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I:\Foreign Market Operations Division\Foreign Exchange Dealing Unit\FX Market Surveillance\FX Data\Media Rates\"/>
    </mc:Choice>
  </mc:AlternateContent>
  <xr:revisionPtr revIDLastSave="0" documentId="13_ncr:1_{AC125642-875C-4C07-A643-A620D72CB8D2}" xr6:coauthVersionLast="47" xr6:coauthVersionMax="47" xr10:uidLastSave="{00000000-0000-0000-0000-000000000000}"/>
  <bookViews>
    <workbookView xWindow="-25710" yWindow="-110" windowWidth="25820" windowHeight="13900" firstSheet="1" activeTab="1" xr2:uid="{00000000-000D-0000-FFFF-FFFF00000000}"/>
  </bookViews>
  <sheets>
    <sheet name="Table1" sheetId="2" state="hidden" r:id="rId1"/>
    <sheet name="BoZ Rates" sheetId="1" r:id="rId2"/>
  </sheets>
  <definedNames>
    <definedName name="ExternalData_1" localSheetId="0" hidden="1">Table1!$A$1:$E$8554</definedName>
    <definedName name="_xlnm.Print_Area" localSheetId="1">'BoZ Rates'!$B$1:$F$16843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841" i="1" l="1"/>
  <c r="E16841" i="1"/>
  <c r="D16841" i="1"/>
  <c r="B16838" i="1"/>
  <c r="F16836" i="1"/>
  <c r="E16836" i="1"/>
  <c r="D16836" i="1"/>
  <c r="B16833" i="1"/>
  <c r="F16831" i="1"/>
  <c r="E16831" i="1"/>
  <c r="D16831" i="1"/>
  <c r="B16828" i="1"/>
  <c r="F16826" i="1"/>
  <c r="E16826" i="1"/>
  <c r="D16826" i="1"/>
  <c r="B16823" i="1"/>
  <c r="F16821" i="1"/>
  <c r="E16821" i="1"/>
  <c r="D16821" i="1"/>
  <c r="B16818" i="1"/>
  <c r="F16816" i="1"/>
  <c r="E16816" i="1"/>
  <c r="D16816" i="1"/>
  <c r="B16813" i="1"/>
  <c r="F16811" i="1"/>
  <c r="E16811" i="1"/>
  <c r="D16811" i="1"/>
  <c r="B16808" i="1"/>
  <c r="F16806" i="1"/>
  <c r="E16806" i="1"/>
  <c r="D16806" i="1"/>
  <c r="B16803" i="1"/>
  <c r="F16801" i="1"/>
  <c r="E16801" i="1"/>
  <c r="D16801" i="1"/>
  <c r="B16798" i="1"/>
  <c r="F16796" i="1"/>
  <c r="E16796" i="1"/>
  <c r="D16796" i="1"/>
  <c r="B16793" i="1"/>
  <c r="F16791" i="1"/>
  <c r="E16791" i="1"/>
  <c r="D16791" i="1"/>
  <c r="B16788" i="1"/>
  <c r="F16786" i="1"/>
  <c r="E16786" i="1"/>
  <c r="D16786" i="1"/>
  <c r="B16783" i="1"/>
  <c r="F16781" i="1"/>
  <c r="E16781" i="1"/>
  <c r="D16781" i="1"/>
  <c r="B16778" i="1"/>
  <c r="F16776" i="1"/>
  <c r="E16776" i="1"/>
  <c r="D16776" i="1"/>
  <c r="B16773" i="1"/>
  <c r="F16771" i="1"/>
  <c r="E16771" i="1"/>
  <c r="D16771" i="1"/>
  <c r="B16768" i="1"/>
  <c r="F16766" i="1"/>
  <c r="E16766" i="1"/>
  <c r="D16766" i="1"/>
  <c r="B16763" i="1"/>
  <c r="F16761" i="1"/>
  <c r="E16761" i="1"/>
  <c r="D16761" i="1"/>
  <c r="B16758" i="1"/>
  <c r="F16756" i="1"/>
  <c r="E16756" i="1"/>
  <c r="D16756" i="1"/>
  <c r="B16753" i="1"/>
  <c r="F16751" i="1"/>
  <c r="E16751" i="1"/>
  <c r="D16751" i="1"/>
  <c r="B16748" i="1"/>
  <c r="F16746" i="1"/>
  <c r="E16746" i="1"/>
  <c r="D16746" i="1"/>
  <c r="B16743" i="1"/>
  <c r="F16741" i="1"/>
  <c r="E16741" i="1"/>
  <c r="D16741" i="1"/>
  <c r="B16738" i="1"/>
  <c r="F16736" i="1"/>
  <c r="E16736" i="1"/>
  <c r="D16736" i="1"/>
  <c r="B16733" i="1"/>
  <c r="F16731" i="1" l="1"/>
  <c r="E16731" i="1"/>
  <c r="D16731" i="1"/>
  <c r="B16728" i="1"/>
  <c r="F16726" i="1"/>
  <c r="E16726" i="1"/>
  <c r="D16726" i="1"/>
  <c r="B16723" i="1"/>
  <c r="F16721" i="1"/>
  <c r="E16721" i="1"/>
  <c r="D16721" i="1"/>
  <c r="B16718" i="1"/>
  <c r="F16716" i="1"/>
  <c r="E16716" i="1"/>
  <c r="D16716" i="1"/>
  <c r="B16713" i="1"/>
  <c r="F16711" i="1"/>
  <c r="E16711" i="1"/>
  <c r="D16711" i="1"/>
  <c r="B16708" i="1"/>
  <c r="F16706" i="1"/>
  <c r="E16706" i="1"/>
  <c r="D16706" i="1"/>
  <c r="B16703" i="1"/>
  <c r="B16698" i="1"/>
  <c r="F16701" i="1"/>
  <c r="E16701" i="1"/>
  <c r="D16701" i="1"/>
  <c r="F16696" i="1"/>
  <c r="E16696" i="1"/>
  <c r="D16696" i="1"/>
  <c r="F16691" i="1"/>
  <c r="E16691" i="1"/>
  <c r="D16691" i="1"/>
  <c r="F16686" i="1"/>
  <c r="E16686" i="1"/>
  <c r="D16686" i="1"/>
  <c r="F16681" i="1"/>
  <c r="E16681" i="1"/>
  <c r="D16681" i="1"/>
  <c r="F16676" i="1"/>
  <c r="E16676" i="1"/>
  <c r="D16676" i="1"/>
  <c r="F16671" i="1"/>
  <c r="E16671" i="1"/>
  <c r="D16671" i="1"/>
  <c r="F16666" i="1"/>
  <c r="E16666" i="1"/>
  <c r="D16666" i="1"/>
  <c r="F16661" i="1"/>
  <c r="E16661" i="1"/>
  <c r="D16661" i="1"/>
  <c r="F16656" i="1"/>
  <c r="E16656" i="1"/>
  <c r="D16656" i="1"/>
  <c r="F16651" i="1"/>
  <c r="E16651" i="1"/>
  <c r="D16651" i="1"/>
  <c r="F16646" i="1"/>
  <c r="E16646" i="1"/>
  <c r="D16646" i="1"/>
  <c r="F16641" i="1"/>
  <c r="E16641" i="1"/>
  <c r="D16641" i="1"/>
  <c r="F16636" i="1"/>
  <c r="E16636" i="1"/>
  <c r="D16636" i="1"/>
  <c r="F16631" i="1"/>
  <c r="E16631" i="1"/>
  <c r="D16631" i="1"/>
  <c r="F16626" i="1"/>
  <c r="E16626" i="1"/>
  <c r="D16626" i="1"/>
  <c r="F16621" i="1"/>
  <c r="E16621" i="1"/>
  <c r="D16621" i="1"/>
  <c r="F16616" i="1"/>
  <c r="E16616" i="1"/>
  <c r="D16616" i="1"/>
  <c r="F16611" i="1"/>
  <c r="E16611" i="1"/>
  <c r="D16611" i="1"/>
  <c r="F16606" i="1"/>
  <c r="E16606" i="1"/>
  <c r="D16606" i="1"/>
  <c r="F16601" i="1"/>
  <c r="E16601" i="1"/>
  <c r="D16601" i="1"/>
  <c r="F16596" i="1"/>
  <c r="E16596" i="1"/>
  <c r="D16596" i="1"/>
  <c r="F16591" i="1"/>
  <c r="E16591" i="1"/>
  <c r="D16591" i="1"/>
  <c r="F16586" i="1"/>
  <c r="E16586" i="1"/>
  <c r="D16586" i="1"/>
  <c r="F16581" i="1"/>
  <c r="E16581" i="1"/>
  <c r="D16581" i="1"/>
  <c r="F16576" i="1"/>
  <c r="E16576" i="1"/>
  <c r="D16576" i="1"/>
  <c r="F16571" i="1" l="1"/>
  <c r="E16571" i="1"/>
  <c r="D16571" i="1"/>
  <c r="F16566" i="1"/>
  <c r="E16566" i="1"/>
  <c r="D16566" i="1"/>
  <c r="F16561" i="1"/>
  <c r="E16561" i="1"/>
  <c r="D16561" i="1"/>
  <c r="F16556" i="1"/>
  <c r="E16556" i="1"/>
  <c r="D16556" i="1"/>
  <c r="F16551" i="1"/>
  <c r="E16551" i="1"/>
  <c r="D16551" i="1"/>
  <c r="F16546" i="1"/>
  <c r="E16546" i="1"/>
  <c r="D16546" i="1"/>
  <c r="F16541" i="1"/>
  <c r="E16541" i="1"/>
  <c r="D16541" i="1"/>
  <c r="F16536" i="1"/>
  <c r="E16536" i="1"/>
  <c r="D16536" i="1"/>
  <c r="F16531" i="1"/>
  <c r="E16531" i="1"/>
  <c r="D16531" i="1"/>
  <c r="F16526" i="1"/>
  <c r="E16526" i="1"/>
  <c r="D16526" i="1"/>
  <c r="F16521" i="1"/>
  <c r="E16521" i="1"/>
  <c r="D16521" i="1"/>
  <c r="F16516" i="1"/>
  <c r="E16516" i="1"/>
  <c r="D16516" i="1"/>
  <c r="F16511" i="1"/>
  <c r="E16511" i="1"/>
  <c r="D16511" i="1"/>
  <c r="F16506" i="1"/>
  <c r="E16506" i="1"/>
  <c r="D16506" i="1"/>
  <c r="F16501" i="1"/>
  <c r="E16501" i="1"/>
  <c r="D16501" i="1"/>
  <c r="F16496" i="1"/>
  <c r="E16496" i="1"/>
  <c r="D16496" i="1"/>
  <c r="F16491" i="1"/>
  <c r="E16491" i="1"/>
  <c r="D16491" i="1"/>
  <c r="F16486" i="1"/>
  <c r="E16486" i="1"/>
  <c r="D16486" i="1"/>
  <c r="F16481" i="1"/>
  <c r="E16481" i="1"/>
  <c r="D16481" i="1"/>
  <c r="F16476" i="1"/>
  <c r="E16476" i="1"/>
  <c r="D16476" i="1"/>
  <c r="F16471" i="1"/>
  <c r="E16471" i="1"/>
  <c r="D16471" i="1"/>
  <c r="F16466" i="1"/>
  <c r="E16466" i="1"/>
  <c r="D16466" i="1"/>
  <c r="F16461" i="1"/>
  <c r="E16461" i="1"/>
  <c r="D16461" i="1"/>
  <c r="F16456" i="1"/>
  <c r="E16456" i="1"/>
  <c r="D16456" i="1"/>
  <c r="F16451" i="1"/>
  <c r="E16451" i="1"/>
  <c r="D16451" i="1"/>
  <c r="F16446" i="1"/>
  <c r="E16446" i="1"/>
  <c r="D16446" i="1"/>
  <c r="F16441" i="1"/>
  <c r="E16441" i="1"/>
  <c r="D16441" i="1"/>
  <c r="F16436" i="1"/>
  <c r="E16436" i="1"/>
  <c r="D16436" i="1"/>
  <c r="F16431" i="1"/>
  <c r="E16431" i="1"/>
  <c r="D16431" i="1"/>
  <c r="F16426" i="1"/>
  <c r="E16426" i="1"/>
  <c r="D16426" i="1"/>
  <c r="B16423" i="1"/>
  <c r="B16428" i="1" s="1"/>
  <c r="B16433" i="1" s="1"/>
  <c r="B16438" i="1" s="1"/>
  <c r="B16443" i="1" s="1"/>
  <c r="B16448" i="1" s="1"/>
  <c r="B16453" i="1" s="1"/>
  <c r="B16458" i="1" s="1"/>
  <c r="B16463" i="1" s="1"/>
  <c r="B16468" i="1" s="1"/>
  <c r="B16473" i="1" s="1"/>
  <c r="B16478" i="1" s="1"/>
  <c r="B16483" i="1" s="1"/>
  <c r="B16488" i="1" s="1"/>
  <c r="B16493" i="1" s="1"/>
  <c r="B16498" i="1" s="1"/>
  <c r="B16503" i="1" s="1"/>
  <c r="B16508" i="1" s="1"/>
  <c r="B16513" i="1" s="1"/>
  <c r="B16518" i="1" s="1"/>
  <c r="B16523" i="1" s="1"/>
  <c r="B16528" i="1" s="1"/>
  <c r="B16533" i="1" s="1"/>
  <c r="B16538" i="1" s="1"/>
  <c r="B16543" i="1" s="1"/>
  <c r="B16548" i="1" s="1"/>
  <c r="B16553" i="1" s="1"/>
  <c r="B16558" i="1" s="1"/>
  <c r="B16563" i="1" s="1"/>
  <c r="B16568" i="1" s="1"/>
  <c r="B16573" i="1" s="1"/>
  <c r="B16578" i="1" s="1"/>
  <c r="B16583" i="1" s="1"/>
  <c r="B16588" i="1" s="1"/>
  <c r="B16593" i="1" s="1"/>
  <c r="B16598" i="1" s="1"/>
  <c r="B16603" i="1" s="1"/>
  <c r="B16608" i="1" s="1"/>
  <c r="B16613" i="1" s="1"/>
  <c r="B16618" i="1" s="1"/>
  <c r="B16623" i="1" s="1"/>
  <c r="B16628" i="1" s="1"/>
  <c r="B16633" i="1" s="1"/>
  <c r="B16638" i="1" s="1"/>
  <c r="B16643" i="1" s="1"/>
  <c r="B16648" i="1" s="1"/>
  <c r="B16653" i="1" s="1"/>
  <c r="B16658" i="1" s="1"/>
  <c r="B16663" i="1" s="1"/>
  <c r="B16668" i="1" s="1"/>
  <c r="B16673" i="1" s="1"/>
  <c r="B16678" i="1" s="1"/>
  <c r="B16683" i="1" s="1"/>
  <c r="B16688" i="1" s="1"/>
  <c r="B16693" i="1" s="1"/>
  <c r="F16411" i="1"/>
  <c r="E16411" i="1"/>
  <c r="D16411" i="1"/>
  <c r="F16406" i="1"/>
  <c r="E16406" i="1"/>
  <c r="D16406" i="1"/>
  <c r="F16401" i="1"/>
  <c r="E16401" i="1"/>
  <c r="D16401" i="1"/>
  <c r="B16393" i="1"/>
  <c r="B16398" i="1" s="1"/>
  <c r="B16403" i="1" s="1"/>
  <c r="B16408" i="1" s="1"/>
  <c r="F16396" i="1"/>
  <c r="E16396" i="1"/>
  <c r="D16396" i="1"/>
  <c r="F16386" i="1"/>
  <c r="E16386" i="1"/>
  <c r="D16386" i="1"/>
  <c r="F16381" i="1"/>
  <c r="E16381" i="1"/>
  <c r="D16381" i="1"/>
  <c r="F16376" i="1"/>
  <c r="E16376" i="1"/>
  <c r="D16376" i="1"/>
  <c r="B16373" i="1"/>
  <c r="B16378" i="1" s="1"/>
  <c r="B16383" i="1" s="1"/>
  <c r="F16366" i="1"/>
  <c r="E16366" i="1"/>
  <c r="D16366" i="1"/>
  <c r="F16361" i="1"/>
  <c r="E16361" i="1"/>
  <c r="D16361" i="1"/>
  <c r="F16356" i="1"/>
  <c r="E16356" i="1"/>
  <c r="D16356" i="1"/>
  <c r="F16351" i="1"/>
  <c r="E16351" i="1"/>
  <c r="D16351" i="1"/>
  <c r="F16346" i="1"/>
  <c r="E16346" i="1"/>
  <c r="D16346" i="1"/>
  <c r="F16341" i="1"/>
  <c r="E16341" i="1"/>
  <c r="D16341" i="1"/>
  <c r="F16336" i="1"/>
  <c r="E16336" i="1"/>
  <c r="D16336" i="1"/>
  <c r="F16331" i="1"/>
  <c r="E16331" i="1"/>
  <c r="D16331" i="1"/>
  <c r="F16326" i="1"/>
  <c r="E16326" i="1"/>
  <c r="D16326" i="1"/>
  <c r="F16321" i="1"/>
  <c r="E16321" i="1"/>
  <c r="D16321" i="1"/>
  <c r="F16316" i="1"/>
  <c r="E16316" i="1"/>
  <c r="D16316" i="1"/>
  <c r="F16311" i="1"/>
  <c r="E16311" i="1"/>
  <c r="D16311" i="1"/>
  <c r="F16306" i="1"/>
  <c r="E16306" i="1"/>
  <c r="D16306" i="1"/>
  <c r="F16301" i="1"/>
  <c r="E16301" i="1"/>
  <c r="D16301" i="1"/>
  <c r="F16296" i="1"/>
  <c r="E16296" i="1"/>
  <c r="D16296" i="1"/>
  <c r="F16291" i="1"/>
  <c r="E16291" i="1"/>
  <c r="D16291" i="1"/>
  <c r="F16286" i="1"/>
  <c r="E16286" i="1"/>
  <c r="D16286" i="1"/>
  <c r="F16281" i="1"/>
  <c r="E16281" i="1"/>
  <c r="D16281" i="1"/>
  <c r="F16276" i="1"/>
  <c r="E16276" i="1"/>
  <c r="D16276" i="1"/>
  <c r="F16271" i="1"/>
  <c r="E16271" i="1"/>
  <c r="D16271" i="1"/>
  <c r="F16266" i="1"/>
  <c r="E16266" i="1"/>
  <c r="D16266" i="1"/>
  <c r="F16261" i="1"/>
  <c r="E16261" i="1"/>
  <c r="D16261" i="1"/>
  <c r="F16256" i="1"/>
  <c r="E16256" i="1"/>
  <c r="D16256" i="1"/>
  <c r="F16251" i="1" l="1"/>
  <c r="E16251" i="1"/>
  <c r="D16251" i="1"/>
  <c r="F16246" i="1"/>
  <c r="E16246" i="1"/>
  <c r="D16246" i="1"/>
  <c r="F16241" i="1"/>
  <c r="E16241" i="1"/>
  <c r="D16241" i="1"/>
  <c r="F16236" i="1"/>
  <c r="E16236" i="1"/>
  <c r="D16236" i="1"/>
  <c r="F16231" i="1" l="1"/>
  <c r="E16231" i="1"/>
  <c r="D16231" i="1"/>
  <c r="F16226" i="1"/>
  <c r="E16226" i="1"/>
  <c r="D16226" i="1"/>
  <c r="F16221" i="1"/>
  <c r="E16221" i="1"/>
  <c r="D16221" i="1"/>
  <c r="F16216" i="1"/>
  <c r="E16216" i="1"/>
  <c r="D16216" i="1"/>
  <c r="F16211" i="1"/>
  <c r="E16211" i="1"/>
  <c r="D16211" i="1"/>
  <c r="F16206" i="1"/>
  <c r="E16206" i="1"/>
  <c r="D16206" i="1"/>
  <c r="B16203" i="1"/>
  <c r="B16208" i="1" s="1"/>
  <c r="B16213" i="1" s="1"/>
  <c r="B16218" i="1" s="1"/>
  <c r="B16223" i="1" s="1"/>
  <c r="B16228" i="1" s="1"/>
  <c r="B16233" i="1" s="1"/>
  <c r="B16238" i="1" s="1"/>
  <c r="B16243" i="1" s="1"/>
  <c r="B16248" i="1" s="1"/>
  <c r="B16253" i="1" s="1"/>
  <c r="B16258" i="1" s="1"/>
  <c r="B16263" i="1" s="1"/>
  <c r="B16268" i="1" s="1"/>
  <c r="B16273" i="1" s="1"/>
  <c r="B16278" i="1" s="1"/>
  <c r="B16283" i="1" s="1"/>
  <c r="B16288" i="1" s="1"/>
  <c r="B16293" i="1" s="1"/>
  <c r="B16298" i="1" s="1"/>
  <c r="B16303" i="1" s="1"/>
  <c r="B16308" i="1" s="1"/>
  <c r="B16313" i="1" s="1"/>
  <c r="B16318" i="1" s="1"/>
  <c r="B16323" i="1" s="1"/>
  <c r="B16328" i="1" s="1"/>
  <c r="B16333" i="1" s="1"/>
  <c r="B16338" i="1" s="1"/>
  <c r="B16343" i="1" s="1"/>
  <c r="B16348" i="1" s="1"/>
  <c r="B16353" i="1" s="1"/>
  <c r="B16358" i="1" s="1"/>
  <c r="B16363" i="1" s="1"/>
  <c r="F16176" i="1"/>
  <c r="E16176" i="1"/>
  <c r="D16176" i="1"/>
  <c r="B16173" i="1"/>
  <c r="F16166" i="1"/>
  <c r="E16166" i="1"/>
  <c r="D16166" i="1"/>
  <c r="B16163" i="1"/>
  <c r="F16146" i="1"/>
  <c r="E16146" i="1"/>
  <c r="D16146" i="1"/>
  <c r="B16143" i="1"/>
  <c r="F16131" i="1"/>
  <c r="E16131" i="1"/>
  <c r="D16131" i="1"/>
  <c r="F16121" i="1"/>
  <c r="E16121" i="1"/>
  <c r="D16121" i="1"/>
  <c r="F16116" i="1"/>
  <c r="E16116" i="1"/>
  <c r="D16116" i="1"/>
  <c r="F16111" i="1"/>
  <c r="E16111" i="1"/>
  <c r="D16111" i="1"/>
  <c r="F16106" i="1"/>
  <c r="E16106" i="1"/>
  <c r="D16106" i="1"/>
  <c r="F16101" i="1"/>
  <c r="E16101" i="1"/>
  <c r="D16101" i="1"/>
  <c r="F16096" i="1"/>
  <c r="E16096" i="1"/>
  <c r="D16096" i="1"/>
  <c r="F16091" i="1"/>
  <c r="E16091" i="1"/>
  <c r="D16091" i="1"/>
  <c r="F16086" i="1"/>
  <c r="E16086" i="1"/>
  <c r="D16086" i="1"/>
  <c r="F16081" i="1"/>
  <c r="E16081" i="1"/>
  <c r="D16081" i="1"/>
  <c r="F16076" i="1"/>
  <c r="E16076" i="1"/>
  <c r="D16076" i="1"/>
  <c r="F16071" i="1"/>
  <c r="E16071" i="1"/>
  <c r="D16071" i="1"/>
  <c r="F16066" i="1"/>
  <c r="E16066" i="1"/>
  <c r="D16066" i="1"/>
  <c r="F16061" i="1"/>
  <c r="E16061" i="1"/>
  <c r="D16061" i="1"/>
  <c r="F16056" i="1"/>
  <c r="E16056" i="1"/>
  <c r="D16056" i="1"/>
  <c r="F16051" i="1"/>
  <c r="E16051" i="1"/>
  <c r="D16051" i="1"/>
  <c r="F16046" i="1"/>
  <c r="E16046" i="1"/>
  <c r="D16046" i="1"/>
  <c r="F16041" i="1"/>
  <c r="E16041" i="1"/>
  <c r="D16041" i="1"/>
  <c r="F16036" i="1"/>
  <c r="E16036" i="1"/>
  <c r="D16036" i="1"/>
  <c r="F16031" i="1"/>
  <c r="E16031" i="1"/>
  <c r="D16031" i="1"/>
  <c r="F16026" i="1"/>
  <c r="E16026" i="1"/>
  <c r="D16026" i="1"/>
  <c r="F16021" i="1"/>
  <c r="E16021" i="1"/>
  <c r="D16021" i="1"/>
  <c r="F16016" i="1"/>
  <c r="E16016" i="1"/>
  <c r="D16016" i="1"/>
  <c r="F16011" i="1"/>
  <c r="E16011" i="1"/>
  <c r="D16011" i="1"/>
  <c r="F16006" i="1"/>
  <c r="E16006" i="1"/>
  <c r="D16006" i="1"/>
  <c r="F16001" i="1"/>
  <c r="E16001" i="1"/>
  <c r="D16001" i="1"/>
  <c r="F15996" i="1"/>
  <c r="E15996" i="1"/>
  <c r="D15996" i="1"/>
  <c r="B15998" i="1"/>
  <c r="B16003" i="1" s="1"/>
  <c r="B16008" i="1" s="1"/>
  <c r="B16013" i="1" s="1"/>
  <c r="B16018" i="1" s="1"/>
  <c r="B16023" i="1" s="1"/>
  <c r="B16028" i="1" s="1"/>
  <c r="B16033" i="1" s="1"/>
  <c r="B16038" i="1" s="1"/>
  <c r="B16043" i="1" s="1"/>
  <c r="B16048" i="1" s="1"/>
  <c r="B16053" i="1" s="1"/>
  <c r="B16058" i="1" s="1"/>
  <c r="B16063" i="1" s="1"/>
  <c r="B16068" i="1" s="1"/>
  <c r="B16073" i="1" s="1"/>
  <c r="B16078" i="1" s="1"/>
  <c r="B16083" i="1" s="1"/>
  <c r="B16088" i="1" s="1"/>
  <c r="B16093" i="1" s="1"/>
  <c r="B16098" i="1" s="1"/>
  <c r="B16103" i="1" s="1"/>
  <c r="B16108" i="1" s="1"/>
  <c r="B16113" i="1" s="1"/>
  <c r="B16118" i="1" s="1"/>
  <c r="B16123" i="1" s="1"/>
  <c r="B16128" i="1" s="1"/>
  <c r="F15991" i="1"/>
  <c r="E15991" i="1"/>
  <c r="D15991" i="1"/>
  <c r="F15986" i="1"/>
  <c r="E15986" i="1"/>
  <c r="D15986" i="1"/>
  <c r="F15981" i="1"/>
  <c r="E15981" i="1"/>
  <c r="D15981" i="1"/>
  <c r="F15976" i="1"/>
  <c r="E15976" i="1"/>
  <c r="D15976" i="1"/>
  <c r="F15971" i="1"/>
  <c r="E15971" i="1"/>
  <c r="D15971" i="1"/>
  <c r="F15966" i="1" l="1"/>
  <c r="E15966" i="1"/>
  <c r="D15966" i="1"/>
  <c r="B15963" i="1"/>
  <c r="B15968" i="1" s="1"/>
  <c r="B15973" i="1" s="1"/>
  <c r="B15978" i="1" s="1"/>
  <c r="B15983" i="1" s="1"/>
  <c r="B15988" i="1" s="1"/>
  <c r="F15951" i="1"/>
  <c r="E15951" i="1"/>
  <c r="D15951" i="1"/>
  <c r="F15946" i="1"/>
  <c r="E15946" i="1"/>
  <c r="D15946" i="1"/>
  <c r="F15941" i="1"/>
  <c r="E15941" i="1"/>
  <c r="D15941" i="1"/>
  <c r="F15936" i="1"/>
  <c r="E15936" i="1"/>
  <c r="D15936" i="1"/>
  <c r="F15931" i="1"/>
  <c r="E15931" i="1"/>
  <c r="D15931" i="1"/>
  <c r="F15926" i="1"/>
  <c r="E15926" i="1"/>
  <c r="D15926" i="1"/>
  <c r="B15928" i="1"/>
  <c r="B15933" i="1" s="1"/>
  <c r="B15938" i="1" s="1"/>
  <c r="B15943" i="1" s="1"/>
  <c r="B15948" i="1" s="1"/>
  <c r="F15916" i="1"/>
  <c r="E15916" i="1"/>
  <c r="D15916" i="1"/>
  <c r="F15921" i="1"/>
  <c r="E15921" i="1"/>
  <c r="D15921" i="1"/>
  <c r="B15918" i="1"/>
  <c r="F15911" i="1"/>
  <c r="E15911" i="1"/>
  <c r="D15911" i="1"/>
  <c r="F15906" i="1"/>
  <c r="E15906" i="1"/>
  <c r="D15906" i="1"/>
  <c r="F15901" i="1"/>
  <c r="E15901" i="1"/>
  <c r="D15901" i="1"/>
  <c r="F15896" i="1"/>
  <c r="E15896" i="1"/>
  <c r="D15896" i="1"/>
  <c r="F15891" i="1"/>
  <c r="E15891" i="1"/>
  <c r="D15891" i="1"/>
  <c r="F15886" i="1"/>
  <c r="E15886" i="1"/>
  <c r="D15886" i="1"/>
  <c r="F15881" i="1"/>
  <c r="E15881" i="1"/>
  <c r="D15881" i="1"/>
  <c r="F15876" i="1"/>
  <c r="E15876" i="1"/>
  <c r="D15876" i="1"/>
  <c r="F15871" i="1"/>
  <c r="E15871" i="1"/>
  <c r="D15871" i="1"/>
  <c r="F15866" i="1"/>
  <c r="E15866" i="1"/>
  <c r="D15866" i="1"/>
  <c r="F15861" i="1"/>
  <c r="E15861" i="1"/>
  <c r="D15861" i="1"/>
  <c r="F15856" i="1"/>
  <c r="E15856" i="1"/>
  <c r="D15856" i="1"/>
  <c r="F15851" i="1"/>
  <c r="E15851" i="1"/>
  <c r="D15851" i="1"/>
  <c r="F15846" i="1"/>
  <c r="E15846" i="1"/>
  <c r="D15846" i="1"/>
  <c r="F15841" i="1"/>
  <c r="E15841" i="1"/>
  <c r="D15841" i="1"/>
  <c r="F15836" i="1"/>
  <c r="E15836" i="1"/>
  <c r="D15836" i="1"/>
  <c r="F15831" i="1"/>
  <c r="E15831" i="1"/>
  <c r="D15831" i="1"/>
  <c r="F15826" i="1"/>
  <c r="E15826" i="1"/>
  <c r="D15826" i="1"/>
  <c r="F15821" i="1"/>
  <c r="E15821" i="1"/>
  <c r="D15821" i="1"/>
  <c r="B15818" i="1"/>
  <c r="B15823" i="1" s="1"/>
  <c r="B15828" i="1" s="1"/>
  <c r="B15833" i="1" s="1"/>
  <c r="B15838" i="1" s="1"/>
  <c r="B15843" i="1" s="1"/>
  <c r="B15848" i="1" s="1"/>
  <c r="B15853" i="1" s="1"/>
  <c r="B15858" i="1" s="1"/>
  <c r="B15863" i="1" s="1"/>
  <c r="B15868" i="1" s="1"/>
  <c r="B15873" i="1" s="1"/>
  <c r="B15878" i="1" s="1"/>
  <c r="B15883" i="1" s="1"/>
  <c r="B15888" i="1" s="1"/>
  <c r="B15893" i="1" s="1"/>
  <c r="B15898" i="1" s="1"/>
  <c r="B15903" i="1" s="1"/>
  <c r="B15908" i="1" s="1"/>
  <c r="F15796" i="1"/>
  <c r="E15796" i="1"/>
  <c r="D15796" i="1"/>
  <c r="B15793" i="1"/>
  <c r="F15786" i="1"/>
  <c r="E15786" i="1"/>
  <c r="D15786" i="1"/>
  <c r="F15781" i="1"/>
  <c r="E15781" i="1"/>
  <c r="D15781" i="1"/>
  <c r="F15776" i="1"/>
  <c r="E15776" i="1"/>
  <c r="D15776" i="1"/>
  <c r="B15773" i="1"/>
  <c r="B15778" i="1" s="1"/>
  <c r="B15783" i="1" s="1"/>
  <c r="F15766" i="1"/>
  <c r="E15766" i="1"/>
  <c r="D15766" i="1"/>
  <c r="B15763" i="1"/>
  <c r="F15746" i="1"/>
  <c r="E15746" i="1"/>
  <c r="D15746" i="1"/>
  <c r="F15741" i="1"/>
  <c r="E15741" i="1"/>
  <c r="D15741" i="1"/>
  <c r="F15736" i="1"/>
  <c r="E15736" i="1"/>
  <c r="D15736" i="1"/>
  <c r="F15731" i="1"/>
  <c r="E15731" i="1"/>
  <c r="D15731" i="1"/>
  <c r="F15726" i="1"/>
  <c r="E15726" i="1"/>
  <c r="D15726" i="1"/>
  <c r="F15721" i="1" l="1"/>
  <c r="E15721" i="1"/>
  <c r="D15721" i="1"/>
  <c r="F15716" i="1"/>
  <c r="E15716" i="1"/>
  <c r="D15716" i="1"/>
  <c r="F15711" i="1"/>
  <c r="E15711" i="1"/>
  <c r="D15711" i="1"/>
  <c r="F15706" i="1"/>
  <c r="E15706" i="1"/>
  <c r="D15706" i="1"/>
  <c r="F15701" i="1"/>
  <c r="D15701" i="1"/>
  <c r="E15701" i="1"/>
  <c r="F15696" i="1" l="1"/>
  <c r="E15696" i="1"/>
  <c r="D15696" i="1"/>
  <c r="B15693" i="1"/>
  <c r="B15698" i="1" s="1"/>
  <c r="B15703" i="1" s="1"/>
  <c r="B15708" i="1" s="1"/>
  <c r="B15713" i="1" s="1"/>
  <c r="B15718" i="1" s="1"/>
  <c r="B15723" i="1" s="1"/>
  <c r="B15728" i="1" s="1"/>
  <c r="B15733" i="1" s="1"/>
  <c r="B15738" i="1" s="1"/>
  <c r="B15743" i="1" s="1"/>
  <c r="F15681" i="1"/>
  <c r="E15681" i="1"/>
  <c r="D15681" i="1"/>
  <c r="F15676" i="1"/>
  <c r="E15676" i="1"/>
  <c r="D15676" i="1"/>
  <c r="F15671" i="1"/>
  <c r="E15671" i="1"/>
  <c r="D15671" i="1"/>
  <c r="F15666" i="1"/>
  <c r="E15666" i="1"/>
  <c r="D15666" i="1"/>
  <c r="F15661" i="1"/>
  <c r="E15661" i="1"/>
  <c r="D15661" i="1"/>
  <c r="F15656" i="1"/>
  <c r="E15656" i="1"/>
  <c r="D15656" i="1"/>
  <c r="F15651" i="1"/>
  <c r="E15651" i="1"/>
  <c r="D15651" i="1"/>
  <c r="F15646" i="1"/>
  <c r="E15646" i="1"/>
  <c r="D15646" i="1"/>
  <c r="F15641" i="1"/>
  <c r="E15641" i="1"/>
  <c r="D15641" i="1"/>
  <c r="F15636" i="1"/>
  <c r="E15636" i="1"/>
  <c r="D15636" i="1"/>
  <c r="F15631" i="1"/>
  <c r="E15631" i="1"/>
  <c r="D15631" i="1"/>
  <c r="F15626" i="1"/>
  <c r="E15626" i="1"/>
  <c r="D15626" i="1"/>
  <c r="F15621" i="1"/>
  <c r="E15621" i="1"/>
  <c r="D15621" i="1"/>
  <c r="F15616" i="1"/>
  <c r="E15616" i="1"/>
  <c r="D15616" i="1"/>
  <c r="F15611" i="1"/>
  <c r="E15611" i="1"/>
  <c r="D15611" i="1"/>
  <c r="F15606" i="1"/>
  <c r="E15606" i="1"/>
  <c r="D15606" i="1"/>
  <c r="F15601" i="1"/>
  <c r="E15601" i="1"/>
  <c r="D15601" i="1"/>
  <c r="F15596" i="1"/>
  <c r="E15596" i="1"/>
  <c r="D15596" i="1"/>
  <c r="F15591" i="1"/>
  <c r="E15591" i="1"/>
  <c r="D15591" i="1"/>
  <c r="F15586" i="1"/>
  <c r="E15586" i="1"/>
  <c r="D15586" i="1"/>
  <c r="F15581" i="1"/>
  <c r="E15581" i="1"/>
  <c r="D15581" i="1"/>
  <c r="B15578" i="1"/>
  <c r="B15583" i="1" s="1"/>
  <c r="B15588" i="1" s="1"/>
  <c r="B15593" i="1" s="1"/>
  <c r="B15598" i="1" s="1"/>
  <c r="B15603" i="1" s="1"/>
  <c r="B15608" i="1" s="1"/>
  <c r="B15613" i="1" s="1"/>
  <c r="B15618" i="1" s="1"/>
  <c r="B15623" i="1" s="1"/>
  <c r="B15628" i="1" s="1"/>
  <c r="B15633" i="1" s="1"/>
  <c r="B15638" i="1" s="1"/>
  <c r="B15643" i="1" s="1"/>
  <c r="B15648" i="1" s="1"/>
  <c r="B15653" i="1" s="1"/>
  <c r="B15658" i="1" s="1"/>
  <c r="B15663" i="1" s="1"/>
  <c r="B15668" i="1" s="1"/>
  <c r="B15673" i="1" s="1"/>
  <c r="B15678" i="1" s="1"/>
  <c r="F15571" i="1"/>
  <c r="E15571" i="1"/>
  <c r="D15571" i="1"/>
  <c r="F15566" i="1"/>
  <c r="E15566" i="1"/>
  <c r="D15566" i="1"/>
  <c r="F15561" i="1"/>
  <c r="E15561" i="1"/>
  <c r="D15561" i="1"/>
  <c r="B15558" i="1"/>
  <c r="B15563" i="1" s="1"/>
  <c r="B15568" i="1" s="1"/>
  <c r="F15546" i="1"/>
  <c r="E15546" i="1"/>
  <c r="D15546" i="1"/>
  <c r="B15543" i="1"/>
  <c r="F15536" i="1"/>
  <c r="E15536" i="1"/>
  <c r="D15536" i="1"/>
  <c r="F15531" i="1"/>
  <c r="E15531" i="1"/>
  <c r="D15531" i="1"/>
  <c r="F15526" i="1"/>
  <c r="E15526" i="1"/>
  <c r="D15526" i="1"/>
  <c r="F15521" i="1"/>
  <c r="E15521" i="1"/>
  <c r="D15521" i="1"/>
  <c r="F15516" i="1"/>
  <c r="E15516" i="1"/>
  <c r="D15516" i="1"/>
  <c r="F15511" i="1"/>
  <c r="E15511" i="1"/>
  <c r="D15511" i="1"/>
  <c r="B15508" i="1"/>
  <c r="B15513" i="1" s="1"/>
  <c r="B15518" i="1" s="1"/>
  <c r="B15523" i="1" s="1"/>
  <c r="B15528" i="1" s="1"/>
  <c r="B15533" i="1" s="1"/>
  <c r="F15496" i="1" l="1"/>
  <c r="E15496" i="1"/>
  <c r="D15496" i="1"/>
  <c r="B15493" i="1"/>
  <c r="F15486" i="1"/>
  <c r="E15486" i="1"/>
  <c r="D15486" i="1"/>
  <c r="F15481" i="1"/>
  <c r="E15481" i="1"/>
  <c r="D15481" i="1"/>
  <c r="F15476" i="1"/>
  <c r="E15476" i="1"/>
  <c r="D15476" i="1"/>
  <c r="F15471" i="1"/>
  <c r="E15471" i="1"/>
  <c r="D15471" i="1"/>
  <c r="F15466" i="1"/>
  <c r="E15466" i="1"/>
  <c r="D15466" i="1"/>
  <c r="F15461" i="1"/>
  <c r="E15461" i="1"/>
  <c r="D15461" i="1"/>
  <c r="B15458" i="1"/>
  <c r="B15463" i="1" s="1"/>
  <c r="B15468" i="1" s="1"/>
  <c r="B15473" i="1" s="1"/>
  <c r="B15478" i="1" s="1"/>
  <c r="B15483" i="1" s="1"/>
  <c r="F15441" i="1"/>
  <c r="E15441" i="1"/>
  <c r="D15441" i="1"/>
  <c r="F15436" i="1"/>
  <c r="E15436" i="1"/>
  <c r="D15436" i="1"/>
  <c r="F15431" i="1"/>
  <c r="E15431" i="1"/>
  <c r="D15431" i="1"/>
  <c r="F15426" i="1" l="1"/>
  <c r="E15426" i="1"/>
  <c r="D15426" i="1"/>
  <c r="F15421" i="1"/>
  <c r="E15421" i="1"/>
  <c r="D15421" i="1"/>
  <c r="F15416" i="1"/>
  <c r="E15416" i="1"/>
  <c r="D15416" i="1"/>
  <c r="F15411" i="1"/>
  <c r="E15411" i="1"/>
  <c r="D15411" i="1"/>
  <c r="F15406" i="1"/>
  <c r="E15406" i="1"/>
  <c r="D15406" i="1"/>
  <c r="F15401" i="1"/>
  <c r="E15401" i="1"/>
  <c r="D15401" i="1"/>
  <c r="F15396" i="1"/>
  <c r="E15396" i="1"/>
  <c r="D15396" i="1"/>
  <c r="F15391" i="1"/>
  <c r="E15391" i="1"/>
  <c r="D15391" i="1"/>
  <c r="F15386" i="1"/>
  <c r="E15386" i="1"/>
  <c r="D15386" i="1"/>
  <c r="F15381" i="1"/>
  <c r="E15381" i="1"/>
  <c r="D15381" i="1"/>
  <c r="F15376" i="1"/>
  <c r="E15376" i="1"/>
  <c r="D15376" i="1"/>
  <c r="F15371" i="1"/>
  <c r="E15371" i="1"/>
  <c r="D15371" i="1"/>
  <c r="F15366" i="1"/>
  <c r="E15366" i="1"/>
  <c r="D15366" i="1"/>
  <c r="F15361" i="1"/>
  <c r="E15361" i="1"/>
  <c r="D15361" i="1"/>
  <c r="F15356" i="1" l="1"/>
  <c r="E15356" i="1"/>
  <c r="D15356" i="1"/>
  <c r="F15351" i="1"/>
  <c r="E15351" i="1"/>
  <c r="D15351" i="1"/>
  <c r="F15346" i="1"/>
  <c r="E15346" i="1"/>
  <c r="D15346" i="1"/>
  <c r="F15341" i="1"/>
  <c r="E15341" i="1"/>
  <c r="D15341" i="1"/>
  <c r="B15338" i="1"/>
  <c r="B15343" i="1" s="1"/>
  <c r="B15348" i="1" s="1"/>
  <c r="B15353" i="1" s="1"/>
  <c r="B15358" i="1" s="1"/>
  <c r="B15363" i="1" s="1"/>
  <c r="B15368" i="1" s="1"/>
  <c r="B15373" i="1" s="1"/>
  <c r="B15378" i="1" s="1"/>
  <c r="B15383" i="1" s="1"/>
  <c r="B15388" i="1" s="1"/>
  <c r="B15393" i="1" s="1"/>
  <c r="B15398" i="1" s="1"/>
  <c r="B15403" i="1" s="1"/>
  <c r="B15408" i="1" s="1"/>
  <c r="B15413" i="1" s="1"/>
  <c r="B15418" i="1" s="1"/>
  <c r="B15423" i="1" s="1"/>
  <c r="B15428" i="1" s="1"/>
  <c r="B15433" i="1" s="1"/>
  <c r="B15438" i="1" s="1"/>
  <c r="F15331" i="1"/>
  <c r="E15331" i="1"/>
  <c r="D15331" i="1"/>
  <c r="B15328" i="1"/>
  <c r="F15321" i="1"/>
  <c r="E15321" i="1"/>
  <c r="D15321" i="1"/>
  <c r="F15316" i="1"/>
  <c r="E15316" i="1"/>
  <c r="D15316" i="1"/>
  <c r="F15311" i="1"/>
  <c r="E15311" i="1"/>
  <c r="D15311" i="1"/>
  <c r="F15306" i="1"/>
  <c r="E15306" i="1"/>
  <c r="D15306" i="1"/>
  <c r="F15301" i="1"/>
  <c r="E15301" i="1"/>
  <c r="D15301" i="1"/>
  <c r="F15296" i="1"/>
  <c r="E15296" i="1"/>
  <c r="D15296" i="1"/>
  <c r="F15291" i="1"/>
  <c r="E15291" i="1"/>
  <c r="D15291" i="1"/>
  <c r="F15286" i="1"/>
  <c r="E15286" i="1"/>
  <c r="D15286" i="1"/>
  <c r="F15281" i="1"/>
  <c r="E15281" i="1"/>
  <c r="D15281" i="1"/>
  <c r="F15276" i="1"/>
  <c r="E15276" i="1"/>
  <c r="D15276" i="1"/>
  <c r="E15271" i="1" l="1"/>
  <c r="F15271" i="1"/>
  <c r="D15271" i="1"/>
  <c r="F15266" i="1"/>
  <c r="E15266" i="1"/>
  <c r="D15266" i="1"/>
  <c r="F15261" i="1" l="1"/>
  <c r="E15261" i="1"/>
  <c r="D15261" i="1"/>
  <c r="F15256" i="1" l="1"/>
  <c r="E15256" i="1"/>
  <c r="D15256" i="1"/>
  <c r="F15251" i="1"/>
  <c r="E15251" i="1"/>
  <c r="D15251" i="1"/>
  <c r="F15246" i="1"/>
  <c r="E15246" i="1"/>
  <c r="D15246" i="1"/>
  <c r="F15241" i="1"/>
  <c r="E15241" i="1"/>
  <c r="D15241" i="1"/>
  <c r="F15236" i="1"/>
  <c r="E15236" i="1"/>
  <c r="D15236" i="1"/>
  <c r="F15231" i="1"/>
  <c r="E15231" i="1"/>
  <c r="D15231" i="1"/>
  <c r="F15226" i="1"/>
  <c r="E15226" i="1"/>
  <c r="D15226" i="1"/>
  <c r="F15221" i="1"/>
  <c r="E15221" i="1"/>
  <c r="D15221" i="1"/>
  <c r="F15216" i="1"/>
  <c r="E15216" i="1"/>
  <c r="D15216" i="1"/>
  <c r="F15211" i="1"/>
  <c r="E15211" i="1"/>
  <c r="D15211" i="1"/>
  <c r="F15206" i="1"/>
  <c r="E15206" i="1"/>
  <c r="D15206" i="1"/>
  <c r="F15201" i="1"/>
  <c r="E15201" i="1"/>
  <c r="D15201" i="1"/>
  <c r="F15196" i="1"/>
  <c r="E15196" i="1"/>
  <c r="D15196" i="1"/>
  <c r="F15191" i="1"/>
  <c r="E15191" i="1"/>
  <c r="D15191" i="1"/>
  <c r="F15186" i="1"/>
  <c r="E15186" i="1"/>
  <c r="D15186" i="1"/>
  <c r="F15181" i="1"/>
  <c r="E15181" i="1"/>
  <c r="D15181" i="1"/>
  <c r="F15176" i="1"/>
  <c r="E15176" i="1"/>
  <c r="D15176" i="1"/>
  <c r="F15171" i="1"/>
  <c r="E15171" i="1"/>
  <c r="D15171" i="1"/>
  <c r="F15166" i="1"/>
  <c r="E15166" i="1"/>
  <c r="D15166" i="1"/>
  <c r="F15161" i="1"/>
  <c r="E15161" i="1"/>
  <c r="D15161" i="1"/>
  <c r="F15156" i="1"/>
  <c r="E15156" i="1"/>
  <c r="D15156" i="1"/>
  <c r="F15151" i="1"/>
  <c r="E15151" i="1"/>
  <c r="D15151" i="1"/>
  <c r="F15146" i="1"/>
  <c r="E15146" i="1"/>
  <c r="D15146" i="1"/>
  <c r="F15141" i="1"/>
  <c r="E15141" i="1"/>
  <c r="D15141" i="1"/>
  <c r="F15136" i="1"/>
  <c r="E15136" i="1"/>
  <c r="D15136" i="1"/>
  <c r="F15131" i="1"/>
  <c r="E15131" i="1"/>
  <c r="D15131" i="1"/>
  <c r="F15126" i="1"/>
  <c r="E15126" i="1"/>
  <c r="D15126" i="1"/>
  <c r="F15121" i="1"/>
  <c r="E15121" i="1"/>
  <c r="D15121" i="1"/>
  <c r="F15116" i="1"/>
  <c r="E15116" i="1"/>
  <c r="D15116" i="1"/>
  <c r="F15111" i="1"/>
  <c r="E15111" i="1"/>
  <c r="D15111" i="1"/>
  <c r="F15106" i="1"/>
  <c r="E15106" i="1"/>
  <c r="D15106" i="1"/>
  <c r="F15101" i="1"/>
  <c r="E15101" i="1"/>
  <c r="D15101" i="1"/>
  <c r="F15096" i="1"/>
  <c r="E15096" i="1"/>
  <c r="D15096" i="1"/>
  <c r="F15091" i="1"/>
  <c r="E15091" i="1"/>
  <c r="D15091" i="1"/>
  <c r="B15088" i="1"/>
  <c r="B15093" i="1" s="1"/>
  <c r="B15098" i="1" s="1"/>
  <c r="B15103" i="1" s="1"/>
  <c r="B15108" i="1" s="1"/>
  <c r="B15113" i="1" s="1"/>
  <c r="B15118" i="1" s="1"/>
  <c r="B15123" i="1" s="1"/>
  <c r="B15128" i="1" s="1"/>
  <c r="B15133" i="1" s="1"/>
  <c r="B15138" i="1" s="1"/>
  <c r="B15143" i="1" s="1"/>
  <c r="B15148" i="1" s="1"/>
  <c r="B15153" i="1" s="1"/>
  <c r="B15158" i="1" s="1"/>
  <c r="B15163" i="1" s="1"/>
  <c r="B15168" i="1" s="1"/>
  <c r="B15173" i="1" s="1"/>
  <c r="B15178" i="1" s="1"/>
  <c r="B15183" i="1" s="1"/>
  <c r="B15188" i="1" s="1"/>
  <c r="B15193" i="1" s="1"/>
  <c r="B15198" i="1" s="1"/>
  <c r="B15203" i="1" s="1"/>
  <c r="B15208" i="1" s="1"/>
  <c r="B15213" i="1" s="1"/>
  <c r="B15218" i="1" s="1"/>
  <c r="B15223" i="1" s="1"/>
  <c r="B15228" i="1" s="1"/>
  <c r="B15233" i="1" s="1"/>
  <c r="B15238" i="1" s="1"/>
  <c r="B15243" i="1" s="1"/>
  <c r="B15248" i="1" s="1"/>
  <c r="B15253" i="1" s="1"/>
  <c r="B15258" i="1" s="1"/>
  <c r="B15263" i="1" s="1"/>
  <c r="B15268" i="1" s="1"/>
  <c r="B15273" i="1" s="1"/>
  <c r="B15278" i="1" s="1"/>
  <c r="B15283" i="1" s="1"/>
  <c r="B15288" i="1" s="1"/>
  <c r="B15293" i="1" s="1"/>
  <c r="B15298" i="1" s="1"/>
  <c r="B15303" i="1" s="1"/>
  <c r="B15308" i="1" s="1"/>
  <c r="B15313" i="1" s="1"/>
  <c r="B15318" i="1" s="1"/>
  <c r="F15081" i="1"/>
  <c r="E15081" i="1"/>
  <c r="D15081" i="1"/>
  <c r="F15076" i="1" l="1"/>
  <c r="E15076" i="1"/>
  <c r="D15076" i="1"/>
  <c r="F15071" i="1"/>
  <c r="E15071" i="1"/>
  <c r="D15071" i="1"/>
  <c r="F15066" i="1"/>
  <c r="E15066" i="1"/>
  <c r="D15066" i="1"/>
  <c r="F15061" i="1"/>
  <c r="E15061" i="1"/>
  <c r="D15061" i="1"/>
  <c r="F15056" i="1"/>
  <c r="E15056" i="1"/>
  <c r="D15056" i="1"/>
  <c r="F15051" i="1"/>
  <c r="E15051" i="1"/>
  <c r="D15051" i="1"/>
  <c r="F15046" i="1"/>
  <c r="E15046" i="1"/>
  <c r="D15046" i="1"/>
  <c r="F15041" i="1"/>
  <c r="E15041" i="1"/>
  <c r="D15041" i="1"/>
  <c r="F15036" i="1"/>
  <c r="E15036" i="1"/>
  <c r="D15036" i="1"/>
  <c r="F15031" i="1"/>
  <c r="E15031" i="1"/>
  <c r="D15031" i="1"/>
  <c r="F15026" i="1"/>
  <c r="E15026" i="1"/>
  <c r="D15026" i="1"/>
  <c r="F15021" i="1"/>
  <c r="E15021" i="1"/>
  <c r="D15021" i="1"/>
  <c r="F15016" i="1"/>
  <c r="E15016" i="1"/>
  <c r="D15016" i="1"/>
  <c r="F15011" i="1"/>
  <c r="E15011" i="1"/>
  <c r="D15011" i="1"/>
  <c r="F15006" i="1"/>
  <c r="E15006" i="1"/>
  <c r="D15006" i="1"/>
  <c r="F15001" i="1"/>
  <c r="E15001" i="1"/>
  <c r="D15001" i="1"/>
  <c r="F14996" i="1"/>
  <c r="E14996" i="1"/>
  <c r="D14996" i="1"/>
  <c r="F14991" i="1"/>
  <c r="E14991" i="1"/>
  <c r="D14991" i="1"/>
  <c r="F14986" i="1"/>
  <c r="E14986" i="1"/>
  <c r="D14986" i="1"/>
  <c r="F14981" i="1"/>
  <c r="E14981" i="1"/>
  <c r="D14981" i="1"/>
  <c r="F14976" i="1"/>
  <c r="E14976" i="1"/>
  <c r="D14976" i="1"/>
  <c r="F14971" i="1"/>
  <c r="E14971" i="1"/>
  <c r="D14971" i="1"/>
  <c r="F14966" i="1"/>
  <c r="E14966" i="1"/>
  <c r="D14966" i="1"/>
  <c r="F14961" i="1"/>
  <c r="E14961" i="1"/>
  <c r="D14961" i="1"/>
  <c r="F14956" i="1"/>
  <c r="E14956" i="1"/>
  <c r="D14956" i="1"/>
  <c r="F14951" i="1"/>
  <c r="E14951" i="1"/>
  <c r="D14951" i="1"/>
  <c r="F14946" i="1" l="1"/>
  <c r="E14946" i="1"/>
  <c r="D14946" i="1"/>
  <c r="F14941" i="1"/>
  <c r="E14941" i="1"/>
  <c r="D14941" i="1"/>
  <c r="F14936" i="1"/>
  <c r="E14936" i="1"/>
  <c r="D14936" i="1"/>
  <c r="F14931" i="1"/>
  <c r="E14931" i="1"/>
  <c r="D14931" i="1"/>
  <c r="F14926" i="1"/>
  <c r="E14926" i="1"/>
  <c r="D14926" i="1"/>
  <c r="F14921" i="1"/>
  <c r="E14921" i="1"/>
  <c r="D14921" i="1"/>
  <c r="F14916" i="1"/>
  <c r="E14916" i="1"/>
  <c r="D14916" i="1"/>
  <c r="F14911" i="1"/>
  <c r="E14911" i="1"/>
  <c r="D14911" i="1"/>
  <c r="F14906" i="1"/>
  <c r="E14906" i="1"/>
  <c r="D14906" i="1"/>
  <c r="F14901" i="1"/>
  <c r="E14901" i="1"/>
  <c r="D14901" i="1"/>
  <c r="F14896" i="1"/>
  <c r="E14896" i="1"/>
  <c r="D14896" i="1"/>
  <c r="F14891" i="1"/>
  <c r="E14891" i="1"/>
  <c r="D14891" i="1"/>
  <c r="F14886" i="1"/>
  <c r="E14886" i="1"/>
  <c r="D14886" i="1"/>
  <c r="F14881" i="1"/>
  <c r="E14881" i="1"/>
  <c r="D14881" i="1"/>
  <c r="F14876" i="1"/>
  <c r="E14876" i="1"/>
  <c r="D14876" i="1"/>
  <c r="F14871" i="1"/>
  <c r="E14871" i="1"/>
  <c r="D14871" i="1"/>
  <c r="F14866" i="1"/>
  <c r="E14866" i="1"/>
  <c r="D14866" i="1"/>
  <c r="F14861" i="1"/>
  <c r="E14861" i="1"/>
  <c r="D14861" i="1"/>
  <c r="F14856" i="1"/>
  <c r="E14856" i="1"/>
  <c r="D14856" i="1"/>
  <c r="F14851" i="1"/>
  <c r="E14851" i="1"/>
  <c r="D14851" i="1"/>
  <c r="F14846" i="1"/>
  <c r="E14846" i="1"/>
  <c r="D14846" i="1"/>
  <c r="F14841" i="1"/>
  <c r="E14841" i="1"/>
  <c r="D14841" i="1"/>
  <c r="F14836" i="1"/>
  <c r="E14836" i="1"/>
  <c r="D14836" i="1"/>
  <c r="F14831" i="1"/>
  <c r="E14831" i="1"/>
  <c r="D14831" i="1"/>
  <c r="F14826" i="1"/>
  <c r="E14826" i="1"/>
  <c r="D14826" i="1"/>
  <c r="F14821" i="1"/>
  <c r="E14821" i="1"/>
  <c r="D14821" i="1"/>
  <c r="F14816" i="1"/>
  <c r="E14816" i="1"/>
  <c r="D14816" i="1"/>
  <c r="F14811" i="1"/>
  <c r="E14811" i="1"/>
  <c r="D14811" i="1"/>
  <c r="F14806" i="1"/>
  <c r="E14806" i="1"/>
  <c r="D14806" i="1"/>
  <c r="F14801" i="1"/>
  <c r="E14801" i="1"/>
  <c r="D14801" i="1"/>
  <c r="F14796" i="1"/>
  <c r="E14796" i="1"/>
  <c r="D14796" i="1"/>
  <c r="F14791" i="1"/>
  <c r="E14791" i="1"/>
  <c r="D14791" i="1"/>
  <c r="F14786" i="1"/>
  <c r="E14786" i="1"/>
  <c r="D14786" i="1"/>
  <c r="F14781" i="1"/>
  <c r="E14781" i="1"/>
  <c r="D14781" i="1"/>
  <c r="F14776" i="1"/>
  <c r="E14776" i="1"/>
  <c r="D14776" i="1"/>
  <c r="B14773" i="1"/>
  <c r="B14778" i="1" s="1"/>
  <c r="B14783" i="1" s="1"/>
  <c r="B14788" i="1" s="1"/>
  <c r="B14793" i="1" s="1"/>
  <c r="B14798" i="1" s="1"/>
  <c r="B14803" i="1" s="1"/>
  <c r="B14808" i="1" s="1"/>
  <c r="B14813" i="1" s="1"/>
  <c r="B14818" i="1" s="1"/>
  <c r="B14823" i="1" s="1"/>
  <c r="B14828" i="1" s="1"/>
  <c r="B14833" i="1" s="1"/>
  <c r="B14838" i="1" s="1"/>
  <c r="B14843" i="1" s="1"/>
  <c r="B14848" i="1" s="1"/>
  <c r="B14853" i="1" s="1"/>
  <c r="B14858" i="1" s="1"/>
  <c r="B14863" i="1" s="1"/>
  <c r="B14868" i="1" s="1"/>
  <c r="B14873" i="1" s="1"/>
  <c r="B14878" i="1" s="1"/>
  <c r="B14883" i="1" s="1"/>
  <c r="B14888" i="1" s="1"/>
  <c r="B14893" i="1" s="1"/>
  <c r="B14898" i="1" s="1"/>
  <c r="B14903" i="1" s="1"/>
  <c r="B14908" i="1" s="1"/>
  <c r="B14913" i="1" s="1"/>
  <c r="B14918" i="1" s="1"/>
  <c r="B14923" i="1" s="1"/>
  <c r="B14928" i="1" s="1"/>
  <c r="B14933" i="1" s="1"/>
  <c r="B14938" i="1" s="1"/>
  <c r="B14943" i="1" s="1"/>
  <c r="B14948" i="1" s="1"/>
  <c r="B14953" i="1" s="1"/>
  <c r="B14958" i="1" s="1"/>
  <c r="B14963" i="1" s="1"/>
  <c r="B14968" i="1" s="1"/>
  <c r="B14973" i="1" s="1"/>
  <c r="B14978" i="1" s="1"/>
  <c r="B14983" i="1" s="1"/>
  <c r="B14988" i="1" s="1"/>
  <c r="B14993" i="1" s="1"/>
  <c r="B14998" i="1" s="1"/>
  <c r="B15003" i="1" s="1"/>
  <c r="B15008" i="1" s="1"/>
  <c r="B15013" i="1" s="1"/>
  <c r="B15018" i="1" s="1"/>
  <c r="B15023" i="1" s="1"/>
  <c r="B15028" i="1" s="1"/>
  <c r="B15033" i="1" s="1"/>
  <c r="B15038" i="1" s="1"/>
  <c r="B15043" i="1" s="1"/>
  <c r="B15048" i="1" s="1"/>
  <c r="B15053" i="1" s="1"/>
  <c r="B15058" i="1" s="1"/>
  <c r="B15063" i="1" s="1"/>
  <c r="B15068" i="1" s="1"/>
  <c r="B15073" i="1" s="1"/>
  <c r="B15078" i="1" s="1"/>
  <c r="B14678" i="1" l="1"/>
  <c r="B14683" i="1" s="1"/>
  <c r="B14688" i="1" s="1"/>
  <c r="B14693" i="1" s="1"/>
  <c r="B14698" i="1" s="1"/>
  <c r="B14703" i="1" s="1"/>
  <c r="B14708" i="1" s="1"/>
  <c r="B14713" i="1" s="1"/>
  <c r="B14718" i="1" s="1"/>
  <c r="B14723" i="1" s="1"/>
  <c r="B14728" i="1" s="1"/>
  <c r="B14733" i="1" s="1"/>
  <c r="B14738" i="1" s="1"/>
  <c r="B14743" i="1" s="1"/>
  <c r="B14748" i="1" s="1"/>
  <c r="B14753" i="1" s="1"/>
  <c r="B14758" i="1" s="1"/>
  <c r="B14763" i="1" s="1"/>
  <c r="B14598" i="1" l="1"/>
  <c r="B14603" i="1" s="1"/>
  <c r="B14608" i="1" s="1"/>
  <c r="B14613" i="1" s="1"/>
  <c r="B14618" i="1" s="1"/>
  <c r="B14623" i="1" s="1"/>
  <c r="B14628" i="1" s="1"/>
  <c r="B14633" i="1" s="1"/>
  <c r="B14638" i="1" s="1"/>
  <c r="B14643" i="1" s="1"/>
  <c r="B14648" i="1" s="1"/>
  <c r="B14653" i="1" s="1"/>
  <c r="B14658" i="1" s="1"/>
  <c r="B14558" i="1" l="1"/>
  <c r="B14563" i="1" s="1"/>
  <c r="B14568" i="1" s="1"/>
  <c r="B14573" i="1" s="1"/>
  <c r="B14578" i="1" s="1"/>
  <c r="B14583" i="1" s="1"/>
  <c r="B14588" i="1" s="1"/>
  <c r="F14561" i="1"/>
  <c r="E14561" i="1"/>
  <c r="D14561" i="1"/>
  <c r="F14546" i="1" l="1"/>
  <c r="E14546" i="1"/>
  <c r="D14546" i="1"/>
  <c r="B14543" i="1"/>
  <c r="F14506" i="1"/>
  <c r="E14506" i="1"/>
  <c r="D14506" i="1"/>
  <c r="F14501" i="1"/>
  <c r="E14501" i="1"/>
  <c r="D14501" i="1"/>
  <c r="B14498" i="1"/>
  <c r="B14503" i="1" s="1"/>
  <c r="F14471" i="1"/>
  <c r="E14471" i="1"/>
  <c r="D14471" i="1"/>
  <c r="B14468" i="1"/>
  <c r="F14456" i="1"/>
  <c r="E14456" i="1"/>
  <c r="D14456" i="1"/>
  <c r="B14453" i="1"/>
  <c r="F14441" i="1"/>
  <c r="E14441" i="1"/>
  <c r="D14441" i="1"/>
  <c r="F14436" i="1" l="1"/>
  <c r="E14436" i="1"/>
  <c r="D14436" i="1"/>
  <c r="F14426" i="1" l="1"/>
  <c r="E14426" i="1"/>
  <c r="D14426" i="1"/>
  <c r="F14421" i="1"/>
  <c r="E14421" i="1"/>
  <c r="D14421" i="1"/>
  <c r="F14416" i="1"/>
  <c r="E14416" i="1"/>
  <c r="D14416" i="1"/>
  <c r="F14411" i="1"/>
  <c r="E14411" i="1"/>
  <c r="D14411" i="1"/>
  <c r="F14406" i="1"/>
  <c r="E14406" i="1"/>
  <c r="D14406" i="1"/>
  <c r="F14401" i="1"/>
  <c r="E14401" i="1"/>
  <c r="D14401" i="1"/>
  <c r="F14396" i="1"/>
  <c r="E14396" i="1"/>
  <c r="D14396" i="1"/>
  <c r="F14391" i="1"/>
  <c r="E14391" i="1"/>
  <c r="D14391" i="1"/>
  <c r="F14386" i="1"/>
  <c r="E14386" i="1"/>
  <c r="D14386" i="1"/>
  <c r="F14381" i="1"/>
  <c r="E14381" i="1"/>
  <c r="D14381" i="1"/>
  <c r="F14376" i="1"/>
  <c r="E14376" i="1"/>
  <c r="D14376" i="1"/>
  <c r="F14371" i="1"/>
  <c r="E14371" i="1"/>
  <c r="D14371" i="1"/>
  <c r="B14368" i="1"/>
  <c r="B14373" i="1" s="1"/>
  <c r="B14378" i="1" s="1"/>
  <c r="B14383" i="1" s="1"/>
  <c r="B14388" i="1" s="1"/>
  <c r="B14393" i="1" s="1"/>
  <c r="B14398" i="1" s="1"/>
  <c r="B14403" i="1" s="1"/>
  <c r="B14408" i="1" s="1"/>
  <c r="B14413" i="1" s="1"/>
  <c r="B14418" i="1" s="1"/>
  <c r="B14423" i="1" s="1"/>
  <c r="B14433" i="1" s="1"/>
  <c r="B14438" i="1" s="1"/>
  <c r="F14361" i="1"/>
  <c r="E14361" i="1"/>
  <c r="D14361" i="1"/>
  <c r="F14356" i="1"/>
  <c r="E14356" i="1"/>
  <c r="D14356" i="1"/>
  <c r="F14351" i="1"/>
  <c r="E14351" i="1"/>
  <c r="D14351" i="1"/>
  <c r="F14346" i="1"/>
  <c r="E14346" i="1"/>
  <c r="D14346" i="1"/>
  <c r="F14341" i="1"/>
  <c r="E14341" i="1"/>
  <c r="D14341" i="1"/>
  <c r="F14336" i="1"/>
  <c r="E14336" i="1"/>
  <c r="D14336" i="1"/>
  <c r="B14333" i="1"/>
  <c r="B14338" i="1" s="1"/>
  <c r="B14343" i="1" s="1"/>
  <c r="B14348" i="1" s="1"/>
  <c r="B14353" i="1" s="1"/>
  <c r="B14358" i="1" s="1"/>
  <c r="F14326" i="1"/>
  <c r="E14326" i="1"/>
  <c r="D14326" i="1"/>
  <c r="F14321" i="1"/>
  <c r="E14321" i="1"/>
  <c r="D14321" i="1"/>
  <c r="F14316" i="1"/>
  <c r="E14316" i="1"/>
  <c r="D14316" i="1"/>
  <c r="F14311" i="1"/>
  <c r="E14311" i="1"/>
  <c r="D14311" i="1"/>
  <c r="F14306" i="1"/>
  <c r="E14306" i="1"/>
  <c r="D14306" i="1"/>
  <c r="F14301" i="1"/>
  <c r="E14301" i="1"/>
  <c r="D14301" i="1"/>
  <c r="F14296" i="1"/>
  <c r="E14296" i="1"/>
  <c r="D14296" i="1"/>
  <c r="F14291" i="1"/>
  <c r="E14291" i="1"/>
  <c r="D14291" i="1"/>
  <c r="F14286" i="1"/>
  <c r="E14286" i="1"/>
  <c r="D14286" i="1"/>
  <c r="F14281" i="1"/>
  <c r="E14281" i="1"/>
  <c r="D14281" i="1"/>
  <c r="F14276" i="1"/>
  <c r="E14276" i="1"/>
  <c r="D14276" i="1"/>
  <c r="F14271" i="1"/>
  <c r="E14271" i="1"/>
  <c r="D14271" i="1"/>
  <c r="F14266" i="1"/>
  <c r="E14266" i="1"/>
  <c r="D14266" i="1"/>
  <c r="F14261" i="1"/>
  <c r="E14261" i="1"/>
  <c r="D14261" i="1"/>
  <c r="F2" i="2" l="1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4" i="2"/>
  <c r="F6365" i="2"/>
  <c r="F6366" i="2"/>
  <c r="F6367" i="2"/>
  <c r="F6368" i="2"/>
  <c r="F6369" i="2"/>
  <c r="F6370" i="2"/>
  <c r="F6371" i="2"/>
  <c r="F6372" i="2"/>
  <c r="F6373" i="2"/>
  <c r="F6374" i="2"/>
  <c r="F6375" i="2"/>
  <c r="F6376" i="2"/>
  <c r="F6377" i="2"/>
  <c r="F6378" i="2"/>
  <c r="F6379" i="2"/>
  <c r="F6380" i="2"/>
  <c r="F6381" i="2"/>
  <c r="F6382" i="2"/>
  <c r="F6383" i="2"/>
  <c r="F6384" i="2"/>
  <c r="F6385" i="2"/>
  <c r="F6386" i="2"/>
  <c r="F6387" i="2"/>
  <c r="F6388" i="2"/>
  <c r="F6389" i="2"/>
  <c r="F6390" i="2"/>
  <c r="F6391" i="2"/>
  <c r="F6392" i="2"/>
  <c r="F6393" i="2"/>
  <c r="F6394" i="2"/>
  <c r="F6395" i="2"/>
  <c r="F6396" i="2"/>
  <c r="F6397" i="2"/>
  <c r="F6398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1" i="2"/>
  <c r="F6432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2" i="2"/>
  <c r="F6453" i="2"/>
  <c r="F6454" i="2"/>
  <c r="F6455" i="2"/>
  <c r="F6456" i="2"/>
  <c r="F6457" i="2"/>
  <c r="F6458" i="2"/>
  <c r="F6459" i="2"/>
  <c r="F6460" i="2"/>
  <c r="F6461" i="2"/>
  <c r="F6462" i="2"/>
  <c r="F6463" i="2"/>
  <c r="F6464" i="2"/>
  <c r="F6465" i="2"/>
  <c r="F6466" i="2"/>
  <c r="F6467" i="2"/>
  <c r="F6468" i="2"/>
  <c r="F6469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2" i="2"/>
  <c r="F6483" i="2"/>
  <c r="F6484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6" i="2"/>
  <c r="F6517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4" i="2"/>
  <c r="F6535" i="2"/>
  <c r="F6536" i="2"/>
  <c r="F6537" i="2"/>
  <c r="F6538" i="2"/>
  <c r="F6539" i="2"/>
  <c r="F6540" i="2"/>
  <c r="F6541" i="2"/>
  <c r="F6542" i="2"/>
  <c r="F6543" i="2"/>
  <c r="F6544" i="2"/>
  <c r="F6545" i="2"/>
  <c r="F6546" i="2"/>
  <c r="F6547" i="2"/>
  <c r="F6548" i="2"/>
  <c r="F6549" i="2"/>
  <c r="F6550" i="2"/>
  <c r="F6551" i="2"/>
  <c r="F6552" i="2"/>
  <c r="F6553" i="2"/>
  <c r="F6554" i="2"/>
  <c r="F6555" i="2"/>
  <c r="F6556" i="2"/>
  <c r="F6557" i="2"/>
  <c r="F6558" i="2"/>
  <c r="F6559" i="2"/>
  <c r="F6560" i="2"/>
  <c r="F6561" i="2"/>
  <c r="F6562" i="2"/>
  <c r="F6563" i="2"/>
  <c r="F6564" i="2"/>
  <c r="F6565" i="2"/>
  <c r="F6566" i="2"/>
  <c r="F6567" i="2"/>
  <c r="F6568" i="2"/>
  <c r="F6569" i="2"/>
  <c r="F6570" i="2"/>
  <c r="F6571" i="2"/>
  <c r="F6572" i="2"/>
  <c r="F6573" i="2"/>
  <c r="F6574" i="2"/>
  <c r="F6575" i="2"/>
  <c r="F6576" i="2"/>
  <c r="F6577" i="2"/>
  <c r="F6578" i="2"/>
  <c r="F6579" i="2"/>
  <c r="F6580" i="2"/>
  <c r="F6581" i="2"/>
  <c r="F6582" i="2"/>
  <c r="F6583" i="2"/>
  <c r="F6584" i="2"/>
  <c r="F6585" i="2"/>
  <c r="F6586" i="2"/>
  <c r="F6587" i="2"/>
  <c r="F6588" i="2"/>
  <c r="F6589" i="2"/>
  <c r="F6590" i="2"/>
  <c r="F6591" i="2"/>
  <c r="F6592" i="2"/>
  <c r="F6593" i="2"/>
  <c r="F6594" i="2"/>
  <c r="F6595" i="2"/>
  <c r="F6596" i="2"/>
  <c r="F6597" i="2"/>
  <c r="F6598" i="2"/>
  <c r="F6599" i="2"/>
  <c r="F6600" i="2"/>
  <c r="F6601" i="2"/>
  <c r="F6602" i="2"/>
  <c r="F6603" i="2"/>
  <c r="F6604" i="2"/>
  <c r="F6605" i="2"/>
  <c r="F6606" i="2"/>
  <c r="F6607" i="2"/>
  <c r="F6608" i="2"/>
  <c r="F6609" i="2"/>
  <c r="F6610" i="2"/>
  <c r="F6611" i="2"/>
  <c r="F6612" i="2"/>
  <c r="F6613" i="2"/>
  <c r="F6614" i="2"/>
  <c r="F6615" i="2"/>
  <c r="F6616" i="2"/>
  <c r="F6617" i="2"/>
  <c r="F6618" i="2"/>
  <c r="F6619" i="2"/>
  <c r="F6620" i="2"/>
  <c r="F6621" i="2"/>
  <c r="F6622" i="2"/>
  <c r="F6623" i="2"/>
  <c r="F6624" i="2"/>
  <c r="F6625" i="2"/>
  <c r="F6626" i="2"/>
  <c r="F6627" i="2"/>
  <c r="F6628" i="2"/>
  <c r="F6629" i="2"/>
  <c r="F6630" i="2"/>
  <c r="F6631" i="2"/>
  <c r="F6632" i="2"/>
  <c r="F6633" i="2"/>
  <c r="F6634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F6653" i="2"/>
  <c r="F6654" i="2"/>
  <c r="F6655" i="2"/>
  <c r="F6656" i="2"/>
  <c r="F6657" i="2"/>
  <c r="F6658" i="2"/>
  <c r="F6659" i="2"/>
  <c r="F6660" i="2"/>
  <c r="F6661" i="2"/>
  <c r="F6662" i="2"/>
  <c r="F6663" i="2"/>
  <c r="F6664" i="2"/>
  <c r="F6665" i="2"/>
  <c r="F6666" i="2"/>
  <c r="F6667" i="2"/>
  <c r="F6668" i="2"/>
  <c r="F6669" i="2"/>
  <c r="F6670" i="2"/>
  <c r="F6671" i="2"/>
  <c r="F6672" i="2"/>
  <c r="F6673" i="2"/>
  <c r="F6674" i="2"/>
  <c r="F6675" i="2"/>
  <c r="F6676" i="2"/>
  <c r="F6677" i="2"/>
  <c r="F6678" i="2"/>
  <c r="F6679" i="2"/>
  <c r="F6680" i="2"/>
  <c r="F6681" i="2"/>
  <c r="F6682" i="2"/>
  <c r="F6683" i="2"/>
  <c r="F6684" i="2"/>
  <c r="F6685" i="2"/>
  <c r="F6686" i="2"/>
  <c r="F6687" i="2"/>
  <c r="F6688" i="2"/>
  <c r="F6689" i="2"/>
  <c r="F6690" i="2"/>
  <c r="F6691" i="2"/>
  <c r="F6692" i="2"/>
  <c r="F6693" i="2"/>
  <c r="F6694" i="2"/>
  <c r="F6695" i="2"/>
  <c r="F6696" i="2"/>
  <c r="F6697" i="2"/>
  <c r="F6698" i="2"/>
  <c r="F6699" i="2"/>
  <c r="F6700" i="2"/>
  <c r="F6701" i="2"/>
  <c r="F6702" i="2"/>
  <c r="F6703" i="2"/>
  <c r="F6704" i="2"/>
  <c r="F6705" i="2"/>
  <c r="F6706" i="2"/>
  <c r="F6707" i="2"/>
  <c r="F6708" i="2"/>
  <c r="F6709" i="2"/>
  <c r="F6710" i="2"/>
  <c r="F6711" i="2"/>
  <c r="F6712" i="2"/>
  <c r="F6713" i="2"/>
  <c r="F6714" i="2"/>
  <c r="F6715" i="2"/>
  <c r="F6716" i="2"/>
  <c r="F6717" i="2"/>
  <c r="F6718" i="2"/>
  <c r="F6719" i="2"/>
  <c r="F6720" i="2"/>
  <c r="F6721" i="2"/>
  <c r="F6722" i="2"/>
  <c r="F6723" i="2"/>
  <c r="F6724" i="2"/>
  <c r="F6725" i="2"/>
  <c r="F6726" i="2"/>
  <c r="F6727" i="2"/>
  <c r="F6728" i="2"/>
  <c r="F6729" i="2"/>
  <c r="F6730" i="2"/>
  <c r="F6731" i="2"/>
  <c r="F6732" i="2"/>
  <c r="F6733" i="2"/>
  <c r="F6734" i="2"/>
  <c r="F6735" i="2"/>
  <c r="F6736" i="2"/>
  <c r="F6737" i="2"/>
  <c r="F6738" i="2"/>
  <c r="F6739" i="2"/>
  <c r="F6740" i="2"/>
  <c r="F6741" i="2"/>
  <c r="F6742" i="2"/>
  <c r="F6743" i="2"/>
  <c r="F6744" i="2"/>
  <c r="F6745" i="2"/>
  <c r="F6746" i="2"/>
  <c r="F6747" i="2"/>
  <c r="F6748" i="2"/>
  <c r="F6749" i="2"/>
  <c r="F6750" i="2"/>
  <c r="F6751" i="2"/>
  <c r="F6752" i="2"/>
  <c r="F6753" i="2"/>
  <c r="F6754" i="2"/>
  <c r="F6755" i="2"/>
  <c r="F6756" i="2"/>
  <c r="F6757" i="2"/>
  <c r="F6758" i="2"/>
  <c r="F6759" i="2"/>
  <c r="F6760" i="2"/>
  <c r="F6761" i="2"/>
  <c r="F6762" i="2"/>
  <c r="F6763" i="2"/>
  <c r="F6764" i="2"/>
  <c r="F6765" i="2"/>
  <c r="F6766" i="2"/>
  <c r="F6767" i="2"/>
  <c r="F6768" i="2"/>
  <c r="F6769" i="2"/>
  <c r="F6770" i="2"/>
  <c r="F6771" i="2"/>
  <c r="F6772" i="2"/>
  <c r="F6773" i="2"/>
  <c r="F6774" i="2"/>
  <c r="F6775" i="2"/>
  <c r="F6776" i="2"/>
  <c r="F6777" i="2"/>
  <c r="F6778" i="2"/>
  <c r="F6779" i="2"/>
  <c r="F6780" i="2"/>
  <c r="F6781" i="2"/>
  <c r="F6782" i="2"/>
  <c r="F6783" i="2"/>
  <c r="F6784" i="2"/>
  <c r="F6785" i="2"/>
  <c r="F6786" i="2"/>
  <c r="F6787" i="2"/>
  <c r="F6788" i="2"/>
  <c r="F6789" i="2"/>
  <c r="F6790" i="2"/>
  <c r="F6791" i="2"/>
  <c r="F6792" i="2"/>
  <c r="F6793" i="2"/>
  <c r="F6794" i="2"/>
  <c r="F6795" i="2"/>
  <c r="F6796" i="2"/>
  <c r="F6797" i="2"/>
  <c r="F6798" i="2"/>
  <c r="F6799" i="2"/>
  <c r="F6800" i="2"/>
  <c r="F6801" i="2"/>
  <c r="F6802" i="2"/>
  <c r="F6803" i="2"/>
  <c r="F6804" i="2"/>
  <c r="F6805" i="2"/>
  <c r="F6806" i="2"/>
  <c r="F6807" i="2"/>
  <c r="F6808" i="2"/>
  <c r="F6809" i="2"/>
  <c r="F6810" i="2"/>
  <c r="F6811" i="2"/>
  <c r="F6812" i="2"/>
  <c r="F6813" i="2"/>
  <c r="F6814" i="2"/>
  <c r="F6815" i="2"/>
  <c r="F6816" i="2"/>
  <c r="F6817" i="2"/>
  <c r="F6818" i="2"/>
  <c r="F6819" i="2"/>
  <c r="F6820" i="2"/>
  <c r="F6821" i="2"/>
  <c r="F6822" i="2"/>
  <c r="F6823" i="2"/>
  <c r="F6824" i="2"/>
  <c r="F6825" i="2"/>
  <c r="F6826" i="2"/>
  <c r="F6827" i="2"/>
  <c r="F6828" i="2"/>
  <c r="F6829" i="2"/>
  <c r="F6830" i="2"/>
  <c r="F6831" i="2"/>
  <c r="F6832" i="2"/>
  <c r="F6833" i="2"/>
  <c r="F6834" i="2"/>
  <c r="F6835" i="2"/>
  <c r="F6836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860" i="2"/>
  <c r="F6861" i="2"/>
  <c r="F6862" i="2"/>
  <c r="F6863" i="2"/>
  <c r="F6864" i="2"/>
  <c r="F6865" i="2"/>
  <c r="F6866" i="2"/>
  <c r="F6867" i="2"/>
  <c r="F6868" i="2"/>
  <c r="F6869" i="2"/>
  <c r="F6870" i="2"/>
  <c r="F6871" i="2"/>
  <c r="F6872" i="2"/>
  <c r="F6873" i="2"/>
  <c r="F6874" i="2"/>
  <c r="F6875" i="2"/>
  <c r="F6876" i="2"/>
  <c r="F6877" i="2"/>
  <c r="F6878" i="2"/>
  <c r="F6879" i="2"/>
  <c r="F6880" i="2"/>
  <c r="F6881" i="2"/>
  <c r="F6882" i="2"/>
  <c r="F6883" i="2"/>
  <c r="F6884" i="2"/>
  <c r="F6885" i="2"/>
  <c r="F6886" i="2"/>
  <c r="F6887" i="2"/>
  <c r="F6888" i="2"/>
  <c r="F6889" i="2"/>
  <c r="F6890" i="2"/>
  <c r="F6891" i="2"/>
  <c r="F6892" i="2"/>
  <c r="F6893" i="2"/>
  <c r="F6894" i="2"/>
  <c r="F6895" i="2"/>
  <c r="F6896" i="2"/>
  <c r="F6897" i="2"/>
  <c r="F6898" i="2"/>
  <c r="F6899" i="2"/>
  <c r="F6900" i="2"/>
  <c r="F6901" i="2"/>
  <c r="F6902" i="2"/>
  <c r="F6903" i="2"/>
  <c r="F6904" i="2"/>
  <c r="F6905" i="2"/>
  <c r="F6906" i="2"/>
  <c r="F6907" i="2"/>
  <c r="F6908" i="2"/>
  <c r="F6909" i="2"/>
  <c r="F6910" i="2"/>
  <c r="F6911" i="2"/>
  <c r="F6912" i="2"/>
  <c r="F6913" i="2"/>
  <c r="F6914" i="2"/>
  <c r="F6915" i="2"/>
  <c r="F6916" i="2"/>
  <c r="F6917" i="2"/>
  <c r="F6918" i="2"/>
  <c r="F6919" i="2"/>
  <c r="F6920" i="2"/>
  <c r="F6921" i="2"/>
  <c r="F6922" i="2"/>
  <c r="F6923" i="2"/>
  <c r="F6924" i="2"/>
  <c r="F6925" i="2"/>
  <c r="F6926" i="2"/>
  <c r="F6927" i="2"/>
  <c r="F6928" i="2"/>
  <c r="F6929" i="2"/>
  <c r="F6930" i="2"/>
  <c r="F6931" i="2"/>
  <c r="F6932" i="2"/>
  <c r="F6933" i="2"/>
  <c r="F6934" i="2"/>
  <c r="F6935" i="2"/>
  <c r="F6936" i="2"/>
  <c r="F6937" i="2"/>
  <c r="F6938" i="2"/>
  <c r="F6939" i="2"/>
  <c r="F6940" i="2"/>
  <c r="F6941" i="2"/>
  <c r="F6942" i="2"/>
  <c r="F6943" i="2"/>
  <c r="F6944" i="2"/>
  <c r="F6945" i="2"/>
  <c r="F6946" i="2"/>
  <c r="F6947" i="2"/>
  <c r="F6948" i="2"/>
  <c r="F6949" i="2"/>
  <c r="F6950" i="2"/>
  <c r="F6951" i="2"/>
  <c r="F6952" i="2"/>
  <c r="F6953" i="2"/>
  <c r="F6954" i="2"/>
  <c r="F6955" i="2"/>
  <c r="F6956" i="2"/>
  <c r="F6957" i="2"/>
  <c r="F6958" i="2"/>
  <c r="F6959" i="2"/>
  <c r="F6960" i="2"/>
  <c r="F6961" i="2"/>
  <c r="F6962" i="2"/>
  <c r="F6963" i="2"/>
  <c r="F6964" i="2"/>
  <c r="F6965" i="2"/>
  <c r="F6966" i="2"/>
  <c r="F6967" i="2"/>
  <c r="F6968" i="2"/>
  <c r="F6969" i="2"/>
  <c r="F6970" i="2"/>
  <c r="F6971" i="2"/>
  <c r="F6972" i="2"/>
  <c r="F6973" i="2"/>
  <c r="F6974" i="2"/>
  <c r="F6975" i="2"/>
  <c r="F6976" i="2"/>
  <c r="F6977" i="2"/>
  <c r="F6978" i="2"/>
  <c r="F6979" i="2"/>
  <c r="F6980" i="2"/>
  <c r="F6981" i="2"/>
  <c r="F6982" i="2"/>
  <c r="F6983" i="2"/>
  <c r="F6984" i="2"/>
  <c r="F6985" i="2"/>
  <c r="F6986" i="2"/>
  <c r="F6987" i="2"/>
  <c r="F6988" i="2"/>
  <c r="F6989" i="2"/>
  <c r="F6990" i="2"/>
  <c r="F6991" i="2"/>
  <c r="F6992" i="2"/>
  <c r="F6993" i="2"/>
  <c r="F6994" i="2"/>
  <c r="F6995" i="2"/>
  <c r="F6996" i="2"/>
  <c r="F6997" i="2"/>
  <c r="F6998" i="2"/>
  <c r="F6999" i="2"/>
  <c r="F7000" i="2"/>
  <c r="F7001" i="2"/>
  <c r="F7002" i="2"/>
  <c r="F7003" i="2"/>
  <c r="F7004" i="2"/>
  <c r="F7005" i="2"/>
  <c r="F7006" i="2"/>
  <c r="F7007" i="2"/>
  <c r="F7008" i="2"/>
  <c r="F7009" i="2"/>
  <c r="F7010" i="2"/>
  <c r="F7011" i="2"/>
  <c r="F7012" i="2"/>
  <c r="F7013" i="2"/>
  <c r="F7014" i="2"/>
  <c r="F7015" i="2"/>
  <c r="F7016" i="2"/>
  <c r="F7017" i="2"/>
  <c r="F7018" i="2"/>
  <c r="F7019" i="2"/>
  <c r="F7020" i="2"/>
  <c r="F7021" i="2"/>
  <c r="F7022" i="2"/>
  <c r="F7023" i="2"/>
  <c r="F7024" i="2"/>
  <c r="F7025" i="2"/>
  <c r="F7026" i="2"/>
  <c r="F7027" i="2"/>
  <c r="F7028" i="2"/>
  <c r="F7029" i="2"/>
  <c r="F7030" i="2"/>
  <c r="F7031" i="2"/>
  <c r="F7032" i="2"/>
  <c r="F7033" i="2"/>
  <c r="F7034" i="2"/>
  <c r="F7035" i="2"/>
  <c r="F7036" i="2"/>
  <c r="F7037" i="2"/>
  <c r="F7038" i="2"/>
  <c r="F7039" i="2"/>
  <c r="F7040" i="2"/>
  <c r="F7041" i="2"/>
  <c r="F7042" i="2"/>
  <c r="F7043" i="2"/>
  <c r="F7044" i="2"/>
  <c r="F7045" i="2"/>
  <c r="F7046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66" i="2"/>
  <c r="F7067" i="2"/>
  <c r="F7068" i="2"/>
  <c r="F7069" i="2"/>
  <c r="F7070" i="2"/>
  <c r="F7071" i="2"/>
  <c r="F7072" i="2"/>
  <c r="F7073" i="2"/>
  <c r="F7074" i="2"/>
  <c r="F7075" i="2"/>
  <c r="F7076" i="2"/>
  <c r="F7077" i="2"/>
  <c r="F7078" i="2"/>
  <c r="F7079" i="2"/>
  <c r="F7080" i="2"/>
  <c r="F7081" i="2"/>
  <c r="F7082" i="2"/>
  <c r="F7083" i="2"/>
  <c r="F7084" i="2"/>
  <c r="F7085" i="2"/>
  <c r="F7086" i="2"/>
  <c r="F7087" i="2"/>
  <c r="F7088" i="2"/>
  <c r="F7089" i="2"/>
  <c r="F7090" i="2"/>
  <c r="F7091" i="2"/>
  <c r="F7092" i="2"/>
  <c r="F7093" i="2"/>
  <c r="F7094" i="2"/>
  <c r="F7095" i="2"/>
  <c r="F7096" i="2"/>
  <c r="F7097" i="2"/>
  <c r="F7098" i="2"/>
  <c r="F7099" i="2"/>
  <c r="F7100" i="2"/>
  <c r="F7101" i="2"/>
  <c r="F7102" i="2"/>
  <c r="F7103" i="2"/>
  <c r="F7104" i="2"/>
  <c r="F7105" i="2"/>
  <c r="F7106" i="2"/>
  <c r="F7107" i="2"/>
  <c r="F7108" i="2"/>
  <c r="F7109" i="2"/>
  <c r="F7110" i="2"/>
  <c r="F7111" i="2"/>
  <c r="F7112" i="2"/>
  <c r="F7113" i="2"/>
  <c r="F7114" i="2"/>
  <c r="F7115" i="2"/>
  <c r="F7116" i="2"/>
  <c r="F7117" i="2"/>
  <c r="F7118" i="2"/>
  <c r="F7119" i="2"/>
  <c r="F7120" i="2"/>
  <c r="F7121" i="2"/>
  <c r="F7122" i="2"/>
  <c r="F7123" i="2"/>
  <c r="F7124" i="2"/>
  <c r="F7125" i="2"/>
  <c r="F7126" i="2"/>
  <c r="F7127" i="2"/>
  <c r="F7128" i="2"/>
  <c r="F7129" i="2"/>
  <c r="F7130" i="2"/>
  <c r="F7131" i="2"/>
  <c r="F7132" i="2"/>
  <c r="F7133" i="2"/>
  <c r="F7134" i="2"/>
  <c r="F7135" i="2"/>
  <c r="F7136" i="2"/>
  <c r="F7137" i="2"/>
  <c r="F7138" i="2"/>
  <c r="F7139" i="2"/>
  <c r="F7140" i="2"/>
  <c r="F7141" i="2"/>
  <c r="F7142" i="2"/>
  <c r="F7143" i="2"/>
  <c r="F7144" i="2"/>
  <c r="F7145" i="2"/>
  <c r="F7146" i="2"/>
  <c r="F7147" i="2"/>
  <c r="F7148" i="2"/>
  <c r="F7149" i="2"/>
  <c r="F7150" i="2"/>
  <c r="F7151" i="2"/>
  <c r="F7152" i="2"/>
  <c r="F7153" i="2"/>
  <c r="F7154" i="2"/>
  <c r="F7155" i="2"/>
  <c r="F7156" i="2"/>
  <c r="F7157" i="2"/>
  <c r="F7158" i="2"/>
  <c r="F7159" i="2"/>
  <c r="F7160" i="2"/>
  <c r="F7161" i="2"/>
  <c r="F7162" i="2"/>
  <c r="F7163" i="2"/>
  <c r="F7164" i="2"/>
  <c r="F7165" i="2"/>
  <c r="F7166" i="2"/>
  <c r="F7167" i="2"/>
  <c r="F7168" i="2"/>
  <c r="F7169" i="2"/>
  <c r="F7170" i="2"/>
  <c r="F7171" i="2"/>
  <c r="F7172" i="2"/>
  <c r="F7173" i="2"/>
  <c r="F7174" i="2"/>
  <c r="F7175" i="2"/>
  <c r="F7176" i="2"/>
  <c r="F7177" i="2"/>
  <c r="F7178" i="2"/>
  <c r="F7179" i="2"/>
  <c r="F7180" i="2"/>
  <c r="F7181" i="2"/>
  <c r="F7182" i="2"/>
  <c r="F7183" i="2"/>
  <c r="F7184" i="2"/>
  <c r="F7185" i="2"/>
  <c r="F7186" i="2"/>
  <c r="F7187" i="2"/>
  <c r="F7188" i="2"/>
  <c r="F7189" i="2"/>
  <c r="F7190" i="2"/>
  <c r="F7191" i="2"/>
  <c r="F7192" i="2"/>
  <c r="F7193" i="2"/>
  <c r="F7194" i="2"/>
  <c r="F7195" i="2"/>
  <c r="F7196" i="2"/>
  <c r="F7197" i="2"/>
  <c r="F7198" i="2"/>
  <c r="F7199" i="2"/>
  <c r="F7200" i="2"/>
  <c r="F7201" i="2"/>
  <c r="F7202" i="2"/>
  <c r="F7203" i="2"/>
  <c r="F7204" i="2"/>
  <c r="F7205" i="2"/>
  <c r="F7206" i="2"/>
  <c r="F7207" i="2"/>
  <c r="F7208" i="2"/>
  <c r="F7209" i="2"/>
  <c r="F7210" i="2"/>
  <c r="F7211" i="2"/>
  <c r="F7212" i="2"/>
  <c r="F7213" i="2"/>
  <c r="F7214" i="2"/>
  <c r="F7215" i="2"/>
  <c r="F7216" i="2"/>
  <c r="F7217" i="2"/>
  <c r="F7218" i="2"/>
  <c r="F7219" i="2"/>
  <c r="F7220" i="2"/>
  <c r="F7221" i="2"/>
  <c r="F7222" i="2"/>
  <c r="F7223" i="2"/>
  <c r="F7224" i="2"/>
  <c r="F7225" i="2"/>
  <c r="F7226" i="2"/>
  <c r="F7227" i="2"/>
  <c r="F7228" i="2"/>
  <c r="F7229" i="2"/>
  <c r="F7230" i="2"/>
  <c r="F7231" i="2"/>
  <c r="F7232" i="2"/>
  <c r="F7233" i="2"/>
  <c r="F7234" i="2"/>
  <c r="F7235" i="2"/>
  <c r="F7236" i="2"/>
  <c r="F7237" i="2"/>
  <c r="F7238" i="2"/>
  <c r="F7239" i="2"/>
  <c r="F7240" i="2"/>
  <c r="F7241" i="2"/>
  <c r="F7242" i="2"/>
  <c r="F7243" i="2"/>
  <c r="F7244" i="2"/>
  <c r="F7245" i="2"/>
  <c r="F7246" i="2"/>
  <c r="F7247" i="2"/>
  <c r="F7248" i="2"/>
  <c r="F7249" i="2"/>
  <c r="F7250" i="2"/>
  <c r="F7251" i="2"/>
  <c r="F7252" i="2"/>
  <c r="F7253" i="2"/>
  <c r="F7254" i="2"/>
  <c r="F7255" i="2"/>
  <c r="F7256" i="2"/>
  <c r="F7257" i="2"/>
  <c r="F7258" i="2"/>
  <c r="F7259" i="2"/>
  <c r="F7260" i="2"/>
  <c r="F7261" i="2"/>
  <c r="F7262" i="2"/>
  <c r="F7263" i="2"/>
  <c r="F7264" i="2"/>
  <c r="F7265" i="2"/>
  <c r="F7266" i="2"/>
  <c r="F7267" i="2"/>
  <c r="F7268" i="2"/>
  <c r="F7269" i="2"/>
  <c r="F7270" i="2"/>
  <c r="F7271" i="2"/>
  <c r="F7272" i="2"/>
  <c r="F7273" i="2"/>
  <c r="F7274" i="2"/>
  <c r="F7275" i="2"/>
  <c r="F7276" i="2"/>
  <c r="F7277" i="2"/>
  <c r="F7278" i="2"/>
  <c r="F7279" i="2"/>
  <c r="F7280" i="2"/>
  <c r="F7281" i="2"/>
  <c r="F7282" i="2"/>
  <c r="F7283" i="2"/>
  <c r="F7284" i="2"/>
  <c r="F7285" i="2"/>
  <c r="F7286" i="2"/>
  <c r="F7287" i="2"/>
  <c r="F7288" i="2"/>
  <c r="F7289" i="2"/>
  <c r="F7290" i="2"/>
  <c r="F7291" i="2"/>
  <c r="F7292" i="2"/>
  <c r="F7293" i="2"/>
  <c r="F7294" i="2"/>
  <c r="F7295" i="2"/>
  <c r="F7296" i="2"/>
  <c r="F7297" i="2"/>
  <c r="F7298" i="2"/>
  <c r="F7299" i="2"/>
  <c r="F7300" i="2"/>
  <c r="F7301" i="2"/>
  <c r="F7302" i="2"/>
  <c r="F7303" i="2"/>
  <c r="F7304" i="2"/>
  <c r="F7305" i="2"/>
  <c r="F7306" i="2"/>
  <c r="F7307" i="2"/>
  <c r="F7308" i="2"/>
  <c r="F7309" i="2"/>
  <c r="F7310" i="2"/>
  <c r="F7311" i="2"/>
  <c r="F7312" i="2"/>
  <c r="F7313" i="2"/>
  <c r="F7314" i="2"/>
  <c r="F7315" i="2"/>
  <c r="F7316" i="2"/>
  <c r="F7317" i="2"/>
  <c r="F7318" i="2"/>
  <c r="F7319" i="2"/>
  <c r="F7320" i="2"/>
  <c r="F7321" i="2"/>
  <c r="F7322" i="2"/>
  <c r="F7323" i="2"/>
  <c r="F7324" i="2"/>
  <c r="F7325" i="2"/>
  <c r="F7326" i="2"/>
  <c r="F7327" i="2"/>
  <c r="F7328" i="2"/>
  <c r="F7329" i="2"/>
  <c r="F7330" i="2"/>
  <c r="F7331" i="2"/>
  <c r="F7332" i="2"/>
  <c r="F7333" i="2"/>
  <c r="F7334" i="2"/>
  <c r="F7335" i="2"/>
  <c r="F7336" i="2"/>
  <c r="F7337" i="2"/>
  <c r="F7338" i="2"/>
  <c r="F7339" i="2"/>
  <c r="F7340" i="2"/>
  <c r="F7341" i="2"/>
  <c r="F7342" i="2"/>
  <c r="F7343" i="2"/>
  <c r="F7344" i="2"/>
  <c r="F7345" i="2"/>
  <c r="F7346" i="2"/>
  <c r="F7347" i="2"/>
  <c r="F7348" i="2"/>
  <c r="F7349" i="2"/>
  <c r="F7350" i="2"/>
  <c r="F7351" i="2"/>
  <c r="F7352" i="2"/>
  <c r="F7353" i="2"/>
  <c r="F7354" i="2"/>
  <c r="F7355" i="2"/>
  <c r="F7356" i="2"/>
  <c r="F7357" i="2"/>
  <c r="F7358" i="2"/>
  <c r="F7359" i="2"/>
  <c r="F7360" i="2"/>
  <c r="F7361" i="2"/>
  <c r="F7362" i="2"/>
  <c r="F7363" i="2"/>
  <c r="F7364" i="2"/>
  <c r="F7365" i="2"/>
  <c r="F7366" i="2"/>
  <c r="F7367" i="2"/>
  <c r="F7368" i="2"/>
  <c r="F7369" i="2"/>
  <c r="F7370" i="2"/>
  <c r="F7371" i="2"/>
  <c r="F7372" i="2"/>
  <c r="F7373" i="2"/>
  <c r="F7374" i="2"/>
  <c r="F7375" i="2"/>
  <c r="F7376" i="2"/>
  <c r="F7377" i="2"/>
  <c r="F7378" i="2"/>
  <c r="F7379" i="2"/>
  <c r="F7380" i="2"/>
  <c r="F7381" i="2"/>
  <c r="F7382" i="2"/>
  <c r="F7383" i="2"/>
  <c r="F7384" i="2"/>
  <c r="F7385" i="2"/>
  <c r="F7386" i="2"/>
  <c r="F7387" i="2"/>
  <c r="F7388" i="2"/>
  <c r="F7389" i="2"/>
  <c r="F7390" i="2"/>
  <c r="F7391" i="2"/>
  <c r="F7392" i="2"/>
  <c r="F7393" i="2"/>
  <c r="F7394" i="2"/>
  <c r="F7395" i="2"/>
  <c r="F7396" i="2"/>
  <c r="F7397" i="2"/>
  <c r="F7398" i="2"/>
  <c r="F7399" i="2"/>
  <c r="F7400" i="2"/>
  <c r="F7401" i="2"/>
  <c r="F7402" i="2"/>
  <c r="F7403" i="2"/>
  <c r="F7404" i="2"/>
  <c r="F7405" i="2"/>
  <c r="F7406" i="2"/>
  <c r="F7407" i="2"/>
  <c r="F7408" i="2"/>
  <c r="F7409" i="2"/>
  <c r="F7410" i="2"/>
  <c r="F7411" i="2"/>
  <c r="F7412" i="2"/>
  <c r="F7413" i="2"/>
  <c r="F7414" i="2"/>
  <c r="F7415" i="2"/>
  <c r="F7416" i="2"/>
  <c r="F7417" i="2"/>
  <c r="F7418" i="2"/>
  <c r="F7419" i="2"/>
  <c r="F7420" i="2"/>
  <c r="F7421" i="2"/>
  <c r="F7422" i="2"/>
  <c r="F7423" i="2"/>
  <c r="F7424" i="2"/>
  <c r="F7425" i="2"/>
  <c r="F7426" i="2"/>
  <c r="F7427" i="2"/>
  <c r="F7428" i="2"/>
  <c r="F7429" i="2"/>
  <c r="F7430" i="2"/>
  <c r="F7431" i="2"/>
  <c r="F7432" i="2"/>
  <c r="F7433" i="2"/>
  <c r="F7434" i="2"/>
  <c r="F7435" i="2"/>
  <c r="F7436" i="2"/>
  <c r="F7437" i="2"/>
  <c r="F7438" i="2"/>
  <c r="F7439" i="2"/>
  <c r="F7440" i="2"/>
  <c r="F7441" i="2"/>
  <c r="F7442" i="2"/>
  <c r="F7443" i="2"/>
  <c r="F7444" i="2"/>
  <c r="F7445" i="2"/>
  <c r="F7446" i="2"/>
  <c r="F7447" i="2"/>
  <c r="F7448" i="2"/>
  <c r="F7449" i="2"/>
  <c r="F7450" i="2"/>
  <c r="F7451" i="2"/>
  <c r="F7452" i="2"/>
  <c r="F7453" i="2"/>
  <c r="F7454" i="2"/>
  <c r="F7455" i="2"/>
  <c r="F7456" i="2"/>
  <c r="F7457" i="2"/>
  <c r="F7458" i="2"/>
  <c r="F7459" i="2"/>
  <c r="F7460" i="2"/>
  <c r="F7461" i="2"/>
  <c r="F7462" i="2"/>
  <c r="F7463" i="2"/>
  <c r="F7464" i="2"/>
  <c r="F7465" i="2"/>
  <c r="F7466" i="2"/>
  <c r="F7467" i="2"/>
  <c r="F7468" i="2"/>
  <c r="F7469" i="2"/>
  <c r="F7470" i="2"/>
  <c r="F7471" i="2"/>
  <c r="F7472" i="2"/>
  <c r="F7473" i="2"/>
  <c r="F7474" i="2"/>
  <c r="F7475" i="2"/>
  <c r="F7476" i="2"/>
  <c r="F7477" i="2"/>
  <c r="F7478" i="2"/>
  <c r="F7479" i="2"/>
  <c r="F7480" i="2"/>
  <c r="F7481" i="2"/>
  <c r="F7482" i="2"/>
  <c r="F7483" i="2"/>
  <c r="F7484" i="2"/>
  <c r="F7485" i="2"/>
  <c r="F7486" i="2"/>
  <c r="F7487" i="2"/>
  <c r="F7488" i="2"/>
  <c r="F7489" i="2"/>
  <c r="F7490" i="2"/>
  <c r="F7491" i="2"/>
  <c r="F7492" i="2"/>
  <c r="F7493" i="2"/>
  <c r="F7494" i="2"/>
  <c r="F7495" i="2"/>
  <c r="F7496" i="2"/>
  <c r="F7497" i="2"/>
  <c r="F7498" i="2"/>
  <c r="F7499" i="2"/>
  <c r="F7500" i="2"/>
  <c r="F7501" i="2"/>
  <c r="F7502" i="2"/>
  <c r="F7503" i="2"/>
  <c r="F7504" i="2"/>
  <c r="F7505" i="2"/>
  <c r="F7506" i="2"/>
  <c r="F7507" i="2"/>
  <c r="F7508" i="2"/>
  <c r="F7509" i="2"/>
  <c r="F7510" i="2"/>
  <c r="F7511" i="2"/>
  <c r="F7512" i="2"/>
  <c r="F7513" i="2"/>
  <c r="F7514" i="2"/>
  <c r="F7515" i="2"/>
  <c r="F7516" i="2"/>
  <c r="F7517" i="2"/>
  <c r="F7518" i="2"/>
  <c r="F7519" i="2"/>
  <c r="F7520" i="2"/>
  <c r="F7521" i="2"/>
  <c r="F7522" i="2"/>
  <c r="F7523" i="2"/>
  <c r="F7524" i="2"/>
  <c r="F7525" i="2"/>
  <c r="F7526" i="2"/>
  <c r="F7527" i="2"/>
  <c r="F7528" i="2"/>
  <c r="F7529" i="2"/>
  <c r="F7530" i="2"/>
  <c r="F7531" i="2"/>
  <c r="F7532" i="2"/>
  <c r="F7533" i="2"/>
  <c r="F7534" i="2"/>
  <c r="F7535" i="2"/>
  <c r="F7536" i="2"/>
  <c r="F7537" i="2"/>
  <c r="F7538" i="2"/>
  <c r="F7539" i="2"/>
  <c r="F7540" i="2"/>
  <c r="F7541" i="2"/>
  <c r="F7542" i="2"/>
  <c r="F7543" i="2"/>
  <c r="F7544" i="2"/>
  <c r="F7545" i="2"/>
  <c r="F7546" i="2"/>
  <c r="F7547" i="2"/>
  <c r="F7548" i="2"/>
  <c r="F7549" i="2"/>
  <c r="F7550" i="2"/>
  <c r="F7551" i="2"/>
  <c r="F7552" i="2"/>
  <c r="F7553" i="2"/>
  <c r="F7554" i="2"/>
  <c r="F7555" i="2"/>
  <c r="F7556" i="2"/>
  <c r="F7557" i="2"/>
  <c r="F7558" i="2"/>
  <c r="F7559" i="2"/>
  <c r="F7560" i="2"/>
  <c r="F7561" i="2"/>
  <c r="F7562" i="2"/>
  <c r="F7563" i="2"/>
  <c r="F7564" i="2"/>
  <c r="F7565" i="2"/>
  <c r="F7566" i="2"/>
  <c r="F7567" i="2"/>
  <c r="F7568" i="2"/>
  <c r="F7569" i="2"/>
  <c r="F7570" i="2"/>
  <c r="F7571" i="2"/>
  <c r="F7572" i="2"/>
  <c r="F7573" i="2"/>
  <c r="F7574" i="2"/>
  <c r="F7575" i="2"/>
  <c r="F7576" i="2"/>
  <c r="F7577" i="2"/>
  <c r="F7578" i="2"/>
  <c r="F7579" i="2"/>
  <c r="F7580" i="2"/>
  <c r="F7581" i="2"/>
  <c r="F7582" i="2"/>
  <c r="F7583" i="2"/>
  <c r="F7584" i="2"/>
  <c r="F7585" i="2"/>
  <c r="F7586" i="2"/>
  <c r="F7587" i="2"/>
  <c r="F7588" i="2"/>
  <c r="F7589" i="2"/>
  <c r="F7590" i="2"/>
  <c r="F7591" i="2"/>
  <c r="F7592" i="2"/>
  <c r="F7593" i="2"/>
  <c r="F7594" i="2"/>
  <c r="F7595" i="2"/>
  <c r="F7596" i="2"/>
  <c r="F7597" i="2"/>
  <c r="F7598" i="2"/>
  <c r="F7599" i="2"/>
  <c r="F7600" i="2"/>
  <c r="F7601" i="2"/>
  <c r="F7602" i="2"/>
  <c r="F7603" i="2"/>
  <c r="F7604" i="2"/>
  <c r="F7605" i="2"/>
  <c r="F7606" i="2"/>
  <c r="F7607" i="2"/>
  <c r="F7608" i="2"/>
  <c r="F7609" i="2"/>
  <c r="F7610" i="2"/>
  <c r="F7611" i="2"/>
  <c r="F7612" i="2"/>
  <c r="F7613" i="2"/>
  <c r="F7614" i="2"/>
  <c r="F7615" i="2"/>
  <c r="F7616" i="2"/>
  <c r="F7617" i="2"/>
  <c r="F7618" i="2"/>
  <c r="F7619" i="2"/>
  <c r="F7620" i="2"/>
  <c r="F7621" i="2"/>
  <c r="F7622" i="2"/>
  <c r="F7623" i="2"/>
  <c r="F7624" i="2"/>
  <c r="F7625" i="2"/>
  <c r="F7626" i="2"/>
  <c r="F7627" i="2"/>
  <c r="F7628" i="2"/>
  <c r="F7629" i="2"/>
  <c r="F7630" i="2"/>
  <c r="F7631" i="2"/>
  <c r="F7632" i="2"/>
  <c r="F7633" i="2"/>
  <c r="F7634" i="2"/>
  <c r="F7635" i="2"/>
  <c r="F7636" i="2"/>
  <c r="F7637" i="2"/>
  <c r="F7638" i="2"/>
  <c r="F7639" i="2"/>
  <c r="F7640" i="2"/>
  <c r="F7641" i="2"/>
  <c r="F7642" i="2"/>
  <c r="F7643" i="2"/>
  <c r="F7644" i="2"/>
  <c r="F7645" i="2"/>
  <c r="F7646" i="2"/>
  <c r="F7647" i="2"/>
  <c r="F7648" i="2"/>
  <c r="F7649" i="2"/>
  <c r="F7650" i="2"/>
  <c r="F7651" i="2"/>
  <c r="F7652" i="2"/>
  <c r="F7653" i="2"/>
  <c r="F7654" i="2"/>
  <c r="F7655" i="2"/>
  <c r="F7656" i="2"/>
  <c r="F7657" i="2"/>
  <c r="F7658" i="2"/>
  <c r="F7659" i="2"/>
  <c r="F7660" i="2"/>
  <c r="F7661" i="2"/>
  <c r="F7662" i="2"/>
  <c r="F7663" i="2"/>
  <c r="F7664" i="2"/>
  <c r="F7665" i="2"/>
  <c r="F7666" i="2"/>
  <c r="F7667" i="2"/>
  <c r="F7668" i="2"/>
  <c r="F7669" i="2"/>
  <c r="F7670" i="2"/>
  <c r="F7671" i="2"/>
  <c r="F7672" i="2"/>
  <c r="F7673" i="2"/>
  <c r="F7674" i="2"/>
  <c r="F7675" i="2"/>
  <c r="F7676" i="2"/>
  <c r="F7677" i="2"/>
  <c r="F7678" i="2"/>
  <c r="F7679" i="2"/>
  <c r="F7680" i="2"/>
  <c r="F7681" i="2"/>
  <c r="F7682" i="2"/>
  <c r="F7683" i="2"/>
  <c r="F7684" i="2"/>
  <c r="F7685" i="2"/>
  <c r="F7686" i="2"/>
  <c r="F7687" i="2"/>
  <c r="F7688" i="2"/>
  <c r="F7689" i="2"/>
  <c r="F7690" i="2"/>
  <c r="F7691" i="2"/>
  <c r="F7692" i="2"/>
  <c r="F7693" i="2"/>
  <c r="F7694" i="2"/>
  <c r="F7695" i="2"/>
  <c r="F7696" i="2"/>
  <c r="F7697" i="2"/>
  <c r="F7698" i="2"/>
  <c r="F7699" i="2"/>
  <c r="F7700" i="2"/>
  <c r="F7701" i="2"/>
  <c r="F7702" i="2"/>
  <c r="F7703" i="2"/>
  <c r="F7704" i="2"/>
  <c r="F7705" i="2"/>
  <c r="F7706" i="2"/>
  <c r="F7707" i="2"/>
  <c r="F7708" i="2"/>
  <c r="F7709" i="2"/>
  <c r="F7710" i="2"/>
  <c r="F7711" i="2"/>
  <c r="F7712" i="2"/>
  <c r="F7713" i="2"/>
  <c r="F7714" i="2"/>
  <c r="F7715" i="2"/>
  <c r="F7716" i="2"/>
  <c r="F7717" i="2"/>
  <c r="F7718" i="2"/>
  <c r="F7719" i="2"/>
  <c r="F7720" i="2"/>
  <c r="F7721" i="2"/>
  <c r="F7722" i="2"/>
  <c r="F7723" i="2"/>
  <c r="F7724" i="2"/>
  <c r="F7725" i="2"/>
  <c r="F7726" i="2"/>
  <c r="F7727" i="2"/>
  <c r="F7728" i="2"/>
  <c r="F7729" i="2"/>
  <c r="F7730" i="2"/>
  <c r="F7731" i="2"/>
  <c r="F7732" i="2"/>
  <c r="F7733" i="2"/>
  <c r="F7734" i="2"/>
  <c r="F7735" i="2"/>
  <c r="F7736" i="2"/>
  <c r="F7737" i="2"/>
  <c r="F7738" i="2"/>
  <c r="F7739" i="2"/>
  <c r="F7740" i="2"/>
  <c r="F7741" i="2"/>
  <c r="F7742" i="2"/>
  <c r="F7743" i="2"/>
  <c r="F7744" i="2"/>
  <c r="F7745" i="2"/>
  <c r="F7746" i="2"/>
  <c r="F7747" i="2"/>
  <c r="F7748" i="2"/>
  <c r="F7749" i="2"/>
  <c r="F7750" i="2"/>
  <c r="F7751" i="2"/>
  <c r="F7752" i="2"/>
  <c r="F7753" i="2"/>
  <c r="F7754" i="2"/>
  <c r="F7755" i="2"/>
  <c r="F7756" i="2"/>
  <c r="F7757" i="2"/>
  <c r="F7758" i="2"/>
  <c r="F7759" i="2"/>
  <c r="F7760" i="2"/>
  <c r="F7761" i="2"/>
  <c r="F7762" i="2"/>
  <c r="F7763" i="2"/>
  <c r="F7764" i="2"/>
  <c r="F7765" i="2"/>
  <c r="F7766" i="2"/>
  <c r="F7767" i="2"/>
  <c r="F7768" i="2"/>
  <c r="F7769" i="2"/>
  <c r="F7770" i="2"/>
  <c r="F7771" i="2"/>
  <c r="F7772" i="2"/>
  <c r="F7773" i="2"/>
  <c r="F7774" i="2"/>
  <c r="F7775" i="2"/>
  <c r="F7776" i="2"/>
  <c r="F7777" i="2"/>
  <c r="F7778" i="2"/>
  <c r="F7779" i="2"/>
  <c r="F7780" i="2"/>
  <c r="F7781" i="2"/>
  <c r="F7782" i="2"/>
  <c r="F7783" i="2"/>
  <c r="F7784" i="2"/>
  <c r="F7785" i="2"/>
  <c r="F7786" i="2"/>
  <c r="F7787" i="2"/>
  <c r="F7788" i="2"/>
  <c r="F7789" i="2"/>
  <c r="F7790" i="2"/>
  <c r="F7791" i="2"/>
  <c r="F7792" i="2"/>
  <c r="F7793" i="2"/>
  <c r="F7794" i="2"/>
  <c r="F7795" i="2"/>
  <c r="F7796" i="2"/>
  <c r="F7797" i="2"/>
  <c r="F7798" i="2"/>
  <c r="F7799" i="2"/>
  <c r="F7800" i="2"/>
  <c r="F7801" i="2"/>
  <c r="F7802" i="2"/>
  <c r="F7803" i="2"/>
  <c r="F7804" i="2"/>
  <c r="F7805" i="2"/>
  <c r="F7806" i="2"/>
  <c r="F7807" i="2"/>
  <c r="F7808" i="2"/>
  <c r="F7809" i="2"/>
  <c r="F7810" i="2"/>
  <c r="F7811" i="2"/>
  <c r="F7812" i="2"/>
  <c r="F7813" i="2"/>
  <c r="F7814" i="2"/>
  <c r="F7815" i="2"/>
  <c r="F7816" i="2"/>
  <c r="F7817" i="2"/>
  <c r="F7818" i="2"/>
  <c r="F7819" i="2"/>
  <c r="F7820" i="2"/>
  <c r="F7821" i="2"/>
  <c r="F7822" i="2"/>
  <c r="F7823" i="2"/>
  <c r="F7824" i="2"/>
  <c r="F7825" i="2"/>
  <c r="F7826" i="2"/>
  <c r="F7827" i="2"/>
  <c r="F7828" i="2"/>
  <c r="F7829" i="2"/>
  <c r="F7830" i="2"/>
  <c r="F7831" i="2"/>
  <c r="F7832" i="2"/>
  <c r="F7833" i="2"/>
  <c r="F7834" i="2"/>
  <c r="F7835" i="2"/>
  <c r="F7836" i="2"/>
  <c r="F7837" i="2"/>
  <c r="F7838" i="2"/>
  <c r="F7839" i="2"/>
  <c r="F7840" i="2"/>
  <c r="F7841" i="2"/>
  <c r="F7842" i="2"/>
  <c r="F7843" i="2"/>
  <c r="F7844" i="2"/>
  <c r="F7845" i="2"/>
  <c r="F7846" i="2"/>
  <c r="F7847" i="2"/>
  <c r="F7848" i="2"/>
  <c r="F7849" i="2"/>
  <c r="F7850" i="2"/>
  <c r="F7851" i="2"/>
  <c r="F7852" i="2"/>
  <c r="F7853" i="2"/>
  <c r="F7854" i="2"/>
  <c r="F7855" i="2"/>
  <c r="F7856" i="2"/>
  <c r="F7857" i="2"/>
  <c r="F7858" i="2"/>
  <c r="F7859" i="2"/>
  <c r="F7860" i="2"/>
  <c r="F7861" i="2"/>
  <c r="F7862" i="2"/>
  <c r="F7863" i="2"/>
  <c r="F7864" i="2"/>
  <c r="F7865" i="2"/>
  <c r="F7866" i="2"/>
  <c r="F7867" i="2"/>
  <c r="F7868" i="2"/>
  <c r="F7869" i="2"/>
  <c r="F7870" i="2"/>
  <c r="F7871" i="2"/>
  <c r="F7872" i="2"/>
  <c r="F7873" i="2"/>
  <c r="F7874" i="2"/>
  <c r="F7875" i="2"/>
  <c r="F7876" i="2"/>
  <c r="F7877" i="2"/>
  <c r="F7878" i="2"/>
  <c r="F7879" i="2"/>
  <c r="F7880" i="2"/>
  <c r="F7881" i="2"/>
  <c r="F7882" i="2"/>
  <c r="F7883" i="2"/>
  <c r="F7884" i="2"/>
  <c r="F7885" i="2"/>
  <c r="F7886" i="2"/>
  <c r="F7887" i="2"/>
  <c r="F7888" i="2"/>
  <c r="F7889" i="2"/>
  <c r="F7890" i="2"/>
  <c r="F7891" i="2"/>
  <c r="F7892" i="2"/>
  <c r="F7893" i="2"/>
  <c r="F7894" i="2"/>
  <c r="F7895" i="2"/>
  <c r="F7896" i="2"/>
  <c r="F7897" i="2"/>
  <c r="F7898" i="2"/>
  <c r="F7899" i="2"/>
  <c r="F7900" i="2"/>
  <c r="F7901" i="2"/>
  <c r="F7902" i="2"/>
  <c r="F7903" i="2"/>
  <c r="F7904" i="2"/>
  <c r="F7905" i="2"/>
  <c r="F7906" i="2"/>
  <c r="F7907" i="2"/>
  <c r="F7908" i="2"/>
  <c r="F7909" i="2"/>
  <c r="F7910" i="2"/>
  <c r="F7911" i="2"/>
  <c r="F7912" i="2"/>
  <c r="F7913" i="2"/>
  <c r="F7914" i="2"/>
  <c r="F7915" i="2"/>
  <c r="F7916" i="2"/>
  <c r="F7917" i="2"/>
  <c r="F7918" i="2"/>
  <c r="F7919" i="2"/>
  <c r="F7920" i="2"/>
  <c r="F7921" i="2"/>
  <c r="F7922" i="2"/>
  <c r="F7923" i="2"/>
  <c r="F7924" i="2"/>
  <c r="F7925" i="2"/>
  <c r="F7926" i="2"/>
  <c r="F7927" i="2"/>
  <c r="F7928" i="2"/>
  <c r="F7929" i="2"/>
  <c r="F7930" i="2"/>
  <c r="F7931" i="2"/>
  <c r="F7932" i="2"/>
  <c r="F7933" i="2"/>
  <c r="F7934" i="2"/>
  <c r="F7935" i="2"/>
  <c r="F7936" i="2"/>
  <c r="F7937" i="2"/>
  <c r="F7938" i="2"/>
  <c r="F7939" i="2"/>
  <c r="F7940" i="2"/>
  <c r="F7941" i="2"/>
  <c r="F7942" i="2"/>
  <c r="F7943" i="2"/>
  <c r="F7944" i="2"/>
  <c r="F7945" i="2"/>
  <c r="F7946" i="2"/>
  <c r="F7947" i="2"/>
  <c r="F7948" i="2"/>
  <c r="F7949" i="2"/>
  <c r="F7950" i="2"/>
  <c r="F7951" i="2"/>
  <c r="F7952" i="2"/>
  <c r="F7953" i="2"/>
  <c r="F7954" i="2"/>
  <c r="F7955" i="2"/>
  <c r="F7956" i="2"/>
  <c r="F7957" i="2"/>
  <c r="F7958" i="2"/>
  <c r="F7959" i="2"/>
  <c r="F7960" i="2"/>
  <c r="F7961" i="2"/>
  <c r="F7962" i="2"/>
  <c r="F7963" i="2"/>
  <c r="F7964" i="2"/>
  <c r="F7965" i="2"/>
  <c r="F7966" i="2"/>
  <c r="F7967" i="2"/>
  <c r="F7968" i="2"/>
  <c r="F7969" i="2"/>
  <c r="F7970" i="2"/>
  <c r="F7971" i="2"/>
  <c r="F7972" i="2"/>
  <c r="F7973" i="2"/>
  <c r="F7974" i="2"/>
  <c r="F7975" i="2"/>
  <c r="F7976" i="2"/>
  <c r="F7977" i="2"/>
  <c r="F7978" i="2"/>
  <c r="F7979" i="2"/>
  <c r="F7980" i="2"/>
  <c r="F7981" i="2"/>
  <c r="F7982" i="2"/>
  <c r="F7983" i="2"/>
  <c r="F7984" i="2"/>
  <c r="F7985" i="2"/>
  <c r="F7986" i="2"/>
  <c r="F7987" i="2"/>
  <c r="F7988" i="2"/>
  <c r="F7989" i="2"/>
  <c r="F7990" i="2"/>
  <c r="F7991" i="2"/>
  <c r="F7992" i="2"/>
  <c r="F7993" i="2"/>
  <c r="F7994" i="2"/>
  <c r="F7995" i="2"/>
  <c r="F7996" i="2"/>
  <c r="F7997" i="2"/>
  <c r="F7998" i="2"/>
  <c r="F7999" i="2"/>
  <c r="F8000" i="2"/>
  <c r="F8001" i="2"/>
  <c r="F8002" i="2"/>
  <c r="F8003" i="2"/>
  <c r="F8004" i="2"/>
  <c r="F8005" i="2"/>
  <c r="F8006" i="2"/>
  <c r="F8007" i="2"/>
  <c r="F8008" i="2"/>
  <c r="F8009" i="2"/>
  <c r="F8010" i="2"/>
  <c r="F8011" i="2"/>
  <c r="F8012" i="2"/>
  <c r="F8013" i="2"/>
  <c r="F8014" i="2"/>
  <c r="F8015" i="2"/>
  <c r="F8016" i="2"/>
  <c r="F8017" i="2"/>
  <c r="F8018" i="2"/>
  <c r="F8019" i="2"/>
  <c r="F8020" i="2"/>
  <c r="F8021" i="2"/>
  <c r="F8022" i="2"/>
  <c r="F8023" i="2"/>
  <c r="F8024" i="2"/>
  <c r="F8025" i="2"/>
  <c r="F8026" i="2"/>
  <c r="F8027" i="2"/>
  <c r="F8028" i="2"/>
  <c r="F8029" i="2"/>
  <c r="F8030" i="2"/>
  <c r="F8031" i="2"/>
  <c r="F8032" i="2"/>
  <c r="F8033" i="2"/>
  <c r="F8034" i="2"/>
  <c r="F8035" i="2"/>
  <c r="F8036" i="2"/>
  <c r="F8037" i="2"/>
  <c r="F8038" i="2"/>
  <c r="F8039" i="2"/>
  <c r="F8040" i="2"/>
  <c r="F8041" i="2"/>
  <c r="F8042" i="2"/>
  <c r="F8043" i="2"/>
  <c r="F8044" i="2"/>
  <c r="F8045" i="2"/>
  <c r="F8046" i="2"/>
  <c r="F8047" i="2"/>
  <c r="F8048" i="2"/>
  <c r="F8049" i="2"/>
  <c r="F8050" i="2"/>
  <c r="F8051" i="2"/>
  <c r="F8052" i="2"/>
  <c r="F8053" i="2"/>
  <c r="F8054" i="2"/>
  <c r="F8055" i="2"/>
  <c r="F8056" i="2"/>
  <c r="F8057" i="2"/>
  <c r="F8058" i="2"/>
  <c r="F8059" i="2"/>
  <c r="F8060" i="2"/>
  <c r="F8061" i="2"/>
  <c r="F8062" i="2"/>
  <c r="F8063" i="2"/>
  <c r="F8064" i="2"/>
  <c r="F8065" i="2"/>
  <c r="F8066" i="2"/>
  <c r="F8067" i="2"/>
  <c r="F8068" i="2"/>
  <c r="F8069" i="2"/>
  <c r="F8070" i="2"/>
  <c r="F8071" i="2"/>
  <c r="F8072" i="2"/>
  <c r="F8073" i="2"/>
  <c r="F8074" i="2"/>
  <c r="F8075" i="2"/>
  <c r="F8076" i="2"/>
  <c r="F8077" i="2"/>
  <c r="F8078" i="2"/>
  <c r="F8079" i="2"/>
  <c r="F8080" i="2"/>
  <c r="F8081" i="2"/>
  <c r="F8082" i="2"/>
  <c r="F8083" i="2"/>
  <c r="F8084" i="2"/>
  <c r="F8085" i="2"/>
  <c r="F8086" i="2"/>
  <c r="F8087" i="2"/>
  <c r="F8088" i="2"/>
  <c r="F8089" i="2"/>
  <c r="F8090" i="2"/>
  <c r="F8091" i="2"/>
  <c r="F8092" i="2"/>
  <c r="F8093" i="2"/>
  <c r="F8094" i="2"/>
  <c r="F8095" i="2"/>
  <c r="F8096" i="2"/>
  <c r="F8097" i="2"/>
  <c r="F8098" i="2"/>
  <c r="F8099" i="2"/>
  <c r="F8100" i="2"/>
  <c r="F8101" i="2"/>
  <c r="F8102" i="2"/>
  <c r="F8103" i="2"/>
  <c r="F8104" i="2"/>
  <c r="F8105" i="2"/>
  <c r="F8106" i="2"/>
  <c r="F8107" i="2"/>
  <c r="F8108" i="2"/>
  <c r="F8109" i="2"/>
  <c r="F8110" i="2"/>
  <c r="F8111" i="2"/>
  <c r="F8112" i="2"/>
  <c r="F8113" i="2"/>
  <c r="F8114" i="2"/>
  <c r="F8115" i="2"/>
  <c r="F8116" i="2"/>
  <c r="F8117" i="2"/>
  <c r="F8118" i="2"/>
  <c r="F8119" i="2"/>
  <c r="F8120" i="2"/>
  <c r="F8121" i="2"/>
  <c r="F8122" i="2"/>
  <c r="F8123" i="2"/>
  <c r="F8124" i="2"/>
  <c r="F8125" i="2"/>
  <c r="F8126" i="2"/>
  <c r="F8127" i="2"/>
  <c r="F8128" i="2"/>
  <c r="F8129" i="2"/>
  <c r="F8130" i="2"/>
  <c r="F8131" i="2"/>
  <c r="F8132" i="2"/>
  <c r="F8133" i="2"/>
  <c r="F8134" i="2"/>
  <c r="F8135" i="2"/>
  <c r="F8136" i="2"/>
  <c r="F8137" i="2"/>
  <c r="F8138" i="2"/>
  <c r="F8139" i="2"/>
  <c r="F8140" i="2"/>
  <c r="F8141" i="2"/>
  <c r="F8142" i="2"/>
  <c r="F8143" i="2"/>
  <c r="F8144" i="2"/>
  <c r="F8145" i="2"/>
  <c r="F8146" i="2"/>
  <c r="F8147" i="2"/>
  <c r="F8148" i="2"/>
  <c r="F8149" i="2"/>
  <c r="F8150" i="2"/>
  <c r="F8151" i="2"/>
  <c r="F8152" i="2"/>
  <c r="F8153" i="2"/>
  <c r="F8154" i="2"/>
  <c r="F8155" i="2"/>
  <c r="F8156" i="2"/>
  <c r="F8157" i="2"/>
  <c r="F8158" i="2"/>
  <c r="F8159" i="2"/>
  <c r="F8160" i="2"/>
  <c r="F8161" i="2"/>
  <c r="F8162" i="2"/>
  <c r="F8163" i="2"/>
  <c r="F8164" i="2"/>
  <c r="F8165" i="2"/>
  <c r="F8166" i="2"/>
  <c r="F8167" i="2"/>
  <c r="F8168" i="2"/>
  <c r="F8169" i="2"/>
  <c r="F8170" i="2"/>
  <c r="F8171" i="2"/>
  <c r="F8172" i="2"/>
  <c r="F8173" i="2"/>
  <c r="F8174" i="2"/>
  <c r="F8175" i="2"/>
  <c r="F8176" i="2"/>
  <c r="F8177" i="2"/>
  <c r="F8178" i="2"/>
  <c r="F8179" i="2"/>
  <c r="F8180" i="2"/>
  <c r="F8181" i="2"/>
  <c r="F8182" i="2"/>
  <c r="F8183" i="2"/>
  <c r="F8184" i="2"/>
  <c r="F8185" i="2"/>
  <c r="F8186" i="2"/>
  <c r="F8187" i="2"/>
  <c r="F8188" i="2"/>
  <c r="F8189" i="2"/>
  <c r="F8190" i="2"/>
  <c r="F8191" i="2"/>
  <c r="F8192" i="2"/>
  <c r="F8193" i="2"/>
  <c r="F8194" i="2"/>
  <c r="F8195" i="2"/>
  <c r="F8196" i="2"/>
  <c r="F8197" i="2"/>
  <c r="F8198" i="2"/>
  <c r="F8199" i="2"/>
  <c r="F8200" i="2"/>
  <c r="F8201" i="2"/>
  <c r="F8202" i="2"/>
  <c r="F8203" i="2"/>
  <c r="F8204" i="2"/>
  <c r="F8205" i="2"/>
  <c r="F8206" i="2"/>
  <c r="F8207" i="2"/>
  <c r="F8208" i="2"/>
  <c r="F8209" i="2"/>
  <c r="F8210" i="2"/>
  <c r="F8211" i="2"/>
  <c r="F8212" i="2"/>
  <c r="F8213" i="2"/>
  <c r="F8214" i="2"/>
  <c r="F8215" i="2"/>
  <c r="F8216" i="2"/>
  <c r="F8217" i="2"/>
  <c r="F8218" i="2"/>
  <c r="F8219" i="2"/>
  <c r="F8220" i="2"/>
  <c r="F8221" i="2"/>
  <c r="F8222" i="2"/>
  <c r="F8223" i="2"/>
  <c r="F8224" i="2"/>
  <c r="F8225" i="2"/>
  <c r="F8226" i="2"/>
  <c r="F8227" i="2"/>
  <c r="F8228" i="2"/>
  <c r="F8229" i="2"/>
  <c r="F8230" i="2"/>
  <c r="F8231" i="2"/>
  <c r="F8232" i="2"/>
  <c r="F8233" i="2"/>
  <c r="F8234" i="2"/>
  <c r="F8235" i="2"/>
  <c r="F8236" i="2"/>
  <c r="F8237" i="2"/>
  <c r="F8238" i="2"/>
  <c r="F8239" i="2"/>
  <c r="F8240" i="2"/>
  <c r="F8241" i="2"/>
  <c r="F8242" i="2"/>
  <c r="F8243" i="2"/>
  <c r="F8244" i="2"/>
  <c r="F8245" i="2"/>
  <c r="F8246" i="2"/>
  <c r="F8247" i="2"/>
  <c r="F8248" i="2"/>
  <c r="F8249" i="2"/>
  <c r="F8250" i="2"/>
  <c r="F8251" i="2"/>
  <c r="F8252" i="2"/>
  <c r="F8253" i="2"/>
  <c r="F8254" i="2"/>
  <c r="F8255" i="2"/>
  <c r="F8256" i="2"/>
  <c r="F8257" i="2"/>
  <c r="F8258" i="2"/>
  <c r="F8259" i="2"/>
  <c r="F8260" i="2"/>
  <c r="F8261" i="2"/>
  <c r="F8262" i="2"/>
  <c r="F8263" i="2"/>
  <c r="F8264" i="2"/>
  <c r="F8265" i="2"/>
  <c r="F8266" i="2"/>
  <c r="F8267" i="2"/>
  <c r="F8268" i="2"/>
  <c r="F8269" i="2"/>
  <c r="F8270" i="2"/>
  <c r="F8271" i="2"/>
  <c r="F8272" i="2"/>
  <c r="F8273" i="2"/>
  <c r="F8274" i="2"/>
  <c r="F8275" i="2"/>
  <c r="F8276" i="2"/>
  <c r="F8277" i="2"/>
  <c r="F8278" i="2"/>
  <c r="F8279" i="2"/>
  <c r="F8280" i="2"/>
  <c r="F8281" i="2"/>
  <c r="F8282" i="2"/>
  <c r="F8283" i="2"/>
  <c r="F8284" i="2"/>
  <c r="F8285" i="2"/>
  <c r="F8286" i="2"/>
  <c r="F8287" i="2"/>
  <c r="F8288" i="2"/>
  <c r="F8289" i="2"/>
  <c r="F8290" i="2"/>
  <c r="F8291" i="2"/>
  <c r="F8292" i="2"/>
  <c r="F8293" i="2"/>
  <c r="F8294" i="2"/>
  <c r="F8295" i="2"/>
  <c r="F8296" i="2"/>
  <c r="F8297" i="2"/>
  <c r="F8298" i="2"/>
  <c r="F8299" i="2"/>
  <c r="F8300" i="2"/>
  <c r="F8301" i="2"/>
  <c r="F8302" i="2"/>
  <c r="F8303" i="2"/>
  <c r="F8304" i="2"/>
  <c r="F8305" i="2"/>
  <c r="F8306" i="2"/>
  <c r="F8307" i="2"/>
  <c r="F8308" i="2"/>
  <c r="F8309" i="2"/>
  <c r="F8310" i="2"/>
  <c r="F8311" i="2"/>
  <c r="F8312" i="2"/>
  <c r="F8313" i="2"/>
  <c r="F8314" i="2"/>
  <c r="F8315" i="2"/>
  <c r="F8316" i="2"/>
  <c r="F8317" i="2"/>
  <c r="F8318" i="2"/>
  <c r="F8319" i="2"/>
  <c r="F8320" i="2"/>
  <c r="F8321" i="2"/>
  <c r="F8322" i="2"/>
  <c r="F8323" i="2"/>
  <c r="F8324" i="2"/>
  <c r="F8325" i="2"/>
  <c r="F8326" i="2"/>
  <c r="F8327" i="2"/>
  <c r="F8328" i="2"/>
  <c r="F8329" i="2"/>
  <c r="F8330" i="2"/>
  <c r="F8331" i="2"/>
  <c r="F8332" i="2"/>
  <c r="F8333" i="2"/>
  <c r="F8334" i="2"/>
  <c r="F8335" i="2"/>
  <c r="F8336" i="2"/>
  <c r="F8337" i="2"/>
  <c r="F8338" i="2"/>
  <c r="F8339" i="2"/>
  <c r="F8340" i="2"/>
  <c r="F8341" i="2"/>
  <c r="F8342" i="2"/>
  <c r="F8343" i="2"/>
  <c r="F8344" i="2"/>
  <c r="F8345" i="2"/>
  <c r="F8346" i="2"/>
  <c r="F8347" i="2"/>
  <c r="F8348" i="2"/>
  <c r="F8349" i="2"/>
  <c r="F8350" i="2"/>
  <c r="F8351" i="2"/>
  <c r="F8352" i="2"/>
  <c r="F8353" i="2"/>
  <c r="F8354" i="2"/>
  <c r="F8355" i="2"/>
  <c r="F8356" i="2"/>
  <c r="F8357" i="2"/>
  <c r="F8358" i="2"/>
  <c r="F8359" i="2"/>
  <c r="F8360" i="2"/>
  <c r="F8361" i="2"/>
  <c r="F8362" i="2"/>
  <c r="F8363" i="2"/>
  <c r="F8364" i="2"/>
  <c r="F8365" i="2"/>
  <c r="F8366" i="2"/>
  <c r="F8367" i="2"/>
  <c r="F8368" i="2"/>
  <c r="F8369" i="2"/>
  <c r="F8370" i="2"/>
  <c r="F8371" i="2"/>
  <c r="F8372" i="2"/>
  <c r="F8373" i="2"/>
  <c r="F8374" i="2"/>
  <c r="F8375" i="2"/>
  <c r="F8376" i="2"/>
  <c r="F8377" i="2"/>
  <c r="F8378" i="2"/>
  <c r="F8379" i="2"/>
  <c r="F8380" i="2"/>
  <c r="F8381" i="2"/>
  <c r="F8382" i="2"/>
  <c r="F8383" i="2"/>
  <c r="F8384" i="2"/>
  <c r="F8385" i="2"/>
  <c r="F8386" i="2"/>
  <c r="F8387" i="2"/>
  <c r="F8388" i="2"/>
  <c r="F8389" i="2"/>
  <c r="F8390" i="2"/>
  <c r="F8391" i="2"/>
  <c r="F8392" i="2"/>
  <c r="F8393" i="2"/>
  <c r="F8394" i="2"/>
  <c r="F8395" i="2"/>
  <c r="F8396" i="2"/>
  <c r="F8397" i="2"/>
  <c r="F8398" i="2"/>
  <c r="F8399" i="2"/>
  <c r="F8400" i="2"/>
  <c r="F8401" i="2"/>
  <c r="F8402" i="2"/>
  <c r="F8403" i="2"/>
  <c r="F8404" i="2"/>
  <c r="F8405" i="2"/>
  <c r="F8406" i="2"/>
  <c r="F8407" i="2"/>
  <c r="F8408" i="2"/>
  <c r="F8409" i="2"/>
  <c r="F8410" i="2"/>
  <c r="F8411" i="2"/>
  <c r="F8412" i="2"/>
  <c r="F8413" i="2"/>
  <c r="F8414" i="2"/>
  <c r="F8415" i="2"/>
  <c r="F8416" i="2"/>
  <c r="F8417" i="2"/>
  <c r="F8418" i="2"/>
  <c r="F8419" i="2"/>
  <c r="F8420" i="2"/>
  <c r="F8421" i="2"/>
  <c r="F8422" i="2"/>
  <c r="F8423" i="2"/>
  <c r="F8424" i="2"/>
  <c r="F8425" i="2"/>
  <c r="F8426" i="2"/>
  <c r="F8427" i="2"/>
  <c r="F8428" i="2"/>
  <c r="F8429" i="2"/>
  <c r="F8430" i="2"/>
  <c r="F8431" i="2"/>
  <c r="F8432" i="2"/>
  <c r="F8433" i="2"/>
  <c r="F8434" i="2"/>
  <c r="F8435" i="2"/>
  <c r="F8436" i="2"/>
  <c r="F8437" i="2"/>
  <c r="F8438" i="2"/>
  <c r="F8439" i="2"/>
  <c r="F8440" i="2"/>
  <c r="F8441" i="2"/>
  <c r="F8442" i="2"/>
  <c r="F8443" i="2"/>
  <c r="F8444" i="2"/>
  <c r="F8445" i="2"/>
  <c r="F8446" i="2"/>
  <c r="F8447" i="2"/>
  <c r="F8448" i="2"/>
  <c r="F8449" i="2"/>
  <c r="F8450" i="2"/>
  <c r="F8451" i="2"/>
  <c r="F8452" i="2"/>
  <c r="F8453" i="2"/>
  <c r="F8454" i="2"/>
  <c r="F8455" i="2"/>
  <c r="F8456" i="2"/>
  <c r="F8457" i="2"/>
  <c r="F8458" i="2"/>
  <c r="F8459" i="2"/>
  <c r="F8460" i="2"/>
  <c r="F8461" i="2"/>
  <c r="F8462" i="2"/>
  <c r="F8463" i="2"/>
  <c r="F8464" i="2"/>
  <c r="F8465" i="2"/>
  <c r="F8466" i="2"/>
  <c r="F8467" i="2"/>
  <c r="F8468" i="2"/>
  <c r="F8469" i="2"/>
  <c r="F8470" i="2"/>
  <c r="F8471" i="2"/>
  <c r="F8472" i="2"/>
  <c r="F8473" i="2"/>
  <c r="F8474" i="2"/>
  <c r="F8475" i="2"/>
  <c r="F8476" i="2"/>
  <c r="F8477" i="2"/>
  <c r="F8478" i="2"/>
  <c r="F8479" i="2"/>
  <c r="F8480" i="2"/>
  <c r="F8481" i="2"/>
  <c r="F8482" i="2"/>
  <c r="F8483" i="2"/>
  <c r="F8484" i="2"/>
  <c r="F8485" i="2"/>
  <c r="F8486" i="2"/>
  <c r="F8487" i="2"/>
  <c r="F8488" i="2"/>
  <c r="F8489" i="2"/>
  <c r="F8490" i="2"/>
  <c r="F8491" i="2"/>
  <c r="F8492" i="2"/>
  <c r="F8493" i="2"/>
  <c r="F8494" i="2"/>
  <c r="F8495" i="2"/>
  <c r="F8496" i="2"/>
  <c r="F8497" i="2"/>
  <c r="F8498" i="2"/>
  <c r="F8499" i="2"/>
  <c r="F8500" i="2"/>
  <c r="F8501" i="2"/>
  <c r="F8502" i="2"/>
  <c r="F8503" i="2"/>
  <c r="F8504" i="2"/>
  <c r="F8505" i="2"/>
  <c r="F8506" i="2"/>
  <c r="F8507" i="2"/>
  <c r="F8508" i="2"/>
  <c r="F8509" i="2"/>
  <c r="F8510" i="2"/>
  <c r="F8511" i="2"/>
  <c r="F8512" i="2"/>
  <c r="F8513" i="2"/>
  <c r="F8514" i="2"/>
  <c r="F8515" i="2"/>
  <c r="F8516" i="2"/>
  <c r="F8517" i="2"/>
  <c r="F8518" i="2"/>
  <c r="F8519" i="2"/>
  <c r="F8520" i="2"/>
  <c r="F8521" i="2"/>
  <c r="F8522" i="2"/>
  <c r="F8523" i="2"/>
  <c r="F8524" i="2"/>
  <c r="F8525" i="2"/>
  <c r="F8526" i="2"/>
  <c r="F8527" i="2"/>
  <c r="F8528" i="2"/>
  <c r="F8529" i="2"/>
  <c r="F8530" i="2"/>
  <c r="F8531" i="2"/>
  <c r="F8532" i="2"/>
  <c r="F8533" i="2"/>
  <c r="F8534" i="2"/>
  <c r="F8535" i="2"/>
  <c r="F8536" i="2"/>
  <c r="F8537" i="2"/>
  <c r="F8538" i="2"/>
  <c r="F8539" i="2"/>
  <c r="F8540" i="2"/>
  <c r="F8541" i="2"/>
  <c r="F8542" i="2"/>
  <c r="F8543" i="2"/>
  <c r="F8544" i="2"/>
  <c r="F8545" i="2"/>
  <c r="F8546" i="2"/>
  <c r="F8547" i="2"/>
  <c r="F8548" i="2"/>
  <c r="F8549" i="2"/>
  <c r="F8550" i="2"/>
  <c r="F8551" i="2"/>
  <c r="F8552" i="2"/>
  <c r="F8553" i="2"/>
  <c r="F8554" i="2"/>
  <c r="F14256" i="1"/>
  <c r="E14256" i="1"/>
  <c r="D14256" i="1"/>
  <c r="F14251" i="1"/>
  <c r="E14251" i="1"/>
  <c r="D14251" i="1"/>
  <c r="F14246" i="1"/>
  <c r="E14246" i="1"/>
  <c r="D14246" i="1"/>
  <c r="F14241" i="1"/>
  <c r="E14241" i="1"/>
  <c r="D14241" i="1"/>
  <c r="F14236" i="1"/>
  <c r="E14236" i="1"/>
  <c r="D14236" i="1"/>
  <c r="F14231" i="1"/>
  <c r="E14231" i="1"/>
  <c r="D14231" i="1"/>
  <c r="F14226" i="1"/>
  <c r="E14226" i="1"/>
  <c r="D14226" i="1"/>
  <c r="F14221" i="1"/>
  <c r="E14221" i="1"/>
  <c r="D14221" i="1"/>
  <c r="F14216" i="1"/>
  <c r="E14216" i="1"/>
  <c r="D14216" i="1"/>
  <c r="F14211" i="1"/>
  <c r="E14211" i="1"/>
  <c r="D14211" i="1"/>
  <c r="F14206" i="1"/>
  <c r="E14206" i="1"/>
  <c r="D14206" i="1"/>
  <c r="F14201" i="1"/>
  <c r="E14201" i="1"/>
  <c r="D14201" i="1"/>
  <c r="F14196" i="1"/>
  <c r="E14196" i="1"/>
  <c r="D14196" i="1"/>
  <c r="F14191" i="1" l="1"/>
  <c r="E14191" i="1"/>
  <c r="D14191" i="1"/>
  <c r="F14186" i="1"/>
  <c r="E14186" i="1"/>
  <c r="D14186" i="1"/>
  <c r="F14181" i="1"/>
  <c r="E14181" i="1"/>
  <c r="D14181" i="1"/>
  <c r="F14176" i="1"/>
  <c r="E14176" i="1"/>
  <c r="D14176" i="1"/>
  <c r="F14171" i="1"/>
  <c r="E14171" i="1"/>
  <c r="D14171" i="1"/>
  <c r="F14166" i="1"/>
  <c r="E14166" i="1"/>
  <c r="D14166" i="1"/>
  <c r="F14161" i="1"/>
  <c r="E14161" i="1"/>
  <c r="D14161" i="1"/>
  <c r="F14156" i="1"/>
  <c r="E14156" i="1"/>
  <c r="D14156" i="1"/>
  <c r="F14151" i="1"/>
  <c r="E14151" i="1"/>
  <c r="D14151" i="1"/>
  <c r="F14146" i="1"/>
  <c r="E14146" i="1"/>
  <c r="D14146" i="1"/>
  <c r="F14141" i="1"/>
  <c r="E14141" i="1"/>
  <c r="D14141" i="1"/>
  <c r="F14136" i="1"/>
  <c r="E14136" i="1"/>
  <c r="D14136" i="1"/>
  <c r="F14131" i="1"/>
  <c r="E14131" i="1"/>
  <c r="D14131" i="1"/>
  <c r="F14126" i="1"/>
  <c r="E14126" i="1"/>
  <c r="D14126" i="1"/>
  <c r="F14121" i="1"/>
  <c r="E14121" i="1"/>
  <c r="D14121" i="1"/>
  <c r="F14116" i="1"/>
  <c r="E14116" i="1"/>
  <c r="D14116" i="1"/>
  <c r="F14111" i="1"/>
  <c r="E14111" i="1"/>
  <c r="D14111" i="1"/>
  <c r="F14106" i="1"/>
  <c r="E14106" i="1"/>
  <c r="D14106" i="1"/>
  <c r="F14101" i="1"/>
  <c r="E14101" i="1"/>
  <c r="D14101" i="1"/>
  <c r="F14096" i="1"/>
  <c r="E14096" i="1"/>
  <c r="D14096" i="1"/>
  <c r="F14091" i="1"/>
  <c r="E14091" i="1"/>
  <c r="D14091" i="1"/>
  <c r="F14086" i="1"/>
  <c r="E14086" i="1"/>
  <c r="D14086" i="1"/>
  <c r="F14081" i="1"/>
  <c r="E14081" i="1"/>
  <c r="D14081" i="1"/>
  <c r="F14076" i="1"/>
  <c r="E14076" i="1"/>
  <c r="D14076" i="1"/>
  <c r="F14071" i="1"/>
  <c r="E14071" i="1"/>
  <c r="D14071" i="1"/>
  <c r="F14066" i="1"/>
  <c r="E14066" i="1"/>
  <c r="D14066" i="1"/>
  <c r="F14061" i="1"/>
  <c r="E14061" i="1"/>
  <c r="D14061" i="1"/>
  <c r="F14056" i="1"/>
  <c r="E14056" i="1"/>
  <c r="D14056" i="1"/>
  <c r="F14051" i="1"/>
  <c r="E14051" i="1"/>
  <c r="D14051" i="1"/>
  <c r="F14046" i="1"/>
  <c r="E14046" i="1"/>
  <c r="D14046" i="1"/>
  <c r="F14041" i="1"/>
  <c r="E14041" i="1"/>
  <c r="D14041" i="1"/>
  <c r="F14036" i="1"/>
  <c r="E14036" i="1"/>
  <c r="D14036" i="1"/>
  <c r="F14031" i="1"/>
  <c r="E14031" i="1"/>
  <c r="D14031" i="1"/>
  <c r="F14026" i="1"/>
  <c r="E14026" i="1"/>
  <c r="D14026" i="1"/>
  <c r="F14021" i="1"/>
  <c r="E14021" i="1"/>
  <c r="D14021" i="1"/>
  <c r="F14016" i="1"/>
  <c r="E14016" i="1"/>
  <c r="D14016" i="1"/>
  <c r="F14011" i="1"/>
  <c r="E14011" i="1"/>
  <c r="D14011" i="1"/>
  <c r="F14006" i="1"/>
  <c r="E14006" i="1"/>
  <c r="D14006" i="1"/>
  <c r="F14001" i="1"/>
  <c r="E14001" i="1"/>
  <c r="D14001" i="1"/>
  <c r="F13996" i="1"/>
  <c r="E13996" i="1"/>
  <c r="D13996" i="1"/>
  <c r="F13991" i="1"/>
  <c r="E13991" i="1"/>
  <c r="D13991" i="1"/>
  <c r="F13986" i="1"/>
  <c r="E13986" i="1"/>
  <c r="D13986" i="1"/>
  <c r="F13981" i="1"/>
  <c r="E13981" i="1"/>
  <c r="D13981" i="1"/>
  <c r="F13976" i="1"/>
  <c r="E13976" i="1"/>
  <c r="D13976" i="1"/>
  <c r="F13971" i="1"/>
  <c r="E13971" i="1"/>
  <c r="D13971" i="1"/>
  <c r="F13966" i="1"/>
  <c r="E13966" i="1"/>
  <c r="D13966" i="1"/>
  <c r="F13961" i="1"/>
  <c r="E13961" i="1"/>
  <c r="D13961" i="1"/>
  <c r="F13956" i="1"/>
  <c r="E13956" i="1"/>
  <c r="D13956" i="1"/>
  <c r="F13951" i="1"/>
  <c r="E13951" i="1"/>
  <c r="D13951" i="1"/>
  <c r="F13946" i="1"/>
  <c r="E13946" i="1"/>
  <c r="D13946" i="1"/>
  <c r="F13941" i="1"/>
  <c r="E13941" i="1"/>
  <c r="D13941" i="1"/>
  <c r="F13936" i="1"/>
  <c r="E13936" i="1"/>
  <c r="D13936" i="1"/>
  <c r="F13931" i="1"/>
  <c r="E13931" i="1"/>
  <c r="D13931" i="1"/>
  <c r="F13926" i="1"/>
  <c r="E13926" i="1"/>
  <c r="D13926" i="1"/>
  <c r="F13921" i="1"/>
  <c r="E13921" i="1"/>
  <c r="D13921" i="1"/>
  <c r="F13916" i="1"/>
  <c r="E13916" i="1"/>
  <c r="D13916" i="1"/>
  <c r="F13911" i="1"/>
  <c r="E13911" i="1"/>
  <c r="D13911" i="1"/>
  <c r="F13906" i="1"/>
  <c r="E13906" i="1"/>
  <c r="D13906" i="1"/>
  <c r="F13901" i="1"/>
  <c r="E13901" i="1"/>
  <c r="D13901" i="1"/>
  <c r="F13896" i="1"/>
  <c r="E13896" i="1"/>
  <c r="D13896" i="1"/>
  <c r="F13891" i="1"/>
  <c r="E13891" i="1"/>
  <c r="D13891" i="1"/>
  <c r="F13886" i="1"/>
  <c r="E13886" i="1"/>
  <c r="D13886" i="1"/>
  <c r="F13881" i="1"/>
  <c r="E13881" i="1"/>
  <c r="D13881" i="1"/>
  <c r="F13876" i="1"/>
  <c r="E13876" i="1"/>
  <c r="D13876" i="1"/>
  <c r="F13871" i="1"/>
  <c r="E13871" i="1"/>
  <c r="D13871" i="1"/>
  <c r="F13866" i="1"/>
  <c r="E13866" i="1"/>
  <c r="D13866" i="1"/>
  <c r="F13861" i="1"/>
  <c r="E13861" i="1"/>
  <c r="D13861" i="1"/>
  <c r="F13856" i="1"/>
  <c r="E13856" i="1"/>
  <c r="D13856" i="1"/>
  <c r="F13851" i="1"/>
  <c r="E13851" i="1"/>
  <c r="D13851" i="1"/>
  <c r="F13846" i="1" l="1"/>
  <c r="E13846" i="1"/>
  <c r="D13846" i="1"/>
  <c r="F13841" i="1" l="1"/>
  <c r="E13841" i="1"/>
  <c r="D13841" i="1"/>
  <c r="F13836" i="1" l="1"/>
  <c r="E13836" i="1"/>
  <c r="D13836" i="1"/>
  <c r="F13831" i="1" l="1"/>
  <c r="E13831" i="1"/>
  <c r="D13831" i="1"/>
  <c r="F13826" i="1" l="1"/>
  <c r="E13826" i="1"/>
  <c r="D13826" i="1"/>
  <c r="F13821" i="1"/>
  <c r="E13821" i="1"/>
  <c r="D13821" i="1"/>
  <c r="F13816" i="1"/>
  <c r="E13816" i="1"/>
  <c r="D13816" i="1"/>
  <c r="F13811" i="1"/>
  <c r="E13811" i="1"/>
  <c r="D13811" i="1"/>
  <c r="F13806" i="1"/>
  <c r="E13806" i="1"/>
  <c r="D13806" i="1"/>
  <c r="F13801" i="1" l="1"/>
  <c r="E13801" i="1"/>
  <c r="D13801" i="1"/>
  <c r="F13796" i="1" l="1"/>
  <c r="E13796" i="1"/>
  <c r="D13796" i="1"/>
  <c r="F13791" i="1"/>
  <c r="E13791" i="1"/>
  <c r="D13791" i="1"/>
  <c r="F13786" i="1"/>
  <c r="E13786" i="1"/>
  <c r="D13786" i="1"/>
  <c r="F13781" i="1"/>
  <c r="E13781" i="1"/>
  <c r="D13781" i="1"/>
  <c r="F13776" i="1"/>
  <c r="E13776" i="1"/>
  <c r="D13776" i="1"/>
  <c r="F13771" i="1"/>
  <c r="E13771" i="1"/>
  <c r="D13771" i="1"/>
  <c r="F13766" i="1"/>
  <c r="E13766" i="1"/>
  <c r="D13766" i="1"/>
  <c r="F13761" i="1"/>
  <c r="E13761" i="1"/>
  <c r="D13761" i="1"/>
  <c r="B13758" i="1"/>
  <c r="B13763" i="1" s="1"/>
  <c r="B13768" i="1" s="1"/>
  <c r="B13773" i="1" s="1"/>
  <c r="B13778" i="1" s="1"/>
  <c r="B13783" i="1" s="1"/>
  <c r="B13788" i="1" s="1"/>
  <c r="B13793" i="1" s="1"/>
  <c r="B13798" i="1" s="1"/>
  <c r="B13803" i="1" s="1"/>
  <c r="B13808" i="1" s="1"/>
  <c r="B13813" i="1" s="1"/>
  <c r="B13818" i="1" s="1"/>
  <c r="B13823" i="1" s="1"/>
  <c r="B13828" i="1" s="1"/>
  <c r="B13833" i="1" s="1"/>
  <c r="B13838" i="1" s="1"/>
  <c r="B13843" i="1" s="1"/>
  <c r="B13848" i="1" s="1"/>
  <c r="B13853" i="1" s="1"/>
  <c r="B13858" i="1" s="1"/>
  <c r="B13863" i="1" s="1"/>
  <c r="B13868" i="1" s="1"/>
  <c r="B13873" i="1" s="1"/>
  <c r="B13878" i="1" s="1"/>
  <c r="B13883" i="1" s="1"/>
  <c r="B13888" i="1" s="1"/>
  <c r="B13893" i="1" s="1"/>
  <c r="B13898" i="1" s="1"/>
  <c r="B13903" i="1" s="1"/>
  <c r="B13908" i="1" s="1"/>
  <c r="B13913" i="1" s="1"/>
  <c r="B13918" i="1" s="1"/>
  <c r="B13923" i="1" s="1"/>
  <c r="B13928" i="1" s="1"/>
  <c r="B13933" i="1" s="1"/>
  <c r="B13938" i="1" s="1"/>
  <c r="B13943" i="1" s="1"/>
  <c r="B13948" i="1" s="1"/>
  <c r="B13953" i="1" s="1"/>
  <c r="B13958" i="1" s="1"/>
  <c r="B13963" i="1" s="1"/>
  <c r="B13968" i="1" s="1"/>
  <c r="B13973" i="1" s="1"/>
  <c r="B13978" i="1" s="1"/>
  <c r="B13983" i="1" s="1"/>
  <c r="B13988" i="1" s="1"/>
  <c r="B13993" i="1" s="1"/>
  <c r="B13998" i="1" s="1"/>
  <c r="B14003" i="1" s="1"/>
  <c r="B14008" i="1" s="1"/>
  <c r="B14013" i="1" s="1"/>
  <c r="B14018" i="1" s="1"/>
  <c r="B14023" i="1" s="1"/>
  <c r="B14028" i="1" s="1"/>
  <c r="B14033" i="1" s="1"/>
  <c r="B14038" i="1" s="1"/>
  <c r="B14043" i="1" s="1"/>
  <c r="B14048" i="1" s="1"/>
  <c r="B14053" i="1" s="1"/>
  <c r="B14058" i="1" s="1"/>
  <c r="B14063" i="1" s="1"/>
  <c r="B14068" i="1" s="1"/>
  <c r="B14073" i="1" s="1"/>
  <c r="B14078" i="1" s="1"/>
  <c r="B14083" i="1" s="1"/>
  <c r="B14088" i="1" s="1"/>
  <c r="B14093" i="1" s="1"/>
  <c r="B14098" i="1" s="1"/>
  <c r="B14103" i="1" s="1"/>
  <c r="B14108" i="1" s="1"/>
  <c r="B14113" i="1" s="1"/>
  <c r="B14118" i="1" s="1"/>
  <c r="B14123" i="1" s="1"/>
  <c r="B14128" i="1" s="1"/>
  <c r="B14133" i="1" s="1"/>
  <c r="B14138" i="1" s="1"/>
  <c r="B14143" i="1" s="1"/>
  <c r="B14148" i="1" s="1"/>
  <c r="B14153" i="1" s="1"/>
  <c r="B14158" i="1" s="1"/>
  <c r="B14163" i="1" s="1"/>
  <c r="B14168" i="1" s="1"/>
  <c r="B14173" i="1" s="1"/>
  <c r="B14178" i="1" s="1"/>
  <c r="B14183" i="1" s="1"/>
  <c r="B14188" i="1" s="1"/>
  <c r="B14193" i="1" s="1"/>
  <c r="B14198" i="1" s="1"/>
  <c r="B14203" i="1" s="1"/>
  <c r="B14208" i="1" s="1"/>
  <c r="B14213" i="1" s="1"/>
  <c r="B14218" i="1" s="1"/>
  <c r="B14223" i="1" s="1"/>
  <c r="B14228" i="1" s="1"/>
  <c r="B14233" i="1" s="1"/>
  <c r="B14238" i="1" s="1"/>
  <c r="B14243" i="1" s="1"/>
  <c r="B14248" i="1" s="1"/>
  <c r="B14253" i="1" s="1"/>
  <c r="B14258" i="1" s="1"/>
  <c r="B14263" i="1" s="1"/>
  <c r="B14268" i="1" s="1"/>
  <c r="B14273" i="1" s="1"/>
  <c r="B14278" i="1" s="1"/>
  <c r="B14283" i="1" s="1"/>
  <c r="B14288" i="1" s="1"/>
  <c r="B14293" i="1" s="1"/>
  <c r="B14298" i="1" s="1"/>
  <c r="B14303" i="1" s="1"/>
  <c r="B14308" i="1" s="1"/>
  <c r="B14313" i="1" s="1"/>
  <c r="B14318" i="1" s="1"/>
  <c r="B14323" i="1" s="1"/>
  <c r="F13751" i="1"/>
  <c r="E13751" i="1"/>
  <c r="D13751" i="1"/>
  <c r="F13746" i="1"/>
  <c r="E13746" i="1"/>
  <c r="D13746" i="1"/>
  <c r="F13741" i="1"/>
  <c r="E13741" i="1"/>
  <c r="D13741" i="1"/>
  <c r="F13736" i="1"/>
  <c r="E13736" i="1"/>
  <c r="D13736" i="1"/>
  <c r="F13731" i="1"/>
  <c r="E13731" i="1"/>
  <c r="D13731" i="1"/>
  <c r="F13726" i="1"/>
  <c r="E13726" i="1"/>
  <c r="D13726" i="1"/>
  <c r="F13721" i="1"/>
  <c r="E13721" i="1"/>
  <c r="D13721" i="1"/>
  <c r="F13716" i="1"/>
  <c r="E13716" i="1"/>
  <c r="D13716" i="1"/>
  <c r="F13711" i="1"/>
  <c r="E13711" i="1"/>
  <c r="D13711" i="1"/>
  <c r="F13706" i="1"/>
  <c r="E13706" i="1"/>
  <c r="D13706" i="1"/>
  <c r="F13701" i="1"/>
  <c r="E13701" i="1"/>
  <c r="D13701" i="1"/>
  <c r="F13696" i="1"/>
  <c r="E13696" i="1"/>
  <c r="D13696" i="1"/>
  <c r="F13691" i="1"/>
  <c r="E13691" i="1"/>
  <c r="D13691" i="1"/>
  <c r="F13686" i="1"/>
  <c r="E13686" i="1"/>
  <c r="D13686" i="1"/>
  <c r="F13681" i="1"/>
  <c r="E13681" i="1"/>
  <c r="D13681" i="1"/>
  <c r="F13676" i="1"/>
  <c r="E13676" i="1"/>
  <c r="D13676" i="1"/>
  <c r="F13671" i="1"/>
  <c r="E13671" i="1"/>
  <c r="D13671" i="1"/>
  <c r="F13666" i="1"/>
  <c r="E13666" i="1"/>
  <c r="D13666" i="1"/>
  <c r="F13661" i="1"/>
  <c r="E13661" i="1"/>
  <c r="D13661" i="1"/>
  <c r="F13656" i="1"/>
  <c r="E13656" i="1"/>
  <c r="D13656" i="1"/>
  <c r="F13651" i="1"/>
  <c r="E13651" i="1"/>
  <c r="D13651" i="1"/>
  <c r="F13646" i="1"/>
  <c r="E13646" i="1"/>
  <c r="D13646" i="1"/>
  <c r="F13641" i="1"/>
  <c r="E13641" i="1"/>
  <c r="D13641" i="1"/>
  <c r="F13636" i="1"/>
  <c r="E13636" i="1"/>
  <c r="D13636" i="1"/>
  <c r="F13631" i="1" l="1"/>
  <c r="E13631" i="1"/>
  <c r="D13631" i="1"/>
  <c r="F13626" i="1"/>
  <c r="E13626" i="1"/>
  <c r="D13626" i="1"/>
  <c r="F13621" i="1" l="1"/>
  <c r="E13621" i="1"/>
  <c r="D13621" i="1"/>
  <c r="F13616" i="1"/>
  <c r="E13616" i="1"/>
  <c r="D13616" i="1"/>
  <c r="F13611" i="1"/>
  <c r="E13611" i="1"/>
  <c r="D13611" i="1"/>
  <c r="F13606" i="1"/>
  <c r="E13606" i="1"/>
  <c r="D13606" i="1"/>
  <c r="F13601" i="1"/>
  <c r="E13601" i="1"/>
  <c r="D13601" i="1"/>
  <c r="F13596" i="1"/>
  <c r="E13596" i="1"/>
  <c r="D13596" i="1"/>
  <c r="F13591" i="1"/>
  <c r="E13591" i="1"/>
  <c r="D13591" i="1"/>
  <c r="F13586" i="1"/>
  <c r="E13586" i="1"/>
  <c r="D13586" i="1"/>
  <c r="F13581" i="1"/>
  <c r="E13581" i="1"/>
  <c r="D13581" i="1"/>
  <c r="F13576" i="1"/>
  <c r="E13576" i="1"/>
  <c r="D13576" i="1"/>
  <c r="F13571" i="1"/>
  <c r="E13571" i="1"/>
  <c r="D13571" i="1"/>
  <c r="F13566" i="1"/>
  <c r="E13566" i="1"/>
  <c r="D13566" i="1"/>
  <c r="F13561" i="1"/>
  <c r="E13561" i="1"/>
  <c r="D13561" i="1"/>
  <c r="F13556" i="1"/>
  <c r="E13556" i="1"/>
  <c r="D13556" i="1"/>
  <c r="F13551" i="1"/>
  <c r="E13551" i="1"/>
  <c r="D13551" i="1"/>
  <c r="F13546" i="1"/>
  <c r="E13546" i="1"/>
  <c r="D13546" i="1"/>
  <c r="F13541" i="1"/>
  <c r="E13541" i="1"/>
  <c r="D13541" i="1"/>
  <c r="F13536" i="1"/>
  <c r="E13536" i="1"/>
  <c r="D13536" i="1"/>
  <c r="F13531" i="1"/>
  <c r="E13531" i="1"/>
  <c r="D13531" i="1"/>
  <c r="F13526" i="1"/>
  <c r="E13526" i="1"/>
  <c r="D13526" i="1"/>
  <c r="F13521" i="1"/>
  <c r="E13521" i="1"/>
  <c r="D13521" i="1"/>
  <c r="F13516" i="1"/>
  <c r="E13516" i="1"/>
  <c r="D13516" i="1"/>
  <c r="F13511" i="1"/>
  <c r="E13511" i="1"/>
  <c r="D13511" i="1"/>
  <c r="F13506" i="1" l="1"/>
  <c r="E13506" i="1"/>
  <c r="D13506" i="1"/>
  <c r="F13501" i="1" l="1"/>
  <c r="E13501" i="1"/>
  <c r="D13501" i="1"/>
  <c r="F13496" i="1"/>
  <c r="E13496" i="1"/>
  <c r="D13496" i="1"/>
  <c r="F13491" i="1" l="1"/>
  <c r="E13491" i="1"/>
  <c r="D13491" i="1"/>
  <c r="F13486" i="1" l="1"/>
  <c r="E13486" i="1"/>
  <c r="D13486" i="1"/>
  <c r="F13481" i="1" l="1"/>
  <c r="E13481" i="1"/>
  <c r="D13481" i="1"/>
  <c r="F13476" i="1" l="1"/>
  <c r="E13476" i="1"/>
  <c r="D13476" i="1"/>
  <c r="F13471" i="1" l="1"/>
  <c r="E13471" i="1"/>
  <c r="D13471" i="1"/>
  <c r="F13466" i="1" l="1"/>
  <c r="E13466" i="1"/>
  <c r="D13466" i="1"/>
  <c r="F13461" i="1" l="1"/>
  <c r="E13461" i="1"/>
  <c r="D13461" i="1"/>
  <c r="F13456" i="1" l="1"/>
  <c r="E13456" i="1"/>
  <c r="D13456" i="1"/>
  <c r="F13451" i="1" l="1"/>
  <c r="E13451" i="1"/>
  <c r="D13451" i="1"/>
  <c r="F13446" i="1" l="1"/>
  <c r="E13446" i="1"/>
  <c r="D13446" i="1"/>
  <c r="F13441" i="1"/>
  <c r="E13441" i="1"/>
  <c r="D13441" i="1"/>
  <c r="F13436" i="1"/>
  <c r="E13436" i="1"/>
  <c r="D13436" i="1"/>
  <c r="F13431" i="1" l="1"/>
  <c r="E13431" i="1"/>
  <c r="D13431" i="1"/>
  <c r="F13426" i="1"/>
  <c r="E13426" i="1"/>
  <c r="D13426" i="1"/>
  <c r="F13421" i="1" l="1"/>
  <c r="E13421" i="1"/>
  <c r="D13421" i="1"/>
  <c r="F13416" i="1"/>
  <c r="E13416" i="1"/>
  <c r="D13416" i="1"/>
  <c r="F13411" i="1" l="1"/>
  <c r="E13411" i="1"/>
  <c r="D13411" i="1"/>
  <c r="F13406" i="1" l="1"/>
  <c r="E13406" i="1"/>
  <c r="D13406" i="1"/>
  <c r="F13401" i="1" l="1"/>
  <c r="E13401" i="1"/>
  <c r="D13401" i="1"/>
  <c r="D13396" i="1"/>
  <c r="E13396" i="1"/>
  <c r="F13396" i="1"/>
  <c r="F13391" i="1" l="1"/>
  <c r="E13391" i="1"/>
  <c r="D13391" i="1"/>
  <c r="F13386" i="1" l="1"/>
  <c r="E13386" i="1"/>
  <c r="D13386" i="1"/>
  <c r="F13381" i="1" l="1"/>
  <c r="E13381" i="1"/>
  <c r="D13381" i="1"/>
  <c r="F13376" i="1" l="1"/>
  <c r="E13376" i="1"/>
  <c r="D13376" i="1"/>
  <c r="F13371" i="1" l="1"/>
  <c r="E13371" i="1"/>
  <c r="D13371" i="1"/>
  <c r="F13366" i="1"/>
  <c r="E13366" i="1"/>
  <c r="D13366" i="1"/>
  <c r="F13361" i="1"/>
  <c r="E13361" i="1"/>
  <c r="D13361" i="1"/>
  <c r="F13356" i="1"/>
  <c r="E13356" i="1"/>
  <c r="D13356" i="1"/>
  <c r="F13351" i="1" l="1"/>
  <c r="E13351" i="1"/>
  <c r="D13351" i="1"/>
  <c r="F13346" i="1"/>
  <c r="E13346" i="1"/>
  <c r="D13346" i="1"/>
  <c r="F13341" i="1"/>
  <c r="E13341" i="1"/>
  <c r="D13341" i="1"/>
  <c r="F13336" i="1"/>
  <c r="E13336" i="1"/>
  <c r="D13336" i="1"/>
  <c r="F13331" i="1"/>
  <c r="E13331" i="1"/>
  <c r="D13331" i="1"/>
  <c r="F13326" i="1"/>
  <c r="E13326" i="1"/>
  <c r="D13326" i="1"/>
  <c r="F13321" i="1"/>
  <c r="E13321" i="1"/>
  <c r="D13321" i="1"/>
  <c r="F13316" i="1"/>
  <c r="E13316" i="1"/>
  <c r="D13316" i="1"/>
  <c r="F13311" i="1"/>
  <c r="E13311" i="1"/>
  <c r="D13311" i="1"/>
  <c r="F13306" i="1"/>
  <c r="E13306" i="1"/>
  <c r="D13306" i="1"/>
  <c r="F13301" i="1"/>
  <c r="E13301" i="1"/>
  <c r="D13301" i="1"/>
  <c r="F13296" i="1"/>
  <c r="E13296" i="1"/>
  <c r="D13296" i="1"/>
  <c r="F13291" i="1"/>
  <c r="E13291" i="1"/>
  <c r="D13291" i="1"/>
  <c r="F13286" i="1"/>
  <c r="E13286" i="1"/>
  <c r="D13286" i="1"/>
  <c r="F13281" i="1"/>
  <c r="E13281" i="1"/>
  <c r="D13281" i="1"/>
  <c r="F13276" i="1"/>
  <c r="E13276" i="1"/>
  <c r="D13276" i="1"/>
  <c r="F13271" i="1" l="1"/>
  <c r="E13271" i="1"/>
  <c r="D13271" i="1"/>
  <c r="F13266" i="1"/>
  <c r="E13266" i="1"/>
  <c r="D13266" i="1"/>
  <c r="F13261" i="1"/>
  <c r="E13261" i="1"/>
  <c r="D13261" i="1"/>
  <c r="F13256" i="1"/>
  <c r="E13256" i="1"/>
  <c r="D13256" i="1"/>
  <c r="F13251" i="1"/>
  <c r="E13251" i="1"/>
  <c r="D13251" i="1"/>
  <c r="F13246" i="1" l="1"/>
  <c r="E13246" i="1"/>
  <c r="D13246" i="1"/>
  <c r="F13241" i="1" l="1"/>
  <c r="E13241" i="1"/>
  <c r="D13241" i="1"/>
  <c r="F13236" i="1" l="1"/>
  <c r="E13236" i="1"/>
  <c r="D13236" i="1"/>
  <c r="F13231" i="1"/>
  <c r="E13231" i="1"/>
  <c r="D13231" i="1"/>
  <c r="F13226" i="1"/>
  <c r="E13226" i="1"/>
  <c r="D13226" i="1"/>
  <c r="F13221" i="1"/>
  <c r="E13221" i="1"/>
  <c r="D13221" i="1"/>
  <c r="F13216" i="1"/>
  <c r="E13216" i="1"/>
  <c r="D13216" i="1"/>
  <c r="F13211" i="1"/>
  <c r="E13211" i="1"/>
  <c r="D13211" i="1"/>
  <c r="F13206" i="1"/>
  <c r="E13206" i="1"/>
  <c r="D13206" i="1"/>
  <c r="F13201" i="1"/>
  <c r="E13201" i="1"/>
  <c r="D13201" i="1"/>
  <c r="F13196" i="1"/>
  <c r="E13196" i="1"/>
  <c r="D13196" i="1"/>
  <c r="F13191" i="1"/>
  <c r="E13191" i="1"/>
  <c r="D13191" i="1"/>
  <c r="F13186" i="1"/>
  <c r="E13186" i="1"/>
  <c r="D13186" i="1"/>
  <c r="F13181" i="1"/>
  <c r="E13181" i="1"/>
  <c r="D13181" i="1"/>
  <c r="F13176" i="1"/>
  <c r="E13176" i="1"/>
  <c r="D13176" i="1"/>
  <c r="F13171" i="1"/>
  <c r="E13171" i="1"/>
  <c r="D13171" i="1"/>
  <c r="F13166" i="1"/>
  <c r="E13166" i="1"/>
  <c r="D13166" i="1"/>
  <c r="F13161" i="1"/>
  <c r="E13161" i="1"/>
  <c r="D13161" i="1"/>
  <c r="F13156" i="1" l="1"/>
  <c r="E13156" i="1"/>
  <c r="D13156" i="1"/>
  <c r="F13151" i="1"/>
  <c r="E13151" i="1"/>
  <c r="D13151" i="1"/>
  <c r="F13146" i="1"/>
  <c r="E13146" i="1"/>
  <c r="D13146" i="1"/>
  <c r="F13141" i="1"/>
  <c r="E13141" i="1"/>
  <c r="D13141" i="1"/>
  <c r="F13136" i="1"/>
  <c r="E13136" i="1"/>
  <c r="D13136" i="1"/>
  <c r="F13131" i="1"/>
  <c r="E13131" i="1"/>
  <c r="D13131" i="1"/>
  <c r="F13126" i="1"/>
  <c r="E13126" i="1"/>
  <c r="D13126" i="1"/>
  <c r="F13121" i="1"/>
  <c r="E13121" i="1"/>
  <c r="D13121" i="1"/>
  <c r="F13116" i="1"/>
  <c r="E13116" i="1"/>
  <c r="D13116" i="1"/>
  <c r="F13111" i="1"/>
  <c r="E13111" i="1"/>
  <c r="D13111" i="1"/>
  <c r="F13106" i="1"/>
  <c r="E13106" i="1"/>
  <c r="D13106" i="1"/>
  <c r="F13101" i="1"/>
  <c r="E13101" i="1"/>
  <c r="D13101" i="1"/>
  <c r="F13091" i="1" l="1"/>
  <c r="E13091" i="1"/>
  <c r="D13091" i="1"/>
  <c r="F13076" i="1" l="1"/>
  <c r="E13076" i="1"/>
  <c r="D13076" i="1"/>
  <c r="F13071" i="1"/>
  <c r="E13071" i="1"/>
  <c r="D13071" i="1"/>
  <c r="F13066" i="1"/>
  <c r="E13066" i="1"/>
  <c r="D13066" i="1"/>
  <c r="F13061" i="1"/>
  <c r="E13061" i="1"/>
  <c r="D13061" i="1"/>
  <c r="F13056" i="1"/>
  <c r="E13056" i="1"/>
  <c r="D13056" i="1"/>
  <c r="F13051" i="1"/>
  <c r="E13051" i="1"/>
  <c r="D13051" i="1"/>
  <c r="F13046" i="1"/>
  <c r="E13046" i="1"/>
  <c r="D13046" i="1"/>
  <c r="F13041" i="1"/>
  <c r="E13041" i="1"/>
  <c r="D13041" i="1"/>
  <c r="F13036" i="1"/>
  <c r="E13036" i="1"/>
  <c r="D13036" i="1"/>
  <c r="F13031" i="1"/>
  <c r="E13031" i="1"/>
  <c r="D13031" i="1"/>
  <c r="F13026" i="1"/>
  <c r="E13026" i="1"/>
  <c r="D13026" i="1"/>
  <c r="F13021" i="1"/>
  <c r="E13021" i="1"/>
  <c r="D13021" i="1"/>
  <c r="F13016" i="1"/>
  <c r="E13016" i="1"/>
  <c r="D13016" i="1"/>
  <c r="F13011" i="1"/>
  <c r="E13011" i="1"/>
  <c r="D13011" i="1"/>
  <c r="F13006" i="1"/>
  <c r="E13006" i="1"/>
  <c r="D13006" i="1"/>
  <c r="F13001" i="1"/>
  <c r="E13001" i="1"/>
  <c r="D13001" i="1"/>
  <c r="F12996" i="1"/>
  <c r="E12996" i="1"/>
  <c r="D12996" i="1"/>
  <c r="F12991" i="1"/>
  <c r="E12991" i="1"/>
  <c r="D12991" i="1"/>
  <c r="F12986" i="1"/>
  <c r="E12986" i="1"/>
  <c r="D12986" i="1"/>
  <c r="F12981" i="1"/>
  <c r="E12981" i="1"/>
  <c r="D12981" i="1"/>
  <c r="F12976" i="1"/>
  <c r="E12976" i="1"/>
  <c r="D12976" i="1"/>
  <c r="F12971" i="1"/>
  <c r="E12971" i="1"/>
  <c r="D12971" i="1"/>
  <c r="F12966" i="1"/>
  <c r="E12966" i="1"/>
  <c r="D12966" i="1"/>
  <c r="F12961" i="1"/>
  <c r="E12961" i="1"/>
  <c r="D12961" i="1"/>
  <c r="F12956" i="1"/>
  <c r="E12956" i="1"/>
  <c r="D12956" i="1"/>
  <c r="F12951" i="1"/>
  <c r="E12951" i="1"/>
  <c r="D12951" i="1"/>
  <c r="F12946" i="1"/>
  <c r="E12946" i="1"/>
  <c r="D12946" i="1"/>
  <c r="F12941" i="1"/>
  <c r="E12941" i="1"/>
  <c r="D12941" i="1"/>
  <c r="F12936" i="1"/>
  <c r="E12936" i="1"/>
  <c r="D12936" i="1"/>
  <c r="F12931" i="1"/>
  <c r="E12931" i="1"/>
  <c r="D12931" i="1"/>
  <c r="F12926" i="1"/>
  <c r="E12926" i="1"/>
  <c r="D12926" i="1"/>
  <c r="F12921" i="1"/>
  <c r="E12921" i="1"/>
  <c r="D12921" i="1"/>
  <c r="F12916" i="1"/>
  <c r="E12916" i="1"/>
  <c r="D12916" i="1"/>
  <c r="F12911" i="1"/>
  <c r="E12911" i="1"/>
  <c r="D12911" i="1"/>
  <c r="F12906" i="1"/>
  <c r="E12906" i="1"/>
  <c r="D12906" i="1"/>
  <c r="F12901" i="1" l="1"/>
  <c r="E12901" i="1"/>
  <c r="D12901" i="1"/>
  <c r="F12896" i="1" l="1"/>
  <c r="E12896" i="1"/>
  <c r="D12896" i="1"/>
  <c r="F12891" i="1"/>
  <c r="E12891" i="1"/>
  <c r="D12891" i="1"/>
  <c r="F12886" i="1"/>
  <c r="E12886" i="1"/>
  <c r="D12886" i="1"/>
  <c r="F12881" i="1"/>
  <c r="E12881" i="1"/>
  <c r="D12881" i="1"/>
  <c r="F12876" i="1"/>
  <c r="E12876" i="1"/>
  <c r="D12876" i="1"/>
  <c r="F12871" i="1"/>
  <c r="E12871" i="1"/>
  <c r="D12871" i="1"/>
  <c r="F12866" i="1"/>
  <c r="E12866" i="1"/>
  <c r="D12866" i="1"/>
  <c r="F12861" i="1"/>
  <c r="E12861" i="1"/>
  <c r="D12861" i="1"/>
  <c r="F12856" i="1"/>
  <c r="E12856" i="1"/>
  <c r="D12856" i="1"/>
  <c r="F12851" i="1"/>
  <c r="E12851" i="1"/>
  <c r="D12851" i="1"/>
  <c r="F12846" i="1"/>
  <c r="E12846" i="1"/>
  <c r="D12846" i="1"/>
  <c r="F12841" i="1"/>
  <c r="E12841" i="1"/>
  <c r="D12841" i="1"/>
  <c r="F12836" i="1"/>
  <c r="E12836" i="1"/>
  <c r="D12836" i="1"/>
  <c r="F12831" i="1"/>
  <c r="E12831" i="1"/>
  <c r="D12831" i="1"/>
  <c r="F12826" i="1"/>
  <c r="E12826" i="1"/>
  <c r="D12826" i="1"/>
  <c r="F12821" i="1"/>
  <c r="E12821" i="1"/>
  <c r="D12821" i="1"/>
  <c r="F12816" i="1"/>
  <c r="E12816" i="1"/>
  <c r="D12816" i="1"/>
  <c r="F12811" i="1"/>
  <c r="E12811" i="1"/>
  <c r="D12811" i="1"/>
  <c r="F12806" i="1"/>
  <c r="E12806" i="1"/>
  <c r="D12806" i="1"/>
  <c r="F12801" i="1"/>
  <c r="E12801" i="1"/>
  <c r="D12801" i="1"/>
  <c r="F12796" i="1"/>
  <c r="E12796" i="1"/>
  <c r="D12796" i="1"/>
  <c r="F12791" i="1"/>
  <c r="E12791" i="1"/>
  <c r="D12791" i="1"/>
  <c r="F12786" i="1"/>
  <c r="E12786" i="1"/>
  <c r="D12786" i="1"/>
  <c r="F12781" i="1"/>
  <c r="E12781" i="1"/>
  <c r="D12781" i="1"/>
  <c r="F12776" i="1"/>
  <c r="E12776" i="1"/>
  <c r="D12776" i="1"/>
  <c r="F12771" i="1"/>
  <c r="E12771" i="1"/>
  <c r="D12771" i="1"/>
  <c r="F12766" i="1"/>
  <c r="E12766" i="1"/>
  <c r="D12766" i="1"/>
  <c r="F12761" i="1"/>
  <c r="E12761" i="1"/>
  <c r="D12761" i="1"/>
  <c r="F12756" i="1"/>
  <c r="E12756" i="1"/>
  <c r="D12756" i="1"/>
  <c r="F12751" i="1"/>
  <c r="E12751" i="1"/>
  <c r="D12751" i="1"/>
  <c r="F12746" i="1"/>
  <c r="E12746" i="1"/>
  <c r="D12746" i="1"/>
  <c r="F12741" i="1"/>
  <c r="E12741" i="1"/>
  <c r="D12741" i="1"/>
  <c r="F12736" i="1"/>
  <c r="E12736" i="1"/>
  <c r="D12736" i="1"/>
  <c r="F12731" i="1"/>
  <c r="E12731" i="1"/>
  <c r="D12731" i="1"/>
  <c r="F12726" i="1"/>
  <c r="E12726" i="1"/>
  <c r="D12726" i="1"/>
  <c r="F12721" i="1"/>
  <c r="E12721" i="1"/>
  <c r="D12721" i="1"/>
  <c r="F12716" i="1"/>
  <c r="E12716" i="1"/>
  <c r="D12716" i="1"/>
  <c r="F12711" i="1"/>
  <c r="E12711" i="1"/>
  <c r="D12711" i="1"/>
  <c r="F12706" i="1" l="1"/>
  <c r="E12706" i="1"/>
  <c r="D12706" i="1"/>
  <c r="F12701" i="1"/>
  <c r="E12701" i="1"/>
  <c r="D12701" i="1"/>
  <c r="F12696" i="1"/>
  <c r="E12696" i="1"/>
  <c r="D12696" i="1"/>
  <c r="F12691" i="1"/>
  <c r="E12691" i="1"/>
  <c r="D12691" i="1"/>
  <c r="F12686" i="1"/>
  <c r="E12686" i="1"/>
  <c r="D12686" i="1"/>
  <c r="F12681" i="1" l="1"/>
  <c r="E12681" i="1"/>
  <c r="D12681" i="1"/>
  <c r="F12676" i="1" l="1"/>
  <c r="E12676" i="1"/>
  <c r="D12676" i="1"/>
  <c r="F12671" i="1" l="1"/>
  <c r="E12671" i="1"/>
  <c r="D12671" i="1"/>
  <c r="F12666" i="1"/>
  <c r="E12666" i="1"/>
  <c r="D12666" i="1"/>
  <c r="F12661" i="1"/>
  <c r="E12661" i="1"/>
  <c r="D12661" i="1"/>
  <c r="F12656" i="1"/>
  <c r="E12656" i="1"/>
  <c r="D12656" i="1"/>
  <c r="F12651" i="1"/>
  <c r="E12651" i="1"/>
  <c r="D12651" i="1"/>
  <c r="F12646" i="1"/>
  <c r="E12646" i="1"/>
  <c r="D12646" i="1"/>
  <c r="F12641" i="1"/>
  <c r="E12641" i="1"/>
  <c r="D12641" i="1"/>
  <c r="F12636" i="1"/>
  <c r="E12636" i="1"/>
  <c r="D12636" i="1"/>
  <c r="F12631" i="1"/>
  <c r="E12631" i="1"/>
  <c r="D12631" i="1"/>
  <c r="F12626" i="1"/>
  <c r="E12626" i="1"/>
  <c r="D12626" i="1"/>
  <c r="F12621" i="1"/>
  <c r="E12621" i="1"/>
  <c r="D12621" i="1"/>
  <c r="F12616" i="1" l="1"/>
  <c r="E12616" i="1"/>
  <c r="D12616" i="1"/>
  <c r="E12611" i="1" l="1"/>
  <c r="F12611" i="1"/>
  <c r="D12611" i="1"/>
  <c r="F12606" i="1" l="1"/>
  <c r="E12606" i="1"/>
  <c r="D12606" i="1"/>
  <c r="F12601" i="1" l="1"/>
  <c r="E12601" i="1"/>
  <c r="D12601" i="1"/>
  <c r="F12596" i="1"/>
  <c r="E12596" i="1"/>
  <c r="D12596" i="1"/>
  <c r="F12591" i="1"/>
  <c r="E12591" i="1"/>
  <c r="D12591" i="1"/>
  <c r="F12586" i="1" l="1"/>
  <c r="E12586" i="1"/>
  <c r="D12586" i="1"/>
  <c r="F12581" i="1" l="1"/>
  <c r="E12581" i="1"/>
  <c r="D12581" i="1"/>
  <c r="F12576" i="1"/>
  <c r="E12576" i="1"/>
  <c r="D12576" i="1"/>
  <c r="F12571" i="1" l="1"/>
  <c r="E12571" i="1"/>
  <c r="D12571" i="1"/>
  <c r="D12566" i="1" l="1"/>
  <c r="F12566" i="1" l="1"/>
  <c r="E12566" i="1"/>
  <c r="F12561" i="1" l="1"/>
  <c r="E12561" i="1"/>
  <c r="D12561" i="1"/>
  <c r="F12556" i="1" l="1"/>
  <c r="E12556" i="1"/>
  <c r="D12556" i="1"/>
  <c r="F12551" i="1" l="1"/>
  <c r="E12551" i="1"/>
  <c r="D12551" i="1"/>
  <c r="F12546" i="1" l="1"/>
  <c r="E12546" i="1"/>
  <c r="D12546" i="1"/>
  <c r="F12541" i="1" l="1"/>
  <c r="E12541" i="1"/>
  <c r="D12541" i="1"/>
  <c r="F12536" i="1" l="1"/>
  <c r="E12536" i="1"/>
  <c r="D12536" i="1"/>
  <c r="F12531" i="1"/>
  <c r="E12531" i="1"/>
  <c r="D12531" i="1"/>
  <c r="F12526" i="1" l="1"/>
  <c r="E12526" i="1"/>
  <c r="D12526" i="1"/>
  <c r="F12521" i="1" l="1"/>
  <c r="E12521" i="1"/>
  <c r="D12521" i="1"/>
  <c r="F12516" i="1" l="1"/>
  <c r="E12516" i="1"/>
  <c r="D12516" i="1"/>
  <c r="F12511" i="1" l="1"/>
  <c r="E12511" i="1"/>
  <c r="D12511" i="1"/>
  <c r="F12506" i="1" l="1"/>
  <c r="E12506" i="1"/>
  <c r="D12506" i="1"/>
  <c r="F12501" i="1"/>
  <c r="E12501" i="1"/>
  <c r="D12501" i="1"/>
  <c r="F12496" i="1"/>
  <c r="E12496" i="1"/>
  <c r="D12496" i="1"/>
  <c r="F12491" i="1"/>
  <c r="E12491" i="1"/>
  <c r="D12491" i="1"/>
  <c r="F12486" i="1" l="1"/>
  <c r="E12486" i="1"/>
  <c r="D12486" i="1"/>
  <c r="F12481" i="1" l="1"/>
  <c r="E12481" i="1"/>
  <c r="D12481" i="1"/>
  <c r="F12476" i="1" l="1"/>
  <c r="E12476" i="1"/>
  <c r="D12476" i="1"/>
  <c r="F12471" i="1" l="1"/>
  <c r="E12471" i="1"/>
  <c r="D12471" i="1"/>
  <c r="F12466" i="1"/>
  <c r="E12466" i="1"/>
  <c r="D12466" i="1"/>
  <c r="F12461" i="1"/>
  <c r="E12461" i="1"/>
  <c r="D12461" i="1"/>
  <c r="F12456" i="1"/>
  <c r="E12456" i="1"/>
  <c r="D12456" i="1"/>
  <c r="F12451" i="1"/>
  <c r="E12451" i="1"/>
  <c r="D12451" i="1"/>
  <c r="F12446" i="1"/>
  <c r="E12446" i="1"/>
  <c r="D12446" i="1"/>
  <c r="F12441" i="1"/>
  <c r="E12441" i="1"/>
  <c r="D12441" i="1"/>
  <c r="F12436" i="1"/>
  <c r="E12436" i="1"/>
  <c r="D12436" i="1"/>
  <c r="F12431" i="1"/>
  <c r="E12431" i="1"/>
  <c r="D12431" i="1"/>
  <c r="F12426" i="1"/>
  <c r="E12426" i="1"/>
  <c r="D12426" i="1"/>
  <c r="F12421" i="1"/>
  <c r="E12421" i="1"/>
  <c r="D12421" i="1"/>
  <c r="F12416" i="1"/>
  <c r="E12416" i="1"/>
  <c r="D12416" i="1"/>
  <c r="F12411" i="1" l="1"/>
  <c r="E12411" i="1"/>
  <c r="D12411" i="1"/>
  <c r="F12406" i="1"/>
  <c r="E12406" i="1"/>
  <c r="D12406" i="1"/>
  <c r="F12401" i="1"/>
  <c r="E12401" i="1"/>
  <c r="D12401" i="1"/>
  <c r="F12396" i="1"/>
  <c r="E12396" i="1"/>
  <c r="D12396" i="1"/>
  <c r="F12391" i="1"/>
  <c r="E12391" i="1"/>
  <c r="D12391" i="1"/>
  <c r="F12386" i="1"/>
  <c r="E12386" i="1"/>
  <c r="D12386" i="1"/>
  <c r="F12381" i="1" l="1"/>
  <c r="E12381" i="1"/>
  <c r="D12381" i="1"/>
  <c r="F12376" i="1"/>
  <c r="E12376" i="1"/>
  <c r="D12376" i="1"/>
  <c r="F12371" i="1" l="1"/>
  <c r="E12371" i="1"/>
  <c r="D12371" i="1"/>
  <c r="F12366" i="1" l="1"/>
  <c r="E12366" i="1"/>
  <c r="D12366" i="1"/>
  <c r="F12361" i="1" l="1"/>
  <c r="E12361" i="1"/>
  <c r="D12361" i="1"/>
  <c r="F12356" i="1" l="1"/>
  <c r="E12356" i="1"/>
  <c r="D12356" i="1"/>
  <c r="F12351" i="1" l="1"/>
  <c r="E12351" i="1"/>
  <c r="D12351" i="1"/>
  <c r="F12346" i="1"/>
  <c r="E12346" i="1"/>
  <c r="D12346" i="1"/>
  <c r="F12341" i="1"/>
  <c r="E12341" i="1"/>
  <c r="D12341" i="1"/>
  <c r="F12336" i="1"/>
  <c r="E12336" i="1"/>
  <c r="D12336" i="1"/>
  <c r="F12331" i="1"/>
  <c r="E12331" i="1"/>
  <c r="D12331" i="1"/>
  <c r="F12326" i="1"/>
  <c r="E12326" i="1"/>
  <c r="D12326" i="1"/>
  <c r="F12321" i="1"/>
  <c r="E12321" i="1"/>
  <c r="D12321" i="1"/>
  <c r="F12316" i="1"/>
  <c r="E12316" i="1"/>
  <c r="D12316" i="1"/>
  <c r="F12311" i="1"/>
  <c r="E12311" i="1"/>
  <c r="D12311" i="1"/>
  <c r="F12306" i="1"/>
  <c r="E12306" i="1"/>
  <c r="D12306" i="1"/>
  <c r="F12301" i="1"/>
  <c r="E12301" i="1"/>
  <c r="D12301" i="1"/>
  <c r="F12296" i="1"/>
  <c r="E12296" i="1"/>
  <c r="D12296" i="1"/>
  <c r="F12291" i="1"/>
  <c r="E12291" i="1"/>
  <c r="D12291" i="1"/>
  <c r="F12286" i="1"/>
  <c r="E12286" i="1"/>
  <c r="D12286" i="1"/>
  <c r="F12281" i="1"/>
  <c r="E12281" i="1"/>
  <c r="D12281" i="1"/>
  <c r="F12276" i="1"/>
  <c r="E12276" i="1"/>
  <c r="D12276" i="1"/>
  <c r="F12271" i="1"/>
  <c r="E12271" i="1"/>
  <c r="D12271" i="1"/>
  <c r="F12266" i="1"/>
  <c r="E12266" i="1"/>
  <c r="D12266" i="1"/>
  <c r="F12261" i="1"/>
  <c r="E12261" i="1"/>
  <c r="D12261" i="1"/>
  <c r="F12256" i="1"/>
  <c r="E12256" i="1"/>
  <c r="D12256" i="1"/>
  <c r="F12251" i="1"/>
  <c r="E12251" i="1"/>
  <c r="D12251" i="1"/>
  <c r="F12246" i="1" l="1"/>
  <c r="E12246" i="1"/>
  <c r="D12246" i="1"/>
  <c r="F12241" i="1"/>
  <c r="E12241" i="1"/>
  <c r="D12241" i="1"/>
  <c r="F12236" i="1"/>
  <c r="E12236" i="1"/>
  <c r="D12236" i="1"/>
  <c r="F12231" i="1"/>
  <c r="E12231" i="1"/>
  <c r="D12231" i="1"/>
  <c r="F12226" i="1"/>
  <c r="E12226" i="1"/>
  <c r="D12226" i="1"/>
  <c r="F12221" i="1"/>
  <c r="E12221" i="1"/>
  <c r="D12221" i="1"/>
  <c r="F12216" i="1"/>
  <c r="E12216" i="1"/>
  <c r="D12216" i="1"/>
  <c r="F12211" i="1"/>
  <c r="E12211" i="1"/>
  <c r="D12211" i="1"/>
  <c r="F12206" i="1"/>
  <c r="E12206" i="1"/>
  <c r="D12206" i="1"/>
  <c r="F12201" i="1"/>
  <c r="E12201" i="1"/>
  <c r="D12201" i="1"/>
  <c r="F12196" i="1"/>
  <c r="E12196" i="1"/>
  <c r="D12196" i="1"/>
  <c r="F12191" i="1" l="1"/>
  <c r="E12191" i="1"/>
  <c r="D12191" i="1"/>
  <c r="F12186" i="1" l="1"/>
  <c r="E12186" i="1"/>
  <c r="D12186" i="1"/>
  <c r="F12181" i="1" l="1"/>
  <c r="E12181" i="1"/>
  <c r="D12181" i="1"/>
  <c r="F12176" i="1"/>
  <c r="E12176" i="1"/>
  <c r="D12176" i="1"/>
  <c r="F12171" i="1" l="1"/>
  <c r="E12171" i="1"/>
  <c r="D12171" i="1"/>
  <c r="F12166" i="1" l="1"/>
  <c r="E12166" i="1"/>
  <c r="D12166" i="1"/>
  <c r="F12161" i="1" l="1"/>
  <c r="E12161" i="1"/>
  <c r="D12161" i="1"/>
  <c r="F12156" i="1" l="1"/>
  <c r="E12156" i="1"/>
  <c r="D12156" i="1"/>
  <c r="F12151" i="1" l="1"/>
  <c r="E12151" i="1"/>
  <c r="D12151" i="1"/>
  <c r="F12146" i="1" l="1"/>
  <c r="E12146" i="1"/>
  <c r="D12146" i="1"/>
  <c r="F12141" i="1" l="1"/>
  <c r="E12141" i="1"/>
  <c r="D12141" i="1"/>
  <c r="F12136" i="1" l="1"/>
  <c r="E12136" i="1"/>
  <c r="D12136" i="1"/>
  <c r="F12131" i="1" l="1"/>
  <c r="E12131" i="1"/>
  <c r="D12131" i="1"/>
  <c r="F12126" i="1" l="1"/>
  <c r="E12126" i="1"/>
  <c r="D12126" i="1"/>
  <c r="F12121" i="1" l="1"/>
  <c r="E12121" i="1"/>
  <c r="D12121" i="1"/>
  <c r="F12116" i="1" l="1"/>
  <c r="E12116" i="1"/>
  <c r="D12116" i="1"/>
  <c r="F12111" i="1" l="1"/>
  <c r="E12111" i="1"/>
  <c r="D12111" i="1"/>
  <c r="F12106" i="1" l="1"/>
  <c r="E12106" i="1"/>
  <c r="D12106" i="1"/>
  <c r="F12101" i="1" l="1"/>
  <c r="E12101" i="1"/>
  <c r="D12101" i="1"/>
  <c r="F12096" i="1" l="1"/>
  <c r="E12096" i="1"/>
  <c r="D12096" i="1"/>
  <c r="F12091" i="1" l="1"/>
  <c r="E12091" i="1"/>
  <c r="D12091" i="1"/>
  <c r="F12086" i="1" l="1"/>
  <c r="E12086" i="1"/>
  <c r="D12086" i="1"/>
  <c r="F12081" i="1" l="1"/>
  <c r="E12081" i="1"/>
  <c r="D12081" i="1"/>
  <c r="F12076" i="1" l="1"/>
  <c r="E12076" i="1"/>
  <c r="D12076" i="1"/>
  <c r="F12071" i="1" l="1"/>
  <c r="E12071" i="1"/>
  <c r="D12071" i="1"/>
  <c r="F12066" i="1" l="1"/>
  <c r="E12066" i="1"/>
  <c r="D12066" i="1"/>
  <c r="F12061" i="1" l="1"/>
  <c r="E12061" i="1"/>
  <c r="D12061" i="1"/>
  <c r="F12056" i="1" l="1"/>
  <c r="E12056" i="1"/>
  <c r="D12056" i="1"/>
  <c r="F12051" i="1" l="1"/>
  <c r="E12051" i="1"/>
  <c r="D12051" i="1"/>
  <c r="F12046" i="1" l="1"/>
  <c r="E12046" i="1"/>
  <c r="D12046" i="1"/>
  <c r="F12041" i="1" l="1"/>
  <c r="E12041" i="1"/>
  <c r="D12041" i="1"/>
  <c r="F12036" i="1" l="1"/>
  <c r="E12036" i="1"/>
  <c r="D12036" i="1"/>
  <c r="F12031" i="1" l="1"/>
  <c r="E12031" i="1"/>
  <c r="D12031" i="1"/>
  <c r="F12026" i="1" l="1"/>
  <c r="E12026" i="1"/>
  <c r="D12026" i="1"/>
  <c r="F12021" i="1" l="1"/>
  <c r="E12021" i="1"/>
  <c r="D12021" i="1"/>
  <c r="F12016" i="1" l="1"/>
  <c r="E12016" i="1"/>
  <c r="D12016" i="1"/>
  <c r="F12011" i="1" l="1"/>
  <c r="E12011" i="1"/>
  <c r="D12011" i="1"/>
  <c r="F12006" i="1" l="1"/>
  <c r="E12006" i="1"/>
  <c r="D12006" i="1"/>
  <c r="F12001" i="1" l="1"/>
  <c r="E12001" i="1"/>
  <c r="D12001" i="1"/>
  <c r="F11996" i="1" l="1"/>
  <c r="E11996" i="1"/>
  <c r="D11996" i="1"/>
  <c r="F11991" i="1" l="1"/>
  <c r="E11991" i="1"/>
  <c r="D11991" i="1"/>
  <c r="F11986" i="1" l="1"/>
  <c r="E11986" i="1"/>
  <c r="D11986" i="1"/>
  <c r="F11981" i="1" l="1"/>
  <c r="E11981" i="1"/>
  <c r="D11981" i="1"/>
  <c r="F11976" i="1" l="1"/>
  <c r="E11976" i="1"/>
  <c r="D11976" i="1"/>
  <c r="F11971" i="1" l="1"/>
  <c r="E11971" i="1"/>
  <c r="D11971" i="1"/>
  <c r="F11966" i="1" l="1"/>
  <c r="E11966" i="1"/>
  <c r="D11966" i="1"/>
  <c r="F11961" i="1" l="1"/>
  <c r="E11961" i="1"/>
  <c r="D11961" i="1"/>
  <c r="F11956" i="1" l="1"/>
  <c r="E11956" i="1"/>
  <c r="D11956" i="1"/>
  <c r="F11951" i="1" l="1"/>
  <c r="E11951" i="1"/>
  <c r="D11951" i="1"/>
  <c r="F11946" i="1" l="1"/>
  <c r="E11946" i="1"/>
  <c r="D11946" i="1"/>
  <c r="F11941" i="1" l="1"/>
  <c r="E11941" i="1"/>
  <c r="D11941" i="1"/>
  <c r="F11936" i="1" l="1"/>
  <c r="E11936" i="1"/>
  <c r="D11936" i="1"/>
  <c r="F11931" i="1" l="1"/>
  <c r="E11931" i="1"/>
  <c r="D11931" i="1"/>
  <c r="F11926" i="1" l="1"/>
  <c r="E11926" i="1"/>
  <c r="D11926" i="1"/>
  <c r="F11921" i="1" l="1"/>
  <c r="E11921" i="1"/>
  <c r="D11921" i="1"/>
  <c r="F11916" i="1" l="1"/>
  <c r="E11916" i="1"/>
  <c r="D11916" i="1"/>
  <c r="F11911" i="1" l="1"/>
  <c r="E11911" i="1"/>
  <c r="D11911" i="1"/>
  <c r="F11906" i="1" l="1"/>
  <c r="E11906" i="1"/>
  <c r="D11906" i="1"/>
  <c r="F11901" i="1" l="1"/>
  <c r="E11901" i="1"/>
  <c r="D11901" i="1"/>
  <c r="F11896" i="1" l="1"/>
  <c r="E11896" i="1"/>
  <c r="D11896" i="1"/>
  <c r="F11891" i="1" l="1"/>
  <c r="E11891" i="1"/>
  <c r="D11891" i="1"/>
  <c r="F11886" i="1" l="1"/>
  <c r="E11886" i="1"/>
  <c r="D11886" i="1"/>
  <c r="F11881" i="1" l="1"/>
  <c r="E11881" i="1"/>
  <c r="D11881" i="1"/>
  <c r="F11876" i="1" l="1"/>
  <c r="E11876" i="1"/>
  <c r="D11876" i="1"/>
  <c r="F11871" i="1" l="1"/>
  <c r="E11871" i="1"/>
  <c r="D11871" i="1"/>
  <c r="F11866" i="1" l="1"/>
  <c r="E11866" i="1"/>
  <c r="D11866" i="1"/>
  <c r="F11861" i="1" l="1"/>
  <c r="E11861" i="1"/>
  <c r="D11861" i="1"/>
  <c r="F11856" i="1" l="1"/>
  <c r="E11856" i="1"/>
  <c r="D11856" i="1"/>
  <c r="F11851" i="1" l="1"/>
  <c r="E11851" i="1"/>
  <c r="D11851" i="1"/>
  <c r="F11846" i="1" l="1"/>
  <c r="E11846" i="1"/>
  <c r="D11846" i="1"/>
  <c r="F11841" i="1" l="1"/>
  <c r="E11841" i="1"/>
  <c r="D11841" i="1"/>
  <c r="F11836" i="1" l="1"/>
  <c r="E11836" i="1"/>
  <c r="D11836" i="1"/>
  <c r="F11831" i="1" l="1"/>
  <c r="E11831" i="1"/>
  <c r="D11831" i="1"/>
  <c r="F11826" i="1" l="1"/>
  <c r="E11826" i="1"/>
  <c r="D11826" i="1"/>
  <c r="F11821" i="1" l="1"/>
  <c r="E11821" i="1"/>
  <c r="D11821" i="1"/>
  <c r="F11816" i="1" l="1"/>
  <c r="E11816" i="1"/>
  <c r="D11816" i="1"/>
  <c r="F11811" i="1" l="1"/>
  <c r="E11811" i="1"/>
  <c r="D11811" i="1"/>
  <c r="F11806" i="1" l="1"/>
  <c r="E11806" i="1"/>
  <c r="D11806" i="1"/>
  <c r="F11801" i="1" l="1"/>
  <c r="E11801" i="1"/>
  <c r="D11801" i="1"/>
  <c r="F11796" i="1" l="1"/>
  <c r="E11796" i="1"/>
  <c r="D11796" i="1"/>
  <c r="F11791" i="1" l="1"/>
  <c r="E11791" i="1"/>
  <c r="D11791" i="1"/>
  <c r="F11786" i="1" l="1"/>
  <c r="E11786" i="1"/>
  <c r="D11786" i="1"/>
  <c r="F11781" i="1" l="1"/>
  <c r="E11781" i="1"/>
  <c r="D11781" i="1"/>
  <c r="F11776" i="1" l="1"/>
  <c r="E11776" i="1"/>
  <c r="D11776" i="1"/>
  <c r="F11771" i="1" l="1"/>
  <c r="E11771" i="1"/>
  <c r="D11771" i="1"/>
  <c r="F11766" i="1" l="1"/>
  <c r="E11766" i="1"/>
  <c r="D11766" i="1"/>
  <c r="F11761" i="1" l="1"/>
  <c r="E11761" i="1"/>
  <c r="D11761" i="1"/>
  <c r="F11756" i="1" l="1"/>
  <c r="E11756" i="1"/>
  <c r="D11756" i="1"/>
  <c r="F11751" i="1" l="1"/>
  <c r="E11751" i="1"/>
  <c r="D11751" i="1"/>
  <c r="F11746" i="1" l="1"/>
  <c r="E11746" i="1"/>
  <c r="D11746" i="1"/>
  <c r="F11741" i="1" l="1"/>
  <c r="E11741" i="1"/>
  <c r="D11741" i="1"/>
  <c r="F11736" i="1" l="1"/>
  <c r="E11736" i="1"/>
  <c r="D11736" i="1"/>
  <c r="F11731" i="1" l="1"/>
  <c r="E11731" i="1"/>
  <c r="D11731" i="1"/>
  <c r="F11726" i="1" l="1"/>
  <c r="E11726" i="1"/>
  <c r="D11726" i="1"/>
  <c r="F11721" i="1" l="1"/>
  <c r="E11721" i="1"/>
  <c r="D11721" i="1"/>
  <c r="F11716" i="1" l="1"/>
  <c r="E11716" i="1"/>
  <c r="D11716" i="1"/>
  <c r="F11711" i="1" l="1"/>
  <c r="E11711" i="1"/>
  <c r="D11711" i="1"/>
  <c r="F11706" i="1" l="1"/>
  <c r="E11706" i="1"/>
  <c r="D11706" i="1"/>
  <c r="F11701" i="1" l="1"/>
  <c r="E11701" i="1"/>
  <c r="D11701" i="1"/>
  <c r="F11696" i="1" l="1"/>
  <c r="E11696" i="1"/>
  <c r="D11696" i="1"/>
  <c r="F11691" i="1" l="1"/>
  <c r="E11691" i="1"/>
  <c r="D11691" i="1"/>
  <c r="F11686" i="1" l="1"/>
  <c r="E11686" i="1"/>
  <c r="D11686" i="1"/>
  <c r="F11681" i="1" l="1"/>
  <c r="E11681" i="1"/>
  <c r="D11681" i="1"/>
  <c r="F11676" i="1" l="1"/>
  <c r="E11676" i="1"/>
  <c r="D11676" i="1"/>
  <c r="F11671" i="1" l="1"/>
  <c r="E11671" i="1"/>
  <c r="D11671" i="1"/>
  <c r="F11666" i="1" l="1"/>
  <c r="E11666" i="1"/>
  <c r="D11666" i="1"/>
  <c r="F11661" i="1" l="1"/>
  <c r="E11661" i="1"/>
  <c r="D11661" i="1"/>
  <c r="F11656" i="1" l="1"/>
  <c r="E11656" i="1"/>
  <c r="D11656" i="1"/>
  <c r="F11651" i="1" l="1"/>
  <c r="E11651" i="1"/>
  <c r="D11651" i="1"/>
  <c r="F11646" i="1" l="1"/>
  <c r="E11646" i="1"/>
  <c r="D11646" i="1"/>
  <c r="F11641" i="1" l="1"/>
  <c r="E11641" i="1"/>
  <c r="D11641" i="1"/>
  <c r="F11636" i="1" l="1"/>
  <c r="E11636" i="1"/>
  <c r="D11636" i="1"/>
  <c r="F11631" i="1" l="1"/>
  <c r="E11631" i="1"/>
  <c r="D11631" i="1"/>
  <c r="F11626" i="1" l="1"/>
  <c r="E11626" i="1"/>
  <c r="D11626" i="1"/>
  <c r="F11621" i="1" l="1"/>
  <c r="E11621" i="1"/>
  <c r="D11621" i="1"/>
  <c r="F11616" i="1" l="1"/>
  <c r="E11616" i="1"/>
  <c r="D11616" i="1"/>
  <c r="F11611" i="1" l="1"/>
  <c r="E11611" i="1"/>
  <c r="D11611" i="1"/>
  <c r="F11606" i="1" l="1"/>
  <c r="E11606" i="1"/>
  <c r="D11606" i="1"/>
  <c r="F11601" i="1" l="1"/>
  <c r="E11601" i="1"/>
  <c r="D11601" i="1"/>
  <c r="F11596" i="1" l="1"/>
  <c r="E11596" i="1"/>
  <c r="D11596" i="1"/>
  <c r="F11591" i="1" l="1"/>
  <c r="E11591" i="1"/>
  <c r="D11591" i="1"/>
  <c r="F11586" i="1" l="1"/>
  <c r="E11586" i="1"/>
  <c r="D11586" i="1"/>
  <c r="F11581" i="1" l="1"/>
  <c r="E11581" i="1"/>
  <c r="D11581" i="1"/>
  <c r="F11576" i="1" l="1"/>
  <c r="E11576" i="1"/>
  <c r="D11576" i="1"/>
  <c r="F11571" i="1" l="1"/>
  <c r="E11571" i="1"/>
  <c r="D11571" i="1"/>
  <c r="F11566" i="1" l="1"/>
  <c r="E11566" i="1"/>
  <c r="D11566" i="1"/>
  <c r="B11558" i="1" l="1"/>
  <c r="B11563" i="1" s="1"/>
  <c r="B11568" i="1" s="1"/>
  <c r="B11573" i="1" s="1"/>
  <c r="B11578" i="1" s="1"/>
  <c r="B11583" i="1" s="1"/>
  <c r="B11588" i="1" s="1"/>
  <c r="B11593" i="1" s="1"/>
  <c r="B11598" i="1" s="1"/>
  <c r="B11603" i="1" s="1"/>
  <c r="B11608" i="1" s="1"/>
  <c r="B11613" i="1" s="1"/>
  <c r="B11618" i="1" s="1"/>
  <c r="B11623" i="1" s="1"/>
  <c r="B11628" i="1" s="1"/>
  <c r="B11633" i="1" s="1"/>
  <c r="B11638" i="1" s="1"/>
  <c r="B11643" i="1" s="1"/>
  <c r="B11648" i="1" s="1"/>
  <c r="B11653" i="1" s="1"/>
  <c r="B11658" i="1" s="1"/>
  <c r="B11663" i="1" s="1"/>
  <c r="B11668" i="1" s="1"/>
  <c r="B11673" i="1" s="1"/>
  <c r="B11678" i="1" s="1"/>
  <c r="B11683" i="1" s="1"/>
  <c r="B11688" i="1" s="1"/>
  <c r="B11693" i="1" s="1"/>
  <c r="B11698" i="1" s="1"/>
  <c r="B11703" i="1" s="1"/>
  <c r="B11708" i="1" s="1"/>
  <c r="B11713" i="1" s="1"/>
  <c r="B11718" i="1" s="1"/>
  <c r="B11723" i="1" s="1"/>
  <c r="B11728" i="1" s="1"/>
  <c r="B11733" i="1" s="1"/>
  <c r="B11738" i="1" s="1"/>
  <c r="B11743" i="1" s="1"/>
  <c r="B11748" i="1" s="1"/>
  <c r="B11753" i="1" s="1"/>
  <c r="B11758" i="1" s="1"/>
  <c r="B11763" i="1" s="1"/>
  <c r="B11768" i="1" s="1"/>
  <c r="B11773" i="1" s="1"/>
  <c r="B11778" i="1" s="1"/>
  <c r="B11783" i="1" s="1"/>
  <c r="B11788" i="1" s="1"/>
  <c r="B11793" i="1" s="1"/>
  <c r="B11798" i="1" s="1"/>
  <c r="B11803" i="1" s="1"/>
  <c r="B11808" i="1" s="1"/>
  <c r="B11813" i="1" s="1"/>
  <c r="B11818" i="1" s="1"/>
  <c r="B11823" i="1" s="1"/>
  <c r="B11828" i="1" s="1"/>
  <c r="B11833" i="1" s="1"/>
  <c r="B11838" i="1" s="1"/>
  <c r="B11843" i="1" s="1"/>
  <c r="B11848" i="1" s="1"/>
  <c r="B11853" i="1" s="1"/>
  <c r="B11858" i="1" s="1"/>
  <c r="B11863" i="1" s="1"/>
  <c r="B11868" i="1" s="1"/>
  <c r="B11873" i="1" s="1"/>
  <c r="B11878" i="1" s="1"/>
  <c r="B11883" i="1" s="1"/>
  <c r="B11888" i="1" s="1"/>
  <c r="B11893" i="1" s="1"/>
  <c r="B11898" i="1" s="1"/>
  <c r="B11903" i="1" s="1"/>
  <c r="B11908" i="1" s="1"/>
  <c r="B11913" i="1" s="1"/>
  <c r="B11918" i="1" s="1"/>
  <c r="B11923" i="1" s="1"/>
  <c r="B11928" i="1" s="1"/>
  <c r="B11933" i="1" s="1"/>
  <c r="B11938" i="1" s="1"/>
  <c r="B11943" i="1" s="1"/>
  <c r="B11948" i="1" s="1"/>
  <c r="B11953" i="1" s="1"/>
  <c r="B11958" i="1" s="1"/>
  <c r="B11963" i="1" s="1"/>
  <c r="B11968" i="1" s="1"/>
  <c r="B11973" i="1" s="1"/>
  <c r="B11978" i="1" s="1"/>
  <c r="B11983" i="1" s="1"/>
  <c r="B11988" i="1" s="1"/>
  <c r="B11993" i="1" s="1"/>
  <c r="B11998" i="1" s="1"/>
  <c r="B12003" i="1" s="1"/>
  <c r="B12008" i="1" s="1"/>
  <c r="B12013" i="1" s="1"/>
  <c r="B12018" i="1" s="1"/>
  <c r="B12023" i="1" s="1"/>
  <c r="B12028" i="1" s="1"/>
  <c r="B12033" i="1" s="1"/>
  <c r="B12038" i="1" s="1"/>
  <c r="B12043" i="1" s="1"/>
  <c r="B12048" i="1" s="1"/>
  <c r="B12053" i="1" s="1"/>
  <c r="B12058" i="1" s="1"/>
  <c r="B12063" i="1" s="1"/>
  <c r="B12068" i="1" s="1"/>
  <c r="B12073" i="1" s="1"/>
  <c r="B12078" i="1" s="1"/>
  <c r="B12083" i="1" s="1"/>
  <c r="B12088" i="1" s="1"/>
  <c r="B12093" i="1" s="1"/>
  <c r="B12098" i="1" s="1"/>
  <c r="B12103" i="1" s="1"/>
  <c r="B12108" i="1" s="1"/>
  <c r="B12113" i="1" s="1"/>
  <c r="B12118" i="1" s="1"/>
  <c r="B12123" i="1" s="1"/>
  <c r="B12128" i="1" s="1"/>
  <c r="B12133" i="1" s="1"/>
  <c r="B12138" i="1" s="1"/>
  <c r="B12143" i="1" s="1"/>
  <c r="B12148" i="1" s="1"/>
  <c r="B12153" i="1" s="1"/>
  <c r="B12158" i="1" s="1"/>
  <c r="B12163" i="1" s="1"/>
  <c r="B12168" i="1" s="1"/>
  <c r="B12173" i="1" s="1"/>
  <c r="B12178" i="1" s="1"/>
  <c r="B12183" i="1" s="1"/>
  <c r="B12188" i="1" s="1"/>
  <c r="B12193" i="1" s="1"/>
  <c r="B12198" i="1" s="1"/>
  <c r="B12203" i="1" s="1"/>
  <c r="B12208" i="1" s="1"/>
  <c r="B12213" i="1" s="1"/>
  <c r="B12218" i="1" s="1"/>
  <c r="B12223" i="1" s="1"/>
  <c r="B12228" i="1" s="1"/>
  <c r="B12233" i="1" s="1"/>
  <c r="B12238" i="1" s="1"/>
  <c r="B12243" i="1" s="1"/>
  <c r="B12248" i="1" s="1"/>
  <c r="B12253" i="1" s="1"/>
  <c r="B12258" i="1" s="1"/>
  <c r="B12263" i="1" s="1"/>
  <c r="B12268" i="1" s="1"/>
  <c r="B12273" i="1" s="1"/>
  <c r="B12278" i="1" s="1"/>
  <c r="B12283" i="1" s="1"/>
  <c r="B12288" i="1" s="1"/>
  <c r="B12293" i="1" s="1"/>
  <c r="B12298" i="1" s="1"/>
  <c r="B12303" i="1" s="1"/>
  <c r="B12308" i="1" s="1"/>
  <c r="B12313" i="1" s="1"/>
  <c r="B12318" i="1" s="1"/>
  <c r="B12323" i="1" s="1"/>
  <c r="B12328" i="1" s="1"/>
  <c r="B12333" i="1" s="1"/>
  <c r="B12338" i="1" s="1"/>
  <c r="B12343" i="1" s="1"/>
  <c r="B12348" i="1" s="1"/>
  <c r="B12353" i="1" s="1"/>
  <c r="B12358" i="1" s="1"/>
  <c r="B12363" i="1" s="1"/>
  <c r="B12368" i="1" s="1"/>
  <c r="B12373" i="1" s="1"/>
  <c r="B12378" i="1" s="1"/>
  <c r="B12383" i="1" s="1"/>
  <c r="B12388" i="1" s="1"/>
  <c r="B12393" i="1" s="1"/>
  <c r="F11561" i="1"/>
  <c r="E11561" i="1"/>
  <c r="D11561" i="1"/>
  <c r="B12398" i="1" l="1"/>
  <c r="B12403" i="1" s="1"/>
  <c r="B12408" i="1" s="1"/>
  <c r="B12413" i="1" s="1"/>
  <c r="B12418" i="1" s="1"/>
  <c r="B12423" i="1" s="1"/>
  <c r="B12428" i="1" s="1"/>
  <c r="B12433" i="1" s="1"/>
  <c r="B12438" i="1" s="1"/>
  <c r="B12443" i="1" s="1"/>
  <c r="B12448" i="1" s="1"/>
  <c r="B12453" i="1" s="1"/>
  <c r="B12458" i="1" s="1"/>
  <c r="B12463" i="1" s="1"/>
  <c r="B12468" i="1" s="1"/>
  <c r="B12473" i="1" s="1"/>
  <c r="B12478" i="1" s="1"/>
  <c r="B12483" i="1" s="1"/>
  <c r="B12488" i="1" s="1"/>
  <c r="B12493" i="1" s="1"/>
  <c r="B12498" i="1" s="1"/>
  <c r="B12503" i="1" s="1"/>
  <c r="B12508" i="1" s="1"/>
  <c r="B12513" i="1" s="1"/>
  <c r="B12518" i="1" s="1"/>
  <c r="B12523" i="1" s="1"/>
  <c r="B12528" i="1" s="1"/>
  <c r="B12533" i="1" s="1"/>
  <c r="B12538" i="1" s="1"/>
  <c r="B12543" i="1" s="1"/>
  <c r="B12548" i="1" s="1"/>
  <c r="B12553" i="1" s="1"/>
  <c r="B12558" i="1" s="1"/>
  <c r="B12563" i="1" s="1"/>
  <c r="B12568" i="1" s="1"/>
  <c r="B12573" i="1" s="1"/>
  <c r="B12578" i="1" s="1"/>
  <c r="B12583" i="1" s="1"/>
  <c r="B12588" i="1" s="1"/>
  <c r="B12593" i="1" s="1"/>
  <c r="B12598" i="1" s="1"/>
  <c r="B12603" i="1" s="1"/>
  <c r="B12608" i="1" s="1"/>
  <c r="B12613" i="1" s="1"/>
  <c r="B12618" i="1" s="1"/>
  <c r="B12623" i="1" s="1"/>
  <c r="B12628" i="1" s="1"/>
  <c r="B12633" i="1" s="1"/>
  <c r="B12638" i="1" s="1"/>
  <c r="B12643" i="1" s="1"/>
  <c r="B12648" i="1" s="1"/>
  <c r="B12653" i="1" s="1"/>
  <c r="B12658" i="1" s="1"/>
  <c r="B12663" i="1" s="1"/>
  <c r="B12668" i="1" s="1"/>
  <c r="B12673" i="1" s="1"/>
  <c r="B12678" i="1" s="1"/>
  <c r="B12683" i="1" s="1"/>
  <c r="B12688" i="1" s="1"/>
  <c r="B12693" i="1" s="1"/>
  <c r="B12698" i="1" s="1"/>
  <c r="B12703" i="1" s="1"/>
  <c r="B12708" i="1" s="1"/>
  <c r="B12713" i="1" s="1"/>
  <c r="B12718" i="1" s="1"/>
  <c r="B12723" i="1" s="1"/>
  <c r="B12728" i="1" s="1"/>
  <c r="B12733" i="1" s="1"/>
  <c r="B12738" i="1" s="1"/>
  <c r="B12743" i="1" s="1"/>
  <c r="B12748" i="1" s="1"/>
  <c r="B12753" i="1" s="1"/>
  <c r="B12758" i="1" s="1"/>
  <c r="B12763" i="1" s="1"/>
  <c r="B12768" i="1" s="1"/>
  <c r="B12773" i="1" s="1"/>
  <c r="B12778" i="1" s="1"/>
  <c r="B12783" i="1" s="1"/>
  <c r="B12788" i="1" s="1"/>
  <c r="B12793" i="1" s="1"/>
  <c r="B12798" i="1" s="1"/>
  <c r="B12803" i="1" s="1"/>
  <c r="B12808" i="1" s="1"/>
  <c r="B12813" i="1" s="1"/>
  <c r="B12818" i="1" s="1"/>
  <c r="B12823" i="1" s="1"/>
  <c r="B12828" i="1" s="1"/>
  <c r="B12833" i="1" s="1"/>
  <c r="B12838" i="1" s="1"/>
  <c r="B12843" i="1" s="1"/>
  <c r="B12848" i="1" s="1"/>
  <c r="B12853" i="1" s="1"/>
  <c r="B12858" i="1" s="1"/>
  <c r="B12863" i="1" s="1"/>
  <c r="B12868" i="1" s="1"/>
  <c r="B12873" i="1" s="1"/>
  <c r="B12878" i="1" s="1"/>
  <c r="B12883" i="1" s="1"/>
  <c r="B12888" i="1" s="1"/>
  <c r="B12893" i="1" s="1"/>
  <c r="B12898" i="1" s="1"/>
  <c r="B12903" i="1" s="1"/>
  <c r="B12908" i="1" s="1"/>
  <c r="B12913" i="1" s="1"/>
  <c r="B12918" i="1" s="1"/>
  <c r="B12923" i="1" s="1"/>
  <c r="B12928" i="1" s="1"/>
  <c r="B12933" i="1" s="1"/>
  <c r="B12938" i="1" s="1"/>
  <c r="B12943" i="1" s="1"/>
  <c r="B12948" i="1" s="1"/>
  <c r="B12953" i="1" s="1"/>
  <c r="B12958" i="1" s="1"/>
  <c r="B12963" i="1" s="1"/>
  <c r="B12968" i="1" s="1"/>
  <c r="B12973" i="1" s="1"/>
  <c r="B12978" i="1" s="1"/>
  <c r="B12983" i="1" s="1"/>
  <c r="B12988" i="1" s="1"/>
  <c r="B12993" i="1" s="1"/>
  <c r="B12998" i="1" s="1"/>
  <c r="B13003" i="1" s="1"/>
  <c r="B13008" i="1" s="1"/>
  <c r="B13013" i="1" s="1"/>
  <c r="B13018" i="1" s="1"/>
  <c r="B13023" i="1" s="1"/>
  <c r="B13028" i="1" s="1"/>
  <c r="B13033" i="1" s="1"/>
  <c r="B13038" i="1" s="1"/>
  <c r="B13043" i="1" s="1"/>
  <c r="B13048" i="1" s="1"/>
  <c r="B13053" i="1" s="1"/>
  <c r="B13058" i="1" s="1"/>
  <c r="B13063" i="1" s="1"/>
  <c r="B13068" i="1" s="1"/>
  <c r="B13073" i="1" s="1"/>
  <c r="B13078" i="1" s="1"/>
  <c r="B13083" i="1" s="1"/>
  <c r="B13088" i="1" s="1"/>
  <c r="B13093" i="1" s="1"/>
  <c r="B13098" i="1" s="1"/>
  <c r="B13103" i="1" s="1"/>
  <c r="B13108" i="1" s="1"/>
  <c r="B13113" i="1" s="1"/>
  <c r="B13118" i="1" s="1"/>
  <c r="B13123" i="1" s="1"/>
  <c r="B13128" i="1" s="1"/>
  <c r="B13133" i="1" s="1"/>
  <c r="B13138" i="1" s="1"/>
  <c r="B13143" i="1" s="1"/>
  <c r="B13148" i="1" s="1"/>
  <c r="B13153" i="1" s="1"/>
  <c r="B13158" i="1" s="1"/>
  <c r="B13163" i="1" s="1"/>
  <c r="B13168" i="1" s="1"/>
  <c r="B13173" i="1" s="1"/>
  <c r="B13178" i="1" s="1"/>
  <c r="B13183" i="1" s="1"/>
  <c r="B13188" i="1" s="1"/>
  <c r="B13193" i="1" s="1"/>
  <c r="B13198" i="1" s="1"/>
  <c r="B13203" i="1" s="1"/>
  <c r="B13208" i="1" s="1"/>
  <c r="B13213" i="1" s="1"/>
  <c r="B13218" i="1" s="1"/>
  <c r="B13223" i="1" s="1"/>
  <c r="B13228" i="1" s="1"/>
  <c r="B13233" i="1" s="1"/>
  <c r="B13238" i="1" s="1"/>
  <c r="B13243" i="1" s="1"/>
  <c r="B13248" i="1" s="1"/>
  <c r="B13253" i="1" s="1"/>
  <c r="B13258" i="1" s="1"/>
  <c r="B13263" i="1" s="1"/>
  <c r="B13268" i="1" s="1"/>
  <c r="B13273" i="1" s="1"/>
  <c r="B13278" i="1" s="1"/>
  <c r="B13283" i="1" s="1"/>
  <c r="B13288" i="1" s="1"/>
  <c r="B13293" i="1" s="1"/>
  <c r="B13298" i="1" s="1"/>
  <c r="B13303" i="1" s="1"/>
  <c r="B13308" i="1" s="1"/>
  <c r="B13313" i="1" s="1"/>
  <c r="B13318" i="1" s="1"/>
  <c r="B13323" i="1" s="1"/>
  <c r="B13328" i="1" s="1"/>
  <c r="B13333" i="1" s="1"/>
  <c r="B13338" i="1" s="1"/>
  <c r="B13343" i="1" s="1"/>
  <c r="B13348" i="1" s="1"/>
  <c r="B13353" i="1" s="1"/>
  <c r="B13358" i="1" s="1"/>
  <c r="B13363" i="1" s="1"/>
  <c r="B13368" i="1" s="1"/>
  <c r="B13373" i="1" s="1"/>
  <c r="B13378" i="1" s="1"/>
  <c r="B13383" i="1" s="1"/>
  <c r="B13388" i="1" s="1"/>
  <c r="B13393" i="1" s="1"/>
  <c r="B13398" i="1" s="1"/>
  <c r="B13403" i="1" s="1"/>
  <c r="B13408" i="1" s="1"/>
  <c r="B13413" i="1" s="1"/>
  <c r="B13418" i="1" s="1"/>
  <c r="B13423" i="1" s="1"/>
  <c r="B13428" i="1" s="1"/>
  <c r="B13433" i="1" s="1"/>
  <c r="B13438" i="1" s="1"/>
  <c r="B13443" i="1" s="1"/>
  <c r="B13448" i="1" s="1"/>
  <c r="B13453" i="1" s="1"/>
  <c r="B13458" i="1" s="1"/>
  <c r="B13463" i="1" s="1"/>
  <c r="B13468" i="1" s="1"/>
  <c r="B13473" i="1" s="1"/>
  <c r="B13478" i="1" s="1"/>
  <c r="B13483" i="1" s="1"/>
  <c r="B13488" i="1" s="1"/>
  <c r="B13493" i="1" s="1"/>
  <c r="B13498" i="1" s="1"/>
  <c r="B13503" i="1" s="1"/>
  <c r="B13508" i="1" s="1"/>
  <c r="B13513" i="1" s="1"/>
  <c r="B13518" i="1" s="1"/>
  <c r="B13523" i="1" s="1"/>
  <c r="B13528" i="1" s="1"/>
  <c r="B13533" i="1" s="1"/>
  <c r="B13538" i="1" s="1"/>
  <c r="B13543" i="1" s="1"/>
  <c r="B13548" i="1" s="1"/>
  <c r="B13553" i="1" s="1"/>
  <c r="B13558" i="1" s="1"/>
  <c r="B13563" i="1" s="1"/>
  <c r="B13568" i="1" s="1"/>
  <c r="B13573" i="1" s="1"/>
  <c r="B13578" i="1" s="1"/>
  <c r="B13583" i="1" s="1"/>
  <c r="B13588" i="1" s="1"/>
  <c r="B13593" i="1" s="1"/>
  <c r="B13598" i="1" s="1"/>
  <c r="B13603" i="1" s="1"/>
  <c r="B13608" i="1" s="1"/>
  <c r="B13613" i="1" s="1"/>
  <c r="B13618" i="1" s="1"/>
  <c r="B13623" i="1" s="1"/>
  <c r="B13628" i="1" s="1"/>
  <c r="B13633" i="1" s="1"/>
  <c r="B13638" i="1" s="1"/>
  <c r="B13643" i="1" s="1"/>
  <c r="B13648" i="1" s="1"/>
  <c r="B13653" i="1" s="1"/>
  <c r="B13658" i="1" s="1"/>
  <c r="B13663" i="1" s="1"/>
  <c r="B13668" i="1" s="1"/>
  <c r="B13673" i="1" s="1"/>
  <c r="B13678" i="1" s="1"/>
  <c r="B13683" i="1" s="1"/>
  <c r="B13688" i="1" s="1"/>
  <c r="B13693" i="1" s="1"/>
  <c r="B13698" i="1" s="1"/>
  <c r="B13703" i="1" s="1"/>
  <c r="B13708" i="1" s="1"/>
  <c r="B13713" i="1" s="1"/>
  <c r="B13718" i="1" s="1"/>
  <c r="B13723" i="1" s="1"/>
  <c r="B13728" i="1" s="1"/>
  <c r="B13733" i="1" s="1"/>
  <c r="B13738" i="1" s="1"/>
  <c r="B13743" i="1" s="1"/>
  <c r="B13748" i="1" s="1"/>
  <c r="F11556" i="1"/>
  <c r="E11556" i="1"/>
  <c r="D11556" i="1"/>
  <c r="F11551" i="1" l="1"/>
  <c r="E11551" i="1"/>
  <c r="D11551" i="1"/>
  <c r="F11526" i="1" l="1"/>
  <c r="E11526" i="1"/>
  <c r="D11526" i="1"/>
  <c r="F11521" i="1" l="1"/>
  <c r="E11521" i="1"/>
  <c r="D11521" i="1"/>
  <c r="F11516" i="1"/>
  <c r="E11516" i="1"/>
  <c r="D11516" i="1"/>
  <c r="B11518" i="1"/>
  <c r="B11523" i="1" s="1"/>
  <c r="F11511" i="1" l="1"/>
  <c r="E11511" i="1"/>
  <c r="D11511" i="1"/>
  <c r="F11506" i="1" l="1"/>
  <c r="E11506" i="1"/>
  <c r="D11506" i="1"/>
  <c r="F11501" i="1" l="1"/>
  <c r="E11501" i="1"/>
  <c r="D11501" i="1"/>
  <c r="B11493" i="1" l="1"/>
  <c r="B11498" i="1" s="1"/>
  <c r="B11503" i="1" s="1"/>
  <c r="B11508" i="1" s="1"/>
  <c r="F11496" i="1"/>
  <c r="E11496" i="1"/>
  <c r="D11496" i="1"/>
  <c r="D11491" i="1" l="1"/>
  <c r="F11491" i="1"/>
  <c r="E11491" i="1"/>
  <c r="F11486" i="1" l="1"/>
  <c r="E11486" i="1"/>
  <c r="D11486" i="1"/>
  <c r="F11481" i="1"/>
  <c r="E11481" i="1"/>
  <c r="D11481" i="1"/>
  <c r="F11476" i="1" l="1"/>
  <c r="E11476" i="1"/>
  <c r="D11476" i="1"/>
  <c r="F11471" i="1" l="1"/>
  <c r="E11471" i="1"/>
  <c r="D11471" i="1"/>
  <c r="F11466" i="1" l="1"/>
  <c r="E11466" i="1"/>
  <c r="D11466" i="1"/>
  <c r="F11461" i="1" l="1"/>
  <c r="E11461" i="1"/>
  <c r="D11461" i="1"/>
  <c r="F11456" i="1" l="1"/>
  <c r="E11456" i="1"/>
  <c r="D11456" i="1"/>
  <c r="F11446" i="1" l="1"/>
  <c r="E11446" i="1"/>
  <c r="D11446" i="1"/>
  <c r="F11451" i="1"/>
  <c r="E11451" i="1"/>
  <c r="D11451" i="1"/>
  <c r="B11443" i="1" l="1"/>
  <c r="B11448" i="1" s="1"/>
  <c r="B11453" i="1" s="1"/>
  <c r="B11458" i="1" s="1"/>
  <c r="B11463" i="1" s="1"/>
  <c r="B11468" i="1" s="1"/>
  <c r="B11473" i="1" s="1"/>
  <c r="F11421" i="1" l="1"/>
  <c r="E11421" i="1"/>
  <c r="D11421" i="1"/>
  <c r="B11418" i="1"/>
  <c r="B11423" i="1" s="1"/>
  <c r="B11408" i="1" l="1"/>
  <c r="F11391" i="1" l="1"/>
  <c r="E11391" i="1"/>
  <c r="D11391" i="1"/>
  <c r="F11386" i="1" l="1"/>
  <c r="E11386" i="1"/>
  <c r="D11386" i="1"/>
  <c r="B11378" i="1" l="1"/>
  <c r="B11383" i="1" s="1"/>
  <c r="B11388" i="1" s="1"/>
  <c r="F11346" i="1" l="1"/>
  <c r="E11346" i="1"/>
  <c r="D11346" i="1"/>
  <c r="B11343" i="1"/>
  <c r="E11311" i="1" l="1"/>
  <c r="F11311" i="1" l="1"/>
  <c r="D11311" i="1"/>
  <c r="F11306" i="1" l="1"/>
  <c r="E11306" i="1"/>
  <c r="D11306" i="1"/>
  <c r="F11301" i="1" l="1"/>
  <c r="E11301" i="1"/>
  <c r="D11301" i="1"/>
  <c r="F11296" i="1" l="1"/>
  <c r="E11296" i="1"/>
  <c r="D11296" i="1"/>
  <c r="F11291" i="1" l="1"/>
  <c r="E11291" i="1"/>
  <c r="D11291" i="1"/>
  <c r="F11286" i="1" l="1"/>
  <c r="E11286" i="1"/>
  <c r="D11286" i="1"/>
  <c r="F11281" i="1" l="1"/>
  <c r="E11281" i="1"/>
  <c r="D11281" i="1"/>
  <c r="F11276" i="1" l="1"/>
  <c r="E11276" i="1"/>
  <c r="D11276" i="1"/>
  <c r="F11271" i="1" l="1"/>
  <c r="E11271" i="1"/>
  <c r="D11271" i="1"/>
  <c r="F11266" i="1" l="1"/>
  <c r="E11266" i="1"/>
  <c r="D11266" i="1"/>
  <c r="F11261" i="1" l="1"/>
  <c r="E11261" i="1"/>
  <c r="D11261" i="1"/>
  <c r="F11256" i="1" l="1"/>
  <c r="E11256" i="1"/>
  <c r="D11256" i="1"/>
  <c r="F11251" i="1" l="1"/>
  <c r="E11251" i="1"/>
  <c r="D11251" i="1"/>
  <c r="F11246" i="1" l="1"/>
  <c r="E11246" i="1"/>
  <c r="D11246" i="1"/>
  <c r="F11241" i="1" l="1"/>
  <c r="E11241" i="1"/>
  <c r="D11241" i="1"/>
  <c r="F11236" i="1" l="1"/>
  <c r="E11236" i="1"/>
  <c r="D11236" i="1"/>
  <c r="F11231" i="1" l="1"/>
  <c r="E11231" i="1"/>
  <c r="D11231" i="1"/>
  <c r="F11226" i="1" l="1"/>
  <c r="E11226" i="1"/>
  <c r="D11226" i="1"/>
  <c r="F11221" i="1" l="1"/>
  <c r="E11221" i="1"/>
  <c r="D11221" i="1"/>
  <c r="F11216" i="1" l="1"/>
  <c r="E11216" i="1"/>
  <c r="D11216" i="1"/>
  <c r="F11211" i="1" l="1"/>
  <c r="E11211" i="1"/>
  <c r="D11211" i="1"/>
  <c r="F11206" i="1" l="1"/>
  <c r="E11206" i="1"/>
  <c r="D11206" i="1"/>
  <c r="F11201" i="1" l="1"/>
  <c r="E11201" i="1"/>
  <c r="D11201" i="1"/>
  <c r="F11196" i="1" l="1"/>
  <c r="E11196" i="1"/>
  <c r="D11196" i="1"/>
  <c r="F11191" i="1" l="1"/>
  <c r="E11191" i="1"/>
  <c r="D11191" i="1"/>
  <c r="F11186" i="1" l="1"/>
  <c r="E11186" i="1"/>
  <c r="D11186" i="1"/>
  <c r="F11181" i="1" l="1"/>
  <c r="E11181" i="1"/>
  <c r="D11181" i="1"/>
  <c r="F11176" i="1" l="1"/>
  <c r="E11176" i="1"/>
  <c r="D11176" i="1"/>
  <c r="F11171" i="1" l="1"/>
  <c r="E11171" i="1"/>
  <c r="D11171" i="1"/>
  <c r="F11166" i="1" l="1"/>
  <c r="E11166" i="1"/>
  <c r="D11166" i="1"/>
  <c r="F11161" i="1" l="1"/>
  <c r="E11161" i="1"/>
  <c r="D11161" i="1"/>
  <c r="F11156" i="1" l="1"/>
  <c r="E11156" i="1"/>
  <c r="D11156" i="1"/>
  <c r="F11151" i="1" l="1"/>
  <c r="E11151" i="1"/>
  <c r="D11151" i="1"/>
  <c r="F11146" i="1" l="1"/>
  <c r="E11146" i="1"/>
  <c r="D11146" i="1"/>
  <c r="F11141" i="1" l="1"/>
  <c r="E11141" i="1"/>
  <c r="D11141" i="1"/>
  <c r="F11136" i="1" l="1"/>
  <c r="E11136" i="1"/>
  <c r="D11136" i="1"/>
  <c r="F11131" i="1" l="1"/>
  <c r="E11131" i="1"/>
  <c r="D11131" i="1"/>
  <c r="F11126" i="1" l="1"/>
  <c r="E11126" i="1"/>
  <c r="D11126" i="1"/>
  <c r="F11121" i="1" l="1"/>
  <c r="E11121" i="1"/>
  <c r="D11121" i="1"/>
  <c r="F11116" i="1" l="1"/>
  <c r="E11116" i="1"/>
  <c r="D11116" i="1"/>
  <c r="F11111" i="1" l="1"/>
  <c r="E11111" i="1"/>
  <c r="D11111" i="1"/>
  <c r="F11106" i="1" l="1"/>
  <c r="E11106" i="1"/>
  <c r="D11106" i="1"/>
  <c r="F11101" i="1" l="1"/>
  <c r="E11101" i="1"/>
  <c r="D11101" i="1"/>
  <c r="F11096" i="1" l="1"/>
  <c r="E11096" i="1"/>
  <c r="D11096" i="1"/>
  <c r="F11091" i="1" l="1"/>
  <c r="E11091" i="1"/>
  <c r="D11091" i="1"/>
  <c r="F11086" i="1" l="1"/>
  <c r="E11086" i="1"/>
  <c r="D11086" i="1"/>
  <c r="F11081" i="1" l="1"/>
  <c r="E11081" i="1"/>
  <c r="D11081" i="1"/>
  <c r="F11076" i="1" l="1"/>
  <c r="E11076" i="1"/>
  <c r="D11076" i="1"/>
  <c r="F11071" i="1" l="1"/>
  <c r="E11071" i="1"/>
  <c r="D11071" i="1"/>
  <c r="F11066" i="1" l="1"/>
  <c r="E11066" i="1"/>
  <c r="D11066" i="1"/>
  <c r="F11061" i="1" l="1"/>
  <c r="E11061" i="1"/>
  <c r="D11061" i="1"/>
  <c r="F11056" i="1" l="1"/>
  <c r="E11056" i="1"/>
  <c r="D11056" i="1"/>
  <c r="F11051" i="1" l="1"/>
  <c r="E11051" i="1"/>
  <c r="D11051" i="1"/>
  <c r="F11046" i="1" l="1"/>
  <c r="E11046" i="1"/>
  <c r="D11046" i="1"/>
  <c r="F11041" i="1" l="1"/>
  <c r="E11041" i="1"/>
  <c r="D11041" i="1"/>
  <c r="F11036" i="1" l="1"/>
  <c r="E11036" i="1"/>
  <c r="D11036" i="1"/>
  <c r="F11031" i="1" l="1"/>
  <c r="E11031" i="1"/>
  <c r="D11031" i="1"/>
  <c r="F11026" i="1" l="1"/>
  <c r="E11026" i="1"/>
  <c r="D11026" i="1"/>
  <c r="F11021" i="1" l="1"/>
  <c r="E11021" i="1"/>
  <c r="D11021" i="1"/>
  <c r="D11016" i="1" l="1"/>
  <c r="E11016" i="1"/>
  <c r="F11016" i="1"/>
  <c r="F11011" i="1" l="1"/>
  <c r="E11011" i="1"/>
  <c r="D11011" i="1"/>
  <c r="F11006" i="1" l="1"/>
  <c r="E11006" i="1"/>
  <c r="D11006" i="1"/>
  <c r="F11001" i="1" l="1"/>
  <c r="E11001" i="1"/>
  <c r="D11001" i="1"/>
  <c r="F10996" i="1" l="1"/>
  <c r="E10996" i="1"/>
  <c r="D10996" i="1"/>
  <c r="F10991" i="1" l="1"/>
  <c r="E10991" i="1"/>
  <c r="D10991" i="1"/>
  <c r="F10986" i="1" l="1"/>
  <c r="E10986" i="1"/>
  <c r="D10986" i="1"/>
  <c r="F10981" i="1" l="1"/>
  <c r="E10981" i="1"/>
  <c r="D10981" i="1"/>
  <c r="F10976" i="1" l="1"/>
  <c r="E10976" i="1"/>
  <c r="D10976" i="1"/>
  <c r="F10971" i="1" l="1"/>
  <c r="E10971" i="1"/>
  <c r="D10971" i="1"/>
  <c r="F10966" i="1" l="1"/>
  <c r="E10966" i="1"/>
  <c r="D10966" i="1"/>
  <c r="F10961" i="1" l="1"/>
  <c r="E10961" i="1"/>
  <c r="D10961" i="1"/>
  <c r="F10956" i="1" l="1"/>
  <c r="E10956" i="1"/>
  <c r="D10956" i="1"/>
  <c r="F10951" i="1" l="1"/>
  <c r="E10951" i="1"/>
  <c r="D10951" i="1"/>
  <c r="F10946" i="1" l="1"/>
  <c r="E10946" i="1"/>
  <c r="D10946" i="1"/>
  <c r="F10941" i="1" l="1"/>
  <c r="E10941" i="1"/>
  <c r="D10941" i="1"/>
  <c r="F10936" i="1" l="1"/>
  <c r="E10936" i="1"/>
  <c r="D10936" i="1"/>
  <c r="F10931" i="1" l="1"/>
  <c r="E10931" i="1"/>
  <c r="D10931" i="1"/>
  <c r="F10926" i="1" l="1"/>
  <c r="E10926" i="1"/>
  <c r="D10926" i="1"/>
  <c r="F10921" i="1" l="1"/>
  <c r="E10921" i="1"/>
  <c r="D10921" i="1"/>
  <c r="F10916" i="1" l="1"/>
  <c r="E10916" i="1"/>
  <c r="D10916" i="1"/>
  <c r="F10911" i="1" l="1"/>
  <c r="E10911" i="1"/>
  <c r="D10911" i="1"/>
  <c r="F10906" i="1" l="1"/>
  <c r="E10906" i="1"/>
  <c r="D10906" i="1"/>
  <c r="F10901" i="1" l="1"/>
  <c r="E10901" i="1"/>
  <c r="D10901" i="1"/>
  <c r="F10896" i="1" l="1"/>
  <c r="E10896" i="1"/>
  <c r="D10896" i="1"/>
  <c r="F10891" i="1" l="1"/>
  <c r="E10891" i="1"/>
  <c r="D10891" i="1"/>
  <c r="F10886" i="1" l="1"/>
  <c r="E10886" i="1"/>
  <c r="D10886" i="1"/>
  <c r="F10881" i="1" l="1"/>
  <c r="E10881" i="1"/>
  <c r="D10881" i="1"/>
  <c r="F10876" i="1" l="1"/>
  <c r="E10876" i="1"/>
  <c r="D10876" i="1"/>
  <c r="F10871" i="1" l="1"/>
  <c r="E10871" i="1"/>
  <c r="D10871" i="1"/>
  <c r="F10866" i="1" l="1"/>
  <c r="E10866" i="1"/>
  <c r="D10866" i="1"/>
  <c r="F10861" i="1" l="1"/>
  <c r="E10861" i="1"/>
  <c r="D10861" i="1"/>
  <c r="F10856" i="1" l="1"/>
  <c r="E10856" i="1"/>
  <c r="D10856" i="1"/>
  <c r="F10851" i="1"/>
  <c r="E10851" i="1"/>
  <c r="D10851" i="1"/>
  <c r="F10846" i="1" l="1"/>
  <c r="E10846" i="1"/>
  <c r="D10846" i="1"/>
  <c r="F10841" i="1" l="1"/>
  <c r="E10841" i="1"/>
  <c r="D10841" i="1"/>
  <c r="F10836" i="1" l="1"/>
  <c r="E10836" i="1"/>
  <c r="D10836" i="1"/>
  <c r="F10831" i="1" l="1"/>
  <c r="E10831" i="1"/>
  <c r="D10831" i="1"/>
  <c r="F10826" i="1" l="1"/>
  <c r="E10826" i="1"/>
  <c r="D10826" i="1"/>
  <c r="F10821" i="1" l="1"/>
  <c r="E10821" i="1"/>
  <c r="D10821" i="1"/>
  <c r="F10816" i="1" l="1"/>
  <c r="E10816" i="1"/>
  <c r="D10816" i="1"/>
  <c r="F10811" i="1" l="1"/>
  <c r="E10811" i="1"/>
  <c r="D10811" i="1"/>
  <c r="F10806" i="1" l="1"/>
  <c r="E10806" i="1"/>
  <c r="D10806" i="1"/>
  <c r="F10801" i="1" l="1"/>
  <c r="E10801" i="1"/>
  <c r="D10801" i="1"/>
  <c r="F10796" i="1" l="1"/>
  <c r="E10796" i="1"/>
  <c r="D10796" i="1"/>
  <c r="F10791" i="1" l="1"/>
  <c r="E10791" i="1"/>
  <c r="D10791" i="1"/>
  <c r="F10786" i="1" l="1"/>
  <c r="E10786" i="1"/>
  <c r="D10786" i="1"/>
  <c r="F10781" i="1" l="1"/>
  <c r="E10781" i="1"/>
  <c r="D10781" i="1"/>
  <c r="F10776" i="1" l="1"/>
  <c r="E10776" i="1"/>
  <c r="D10776" i="1"/>
  <c r="F10771" i="1" l="1"/>
  <c r="E10771" i="1"/>
  <c r="D10771" i="1"/>
  <c r="F10766" i="1" l="1"/>
  <c r="E10766" i="1"/>
  <c r="D10766" i="1"/>
  <c r="F10761" i="1" l="1"/>
  <c r="E10761" i="1"/>
  <c r="D10761" i="1"/>
  <c r="F10756" i="1" l="1"/>
  <c r="E10756" i="1"/>
  <c r="D10756" i="1"/>
  <c r="F10751" i="1" l="1"/>
  <c r="E10751" i="1"/>
  <c r="D10751" i="1"/>
  <c r="F10746" i="1" l="1"/>
  <c r="E10746" i="1"/>
  <c r="D10746" i="1"/>
  <c r="F10741" i="1" l="1"/>
  <c r="E10741" i="1"/>
  <c r="D10741" i="1"/>
  <c r="F10736" i="1" l="1"/>
  <c r="E10736" i="1"/>
  <c r="D10736" i="1"/>
  <c r="F10731" i="1" l="1"/>
  <c r="E10731" i="1"/>
  <c r="D10731" i="1"/>
  <c r="F10726" i="1" l="1"/>
  <c r="E10726" i="1"/>
  <c r="D10726" i="1"/>
  <c r="F10721" i="1" l="1"/>
  <c r="E10721" i="1"/>
  <c r="D10721" i="1"/>
  <c r="F10716" i="1" l="1"/>
  <c r="E10716" i="1"/>
  <c r="D10716" i="1"/>
  <c r="F10711" i="1" l="1"/>
  <c r="E10711" i="1"/>
  <c r="D10711" i="1"/>
  <c r="F10706" i="1" l="1"/>
  <c r="E10706" i="1"/>
  <c r="D10706" i="1"/>
  <c r="F10701" i="1" l="1"/>
  <c r="E10701" i="1"/>
  <c r="D10701" i="1"/>
  <c r="F10696" i="1" l="1"/>
  <c r="E10696" i="1"/>
  <c r="D10696" i="1"/>
  <c r="E10691" i="1" l="1"/>
  <c r="D10691" i="1"/>
  <c r="F10691" i="1"/>
  <c r="D10641" i="1"/>
  <c r="D10676" i="1"/>
  <c r="D10686" i="1"/>
  <c r="F10686" i="1" l="1"/>
  <c r="E10686" i="1"/>
  <c r="F10681" i="1" l="1"/>
  <c r="E10681" i="1"/>
  <c r="D10681" i="1"/>
  <c r="F10676" i="1" l="1"/>
  <c r="E10676" i="1"/>
  <c r="F10671" i="1" l="1"/>
  <c r="E10671" i="1"/>
  <c r="D10671" i="1"/>
  <c r="F10666" i="1" l="1"/>
  <c r="E10666" i="1"/>
  <c r="D10666" i="1"/>
  <c r="F10661" i="1" l="1"/>
  <c r="E10661" i="1"/>
  <c r="D10661" i="1"/>
  <c r="F10656" i="1" l="1"/>
  <c r="E10656" i="1"/>
  <c r="D10656" i="1"/>
  <c r="F10651" i="1" l="1"/>
  <c r="E10651" i="1"/>
  <c r="D10651" i="1"/>
  <c r="F10646" i="1" l="1"/>
  <c r="E10646" i="1"/>
  <c r="D10646" i="1"/>
  <c r="F10641" i="1" l="1"/>
  <c r="E10641" i="1"/>
  <c r="F10636" i="1" l="1"/>
  <c r="E10636" i="1"/>
  <c r="D10636" i="1"/>
  <c r="F10631" i="1" l="1"/>
  <c r="E10631" i="1"/>
  <c r="D10631" i="1"/>
  <c r="F10626" i="1" l="1"/>
  <c r="E10626" i="1"/>
  <c r="D10626" i="1"/>
  <c r="F10621" i="1" l="1"/>
  <c r="E10621" i="1"/>
  <c r="D10621" i="1"/>
  <c r="E10616" i="1" l="1"/>
  <c r="D10616" i="1"/>
  <c r="F10616" i="1"/>
  <c r="F10611" i="1" l="1"/>
  <c r="E10611" i="1"/>
  <c r="D10611" i="1"/>
  <c r="F10606" i="1" l="1"/>
  <c r="E10606" i="1"/>
  <c r="D10606" i="1"/>
  <c r="F10601" i="1" l="1"/>
  <c r="E10601" i="1"/>
  <c r="D10601" i="1"/>
  <c r="F10596" i="1" l="1"/>
  <c r="E10596" i="1"/>
  <c r="D10596" i="1"/>
  <c r="F10591" i="1" l="1"/>
  <c r="E10591" i="1"/>
  <c r="D10591" i="1"/>
  <c r="F10586" i="1" l="1"/>
  <c r="E10586" i="1"/>
  <c r="D10586" i="1"/>
  <c r="F10581" i="1" l="1"/>
  <c r="E10581" i="1"/>
  <c r="D10581" i="1"/>
  <c r="F10576" i="1" l="1"/>
  <c r="E10576" i="1"/>
  <c r="D10576" i="1"/>
  <c r="F10571" i="1" l="1"/>
  <c r="E10571" i="1"/>
  <c r="D10571" i="1"/>
  <c r="F10566" i="1" l="1"/>
  <c r="E10566" i="1"/>
  <c r="D10566" i="1"/>
  <c r="F10561" i="1" l="1"/>
  <c r="E10561" i="1"/>
  <c r="D10561" i="1"/>
  <c r="F10556" i="1" l="1"/>
  <c r="E10556" i="1"/>
  <c r="D10556" i="1"/>
  <c r="F10551" i="1" l="1"/>
  <c r="E10551" i="1"/>
  <c r="D10551" i="1"/>
  <c r="F10546" i="1" l="1"/>
  <c r="E10546" i="1"/>
  <c r="D10546" i="1"/>
  <c r="F10541" i="1" l="1"/>
  <c r="E10541" i="1"/>
  <c r="D10541" i="1"/>
  <c r="F10536" i="1" l="1"/>
  <c r="E10536" i="1"/>
  <c r="D10536" i="1"/>
  <c r="F10526" i="1" l="1"/>
  <c r="E10526" i="1"/>
  <c r="D10526" i="1"/>
  <c r="F10521" i="1" l="1"/>
  <c r="E10521" i="1"/>
  <c r="D10521" i="1"/>
  <c r="F10516" i="1" l="1"/>
  <c r="E10516" i="1"/>
  <c r="D10516" i="1"/>
  <c r="F10511" i="1" l="1"/>
  <c r="E10511" i="1"/>
  <c r="D10511" i="1"/>
  <c r="F10506" i="1" l="1"/>
  <c r="E10506" i="1"/>
  <c r="D10506" i="1"/>
  <c r="F10501" i="1" l="1"/>
  <c r="E10501" i="1"/>
  <c r="D10501" i="1"/>
  <c r="F10496" i="1" l="1"/>
  <c r="E10496" i="1"/>
  <c r="D10496" i="1"/>
  <c r="F10491" i="1" l="1"/>
  <c r="E10491" i="1"/>
  <c r="D10491" i="1"/>
  <c r="F10486" i="1" l="1"/>
  <c r="E10486" i="1"/>
  <c r="D10486" i="1"/>
  <c r="F10481" i="1" l="1"/>
  <c r="E10481" i="1"/>
  <c r="D10481" i="1"/>
  <c r="F10476" i="1" l="1"/>
  <c r="E10476" i="1"/>
  <c r="D10476" i="1"/>
  <c r="F10471" i="1" l="1"/>
  <c r="E10471" i="1"/>
  <c r="D10471" i="1"/>
  <c r="F10466" i="1" l="1"/>
  <c r="E10466" i="1"/>
  <c r="D10466" i="1"/>
  <c r="F10461" i="1" l="1"/>
  <c r="E10461" i="1"/>
  <c r="D10461" i="1"/>
  <c r="F10456" i="1" l="1"/>
  <c r="E10456" i="1"/>
  <c r="D10456" i="1"/>
  <c r="F10451" i="1" l="1"/>
  <c r="E10451" i="1"/>
  <c r="D10451" i="1"/>
  <c r="F10446" i="1" l="1"/>
  <c r="E10446" i="1"/>
  <c r="D10446" i="1"/>
  <c r="F10441" i="1" l="1"/>
  <c r="E10441" i="1"/>
  <c r="D10441" i="1"/>
  <c r="F10436" i="1" l="1"/>
  <c r="E10436" i="1"/>
  <c r="D10436" i="1"/>
  <c r="F10431" i="1" l="1"/>
  <c r="E10431" i="1"/>
  <c r="D10431" i="1"/>
  <c r="F10426" i="1" l="1"/>
  <c r="E10426" i="1"/>
  <c r="D10426" i="1"/>
  <c r="F10421" i="1" l="1"/>
  <c r="E10421" i="1"/>
  <c r="D10421" i="1"/>
  <c r="F10416" i="1" l="1"/>
  <c r="E10416" i="1"/>
  <c r="D10416" i="1"/>
  <c r="F10411" i="1" l="1"/>
  <c r="E10411" i="1"/>
  <c r="D10411" i="1"/>
  <c r="F10406" i="1" l="1"/>
  <c r="E10406" i="1"/>
  <c r="D10406" i="1"/>
  <c r="F10401" i="1" l="1"/>
  <c r="E10401" i="1"/>
  <c r="D10401" i="1"/>
  <c r="F10396" i="1" l="1"/>
  <c r="E10396" i="1"/>
  <c r="D10396" i="1"/>
  <c r="B10388" i="1" l="1"/>
  <c r="B10393" i="1" s="1"/>
  <c r="B10398" i="1" s="1"/>
  <c r="B10403" i="1" s="1"/>
  <c r="B10408" i="1" s="1"/>
  <c r="B10413" i="1" s="1"/>
  <c r="B10418" i="1" s="1"/>
  <c r="B10423" i="1" s="1"/>
  <c r="B10428" i="1" s="1"/>
  <c r="B10433" i="1" s="1"/>
  <c r="B10438" i="1" s="1"/>
  <c r="B10443" i="1" s="1"/>
  <c r="B10448" i="1" s="1"/>
  <c r="B10453" i="1" s="1"/>
  <c r="B10458" i="1" s="1"/>
  <c r="B10463" i="1" s="1"/>
  <c r="B10468" i="1" s="1"/>
  <c r="B10473" i="1" s="1"/>
  <c r="B10478" i="1" s="1"/>
  <c r="B10483" i="1" s="1"/>
  <c r="B10488" i="1" s="1"/>
  <c r="B10493" i="1" s="1"/>
  <c r="B10498" i="1" s="1"/>
  <c r="B10503" i="1" s="1"/>
  <c r="B10508" i="1" s="1"/>
  <c r="B10513" i="1" s="1"/>
  <c r="B10518" i="1" s="1"/>
  <c r="B10523" i="1" s="1"/>
  <c r="B10528" i="1" s="1"/>
  <c r="B10533" i="1" s="1"/>
  <c r="B10538" i="1" s="1"/>
  <c r="B10543" i="1" s="1"/>
  <c r="B10548" i="1" s="1"/>
  <c r="B10553" i="1" s="1"/>
  <c r="B10558" i="1" s="1"/>
  <c r="B10563" i="1" s="1"/>
  <c r="B10568" i="1" s="1"/>
  <c r="B10573" i="1" s="1"/>
  <c r="B10578" i="1" s="1"/>
  <c r="B10583" i="1" s="1"/>
  <c r="B10588" i="1" s="1"/>
  <c r="B10593" i="1" s="1"/>
  <c r="B10598" i="1" s="1"/>
  <c r="B10603" i="1" s="1"/>
  <c r="B10608" i="1" s="1"/>
  <c r="B10613" i="1" s="1"/>
  <c r="B10618" i="1" s="1"/>
  <c r="B10623" i="1" s="1"/>
  <c r="B10628" i="1" s="1"/>
  <c r="B10633" i="1" s="1"/>
  <c r="B10638" i="1" s="1"/>
  <c r="B10643" i="1" s="1"/>
  <c r="B10648" i="1" s="1"/>
  <c r="B10653" i="1" s="1"/>
  <c r="B10658" i="1" s="1"/>
  <c r="B10663" i="1" s="1"/>
  <c r="B10668" i="1" s="1"/>
  <c r="B10673" i="1" s="1"/>
  <c r="B10678" i="1" s="1"/>
  <c r="B10683" i="1" s="1"/>
  <c r="B10688" i="1" s="1"/>
  <c r="B10693" i="1" s="1"/>
  <c r="B10698" i="1" s="1"/>
  <c r="B10703" i="1" s="1"/>
  <c r="B10708" i="1" s="1"/>
  <c r="B10713" i="1" s="1"/>
  <c r="B10718" i="1" s="1"/>
  <c r="B10723" i="1" s="1"/>
  <c r="B10728" i="1" s="1"/>
  <c r="B10733" i="1" s="1"/>
  <c r="B10738" i="1" s="1"/>
  <c r="B10743" i="1" s="1"/>
  <c r="B10748" i="1" s="1"/>
  <c r="B10753" i="1" s="1"/>
  <c r="B10758" i="1" s="1"/>
  <c r="B10763" i="1" s="1"/>
  <c r="B10768" i="1" s="1"/>
  <c r="B10773" i="1" s="1"/>
  <c r="B10778" i="1" s="1"/>
  <c r="B10783" i="1" s="1"/>
  <c r="B10788" i="1" s="1"/>
  <c r="B10793" i="1" s="1"/>
  <c r="B10798" i="1" s="1"/>
  <c r="B10803" i="1" s="1"/>
  <c r="B10808" i="1" s="1"/>
  <c r="B10813" i="1" s="1"/>
  <c r="B10818" i="1" s="1"/>
  <c r="B10823" i="1" s="1"/>
  <c r="B10828" i="1" s="1"/>
  <c r="B10833" i="1" s="1"/>
  <c r="B10838" i="1" s="1"/>
  <c r="B10843" i="1" s="1"/>
  <c r="B10848" i="1" s="1"/>
  <c r="B10853" i="1" s="1"/>
  <c r="B10858" i="1" s="1"/>
  <c r="B10863" i="1" s="1"/>
  <c r="B10868" i="1" s="1"/>
  <c r="B10873" i="1" s="1"/>
  <c r="B10878" i="1" s="1"/>
  <c r="B10883" i="1" s="1"/>
  <c r="B10888" i="1" s="1"/>
  <c r="B10893" i="1" s="1"/>
  <c r="B10898" i="1" s="1"/>
  <c r="B10903" i="1" s="1"/>
  <c r="B10908" i="1" s="1"/>
  <c r="B10913" i="1" s="1"/>
  <c r="B10918" i="1" s="1"/>
  <c r="B10923" i="1" s="1"/>
  <c r="B10928" i="1" s="1"/>
  <c r="B10933" i="1" s="1"/>
  <c r="B10938" i="1" s="1"/>
  <c r="B10943" i="1" s="1"/>
  <c r="B10948" i="1" s="1"/>
  <c r="B10953" i="1" s="1"/>
  <c r="B10958" i="1" s="1"/>
  <c r="B10963" i="1" s="1"/>
  <c r="B10968" i="1" s="1"/>
  <c r="B10973" i="1" s="1"/>
  <c r="B10978" i="1" s="1"/>
  <c r="B10983" i="1" s="1"/>
  <c r="B10988" i="1" s="1"/>
  <c r="B10993" i="1" s="1"/>
  <c r="B10998" i="1" s="1"/>
  <c r="B11003" i="1" s="1"/>
  <c r="B11008" i="1" s="1"/>
  <c r="B11013" i="1" s="1"/>
  <c r="B11018" i="1" s="1"/>
  <c r="B11023" i="1" s="1"/>
  <c r="B11028" i="1" s="1"/>
  <c r="B11033" i="1" s="1"/>
  <c r="B11038" i="1" s="1"/>
  <c r="B11043" i="1" s="1"/>
  <c r="B11048" i="1" s="1"/>
  <c r="B11053" i="1" s="1"/>
  <c r="B11058" i="1" s="1"/>
  <c r="B11063" i="1" s="1"/>
  <c r="B11068" i="1" s="1"/>
  <c r="B11073" i="1" s="1"/>
  <c r="B11078" i="1" s="1"/>
  <c r="B11083" i="1" s="1"/>
  <c r="B11088" i="1" s="1"/>
  <c r="B11093" i="1" s="1"/>
  <c r="B11098" i="1" s="1"/>
  <c r="B11103" i="1" s="1"/>
  <c r="B11108" i="1" s="1"/>
  <c r="B11113" i="1" s="1"/>
  <c r="B11118" i="1" s="1"/>
  <c r="B11123" i="1" s="1"/>
  <c r="B11128" i="1" s="1"/>
  <c r="B11133" i="1" s="1"/>
  <c r="B11138" i="1" s="1"/>
  <c r="B11143" i="1" s="1"/>
  <c r="B11148" i="1" s="1"/>
  <c r="B11153" i="1" s="1"/>
  <c r="B11158" i="1" s="1"/>
  <c r="B11163" i="1" s="1"/>
  <c r="B11168" i="1" s="1"/>
  <c r="B11173" i="1" s="1"/>
  <c r="B11178" i="1" s="1"/>
  <c r="B11183" i="1" s="1"/>
  <c r="B11188" i="1" s="1"/>
  <c r="B11193" i="1" s="1"/>
  <c r="B11198" i="1" s="1"/>
  <c r="B11203" i="1" s="1"/>
  <c r="B11208" i="1" s="1"/>
  <c r="B11213" i="1" s="1"/>
  <c r="B11218" i="1" s="1"/>
  <c r="B11223" i="1" s="1"/>
  <c r="B11228" i="1" s="1"/>
  <c r="B11233" i="1" s="1"/>
  <c r="B11238" i="1" s="1"/>
  <c r="B11243" i="1" s="1"/>
  <c r="B11248" i="1" s="1"/>
  <c r="B11253" i="1" s="1"/>
  <c r="B11258" i="1" s="1"/>
  <c r="B11263" i="1" s="1"/>
  <c r="B11268" i="1" s="1"/>
  <c r="B11273" i="1" s="1"/>
  <c r="B11278" i="1" s="1"/>
  <c r="B11283" i="1" s="1"/>
  <c r="B11288" i="1" s="1"/>
  <c r="B11293" i="1" s="1"/>
  <c r="B11298" i="1" s="1"/>
  <c r="B11303" i="1" s="1"/>
  <c r="B11308" i="1" s="1"/>
  <c r="B11313" i="1" s="1"/>
  <c r="F10391" i="1"/>
  <c r="E10391" i="1"/>
  <c r="D10391" i="1"/>
  <c r="F10386" i="1" l="1"/>
  <c r="E10386" i="1"/>
  <c r="D10386" i="1"/>
  <c r="F10381" i="1" l="1"/>
  <c r="E10381" i="1"/>
  <c r="D10381" i="1"/>
  <c r="F10376" i="1" l="1"/>
  <c r="E10376" i="1"/>
  <c r="D10376" i="1"/>
  <c r="F10371" i="1" l="1"/>
  <c r="E10371" i="1"/>
  <c r="D10371" i="1"/>
  <c r="F10351" i="1" l="1"/>
  <c r="E10351" i="1"/>
  <c r="D10351" i="1"/>
  <c r="B10348" i="1"/>
  <c r="F10346" i="1" l="1"/>
  <c r="E10346" i="1"/>
  <c r="D10346" i="1"/>
  <c r="F10341" i="1" l="1"/>
  <c r="E10341" i="1"/>
  <c r="D10341" i="1"/>
  <c r="F10311" i="1" l="1"/>
  <c r="E10311" i="1"/>
  <c r="D10311" i="1"/>
  <c r="F10306" i="1" l="1"/>
  <c r="E10306" i="1"/>
  <c r="D10306" i="1"/>
  <c r="F10281" i="1" l="1"/>
  <c r="E10281" i="1"/>
  <c r="D10281" i="1"/>
  <c r="F10266" i="1" l="1"/>
  <c r="E10266" i="1"/>
  <c r="D10266" i="1"/>
  <c r="F10251" i="1" l="1"/>
  <c r="E10251" i="1"/>
  <c r="D10251" i="1"/>
  <c r="F10246" i="1" l="1"/>
  <c r="E10246" i="1"/>
  <c r="D10246" i="1"/>
  <c r="F10241" i="1" l="1"/>
  <c r="E10241" i="1"/>
  <c r="D10241" i="1"/>
  <c r="F10236" i="1" l="1"/>
  <c r="E10236" i="1"/>
  <c r="D10236" i="1"/>
  <c r="F10231" i="1" l="1"/>
  <c r="E10231" i="1"/>
  <c r="D10231" i="1"/>
  <c r="D10206" i="1" l="1"/>
  <c r="F10206" i="1"/>
  <c r="E10206" i="1"/>
  <c r="F10186" i="1" l="1"/>
  <c r="E10186" i="1"/>
  <c r="D10186" i="1"/>
  <c r="F10171" i="1" l="1"/>
  <c r="E10171" i="1"/>
  <c r="D10171" i="1"/>
  <c r="F10156" i="1" l="1"/>
  <c r="E10156" i="1"/>
  <c r="D10156" i="1"/>
  <c r="F10151" i="1" l="1"/>
  <c r="E10151" i="1"/>
  <c r="D10151" i="1"/>
  <c r="F10146" i="1" l="1"/>
  <c r="E10146" i="1"/>
  <c r="D10146" i="1"/>
  <c r="F10141" i="1" l="1"/>
  <c r="E10141" i="1"/>
  <c r="D10141" i="1"/>
  <c r="F10136" i="1" l="1"/>
  <c r="E10136" i="1"/>
  <c r="D10136" i="1"/>
  <c r="F10106" i="1" l="1"/>
  <c r="E10106" i="1"/>
  <c r="D10106" i="1"/>
  <c r="F10101" i="1" l="1"/>
  <c r="E10101" i="1"/>
  <c r="D10101" i="1"/>
  <c r="F10096" i="1" l="1"/>
  <c r="E10096" i="1"/>
  <c r="D10096" i="1"/>
  <c r="F10091" i="1" l="1"/>
  <c r="E10091" i="1"/>
  <c r="D10091" i="1"/>
  <c r="F10086" i="1" l="1"/>
  <c r="E10086" i="1"/>
  <c r="D10086" i="1"/>
  <c r="F10081" i="1" l="1"/>
  <c r="E10081" i="1"/>
  <c r="D10081" i="1"/>
  <c r="F10026" i="1" l="1"/>
  <c r="E10026" i="1"/>
  <c r="D10026" i="1"/>
  <c r="F10021" i="1"/>
  <c r="E10021" i="1"/>
  <c r="D10021" i="1"/>
  <c r="F10016" i="1"/>
  <c r="E10016" i="1"/>
  <c r="D10016" i="1"/>
  <c r="F10011" i="1"/>
  <c r="E10011" i="1"/>
  <c r="D10011" i="1"/>
  <c r="F10006" i="1"/>
  <c r="E10006" i="1"/>
  <c r="D10006" i="1"/>
  <c r="F10001" i="1"/>
  <c r="E10001" i="1"/>
  <c r="D10001" i="1"/>
  <c r="F9996" i="1"/>
  <c r="E9996" i="1"/>
  <c r="D9996" i="1"/>
  <c r="F9991" i="1"/>
  <c r="E9991" i="1"/>
  <c r="D9991" i="1"/>
  <c r="F9986" i="1"/>
  <c r="E9986" i="1"/>
  <c r="D9986" i="1"/>
  <c r="F9981" i="1"/>
  <c r="E9981" i="1"/>
  <c r="D9981" i="1"/>
  <c r="F9976" i="1"/>
  <c r="E9976" i="1"/>
  <c r="D9976" i="1"/>
  <c r="F9971" i="1"/>
  <c r="E9971" i="1"/>
  <c r="D9971" i="1"/>
  <c r="F9966" i="1"/>
  <c r="E9966" i="1"/>
  <c r="D9966" i="1"/>
  <c r="F9961" i="1"/>
  <c r="E9961" i="1"/>
  <c r="D9961" i="1"/>
  <c r="F9956" i="1"/>
  <c r="E9956" i="1"/>
  <c r="D9956" i="1"/>
  <c r="F9951" i="1"/>
  <c r="E9951" i="1"/>
  <c r="D9951" i="1"/>
  <c r="F9946" i="1"/>
  <c r="E9946" i="1"/>
  <c r="D9946" i="1"/>
  <c r="F9941" i="1"/>
  <c r="E9941" i="1"/>
  <c r="D9941" i="1"/>
  <c r="F9936" i="1"/>
  <c r="E9936" i="1"/>
  <c r="D9936" i="1"/>
  <c r="F9931" i="1"/>
  <c r="E9931" i="1"/>
  <c r="D9931" i="1"/>
  <c r="F9926" i="1"/>
  <c r="E9926" i="1"/>
  <c r="D9926" i="1"/>
  <c r="F9921" i="1"/>
  <c r="E9921" i="1"/>
  <c r="D9921" i="1"/>
  <c r="F9916" i="1"/>
  <c r="E9916" i="1"/>
  <c r="D9916" i="1"/>
  <c r="F9911" i="1"/>
  <c r="E9911" i="1"/>
  <c r="D9911" i="1"/>
  <c r="F9906" i="1"/>
  <c r="E9906" i="1"/>
  <c r="D9906" i="1"/>
  <c r="F9901" i="1"/>
  <c r="E9901" i="1"/>
  <c r="D9901" i="1"/>
  <c r="F9896" i="1"/>
  <c r="E9896" i="1"/>
  <c r="D9896" i="1"/>
  <c r="F9891" i="1"/>
  <c r="E9891" i="1"/>
  <c r="D9891" i="1"/>
  <c r="F9886" i="1"/>
  <c r="E9886" i="1"/>
  <c r="D9886" i="1"/>
  <c r="F9881" i="1"/>
  <c r="E9881" i="1"/>
  <c r="D9881" i="1"/>
  <c r="F9876" i="1"/>
  <c r="E9876" i="1"/>
  <c r="D9876" i="1"/>
  <c r="F9871" i="1"/>
  <c r="E9871" i="1"/>
  <c r="D9871" i="1"/>
  <c r="F9866" i="1"/>
  <c r="E9866" i="1"/>
  <c r="D9866" i="1"/>
  <c r="F9861" i="1"/>
  <c r="E9861" i="1"/>
  <c r="D9861" i="1"/>
  <c r="F9856" i="1"/>
  <c r="E9856" i="1"/>
  <c r="D9856" i="1"/>
  <c r="F9851" i="1"/>
  <c r="E9851" i="1"/>
  <c r="D9851" i="1"/>
  <c r="F9846" i="1"/>
  <c r="E9846" i="1"/>
  <c r="D9846" i="1"/>
  <c r="F9841" i="1"/>
  <c r="E9841" i="1"/>
  <c r="D9841" i="1"/>
  <c r="F9836" i="1"/>
  <c r="E9836" i="1"/>
  <c r="D9836" i="1"/>
  <c r="F9831" i="1"/>
  <c r="E9831" i="1"/>
  <c r="D9831" i="1"/>
  <c r="F9826" i="1"/>
  <c r="E9826" i="1"/>
  <c r="D9826" i="1"/>
  <c r="F9821" i="1"/>
  <c r="E9821" i="1"/>
  <c r="D9821" i="1"/>
  <c r="F9816" i="1"/>
  <c r="E9816" i="1"/>
  <c r="D9816" i="1"/>
  <c r="F9811" i="1"/>
  <c r="E9811" i="1"/>
  <c r="D9811" i="1"/>
  <c r="F9806" i="1"/>
  <c r="E9806" i="1"/>
  <c r="D9806" i="1"/>
  <c r="F9801" i="1"/>
  <c r="E9801" i="1"/>
  <c r="D9801" i="1"/>
  <c r="F9796" i="1"/>
  <c r="E9796" i="1"/>
  <c r="D9796" i="1"/>
  <c r="F9791" i="1"/>
  <c r="E9791" i="1"/>
  <c r="D9791" i="1"/>
  <c r="F9786" i="1"/>
  <c r="E9786" i="1"/>
  <c r="D9786" i="1"/>
  <c r="F9781" i="1"/>
  <c r="E9781" i="1"/>
  <c r="D9781" i="1"/>
  <c r="F9776" i="1"/>
  <c r="E9776" i="1"/>
  <c r="D9776" i="1"/>
  <c r="F9771" i="1"/>
  <c r="E9771" i="1"/>
  <c r="D9771" i="1"/>
  <c r="F9766" i="1"/>
  <c r="E9766" i="1"/>
  <c r="D9766" i="1"/>
  <c r="F9761" i="1"/>
  <c r="E9761" i="1"/>
  <c r="D9761" i="1"/>
  <c r="F9756" i="1"/>
  <c r="E9756" i="1"/>
  <c r="D9756" i="1"/>
  <c r="F9751" i="1"/>
  <c r="E9751" i="1"/>
  <c r="D9751" i="1"/>
  <c r="F9746" i="1"/>
  <c r="E9746" i="1"/>
  <c r="D9746" i="1"/>
  <c r="F9741" i="1"/>
  <c r="E9741" i="1"/>
  <c r="D9741" i="1"/>
  <c r="F9736" i="1"/>
  <c r="E9736" i="1"/>
  <c r="D9736" i="1"/>
  <c r="F9731" i="1"/>
  <c r="E9731" i="1"/>
  <c r="D9731" i="1"/>
  <c r="F9726" i="1"/>
  <c r="E9726" i="1"/>
  <c r="D9726" i="1"/>
  <c r="F9721" i="1"/>
  <c r="E9721" i="1"/>
  <c r="D9721" i="1"/>
  <c r="F9716" i="1"/>
  <c r="E9716" i="1"/>
  <c r="D9716" i="1"/>
  <c r="F9711" i="1"/>
  <c r="E9711" i="1"/>
  <c r="D9711" i="1"/>
  <c r="F9706" i="1"/>
  <c r="E9706" i="1"/>
  <c r="D9706" i="1"/>
  <c r="F9701" i="1"/>
  <c r="E9701" i="1"/>
  <c r="D9701" i="1"/>
  <c r="F9696" i="1"/>
  <c r="E9696" i="1"/>
  <c r="D9696" i="1"/>
  <c r="F9691" i="1"/>
  <c r="E9691" i="1"/>
  <c r="D9691" i="1"/>
  <c r="F9686" i="1"/>
  <c r="E9686" i="1"/>
  <c r="D9686" i="1"/>
  <c r="F9681" i="1"/>
  <c r="E9681" i="1"/>
  <c r="D9681" i="1"/>
  <c r="F9676" i="1"/>
  <c r="E9676" i="1"/>
  <c r="D9676" i="1"/>
  <c r="F9671" i="1"/>
  <c r="E9671" i="1"/>
  <c r="D9671" i="1"/>
  <c r="F9666" i="1"/>
  <c r="E9666" i="1"/>
  <c r="D9666" i="1"/>
  <c r="F9661" i="1"/>
  <c r="E9661" i="1"/>
  <c r="D9661" i="1"/>
  <c r="F9656" i="1"/>
  <c r="E9656" i="1"/>
  <c r="D9656" i="1"/>
  <c r="F9651" i="1"/>
  <c r="E9651" i="1"/>
  <c r="D9651" i="1"/>
  <c r="F9646" i="1"/>
  <c r="E9646" i="1"/>
  <c r="D9646" i="1"/>
  <c r="F9641" i="1"/>
  <c r="E9641" i="1"/>
  <c r="D9641" i="1"/>
  <c r="F9636" i="1"/>
  <c r="E9636" i="1"/>
  <c r="D9636" i="1"/>
  <c r="F9631" i="1"/>
  <c r="E9631" i="1"/>
  <c r="D9631" i="1"/>
  <c r="F9626" i="1"/>
  <c r="E9626" i="1"/>
  <c r="D9626" i="1"/>
  <c r="F9621" i="1"/>
  <c r="E9621" i="1"/>
  <c r="D9621" i="1"/>
  <c r="F9616" i="1"/>
  <c r="E9616" i="1"/>
  <c r="D9616" i="1"/>
  <c r="F9611" i="1"/>
  <c r="E9611" i="1"/>
  <c r="D9611" i="1"/>
  <c r="F9606" i="1"/>
  <c r="E9606" i="1"/>
  <c r="D9606" i="1"/>
  <c r="F9601" i="1"/>
  <c r="E9601" i="1"/>
  <c r="D9601" i="1"/>
  <c r="F9596" i="1"/>
  <c r="E9596" i="1"/>
  <c r="D9596" i="1"/>
  <c r="F9591" i="1"/>
  <c r="E9591" i="1"/>
  <c r="D9591" i="1"/>
  <c r="F9586" i="1"/>
  <c r="E9586" i="1"/>
  <c r="D9586" i="1"/>
  <c r="F9581" i="1"/>
  <c r="E9581" i="1"/>
  <c r="D9581" i="1"/>
  <c r="F9576" i="1"/>
  <c r="E9576" i="1"/>
  <c r="D9576" i="1"/>
  <c r="F9571" i="1"/>
  <c r="E9571" i="1"/>
  <c r="D9571" i="1"/>
  <c r="F9566" i="1"/>
  <c r="E9566" i="1"/>
  <c r="D9566" i="1"/>
  <c r="F9561" i="1"/>
  <c r="E9561" i="1"/>
  <c r="D9561" i="1"/>
  <c r="F9556" i="1"/>
  <c r="E9556" i="1"/>
  <c r="D9556" i="1"/>
  <c r="F9551" i="1"/>
  <c r="E9551" i="1"/>
  <c r="D9551" i="1"/>
  <c r="F9546" i="1"/>
  <c r="E9546" i="1"/>
  <c r="D9546" i="1"/>
  <c r="F9541" i="1"/>
  <c r="E9541" i="1"/>
  <c r="D9541" i="1"/>
  <c r="F9536" i="1"/>
  <c r="E9536" i="1"/>
  <c r="D9536" i="1"/>
  <c r="F9531" i="1"/>
  <c r="E9531" i="1"/>
  <c r="D9531" i="1"/>
  <c r="F9526" i="1"/>
  <c r="E9526" i="1"/>
  <c r="D9526" i="1"/>
  <c r="F9521" i="1"/>
  <c r="E9521" i="1"/>
  <c r="D9521" i="1"/>
  <c r="F9516" i="1"/>
  <c r="E9516" i="1"/>
  <c r="D9516" i="1"/>
  <c r="F9511" i="1"/>
  <c r="E9511" i="1"/>
  <c r="D9511" i="1"/>
  <c r="F9506" i="1"/>
  <c r="E9506" i="1"/>
  <c r="D9506" i="1"/>
  <c r="F9501" i="1"/>
  <c r="E9501" i="1"/>
  <c r="D9501" i="1"/>
  <c r="F9496" i="1"/>
  <c r="E9496" i="1"/>
  <c r="D9496" i="1"/>
  <c r="F9491" i="1"/>
  <c r="E9491" i="1"/>
  <c r="D9491" i="1"/>
  <c r="F9486" i="1"/>
  <c r="E9486" i="1"/>
  <c r="D9486" i="1"/>
  <c r="F9481" i="1"/>
  <c r="E9481" i="1"/>
  <c r="D9481" i="1"/>
  <c r="F9476" i="1"/>
  <c r="E9476" i="1"/>
  <c r="D9476" i="1"/>
  <c r="F9471" i="1"/>
  <c r="E9471" i="1"/>
  <c r="D9471" i="1"/>
  <c r="F9466" i="1"/>
  <c r="E9466" i="1"/>
  <c r="D9466" i="1"/>
  <c r="F9461" i="1"/>
  <c r="E9461" i="1"/>
  <c r="D9461" i="1"/>
  <c r="F9456" i="1"/>
  <c r="E9456" i="1"/>
  <c r="D9456" i="1"/>
  <c r="F9451" i="1"/>
  <c r="E9451" i="1"/>
  <c r="D9451" i="1"/>
  <c r="F9446" i="1"/>
  <c r="E9446" i="1"/>
  <c r="D9446" i="1"/>
  <c r="F9441" i="1"/>
  <c r="E9441" i="1"/>
  <c r="D9441" i="1"/>
  <c r="F9436" i="1"/>
  <c r="E9436" i="1"/>
  <c r="D9436" i="1"/>
  <c r="F9431" i="1"/>
  <c r="E9431" i="1"/>
  <c r="D9431" i="1"/>
  <c r="F9426" i="1"/>
  <c r="E9426" i="1"/>
  <c r="D9426" i="1"/>
  <c r="F9421" i="1"/>
  <c r="E9421" i="1"/>
  <c r="D9421" i="1"/>
  <c r="F9416" i="1"/>
  <c r="E9416" i="1"/>
  <c r="D9416" i="1"/>
  <c r="F9411" i="1"/>
  <c r="E9411" i="1"/>
  <c r="D9411" i="1"/>
  <c r="F9406" i="1"/>
  <c r="E9406" i="1"/>
  <c r="D9406" i="1"/>
  <c r="F9401" i="1"/>
  <c r="E9401" i="1"/>
  <c r="D9401" i="1"/>
  <c r="F9396" i="1"/>
  <c r="E9396" i="1"/>
  <c r="D9396" i="1"/>
  <c r="F9391" i="1"/>
  <c r="E9391" i="1"/>
  <c r="D9391" i="1"/>
  <c r="F9386" i="1"/>
  <c r="E9386" i="1"/>
  <c r="D9386" i="1"/>
  <c r="F9381" i="1"/>
  <c r="E9381" i="1"/>
  <c r="D9381" i="1"/>
  <c r="F9376" i="1"/>
  <c r="E9376" i="1"/>
  <c r="D9376" i="1"/>
  <c r="F9371" i="1"/>
  <c r="E9371" i="1"/>
  <c r="D9371" i="1"/>
  <c r="F9366" i="1"/>
  <c r="E9366" i="1"/>
  <c r="D9366" i="1"/>
  <c r="F9361" i="1"/>
  <c r="E9361" i="1"/>
  <c r="D9361" i="1"/>
  <c r="F9356" i="1"/>
  <c r="E9356" i="1"/>
  <c r="D9356" i="1"/>
  <c r="F9351" i="1"/>
  <c r="E9351" i="1"/>
  <c r="D9351" i="1"/>
  <c r="F9346" i="1"/>
  <c r="E9346" i="1"/>
  <c r="D9346" i="1"/>
  <c r="F9341" i="1"/>
  <c r="E9341" i="1"/>
  <c r="D9341" i="1"/>
  <c r="F9336" i="1"/>
  <c r="E9336" i="1"/>
  <c r="D9336" i="1"/>
  <c r="F9331" i="1"/>
  <c r="E9331" i="1"/>
  <c r="D9331" i="1"/>
  <c r="F9326" i="1"/>
  <c r="E9326" i="1"/>
  <c r="D9326" i="1"/>
  <c r="F9321" i="1"/>
  <c r="E9321" i="1"/>
  <c r="D9321" i="1"/>
  <c r="F9316" i="1"/>
  <c r="E9316" i="1"/>
  <c r="D9316" i="1"/>
  <c r="F9311" i="1"/>
  <c r="E9311" i="1"/>
  <c r="D9311" i="1"/>
  <c r="F9306" i="1"/>
  <c r="E9306" i="1"/>
  <c r="D9306" i="1"/>
  <c r="F9301" i="1"/>
  <c r="E9301" i="1"/>
  <c r="D9301" i="1"/>
  <c r="F9296" i="1"/>
  <c r="E9296" i="1"/>
  <c r="D9296" i="1"/>
  <c r="F9291" i="1"/>
  <c r="E9291" i="1"/>
  <c r="D9291" i="1"/>
  <c r="F9286" i="1"/>
  <c r="E9286" i="1"/>
  <c r="D9286" i="1"/>
  <c r="F9281" i="1"/>
  <c r="E9281" i="1"/>
  <c r="D9281" i="1"/>
  <c r="F9276" i="1"/>
  <c r="E9276" i="1"/>
  <c r="D9276" i="1"/>
  <c r="F9271" i="1"/>
  <c r="E9271" i="1"/>
  <c r="D9271" i="1"/>
  <c r="F9266" i="1"/>
  <c r="E9266" i="1"/>
  <c r="D9266" i="1"/>
  <c r="F9261" i="1"/>
  <c r="E9261" i="1"/>
  <c r="D9261" i="1"/>
  <c r="F9256" i="1"/>
  <c r="E9256" i="1"/>
  <c r="D9256" i="1"/>
  <c r="F9251" i="1"/>
  <c r="E9251" i="1"/>
  <c r="D9251" i="1"/>
  <c r="F9246" i="1"/>
  <c r="E9246" i="1"/>
  <c r="D9246" i="1"/>
  <c r="F9241" i="1"/>
  <c r="E9241" i="1"/>
  <c r="D9241" i="1"/>
  <c r="F9236" i="1"/>
  <c r="E9236" i="1"/>
  <c r="D9236" i="1"/>
  <c r="F9231" i="1"/>
  <c r="E9231" i="1"/>
  <c r="D9231" i="1"/>
  <c r="F9226" i="1"/>
  <c r="E9226" i="1"/>
  <c r="D9226" i="1"/>
  <c r="F9221" i="1"/>
  <c r="E9221" i="1"/>
  <c r="D9221" i="1"/>
  <c r="F9216" i="1"/>
  <c r="E9216" i="1"/>
  <c r="D9216" i="1"/>
  <c r="F9211" i="1"/>
  <c r="E9211" i="1"/>
  <c r="D9211" i="1"/>
  <c r="F9206" i="1"/>
  <c r="E9206" i="1"/>
  <c r="D9206" i="1"/>
  <c r="F9201" i="1"/>
  <c r="E9201" i="1"/>
  <c r="D9201" i="1"/>
  <c r="F9196" i="1"/>
  <c r="E9196" i="1"/>
  <c r="D9196" i="1"/>
  <c r="F9191" i="1"/>
  <c r="E9191" i="1"/>
  <c r="D9191" i="1"/>
  <c r="F9186" i="1"/>
  <c r="E9186" i="1"/>
  <c r="D9186" i="1"/>
  <c r="F9181" i="1"/>
  <c r="E9181" i="1"/>
  <c r="D9181" i="1"/>
  <c r="F9176" i="1"/>
  <c r="E9176" i="1"/>
  <c r="D9176" i="1"/>
  <c r="F9171" i="1"/>
  <c r="E9171" i="1"/>
  <c r="D9171" i="1"/>
  <c r="F9166" i="1"/>
  <c r="E9166" i="1"/>
  <c r="D9166" i="1"/>
  <c r="F9161" i="1"/>
  <c r="E9161" i="1"/>
  <c r="D9161" i="1"/>
  <c r="F9156" i="1"/>
  <c r="E9156" i="1"/>
  <c r="D9156" i="1"/>
  <c r="F9151" i="1"/>
  <c r="E9151" i="1"/>
  <c r="D9151" i="1"/>
  <c r="F9146" i="1"/>
  <c r="E9146" i="1"/>
  <c r="D9146" i="1"/>
  <c r="F9141" i="1"/>
  <c r="E9141" i="1"/>
  <c r="D9141" i="1"/>
  <c r="F9136" i="1"/>
  <c r="E9136" i="1"/>
  <c r="D9136" i="1"/>
  <c r="F9131" i="1"/>
  <c r="E9131" i="1"/>
  <c r="D9131" i="1"/>
  <c r="F9126" i="1"/>
  <c r="E9126" i="1"/>
  <c r="D9126" i="1"/>
  <c r="F9121" i="1"/>
  <c r="E9121" i="1"/>
  <c r="D9121" i="1"/>
  <c r="F9116" i="1"/>
  <c r="E9116" i="1"/>
  <c r="D9116" i="1"/>
  <c r="F9111" i="1"/>
  <c r="E9111" i="1"/>
  <c r="D9111" i="1"/>
  <c r="F9106" i="1"/>
  <c r="E9106" i="1"/>
  <c r="D9106" i="1"/>
  <c r="F9101" i="1"/>
  <c r="E9101" i="1"/>
  <c r="D9101" i="1"/>
  <c r="F9096" i="1"/>
  <c r="E9096" i="1"/>
  <c r="D9096" i="1"/>
  <c r="F9091" i="1"/>
  <c r="E9091" i="1"/>
  <c r="D9091" i="1"/>
  <c r="F9086" i="1"/>
  <c r="E9086" i="1"/>
  <c r="D9086" i="1"/>
  <c r="F9081" i="1"/>
  <c r="E9081" i="1"/>
  <c r="D9081" i="1"/>
  <c r="F9076" i="1"/>
  <c r="E9076" i="1"/>
  <c r="D9076" i="1"/>
  <c r="F9071" i="1"/>
  <c r="E9071" i="1"/>
  <c r="D9071" i="1"/>
  <c r="F9066" i="1"/>
  <c r="E9066" i="1"/>
  <c r="D9066" i="1"/>
  <c r="F9061" i="1"/>
  <c r="E9061" i="1"/>
  <c r="D9061" i="1"/>
  <c r="F9056" i="1"/>
  <c r="E9056" i="1"/>
  <c r="D9056" i="1"/>
  <c r="F9051" i="1"/>
  <c r="E9051" i="1"/>
  <c r="D9051" i="1"/>
  <c r="F9046" i="1"/>
  <c r="E9046" i="1"/>
  <c r="D9046" i="1"/>
  <c r="F9041" i="1"/>
  <c r="E9041" i="1"/>
  <c r="D9041" i="1"/>
  <c r="F9036" i="1"/>
  <c r="E9036" i="1"/>
  <c r="D9036" i="1"/>
  <c r="F9031" i="1"/>
  <c r="E9031" i="1"/>
  <c r="D9031" i="1"/>
  <c r="F9026" i="1"/>
  <c r="E9026" i="1"/>
  <c r="D9026" i="1"/>
  <c r="F9021" i="1"/>
  <c r="E9021" i="1"/>
  <c r="D9021" i="1"/>
  <c r="F9016" i="1"/>
  <c r="E9016" i="1"/>
  <c r="D9016" i="1"/>
  <c r="F9011" i="1"/>
  <c r="E9011" i="1"/>
  <c r="D9011" i="1"/>
  <c r="F9006" i="1"/>
  <c r="E9006" i="1"/>
  <c r="D9006" i="1"/>
  <c r="F9001" i="1"/>
  <c r="E9001" i="1"/>
  <c r="D9001" i="1"/>
  <c r="F8996" i="1"/>
  <c r="E8996" i="1"/>
  <c r="D8996" i="1"/>
  <c r="F8991" i="1"/>
  <c r="E8991" i="1"/>
  <c r="D8991" i="1"/>
  <c r="F8986" i="1"/>
  <c r="E8986" i="1"/>
  <c r="D8986" i="1"/>
  <c r="F8981" i="1"/>
  <c r="E8981" i="1"/>
  <c r="D8981" i="1"/>
  <c r="F8976" i="1"/>
  <c r="E8976" i="1"/>
  <c r="D8976" i="1"/>
  <c r="F8971" i="1"/>
  <c r="E8971" i="1"/>
  <c r="D8971" i="1"/>
  <c r="F8966" i="1"/>
  <c r="E8966" i="1"/>
  <c r="D8966" i="1"/>
  <c r="F8961" i="1"/>
  <c r="E8961" i="1"/>
  <c r="D8961" i="1"/>
  <c r="F8956" i="1"/>
  <c r="E8956" i="1"/>
  <c r="D8956" i="1"/>
  <c r="F8951" i="1"/>
  <c r="E8951" i="1"/>
  <c r="D8951" i="1"/>
  <c r="F8946" i="1"/>
  <c r="E8946" i="1"/>
  <c r="D8946" i="1"/>
  <c r="F8941" i="1"/>
  <c r="E8941" i="1"/>
  <c r="D8941" i="1"/>
  <c r="F8936" i="1"/>
  <c r="E8936" i="1"/>
  <c r="D8936" i="1"/>
  <c r="F8931" i="1"/>
  <c r="E8931" i="1"/>
  <c r="D8931" i="1"/>
  <c r="F8926" i="1"/>
  <c r="E8926" i="1"/>
  <c r="D8926" i="1"/>
  <c r="F8921" i="1"/>
  <c r="E8921" i="1"/>
  <c r="D8921" i="1"/>
  <c r="F8916" i="1"/>
  <c r="E8916" i="1"/>
  <c r="D8916" i="1"/>
  <c r="F8911" i="1"/>
  <c r="E8911" i="1"/>
  <c r="D8911" i="1"/>
  <c r="F8906" i="1"/>
  <c r="E8906" i="1"/>
  <c r="D8906" i="1"/>
  <c r="F8901" i="1"/>
  <c r="E8901" i="1"/>
  <c r="D8901" i="1"/>
  <c r="F8896" i="1"/>
  <c r="E8896" i="1"/>
  <c r="D8896" i="1"/>
  <c r="F8891" i="1"/>
  <c r="E8891" i="1"/>
  <c r="D8891" i="1"/>
  <c r="F8886" i="1"/>
  <c r="E8886" i="1"/>
  <c r="D8886" i="1"/>
  <c r="F8881" i="1"/>
  <c r="E8881" i="1"/>
  <c r="D8881" i="1"/>
  <c r="F8876" i="1"/>
  <c r="E8876" i="1"/>
  <c r="D8876" i="1"/>
  <c r="F8871" i="1"/>
  <c r="E8871" i="1"/>
  <c r="D8871" i="1"/>
  <c r="F8866" i="1"/>
  <c r="E8866" i="1"/>
  <c r="D8866" i="1"/>
  <c r="F8861" i="1"/>
  <c r="E8861" i="1"/>
  <c r="D8861" i="1"/>
  <c r="F8856" i="1"/>
  <c r="E8856" i="1"/>
  <c r="D8856" i="1"/>
  <c r="F8851" i="1"/>
  <c r="E8851" i="1"/>
  <c r="D8851" i="1"/>
  <c r="F8846" i="1"/>
  <c r="E8846" i="1"/>
  <c r="D8846" i="1"/>
  <c r="F8841" i="1"/>
  <c r="E8841" i="1"/>
  <c r="D8841" i="1"/>
  <c r="F8836" i="1"/>
  <c r="E8836" i="1"/>
  <c r="D8836" i="1"/>
  <c r="F8831" i="1"/>
  <c r="E8831" i="1"/>
  <c r="D8831" i="1"/>
  <c r="F8826" i="1"/>
  <c r="E8826" i="1"/>
  <c r="D8826" i="1"/>
  <c r="F8821" i="1"/>
  <c r="E8821" i="1"/>
  <c r="D8821" i="1"/>
  <c r="F8816" i="1"/>
  <c r="E8816" i="1"/>
  <c r="D8816" i="1"/>
  <c r="F8811" i="1"/>
  <c r="E8811" i="1"/>
  <c r="D8811" i="1"/>
  <c r="F8806" i="1"/>
  <c r="E8806" i="1"/>
  <c r="D8806" i="1"/>
  <c r="F8801" i="1"/>
  <c r="E8801" i="1"/>
  <c r="D8801" i="1"/>
  <c r="F8796" i="1"/>
  <c r="E8796" i="1"/>
  <c r="D8796" i="1"/>
  <c r="F8791" i="1"/>
  <c r="E8791" i="1"/>
  <c r="D8791" i="1"/>
  <c r="F8786" i="1"/>
  <c r="E8786" i="1"/>
  <c r="D8786" i="1"/>
  <c r="F8781" i="1"/>
  <c r="E8781" i="1"/>
  <c r="D8781" i="1"/>
  <c r="F8776" i="1"/>
  <c r="E8776" i="1"/>
  <c r="D8776" i="1"/>
  <c r="F8771" i="1"/>
  <c r="E8771" i="1"/>
  <c r="D8771" i="1"/>
  <c r="F8766" i="1"/>
  <c r="E8766" i="1"/>
  <c r="D8766" i="1"/>
  <c r="F8761" i="1"/>
  <c r="E8761" i="1"/>
  <c r="D8761" i="1"/>
  <c r="F8756" i="1"/>
  <c r="E8756" i="1"/>
  <c r="D8756" i="1"/>
  <c r="F8751" i="1"/>
  <c r="E8751" i="1"/>
  <c r="D8751" i="1"/>
  <c r="F8746" i="1"/>
  <c r="E8746" i="1"/>
  <c r="D8746" i="1"/>
  <c r="F8741" i="1"/>
  <c r="E8741" i="1"/>
  <c r="D8741" i="1"/>
  <c r="F8736" i="1"/>
  <c r="E8736" i="1"/>
  <c r="D8736" i="1"/>
  <c r="F8731" i="1"/>
  <c r="E8731" i="1"/>
  <c r="D8731" i="1"/>
  <c r="F8726" i="1"/>
  <c r="E8726" i="1"/>
  <c r="D8726" i="1"/>
  <c r="F8721" i="1"/>
  <c r="E8721" i="1"/>
  <c r="D8721" i="1"/>
  <c r="F8716" i="1"/>
  <c r="E8716" i="1"/>
  <c r="D8716" i="1"/>
  <c r="F8711" i="1"/>
  <c r="E8711" i="1"/>
  <c r="D8711" i="1"/>
  <c r="F8706" i="1"/>
  <c r="E8706" i="1"/>
  <c r="D8706" i="1"/>
  <c r="F8701" i="1"/>
  <c r="E8701" i="1"/>
  <c r="D8701" i="1"/>
  <c r="F8696" i="1"/>
  <c r="E8696" i="1"/>
  <c r="D8696" i="1"/>
  <c r="F8691" i="1"/>
  <c r="E8691" i="1"/>
  <c r="D8691" i="1"/>
  <c r="F8686" i="1"/>
  <c r="E8686" i="1"/>
  <c r="D8686" i="1"/>
  <c r="F8681" i="1"/>
  <c r="E8681" i="1"/>
  <c r="D8681" i="1"/>
  <c r="F8676" i="1"/>
  <c r="E8676" i="1"/>
  <c r="D8676" i="1"/>
  <c r="F8671" i="1"/>
  <c r="E8671" i="1"/>
  <c r="D8671" i="1"/>
  <c r="F8666" i="1"/>
  <c r="E8666" i="1"/>
  <c r="D8666" i="1"/>
  <c r="F8661" i="1"/>
  <c r="E8661" i="1"/>
  <c r="D8661" i="1"/>
  <c r="F8656" i="1"/>
  <c r="E8656" i="1"/>
  <c r="D8656" i="1"/>
  <c r="F8651" i="1"/>
  <c r="E8651" i="1"/>
  <c r="D8651" i="1"/>
  <c r="F8646" i="1"/>
  <c r="E8646" i="1"/>
  <c r="D8646" i="1"/>
  <c r="F8641" i="1"/>
  <c r="E8641" i="1"/>
  <c r="D8641" i="1"/>
  <c r="F8636" i="1"/>
  <c r="E8636" i="1"/>
  <c r="D8636" i="1"/>
  <c r="F8631" i="1"/>
  <c r="E8631" i="1"/>
  <c r="D8631" i="1"/>
  <c r="F8626" i="1"/>
  <c r="E8626" i="1"/>
  <c r="D8626" i="1"/>
  <c r="F8621" i="1"/>
  <c r="E8621" i="1"/>
  <c r="D8621" i="1"/>
  <c r="F8616" i="1"/>
  <c r="E8616" i="1"/>
  <c r="D8616" i="1"/>
  <c r="F8611" i="1"/>
  <c r="E8611" i="1"/>
  <c r="D8611" i="1"/>
  <c r="F8606" i="1"/>
  <c r="E8606" i="1"/>
  <c r="D8606" i="1"/>
  <c r="F8601" i="1"/>
  <c r="E8601" i="1"/>
  <c r="D8601" i="1"/>
  <c r="F8596" i="1"/>
  <c r="E8596" i="1"/>
  <c r="D8596" i="1"/>
  <c r="F8591" i="1"/>
  <c r="E8591" i="1"/>
  <c r="D8591" i="1"/>
  <c r="F8586" i="1"/>
  <c r="E8586" i="1"/>
  <c r="D8586" i="1"/>
  <c r="F8581" i="1"/>
  <c r="E8581" i="1"/>
  <c r="D8581" i="1"/>
  <c r="F8576" i="1"/>
  <c r="E8576" i="1"/>
  <c r="D8576" i="1"/>
  <c r="F8571" i="1"/>
  <c r="E8571" i="1"/>
  <c r="D8571" i="1"/>
  <c r="F8566" i="1"/>
  <c r="E8566" i="1"/>
  <c r="D8566" i="1"/>
  <c r="F8561" i="1"/>
  <c r="E8561" i="1"/>
  <c r="D8561" i="1"/>
  <c r="F8556" i="1"/>
  <c r="E8556" i="1"/>
  <c r="D8556" i="1"/>
  <c r="F8551" i="1"/>
  <c r="E8551" i="1"/>
  <c r="D8551" i="1"/>
  <c r="F8546" i="1"/>
  <c r="E8546" i="1"/>
  <c r="D8546" i="1"/>
  <c r="F8541" i="1"/>
  <c r="E8541" i="1"/>
  <c r="D8541" i="1"/>
  <c r="F8536" i="1"/>
  <c r="E8536" i="1"/>
  <c r="D8536" i="1"/>
  <c r="F8531" i="1"/>
  <c r="E8531" i="1"/>
  <c r="D8531" i="1"/>
  <c r="F8526" i="1"/>
  <c r="E8526" i="1"/>
  <c r="D8526" i="1"/>
  <c r="F8521" i="1"/>
  <c r="E8521" i="1"/>
  <c r="D8521" i="1"/>
  <c r="F8516" i="1"/>
  <c r="E8516" i="1"/>
  <c r="D8516" i="1"/>
  <c r="F8511" i="1"/>
  <c r="E8511" i="1"/>
  <c r="D8511" i="1"/>
  <c r="F8506" i="1"/>
  <c r="E8506" i="1"/>
  <c r="D8506" i="1"/>
  <c r="F8501" i="1"/>
  <c r="E8501" i="1"/>
  <c r="D8501" i="1"/>
  <c r="F8496" i="1"/>
  <c r="E8496" i="1"/>
  <c r="D8496" i="1"/>
  <c r="F8491" i="1"/>
  <c r="E8491" i="1"/>
  <c r="D8491" i="1"/>
  <c r="F8486" i="1"/>
  <c r="E8486" i="1"/>
  <c r="D8486" i="1"/>
  <c r="F8481" i="1"/>
  <c r="E8481" i="1"/>
  <c r="D8481" i="1"/>
  <c r="F8476" i="1"/>
  <c r="E8476" i="1"/>
  <c r="D8476" i="1"/>
  <c r="F8471" i="1"/>
  <c r="E8471" i="1"/>
  <c r="D8471" i="1"/>
  <c r="F8466" i="1"/>
  <c r="E8466" i="1"/>
  <c r="D8466" i="1"/>
  <c r="F8461" i="1"/>
  <c r="E8461" i="1"/>
  <c r="D8461" i="1"/>
  <c r="F8456" i="1"/>
  <c r="E8456" i="1"/>
  <c r="D8456" i="1"/>
  <c r="F8451" i="1"/>
  <c r="E8451" i="1"/>
  <c r="D8451" i="1"/>
  <c r="F8446" i="1"/>
  <c r="E8446" i="1"/>
  <c r="D8446" i="1"/>
  <c r="A8442" i="1"/>
  <c r="F8441" i="1"/>
  <c r="E8441" i="1"/>
  <c r="D8441" i="1"/>
  <c r="F8436" i="1"/>
  <c r="E8436" i="1"/>
  <c r="D8436" i="1"/>
  <c r="F8431" i="1"/>
  <c r="E8431" i="1"/>
  <c r="D8431" i="1"/>
  <c r="F8426" i="1"/>
  <c r="E8426" i="1"/>
  <c r="D8426" i="1"/>
  <c r="F8421" i="1"/>
  <c r="E8421" i="1"/>
  <c r="D8421" i="1"/>
  <c r="F8416" i="1"/>
  <c r="E8416" i="1"/>
  <c r="D8416" i="1"/>
  <c r="F8411" i="1"/>
  <c r="E8411" i="1"/>
  <c r="D8411" i="1"/>
  <c r="F8406" i="1"/>
  <c r="E8406" i="1"/>
  <c r="D8406" i="1"/>
  <c r="F8401" i="1"/>
  <c r="E8401" i="1"/>
  <c r="D8401" i="1"/>
  <c r="F8396" i="1"/>
  <c r="E8396" i="1"/>
  <c r="D8396" i="1"/>
  <c r="F8391" i="1"/>
  <c r="E8391" i="1"/>
  <c r="D8391" i="1"/>
  <c r="F8386" i="1"/>
  <c r="E8386" i="1"/>
  <c r="D8386" i="1"/>
  <c r="F8381" i="1"/>
  <c r="E8381" i="1"/>
  <c r="D8381" i="1"/>
  <c r="F8376" i="1"/>
  <c r="E8376" i="1"/>
  <c r="D8376" i="1"/>
  <c r="F8371" i="1"/>
  <c r="E8371" i="1"/>
  <c r="D8371" i="1"/>
  <c r="F8366" i="1"/>
  <c r="E8366" i="1"/>
  <c r="D8366" i="1"/>
  <c r="F8361" i="1"/>
  <c r="E8361" i="1"/>
  <c r="D8361" i="1"/>
  <c r="F8356" i="1"/>
  <c r="E8356" i="1"/>
  <c r="D8356" i="1"/>
  <c r="A8352" i="1"/>
  <c r="F8351" i="1"/>
  <c r="E8351" i="1"/>
  <c r="D8351" i="1"/>
  <c r="F8346" i="1"/>
  <c r="E8346" i="1"/>
  <c r="D8346" i="1"/>
  <c r="F8341" i="1"/>
  <c r="E8341" i="1"/>
  <c r="D8341" i="1"/>
  <c r="F8336" i="1"/>
  <c r="E8336" i="1"/>
  <c r="D8336" i="1"/>
  <c r="F8331" i="1"/>
  <c r="E8331" i="1"/>
  <c r="D8331" i="1"/>
  <c r="F8326" i="1"/>
  <c r="E8326" i="1"/>
  <c r="D8326" i="1"/>
  <c r="A8322" i="1"/>
  <c r="F8321" i="1"/>
  <c r="E8321" i="1"/>
  <c r="D8321" i="1"/>
  <c r="F8316" i="1"/>
  <c r="E8316" i="1"/>
  <c r="D8316" i="1"/>
  <c r="F8311" i="1"/>
  <c r="E8311" i="1"/>
  <c r="D8311" i="1"/>
  <c r="F8306" i="1"/>
  <c r="E8306" i="1"/>
  <c r="D8306" i="1"/>
  <c r="A8303" i="1"/>
  <c r="F8301" i="1"/>
  <c r="E8301" i="1"/>
  <c r="D8301" i="1"/>
  <c r="F8296" i="1"/>
  <c r="E8296" i="1"/>
  <c r="D8296" i="1"/>
  <c r="F8291" i="1"/>
  <c r="E8291" i="1"/>
  <c r="D8291" i="1"/>
  <c r="F8286" i="1"/>
  <c r="E8286" i="1"/>
  <c r="D8286" i="1"/>
  <c r="F8281" i="1"/>
  <c r="E8281" i="1"/>
  <c r="D8281" i="1"/>
  <c r="F8276" i="1"/>
  <c r="E8276" i="1"/>
  <c r="D8276" i="1"/>
  <c r="F8271" i="1"/>
  <c r="E8271" i="1"/>
  <c r="D8271" i="1"/>
  <c r="F8266" i="1"/>
  <c r="E8266" i="1"/>
  <c r="D8266" i="1"/>
  <c r="F8261" i="1"/>
  <c r="E8261" i="1"/>
  <c r="D8261" i="1"/>
  <c r="F8256" i="1"/>
  <c r="E8256" i="1"/>
  <c r="D8256" i="1"/>
  <c r="F8251" i="1"/>
  <c r="E8251" i="1"/>
  <c r="D8251" i="1"/>
  <c r="F8246" i="1"/>
  <c r="E8246" i="1"/>
  <c r="D8246" i="1"/>
  <c r="F8241" i="1"/>
  <c r="E8241" i="1"/>
  <c r="D8241" i="1"/>
  <c r="F8236" i="1"/>
  <c r="E8236" i="1"/>
  <c r="D8236" i="1"/>
  <c r="F8231" i="1"/>
  <c r="E8231" i="1"/>
  <c r="D8231" i="1"/>
  <c r="F8226" i="1"/>
  <c r="E8226" i="1"/>
  <c r="D8226" i="1"/>
  <c r="F8221" i="1"/>
  <c r="E8221" i="1"/>
  <c r="D8221" i="1"/>
  <c r="F8216" i="1"/>
  <c r="E8216" i="1"/>
  <c r="D8216" i="1"/>
  <c r="F8211" i="1"/>
  <c r="E8211" i="1"/>
  <c r="D8211" i="1"/>
  <c r="F8206" i="1"/>
  <c r="E8206" i="1"/>
  <c r="D8206" i="1"/>
  <c r="F8201" i="1"/>
  <c r="E8201" i="1"/>
  <c r="D8201" i="1"/>
  <c r="F8196" i="1"/>
  <c r="E8196" i="1"/>
  <c r="D8196" i="1"/>
  <c r="F8191" i="1"/>
  <c r="E8191" i="1"/>
  <c r="D8191" i="1"/>
  <c r="F8186" i="1"/>
  <c r="E8186" i="1"/>
  <c r="D8186" i="1"/>
  <c r="F8181" i="1"/>
  <c r="E8181" i="1"/>
  <c r="D8181" i="1"/>
  <c r="F8176" i="1"/>
  <c r="E8176" i="1"/>
  <c r="D8176" i="1"/>
  <c r="F8171" i="1"/>
  <c r="E8171" i="1"/>
  <c r="D8171" i="1"/>
  <c r="F8166" i="1"/>
  <c r="E8166" i="1"/>
  <c r="D8166" i="1"/>
  <c r="F8161" i="1"/>
  <c r="E8161" i="1"/>
  <c r="D8161" i="1"/>
  <c r="F8156" i="1"/>
  <c r="E8156" i="1"/>
  <c r="D8156" i="1"/>
  <c r="F8151" i="1"/>
  <c r="E8151" i="1"/>
  <c r="D8151" i="1"/>
  <c r="F8146" i="1"/>
  <c r="E8146" i="1"/>
  <c r="D8146" i="1"/>
  <c r="F8141" i="1"/>
  <c r="E8141" i="1"/>
  <c r="D8141" i="1"/>
  <c r="F8136" i="1"/>
  <c r="E8136" i="1"/>
  <c r="D8136" i="1"/>
  <c r="F8131" i="1"/>
  <c r="E8131" i="1"/>
  <c r="D8131" i="1"/>
  <c r="F8126" i="1"/>
  <c r="E8126" i="1"/>
  <c r="D8126" i="1"/>
  <c r="F8121" i="1"/>
  <c r="E8121" i="1"/>
  <c r="D8121" i="1"/>
  <c r="F8116" i="1"/>
  <c r="E8116" i="1"/>
  <c r="D8116" i="1"/>
  <c r="F8111" i="1"/>
  <c r="E8111" i="1"/>
  <c r="D8111" i="1"/>
  <c r="F8106" i="1"/>
  <c r="E8106" i="1"/>
  <c r="D8106" i="1"/>
  <c r="F8101" i="1"/>
  <c r="E8101" i="1"/>
  <c r="D8101" i="1"/>
  <c r="F8096" i="1"/>
  <c r="E8096" i="1"/>
  <c r="D8096" i="1"/>
  <c r="F8091" i="1"/>
  <c r="E8091" i="1"/>
  <c r="D8091" i="1"/>
  <c r="F8086" i="1"/>
  <c r="E8086" i="1"/>
  <c r="D8086" i="1"/>
  <c r="F8081" i="1"/>
  <c r="E8081" i="1"/>
  <c r="D8081" i="1"/>
  <c r="F8076" i="1"/>
  <c r="E8076" i="1"/>
  <c r="D8076" i="1"/>
  <c r="F8071" i="1"/>
  <c r="E8071" i="1"/>
  <c r="D8071" i="1"/>
  <c r="F8066" i="1"/>
  <c r="E8066" i="1"/>
  <c r="D8066" i="1"/>
  <c r="F8061" i="1"/>
  <c r="E8061" i="1"/>
  <c r="D8061" i="1"/>
  <c r="F8056" i="1"/>
  <c r="E8056" i="1"/>
  <c r="D8056" i="1"/>
  <c r="B8053" i="1"/>
  <c r="B8058" i="1" s="1"/>
  <c r="B8063" i="1" s="1"/>
  <c r="B8068" i="1" s="1"/>
  <c r="B8073" i="1" s="1"/>
  <c r="B8078" i="1" s="1"/>
  <c r="B8083" i="1" s="1"/>
  <c r="B8088" i="1" s="1"/>
  <c r="B8093" i="1" s="1"/>
  <c r="B8098" i="1" s="1"/>
  <c r="B8103" i="1" s="1"/>
  <c r="B8108" i="1" s="1"/>
  <c r="B8113" i="1" s="1"/>
  <c r="B8118" i="1" s="1"/>
  <c r="B8123" i="1" s="1"/>
  <c r="B8128" i="1" s="1"/>
  <c r="B8133" i="1" s="1"/>
  <c r="B8138" i="1" s="1"/>
  <c r="B8143" i="1" s="1"/>
  <c r="B8148" i="1" s="1"/>
  <c r="B8153" i="1" s="1"/>
  <c r="B8158" i="1" s="1"/>
  <c r="B8163" i="1" s="1"/>
  <c r="B8168" i="1" s="1"/>
  <c r="B8173" i="1" s="1"/>
  <c r="B8178" i="1" s="1"/>
  <c r="B8183" i="1" s="1"/>
  <c r="B8188" i="1" s="1"/>
  <c r="B8193" i="1" s="1"/>
  <c r="B8198" i="1" s="1"/>
  <c r="B8203" i="1" s="1"/>
  <c r="B8208" i="1" s="1"/>
  <c r="B8213" i="1" s="1"/>
  <c r="B8218" i="1" s="1"/>
  <c r="B8223" i="1" s="1"/>
  <c r="B8228" i="1" s="1"/>
  <c r="B8233" i="1" s="1"/>
  <c r="B8238" i="1" s="1"/>
  <c r="B8243" i="1" s="1"/>
  <c r="B8248" i="1" s="1"/>
  <c r="B8253" i="1" s="1"/>
  <c r="B8258" i="1" s="1"/>
  <c r="B8263" i="1" s="1"/>
  <c r="B8268" i="1" s="1"/>
  <c r="B8273" i="1" s="1"/>
  <c r="B8278" i="1" s="1"/>
  <c r="B8283" i="1" s="1"/>
  <c r="B8288" i="1" s="1"/>
  <c r="B8293" i="1" s="1"/>
  <c r="B8298" i="1" s="1"/>
  <c r="B8303" i="1" s="1"/>
  <c r="B8308" i="1" s="1"/>
  <c r="B8313" i="1" s="1"/>
  <c r="B8318" i="1" s="1"/>
  <c r="B8323" i="1" s="1"/>
  <c r="B8328" i="1" s="1"/>
  <c r="B8333" i="1" s="1"/>
  <c r="B8338" i="1" s="1"/>
  <c r="B8343" i="1" s="1"/>
  <c r="B8348" i="1" s="1"/>
  <c r="B8353" i="1" s="1"/>
  <c r="B8358" i="1" s="1"/>
  <c r="B8363" i="1" s="1"/>
  <c r="B8368" i="1" s="1"/>
  <c r="B8373" i="1" s="1"/>
  <c r="B8378" i="1" s="1"/>
  <c r="B8383" i="1" s="1"/>
  <c r="B8388" i="1" s="1"/>
  <c r="B8393" i="1" s="1"/>
  <c r="B8398" i="1" s="1"/>
  <c r="B8403" i="1" s="1"/>
  <c r="B8408" i="1" s="1"/>
  <c r="B8413" i="1" s="1"/>
  <c r="B8418" i="1" s="1"/>
  <c r="B8423" i="1" s="1"/>
  <c r="B8428" i="1" s="1"/>
  <c r="B8433" i="1" s="1"/>
  <c r="B8438" i="1" s="1"/>
  <c r="B8443" i="1" s="1"/>
  <c r="B8448" i="1" s="1"/>
  <c r="B8453" i="1" s="1"/>
  <c r="B8458" i="1" s="1"/>
  <c r="B8463" i="1" s="1"/>
  <c r="B8468" i="1" s="1"/>
  <c r="B8473" i="1" s="1"/>
  <c r="B8478" i="1" s="1"/>
  <c r="B8483" i="1" s="1"/>
  <c r="B8488" i="1" s="1"/>
  <c r="B8493" i="1" s="1"/>
  <c r="B8498" i="1" s="1"/>
  <c r="B8503" i="1" s="1"/>
  <c r="B8508" i="1" s="1"/>
  <c r="B8513" i="1" s="1"/>
  <c r="B8518" i="1" s="1"/>
  <c r="B8523" i="1" s="1"/>
  <c r="B8528" i="1" s="1"/>
  <c r="B8533" i="1" s="1"/>
  <c r="B8538" i="1" s="1"/>
  <c r="B8543" i="1" s="1"/>
  <c r="B8548" i="1" s="1"/>
  <c r="B8553" i="1" s="1"/>
  <c r="B8558" i="1" s="1"/>
  <c r="B8563" i="1" s="1"/>
  <c r="B8568" i="1" s="1"/>
  <c r="B8573" i="1" s="1"/>
  <c r="B8578" i="1" s="1"/>
  <c r="B8583" i="1" s="1"/>
  <c r="B8588" i="1" s="1"/>
  <c r="B8593" i="1" s="1"/>
  <c r="B8598" i="1" s="1"/>
  <c r="B8603" i="1" s="1"/>
  <c r="B8608" i="1" s="1"/>
  <c r="B8613" i="1" s="1"/>
  <c r="B8618" i="1" s="1"/>
  <c r="B8623" i="1" s="1"/>
  <c r="B8628" i="1" s="1"/>
  <c r="B8633" i="1" s="1"/>
  <c r="B8638" i="1" s="1"/>
  <c r="B8643" i="1" s="1"/>
  <c r="B8648" i="1" s="1"/>
  <c r="B8653" i="1" s="1"/>
  <c r="B8658" i="1" s="1"/>
  <c r="B8663" i="1" s="1"/>
  <c r="B8668" i="1" s="1"/>
  <c r="B8673" i="1" s="1"/>
  <c r="B8678" i="1" s="1"/>
  <c r="B8683" i="1" s="1"/>
  <c r="B8688" i="1" s="1"/>
  <c r="B8693" i="1" s="1"/>
  <c r="B8698" i="1" s="1"/>
  <c r="B8703" i="1" s="1"/>
  <c r="B8708" i="1" s="1"/>
  <c r="B8713" i="1" s="1"/>
  <c r="B8718" i="1" s="1"/>
  <c r="B8723" i="1" s="1"/>
  <c r="B8728" i="1" s="1"/>
  <c r="B8733" i="1" s="1"/>
  <c r="B8738" i="1" s="1"/>
  <c r="B8743" i="1" s="1"/>
  <c r="B8748" i="1" s="1"/>
  <c r="B8753" i="1" s="1"/>
  <c r="B8758" i="1" s="1"/>
  <c r="B8763" i="1" s="1"/>
  <c r="B8768" i="1" s="1"/>
  <c r="B8773" i="1" s="1"/>
  <c r="B8778" i="1" s="1"/>
  <c r="B8783" i="1" s="1"/>
  <c r="B8788" i="1" s="1"/>
  <c r="B8793" i="1" s="1"/>
  <c r="B8798" i="1" s="1"/>
  <c r="B8803" i="1" s="1"/>
  <c r="B8808" i="1" s="1"/>
  <c r="B8813" i="1" s="1"/>
  <c r="B8818" i="1" s="1"/>
  <c r="B8823" i="1" s="1"/>
  <c r="B8828" i="1" s="1"/>
  <c r="B8833" i="1" s="1"/>
  <c r="B8838" i="1" s="1"/>
  <c r="B8843" i="1" s="1"/>
  <c r="B8848" i="1" s="1"/>
  <c r="B8853" i="1" s="1"/>
  <c r="B8858" i="1" s="1"/>
  <c r="B8863" i="1" s="1"/>
  <c r="B8868" i="1" s="1"/>
  <c r="B8873" i="1" s="1"/>
  <c r="B8878" i="1" s="1"/>
  <c r="B8883" i="1" s="1"/>
  <c r="B8888" i="1" s="1"/>
  <c r="B8893" i="1" s="1"/>
  <c r="B8898" i="1" s="1"/>
  <c r="B8903" i="1" s="1"/>
  <c r="B8908" i="1" s="1"/>
  <c r="B8913" i="1" s="1"/>
  <c r="B8918" i="1" s="1"/>
  <c r="B8923" i="1" s="1"/>
  <c r="B8928" i="1" s="1"/>
  <c r="B8933" i="1" s="1"/>
  <c r="B8938" i="1" s="1"/>
  <c r="B8943" i="1" s="1"/>
  <c r="B8948" i="1" s="1"/>
  <c r="B8953" i="1" s="1"/>
  <c r="B8958" i="1" s="1"/>
  <c r="B8963" i="1" s="1"/>
  <c r="B8968" i="1" s="1"/>
  <c r="B8973" i="1" s="1"/>
  <c r="B8978" i="1" s="1"/>
  <c r="B8983" i="1" s="1"/>
  <c r="B8988" i="1" s="1"/>
  <c r="B8993" i="1" s="1"/>
  <c r="B8998" i="1" s="1"/>
  <c r="B9003" i="1" s="1"/>
  <c r="B9008" i="1" s="1"/>
  <c r="B9013" i="1" s="1"/>
  <c r="B9018" i="1" s="1"/>
  <c r="B9023" i="1" s="1"/>
  <c r="B9028" i="1" s="1"/>
  <c r="B9033" i="1" s="1"/>
  <c r="B9038" i="1" s="1"/>
  <c r="B9043" i="1" s="1"/>
  <c r="B9048" i="1" s="1"/>
  <c r="B9053" i="1" s="1"/>
  <c r="B9058" i="1" s="1"/>
  <c r="B9063" i="1" s="1"/>
  <c r="B9068" i="1" s="1"/>
  <c r="B9073" i="1" s="1"/>
  <c r="B9078" i="1" s="1"/>
  <c r="B9083" i="1" s="1"/>
  <c r="B9088" i="1" s="1"/>
  <c r="B9093" i="1" s="1"/>
  <c r="B9098" i="1" s="1"/>
  <c r="B9103" i="1" s="1"/>
  <c r="B9108" i="1" s="1"/>
  <c r="B9113" i="1" s="1"/>
  <c r="B9118" i="1" s="1"/>
  <c r="B9123" i="1" s="1"/>
  <c r="B9128" i="1" s="1"/>
  <c r="B9133" i="1" s="1"/>
  <c r="B9138" i="1" s="1"/>
  <c r="B9143" i="1" s="1"/>
  <c r="B9148" i="1" s="1"/>
  <c r="B9153" i="1" s="1"/>
  <c r="B9158" i="1" s="1"/>
  <c r="B9163" i="1" s="1"/>
  <c r="B9168" i="1" s="1"/>
  <c r="B9173" i="1" s="1"/>
  <c r="B9178" i="1" s="1"/>
  <c r="B9183" i="1" s="1"/>
  <c r="B9188" i="1" s="1"/>
  <c r="B9193" i="1" s="1"/>
  <c r="B9198" i="1" s="1"/>
  <c r="B9203" i="1" s="1"/>
  <c r="B9208" i="1" s="1"/>
  <c r="B9213" i="1" s="1"/>
  <c r="B9218" i="1" s="1"/>
  <c r="B9223" i="1" s="1"/>
  <c r="B9228" i="1" s="1"/>
  <c r="B9233" i="1" s="1"/>
  <c r="B9238" i="1" s="1"/>
  <c r="B9243" i="1" s="1"/>
  <c r="B9248" i="1" s="1"/>
  <c r="B9253" i="1" s="1"/>
  <c r="B9258" i="1" s="1"/>
  <c r="B9263" i="1" s="1"/>
  <c r="B9268" i="1" s="1"/>
  <c r="B9273" i="1" s="1"/>
  <c r="B9278" i="1" s="1"/>
  <c r="B9283" i="1" s="1"/>
  <c r="B9288" i="1" s="1"/>
  <c r="B9293" i="1" s="1"/>
  <c r="B9298" i="1" s="1"/>
  <c r="B9303" i="1" s="1"/>
  <c r="B9308" i="1" s="1"/>
  <c r="B9313" i="1" s="1"/>
  <c r="B9318" i="1" s="1"/>
  <c r="B9323" i="1" s="1"/>
  <c r="B9328" i="1" s="1"/>
  <c r="B9333" i="1" s="1"/>
  <c r="B9338" i="1" s="1"/>
  <c r="B9343" i="1" s="1"/>
  <c r="B9348" i="1" s="1"/>
  <c r="B9353" i="1" s="1"/>
  <c r="B9358" i="1" s="1"/>
  <c r="B9363" i="1" s="1"/>
  <c r="B9368" i="1" s="1"/>
  <c r="B9373" i="1" s="1"/>
  <c r="B9378" i="1" s="1"/>
  <c r="B9383" i="1" s="1"/>
  <c r="B9388" i="1" s="1"/>
  <c r="B9393" i="1" s="1"/>
  <c r="B9398" i="1" s="1"/>
  <c r="B9403" i="1" s="1"/>
  <c r="B9408" i="1" s="1"/>
  <c r="B9413" i="1" s="1"/>
  <c r="B9418" i="1" s="1"/>
  <c r="B9423" i="1" s="1"/>
  <c r="B9428" i="1" s="1"/>
  <c r="B9433" i="1" s="1"/>
  <c r="B9438" i="1" s="1"/>
  <c r="B9443" i="1" s="1"/>
  <c r="B9448" i="1" s="1"/>
  <c r="B9453" i="1" s="1"/>
  <c r="B9458" i="1" s="1"/>
  <c r="B9463" i="1" s="1"/>
  <c r="B9468" i="1" s="1"/>
  <c r="B9473" i="1" s="1"/>
  <c r="B9478" i="1" s="1"/>
  <c r="B9483" i="1" s="1"/>
  <c r="B9488" i="1" s="1"/>
  <c r="B9493" i="1" s="1"/>
  <c r="B9498" i="1" s="1"/>
  <c r="B9503" i="1" s="1"/>
  <c r="B9508" i="1" s="1"/>
  <c r="B9513" i="1" s="1"/>
  <c r="B9518" i="1" s="1"/>
  <c r="B9523" i="1" s="1"/>
  <c r="B9528" i="1" s="1"/>
  <c r="B9533" i="1" s="1"/>
  <c r="B9538" i="1" s="1"/>
  <c r="B9543" i="1" s="1"/>
  <c r="B9548" i="1" s="1"/>
  <c r="B9553" i="1" s="1"/>
  <c r="B9558" i="1" s="1"/>
  <c r="B9563" i="1" s="1"/>
  <c r="B9568" i="1" s="1"/>
  <c r="B9573" i="1" s="1"/>
  <c r="B9578" i="1" s="1"/>
  <c r="B9583" i="1" s="1"/>
  <c r="B9588" i="1" s="1"/>
  <c r="B9593" i="1" s="1"/>
  <c r="B9598" i="1" s="1"/>
  <c r="B9603" i="1" s="1"/>
  <c r="B9608" i="1" s="1"/>
  <c r="B9613" i="1" s="1"/>
  <c r="B9618" i="1" s="1"/>
  <c r="B9623" i="1" s="1"/>
  <c r="B9628" i="1" s="1"/>
  <c r="B9633" i="1" s="1"/>
  <c r="B9638" i="1" s="1"/>
  <c r="B9643" i="1" s="1"/>
  <c r="B9648" i="1" s="1"/>
  <c r="B9653" i="1" s="1"/>
  <c r="B9658" i="1" s="1"/>
  <c r="B9663" i="1" s="1"/>
  <c r="B9668" i="1" s="1"/>
  <c r="B9673" i="1" s="1"/>
  <c r="B9678" i="1" s="1"/>
  <c r="B9683" i="1" s="1"/>
  <c r="B9688" i="1" s="1"/>
  <c r="B9693" i="1" s="1"/>
  <c r="B9698" i="1" s="1"/>
  <c r="B9703" i="1" s="1"/>
  <c r="B9708" i="1" s="1"/>
  <c r="B9713" i="1" s="1"/>
  <c r="B9718" i="1" s="1"/>
  <c r="B9723" i="1" s="1"/>
  <c r="B9728" i="1" s="1"/>
  <c r="B9733" i="1" s="1"/>
  <c r="B9738" i="1" s="1"/>
  <c r="B9743" i="1" s="1"/>
  <c r="B9748" i="1" s="1"/>
  <c r="B9753" i="1" s="1"/>
  <c r="B9758" i="1" s="1"/>
  <c r="B9763" i="1" s="1"/>
  <c r="B9768" i="1" s="1"/>
  <c r="B9773" i="1" s="1"/>
  <c r="B9778" i="1" s="1"/>
  <c r="B9783" i="1" s="1"/>
  <c r="B9788" i="1" s="1"/>
  <c r="B9793" i="1" s="1"/>
  <c r="B9798" i="1" s="1"/>
  <c r="B9803" i="1" s="1"/>
  <c r="B9808" i="1" s="1"/>
  <c r="B9813" i="1" s="1"/>
  <c r="B9818" i="1" s="1"/>
  <c r="B9823" i="1" s="1"/>
  <c r="B9828" i="1" s="1"/>
  <c r="B9833" i="1" s="1"/>
  <c r="B9838" i="1" s="1"/>
  <c r="B9843" i="1" s="1"/>
  <c r="B9848" i="1" s="1"/>
  <c r="B9853" i="1" s="1"/>
  <c r="B9858" i="1" s="1"/>
  <c r="B9863" i="1" s="1"/>
  <c r="B9868" i="1" s="1"/>
  <c r="B9873" i="1" s="1"/>
  <c r="B9878" i="1" s="1"/>
  <c r="B9883" i="1" s="1"/>
  <c r="B9888" i="1" s="1"/>
  <c r="B9893" i="1" s="1"/>
  <c r="B9898" i="1" s="1"/>
  <c r="B9903" i="1" s="1"/>
  <c r="B9908" i="1" s="1"/>
  <c r="B9913" i="1" s="1"/>
  <c r="B9918" i="1" s="1"/>
  <c r="B9923" i="1" s="1"/>
  <c r="B9928" i="1" s="1"/>
  <c r="B9933" i="1" s="1"/>
  <c r="B9938" i="1" s="1"/>
  <c r="B9943" i="1" s="1"/>
  <c r="B9948" i="1" s="1"/>
  <c r="B9953" i="1" s="1"/>
  <c r="B9958" i="1" s="1"/>
  <c r="B9963" i="1" s="1"/>
  <c r="B9968" i="1" s="1"/>
  <c r="B9973" i="1" s="1"/>
  <c r="B9978" i="1" s="1"/>
  <c r="B9983" i="1" s="1"/>
  <c r="B9988" i="1" s="1"/>
  <c r="B9993" i="1" s="1"/>
  <c r="B9998" i="1" s="1"/>
  <c r="B10003" i="1" s="1"/>
  <c r="B10008" i="1" s="1"/>
  <c r="B10013" i="1" s="1"/>
  <c r="B10018" i="1" s="1"/>
  <c r="B10023" i="1" s="1"/>
  <c r="B10028" i="1" s="1"/>
  <c r="B10033" i="1" s="1"/>
  <c r="B10038" i="1" s="1"/>
  <c r="B10043" i="1" s="1"/>
  <c r="B10048" i="1" s="1"/>
  <c r="B10053" i="1" s="1"/>
  <c r="B10058" i="1" s="1"/>
  <c r="B10063" i="1" s="1"/>
  <c r="B10068" i="1" s="1"/>
  <c r="B10073" i="1" s="1"/>
  <c r="B10078" i="1" s="1"/>
  <c r="B10083" i="1" s="1"/>
  <c r="B10088" i="1" s="1"/>
  <c r="B10093" i="1" s="1"/>
  <c r="B10098" i="1" s="1"/>
  <c r="B10103" i="1" s="1"/>
  <c r="B10108" i="1" s="1"/>
  <c r="B10113" i="1" s="1"/>
  <c r="B10118" i="1" s="1"/>
  <c r="B10123" i="1" s="1"/>
  <c r="B10128" i="1" s="1"/>
  <c r="B10133" i="1" s="1"/>
  <c r="B10138" i="1" s="1"/>
  <c r="B10143" i="1" s="1"/>
  <c r="B10148" i="1" s="1"/>
  <c r="B10153" i="1" s="1"/>
  <c r="B10158" i="1" s="1"/>
  <c r="B10163" i="1" s="1"/>
  <c r="B10168" i="1" s="1"/>
  <c r="B10173" i="1" s="1"/>
  <c r="B10178" i="1" s="1"/>
  <c r="B10183" i="1" s="1"/>
  <c r="B10188" i="1" s="1"/>
  <c r="B10193" i="1" s="1"/>
  <c r="B10198" i="1" s="1"/>
  <c r="B10203" i="1" s="1"/>
  <c r="B10208" i="1" s="1"/>
  <c r="B10213" i="1" s="1"/>
  <c r="B10218" i="1" s="1"/>
  <c r="B10223" i="1" s="1"/>
  <c r="B10228" i="1" s="1"/>
  <c r="B10233" i="1" s="1"/>
  <c r="B10238" i="1" s="1"/>
  <c r="F8051" i="1"/>
  <c r="E8051" i="1"/>
  <c r="D8051" i="1"/>
  <c r="F8046" i="1"/>
  <c r="E8046" i="1"/>
  <c r="D8046" i="1"/>
  <c r="F8041" i="1"/>
  <c r="E8041" i="1"/>
  <c r="D8041" i="1"/>
  <c r="F8036" i="1"/>
  <c r="E8036" i="1"/>
  <c r="D8036" i="1"/>
  <c r="F8031" i="1"/>
  <c r="E8031" i="1"/>
  <c r="D8031" i="1"/>
  <c r="F8026" i="1"/>
  <c r="E8026" i="1"/>
  <c r="D8026" i="1"/>
  <c r="F8021" i="1"/>
  <c r="E8021" i="1"/>
  <c r="D8021" i="1"/>
  <c r="F8016" i="1"/>
  <c r="E8016" i="1"/>
  <c r="D8016" i="1"/>
  <c r="F8011" i="1"/>
  <c r="E8011" i="1"/>
  <c r="D8011" i="1"/>
  <c r="F8006" i="1"/>
  <c r="E8006" i="1"/>
  <c r="D8006" i="1"/>
  <c r="F8001" i="1"/>
  <c r="E8001" i="1"/>
  <c r="D8001" i="1"/>
  <c r="F7996" i="1"/>
  <c r="E7996" i="1"/>
  <c r="D7996" i="1"/>
  <c r="F7991" i="1"/>
  <c r="E7991" i="1"/>
  <c r="D7991" i="1"/>
  <c r="F7986" i="1"/>
  <c r="E7986" i="1"/>
  <c r="D7986" i="1"/>
  <c r="F7981" i="1"/>
  <c r="E7981" i="1"/>
  <c r="D7981" i="1"/>
  <c r="F7976" i="1"/>
  <c r="E7976" i="1"/>
  <c r="D7976" i="1"/>
  <c r="F7971" i="1"/>
  <c r="E7971" i="1"/>
  <c r="D7971" i="1"/>
  <c r="F7966" i="1"/>
  <c r="E7966" i="1"/>
  <c r="D7966" i="1"/>
  <c r="F7961" i="1"/>
  <c r="E7961" i="1"/>
  <c r="D7961" i="1"/>
  <c r="F7956" i="1"/>
  <c r="E7956" i="1"/>
  <c r="D7956" i="1"/>
  <c r="F7951" i="1"/>
  <c r="E7951" i="1"/>
  <c r="D7951" i="1"/>
  <c r="F7946" i="1"/>
  <c r="E7946" i="1"/>
  <c r="D7946" i="1"/>
  <c r="F7941" i="1"/>
  <c r="E7941" i="1"/>
  <c r="D7941" i="1"/>
  <c r="F7936" i="1"/>
  <c r="E7936" i="1"/>
  <c r="D7936" i="1"/>
  <c r="F7931" i="1"/>
  <c r="E7931" i="1"/>
  <c r="D7931" i="1"/>
  <c r="F7926" i="1"/>
  <c r="E7926" i="1"/>
  <c r="D7926" i="1"/>
  <c r="F7921" i="1"/>
  <c r="E7921" i="1"/>
  <c r="D7921" i="1"/>
  <c r="F7916" i="1"/>
  <c r="E7916" i="1"/>
  <c r="D7916" i="1"/>
  <c r="F7911" i="1"/>
  <c r="E7911" i="1"/>
  <c r="D7911" i="1"/>
  <c r="F7906" i="1"/>
  <c r="E7906" i="1"/>
  <c r="D7906" i="1"/>
  <c r="F7901" i="1"/>
  <c r="E7901" i="1"/>
  <c r="D7901" i="1"/>
  <c r="F7896" i="1"/>
  <c r="E7896" i="1"/>
  <c r="D7896" i="1"/>
  <c r="F7891" i="1"/>
  <c r="E7891" i="1"/>
  <c r="D7891" i="1"/>
  <c r="F7886" i="1"/>
  <c r="E7886" i="1"/>
  <c r="D7886" i="1"/>
  <c r="F7881" i="1"/>
  <c r="E7881" i="1"/>
  <c r="D7881" i="1"/>
  <c r="F7876" i="1"/>
  <c r="E7876" i="1"/>
  <c r="D7876" i="1"/>
  <c r="F7871" i="1"/>
  <c r="E7871" i="1"/>
  <c r="D7871" i="1"/>
  <c r="F7866" i="1"/>
  <c r="E7866" i="1"/>
  <c r="D7866" i="1"/>
  <c r="F7861" i="1"/>
  <c r="E7861" i="1"/>
  <c r="D7861" i="1"/>
  <c r="F7856" i="1"/>
  <c r="E7856" i="1"/>
  <c r="D7856" i="1"/>
  <c r="F7851" i="1"/>
  <c r="E7851" i="1"/>
  <c r="D7851" i="1"/>
  <c r="F7846" i="1"/>
  <c r="E7846" i="1"/>
  <c r="D7846" i="1"/>
  <c r="F7841" i="1"/>
  <c r="E7841" i="1"/>
  <c r="D7841" i="1"/>
  <c r="F7836" i="1"/>
  <c r="E7836" i="1"/>
  <c r="D7836" i="1"/>
  <c r="F7831" i="1"/>
  <c r="E7831" i="1"/>
  <c r="D7831" i="1"/>
  <c r="F7826" i="1"/>
  <c r="E7826" i="1"/>
  <c r="D7826" i="1"/>
  <c r="F7821" i="1"/>
  <c r="E7821" i="1"/>
  <c r="D7821" i="1"/>
  <c r="F7816" i="1"/>
  <c r="E7816" i="1"/>
  <c r="D7816" i="1"/>
  <c r="F7811" i="1"/>
  <c r="E7811" i="1"/>
  <c r="D7811" i="1"/>
  <c r="F7806" i="1"/>
  <c r="E7806" i="1"/>
  <c r="D7806" i="1"/>
  <c r="F7801" i="1"/>
  <c r="E7801" i="1"/>
  <c r="D7801" i="1"/>
  <c r="F7796" i="1"/>
  <c r="E7796" i="1"/>
  <c r="D7796" i="1"/>
  <c r="F7791" i="1"/>
  <c r="E7791" i="1"/>
  <c r="D7791" i="1"/>
  <c r="F7786" i="1"/>
  <c r="E7786" i="1"/>
  <c r="D7786" i="1"/>
  <c r="F7781" i="1"/>
  <c r="E7781" i="1"/>
  <c r="D7781" i="1"/>
  <c r="F7776" i="1"/>
  <c r="E7776" i="1"/>
  <c r="D7776" i="1"/>
  <c r="F7771" i="1"/>
  <c r="E7771" i="1"/>
  <c r="D7771" i="1"/>
  <c r="F7766" i="1"/>
  <c r="E7766" i="1"/>
  <c r="D7766" i="1"/>
  <c r="F7761" i="1"/>
  <c r="E7761" i="1"/>
  <c r="D7761" i="1"/>
  <c r="F7756" i="1"/>
  <c r="E7756" i="1"/>
  <c r="D7756" i="1"/>
  <c r="F7751" i="1"/>
  <c r="E7751" i="1"/>
  <c r="D7751" i="1"/>
  <c r="F7746" i="1"/>
  <c r="E7746" i="1"/>
  <c r="D7746" i="1"/>
  <c r="F7741" i="1"/>
  <c r="E7741" i="1"/>
  <c r="D7741" i="1"/>
  <c r="F7736" i="1"/>
  <c r="E7736" i="1"/>
  <c r="D7736" i="1"/>
  <c r="F7731" i="1"/>
  <c r="E7731" i="1"/>
  <c r="D7731" i="1"/>
  <c r="F7726" i="1"/>
  <c r="E7726" i="1"/>
  <c r="D7726" i="1"/>
  <c r="F7721" i="1"/>
  <c r="E7721" i="1"/>
  <c r="D7721" i="1"/>
  <c r="F7716" i="1"/>
  <c r="E7716" i="1"/>
  <c r="D7716" i="1"/>
  <c r="F7711" i="1"/>
  <c r="E7711" i="1"/>
  <c r="D7711" i="1"/>
  <c r="F7706" i="1"/>
  <c r="E7706" i="1"/>
  <c r="D7706" i="1"/>
  <c r="F7701" i="1"/>
  <c r="E7701" i="1"/>
  <c r="D7701" i="1"/>
  <c r="F7696" i="1"/>
  <c r="E7696" i="1"/>
  <c r="D7696" i="1"/>
  <c r="F7691" i="1"/>
  <c r="E7691" i="1"/>
  <c r="D7691" i="1"/>
  <c r="F7686" i="1"/>
  <c r="E7686" i="1"/>
  <c r="D7686" i="1"/>
  <c r="F7681" i="1"/>
  <c r="E7681" i="1"/>
  <c r="D7681" i="1"/>
  <c r="F7676" i="1"/>
  <c r="E7676" i="1"/>
  <c r="D7676" i="1"/>
  <c r="F7671" i="1"/>
  <c r="E7671" i="1"/>
  <c r="D7671" i="1"/>
  <c r="F7666" i="1"/>
  <c r="E7666" i="1"/>
  <c r="D7666" i="1"/>
  <c r="F7661" i="1"/>
  <c r="E7661" i="1"/>
  <c r="D7661" i="1"/>
  <c r="F7656" i="1"/>
  <c r="E7656" i="1"/>
  <c r="D7656" i="1"/>
  <c r="F7651" i="1"/>
  <c r="E7651" i="1"/>
  <c r="D7651" i="1"/>
  <c r="F7646" i="1"/>
  <c r="E7646" i="1"/>
  <c r="D7646" i="1"/>
  <c r="F7641" i="1"/>
  <c r="E7641" i="1"/>
  <c r="D7641" i="1"/>
  <c r="F7636" i="1"/>
  <c r="E7636" i="1"/>
  <c r="D7636" i="1"/>
  <c r="F7631" i="1"/>
  <c r="E7631" i="1"/>
  <c r="D7631" i="1"/>
  <c r="F7626" i="1"/>
  <c r="E7626" i="1"/>
  <c r="D7626" i="1"/>
  <c r="F7621" i="1"/>
  <c r="E7621" i="1"/>
  <c r="D7621" i="1"/>
  <c r="F7616" i="1"/>
  <c r="E7616" i="1"/>
  <c r="D7616" i="1"/>
  <c r="F7611" i="1"/>
  <c r="E7611" i="1"/>
  <c r="D7611" i="1"/>
  <c r="F7606" i="1"/>
  <c r="E7606" i="1"/>
  <c r="D7606" i="1"/>
  <c r="F7601" i="1"/>
  <c r="E7601" i="1"/>
  <c r="D7601" i="1"/>
  <c r="F7596" i="1"/>
  <c r="E7596" i="1"/>
  <c r="D7596" i="1"/>
  <c r="F7591" i="1"/>
  <c r="E7591" i="1"/>
  <c r="D7591" i="1"/>
  <c r="F7586" i="1"/>
  <c r="E7586" i="1"/>
  <c r="D7586" i="1"/>
  <c r="F7581" i="1"/>
  <c r="E7581" i="1"/>
  <c r="D7581" i="1"/>
  <c r="F7576" i="1"/>
  <c r="E7576" i="1"/>
  <c r="D7576" i="1"/>
  <c r="F7571" i="1"/>
  <c r="E7571" i="1"/>
  <c r="D7571" i="1"/>
  <c r="F7566" i="1"/>
  <c r="E7566" i="1"/>
  <c r="D7566" i="1"/>
  <c r="F7561" i="1"/>
  <c r="E7561" i="1"/>
  <c r="D7561" i="1"/>
  <c r="F7556" i="1"/>
  <c r="E7556" i="1"/>
  <c r="D7556" i="1"/>
  <c r="F7551" i="1"/>
  <c r="E7551" i="1"/>
  <c r="D7551" i="1"/>
  <c r="F7546" i="1"/>
  <c r="E7546" i="1"/>
  <c r="D7546" i="1"/>
  <c r="F7541" i="1"/>
  <c r="E7541" i="1"/>
  <c r="D7541" i="1"/>
  <c r="F7536" i="1"/>
  <c r="E7536" i="1"/>
  <c r="D7536" i="1"/>
  <c r="F7531" i="1"/>
  <c r="E7531" i="1"/>
  <c r="D7531" i="1"/>
  <c r="F7526" i="1"/>
  <c r="E7526" i="1"/>
  <c r="D7526" i="1"/>
  <c r="F7521" i="1"/>
  <c r="E7521" i="1"/>
  <c r="D7521" i="1"/>
  <c r="F7516" i="1"/>
  <c r="E7516" i="1"/>
  <c r="D7516" i="1"/>
  <c r="F7511" i="1"/>
  <c r="E7511" i="1"/>
  <c r="D7511" i="1"/>
  <c r="F7506" i="1"/>
  <c r="E7506" i="1"/>
  <c r="D7506" i="1"/>
  <c r="F7501" i="1"/>
  <c r="E7501" i="1"/>
  <c r="D7501" i="1"/>
  <c r="F7496" i="1"/>
  <c r="E7496" i="1"/>
  <c r="D7496" i="1"/>
  <c r="F7491" i="1"/>
  <c r="E7491" i="1"/>
  <c r="D7491" i="1"/>
  <c r="F7486" i="1"/>
  <c r="E7486" i="1"/>
  <c r="D7486" i="1"/>
  <c r="F7481" i="1"/>
  <c r="E7481" i="1"/>
  <c r="D7481" i="1"/>
  <c r="F7476" i="1"/>
  <c r="E7476" i="1"/>
  <c r="D7476" i="1"/>
  <c r="F7471" i="1"/>
  <c r="E7471" i="1"/>
  <c r="D7471" i="1"/>
  <c r="F7466" i="1"/>
  <c r="E7466" i="1"/>
  <c r="D7466" i="1"/>
  <c r="F7461" i="1"/>
  <c r="E7461" i="1"/>
  <c r="D7461" i="1"/>
  <c r="F7456" i="1"/>
  <c r="E7456" i="1"/>
  <c r="D7456" i="1"/>
  <c r="F7451" i="1"/>
  <c r="E7451" i="1"/>
  <c r="D7451" i="1"/>
  <c r="F7446" i="1"/>
  <c r="E7446" i="1"/>
  <c r="D7446" i="1"/>
  <c r="F7441" i="1"/>
  <c r="E7441" i="1"/>
  <c r="D7441" i="1"/>
  <c r="F7436" i="1"/>
  <c r="E7436" i="1"/>
  <c r="D7436" i="1"/>
  <c r="F7431" i="1"/>
  <c r="E7431" i="1"/>
  <c r="D7431" i="1"/>
  <c r="F7426" i="1"/>
  <c r="E7426" i="1"/>
  <c r="D7426" i="1"/>
  <c r="F7421" i="1"/>
  <c r="E7421" i="1"/>
  <c r="D7421" i="1"/>
  <c r="F7416" i="1"/>
  <c r="E7416" i="1"/>
  <c r="D7416" i="1"/>
  <c r="F7411" i="1"/>
  <c r="E7411" i="1"/>
  <c r="D7411" i="1"/>
  <c r="F7406" i="1"/>
  <c r="E7406" i="1"/>
  <c r="D7406" i="1"/>
  <c r="F7401" i="1"/>
  <c r="E7401" i="1"/>
  <c r="D7401" i="1"/>
  <c r="F7396" i="1"/>
  <c r="E7396" i="1"/>
  <c r="D7396" i="1"/>
  <c r="F7391" i="1"/>
  <c r="E7391" i="1"/>
  <c r="D7391" i="1"/>
  <c r="F7386" i="1"/>
  <c r="E7386" i="1"/>
  <c r="D7386" i="1"/>
  <c r="F7381" i="1"/>
  <c r="E7381" i="1"/>
  <c r="D7381" i="1"/>
  <c r="F7376" i="1"/>
  <c r="E7376" i="1"/>
  <c r="D7376" i="1"/>
  <c r="F7371" i="1"/>
  <c r="E7371" i="1"/>
  <c r="D7371" i="1"/>
  <c r="F7366" i="1"/>
  <c r="E7366" i="1"/>
  <c r="D7366" i="1"/>
  <c r="F7361" i="1"/>
  <c r="E7361" i="1"/>
  <c r="D7361" i="1"/>
  <c r="F7356" i="1"/>
  <c r="E7356" i="1"/>
  <c r="D7356" i="1"/>
  <c r="F7351" i="1"/>
  <c r="E7351" i="1"/>
  <c r="D7351" i="1"/>
  <c r="F7346" i="1"/>
  <c r="E7346" i="1"/>
  <c r="D7346" i="1"/>
  <c r="F7341" i="1"/>
  <c r="E7341" i="1"/>
  <c r="D7341" i="1"/>
  <c r="F7336" i="1"/>
  <c r="E7336" i="1"/>
  <c r="D7336" i="1"/>
  <c r="F7331" i="1"/>
  <c r="E7331" i="1"/>
  <c r="D7331" i="1"/>
  <c r="F7326" i="1"/>
  <c r="E7326" i="1"/>
  <c r="D7326" i="1"/>
  <c r="F7321" i="1"/>
  <c r="E7321" i="1"/>
  <c r="D7321" i="1"/>
  <c r="F7316" i="1"/>
  <c r="E7316" i="1"/>
  <c r="D7316" i="1"/>
  <c r="F7311" i="1"/>
  <c r="E7311" i="1"/>
  <c r="D7311" i="1"/>
  <c r="F7306" i="1"/>
  <c r="E7306" i="1"/>
  <c r="D7306" i="1"/>
  <c r="F7301" i="1"/>
  <c r="E7301" i="1"/>
  <c r="D7301" i="1"/>
  <c r="F7296" i="1"/>
  <c r="E7296" i="1"/>
  <c r="D7296" i="1"/>
  <c r="F7291" i="1"/>
  <c r="E7291" i="1"/>
  <c r="D7291" i="1"/>
  <c r="F7286" i="1"/>
  <c r="E7286" i="1"/>
  <c r="D7286" i="1"/>
  <c r="F7281" i="1"/>
  <c r="E7281" i="1"/>
  <c r="D7281" i="1"/>
  <c r="F7276" i="1"/>
  <c r="E7276" i="1"/>
  <c r="D7276" i="1"/>
  <c r="F7271" i="1"/>
  <c r="E7271" i="1"/>
  <c r="D7271" i="1"/>
  <c r="F7266" i="1"/>
  <c r="E7266" i="1"/>
  <c r="D7266" i="1"/>
  <c r="F7261" i="1"/>
  <c r="E7261" i="1"/>
  <c r="D7261" i="1"/>
  <c r="F7256" i="1"/>
  <c r="E7256" i="1"/>
  <c r="D7256" i="1"/>
  <c r="F7251" i="1"/>
  <c r="E7251" i="1"/>
  <c r="D7251" i="1"/>
  <c r="F7246" i="1"/>
  <c r="E7246" i="1"/>
  <c r="D7246" i="1"/>
  <c r="F7241" i="1"/>
  <c r="E7241" i="1"/>
  <c r="D7241" i="1"/>
  <c r="F7236" i="1"/>
  <c r="E7236" i="1"/>
  <c r="D7236" i="1"/>
  <c r="F7231" i="1"/>
  <c r="E7231" i="1"/>
  <c r="D7231" i="1"/>
  <c r="F7226" i="1"/>
  <c r="E7226" i="1"/>
  <c r="D7226" i="1"/>
  <c r="F7221" i="1"/>
  <c r="E7221" i="1"/>
  <c r="D7221" i="1"/>
  <c r="F7216" i="1"/>
  <c r="E7216" i="1"/>
  <c r="D7216" i="1"/>
  <c r="F7211" i="1"/>
  <c r="E7211" i="1"/>
  <c r="D7211" i="1"/>
  <c r="F7206" i="1"/>
  <c r="E7206" i="1"/>
  <c r="D7206" i="1"/>
  <c r="F7201" i="1"/>
  <c r="E7201" i="1"/>
  <c r="D7201" i="1"/>
  <c r="F7196" i="1"/>
  <c r="E7196" i="1"/>
  <c r="D7196" i="1"/>
  <c r="F7191" i="1"/>
  <c r="E7191" i="1"/>
  <c r="D7191" i="1"/>
  <c r="F7186" i="1"/>
  <c r="E7186" i="1"/>
  <c r="D7186" i="1"/>
  <c r="F7181" i="1"/>
  <c r="E7181" i="1"/>
  <c r="D7181" i="1"/>
  <c r="F7176" i="1"/>
  <c r="E7176" i="1"/>
  <c r="D7176" i="1"/>
  <c r="F7171" i="1"/>
  <c r="E7171" i="1"/>
  <c r="D7171" i="1"/>
  <c r="F7166" i="1"/>
  <c r="E7166" i="1"/>
  <c r="D7166" i="1"/>
  <c r="F7161" i="1"/>
  <c r="E7161" i="1"/>
  <c r="D7161" i="1"/>
  <c r="F7156" i="1"/>
  <c r="E7156" i="1"/>
  <c r="D7156" i="1"/>
  <c r="F7151" i="1"/>
  <c r="E7151" i="1"/>
  <c r="D7151" i="1"/>
  <c r="F7146" i="1"/>
  <c r="E7146" i="1"/>
  <c r="D7146" i="1"/>
  <c r="F7141" i="1"/>
  <c r="E7141" i="1"/>
  <c r="D7141" i="1"/>
  <c r="F7136" i="1"/>
  <c r="E7136" i="1"/>
  <c r="D7136" i="1"/>
  <c r="F7131" i="1"/>
  <c r="E7131" i="1"/>
  <c r="D7131" i="1"/>
  <c r="F7126" i="1"/>
  <c r="E7126" i="1"/>
  <c r="D7126" i="1"/>
  <c r="F7121" i="1"/>
  <c r="E7121" i="1"/>
  <c r="D7121" i="1"/>
  <c r="F7116" i="1"/>
  <c r="E7116" i="1"/>
  <c r="D7116" i="1"/>
  <c r="F7111" i="1"/>
  <c r="E7111" i="1"/>
  <c r="D7111" i="1"/>
  <c r="F7106" i="1"/>
  <c r="E7106" i="1"/>
  <c r="D7106" i="1"/>
  <c r="F7101" i="1"/>
  <c r="E7101" i="1"/>
  <c r="D7101" i="1"/>
  <c r="F7096" i="1"/>
  <c r="E7096" i="1"/>
  <c r="D7096" i="1"/>
  <c r="F7091" i="1"/>
  <c r="E7091" i="1"/>
  <c r="D7091" i="1"/>
  <c r="F7086" i="1"/>
  <c r="E7086" i="1"/>
  <c r="D7086" i="1"/>
  <c r="F7081" i="1"/>
  <c r="E7081" i="1"/>
  <c r="D7081" i="1"/>
  <c r="F7076" i="1"/>
  <c r="E7076" i="1"/>
  <c r="D7076" i="1"/>
  <c r="F7071" i="1"/>
  <c r="E7071" i="1"/>
  <c r="D7071" i="1"/>
  <c r="F7066" i="1"/>
  <c r="E7066" i="1"/>
  <c r="D7066" i="1"/>
  <c r="F7061" i="1"/>
  <c r="E7061" i="1"/>
  <c r="D7061" i="1"/>
  <c r="F7056" i="1"/>
  <c r="E7056" i="1"/>
  <c r="D7056" i="1"/>
  <c r="F7051" i="1"/>
  <c r="E7051" i="1"/>
  <c r="D7051" i="1"/>
  <c r="F7046" i="1"/>
  <c r="E7046" i="1"/>
  <c r="D7046" i="1"/>
  <c r="F7041" i="1"/>
  <c r="E7041" i="1"/>
  <c r="D7041" i="1"/>
  <c r="F7036" i="1"/>
  <c r="E7036" i="1"/>
  <c r="D7036" i="1"/>
  <c r="F7031" i="1"/>
  <c r="E7031" i="1"/>
  <c r="D7031" i="1"/>
  <c r="F7026" i="1"/>
  <c r="E7026" i="1"/>
  <c r="D7026" i="1"/>
  <c r="F7021" i="1"/>
  <c r="E7021" i="1"/>
  <c r="D7021" i="1"/>
  <c r="F7016" i="1"/>
  <c r="E7016" i="1"/>
  <c r="D7016" i="1"/>
  <c r="F7011" i="1"/>
  <c r="E7011" i="1"/>
  <c r="D7011" i="1"/>
  <c r="F7006" i="1"/>
  <c r="E7006" i="1"/>
  <c r="D7006" i="1"/>
  <c r="F7001" i="1"/>
  <c r="E7001" i="1"/>
  <c r="D7001" i="1"/>
  <c r="F6996" i="1"/>
  <c r="E6996" i="1"/>
  <c r="D6996" i="1"/>
  <c r="F6991" i="1"/>
  <c r="E6991" i="1"/>
  <c r="D6991" i="1"/>
  <c r="F6986" i="1"/>
  <c r="E6986" i="1"/>
  <c r="D6986" i="1"/>
  <c r="F6981" i="1"/>
  <c r="E6981" i="1"/>
  <c r="D6981" i="1"/>
  <c r="F6976" i="1"/>
  <c r="E6976" i="1"/>
  <c r="D6976" i="1"/>
  <c r="F6971" i="1"/>
  <c r="E6971" i="1"/>
  <c r="D6971" i="1"/>
  <c r="F6966" i="1"/>
  <c r="E6966" i="1"/>
  <c r="D6966" i="1"/>
  <c r="F6961" i="1"/>
  <c r="E6961" i="1"/>
  <c r="D6961" i="1"/>
  <c r="F6956" i="1"/>
  <c r="E6956" i="1"/>
  <c r="D6956" i="1"/>
  <c r="F6951" i="1"/>
  <c r="E6951" i="1"/>
  <c r="D6951" i="1"/>
  <c r="F6946" i="1"/>
  <c r="E6946" i="1"/>
  <c r="D6946" i="1"/>
  <c r="F6941" i="1"/>
  <c r="E6941" i="1"/>
  <c r="D6941" i="1"/>
  <c r="F6936" i="1"/>
  <c r="E6936" i="1"/>
  <c r="D6936" i="1"/>
  <c r="F6931" i="1"/>
  <c r="E6931" i="1"/>
  <c r="D6931" i="1"/>
  <c r="F6926" i="1"/>
  <c r="E6926" i="1"/>
  <c r="D6926" i="1"/>
  <c r="F6921" i="1"/>
  <c r="E6921" i="1"/>
  <c r="D6921" i="1"/>
  <c r="F6916" i="1"/>
  <c r="E6916" i="1"/>
  <c r="D6916" i="1"/>
  <c r="F6911" i="1"/>
  <c r="E6911" i="1"/>
  <c r="D6911" i="1"/>
  <c r="F6906" i="1"/>
  <c r="E6906" i="1"/>
  <c r="D6906" i="1"/>
  <c r="F6901" i="1"/>
  <c r="E6901" i="1"/>
  <c r="D6901" i="1"/>
  <c r="F6896" i="1"/>
  <c r="E6896" i="1"/>
  <c r="D6896" i="1"/>
  <c r="F6891" i="1"/>
  <c r="E6891" i="1"/>
  <c r="D6891" i="1"/>
  <c r="F6886" i="1"/>
  <c r="E6886" i="1"/>
  <c r="D6886" i="1"/>
  <c r="F6881" i="1"/>
  <c r="E6881" i="1"/>
  <c r="D6881" i="1"/>
  <c r="F6876" i="1"/>
  <c r="E6876" i="1"/>
  <c r="D6876" i="1"/>
  <c r="F6871" i="1"/>
  <c r="E6871" i="1"/>
  <c r="D6871" i="1"/>
  <c r="F6866" i="1"/>
  <c r="E6866" i="1"/>
  <c r="D6866" i="1"/>
  <c r="F6861" i="1"/>
  <c r="E6861" i="1"/>
  <c r="D6861" i="1"/>
  <c r="F6856" i="1"/>
  <c r="E6856" i="1"/>
  <c r="D6856" i="1"/>
  <c r="F6851" i="1"/>
  <c r="E6851" i="1"/>
  <c r="D6851" i="1"/>
  <c r="F6846" i="1"/>
  <c r="E6846" i="1"/>
  <c r="D6846" i="1"/>
  <c r="F6841" i="1"/>
  <c r="E6841" i="1"/>
  <c r="D6841" i="1"/>
  <c r="F6836" i="1"/>
  <c r="E6836" i="1"/>
  <c r="D6836" i="1"/>
  <c r="F6831" i="1"/>
  <c r="E6831" i="1"/>
  <c r="D6831" i="1"/>
  <c r="F6826" i="1"/>
  <c r="E6826" i="1"/>
  <c r="D6826" i="1"/>
  <c r="F6821" i="1"/>
  <c r="E6821" i="1"/>
  <c r="D6821" i="1"/>
  <c r="F6816" i="1"/>
  <c r="E6816" i="1"/>
  <c r="D6816" i="1"/>
  <c r="F6811" i="1"/>
  <c r="E6811" i="1"/>
  <c r="D6811" i="1"/>
  <c r="F6806" i="1"/>
  <c r="E6806" i="1"/>
  <c r="D6806" i="1"/>
  <c r="F6801" i="1"/>
  <c r="E6801" i="1"/>
  <c r="D6801" i="1"/>
  <c r="F6796" i="1"/>
  <c r="E6796" i="1"/>
  <c r="D6796" i="1"/>
  <c r="F6791" i="1"/>
  <c r="E6791" i="1"/>
  <c r="D6791" i="1"/>
  <c r="F6786" i="1"/>
  <c r="E6786" i="1"/>
  <c r="D6786" i="1"/>
  <c r="F6781" i="1"/>
  <c r="E6781" i="1"/>
  <c r="D6781" i="1"/>
  <c r="F6776" i="1"/>
  <c r="E6776" i="1"/>
  <c r="D6776" i="1"/>
  <c r="F6771" i="1"/>
  <c r="E6771" i="1"/>
  <c r="D6771" i="1"/>
  <c r="F6766" i="1"/>
  <c r="E6766" i="1"/>
  <c r="D6766" i="1"/>
  <c r="F6761" i="1"/>
  <c r="E6761" i="1"/>
  <c r="D6761" i="1"/>
  <c r="F6756" i="1"/>
  <c r="E6756" i="1"/>
  <c r="D6756" i="1"/>
  <c r="F6751" i="1"/>
  <c r="E6751" i="1"/>
  <c r="D6751" i="1"/>
  <c r="F6746" i="1"/>
  <c r="E6746" i="1"/>
  <c r="D6746" i="1"/>
  <c r="F6741" i="1"/>
  <c r="E6741" i="1"/>
  <c r="D6741" i="1"/>
  <c r="F6736" i="1"/>
  <c r="E6736" i="1"/>
  <c r="D6736" i="1"/>
  <c r="F6731" i="1"/>
  <c r="E6731" i="1"/>
  <c r="D6731" i="1"/>
  <c r="F6726" i="1"/>
  <c r="E6726" i="1"/>
  <c r="D6726" i="1"/>
  <c r="F6721" i="1"/>
  <c r="E6721" i="1"/>
  <c r="D6721" i="1"/>
  <c r="F6716" i="1"/>
  <c r="E6716" i="1"/>
  <c r="D6716" i="1"/>
  <c r="F6711" i="1"/>
  <c r="E6711" i="1"/>
  <c r="D6711" i="1"/>
  <c r="F6706" i="1"/>
  <c r="E6706" i="1"/>
  <c r="D6706" i="1"/>
  <c r="F6701" i="1"/>
  <c r="E6701" i="1"/>
  <c r="D6701" i="1"/>
  <c r="F6696" i="1"/>
  <c r="E6696" i="1"/>
  <c r="D6696" i="1"/>
  <c r="F6691" i="1"/>
  <c r="E6691" i="1"/>
  <c r="D6691" i="1"/>
  <c r="F6686" i="1"/>
  <c r="E6686" i="1"/>
  <c r="D6686" i="1"/>
  <c r="F6681" i="1"/>
  <c r="E6681" i="1"/>
  <c r="D6681" i="1"/>
  <c r="F6676" i="1"/>
  <c r="E6676" i="1"/>
  <c r="D6676" i="1"/>
  <c r="F6671" i="1"/>
  <c r="E6671" i="1"/>
  <c r="D6671" i="1"/>
  <c r="F6666" i="1"/>
  <c r="E6666" i="1"/>
  <c r="D6666" i="1"/>
  <c r="F6661" i="1"/>
  <c r="E6661" i="1"/>
  <c r="D6661" i="1"/>
  <c r="F6656" i="1"/>
  <c r="E6656" i="1"/>
  <c r="D6656" i="1"/>
  <c r="F6651" i="1"/>
  <c r="E6651" i="1"/>
  <c r="D6651" i="1"/>
  <c r="F6646" i="1"/>
  <c r="E6646" i="1"/>
  <c r="D6646" i="1"/>
  <c r="F6641" i="1"/>
  <c r="E6641" i="1"/>
  <c r="D6641" i="1"/>
  <c r="F6636" i="1"/>
  <c r="E6636" i="1"/>
  <c r="D6636" i="1"/>
  <c r="F6631" i="1"/>
  <c r="E6631" i="1"/>
  <c r="D6631" i="1"/>
  <c r="F6626" i="1"/>
  <c r="E6626" i="1"/>
  <c r="D6626" i="1"/>
  <c r="F6621" i="1"/>
  <c r="E6621" i="1"/>
  <c r="D6621" i="1"/>
  <c r="F6616" i="1"/>
  <c r="E6616" i="1"/>
  <c r="D6616" i="1"/>
  <c r="F6611" i="1"/>
  <c r="E6611" i="1"/>
  <c r="D6611" i="1"/>
  <c r="F6606" i="1"/>
  <c r="E6606" i="1"/>
  <c r="D6606" i="1"/>
  <c r="F6601" i="1"/>
  <c r="E6601" i="1"/>
  <c r="D6601" i="1"/>
  <c r="F6596" i="1"/>
  <c r="E6596" i="1"/>
  <c r="D6596" i="1"/>
  <c r="F6591" i="1"/>
  <c r="E6591" i="1"/>
  <c r="D6591" i="1"/>
  <c r="F6586" i="1"/>
  <c r="E6586" i="1"/>
  <c r="D6586" i="1"/>
  <c r="F6581" i="1"/>
  <c r="E6581" i="1"/>
  <c r="D6581" i="1"/>
  <c r="F6576" i="1"/>
  <c r="E6576" i="1"/>
  <c r="D6576" i="1"/>
  <c r="F6571" i="1"/>
  <c r="E6571" i="1"/>
  <c r="D6571" i="1"/>
  <c r="F6566" i="1"/>
  <c r="E6566" i="1"/>
  <c r="D6566" i="1"/>
  <c r="F6561" i="1"/>
  <c r="E6561" i="1"/>
  <c r="D6561" i="1"/>
  <c r="F6556" i="1"/>
  <c r="E6556" i="1"/>
  <c r="D6556" i="1"/>
  <c r="F6551" i="1"/>
  <c r="E6551" i="1"/>
  <c r="D6551" i="1"/>
  <c r="F6546" i="1"/>
  <c r="E6546" i="1"/>
  <c r="D6546" i="1"/>
  <c r="F6541" i="1"/>
  <c r="E6541" i="1"/>
  <c r="D6541" i="1"/>
  <c r="F6536" i="1"/>
  <c r="E6536" i="1"/>
  <c r="D6536" i="1"/>
  <c r="F6531" i="1"/>
  <c r="E6531" i="1"/>
  <c r="D6531" i="1"/>
  <c r="F6526" i="1"/>
  <c r="E6526" i="1"/>
  <c r="D6526" i="1"/>
  <c r="F6521" i="1"/>
  <c r="E6521" i="1"/>
  <c r="D6521" i="1"/>
  <c r="F6516" i="1"/>
  <c r="E6516" i="1"/>
  <c r="D6516" i="1"/>
  <c r="F6511" i="1"/>
  <c r="E6511" i="1"/>
  <c r="D6511" i="1"/>
  <c r="F6506" i="1"/>
  <c r="E6506" i="1"/>
  <c r="D6506" i="1"/>
  <c r="F6501" i="1"/>
  <c r="E6501" i="1"/>
  <c r="D6501" i="1"/>
  <c r="F6496" i="1"/>
  <c r="E6496" i="1"/>
  <c r="D6496" i="1"/>
  <c r="F6491" i="1"/>
  <c r="E6491" i="1"/>
  <c r="D6491" i="1"/>
  <c r="F6486" i="1"/>
  <c r="E6486" i="1"/>
  <c r="D6486" i="1"/>
  <c r="F6481" i="1"/>
  <c r="E6481" i="1"/>
  <c r="D6481" i="1"/>
  <c r="F6476" i="1"/>
  <c r="E6476" i="1"/>
  <c r="D6476" i="1"/>
  <c r="F6471" i="1"/>
  <c r="E6471" i="1"/>
  <c r="D6471" i="1"/>
  <c r="F6466" i="1"/>
  <c r="E6466" i="1"/>
  <c r="D6466" i="1"/>
  <c r="F6461" i="1"/>
  <c r="E6461" i="1"/>
  <c r="D6461" i="1"/>
  <c r="F6456" i="1"/>
  <c r="E6456" i="1"/>
  <c r="D6456" i="1"/>
  <c r="F6451" i="1"/>
  <c r="E6451" i="1"/>
  <c r="D6451" i="1"/>
  <c r="F6446" i="1"/>
  <c r="E6446" i="1"/>
  <c r="D6446" i="1"/>
  <c r="F6441" i="1"/>
  <c r="E6441" i="1"/>
  <c r="D6441" i="1"/>
  <c r="F6436" i="1"/>
  <c r="E6436" i="1"/>
  <c r="D6436" i="1"/>
  <c r="F6431" i="1"/>
  <c r="E6431" i="1"/>
  <c r="D6431" i="1"/>
  <c r="F6426" i="1"/>
  <c r="E6426" i="1"/>
  <c r="D6426" i="1"/>
  <c r="F6421" i="1"/>
  <c r="E6421" i="1"/>
  <c r="D6421" i="1"/>
  <c r="F6416" i="1"/>
  <c r="E6416" i="1"/>
  <c r="D6416" i="1"/>
  <c r="F6411" i="1"/>
  <c r="E6411" i="1"/>
  <c r="D6411" i="1"/>
  <c r="F6406" i="1"/>
  <c r="E6406" i="1"/>
  <c r="D6406" i="1"/>
  <c r="F6401" i="1"/>
  <c r="E6401" i="1"/>
  <c r="D6401" i="1"/>
  <c r="F6396" i="1"/>
  <c r="E6396" i="1"/>
  <c r="D6396" i="1"/>
  <c r="F6391" i="1"/>
  <c r="E6391" i="1"/>
  <c r="D6391" i="1"/>
  <c r="F6386" i="1"/>
  <c r="E6386" i="1"/>
  <c r="D6386" i="1"/>
  <c r="F6381" i="1"/>
  <c r="E6381" i="1"/>
  <c r="D6381" i="1"/>
  <c r="F6376" i="1"/>
  <c r="E6376" i="1"/>
  <c r="D6376" i="1"/>
  <c r="F6371" i="1"/>
  <c r="E6371" i="1"/>
  <c r="D6371" i="1"/>
  <c r="F6366" i="1"/>
  <c r="E6366" i="1"/>
  <c r="D6366" i="1"/>
  <c r="F6361" i="1"/>
  <c r="E6361" i="1"/>
  <c r="D6361" i="1"/>
  <c r="F6356" i="1"/>
  <c r="E6356" i="1"/>
  <c r="D6356" i="1"/>
  <c r="F6351" i="1"/>
  <c r="E6351" i="1"/>
  <c r="D6351" i="1"/>
  <c r="F6346" i="1"/>
  <c r="E6346" i="1"/>
  <c r="D6346" i="1"/>
  <c r="F6341" i="1"/>
  <c r="E6341" i="1"/>
  <c r="D6341" i="1"/>
  <c r="F6336" i="1"/>
  <c r="E6336" i="1"/>
  <c r="D6336" i="1"/>
  <c r="F6331" i="1"/>
  <c r="E6331" i="1"/>
  <c r="D6331" i="1"/>
  <c r="F6326" i="1"/>
  <c r="E6326" i="1"/>
  <c r="D6326" i="1"/>
  <c r="F6321" i="1"/>
  <c r="E6321" i="1"/>
  <c r="D6321" i="1"/>
  <c r="F6316" i="1"/>
  <c r="E6316" i="1"/>
  <c r="D6316" i="1"/>
  <c r="F6311" i="1"/>
  <c r="E6311" i="1"/>
  <c r="D6311" i="1"/>
  <c r="F6306" i="1"/>
  <c r="E6306" i="1"/>
  <c r="D6306" i="1"/>
  <c r="F6301" i="1"/>
  <c r="E6301" i="1"/>
  <c r="D6301" i="1"/>
  <c r="F6296" i="1"/>
  <c r="E6296" i="1"/>
  <c r="D6296" i="1"/>
  <c r="F6291" i="1"/>
  <c r="E6291" i="1"/>
  <c r="D6291" i="1"/>
  <c r="F6286" i="1"/>
  <c r="E6286" i="1"/>
  <c r="D6286" i="1"/>
  <c r="F6281" i="1"/>
  <c r="E6281" i="1"/>
  <c r="D6281" i="1"/>
  <c r="F6276" i="1"/>
  <c r="E6276" i="1"/>
  <c r="D6276" i="1"/>
  <c r="F6271" i="1"/>
  <c r="E6271" i="1"/>
  <c r="D6271" i="1"/>
  <c r="F6266" i="1"/>
  <c r="E6266" i="1"/>
  <c r="D6266" i="1"/>
  <c r="F6261" i="1"/>
  <c r="E6261" i="1"/>
  <c r="D6261" i="1"/>
  <c r="F6256" i="1"/>
  <c r="E6256" i="1"/>
  <c r="D6256" i="1"/>
  <c r="F6251" i="1"/>
  <c r="E6251" i="1"/>
  <c r="D6251" i="1"/>
  <c r="F6246" i="1"/>
  <c r="E6246" i="1"/>
  <c r="D6246" i="1"/>
  <c r="F6241" i="1"/>
  <c r="E6241" i="1"/>
  <c r="D6241" i="1"/>
  <c r="F6236" i="1"/>
  <c r="E6236" i="1"/>
  <c r="D6236" i="1"/>
  <c r="F6231" i="1"/>
  <c r="E6231" i="1"/>
  <c r="D6231" i="1"/>
  <c r="F6226" i="1"/>
  <c r="E6226" i="1"/>
  <c r="D6226" i="1"/>
  <c r="F6221" i="1"/>
  <c r="E6221" i="1"/>
  <c r="D6221" i="1"/>
  <c r="F6216" i="1"/>
  <c r="E6216" i="1"/>
  <c r="D6216" i="1"/>
  <c r="F6211" i="1"/>
  <c r="E6211" i="1"/>
  <c r="D6211" i="1"/>
  <c r="F6206" i="1"/>
  <c r="E6206" i="1"/>
  <c r="D6206" i="1"/>
  <c r="F6201" i="1"/>
  <c r="E6201" i="1"/>
  <c r="D6201" i="1"/>
  <c r="F6196" i="1"/>
  <c r="E6196" i="1"/>
  <c r="D6196" i="1"/>
  <c r="F6191" i="1"/>
  <c r="E6191" i="1"/>
  <c r="D6191" i="1"/>
  <c r="F6186" i="1"/>
  <c r="E6186" i="1"/>
  <c r="D6186" i="1"/>
  <c r="F6181" i="1"/>
  <c r="E6181" i="1"/>
  <c r="D6181" i="1"/>
  <c r="F6176" i="1"/>
  <c r="E6176" i="1"/>
  <c r="D6176" i="1"/>
  <c r="F6171" i="1"/>
  <c r="E6171" i="1"/>
  <c r="D6171" i="1"/>
  <c r="F6166" i="1"/>
  <c r="E6166" i="1"/>
  <c r="D6166" i="1"/>
  <c r="F6161" i="1"/>
  <c r="E6161" i="1"/>
  <c r="D6161" i="1"/>
  <c r="F6156" i="1"/>
  <c r="E6156" i="1"/>
  <c r="D6156" i="1"/>
  <c r="F6151" i="1"/>
  <c r="E6151" i="1"/>
  <c r="D6151" i="1"/>
  <c r="F6146" i="1"/>
  <c r="E6146" i="1"/>
  <c r="D6146" i="1"/>
  <c r="F6141" i="1"/>
  <c r="E6141" i="1"/>
  <c r="D6141" i="1"/>
  <c r="F6136" i="1"/>
  <c r="E6136" i="1"/>
  <c r="D6136" i="1"/>
  <c r="F6131" i="1"/>
  <c r="E6131" i="1"/>
  <c r="D6131" i="1"/>
  <c r="F6126" i="1"/>
  <c r="E6126" i="1"/>
  <c r="D6126" i="1"/>
  <c r="F6121" i="1"/>
  <c r="E6121" i="1"/>
  <c r="D6121" i="1"/>
  <c r="F6116" i="1"/>
  <c r="E6116" i="1"/>
  <c r="D6116" i="1"/>
  <c r="F6111" i="1"/>
  <c r="E6111" i="1"/>
  <c r="D6111" i="1"/>
  <c r="F6106" i="1"/>
  <c r="E6106" i="1"/>
  <c r="D6106" i="1"/>
  <c r="F6101" i="1"/>
  <c r="E6101" i="1"/>
  <c r="D6101" i="1"/>
  <c r="F6096" i="1"/>
  <c r="E6096" i="1"/>
  <c r="D6096" i="1"/>
  <c r="F6091" i="1"/>
  <c r="E6091" i="1"/>
  <c r="D6091" i="1"/>
  <c r="F6086" i="1"/>
  <c r="E6086" i="1"/>
  <c r="D6086" i="1"/>
  <c r="F6081" i="1"/>
  <c r="E6081" i="1"/>
  <c r="D6081" i="1"/>
  <c r="F6076" i="1"/>
  <c r="E6076" i="1"/>
  <c r="D6076" i="1"/>
  <c r="F6071" i="1"/>
  <c r="E6071" i="1"/>
  <c r="D6071" i="1"/>
  <c r="F6066" i="1"/>
  <c r="E6066" i="1"/>
  <c r="D6066" i="1"/>
  <c r="F6061" i="1"/>
  <c r="E6061" i="1"/>
  <c r="D6061" i="1"/>
  <c r="F6056" i="1"/>
  <c r="E6056" i="1"/>
  <c r="D6056" i="1"/>
  <c r="F6051" i="1"/>
  <c r="E6051" i="1"/>
  <c r="D6051" i="1"/>
  <c r="F6046" i="1"/>
  <c r="E6046" i="1"/>
  <c r="D6046" i="1"/>
  <c r="F6041" i="1"/>
  <c r="E6041" i="1"/>
  <c r="D6041" i="1"/>
  <c r="F6036" i="1"/>
  <c r="E6036" i="1"/>
  <c r="D6036" i="1"/>
  <c r="F6031" i="1"/>
  <c r="E6031" i="1"/>
  <c r="D6031" i="1"/>
  <c r="F6026" i="1"/>
  <c r="E6026" i="1"/>
  <c r="D6026" i="1"/>
  <c r="F6021" i="1"/>
  <c r="E6021" i="1"/>
  <c r="D6021" i="1"/>
  <c r="F6016" i="1"/>
  <c r="E6016" i="1"/>
  <c r="D6016" i="1"/>
  <c r="F6011" i="1"/>
  <c r="E6011" i="1"/>
  <c r="D6011" i="1"/>
  <c r="F6006" i="1"/>
  <c r="E6006" i="1"/>
  <c r="D6006" i="1"/>
  <c r="F6001" i="1"/>
  <c r="E6001" i="1"/>
  <c r="D6001" i="1"/>
  <c r="F5996" i="1"/>
  <c r="E5996" i="1"/>
  <c r="D5996" i="1"/>
  <c r="F5991" i="1"/>
  <c r="E5991" i="1"/>
  <c r="D5991" i="1"/>
  <c r="F5986" i="1"/>
  <c r="E5986" i="1"/>
  <c r="D5986" i="1"/>
  <c r="F5981" i="1"/>
  <c r="E5981" i="1"/>
  <c r="D5981" i="1"/>
  <c r="F5976" i="1"/>
  <c r="E5976" i="1"/>
  <c r="D5976" i="1"/>
  <c r="F5971" i="1"/>
  <c r="E5971" i="1"/>
  <c r="D5971" i="1"/>
  <c r="F5966" i="1"/>
  <c r="E5966" i="1"/>
  <c r="D5966" i="1"/>
  <c r="F5961" i="1"/>
  <c r="E5961" i="1"/>
  <c r="D5961" i="1"/>
  <c r="F5956" i="1"/>
  <c r="E5956" i="1"/>
  <c r="D5956" i="1"/>
  <c r="F5951" i="1"/>
  <c r="E5951" i="1"/>
  <c r="D5951" i="1"/>
  <c r="F5946" i="1"/>
  <c r="E5946" i="1"/>
  <c r="D5946" i="1"/>
  <c r="F5941" i="1"/>
  <c r="E5941" i="1"/>
  <c r="D5941" i="1"/>
  <c r="F5936" i="1"/>
  <c r="E5936" i="1"/>
  <c r="D5936" i="1"/>
  <c r="F5931" i="1"/>
  <c r="E5931" i="1"/>
  <c r="D5931" i="1"/>
  <c r="F5926" i="1"/>
  <c r="E5926" i="1"/>
  <c r="D5926" i="1"/>
  <c r="F5921" i="1"/>
  <c r="E5921" i="1"/>
  <c r="D5921" i="1"/>
  <c r="F5916" i="1"/>
  <c r="E5916" i="1"/>
  <c r="D5916" i="1"/>
  <c r="F5911" i="1"/>
  <c r="E5911" i="1"/>
  <c r="D5911" i="1"/>
  <c r="F5906" i="1"/>
  <c r="E5906" i="1"/>
  <c r="D5906" i="1"/>
  <c r="F5901" i="1"/>
  <c r="E5901" i="1"/>
  <c r="D5901" i="1"/>
  <c r="F5896" i="1"/>
  <c r="E5896" i="1"/>
  <c r="D5896" i="1"/>
  <c r="F5891" i="1"/>
  <c r="E5891" i="1"/>
  <c r="D5891" i="1"/>
  <c r="F5886" i="1"/>
  <c r="E5886" i="1"/>
  <c r="D5886" i="1"/>
  <c r="F5881" i="1"/>
  <c r="E5881" i="1"/>
  <c r="D5881" i="1"/>
  <c r="F5876" i="1"/>
  <c r="E5876" i="1"/>
  <c r="D5876" i="1"/>
  <c r="F5871" i="1"/>
  <c r="E5871" i="1"/>
  <c r="D5871" i="1"/>
  <c r="F5866" i="1"/>
  <c r="E5866" i="1"/>
  <c r="D5866" i="1"/>
  <c r="F5861" i="1"/>
  <c r="E5861" i="1"/>
  <c r="D5861" i="1"/>
  <c r="F5856" i="1"/>
  <c r="E5856" i="1"/>
  <c r="D5856" i="1"/>
  <c r="F5851" i="1"/>
  <c r="E5851" i="1"/>
  <c r="D5851" i="1"/>
  <c r="F5846" i="1"/>
  <c r="E5846" i="1"/>
  <c r="D5846" i="1"/>
  <c r="F5841" i="1"/>
  <c r="E5841" i="1"/>
  <c r="D5841" i="1"/>
  <c r="F5836" i="1"/>
  <c r="E5836" i="1"/>
  <c r="D5836" i="1"/>
  <c r="F5831" i="1"/>
  <c r="E5831" i="1"/>
  <c r="D5831" i="1"/>
  <c r="F5826" i="1"/>
  <c r="E5826" i="1"/>
  <c r="D5826" i="1"/>
  <c r="F5821" i="1"/>
  <c r="E5821" i="1"/>
  <c r="D5821" i="1"/>
  <c r="F5816" i="1"/>
  <c r="E5816" i="1"/>
  <c r="D5816" i="1"/>
  <c r="F5811" i="1"/>
  <c r="E5811" i="1"/>
  <c r="D5811" i="1"/>
  <c r="F5806" i="1"/>
  <c r="E5806" i="1"/>
  <c r="D5806" i="1"/>
  <c r="F5801" i="1"/>
  <c r="E5801" i="1"/>
  <c r="D5801" i="1"/>
  <c r="F5796" i="1"/>
  <c r="E5796" i="1"/>
  <c r="D5796" i="1"/>
  <c r="F5791" i="1"/>
  <c r="E5791" i="1"/>
  <c r="D5791" i="1"/>
  <c r="F5786" i="1"/>
  <c r="E5786" i="1"/>
  <c r="D5786" i="1"/>
  <c r="F5781" i="1"/>
  <c r="E5781" i="1"/>
  <c r="D5781" i="1"/>
  <c r="F5776" i="1"/>
  <c r="E5776" i="1"/>
  <c r="D5776" i="1"/>
  <c r="F5771" i="1"/>
  <c r="E5771" i="1"/>
  <c r="D5771" i="1"/>
  <c r="F5766" i="1"/>
  <c r="E5766" i="1"/>
  <c r="D5766" i="1"/>
  <c r="F5761" i="1"/>
  <c r="E5761" i="1"/>
  <c r="D5761" i="1"/>
  <c r="F5756" i="1"/>
  <c r="E5756" i="1"/>
  <c r="D5756" i="1"/>
  <c r="F5751" i="1"/>
  <c r="E5751" i="1"/>
  <c r="D5751" i="1"/>
  <c r="F5746" i="1"/>
  <c r="E5746" i="1"/>
  <c r="D5746" i="1"/>
  <c r="F5741" i="1"/>
  <c r="E5741" i="1"/>
  <c r="D5741" i="1"/>
  <c r="F5736" i="1"/>
  <c r="E5736" i="1"/>
  <c r="D5736" i="1"/>
  <c r="F5731" i="1"/>
  <c r="E5731" i="1"/>
  <c r="D5731" i="1"/>
  <c r="F5726" i="1"/>
  <c r="E5726" i="1"/>
  <c r="D5726" i="1"/>
  <c r="F5721" i="1"/>
  <c r="E5721" i="1"/>
  <c r="D5721" i="1"/>
  <c r="F5716" i="1"/>
  <c r="E5716" i="1"/>
  <c r="D5716" i="1"/>
  <c r="F5711" i="1"/>
  <c r="E5711" i="1"/>
  <c r="D5711" i="1"/>
  <c r="F5706" i="1"/>
  <c r="E5706" i="1"/>
  <c r="D5706" i="1"/>
  <c r="F5701" i="1"/>
  <c r="E5701" i="1"/>
  <c r="D5701" i="1"/>
  <c r="F5696" i="1"/>
  <c r="E5696" i="1"/>
  <c r="D5696" i="1"/>
  <c r="F5691" i="1"/>
  <c r="E5691" i="1"/>
  <c r="D5691" i="1"/>
  <c r="F5686" i="1"/>
  <c r="E5686" i="1"/>
  <c r="D5686" i="1"/>
  <c r="F5681" i="1"/>
  <c r="E5681" i="1"/>
  <c r="D5681" i="1"/>
  <c r="F5676" i="1"/>
  <c r="E5676" i="1"/>
  <c r="D5676" i="1"/>
  <c r="F5671" i="1"/>
  <c r="E5671" i="1"/>
  <c r="D5671" i="1"/>
  <c r="F5666" i="1"/>
  <c r="E5666" i="1"/>
  <c r="D5666" i="1"/>
  <c r="F5661" i="1"/>
  <c r="E5661" i="1"/>
  <c r="D5661" i="1"/>
  <c r="F5656" i="1"/>
  <c r="E5656" i="1"/>
  <c r="D5656" i="1"/>
  <c r="F5651" i="1"/>
  <c r="E5651" i="1"/>
  <c r="D5651" i="1"/>
  <c r="F5646" i="1"/>
  <c r="E5646" i="1"/>
  <c r="D5646" i="1"/>
  <c r="F5641" i="1"/>
  <c r="E5641" i="1"/>
  <c r="D5641" i="1"/>
  <c r="F5636" i="1"/>
  <c r="E5636" i="1"/>
  <c r="D5636" i="1"/>
  <c r="F5631" i="1"/>
  <c r="E5631" i="1"/>
  <c r="D5631" i="1"/>
  <c r="F5626" i="1"/>
  <c r="E5626" i="1"/>
  <c r="D5626" i="1"/>
  <c r="F5621" i="1"/>
  <c r="E5621" i="1"/>
  <c r="D5621" i="1"/>
  <c r="F5616" i="1"/>
  <c r="E5616" i="1"/>
  <c r="D5616" i="1"/>
  <c r="F5611" i="1"/>
  <c r="E5611" i="1"/>
  <c r="D5611" i="1"/>
  <c r="F5606" i="1"/>
  <c r="E5606" i="1"/>
  <c r="D5606" i="1"/>
  <c r="F5601" i="1"/>
  <c r="E5601" i="1"/>
  <c r="D5601" i="1"/>
  <c r="F5596" i="1"/>
  <c r="E5596" i="1"/>
  <c r="D5596" i="1"/>
  <c r="F5591" i="1"/>
  <c r="E5591" i="1"/>
  <c r="D5591" i="1"/>
  <c r="F5586" i="1"/>
  <c r="E5586" i="1"/>
  <c r="D5586" i="1"/>
  <c r="F5581" i="1"/>
  <c r="E5581" i="1"/>
  <c r="D5581" i="1"/>
  <c r="F5576" i="1"/>
  <c r="E5576" i="1"/>
  <c r="D5576" i="1"/>
  <c r="F5571" i="1"/>
  <c r="E5571" i="1"/>
  <c r="D5571" i="1"/>
  <c r="F5566" i="1"/>
  <c r="E5566" i="1"/>
  <c r="D5566" i="1"/>
  <c r="F5561" i="1"/>
  <c r="E5561" i="1"/>
  <c r="D5561" i="1"/>
  <c r="F5556" i="1"/>
  <c r="E5556" i="1"/>
  <c r="D5556" i="1"/>
  <c r="F5551" i="1"/>
  <c r="E5551" i="1"/>
  <c r="D5551" i="1"/>
  <c r="F5546" i="1"/>
  <c r="E5546" i="1"/>
  <c r="D5546" i="1"/>
  <c r="F5541" i="1"/>
  <c r="E5541" i="1"/>
  <c r="D5541" i="1"/>
  <c r="F5536" i="1"/>
  <c r="E5536" i="1"/>
  <c r="D5536" i="1"/>
  <c r="F5531" i="1"/>
  <c r="E5531" i="1"/>
  <c r="D5531" i="1"/>
  <c r="F5526" i="1"/>
  <c r="E5526" i="1"/>
  <c r="D5526" i="1"/>
  <c r="F5521" i="1"/>
  <c r="E5521" i="1"/>
  <c r="D5521" i="1"/>
  <c r="F5516" i="1"/>
  <c r="E5516" i="1"/>
  <c r="D5516" i="1"/>
  <c r="F5511" i="1"/>
  <c r="E5511" i="1"/>
  <c r="D5511" i="1"/>
  <c r="F5506" i="1"/>
  <c r="E5506" i="1"/>
  <c r="D5506" i="1"/>
  <c r="F5501" i="1"/>
  <c r="E5501" i="1"/>
  <c r="D5501" i="1"/>
  <c r="F5496" i="1"/>
  <c r="E5496" i="1"/>
  <c r="D5496" i="1"/>
  <c r="F5491" i="1"/>
  <c r="E5491" i="1"/>
  <c r="D5491" i="1"/>
  <c r="F5486" i="1"/>
  <c r="E5486" i="1"/>
  <c r="D5486" i="1"/>
  <c r="F5481" i="1"/>
  <c r="E5481" i="1"/>
  <c r="D5481" i="1"/>
  <c r="F5476" i="1"/>
  <c r="E5476" i="1"/>
  <c r="D5476" i="1"/>
  <c r="F5471" i="1"/>
  <c r="E5471" i="1"/>
  <c r="D5471" i="1"/>
  <c r="F5466" i="1"/>
  <c r="E5466" i="1"/>
  <c r="D5466" i="1"/>
  <c r="F5461" i="1"/>
  <c r="E5461" i="1"/>
  <c r="D5461" i="1"/>
  <c r="F5456" i="1"/>
  <c r="E5456" i="1"/>
  <c r="D5456" i="1"/>
  <c r="F5451" i="1"/>
  <c r="E5451" i="1"/>
  <c r="D5451" i="1"/>
  <c r="F5446" i="1"/>
  <c r="E5446" i="1"/>
  <c r="D5446" i="1"/>
  <c r="F5441" i="1"/>
  <c r="E5441" i="1"/>
  <c r="D5441" i="1"/>
  <c r="F5436" i="1"/>
  <c r="E5436" i="1"/>
  <c r="D5436" i="1"/>
  <c r="F5431" i="1"/>
  <c r="E5431" i="1"/>
  <c r="D5431" i="1"/>
  <c r="F5426" i="1"/>
  <c r="E5426" i="1"/>
  <c r="D5426" i="1"/>
  <c r="F5421" i="1"/>
  <c r="E5421" i="1"/>
  <c r="D5421" i="1"/>
  <c r="F5416" i="1"/>
  <c r="E5416" i="1"/>
  <c r="D5416" i="1"/>
  <c r="F5411" i="1"/>
  <c r="E5411" i="1"/>
  <c r="D5411" i="1"/>
  <c r="F5406" i="1"/>
  <c r="E5406" i="1"/>
  <c r="D5406" i="1"/>
  <c r="F5401" i="1"/>
  <c r="E5401" i="1"/>
  <c r="D5401" i="1"/>
  <c r="F5396" i="1"/>
  <c r="E5396" i="1"/>
  <c r="D5396" i="1"/>
  <c r="F5391" i="1"/>
  <c r="E5391" i="1"/>
  <c r="D5391" i="1"/>
  <c r="F5386" i="1"/>
  <c r="E5386" i="1"/>
  <c r="D5386" i="1"/>
  <c r="F5381" i="1"/>
  <c r="E5381" i="1"/>
  <c r="D5381" i="1"/>
  <c r="F5376" i="1"/>
  <c r="E5376" i="1"/>
  <c r="D5376" i="1"/>
  <c r="F5371" i="1"/>
  <c r="E5371" i="1"/>
  <c r="D5371" i="1"/>
  <c r="F5366" i="1"/>
  <c r="E5366" i="1"/>
  <c r="D5366" i="1"/>
  <c r="F5361" i="1"/>
  <c r="E5361" i="1"/>
  <c r="D5361" i="1"/>
  <c r="F5356" i="1"/>
  <c r="E5356" i="1"/>
  <c r="D5356" i="1"/>
  <c r="F5351" i="1"/>
  <c r="E5351" i="1"/>
  <c r="D5351" i="1"/>
  <c r="F5346" i="1"/>
  <c r="E5346" i="1"/>
  <c r="D5346" i="1"/>
  <c r="F5341" i="1"/>
  <c r="E5341" i="1"/>
  <c r="D5341" i="1"/>
  <c r="F5336" i="1"/>
  <c r="E5336" i="1"/>
  <c r="D5336" i="1"/>
  <c r="F5331" i="1"/>
  <c r="E5331" i="1"/>
  <c r="D5331" i="1"/>
  <c r="F5326" i="1"/>
  <c r="E5326" i="1"/>
  <c r="D5326" i="1"/>
  <c r="F5321" i="1"/>
  <c r="E5321" i="1"/>
  <c r="D5321" i="1"/>
  <c r="F5316" i="1"/>
  <c r="E5316" i="1"/>
  <c r="D5316" i="1"/>
  <c r="F5311" i="1"/>
  <c r="E5311" i="1"/>
  <c r="D5311" i="1"/>
  <c r="F5306" i="1"/>
  <c r="E5306" i="1"/>
  <c r="D5306" i="1"/>
  <c r="F5301" i="1"/>
  <c r="E5301" i="1"/>
  <c r="D5301" i="1"/>
  <c r="F5296" i="1"/>
  <c r="E5296" i="1"/>
  <c r="D5296" i="1"/>
  <c r="F5291" i="1"/>
  <c r="E5291" i="1"/>
  <c r="D5291" i="1"/>
  <c r="F5286" i="1"/>
  <c r="E5286" i="1"/>
  <c r="D5286" i="1"/>
  <c r="F5281" i="1"/>
  <c r="E5281" i="1"/>
  <c r="D5281" i="1"/>
  <c r="F5276" i="1"/>
  <c r="E5276" i="1"/>
  <c r="D5276" i="1"/>
  <c r="F5271" i="1"/>
  <c r="E5271" i="1"/>
  <c r="D5271" i="1"/>
  <c r="F5266" i="1"/>
  <c r="E5266" i="1"/>
  <c r="D5266" i="1"/>
  <c r="F5261" i="1"/>
  <c r="E5261" i="1"/>
  <c r="D5261" i="1"/>
  <c r="F5256" i="1"/>
  <c r="E5256" i="1"/>
  <c r="D5256" i="1"/>
  <c r="F5251" i="1"/>
  <c r="E5251" i="1"/>
  <c r="D5251" i="1"/>
  <c r="F5246" i="1"/>
  <c r="E5246" i="1"/>
  <c r="D5246" i="1"/>
  <c r="F5241" i="1"/>
  <c r="E5241" i="1"/>
  <c r="D5241" i="1"/>
  <c r="F5236" i="1"/>
  <c r="E5236" i="1"/>
  <c r="D5236" i="1"/>
  <c r="F5231" i="1"/>
  <c r="E5231" i="1"/>
  <c r="D5231" i="1"/>
  <c r="F5226" i="1"/>
  <c r="E5226" i="1"/>
  <c r="D5226" i="1"/>
  <c r="F5221" i="1"/>
  <c r="E5221" i="1"/>
  <c r="D5221" i="1"/>
  <c r="F5216" i="1"/>
  <c r="E5216" i="1"/>
  <c r="D5216" i="1"/>
  <c r="F5211" i="1"/>
  <c r="E5211" i="1"/>
  <c r="D5211" i="1"/>
  <c r="F5206" i="1"/>
  <c r="E5206" i="1"/>
  <c r="D5206" i="1"/>
  <c r="F5201" i="1"/>
  <c r="E5201" i="1"/>
  <c r="D5201" i="1"/>
  <c r="F5196" i="1"/>
  <c r="E5196" i="1"/>
  <c r="D5196" i="1"/>
  <c r="F5191" i="1"/>
  <c r="E5191" i="1"/>
  <c r="D5191" i="1"/>
  <c r="F5186" i="1"/>
  <c r="E5186" i="1"/>
  <c r="D5186" i="1"/>
  <c r="F5181" i="1"/>
  <c r="E5181" i="1"/>
  <c r="D5181" i="1"/>
  <c r="F5176" i="1"/>
  <c r="E5176" i="1"/>
  <c r="D5176" i="1"/>
  <c r="F5171" i="1"/>
  <c r="E5171" i="1"/>
  <c r="D5171" i="1"/>
  <c r="F5166" i="1"/>
  <c r="E5166" i="1"/>
  <c r="D5166" i="1"/>
  <c r="F5161" i="1"/>
  <c r="E5161" i="1"/>
  <c r="D5161" i="1"/>
  <c r="F5156" i="1"/>
  <c r="E5156" i="1"/>
  <c r="D5156" i="1"/>
  <c r="F5151" i="1"/>
  <c r="E5151" i="1"/>
  <c r="D5151" i="1"/>
  <c r="F5146" i="1"/>
  <c r="E5146" i="1"/>
  <c r="D5146" i="1"/>
  <c r="F5141" i="1"/>
  <c r="E5141" i="1"/>
  <c r="D5141" i="1"/>
  <c r="F5136" i="1"/>
  <c r="E5136" i="1"/>
  <c r="D5136" i="1"/>
  <c r="F5131" i="1"/>
  <c r="E5131" i="1"/>
  <c r="D5131" i="1"/>
  <c r="F5126" i="1"/>
  <c r="E5126" i="1"/>
  <c r="D5126" i="1"/>
  <c r="F5121" i="1"/>
  <c r="E5121" i="1"/>
  <c r="D5121" i="1"/>
  <c r="F5116" i="1"/>
  <c r="E5116" i="1"/>
  <c r="D5116" i="1"/>
  <c r="F5111" i="1"/>
  <c r="E5111" i="1"/>
  <c r="D5111" i="1"/>
  <c r="F5106" i="1"/>
  <c r="E5106" i="1"/>
  <c r="D5106" i="1"/>
  <c r="F5101" i="1"/>
  <c r="E5101" i="1"/>
  <c r="D5101" i="1"/>
  <c r="F5096" i="1"/>
  <c r="E5096" i="1"/>
  <c r="D5096" i="1"/>
  <c r="F5091" i="1"/>
  <c r="E5091" i="1"/>
  <c r="D5091" i="1"/>
  <c r="F5086" i="1"/>
  <c r="E5086" i="1"/>
  <c r="D5086" i="1"/>
  <c r="F5081" i="1"/>
  <c r="E5081" i="1"/>
  <c r="D5081" i="1"/>
  <c r="F5076" i="1"/>
  <c r="E5076" i="1"/>
  <c r="D5076" i="1"/>
  <c r="F5071" i="1"/>
  <c r="E5071" i="1"/>
  <c r="D5071" i="1"/>
  <c r="F5066" i="1"/>
  <c r="E5066" i="1"/>
  <c r="D5066" i="1"/>
  <c r="F5061" i="1"/>
  <c r="E5061" i="1"/>
  <c r="D5061" i="1"/>
  <c r="F5056" i="1"/>
  <c r="E5056" i="1"/>
  <c r="D5056" i="1"/>
  <c r="F5051" i="1"/>
  <c r="E5051" i="1"/>
  <c r="D5051" i="1"/>
  <c r="F5046" i="1"/>
  <c r="E5046" i="1"/>
  <c r="D5046" i="1"/>
  <c r="F5041" i="1"/>
  <c r="E5041" i="1"/>
  <c r="D5041" i="1"/>
  <c r="F5036" i="1"/>
  <c r="E5036" i="1"/>
  <c r="D5036" i="1"/>
  <c r="F5031" i="1"/>
  <c r="E5031" i="1"/>
  <c r="D5031" i="1"/>
  <c r="F5026" i="1"/>
  <c r="E5026" i="1"/>
  <c r="D5026" i="1"/>
  <c r="F5021" i="1"/>
  <c r="E5021" i="1"/>
  <c r="D5021" i="1"/>
  <c r="F5016" i="1"/>
  <c r="E5016" i="1"/>
  <c r="D5016" i="1"/>
  <c r="F5011" i="1"/>
  <c r="E5011" i="1"/>
  <c r="D5011" i="1"/>
  <c r="F5006" i="1"/>
  <c r="E5006" i="1"/>
  <c r="D5006" i="1"/>
  <c r="F5001" i="1"/>
  <c r="E5001" i="1"/>
  <c r="D5001" i="1"/>
  <c r="F4996" i="1"/>
  <c r="E4996" i="1"/>
  <c r="D4996" i="1"/>
  <c r="F4991" i="1"/>
  <c r="E4991" i="1"/>
  <c r="D4991" i="1"/>
  <c r="F4986" i="1"/>
  <c r="E4986" i="1"/>
  <c r="D4986" i="1"/>
  <c r="F4981" i="1"/>
  <c r="E4981" i="1"/>
  <c r="D4981" i="1"/>
  <c r="F4976" i="1"/>
  <c r="E4976" i="1"/>
  <c r="D4976" i="1"/>
  <c r="F4971" i="1"/>
  <c r="E4971" i="1"/>
  <c r="D4971" i="1"/>
  <c r="F4966" i="1"/>
  <c r="E4966" i="1"/>
  <c r="D4966" i="1"/>
  <c r="F4961" i="1"/>
  <c r="E4961" i="1"/>
  <c r="D4961" i="1"/>
  <c r="F4956" i="1"/>
  <c r="E4956" i="1"/>
  <c r="D4956" i="1"/>
  <c r="F4951" i="1"/>
  <c r="E4951" i="1"/>
  <c r="D4951" i="1"/>
  <c r="F4946" i="1"/>
  <c r="E4946" i="1"/>
  <c r="D4946" i="1"/>
  <c r="F4941" i="1"/>
  <c r="E4941" i="1"/>
  <c r="D4941" i="1"/>
  <c r="F4936" i="1"/>
  <c r="E4936" i="1"/>
  <c r="D4936" i="1"/>
  <c r="F4931" i="1"/>
  <c r="E4931" i="1"/>
  <c r="D4931" i="1"/>
  <c r="F4926" i="1"/>
  <c r="E4926" i="1"/>
  <c r="D4926" i="1"/>
  <c r="F4921" i="1"/>
  <c r="E4921" i="1"/>
  <c r="D4921" i="1"/>
  <c r="F4916" i="1"/>
  <c r="E4916" i="1"/>
  <c r="D4916" i="1"/>
  <c r="F4911" i="1"/>
  <c r="E4911" i="1"/>
  <c r="D4911" i="1"/>
  <c r="F4906" i="1"/>
  <c r="E4906" i="1"/>
  <c r="D4906" i="1"/>
  <c r="F4901" i="1"/>
  <c r="E4901" i="1"/>
  <c r="D4901" i="1"/>
  <c r="F4896" i="1"/>
  <c r="E4896" i="1"/>
  <c r="D4896" i="1"/>
  <c r="F4891" i="1"/>
  <c r="E4891" i="1"/>
  <c r="D4891" i="1"/>
  <c r="F4886" i="1"/>
  <c r="E4886" i="1"/>
  <c r="D4886" i="1"/>
  <c r="F4881" i="1"/>
  <c r="E4881" i="1"/>
  <c r="D4881" i="1"/>
  <c r="F4876" i="1"/>
  <c r="E4876" i="1"/>
  <c r="D4876" i="1"/>
  <c r="F4871" i="1"/>
  <c r="E4871" i="1"/>
  <c r="D4871" i="1"/>
  <c r="F4866" i="1"/>
  <c r="E4866" i="1"/>
  <c r="D4866" i="1"/>
  <c r="F4861" i="1"/>
  <c r="E4861" i="1"/>
  <c r="D4861" i="1"/>
  <c r="F4856" i="1"/>
  <c r="E4856" i="1"/>
  <c r="D4856" i="1"/>
  <c r="F4851" i="1"/>
  <c r="E4851" i="1"/>
  <c r="D4851" i="1"/>
  <c r="F4846" i="1"/>
  <c r="E4846" i="1"/>
  <c r="D4846" i="1"/>
  <c r="F4841" i="1"/>
  <c r="E4841" i="1"/>
  <c r="D4841" i="1"/>
  <c r="F4836" i="1"/>
  <c r="E4836" i="1"/>
  <c r="D4836" i="1"/>
  <c r="F4831" i="1"/>
  <c r="E4831" i="1"/>
  <c r="D4831" i="1"/>
  <c r="F4826" i="1"/>
  <c r="E4826" i="1"/>
  <c r="D4826" i="1"/>
  <c r="F4821" i="1"/>
  <c r="E4821" i="1"/>
  <c r="D4821" i="1"/>
  <c r="F4816" i="1"/>
  <c r="E4816" i="1"/>
  <c r="D4816" i="1"/>
  <c r="F4811" i="1"/>
  <c r="E4811" i="1"/>
  <c r="D4811" i="1"/>
  <c r="F4806" i="1"/>
  <c r="E4806" i="1"/>
  <c r="D4806" i="1"/>
  <c r="F4801" i="1"/>
  <c r="E4801" i="1"/>
  <c r="D4801" i="1"/>
  <c r="F4796" i="1"/>
  <c r="E4796" i="1"/>
  <c r="D4796" i="1"/>
  <c r="F4791" i="1"/>
  <c r="E4791" i="1"/>
  <c r="D4791" i="1"/>
  <c r="F4786" i="1"/>
  <c r="E4786" i="1"/>
  <c r="D4786" i="1"/>
  <c r="F4781" i="1"/>
  <c r="E4781" i="1"/>
  <c r="D4781" i="1"/>
  <c r="F4776" i="1"/>
  <c r="E4776" i="1"/>
  <c r="D4776" i="1"/>
  <c r="F4771" i="1"/>
  <c r="E4771" i="1"/>
  <c r="D4771" i="1"/>
  <c r="F4766" i="1"/>
  <c r="E4766" i="1"/>
  <c r="D4766" i="1"/>
  <c r="F4761" i="1"/>
  <c r="E4761" i="1"/>
  <c r="D4761" i="1"/>
  <c r="F4756" i="1"/>
  <c r="E4756" i="1"/>
  <c r="D4756" i="1"/>
  <c r="F4751" i="1"/>
  <c r="E4751" i="1"/>
  <c r="D4751" i="1"/>
  <c r="F4746" i="1"/>
  <c r="E4746" i="1"/>
  <c r="D4746" i="1"/>
  <c r="F4741" i="1"/>
  <c r="E4741" i="1"/>
  <c r="D4741" i="1"/>
  <c r="F4736" i="1"/>
  <c r="E4736" i="1"/>
  <c r="D4736" i="1"/>
  <c r="F4731" i="1"/>
  <c r="E4731" i="1"/>
  <c r="D4731" i="1"/>
  <c r="F4726" i="1"/>
  <c r="E4726" i="1"/>
  <c r="D4726" i="1"/>
  <c r="F4721" i="1"/>
  <c r="E4721" i="1"/>
  <c r="D4721" i="1"/>
  <c r="F4716" i="1"/>
  <c r="E4716" i="1"/>
  <c r="D4716" i="1"/>
  <c r="F4711" i="1"/>
  <c r="E4711" i="1"/>
  <c r="D4711" i="1"/>
  <c r="F4706" i="1"/>
  <c r="E4706" i="1"/>
  <c r="D4706" i="1"/>
  <c r="F4701" i="1"/>
  <c r="E4701" i="1"/>
  <c r="D4701" i="1"/>
  <c r="F4696" i="1"/>
  <c r="E4696" i="1"/>
  <c r="D4696" i="1"/>
  <c r="F4691" i="1"/>
  <c r="E4691" i="1"/>
  <c r="D4691" i="1"/>
  <c r="F4686" i="1"/>
  <c r="E4686" i="1"/>
  <c r="D4686" i="1"/>
  <c r="F4681" i="1"/>
  <c r="E4681" i="1"/>
  <c r="D4681" i="1"/>
  <c r="F4676" i="1"/>
  <c r="E4676" i="1"/>
  <c r="D4676" i="1"/>
  <c r="F4671" i="1"/>
  <c r="E4671" i="1"/>
  <c r="D4671" i="1"/>
  <c r="F4666" i="1"/>
  <c r="E4666" i="1"/>
  <c r="D4666" i="1"/>
  <c r="F4661" i="1"/>
  <c r="E4661" i="1"/>
  <c r="D4661" i="1"/>
  <c r="F4656" i="1"/>
  <c r="E4656" i="1"/>
  <c r="D4656" i="1"/>
  <c r="F4651" i="1"/>
  <c r="E4651" i="1"/>
  <c r="D4651" i="1"/>
  <c r="F4646" i="1"/>
  <c r="E4646" i="1"/>
  <c r="D4646" i="1"/>
  <c r="F4641" i="1"/>
  <c r="E4641" i="1"/>
  <c r="D4641" i="1"/>
  <c r="F4636" i="1"/>
  <c r="E4636" i="1"/>
  <c r="D4636" i="1"/>
  <c r="F4631" i="1"/>
  <c r="E4631" i="1"/>
  <c r="D4631" i="1"/>
  <c r="F4626" i="1"/>
  <c r="E4626" i="1"/>
  <c r="D4626" i="1"/>
  <c r="F4621" i="1"/>
  <c r="E4621" i="1"/>
  <c r="D4621" i="1"/>
  <c r="F4616" i="1"/>
  <c r="E4616" i="1"/>
  <c r="D4616" i="1"/>
  <c r="F4611" i="1"/>
  <c r="E4611" i="1"/>
  <c r="D4611" i="1"/>
  <c r="F4606" i="1"/>
  <c r="E4606" i="1"/>
  <c r="D4606" i="1"/>
  <c r="F4601" i="1"/>
  <c r="E4601" i="1"/>
  <c r="D4601" i="1"/>
  <c r="F4596" i="1"/>
  <c r="E4596" i="1"/>
  <c r="D4596" i="1"/>
  <c r="F4591" i="1"/>
  <c r="E4591" i="1"/>
  <c r="D4591" i="1"/>
  <c r="F4586" i="1"/>
  <c r="E4586" i="1"/>
  <c r="D4586" i="1"/>
  <c r="F4581" i="1"/>
  <c r="E4581" i="1"/>
  <c r="D4581" i="1"/>
  <c r="F4576" i="1"/>
  <c r="E4576" i="1"/>
  <c r="D4576" i="1"/>
  <c r="F4571" i="1"/>
  <c r="E4571" i="1"/>
  <c r="D4571" i="1"/>
  <c r="F4566" i="1"/>
  <c r="E4566" i="1"/>
  <c r="D4566" i="1"/>
  <c r="F4561" i="1"/>
  <c r="E4561" i="1"/>
  <c r="D4561" i="1"/>
  <c r="F4556" i="1"/>
  <c r="E4556" i="1"/>
  <c r="D4556" i="1"/>
  <c r="F4551" i="1"/>
  <c r="E4551" i="1"/>
  <c r="D4551" i="1"/>
  <c r="F4546" i="1"/>
  <c r="E4546" i="1"/>
  <c r="D4546" i="1"/>
  <c r="F4541" i="1"/>
  <c r="E4541" i="1"/>
  <c r="D4541" i="1"/>
  <c r="F4536" i="1"/>
  <c r="E4536" i="1"/>
  <c r="D4536" i="1"/>
  <c r="F4531" i="1"/>
  <c r="E4531" i="1"/>
  <c r="D4531" i="1"/>
  <c r="F4526" i="1"/>
  <c r="E4526" i="1"/>
  <c r="D4526" i="1"/>
  <c r="F4521" i="1"/>
  <c r="E4521" i="1"/>
  <c r="D4521" i="1"/>
  <c r="F4516" i="1"/>
  <c r="E4516" i="1"/>
  <c r="D4516" i="1"/>
  <c r="F4511" i="1"/>
  <c r="E4511" i="1"/>
  <c r="D4511" i="1"/>
  <c r="F4506" i="1"/>
  <c r="E4506" i="1"/>
  <c r="D4506" i="1"/>
  <c r="F4501" i="1"/>
  <c r="E4501" i="1"/>
  <c r="D4501" i="1"/>
  <c r="F4496" i="1"/>
  <c r="E4496" i="1"/>
  <c r="D4496" i="1"/>
  <c r="F4491" i="1"/>
  <c r="E4491" i="1"/>
  <c r="D4491" i="1"/>
  <c r="F4486" i="1"/>
  <c r="E4486" i="1"/>
  <c r="D4486" i="1"/>
  <c r="F4481" i="1"/>
  <c r="E4481" i="1"/>
  <c r="D4481" i="1"/>
  <c r="F4476" i="1"/>
  <c r="E4476" i="1"/>
  <c r="D4476" i="1"/>
  <c r="F4471" i="1"/>
  <c r="E4471" i="1"/>
  <c r="D4471" i="1"/>
  <c r="F4466" i="1"/>
  <c r="E4466" i="1"/>
  <c r="D4466" i="1"/>
  <c r="F4461" i="1"/>
  <c r="E4461" i="1"/>
  <c r="D4461" i="1"/>
  <c r="F4456" i="1"/>
  <c r="E4456" i="1"/>
  <c r="D4456" i="1"/>
  <c r="F4451" i="1"/>
  <c r="E4451" i="1"/>
  <c r="D4451" i="1"/>
  <c r="F4446" i="1"/>
  <c r="E4446" i="1"/>
  <c r="D4446" i="1"/>
  <c r="F4441" i="1"/>
  <c r="E4441" i="1"/>
  <c r="D4441" i="1"/>
  <c r="F4436" i="1"/>
  <c r="E4436" i="1"/>
  <c r="D4436" i="1"/>
  <c r="F4431" i="1"/>
  <c r="E4431" i="1"/>
  <c r="D4431" i="1"/>
  <c r="F4426" i="1"/>
  <c r="E4426" i="1"/>
  <c r="D4426" i="1"/>
  <c r="F4421" i="1"/>
  <c r="E4421" i="1"/>
  <c r="D4421" i="1"/>
  <c r="F4416" i="1"/>
  <c r="E4416" i="1"/>
  <c r="D4416" i="1"/>
  <c r="F4411" i="1"/>
  <c r="E4411" i="1"/>
  <c r="D4411" i="1"/>
  <c r="F4406" i="1"/>
  <c r="E4406" i="1"/>
  <c r="D4406" i="1"/>
  <c r="F4401" i="1"/>
  <c r="E4401" i="1"/>
  <c r="D4401" i="1"/>
  <c r="F4396" i="1"/>
  <c r="E4396" i="1"/>
  <c r="D4396" i="1"/>
  <c r="F4391" i="1"/>
  <c r="E4391" i="1"/>
  <c r="D4391" i="1"/>
  <c r="F4386" i="1"/>
  <c r="E4386" i="1"/>
  <c r="D4386" i="1"/>
  <c r="F4381" i="1"/>
  <c r="E4381" i="1"/>
  <c r="D4381" i="1"/>
  <c r="F4376" i="1"/>
  <c r="E4376" i="1"/>
  <c r="D4376" i="1"/>
  <c r="F4371" i="1"/>
  <c r="E4371" i="1"/>
  <c r="D4371" i="1"/>
  <c r="F4366" i="1"/>
  <c r="E4366" i="1"/>
  <c r="D4366" i="1"/>
  <c r="F4361" i="1"/>
  <c r="E4361" i="1"/>
  <c r="D4361" i="1"/>
  <c r="F4356" i="1"/>
  <c r="E4356" i="1"/>
  <c r="D4356" i="1"/>
  <c r="F4351" i="1"/>
  <c r="E4351" i="1"/>
  <c r="D4351" i="1"/>
  <c r="F4346" i="1"/>
  <c r="E4346" i="1"/>
  <c r="D4346" i="1"/>
  <c r="F4341" i="1"/>
  <c r="E4341" i="1"/>
  <c r="D4341" i="1"/>
  <c r="F4336" i="1"/>
  <c r="E4336" i="1"/>
  <c r="D4336" i="1"/>
  <c r="F4331" i="1"/>
  <c r="E4331" i="1"/>
  <c r="D4331" i="1"/>
  <c r="F4326" i="1"/>
  <c r="E4326" i="1"/>
  <c r="D4326" i="1"/>
  <c r="F4321" i="1"/>
  <c r="E4321" i="1"/>
  <c r="D4321" i="1"/>
  <c r="F4316" i="1"/>
  <c r="E4316" i="1"/>
  <c r="D4316" i="1"/>
  <c r="F4311" i="1"/>
  <c r="E4311" i="1"/>
  <c r="D4311" i="1"/>
  <c r="F4306" i="1"/>
  <c r="E4306" i="1"/>
  <c r="D4306" i="1"/>
  <c r="F4301" i="1"/>
  <c r="E4301" i="1"/>
  <c r="D4301" i="1"/>
  <c r="F4296" i="1"/>
  <c r="E4296" i="1"/>
  <c r="D4296" i="1"/>
  <c r="F4291" i="1"/>
  <c r="E4291" i="1"/>
  <c r="D4291" i="1"/>
  <c r="F4286" i="1"/>
  <c r="D4286" i="1"/>
  <c r="E4285" i="1"/>
  <c r="E4284" i="1"/>
  <c r="E4283" i="1"/>
  <c r="F4281" i="1"/>
  <c r="E4281" i="1"/>
  <c r="D4281" i="1"/>
  <c r="F4276" i="1"/>
  <c r="E4276" i="1"/>
  <c r="D4276" i="1"/>
  <c r="F4271" i="1"/>
  <c r="E4271" i="1"/>
  <c r="D4271" i="1"/>
  <c r="F4266" i="1"/>
  <c r="E4266" i="1"/>
  <c r="D4266" i="1"/>
  <c r="F4261" i="1"/>
  <c r="E4261" i="1"/>
  <c r="D4261" i="1"/>
  <c r="F4256" i="1"/>
  <c r="E4256" i="1"/>
  <c r="D4256" i="1"/>
  <c r="F4251" i="1"/>
  <c r="E4251" i="1"/>
  <c r="D4251" i="1"/>
  <c r="F4246" i="1"/>
  <c r="E4246" i="1"/>
  <c r="D4246" i="1"/>
  <c r="F4241" i="1"/>
  <c r="E4241" i="1"/>
  <c r="D4241" i="1"/>
  <c r="F4236" i="1"/>
  <c r="E4236" i="1"/>
  <c r="D4236" i="1"/>
  <c r="F4231" i="1"/>
  <c r="E4231" i="1"/>
  <c r="D4231" i="1"/>
  <c r="F4226" i="1"/>
  <c r="E4226" i="1"/>
  <c r="D4226" i="1"/>
  <c r="F4221" i="1"/>
  <c r="E4221" i="1"/>
  <c r="D4221" i="1"/>
  <c r="F4216" i="1"/>
  <c r="E4216" i="1"/>
  <c r="D4216" i="1"/>
  <c r="F4211" i="1"/>
  <c r="E4211" i="1"/>
  <c r="D4211" i="1"/>
  <c r="F4206" i="1"/>
  <c r="E4206" i="1"/>
  <c r="D4206" i="1"/>
  <c r="F4201" i="1"/>
  <c r="E4201" i="1"/>
  <c r="D4201" i="1"/>
  <c r="F4196" i="1"/>
  <c r="E4196" i="1"/>
  <c r="D4196" i="1"/>
  <c r="F4191" i="1"/>
  <c r="E4191" i="1"/>
  <c r="D4191" i="1"/>
  <c r="F4186" i="1"/>
  <c r="E4186" i="1"/>
  <c r="D4186" i="1"/>
  <c r="F4181" i="1"/>
  <c r="E4181" i="1"/>
  <c r="D4181" i="1"/>
  <c r="F4176" i="1"/>
  <c r="E4176" i="1"/>
  <c r="D4176" i="1"/>
  <c r="F4171" i="1"/>
  <c r="E4171" i="1"/>
  <c r="D4171" i="1"/>
  <c r="F4166" i="1"/>
  <c r="E4166" i="1"/>
  <c r="D4166" i="1"/>
  <c r="F4161" i="1"/>
  <c r="E4161" i="1"/>
  <c r="D4161" i="1"/>
  <c r="F4156" i="1"/>
  <c r="E4156" i="1"/>
  <c r="D4156" i="1"/>
  <c r="F4151" i="1"/>
  <c r="E4151" i="1"/>
  <c r="D4151" i="1"/>
  <c r="F4146" i="1"/>
  <c r="E4146" i="1"/>
  <c r="D4146" i="1"/>
  <c r="F4141" i="1"/>
  <c r="E4141" i="1"/>
  <c r="D4141" i="1"/>
  <c r="F4136" i="1"/>
  <c r="E4136" i="1"/>
  <c r="D4136" i="1"/>
  <c r="F4131" i="1"/>
  <c r="E4131" i="1"/>
  <c r="D4131" i="1"/>
  <c r="F4126" i="1"/>
  <c r="E4126" i="1"/>
  <c r="D4126" i="1"/>
  <c r="F4121" i="1"/>
  <c r="E4121" i="1"/>
  <c r="D4121" i="1"/>
  <c r="F4116" i="1"/>
  <c r="E4116" i="1"/>
  <c r="D4116" i="1"/>
  <c r="F4111" i="1"/>
  <c r="E4111" i="1"/>
  <c r="D4111" i="1"/>
  <c r="F4106" i="1"/>
  <c r="E4106" i="1"/>
  <c r="D4106" i="1"/>
  <c r="F4101" i="1"/>
  <c r="E4101" i="1"/>
  <c r="D4101" i="1"/>
  <c r="F4096" i="1"/>
  <c r="E4096" i="1"/>
  <c r="D4096" i="1"/>
  <c r="F4091" i="1"/>
  <c r="E4091" i="1"/>
  <c r="D4091" i="1"/>
  <c r="F4086" i="1"/>
  <c r="E4086" i="1"/>
  <c r="D4086" i="1"/>
  <c r="F4081" i="1"/>
  <c r="E4081" i="1"/>
  <c r="D4081" i="1"/>
  <c r="F4076" i="1"/>
  <c r="E4076" i="1"/>
  <c r="D4076" i="1"/>
  <c r="F4071" i="1"/>
  <c r="E4071" i="1"/>
  <c r="D4071" i="1"/>
  <c r="F4066" i="1"/>
  <c r="E4066" i="1"/>
  <c r="D4066" i="1"/>
  <c r="F4061" i="1"/>
  <c r="E4061" i="1"/>
  <c r="D4061" i="1"/>
  <c r="F4056" i="1"/>
  <c r="E4056" i="1"/>
  <c r="D4056" i="1"/>
  <c r="F4051" i="1"/>
  <c r="E4051" i="1"/>
  <c r="D4051" i="1"/>
  <c r="F4046" i="1"/>
  <c r="E4046" i="1"/>
  <c r="D4046" i="1"/>
  <c r="F4041" i="1"/>
  <c r="E4041" i="1"/>
  <c r="D4041" i="1"/>
  <c r="F4036" i="1"/>
  <c r="E4036" i="1"/>
  <c r="D4036" i="1"/>
  <c r="F4031" i="1"/>
  <c r="E4031" i="1"/>
  <c r="D4031" i="1"/>
  <c r="F4026" i="1"/>
  <c r="E4026" i="1"/>
  <c r="D4026" i="1"/>
  <c r="F4021" i="1"/>
  <c r="E4021" i="1"/>
  <c r="D4021" i="1"/>
  <c r="F4016" i="1"/>
  <c r="E4016" i="1"/>
  <c r="D4016" i="1"/>
  <c r="F4011" i="1"/>
  <c r="E4011" i="1"/>
  <c r="D4011" i="1"/>
  <c r="F4006" i="1"/>
  <c r="E4006" i="1"/>
  <c r="D4006" i="1"/>
  <c r="F4001" i="1"/>
  <c r="E4001" i="1"/>
  <c r="D4001" i="1"/>
  <c r="F3996" i="1"/>
  <c r="E3996" i="1"/>
  <c r="D3996" i="1"/>
  <c r="F3991" i="1"/>
  <c r="E3991" i="1"/>
  <c r="D3991" i="1"/>
  <c r="F3986" i="1"/>
  <c r="E3986" i="1"/>
  <c r="D3986" i="1"/>
  <c r="F3981" i="1"/>
  <c r="E3981" i="1"/>
  <c r="D3981" i="1"/>
  <c r="F3976" i="1"/>
  <c r="E3976" i="1"/>
  <c r="D3976" i="1"/>
  <c r="F3971" i="1"/>
  <c r="E3971" i="1"/>
  <c r="D3971" i="1"/>
  <c r="F3966" i="1"/>
  <c r="E3966" i="1"/>
  <c r="D3966" i="1"/>
  <c r="F3961" i="1"/>
  <c r="E3961" i="1"/>
  <c r="D3961" i="1"/>
  <c r="F3956" i="1"/>
  <c r="E3956" i="1"/>
  <c r="D3956" i="1"/>
  <c r="F3951" i="1"/>
  <c r="E3951" i="1"/>
  <c r="D3951" i="1"/>
  <c r="F3946" i="1"/>
  <c r="E3946" i="1"/>
  <c r="D3946" i="1"/>
  <c r="F3941" i="1"/>
  <c r="E3941" i="1"/>
  <c r="D3941" i="1"/>
  <c r="F3936" i="1"/>
  <c r="E3936" i="1"/>
  <c r="D3936" i="1"/>
  <c r="F3931" i="1"/>
  <c r="E3931" i="1"/>
  <c r="D3931" i="1"/>
  <c r="F3926" i="1"/>
  <c r="E3926" i="1"/>
  <c r="D3926" i="1"/>
  <c r="F3921" i="1"/>
  <c r="E3921" i="1"/>
  <c r="D3921" i="1"/>
  <c r="F3916" i="1"/>
  <c r="E3916" i="1"/>
  <c r="D3916" i="1"/>
  <c r="F3911" i="1"/>
  <c r="E3911" i="1"/>
  <c r="D3911" i="1"/>
  <c r="F3906" i="1"/>
  <c r="E3906" i="1"/>
  <c r="D3906" i="1"/>
  <c r="F3901" i="1"/>
  <c r="E3901" i="1"/>
  <c r="D3901" i="1"/>
  <c r="F3896" i="1"/>
  <c r="E3896" i="1"/>
  <c r="D3896" i="1"/>
  <c r="F3891" i="1"/>
  <c r="E3891" i="1"/>
  <c r="D3891" i="1"/>
  <c r="F3886" i="1"/>
  <c r="E3886" i="1"/>
  <c r="D3886" i="1"/>
  <c r="F3881" i="1"/>
  <c r="E3881" i="1"/>
  <c r="D3881" i="1"/>
  <c r="F3876" i="1"/>
  <c r="E3876" i="1"/>
  <c r="D3876" i="1"/>
  <c r="F3871" i="1"/>
  <c r="E3871" i="1"/>
  <c r="D3871" i="1"/>
  <c r="F3866" i="1"/>
  <c r="E3866" i="1"/>
  <c r="D3866" i="1"/>
  <c r="F3861" i="1"/>
  <c r="E3861" i="1"/>
  <c r="D3861" i="1"/>
  <c r="F3856" i="1"/>
  <c r="E3856" i="1"/>
  <c r="D3856" i="1"/>
  <c r="F3851" i="1"/>
  <c r="E3851" i="1"/>
  <c r="D3851" i="1"/>
  <c r="F3846" i="1"/>
  <c r="E3846" i="1"/>
  <c r="D3846" i="1"/>
  <c r="F3841" i="1"/>
  <c r="E3841" i="1"/>
  <c r="D3841" i="1"/>
  <c r="F3836" i="1"/>
  <c r="E3836" i="1"/>
  <c r="D3836" i="1"/>
  <c r="F3831" i="1"/>
  <c r="E3831" i="1"/>
  <c r="D3831" i="1"/>
  <c r="F3826" i="1"/>
  <c r="E3826" i="1"/>
  <c r="D3826" i="1"/>
  <c r="F3821" i="1"/>
  <c r="E3821" i="1"/>
  <c r="D3821" i="1"/>
  <c r="F3816" i="1"/>
  <c r="E3816" i="1"/>
  <c r="D3816" i="1"/>
  <c r="F3811" i="1"/>
  <c r="E3811" i="1"/>
  <c r="D3811" i="1"/>
  <c r="F3806" i="1"/>
  <c r="E3806" i="1"/>
  <c r="D3806" i="1"/>
  <c r="F3801" i="1"/>
  <c r="E3801" i="1"/>
  <c r="D3801" i="1"/>
  <c r="F3796" i="1"/>
  <c r="E3796" i="1"/>
  <c r="D3796" i="1"/>
  <c r="F3791" i="1"/>
  <c r="E3791" i="1"/>
  <c r="D3791" i="1"/>
  <c r="F3786" i="1"/>
  <c r="E3786" i="1"/>
  <c r="D3786" i="1"/>
  <c r="F3781" i="1"/>
  <c r="E3781" i="1"/>
  <c r="D3781" i="1"/>
  <c r="F3776" i="1"/>
  <c r="E3776" i="1"/>
  <c r="D3776" i="1"/>
  <c r="F3771" i="1"/>
  <c r="E3771" i="1"/>
  <c r="D3771" i="1"/>
  <c r="F3766" i="1"/>
  <c r="E3766" i="1"/>
  <c r="D3766" i="1"/>
  <c r="F3761" i="1"/>
  <c r="E3761" i="1"/>
  <c r="D3761" i="1"/>
  <c r="F3756" i="1"/>
  <c r="E3756" i="1"/>
  <c r="D3756" i="1"/>
  <c r="F3751" i="1"/>
  <c r="E3751" i="1"/>
  <c r="D3751" i="1"/>
  <c r="F3746" i="1"/>
  <c r="E3746" i="1"/>
  <c r="D3746" i="1"/>
  <c r="F3741" i="1"/>
  <c r="E3741" i="1"/>
  <c r="D3741" i="1"/>
  <c r="F3736" i="1"/>
  <c r="E3736" i="1"/>
  <c r="D3736" i="1"/>
  <c r="F3731" i="1"/>
  <c r="E3731" i="1"/>
  <c r="D3731" i="1"/>
  <c r="F3726" i="1"/>
  <c r="E3726" i="1"/>
  <c r="D3726" i="1"/>
  <c r="F3721" i="1"/>
  <c r="E3721" i="1"/>
  <c r="D3721" i="1"/>
  <c r="F3716" i="1"/>
  <c r="E3716" i="1"/>
  <c r="D3716" i="1"/>
  <c r="F3711" i="1"/>
  <c r="E3711" i="1"/>
  <c r="D3711" i="1"/>
  <c r="F3706" i="1"/>
  <c r="E3706" i="1"/>
  <c r="D3706" i="1"/>
  <c r="F3701" i="1"/>
  <c r="E3701" i="1"/>
  <c r="D3701" i="1"/>
  <c r="F3696" i="1"/>
  <c r="E3696" i="1"/>
  <c r="D3696" i="1"/>
  <c r="F3691" i="1"/>
  <c r="E3691" i="1"/>
  <c r="D3691" i="1"/>
  <c r="F3686" i="1"/>
  <c r="E3686" i="1"/>
  <c r="D3686" i="1"/>
  <c r="F3681" i="1"/>
  <c r="E3681" i="1"/>
  <c r="D3681" i="1"/>
  <c r="F3676" i="1"/>
  <c r="E3676" i="1"/>
  <c r="D3676" i="1"/>
  <c r="F3671" i="1"/>
  <c r="E3671" i="1"/>
  <c r="D3671" i="1"/>
  <c r="F3666" i="1"/>
  <c r="E3666" i="1"/>
  <c r="D3666" i="1"/>
  <c r="F3661" i="1"/>
  <c r="E3661" i="1"/>
  <c r="D3661" i="1"/>
  <c r="F3656" i="1"/>
  <c r="E3656" i="1"/>
  <c r="D3656" i="1"/>
  <c r="F3651" i="1"/>
  <c r="E3651" i="1"/>
  <c r="D3651" i="1"/>
  <c r="F3646" i="1"/>
  <c r="E3646" i="1"/>
  <c r="D3646" i="1"/>
  <c r="F3641" i="1"/>
  <c r="E3641" i="1"/>
  <c r="D3641" i="1"/>
  <c r="F3636" i="1"/>
  <c r="E3636" i="1"/>
  <c r="D3636" i="1"/>
  <c r="F3631" i="1"/>
  <c r="E3631" i="1"/>
  <c r="D3631" i="1"/>
  <c r="F3626" i="1"/>
  <c r="E3626" i="1"/>
  <c r="D3626" i="1"/>
  <c r="F3621" i="1"/>
  <c r="E3621" i="1"/>
  <c r="D3621" i="1"/>
  <c r="F3616" i="1"/>
  <c r="E3616" i="1"/>
  <c r="D3616" i="1"/>
  <c r="F3611" i="1"/>
  <c r="E3611" i="1"/>
  <c r="D3611" i="1"/>
  <c r="F3606" i="1"/>
  <c r="E3606" i="1"/>
  <c r="D3606" i="1"/>
  <c r="F3601" i="1"/>
  <c r="E3601" i="1"/>
  <c r="D3601" i="1"/>
  <c r="F3596" i="1"/>
  <c r="E3596" i="1"/>
  <c r="D3596" i="1"/>
  <c r="F3591" i="1"/>
  <c r="E3591" i="1"/>
  <c r="D3591" i="1"/>
  <c r="F3586" i="1"/>
  <c r="E3586" i="1"/>
  <c r="D3586" i="1"/>
  <c r="F3581" i="1"/>
  <c r="E3581" i="1"/>
  <c r="D3581" i="1"/>
  <c r="F3576" i="1"/>
  <c r="E3576" i="1"/>
  <c r="D3576" i="1"/>
  <c r="F3571" i="1"/>
  <c r="E3571" i="1"/>
  <c r="D3571" i="1"/>
  <c r="F3566" i="1"/>
  <c r="E3566" i="1"/>
  <c r="D3566" i="1"/>
  <c r="F3561" i="1"/>
  <c r="E3561" i="1"/>
  <c r="D3561" i="1"/>
  <c r="F3556" i="1"/>
  <c r="E3556" i="1"/>
  <c r="D3556" i="1"/>
  <c r="F3551" i="1"/>
  <c r="E3551" i="1"/>
  <c r="D3551" i="1"/>
  <c r="F3546" i="1"/>
  <c r="E3546" i="1"/>
  <c r="D3546" i="1"/>
  <c r="F3541" i="1"/>
  <c r="E3541" i="1"/>
  <c r="D3541" i="1"/>
  <c r="F3536" i="1"/>
  <c r="E3536" i="1"/>
  <c r="D3536" i="1"/>
  <c r="F3531" i="1"/>
  <c r="E3531" i="1"/>
  <c r="D3531" i="1"/>
  <c r="F3526" i="1"/>
  <c r="E3526" i="1"/>
  <c r="D3526" i="1"/>
  <c r="F3521" i="1"/>
  <c r="E3521" i="1"/>
  <c r="D3521" i="1"/>
  <c r="F3516" i="1"/>
  <c r="E3516" i="1"/>
  <c r="D3516" i="1"/>
  <c r="F3511" i="1"/>
  <c r="E3511" i="1"/>
  <c r="D3511" i="1"/>
  <c r="F3506" i="1"/>
  <c r="E3506" i="1"/>
  <c r="D3506" i="1"/>
  <c r="F3501" i="1"/>
  <c r="E3501" i="1"/>
  <c r="D3501" i="1"/>
  <c r="F3496" i="1"/>
  <c r="E3496" i="1"/>
  <c r="D3496" i="1"/>
  <c r="F3491" i="1"/>
  <c r="E3491" i="1"/>
  <c r="D3491" i="1"/>
  <c r="F3486" i="1"/>
  <c r="E3486" i="1"/>
  <c r="D3486" i="1"/>
  <c r="F3481" i="1"/>
  <c r="E3481" i="1"/>
  <c r="D3481" i="1"/>
  <c r="F3476" i="1"/>
  <c r="E3476" i="1"/>
  <c r="D3476" i="1"/>
  <c r="F3471" i="1"/>
  <c r="E3471" i="1"/>
  <c r="D3471" i="1"/>
  <c r="F3466" i="1"/>
  <c r="E3466" i="1"/>
  <c r="D3466" i="1"/>
  <c r="F3461" i="1"/>
  <c r="E3461" i="1"/>
  <c r="D3461" i="1"/>
  <c r="F3456" i="1"/>
  <c r="E3456" i="1"/>
  <c r="D3456" i="1"/>
  <c r="F3451" i="1"/>
  <c r="E3451" i="1"/>
  <c r="D3451" i="1"/>
  <c r="F3446" i="1"/>
  <c r="E3446" i="1"/>
  <c r="D3446" i="1"/>
  <c r="F3441" i="1"/>
  <c r="E3441" i="1"/>
  <c r="D3441" i="1"/>
  <c r="F3436" i="1"/>
  <c r="E3436" i="1"/>
  <c r="D3436" i="1"/>
  <c r="F3431" i="1"/>
  <c r="E3431" i="1"/>
  <c r="D3431" i="1"/>
  <c r="F3426" i="1"/>
  <c r="E3426" i="1"/>
  <c r="D3426" i="1"/>
  <c r="F3421" i="1"/>
  <c r="E3421" i="1"/>
  <c r="D3421" i="1"/>
  <c r="F3416" i="1"/>
  <c r="E3416" i="1"/>
  <c r="D3416" i="1"/>
  <c r="F3411" i="1"/>
  <c r="E3411" i="1"/>
  <c r="D3411" i="1"/>
  <c r="B3408" i="1"/>
  <c r="B3413" i="1" s="1"/>
  <c r="B3418" i="1" s="1"/>
  <c r="B3423" i="1" s="1"/>
  <c r="B3428" i="1" s="1"/>
  <c r="B3433" i="1" s="1"/>
  <c r="B3438" i="1" s="1"/>
  <c r="B3443" i="1" s="1"/>
  <c r="B3448" i="1" s="1"/>
  <c r="B3453" i="1" s="1"/>
  <c r="B3458" i="1" s="1"/>
  <c r="B3463" i="1" s="1"/>
  <c r="B3468" i="1" s="1"/>
  <c r="B3473" i="1" s="1"/>
  <c r="B3478" i="1" s="1"/>
  <c r="B3483" i="1" s="1"/>
  <c r="B3488" i="1" s="1"/>
  <c r="B3493" i="1" s="1"/>
  <c r="B3498" i="1" s="1"/>
  <c r="B3503" i="1" s="1"/>
  <c r="B3508" i="1" s="1"/>
  <c r="B3513" i="1" s="1"/>
  <c r="B3518" i="1" s="1"/>
  <c r="B3523" i="1" s="1"/>
  <c r="B3528" i="1" s="1"/>
  <c r="B3533" i="1" s="1"/>
  <c r="B3538" i="1" s="1"/>
  <c r="B3543" i="1" s="1"/>
  <c r="B3548" i="1" s="1"/>
  <c r="B3553" i="1" s="1"/>
  <c r="B3558" i="1" s="1"/>
  <c r="B3563" i="1" s="1"/>
  <c r="B3568" i="1" s="1"/>
  <c r="B3573" i="1" s="1"/>
  <c r="B3578" i="1" s="1"/>
  <c r="B3583" i="1" s="1"/>
  <c r="B3588" i="1" s="1"/>
  <c r="B3593" i="1" s="1"/>
  <c r="B3598" i="1" s="1"/>
  <c r="B3603" i="1" s="1"/>
  <c r="B3608" i="1" s="1"/>
  <c r="B3613" i="1" s="1"/>
  <c r="B3618" i="1" s="1"/>
  <c r="B3623" i="1" s="1"/>
  <c r="B3628" i="1" s="1"/>
  <c r="B3633" i="1" s="1"/>
  <c r="B3638" i="1" s="1"/>
  <c r="B3643" i="1" s="1"/>
  <c r="B3648" i="1" s="1"/>
  <c r="B3653" i="1" s="1"/>
  <c r="B3658" i="1" s="1"/>
  <c r="B3663" i="1" s="1"/>
  <c r="B3668" i="1" s="1"/>
  <c r="B3673" i="1" s="1"/>
  <c r="B3678" i="1" s="1"/>
  <c r="B3683" i="1" s="1"/>
  <c r="B3688" i="1" s="1"/>
  <c r="B3693" i="1" s="1"/>
  <c r="B3698" i="1" s="1"/>
  <c r="B3703" i="1" s="1"/>
  <c r="B3708" i="1" s="1"/>
  <c r="B3713" i="1" s="1"/>
  <c r="B3718" i="1" s="1"/>
  <c r="B3723" i="1" s="1"/>
  <c r="B3728" i="1" s="1"/>
  <c r="B3733" i="1" s="1"/>
  <c r="B3738" i="1" s="1"/>
  <c r="B3743" i="1" s="1"/>
  <c r="B3748" i="1" s="1"/>
  <c r="B3753" i="1" s="1"/>
  <c r="B3758" i="1" s="1"/>
  <c r="B3763" i="1" s="1"/>
  <c r="B3768" i="1" s="1"/>
  <c r="B3773" i="1" s="1"/>
  <c r="B3778" i="1" s="1"/>
  <c r="B3783" i="1" s="1"/>
  <c r="B3788" i="1" s="1"/>
  <c r="B3793" i="1" s="1"/>
  <c r="B3798" i="1" s="1"/>
  <c r="B3803" i="1" s="1"/>
  <c r="B3808" i="1" s="1"/>
  <c r="B3813" i="1" s="1"/>
  <c r="B3818" i="1" s="1"/>
  <c r="B3823" i="1" s="1"/>
  <c r="B3828" i="1" s="1"/>
  <c r="B3833" i="1" s="1"/>
  <c r="B3838" i="1" s="1"/>
  <c r="B3843" i="1" s="1"/>
  <c r="B3848" i="1" s="1"/>
  <c r="B3853" i="1" s="1"/>
  <c r="B3858" i="1" s="1"/>
  <c r="B3863" i="1" s="1"/>
  <c r="B3868" i="1" s="1"/>
  <c r="B3873" i="1" s="1"/>
  <c r="B3878" i="1" s="1"/>
  <c r="B3883" i="1" s="1"/>
  <c r="B3888" i="1" s="1"/>
  <c r="B3893" i="1" s="1"/>
  <c r="B3898" i="1" s="1"/>
  <c r="B3903" i="1" s="1"/>
  <c r="B3908" i="1" s="1"/>
  <c r="B3913" i="1" s="1"/>
  <c r="B3918" i="1" s="1"/>
  <c r="B3923" i="1" s="1"/>
  <c r="B3928" i="1" s="1"/>
  <c r="B3933" i="1" s="1"/>
  <c r="B3938" i="1" s="1"/>
  <c r="B3943" i="1" s="1"/>
  <c r="B3948" i="1" s="1"/>
  <c r="B3953" i="1" s="1"/>
  <c r="B3958" i="1" s="1"/>
  <c r="B3963" i="1" s="1"/>
  <c r="B3968" i="1" s="1"/>
  <c r="B3973" i="1" s="1"/>
  <c r="B3978" i="1" s="1"/>
  <c r="B3983" i="1" s="1"/>
  <c r="B3988" i="1" s="1"/>
  <c r="B3993" i="1" s="1"/>
  <c r="B3998" i="1" s="1"/>
  <c r="B4003" i="1" s="1"/>
  <c r="B4008" i="1" s="1"/>
  <c r="B4013" i="1" s="1"/>
  <c r="B4018" i="1" s="1"/>
  <c r="B4023" i="1" s="1"/>
  <c r="B4028" i="1" s="1"/>
  <c r="B4033" i="1" s="1"/>
  <c r="B4038" i="1" s="1"/>
  <c r="B4043" i="1" s="1"/>
  <c r="B4048" i="1" s="1"/>
  <c r="B4053" i="1" s="1"/>
  <c r="B4058" i="1" s="1"/>
  <c r="B4063" i="1" s="1"/>
  <c r="B4068" i="1" s="1"/>
  <c r="B4073" i="1" s="1"/>
  <c r="B4078" i="1" s="1"/>
  <c r="B4083" i="1" s="1"/>
  <c r="B4088" i="1" s="1"/>
  <c r="B4093" i="1" s="1"/>
  <c r="B4098" i="1" s="1"/>
  <c r="B4103" i="1" s="1"/>
  <c r="B4108" i="1" s="1"/>
  <c r="B4113" i="1" s="1"/>
  <c r="B4118" i="1" s="1"/>
  <c r="B4123" i="1" s="1"/>
  <c r="B4128" i="1" s="1"/>
  <c r="B4133" i="1" s="1"/>
  <c r="B4138" i="1" s="1"/>
  <c r="B4143" i="1" s="1"/>
  <c r="B4148" i="1" s="1"/>
  <c r="B4153" i="1" s="1"/>
  <c r="B4158" i="1" s="1"/>
  <c r="B4163" i="1" s="1"/>
  <c r="B4168" i="1" s="1"/>
  <c r="B4173" i="1" s="1"/>
  <c r="B4178" i="1" s="1"/>
  <c r="B4183" i="1" s="1"/>
  <c r="B4188" i="1" s="1"/>
  <c r="B4193" i="1" s="1"/>
  <c r="B4198" i="1" s="1"/>
  <c r="B4203" i="1" s="1"/>
  <c r="B4208" i="1" s="1"/>
  <c r="B4213" i="1" s="1"/>
  <c r="B4218" i="1" s="1"/>
  <c r="B4223" i="1" s="1"/>
  <c r="B4228" i="1" s="1"/>
  <c r="B4233" i="1" s="1"/>
  <c r="B4238" i="1" s="1"/>
  <c r="B4243" i="1" s="1"/>
  <c r="B4248" i="1" s="1"/>
  <c r="B4253" i="1" s="1"/>
  <c r="B4258" i="1" s="1"/>
  <c r="B4263" i="1" s="1"/>
  <c r="B4268" i="1" s="1"/>
  <c r="B4273" i="1" s="1"/>
  <c r="B4278" i="1" s="1"/>
  <c r="B4283" i="1" s="1"/>
  <c r="B4288" i="1" s="1"/>
  <c r="B4293" i="1" s="1"/>
  <c r="B4298" i="1" s="1"/>
  <c r="B4303" i="1" s="1"/>
  <c r="B4308" i="1" s="1"/>
  <c r="B4313" i="1" s="1"/>
  <c r="B4318" i="1" s="1"/>
  <c r="B4323" i="1" s="1"/>
  <c r="B4328" i="1" s="1"/>
  <c r="B4333" i="1" s="1"/>
  <c r="B4338" i="1" s="1"/>
  <c r="B4343" i="1" s="1"/>
  <c r="B4348" i="1" s="1"/>
  <c r="B4353" i="1" s="1"/>
  <c r="B4358" i="1" s="1"/>
  <c r="B4363" i="1" s="1"/>
  <c r="B4368" i="1" s="1"/>
  <c r="B4373" i="1" s="1"/>
  <c r="B4378" i="1" s="1"/>
  <c r="B4383" i="1" s="1"/>
  <c r="B4388" i="1" s="1"/>
  <c r="B4393" i="1" s="1"/>
  <c r="B4398" i="1" s="1"/>
  <c r="B4403" i="1" s="1"/>
  <c r="B4408" i="1" s="1"/>
  <c r="B4413" i="1" s="1"/>
  <c r="B4418" i="1" s="1"/>
  <c r="B4423" i="1" s="1"/>
  <c r="B4428" i="1" s="1"/>
  <c r="B4433" i="1" s="1"/>
  <c r="B4438" i="1" s="1"/>
  <c r="B4443" i="1" s="1"/>
  <c r="B4448" i="1" s="1"/>
  <c r="B4453" i="1" s="1"/>
  <c r="B4458" i="1" s="1"/>
  <c r="B4463" i="1" s="1"/>
  <c r="B4468" i="1" s="1"/>
  <c r="B4473" i="1" s="1"/>
  <c r="B4478" i="1" s="1"/>
  <c r="B4483" i="1" s="1"/>
  <c r="B4488" i="1" s="1"/>
  <c r="B4493" i="1" s="1"/>
  <c r="B4498" i="1" s="1"/>
  <c r="B4503" i="1" s="1"/>
  <c r="B4508" i="1" s="1"/>
  <c r="B4513" i="1" s="1"/>
  <c r="B4518" i="1" s="1"/>
  <c r="B4523" i="1" s="1"/>
  <c r="B4528" i="1" s="1"/>
  <c r="B4533" i="1" s="1"/>
  <c r="B4538" i="1" s="1"/>
  <c r="B4543" i="1" s="1"/>
  <c r="B4548" i="1" s="1"/>
  <c r="B4553" i="1" s="1"/>
  <c r="B4558" i="1" s="1"/>
  <c r="B4563" i="1" s="1"/>
  <c r="B4568" i="1" s="1"/>
  <c r="B4573" i="1" s="1"/>
  <c r="B4578" i="1" s="1"/>
  <c r="B4583" i="1" s="1"/>
  <c r="B4588" i="1" s="1"/>
  <c r="B4593" i="1" s="1"/>
  <c r="B4598" i="1" s="1"/>
  <c r="B4603" i="1" s="1"/>
  <c r="B4608" i="1" s="1"/>
  <c r="B4613" i="1" s="1"/>
  <c r="B4618" i="1" s="1"/>
  <c r="B4623" i="1" s="1"/>
  <c r="B4628" i="1" s="1"/>
  <c r="B4633" i="1" s="1"/>
  <c r="B4638" i="1" s="1"/>
  <c r="B4643" i="1" s="1"/>
  <c r="B4648" i="1" s="1"/>
  <c r="B4653" i="1" s="1"/>
  <c r="B4658" i="1" s="1"/>
  <c r="B4663" i="1" s="1"/>
  <c r="B4668" i="1" s="1"/>
  <c r="B4673" i="1" s="1"/>
  <c r="B4678" i="1" s="1"/>
  <c r="B4683" i="1" s="1"/>
  <c r="B4688" i="1" s="1"/>
  <c r="B4693" i="1" s="1"/>
  <c r="B4698" i="1" s="1"/>
  <c r="B4703" i="1" s="1"/>
  <c r="B4708" i="1" s="1"/>
  <c r="B4713" i="1" s="1"/>
  <c r="B4718" i="1" s="1"/>
  <c r="B4723" i="1" s="1"/>
  <c r="B4728" i="1" s="1"/>
  <c r="B4733" i="1" s="1"/>
  <c r="B4738" i="1" s="1"/>
  <c r="B4743" i="1" s="1"/>
  <c r="B4748" i="1" s="1"/>
  <c r="B4753" i="1" s="1"/>
  <c r="B4758" i="1" s="1"/>
  <c r="B4763" i="1" s="1"/>
  <c r="B4768" i="1" s="1"/>
  <c r="B4773" i="1" s="1"/>
  <c r="B4778" i="1" s="1"/>
  <c r="B4783" i="1" s="1"/>
  <c r="B4788" i="1" s="1"/>
  <c r="B4793" i="1" s="1"/>
  <c r="B4798" i="1" s="1"/>
  <c r="B4803" i="1" s="1"/>
  <c r="B4808" i="1" s="1"/>
  <c r="B4813" i="1" s="1"/>
  <c r="B4818" i="1" s="1"/>
  <c r="B4823" i="1" s="1"/>
  <c r="B4828" i="1" s="1"/>
  <c r="B4833" i="1" s="1"/>
  <c r="B4838" i="1" s="1"/>
  <c r="B4843" i="1" s="1"/>
  <c r="B4848" i="1" s="1"/>
  <c r="B4853" i="1" s="1"/>
  <c r="B4858" i="1" s="1"/>
  <c r="B4863" i="1" s="1"/>
  <c r="B4868" i="1" s="1"/>
  <c r="B4873" i="1" s="1"/>
  <c r="B4878" i="1" s="1"/>
  <c r="B4883" i="1" s="1"/>
  <c r="B4888" i="1" s="1"/>
  <c r="B4893" i="1" s="1"/>
  <c r="B4898" i="1" s="1"/>
  <c r="B4903" i="1" s="1"/>
  <c r="B4908" i="1" s="1"/>
  <c r="B4913" i="1" s="1"/>
  <c r="B4918" i="1" s="1"/>
  <c r="B4923" i="1" s="1"/>
  <c r="B4928" i="1" s="1"/>
  <c r="B4933" i="1" s="1"/>
  <c r="B4938" i="1" s="1"/>
  <c r="B4943" i="1" s="1"/>
  <c r="B4948" i="1" s="1"/>
  <c r="B4953" i="1" s="1"/>
  <c r="B4958" i="1" s="1"/>
  <c r="B4963" i="1" s="1"/>
  <c r="B4968" i="1" s="1"/>
  <c r="B4973" i="1" s="1"/>
  <c r="B4978" i="1" s="1"/>
  <c r="B4983" i="1" s="1"/>
  <c r="B4988" i="1" s="1"/>
  <c r="B4993" i="1" s="1"/>
  <c r="B4998" i="1" s="1"/>
  <c r="B5003" i="1" s="1"/>
  <c r="B5008" i="1" s="1"/>
  <c r="B5013" i="1" s="1"/>
  <c r="B5018" i="1" s="1"/>
  <c r="B5023" i="1" s="1"/>
  <c r="B5028" i="1" s="1"/>
  <c r="B5033" i="1" s="1"/>
  <c r="B5038" i="1" s="1"/>
  <c r="B5043" i="1" s="1"/>
  <c r="B5048" i="1" s="1"/>
  <c r="B5053" i="1" s="1"/>
  <c r="B5058" i="1" s="1"/>
  <c r="B5063" i="1" s="1"/>
  <c r="B5068" i="1" s="1"/>
  <c r="B5073" i="1" s="1"/>
  <c r="B5078" i="1" s="1"/>
  <c r="B5083" i="1" s="1"/>
  <c r="B5088" i="1" s="1"/>
  <c r="B5093" i="1" s="1"/>
  <c r="B5098" i="1" s="1"/>
  <c r="B5103" i="1" s="1"/>
  <c r="B5108" i="1" s="1"/>
  <c r="B5113" i="1" s="1"/>
  <c r="B5118" i="1" s="1"/>
  <c r="B5123" i="1" s="1"/>
  <c r="B5128" i="1" s="1"/>
  <c r="B5133" i="1" s="1"/>
  <c r="B5138" i="1" s="1"/>
  <c r="B5143" i="1" s="1"/>
  <c r="B5148" i="1" s="1"/>
  <c r="B5153" i="1" s="1"/>
  <c r="B5158" i="1" s="1"/>
  <c r="B5163" i="1" s="1"/>
  <c r="B5168" i="1" s="1"/>
  <c r="B5173" i="1" s="1"/>
  <c r="B5178" i="1" s="1"/>
  <c r="B5183" i="1" s="1"/>
  <c r="B5188" i="1" s="1"/>
  <c r="B5193" i="1" s="1"/>
  <c r="B5198" i="1" s="1"/>
  <c r="B5203" i="1" s="1"/>
  <c r="B5208" i="1" s="1"/>
  <c r="B5213" i="1" s="1"/>
  <c r="B5218" i="1" s="1"/>
  <c r="B5223" i="1" s="1"/>
  <c r="B5228" i="1" s="1"/>
  <c r="B5233" i="1" s="1"/>
  <c r="B5238" i="1" s="1"/>
  <c r="B5243" i="1" s="1"/>
  <c r="B5248" i="1" s="1"/>
  <c r="B5253" i="1" s="1"/>
  <c r="B5258" i="1" s="1"/>
  <c r="B5263" i="1" s="1"/>
  <c r="B5268" i="1" s="1"/>
  <c r="B5273" i="1" s="1"/>
  <c r="B5278" i="1" s="1"/>
  <c r="B5283" i="1" s="1"/>
  <c r="B5288" i="1" s="1"/>
  <c r="B5293" i="1" s="1"/>
  <c r="B5298" i="1" s="1"/>
  <c r="B5303" i="1" s="1"/>
  <c r="B5308" i="1" s="1"/>
  <c r="B5313" i="1" s="1"/>
  <c r="B5318" i="1" s="1"/>
  <c r="B5323" i="1" s="1"/>
  <c r="B5328" i="1" s="1"/>
  <c r="B5333" i="1" s="1"/>
  <c r="B5338" i="1" s="1"/>
  <c r="B5343" i="1" s="1"/>
  <c r="B5348" i="1" s="1"/>
  <c r="B5353" i="1" s="1"/>
  <c r="B5358" i="1" s="1"/>
  <c r="B5363" i="1" s="1"/>
  <c r="B5368" i="1" s="1"/>
  <c r="B5373" i="1" s="1"/>
  <c r="B5378" i="1" s="1"/>
  <c r="B5383" i="1" s="1"/>
  <c r="B5388" i="1" s="1"/>
  <c r="B5393" i="1" s="1"/>
  <c r="B5398" i="1" s="1"/>
  <c r="B5403" i="1" s="1"/>
  <c r="B5408" i="1" s="1"/>
  <c r="B5413" i="1" s="1"/>
  <c r="B5418" i="1" s="1"/>
  <c r="B5423" i="1" s="1"/>
  <c r="B5428" i="1" s="1"/>
  <c r="B5433" i="1" s="1"/>
  <c r="B5438" i="1" s="1"/>
  <c r="B5443" i="1" s="1"/>
  <c r="B5448" i="1" s="1"/>
  <c r="B5453" i="1" s="1"/>
  <c r="B5458" i="1" s="1"/>
  <c r="B5463" i="1" s="1"/>
  <c r="B5468" i="1" s="1"/>
  <c r="B5473" i="1" s="1"/>
  <c r="B5478" i="1" s="1"/>
  <c r="B5483" i="1" s="1"/>
  <c r="B5488" i="1" s="1"/>
  <c r="B5493" i="1" s="1"/>
  <c r="B5498" i="1" s="1"/>
  <c r="B5503" i="1" s="1"/>
  <c r="B5508" i="1" s="1"/>
  <c r="B5513" i="1" s="1"/>
  <c r="B5518" i="1" s="1"/>
  <c r="B5523" i="1" s="1"/>
  <c r="B5528" i="1" s="1"/>
  <c r="B5533" i="1" s="1"/>
  <c r="B5538" i="1" s="1"/>
  <c r="B5543" i="1" s="1"/>
  <c r="B5548" i="1" s="1"/>
  <c r="B5553" i="1" s="1"/>
  <c r="B5558" i="1" s="1"/>
  <c r="B5563" i="1" s="1"/>
  <c r="B5568" i="1" s="1"/>
  <c r="B5573" i="1" s="1"/>
  <c r="B5578" i="1" s="1"/>
  <c r="B5583" i="1" s="1"/>
  <c r="B5588" i="1" s="1"/>
  <c r="B5593" i="1" s="1"/>
  <c r="B5598" i="1" s="1"/>
  <c r="B5603" i="1" s="1"/>
  <c r="B5608" i="1" s="1"/>
  <c r="B5613" i="1" s="1"/>
  <c r="B5618" i="1" s="1"/>
  <c r="B5623" i="1" s="1"/>
  <c r="B5628" i="1" s="1"/>
  <c r="B5633" i="1" s="1"/>
  <c r="B5638" i="1" s="1"/>
  <c r="B5643" i="1" s="1"/>
  <c r="B5648" i="1" s="1"/>
  <c r="B5653" i="1" s="1"/>
  <c r="B5658" i="1" s="1"/>
  <c r="B5663" i="1" s="1"/>
  <c r="B5668" i="1" s="1"/>
  <c r="B5673" i="1" s="1"/>
  <c r="B5678" i="1" s="1"/>
  <c r="B5683" i="1" s="1"/>
  <c r="B5688" i="1" s="1"/>
  <c r="B5693" i="1" s="1"/>
  <c r="B5698" i="1" s="1"/>
  <c r="B5703" i="1" s="1"/>
  <c r="B5708" i="1" s="1"/>
  <c r="B5713" i="1" s="1"/>
  <c r="B5718" i="1" s="1"/>
  <c r="B5723" i="1" s="1"/>
  <c r="B5728" i="1" s="1"/>
  <c r="B5733" i="1" s="1"/>
  <c r="B5738" i="1" s="1"/>
  <c r="B5743" i="1" s="1"/>
  <c r="B5748" i="1" s="1"/>
  <c r="B5753" i="1" s="1"/>
  <c r="B5758" i="1" s="1"/>
  <c r="B5763" i="1" s="1"/>
  <c r="B5768" i="1" s="1"/>
  <c r="B5773" i="1" s="1"/>
  <c r="B5778" i="1" s="1"/>
  <c r="B5783" i="1" s="1"/>
  <c r="B5788" i="1" s="1"/>
  <c r="B5793" i="1" s="1"/>
  <c r="B5798" i="1" s="1"/>
  <c r="B5803" i="1" s="1"/>
  <c r="B5808" i="1" s="1"/>
  <c r="B5813" i="1" s="1"/>
  <c r="B5818" i="1" s="1"/>
  <c r="B5823" i="1" s="1"/>
  <c r="B5828" i="1" s="1"/>
  <c r="B5833" i="1" s="1"/>
  <c r="B5838" i="1" s="1"/>
  <c r="B5843" i="1" s="1"/>
  <c r="B5848" i="1" s="1"/>
  <c r="B5853" i="1" s="1"/>
  <c r="B5858" i="1" s="1"/>
  <c r="B5863" i="1" s="1"/>
  <c r="B5868" i="1" s="1"/>
  <c r="B5873" i="1" s="1"/>
  <c r="B5878" i="1" s="1"/>
  <c r="B5883" i="1" s="1"/>
  <c r="B5888" i="1" s="1"/>
  <c r="B5893" i="1" s="1"/>
  <c r="B5898" i="1" s="1"/>
  <c r="B5903" i="1" s="1"/>
  <c r="B5908" i="1" s="1"/>
  <c r="B5913" i="1" s="1"/>
  <c r="B5918" i="1" s="1"/>
  <c r="B5923" i="1" s="1"/>
  <c r="B5928" i="1" s="1"/>
  <c r="B5933" i="1" s="1"/>
  <c r="B5938" i="1" s="1"/>
  <c r="B5943" i="1" s="1"/>
  <c r="B5948" i="1" s="1"/>
  <c r="B5953" i="1" s="1"/>
  <c r="B5958" i="1" s="1"/>
  <c r="B5963" i="1" s="1"/>
  <c r="B5968" i="1" s="1"/>
  <c r="B5973" i="1" s="1"/>
  <c r="B5978" i="1" s="1"/>
  <c r="B5983" i="1" s="1"/>
  <c r="B5988" i="1" s="1"/>
  <c r="B5993" i="1" s="1"/>
  <c r="B5998" i="1" s="1"/>
  <c r="B6003" i="1" s="1"/>
  <c r="B6008" i="1" s="1"/>
  <c r="B6013" i="1" s="1"/>
  <c r="B6018" i="1" s="1"/>
  <c r="B6023" i="1" s="1"/>
  <c r="B6028" i="1" s="1"/>
  <c r="B6033" i="1" s="1"/>
  <c r="B6038" i="1" s="1"/>
  <c r="B6043" i="1" s="1"/>
  <c r="B6048" i="1" s="1"/>
  <c r="B6053" i="1" s="1"/>
  <c r="B6058" i="1" s="1"/>
  <c r="B6063" i="1" s="1"/>
  <c r="B6068" i="1" s="1"/>
  <c r="B6073" i="1" s="1"/>
  <c r="B6078" i="1" s="1"/>
  <c r="B6083" i="1" s="1"/>
  <c r="B6088" i="1" s="1"/>
  <c r="B6093" i="1" s="1"/>
  <c r="B6098" i="1" s="1"/>
  <c r="B6103" i="1" s="1"/>
  <c r="B6108" i="1" s="1"/>
  <c r="B6113" i="1" s="1"/>
  <c r="B6118" i="1" s="1"/>
  <c r="B6123" i="1" s="1"/>
  <c r="B6128" i="1" s="1"/>
  <c r="B6133" i="1" s="1"/>
  <c r="B6138" i="1" s="1"/>
  <c r="B6143" i="1" s="1"/>
  <c r="B6148" i="1" s="1"/>
  <c r="B6153" i="1" s="1"/>
  <c r="B6158" i="1" s="1"/>
  <c r="B6163" i="1" s="1"/>
  <c r="B6168" i="1" s="1"/>
  <c r="B6173" i="1" s="1"/>
  <c r="B6178" i="1" s="1"/>
  <c r="B6183" i="1" s="1"/>
  <c r="B6188" i="1" s="1"/>
  <c r="B6193" i="1" s="1"/>
  <c r="B6198" i="1" s="1"/>
  <c r="B6203" i="1" s="1"/>
  <c r="B6208" i="1" s="1"/>
  <c r="B6213" i="1" s="1"/>
  <c r="B6218" i="1" s="1"/>
  <c r="B6223" i="1" s="1"/>
  <c r="B6228" i="1" s="1"/>
  <c r="B6233" i="1" s="1"/>
  <c r="B6238" i="1" s="1"/>
  <c r="B6243" i="1" s="1"/>
  <c r="B6248" i="1" s="1"/>
  <c r="B6253" i="1" s="1"/>
  <c r="B6258" i="1" s="1"/>
  <c r="B6263" i="1" s="1"/>
  <c r="B6268" i="1" s="1"/>
  <c r="B6273" i="1" s="1"/>
  <c r="B6278" i="1" s="1"/>
  <c r="B6283" i="1" s="1"/>
  <c r="B6288" i="1" s="1"/>
  <c r="B6293" i="1" s="1"/>
  <c r="B6298" i="1" s="1"/>
  <c r="B6303" i="1" s="1"/>
  <c r="B6308" i="1" s="1"/>
  <c r="B6313" i="1" s="1"/>
  <c r="B6318" i="1" s="1"/>
  <c r="B6323" i="1" s="1"/>
  <c r="B6328" i="1" s="1"/>
  <c r="B6333" i="1" s="1"/>
  <c r="B6338" i="1" s="1"/>
  <c r="B6343" i="1" s="1"/>
  <c r="B6348" i="1" s="1"/>
  <c r="B6353" i="1" s="1"/>
  <c r="B6358" i="1" s="1"/>
  <c r="B6363" i="1" s="1"/>
  <c r="B6368" i="1" s="1"/>
  <c r="B6373" i="1" s="1"/>
  <c r="B6378" i="1" s="1"/>
  <c r="B6383" i="1" s="1"/>
  <c r="B6388" i="1" s="1"/>
  <c r="B6393" i="1" s="1"/>
  <c r="B6398" i="1" s="1"/>
  <c r="B6403" i="1" s="1"/>
  <c r="B6408" i="1" s="1"/>
  <c r="B6413" i="1" s="1"/>
  <c r="B6418" i="1" s="1"/>
  <c r="B6423" i="1" s="1"/>
  <c r="B6428" i="1" s="1"/>
  <c r="B6433" i="1" s="1"/>
  <c r="B6438" i="1" s="1"/>
  <c r="B6443" i="1" s="1"/>
  <c r="B6448" i="1" s="1"/>
  <c r="B6453" i="1" s="1"/>
  <c r="B6458" i="1" s="1"/>
  <c r="B6463" i="1" s="1"/>
  <c r="B6468" i="1" s="1"/>
  <c r="B6473" i="1" s="1"/>
  <c r="B6478" i="1" s="1"/>
  <c r="B6483" i="1" s="1"/>
  <c r="B6488" i="1" s="1"/>
  <c r="B6493" i="1" s="1"/>
  <c r="B6498" i="1" s="1"/>
  <c r="B6503" i="1" s="1"/>
  <c r="B6508" i="1" s="1"/>
  <c r="B6513" i="1" s="1"/>
  <c r="B6518" i="1" s="1"/>
  <c r="B6523" i="1" s="1"/>
  <c r="B6528" i="1" s="1"/>
  <c r="B6533" i="1" s="1"/>
  <c r="B6538" i="1" s="1"/>
  <c r="B6543" i="1" s="1"/>
  <c r="B6548" i="1" s="1"/>
  <c r="B6553" i="1" s="1"/>
  <c r="B6558" i="1" s="1"/>
  <c r="B6563" i="1" s="1"/>
  <c r="B6568" i="1" s="1"/>
  <c r="B6573" i="1" s="1"/>
  <c r="B6578" i="1" s="1"/>
  <c r="B6583" i="1" s="1"/>
  <c r="B6588" i="1" s="1"/>
  <c r="B6593" i="1" s="1"/>
  <c r="B6598" i="1" s="1"/>
  <c r="B6603" i="1" s="1"/>
  <c r="B6608" i="1" s="1"/>
  <c r="B6613" i="1" s="1"/>
  <c r="B6618" i="1" s="1"/>
  <c r="B6623" i="1" s="1"/>
  <c r="B6628" i="1" s="1"/>
  <c r="B6633" i="1" s="1"/>
  <c r="B6638" i="1" s="1"/>
  <c r="B6643" i="1" s="1"/>
  <c r="B6648" i="1" s="1"/>
  <c r="B6653" i="1" s="1"/>
  <c r="B6658" i="1" s="1"/>
  <c r="B6663" i="1" s="1"/>
  <c r="B6668" i="1" s="1"/>
  <c r="B6673" i="1" s="1"/>
  <c r="B6678" i="1" s="1"/>
  <c r="B6683" i="1" s="1"/>
  <c r="B6688" i="1" s="1"/>
  <c r="B6693" i="1" s="1"/>
  <c r="B6698" i="1" s="1"/>
  <c r="B6703" i="1" s="1"/>
  <c r="B6708" i="1" s="1"/>
  <c r="B6713" i="1" s="1"/>
  <c r="B6718" i="1" s="1"/>
  <c r="B6723" i="1" s="1"/>
  <c r="B6728" i="1" s="1"/>
  <c r="B6733" i="1" s="1"/>
  <c r="B6738" i="1" s="1"/>
  <c r="B6743" i="1" s="1"/>
  <c r="B6748" i="1" s="1"/>
  <c r="B6753" i="1" s="1"/>
  <c r="B6758" i="1" s="1"/>
  <c r="B6763" i="1" s="1"/>
  <c r="B6768" i="1" s="1"/>
  <c r="B6773" i="1" s="1"/>
  <c r="B6778" i="1" s="1"/>
  <c r="B6783" i="1" s="1"/>
  <c r="B6788" i="1" s="1"/>
  <c r="B6793" i="1" s="1"/>
  <c r="B6798" i="1" s="1"/>
  <c r="B6803" i="1" s="1"/>
  <c r="B6808" i="1" s="1"/>
  <c r="B6813" i="1" s="1"/>
  <c r="B6818" i="1" s="1"/>
  <c r="B6823" i="1" s="1"/>
  <c r="B6828" i="1" s="1"/>
  <c r="B6833" i="1" s="1"/>
  <c r="B6838" i="1" s="1"/>
  <c r="B6843" i="1" s="1"/>
  <c r="B6848" i="1" s="1"/>
  <c r="B6853" i="1" s="1"/>
  <c r="B6858" i="1" s="1"/>
  <c r="B6863" i="1" s="1"/>
  <c r="B6868" i="1" s="1"/>
  <c r="B6873" i="1" s="1"/>
  <c r="B6878" i="1" s="1"/>
  <c r="B6883" i="1" s="1"/>
  <c r="B6888" i="1" s="1"/>
  <c r="B6893" i="1" s="1"/>
  <c r="B6898" i="1" s="1"/>
  <c r="B6903" i="1" s="1"/>
  <c r="B6908" i="1" s="1"/>
  <c r="B6913" i="1" s="1"/>
  <c r="B6918" i="1" s="1"/>
  <c r="B6923" i="1" s="1"/>
  <c r="B6928" i="1" s="1"/>
  <c r="B6933" i="1" s="1"/>
  <c r="B6938" i="1" s="1"/>
  <c r="B6943" i="1" s="1"/>
  <c r="B6948" i="1" s="1"/>
  <c r="B6953" i="1" s="1"/>
  <c r="B6958" i="1" s="1"/>
  <c r="B6963" i="1" s="1"/>
  <c r="B6968" i="1" s="1"/>
  <c r="B6973" i="1" s="1"/>
  <c r="B6978" i="1" s="1"/>
  <c r="B6983" i="1" s="1"/>
  <c r="B6988" i="1" s="1"/>
  <c r="B6993" i="1" s="1"/>
  <c r="B6998" i="1" s="1"/>
  <c r="B7003" i="1" s="1"/>
  <c r="B7008" i="1" s="1"/>
  <c r="B7013" i="1" s="1"/>
  <c r="B7018" i="1" s="1"/>
  <c r="B7023" i="1" s="1"/>
  <c r="B7028" i="1" s="1"/>
  <c r="B7033" i="1" s="1"/>
  <c r="B7038" i="1" s="1"/>
  <c r="B7043" i="1" s="1"/>
  <c r="B7048" i="1" s="1"/>
  <c r="B7053" i="1" s="1"/>
  <c r="B7058" i="1" s="1"/>
  <c r="B7063" i="1" s="1"/>
  <c r="B7068" i="1" s="1"/>
  <c r="B7073" i="1" s="1"/>
  <c r="B7078" i="1" s="1"/>
  <c r="B7083" i="1" s="1"/>
  <c r="B7088" i="1" s="1"/>
  <c r="B7093" i="1" s="1"/>
  <c r="B7098" i="1" s="1"/>
  <c r="B7103" i="1" s="1"/>
  <c r="B7108" i="1" s="1"/>
  <c r="B7113" i="1" s="1"/>
  <c r="B7118" i="1" s="1"/>
  <c r="B7123" i="1" s="1"/>
  <c r="B7128" i="1" s="1"/>
  <c r="B7133" i="1" s="1"/>
  <c r="B7138" i="1" s="1"/>
  <c r="B7143" i="1" s="1"/>
  <c r="B7148" i="1" s="1"/>
  <c r="B7153" i="1" s="1"/>
  <c r="B7158" i="1" s="1"/>
  <c r="B7163" i="1" s="1"/>
  <c r="B7168" i="1" s="1"/>
  <c r="B7173" i="1" s="1"/>
  <c r="B7178" i="1" s="1"/>
  <c r="B7183" i="1" s="1"/>
  <c r="B7188" i="1" s="1"/>
  <c r="B7193" i="1" s="1"/>
  <c r="B7198" i="1" s="1"/>
  <c r="B7203" i="1" s="1"/>
  <c r="B7208" i="1" s="1"/>
  <c r="B7213" i="1" s="1"/>
  <c r="B7218" i="1" s="1"/>
  <c r="B7223" i="1" s="1"/>
  <c r="B7228" i="1" s="1"/>
  <c r="B7233" i="1" s="1"/>
  <c r="B7238" i="1" s="1"/>
  <c r="B7243" i="1" s="1"/>
  <c r="B7248" i="1" s="1"/>
  <c r="B7253" i="1" s="1"/>
  <c r="B7258" i="1" s="1"/>
  <c r="B7263" i="1" s="1"/>
  <c r="B7268" i="1" s="1"/>
  <c r="B7273" i="1" s="1"/>
  <c r="B7278" i="1" s="1"/>
  <c r="B7283" i="1" s="1"/>
  <c r="B7288" i="1" s="1"/>
  <c r="B7293" i="1" s="1"/>
  <c r="B7298" i="1" s="1"/>
  <c r="B7303" i="1" s="1"/>
  <c r="B7308" i="1" s="1"/>
  <c r="B7313" i="1" s="1"/>
  <c r="B7318" i="1" s="1"/>
  <c r="B7323" i="1" s="1"/>
  <c r="B7328" i="1" s="1"/>
  <c r="B7333" i="1" s="1"/>
  <c r="B7338" i="1" s="1"/>
  <c r="B7343" i="1" s="1"/>
  <c r="B7348" i="1" s="1"/>
  <c r="B7353" i="1" s="1"/>
  <c r="B7358" i="1" s="1"/>
  <c r="B7363" i="1" s="1"/>
  <c r="B7368" i="1" s="1"/>
  <c r="B7373" i="1" s="1"/>
  <c r="B7378" i="1" s="1"/>
  <c r="B7383" i="1" s="1"/>
  <c r="B7388" i="1" s="1"/>
  <c r="B7393" i="1" s="1"/>
  <c r="B7398" i="1" s="1"/>
  <c r="B7403" i="1" s="1"/>
  <c r="B7408" i="1" s="1"/>
  <c r="B7413" i="1" s="1"/>
  <c r="B7418" i="1" s="1"/>
  <c r="B7423" i="1" s="1"/>
  <c r="B7428" i="1" s="1"/>
  <c r="B7433" i="1" s="1"/>
  <c r="B7438" i="1" s="1"/>
  <c r="B7443" i="1" s="1"/>
  <c r="B7448" i="1" s="1"/>
  <c r="B7453" i="1" s="1"/>
  <c r="B7458" i="1" s="1"/>
  <c r="B7463" i="1" s="1"/>
  <c r="B7468" i="1" s="1"/>
  <c r="B7473" i="1" s="1"/>
  <c r="B7478" i="1" s="1"/>
  <c r="B7483" i="1" s="1"/>
  <c r="B7488" i="1" s="1"/>
  <c r="B7493" i="1" s="1"/>
  <c r="B7498" i="1" s="1"/>
  <c r="B7503" i="1" s="1"/>
  <c r="B7508" i="1" s="1"/>
  <c r="B7513" i="1" s="1"/>
  <c r="B7518" i="1" s="1"/>
  <c r="B7523" i="1" s="1"/>
  <c r="B7528" i="1" s="1"/>
  <c r="B7533" i="1" s="1"/>
  <c r="B7538" i="1" s="1"/>
  <c r="B7543" i="1" s="1"/>
  <c r="B7548" i="1" s="1"/>
  <c r="B7553" i="1" s="1"/>
  <c r="B7558" i="1" s="1"/>
  <c r="B7563" i="1" s="1"/>
  <c r="B7568" i="1" s="1"/>
  <c r="B7573" i="1" s="1"/>
  <c r="B7578" i="1" s="1"/>
  <c r="B7583" i="1" s="1"/>
  <c r="B7588" i="1" s="1"/>
  <c r="B7593" i="1" s="1"/>
  <c r="B7598" i="1" s="1"/>
  <c r="B7603" i="1" s="1"/>
  <c r="B7608" i="1" s="1"/>
  <c r="B7613" i="1" s="1"/>
  <c r="B7618" i="1" s="1"/>
  <c r="B7623" i="1" s="1"/>
  <c r="B7628" i="1" s="1"/>
  <c r="B7633" i="1" s="1"/>
  <c r="B7638" i="1" s="1"/>
  <c r="B7643" i="1" s="1"/>
  <c r="B7648" i="1" s="1"/>
  <c r="B7653" i="1" s="1"/>
  <c r="B7658" i="1" s="1"/>
  <c r="B7663" i="1" s="1"/>
  <c r="B7668" i="1" s="1"/>
  <c r="B7673" i="1" s="1"/>
  <c r="B7678" i="1" s="1"/>
  <c r="B7683" i="1" s="1"/>
  <c r="B7688" i="1" s="1"/>
  <c r="B7693" i="1" s="1"/>
  <c r="B7698" i="1" s="1"/>
  <c r="B7703" i="1" s="1"/>
  <c r="B7708" i="1" s="1"/>
  <c r="B7713" i="1" s="1"/>
  <c r="B7718" i="1" s="1"/>
  <c r="B7723" i="1" s="1"/>
  <c r="B7728" i="1" s="1"/>
  <c r="B7733" i="1" s="1"/>
  <c r="B7738" i="1" s="1"/>
  <c r="B7743" i="1" s="1"/>
  <c r="B7748" i="1" s="1"/>
  <c r="B7753" i="1" s="1"/>
  <c r="B7758" i="1" s="1"/>
  <c r="B7763" i="1" s="1"/>
  <c r="B7768" i="1" s="1"/>
  <c r="B7773" i="1" s="1"/>
  <c r="B7778" i="1" s="1"/>
  <c r="B7783" i="1" s="1"/>
  <c r="B7788" i="1" s="1"/>
  <c r="B7793" i="1" s="1"/>
  <c r="B7798" i="1" s="1"/>
  <c r="B7803" i="1" s="1"/>
  <c r="F3406" i="1"/>
  <c r="E3406" i="1"/>
  <c r="D3406" i="1"/>
  <c r="F3401" i="1"/>
  <c r="E3401" i="1"/>
  <c r="D3401" i="1"/>
  <c r="F3396" i="1"/>
  <c r="E3396" i="1"/>
  <c r="D3396" i="1"/>
  <c r="F3391" i="1"/>
  <c r="E3391" i="1"/>
  <c r="D3391" i="1"/>
  <c r="F3386" i="1"/>
  <c r="E3386" i="1"/>
  <c r="D3386" i="1"/>
  <c r="F3381" i="1"/>
  <c r="E3381" i="1"/>
  <c r="D3381" i="1"/>
  <c r="F3376" i="1"/>
  <c r="E3376" i="1"/>
  <c r="D3376" i="1"/>
  <c r="F3371" i="1"/>
  <c r="E3371" i="1"/>
  <c r="D3371" i="1"/>
  <c r="F3366" i="1"/>
  <c r="E3366" i="1"/>
  <c r="D3366" i="1"/>
  <c r="F3361" i="1"/>
  <c r="E3361" i="1"/>
  <c r="D3361" i="1"/>
  <c r="F3356" i="1"/>
  <c r="E3356" i="1"/>
  <c r="D3356" i="1"/>
  <c r="F3351" i="1"/>
  <c r="E3351" i="1"/>
  <c r="D3351" i="1"/>
  <c r="F3346" i="1"/>
  <c r="E3346" i="1"/>
  <c r="D3346" i="1"/>
  <c r="F3341" i="1"/>
  <c r="E3341" i="1"/>
  <c r="D3341" i="1"/>
  <c r="F3336" i="1"/>
  <c r="E3336" i="1"/>
  <c r="D3336" i="1"/>
  <c r="F3331" i="1"/>
  <c r="E3331" i="1"/>
  <c r="D3331" i="1"/>
  <c r="F3326" i="1"/>
  <c r="E3326" i="1"/>
  <c r="D3326" i="1"/>
  <c r="F3321" i="1"/>
  <c r="E3321" i="1"/>
  <c r="D3321" i="1"/>
  <c r="F3316" i="1"/>
  <c r="E3316" i="1"/>
  <c r="D3316" i="1"/>
  <c r="F3311" i="1"/>
  <c r="E3311" i="1"/>
  <c r="D3311" i="1"/>
  <c r="F3306" i="1"/>
  <c r="E3306" i="1"/>
  <c r="D3306" i="1"/>
  <c r="F3301" i="1"/>
  <c r="E3301" i="1"/>
  <c r="D3301" i="1"/>
  <c r="F3296" i="1"/>
  <c r="E3296" i="1"/>
  <c r="D3296" i="1"/>
  <c r="F3291" i="1"/>
  <c r="E3291" i="1"/>
  <c r="D3291" i="1"/>
  <c r="F3286" i="1"/>
  <c r="E3286" i="1"/>
  <c r="D3286" i="1"/>
  <c r="F3281" i="1"/>
  <c r="E3281" i="1"/>
  <c r="D3281" i="1"/>
  <c r="F3276" i="1"/>
  <c r="E3276" i="1"/>
  <c r="D3276" i="1"/>
  <c r="F3271" i="1"/>
  <c r="E3271" i="1"/>
  <c r="D3271" i="1"/>
  <c r="F3266" i="1"/>
  <c r="E3266" i="1"/>
  <c r="D3266" i="1"/>
  <c r="F3261" i="1"/>
  <c r="D3261" i="1"/>
  <c r="F3256" i="1"/>
  <c r="D3256" i="1"/>
  <c r="F3251" i="1"/>
  <c r="D3251" i="1"/>
  <c r="F3246" i="1"/>
  <c r="D3246" i="1"/>
  <c r="F3241" i="1"/>
  <c r="D3241" i="1"/>
  <c r="F3236" i="1"/>
  <c r="D3236" i="1"/>
  <c r="F3231" i="1"/>
  <c r="D3231" i="1"/>
  <c r="F3226" i="1"/>
  <c r="D3226" i="1"/>
  <c r="F3221" i="1"/>
  <c r="D3221" i="1"/>
  <c r="F3216" i="1"/>
  <c r="D3216" i="1"/>
  <c r="F3211" i="1"/>
  <c r="D3211" i="1"/>
  <c r="F3206" i="1"/>
  <c r="D3206" i="1"/>
  <c r="F3201" i="1"/>
  <c r="D3201" i="1"/>
  <c r="F3196" i="1"/>
  <c r="D3196" i="1"/>
  <c r="F3191" i="1"/>
  <c r="D3191" i="1"/>
  <c r="F3186" i="1"/>
  <c r="D3186" i="1"/>
  <c r="F3181" i="1"/>
  <c r="D3181" i="1"/>
  <c r="F3176" i="1"/>
  <c r="D3176" i="1"/>
  <c r="F3171" i="1"/>
  <c r="D3171" i="1"/>
  <c r="F3166" i="1"/>
  <c r="D3166" i="1"/>
  <c r="F3161" i="1"/>
  <c r="D3161" i="1"/>
  <c r="F3156" i="1"/>
  <c r="D3156" i="1"/>
  <c r="F3151" i="1"/>
  <c r="D3151" i="1"/>
  <c r="F3146" i="1"/>
  <c r="D3146" i="1"/>
  <c r="F3141" i="1"/>
  <c r="D3141" i="1"/>
  <c r="F3136" i="1"/>
  <c r="D3136" i="1"/>
  <c r="F3131" i="1"/>
  <c r="D3131" i="1"/>
  <c r="F3126" i="1"/>
  <c r="D3126" i="1"/>
  <c r="F3121" i="1"/>
  <c r="D3121" i="1"/>
  <c r="F3116" i="1"/>
  <c r="D3116" i="1"/>
  <c r="F3111" i="1"/>
  <c r="D3111" i="1"/>
  <c r="F3106" i="1"/>
  <c r="D3106" i="1"/>
  <c r="F3101" i="1"/>
  <c r="D3101" i="1"/>
  <c r="F3096" i="1"/>
  <c r="D3096" i="1"/>
  <c r="F3091" i="1"/>
  <c r="D3091" i="1"/>
  <c r="F3086" i="1"/>
  <c r="D3086" i="1"/>
  <c r="F3081" i="1"/>
  <c r="D3081" i="1"/>
  <c r="F3076" i="1"/>
  <c r="D3076" i="1"/>
  <c r="F3071" i="1"/>
  <c r="D3071" i="1"/>
  <c r="F3066" i="1"/>
  <c r="D3066" i="1"/>
  <c r="F3061" i="1"/>
  <c r="D3061" i="1"/>
  <c r="F3056" i="1"/>
  <c r="D3056" i="1"/>
  <c r="F3051" i="1"/>
  <c r="D3051" i="1"/>
  <c r="F3046" i="1"/>
  <c r="D3046" i="1"/>
  <c r="F3041" i="1"/>
  <c r="D3041" i="1"/>
  <c r="F3036" i="1"/>
  <c r="D3036" i="1"/>
  <c r="F3031" i="1"/>
  <c r="D3031" i="1"/>
  <c r="F3026" i="1"/>
  <c r="D3026" i="1"/>
  <c r="F3021" i="1"/>
  <c r="D3021" i="1"/>
  <c r="F3016" i="1"/>
  <c r="D3016" i="1"/>
  <c r="F3011" i="1"/>
  <c r="D3011" i="1"/>
  <c r="F3006" i="1"/>
  <c r="D3006" i="1"/>
  <c r="F3001" i="1"/>
  <c r="D3001" i="1"/>
  <c r="F2996" i="1"/>
  <c r="D2996" i="1"/>
  <c r="F2991" i="1"/>
  <c r="D2991" i="1"/>
  <c r="F2986" i="1"/>
  <c r="D2986" i="1"/>
  <c r="F2981" i="1"/>
  <c r="D2981" i="1"/>
  <c r="F2976" i="1"/>
  <c r="D2976" i="1"/>
  <c r="F2971" i="1"/>
  <c r="D2971" i="1"/>
  <c r="F2966" i="1"/>
  <c r="D2966" i="1"/>
  <c r="F2961" i="1"/>
  <c r="D2961" i="1"/>
  <c r="F2956" i="1"/>
  <c r="D2956" i="1"/>
  <c r="F2951" i="1"/>
  <c r="D2951" i="1"/>
  <c r="F2946" i="1"/>
  <c r="D2946" i="1"/>
  <c r="F2941" i="1"/>
  <c r="D2941" i="1"/>
  <c r="F2936" i="1"/>
  <c r="D2936" i="1"/>
  <c r="F2931" i="1"/>
  <c r="D2931" i="1"/>
  <c r="F2926" i="1"/>
  <c r="D2926" i="1"/>
  <c r="F2921" i="1"/>
  <c r="D2921" i="1"/>
  <c r="F2916" i="1"/>
  <c r="D2916" i="1"/>
  <c r="F2911" i="1"/>
  <c r="D2911" i="1"/>
  <c r="F2906" i="1"/>
  <c r="D2906" i="1"/>
  <c r="F2901" i="1"/>
  <c r="D2901" i="1"/>
  <c r="F2896" i="1"/>
  <c r="D2896" i="1"/>
  <c r="F2891" i="1"/>
  <c r="D2891" i="1"/>
  <c r="F2886" i="1"/>
  <c r="D2886" i="1"/>
  <c r="F2881" i="1"/>
  <c r="D2881" i="1"/>
  <c r="F2876" i="1"/>
  <c r="D2876" i="1"/>
  <c r="F2871" i="1"/>
  <c r="D2871" i="1"/>
  <c r="F2866" i="1"/>
  <c r="D2866" i="1"/>
  <c r="F2861" i="1"/>
  <c r="D2861" i="1"/>
  <c r="F2856" i="1"/>
  <c r="D2856" i="1"/>
  <c r="F2851" i="1"/>
  <c r="D2851" i="1"/>
  <c r="F2846" i="1"/>
  <c r="D2846" i="1"/>
  <c r="F2841" i="1"/>
  <c r="D2841" i="1"/>
  <c r="F2836" i="1"/>
  <c r="D2836" i="1"/>
  <c r="F2831" i="1"/>
  <c r="D2831" i="1"/>
  <c r="F2826" i="1"/>
  <c r="D2826" i="1"/>
  <c r="F2821" i="1"/>
  <c r="D2821" i="1"/>
  <c r="F2816" i="1"/>
  <c r="D2816" i="1"/>
  <c r="F2811" i="1"/>
  <c r="D2811" i="1"/>
  <c r="F2806" i="1"/>
  <c r="D2806" i="1"/>
  <c r="F2801" i="1"/>
  <c r="D2801" i="1"/>
  <c r="F2796" i="1"/>
  <c r="D2796" i="1"/>
  <c r="F2791" i="1"/>
  <c r="D2791" i="1"/>
  <c r="F2786" i="1"/>
  <c r="D2786" i="1"/>
  <c r="F2781" i="1"/>
  <c r="D2781" i="1"/>
  <c r="F2776" i="1"/>
  <c r="D2776" i="1"/>
  <c r="F2771" i="1"/>
  <c r="D2771" i="1"/>
  <c r="F2766" i="1"/>
  <c r="D2766" i="1"/>
  <c r="F2761" i="1"/>
  <c r="D2761" i="1"/>
  <c r="F2756" i="1"/>
  <c r="D2756" i="1"/>
  <c r="F2751" i="1"/>
  <c r="D2751" i="1"/>
  <c r="F2746" i="1"/>
  <c r="D2746" i="1"/>
  <c r="F2741" i="1"/>
  <c r="D2741" i="1"/>
  <c r="F2736" i="1"/>
  <c r="D2736" i="1"/>
  <c r="F2731" i="1"/>
  <c r="D2731" i="1"/>
  <c r="F2726" i="1"/>
  <c r="D2726" i="1"/>
  <c r="F2721" i="1"/>
  <c r="D2721" i="1"/>
  <c r="F2716" i="1"/>
  <c r="D2716" i="1"/>
  <c r="F2711" i="1"/>
  <c r="D2711" i="1"/>
  <c r="F2706" i="1"/>
  <c r="D2706" i="1"/>
  <c r="F2701" i="1"/>
  <c r="D2701" i="1"/>
  <c r="F2696" i="1"/>
  <c r="D2696" i="1"/>
  <c r="F2691" i="1"/>
  <c r="D2691" i="1"/>
  <c r="F2686" i="1"/>
  <c r="D2686" i="1"/>
  <c r="F2681" i="1"/>
  <c r="D2681" i="1"/>
  <c r="F2676" i="1"/>
  <c r="D2676" i="1"/>
  <c r="F2671" i="1"/>
  <c r="D2671" i="1"/>
  <c r="F2666" i="1"/>
  <c r="D2666" i="1"/>
  <c r="E2665" i="1"/>
  <c r="E2664" i="1"/>
  <c r="F2661" i="1"/>
  <c r="D2661" i="1"/>
  <c r="E2660" i="1"/>
  <c r="E2659" i="1"/>
  <c r="E2658" i="1"/>
  <c r="F2656" i="1"/>
  <c r="D2656" i="1"/>
  <c r="E2655" i="1"/>
  <c r="E2654" i="1"/>
  <c r="E2653" i="1"/>
  <c r="F2651" i="1"/>
  <c r="D2651" i="1"/>
  <c r="E2650" i="1"/>
  <c r="E2649" i="1"/>
  <c r="E2648" i="1"/>
  <c r="F2646" i="1"/>
  <c r="D2646" i="1"/>
  <c r="E2645" i="1"/>
  <c r="E2644" i="1"/>
  <c r="E2643" i="1"/>
  <c r="F2641" i="1"/>
  <c r="D2641" i="1"/>
  <c r="E2640" i="1"/>
  <c r="E2639" i="1"/>
  <c r="E2638" i="1"/>
  <c r="F2636" i="1"/>
  <c r="D2636" i="1"/>
  <c r="E2635" i="1"/>
  <c r="E2634" i="1"/>
  <c r="E2633" i="1"/>
  <c r="F2631" i="1"/>
  <c r="D2631" i="1"/>
  <c r="E2630" i="1"/>
  <c r="E2629" i="1"/>
  <c r="E2628" i="1"/>
  <c r="F2626" i="1"/>
  <c r="D2626" i="1"/>
  <c r="E2625" i="1"/>
  <c r="E2624" i="1"/>
  <c r="E2623" i="1"/>
  <c r="F2621" i="1"/>
  <c r="D2621" i="1"/>
  <c r="E2620" i="1"/>
  <c r="E2619" i="1"/>
  <c r="E2618" i="1"/>
  <c r="F2616" i="1"/>
  <c r="D2616" i="1"/>
  <c r="E2615" i="1"/>
  <c r="E2614" i="1"/>
  <c r="E2613" i="1"/>
  <c r="F2611" i="1"/>
  <c r="D2611" i="1"/>
  <c r="E2610" i="1"/>
  <c r="E2609" i="1"/>
  <c r="E2608" i="1"/>
  <c r="F2606" i="1"/>
  <c r="D2606" i="1"/>
  <c r="E2605" i="1"/>
  <c r="E2604" i="1"/>
  <c r="E2603" i="1"/>
  <c r="F2601" i="1"/>
  <c r="D2601" i="1"/>
  <c r="E2600" i="1"/>
  <c r="E2599" i="1"/>
  <c r="E2598" i="1"/>
  <c r="F2596" i="1"/>
  <c r="D2596" i="1"/>
  <c r="E2595" i="1"/>
  <c r="E2594" i="1"/>
  <c r="E2593" i="1"/>
  <c r="F2591" i="1"/>
  <c r="D2591" i="1"/>
  <c r="E2590" i="1"/>
  <c r="E2589" i="1"/>
  <c r="E2588" i="1"/>
  <c r="F2586" i="1"/>
  <c r="D2586" i="1"/>
  <c r="E2585" i="1"/>
  <c r="E2583" i="1"/>
  <c r="F2581" i="1"/>
  <c r="D2581" i="1"/>
  <c r="E2580" i="1"/>
  <c r="E2579" i="1"/>
  <c r="E2578" i="1"/>
  <c r="F2576" i="1"/>
  <c r="D2576" i="1"/>
  <c r="E2575" i="1"/>
  <c r="E2574" i="1"/>
  <c r="F2571" i="1"/>
  <c r="D2571" i="1"/>
  <c r="E2570" i="1"/>
  <c r="E2569" i="1"/>
  <c r="E2568" i="1"/>
  <c r="F2566" i="1"/>
  <c r="D2566" i="1"/>
  <c r="E2565" i="1"/>
  <c r="E2564" i="1"/>
  <c r="E2563" i="1"/>
  <c r="F2561" i="1"/>
  <c r="D2561" i="1"/>
  <c r="E2560" i="1"/>
  <c r="E2559" i="1"/>
  <c r="E2558" i="1"/>
  <c r="F2556" i="1"/>
  <c r="D2556" i="1"/>
  <c r="E2555" i="1"/>
  <c r="E2554" i="1"/>
  <c r="E2553" i="1"/>
  <c r="F2551" i="1"/>
  <c r="D2551" i="1"/>
  <c r="E2550" i="1"/>
  <c r="E2549" i="1"/>
  <c r="E2548" i="1"/>
  <c r="F2546" i="1"/>
  <c r="D2546" i="1"/>
  <c r="E2545" i="1"/>
  <c r="E2544" i="1"/>
  <c r="E2543" i="1"/>
  <c r="F2541" i="1"/>
  <c r="D2541" i="1"/>
  <c r="E2540" i="1"/>
  <c r="E2539" i="1"/>
  <c r="E2538" i="1"/>
  <c r="F2536" i="1"/>
  <c r="D2536" i="1"/>
  <c r="E2535" i="1"/>
  <c r="E2534" i="1"/>
  <c r="E2533" i="1"/>
  <c r="F2531" i="1"/>
  <c r="D2531" i="1"/>
  <c r="E2530" i="1"/>
  <c r="E2529" i="1"/>
  <c r="E2528" i="1"/>
  <c r="F2526" i="1"/>
  <c r="D2526" i="1"/>
  <c r="E2525" i="1"/>
  <c r="E2524" i="1"/>
  <c r="E2523" i="1"/>
  <c r="F2521" i="1"/>
  <c r="D2521" i="1"/>
  <c r="E2520" i="1"/>
  <c r="E2519" i="1"/>
  <c r="E2518" i="1"/>
  <c r="F2516" i="1"/>
  <c r="D2516" i="1"/>
  <c r="E2515" i="1"/>
  <c r="E2514" i="1"/>
  <c r="E2513" i="1"/>
  <c r="F2511" i="1"/>
  <c r="D2511" i="1"/>
  <c r="E2510" i="1"/>
  <c r="E2509" i="1"/>
  <c r="E2508" i="1"/>
  <c r="F2506" i="1"/>
  <c r="D2506" i="1"/>
  <c r="E2505" i="1"/>
  <c r="E2504" i="1"/>
  <c r="E2503" i="1"/>
  <c r="F2501" i="1"/>
  <c r="D2501" i="1"/>
  <c r="E2500" i="1"/>
  <c r="E2499" i="1"/>
  <c r="E2498" i="1"/>
  <c r="F2496" i="1"/>
  <c r="D2496" i="1"/>
  <c r="E2495" i="1"/>
  <c r="E2494" i="1"/>
  <c r="E2493" i="1"/>
  <c r="F2491" i="1"/>
  <c r="D2491" i="1"/>
  <c r="E2490" i="1"/>
  <c r="E2489" i="1"/>
  <c r="E2488" i="1"/>
  <c r="F2486" i="1"/>
  <c r="D2486" i="1"/>
  <c r="E2485" i="1"/>
  <c r="E2484" i="1"/>
  <c r="E2483" i="1"/>
  <c r="F2481" i="1"/>
  <c r="D2481" i="1"/>
  <c r="E2480" i="1"/>
  <c r="E2479" i="1"/>
  <c r="E2478" i="1"/>
  <c r="F2476" i="1"/>
  <c r="D2476" i="1"/>
  <c r="E2475" i="1"/>
  <c r="E2474" i="1"/>
  <c r="E2473" i="1"/>
  <c r="F2471" i="1"/>
  <c r="D2471" i="1"/>
  <c r="E2470" i="1"/>
  <c r="E2469" i="1"/>
  <c r="E2468" i="1"/>
  <c r="F2466" i="1"/>
  <c r="D2466" i="1"/>
  <c r="E2465" i="1"/>
  <c r="E2464" i="1"/>
  <c r="E2463" i="1"/>
  <c r="F2461" i="1"/>
  <c r="D2461" i="1"/>
  <c r="E2460" i="1"/>
  <c r="E2459" i="1"/>
  <c r="E2458" i="1"/>
  <c r="F2456" i="1"/>
  <c r="D2456" i="1"/>
  <c r="E2455" i="1"/>
  <c r="E2454" i="1"/>
  <c r="E2453" i="1"/>
  <c r="F2451" i="1"/>
  <c r="D2451" i="1"/>
  <c r="E2450" i="1"/>
  <c r="E2449" i="1"/>
  <c r="E2448" i="1"/>
  <c r="F2446" i="1"/>
  <c r="D2446" i="1"/>
  <c r="E2445" i="1"/>
  <c r="E2444" i="1"/>
  <c r="E2443" i="1"/>
  <c r="F2441" i="1"/>
  <c r="D2441" i="1"/>
  <c r="E2440" i="1"/>
  <c r="E2439" i="1"/>
  <c r="E2438" i="1"/>
  <c r="F2436" i="1"/>
  <c r="D2436" i="1"/>
  <c r="E2435" i="1"/>
  <c r="E2434" i="1"/>
  <c r="E2433" i="1"/>
  <c r="F2431" i="1"/>
  <c r="D2431" i="1"/>
  <c r="E2430" i="1"/>
  <c r="E2429" i="1"/>
  <c r="E2428" i="1"/>
  <c r="F2426" i="1"/>
  <c r="D2426" i="1"/>
  <c r="E2425" i="1"/>
  <c r="E2424" i="1"/>
  <c r="E2423" i="1"/>
  <c r="F2421" i="1"/>
  <c r="D2421" i="1"/>
  <c r="E2420" i="1"/>
  <c r="E2419" i="1"/>
  <c r="E2418" i="1"/>
  <c r="F2416" i="1"/>
  <c r="D2416" i="1"/>
  <c r="E2415" i="1"/>
  <c r="E2414" i="1"/>
  <c r="E2413" i="1"/>
  <c r="F2411" i="1"/>
  <c r="D2411" i="1"/>
  <c r="E2410" i="1"/>
  <c r="E2409" i="1"/>
  <c r="E2408" i="1"/>
  <c r="F2406" i="1"/>
  <c r="D2406" i="1"/>
  <c r="E2405" i="1"/>
  <c r="E2404" i="1"/>
  <c r="E2403" i="1"/>
  <c r="F2401" i="1"/>
  <c r="D2401" i="1"/>
  <c r="E2400" i="1"/>
  <c r="E2399" i="1"/>
  <c r="E2398" i="1"/>
  <c r="F2396" i="1"/>
  <c r="D2396" i="1"/>
  <c r="E2395" i="1"/>
  <c r="E2394" i="1"/>
  <c r="E2393" i="1"/>
  <c r="F2391" i="1"/>
  <c r="D2391" i="1"/>
  <c r="E2390" i="1"/>
  <c r="E2389" i="1"/>
  <c r="E2388" i="1"/>
  <c r="F2386" i="1"/>
  <c r="D2386" i="1"/>
  <c r="E2385" i="1"/>
  <c r="E2384" i="1"/>
  <c r="E2383" i="1"/>
  <c r="F2381" i="1"/>
  <c r="D2381" i="1"/>
  <c r="E2380" i="1"/>
  <c r="E2379" i="1"/>
  <c r="E2378" i="1"/>
  <c r="F2376" i="1"/>
  <c r="D2376" i="1"/>
  <c r="E2375" i="1"/>
  <c r="E2374" i="1"/>
  <c r="E2373" i="1"/>
  <c r="F2371" i="1"/>
  <c r="D2371" i="1"/>
  <c r="E2370" i="1"/>
  <c r="E2369" i="1"/>
  <c r="E2368" i="1"/>
  <c r="F2366" i="1"/>
  <c r="D2366" i="1"/>
  <c r="E2365" i="1"/>
  <c r="E2364" i="1"/>
  <c r="E2363" i="1"/>
  <c r="F2361" i="1"/>
  <c r="D2361" i="1"/>
  <c r="E2360" i="1"/>
  <c r="E2359" i="1"/>
  <c r="E2358" i="1"/>
  <c r="F2356" i="1"/>
  <c r="D2356" i="1"/>
  <c r="E2355" i="1"/>
  <c r="E2354" i="1"/>
  <c r="E2353" i="1"/>
  <c r="F2351" i="1"/>
  <c r="D2351" i="1"/>
  <c r="E2350" i="1"/>
  <c r="E2349" i="1"/>
  <c r="E2348" i="1"/>
  <c r="F2346" i="1"/>
  <c r="D2346" i="1"/>
  <c r="E2345" i="1"/>
  <c r="E2344" i="1"/>
  <c r="E2343" i="1"/>
  <c r="F2341" i="1"/>
  <c r="D2341" i="1"/>
  <c r="E2340" i="1"/>
  <c r="E2339" i="1"/>
  <c r="E2338" i="1"/>
  <c r="F2336" i="1"/>
  <c r="D2336" i="1"/>
  <c r="E2335" i="1"/>
  <c r="E2334" i="1"/>
  <c r="E2333" i="1"/>
  <c r="F2331" i="1"/>
  <c r="D2331" i="1"/>
  <c r="E2330" i="1"/>
  <c r="E2329" i="1"/>
  <c r="E2328" i="1"/>
  <c r="F2326" i="1"/>
  <c r="D2326" i="1"/>
  <c r="E2325" i="1"/>
  <c r="E2324" i="1"/>
  <c r="E2323" i="1"/>
  <c r="F2321" i="1"/>
  <c r="D2321" i="1"/>
  <c r="E2320" i="1"/>
  <c r="E2319" i="1"/>
  <c r="E2318" i="1"/>
  <c r="F2316" i="1"/>
  <c r="D2316" i="1"/>
  <c r="E2315" i="1"/>
  <c r="E2314" i="1"/>
  <c r="E2313" i="1"/>
  <c r="F2311" i="1"/>
  <c r="D2311" i="1"/>
  <c r="E2310" i="1"/>
  <c r="E2309" i="1"/>
  <c r="E2308" i="1"/>
  <c r="F2306" i="1"/>
  <c r="D2306" i="1"/>
  <c r="E2305" i="1"/>
  <c r="E2304" i="1"/>
  <c r="E2303" i="1"/>
  <c r="F2301" i="1"/>
  <c r="D2301" i="1"/>
  <c r="E2300" i="1"/>
  <c r="E2299" i="1"/>
  <c r="E2298" i="1"/>
  <c r="F2296" i="1"/>
  <c r="D2296" i="1"/>
  <c r="E2295" i="1"/>
  <c r="E2294" i="1"/>
  <c r="E2293" i="1"/>
  <c r="F2291" i="1"/>
  <c r="D2291" i="1"/>
  <c r="E2290" i="1"/>
  <c r="E2289" i="1"/>
  <c r="E2288" i="1"/>
  <c r="F2286" i="1"/>
  <c r="D2286" i="1"/>
  <c r="E2285" i="1"/>
  <c r="E2284" i="1"/>
  <c r="E2283" i="1"/>
  <c r="F2281" i="1"/>
  <c r="D2281" i="1"/>
  <c r="E2280" i="1"/>
  <c r="E2279" i="1"/>
  <c r="E2278" i="1"/>
  <c r="F2276" i="1"/>
  <c r="D2276" i="1"/>
  <c r="E2275" i="1"/>
  <c r="E2274" i="1"/>
  <c r="E2273" i="1"/>
  <c r="F2271" i="1"/>
  <c r="D2271" i="1"/>
  <c r="E2270" i="1"/>
  <c r="E2269" i="1"/>
  <c r="E2268" i="1"/>
  <c r="F2266" i="1"/>
  <c r="D2266" i="1"/>
  <c r="E2265" i="1"/>
  <c r="E2264" i="1"/>
  <c r="E2263" i="1"/>
  <c r="F2261" i="1"/>
  <c r="D2261" i="1"/>
  <c r="E2260" i="1"/>
  <c r="E2259" i="1"/>
  <c r="E2258" i="1"/>
  <c r="F2256" i="1"/>
  <c r="D2256" i="1"/>
  <c r="E2255" i="1"/>
  <c r="E2254" i="1"/>
  <c r="E2253" i="1"/>
  <c r="F2251" i="1"/>
  <c r="D2251" i="1"/>
  <c r="E2250" i="1"/>
  <c r="E2249" i="1"/>
  <c r="E2248" i="1"/>
  <c r="F2246" i="1"/>
  <c r="D2246" i="1"/>
  <c r="E2245" i="1"/>
  <c r="E2244" i="1"/>
  <c r="E2243" i="1"/>
  <c r="F2241" i="1"/>
  <c r="D2241" i="1"/>
  <c r="E2240" i="1"/>
  <c r="E2239" i="1"/>
  <c r="E2238" i="1"/>
  <c r="F2236" i="1"/>
  <c r="D2236" i="1"/>
  <c r="E2235" i="1"/>
  <c r="E2234" i="1"/>
  <c r="E2233" i="1"/>
  <c r="F2231" i="1"/>
  <c r="D2231" i="1"/>
  <c r="E2230" i="1"/>
  <c r="E2229" i="1"/>
  <c r="E2228" i="1"/>
  <c r="F2226" i="1"/>
  <c r="D2226" i="1"/>
  <c r="E2225" i="1"/>
  <c r="E2224" i="1"/>
  <c r="E2223" i="1"/>
  <c r="F2221" i="1"/>
  <c r="D2221" i="1"/>
  <c r="E2220" i="1"/>
  <c r="E2219" i="1"/>
  <c r="E2218" i="1"/>
  <c r="F2216" i="1"/>
  <c r="D2216" i="1"/>
  <c r="E2215" i="1"/>
  <c r="E2214" i="1"/>
  <c r="E2213" i="1"/>
  <c r="F2211" i="1"/>
  <c r="D2211" i="1"/>
  <c r="E2210" i="1"/>
  <c r="E2209" i="1"/>
  <c r="E2208" i="1"/>
  <c r="F2206" i="1"/>
  <c r="D2206" i="1"/>
  <c r="E2205" i="1"/>
  <c r="E2204" i="1"/>
  <c r="E2203" i="1"/>
  <c r="F2201" i="1"/>
  <c r="D2201" i="1"/>
  <c r="E2200" i="1"/>
  <c r="E2199" i="1"/>
  <c r="E2198" i="1"/>
  <c r="F2196" i="1"/>
  <c r="D2196" i="1"/>
  <c r="E2195" i="1"/>
  <c r="E2194" i="1"/>
  <c r="E2193" i="1"/>
  <c r="F2191" i="1"/>
  <c r="D2191" i="1"/>
  <c r="E2190" i="1"/>
  <c r="E2189" i="1"/>
  <c r="E2188" i="1"/>
  <c r="F2186" i="1"/>
  <c r="D2186" i="1"/>
  <c r="E2185" i="1"/>
  <c r="E2184" i="1"/>
  <c r="E2183" i="1"/>
  <c r="F2181" i="1"/>
  <c r="D2181" i="1"/>
  <c r="E2180" i="1"/>
  <c r="E2179" i="1"/>
  <c r="E2178" i="1"/>
  <c r="F2176" i="1"/>
  <c r="D2176" i="1"/>
  <c r="E2175" i="1"/>
  <c r="E2174" i="1"/>
  <c r="E2173" i="1"/>
  <c r="F2171" i="1"/>
  <c r="D2171" i="1"/>
  <c r="E2170" i="1"/>
  <c r="E2169" i="1"/>
  <c r="E2168" i="1"/>
  <c r="F2166" i="1"/>
  <c r="D2166" i="1"/>
  <c r="E2165" i="1"/>
  <c r="E2164" i="1"/>
  <c r="E2163" i="1"/>
  <c r="F2161" i="1"/>
  <c r="D2161" i="1"/>
  <c r="E2160" i="1"/>
  <c r="E2159" i="1"/>
  <c r="E2158" i="1"/>
  <c r="F2156" i="1"/>
  <c r="D2156" i="1"/>
  <c r="E2155" i="1"/>
  <c r="E2154" i="1"/>
  <c r="E2153" i="1"/>
  <c r="F2151" i="1"/>
  <c r="D2151" i="1"/>
  <c r="E2150" i="1"/>
  <c r="E2149" i="1"/>
  <c r="E2148" i="1"/>
  <c r="F2146" i="1"/>
  <c r="D2146" i="1"/>
  <c r="E2145" i="1"/>
  <c r="E2144" i="1"/>
  <c r="E2143" i="1"/>
  <c r="F2141" i="1"/>
  <c r="D2141" i="1"/>
  <c r="E2140" i="1"/>
  <c r="E2139" i="1"/>
  <c r="E2138" i="1"/>
  <c r="F2136" i="1"/>
  <c r="D2136" i="1"/>
  <c r="E2135" i="1"/>
  <c r="E2134" i="1"/>
  <c r="E2133" i="1"/>
  <c r="F2131" i="1"/>
  <c r="D2131" i="1"/>
  <c r="E2130" i="1"/>
  <c r="E2129" i="1"/>
  <c r="E2128" i="1"/>
  <c r="F2126" i="1"/>
  <c r="D2126" i="1"/>
  <c r="E2125" i="1"/>
  <c r="E2124" i="1"/>
  <c r="E2123" i="1"/>
  <c r="F2121" i="1"/>
  <c r="D2121" i="1"/>
  <c r="E2120" i="1"/>
  <c r="E2119" i="1"/>
  <c r="E2118" i="1"/>
  <c r="F2116" i="1"/>
  <c r="D2116" i="1"/>
  <c r="E2115" i="1"/>
  <c r="E2114" i="1"/>
  <c r="E2113" i="1"/>
  <c r="F2111" i="1"/>
  <c r="D2111" i="1"/>
  <c r="E2110" i="1"/>
  <c r="E2109" i="1"/>
  <c r="E2108" i="1"/>
  <c r="F2106" i="1"/>
  <c r="D2106" i="1"/>
  <c r="E2105" i="1"/>
  <c r="E2104" i="1"/>
  <c r="E2103" i="1"/>
  <c r="F2101" i="1"/>
  <c r="D2101" i="1"/>
  <c r="E2100" i="1"/>
  <c r="E2099" i="1"/>
  <c r="E2098" i="1"/>
  <c r="F2096" i="1"/>
  <c r="D2096" i="1"/>
  <c r="E2095" i="1"/>
  <c r="E2094" i="1"/>
  <c r="E2093" i="1"/>
  <c r="F2091" i="1"/>
  <c r="D2091" i="1"/>
  <c r="E2090" i="1"/>
  <c r="E2089" i="1"/>
  <c r="E2088" i="1"/>
  <c r="F2086" i="1"/>
  <c r="D2086" i="1"/>
  <c r="E2085" i="1"/>
  <c r="E2084" i="1"/>
  <c r="E2083" i="1"/>
  <c r="F2081" i="1"/>
  <c r="D2081" i="1"/>
  <c r="E2080" i="1"/>
  <c r="E2079" i="1"/>
  <c r="E2078" i="1"/>
  <c r="F2076" i="1"/>
  <c r="D2076" i="1"/>
  <c r="E2075" i="1"/>
  <c r="E2074" i="1"/>
  <c r="E2073" i="1"/>
  <c r="F2071" i="1"/>
  <c r="D2071" i="1"/>
  <c r="E2070" i="1"/>
  <c r="E2069" i="1"/>
  <c r="E2068" i="1"/>
  <c r="F2066" i="1"/>
  <c r="D2066" i="1"/>
  <c r="E2065" i="1"/>
  <c r="E2064" i="1"/>
  <c r="E2063" i="1"/>
  <c r="F2061" i="1"/>
  <c r="D2061" i="1"/>
  <c r="E2060" i="1"/>
  <c r="E2059" i="1"/>
  <c r="E2058" i="1"/>
  <c r="F2056" i="1"/>
  <c r="D2056" i="1"/>
  <c r="E2055" i="1"/>
  <c r="E2054" i="1"/>
  <c r="E2053" i="1"/>
  <c r="F2051" i="1"/>
  <c r="D2051" i="1"/>
  <c r="E2050" i="1"/>
  <c r="E2049" i="1"/>
  <c r="E2048" i="1"/>
  <c r="F2046" i="1"/>
  <c r="D2046" i="1"/>
  <c r="E2045" i="1"/>
  <c r="E2044" i="1"/>
  <c r="E2043" i="1"/>
  <c r="F2041" i="1"/>
  <c r="D2041" i="1"/>
  <c r="E2040" i="1"/>
  <c r="E2039" i="1"/>
  <c r="E2038" i="1"/>
  <c r="F2036" i="1"/>
  <c r="D2036" i="1"/>
  <c r="E2035" i="1"/>
  <c r="E2034" i="1"/>
  <c r="E2033" i="1"/>
  <c r="F2031" i="1"/>
  <c r="D2031" i="1"/>
  <c r="E2030" i="1"/>
  <c r="E2029" i="1"/>
  <c r="E2028" i="1"/>
  <c r="F2026" i="1"/>
  <c r="D2026" i="1"/>
  <c r="E2025" i="1"/>
  <c r="E2024" i="1"/>
  <c r="E2023" i="1"/>
  <c r="F2021" i="1"/>
  <c r="D2021" i="1"/>
  <c r="E2020" i="1"/>
  <c r="E2019" i="1"/>
  <c r="E2018" i="1"/>
  <c r="F2016" i="1"/>
  <c r="D2016" i="1"/>
  <c r="E2015" i="1"/>
  <c r="E2014" i="1"/>
  <c r="E2013" i="1"/>
  <c r="F2011" i="1"/>
  <c r="D2011" i="1"/>
  <c r="E2010" i="1"/>
  <c r="E2009" i="1"/>
  <c r="E2008" i="1"/>
  <c r="F2006" i="1"/>
  <c r="D2006" i="1"/>
  <c r="E2005" i="1"/>
  <c r="E2004" i="1"/>
  <c r="E2003" i="1"/>
  <c r="F2001" i="1"/>
  <c r="D2001" i="1"/>
  <c r="E2000" i="1"/>
  <c r="E1999" i="1"/>
  <c r="E1998" i="1"/>
  <c r="F1996" i="1"/>
  <c r="D1996" i="1"/>
  <c r="E1995" i="1"/>
  <c r="E1994" i="1"/>
  <c r="E1993" i="1"/>
  <c r="F1991" i="1"/>
  <c r="D1991" i="1"/>
  <c r="E1990" i="1"/>
  <c r="E1989" i="1"/>
  <c r="E1988" i="1"/>
  <c r="F1986" i="1"/>
  <c r="D1986" i="1"/>
  <c r="E1985" i="1"/>
  <c r="E1984" i="1"/>
  <c r="E1983" i="1"/>
  <c r="F1981" i="1"/>
  <c r="D1981" i="1"/>
  <c r="E1980" i="1"/>
  <c r="E1979" i="1"/>
  <c r="E1978" i="1"/>
  <c r="F1976" i="1"/>
  <c r="D1976" i="1"/>
  <c r="E1975" i="1"/>
  <c r="E1974" i="1"/>
  <c r="E1973" i="1"/>
  <c r="F1971" i="1"/>
  <c r="D1971" i="1"/>
  <c r="E1970" i="1"/>
  <c r="E1969" i="1"/>
  <c r="E1968" i="1"/>
  <c r="F1966" i="1"/>
  <c r="D1966" i="1"/>
  <c r="E1965" i="1"/>
  <c r="E1964" i="1"/>
  <c r="E1963" i="1"/>
  <c r="F1961" i="1"/>
  <c r="D1961" i="1"/>
  <c r="E1960" i="1"/>
  <c r="E1959" i="1"/>
  <c r="E1958" i="1"/>
  <c r="F1956" i="1"/>
  <c r="D1956" i="1"/>
  <c r="E1955" i="1"/>
  <c r="E1954" i="1"/>
  <c r="E1953" i="1"/>
  <c r="F1951" i="1"/>
  <c r="D1951" i="1"/>
  <c r="E1950" i="1"/>
  <c r="E1949" i="1"/>
  <c r="E1948" i="1"/>
  <c r="F1946" i="1"/>
  <c r="D1946" i="1"/>
  <c r="E1945" i="1"/>
  <c r="E1944" i="1"/>
  <c r="E1943" i="1"/>
  <c r="F1941" i="1"/>
  <c r="D1941" i="1"/>
  <c r="E1940" i="1"/>
  <c r="E1939" i="1"/>
  <c r="E1938" i="1"/>
  <c r="F1936" i="1"/>
  <c r="D1936" i="1"/>
  <c r="E1935" i="1"/>
  <c r="E1934" i="1"/>
  <c r="E1933" i="1"/>
  <c r="F1931" i="1"/>
  <c r="D1931" i="1"/>
  <c r="E1930" i="1"/>
  <c r="E1929" i="1"/>
  <c r="E1928" i="1"/>
  <c r="F1926" i="1"/>
  <c r="D1926" i="1"/>
  <c r="E1925" i="1"/>
  <c r="E1924" i="1"/>
  <c r="E1923" i="1"/>
  <c r="F1921" i="1"/>
  <c r="D1921" i="1"/>
  <c r="E1920" i="1"/>
  <c r="E1919" i="1"/>
  <c r="E1918" i="1"/>
  <c r="F1916" i="1"/>
  <c r="D1916" i="1"/>
  <c r="E1915" i="1"/>
  <c r="E1914" i="1"/>
  <c r="E1913" i="1"/>
  <c r="F1911" i="1"/>
  <c r="D1911" i="1"/>
  <c r="E1910" i="1"/>
  <c r="E1909" i="1"/>
  <c r="E1908" i="1"/>
  <c r="F1906" i="1"/>
  <c r="D1906" i="1"/>
  <c r="E1905" i="1"/>
  <c r="E1904" i="1"/>
  <c r="E1903" i="1"/>
  <c r="F1901" i="1"/>
  <c r="D1901" i="1"/>
  <c r="E1900" i="1"/>
  <c r="E1899" i="1"/>
  <c r="E1898" i="1"/>
  <c r="F1896" i="1"/>
  <c r="D1896" i="1"/>
  <c r="E1895" i="1"/>
  <c r="E1894" i="1"/>
  <c r="E1893" i="1"/>
  <c r="F1891" i="1"/>
  <c r="D1891" i="1"/>
  <c r="E1890" i="1"/>
  <c r="E1889" i="1"/>
  <c r="E1888" i="1"/>
  <c r="F1886" i="1"/>
  <c r="D1886" i="1"/>
  <c r="E1885" i="1"/>
  <c r="E1884" i="1"/>
  <c r="E1883" i="1"/>
  <c r="F1881" i="1"/>
  <c r="D1881" i="1"/>
  <c r="E1880" i="1"/>
  <c r="E1879" i="1"/>
  <c r="E1878" i="1"/>
  <c r="F1876" i="1"/>
  <c r="D1876" i="1"/>
  <c r="E1875" i="1"/>
  <c r="E1874" i="1"/>
  <c r="E1873" i="1"/>
  <c r="F1871" i="1"/>
  <c r="D1871" i="1"/>
  <c r="E1870" i="1"/>
  <c r="E1869" i="1"/>
  <c r="E1868" i="1"/>
  <c r="F1866" i="1"/>
  <c r="D1866" i="1"/>
  <c r="E1865" i="1"/>
  <c r="E1864" i="1"/>
  <c r="E1863" i="1"/>
  <c r="F1861" i="1"/>
  <c r="D1861" i="1"/>
  <c r="E1860" i="1"/>
  <c r="E1859" i="1"/>
  <c r="E1858" i="1"/>
  <c r="F1856" i="1"/>
  <c r="D1856" i="1"/>
  <c r="E1855" i="1"/>
  <c r="E1854" i="1"/>
  <c r="E1853" i="1"/>
  <c r="F1851" i="1"/>
  <c r="D1851" i="1"/>
  <c r="E1850" i="1"/>
  <c r="E1849" i="1"/>
  <c r="E1848" i="1"/>
  <c r="F1846" i="1"/>
  <c r="D1846" i="1"/>
  <c r="E1845" i="1"/>
  <c r="E1844" i="1"/>
  <c r="E1843" i="1"/>
  <c r="F1841" i="1"/>
  <c r="D1841" i="1"/>
  <c r="E1840" i="1"/>
  <c r="E1839" i="1"/>
  <c r="E1838" i="1"/>
  <c r="F1836" i="1"/>
  <c r="D1836" i="1"/>
  <c r="E1835" i="1"/>
  <c r="E1834" i="1"/>
  <c r="E1833" i="1"/>
  <c r="F1831" i="1"/>
  <c r="D1831" i="1"/>
  <c r="E1830" i="1"/>
  <c r="E1829" i="1"/>
  <c r="E1828" i="1"/>
  <c r="F1826" i="1"/>
  <c r="D1826" i="1"/>
  <c r="E1825" i="1"/>
  <c r="E1824" i="1"/>
  <c r="E1823" i="1"/>
  <c r="F1821" i="1"/>
  <c r="D1821" i="1"/>
  <c r="E1820" i="1"/>
  <c r="E1819" i="1"/>
  <c r="E1818" i="1"/>
  <c r="F1816" i="1"/>
  <c r="D1816" i="1"/>
  <c r="E1815" i="1"/>
  <c r="E1814" i="1"/>
  <c r="E1813" i="1"/>
  <c r="F1811" i="1"/>
  <c r="D1811" i="1"/>
  <c r="E1810" i="1"/>
  <c r="E1809" i="1"/>
  <c r="E1808" i="1"/>
  <c r="F1806" i="1"/>
  <c r="D1806" i="1"/>
  <c r="E1805" i="1"/>
  <c r="E1804" i="1"/>
  <c r="E1803" i="1"/>
  <c r="F1801" i="1"/>
  <c r="D1801" i="1"/>
  <c r="E1800" i="1"/>
  <c r="E1799" i="1"/>
  <c r="E1798" i="1"/>
  <c r="F1796" i="1"/>
  <c r="D1796" i="1"/>
  <c r="E1795" i="1"/>
  <c r="E1794" i="1"/>
  <c r="E1793" i="1"/>
  <c r="F1791" i="1"/>
  <c r="D1791" i="1"/>
  <c r="E1790" i="1"/>
  <c r="E1789" i="1"/>
  <c r="E1788" i="1"/>
  <c r="F1786" i="1"/>
  <c r="D1786" i="1"/>
  <c r="E1785" i="1"/>
  <c r="E1784" i="1"/>
  <c r="E1783" i="1"/>
  <c r="F1781" i="1"/>
  <c r="D1781" i="1"/>
  <c r="E1780" i="1"/>
  <c r="E1779" i="1"/>
  <c r="E1778" i="1"/>
  <c r="F1776" i="1"/>
  <c r="D1776" i="1"/>
  <c r="E1775" i="1"/>
  <c r="E1774" i="1"/>
  <c r="E1773" i="1"/>
  <c r="F1771" i="1"/>
  <c r="D1771" i="1"/>
  <c r="E1770" i="1"/>
  <c r="E1769" i="1"/>
  <c r="E1768" i="1"/>
  <c r="F1766" i="1"/>
  <c r="D1766" i="1"/>
  <c r="E1765" i="1"/>
  <c r="E1764" i="1"/>
  <c r="E1763" i="1"/>
  <c r="F1761" i="1"/>
  <c r="D1761" i="1"/>
  <c r="E1760" i="1"/>
  <c r="E1759" i="1"/>
  <c r="E1758" i="1"/>
  <c r="F1756" i="1"/>
  <c r="D1756" i="1"/>
  <c r="E1755" i="1"/>
  <c r="E1754" i="1"/>
  <c r="E1753" i="1"/>
  <c r="F1751" i="1"/>
  <c r="D1751" i="1"/>
  <c r="E1750" i="1"/>
  <c r="E1749" i="1"/>
  <c r="E1748" i="1"/>
  <c r="F1746" i="1"/>
  <c r="D1746" i="1"/>
  <c r="E1745" i="1"/>
  <c r="E1744" i="1"/>
  <c r="E1743" i="1"/>
  <c r="F1741" i="1"/>
  <c r="D1741" i="1"/>
  <c r="E1740" i="1"/>
  <c r="E1739" i="1"/>
  <c r="E1738" i="1"/>
  <c r="F1736" i="1"/>
  <c r="D1736" i="1"/>
  <c r="E1735" i="1"/>
  <c r="E1734" i="1"/>
  <c r="E1733" i="1"/>
  <c r="F1731" i="1"/>
  <c r="D1731" i="1"/>
  <c r="E1730" i="1"/>
  <c r="E1729" i="1"/>
  <c r="E1728" i="1"/>
  <c r="F1726" i="1"/>
  <c r="D1726" i="1"/>
  <c r="E1725" i="1"/>
  <c r="E1724" i="1"/>
  <c r="E1723" i="1"/>
  <c r="F1721" i="1"/>
  <c r="D1721" i="1"/>
  <c r="E1720" i="1"/>
  <c r="E1719" i="1"/>
  <c r="E1718" i="1"/>
  <c r="F1716" i="1"/>
  <c r="D1716" i="1"/>
  <c r="E1715" i="1"/>
  <c r="E1714" i="1"/>
  <c r="E1713" i="1"/>
  <c r="F1711" i="1"/>
  <c r="D1711" i="1"/>
  <c r="E1710" i="1"/>
  <c r="E1709" i="1"/>
  <c r="E1708" i="1"/>
  <c r="F1706" i="1"/>
  <c r="D1706" i="1"/>
  <c r="E1705" i="1"/>
  <c r="E1704" i="1"/>
  <c r="E1703" i="1"/>
  <c r="B1703" i="1"/>
  <c r="B1708" i="1" s="1"/>
  <c r="B1713" i="1" s="1"/>
  <c r="B1718" i="1" s="1"/>
  <c r="B1723" i="1" s="1"/>
  <c r="B1728" i="1" s="1"/>
  <c r="B1733" i="1" s="1"/>
  <c r="B1738" i="1" s="1"/>
  <c r="B1743" i="1" s="1"/>
  <c r="B1748" i="1" s="1"/>
  <c r="B1753" i="1" s="1"/>
  <c r="B1758" i="1" s="1"/>
  <c r="B1763" i="1" s="1"/>
  <c r="B1768" i="1" s="1"/>
  <c r="B1773" i="1" s="1"/>
  <c r="B1778" i="1" s="1"/>
  <c r="B1783" i="1" s="1"/>
  <c r="B1788" i="1" s="1"/>
  <c r="B1793" i="1" s="1"/>
  <c r="B1798" i="1" s="1"/>
  <c r="B1803" i="1" s="1"/>
  <c r="B1808" i="1" s="1"/>
  <c r="B1813" i="1" s="1"/>
  <c r="B1818" i="1" s="1"/>
  <c r="B1823" i="1" s="1"/>
  <c r="B1828" i="1" s="1"/>
  <c r="B1833" i="1" s="1"/>
  <c r="B1838" i="1" s="1"/>
  <c r="B1843" i="1" s="1"/>
  <c r="B1848" i="1" s="1"/>
  <c r="B1853" i="1" s="1"/>
  <c r="B1858" i="1" s="1"/>
  <c r="B1863" i="1" s="1"/>
  <c r="B1868" i="1" s="1"/>
  <c r="B1873" i="1" s="1"/>
  <c r="B1878" i="1" s="1"/>
  <c r="B1883" i="1" s="1"/>
  <c r="B1888" i="1" s="1"/>
  <c r="B1893" i="1" s="1"/>
  <c r="B1898" i="1" s="1"/>
  <c r="B1903" i="1" s="1"/>
  <c r="B1908" i="1" s="1"/>
  <c r="B1913" i="1" s="1"/>
  <c r="B1918" i="1" s="1"/>
  <c r="B1923" i="1" s="1"/>
  <c r="B1928" i="1" s="1"/>
  <c r="B1933" i="1" s="1"/>
  <c r="B1938" i="1" s="1"/>
  <c r="B1943" i="1" s="1"/>
  <c r="B1948" i="1" s="1"/>
  <c r="B1953" i="1" s="1"/>
  <c r="B1958" i="1" s="1"/>
  <c r="B1963" i="1" s="1"/>
  <c r="B1968" i="1" s="1"/>
  <c r="B1973" i="1" s="1"/>
  <c r="B1978" i="1" s="1"/>
  <c r="B1983" i="1" s="1"/>
  <c r="B1988" i="1" s="1"/>
  <c r="B1993" i="1" s="1"/>
  <c r="B1998" i="1" s="1"/>
  <c r="B2003" i="1" s="1"/>
  <c r="B2008" i="1" s="1"/>
  <c r="B2013" i="1" s="1"/>
  <c r="B2018" i="1" s="1"/>
  <c r="B2023" i="1" s="1"/>
  <c r="B2028" i="1" s="1"/>
  <c r="B2033" i="1" s="1"/>
  <c r="B2038" i="1" s="1"/>
  <c r="B2043" i="1" s="1"/>
  <c r="B2048" i="1" s="1"/>
  <c r="B2053" i="1" s="1"/>
  <c r="B2058" i="1" s="1"/>
  <c r="B2063" i="1" s="1"/>
  <c r="B2068" i="1" s="1"/>
  <c r="B2073" i="1" s="1"/>
  <c r="B2078" i="1" s="1"/>
  <c r="B2083" i="1" s="1"/>
  <c r="B2088" i="1" s="1"/>
  <c r="B2093" i="1" s="1"/>
  <c r="B2098" i="1" s="1"/>
  <c r="B2103" i="1" s="1"/>
  <c r="B2108" i="1" s="1"/>
  <c r="B2113" i="1" s="1"/>
  <c r="B2118" i="1" s="1"/>
  <c r="B2123" i="1" s="1"/>
  <c r="B2128" i="1" s="1"/>
  <c r="B2133" i="1" s="1"/>
  <c r="B2138" i="1" s="1"/>
  <c r="B2143" i="1" s="1"/>
  <c r="B2148" i="1" s="1"/>
  <c r="B2153" i="1" s="1"/>
  <c r="B2158" i="1" s="1"/>
  <c r="B2163" i="1" s="1"/>
  <c r="B2168" i="1" s="1"/>
  <c r="B2173" i="1" s="1"/>
  <c r="B2178" i="1" s="1"/>
  <c r="B2183" i="1" s="1"/>
  <c r="B2188" i="1" s="1"/>
  <c r="B2193" i="1" s="1"/>
  <c r="B2198" i="1" s="1"/>
  <c r="B2203" i="1" s="1"/>
  <c r="B2208" i="1" s="1"/>
  <c r="B2213" i="1" s="1"/>
  <c r="B2218" i="1" s="1"/>
  <c r="B2223" i="1" s="1"/>
  <c r="B2228" i="1" s="1"/>
  <c r="B2233" i="1" s="1"/>
  <c r="B2238" i="1" s="1"/>
  <c r="B2243" i="1" s="1"/>
  <c r="B2248" i="1" s="1"/>
  <c r="B2253" i="1" s="1"/>
  <c r="B2258" i="1" s="1"/>
  <c r="B2263" i="1" s="1"/>
  <c r="B2268" i="1" s="1"/>
  <c r="B2273" i="1" s="1"/>
  <c r="B2278" i="1" s="1"/>
  <c r="B2283" i="1" s="1"/>
  <c r="B2288" i="1" s="1"/>
  <c r="B2293" i="1" s="1"/>
  <c r="B2298" i="1" s="1"/>
  <c r="B2303" i="1" s="1"/>
  <c r="B2308" i="1" s="1"/>
  <c r="B2313" i="1" s="1"/>
  <c r="B2318" i="1" s="1"/>
  <c r="B2323" i="1" s="1"/>
  <c r="B2328" i="1" s="1"/>
  <c r="B2333" i="1" s="1"/>
  <c r="B2338" i="1" s="1"/>
  <c r="B2343" i="1" s="1"/>
  <c r="B2348" i="1" s="1"/>
  <c r="B2353" i="1" s="1"/>
  <c r="B2358" i="1" s="1"/>
  <c r="B2363" i="1" s="1"/>
  <c r="B2368" i="1" s="1"/>
  <c r="B2373" i="1" s="1"/>
  <c r="B2378" i="1" s="1"/>
  <c r="B2383" i="1" s="1"/>
  <c r="B2388" i="1" s="1"/>
  <c r="B2393" i="1" s="1"/>
  <c r="B2398" i="1" s="1"/>
  <c r="B2403" i="1" s="1"/>
  <c r="B2408" i="1" s="1"/>
  <c r="B2413" i="1" s="1"/>
  <c r="B2418" i="1" s="1"/>
  <c r="B2423" i="1" s="1"/>
  <c r="B2428" i="1" s="1"/>
  <c r="B2433" i="1" s="1"/>
  <c r="B2438" i="1" s="1"/>
  <c r="B2443" i="1" s="1"/>
  <c r="B2448" i="1" s="1"/>
  <c r="B2453" i="1" s="1"/>
  <c r="B2458" i="1" s="1"/>
  <c r="B2463" i="1" s="1"/>
  <c r="B2468" i="1" s="1"/>
  <c r="B2473" i="1" s="1"/>
  <c r="B2478" i="1" s="1"/>
  <c r="B2483" i="1" s="1"/>
  <c r="B2488" i="1" s="1"/>
  <c r="B2493" i="1" s="1"/>
  <c r="B2498" i="1" s="1"/>
  <c r="B2503" i="1" s="1"/>
  <c r="B2508" i="1" s="1"/>
  <c r="B2513" i="1" s="1"/>
  <c r="B2518" i="1" s="1"/>
  <c r="B2523" i="1" s="1"/>
  <c r="B2528" i="1" s="1"/>
  <c r="B2533" i="1" s="1"/>
  <c r="B2538" i="1" s="1"/>
  <c r="B2543" i="1" s="1"/>
  <c r="B2548" i="1" s="1"/>
  <c r="B2553" i="1" s="1"/>
  <c r="B2558" i="1" s="1"/>
  <c r="B2563" i="1" s="1"/>
  <c r="B2568" i="1" s="1"/>
  <c r="B2573" i="1" s="1"/>
  <c r="B2578" i="1" s="1"/>
  <c r="B2583" i="1" s="1"/>
  <c r="B2588" i="1" s="1"/>
  <c r="B2593" i="1" s="1"/>
  <c r="B2598" i="1" s="1"/>
  <c r="B2603" i="1" s="1"/>
  <c r="B2608" i="1" s="1"/>
  <c r="B2613" i="1" s="1"/>
  <c r="B2618" i="1" s="1"/>
  <c r="B2623" i="1" s="1"/>
  <c r="B2628" i="1" s="1"/>
  <c r="B2633" i="1" s="1"/>
  <c r="B2638" i="1" s="1"/>
  <c r="B2643" i="1" s="1"/>
  <c r="B2648" i="1" s="1"/>
  <c r="B2653" i="1" s="1"/>
  <c r="B2658" i="1" s="1"/>
  <c r="B2663" i="1" s="1"/>
  <c r="B2668" i="1" s="1"/>
  <c r="B2673" i="1" s="1"/>
  <c r="B2678" i="1" s="1"/>
  <c r="B2683" i="1" s="1"/>
  <c r="B2688" i="1" s="1"/>
  <c r="B2693" i="1" s="1"/>
  <c r="B2698" i="1" s="1"/>
  <c r="B2703" i="1" s="1"/>
  <c r="B2708" i="1" s="1"/>
  <c r="B2713" i="1" s="1"/>
  <c r="B2718" i="1" s="1"/>
  <c r="B2723" i="1" s="1"/>
  <c r="B2728" i="1" s="1"/>
  <c r="B2733" i="1" s="1"/>
  <c r="B2738" i="1" s="1"/>
  <c r="B2743" i="1" s="1"/>
  <c r="B2748" i="1" s="1"/>
  <c r="B2753" i="1" s="1"/>
  <c r="B2758" i="1" s="1"/>
  <c r="B2763" i="1" s="1"/>
  <c r="B2768" i="1" s="1"/>
  <c r="B2773" i="1" s="1"/>
  <c r="B2778" i="1" s="1"/>
  <c r="B2783" i="1" s="1"/>
  <c r="B2788" i="1" s="1"/>
  <c r="B2793" i="1" s="1"/>
  <c r="B2798" i="1" s="1"/>
  <c r="B2803" i="1" s="1"/>
  <c r="B2808" i="1" s="1"/>
  <c r="B2813" i="1" s="1"/>
  <c r="B2818" i="1" s="1"/>
  <c r="B2823" i="1" s="1"/>
  <c r="B2828" i="1" s="1"/>
  <c r="B2833" i="1" s="1"/>
  <c r="B2838" i="1" s="1"/>
  <c r="B2843" i="1" s="1"/>
  <c r="B2848" i="1" s="1"/>
  <c r="B2853" i="1" s="1"/>
  <c r="B2858" i="1" s="1"/>
  <c r="B2863" i="1" s="1"/>
  <c r="B2868" i="1" s="1"/>
  <c r="B2873" i="1" s="1"/>
  <c r="B2878" i="1" s="1"/>
  <c r="B2883" i="1" s="1"/>
  <c r="B2888" i="1" s="1"/>
  <c r="B2893" i="1" s="1"/>
  <c r="B2898" i="1" s="1"/>
  <c r="B2903" i="1" s="1"/>
  <c r="B2908" i="1" s="1"/>
  <c r="B2913" i="1" s="1"/>
  <c r="B2918" i="1" s="1"/>
  <c r="B2923" i="1" s="1"/>
  <c r="B2928" i="1" s="1"/>
  <c r="B2933" i="1" s="1"/>
  <c r="B2938" i="1" s="1"/>
  <c r="B2943" i="1" s="1"/>
  <c r="B2948" i="1" s="1"/>
  <c r="B2953" i="1" s="1"/>
  <c r="B2958" i="1" s="1"/>
  <c r="B2963" i="1" s="1"/>
  <c r="B2968" i="1" s="1"/>
  <c r="B2973" i="1" s="1"/>
  <c r="B2978" i="1" s="1"/>
  <c r="B2983" i="1" s="1"/>
  <c r="B2988" i="1" s="1"/>
  <c r="B2993" i="1" s="1"/>
  <c r="B2998" i="1" s="1"/>
  <c r="B3003" i="1" s="1"/>
  <c r="B3008" i="1" s="1"/>
  <c r="B3013" i="1" s="1"/>
  <c r="B3018" i="1" s="1"/>
  <c r="B3023" i="1" s="1"/>
  <c r="B3028" i="1" s="1"/>
  <c r="B3033" i="1" s="1"/>
  <c r="B3038" i="1" s="1"/>
  <c r="B3043" i="1" s="1"/>
  <c r="B3048" i="1" s="1"/>
  <c r="B3053" i="1" s="1"/>
  <c r="B3058" i="1" s="1"/>
  <c r="B3063" i="1" s="1"/>
  <c r="B3068" i="1" s="1"/>
  <c r="B3073" i="1" s="1"/>
  <c r="B3078" i="1" s="1"/>
  <c r="B3083" i="1" s="1"/>
  <c r="B3088" i="1" s="1"/>
  <c r="B3093" i="1" s="1"/>
  <c r="B3098" i="1" s="1"/>
  <c r="B3103" i="1" s="1"/>
  <c r="B3108" i="1" s="1"/>
  <c r="B3113" i="1" s="1"/>
  <c r="B3118" i="1" s="1"/>
  <c r="B3123" i="1" s="1"/>
  <c r="B3128" i="1" s="1"/>
  <c r="B3133" i="1" s="1"/>
  <c r="B3138" i="1" s="1"/>
  <c r="B3143" i="1" s="1"/>
  <c r="B3148" i="1" s="1"/>
  <c r="B3153" i="1" s="1"/>
  <c r="B3158" i="1" s="1"/>
  <c r="B3163" i="1" s="1"/>
  <c r="B3168" i="1" s="1"/>
  <c r="B3173" i="1" s="1"/>
  <c r="B3178" i="1" s="1"/>
  <c r="B3183" i="1" s="1"/>
  <c r="B3188" i="1" s="1"/>
  <c r="B3193" i="1" s="1"/>
  <c r="B3198" i="1" s="1"/>
  <c r="B3203" i="1" s="1"/>
  <c r="B3208" i="1" s="1"/>
  <c r="B3213" i="1" s="1"/>
  <c r="B3218" i="1" s="1"/>
  <c r="B3223" i="1" s="1"/>
  <c r="B3228" i="1" s="1"/>
  <c r="B3233" i="1" s="1"/>
  <c r="B3238" i="1" s="1"/>
  <c r="B3243" i="1" s="1"/>
  <c r="B3248" i="1" s="1"/>
  <c r="B3253" i="1" s="1"/>
  <c r="B3258" i="1" s="1"/>
  <c r="F1701" i="1"/>
  <c r="D1701" i="1"/>
  <c r="E1700" i="1"/>
  <c r="E1699" i="1"/>
  <c r="E1698" i="1"/>
  <c r="F1696" i="1"/>
  <c r="D1696" i="1"/>
  <c r="E1695" i="1"/>
  <c r="E1694" i="1"/>
  <c r="E1693" i="1"/>
  <c r="F1691" i="1"/>
  <c r="D1691" i="1"/>
  <c r="E1690" i="1"/>
  <c r="E1689" i="1"/>
  <c r="E1688" i="1"/>
  <c r="F1686" i="1"/>
  <c r="D1686" i="1"/>
  <c r="E1685" i="1"/>
  <c r="E1684" i="1"/>
  <c r="E1683" i="1"/>
  <c r="F1681" i="1"/>
  <c r="D1681" i="1"/>
  <c r="E1680" i="1"/>
  <c r="E1679" i="1"/>
  <c r="E1678" i="1"/>
  <c r="F1676" i="1"/>
  <c r="D1676" i="1"/>
  <c r="E1675" i="1"/>
  <c r="E1674" i="1"/>
  <c r="E1673" i="1"/>
  <c r="F1671" i="1"/>
  <c r="D1671" i="1"/>
  <c r="E1670" i="1"/>
  <c r="E1669" i="1"/>
  <c r="E1668" i="1"/>
  <c r="F1666" i="1"/>
  <c r="D1666" i="1"/>
  <c r="E1665" i="1"/>
  <c r="E1664" i="1"/>
  <c r="E1663" i="1"/>
  <c r="F1661" i="1"/>
  <c r="D1661" i="1"/>
  <c r="E1660" i="1"/>
  <c r="E1659" i="1"/>
  <c r="E1658" i="1"/>
  <c r="F1656" i="1"/>
  <c r="D1656" i="1"/>
  <c r="E1655" i="1"/>
  <c r="E1654" i="1"/>
  <c r="E1653" i="1"/>
  <c r="F1651" i="1"/>
  <c r="D1651" i="1"/>
  <c r="E1650" i="1"/>
  <c r="E1649" i="1"/>
  <c r="E1648" i="1"/>
  <c r="F1646" i="1"/>
  <c r="D1646" i="1"/>
  <c r="E1645" i="1"/>
  <c r="E1644" i="1"/>
  <c r="E1643" i="1"/>
  <c r="F1641" i="1"/>
  <c r="D1641" i="1"/>
  <c r="E1640" i="1"/>
  <c r="E1639" i="1"/>
  <c r="E1638" i="1"/>
  <c r="F1636" i="1"/>
  <c r="D1636" i="1"/>
  <c r="E1635" i="1"/>
  <c r="E1634" i="1"/>
  <c r="E1633" i="1"/>
  <c r="F1631" i="1"/>
  <c r="D1631" i="1"/>
  <c r="E1630" i="1"/>
  <c r="E1629" i="1"/>
  <c r="E1628" i="1"/>
  <c r="F1626" i="1"/>
  <c r="D1626" i="1"/>
  <c r="E1625" i="1"/>
  <c r="E1624" i="1"/>
  <c r="E1623" i="1"/>
  <c r="F1621" i="1"/>
  <c r="D1621" i="1"/>
  <c r="E1620" i="1"/>
  <c r="E1619" i="1"/>
  <c r="E1618" i="1"/>
  <c r="F1616" i="1"/>
  <c r="D1616" i="1"/>
  <c r="E1615" i="1"/>
  <c r="E1614" i="1"/>
  <c r="E1613" i="1"/>
  <c r="F1611" i="1"/>
  <c r="D1611" i="1"/>
  <c r="E1610" i="1"/>
  <c r="E1609" i="1"/>
  <c r="E1608" i="1"/>
  <c r="F1606" i="1"/>
  <c r="D1606" i="1"/>
  <c r="E1605" i="1"/>
  <c r="E1604" i="1"/>
  <c r="E1603" i="1"/>
  <c r="F1601" i="1"/>
  <c r="D1601" i="1"/>
  <c r="E1600" i="1"/>
  <c r="E1599" i="1"/>
  <c r="E1598" i="1"/>
  <c r="F1596" i="1"/>
  <c r="D1596" i="1"/>
  <c r="E1595" i="1"/>
  <c r="E1594" i="1"/>
  <c r="E1593" i="1"/>
  <c r="F1591" i="1"/>
  <c r="D1591" i="1"/>
  <c r="E1590" i="1"/>
  <c r="E1589" i="1"/>
  <c r="E1588" i="1"/>
  <c r="F1586" i="1"/>
  <c r="D1586" i="1"/>
  <c r="E1585" i="1"/>
  <c r="E1584" i="1"/>
  <c r="E1583" i="1"/>
  <c r="F1581" i="1"/>
  <c r="D1581" i="1"/>
  <c r="E1580" i="1"/>
  <c r="E1579" i="1"/>
  <c r="E1578" i="1"/>
  <c r="F1576" i="1"/>
  <c r="D1576" i="1"/>
  <c r="E1575" i="1"/>
  <c r="E1574" i="1"/>
  <c r="E1573" i="1"/>
  <c r="F1571" i="1"/>
  <c r="D1571" i="1"/>
  <c r="E1570" i="1"/>
  <c r="E1569" i="1"/>
  <c r="E1568" i="1"/>
  <c r="F1566" i="1"/>
  <c r="D1566" i="1"/>
  <c r="E1565" i="1"/>
  <c r="E1564" i="1"/>
  <c r="E1563" i="1"/>
  <c r="F1561" i="1"/>
  <c r="D1561" i="1"/>
  <c r="E1560" i="1"/>
  <c r="E1559" i="1"/>
  <c r="E1558" i="1"/>
  <c r="F1556" i="1"/>
  <c r="D1556" i="1"/>
  <c r="E1555" i="1"/>
  <c r="E1554" i="1"/>
  <c r="E1553" i="1"/>
  <c r="F1551" i="1"/>
  <c r="D1551" i="1"/>
  <c r="E1550" i="1"/>
  <c r="E1549" i="1"/>
  <c r="E1548" i="1"/>
  <c r="F1546" i="1"/>
  <c r="D1546" i="1"/>
  <c r="E1545" i="1"/>
  <c r="E1544" i="1"/>
  <c r="E1543" i="1"/>
  <c r="F1541" i="1"/>
  <c r="D1541" i="1"/>
  <c r="E1540" i="1"/>
  <c r="E1539" i="1"/>
  <c r="E1538" i="1"/>
  <c r="F1536" i="1"/>
  <c r="D1536" i="1"/>
  <c r="E1535" i="1"/>
  <c r="E1534" i="1"/>
  <c r="E1533" i="1"/>
  <c r="F1531" i="1"/>
  <c r="D1531" i="1"/>
  <c r="E1530" i="1"/>
  <c r="E1529" i="1"/>
  <c r="E1528" i="1"/>
  <c r="F1526" i="1"/>
  <c r="D1526" i="1"/>
  <c r="E1525" i="1"/>
  <c r="E1524" i="1"/>
  <c r="E1523" i="1"/>
  <c r="F1521" i="1"/>
  <c r="D1521" i="1"/>
  <c r="E1520" i="1"/>
  <c r="E1519" i="1"/>
  <c r="E1518" i="1"/>
  <c r="F1516" i="1"/>
  <c r="D1516" i="1"/>
  <c r="E1515" i="1"/>
  <c r="E1514" i="1"/>
  <c r="E1513" i="1"/>
  <c r="F1511" i="1"/>
  <c r="D1511" i="1"/>
  <c r="E1510" i="1"/>
  <c r="E1509" i="1"/>
  <c r="E1508" i="1"/>
  <c r="F1506" i="1"/>
  <c r="D1506" i="1"/>
  <c r="E1505" i="1"/>
  <c r="E1504" i="1"/>
  <c r="E1503" i="1"/>
  <c r="F1501" i="1"/>
  <c r="D1501" i="1"/>
  <c r="E1500" i="1"/>
  <c r="E1499" i="1"/>
  <c r="E1498" i="1"/>
  <c r="F1496" i="1"/>
  <c r="D1496" i="1"/>
  <c r="E1495" i="1"/>
  <c r="E1494" i="1"/>
  <c r="E1493" i="1"/>
  <c r="F1491" i="1"/>
  <c r="D1491" i="1"/>
  <c r="E1490" i="1"/>
  <c r="E1489" i="1"/>
  <c r="E1488" i="1"/>
  <c r="F1486" i="1"/>
  <c r="D1486" i="1"/>
  <c r="E1485" i="1"/>
  <c r="E1484" i="1"/>
  <c r="E1483" i="1"/>
  <c r="F1481" i="1"/>
  <c r="D1481" i="1"/>
  <c r="E1480" i="1"/>
  <c r="E1479" i="1"/>
  <c r="E1478" i="1"/>
  <c r="F1476" i="1"/>
  <c r="D1476" i="1"/>
  <c r="E1475" i="1"/>
  <c r="E1474" i="1"/>
  <c r="E1473" i="1"/>
  <c r="F1471" i="1"/>
  <c r="D1471" i="1"/>
  <c r="E1470" i="1"/>
  <c r="E1469" i="1"/>
  <c r="E1468" i="1"/>
  <c r="F1466" i="1"/>
  <c r="D1466" i="1"/>
  <c r="E1465" i="1"/>
  <c r="E1464" i="1"/>
  <c r="E1463" i="1"/>
  <c r="F1461" i="1"/>
  <c r="D1461" i="1"/>
  <c r="E1460" i="1"/>
  <c r="E1459" i="1"/>
  <c r="E1458" i="1"/>
  <c r="F1456" i="1"/>
  <c r="D1456" i="1"/>
  <c r="E1455" i="1"/>
  <c r="E1454" i="1"/>
  <c r="E1453" i="1"/>
  <c r="F1451" i="1"/>
  <c r="D1451" i="1"/>
  <c r="E1450" i="1"/>
  <c r="E1449" i="1"/>
  <c r="E1448" i="1"/>
  <c r="F1446" i="1"/>
  <c r="D1446" i="1"/>
  <c r="E1445" i="1"/>
  <c r="E1444" i="1"/>
  <c r="E1443" i="1"/>
  <c r="F1441" i="1"/>
  <c r="D1441" i="1"/>
  <c r="E1440" i="1"/>
  <c r="E1439" i="1"/>
  <c r="E1438" i="1"/>
  <c r="F1436" i="1"/>
  <c r="D1436" i="1"/>
  <c r="E1435" i="1"/>
  <c r="E1434" i="1"/>
  <c r="E1433" i="1"/>
  <c r="F1431" i="1"/>
  <c r="D1431" i="1"/>
  <c r="E1430" i="1"/>
  <c r="E1429" i="1"/>
  <c r="E1428" i="1"/>
  <c r="F1426" i="1"/>
  <c r="D1426" i="1"/>
  <c r="E1425" i="1"/>
  <c r="E1424" i="1"/>
  <c r="E1423" i="1"/>
  <c r="F1421" i="1"/>
  <c r="D1421" i="1"/>
  <c r="E1420" i="1"/>
  <c r="E1419" i="1"/>
  <c r="E1418" i="1"/>
  <c r="F1416" i="1"/>
  <c r="D1416" i="1"/>
  <c r="E1415" i="1"/>
  <c r="E1414" i="1"/>
  <c r="E1413" i="1"/>
  <c r="F1411" i="1"/>
  <c r="D1411" i="1"/>
  <c r="E1410" i="1"/>
  <c r="E1409" i="1"/>
  <c r="E1408" i="1"/>
  <c r="F1406" i="1"/>
  <c r="D1406" i="1"/>
  <c r="E1405" i="1"/>
  <c r="E1404" i="1"/>
  <c r="E1403" i="1"/>
  <c r="F1401" i="1"/>
  <c r="D1401" i="1"/>
  <c r="E1400" i="1"/>
  <c r="E1399" i="1"/>
  <c r="E1398" i="1"/>
  <c r="F1396" i="1"/>
  <c r="D1396" i="1"/>
  <c r="E1395" i="1"/>
  <c r="E1394" i="1"/>
  <c r="E1393" i="1"/>
  <c r="F1391" i="1"/>
  <c r="D1391" i="1"/>
  <c r="E1390" i="1"/>
  <c r="E1389" i="1"/>
  <c r="E1388" i="1"/>
  <c r="F1386" i="1"/>
  <c r="D1386" i="1"/>
  <c r="E1385" i="1"/>
  <c r="E1384" i="1"/>
  <c r="E1383" i="1"/>
  <c r="F1381" i="1"/>
  <c r="D1381" i="1"/>
  <c r="E1380" i="1"/>
  <c r="E1379" i="1"/>
  <c r="E1378" i="1"/>
  <c r="F1376" i="1"/>
  <c r="D1376" i="1"/>
  <c r="E1375" i="1"/>
  <c r="E1374" i="1"/>
  <c r="E1373" i="1"/>
  <c r="F1371" i="1"/>
  <c r="D1371" i="1"/>
  <c r="E1370" i="1"/>
  <c r="E1369" i="1"/>
  <c r="E1368" i="1"/>
  <c r="F1366" i="1"/>
  <c r="D1366" i="1"/>
  <c r="E1365" i="1"/>
  <c r="E1364" i="1"/>
  <c r="E1363" i="1"/>
  <c r="F1361" i="1"/>
  <c r="D1361" i="1"/>
  <c r="E1360" i="1"/>
  <c r="E1359" i="1"/>
  <c r="E1358" i="1"/>
  <c r="F1356" i="1"/>
  <c r="D1356" i="1"/>
  <c r="E1355" i="1"/>
  <c r="E1354" i="1"/>
  <c r="E1353" i="1"/>
  <c r="F1351" i="1"/>
  <c r="D1351" i="1"/>
  <c r="E1350" i="1"/>
  <c r="E1349" i="1"/>
  <c r="E1348" i="1"/>
  <c r="F1346" i="1"/>
  <c r="D1346" i="1"/>
  <c r="E1345" i="1"/>
  <c r="E1344" i="1"/>
  <c r="E1343" i="1"/>
  <c r="F1341" i="1"/>
  <c r="D1341" i="1"/>
  <c r="E1340" i="1"/>
  <c r="E1339" i="1"/>
  <c r="E1338" i="1"/>
  <c r="F1336" i="1"/>
  <c r="D1336" i="1"/>
  <c r="E1335" i="1"/>
  <c r="E1334" i="1"/>
  <c r="E1333" i="1"/>
  <c r="F1331" i="1"/>
  <c r="D1331" i="1"/>
  <c r="E1330" i="1"/>
  <c r="E1329" i="1"/>
  <c r="E1328" i="1"/>
  <c r="F1326" i="1"/>
  <c r="D1326" i="1"/>
  <c r="E1325" i="1"/>
  <c r="E1324" i="1"/>
  <c r="E1323" i="1"/>
  <c r="F1321" i="1"/>
  <c r="D1321" i="1"/>
  <c r="E1320" i="1"/>
  <c r="E1319" i="1"/>
  <c r="E1318" i="1"/>
  <c r="F1316" i="1"/>
  <c r="D1316" i="1"/>
  <c r="E1315" i="1"/>
  <c r="E1314" i="1"/>
  <c r="E1313" i="1"/>
  <c r="F1311" i="1"/>
  <c r="D1311" i="1"/>
  <c r="E1310" i="1"/>
  <c r="E1309" i="1"/>
  <c r="E1308" i="1"/>
  <c r="F1306" i="1"/>
  <c r="D1306" i="1"/>
  <c r="E1305" i="1"/>
  <c r="E1304" i="1"/>
  <c r="E1303" i="1"/>
  <c r="F1301" i="1"/>
  <c r="D1301" i="1"/>
  <c r="E1300" i="1"/>
  <c r="E1299" i="1"/>
  <c r="E1298" i="1"/>
  <c r="F1296" i="1"/>
  <c r="D1296" i="1"/>
  <c r="E1295" i="1"/>
  <c r="E1294" i="1"/>
  <c r="E1293" i="1"/>
  <c r="F1291" i="1"/>
  <c r="D1291" i="1"/>
  <c r="E1290" i="1"/>
  <c r="E1289" i="1"/>
  <c r="E1288" i="1"/>
  <c r="F1286" i="1"/>
  <c r="D1286" i="1"/>
  <c r="E1285" i="1"/>
  <c r="E1284" i="1"/>
  <c r="E1283" i="1"/>
  <c r="F1281" i="1"/>
  <c r="D1281" i="1"/>
  <c r="E1280" i="1"/>
  <c r="E1279" i="1"/>
  <c r="E1278" i="1"/>
  <c r="F1276" i="1"/>
  <c r="D1276" i="1"/>
  <c r="E1275" i="1"/>
  <c r="E1274" i="1"/>
  <c r="E1273" i="1"/>
  <c r="F1271" i="1"/>
  <c r="D1271" i="1"/>
  <c r="E1270" i="1"/>
  <c r="E1269" i="1"/>
  <c r="E1268" i="1"/>
  <c r="F1266" i="1"/>
  <c r="D1266" i="1"/>
  <c r="E1265" i="1"/>
  <c r="E1264" i="1"/>
  <c r="E1263" i="1"/>
  <c r="F1261" i="1"/>
  <c r="D1261" i="1"/>
  <c r="E1260" i="1"/>
  <c r="E1259" i="1"/>
  <c r="E1258" i="1"/>
  <c r="F1256" i="1"/>
  <c r="D1256" i="1"/>
  <c r="E1255" i="1"/>
  <c r="E1254" i="1"/>
  <c r="E1253" i="1"/>
  <c r="F1251" i="1"/>
  <c r="D1251" i="1"/>
  <c r="E1250" i="1"/>
  <c r="E1249" i="1"/>
  <c r="E1248" i="1"/>
  <c r="F1246" i="1"/>
  <c r="D1246" i="1"/>
  <c r="E1245" i="1"/>
  <c r="E1244" i="1"/>
  <c r="E1243" i="1"/>
  <c r="F1241" i="1"/>
  <c r="D1241" i="1"/>
  <c r="E1240" i="1"/>
  <c r="E1239" i="1"/>
  <c r="E1238" i="1"/>
  <c r="F1236" i="1"/>
  <c r="D1236" i="1"/>
  <c r="E1235" i="1"/>
  <c r="E1234" i="1"/>
  <c r="E1233" i="1"/>
  <c r="F1231" i="1"/>
  <c r="D1231" i="1"/>
  <c r="E1230" i="1"/>
  <c r="E1229" i="1"/>
  <c r="E1228" i="1"/>
  <c r="F1226" i="1"/>
  <c r="D1226" i="1"/>
  <c r="E1225" i="1"/>
  <c r="E1224" i="1"/>
  <c r="E1223" i="1"/>
  <c r="F1221" i="1"/>
  <c r="D1221" i="1"/>
  <c r="E1220" i="1"/>
  <c r="E1219" i="1"/>
  <c r="E1218" i="1"/>
  <c r="F1216" i="1"/>
  <c r="D1216" i="1"/>
  <c r="E1215" i="1"/>
  <c r="E1214" i="1"/>
  <c r="E1213" i="1"/>
  <c r="F1211" i="1"/>
  <c r="D1211" i="1"/>
  <c r="E1210" i="1"/>
  <c r="E1209" i="1"/>
  <c r="E1208" i="1"/>
  <c r="F1206" i="1"/>
  <c r="D1206" i="1"/>
  <c r="E1205" i="1"/>
  <c r="E1204" i="1"/>
  <c r="E1203" i="1"/>
  <c r="F1201" i="1"/>
  <c r="D1201" i="1"/>
  <c r="E1200" i="1"/>
  <c r="E1199" i="1"/>
  <c r="E1198" i="1"/>
  <c r="F1196" i="1"/>
  <c r="D1196" i="1"/>
  <c r="E1195" i="1"/>
  <c r="E1194" i="1"/>
  <c r="E1193" i="1"/>
  <c r="F1191" i="1"/>
  <c r="D1191" i="1"/>
  <c r="E1190" i="1"/>
  <c r="E1189" i="1"/>
  <c r="E1188" i="1"/>
  <c r="F1186" i="1"/>
  <c r="D1186" i="1"/>
  <c r="E1185" i="1"/>
  <c r="E1184" i="1"/>
  <c r="E1183" i="1"/>
  <c r="F1181" i="1"/>
  <c r="D1181" i="1"/>
  <c r="E1180" i="1"/>
  <c r="E1179" i="1"/>
  <c r="E1178" i="1"/>
  <c r="F1176" i="1"/>
  <c r="D1176" i="1"/>
  <c r="E1175" i="1"/>
  <c r="E1174" i="1"/>
  <c r="E1173" i="1"/>
  <c r="F1171" i="1"/>
  <c r="D1171" i="1"/>
  <c r="E1170" i="1"/>
  <c r="E1169" i="1"/>
  <c r="E1168" i="1"/>
  <c r="F1166" i="1"/>
  <c r="D1166" i="1"/>
  <c r="E1165" i="1"/>
  <c r="E1164" i="1"/>
  <c r="E1163" i="1"/>
  <c r="F1161" i="1"/>
  <c r="D1161" i="1"/>
  <c r="E1160" i="1"/>
  <c r="E1159" i="1"/>
  <c r="E1158" i="1"/>
  <c r="F1156" i="1"/>
  <c r="D1156" i="1"/>
  <c r="E1155" i="1"/>
  <c r="E1154" i="1"/>
  <c r="E1153" i="1"/>
  <c r="F1151" i="1"/>
  <c r="D1151" i="1"/>
  <c r="E1150" i="1"/>
  <c r="E1149" i="1"/>
  <c r="E1148" i="1"/>
  <c r="F1146" i="1"/>
  <c r="D1146" i="1"/>
  <c r="E1145" i="1"/>
  <c r="E1144" i="1"/>
  <c r="E1143" i="1"/>
  <c r="F1141" i="1"/>
  <c r="D1141" i="1"/>
  <c r="E1140" i="1"/>
  <c r="E1139" i="1"/>
  <c r="E1138" i="1"/>
  <c r="F1136" i="1"/>
  <c r="D1136" i="1"/>
  <c r="E1135" i="1"/>
  <c r="E1134" i="1"/>
  <c r="E1133" i="1"/>
  <c r="F1131" i="1"/>
  <c r="D1131" i="1"/>
  <c r="E1130" i="1"/>
  <c r="E1129" i="1"/>
  <c r="E1128" i="1"/>
  <c r="F1126" i="1"/>
  <c r="D1126" i="1"/>
  <c r="E1125" i="1"/>
  <c r="E1124" i="1"/>
  <c r="E1123" i="1"/>
  <c r="F1121" i="1"/>
  <c r="D1121" i="1"/>
  <c r="E1120" i="1"/>
  <c r="E1119" i="1"/>
  <c r="E1118" i="1"/>
  <c r="F1116" i="1"/>
  <c r="D1116" i="1"/>
  <c r="E1115" i="1"/>
  <c r="E1114" i="1"/>
  <c r="E1113" i="1"/>
  <c r="F1111" i="1"/>
  <c r="D1111" i="1"/>
  <c r="E1110" i="1"/>
  <c r="E1109" i="1"/>
  <c r="E1108" i="1"/>
  <c r="F1106" i="1"/>
  <c r="D1106" i="1"/>
  <c r="E1105" i="1"/>
  <c r="E1104" i="1"/>
  <c r="E1103" i="1"/>
  <c r="F1101" i="1"/>
  <c r="D1101" i="1"/>
  <c r="E1100" i="1"/>
  <c r="E1099" i="1"/>
  <c r="E1098" i="1"/>
  <c r="F1096" i="1"/>
  <c r="D1096" i="1"/>
  <c r="E1095" i="1"/>
  <c r="E1094" i="1"/>
  <c r="E1093" i="1"/>
  <c r="F1091" i="1"/>
  <c r="D1091" i="1"/>
  <c r="E1090" i="1"/>
  <c r="E1089" i="1"/>
  <c r="E1088" i="1"/>
  <c r="F1086" i="1"/>
  <c r="D1086" i="1"/>
  <c r="E1085" i="1"/>
  <c r="E1084" i="1"/>
  <c r="E1083" i="1"/>
  <c r="F1081" i="1"/>
  <c r="D1081" i="1"/>
  <c r="E1080" i="1"/>
  <c r="E1079" i="1"/>
  <c r="E1078" i="1"/>
  <c r="F1076" i="1"/>
  <c r="D1076" i="1"/>
  <c r="E1075" i="1"/>
  <c r="E1074" i="1"/>
  <c r="E1073" i="1"/>
  <c r="F1071" i="1"/>
  <c r="D1071" i="1"/>
  <c r="E1070" i="1"/>
  <c r="E1069" i="1"/>
  <c r="E1068" i="1"/>
  <c r="F1066" i="1"/>
  <c r="D1066" i="1"/>
  <c r="E1065" i="1"/>
  <c r="E1064" i="1"/>
  <c r="E1063" i="1"/>
  <c r="F1061" i="1"/>
  <c r="D1061" i="1"/>
  <c r="E1060" i="1"/>
  <c r="E1059" i="1"/>
  <c r="E1058" i="1"/>
  <c r="F1056" i="1"/>
  <c r="D1056" i="1"/>
  <c r="E1055" i="1"/>
  <c r="E1054" i="1"/>
  <c r="E1053" i="1"/>
  <c r="F1051" i="1"/>
  <c r="D1051" i="1"/>
  <c r="E1050" i="1"/>
  <c r="E1049" i="1"/>
  <c r="E1048" i="1"/>
  <c r="F1046" i="1"/>
  <c r="D1046" i="1"/>
  <c r="E1045" i="1"/>
  <c r="E1044" i="1"/>
  <c r="E1043" i="1"/>
  <c r="F1041" i="1"/>
  <c r="D1041" i="1"/>
  <c r="E1040" i="1"/>
  <c r="E1039" i="1"/>
  <c r="E1038" i="1"/>
  <c r="F1036" i="1"/>
  <c r="D1036" i="1"/>
  <c r="E1035" i="1"/>
  <c r="E1034" i="1"/>
  <c r="E1033" i="1"/>
  <c r="F1031" i="1"/>
  <c r="D1031" i="1"/>
  <c r="E1030" i="1"/>
  <c r="E1029" i="1"/>
  <c r="E1028" i="1"/>
  <c r="F1026" i="1"/>
  <c r="D1026" i="1"/>
  <c r="E1025" i="1"/>
  <c r="E1024" i="1"/>
  <c r="E1023" i="1"/>
  <c r="F1021" i="1"/>
  <c r="D1021" i="1"/>
  <c r="E1020" i="1"/>
  <c r="E1019" i="1"/>
  <c r="E1018" i="1"/>
  <c r="F1016" i="1"/>
  <c r="D1016" i="1"/>
  <c r="E1015" i="1"/>
  <c r="E1014" i="1"/>
  <c r="E1013" i="1"/>
  <c r="F1011" i="1"/>
  <c r="D1011" i="1"/>
  <c r="E1010" i="1"/>
  <c r="E1009" i="1"/>
  <c r="E1008" i="1"/>
  <c r="F1006" i="1"/>
  <c r="D1006" i="1"/>
  <c r="E1005" i="1"/>
  <c r="E1004" i="1"/>
  <c r="E1003" i="1"/>
  <c r="F1001" i="1"/>
  <c r="D1001" i="1"/>
  <c r="E1000" i="1"/>
  <c r="E999" i="1"/>
  <c r="E998" i="1"/>
  <c r="F996" i="1"/>
  <c r="D996" i="1"/>
  <c r="E995" i="1"/>
  <c r="E994" i="1"/>
  <c r="E993" i="1"/>
  <c r="F991" i="1"/>
  <c r="D991" i="1"/>
  <c r="E990" i="1"/>
  <c r="E989" i="1"/>
  <c r="E988" i="1"/>
  <c r="F986" i="1"/>
  <c r="D986" i="1"/>
  <c r="E985" i="1"/>
  <c r="E984" i="1"/>
  <c r="E983" i="1"/>
  <c r="F981" i="1"/>
  <c r="D981" i="1"/>
  <c r="E980" i="1"/>
  <c r="E979" i="1"/>
  <c r="E978" i="1"/>
  <c r="F976" i="1"/>
  <c r="D976" i="1"/>
  <c r="E975" i="1"/>
  <c r="E974" i="1"/>
  <c r="E973" i="1"/>
  <c r="F971" i="1"/>
  <c r="D971" i="1"/>
  <c r="E970" i="1"/>
  <c r="E969" i="1"/>
  <c r="E968" i="1"/>
  <c r="F966" i="1"/>
  <c r="D966" i="1"/>
  <c r="E965" i="1"/>
  <c r="E964" i="1"/>
  <c r="E963" i="1"/>
  <c r="F961" i="1"/>
  <c r="D961" i="1"/>
  <c r="E960" i="1"/>
  <c r="E959" i="1"/>
  <c r="E958" i="1"/>
  <c r="F956" i="1"/>
  <c r="D956" i="1"/>
  <c r="E955" i="1"/>
  <c r="E954" i="1"/>
  <c r="E953" i="1"/>
  <c r="F951" i="1"/>
  <c r="D951" i="1"/>
  <c r="E950" i="1"/>
  <c r="E949" i="1"/>
  <c r="E948" i="1"/>
  <c r="F946" i="1"/>
  <c r="D946" i="1"/>
  <c r="E945" i="1"/>
  <c r="E944" i="1"/>
  <c r="E943" i="1"/>
  <c r="F941" i="1"/>
  <c r="D941" i="1"/>
  <c r="E940" i="1"/>
  <c r="E939" i="1"/>
  <c r="E938" i="1"/>
  <c r="F936" i="1"/>
  <c r="D936" i="1"/>
  <c r="E935" i="1"/>
  <c r="E934" i="1"/>
  <c r="E933" i="1"/>
  <c r="F931" i="1"/>
  <c r="D931" i="1"/>
  <c r="E930" i="1"/>
  <c r="E929" i="1"/>
  <c r="E928" i="1"/>
  <c r="F926" i="1"/>
  <c r="D926" i="1"/>
  <c r="E925" i="1"/>
  <c r="E924" i="1"/>
  <c r="E923" i="1"/>
  <c r="F921" i="1"/>
  <c r="D921" i="1"/>
  <c r="E920" i="1"/>
  <c r="E919" i="1"/>
  <c r="E918" i="1"/>
  <c r="F916" i="1"/>
  <c r="D916" i="1"/>
  <c r="E915" i="1"/>
  <c r="E914" i="1"/>
  <c r="E913" i="1"/>
  <c r="F911" i="1"/>
  <c r="D911" i="1"/>
  <c r="E910" i="1"/>
  <c r="E909" i="1"/>
  <c r="E908" i="1"/>
  <c r="F906" i="1"/>
  <c r="D906" i="1"/>
  <c r="E905" i="1"/>
  <c r="E904" i="1"/>
  <c r="E903" i="1"/>
  <c r="F901" i="1"/>
  <c r="D901" i="1"/>
  <c r="E900" i="1"/>
  <c r="E899" i="1"/>
  <c r="E898" i="1"/>
  <c r="F896" i="1"/>
  <c r="D896" i="1"/>
  <c r="E895" i="1"/>
  <c r="E894" i="1"/>
  <c r="E893" i="1"/>
  <c r="F891" i="1"/>
  <c r="D891" i="1"/>
  <c r="E890" i="1"/>
  <c r="E889" i="1"/>
  <c r="E888" i="1"/>
  <c r="F886" i="1"/>
  <c r="D886" i="1"/>
  <c r="E885" i="1"/>
  <c r="E884" i="1"/>
  <c r="E883" i="1"/>
  <c r="F881" i="1"/>
  <c r="D881" i="1"/>
  <c r="E880" i="1"/>
  <c r="E879" i="1"/>
  <c r="E878" i="1"/>
  <c r="F876" i="1"/>
  <c r="D876" i="1"/>
  <c r="E875" i="1"/>
  <c r="E874" i="1"/>
  <c r="E873" i="1"/>
  <c r="F871" i="1"/>
  <c r="D871" i="1"/>
  <c r="E870" i="1"/>
  <c r="E869" i="1"/>
  <c r="E868" i="1"/>
  <c r="F866" i="1"/>
  <c r="D866" i="1"/>
  <c r="E865" i="1"/>
  <c r="E864" i="1"/>
  <c r="E863" i="1"/>
  <c r="F861" i="1"/>
  <c r="D861" i="1"/>
  <c r="E860" i="1"/>
  <c r="E859" i="1"/>
  <c r="E858" i="1"/>
  <c r="F856" i="1"/>
  <c r="D856" i="1"/>
  <c r="E855" i="1"/>
  <c r="E854" i="1"/>
  <c r="E853" i="1"/>
  <c r="F851" i="1"/>
  <c r="D851" i="1"/>
  <c r="E850" i="1"/>
  <c r="E849" i="1"/>
  <c r="E848" i="1"/>
  <c r="F846" i="1"/>
  <c r="D846" i="1"/>
  <c r="E845" i="1"/>
  <c r="E844" i="1"/>
  <c r="E843" i="1"/>
  <c r="F841" i="1"/>
  <c r="D841" i="1"/>
  <c r="E840" i="1"/>
  <c r="E839" i="1"/>
  <c r="E838" i="1"/>
  <c r="F836" i="1"/>
  <c r="D836" i="1"/>
  <c r="E835" i="1"/>
  <c r="E834" i="1"/>
  <c r="E833" i="1"/>
  <c r="F831" i="1"/>
  <c r="D831" i="1"/>
  <c r="E830" i="1"/>
  <c r="E829" i="1"/>
  <c r="E828" i="1"/>
  <c r="F826" i="1"/>
  <c r="D826" i="1"/>
  <c r="E825" i="1"/>
  <c r="E824" i="1"/>
  <c r="E823" i="1"/>
  <c r="F821" i="1"/>
  <c r="D821" i="1"/>
  <c r="E820" i="1"/>
  <c r="E819" i="1"/>
  <c r="E818" i="1"/>
  <c r="F816" i="1"/>
  <c r="D816" i="1"/>
  <c r="E815" i="1"/>
  <c r="E814" i="1"/>
  <c r="E813" i="1"/>
  <c r="F811" i="1"/>
  <c r="D811" i="1"/>
  <c r="E810" i="1"/>
  <c r="E809" i="1"/>
  <c r="E808" i="1"/>
  <c r="F806" i="1"/>
  <c r="D806" i="1"/>
  <c r="E805" i="1"/>
  <c r="E804" i="1"/>
  <c r="E803" i="1"/>
  <c r="F801" i="1"/>
  <c r="D801" i="1"/>
  <c r="E800" i="1"/>
  <c r="E799" i="1"/>
  <c r="E798" i="1"/>
  <c r="F796" i="1"/>
  <c r="D796" i="1"/>
  <c r="E795" i="1"/>
  <c r="E794" i="1"/>
  <c r="E793" i="1"/>
  <c r="F791" i="1"/>
  <c r="D791" i="1"/>
  <c r="E790" i="1"/>
  <c r="E788" i="1"/>
  <c r="F786" i="1"/>
  <c r="D786" i="1"/>
  <c r="E785" i="1"/>
  <c r="E784" i="1"/>
  <c r="E783" i="1"/>
  <c r="F781" i="1"/>
  <c r="D781" i="1"/>
  <c r="E780" i="1"/>
  <c r="E779" i="1"/>
  <c r="E778" i="1"/>
  <c r="F776" i="1"/>
  <c r="D776" i="1"/>
  <c r="E775" i="1"/>
  <c r="E774" i="1"/>
  <c r="E773" i="1"/>
  <c r="F771" i="1"/>
  <c r="D771" i="1"/>
  <c r="E770" i="1"/>
  <c r="E769" i="1"/>
  <c r="E768" i="1"/>
  <c r="F766" i="1"/>
  <c r="D766" i="1"/>
  <c r="E765" i="1"/>
  <c r="E764" i="1"/>
  <c r="E763" i="1"/>
  <c r="F761" i="1"/>
  <c r="D761" i="1"/>
  <c r="E760" i="1"/>
  <c r="E759" i="1"/>
  <c r="E758" i="1"/>
  <c r="F756" i="1"/>
  <c r="D756" i="1"/>
  <c r="E755" i="1"/>
  <c r="E754" i="1"/>
  <c r="E753" i="1"/>
  <c r="F751" i="1"/>
  <c r="D751" i="1"/>
  <c r="E750" i="1"/>
  <c r="E749" i="1"/>
  <c r="E748" i="1"/>
  <c r="F746" i="1"/>
  <c r="D746" i="1"/>
  <c r="E745" i="1"/>
  <c r="E744" i="1"/>
  <c r="E743" i="1"/>
  <c r="F741" i="1"/>
  <c r="D741" i="1"/>
  <c r="E740" i="1"/>
  <c r="E739" i="1"/>
  <c r="E738" i="1"/>
  <c r="F736" i="1"/>
  <c r="D736" i="1"/>
  <c r="E735" i="1"/>
  <c r="E734" i="1"/>
  <c r="E733" i="1"/>
  <c r="F731" i="1"/>
  <c r="D731" i="1"/>
  <c r="E730" i="1"/>
  <c r="E729" i="1"/>
  <c r="E728" i="1"/>
  <c r="F726" i="1"/>
  <c r="D726" i="1"/>
  <c r="E725" i="1"/>
  <c r="E724" i="1"/>
  <c r="E723" i="1"/>
  <c r="F721" i="1"/>
  <c r="D721" i="1"/>
  <c r="E720" i="1"/>
  <c r="E719" i="1"/>
  <c r="E718" i="1"/>
  <c r="F716" i="1"/>
  <c r="D716" i="1"/>
  <c r="E715" i="1"/>
  <c r="E714" i="1"/>
  <c r="E713" i="1"/>
  <c r="F711" i="1"/>
  <c r="D711" i="1"/>
  <c r="E710" i="1"/>
  <c r="E709" i="1"/>
  <c r="E708" i="1"/>
  <c r="F706" i="1"/>
  <c r="D706" i="1"/>
  <c r="E705" i="1"/>
  <c r="E704" i="1"/>
  <c r="E703" i="1"/>
  <c r="F701" i="1"/>
  <c r="D701" i="1"/>
  <c r="E700" i="1"/>
  <c r="E699" i="1"/>
  <c r="E698" i="1"/>
  <c r="F696" i="1"/>
  <c r="D696" i="1"/>
  <c r="E695" i="1"/>
  <c r="E694" i="1"/>
  <c r="E693" i="1"/>
  <c r="F691" i="1"/>
  <c r="D691" i="1"/>
  <c r="E690" i="1"/>
  <c r="E689" i="1"/>
  <c r="E688" i="1"/>
  <c r="F686" i="1"/>
  <c r="D686" i="1"/>
  <c r="E685" i="1"/>
  <c r="E684" i="1"/>
  <c r="E683" i="1"/>
  <c r="F681" i="1"/>
  <c r="D681" i="1"/>
  <c r="E680" i="1"/>
  <c r="E679" i="1"/>
  <c r="E678" i="1"/>
  <c r="F676" i="1"/>
  <c r="D676" i="1"/>
  <c r="E675" i="1"/>
  <c r="E674" i="1"/>
  <c r="E673" i="1"/>
  <c r="F671" i="1"/>
  <c r="D671" i="1"/>
  <c r="E670" i="1"/>
  <c r="E669" i="1"/>
  <c r="E668" i="1"/>
  <c r="F666" i="1"/>
  <c r="D666" i="1"/>
  <c r="E665" i="1"/>
  <c r="E664" i="1"/>
  <c r="E663" i="1"/>
  <c r="F661" i="1"/>
  <c r="D661" i="1"/>
  <c r="E660" i="1"/>
  <c r="E659" i="1"/>
  <c r="E658" i="1"/>
  <c r="F656" i="1"/>
  <c r="D656" i="1"/>
  <c r="E655" i="1"/>
  <c r="E654" i="1"/>
  <c r="E653" i="1"/>
  <c r="F651" i="1"/>
  <c r="D651" i="1"/>
  <c r="E650" i="1"/>
  <c r="E649" i="1"/>
  <c r="E648" i="1"/>
  <c r="F646" i="1"/>
  <c r="D646" i="1"/>
  <c r="E645" i="1"/>
  <c r="E644" i="1"/>
  <c r="E643" i="1"/>
  <c r="F641" i="1"/>
  <c r="D641" i="1"/>
  <c r="E640" i="1"/>
  <c r="E639" i="1"/>
  <c r="E638" i="1"/>
  <c r="F636" i="1"/>
  <c r="D636" i="1"/>
  <c r="E635" i="1"/>
  <c r="E634" i="1"/>
  <c r="E633" i="1"/>
  <c r="F631" i="1"/>
  <c r="D631" i="1"/>
  <c r="E630" i="1"/>
  <c r="E629" i="1"/>
  <c r="E628" i="1"/>
  <c r="F626" i="1"/>
  <c r="D626" i="1"/>
  <c r="E625" i="1"/>
  <c r="E624" i="1"/>
  <c r="E623" i="1"/>
  <c r="F621" i="1"/>
  <c r="D621" i="1"/>
  <c r="E620" i="1"/>
  <c r="E619" i="1"/>
  <c r="E618" i="1"/>
  <c r="F616" i="1"/>
  <c r="D616" i="1"/>
  <c r="E615" i="1"/>
  <c r="E614" i="1"/>
  <c r="E613" i="1"/>
  <c r="F611" i="1"/>
  <c r="D611" i="1"/>
  <c r="E610" i="1"/>
  <c r="E609" i="1"/>
  <c r="E608" i="1"/>
  <c r="F606" i="1"/>
  <c r="D606" i="1"/>
  <c r="E605" i="1"/>
  <c r="E604" i="1"/>
  <c r="E603" i="1"/>
  <c r="F601" i="1"/>
  <c r="D601" i="1"/>
  <c r="E600" i="1"/>
  <c r="E599" i="1"/>
  <c r="E598" i="1"/>
  <c r="F596" i="1"/>
  <c r="D596" i="1"/>
  <c r="E595" i="1"/>
  <c r="E594" i="1"/>
  <c r="E593" i="1"/>
  <c r="F591" i="1"/>
  <c r="D591" i="1"/>
  <c r="E590" i="1"/>
  <c r="E589" i="1"/>
  <c r="E588" i="1"/>
  <c r="F586" i="1"/>
  <c r="D586" i="1"/>
  <c r="E585" i="1"/>
  <c r="E584" i="1"/>
  <c r="E583" i="1"/>
  <c r="F581" i="1"/>
  <c r="D581" i="1"/>
  <c r="E580" i="1"/>
  <c r="E579" i="1"/>
  <c r="E578" i="1"/>
  <c r="F576" i="1"/>
  <c r="D576" i="1"/>
  <c r="E575" i="1"/>
  <c r="E574" i="1"/>
  <c r="E573" i="1"/>
  <c r="F571" i="1"/>
  <c r="D571" i="1"/>
  <c r="E570" i="1"/>
  <c r="E569" i="1"/>
  <c r="E568" i="1"/>
  <c r="F566" i="1"/>
  <c r="D566" i="1"/>
  <c r="E565" i="1"/>
  <c r="E564" i="1"/>
  <c r="E563" i="1"/>
  <c r="F561" i="1"/>
  <c r="D561" i="1"/>
  <c r="E560" i="1"/>
  <c r="E559" i="1"/>
  <c r="E558" i="1"/>
  <c r="F556" i="1"/>
  <c r="D556" i="1"/>
  <c r="E555" i="1"/>
  <c r="E554" i="1"/>
  <c r="E553" i="1"/>
  <c r="F551" i="1"/>
  <c r="D551" i="1"/>
  <c r="E550" i="1"/>
  <c r="E549" i="1"/>
  <c r="E548" i="1"/>
  <c r="F546" i="1"/>
  <c r="D546" i="1"/>
  <c r="E545" i="1"/>
  <c r="E544" i="1"/>
  <c r="E543" i="1"/>
  <c r="F541" i="1"/>
  <c r="D541" i="1"/>
  <c r="E540" i="1"/>
  <c r="E539" i="1"/>
  <c r="E538" i="1"/>
  <c r="F536" i="1"/>
  <c r="D536" i="1"/>
  <c r="E535" i="1"/>
  <c r="E534" i="1"/>
  <c r="E533" i="1"/>
  <c r="F531" i="1"/>
  <c r="D531" i="1"/>
  <c r="E530" i="1"/>
  <c r="E529" i="1"/>
  <c r="E528" i="1"/>
  <c r="F526" i="1"/>
  <c r="D526" i="1"/>
  <c r="E525" i="1"/>
  <c r="E524" i="1"/>
  <c r="E523" i="1"/>
  <c r="F521" i="1"/>
  <c r="D521" i="1"/>
  <c r="E520" i="1"/>
  <c r="E519" i="1"/>
  <c r="E518" i="1"/>
  <c r="F516" i="1"/>
  <c r="D516" i="1"/>
  <c r="E515" i="1"/>
  <c r="E514" i="1"/>
  <c r="E513" i="1"/>
  <c r="F511" i="1"/>
  <c r="D511" i="1"/>
  <c r="E510" i="1"/>
  <c r="E509" i="1"/>
  <c r="E508" i="1"/>
  <c r="F506" i="1"/>
  <c r="D506" i="1"/>
  <c r="E505" i="1"/>
  <c r="E504" i="1"/>
  <c r="E503" i="1"/>
  <c r="F501" i="1"/>
  <c r="D501" i="1"/>
  <c r="E500" i="1"/>
  <c r="E499" i="1"/>
  <c r="E498" i="1"/>
  <c r="F496" i="1"/>
  <c r="D496" i="1"/>
  <c r="E495" i="1"/>
  <c r="E494" i="1"/>
  <c r="E493" i="1"/>
  <c r="F491" i="1"/>
  <c r="D491" i="1"/>
  <c r="E490" i="1"/>
  <c r="E489" i="1"/>
  <c r="E488" i="1"/>
  <c r="F486" i="1"/>
  <c r="D486" i="1"/>
  <c r="E485" i="1"/>
  <c r="E484" i="1"/>
  <c r="E483" i="1"/>
  <c r="F481" i="1"/>
  <c r="D481" i="1"/>
  <c r="E480" i="1"/>
  <c r="E479" i="1"/>
  <c r="E478" i="1"/>
  <c r="F476" i="1"/>
  <c r="D476" i="1"/>
  <c r="E475" i="1"/>
  <c r="E474" i="1"/>
  <c r="E473" i="1"/>
  <c r="F471" i="1"/>
  <c r="D471" i="1"/>
  <c r="E470" i="1"/>
  <c r="E469" i="1"/>
  <c r="E468" i="1"/>
  <c r="F466" i="1"/>
  <c r="D466" i="1"/>
  <c r="E465" i="1"/>
  <c r="E464" i="1"/>
  <c r="E463" i="1"/>
  <c r="F461" i="1"/>
  <c r="D461" i="1"/>
  <c r="E460" i="1"/>
  <c r="E459" i="1"/>
  <c r="E458" i="1"/>
  <c r="F456" i="1"/>
  <c r="D456" i="1"/>
  <c r="E455" i="1"/>
  <c r="E454" i="1"/>
  <c r="E453" i="1"/>
  <c r="F451" i="1"/>
  <c r="D451" i="1"/>
  <c r="E450" i="1"/>
  <c r="E449" i="1"/>
  <c r="E448" i="1"/>
  <c r="F446" i="1"/>
  <c r="D446" i="1"/>
  <c r="E445" i="1"/>
  <c r="E444" i="1"/>
  <c r="E443" i="1"/>
  <c r="F441" i="1"/>
  <c r="D441" i="1"/>
  <c r="E440" i="1"/>
  <c r="E439" i="1"/>
  <c r="E438" i="1"/>
  <c r="F436" i="1"/>
  <c r="D436" i="1"/>
  <c r="E435" i="1"/>
  <c r="E434" i="1"/>
  <c r="E433" i="1"/>
  <c r="F431" i="1"/>
  <c r="D431" i="1"/>
  <c r="E430" i="1"/>
  <c r="E429" i="1"/>
  <c r="E428" i="1"/>
  <c r="F426" i="1"/>
  <c r="D426" i="1"/>
  <c r="E425" i="1"/>
  <c r="E424" i="1"/>
  <c r="E423" i="1"/>
  <c r="F421" i="1"/>
  <c r="D421" i="1"/>
  <c r="E420" i="1"/>
  <c r="E419" i="1"/>
  <c r="E418" i="1"/>
  <c r="F416" i="1"/>
  <c r="D416" i="1"/>
  <c r="E415" i="1"/>
  <c r="E414" i="1"/>
  <c r="E413" i="1"/>
  <c r="F411" i="1"/>
  <c r="D411" i="1"/>
  <c r="E410" i="1"/>
  <c r="E409" i="1"/>
  <c r="E408" i="1"/>
  <c r="F406" i="1"/>
  <c r="D406" i="1"/>
  <c r="E405" i="1"/>
  <c r="E404" i="1"/>
  <c r="E403" i="1"/>
  <c r="F401" i="1"/>
  <c r="D401" i="1"/>
  <c r="E400" i="1"/>
  <c r="E399" i="1"/>
  <c r="E398" i="1"/>
  <c r="F396" i="1"/>
  <c r="D396" i="1"/>
  <c r="E395" i="1"/>
  <c r="E394" i="1"/>
  <c r="E393" i="1"/>
  <c r="F391" i="1"/>
  <c r="D391" i="1"/>
  <c r="E390" i="1"/>
  <c r="E389" i="1"/>
  <c r="E388" i="1"/>
  <c r="F386" i="1"/>
  <c r="D386" i="1"/>
  <c r="E385" i="1"/>
  <c r="E384" i="1"/>
  <c r="E383" i="1"/>
  <c r="F381" i="1"/>
  <c r="D381" i="1"/>
  <c r="E380" i="1"/>
  <c r="E379" i="1"/>
  <c r="E378" i="1"/>
  <c r="F376" i="1"/>
  <c r="D376" i="1"/>
  <c r="E375" i="1"/>
  <c r="E374" i="1"/>
  <c r="E373" i="1"/>
  <c r="F371" i="1"/>
  <c r="D371" i="1"/>
  <c r="E370" i="1"/>
  <c r="E369" i="1"/>
  <c r="E368" i="1"/>
  <c r="F366" i="1"/>
  <c r="D366" i="1"/>
  <c r="E365" i="1"/>
  <c r="E364" i="1"/>
  <c r="E363" i="1"/>
  <c r="F361" i="1"/>
  <c r="D361" i="1"/>
  <c r="E360" i="1"/>
  <c r="E359" i="1"/>
  <c r="E358" i="1"/>
  <c r="F356" i="1"/>
  <c r="D356" i="1"/>
  <c r="E355" i="1"/>
  <c r="E354" i="1"/>
  <c r="E353" i="1"/>
  <c r="F351" i="1"/>
  <c r="D351" i="1"/>
  <c r="E350" i="1"/>
  <c r="E349" i="1"/>
  <c r="E348" i="1"/>
  <c r="F346" i="1"/>
  <c r="D346" i="1"/>
  <c r="E345" i="1"/>
  <c r="E344" i="1"/>
  <c r="E343" i="1"/>
  <c r="F341" i="1"/>
  <c r="D341" i="1"/>
  <c r="E340" i="1"/>
  <c r="E339" i="1"/>
  <c r="E338" i="1"/>
  <c r="F336" i="1"/>
  <c r="D336" i="1"/>
  <c r="E335" i="1"/>
  <c r="E334" i="1"/>
  <c r="E333" i="1"/>
  <c r="F331" i="1"/>
  <c r="D331" i="1"/>
  <c r="E330" i="1"/>
  <c r="E329" i="1"/>
  <c r="E328" i="1"/>
  <c r="F326" i="1"/>
  <c r="D326" i="1"/>
  <c r="E325" i="1"/>
  <c r="E324" i="1"/>
  <c r="E323" i="1"/>
  <c r="F321" i="1"/>
  <c r="D321" i="1"/>
  <c r="E320" i="1"/>
  <c r="E319" i="1"/>
  <c r="E318" i="1"/>
  <c r="F316" i="1"/>
  <c r="D316" i="1"/>
  <c r="E315" i="1"/>
  <c r="E314" i="1"/>
  <c r="E313" i="1"/>
  <c r="F311" i="1"/>
  <c r="D311" i="1"/>
  <c r="E310" i="1"/>
  <c r="E309" i="1"/>
  <c r="E308" i="1"/>
  <c r="F306" i="1"/>
  <c r="D306" i="1"/>
  <c r="E305" i="1"/>
  <c r="E304" i="1"/>
  <c r="E303" i="1"/>
  <c r="F301" i="1"/>
  <c r="D301" i="1"/>
  <c r="E300" i="1"/>
  <c r="E299" i="1"/>
  <c r="E298" i="1"/>
  <c r="F296" i="1"/>
  <c r="D296" i="1"/>
  <c r="E295" i="1"/>
  <c r="E294" i="1"/>
  <c r="E293" i="1"/>
  <c r="F291" i="1"/>
  <c r="D291" i="1"/>
  <c r="E290" i="1"/>
  <c r="E289" i="1"/>
  <c r="E288" i="1"/>
  <c r="F286" i="1"/>
  <c r="D286" i="1"/>
  <c r="E285" i="1"/>
  <c r="E284" i="1"/>
  <c r="E283" i="1"/>
  <c r="F281" i="1"/>
  <c r="D281" i="1"/>
  <c r="E280" i="1"/>
  <c r="E279" i="1"/>
  <c r="E278" i="1"/>
  <c r="F276" i="1"/>
  <c r="D276" i="1"/>
  <c r="E275" i="1"/>
  <c r="E274" i="1"/>
  <c r="E273" i="1"/>
  <c r="F271" i="1"/>
  <c r="D271" i="1"/>
  <c r="E270" i="1"/>
  <c r="E269" i="1"/>
  <c r="E268" i="1"/>
  <c r="F266" i="1"/>
  <c r="D266" i="1"/>
  <c r="E265" i="1"/>
  <c r="E264" i="1"/>
  <c r="E263" i="1"/>
  <c r="F261" i="1"/>
  <c r="D261" i="1"/>
  <c r="E260" i="1"/>
  <c r="E259" i="1"/>
  <c r="E258" i="1"/>
  <c r="F256" i="1"/>
  <c r="D256" i="1"/>
  <c r="E255" i="1"/>
  <c r="E254" i="1"/>
  <c r="E253" i="1"/>
  <c r="F251" i="1"/>
  <c r="D251" i="1"/>
  <c r="E250" i="1"/>
  <c r="E249" i="1"/>
  <c r="E248" i="1"/>
  <c r="F246" i="1"/>
  <c r="D246" i="1"/>
  <c r="E245" i="1"/>
  <c r="E244" i="1"/>
  <c r="E243" i="1"/>
  <c r="F241" i="1"/>
  <c r="D241" i="1"/>
  <c r="E240" i="1"/>
  <c r="E239" i="1"/>
  <c r="E238" i="1"/>
  <c r="F236" i="1"/>
  <c r="D236" i="1"/>
  <c r="E235" i="1"/>
  <c r="E234" i="1"/>
  <c r="E233" i="1"/>
  <c r="F231" i="1"/>
  <c r="D231" i="1"/>
  <c r="E230" i="1"/>
  <c r="E229" i="1"/>
  <c r="E228" i="1"/>
  <c r="F226" i="1"/>
  <c r="D226" i="1"/>
  <c r="E225" i="1"/>
  <c r="E224" i="1"/>
  <c r="E223" i="1"/>
  <c r="F221" i="1"/>
  <c r="D221" i="1"/>
  <c r="E220" i="1"/>
  <c r="E219" i="1"/>
  <c r="E218" i="1"/>
  <c r="F216" i="1"/>
  <c r="D216" i="1"/>
  <c r="E215" i="1"/>
  <c r="E214" i="1"/>
  <c r="E213" i="1"/>
  <c r="F211" i="1"/>
  <c r="D211" i="1"/>
  <c r="E210" i="1"/>
  <c r="E209" i="1"/>
  <c r="E208" i="1"/>
  <c r="F206" i="1"/>
  <c r="D206" i="1"/>
  <c r="E205" i="1"/>
  <c r="E204" i="1"/>
  <c r="E203" i="1"/>
  <c r="F201" i="1"/>
  <c r="D201" i="1"/>
  <c r="E200" i="1"/>
  <c r="E199" i="1"/>
  <c r="E198" i="1"/>
  <c r="F196" i="1"/>
  <c r="D196" i="1"/>
  <c r="E195" i="1"/>
  <c r="E194" i="1"/>
  <c r="E193" i="1"/>
  <c r="F191" i="1"/>
  <c r="D191" i="1"/>
  <c r="E190" i="1"/>
  <c r="E189" i="1"/>
  <c r="E188" i="1"/>
  <c r="F186" i="1"/>
  <c r="D186" i="1"/>
  <c r="E185" i="1"/>
  <c r="E184" i="1"/>
  <c r="E183" i="1"/>
  <c r="F181" i="1"/>
  <c r="D181" i="1"/>
  <c r="E180" i="1"/>
  <c r="E179" i="1"/>
  <c r="E178" i="1"/>
  <c r="F176" i="1"/>
  <c r="D176" i="1"/>
  <c r="E175" i="1"/>
  <c r="E174" i="1"/>
  <c r="E173" i="1"/>
  <c r="F171" i="1"/>
  <c r="D171" i="1"/>
  <c r="E170" i="1"/>
  <c r="E169" i="1"/>
  <c r="E168" i="1"/>
  <c r="F166" i="1"/>
  <c r="D166" i="1"/>
  <c r="E165" i="1"/>
  <c r="E164" i="1"/>
  <c r="E163" i="1"/>
  <c r="F161" i="1"/>
  <c r="D161" i="1"/>
  <c r="E160" i="1"/>
  <c r="E159" i="1"/>
  <c r="E158" i="1"/>
  <c r="F156" i="1"/>
  <c r="D156" i="1"/>
  <c r="E155" i="1"/>
  <c r="E154" i="1"/>
  <c r="E153" i="1"/>
  <c r="F151" i="1"/>
  <c r="D151" i="1"/>
  <c r="E150" i="1"/>
  <c r="E149" i="1"/>
  <c r="E148" i="1"/>
  <c r="F146" i="1"/>
  <c r="D146" i="1"/>
  <c r="E145" i="1"/>
  <c r="E144" i="1"/>
  <c r="E143" i="1"/>
  <c r="F141" i="1"/>
  <c r="D141" i="1"/>
  <c r="E140" i="1"/>
  <c r="E139" i="1"/>
  <c r="E138" i="1"/>
  <c r="F136" i="1"/>
  <c r="D136" i="1"/>
  <c r="E135" i="1"/>
  <c r="E134" i="1"/>
  <c r="E133" i="1"/>
  <c r="F131" i="1"/>
  <c r="D131" i="1"/>
  <c r="E130" i="1"/>
  <c r="E129" i="1"/>
  <c r="E128" i="1"/>
  <c r="F126" i="1"/>
  <c r="D126" i="1"/>
  <c r="E125" i="1"/>
  <c r="E124" i="1"/>
  <c r="E123" i="1"/>
  <c r="F121" i="1"/>
  <c r="D121" i="1"/>
  <c r="E120" i="1"/>
  <c r="E119" i="1"/>
  <c r="E118" i="1"/>
  <c r="F116" i="1"/>
  <c r="D116" i="1"/>
  <c r="E115" i="1"/>
  <c r="E114" i="1"/>
  <c r="E113" i="1"/>
  <c r="F111" i="1"/>
  <c r="D111" i="1"/>
  <c r="E110" i="1"/>
  <c r="E109" i="1"/>
  <c r="E108" i="1"/>
  <c r="F106" i="1"/>
  <c r="D106" i="1"/>
  <c r="E105" i="1"/>
  <c r="E104" i="1"/>
  <c r="E103" i="1"/>
  <c r="F101" i="1"/>
  <c r="D101" i="1"/>
  <c r="E100" i="1"/>
  <c r="E99" i="1"/>
  <c r="E98" i="1"/>
  <c r="F96" i="1"/>
  <c r="D96" i="1"/>
  <c r="E95" i="1"/>
  <c r="E94" i="1"/>
  <c r="E93" i="1"/>
  <c r="F91" i="1"/>
  <c r="D91" i="1"/>
  <c r="E90" i="1"/>
  <c r="E89" i="1"/>
  <c r="E88" i="1"/>
  <c r="F86" i="1"/>
  <c r="D86" i="1"/>
  <c r="E85" i="1"/>
  <c r="E84" i="1"/>
  <c r="E83" i="1"/>
  <c r="F81" i="1"/>
  <c r="D81" i="1"/>
  <c r="E80" i="1"/>
  <c r="E79" i="1"/>
  <c r="E78" i="1"/>
  <c r="F76" i="1"/>
  <c r="D76" i="1"/>
  <c r="E75" i="1"/>
  <c r="E74" i="1"/>
  <c r="E73" i="1"/>
  <c r="F71" i="1"/>
  <c r="D71" i="1"/>
  <c r="E70" i="1"/>
  <c r="E69" i="1"/>
  <c r="E68" i="1"/>
  <c r="F66" i="1"/>
  <c r="D66" i="1"/>
  <c r="E65" i="1"/>
  <c r="E64" i="1"/>
  <c r="E63" i="1"/>
  <c r="F61" i="1"/>
  <c r="D61" i="1"/>
  <c r="E60" i="1"/>
  <c r="E59" i="1"/>
  <c r="E58" i="1"/>
  <c r="F56" i="1"/>
  <c r="D56" i="1"/>
  <c r="E55" i="1"/>
  <c r="E54" i="1"/>
  <c r="E53" i="1"/>
  <c r="F51" i="1"/>
  <c r="D51" i="1"/>
  <c r="E50" i="1"/>
  <c r="E49" i="1"/>
  <c r="E48" i="1"/>
  <c r="F46" i="1"/>
  <c r="D46" i="1"/>
  <c r="E45" i="1"/>
  <c r="E44" i="1"/>
  <c r="E43" i="1"/>
  <c r="F41" i="1"/>
  <c r="D41" i="1"/>
  <c r="E40" i="1"/>
  <c r="E39" i="1"/>
  <c r="E38" i="1"/>
  <c r="F36" i="1"/>
  <c r="D36" i="1"/>
  <c r="E35" i="1"/>
  <c r="E34" i="1"/>
  <c r="E33" i="1"/>
  <c r="F31" i="1"/>
  <c r="D31" i="1"/>
  <c r="E30" i="1"/>
  <c r="E29" i="1"/>
  <c r="E28" i="1"/>
  <c r="F26" i="1"/>
  <c r="D26" i="1"/>
  <c r="E25" i="1"/>
  <c r="E24" i="1"/>
  <c r="E23" i="1"/>
  <c r="F21" i="1"/>
  <c r="D21" i="1"/>
  <c r="E20" i="1"/>
  <c r="E19" i="1"/>
  <c r="E18" i="1"/>
  <c r="F16" i="1"/>
  <c r="D16" i="1"/>
  <c r="E15" i="1"/>
  <c r="E14" i="1"/>
  <c r="E13" i="1"/>
  <c r="F11" i="1"/>
  <c r="D11" i="1"/>
  <c r="E10" i="1"/>
  <c r="E9" i="1"/>
  <c r="E8" i="1"/>
  <c r="F6" i="1"/>
  <c r="D6" i="1"/>
  <c r="E5" i="1"/>
  <c r="E4" i="1"/>
  <c r="E3" i="1"/>
  <c r="E1736" i="1" l="1"/>
  <c r="E1896" i="1"/>
  <c r="E2336" i="1"/>
  <c r="E1816" i="1"/>
  <c r="E1936" i="1"/>
  <c r="E771" i="1"/>
  <c r="E1721" i="1"/>
  <c r="E571" i="1"/>
  <c r="E611" i="1"/>
  <c r="E1976" i="1"/>
  <c r="E51" i="1"/>
  <c r="E131" i="1"/>
  <c r="E331" i="1"/>
  <c r="E371" i="1"/>
  <c r="E451" i="1"/>
  <c r="E1571" i="1"/>
  <c r="E1611" i="1"/>
  <c r="E1746" i="1"/>
  <c r="E3256" i="1"/>
  <c r="E2906" i="1"/>
  <c r="E2926" i="1"/>
  <c r="E2946" i="1"/>
  <c r="E3006" i="1"/>
  <c r="E796" i="1"/>
  <c r="E3176" i="1"/>
  <c r="E166" i="1"/>
  <c r="E286" i="1"/>
  <c r="E406" i="1"/>
  <c r="E486" i="1"/>
  <c r="E1071" i="1"/>
  <c r="E1111" i="1"/>
  <c r="E1151" i="1"/>
  <c r="E1191" i="1"/>
  <c r="E1231" i="1"/>
  <c r="E1351" i="1"/>
  <c r="E1791" i="1"/>
  <c r="E2071" i="1"/>
  <c r="E2111" i="1"/>
  <c r="E2686" i="1"/>
  <c r="E2786" i="1"/>
  <c r="E2866" i="1"/>
  <c r="E1881" i="1"/>
  <c r="E2041" i="1"/>
  <c r="E66" i="1"/>
  <c r="E306" i="1"/>
  <c r="E386" i="1"/>
  <c r="E506" i="1"/>
  <c r="E1051" i="1"/>
  <c r="E1741" i="1"/>
  <c r="E2021" i="1"/>
  <c r="E2061" i="1"/>
  <c r="E31" i="1"/>
  <c r="E151" i="1"/>
  <c r="E231" i="1"/>
  <c r="E271" i="1"/>
  <c r="E351" i="1"/>
  <c r="E471" i="1"/>
  <c r="E551" i="1"/>
  <c r="E591" i="1"/>
  <c r="E631" i="1"/>
  <c r="E671" i="1"/>
  <c r="E711" i="1"/>
  <c r="E751" i="1"/>
  <c r="E816" i="1"/>
  <c r="E856" i="1"/>
  <c r="E1766" i="1"/>
  <c r="E1806" i="1"/>
  <c r="E1926" i="1"/>
  <c r="E2086" i="1"/>
  <c r="E2126" i="1"/>
  <c r="E81" i="1"/>
  <c r="E401" i="1"/>
  <c r="E1801" i="1"/>
  <c r="E2121" i="1"/>
  <c r="E2201" i="1"/>
  <c r="E2241" i="1"/>
  <c r="E2321" i="1"/>
  <c r="E2891" i="1"/>
  <c r="E691" i="1"/>
  <c r="E1826" i="1"/>
  <c r="E1986" i="1"/>
  <c r="E2621" i="1"/>
  <c r="E126" i="1"/>
  <c r="E326" i="1"/>
  <c r="E446" i="1"/>
  <c r="E791" i="1"/>
  <c r="E1031" i="1"/>
  <c r="E2616" i="1"/>
  <c r="E2656" i="1"/>
  <c r="E3161" i="1"/>
  <c r="E3241" i="1"/>
  <c r="E16" i="1"/>
  <c r="E111" i="1"/>
  <c r="E216" i="1"/>
  <c r="E311" i="1"/>
  <c r="E431" i="1"/>
  <c r="E536" i="1"/>
  <c r="E616" i="1"/>
  <c r="E921" i="1"/>
  <c r="E961" i="1"/>
  <c r="E1001" i="1"/>
  <c r="E1591" i="1"/>
  <c r="E2176" i="1"/>
  <c r="E2496" i="1"/>
  <c r="E3046" i="1"/>
  <c r="E3066" i="1"/>
  <c r="E3086" i="1"/>
  <c r="E3126" i="1"/>
  <c r="E3146" i="1"/>
  <c r="E3246" i="1"/>
  <c r="E26" i="1"/>
  <c r="E226" i="1"/>
  <c r="E546" i="1"/>
  <c r="E746" i="1"/>
  <c r="E876" i="1"/>
  <c r="E1036" i="1"/>
  <c r="E1211" i="1"/>
  <c r="E1251" i="1"/>
  <c r="E1841" i="1"/>
  <c r="E2001" i="1"/>
  <c r="E2186" i="1"/>
  <c r="E2226" i="1"/>
  <c r="E2306" i="1"/>
  <c r="E2481" i="1"/>
  <c r="E2506" i="1"/>
  <c r="E2546" i="1"/>
  <c r="E3151" i="1"/>
  <c r="E3171" i="1"/>
  <c r="E3231" i="1"/>
  <c r="E3251" i="1"/>
  <c r="E11" i="1"/>
  <c r="E211" i="1"/>
  <c r="E316" i="1"/>
  <c r="E531" i="1"/>
  <c r="E941" i="1"/>
  <c r="E981" i="1"/>
  <c r="E1021" i="1"/>
  <c r="E2016" i="1"/>
  <c r="E101" i="1"/>
  <c r="E301" i="1"/>
  <c r="E421" i="1"/>
  <c r="E1701" i="1"/>
  <c r="E1716" i="1"/>
  <c r="E1756" i="1"/>
  <c r="E1956" i="1"/>
  <c r="E2696" i="1"/>
  <c r="E2776" i="1"/>
  <c r="E2916" i="1"/>
  <c r="E2936" i="1"/>
  <c r="E3016" i="1"/>
  <c r="E6" i="1"/>
  <c r="E86" i="1"/>
  <c r="E106" i="1"/>
  <c r="E186" i="1"/>
  <c r="E206" i="1"/>
  <c r="E221" i="1"/>
  <c r="E321" i="1"/>
  <c r="E426" i="1"/>
  <c r="E526" i="1"/>
  <c r="E541" i="1"/>
  <c r="E696" i="1"/>
  <c r="E1156" i="1"/>
  <c r="E1336" i="1"/>
  <c r="E1371" i="1"/>
  <c r="E1391" i="1"/>
  <c r="E1431" i="1"/>
  <c r="E1471" i="1"/>
  <c r="E1511" i="1"/>
  <c r="E1531" i="1"/>
  <c r="E1856" i="1"/>
  <c r="E1921" i="1"/>
  <c r="E2161" i="1"/>
  <c r="E2386" i="1"/>
  <c r="E2406" i="1"/>
  <c r="E2446" i="1"/>
  <c r="E2466" i="1"/>
  <c r="E2566" i="1"/>
  <c r="E2641" i="1"/>
  <c r="E2666" i="1"/>
  <c r="E2901" i="1"/>
  <c r="E2986" i="1"/>
  <c r="E3026" i="1"/>
  <c r="E41" i="1"/>
  <c r="E56" i="1"/>
  <c r="E71" i="1"/>
  <c r="E141" i="1"/>
  <c r="E156" i="1"/>
  <c r="E171" i="1"/>
  <c r="E191" i="1"/>
  <c r="E241" i="1"/>
  <c r="E261" i="1"/>
  <c r="E291" i="1"/>
  <c r="E376" i="1"/>
  <c r="E391" i="1"/>
  <c r="E461" i="1"/>
  <c r="E476" i="1"/>
  <c r="E491" i="1"/>
  <c r="E511" i="1"/>
  <c r="E561" i="1"/>
  <c r="E581" i="1"/>
  <c r="E621" i="1"/>
  <c r="E661" i="1"/>
  <c r="E721" i="1"/>
  <c r="E741" i="1"/>
  <c r="E781" i="1"/>
  <c r="E1006" i="1"/>
  <c r="E1221" i="1"/>
  <c r="E1241" i="1"/>
  <c r="E1261" i="1"/>
  <c r="E1281" i="1"/>
  <c r="E1301" i="1"/>
  <c r="E1321" i="1"/>
  <c r="E1341" i="1"/>
  <c r="E1356" i="1"/>
  <c r="E1596" i="1"/>
  <c r="E1631" i="1"/>
  <c r="E1651" i="1"/>
  <c r="E1671" i="1"/>
  <c r="E1691" i="1"/>
  <c r="E1866" i="1"/>
  <c r="E1906" i="1"/>
  <c r="E2066" i="1"/>
  <c r="E2146" i="1"/>
  <c r="E2246" i="1"/>
  <c r="E2291" i="1"/>
  <c r="E2356" i="1"/>
  <c r="E2376" i="1"/>
  <c r="E2396" i="1"/>
  <c r="E2456" i="1"/>
  <c r="E2536" i="1"/>
  <c r="E2581" i="1"/>
  <c r="E2586" i="1"/>
  <c r="E2606" i="1"/>
  <c r="E2706" i="1"/>
  <c r="E2716" i="1"/>
  <c r="E2726" i="1"/>
  <c r="E2736" i="1"/>
  <c r="E2746" i="1"/>
  <c r="E2991" i="1"/>
  <c r="E3001" i="1"/>
  <c r="E3096" i="1"/>
  <c r="E3106" i="1"/>
  <c r="E46" i="1"/>
  <c r="E146" i="1"/>
  <c r="E161" i="1"/>
  <c r="E246" i="1"/>
  <c r="E266" i="1"/>
  <c r="E346" i="1"/>
  <c r="E366" i="1"/>
  <c r="E381" i="1"/>
  <c r="E466" i="1"/>
  <c r="E481" i="1"/>
  <c r="E566" i="1"/>
  <c r="E606" i="1"/>
  <c r="E646" i="1"/>
  <c r="E686" i="1"/>
  <c r="E706" i="1"/>
  <c r="E766" i="1"/>
  <c r="E786" i="1"/>
  <c r="E891" i="1"/>
  <c r="E911" i="1"/>
  <c r="E931" i="1"/>
  <c r="E1541" i="1"/>
  <c r="E1561" i="1"/>
  <c r="E1581" i="1"/>
  <c r="E1971" i="1"/>
  <c r="E2036" i="1"/>
  <c r="E2056" i="1"/>
  <c r="E2076" i="1"/>
  <c r="E2136" i="1"/>
  <c r="E2216" i="1"/>
  <c r="E2256" i="1"/>
  <c r="E2276" i="1"/>
  <c r="E2296" i="1"/>
  <c r="E2341" i="1"/>
  <c r="E2361" i="1"/>
  <c r="E2381" i="1"/>
  <c r="E2401" i="1"/>
  <c r="E2441" i="1"/>
  <c r="E2521" i="1"/>
  <c r="E2561" i="1"/>
  <c r="E2591" i="1"/>
  <c r="E2671" i="1"/>
  <c r="E2681" i="1"/>
  <c r="E2691" i="1"/>
  <c r="E2796" i="1"/>
  <c r="E2806" i="1"/>
  <c r="E2816" i="1"/>
  <c r="E2826" i="1"/>
  <c r="E2836" i="1"/>
  <c r="E2846" i="1"/>
  <c r="E2856" i="1"/>
  <c r="E3051" i="1"/>
  <c r="E3071" i="1"/>
  <c r="E3081" i="1"/>
  <c r="E3186" i="1"/>
  <c r="E3196" i="1"/>
  <c r="E3216" i="1"/>
  <c r="E3226" i="1"/>
  <c r="E731" i="1"/>
  <c r="E21" i="1"/>
  <c r="E61" i="1"/>
  <c r="E1831" i="1"/>
  <c r="E1846" i="1"/>
  <c r="E2096" i="1"/>
  <c r="E2486" i="1"/>
  <c r="E36" i="1"/>
  <c r="E76" i="1"/>
  <c r="E91" i="1"/>
  <c r="E136" i="1"/>
  <c r="E181" i="1"/>
  <c r="E236" i="1"/>
  <c r="E251" i="1"/>
  <c r="E296" i="1"/>
  <c r="E341" i="1"/>
  <c r="E396" i="1"/>
  <c r="E411" i="1"/>
  <c r="E456" i="1"/>
  <c r="E501" i="1"/>
  <c r="E556" i="1"/>
  <c r="E626" i="1"/>
  <c r="E726" i="1"/>
  <c r="E776" i="1"/>
  <c r="E811" i="1"/>
  <c r="E851" i="1"/>
  <c r="E1016" i="1"/>
  <c r="E1576" i="1"/>
  <c r="E1646" i="1"/>
  <c r="E1776" i="1"/>
  <c r="E2166" i="1"/>
  <c r="E2416" i="1"/>
  <c r="E2601" i="1"/>
  <c r="E2751" i="1"/>
  <c r="E2761" i="1"/>
  <c r="E2771" i="1"/>
  <c r="E2971" i="1"/>
  <c r="E2981" i="1"/>
  <c r="E3131" i="1"/>
  <c r="E666" i="1"/>
  <c r="E836" i="1"/>
  <c r="E861" i="1"/>
  <c r="E1091" i="1"/>
  <c r="E1196" i="1"/>
  <c r="E1326" i="1"/>
  <c r="E1411" i="1"/>
  <c r="E1476" i="1"/>
  <c r="E1516" i="1"/>
  <c r="E1551" i="1"/>
  <c r="E1676" i="1"/>
  <c r="E1706" i="1"/>
  <c r="E1761" i="1"/>
  <c r="E1786" i="1"/>
  <c r="E1911" i="1"/>
  <c r="E1941" i="1"/>
  <c r="E1961" i="1"/>
  <c r="E1981" i="1"/>
  <c r="E1996" i="1"/>
  <c r="E2006" i="1"/>
  <c r="E2011" i="1"/>
  <c r="E2026" i="1"/>
  <c r="E2081" i="1"/>
  <c r="E2106" i="1"/>
  <c r="E2231" i="1"/>
  <c r="E2261" i="1"/>
  <c r="E2281" i="1"/>
  <c r="E2301" i="1"/>
  <c r="E2311" i="1"/>
  <c r="E2316" i="1"/>
  <c r="E2331" i="1"/>
  <c r="E2346" i="1"/>
  <c r="E2426" i="1"/>
  <c r="E2551" i="1"/>
  <c r="E2626" i="1"/>
  <c r="E2646" i="1"/>
  <c r="E2676" i="1"/>
  <c r="E2756" i="1"/>
  <c r="E2766" i="1"/>
  <c r="E2811" i="1"/>
  <c r="E2911" i="1"/>
  <c r="E2921" i="1"/>
  <c r="E2931" i="1"/>
  <c r="E2956" i="1"/>
  <c r="E2966" i="1"/>
  <c r="E2976" i="1"/>
  <c r="E3011" i="1"/>
  <c r="E3036" i="1"/>
  <c r="E3056" i="1"/>
  <c r="E3091" i="1"/>
  <c r="E3116" i="1"/>
  <c r="E3136" i="1"/>
  <c r="E3206" i="1"/>
  <c r="E3236" i="1"/>
  <c r="E4286" i="1"/>
  <c r="E586" i="1"/>
  <c r="E641" i="1"/>
  <c r="E651" i="1"/>
  <c r="E701" i="1"/>
  <c r="E846" i="1"/>
  <c r="E866" i="1"/>
  <c r="E971" i="1"/>
  <c r="E1011" i="1"/>
  <c r="E1101" i="1"/>
  <c r="E1121" i="1"/>
  <c r="E1141" i="1"/>
  <c r="E1161" i="1"/>
  <c r="E1181" i="1"/>
  <c r="E1291" i="1"/>
  <c r="E1331" i="1"/>
  <c r="E1421" i="1"/>
  <c r="E1441" i="1"/>
  <c r="E1461" i="1"/>
  <c r="E1481" i="1"/>
  <c r="E1501" i="1"/>
  <c r="E1556" i="1"/>
  <c r="E1661" i="1"/>
  <c r="E1771" i="1"/>
  <c r="E1901" i="1"/>
  <c r="E1916" i="1"/>
  <c r="E1931" i="1"/>
  <c r="E1946" i="1"/>
  <c r="E2051" i="1"/>
  <c r="E2091" i="1"/>
  <c r="E2191" i="1"/>
  <c r="E2221" i="1"/>
  <c r="E2236" i="1"/>
  <c r="E2251" i="1"/>
  <c r="E2266" i="1"/>
  <c r="E2351" i="1"/>
  <c r="E2371" i="1"/>
  <c r="E2411" i="1"/>
  <c r="E2511" i="1"/>
  <c r="E2541" i="1"/>
  <c r="E2556" i="1"/>
  <c r="E2571" i="1"/>
  <c r="E2576" i="1"/>
  <c r="E2611" i="1"/>
  <c r="E2631" i="1"/>
  <c r="E2651" i="1"/>
  <c r="E2731" i="1"/>
  <c r="E2831" i="1"/>
  <c r="E2841" i="1"/>
  <c r="E2851" i="1"/>
  <c r="E2876" i="1"/>
  <c r="E2886" i="1"/>
  <c r="E2896" i="1"/>
  <c r="E2996" i="1"/>
  <c r="E3076" i="1"/>
  <c r="E3156" i="1"/>
  <c r="E3166" i="1"/>
  <c r="E3211" i="1"/>
  <c r="E636" i="1"/>
  <c r="E716" i="1"/>
  <c r="E881" i="1"/>
  <c r="E896" i="1"/>
  <c r="E966" i="1"/>
  <c r="E1146" i="1"/>
  <c r="E1186" i="1"/>
  <c r="E1201" i="1"/>
  <c r="E1216" i="1"/>
  <c r="E1286" i="1"/>
  <c r="E1466" i="1"/>
  <c r="E1506" i="1"/>
  <c r="E1521" i="1"/>
  <c r="E1536" i="1"/>
  <c r="E1681" i="1"/>
  <c r="E1696" i="1"/>
  <c r="E1731" i="1"/>
  <c r="E1871" i="1"/>
  <c r="E1886" i="1"/>
  <c r="E2206" i="1"/>
  <c r="E2526" i="1"/>
  <c r="E2741" i="1"/>
  <c r="E2821" i="1"/>
  <c r="E3061" i="1"/>
  <c r="E3141" i="1"/>
  <c r="E3221" i="1"/>
  <c r="E121" i="1"/>
  <c r="E201" i="1"/>
  <c r="E281" i="1"/>
  <c r="E361" i="1"/>
  <c r="E441" i="1"/>
  <c r="E521" i="1"/>
  <c r="E601" i="1"/>
  <c r="E681" i="1"/>
  <c r="E761" i="1"/>
  <c r="E806" i="1"/>
  <c r="E821" i="1"/>
  <c r="E951" i="1"/>
  <c r="E991" i="1"/>
  <c r="E1061" i="1"/>
  <c r="E1131" i="1"/>
  <c r="E1171" i="1"/>
  <c r="E1271" i="1"/>
  <c r="E1311" i="1"/>
  <c r="E1381" i="1"/>
  <c r="E1451" i="1"/>
  <c r="E1491" i="1"/>
  <c r="E1606" i="1"/>
  <c r="E1621" i="1"/>
  <c r="E1636" i="1"/>
  <c r="E1821" i="1"/>
  <c r="E1836" i="1"/>
  <c r="E1851" i="1"/>
  <c r="E2141" i="1"/>
  <c r="E2156" i="1"/>
  <c r="E2171" i="1"/>
  <c r="E2326" i="1"/>
  <c r="E2431" i="1"/>
  <c r="E2461" i="1"/>
  <c r="E2476" i="1"/>
  <c r="E2491" i="1"/>
  <c r="E2596" i="1"/>
  <c r="E2711" i="1"/>
  <c r="E2791" i="1"/>
  <c r="E2871" i="1"/>
  <c r="E2951" i="1"/>
  <c r="E3031" i="1"/>
  <c r="E3111" i="1"/>
  <c r="E3191" i="1"/>
  <c r="E116" i="1"/>
  <c r="E196" i="1"/>
  <c r="E276" i="1"/>
  <c r="E356" i="1"/>
  <c r="E436" i="1"/>
  <c r="E516" i="1"/>
  <c r="E596" i="1"/>
  <c r="E676" i="1"/>
  <c r="E756" i="1"/>
  <c r="E801" i="1"/>
  <c r="E831" i="1"/>
  <c r="E986" i="1"/>
  <c r="E1026" i="1"/>
  <c r="E1041" i="1"/>
  <c r="E1056" i="1"/>
  <c r="E1126" i="1"/>
  <c r="E1166" i="1"/>
  <c r="E1306" i="1"/>
  <c r="E1346" i="1"/>
  <c r="E1361" i="1"/>
  <c r="E1376" i="1"/>
  <c r="E1446" i="1"/>
  <c r="E1486" i="1"/>
  <c r="E1601" i="1"/>
  <c r="E1616" i="1"/>
  <c r="E1726" i="1"/>
  <c r="E1861" i="1"/>
  <c r="E1876" i="1"/>
  <c r="E1891" i="1"/>
  <c r="E2046" i="1"/>
  <c r="E2151" i="1"/>
  <c r="E2181" i="1"/>
  <c r="E2196" i="1"/>
  <c r="E2211" i="1"/>
  <c r="E2366" i="1"/>
  <c r="E2471" i="1"/>
  <c r="E2501" i="1"/>
  <c r="E2516" i="1"/>
  <c r="E2531" i="1"/>
  <c r="E2636" i="1"/>
  <c r="E2701" i="1"/>
  <c r="E2781" i="1"/>
  <c r="E2861" i="1"/>
  <c r="E2941" i="1"/>
  <c r="E3021" i="1"/>
  <c r="E3101" i="1"/>
  <c r="E3181" i="1"/>
  <c r="E3261" i="1"/>
  <c r="E96" i="1"/>
  <c r="E176" i="1"/>
  <c r="E256" i="1"/>
  <c r="E336" i="1"/>
  <c r="E416" i="1"/>
  <c r="E496" i="1"/>
  <c r="E576" i="1"/>
  <c r="E656" i="1"/>
  <c r="E736" i="1"/>
  <c r="E826" i="1"/>
  <c r="E841" i="1"/>
  <c r="E871" i="1"/>
  <c r="E996" i="1"/>
  <c r="E1081" i="1"/>
  <c r="E1176" i="1"/>
  <c r="E1316" i="1"/>
  <c r="E1401" i="1"/>
  <c r="E1496" i="1"/>
  <c r="E1626" i="1"/>
  <c r="E1641" i="1"/>
  <c r="E1656" i="1"/>
  <c r="E1781" i="1"/>
  <c r="E1796" i="1"/>
  <c r="E1811" i="1"/>
  <c r="E1966" i="1"/>
  <c r="E2101" i="1"/>
  <c r="E2116" i="1"/>
  <c r="E2131" i="1"/>
  <c r="E2271" i="1"/>
  <c r="E2286" i="1"/>
  <c r="E2391" i="1"/>
  <c r="E2421" i="1"/>
  <c r="E2436" i="1"/>
  <c r="E2451" i="1"/>
  <c r="E2661" i="1"/>
  <c r="E2721" i="1"/>
  <c r="E2801" i="1"/>
  <c r="E2881" i="1"/>
  <c r="E2961" i="1"/>
  <c r="E3041" i="1"/>
  <c r="E3121" i="1"/>
  <c r="E3201" i="1"/>
  <c r="E906" i="1"/>
  <c r="E936" i="1"/>
  <c r="E1066" i="1"/>
  <c r="E1096" i="1"/>
  <c r="E1226" i="1"/>
  <c r="E1256" i="1"/>
  <c r="E1386" i="1"/>
  <c r="E1416" i="1"/>
  <c r="E1546" i="1"/>
  <c r="E1711" i="1"/>
  <c r="E2031" i="1"/>
  <c r="E946" i="1"/>
  <c r="E976" i="1"/>
  <c r="E1106" i="1"/>
  <c r="E1136" i="1"/>
  <c r="E1266" i="1"/>
  <c r="E1296" i="1"/>
  <c r="E1426" i="1"/>
  <c r="E1456" i="1"/>
  <c r="E1586" i="1"/>
  <c r="E886" i="1"/>
  <c r="E901" i="1"/>
  <c r="E916" i="1"/>
  <c r="E1046" i="1"/>
  <c r="E1076" i="1"/>
  <c r="E1206" i="1"/>
  <c r="E1236" i="1"/>
  <c r="E1366" i="1"/>
  <c r="E1396" i="1"/>
  <c r="E1526" i="1"/>
  <c r="E1686" i="1"/>
  <c r="E1991" i="1"/>
  <c r="E926" i="1"/>
  <c r="E956" i="1"/>
  <c r="E1086" i="1"/>
  <c r="E1116" i="1"/>
  <c r="E1246" i="1"/>
  <c r="E1276" i="1"/>
  <c r="E1406" i="1"/>
  <c r="E1436" i="1"/>
  <c r="E1566" i="1"/>
  <c r="E1751" i="1"/>
  <c r="E1666" i="1"/>
  <c r="E1951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DBCB51B-2B41-4603-ABAE-18FD5BB6E4B7}" keepAlive="1" name="Query - Table1" description="Connection to the 'Table1' query in the workbook." type="5" refreshedVersion="8" background="1" saveData="1">
    <dbPr connection="Provider=Microsoft.Mashup.OleDb.1;Data Source=$Workbook$;Location=Table1;Extended Properties=&quot;&quot;" command="SELECT * FROM [Table1]"/>
  </connection>
</connections>
</file>

<file path=xl/sharedStrings.xml><?xml version="1.0" encoding="utf-8"?>
<sst xmlns="http://schemas.openxmlformats.org/spreadsheetml/2006/main" count="1316" uniqueCount="75">
  <si>
    <t xml:space="preserve"> </t>
  </si>
  <si>
    <t>DATE</t>
  </si>
  <si>
    <t>TIME</t>
  </si>
  <si>
    <t>BUYING RATE</t>
  </si>
  <si>
    <t>MID RATE</t>
  </si>
  <si>
    <t>SELLING RATE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</si>
  <si>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</si>
  <si>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</t>
  </si>
  <si>
    <t>+</t>
  </si>
  <si>
    <t>Row Labels</t>
  </si>
  <si>
    <t>Grand Total</t>
  </si>
  <si>
    <t>Jan</t>
  </si>
  <si>
    <t>Feb</t>
  </si>
  <si>
    <t>Mar</t>
  </si>
  <si>
    <t>2023</t>
  </si>
  <si>
    <t>Average of MID RATE</t>
  </si>
  <si>
    <t>03-Jan</t>
  </si>
  <si>
    <t>04-Jan</t>
  </si>
  <si>
    <t>05-Jan</t>
  </si>
  <si>
    <t>06-Jan</t>
  </si>
  <si>
    <t>09-Jan</t>
  </si>
  <si>
    <t>10-Jan</t>
  </si>
  <si>
    <t>11-Jan</t>
  </si>
  <si>
    <t>12-Jan</t>
  </si>
  <si>
    <t>13-Jan</t>
  </si>
  <si>
    <t>16-Jan</t>
  </si>
  <si>
    <t>17-Jan</t>
  </si>
  <si>
    <t>18-Jan</t>
  </si>
  <si>
    <t>19-Jan</t>
  </si>
  <si>
    <t>20-Jan</t>
  </si>
  <si>
    <t>23-Jan</t>
  </si>
  <si>
    <t>24-Jan</t>
  </si>
  <si>
    <t>25-Jan</t>
  </si>
  <si>
    <t>26-Jan</t>
  </si>
  <si>
    <t>27-Jan</t>
  </si>
  <si>
    <t>30-Jan</t>
  </si>
  <si>
    <t>31-Jan</t>
  </si>
  <si>
    <t>01-Feb</t>
  </si>
  <si>
    <t>02-Feb</t>
  </si>
  <si>
    <t>03-Feb</t>
  </si>
  <si>
    <t>06-Feb</t>
  </si>
  <si>
    <t>07-Feb</t>
  </si>
  <si>
    <t>08-Feb</t>
  </si>
  <si>
    <t>09-Feb</t>
  </si>
  <si>
    <t>10-Feb</t>
  </si>
  <si>
    <t>13-Feb</t>
  </si>
  <si>
    <t>14-Feb</t>
  </si>
  <si>
    <t>15-Feb</t>
  </si>
  <si>
    <t>16-Feb</t>
  </si>
  <si>
    <t>17-Feb</t>
  </si>
  <si>
    <t>20-Feb</t>
  </si>
  <si>
    <t>21-Feb</t>
  </si>
  <si>
    <t>22-Feb</t>
  </si>
  <si>
    <t>23-Feb</t>
  </si>
  <si>
    <t>24-Feb</t>
  </si>
  <si>
    <t>27-Feb</t>
  </si>
  <si>
    <t>28-Feb</t>
  </si>
  <si>
    <t>01-Mar</t>
  </si>
  <si>
    <t>02-Mar</t>
  </si>
  <si>
    <t>06-Mar</t>
  </si>
  <si>
    <t>07-Mar</t>
  </si>
  <si>
    <t>09-Mar</t>
  </si>
  <si>
    <t>14-Mar</t>
  </si>
  <si>
    <t>15-Mar</t>
  </si>
  <si>
    <t>16-Mar</t>
  </si>
  <si>
    <t>20-Mar</t>
  </si>
  <si>
    <t>21-Mar</t>
  </si>
  <si>
    <t>22-Mar</t>
  </si>
  <si>
    <t>23-Mar</t>
  </si>
  <si>
    <t>03-Mar</t>
  </si>
  <si>
    <t>10-Mar</t>
  </si>
  <si>
    <t>17-Mar</t>
  </si>
  <si>
    <t>24-Mar</t>
  </si>
  <si>
    <t>Volatility</t>
  </si>
  <si>
    <t>Sum of Volatility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</si>
</sst>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7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-* #,##0_-;\-* #,##0_-;_-* &quot;-&quot;??_-;_-@_-"/>
    <numFmt numFmtId="167" formatCode="#,##0.0000_ ;\-#,##0.0000\ "/>
    <numFmt numFmtId="168" formatCode="_-* #,##0.0000_-;\-* #,##0.0000_-;_-* &quot;-&quot;??_-;_-@_-"/>
    <numFmt numFmtId="169" formatCode="0.0%"/>
    <numFmt numFmtId="170" formatCode="#,##0.00000000000000000"/>
    <numFmt numFmtId="171" formatCode="0.000%"/>
    <numFmt numFmtId="172" formatCode="#,##0.000000000000000"/>
    <numFmt numFmtId="173" formatCode="#,##0.0000000000000000"/>
    <numFmt numFmtId="174" formatCode="_-* #,##0.0000_-;\-* #,##0.0000_-;_-* &quot;-&quot;????_-;_-@_-"/>
    <numFmt numFmtId="175" formatCode="\K\ "/>
    <numFmt numFmtId="176" formatCode="_-[$€]* #,##0.00_-;\-[$€]* #,##0.00_-;_-[$€]* &quot;-&quot;??_-;_-@_-"/>
    <numFmt numFmtId="177" formatCode="#,##0;[Red]\(#,##0\)"/>
    <numFmt numFmtId="178" formatCode="_-[$€-2]* #,##0.00_-;\-[$€-2]* #,##0.00_-;_-[$€-2]* &quot;-&quot;??_-"/>
    <numFmt numFmtId="179" formatCode="[$-F400]h:mm:ss\ AM/PM"/>
  </numFmts>
  <fonts count="47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b/>
      <sz val="14"/>
      <color theme="1"/>
      <name val="Arial"/>
      <family val="2"/>
    </font>
    <font>
      <b/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Barclays Sans"/>
      <family val="2"/>
    </font>
    <font>
      <b/>
      <sz val="18"/>
      <color indexed="62"/>
      <name val="Cambria"/>
      <family val="2"/>
    </font>
    <font>
      <b/>
      <sz val="18"/>
      <color theme="3"/>
      <name val="Cambria"/>
      <family val="2"/>
    </font>
    <font>
      <sz val="11"/>
      <color theme="1"/>
      <name val="Tahoma"/>
      <family val="2"/>
    </font>
    <font>
      <sz val="14"/>
      <color theme="1"/>
      <name val="Arial"/>
      <family val="2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theme="4" tint="0.79998168889431442"/>
        <bgColor theme="4" tint="0.79998168889431442"/>
      </patternFill>
    </fill>
  </fills>
  <borders count="5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 style="thin">
        <color indexed="64"/>
      </right>
      <top style="thin">
        <color theme="4" tint="0.39997558519241921"/>
      </top>
      <bottom style="thin">
        <color indexed="64"/>
      </bottom>
      <diagonal/>
    </border>
  </borders>
  <cellStyleXfs count="59352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50" borderId="0" applyNumberFormat="0" applyBorder="0" applyAlignment="0" applyProtection="0"/>
    <xf numFmtId="0" fontId="27" fillId="34" borderId="0" applyNumberFormat="0" applyBorder="0" applyAlignment="0" applyProtection="0"/>
    <xf numFmtId="0" fontId="28" fillId="51" borderId="40" applyNumberFormat="0" applyAlignment="0" applyProtection="0"/>
    <xf numFmtId="0" fontId="29" fillId="52" borderId="41" applyNumberFormat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35" borderId="0" applyNumberFormat="0" applyBorder="0" applyAlignment="0" applyProtection="0"/>
    <xf numFmtId="0" fontId="32" fillId="0" borderId="42" applyNumberFormat="0" applyFill="0" applyAlignment="0" applyProtection="0"/>
    <xf numFmtId="0" fontId="33" fillId="0" borderId="43" applyNumberFormat="0" applyFill="0" applyAlignment="0" applyProtection="0"/>
    <xf numFmtId="0" fontId="34" fillId="0" borderId="44" applyNumberFormat="0" applyFill="0" applyAlignment="0" applyProtection="0"/>
    <xf numFmtId="0" fontId="34" fillId="0" borderId="0" applyNumberFormat="0" applyFill="0" applyBorder="0" applyAlignment="0" applyProtection="0"/>
    <xf numFmtId="0" fontId="35" fillId="38" borderId="40" applyNumberFormat="0" applyAlignment="0" applyProtection="0"/>
    <xf numFmtId="0" fontId="36" fillId="0" borderId="45" applyNumberFormat="0" applyFill="0" applyAlignment="0" applyProtection="0"/>
    <xf numFmtId="0" fontId="37" fillId="53" borderId="0" applyNumberFormat="0" applyBorder="0" applyAlignment="0" applyProtection="0"/>
    <xf numFmtId="0" fontId="2" fillId="54" borderId="46" applyNumberFormat="0" applyFont="0" applyAlignment="0" applyProtection="0"/>
    <xf numFmtId="0" fontId="38" fillId="51" borderId="47" applyNumberFormat="0" applyAlignment="0" applyProtection="0"/>
    <xf numFmtId="0" fontId="39" fillId="0" borderId="0" applyNumberFormat="0" applyFill="0" applyBorder="0" applyAlignment="0" applyProtection="0"/>
    <xf numFmtId="0" fontId="40" fillId="0" borderId="48" applyNumberFormat="0" applyFill="0" applyAlignment="0" applyProtection="0"/>
    <xf numFmtId="0" fontId="4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 applyBorder="0"/>
    <xf numFmtId="0" fontId="24" fillId="0" borderId="0"/>
    <xf numFmtId="0" fontId="2" fillId="0" borderId="0" applyBorder="0"/>
    <xf numFmtId="0" fontId="2" fillId="0" borderId="0" applyBorder="0"/>
    <xf numFmtId="0" fontId="24" fillId="0" borderId="0"/>
    <xf numFmtId="0" fontId="2" fillId="0" borderId="0" applyBorder="0"/>
    <xf numFmtId="0" fontId="24" fillId="0" borderId="0"/>
    <xf numFmtId="0" fontId="2" fillId="0" borderId="0" applyBorder="0"/>
    <xf numFmtId="0" fontId="2" fillId="0" borderId="0" applyBorder="0"/>
    <xf numFmtId="0" fontId="2" fillId="0" borderId="0" applyBorder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9" fontId="2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" fillId="10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1" fillId="1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" fillId="18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" fillId="2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" fillId="2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" fillId="30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5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9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" fillId="23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3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2" fillId="1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2" fillId="1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2" fillId="2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2" fillId="2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2" fillId="28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2" fillId="32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2" fillId="9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4" fillId="57" borderId="0" applyNumberFormat="0" applyBorder="0" applyAlignment="0" applyProtection="0"/>
    <xf numFmtId="0" fontId="24" fillId="58" borderId="0" applyNumberFormat="0" applyBorder="0" applyAlignment="0" applyProtection="0"/>
    <xf numFmtId="0" fontId="26" fillId="59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2" fillId="13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4" fillId="57" borderId="0" applyNumberFormat="0" applyBorder="0" applyAlignment="0" applyProtection="0"/>
    <xf numFmtId="0" fontId="24" fillId="60" borderId="0" applyNumberFormat="0" applyBorder="0" applyAlignment="0" applyProtection="0"/>
    <xf numFmtId="0" fontId="26" fillId="5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2" fillId="17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4" fillId="55" borderId="0" applyNumberFormat="0" applyBorder="0" applyAlignment="0" applyProtection="0"/>
    <xf numFmtId="0" fontId="24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2" fillId="2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4" fillId="61" borderId="0" applyNumberFormat="0" applyBorder="0" applyAlignment="0" applyProtection="0"/>
    <xf numFmtId="0" fontId="24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2" fillId="2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4" fillId="57" borderId="0" applyNumberFormat="0" applyBorder="0" applyAlignment="0" applyProtection="0"/>
    <xf numFmtId="0" fontId="24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2" fillId="29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2" fillId="3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16" fillId="6" borderId="34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8" fillId="51" borderId="40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18" fillId="7" borderId="37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0" fontId="29" fillId="52" borderId="41" applyNumberFormat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8" fontId="2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40" fillId="65" borderId="0" applyNumberFormat="0" applyBorder="0" applyAlignment="0" applyProtection="0"/>
    <xf numFmtId="176" fontId="25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11" fillId="2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8" fillId="0" borderId="31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2" fillId="0" borderId="42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9" fillId="0" borderId="32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3" fillId="0" borderId="43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10" fillId="0" borderId="33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44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14" fillId="5" borderId="34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5" fillId="38" borderId="40" applyNumberFormat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17" fillId="0" borderId="36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0" fontId="36" fillId="0" borderId="45" applyNumberFormat="0" applyFill="0" applyAlignment="0" applyProtection="0"/>
    <xf numFmtId="16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13" fillId="4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37" fillId="53" borderId="0" applyNumberFormat="0" applyBorder="0" applyAlignment="0" applyProtection="0"/>
    <xf numFmtId="0" fontId="1" fillId="0" borderId="0"/>
    <xf numFmtId="0" fontId="42" fillId="0" borderId="0"/>
    <xf numFmtId="0" fontId="2" fillId="0" borderId="0"/>
    <xf numFmtId="177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4" fontId="2" fillId="0" borderId="0"/>
    <xf numFmtId="0" fontId="2" fillId="0" borderId="0"/>
    <xf numFmtId="0" fontId="1" fillId="0" borderId="0"/>
    <xf numFmtId="177" fontId="1" fillId="0" borderId="0"/>
    <xf numFmtId="4" fontId="2" fillId="0" borderId="0"/>
    <xf numFmtId="4" fontId="2" fillId="0" borderId="0"/>
    <xf numFmtId="4" fontId="2" fillId="0" borderId="0"/>
    <xf numFmtId="0" fontId="24" fillId="0" borderId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4" fillId="8" borderId="38" applyNumberFormat="0" applyFont="0" applyAlignment="0" applyProtection="0"/>
    <xf numFmtId="0" fontId="2" fillId="54" borderId="46" applyNumberFormat="0" applyFont="0" applyAlignment="0" applyProtection="0"/>
    <xf numFmtId="0" fontId="24" fillId="8" borderId="38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4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15" fillId="6" borderId="35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0" fontId="38" fillId="51" borderId="47" applyNumberFormat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21" fillId="0" borderId="39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0" fillId="0" borderId="48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/>
    <xf numFmtId="177" fontId="1" fillId="0" borderId="0"/>
    <xf numFmtId="0" fontId="2" fillId="0" borderId="0"/>
    <xf numFmtId="0" fontId="2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23" fillId="0" borderId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177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0" fontId="2" fillId="0" borderId="0" applyBorder="0"/>
    <xf numFmtId="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177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" fillId="0" borderId="0"/>
    <xf numFmtId="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4" fontId="2" fillId="0" borderId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2" fillId="0" borderId="0"/>
    <xf numFmtId="178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23" fillId="0" borderId="0"/>
    <xf numFmtId="0" fontId="23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23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0" fontId="1" fillId="0" borderId="0"/>
    <xf numFmtId="0" fontId="2" fillId="54" borderId="46" applyNumberFormat="0" applyFont="0" applyAlignment="0" applyProtection="0"/>
    <xf numFmtId="0" fontId="2" fillId="54" borderId="4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7" fontId="1" fillId="0" borderId="0"/>
    <xf numFmtId="0" fontId="1" fillId="0" borderId="0"/>
    <xf numFmtId="165" fontId="1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77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</cellStyleXfs>
  <cellXfs count="166">
    <xf numFmtId="0" fontId="0" fillId="0" borderId="0" xfId="0"/>
    <xf numFmtId="0" fontId="3" fillId="0" borderId="0" xfId="0" applyFont="1"/>
    <xf numFmtId="15" fontId="3" fillId="0" borderId="1" xfId="0" applyNumberFormat="1" applyFont="1" applyBorder="1"/>
    <xf numFmtId="20" fontId="3" fillId="0" borderId="2" xfId="0" applyNumberFormat="1" applyFont="1" applyBorder="1"/>
    <xf numFmtId="43" fontId="4" fillId="0" borderId="0" xfId="1" applyFont="1" applyBorder="1"/>
    <xf numFmtId="43" fontId="4" fillId="0" borderId="2" xfId="1" applyFont="1" applyBorder="1"/>
    <xf numFmtId="43" fontId="3" fillId="0" borderId="3" xfId="1" applyFont="1" applyBorder="1" applyAlignment="1">
      <alignment horizontal="right"/>
    </xf>
    <xf numFmtId="43" fontId="3" fillId="0" borderId="0" xfId="1" applyFont="1" applyBorder="1"/>
    <xf numFmtId="43" fontId="3" fillId="0" borderId="2" xfId="1" applyFont="1" applyBorder="1" applyAlignment="1">
      <alignment horizontal="right"/>
    </xf>
    <xf numFmtId="43" fontId="3" fillId="0" borderId="3" xfId="1" applyFont="1" applyBorder="1"/>
    <xf numFmtId="15" fontId="3" fillId="0" borderId="4" xfId="0" applyNumberFormat="1" applyFont="1" applyBorder="1"/>
    <xf numFmtId="20" fontId="3" fillId="0" borderId="5" xfId="0" applyNumberFormat="1" applyFont="1" applyBorder="1"/>
    <xf numFmtId="43" fontId="4" fillId="0" borderId="6" xfId="1" applyFont="1" applyBorder="1"/>
    <xf numFmtId="43" fontId="4" fillId="0" borderId="7" xfId="1" applyFont="1" applyBorder="1"/>
    <xf numFmtId="43" fontId="5" fillId="0" borderId="3" xfId="1" applyFont="1" applyBorder="1"/>
    <xf numFmtId="167" fontId="3" fillId="0" borderId="0" xfId="1" applyNumberFormat="1" applyFont="1" applyBorder="1"/>
    <xf numFmtId="167" fontId="3" fillId="0" borderId="2" xfId="1" applyNumberFormat="1" applyFont="1" applyBorder="1" applyAlignment="1">
      <alignment horizontal="right"/>
    </xf>
    <xf numFmtId="167" fontId="3" fillId="0" borderId="3" xfId="1" applyNumberFormat="1" applyFont="1" applyBorder="1"/>
    <xf numFmtId="168" fontId="3" fillId="0" borderId="0" xfId="1" applyNumberFormat="1" applyFont="1" applyBorder="1"/>
    <xf numFmtId="168" fontId="3" fillId="0" borderId="2" xfId="1" applyNumberFormat="1" applyFont="1" applyBorder="1" applyAlignment="1">
      <alignment horizontal="right"/>
    </xf>
    <xf numFmtId="168" fontId="3" fillId="0" borderId="3" xfId="1" applyNumberFormat="1" applyFont="1" applyBorder="1"/>
    <xf numFmtId="167" fontId="4" fillId="0" borderId="6" xfId="1" applyNumberFormat="1" applyFont="1" applyBorder="1"/>
    <xf numFmtId="167" fontId="4" fillId="0" borderId="7" xfId="1" applyNumberFormat="1" applyFont="1" applyBorder="1"/>
    <xf numFmtId="167" fontId="6" fillId="0" borderId="6" xfId="1" applyNumberFormat="1" applyFont="1" applyBorder="1"/>
    <xf numFmtId="167" fontId="6" fillId="0" borderId="7" xfId="1" applyNumberFormat="1" applyFont="1" applyBorder="1"/>
    <xf numFmtId="167" fontId="4" fillId="0" borderId="8" xfId="1" applyNumberFormat="1" applyFont="1" applyBorder="1"/>
    <xf numFmtId="167" fontId="4" fillId="0" borderId="9" xfId="1" applyNumberFormat="1" applyFont="1" applyBorder="1"/>
    <xf numFmtId="167" fontId="4" fillId="0" borderId="10" xfId="1" applyNumberFormat="1" applyFont="1" applyBorder="1"/>
    <xf numFmtId="15" fontId="3" fillId="0" borderId="11" xfId="0" applyNumberFormat="1" applyFont="1" applyBorder="1"/>
    <xf numFmtId="20" fontId="3" fillId="0" borderId="12" xfId="0" applyNumberFormat="1" applyFont="1" applyBorder="1"/>
    <xf numFmtId="167" fontId="4" fillId="0" borderId="0" xfId="1" applyNumberFormat="1" applyFont="1" applyBorder="1"/>
    <xf numFmtId="167" fontId="4" fillId="0" borderId="13" xfId="1" applyNumberFormat="1" applyFont="1" applyBorder="1"/>
    <xf numFmtId="167" fontId="4" fillId="0" borderId="11" xfId="1" applyNumberFormat="1" applyFont="1" applyBorder="1"/>
    <xf numFmtId="15" fontId="3" fillId="0" borderId="13" xfId="0" applyNumberFormat="1" applyFont="1" applyBorder="1"/>
    <xf numFmtId="20" fontId="3" fillId="0" borderId="13" xfId="0" applyNumberFormat="1" applyFont="1" applyBorder="1"/>
    <xf numFmtId="167" fontId="3" fillId="0" borderId="13" xfId="1" applyNumberFormat="1" applyFont="1" applyBorder="1"/>
    <xf numFmtId="15" fontId="3" fillId="0" borderId="14" xfId="0" applyNumberFormat="1" applyFont="1" applyBorder="1"/>
    <xf numFmtId="20" fontId="3" fillId="0" borderId="14" xfId="0" applyNumberFormat="1" applyFont="1" applyBorder="1"/>
    <xf numFmtId="167" fontId="3" fillId="0" borderId="15" xfId="1" applyNumberFormat="1" applyFont="1" applyBorder="1"/>
    <xf numFmtId="167" fontId="3" fillId="0" borderId="14" xfId="1" applyNumberFormat="1" applyFont="1" applyBorder="1"/>
    <xf numFmtId="15" fontId="3" fillId="0" borderId="16" xfId="0" applyNumberFormat="1" applyFont="1" applyBorder="1"/>
    <xf numFmtId="20" fontId="3" fillId="0" borderId="16" xfId="0" applyNumberFormat="1" applyFont="1" applyBorder="1"/>
    <xf numFmtId="167" fontId="4" fillId="0" borderId="17" xfId="1" applyNumberFormat="1" applyFont="1" applyBorder="1"/>
    <xf numFmtId="167" fontId="4" fillId="0" borderId="16" xfId="1" applyNumberFormat="1" applyFont="1" applyBorder="1"/>
    <xf numFmtId="167" fontId="4" fillId="0" borderId="18" xfId="1" applyNumberFormat="1" applyFont="1" applyBorder="1"/>
    <xf numFmtId="20" fontId="3" fillId="0" borderId="19" xfId="0" applyNumberFormat="1" applyFont="1" applyBorder="1"/>
    <xf numFmtId="167" fontId="4" fillId="0" borderId="19" xfId="1" applyNumberFormat="1" applyFont="1" applyBorder="1"/>
    <xf numFmtId="20" fontId="3" fillId="0" borderId="1" xfId="0" applyNumberFormat="1" applyFont="1" applyBorder="1"/>
    <xf numFmtId="167" fontId="3" fillId="0" borderId="1" xfId="1" applyNumberFormat="1" applyFont="1" applyBorder="1"/>
    <xf numFmtId="20" fontId="3" fillId="0" borderId="4" xfId="0" applyNumberFormat="1" applyFont="1" applyBorder="1"/>
    <xf numFmtId="167" fontId="3" fillId="0" borderId="4" xfId="1" applyNumberFormat="1" applyFont="1" applyBorder="1"/>
    <xf numFmtId="15" fontId="3" fillId="0" borderId="20" xfId="0" applyNumberFormat="1" applyFont="1" applyBorder="1"/>
    <xf numFmtId="20" fontId="3" fillId="0" borderId="21" xfId="0" applyNumberFormat="1" applyFont="1" applyBorder="1"/>
    <xf numFmtId="167" fontId="4" fillId="0" borderId="21" xfId="1" applyNumberFormat="1" applyFont="1" applyBorder="1"/>
    <xf numFmtId="167" fontId="4" fillId="0" borderId="20" xfId="1" applyNumberFormat="1" applyFont="1" applyBorder="1"/>
    <xf numFmtId="15" fontId="3" fillId="0" borderId="12" xfId="0" applyNumberFormat="1" applyFont="1" applyBorder="1"/>
    <xf numFmtId="167" fontId="4" fillId="0" borderId="12" xfId="1" applyNumberFormat="1" applyFont="1" applyBorder="1"/>
    <xf numFmtId="20" fontId="3" fillId="0" borderId="20" xfId="0" applyNumberFormat="1" applyFont="1" applyBorder="1"/>
    <xf numFmtId="167" fontId="4" fillId="0" borderId="22" xfId="1" applyNumberFormat="1" applyFont="1" applyBorder="1"/>
    <xf numFmtId="15" fontId="3" fillId="0" borderId="19" xfId="0" applyNumberFormat="1" applyFont="1" applyBorder="1"/>
    <xf numFmtId="167" fontId="4" fillId="0" borderId="23" xfId="1" applyNumberFormat="1" applyFont="1" applyBorder="1"/>
    <xf numFmtId="167" fontId="4" fillId="0" borderId="24" xfId="1" applyNumberFormat="1" applyFont="1" applyBorder="1"/>
    <xf numFmtId="15" fontId="3" fillId="0" borderId="21" xfId="0" applyNumberFormat="1" applyFont="1" applyBorder="1"/>
    <xf numFmtId="167" fontId="3" fillId="0" borderId="22" xfId="1" applyNumberFormat="1" applyFont="1" applyBorder="1"/>
    <xf numFmtId="167" fontId="3" fillId="0" borderId="20" xfId="1" applyNumberFormat="1" applyFont="1" applyBorder="1"/>
    <xf numFmtId="167" fontId="3" fillId="0" borderId="25" xfId="1" applyNumberFormat="1" applyFont="1" applyBorder="1"/>
    <xf numFmtId="15" fontId="3" fillId="0" borderId="9" xfId="0" applyNumberFormat="1" applyFont="1" applyBorder="1"/>
    <xf numFmtId="20" fontId="3" fillId="0" borderId="9" xfId="0" applyNumberFormat="1" applyFont="1" applyBorder="1"/>
    <xf numFmtId="167" fontId="4" fillId="0" borderId="26" xfId="1" applyNumberFormat="1" applyFont="1" applyBorder="1"/>
    <xf numFmtId="167" fontId="4" fillId="0" borderId="3" xfId="1" applyNumberFormat="1" applyFont="1" applyBorder="1"/>
    <xf numFmtId="20" fontId="3" fillId="0" borderId="11" xfId="0" applyNumberFormat="1" applyFont="1" applyBorder="1"/>
    <xf numFmtId="167" fontId="4" fillId="0" borderId="27" xfId="1" applyNumberFormat="1" applyFont="1" applyBorder="1"/>
    <xf numFmtId="169" fontId="2" fillId="0" borderId="0" xfId="2" applyNumberFormat="1" applyFont="1"/>
    <xf numFmtId="0" fontId="2" fillId="0" borderId="0" xfId="0" applyFont="1"/>
    <xf numFmtId="10" fontId="0" fillId="0" borderId="0" xfId="2" applyNumberFormat="1" applyFont="1"/>
    <xf numFmtId="10" fontId="0" fillId="0" borderId="0" xfId="0" applyNumberFormat="1"/>
    <xf numFmtId="170" fontId="0" fillId="0" borderId="0" xfId="0" applyNumberFormat="1"/>
    <xf numFmtId="171" fontId="0" fillId="0" borderId="0" xfId="2" applyNumberFormat="1" applyFont="1"/>
    <xf numFmtId="172" fontId="0" fillId="0" borderId="0" xfId="0" applyNumberFormat="1"/>
    <xf numFmtId="43" fontId="0" fillId="0" borderId="0" xfId="1" applyFont="1"/>
    <xf numFmtId="173" fontId="0" fillId="0" borderId="0" xfId="0" applyNumberFormat="1"/>
    <xf numFmtId="3" fontId="0" fillId="0" borderId="0" xfId="0" applyNumberFormat="1"/>
    <xf numFmtId="174" fontId="3" fillId="0" borderId="0" xfId="1" applyNumberFormat="1" applyFont="1" applyBorder="1"/>
    <xf numFmtId="174" fontId="3" fillId="0" borderId="13" xfId="1" applyNumberFormat="1" applyFont="1" applyBorder="1"/>
    <xf numFmtId="20" fontId="3" fillId="0" borderId="0" xfId="0" applyNumberFormat="1" applyFont="1"/>
    <xf numFmtId="20" fontId="3" fillId="0" borderId="22" xfId="0" applyNumberFormat="1" applyFont="1" applyBorder="1"/>
    <xf numFmtId="15" fontId="3" fillId="0" borderId="0" xfId="0" applyNumberFormat="1" applyFont="1"/>
    <xf numFmtId="174" fontId="3" fillId="0" borderId="3" xfId="1" applyNumberFormat="1" applyFont="1" applyBorder="1"/>
    <xf numFmtId="174" fontId="3" fillId="0" borderId="20" xfId="1" applyNumberFormat="1" applyFont="1" applyBorder="1"/>
    <xf numFmtId="167" fontId="4" fillId="0" borderId="1" xfId="1" applyNumberFormat="1" applyFont="1" applyBorder="1"/>
    <xf numFmtId="174" fontId="3" fillId="0" borderId="1" xfId="1" applyNumberFormat="1" applyFont="1" applyBorder="1"/>
    <xf numFmtId="174" fontId="3" fillId="0" borderId="21" xfId="1" applyNumberFormat="1" applyFont="1" applyBorder="1"/>
    <xf numFmtId="167" fontId="4" fillId="0" borderId="28" xfId="1" applyNumberFormat="1" applyFont="1" applyBorder="1"/>
    <xf numFmtId="167" fontId="4" fillId="0" borderId="29" xfId="1" applyNumberFormat="1" applyFont="1" applyBorder="1"/>
    <xf numFmtId="174" fontId="3" fillId="0" borderId="22" xfId="1" applyNumberFormat="1" applyFont="1" applyBorder="1"/>
    <xf numFmtId="10" fontId="0" fillId="0" borderId="0" xfId="2" applyNumberFormat="1" applyFont="1" applyBorder="1"/>
    <xf numFmtId="0" fontId="0" fillId="0" borderId="15" xfId="0" applyBorder="1"/>
    <xf numFmtId="174" fontId="3" fillId="0" borderId="25" xfId="1" applyNumberFormat="1" applyFont="1" applyBorder="1"/>
    <xf numFmtId="167" fontId="0" fillId="0" borderId="0" xfId="0" applyNumberFormat="1"/>
    <xf numFmtId="20" fontId="0" fillId="0" borderId="0" xfId="0" applyNumberFormat="1"/>
    <xf numFmtId="167" fontId="4" fillId="0" borderId="30" xfId="1" applyNumberFormat="1" applyFont="1" applyBorder="1"/>
    <xf numFmtId="15" fontId="0" fillId="0" borderId="0" xfId="0" applyNumberFormat="1"/>
    <xf numFmtId="165" fontId="0" fillId="0" borderId="0" xfId="0" applyNumberFormat="1"/>
    <xf numFmtId="166" fontId="7" fillId="0" borderId="0" xfId="0" applyNumberFormat="1" applyFont="1"/>
    <xf numFmtId="166" fontId="0" fillId="0" borderId="0" xfId="0" applyNumberFormat="1"/>
    <xf numFmtId="0" fontId="0" fillId="0" borderId="11" xfId="0" applyBorder="1"/>
    <xf numFmtId="166" fontId="7" fillId="0" borderId="11" xfId="0" applyNumberFormat="1" applyFont="1" applyBorder="1"/>
    <xf numFmtId="0" fontId="0" fillId="0" borderId="12" xfId="0" applyBorder="1"/>
    <xf numFmtId="166" fontId="7" fillId="0" borderId="12" xfId="0" applyNumberFormat="1" applyFont="1" applyBorder="1"/>
    <xf numFmtId="0" fontId="4" fillId="0" borderId="49" xfId="0" applyFont="1" applyBorder="1"/>
    <xf numFmtId="166" fontId="4" fillId="0" borderId="50" xfId="0" applyNumberFormat="1" applyFont="1" applyBorder="1"/>
    <xf numFmtId="14" fontId="0" fillId="0" borderId="0" xfId="0" applyNumberFormat="1"/>
    <xf numFmtId="17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4" fontId="0" fillId="0" borderId="0" xfId="0" applyNumberFormat="1" applyAlignment="1">
      <alignment horizontal="left" indent="2"/>
    </xf>
    <xf numFmtId="179" fontId="0" fillId="0" borderId="0" xfId="0" applyNumberFormat="1" applyAlignment="1">
      <alignment horizontal="left" indent="3"/>
    </xf>
    <xf numFmtId="10" fontId="0" fillId="0" borderId="0" xfId="59351" applyNumberFormat="1" applyFont="1"/>
    <xf numFmtId="171" fontId="0" fillId="0" borderId="0" xfId="59351" applyNumberFormat="1" applyFont="1"/>
    <xf numFmtId="171" fontId="0" fillId="0" borderId="0" xfId="0" applyNumberFormat="1"/>
    <xf numFmtId="20" fontId="4" fillId="0" borderId="12" xfId="0" applyNumberFormat="1" applyFont="1" applyBorder="1"/>
    <xf numFmtId="174" fontId="4" fillId="0" borderId="12" xfId="1" applyNumberFormat="1" applyFont="1" applyBorder="1"/>
    <xf numFmtId="174" fontId="4" fillId="0" borderId="13" xfId="1" applyNumberFormat="1" applyFont="1" applyBorder="1"/>
    <xf numFmtId="174" fontId="4" fillId="0" borderId="24" xfId="1" applyNumberFormat="1" applyFont="1" applyBorder="1"/>
    <xf numFmtId="15" fontId="4" fillId="0" borderId="9" xfId="0" applyNumberFormat="1" applyFont="1" applyBorder="1"/>
    <xf numFmtId="20" fontId="4" fillId="0" borderId="9" xfId="0" applyNumberFormat="1" applyFont="1" applyBorder="1"/>
    <xf numFmtId="174" fontId="4" fillId="0" borderId="9" xfId="0" applyNumberFormat="1" applyFont="1" applyBorder="1"/>
    <xf numFmtId="20" fontId="3" fillId="0" borderId="12" xfId="1" applyNumberFormat="1" applyFont="1" applyBorder="1"/>
    <xf numFmtId="20" fontId="3" fillId="0" borderId="20" xfId="1" applyNumberFormat="1" applyFont="1" applyBorder="1"/>
    <xf numFmtId="20" fontId="3" fillId="0" borderId="51" xfId="0" applyNumberFormat="1" applyFont="1" applyBorder="1"/>
    <xf numFmtId="174" fontId="3" fillId="0" borderId="51" xfId="1" applyNumberFormat="1" applyFont="1" applyBorder="1"/>
    <xf numFmtId="174" fontId="3" fillId="0" borderId="12" xfId="1" applyNumberFormat="1" applyFont="1" applyBorder="1"/>
    <xf numFmtId="174" fontId="3" fillId="0" borderId="24" xfId="1" applyNumberFormat="1" applyFont="1" applyBorder="1"/>
    <xf numFmtId="20" fontId="4" fillId="0" borderId="51" xfId="0" applyNumberFormat="1" applyFont="1" applyBorder="1"/>
    <xf numFmtId="167" fontId="3" fillId="0" borderId="51" xfId="1" applyNumberFormat="1" applyFont="1" applyBorder="1"/>
    <xf numFmtId="174" fontId="3" fillId="0" borderId="51" xfId="0" applyNumberFormat="1" applyFont="1" applyBorder="1"/>
    <xf numFmtId="174" fontId="4" fillId="0" borderId="20" xfId="1" applyNumberFormat="1" applyFont="1" applyBorder="1"/>
    <xf numFmtId="174" fontId="4" fillId="0" borderId="25" xfId="1" applyNumberFormat="1" applyFont="1" applyBorder="1"/>
    <xf numFmtId="0" fontId="7" fillId="0" borderId="0" xfId="0" applyFont="1"/>
    <xf numFmtId="15" fontId="4" fillId="0" borderId="12" xfId="0" applyNumberFormat="1" applyFont="1" applyBorder="1"/>
    <xf numFmtId="20" fontId="4" fillId="0" borderId="12" xfId="1" applyNumberFormat="1" applyFont="1" applyBorder="1"/>
    <xf numFmtId="174" fontId="4" fillId="0" borderId="3" xfId="1" applyNumberFormat="1" applyFont="1" applyBorder="1"/>
    <xf numFmtId="15" fontId="3" fillId="0" borderId="51" xfId="0" applyNumberFormat="1" applyFont="1" applyBorder="1"/>
    <xf numFmtId="174" fontId="4" fillId="0" borderId="51" xfId="1" applyNumberFormat="1" applyFont="1" applyBorder="1"/>
    <xf numFmtId="174" fontId="4" fillId="0" borderId="52" xfId="1" applyNumberFormat="1" applyFont="1" applyBorder="1"/>
    <xf numFmtId="15" fontId="46" fillId="66" borderId="53" xfId="0" applyNumberFormat="1" applyFont="1" applyFill="1" applyBorder="1"/>
    <xf numFmtId="20" fontId="46" fillId="66" borderId="53" xfId="0" applyNumberFormat="1" applyFont="1" applyFill="1" applyBorder="1"/>
    <xf numFmtId="174" fontId="46" fillId="66" borderId="53" xfId="1" applyNumberFormat="1" applyFont="1" applyFill="1" applyBorder="1"/>
    <xf numFmtId="174" fontId="46" fillId="66" borderId="54" xfId="1" applyNumberFormat="1" applyFont="1" applyFill="1" applyBorder="1"/>
    <xf numFmtId="15" fontId="46" fillId="0" borderId="53" xfId="0" applyNumberFormat="1" applyFont="1" applyBorder="1"/>
    <xf numFmtId="20" fontId="46" fillId="0" borderId="53" xfId="0" applyNumberFormat="1" applyFont="1" applyBorder="1"/>
    <xf numFmtId="174" fontId="46" fillId="0" borderId="53" xfId="1" applyNumberFormat="1" applyFont="1" applyBorder="1"/>
    <xf numFmtId="174" fontId="46" fillId="0" borderId="54" xfId="1" applyNumberFormat="1" applyFont="1" applyBorder="1"/>
    <xf numFmtId="15" fontId="46" fillId="0" borderId="55" xfId="0" applyNumberFormat="1" applyFont="1" applyBorder="1"/>
    <xf numFmtId="20" fontId="46" fillId="0" borderId="55" xfId="0" applyNumberFormat="1" applyFont="1" applyBorder="1"/>
    <xf numFmtId="174" fontId="46" fillId="0" borderId="55" xfId="1" applyNumberFormat="1" applyFont="1" applyBorder="1"/>
    <xf numFmtId="174" fontId="46" fillId="0" borderId="56" xfId="1" applyNumberFormat="1" applyFont="1" applyBorder="1"/>
    <xf numFmtId="15" fontId="46" fillId="66" borderId="9" xfId="0" applyNumberFormat="1" applyFont="1" applyFill="1" applyBorder="1"/>
    <xf numFmtId="20" fontId="46" fillId="66" borderId="9" xfId="0" applyNumberFormat="1" applyFont="1" applyFill="1" applyBorder="1"/>
    <xf numFmtId="174" fontId="6" fillId="66" borderId="9" xfId="1" applyNumberFormat="1" applyFont="1" applyFill="1" applyBorder="1"/>
    <xf numFmtId="174" fontId="6" fillId="66" borderId="30" xfId="1" applyNumberFormat="1" applyFont="1" applyFill="1" applyBorder="1"/>
    <xf numFmtId="15" fontId="46" fillId="66" borderId="13" xfId="0" applyNumberFormat="1" applyFont="1" applyFill="1" applyBorder="1"/>
    <xf numFmtId="20" fontId="46" fillId="66" borderId="13" xfId="0" applyNumberFormat="1" applyFont="1" applyFill="1" applyBorder="1"/>
    <xf numFmtId="174" fontId="6" fillId="66" borderId="13" xfId="1" applyNumberFormat="1" applyFont="1" applyFill="1" applyBorder="1"/>
    <xf numFmtId="174" fontId="6" fillId="66" borderId="3" xfId="1" applyNumberFormat="1" applyFont="1" applyFill="1" applyBorder="1"/>
  </cellXfs>
  <cellStyles count="59352">
    <cellStyle name=" 1" xfId="4896" xr:uid="{00000000-0005-0000-0000-000000000000}"/>
    <cellStyle name=" 1 2" xfId="4897" xr:uid="{00000000-0005-0000-0000-000001000000}"/>
    <cellStyle name=" 1 3" xfId="4898" xr:uid="{00000000-0005-0000-0000-000002000000}"/>
    <cellStyle name=" 1 4" xfId="4899" xr:uid="{00000000-0005-0000-0000-000003000000}"/>
    <cellStyle name=" 1 5" xfId="4900" xr:uid="{00000000-0005-0000-0000-000004000000}"/>
    <cellStyle name="¥" xfId="59" xr:uid="{00000000-0005-0000-0000-000005000000}"/>
    <cellStyle name="_x0004_¥" xfId="60" xr:uid="{00000000-0005-0000-0000-000006000000}"/>
    <cellStyle name="¥ 10" xfId="59340" xr:uid="{00000000-0005-0000-0000-000007000000}"/>
    <cellStyle name="_x0004_¥ 10" xfId="61" xr:uid="{00000000-0005-0000-0000-000008000000}"/>
    <cellStyle name="_x0004_¥ 10 2" xfId="3543" xr:uid="{00000000-0005-0000-0000-000009000000}"/>
    <cellStyle name="¥ 11" xfId="59348" xr:uid="{00000000-0005-0000-0000-00000A000000}"/>
    <cellStyle name="_x0004_¥ 11" xfId="2678" xr:uid="{00000000-0005-0000-0000-00000B000000}"/>
    <cellStyle name="_x0004_¥ 11 2" xfId="3544" xr:uid="{00000000-0005-0000-0000-00000C000000}"/>
    <cellStyle name="¥ 12" xfId="59341" xr:uid="{00000000-0005-0000-0000-00000D000000}"/>
    <cellStyle name="_x0004_¥ 12" xfId="3516" xr:uid="{00000000-0005-0000-0000-00000E000000}"/>
    <cellStyle name="¥ 13" xfId="59346" xr:uid="{00000000-0005-0000-0000-00000F000000}"/>
    <cellStyle name="_x0004_¥ 13" xfId="59347" xr:uid="{00000000-0005-0000-0000-000010000000}"/>
    <cellStyle name="¥ 14" xfId="59343" xr:uid="{00000000-0005-0000-0000-000011000000}"/>
    <cellStyle name="_x0004_¥ 14" xfId="59342" xr:uid="{00000000-0005-0000-0000-000012000000}"/>
    <cellStyle name="_x0004_¥ 15" xfId="59345" xr:uid="{00000000-0005-0000-0000-000013000000}"/>
    <cellStyle name="_x0004_¥ 16" xfId="59344" xr:uid="{00000000-0005-0000-0000-000014000000}"/>
    <cellStyle name="¥ 2" xfId="3542" xr:uid="{00000000-0005-0000-0000-000015000000}"/>
    <cellStyle name="_x0004_¥ 2" xfId="62" xr:uid="{00000000-0005-0000-0000-000016000000}"/>
    <cellStyle name="_x0004_¥ 2 2" xfId="3517" xr:uid="{00000000-0005-0000-0000-000017000000}"/>
    <cellStyle name="¥ 3" xfId="4851" xr:uid="{00000000-0005-0000-0000-000018000000}"/>
    <cellStyle name="_x0004_¥ 3" xfId="63" xr:uid="{00000000-0005-0000-0000-000019000000}"/>
    <cellStyle name="_x0004_¥ 3 2" xfId="3545" xr:uid="{00000000-0005-0000-0000-00001A000000}"/>
    <cellStyle name="¥ 4" xfId="58916" xr:uid="{00000000-0005-0000-0000-00001B000000}"/>
    <cellStyle name="_x0004_¥ 4" xfId="64" xr:uid="{00000000-0005-0000-0000-00001C000000}"/>
    <cellStyle name="_x0004_¥ 4 2" xfId="3546" xr:uid="{00000000-0005-0000-0000-00001D000000}"/>
    <cellStyle name="¥ 5" xfId="58928" xr:uid="{00000000-0005-0000-0000-00001E000000}"/>
    <cellStyle name="_x0004_¥ 5" xfId="65" xr:uid="{00000000-0005-0000-0000-00001F000000}"/>
    <cellStyle name="_x0004_¥ 5 2" xfId="3547" xr:uid="{00000000-0005-0000-0000-000020000000}"/>
    <cellStyle name="¥ 6" xfId="59315" xr:uid="{00000000-0005-0000-0000-000021000000}"/>
    <cellStyle name="_x0004_¥ 6" xfId="66" xr:uid="{00000000-0005-0000-0000-000022000000}"/>
    <cellStyle name="_x0004_¥ 6 2" xfId="3548" xr:uid="{00000000-0005-0000-0000-000023000000}"/>
    <cellStyle name="¥ 7" xfId="59329" xr:uid="{00000000-0005-0000-0000-000024000000}"/>
    <cellStyle name="_x0004_¥ 7" xfId="67" xr:uid="{00000000-0005-0000-0000-000025000000}"/>
    <cellStyle name="_x0004_¥ 7 2" xfId="3549" xr:uid="{00000000-0005-0000-0000-000026000000}"/>
    <cellStyle name="¥ 8" xfId="59332" xr:uid="{00000000-0005-0000-0000-000027000000}"/>
    <cellStyle name="_x0004_¥ 8" xfId="68" xr:uid="{00000000-0005-0000-0000-000028000000}"/>
    <cellStyle name="_x0004_¥ 8 2" xfId="3550" xr:uid="{00000000-0005-0000-0000-000029000000}"/>
    <cellStyle name="¥ 9" xfId="59333" xr:uid="{00000000-0005-0000-0000-00002A000000}"/>
    <cellStyle name="_x0004_¥ 9" xfId="69" xr:uid="{00000000-0005-0000-0000-00002B000000}"/>
    <cellStyle name="_x0004_¥ 9 2" xfId="3551" xr:uid="{00000000-0005-0000-0000-00002C000000}"/>
    <cellStyle name="20% - Accent1 10" xfId="70" xr:uid="{00000000-0005-0000-0000-00002D000000}"/>
    <cellStyle name="20% - Accent1 10 2" xfId="71" xr:uid="{00000000-0005-0000-0000-00002E000000}"/>
    <cellStyle name="20% - Accent1 10 3" xfId="2679" xr:uid="{00000000-0005-0000-0000-00002F000000}"/>
    <cellStyle name="20% - Accent1 11" xfId="72" xr:uid="{00000000-0005-0000-0000-000030000000}"/>
    <cellStyle name="20% - Accent1 11 2" xfId="73" xr:uid="{00000000-0005-0000-0000-000031000000}"/>
    <cellStyle name="20% - Accent1 11 3" xfId="2680" xr:uid="{00000000-0005-0000-0000-000032000000}"/>
    <cellStyle name="20% - Accent1 12" xfId="74" xr:uid="{00000000-0005-0000-0000-000033000000}"/>
    <cellStyle name="20% - Accent1 12 2" xfId="75" xr:uid="{00000000-0005-0000-0000-000034000000}"/>
    <cellStyle name="20% - Accent1 12 3" xfId="2681" xr:uid="{00000000-0005-0000-0000-000035000000}"/>
    <cellStyle name="20% - Accent1 13" xfId="76" xr:uid="{00000000-0005-0000-0000-000036000000}"/>
    <cellStyle name="20% - Accent1 13 2" xfId="77" xr:uid="{00000000-0005-0000-0000-000037000000}"/>
    <cellStyle name="20% - Accent1 13 3" xfId="2682" xr:uid="{00000000-0005-0000-0000-000038000000}"/>
    <cellStyle name="20% - Accent1 14" xfId="78" xr:uid="{00000000-0005-0000-0000-000039000000}"/>
    <cellStyle name="20% - Accent1 14 2" xfId="79" xr:uid="{00000000-0005-0000-0000-00003A000000}"/>
    <cellStyle name="20% - Accent1 14 3" xfId="2683" xr:uid="{00000000-0005-0000-0000-00003B000000}"/>
    <cellStyle name="20% - Accent1 15" xfId="80" xr:uid="{00000000-0005-0000-0000-00003C000000}"/>
    <cellStyle name="20% - Accent1 15 2" xfId="2684" xr:uid="{00000000-0005-0000-0000-00003D000000}"/>
    <cellStyle name="20% - Accent1 16" xfId="2685" xr:uid="{00000000-0005-0000-0000-00003E000000}"/>
    <cellStyle name="20% - Accent1 16 2" xfId="2686" xr:uid="{00000000-0005-0000-0000-00003F000000}"/>
    <cellStyle name="20% - Accent1 16 3" xfId="3552" xr:uid="{00000000-0005-0000-0000-000040000000}"/>
    <cellStyle name="20% - Accent1 17" xfId="2687" xr:uid="{00000000-0005-0000-0000-000041000000}"/>
    <cellStyle name="20% - Accent1 2" xfId="3" xr:uid="{00000000-0005-0000-0000-000042000000}"/>
    <cellStyle name="20% - Accent1 2 10" xfId="81" xr:uid="{00000000-0005-0000-0000-000043000000}"/>
    <cellStyle name="20% - Accent1 2 11" xfId="82" xr:uid="{00000000-0005-0000-0000-000044000000}"/>
    <cellStyle name="20% - Accent1 2 12" xfId="83" xr:uid="{00000000-0005-0000-0000-000045000000}"/>
    <cellStyle name="20% - Accent1 2 13" xfId="84" xr:uid="{00000000-0005-0000-0000-000046000000}"/>
    <cellStyle name="20% - Accent1 2 14" xfId="85" xr:uid="{00000000-0005-0000-0000-000047000000}"/>
    <cellStyle name="20% - Accent1 2 15" xfId="86" xr:uid="{00000000-0005-0000-0000-000048000000}"/>
    <cellStyle name="20% - Accent1 2 16" xfId="87" xr:uid="{00000000-0005-0000-0000-000049000000}"/>
    <cellStyle name="20% - Accent1 2 17" xfId="88" xr:uid="{00000000-0005-0000-0000-00004A000000}"/>
    <cellStyle name="20% - Accent1 2 18" xfId="89" xr:uid="{00000000-0005-0000-0000-00004B000000}"/>
    <cellStyle name="20% - Accent1 2 19" xfId="90" xr:uid="{00000000-0005-0000-0000-00004C000000}"/>
    <cellStyle name="20% - Accent1 2 2" xfId="91" xr:uid="{00000000-0005-0000-0000-00004D000000}"/>
    <cellStyle name="20% - Accent1 2 20" xfId="92" xr:uid="{00000000-0005-0000-0000-00004E000000}"/>
    <cellStyle name="20% - Accent1 2 21" xfId="93" xr:uid="{00000000-0005-0000-0000-00004F000000}"/>
    <cellStyle name="20% - Accent1 2 22" xfId="94" xr:uid="{00000000-0005-0000-0000-000050000000}"/>
    <cellStyle name="20% - Accent1 2 23" xfId="95" xr:uid="{00000000-0005-0000-0000-000051000000}"/>
    <cellStyle name="20% - Accent1 2 24" xfId="96" xr:uid="{00000000-0005-0000-0000-000052000000}"/>
    <cellStyle name="20% - Accent1 2 25" xfId="97" xr:uid="{00000000-0005-0000-0000-000053000000}"/>
    <cellStyle name="20% - Accent1 2 26" xfId="98" xr:uid="{00000000-0005-0000-0000-000054000000}"/>
    <cellStyle name="20% - Accent1 2 27" xfId="99" xr:uid="{00000000-0005-0000-0000-000055000000}"/>
    <cellStyle name="20% - Accent1 2 28" xfId="100" xr:uid="{00000000-0005-0000-0000-000056000000}"/>
    <cellStyle name="20% - Accent1 2 29" xfId="101" xr:uid="{00000000-0005-0000-0000-000057000000}"/>
    <cellStyle name="20% - Accent1 2 3" xfId="102" xr:uid="{00000000-0005-0000-0000-000058000000}"/>
    <cellStyle name="20% - Accent1 2 30" xfId="2688" xr:uid="{00000000-0005-0000-0000-000059000000}"/>
    <cellStyle name="20% - Accent1 2 31" xfId="2689" xr:uid="{00000000-0005-0000-0000-00005A000000}"/>
    <cellStyle name="20% - Accent1 2 32" xfId="2690" xr:uid="{00000000-0005-0000-0000-00005B000000}"/>
    <cellStyle name="20% - Accent1 2 33" xfId="2691" xr:uid="{00000000-0005-0000-0000-00005C000000}"/>
    <cellStyle name="20% - Accent1 2 34" xfId="2692" xr:uid="{00000000-0005-0000-0000-00005D000000}"/>
    <cellStyle name="20% - Accent1 2 35" xfId="2693" xr:uid="{00000000-0005-0000-0000-00005E000000}"/>
    <cellStyle name="20% - Accent1 2 36" xfId="2694" xr:uid="{00000000-0005-0000-0000-00005F000000}"/>
    <cellStyle name="20% - Accent1 2 4" xfId="103" xr:uid="{00000000-0005-0000-0000-000060000000}"/>
    <cellStyle name="20% - Accent1 2 5" xfId="104" xr:uid="{00000000-0005-0000-0000-000061000000}"/>
    <cellStyle name="20% - Accent1 2 6" xfId="105" xr:uid="{00000000-0005-0000-0000-000062000000}"/>
    <cellStyle name="20% - Accent1 2 7" xfId="106" xr:uid="{00000000-0005-0000-0000-000063000000}"/>
    <cellStyle name="20% - Accent1 2 8" xfId="107" xr:uid="{00000000-0005-0000-0000-000064000000}"/>
    <cellStyle name="20% - Accent1 2 9" xfId="108" xr:uid="{00000000-0005-0000-0000-000065000000}"/>
    <cellStyle name="20% - Accent1 3" xfId="109" xr:uid="{00000000-0005-0000-0000-000066000000}"/>
    <cellStyle name="20% - Accent1 3 2" xfId="110" xr:uid="{00000000-0005-0000-0000-000067000000}"/>
    <cellStyle name="20% - Accent1 3 3" xfId="111" xr:uid="{00000000-0005-0000-0000-000068000000}"/>
    <cellStyle name="20% - Accent1 3 4" xfId="112" xr:uid="{00000000-0005-0000-0000-000069000000}"/>
    <cellStyle name="20% - Accent1 3 5" xfId="113" xr:uid="{00000000-0005-0000-0000-00006A000000}"/>
    <cellStyle name="20% - Accent1 3 6" xfId="114" xr:uid="{00000000-0005-0000-0000-00006B000000}"/>
    <cellStyle name="20% - Accent1 3 7" xfId="2695" xr:uid="{00000000-0005-0000-0000-00006C000000}"/>
    <cellStyle name="20% - Accent1 4" xfId="115" xr:uid="{00000000-0005-0000-0000-00006D000000}"/>
    <cellStyle name="20% - Accent1 4 2" xfId="116" xr:uid="{00000000-0005-0000-0000-00006E000000}"/>
    <cellStyle name="20% - Accent1 4 3" xfId="117" xr:uid="{00000000-0005-0000-0000-00006F000000}"/>
    <cellStyle name="20% - Accent1 4 4" xfId="118" xr:uid="{00000000-0005-0000-0000-000070000000}"/>
    <cellStyle name="20% - Accent1 4 5" xfId="119" xr:uid="{00000000-0005-0000-0000-000071000000}"/>
    <cellStyle name="20% - Accent1 4 6" xfId="120" xr:uid="{00000000-0005-0000-0000-000072000000}"/>
    <cellStyle name="20% - Accent1 4 7" xfId="2696" xr:uid="{00000000-0005-0000-0000-000073000000}"/>
    <cellStyle name="20% - Accent1 5" xfId="121" xr:uid="{00000000-0005-0000-0000-000074000000}"/>
    <cellStyle name="20% - Accent1 5 2" xfId="122" xr:uid="{00000000-0005-0000-0000-000075000000}"/>
    <cellStyle name="20% - Accent1 5 3" xfId="123" xr:uid="{00000000-0005-0000-0000-000076000000}"/>
    <cellStyle name="20% - Accent1 5 4" xfId="124" xr:uid="{00000000-0005-0000-0000-000077000000}"/>
    <cellStyle name="20% - Accent1 5 5" xfId="125" xr:uid="{00000000-0005-0000-0000-000078000000}"/>
    <cellStyle name="20% - Accent1 5 6" xfId="126" xr:uid="{00000000-0005-0000-0000-000079000000}"/>
    <cellStyle name="20% - Accent1 5 7" xfId="2697" xr:uid="{00000000-0005-0000-0000-00007A000000}"/>
    <cellStyle name="20% - Accent1 6" xfId="127" xr:uid="{00000000-0005-0000-0000-00007B000000}"/>
    <cellStyle name="20% - Accent1 6 2" xfId="128" xr:uid="{00000000-0005-0000-0000-00007C000000}"/>
    <cellStyle name="20% - Accent1 6 3" xfId="129" xr:uid="{00000000-0005-0000-0000-00007D000000}"/>
    <cellStyle name="20% - Accent1 6 4" xfId="130" xr:uid="{00000000-0005-0000-0000-00007E000000}"/>
    <cellStyle name="20% - Accent1 6 5" xfId="131" xr:uid="{00000000-0005-0000-0000-00007F000000}"/>
    <cellStyle name="20% - Accent1 6 6" xfId="132" xr:uid="{00000000-0005-0000-0000-000080000000}"/>
    <cellStyle name="20% - Accent1 6 7" xfId="2698" xr:uid="{00000000-0005-0000-0000-000081000000}"/>
    <cellStyle name="20% - Accent1 7" xfId="133" xr:uid="{00000000-0005-0000-0000-000082000000}"/>
    <cellStyle name="20% - Accent1 7 2" xfId="134" xr:uid="{00000000-0005-0000-0000-000083000000}"/>
    <cellStyle name="20% - Accent1 7 3" xfId="2699" xr:uid="{00000000-0005-0000-0000-000084000000}"/>
    <cellStyle name="20% - Accent1 8" xfId="135" xr:uid="{00000000-0005-0000-0000-000085000000}"/>
    <cellStyle name="20% - Accent1 8 2" xfId="136" xr:uid="{00000000-0005-0000-0000-000086000000}"/>
    <cellStyle name="20% - Accent1 8 3" xfId="2700" xr:uid="{00000000-0005-0000-0000-000087000000}"/>
    <cellStyle name="20% - Accent1 9" xfId="137" xr:uid="{00000000-0005-0000-0000-000088000000}"/>
    <cellStyle name="20% - Accent1 9 2" xfId="138" xr:uid="{00000000-0005-0000-0000-000089000000}"/>
    <cellStyle name="20% - Accent1 9 3" xfId="2701" xr:uid="{00000000-0005-0000-0000-00008A000000}"/>
    <cellStyle name="20% - Accent2 10" xfId="139" xr:uid="{00000000-0005-0000-0000-00008B000000}"/>
    <cellStyle name="20% - Accent2 10 2" xfId="140" xr:uid="{00000000-0005-0000-0000-00008C000000}"/>
    <cellStyle name="20% - Accent2 10 3" xfId="2702" xr:uid="{00000000-0005-0000-0000-00008D000000}"/>
    <cellStyle name="20% - Accent2 11" xfId="141" xr:uid="{00000000-0005-0000-0000-00008E000000}"/>
    <cellStyle name="20% - Accent2 11 2" xfId="142" xr:uid="{00000000-0005-0000-0000-00008F000000}"/>
    <cellStyle name="20% - Accent2 11 3" xfId="2703" xr:uid="{00000000-0005-0000-0000-000090000000}"/>
    <cellStyle name="20% - Accent2 12" xfId="143" xr:uid="{00000000-0005-0000-0000-000091000000}"/>
    <cellStyle name="20% - Accent2 12 2" xfId="144" xr:uid="{00000000-0005-0000-0000-000092000000}"/>
    <cellStyle name="20% - Accent2 12 3" xfId="2704" xr:uid="{00000000-0005-0000-0000-000093000000}"/>
    <cellStyle name="20% - Accent2 13" xfId="145" xr:uid="{00000000-0005-0000-0000-000094000000}"/>
    <cellStyle name="20% - Accent2 13 2" xfId="146" xr:uid="{00000000-0005-0000-0000-000095000000}"/>
    <cellStyle name="20% - Accent2 13 3" xfId="2705" xr:uid="{00000000-0005-0000-0000-000096000000}"/>
    <cellStyle name="20% - Accent2 14" xfId="147" xr:uid="{00000000-0005-0000-0000-000097000000}"/>
    <cellStyle name="20% - Accent2 14 2" xfId="148" xr:uid="{00000000-0005-0000-0000-000098000000}"/>
    <cellStyle name="20% - Accent2 14 3" xfId="2706" xr:uid="{00000000-0005-0000-0000-000099000000}"/>
    <cellStyle name="20% - Accent2 15" xfId="149" xr:uid="{00000000-0005-0000-0000-00009A000000}"/>
    <cellStyle name="20% - Accent2 15 2" xfId="2707" xr:uid="{00000000-0005-0000-0000-00009B000000}"/>
    <cellStyle name="20% - Accent2 16" xfId="2708" xr:uid="{00000000-0005-0000-0000-00009C000000}"/>
    <cellStyle name="20% - Accent2 16 2" xfId="2709" xr:uid="{00000000-0005-0000-0000-00009D000000}"/>
    <cellStyle name="20% - Accent2 16 3" xfId="3553" xr:uid="{00000000-0005-0000-0000-00009E000000}"/>
    <cellStyle name="20% - Accent2 17" xfId="2710" xr:uid="{00000000-0005-0000-0000-00009F000000}"/>
    <cellStyle name="20% - Accent2 2" xfId="4" xr:uid="{00000000-0005-0000-0000-0000A0000000}"/>
    <cellStyle name="20% - Accent2 2 10" xfId="150" xr:uid="{00000000-0005-0000-0000-0000A1000000}"/>
    <cellStyle name="20% - Accent2 2 11" xfId="151" xr:uid="{00000000-0005-0000-0000-0000A2000000}"/>
    <cellStyle name="20% - Accent2 2 12" xfId="152" xr:uid="{00000000-0005-0000-0000-0000A3000000}"/>
    <cellStyle name="20% - Accent2 2 13" xfId="153" xr:uid="{00000000-0005-0000-0000-0000A4000000}"/>
    <cellStyle name="20% - Accent2 2 14" xfId="154" xr:uid="{00000000-0005-0000-0000-0000A5000000}"/>
    <cellStyle name="20% - Accent2 2 15" xfId="155" xr:uid="{00000000-0005-0000-0000-0000A6000000}"/>
    <cellStyle name="20% - Accent2 2 16" xfId="156" xr:uid="{00000000-0005-0000-0000-0000A7000000}"/>
    <cellStyle name="20% - Accent2 2 17" xfId="157" xr:uid="{00000000-0005-0000-0000-0000A8000000}"/>
    <cellStyle name="20% - Accent2 2 18" xfId="158" xr:uid="{00000000-0005-0000-0000-0000A9000000}"/>
    <cellStyle name="20% - Accent2 2 19" xfId="159" xr:uid="{00000000-0005-0000-0000-0000AA000000}"/>
    <cellStyle name="20% - Accent2 2 2" xfId="160" xr:uid="{00000000-0005-0000-0000-0000AB000000}"/>
    <cellStyle name="20% - Accent2 2 20" xfId="161" xr:uid="{00000000-0005-0000-0000-0000AC000000}"/>
    <cellStyle name="20% - Accent2 2 21" xfId="162" xr:uid="{00000000-0005-0000-0000-0000AD000000}"/>
    <cellStyle name="20% - Accent2 2 22" xfId="163" xr:uid="{00000000-0005-0000-0000-0000AE000000}"/>
    <cellStyle name="20% - Accent2 2 23" xfId="164" xr:uid="{00000000-0005-0000-0000-0000AF000000}"/>
    <cellStyle name="20% - Accent2 2 24" xfId="165" xr:uid="{00000000-0005-0000-0000-0000B0000000}"/>
    <cellStyle name="20% - Accent2 2 25" xfId="166" xr:uid="{00000000-0005-0000-0000-0000B1000000}"/>
    <cellStyle name="20% - Accent2 2 26" xfId="167" xr:uid="{00000000-0005-0000-0000-0000B2000000}"/>
    <cellStyle name="20% - Accent2 2 27" xfId="168" xr:uid="{00000000-0005-0000-0000-0000B3000000}"/>
    <cellStyle name="20% - Accent2 2 28" xfId="169" xr:uid="{00000000-0005-0000-0000-0000B4000000}"/>
    <cellStyle name="20% - Accent2 2 29" xfId="170" xr:uid="{00000000-0005-0000-0000-0000B5000000}"/>
    <cellStyle name="20% - Accent2 2 3" xfId="171" xr:uid="{00000000-0005-0000-0000-0000B6000000}"/>
    <cellStyle name="20% - Accent2 2 30" xfId="2711" xr:uid="{00000000-0005-0000-0000-0000B7000000}"/>
    <cellStyle name="20% - Accent2 2 31" xfId="2712" xr:uid="{00000000-0005-0000-0000-0000B8000000}"/>
    <cellStyle name="20% - Accent2 2 32" xfId="2713" xr:uid="{00000000-0005-0000-0000-0000B9000000}"/>
    <cellStyle name="20% - Accent2 2 33" xfId="2714" xr:uid="{00000000-0005-0000-0000-0000BA000000}"/>
    <cellStyle name="20% - Accent2 2 34" xfId="2715" xr:uid="{00000000-0005-0000-0000-0000BB000000}"/>
    <cellStyle name="20% - Accent2 2 35" xfId="2716" xr:uid="{00000000-0005-0000-0000-0000BC000000}"/>
    <cellStyle name="20% - Accent2 2 36" xfId="2717" xr:uid="{00000000-0005-0000-0000-0000BD000000}"/>
    <cellStyle name="20% - Accent2 2 4" xfId="172" xr:uid="{00000000-0005-0000-0000-0000BE000000}"/>
    <cellStyle name="20% - Accent2 2 5" xfId="173" xr:uid="{00000000-0005-0000-0000-0000BF000000}"/>
    <cellStyle name="20% - Accent2 2 6" xfId="174" xr:uid="{00000000-0005-0000-0000-0000C0000000}"/>
    <cellStyle name="20% - Accent2 2 7" xfId="175" xr:uid="{00000000-0005-0000-0000-0000C1000000}"/>
    <cellStyle name="20% - Accent2 2 8" xfId="176" xr:uid="{00000000-0005-0000-0000-0000C2000000}"/>
    <cellStyle name="20% - Accent2 2 9" xfId="177" xr:uid="{00000000-0005-0000-0000-0000C3000000}"/>
    <cellStyle name="20% - Accent2 3" xfId="178" xr:uid="{00000000-0005-0000-0000-0000C4000000}"/>
    <cellStyle name="20% - Accent2 3 2" xfId="179" xr:uid="{00000000-0005-0000-0000-0000C5000000}"/>
    <cellStyle name="20% - Accent2 3 3" xfId="180" xr:uid="{00000000-0005-0000-0000-0000C6000000}"/>
    <cellStyle name="20% - Accent2 3 4" xfId="181" xr:uid="{00000000-0005-0000-0000-0000C7000000}"/>
    <cellStyle name="20% - Accent2 3 5" xfId="182" xr:uid="{00000000-0005-0000-0000-0000C8000000}"/>
    <cellStyle name="20% - Accent2 3 6" xfId="183" xr:uid="{00000000-0005-0000-0000-0000C9000000}"/>
    <cellStyle name="20% - Accent2 3 7" xfId="2718" xr:uid="{00000000-0005-0000-0000-0000CA000000}"/>
    <cellStyle name="20% - Accent2 4" xfId="184" xr:uid="{00000000-0005-0000-0000-0000CB000000}"/>
    <cellStyle name="20% - Accent2 4 2" xfId="185" xr:uid="{00000000-0005-0000-0000-0000CC000000}"/>
    <cellStyle name="20% - Accent2 4 3" xfId="186" xr:uid="{00000000-0005-0000-0000-0000CD000000}"/>
    <cellStyle name="20% - Accent2 4 4" xfId="187" xr:uid="{00000000-0005-0000-0000-0000CE000000}"/>
    <cellStyle name="20% - Accent2 4 5" xfId="188" xr:uid="{00000000-0005-0000-0000-0000CF000000}"/>
    <cellStyle name="20% - Accent2 4 6" xfId="189" xr:uid="{00000000-0005-0000-0000-0000D0000000}"/>
    <cellStyle name="20% - Accent2 4 7" xfId="2719" xr:uid="{00000000-0005-0000-0000-0000D1000000}"/>
    <cellStyle name="20% - Accent2 5" xfId="190" xr:uid="{00000000-0005-0000-0000-0000D2000000}"/>
    <cellStyle name="20% - Accent2 5 2" xfId="191" xr:uid="{00000000-0005-0000-0000-0000D3000000}"/>
    <cellStyle name="20% - Accent2 5 3" xfId="192" xr:uid="{00000000-0005-0000-0000-0000D4000000}"/>
    <cellStyle name="20% - Accent2 5 4" xfId="193" xr:uid="{00000000-0005-0000-0000-0000D5000000}"/>
    <cellStyle name="20% - Accent2 5 5" xfId="194" xr:uid="{00000000-0005-0000-0000-0000D6000000}"/>
    <cellStyle name="20% - Accent2 5 6" xfId="195" xr:uid="{00000000-0005-0000-0000-0000D7000000}"/>
    <cellStyle name="20% - Accent2 5 7" xfId="2720" xr:uid="{00000000-0005-0000-0000-0000D8000000}"/>
    <cellStyle name="20% - Accent2 6" xfId="196" xr:uid="{00000000-0005-0000-0000-0000D9000000}"/>
    <cellStyle name="20% - Accent2 6 2" xfId="197" xr:uid="{00000000-0005-0000-0000-0000DA000000}"/>
    <cellStyle name="20% - Accent2 6 3" xfId="198" xr:uid="{00000000-0005-0000-0000-0000DB000000}"/>
    <cellStyle name="20% - Accent2 6 4" xfId="199" xr:uid="{00000000-0005-0000-0000-0000DC000000}"/>
    <cellStyle name="20% - Accent2 6 5" xfId="200" xr:uid="{00000000-0005-0000-0000-0000DD000000}"/>
    <cellStyle name="20% - Accent2 6 6" xfId="201" xr:uid="{00000000-0005-0000-0000-0000DE000000}"/>
    <cellStyle name="20% - Accent2 6 7" xfId="2721" xr:uid="{00000000-0005-0000-0000-0000DF000000}"/>
    <cellStyle name="20% - Accent2 7" xfId="202" xr:uid="{00000000-0005-0000-0000-0000E0000000}"/>
    <cellStyle name="20% - Accent2 7 2" xfId="203" xr:uid="{00000000-0005-0000-0000-0000E1000000}"/>
    <cellStyle name="20% - Accent2 7 3" xfId="2722" xr:uid="{00000000-0005-0000-0000-0000E2000000}"/>
    <cellStyle name="20% - Accent2 8" xfId="204" xr:uid="{00000000-0005-0000-0000-0000E3000000}"/>
    <cellStyle name="20% - Accent2 8 2" xfId="205" xr:uid="{00000000-0005-0000-0000-0000E4000000}"/>
    <cellStyle name="20% - Accent2 8 3" xfId="2723" xr:uid="{00000000-0005-0000-0000-0000E5000000}"/>
    <cellStyle name="20% - Accent2 9" xfId="206" xr:uid="{00000000-0005-0000-0000-0000E6000000}"/>
    <cellStyle name="20% - Accent2 9 2" xfId="207" xr:uid="{00000000-0005-0000-0000-0000E7000000}"/>
    <cellStyle name="20% - Accent2 9 3" xfId="2724" xr:uid="{00000000-0005-0000-0000-0000E8000000}"/>
    <cellStyle name="20% - Accent3 10" xfId="208" xr:uid="{00000000-0005-0000-0000-0000E9000000}"/>
    <cellStyle name="20% - Accent3 10 2" xfId="209" xr:uid="{00000000-0005-0000-0000-0000EA000000}"/>
    <cellStyle name="20% - Accent3 10 3" xfId="2725" xr:uid="{00000000-0005-0000-0000-0000EB000000}"/>
    <cellStyle name="20% - Accent3 11" xfId="210" xr:uid="{00000000-0005-0000-0000-0000EC000000}"/>
    <cellStyle name="20% - Accent3 11 2" xfId="211" xr:uid="{00000000-0005-0000-0000-0000ED000000}"/>
    <cellStyle name="20% - Accent3 11 3" xfId="2726" xr:uid="{00000000-0005-0000-0000-0000EE000000}"/>
    <cellStyle name="20% - Accent3 12" xfId="212" xr:uid="{00000000-0005-0000-0000-0000EF000000}"/>
    <cellStyle name="20% - Accent3 12 2" xfId="213" xr:uid="{00000000-0005-0000-0000-0000F0000000}"/>
    <cellStyle name="20% - Accent3 12 3" xfId="2727" xr:uid="{00000000-0005-0000-0000-0000F1000000}"/>
    <cellStyle name="20% - Accent3 13" xfId="214" xr:uid="{00000000-0005-0000-0000-0000F2000000}"/>
    <cellStyle name="20% - Accent3 13 2" xfId="215" xr:uid="{00000000-0005-0000-0000-0000F3000000}"/>
    <cellStyle name="20% - Accent3 13 3" xfId="2728" xr:uid="{00000000-0005-0000-0000-0000F4000000}"/>
    <cellStyle name="20% - Accent3 14" xfId="216" xr:uid="{00000000-0005-0000-0000-0000F5000000}"/>
    <cellStyle name="20% - Accent3 14 2" xfId="217" xr:uid="{00000000-0005-0000-0000-0000F6000000}"/>
    <cellStyle name="20% - Accent3 14 3" xfId="2729" xr:uid="{00000000-0005-0000-0000-0000F7000000}"/>
    <cellStyle name="20% - Accent3 15" xfId="218" xr:uid="{00000000-0005-0000-0000-0000F8000000}"/>
    <cellStyle name="20% - Accent3 15 2" xfId="2730" xr:uid="{00000000-0005-0000-0000-0000F9000000}"/>
    <cellStyle name="20% - Accent3 16" xfId="2731" xr:uid="{00000000-0005-0000-0000-0000FA000000}"/>
    <cellStyle name="20% - Accent3 16 2" xfId="2732" xr:uid="{00000000-0005-0000-0000-0000FB000000}"/>
    <cellStyle name="20% - Accent3 16 3" xfId="3554" xr:uid="{00000000-0005-0000-0000-0000FC000000}"/>
    <cellStyle name="20% - Accent3 17" xfId="2733" xr:uid="{00000000-0005-0000-0000-0000FD000000}"/>
    <cellStyle name="20% - Accent3 2" xfId="5" xr:uid="{00000000-0005-0000-0000-0000FE000000}"/>
    <cellStyle name="20% - Accent3 2 10" xfId="219" xr:uid="{00000000-0005-0000-0000-0000FF000000}"/>
    <cellStyle name="20% - Accent3 2 11" xfId="220" xr:uid="{00000000-0005-0000-0000-000000010000}"/>
    <cellStyle name="20% - Accent3 2 12" xfId="221" xr:uid="{00000000-0005-0000-0000-000001010000}"/>
    <cellStyle name="20% - Accent3 2 13" xfId="222" xr:uid="{00000000-0005-0000-0000-000002010000}"/>
    <cellStyle name="20% - Accent3 2 14" xfId="223" xr:uid="{00000000-0005-0000-0000-000003010000}"/>
    <cellStyle name="20% - Accent3 2 15" xfId="224" xr:uid="{00000000-0005-0000-0000-000004010000}"/>
    <cellStyle name="20% - Accent3 2 16" xfId="225" xr:uid="{00000000-0005-0000-0000-000005010000}"/>
    <cellStyle name="20% - Accent3 2 17" xfId="226" xr:uid="{00000000-0005-0000-0000-000006010000}"/>
    <cellStyle name="20% - Accent3 2 18" xfId="227" xr:uid="{00000000-0005-0000-0000-000007010000}"/>
    <cellStyle name="20% - Accent3 2 19" xfId="228" xr:uid="{00000000-0005-0000-0000-000008010000}"/>
    <cellStyle name="20% - Accent3 2 2" xfId="229" xr:uid="{00000000-0005-0000-0000-000009010000}"/>
    <cellStyle name="20% - Accent3 2 20" xfId="230" xr:uid="{00000000-0005-0000-0000-00000A010000}"/>
    <cellStyle name="20% - Accent3 2 21" xfId="231" xr:uid="{00000000-0005-0000-0000-00000B010000}"/>
    <cellStyle name="20% - Accent3 2 22" xfId="232" xr:uid="{00000000-0005-0000-0000-00000C010000}"/>
    <cellStyle name="20% - Accent3 2 23" xfId="233" xr:uid="{00000000-0005-0000-0000-00000D010000}"/>
    <cellStyle name="20% - Accent3 2 24" xfId="234" xr:uid="{00000000-0005-0000-0000-00000E010000}"/>
    <cellStyle name="20% - Accent3 2 25" xfId="235" xr:uid="{00000000-0005-0000-0000-00000F010000}"/>
    <cellStyle name="20% - Accent3 2 26" xfId="236" xr:uid="{00000000-0005-0000-0000-000010010000}"/>
    <cellStyle name="20% - Accent3 2 27" xfId="237" xr:uid="{00000000-0005-0000-0000-000011010000}"/>
    <cellStyle name="20% - Accent3 2 28" xfId="238" xr:uid="{00000000-0005-0000-0000-000012010000}"/>
    <cellStyle name="20% - Accent3 2 29" xfId="239" xr:uid="{00000000-0005-0000-0000-000013010000}"/>
    <cellStyle name="20% - Accent3 2 3" xfId="240" xr:uid="{00000000-0005-0000-0000-000014010000}"/>
    <cellStyle name="20% - Accent3 2 30" xfId="2734" xr:uid="{00000000-0005-0000-0000-000015010000}"/>
    <cellStyle name="20% - Accent3 2 31" xfId="2735" xr:uid="{00000000-0005-0000-0000-000016010000}"/>
    <cellStyle name="20% - Accent3 2 32" xfId="2736" xr:uid="{00000000-0005-0000-0000-000017010000}"/>
    <cellStyle name="20% - Accent3 2 33" xfId="2737" xr:uid="{00000000-0005-0000-0000-000018010000}"/>
    <cellStyle name="20% - Accent3 2 34" xfId="2738" xr:uid="{00000000-0005-0000-0000-000019010000}"/>
    <cellStyle name="20% - Accent3 2 35" xfId="2739" xr:uid="{00000000-0005-0000-0000-00001A010000}"/>
    <cellStyle name="20% - Accent3 2 36" xfId="2740" xr:uid="{00000000-0005-0000-0000-00001B010000}"/>
    <cellStyle name="20% - Accent3 2 4" xfId="241" xr:uid="{00000000-0005-0000-0000-00001C010000}"/>
    <cellStyle name="20% - Accent3 2 5" xfId="242" xr:uid="{00000000-0005-0000-0000-00001D010000}"/>
    <cellStyle name="20% - Accent3 2 6" xfId="243" xr:uid="{00000000-0005-0000-0000-00001E010000}"/>
    <cellStyle name="20% - Accent3 2 7" xfId="244" xr:uid="{00000000-0005-0000-0000-00001F010000}"/>
    <cellStyle name="20% - Accent3 2 8" xfId="245" xr:uid="{00000000-0005-0000-0000-000020010000}"/>
    <cellStyle name="20% - Accent3 2 9" xfId="246" xr:uid="{00000000-0005-0000-0000-000021010000}"/>
    <cellStyle name="20% - Accent3 3" xfId="247" xr:uid="{00000000-0005-0000-0000-000022010000}"/>
    <cellStyle name="20% - Accent3 3 2" xfId="248" xr:uid="{00000000-0005-0000-0000-000023010000}"/>
    <cellStyle name="20% - Accent3 3 3" xfId="249" xr:uid="{00000000-0005-0000-0000-000024010000}"/>
    <cellStyle name="20% - Accent3 3 4" xfId="250" xr:uid="{00000000-0005-0000-0000-000025010000}"/>
    <cellStyle name="20% - Accent3 3 5" xfId="251" xr:uid="{00000000-0005-0000-0000-000026010000}"/>
    <cellStyle name="20% - Accent3 3 6" xfId="252" xr:uid="{00000000-0005-0000-0000-000027010000}"/>
    <cellStyle name="20% - Accent3 3 7" xfId="2741" xr:uid="{00000000-0005-0000-0000-000028010000}"/>
    <cellStyle name="20% - Accent3 4" xfId="253" xr:uid="{00000000-0005-0000-0000-000029010000}"/>
    <cellStyle name="20% - Accent3 4 2" xfId="254" xr:uid="{00000000-0005-0000-0000-00002A010000}"/>
    <cellStyle name="20% - Accent3 4 3" xfId="255" xr:uid="{00000000-0005-0000-0000-00002B010000}"/>
    <cellStyle name="20% - Accent3 4 4" xfId="256" xr:uid="{00000000-0005-0000-0000-00002C010000}"/>
    <cellStyle name="20% - Accent3 4 5" xfId="257" xr:uid="{00000000-0005-0000-0000-00002D010000}"/>
    <cellStyle name="20% - Accent3 4 6" xfId="258" xr:uid="{00000000-0005-0000-0000-00002E010000}"/>
    <cellStyle name="20% - Accent3 4 7" xfId="2742" xr:uid="{00000000-0005-0000-0000-00002F010000}"/>
    <cellStyle name="20% - Accent3 5" xfId="259" xr:uid="{00000000-0005-0000-0000-000030010000}"/>
    <cellStyle name="20% - Accent3 5 2" xfId="260" xr:uid="{00000000-0005-0000-0000-000031010000}"/>
    <cellStyle name="20% - Accent3 5 3" xfId="261" xr:uid="{00000000-0005-0000-0000-000032010000}"/>
    <cellStyle name="20% - Accent3 5 4" xfId="262" xr:uid="{00000000-0005-0000-0000-000033010000}"/>
    <cellStyle name="20% - Accent3 5 5" xfId="263" xr:uid="{00000000-0005-0000-0000-000034010000}"/>
    <cellStyle name="20% - Accent3 5 6" xfId="264" xr:uid="{00000000-0005-0000-0000-000035010000}"/>
    <cellStyle name="20% - Accent3 5 7" xfId="2743" xr:uid="{00000000-0005-0000-0000-000036010000}"/>
    <cellStyle name="20% - Accent3 6" xfId="265" xr:uid="{00000000-0005-0000-0000-000037010000}"/>
    <cellStyle name="20% - Accent3 6 2" xfId="266" xr:uid="{00000000-0005-0000-0000-000038010000}"/>
    <cellStyle name="20% - Accent3 6 3" xfId="267" xr:uid="{00000000-0005-0000-0000-000039010000}"/>
    <cellStyle name="20% - Accent3 6 4" xfId="268" xr:uid="{00000000-0005-0000-0000-00003A010000}"/>
    <cellStyle name="20% - Accent3 6 5" xfId="269" xr:uid="{00000000-0005-0000-0000-00003B010000}"/>
    <cellStyle name="20% - Accent3 6 6" xfId="270" xr:uid="{00000000-0005-0000-0000-00003C010000}"/>
    <cellStyle name="20% - Accent3 6 7" xfId="2744" xr:uid="{00000000-0005-0000-0000-00003D010000}"/>
    <cellStyle name="20% - Accent3 7" xfId="271" xr:uid="{00000000-0005-0000-0000-00003E010000}"/>
    <cellStyle name="20% - Accent3 7 2" xfId="272" xr:uid="{00000000-0005-0000-0000-00003F010000}"/>
    <cellStyle name="20% - Accent3 7 3" xfId="2745" xr:uid="{00000000-0005-0000-0000-000040010000}"/>
    <cellStyle name="20% - Accent3 8" xfId="273" xr:uid="{00000000-0005-0000-0000-000041010000}"/>
    <cellStyle name="20% - Accent3 8 2" xfId="274" xr:uid="{00000000-0005-0000-0000-000042010000}"/>
    <cellStyle name="20% - Accent3 8 3" xfId="2746" xr:uid="{00000000-0005-0000-0000-000043010000}"/>
    <cellStyle name="20% - Accent3 9" xfId="275" xr:uid="{00000000-0005-0000-0000-000044010000}"/>
    <cellStyle name="20% - Accent3 9 2" xfId="276" xr:uid="{00000000-0005-0000-0000-000045010000}"/>
    <cellStyle name="20% - Accent3 9 3" xfId="2747" xr:uid="{00000000-0005-0000-0000-000046010000}"/>
    <cellStyle name="20% - Accent4 10" xfId="277" xr:uid="{00000000-0005-0000-0000-000047010000}"/>
    <cellStyle name="20% - Accent4 10 2" xfId="278" xr:uid="{00000000-0005-0000-0000-000048010000}"/>
    <cellStyle name="20% - Accent4 10 3" xfId="2748" xr:uid="{00000000-0005-0000-0000-000049010000}"/>
    <cellStyle name="20% - Accent4 11" xfId="279" xr:uid="{00000000-0005-0000-0000-00004A010000}"/>
    <cellStyle name="20% - Accent4 11 2" xfId="280" xr:uid="{00000000-0005-0000-0000-00004B010000}"/>
    <cellStyle name="20% - Accent4 11 3" xfId="2749" xr:uid="{00000000-0005-0000-0000-00004C010000}"/>
    <cellStyle name="20% - Accent4 12" xfId="281" xr:uid="{00000000-0005-0000-0000-00004D010000}"/>
    <cellStyle name="20% - Accent4 12 2" xfId="282" xr:uid="{00000000-0005-0000-0000-00004E010000}"/>
    <cellStyle name="20% - Accent4 12 3" xfId="2750" xr:uid="{00000000-0005-0000-0000-00004F010000}"/>
    <cellStyle name="20% - Accent4 13" xfId="283" xr:uid="{00000000-0005-0000-0000-000050010000}"/>
    <cellStyle name="20% - Accent4 13 2" xfId="284" xr:uid="{00000000-0005-0000-0000-000051010000}"/>
    <cellStyle name="20% - Accent4 13 3" xfId="2751" xr:uid="{00000000-0005-0000-0000-000052010000}"/>
    <cellStyle name="20% - Accent4 14" xfId="285" xr:uid="{00000000-0005-0000-0000-000053010000}"/>
    <cellStyle name="20% - Accent4 14 2" xfId="286" xr:uid="{00000000-0005-0000-0000-000054010000}"/>
    <cellStyle name="20% - Accent4 14 3" xfId="2752" xr:uid="{00000000-0005-0000-0000-000055010000}"/>
    <cellStyle name="20% - Accent4 15" xfId="287" xr:uid="{00000000-0005-0000-0000-000056010000}"/>
    <cellStyle name="20% - Accent4 15 2" xfId="2753" xr:uid="{00000000-0005-0000-0000-000057010000}"/>
    <cellStyle name="20% - Accent4 16" xfId="2754" xr:uid="{00000000-0005-0000-0000-000058010000}"/>
    <cellStyle name="20% - Accent4 16 2" xfId="2755" xr:uid="{00000000-0005-0000-0000-000059010000}"/>
    <cellStyle name="20% - Accent4 16 3" xfId="3555" xr:uid="{00000000-0005-0000-0000-00005A010000}"/>
    <cellStyle name="20% - Accent4 17" xfId="2756" xr:uid="{00000000-0005-0000-0000-00005B010000}"/>
    <cellStyle name="20% - Accent4 2" xfId="6" xr:uid="{00000000-0005-0000-0000-00005C010000}"/>
    <cellStyle name="20% - Accent4 2 10" xfId="288" xr:uid="{00000000-0005-0000-0000-00005D010000}"/>
    <cellStyle name="20% - Accent4 2 11" xfId="289" xr:uid="{00000000-0005-0000-0000-00005E010000}"/>
    <cellStyle name="20% - Accent4 2 12" xfId="290" xr:uid="{00000000-0005-0000-0000-00005F010000}"/>
    <cellStyle name="20% - Accent4 2 13" xfId="291" xr:uid="{00000000-0005-0000-0000-000060010000}"/>
    <cellStyle name="20% - Accent4 2 14" xfId="292" xr:uid="{00000000-0005-0000-0000-000061010000}"/>
    <cellStyle name="20% - Accent4 2 15" xfId="293" xr:uid="{00000000-0005-0000-0000-000062010000}"/>
    <cellStyle name="20% - Accent4 2 16" xfId="294" xr:uid="{00000000-0005-0000-0000-000063010000}"/>
    <cellStyle name="20% - Accent4 2 17" xfId="295" xr:uid="{00000000-0005-0000-0000-000064010000}"/>
    <cellStyle name="20% - Accent4 2 18" xfId="296" xr:uid="{00000000-0005-0000-0000-000065010000}"/>
    <cellStyle name="20% - Accent4 2 19" xfId="297" xr:uid="{00000000-0005-0000-0000-000066010000}"/>
    <cellStyle name="20% - Accent4 2 2" xfId="298" xr:uid="{00000000-0005-0000-0000-000067010000}"/>
    <cellStyle name="20% - Accent4 2 20" xfId="299" xr:uid="{00000000-0005-0000-0000-000068010000}"/>
    <cellStyle name="20% - Accent4 2 21" xfId="300" xr:uid="{00000000-0005-0000-0000-000069010000}"/>
    <cellStyle name="20% - Accent4 2 22" xfId="301" xr:uid="{00000000-0005-0000-0000-00006A010000}"/>
    <cellStyle name="20% - Accent4 2 23" xfId="302" xr:uid="{00000000-0005-0000-0000-00006B010000}"/>
    <cellStyle name="20% - Accent4 2 24" xfId="303" xr:uid="{00000000-0005-0000-0000-00006C010000}"/>
    <cellStyle name="20% - Accent4 2 25" xfId="304" xr:uid="{00000000-0005-0000-0000-00006D010000}"/>
    <cellStyle name="20% - Accent4 2 26" xfId="305" xr:uid="{00000000-0005-0000-0000-00006E010000}"/>
    <cellStyle name="20% - Accent4 2 27" xfId="306" xr:uid="{00000000-0005-0000-0000-00006F010000}"/>
    <cellStyle name="20% - Accent4 2 28" xfId="307" xr:uid="{00000000-0005-0000-0000-000070010000}"/>
    <cellStyle name="20% - Accent4 2 29" xfId="308" xr:uid="{00000000-0005-0000-0000-000071010000}"/>
    <cellStyle name="20% - Accent4 2 3" xfId="309" xr:uid="{00000000-0005-0000-0000-000072010000}"/>
    <cellStyle name="20% - Accent4 2 30" xfId="2757" xr:uid="{00000000-0005-0000-0000-000073010000}"/>
    <cellStyle name="20% - Accent4 2 31" xfId="2758" xr:uid="{00000000-0005-0000-0000-000074010000}"/>
    <cellStyle name="20% - Accent4 2 32" xfId="2759" xr:uid="{00000000-0005-0000-0000-000075010000}"/>
    <cellStyle name="20% - Accent4 2 33" xfId="2760" xr:uid="{00000000-0005-0000-0000-000076010000}"/>
    <cellStyle name="20% - Accent4 2 34" xfId="2761" xr:uid="{00000000-0005-0000-0000-000077010000}"/>
    <cellStyle name="20% - Accent4 2 35" xfId="2762" xr:uid="{00000000-0005-0000-0000-000078010000}"/>
    <cellStyle name="20% - Accent4 2 36" xfId="2763" xr:uid="{00000000-0005-0000-0000-000079010000}"/>
    <cellStyle name="20% - Accent4 2 4" xfId="310" xr:uid="{00000000-0005-0000-0000-00007A010000}"/>
    <cellStyle name="20% - Accent4 2 5" xfId="311" xr:uid="{00000000-0005-0000-0000-00007B010000}"/>
    <cellStyle name="20% - Accent4 2 6" xfId="312" xr:uid="{00000000-0005-0000-0000-00007C010000}"/>
    <cellStyle name="20% - Accent4 2 7" xfId="313" xr:uid="{00000000-0005-0000-0000-00007D010000}"/>
    <cellStyle name="20% - Accent4 2 8" xfId="314" xr:uid="{00000000-0005-0000-0000-00007E010000}"/>
    <cellStyle name="20% - Accent4 2 9" xfId="315" xr:uid="{00000000-0005-0000-0000-00007F010000}"/>
    <cellStyle name="20% - Accent4 3" xfId="316" xr:uid="{00000000-0005-0000-0000-000080010000}"/>
    <cellStyle name="20% - Accent4 3 2" xfId="317" xr:uid="{00000000-0005-0000-0000-000081010000}"/>
    <cellStyle name="20% - Accent4 3 3" xfId="318" xr:uid="{00000000-0005-0000-0000-000082010000}"/>
    <cellStyle name="20% - Accent4 3 4" xfId="319" xr:uid="{00000000-0005-0000-0000-000083010000}"/>
    <cellStyle name="20% - Accent4 3 5" xfId="320" xr:uid="{00000000-0005-0000-0000-000084010000}"/>
    <cellStyle name="20% - Accent4 3 6" xfId="321" xr:uid="{00000000-0005-0000-0000-000085010000}"/>
    <cellStyle name="20% - Accent4 3 7" xfId="2764" xr:uid="{00000000-0005-0000-0000-000086010000}"/>
    <cellStyle name="20% - Accent4 4" xfId="322" xr:uid="{00000000-0005-0000-0000-000087010000}"/>
    <cellStyle name="20% - Accent4 4 2" xfId="323" xr:uid="{00000000-0005-0000-0000-000088010000}"/>
    <cellStyle name="20% - Accent4 4 3" xfId="324" xr:uid="{00000000-0005-0000-0000-000089010000}"/>
    <cellStyle name="20% - Accent4 4 4" xfId="325" xr:uid="{00000000-0005-0000-0000-00008A010000}"/>
    <cellStyle name="20% - Accent4 4 5" xfId="326" xr:uid="{00000000-0005-0000-0000-00008B010000}"/>
    <cellStyle name="20% - Accent4 4 6" xfId="327" xr:uid="{00000000-0005-0000-0000-00008C010000}"/>
    <cellStyle name="20% - Accent4 4 7" xfId="2765" xr:uid="{00000000-0005-0000-0000-00008D010000}"/>
    <cellStyle name="20% - Accent4 5" xfId="328" xr:uid="{00000000-0005-0000-0000-00008E010000}"/>
    <cellStyle name="20% - Accent4 5 2" xfId="329" xr:uid="{00000000-0005-0000-0000-00008F010000}"/>
    <cellStyle name="20% - Accent4 5 3" xfId="330" xr:uid="{00000000-0005-0000-0000-000090010000}"/>
    <cellStyle name="20% - Accent4 5 4" xfId="331" xr:uid="{00000000-0005-0000-0000-000091010000}"/>
    <cellStyle name="20% - Accent4 5 5" xfId="332" xr:uid="{00000000-0005-0000-0000-000092010000}"/>
    <cellStyle name="20% - Accent4 5 6" xfId="333" xr:uid="{00000000-0005-0000-0000-000093010000}"/>
    <cellStyle name="20% - Accent4 5 7" xfId="2766" xr:uid="{00000000-0005-0000-0000-000094010000}"/>
    <cellStyle name="20% - Accent4 6" xfId="334" xr:uid="{00000000-0005-0000-0000-000095010000}"/>
    <cellStyle name="20% - Accent4 6 2" xfId="335" xr:uid="{00000000-0005-0000-0000-000096010000}"/>
    <cellStyle name="20% - Accent4 6 3" xfId="336" xr:uid="{00000000-0005-0000-0000-000097010000}"/>
    <cellStyle name="20% - Accent4 6 4" xfId="337" xr:uid="{00000000-0005-0000-0000-000098010000}"/>
    <cellStyle name="20% - Accent4 6 5" xfId="338" xr:uid="{00000000-0005-0000-0000-000099010000}"/>
    <cellStyle name="20% - Accent4 6 6" xfId="339" xr:uid="{00000000-0005-0000-0000-00009A010000}"/>
    <cellStyle name="20% - Accent4 6 7" xfId="2767" xr:uid="{00000000-0005-0000-0000-00009B010000}"/>
    <cellStyle name="20% - Accent4 7" xfId="340" xr:uid="{00000000-0005-0000-0000-00009C010000}"/>
    <cellStyle name="20% - Accent4 7 2" xfId="341" xr:uid="{00000000-0005-0000-0000-00009D010000}"/>
    <cellStyle name="20% - Accent4 7 3" xfId="2768" xr:uid="{00000000-0005-0000-0000-00009E010000}"/>
    <cellStyle name="20% - Accent4 8" xfId="342" xr:uid="{00000000-0005-0000-0000-00009F010000}"/>
    <cellStyle name="20% - Accent4 8 2" xfId="343" xr:uid="{00000000-0005-0000-0000-0000A0010000}"/>
    <cellStyle name="20% - Accent4 8 3" xfId="2769" xr:uid="{00000000-0005-0000-0000-0000A1010000}"/>
    <cellStyle name="20% - Accent4 9" xfId="344" xr:uid="{00000000-0005-0000-0000-0000A2010000}"/>
    <cellStyle name="20% - Accent4 9 2" xfId="345" xr:uid="{00000000-0005-0000-0000-0000A3010000}"/>
    <cellStyle name="20% - Accent4 9 3" xfId="2770" xr:uid="{00000000-0005-0000-0000-0000A4010000}"/>
    <cellStyle name="20% - Accent5 10" xfId="346" xr:uid="{00000000-0005-0000-0000-0000A5010000}"/>
    <cellStyle name="20% - Accent5 10 2" xfId="347" xr:uid="{00000000-0005-0000-0000-0000A6010000}"/>
    <cellStyle name="20% - Accent5 10 3" xfId="2771" xr:uid="{00000000-0005-0000-0000-0000A7010000}"/>
    <cellStyle name="20% - Accent5 11" xfId="348" xr:uid="{00000000-0005-0000-0000-0000A8010000}"/>
    <cellStyle name="20% - Accent5 11 2" xfId="349" xr:uid="{00000000-0005-0000-0000-0000A9010000}"/>
    <cellStyle name="20% - Accent5 11 3" xfId="2772" xr:uid="{00000000-0005-0000-0000-0000AA010000}"/>
    <cellStyle name="20% - Accent5 12" xfId="350" xr:uid="{00000000-0005-0000-0000-0000AB010000}"/>
    <cellStyle name="20% - Accent5 12 2" xfId="351" xr:uid="{00000000-0005-0000-0000-0000AC010000}"/>
    <cellStyle name="20% - Accent5 12 3" xfId="2773" xr:uid="{00000000-0005-0000-0000-0000AD010000}"/>
    <cellStyle name="20% - Accent5 13" xfId="352" xr:uid="{00000000-0005-0000-0000-0000AE010000}"/>
    <cellStyle name="20% - Accent5 13 2" xfId="353" xr:uid="{00000000-0005-0000-0000-0000AF010000}"/>
    <cellStyle name="20% - Accent5 13 3" xfId="2774" xr:uid="{00000000-0005-0000-0000-0000B0010000}"/>
    <cellStyle name="20% - Accent5 14" xfId="354" xr:uid="{00000000-0005-0000-0000-0000B1010000}"/>
    <cellStyle name="20% - Accent5 14 2" xfId="355" xr:uid="{00000000-0005-0000-0000-0000B2010000}"/>
    <cellStyle name="20% - Accent5 14 3" xfId="2775" xr:uid="{00000000-0005-0000-0000-0000B3010000}"/>
    <cellStyle name="20% - Accent5 15" xfId="356" xr:uid="{00000000-0005-0000-0000-0000B4010000}"/>
    <cellStyle name="20% - Accent5 15 2" xfId="2776" xr:uid="{00000000-0005-0000-0000-0000B5010000}"/>
    <cellStyle name="20% - Accent5 16" xfId="2777" xr:uid="{00000000-0005-0000-0000-0000B6010000}"/>
    <cellStyle name="20% - Accent5 16 2" xfId="2778" xr:uid="{00000000-0005-0000-0000-0000B7010000}"/>
    <cellStyle name="20% - Accent5 16 3" xfId="3556" xr:uid="{00000000-0005-0000-0000-0000B8010000}"/>
    <cellStyle name="20% - Accent5 17" xfId="2779" xr:uid="{00000000-0005-0000-0000-0000B9010000}"/>
    <cellStyle name="20% - Accent5 2" xfId="7" xr:uid="{00000000-0005-0000-0000-0000BA010000}"/>
    <cellStyle name="20% - Accent5 2 10" xfId="357" xr:uid="{00000000-0005-0000-0000-0000BB010000}"/>
    <cellStyle name="20% - Accent5 2 11" xfId="358" xr:uid="{00000000-0005-0000-0000-0000BC010000}"/>
    <cellStyle name="20% - Accent5 2 12" xfId="359" xr:uid="{00000000-0005-0000-0000-0000BD010000}"/>
    <cellStyle name="20% - Accent5 2 13" xfId="360" xr:uid="{00000000-0005-0000-0000-0000BE010000}"/>
    <cellStyle name="20% - Accent5 2 14" xfId="361" xr:uid="{00000000-0005-0000-0000-0000BF010000}"/>
    <cellStyle name="20% - Accent5 2 15" xfId="362" xr:uid="{00000000-0005-0000-0000-0000C0010000}"/>
    <cellStyle name="20% - Accent5 2 16" xfId="363" xr:uid="{00000000-0005-0000-0000-0000C1010000}"/>
    <cellStyle name="20% - Accent5 2 17" xfId="364" xr:uid="{00000000-0005-0000-0000-0000C2010000}"/>
    <cellStyle name="20% - Accent5 2 18" xfId="365" xr:uid="{00000000-0005-0000-0000-0000C3010000}"/>
    <cellStyle name="20% - Accent5 2 19" xfId="366" xr:uid="{00000000-0005-0000-0000-0000C4010000}"/>
    <cellStyle name="20% - Accent5 2 2" xfId="367" xr:uid="{00000000-0005-0000-0000-0000C5010000}"/>
    <cellStyle name="20% - Accent5 2 20" xfId="368" xr:uid="{00000000-0005-0000-0000-0000C6010000}"/>
    <cellStyle name="20% - Accent5 2 21" xfId="369" xr:uid="{00000000-0005-0000-0000-0000C7010000}"/>
    <cellStyle name="20% - Accent5 2 22" xfId="370" xr:uid="{00000000-0005-0000-0000-0000C8010000}"/>
    <cellStyle name="20% - Accent5 2 23" xfId="371" xr:uid="{00000000-0005-0000-0000-0000C9010000}"/>
    <cellStyle name="20% - Accent5 2 24" xfId="372" xr:uid="{00000000-0005-0000-0000-0000CA010000}"/>
    <cellStyle name="20% - Accent5 2 25" xfId="373" xr:uid="{00000000-0005-0000-0000-0000CB010000}"/>
    <cellStyle name="20% - Accent5 2 26" xfId="374" xr:uid="{00000000-0005-0000-0000-0000CC010000}"/>
    <cellStyle name="20% - Accent5 2 27" xfId="375" xr:uid="{00000000-0005-0000-0000-0000CD010000}"/>
    <cellStyle name="20% - Accent5 2 28" xfId="376" xr:uid="{00000000-0005-0000-0000-0000CE010000}"/>
    <cellStyle name="20% - Accent5 2 29" xfId="377" xr:uid="{00000000-0005-0000-0000-0000CF010000}"/>
    <cellStyle name="20% - Accent5 2 3" xfId="378" xr:uid="{00000000-0005-0000-0000-0000D0010000}"/>
    <cellStyle name="20% - Accent5 2 30" xfId="2780" xr:uid="{00000000-0005-0000-0000-0000D1010000}"/>
    <cellStyle name="20% - Accent5 2 31" xfId="2781" xr:uid="{00000000-0005-0000-0000-0000D2010000}"/>
    <cellStyle name="20% - Accent5 2 32" xfId="2782" xr:uid="{00000000-0005-0000-0000-0000D3010000}"/>
    <cellStyle name="20% - Accent5 2 33" xfId="2783" xr:uid="{00000000-0005-0000-0000-0000D4010000}"/>
    <cellStyle name="20% - Accent5 2 34" xfId="2784" xr:uid="{00000000-0005-0000-0000-0000D5010000}"/>
    <cellStyle name="20% - Accent5 2 35" xfId="2785" xr:uid="{00000000-0005-0000-0000-0000D6010000}"/>
    <cellStyle name="20% - Accent5 2 36" xfId="2786" xr:uid="{00000000-0005-0000-0000-0000D7010000}"/>
    <cellStyle name="20% - Accent5 2 4" xfId="379" xr:uid="{00000000-0005-0000-0000-0000D8010000}"/>
    <cellStyle name="20% - Accent5 2 5" xfId="380" xr:uid="{00000000-0005-0000-0000-0000D9010000}"/>
    <cellStyle name="20% - Accent5 2 6" xfId="381" xr:uid="{00000000-0005-0000-0000-0000DA010000}"/>
    <cellStyle name="20% - Accent5 2 7" xfId="382" xr:uid="{00000000-0005-0000-0000-0000DB010000}"/>
    <cellStyle name="20% - Accent5 2 8" xfId="383" xr:uid="{00000000-0005-0000-0000-0000DC010000}"/>
    <cellStyle name="20% - Accent5 2 9" xfId="384" xr:uid="{00000000-0005-0000-0000-0000DD010000}"/>
    <cellStyle name="20% - Accent5 3" xfId="385" xr:uid="{00000000-0005-0000-0000-0000DE010000}"/>
    <cellStyle name="20% - Accent5 3 2" xfId="386" xr:uid="{00000000-0005-0000-0000-0000DF010000}"/>
    <cellStyle name="20% - Accent5 3 3" xfId="387" xr:uid="{00000000-0005-0000-0000-0000E0010000}"/>
    <cellStyle name="20% - Accent5 3 4" xfId="388" xr:uid="{00000000-0005-0000-0000-0000E1010000}"/>
    <cellStyle name="20% - Accent5 3 5" xfId="389" xr:uid="{00000000-0005-0000-0000-0000E2010000}"/>
    <cellStyle name="20% - Accent5 3 6" xfId="390" xr:uid="{00000000-0005-0000-0000-0000E3010000}"/>
    <cellStyle name="20% - Accent5 3 7" xfId="2787" xr:uid="{00000000-0005-0000-0000-0000E4010000}"/>
    <cellStyle name="20% - Accent5 4" xfId="391" xr:uid="{00000000-0005-0000-0000-0000E5010000}"/>
    <cellStyle name="20% - Accent5 4 2" xfId="392" xr:uid="{00000000-0005-0000-0000-0000E6010000}"/>
    <cellStyle name="20% - Accent5 4 3" xfId="393" xr:uid="{00000000-0005-0000-0000-0000E7010000}"/>
    <cellStyle name="20% - Accent5 4 4" xfId="394" xr:uid="{00000000-0005-0000-0000-0000E8010000}"/>
    <cellStyle name="20% - Accent5 4 5" xfId="395" xr:uid="{00000000-0005-0000-0000-0000E9010000}"/>
    <cellStyle name="20% - Accent5 4 6" xfId="396" xr:uid="{00000000-0005-0000-0000-0000EA010000}"/>
    <cellStyle name="20% - Accent5 4 7" xfId="2788" xr:uid="{00000000-0005-0000-0000-0000EB010000}"/>
    <cellStyle name="20% - Accent5 5" xfId="397" xr:uid="{00000000-0005-0000-0000-0000EC010000}"/>
    <cellStyle name="20% - Accent5 5 2" xfId="398" xr:uid="{00000000-0005-0000-0000-0000ED010000}"/>
    <cellStyle name="20% - Accent5 5 3" xfId="399" xr:uid="{00000000-0005-0000-0000-0000EE010000}"/>
    <cellStyle name="20% - Accent5 5 4" xfId="400" xr:uid="{00000000-0005-0000-0000-0000EF010000}"/>
    <cellStyle name="20% - Accent5 5 5" xfId="401" xr:uid="{00000000-0005-0000-0000-0000F0010000}"/>
    <cellStyle name="20% - Accent5 5 6" xfId="402" xr:uid="{00000000-0005-0000-0000-0000F1010000}"/>
    <cellStyle name="20% - Accent5 5 7" xfId="2789" xr:uid="{00000000-0005-0000-0000-0000F2010000}"/>
    <cellStyle name="20% - Accent5 6" xfId="403" xr:uid="{00000000-0005-0000-0000-0000F3010000}"/>
    <cellStyle name="20% - Accent5 6 2" xfId="404" xr:uid="{00000000-0005-0000-0000-0000F4010000}"/>
    <cellStyle name="20% - Accent5 6 3" xfId="405" xr:uid="{00000000-0005-0000-0000-0000F5010000}"/>
    <cellStyle name="20% - Accent5 6 4" xfId="406" xr:uid="{00000000-0005-0000-0000-0000F6010000}"/>
    <cellStyle name="20% - Accent5 6 5" xfId="407" xr:uid="{00000000-0005-0000-0000-0000F7010000}"/>
    <cellStyle name="20% - Accent5 6 6" xfId="408" xr:uid="{00000000-0005-0000-0000-0000F8010000}"/>
    <cellStyle name="20% - Accent5 6 7" xfId="2790" xr:uid="{00000000-0005-0000-0000-0000F9010000}"/>
    <cellStyle name="20% - Accent5 7" xfId="409" xr:uid="{00000000-0005-0000-0000-0000FA010000}"/>
    <cellStyle name="20% - Accent5 7 2" xfId="410" xr:uid="{00000000-0005-0000-0000-0000FB010000}"/>
    <cellStyle name="20% - Accent5 7 3" xfId="2791" xr:uid="{00000000-0005-0000-0000-0000FC010000}"/>
    <cellStyle name="20% - Accent5 8" xfId="411" xr:uid="{00000000-0005-0000-0000-0000FD010000}"/>
    <cellStyle name="20% - Accent5 8 2" xfId="412" xr:uid="{00000000-0005-0000-0000-0000FE010000}"/>
    <cellStyle name="20% - Accent5 8 3" xfId="2792" xr:uid="{00000000-0005-0000-0000-0000FF010000}"/>
    <cellStyle name="20% - Accent5 9" xfId="413" xr:uid="{00000000-0005-0000-0000-000000020000}"/>
    <cellStyle name="20% - Accent5 9 2" xfId="414" xr:uid="{00000000-0005-0000-0000-000001020000}"/>
    <cellStyle name="20% - Accent5 9 3" xfId="2793" xr:uid="{00000000-0005-0000-0000-000002020000}"/>
    <cellStyle name="20% - Accent6 10" xfId="415" xr:uid="{00000000-0005-0000-0000-000003020000}"/>
    <cellStyle name="20% - Accent6 10 2" xfId="416" xr:uid="{00000000-0005-0000-0000-000004020000}"/>
    <cellStyle name="20% - Accent6 10 3" xfId="2794" xr:uid="{00000000-0005-0000-0000-000005020000}"/>
    <cellStyle name="20% - Accent6 11" xfId="417" xr:uid="{00000000-0005-0000-0000-000006020000}"/>
    <cellStyle name="20% - Accent6 11 2" xfId="418" xr:uid="{00000000-0005-0000-0000-000007020000}"/>
    <cellStyle name="20% - Accent6 11 3" xfId="2795" xr:uid="{00000000-0005-0000-0000-000008020000}"/>
    <cellStyle name="20% - Accent6 12" xfId="419" xr:uid="{00000000-0005-0000-0000-000009020000}"/>
    <cellStyle name="20% - Accent6 12 2" xfId="420" xr:uid="{00000000-0005-0000-0000-00000A020000}"/>
    <cellStyle name="20% - Accent6 12 3" xfId="2796" xr:uid="{00000000-0005-0000-0000-00000B020000}"/>
    <cellStyle name="20% - Accent6 13" xfId="421" xr:uid="{00000000-0005-0000-0000-00000C020000}"/>
    <cellStyle name="20% - Accent6 13 2" xfId="422" xr:uid="{00000000-0005-0000-0000-00000D020000}"/>
    <cellStyle name="20% - Accent6 13 3" xfId="2797" xr:uid="{00000000-0005-0000-0000-00000E020000}"/>
    <cellStyle name="20% - Accent6 14" xfId="423" xr:uid="{00000000-0005-0000-0000-00000F020000}"/>
    <cellStyle name="20% - Accent6 14 2" xfId="424" xr:uid="{00000000-0005-0000-0000-000010020000}"/>
    <cellStyle name="20% - Accent6 14 3" xfId="2798" xr:uid="{00000000-0005-0000-0000-000011020000}"/>
    <cellStyle name="20% - Accent6 15" xfId="425" xr:uid="{00000000-0005-0000-0000-000012020000}"/>
    <cellStyle name="20% - Accent6 15 2" xfId="2799" xr:uid="{00000000-0005-0000-0000-000013020000}"/>
    <cellStyle name="20% - Accent6 16" xfId="2800" xr:uid="{00000000-0005-0000-0000-000014020000}"/>
    <cellStyle name="20% - Accent6 16 2" xfId="2801" xr:uid="{00000000-0005-0000-0000-000015020000}"/>
    <cellStyle name="20% - Accent6 16 3" xfId="3557" xr:uid="{00000000-0005-0000-0000-000016020000}"/>
    <cellStyle name="20% - Accent6 17" xfId="2802" xr:uid="{00000000-0005-0000-0000-000017020000}"/>
    <cellStyle name="20% - Accent6 2" xfId="8" xr:uid="{00000000-0005-0000-0000-000018020000}"/>
    <cellStyle name="20% - Accent6 2 10" xfId="426" xr:uid="{00000000-0005-0000-0000-000019020000}"/>
    <cellStyle name="20% - Accent6 2 11" xfId="427" xr:uid="{00000000-0005-0000-0000-00001A020000}"/>
    <cellStyle name="20% - Accent6 2 12" xfId="428" xr:uid="{00000000-0005-0000-0000-00001B020000}"/>
    <cellStyle name="20% - Accent6 2 13" xfId="429" xr:uid="{00000000-0005-0000-0000-00001C020000}"/>
    <cellStyle name="20% - Accent6 2 14" xfId="430" xr:uid="{00000000-0005-0000-0000-00001D020000}"/>
    <cellStyle name="20% - Accent6 2 15" xfId="431" xr:uid="{00000000-0005-0000-0000-00001E020000}"/>
    <cellStyle name="20% - Accent6 2 16" xfId="432" xr:uid="{00000000-0005-0000-0000-00001F020000}"/>
    <cellStyle name="20% - Accent6 2 17" xfId="433" xr:uid="{00000000-0005-0000-0000-000020020000}"/>
    <cellStyle name="20% - Accent6 2 18" xfId="434" xr:uid="{00000000-0005-0000-0000-000021020000}"/>
    <cellStyle name="20% - Accent6 2 19" xfId="435" xr:uid="{00000000-0005-0000-0000-000022020000}"/>
    <cellStyle name="20% - Accent6 2 2" xfId="436" xr:uid="{00000000-0005-0000-0000-000023020000}"/>
    <cellStyle name="20% - Accent6 2 20" xfId="437" xr:uid="{00000000-0005-0000-0000-000024020000}"/>
    <cellStyle name="20% - Accent6 2 21" xfId="438" xr:uid="{00000000-0005-0000-0000-000025020000}"/>
    <cellStyle name="20% - Accent6 2 22" xfId="439" xr:uid="{00000000-0005-0000-0000-000026020000}"/>
    <cellStyle name="20% - Accent6 2 23" xfId="440" xr:uid="{00000000-0005-0000-0000-000027020000}"/>
    <cellStyle name="20% - Accent6 2 24" xfId="441" xr:uid="{00000000-0005-0000-0000-000028020000}"/>
    <cellStyle name="20% - Accent6 2 25" xfId="442" xr:uid="{00000000-0005-0000-0000-000029020000}"/>
    <cellStyle name="20% - Accent6 2 26" xfId="443" xr:uid="{00000000-0005-0000-0000-00002A020000}"/>
    <cellStyle name="20% - Accent6 2 27" xfId="444" xr:uid="{00000000-0005-0000-0000-00002B020000}"/>
    <cellStyle name="20% - Accent6 2 28" xfId="445" xr:uid="{00000000-0005-0000-0000-00002C020000}"/>
    <cellStyle name="20% - Accent6 2 29" xfId="446" xr:uid="{00000000-0005-0000-0000-00002D020000}"/>
    <cellStyle name="20% - Accent6 2 3" xfId="447" xr:uid="{00000000-0005-0000-0000-00002E020000}"/>
    <cellStyle name="20% - Accent6 2 30" xfId="2803" xr:uid="{00000000-0005-0000-0000-00002F020000}"/>
    <cellStyle name="20% - Accent6 2 31" xfId="2804" xr:uid="{00000000-0005-0000-0000-000030020000}"/>
    <cellStyle name="20% - Accent6 2 32" xfId="2805" xr:uid="{00000000-0005-0000-0000-000031020000}"/>
    <cellStyle name="20% - Accent6 2 33" xfId="2806" xr:uid="{00000000-0005-0000-0000-000032020000}"/>
    <cellStyle name="20% - Accent6 2 34" xfId="2807" xr:uid="{00000000-0005-0000-0000-000033020000}"/>
    <cellStyle name="20% - Accent6 2 35" xfId="2808" xr:uid="{00000000-0005-0000-0000-000034020000}"/>
    <cellStyle name="20% - Accent6 2 36" xfId="2809" xr:uid="{00000000-0005-0000-0000-000035020000}"/>
    <cellStyle name="20% - Accent6 2 4" xfId="448" xr:uid="{00000000-0005-0000-0000-000036020000}"/>
    <cellStyle name="20% - Accent6 2 5" xfId="449" xr:uid="{00000000-0005-0000-0000-000037020000}"/>
    <cellStyle name="20% - Accent6 2 6" xfId="450" xr:uid="{00000000-0005-0000-0000-000038020000}"/>
    <cellStyle name="20% - Accent6 2 7" xfId="451" xr:uid="{00000000-0005-0000-0000-000039020000}"/>
    <cellStyle name="20% - Accent6 2 8" xfId="452" xr:uid="{00000000-0005-0000-0000-00003A020000}"/>
    <cellStyle name="20% - Accent6 2 9" xfId="453" xr:uid="{00000000-0005-0000-0000-00003B020000}"/>
    <cellStyle name="20% - Accent6 3" xfId="454" xr:uid="{00000000-0005-0000-0000-00003C020000}"/>
    <cellStyle name="20% - Accent6 3 2" xfId="455" xr:uid="{00000000-0005-0000-0000-00003D020000}"/>
    <cellStyle name="20% - Accent6 3 3" xfId="456" xr:uid="{00000000-0005-0000-0000-00003E020000}"/>
    <cellStyle name="20% - Accent6 3 4" xfId="457" xr:uid="{00000000-0005-0000-0000-00003F020000}"/>
    <cellStyle name="20% - Accent6 3 5" xfId="458" xr:uid="{00000000-0005-0000-0000-000040020000}"/>
    <cellStyle name="20% - Accent6 3 6" xfId="459" xr:uid="{00000000-0005-0000-0000-000041020000}"/>
    <cellStyle name="20% - Accent6 3 7" xfId="2810" xr:uid="{00000000-0005-0000-0000-000042020000}"/>
    <cellStyle name="20% - Accent6 4" xfId="460" xr:uid="{00000000-0005-0000-0000-000043020000}"/>
    <cellStyle name="20% - Accent6 4 2" xfId="461" xr:uid="{00000000-0005-0000-0000-000044020000}"/>
    <cellStyle name="20% - Accent6 4 3" xfId="462" xr:uid="{00000000-0005-0000-0000-000045020000}"/>
    <cellStyle name="20% - Accent6 4 4" xfId="463" xr:uid="{00000000-0005-0000-0000-000046020000}"/>
    <cellStyle name="20% - Accent6 4 5" xfId="464" xr:uid="{00000000-0005-0000-0000-000047020000}"/>
    <cellStyle name="20% - Accent6 4 6" xfId="465" xr:uid="{00000000-0005-0000-0000-000048020000}"/>
    <cellStyle name="20% - Accent6 4 7" xfId="2811" xr:uid="{00000000-0005-0000-0000-000049020000}"/>
    <cellStyle name="20% - Accent6 5" xfId="466" xr:uid="{00000000-0005-0000-0000-00004A020000}"/>
    <cellStyle name="20% - Accent6 5 2" xfId="467" xr:uid="{00000000-0005-0000-0000-00004B020000}"/>
    <cellStyle name="20% - Accent6 5 3" xfId="468" xr:uid="{00000000-0005-0000-0000-00004C020000}"/>
    <cellStyle name="20% - Accent6 5 4" xfId="469" xr:uid="{00000000-0005-0000-0000-00004D020000}"/>
    <cellStyle name="20% - Accent6 5 5" xfId="470" xr:uid="{00000000-0005-0000-0000-00004E020000}"/>
    <cellStyle name="20% - Accent6 5 6" xfId="471" xr:uid="{00000000-0005-0000-0000-00004F020000}"/>
    <cellStyle name="20% - Accent6 5 7" xfId="2812" xr:uid="{00000000-0005-0000-0000-000050020000}"/>
    <cellStyle name="20% - Accent6 6" xfId="472" xr:uid="{00000000-0005-0000-0000-000051020000}"/>
    <cellStyle name="20% - Accent6 6 2" xfId="473" xr:uid="{00000000-0005-0000-0000-000052020000}"/>
    <cellStyle name="20% - Accent6 6 3" xfId="474" xr:uid="{00000000-0005-0000-0000-000053020000}"/>
    <cellStyle name="20% - Accent6 6 4" xfId="475" xr:uid="{00000000-0005-0000-0000-000054020000}"/>
    <cellStyle name="20% - Accent6 6 5" xfId="476" xr:uid="{00000000-0005-0000-0000-000055020000}"/>
    <cellStyle name="20% - Accent6 6 6" xfId="477" xr:uid="{00000000-0005-0000-0000-000056020000}"/>
    <cellStyle name="20% - Accent6 6 7" xfId="2813" xr:uid="{00000000-0005-0000-0000-000057020000}"/>
    <cellStyle name="20% - Accent6 7" xfId="478" xr:uid="{00000000-0005-0000-0000-000058020000}"/>
    <cellStyle name="20% - Accent6 7 2" xfId="479" xr:uid="{00000000-0005-0000-0000-000059020000}"/>
    <cellStyle name="20% - Accent6 7 3" xfId="2814" xr:uid="{00000000-0005-0000-0000-00005A020000}"/>
    <cellStyle name="20% - Accent6 8" xfId="480" xr:uid="{00000000-0005-0000-0000-00005B020000}"/>
    <cellStyle name="20% - Accent6 8 2" xfId="481" xr:uid="{00000000-0005-0000-0000-00005C020000}"/>
    <cellStyle name="20% - Accent6 8 3" xfId="2815" xr:uid="{00000000-0005-0000-0000-00005D020000}"/>
    <cellStyle name="20% - Accent6 9" xfId="482" xr:uid="{00000000-0005-0000-0000-00005E020000}"/>
    <cellStyle name="20% - Accent6 9 2" xfId="483" xr:uid="{00000000-0005-0000-0000-00005F020000}"/>
    <cellStyle name="20% - Accent6 9 3" xfId="2816" xr:uid="{00000000-0005-0000-0000-000060020000}"/>
    <cellStyle name="40% - Accent1 10" xfId="484" xr:uid="{00000000-0005-0000-0000-000061020000}"/>
    <cellStyle name="40% - Accent1 10 2" xfId="485" xr:uid="{00000000-0005-0000-0000-000062020000}"/>
    <cellStyle name="40% - Accent1 10 3" xfId="2817" xr:uid="{00000000-0005-0000-0000-000063020000}"/>
    <cellStyle name="40% - Accent1 11" xfId="486" xr:uid="{00000000-0005-0000-0000-000064020000}"/>
    <cellStyle name="40% - Accent1 11 2" xfId="487" xr:uid="{00000000-0005-0000-0000-000065020000}"/>
    <cellStyle name="40% - Accent1 11 3" xfId="2818" xr:uid="{00000000-0005-0000-0000-000066020000}"/>
    <cellStyle name="40% - Accent1 12" xfId="488" xr:uid="{00000000-0005-0000-0000-000067020000}"/>
    <cellStyle name="40% - Accent1 12 2" xfId="489" xr:uid="{00000000-0005-0000-0000-000068020000}"/>
    <cellStyle name="40% - Accent1 12 3" xfId="2819" xr:uid="{00000000-0005-0000-0000-000069020000}"/>
    <cellStyle name="40% - Accent1 13" xfId="490" xr:uid="{00000000-0005-0000-0000-00006A020000}"/>
    <cellStyle name="40% - Accent1 13 2" xfId="491" xr:uid="{00000000-0005-0000-0000-00006B020000}"/>
    <cellStyle name="40% - Accent1 13 3" xfId="2820" xr:uid="{00000000-0005-0000-0000-00006C020000}"/>
    <cellStyle name="40% - Accent1 14" xfId="492" xr:uid="{00000000-0005-0000-0000-00006D020000}"/>
    <cellStyle name="40% - Accent1 14 2" xfId="493" xr:uid="{00000000-0005-0000-0000-00006E020000}"/>
    <cellStyle name="40% - Accent1 14 3" xfId="2821" xr:uid="{00000000-0005-0000-0000-00006F020000}"/>
    <cellStyle name="40% - Accent1 15" xfId="494" xr:uid="{00000000-0005-0000-0000-000070020000}"/>
    <cellStyle name="40% - Accent1 15 2" xfId="2822" xr:uid="{00000000-0005-0000-0000-000071020000}"/>
    <cellStyle name="40% - Accent1 16" xfId="2823" xr:uid="{00000000-0005-0000-0000-000072020000}"/>
    <cellStyle name="40% - Accent1 16 2" xfId="2824" xr:uid="{00000000-0005-0000-0000-000073020000}"/>
    <cellStyle name="40% - Accent1 16 3" xfId="3558" xr:uid="{00000000-0005-0000-0000-000074020000}"/>
    <cellStyle name="40% - Accent1 17" xfId="2825" xr:uid="{00000000-0005-0000-0000-000075020000}"/>
    <cellStyle name="40% - Accent1 2" xfId="9" xr:uid="{00000000-0005-0000-0000-000076020000}"/>
    <cellStyle name="40% - Accent1 2 10" xfId="495" xr:uid="{00000000-0005-0000-0000-000077020000}"/>
    <cellStyle name="40% - Accent1 2 11" xfId="496" xr:uid="{00000000-0005-0000-0000-000078020000}"/>
    <cellStyle name="40% - Accent1 2 12" xfId="497" xr:uid="{00000000-0005-0000-0000-000079020000}"/>
    <cellStyle name="40% - Accent1 2 13" xfId="498" xr:uid="{00000000-0005-0000-0000-00007A020000}"/>
    <cellStyle name="40% - Accent1 2 14" xfId="499" xr:uid="{00000000-0005-0000-0000-00007B020000}"/>
    <cellStyle name="40% - Accent1 2 15" xfId="500" xr:uid="{00000000-0005-0000-0000-00007C020000}"/>
    <cellStyle name="40% - Accent1 2 16" xfId="501" xr:uid="{00000000-0005-0000-0000-00007D020000}"/>
    <cellStyle name="40% - Accent1 2 17" xfId="502" xr:uid="{00000000-0005-0000-0000-00007E020000}"/>
    <cellStyle name="40% - Accent1 2 18" xfId="503" xr:uid="{00000000-0005-0000-0000-00007F020000}"/>
    <cellStyle name="40% - Accent1 2 19" xfId="504" xr:uid="{00000000-0005-0000-0000-000080020000}"/>
    <cellStyle name="40% - Accent1 2 2" xfId="505" xr:uid="{00000000-0005-0000-0000-000081020000}"/>
    <cellStyle name="40% - Accent1 2 20" xfId="506" xr:uid="{00000000-0005-0000-0000-000082020000}"/>
    <cellStyle name="40% - Accent1 2 21" xfId="507" xr:uid="{00000000-0005-0000-0000-000083020000}"/>
    <cellStyle name="40% - Accent1 2 22" xfId="508" xr:uid="{00000000-0005-0000-0000-000084020000}"/>
    <cellStyle name="40% - Accent1 2 23" xfId="509" xr:uid="{00000000-0005-0000-0000-000085020000}"/>
    <cellStyle name="40% - Accent1 2 24" xfId="510" xr:uid="{00000000-0005-0000-0000-000086020000}"/>
    <cellStyle name="40% - Accent1 2 25" xfId="511" xr:uid="{00000000-0005-0000-0000-000087020000}"/>
    <cellStyle name="40% - Accent1 2 26" xfId="512" xr:uid="{00000000-0005-0000-0000-000088020000}"/>
    <cellStyle name="40% - Accent1 2 27" xfId="513" xr:uid="{00000000-0005-0000-0000-000089020000}"/>
    <cellStyle name="40% - Accent1 2 28" xfId="514" xr:uid="{00000000-0005-0000-0000-00008A020000}"/>
    <cellStyle name="40% - Accent1 2 29" xfId="515" xr:uid="{00000000-0005-0000-0000-00008B020000}"/>
    <cellStyle name="40% - Accent1 2 3" xfId="516" xr:uid="{00000000-0005-0000-0000-00008C020000}"/>
    <cellStyle name="40% - Accent1 2 30" xfId="2826" xr:uid="{00000000-0005-0000-0000-00008D020000}"/>
    <cellStyle name="40% - Accent1 2 31" xfId="2827" xr:uid="{00000000-0005-0000-0000-00008E020000}"/>
    <cellStyle name="40% - Accent1 2 32" xfId="2828" xr:uid="{00000000-0005-0000-0000-00008F020000}"/>
    <cellStyle name="40% - Accent1 2 33" xfId="2829" xr:uid="{00000000-0005-0000-0000-000090020000}"/>
    <cellStyle name="40% - Accent1 2 34" xfId="2830" xr:uid="{00000000-0005-0000-0000-000091020000}"/>
    <cellStyle name="40% - Accent1 2 35" xfId="2831" xr:uid="{00000000-0005-0000-0000-000092020000}"/>
    <cellStyle name="40% - Accent1 2 36" xfId="2832" xr:uid="{00000000-0005-0000-0000-000093020000}"/>
    <cellStyle name="40% - Accent1 2 4" xfId="517" xr:uid="{00000000-0005-0000-0000-000094020000}"/>
    <cellStyle name="40% - Accent1 2 5" xfId="518" xr:uid="{00000000-0005-0000-0000-000095020000}"/>
    <cellStyle name="40% - Accent1 2 6" xfId="519" xr:uid="{00000000-0005-0000-0000-000096020000}"/>
    <cellStyle name="40% - Accent1 2 7" xfId="520" xr:uid="{00000000-0005-0000-0000-000097020000}"/>
    <cellStyle name="40% - Accent1 2 8" xfId="521" xr:uid="{00000000-0005-0000-0000-000098020000}"/>
    <cellStyle name="40% - Accent1 2 9" xfId="522" xr:uid="{00000000-0005-0000-0000-000099020000}"/>
    <cellStyle name="40% - Accent1 3" xfId="523" xr:uid="{00000000-0005-0000-0000-00009A020000}"/>
    <cellStyle name="40% - Accent1 3 2" xfId="524" xr:uid="{00000000-0005-0000-0000-00009B020000}"/>
    <cellStyle name="40% - Accent1 3 3" xfId="525" xr:uid="{00000000-0005-0000-0000-00009C020000}"/>
    <cellStyle name="40% - Accent1 3 4" xfId="526" xr:uid="{00000000-0005-0000-0000-00009D020000}"/>
    <cellStyle name="40% - Accent1 3 5" xfId="527" xr:uid="{00000000-0005-0000-0000-00009E020000}"/>
    <cellStyle name="40% - Accent1 3 6" xfId="528" xr:uid="{00000000-0005-0000-0000-00009F020000}"/>
    <cellStyle name="40% - Accent1 3 7" xfId="2833" xr:uid="{00000000-0005-0000-0000-0000A0020000}"/>
    <cellStyle name="40% - Accent1 4" xfId="529" xr:uid="{00000000-0005-0000-0000-0000A1020000}"/>
    <cellStyle name="40% - Accent1 4 2" xfId="530" xr:uid="{00000000-0005-0000-0000-0000A2020000}"/>
    <cellStyle name="40% - Accent1 4 3" xfId="531" xr:uid="{00000000-0005-0000-0000-0000A3020000}"/>
    <cellStyle name="40% - Accent1 4 4" xfId="532" xr:uid="{00000000-0005-0000-0000-0000A4020000}"/>
    <cellStyle name="40% - Accent1 4 5" xfId="533" xr:uid="{00000000-0005-0000-0000-0000A5020000}"/>
    <cellStyle name="40% - Accent1 4 6" xfId="534" xr:uid="{00000000-0005-0000-0000-0000A6020000}"/>
    <cellStyle name="40% - Accent1 4 7" xfId="2834" xr:uid="{00000000-0005-0000-0000-0000A7020000}"/>
    <cellStyle name="40% - Accent1 5" xfId="535" xr:uid="{00000000-0005-0000-0000-0000A8020000}"/>
    <cellStyle name="40% - Accent1 5 2" xfId="536" xr:uid="{00000000-0005-0000-0000-0000A9020000}"/>
    <cellStyle name="40% - Accent1 5 3" xfId="537" xr:uid="{00000000-0005-0000-0000-0000AA020000}"/>
    <cellStyle name="40% - Accent1 5 4" xfId="538" xr:uid="{00000000-0005-0000-0000-0000AB020000}"/>
    <cellStyle name="40% - Accent1 5 5" xfId="539" xr:uid="{00000000-0005-0000-0000-0000AC020000}"/>
    <cellStyle name="40% - Accent1 5 6" xfId="540" xr:uid="{00000000-0005-0000-0000-0000AD020000}"/>
    <cellStyle name="40% - Accent1 5 7" xfId="2835" xr:uid="{00000000-0005-0000-0000-0000AE020000}"/>
    <cellStyle name="40% - Accent1 6" xfId="541" xr:uid="{00000000-0005-0000-0000-0000AF020000}"/>
    <cellStyle name="40% - Accent1 6 2" xfId="542" xr:uid="{00000000-0005-0000-0000-0000B0020000}"/>
    <cellStyle name="40% - Accent1 6 3" xfId="543" xr:uid="{00000000-0005-0000-0000-0000B1020000}"/>
    <cellStyle name="40% - Accent1 6 4" xfId="544" xr:uid="{00000000-0005-0000-0000-0000B2020000}"/>
    <cellStyle name="40% - Accent1 6 5" xfId="545" xr:uid="{00000000-0005-0000-0000-0000B3020000}"/>
    <cellStyle name="40% - Accent1 6 6" xfId="546" xr:uid="{00000000-0005-0000-0000-0000B4020000}"/>
    <cellStyle name="40% - Accent1 6 7" xfId="2836" xr:uid="{00000000-0005-0000-0000-0000B5020000}"/>
    <cellStyle name="40% - Accent1 7" xfId="547" xr:uid="{00000000-0005-0000-0000-0000B6020000}"/>
    <cellStyle name="40% - Accent1 7 2" xfId="548" xr:uid="{00000000-0005-0000-0000-0000B7020000}"/>
    <cellStyle name="40% - Accent1 7 3" xfId="2837" xr:uid="{00000000-0005-0000-0000-0000B8020000}"/>
    <cellStyle name="40% - Accent1 8" xfId="549" xr:uid="{00000000-0005-0000-0000-0000B9020000}"/>
    <cellStyle name="40% - Accent1 8 2" xfId="550" xr:uid="{00000000-0005-0000-0000-0000BA020000}"/>
    <cellStyle name="40% - Accent1 8 3" xfId="2838" xr:uid="{00000000-0005-0000-0000-0000BB020000}"/>
    <cellStyle name="40% - Accent1 9" xfId="551" xr:uid="{00000000-0005-0000-0000-0000BC020000}"/>
    <cellStyle name="40% - Accent1 9 2" xfId="552" xr:uid="{00000000-0005-0000-0000-0000BD020000}"/>
    <cellStyle name="40% - Accent1 9 3" xfId="2839" xr:uid="{00000000-0005-0000-0000-0000BE020000}"/>
    <cellStyle name="40% - Accent2 10" xfId="553" xr:uid="{00000000-0005-0000-0000-0000BF020000}"/>
    <cellStyle name="40% - Accent2 10 2" xfId="554" xr:uid="{00000000-0005-0000-0000-0000C0020000}"/>
    <cellStyle name="40% - Accent2 10 3" xfId="2840" xr:uid="{00000000-0005-0000-0000-0000C1020000}"/>
    <cellStyle name="40% - Accent2 11" xfId="555" xr:uid="{00000000-0005-0000-0000-0000C2020000}"/>
    <cellStyle name="40% - Accent2 11 2" xfId="556" xr:uid="{00000000-0005-0000-0000-0000C3020000}"/>
    <cellStyle name="40% - Accent2 11 3" xfId="2841" xr:uid="{00000000-0005-0000-0000-0000C4020000}"/>
    <cellStyle name="40% - Accent2 12" xfId="557" xr:uid="{00000000-0005-0000-0000-0000C5020000}"/>
    <cellStyle name="40% - Accent2 12 2" xfId="558" xr:uid="{00000000-0005-0000-0000-0000C6020000}"/>
    <cellStyle name="40% - Accent2 12 3" xfId="2842" xr:uid="{00000000-0005-0000-0000-0000C7020000}"/>
    <cellStyle name="40% - Accent2 13" xfId="559" xr:uid="{00000000-0005-0000-0000-0000C8020000}"/>
    <cellStyle name="40% - Accent2 13 2" xfId="560" xr:uid="{00000000-0005-0000-0000-0000C9020000}"/>
    <cellStyle name="40% - Accent2 13 3" xfId="2843" xr:uid="{00000000-0005-0000-0000-0000CA020000}"/>
    <cellStyle name="40% - Accent2 14" xfId="561" xr:uid="{00000000-0005-0000-0000-0000CB020000}"/>
    <cellStyle name="40% - Accent2 14 2" xfId="562" xr:uid="{00000000-0005-0000-0000-0000CC020000}"/>
    <cellStyle name="40% - Accent2 14 3" xfId="2844" xr:uid="{00000000-0005-0000-0000-0000CD020000}"/>
    <cellStyle name="40% - Accent2 15" xfId="563" xr:uid="{00000000-0005-0000-0000-0000CE020000}"/>
    <cellStyle name="40% - Accent2 15 2" xfId="2845" xr:uid="{00000000-0005-0000-0000-0000CF020000}"/>
    <cellStyle name="40% - Accent2 16" xfId="2846" xr:uid="{00000000-0005-0000-0000-0000D0020000}"/>
    <cellStyle name="40% - Accent2 16 2" xfId="2847" xr:uid="{00000000-0005-0000-0000-0000D1020000}"/>
    <cellStyle name="40% - Accent2 16 3" xfId="3559" xr:uid="{00000000-0005-0000-0000-0000D2020000}"/>
    <cellStyle name="40% - Accent2 17" xfId="2848" xr:uid="{00000000-0005-0000-0000-0000D3020000}"/>
    <cellStyle name="40% - Accent2 2" xfId="10" xr:uid="{00000000-0005-0000-0000-0000D4020000}"/>
    <cellStyle name="40% - Accent2 2 10" xfId="564" xr:uid="{00000000-0005-0000-0000-0000D5020000}"/>
    <cellStyle name="40% - Accent2 2 11" xfId="565" xr:uid="{00000000-0005-0000-0000-0000D6020000}"/>
    <cellStyle name="40% - Accent2 2 12" xfId="566" xr:uid="{00000000-0005-0000-0000-0000D7020000}"/>
    <cellStyle name="40% - Accent2 2 13" xfId="567" xr:uid="{00000000-0005-0000-0000-0000D8020000}"/>
    <cellStyle name="40% - Accent2 2 14" xfId="568" xr:uid="{00000000-0005-0000-0000-0000D9020000}"/>
    <cellStyle name="40% - Accent2 2 15" xfId="569" xr:uid="{00000000-0005-0000-0000-0000DA020000}"/>
    <cellStyle name="40% - Accent2 2 16" xfId="570" xr:uid="{00000000-0005-0000-0000-0000DB020000}"/>
    <cellStyle name="40% - Accent2 2 17" xfId="571" xr:uid="{00000000-0005-0000-0000-0000DC020000}"/>
    <cellStyle name="40% - Accent2 2 18" xfId="572" xr:uid="{00000000-0005-0000-0000-0000DD020000}"/>
    <cellStyle name="40% - Accent2 2 19" xfId="573" xr:uid="{00000000-0005-0000-0000-0000DE020000}"/>
    <cellStyle name="40% - Accent2 2 2" xfId="574" xr:uid="{00000000-0005-0000-0000-0000DF020000}"/>
    <cellStyle name="40% - Accent2 2 20" xfId="575" xr:uid="{00000000-0005-0000-0000-0000E0020000}"/>
    <cellStyle name="40% - Accent2 2 21" xfId="576" xr:uid="{00000000-0005-0000-0000-0000E1020000}"/>
    <cellStyle name="40% - Accent2 2 22" xfId="577" xr:uid="{00000000-0005-0000-0000-0000E2020000}"/>
    <cellStyle name="40% - Accent2 2 23" xfId="578" xr:uid="{00000000-0005-0000-0000-0000E3020000}"/>
    <cellStyle name="40% - Accent2 2 24" xfId="579" xr:uid="{00000000-0005-0000-0000-0000E4020000}"/>
    <cellStyle name="40% - Accent2 2 25" xfId="580" xr:uid="{00000000-0005-0000-0000-0000E5020000}"/>
    <cellStyle name="40% - Accent2 2 26" xfId="581" xr:uid="{00000000-0005-0000-0000-0000E6020000}"/>
    <cellStyle name="40% - Accent2 2 27" xfId="582" xr:uid="{00000000-0005-0000-0000-0000E7020000}"/>
    <cellStyle name="40% - Accent2 2 28" xfId="583" xr:uid="{00000000-0005-0000-0000-0000E8020000}"/>
    <cellStyle name="40% - Accent2 2 29" xfId="584" xr:uid="{00000000-0005-0000-0000-0000E9020000}"/>
    <cellStyle name="40% - Accent2 2 3" xfId="585" xr:uid="{00000000-0005-0000-0000-0000EA020000}"/>
    <cellStyle name="40% - Accent2 2 30" xfId="2849" xr:uid="{00000000-0005-0000-0000-0000EB020000}"/>
    <cellStyle name="40% - Accent2 2 31" xfId="2850" xr:uid="{00000000-0005-0000-0000-0000EC020000}"/>
    <cellStyle name="40% - Accent2 2 32" xfId="2851" xr:uid="{00000000-0005-0000-0000-0000ED020000}"/>
    <cellStyle name="40% - Accent2 2 33" xfId="2852" xr:uid="{00000000-0005-0000-0000-0000EE020000}"/>
    <cellStyle name="40% - Accent2 2 34" xfId="2853" xr:uid="{00000000-0005-0000-0000-0000EF020000}"/>
    <cellStyle name="40% - Accent2 2 35" xfId="2854" xr:uid="{00000000-0005-0000-0000-0000F0020000}"/>
    <cellStyle name="40% - Accent2 2 36" xfId="2855" xr:uid="{00000000-0005-0000-0000-0000F1020000}"/>
    <cellStyle name="40% - Accent2 2 4" xfId="586" xr:uid="{00000000-0005-0000-0000-0000F2020000}"/>
    <cellStyle name="40% - Accent2 2 5" xfId="587" xr:uid="{00000000-0005-0000-0000-0000F3020000}"/>
    <cellStyle name="40% - Accent2 2 6" xfId="588" xr:uid="{00000000-0005-0000-0000-0000F4020000}"/>
    <cellStyle name="40% - Accent2 2 7" xfId="589" xr:uid="{00000000-0005-0000-0000-0000F5020000}"/>
    <cellStyle name="40% - Accent2 2 8" xfId="590" xr:uid="{00000000-0005-0000-0000-0000F6020000}"/>
    <cellStyle name="40% - Accent2 2 9" xfId="591" xr:uid="{00000000-0005-0000-0000-0000F7020000}"/>
    <cellStyle name="40% - Accent2 3" xfId="592" xr:uid="{00000000-0005-0000-0000-0000F8020000}"/>
    <cellStyle name="40% - Accent2 3 2" xfId="593" xr:uid="{00000000-0005-0000-0000-0000F9020000}"/>
    <cellStyle name="40% - Accent2 3 3" xfId="594" xr:uid="{00000000-0005-0000-0000-0000FA020000}"/>
    <cellStyle name="40% - Accent2 3 4" xfId="595" xr:uid="{00000000-0005-0000-0000-0000FB020000}"/>
    <cellStyle name="40% - Accent2 3 5" xfId="596" xr:uid="{00000000-0005-0000-0000-0000FC020000}"/>
    <cellStyle name="40% - Accent2 3 6" xfId="597" xr:uid="{00000000-0005-0000-0000-0000FD020000}"/>
    <cellStyle name="40% - Accent2 3 7" xfId="2856" xr:uid="{00000000-0005-0000-0000-0000FE020000}"/>
    <cellStyle name="40% - Accent2 4" xfId="598" xr:uid="{00000000-0005-0000-0000-0000FF020000}"/>
    <cellStyle name="40% - Accent2 4 2" xfId="599" xr:uid="{00000000-0005-0000-0000-000000030000}"/>
    <cellStyle name="40% - Accent2 4 3" xfId="600" xr:uid="{00000000-0005-0000-0000-000001030000}"/>
    <cellStyle name="40% - Accent2 4 4" xfId="601" xr:uid="{00000000-0005-0000-0000-000002030000}"/>
    <cellStyle name="40% - Accent2 4 5" xfId="602" xr:uid="{00000000-0005-0000-0000-000003030000}"/>
    <cellStyle name="40% - Accent2 4 6" xfId="603" xr:uid="{00000000-0005-0000-0000-000004030000}"/>
    <cellStyle name="40% - Accent2 4 7" xfId="2857" xr:uid="{00000000-0005-0000-0000-000005030000}"/>
    <cellStyle name="40% - Accent2 5" xfId="604" xr:uid="{00000000-0005-0000-0000-000006030000}"/>
    <cellStyle name="40% - Accent2 5 2" xfId="605" xr:uid="{00000000-0005-0000-0000-000007030000}"/>
    <cellStyle name="40% - Accent2 5 3" xfId="606" xr:uid="{00000000-0005-0000-0000-000008030000}"/>
    <cellStyle name="40% - Accent2 5 4" xfId="607" xr:uid="{00000000-0005-0000-0000-000009030000}"/>
    <cellStyle name="40% - Accent2 5 5" xfId="608" xr:uid="{00000000-0005-0000-0000-00000A030000}"/>
    <cellStyle name="40% - Accent2 5 6" xfId="609" xr:uid="{00000000-0005-0000-0000-00000B030000}"/>
    <cellStyle name="40% - Accent2 5 7" xfId="2858" xr:uid="{00000000-0005-0000-0000-00000C030000}"/>
    <cellStyle name="40% - Accent2 6" xfId="610" xr:uid="{00000000-0005-0000-0000-00000D030000}"/>
    <cellStyle name="40% - Accent2 6 2" xfId="611" xr:uid="{00000000-0005-0000-0000-00000E030000}"/>
    <cellStyle name="40% - Accent2 6 3" xfId="612" xr:uid="{00000000-0005-0000-0000-00000F030000}"/>
    <cellStyle name="40% - Accent2 6 4" xfId="613" xr:uid="{00000000-0005-0000-0000-000010030000}"/>
    <cellStyle name="40% - Accent2 6 5" xfId="614" xr:uid="{00000000-0005-0000-0000-000011030000}"/>
    <cellStyle name="40% - Accent2 6 6" xfId="615" xr:uid="{00000000-0005-0000-0000-000012030000}"/>
    <cellStyle name="40% - Accent2 6 7" xfId="2859" xr:uid="{00000000-0005-0000-0000-000013030000}"/>
    <cellStyle name="40% - Accent2 7" xfId="616" xr:uid="{00000000-0005-0000-0000-000014030000}"/>
    <cellStyle name="40% - Accent2 7 2" xfId="617" xr:uid="{00000000-0005-0000-0000-000015030000}"/>
    <cellStyle name="40% - Accent2 7 3" xfId="2860" xr:uid="{00000000-0005-0000-0000-000016030000}"/>
    <cellStyle name="40% - Accent2 8" xfId="618" xr:uid="{00000000-0005-0000-0000-000017030000}"/>
    <cellStyle name="40% - Accent2 8 2" xfId="619" xr:uid="{00000000-0005-0000-0000-000018030000}"/>
    <cellStyle name="40% - Accent2 8 3" xfId="2861" xr:uid="{00000000-0005-0000-0000-000019030000}"/>
    <cellStyle name="40% - Accent2 9" xfId="620" xr:uid="{00000000-0005-0000-0000-00001A030000}"/>
    <cellStyle name="40% - Accent2 9 2" xfId="621" xr:uid="{00000000-0005-0000-0000-00001B030000}"/>
    <cellStyle name="40% - Accent2 9 3" xfId="2862" xr:uid="{00000000-0005-0000-0000-00001C030000}"/>
    <cellStyle name="40% - Accent3 10" xfId="622" xr:uid="{00000000-0005-0000-0000-00001D030000}"/>
    <cellStyle name="40% - Accent3 10 2" xfId="623" xr:uid="{00000000-0005-0000-0000-00001E030000}"/>
    <cellStyle name="40% - Accent3 10 3" xfId="2863" xr:uid="{00000000-0005-0000-0000-00001F030000}"/>
    <cellStyle name="40% - Accent3 11" xfId="624" xr:uid="{00000000-0005-0000-0000-000020030000}"/>
    <cellStyle name="40% - Accent3 11 2" xfId="625" xr:uid="{00000000-0005-0000-0000-000021030000}"/>
    <cellStyle name="40% - Accent3 11 3" xfId="2864" xr:uid="{00000000-0005-0000-0000-000022030000}"/>
    <cellStyle name="40% - Accent3 12" xfId="626" xr:uid="{00000000-0005-0000-0000-000023030000}"/>
    <cellStyle name="40% - Accent3 12 2" xfId="627" xr:uid="{00000000-0005-0000-0000-000024030000}"/>
    <cellStyle name="40% - Accent3 12 3" xfId="2865" xr:uid="{00000000-0005-0000-0000-000025030000}"/>
    <cellStyle name="40% - Accent3 13" xfId="628" xr:uid="{00000000-0005-0000-0000-000026030000}"/>
    <cellStyle name="40% - Accent3 13 2" xfId="629" xr:uid="{00000000-0005-0000-0000-000027030000}"/>
    <cellStyle name="40% - Accent3 13 3" xfId="2866" xr:uid="{00000000-0005-0000-0000-000028030000}"/>
    <cellStyle name="40% - Accent3 14" xfId="630" xr:uid="{00000000-0005-0000-0000-000029030000}"/>
    <cellStyle name="40% - Accent3 14 2" xfId="631" xr:uid="{00000000-0005-0000-0000-00002A030000}"/>
    <cellStyle name="40% - Accent3 14 3" xfId="2867" xr:uid="{00000000-0005-0000-0000-00002B030000}"/>
    <cellStyle name="40% - Accent3 15" xfId="632" xr:uid="{00000000-0005-0000-0000-00002C030000}"/>
    <cellStyle name="40% - Accent3 15 2" xfId="2868" xr:uid="{00000000-0005-0000-0000-00002D030000}"/>
    <cellStyle name="40% - Accent3 16" xfId="2869" xr:uid="{00000000-0005-0000-0000-00002E030000}"/>
    <cellStyle name="40% - Accent3 16 2" xfId="2870" xr:uid="{00000000-0005-0000-0000-00002F030000}"/>
    <cellStyle name="40% - Accent3 16 3" xfId="3560" xr:uid="{00000000-0005-0000-0000-000030030000}"/>
    <cellStyle name="40% - Accent3 17" xfId="2871" xr:uid="{00000000-0005-0000-0000-000031030000}"/>
    <cellStyle name="40% - Accent3 2" xfId="11" xr:uid="{00000000-0005-0000-0000-000032030000}"/>
    <cellStyle name="40% - Accent3 2 10" xfId="633" xr:uid="{00000000-0005-0000-0000-000033030000}"/>
    <cellStyle name="40% - Accent3 2 11" xfId="634" xr:uid="{00000000-0005-0000-0000-000034030000}"/>
    <cellStyle name="40% - Accent3 2 12" xfId="635" xr:uid="{00000000-0005-0000-0000-000035030000}"/>
    <cellStyle name="40% - Accent3 2 13" xfId="636" xr:uid="{00000000-0005-0000-0000-000036030000}"/>
    <cellStyle name="40% - Accent3 2 14" xfId="637" xr:uid="{00000000-0005-0000-0000-000037030000}"/>
    <cellStyle name="40% - Accent3 2 15" xfId="638" xr:uid="{00000000-0005-0000-0000-000038030000}"/>
    <cellStyle name="40% - Accent3 2 16" xfId="639" xr:uid="{00000000-0005-0000-0000-000039030000}"/>
    <cellStyle name="40% - Accent3 2 17" xfId="640" xr:uid="{00000000-0005-0000-0000-00003A030000}"/>
    <cellStyle name="40% - Accent3 2 18" xfId="641" xr:uid="{00000000-0005-0000-0000-00003B030000}"/>
    <cellStyle name="40% - Accent3 2 19" xfId="642" xr:uid="{00000000-0005-0000-0000-00003C030000}"/>
    <cellStyle name="40% - Accent3 2 2" xfId="643" xr:uid="{00000000-0005-0000-0000-00003D030000}"/>
    <cellStyle name="40% - Accent3 2 20" xfId="644" xr:uid="{00000000-0005-0000-0000-00003E030000}"/>
    <cellStyle name="40% - Accent3 2 21" xfId="645" xr:uid="{00000000-0005-0000-0000-00003F030000}"/>
    <cellStyle name="40% - Accent3 2 22" xfId="646" xr:uid="{00000000-0005-0000-0000-000040030000}"/>
    <cellStyle name="40% - Accent3 2 23" xfId="647" xr:uid="{00000000-0005-0000-0000-000041030000}"/>
    <cellStyle name="40% - Accent3 2 24" xfId="648" xr:uid="{00000000-0005-0000-0000-000042030000}"/>
    <cellStyle name="40% - Accent3 2 25" xfId="649" xr:uid="{00000000-0005-0000-0000-000043030000}"/>
    <cellStyle name="40% - Accent3 2 26" xfId="650" xr:uid="{00000000-0005-0000-0000-000044030000}"/>
    <cellStyle name="40% - Accent3 2 27" xfId="651" xr:uid="{00000000-0005-0000-0000-000045030000}"/>
    <cellStyle name="40% - Accent3 2 28" xfId="652" xr:uid="{00000000-0005-0000-0000-000046030000}"/>
    <cellStyle name="40% - Accent3 2 29" xfId="653" xr:uid="{00000000-0005-0000-0000-000047030000}"/>
    <cellStyle name="40% - Accent3 2 3" xfId="654" xr:uid="{00000000-0005-0000-0000-000048030000}"/>
    <cellStyle name="40% - Accent3 2 30" xfId="2872" xr:uid="{00000000-0005-0000-0000-000049030000}"/>
    <cellStyle name="40% - Accent3 2 31" xfId="2873" xr:uid="{00000000-0005-0000-0000-00004A030000}"/>
    <cellStyle name="40% - Accent3 2 32" xfId="2874" xr:uid="{00000000-0005-0000-0000-00004B030000}"/>
    <cellStyle name="40% - Accent3 2 33" xfId="2875" xr:uid="{00000000-0005-0000-0000-00004C030000}"/>
    <cellStyle name="40% - Accent3 2 34" xfId="2876" xr:uid="{00000000-0005-0000-0000-00004D030000}"/>
    <cellStyle name="40% - Accent3 2 35" xfId="2877" xr:uid="{00000000-0005-0000-0000-00004E030000}"/>
    <cellStyle name="40% - Accent3 2 36" xfId="2878" xr:uid="{00000000-0005-0000-0000-00004F030000}"/>
    <cellStyle name="40% - Accent3 2 4" xfId="655" xr:uid="{00000000-0005-0000-0000-000050030000}"/>
    <cellStyle name="40% - Accent3 2 5" xfId="656" xr:uid="{00000000-0005-0000-0000-000051030000}"/>
    <cellStyle name="40% - Accent3 2 6" xfId="657" xr:uid="{00000000-0005-0000-0000-000052030000}"/>
    <cellStyle name="40% - Accent3 2 7" xfId="658" xr:uid="{00000000-0005-0000-0000-000053030000}"/>
    <cellStyle name="40% - Accent3 2 8" xfId="659" xr:uid="{00000000-0005-0000-0000-000054030000}"/>
    <cellStyle name="40% - Accent3 2 9" xfId="660" xr:uid="{00000000-0005-0000-0000-000055030000}"/>
    <cellStyle name="40% - Accent3 3" xfId="661" xr:uid="{00000000-0005-0000-0000-000056030000}"/>
    <cellStyle name="40% - Accent3 3 2" xfId="662" xr:uid="{00000000-0005-0000-0000-000057030000}"/>
    <cellStyle name="40% - Accent3 3 3" xfId="663" xr:uid="{00000000-0005-0000-0000-000058030000}"/>
    <cellStyle name="40% - Accent3 3 4" xfId="664" xr:uid="{00000000-0005-0000-0000-000059030000}"/>
    <cellStyle name="40% - Accent3 3 5" xfId="665" xr:uid="{00000000-0005-0000-0000-00005A030000}"/>
    <cellStyle name="40% - Accent3 3 6" xfId="666" xr:uid="{00000000-0005-0000-0000-00005B030000}"/>
    <cellStyle name="40% - Accent3 3 7" xfId="2879" xr:uid="{00000000-0005-0000-0000-00005C030000}"/>
    <cellStyle name="40% - Accent3 4" xfId="667" xr:uid="{00000000-0005-0000-0000-00005D030000}"/>
    <cellStyle name="40% - Accent3 4 2" xfId="668" xr:uid="{00000000-0005-0000-0000-00005E030000}"/>
    <cellStyle name="40% - Accent3 4 3" xfId="669" xr:uid="{00000000-0005-0000-0000-00005F030000}"/>
    <cellStyle name="40% - Accent3 4 4" xfId="670" xr:uid="{00000000-0005-0000-0000-000060030000}"/>
    <cellStyle name="40% - Accent3 4 5" xfId="671" xr:uid="{00000000-0005-0000-0000-000061030000}"/>
    <cellStyle name="40% - Accent3 4 6" xfId="672" xr:uid="{00000000-0005-0000-0000-000062030000}"/>
    <cellStyle name="40% - Accent3 4 7" xfId="2880" xr:uid="{00000000-0005-0000-0000-000063030000}"/>
    <cellStyle name="40% - Accent3 5" xfId="673" xr:uid="{00000000-0005-0000-0000-000064030000}"/>
    <cellStyle name="40% - Accent3 5 2" xfId="674" xr:uid="{00000000-0005-0000-0000-000065030000}"/>
    <cellStyle name="40% - Accent3 5 3" xfId="675" xr:uid="{00000000-0005-0000-0000-000066030000}"/>
    <cellStyle name="40% - Accent3 5 4" xfId="676" xr:uid="{00000000-0005-0000-0000-000067030000}"/>
    <cellStyle name="40% - Accent3 5 5" xfId="677" xr:uid="{00000000-0005-0000-0000-000068030000}"/>
    <cellStyle name="40% - Accent3 5 6" xfId="678" xr:uid="{00000000-0005-0000-0000-000069030000}"/>
    <cellStyle name="40% - Accent3 5 7" xfId="2881" xr:uid="{00000000-0005-0000-0000-00006A030000}"/>
    <cellStyle name="40% - Accent3 6" xfId="679" xr:uid="{00000000-0005-0000-0000-00006B030000}"/>
    <cellStyle name="40% - Accent3 6 2" xfId="680" xr:uid="{00000000-0005-0000-0000-00006C030000}"/>
    <cellStyle name="40% - Accent3 6 3" xfId="681" xr:uid="{00000000-0005-0000-0000-00006D030000}"/>
    <cellStyle name="40% - Accent3 6 4" xfId="682" xr:uid="{00000000-0005-0000-0000-00006E030000}"/>
    <cellStyle name="40% - Accent3 6 5" xfId="683" xr:uid="{00000000-0005-0000-0000-00006F030000}"/>
    <cellStyle name="40% - Accent3 6 6" xfId="684" xr:uid="{00000000-0005-0000-0000-000070030000}"/>
    <cellStyle name="40% - Accent3 6 7" xfId="2882" xr:uid="{00000000-0005-0000-0000-000071030000}"/>
    <cellStyle name="40% - Accent3 7" xfId="685" xr:uid="{00000000-0005-0000-0000-000072030000}"/>
    <cellStyle name="40% - Accent3 7 2" xfId="686" xr:uid="{00000000-0005-0000-0000-000073030000}"/>
    <cellStyle name="40% - Accent3 7 3" xfId="2883" xr:uid="{00000000-0005-0000-0000-000074030000}"/>
    <cellStyle name="40% - Accent3 8" xfId="687" xr:uid="{00000000-0005-0000-0000-000075030000}"/>
    <cellStyle name="40% - Accent3 8 2" xfId="688" xr:uid="{00000000-0005-0000-0000-000076030000}"/>
    <cellStyle name="40% - Accent3 8 3" xfId="2884" xr:uid="{00000000-0005-0000-0000-000077030000}"/>
    <cellStyle name="40% - Accent3 9" xfId="689" xr:uid="{00000000-0005-0000-0000-000078030000}"/>
    <cellStyle name="40% - Accent3 9 2" xfId="690" xr:uid="{00000000-0005-0000-0000-000079030000}"/>
    <cellStyle name="40% - Accent3 9 3" xfId="2885" xr:uid="{00000000-0005-0000-0000-00007A030000}"/>
    <cellStyle name="40% - Accent4 10" xfId="691" xr:uid="{00000000-0005-0000-0000-00007B030000}"/>
    <cellStyle name="40% - Accent4 10 2" xfId="692" xr:uid="{00000000-0005-0000-0000-00007C030000}"/>
    <cellStyle name="40% - Accent4 10 3" xfId="2886" xr:uid="{00000000-0005-0000-0000-00007D030000}"/>
    <cellStyle name="40% - Accent4 11" xfId="693" xr:uid="{00000000-0005-0000-0000-00007E030000}"/>
    <cellStyle name="40% - Accent4 11 2" xfId="694" xr:uid="{00000000-0005-0000-0000-00007F030000}"/>
    <cellStyle name="40% - Accent4 11 3" xfId="2887" xr:uid="{00000000-0005-0000-0000-000080030000}"/>
    <cellStyle name="40% - Accent4 12" xfId="695" xr:uid="{00000000-0005-0000-0000-000081030000}"/>
    <cellStyle name="40% - Accent4 12 2" xfId="696" xr:uid="{00000000-0005-0000-0000-000082030000}"/>
    <cellStyle name="40% - Accent4 12 3" xfId="2888" xr:uid="{00000000-0005-0000-0000-000083030000}"/>
    <cellStyle name="40% - Accent4 13" xfId="697" xr:uid="{00000000-0005-0000-0000-000084030000}"/>
    <cellStyle name="40% - Accent4 13 2" xfId="698" xr:uid="{00000000-0005-0000-0000-000085030000}"/>
    <cellStyle name="40% - Accent4 13 3" xfId="2889" xr:uid="{00000000-0005-0000-0000-000086030000}"/>
    <cellStyle name="40% - Accent4 14" xfId="699" xr:uid="{00000000-0005-0000-0000-000087030000}"/>
    <cellStyle name="40% - Accent4 14 2" xfId="700" xr:uid="{00000000-0005-0000-0000-000088030000}"/>
    <cellStyle name="40% - Accent4 14 3" xfId="2890" xr:uid="{00000000-0005-0000-0000-000089030000}"/>
    <cellStyle name="40% - Accent4 15" xfId="701" xr:uid="{00000000-0005-0000-0000-00008A030000}"/>
    <cellStyle name="40% - Accent4 15 2" xfId="2891" xr:uid="{00000000-0005-0000-0000-00008B030000}"/>
    <cellStyle name="40% - Accent4 16" xfId="2892" xr:uid="{00000000-0005-0000-0000-00008C030000}"/>
    <cellStyle name="40% - Accent4 16 2" xfId="2893" xr:uid="{00000000-0005-0000-0000-00008D030000}"/>
    <cellStyle name="40% - Accent4 16 3" xfId="3561" xr:uid="{00000000-0005-0000-0000-00008E030000}"/>
    <cellStyle name="40% - Accent4 17" xfId="2894" xr:uid="{00000000-0005-0000-0000-00008F030000}"/>
    <cellStyle name="40% - Accent4 2" xfId="12" xr:uid="{00000000-0005-0000-0000-000090030000}"/>
    <cellStyle name="40% - Accent4 2 10" xfId="702" xr:uid="{00000000-0005-0000-0000-000091030000}"/>
    <cellStyle name="40% - Accent4 2 11" xfId="703" xr:uid="{00000000-0005-0000-0000-000092030000}"/>
    <cellStyle name="40% - Accent4 2 12" xfId="704" xr:uid="{00000000-0005-0000-0000-000093030000}"/>
    <cellStyle name="40% - Accent4 2 13" xfId="705" xr:uid="{00000000-0005-0000-0000-000094030000}"/>
    <cellStyle name="40% - Accent4 2 14" xfId="706" xr:uid="{00000000-0005-0000-0000-000095030000}"/>
    <cellStyle name="40% - Accent4 2 15" xfId="707" xr:uid="{00000000-0005-0000-0000-000096030000}"/>
    <cellStyle name="40% - Accent4 2 16" xfId="708" xr:uid="{00000000-0005-0000-0000-000097030000}"/>
    <cellStyle name="40% - Accent4 2 17" xfId="709" xr:uid="{00000000-0005-0000-0000-000098030000}"/>
    <cellStyle name="40% - Accent4 2 18" xfId="710" xr:uid="{00000000-0005-0000-0000-000099030000}"/>
    <cellStyle name="40% - Accent4 2 19" xfId="711" xr:uid="{00000000-0005-0000-0000-00009A030000}"/>
    <cellStyle name="40% - Accent4 2 2" xfId="712" xr:uid="{00000000-0005-0000-0000-00009B030000}"/>
    <cellStyle name="40% - Accent4 2 20" xfId="713" xr:uid="{00000000-0005-0000-0000-00009C030000}"/>
    <cellStyle name="40% - Accent4 2 21" xfId="714" xr:uid="{00000000-0005-0000-0000-00009D030000}"/>
    <cellStyle name="40% - Accent4 2 22" xfId="715" xr:uid="{00000000-0005-0000-0000-00009E030000}"/>
    <cellStyle name="40% - Accent4 2 23" xfId="716" xr:uid="{00000000-0005-0000-0000-00009F030000}"/>
    <cellStyle name="40% - Accent4 2 24" xfId="717" xr:uid="{00000000-0005-0000-0000-0000A0030000}"/>
    <cellStyle name="40% - Accent4 2 25" xfId="718" xr:uid="{00000000-0005-0000-0000-0000A1030000}"/>
    <cellStyle name="40% - Accent4 2 26" xfId="719" xr:uid="{00000000-0005-0000-0000-0000A2030000}"/>
    <cellStyle name="40% - Accent4 2 27" xfId="720" xr:uid="{00000000-0005-0000-0000-0000A3030000}"/>
    <cellStyle name="40% - Accent4 2 28" xfId="721" xr:uid="{00000000-0005-0000-0000-0000A4030000}"/>
    <cellStyle name="40% - Accent4 2 29" xfId="722" xr:uid="{00000000-0005-0000-0000-0000A5030000}"/>
    <cellStyle name="40% - Accent4 2 3" xfId="723" xr:uid="{00000000-0005-0000-0000-0000A6030000}"/>
    <cellStyle name="40% - Accent4 2 30" xfId="2895" xr:uid="{00000000-0005-0000-0000-0000A7030000}"/>
    <cellStyle name="40% - Accent4 2 31" xfId="2896" xr:uid="{00000000-0005-0000-0000-0000A8030000}"/>
    <cellStyle name="40% - Accent4 2 32" xfId="2897" xr:uid="{00000000-0005-0000-0000-0000A9030000}"/>
    <cellStyle name="40% - Accent4 2 33" xfId="2898" xr:uid="{00000000-0005-0000-0000-0000AA030000}"/>
    <cellStyle name="40% - Accent4 2 34" xfId="2899" xr:uid="{00000000-0005-0000-0000-0000AB030000}"/>
    <cellStyle name="40% - Accent4 2 35" xfId="2900" xr:uid="{00000000-0005-0000-0000-0000AC030000}"/>
    <cellStyle name="40% - Accent4 2 36" xfId="2901" xr:uid="{00000000-0005-0000-0000-0000AD030000}"/>
    <cellStyle name="40% - Accent4 2 4" xfId="724" xr:uid="{00000000-0005-0000-0000-0000AE030000}"/>
    <cellStyle name="40% - Accent4 2 5" xfId="725" xr:uid="{00000000-0005-0000-0000-0000AF030000}"/>
    <cellStyle name="40% - Accent4 2 6" xfId="726" xr:uid="{00000000-0005-0000-0000-0000B0030000}"/>
    <cellStyle name="40% - Accent4 2 7" xfId="727" xr:uid="{00000000-0005-0000-0000-0000B1030000}"/>
    <cellStyle name="40% - Accent4 2 8" xfId="728" xr:uid="{00000000-0005-0000-0000-0000B2030000}"/>
    <cellStyle name="40% - Accent4 2 9" xfId="729" xr:uid="{00000000-0005-0000-0000-0000B3030000}"/>
    <cellStyle name="40% - Accent4 3" xfId="730" xr:uid="{00000000-0005-0000-0000-0000B4030000}"/>
    <cellStyle name="40% - Accent4 3 2" xfId="731" xr:uid="{00000000-0005-0000-0000-0000B5030000}"/>
    <cellStyle name="40% - Accent4 3 3" xfId="732" xr:uid="{00000000-0005-0000-0000-0000B6030000}"/>
    <cellStyle name="40% - Accent4 3 4" xfId="733" xr:uid="{00000000-0005-0000-0000-0000B7030000}"/>
    <cellStyle name="40% - Accent4 3 5" xfId="734" xr:uid="{00000000-0005-0000-0000-0000B8030000}"/>
    <cellStyle name="40% - Accent4 3 6" xfId="735" xr:uid="{00000000-0005-0000-0000-0000B9030000}"/>
    <cellStyle name="40% - Accent4 3 7" xfId="2902" xr:uid="{00000000-0005-0000-0000-0000BA030000}"/>
    <cellStyle name="40% - Accent4 4" xfId="736" xr:uid="{00000000-0005-0000-0000-0000BB030000}"/>
    <cellStyle name="40% - Accent4 4 2" xfId="737" xr:uid="{00000000-0005-0000-0000-0000BC030000}"/>
    <cellStyle name="40% - Accent4 4 3" xfId="738" xr:uid="{00000000-0005-0000-0000-0000BD030000}"/>
    <cellStyle name="40% - Accent4 4 4" xfId="739" xr:uid="{00000000-0005-0000-0000-0000BE030000}"/>
    <cellStyle name="40% - Accent4 4 5" xfId="740" xr:uid="{00000000-0005-0000-0000-0000BF030000}"/>
    <cellStyle name="40% - Accent4 4 6" xfId="741" xr:uid="{00000000-0005-0000-0000-0000C0030000}"/>
    <cellStyle name="40% - Accent4 4 7" xfId="2903" xr:uid="{00000000-0005-0000-0000-0000C1030000}"/>
    <cellStyle name="40% - Accent4 5" xfId="742" xr:uid="{00000000-0005-0000-0000-0000C2030000}"/>
    <cellStyle name="40% - Accent4 5 2" xfId="743" xr:uid="{00000000-0005-0000-0000-0000C3030000}"/>
    <cellStyle name="40% - Accent4 5 3" xfId="744" xr:uid="{00000000-0005-0000-0000-0000C4030000}"/>
    <cellStyle name="40% - Accent4 5 4" xfId="745" xr:uid="{00000000-0005-0000-0000-0000C5030000}"/>
    <cellStyle name="40% - Accent4 5 5" xfId="746" xr:uid="{00000000-0005-0000-0000-0000C6030000}"/>
    <cellStyle name="40% - Accent4 5 6" xfId="747" xr:uid="{00000000-0005-0000-0000-0000C7030000}"/>
    <cellStyle name="40% - Accent4 5 7" xfId="2904" xr:uid="{00000000-0005-0000-0000-0000C8030000}"/>
    <cellStyle name="40% - Accent4 6" xfId="748" xr:uid="{00000000-0005-0000-0000-0000C9030000}"/>
    <cellStyle name="40% - Accent4 6 2" xfId="749" xr:uid="{00000000-0005-0000-0000-0000CA030000}"/>
    <cellStyle name="40% - Accent4 6 3" xfId="750" xr:uid="{00000000-0005-0000-0000-0000CB030000}"/>
    <cellStyle name="40% - Accent4 6 4" xfId="751" xr:uid="{00000000-0005-0000-0000-0000CC030000}"/>
    <cellStyle name="40% - Accent4 6 5" xfId="752" xr:uid="{00000000-0005-0000-0000-0000CD030000}"/>
    <cellStyle name="40% - Accent4 6 6" xfId="753" xr:uid="{00000000-0005-0000-0000-0000CE030000}"/>
    <cellStyle name="40% - Accent4 6 7" xfId="2905" xr:uid="{00000000-0005-0000-0000-0000CF030000}"/>
    <cellStyle name="40% - Accent4 7" xfId="754" xr:uid="{00000000-0005-0000-0000-0000D0030000}"/>
    <cellStyle name="40% - Accent4 7 2" xfId="755" xr:uid="{00000000-0005-0000-0000-0000D1030000}"/>
    <cellStyle name="40% - Accent4 7 3" xfId="2906" xr:uid="{00000000-0005-0000-0000-0000D2030000}"/>
    <cellStyle name="40% - Accent4 8" xfId="756" xr:uid="{00000000-0005-0000-0000-0000D3030000}"/>
    <cellStyle name="40% - Accent4 8 2" xfId="757" xr:uid="{00000000-0005-0000-0000-0000D4030000}"/>
    <cellStyle name="40% - Accent4 8 3" xfId="2907" xr:uid="{00000000-0005-0000-0000-0000D5030000}"/>
    <cellStyle name="40% - Accent4 9" xfId="758" xr:uid="{00000000-0005-0000-0000-0000D6030000}"/>
    <cellStyle name="40% - Accent4 9 2" xfId="759" xr:uid="{00000000-0005-0000-0000-0000D7030000}"/>
    <cellStyle name="40% - Accent4 9 3" xfId="2908" xr:uid="{00000000-0005-0000-0000-0000D8030000}"/>
    <cellStyle name="40% - Accent5 10" xfId="760" xr:uid="{00000000-0005-0000-0000-0000D9030000}"/>
    <cellStyle name="40% - Accent5 10 2" xfId="761" xr:uid="{00000000-0005-0000-0000-0000DA030000}"/>
    <cellStyle name="40% - Accent5 10 3" xfId="2909" xr:uid="{00000000-0005-0000-0000-0000DB030000}"/>
    <cellStyle name="40% - Accent5 11" xfId="762" xr:uid="{00000000-0005-0000-0000-0000DC030000}"/>
    <cellStyle name="40% - Accent5 11 2" xfId="763" xr:uid="{00000000-0005-0000-0000-0000DD030000}"/>
    <cellStyle name="40% - Accent5 11 3" xfId="2910" xr:uid="{00000000-0005-0000-0000-0000DE030000}"/>
    <cellStyle name="40% - Accent5 12" xfId="764" xr:uid="{00000000-0005-0000-0000-0000DF030000}"/>
    <cellStyle name="40% - Accent5 12 2" xfId="765" xr:uid="{00000000-0005-0000-0000-0000E0030000}"/>
    <cellStyle name="40% - Accent5 12 3" xfId="2911" xr:uid="{00000000-0005-0000-0000-0000E1030000}"/>
    <cellStyle name="40% - Accent5 13" xfId="766" xr:uid="{00000000-0005-0000-0000-0000E2030000}"/>
    <cellStyle name="40% - Accent5 13 2" xfId="767" xr:uid="{00000000-0005-0000-0000-0000E3030000}"/>
    <cellStyle name="40% - Accent5 13 3" xfId="2912" xr:uid="{00000000-0005-0000-0000-0000E4030000}"/>
    <cellStyle name="40% - Accent5 14" xfId="768" xr:uid="{00000000-0005-0000-0000-0000E5030000}"/>
    <cellStyle name="40% - Accent5 14 2" xfId="769" xr:uid="{00000000-0005-0000-0000-0000E6030000}"/>
    <cellStyle name="40% - Accent5 14 3" xfId="2913" xr:uid="{00000000-0005-0000-0000-0000E7030000}"/>
    <cellStyle name="40% - Accent5 15" xfId="770" xr:uid="{00000000-0005-0000-0000-0000E8030000}"/>
    <cellStyle name="40% - Accent5 15 2" xfId="2914" xr:uid="{00000000-0005-0000-0000-0000E9030000}"/>
    <cellStyle name="40% - Accent5 16" xfId="2915" xr:uid="{00000000-0005-0000-0000-0000EA030000}"/>
    <cellStyle name="40% - Accent5 16 2" xfId="2916" xr:uid="{00000000-0005-0000-0000-0000EB030000}"/>
    <cellStyle name="40% - Accent5 16 3" xfId="3562" xr:uid="{00000000-0005-0000-0000-0000EC030000}"/>
    <cellStyle name="40% - Accent5 17" xfId="2917" xr:uid="{00000000-0005-0000-0000-0000ED030000}"/>
    <cellStyle name="40% - Accent5 2" xfId="13" xr:uid="{00000000-0005-0000-0000-0000EE030000}"/>
    <cellStyle name="40% - Accent5 2 10" xfId="771" xr:uid="{00000000-0005-0000-0000-0000EF030000}"/>
    <cellStyle name="40% - Accent5 2 11" xfId="772" xr:uid="{00000000-0005-0000-0000-0000F0030000}"/>
    <cellStyle name="40% - Accent5 2 12" xfId="773" xr:uid="{00000000-0005-0000-0000-0000F1030000}"/>
    <cellStyle name="40% - Accent5 2 13" xfId="774" xr:uid="{00000000-0005-0000-0000-0000F2030000}"/>
    <cellStyle name="40% - Accent5 2 14" xfId="775" xr:uid="{00000000-0005-0000-0000-0000F3030000}"/>
    <cellStyle name="40% - Accent5 2 15" xfId="776" xr:uid="{00000000-0005-0000-0000-0000F4030000}"/>
    <cellStyle name="40% - Accent5 2 16" xfId="777" xr:uid="{00000000-0005-0000-0000-0000F5030000}"/>
    <cellStyle name="40% - Accent5 2 17" xfId="778" xr:uid="{00000000-0005-0000-0000-0000F6030000}"/>
    <cellStyle name="40% - Accent5 2 18" xfId="779" xr:uid="{00000000-0005-0000-0000-0000F7030000}"/>
    <cellStyle name="40% - Accent5 2 19" xfId="780" xr:uid="{00000000-0005-0000-0000-0000F8030000}"/>
    <cellStyle name="40% - Accent5 2 2" xfId="781" xr:uid="{00000000-0005-0000-0000-0000F9030000}"/>
    <cellStyle name="40% - Accent5 2 20" xfId="782" xr:uid="{00000000-0005-0000-0000-0000FA030000}"/>
    <cellStyle name="40% - Accent5 2 21" xfId="783" xr:uid="{00000000-0005-0000-0000-0000FB030000}"/>
    <cellStyle name="40% - Accent5 2 22" xfId="784" xr:uid="{00000000-0005-0000-0000-0000FC030000}"/>
    <cellStyle name="40% - Accent5 2 23" xfId="785" xr:uid="{00000000-0005-0000-0000-0000FD030000}"/>
    <cellStyle name="40% - Accent5 2 24" xfId="786" xr:uid="{00000000-0005-0000-0000-0000FE030000}"/>
    <cellStyle name="40% - Accent5 2 25" xfId="787" xr:uid="{00000000-0005-0000-0000-0000FF030000}"/>
    <cellStyle name="40% - Accent5 2 26" xfId="788" xr:uid="{00000000-0005-0000-0000-000000040000}"/>
    <cellStyle name="40% - Accent5 2 27" xfId="789" xr:uid="{00000000-0005-0000-0000-000001040000}"/>
    <cellStyle name="40% - Accent5 2 28" xfId="790" xr:uid="{00000000-0005-0000-0000-000002040000}"/>
    <cellStyle name="40% - Accent5 2 29" xfId="791" xr:uid="{00000000-0005-0000-0000-000003040000}"/>
    <cellStyle name="40% - Accent5 2 3" xfId="792" xr:uid="{00000000-0005-0000-0000-000004040000}"/>
    <cellStyle name="40% - Accent5 2 30" xfId="2918" xr:uid="{00000000-0005-0000-0000-000005040000}"/>
    <cellStyle name="40% - Accent5 2 31" xfId="2919" xr:uid="{00000000-0005-0000-0000-000006040000}"/>
    <cellStyle name="40% - Accent5 2 32" xfId="2920" xr:uid="{00000000-0005-0000-0000-000007040000}"/>
    <cellStyle name="40% - Accent5 2 33" xfId="2921" xr:uid="{00000000-0005-0000-0000-000008040000}"/>
    <cellStyle name="40% - Accent5 2 34" xfId="2922" xr:uid="{00000000-0005-0000-0000-000009040000}"/>
    <cellStyle name="40% - Accent5 2 35" xfId="2923" xr:uid="{00000000-0005-0000-0000-00000A040000}"/>
    <cellStyle name="40% - Accent5 2 36" xfId="2924" xr:uid="{00000000-0005-0000-0000-00000B040000}"/>
    <cellStyle name="40% - Accent5 2 4" xfId="793" xr:uid="{00000000-0005-0000-0000-00000C040000}"/>
    <cellStyle name="40% - Accent5 2 5" xfId="794" xr:uid="{00000000-0005-0000-0000-00000D040000}"/>
    <cellStyle name="40% - Accent5 2 6" xfId="795" xr:uid="{00000000-0005-0000-0000-00000E040000}"/>
    <cellStyle name="40% - Accent5 2 7" xfId="796" xr:uid="{00000000-0005-0000-0000-00000F040000}"/>
    <cellStyle name="40% - Accent5 2 8" xfId="797" xr:uid="{00000000-0005-0000-0000-000010040000}"/>
    <cellStyle name="40% - Accent5 2 9" xfId="798" xr:uid="{00000000-0005-0000-0000-000011040000}"/>
    <cellStyle name="40% - Accent5 3" xfId="799" xr:uid="{00000000-0005-0000-0000-000012040000}"/>
    <cellStyle name="40% - Accent5 3 2" xfId="800" xr:uid="{00000000-0005-0000-0000-000013040000}"/>
    <cellStyle name="40% - Accent5 3 3" xfId="801" xr:uid="{00000000-0005-0000-0000-000014040000}"/>
    <cellStyle name="40% - Accent5 3 4" xfId="802" xr:uid="{00000000-0005-0000-0000-000015040000}"/>
    <cellStyle name="40% - Accent5 3 5" xfId="803" xr:uid="{00000000-0005-0000-0000-000016040000}"/>
    <cellStyle name="40% - Accent5 3 6" xfId="804" xr:uid="{00000000-0005-0000-0000-000017040000}"/>
    <cellStyle name="40% - Accent5 3 7" xfId="2925" xr:uid="{00000000-0005-0000-0000-000018040000}"/>
    <cellStyle name="40% - Accent5 4" xfId="805" xr:uid="{00000000-0005-0000-0000-000019040000}"/>
    <cellStyle name="40% - Accent5 4 2" xfId="806" xr:uid="{00000000-0005-0000-0000-00001A040000}"/>
    <cellStyle name="40% - Accent5 4 3" xfId="807" xr:uid="{00000000-0005-0000-0000-00001B040000}"/>
    <cellStyle name="40% - Accent5 4 4" xfId="808" xr:uid="{00000000-0005-0000-0000-00001C040000}"/>
    <cellStyle name="40% - Accent5 4 5" xfId="809" xr:uid="{00000000-0005-0000-0000-00001D040000}"/>
    <cellStyle name="40% - Accent5 4 6" xfId="810" xr:uid="{00000000-0005-0000-0000-00001E040000}"/>
    <cellStyle name="40% - Accent5 4 7" xfId="2926" xr:uid="{00000000-0005-0000-0000-00001F040000}"/>
    <cellStyle name="40% - Accent5 5" xfId="811" xr:uid="{00000000-0005-0000-0000-000020040000}"/>
    <cellStyle name="40% - Accent5 5 2" xfId="812" xr:uid="{00000000-0005-0000-0000-000021040000}"/>
    <cellStyle name="40% - Accent5 5 3" xfId="813" xr:uid="{00000000-0005-0000-0000-000022040000}"/>
    <cellStyle name="40% - Accent5 5 4" xfId="814" xr:uid="{00000000-0005-0000-0000-000023040000}"/>
    <cellStyle name="40% - Accent5 5 5" xfId="815" xr:uid="{00000000-0005-0000-0000-000024040000}"/>
    <cellStyle name="40% - Accent5 5 6" xfId="816" xr:uid="{00000000-0005-0000-0000-000025040000}"/>
    <cellStyle name="40% - Accent5 5 7" xfId="2927" xr:uid="{00000000-0005-0000-0000-000026040000}"/>
    <cellStyle name="40% - Accent5 6" xfId="817" xr:uid="{00000000-0005-0000-0000-000027040000}"/>
    <cellStyle name="40% - Accent5 6 2" xfId="818" xr:uid="{00000000-0005-0000-0000-000028040000}"/>
    <cellStyle name="40% - Accent5 6 3" xfId="819" xr:uid="{00000000-0005-0000-0000-000029040000}"/>
    <cellStyle name="40% - Accent5 6 4" xfId="820" xr:uid="{00000000-0005-0000-0000-00002A040000}"/>
    <cellStyle name="40% - Accent5 6 5" xfId="821" xr:uid="{00000000-0005-0000-0000-00002B040000}"/>
    <cellStyle name="40% - Accent5 6 6" xfId="822" xr:uid="{00000000-0005-0000-0000-00002C040000}"/>
    <cellStyle name="40% - Accent5 6 7" xfId="2928" xr:uid="{00000000-0005-0000-0000-00002D040000}"/>
    <cellStyle name="40% - Accent5 7" xfId="823" xr:uid="{00000000-0005-0000-0000-00002E040000}"/>
    <cellStyle name="40% - Accent5 7 2" xfId="824" xr:uid="{00000000-0005-0000-0000-00002F040000}"/>
    <cellStyle name="40% - Accent5 7 3" xfId="2929" xr:uid="{00000000-0005-0000-0000-000030040000}"/>
    <cellStyle name="40% - Accent5 8" xfId="825" xr:uid="{00000000-0005-0000-0000-000031040000}"/>
    <cellStyle name="40% - Accent5 8 2" xfId="826" xr:uid="{00000000-0005-0000-0000-000032040000}"/>
    <cellStyle name="40% - Accent5 8 3" xfId="2930" xr:uid="{00000000-0005-0000-0000-000033040000}"/>
    <cellStyle name="40% - Accent5 9" xfId="827" xr:uid="{00000000-0005-0000-0000-000034040000}"/>
    <cellStyle name="40% - Accent5 9 2" xfId="828" xr:uid="{00000000-0005-0000-0000-000035040000}"/>
    <cellStyle name="40% - Accent5 9 3" xfId="2931" xr:uid="{00000000-0005-0000-0000-000036040000}"/>
    <cellStyle name="40% - Accent6 10" xfId="829" xr:uid="{00000000-0005-0000-0000-000037040000}"/>
    <cellStyle name="40% - Accent6 10 2" xfId="830" xr:uid="{00000000-0005-0000-0000-000038040000}"/>
    <cellStyle name="40% - Accent6 10 3" xfId="2932" xr:uid="{00000000-0005-0000-0000-000039040000}"/>
    <cellStyle name="40% - Accent6 11" xfId="831" xr:uid="{00000000-0005-0000-0000-00003A040000}"/>
    <cellStyle name="40% - Accent6 11 2" xfId="832" xr:uid="{00000000-0005-0000-0000-00003B040000}"/>
    <cellStyle name="40% - Accent6 11 3" xfId="2933" xr:uid="{00000000-0005-0000-0000-00003C040000}"/>
    <cellStyle name="40% - Accent6 12" xfId="833" xr:uid="{00000000-0005-0000-0000-00003D040000}"/>
    <cellStyle name="40% - Accent6 12 2" xfId="834" xr:uid="{00000000-0005-0000-0000-00003E040000}"/>
    <cellStyle name="40% - Accent6 12 3" xfId="2934" xr:uid="{00000000-0005-0000-0000-00003F040000}"/>
    <cellStyle name="40% - Accent6 13" xfId="835" xr:uid="{00000000-0005-0000-0000-000040040000}"/>
    <cellStyle name="40% - Accent6 13 2" xfId="836" xr:uid="{00000000-0005-0000-0000-000041040000}"/>
    <cellStyle name="40% - Accent6 13 3" xfId="2935" xr:uid="{00000000-0005-0000-0000-000042040000}"/>
    <cellStyle name="40% - Accent6 14" xfId="837" xr:uid="{00000000-0005-0000-0000-000043040000}"/>
    <cellStyle name="40% - Accent6 14 2" xfId="838" xr:uid="{00000000-0005-0000-0000-000044040000}"/>
    <cellStyle name="40% - Accent6 14 3" xfId="2936" xr:uid="{00000000-0005-0000-0000-000045040000}"/>
    <cellStyle name="40% - Accent6 15" xfId="839" xr:uid="{00000000-0005-0000-0000-000046040000}"/>
    <cellStyle name="40% - Accent6 15 2" xfId="2937" xr:uid="{00000000-0005-0000-0000-000047040000}"/>
    <cellStyle name="40% - Accent6 16" xfId="2938" xr:uid="{00000000-0005-0000-0000-000048040000}"/>
    <cellStyle name="40% - Accent6 16 2" xfId="2939" xr:uid="{00000000-0005-0000-0000-000049040000}"/>
    <cellStyle name="40% - Accent6 16 3" xfId="3563" xr:uid="{00000000-0005-0000-0000-00004A040000}"/>
    <cellStyle name="40% - Accent6 17" xfId="2940" xr:uid="{00000000-0005-0000-0000-00004B040000}"/>
    <cellStyle name="40% - Accent6 2" xfId="14" xr:uid="{00000000-0005-0000-0000-00004C040000}"/>
    <cellStyle name="40% - Accent6 2 10" xfId="840" xr:uid="{00000000-0005-0000-0000-00004D040000}"/>
    <cellStyle name="40% - Accent6 2 11" xfId="841" xr:uid="{00000000-0005-0000-0000-00004E040000}"/>
    <cellStyle name="40% - Accent6 2 12" xfId="842" xr:uid="{00000000-0005-0000-0000-00004F040000}"/>
    <cellStyle name="40% - Accent6 2 13" xfId="843" xr:uid="{00000000-0005-0000-0000-000050040000}"/>
    <cellStyle name="40% - Accent6 2 14" xfId="844" xr:uid="{00000000-0005-0000-0000-000051040000}"/>
    <cellStyle name="40% - Accent6 2 15" xfId="845" xr:uid="{00000000-0005-0000-0000-000052040000}"/>
    <cellStyle name="40% - Accent6 2 16" xfId="846" xr:uid="{00000000-0005-0000-0000-000053040000}"/>
    <cellStyle name="40% - Accent6 2 17" xfId="847" xr:uid="{00000000-0005-0000-0000-000054040000}"/>
    <cellStyle name="40% - Accent6 2 18" xfId="848" xr:uid="{00000000-0005-0000-0000-000055040000}"/>
    <cellStyle name="40% - Accent6 2 19" xfId="849" xr:uid="{00000000-0005-0000-0000-000056040000}"/>
    <cellStyle name="40% - Accent6 2 2" xfId="850" xr:uid="{00000000-0005-0000-0000-000057040000}"/>
    <cellStyle name="40% - Accent6 2 20" xfId="851" xr:uid="{00000000-0005-0000-0000-000058040000}"/>
    <cellStyle name="40% - Accent6 2 21" xfId="852" xr:uid="{00000000-0005-0000-0000-000059040000}"/>
    <cellStyle name="40% - Accent6 2 22" xfId="853" xr:uid="{00000000-0005-0000-0000-00005A040000}"/>
    <cellStyle name="40% - Accent6 2 23" xfId="854" xr:uid="{00000000-0005-0000-0000-00005B040000}"/>
    <cellStyle name="40% - Accent6 2 24" xfId="855" xr:uid="{00000000-0005-0000-0000-00005C040000}"/>
    <cellStyle name="40% - Accent6 2 25" xfId="856" xr:uid="{00000000-0005-0000-0000-00005D040000}"/>
    <cellStyle name="40% - Accent6 2 26" xfId="857" xr:uid="{00000000-0005-0000-0000-00005E040000}"/>
    <cellStyle name="40% - Accent6 2 27" xfId="858" xr:uid="{00000000-0005-0000-0000-00005F040000}"/>
    <cellStyle name="40% - Accent6 2 28" xfId="859" xr:uid="{00000000-0005-0000-0000-000060040000}"/>
    <cellStyle name="40% - Accent6 2 29" xfId="860" xr:uid="{00000000-0005-0000-0000-000061040000}"/>
    <cellStyle name="40% - Accent6 2 3" xfId="861" xr:uid="{00000000-0005-0000-0000-000062040000}"/>
    <cellStyle name="40% - Accent6 2 30" xfId="2941" xr:uid="{00000000-0005-0000-0000-000063040000}"/>
    <cellStyle name="40% - Accent6 2 31" xfId="2942" xr:uid="{00000000-0005-0000-0000-000064040000}"/>
    <cellStyle name="40% - Accent6 2 32" xfId="2943" xr:uid="{00000000-0005-0000-0000-000065040000}"/>
    <cellStyle name="40% - Accent6 2 33" xfId="2944" xr:uid="{00000000-0005-0000-0000-000066040000}"/>
    <cellStyle name="40% - Accent6 2 34" xfId="2945" xr:uid="{00000000-0005-0000-0000-000067040000}"/>
    <cellStyle name="40% - Accent6 2 35" xfId="2946" xr:uid="{00000000-0005-0000-0000-000068040000}"/>
    <cellStyle name="40% - Accent6 2 36" xfId="2947" xr:uid="{00000000-0005-0000-0000-000069040000}"/>
    <cellStyle name="40% - Accent6 2 4" xfId="862" xr:uid="{00000000-0005-0000-0000-00006A040000}"/>
    <cellStyle name="40% - Accent6 2 5" xfId="863" xr:uid="{00000000-0005-0000-0000-00006B040000}"/>
    <cellStyle name="40% - Accent6 2 6" xfId="864" xr:uid="{00000000-0005-0000-0000-00006C040000}"/>
    <cellStyle name="40% - Accent6 2 7" xfId="865" xr:uid="{00000000-0005-0000-0000-00006D040000}"/>
    <cellStyle name="40% - Accent6 2 8" xfId="866" xr:uid="{00000000-0005-0000-0000-00006E040000}"/>
    <cellStyle name="40% - Accent6 2 9" xfId="867" xr:uid="{00000000-0005-0000-0000-00006F040000}"/>
    <cellStyle name="40% - Accent6 3" xfId="868" xr:uid="{00000000-0005-0000-0000-000070040000}"/>
    <cellStyle name="40% - Accent6 3 2" xfId="869" xr:uid="{00000000-0005-0000-0000-000071040000}"/>
    <cellStyle name="40% - Accent6 3 3" xfId="870" xr:uid="{00000000-0005-0000-0000-000072040000}"/>
    <cellStyle name="40% - Accent6 3 4" xfId="871" xr:uid="{00000000-0005-0000-0000-000073040000}"/>
    <cellStyle name="40% - Accent6 3 5" xfId="872" xr:uid="{00000000-0005-0000-0000-000074040000}"/>
    <cellStyle name="40% - Accent6 3 6" xfId="873" xr:uid="{00000000-0005-0000-0000-000075040000}"/>
    <cellStyle name="40% - Accent6 3 7" xfId="2948" xr:uid="{00000000-0005-0000-0000-000076040000}"/>
    <cellStyle name="40% - Accent6 4" xfId="874" xr:uid="{00000000-0005-0000-0000-000077040000}"/>
    <cellStyle name="40% - Accent6 4 2" xfId="875" xr:uid="{00000000-0005-0000-0000-000078040000}"/>
    <cellStyle name="40% - Accent6 4 3" xfId="876" xr:uid="{00000000-0005-0000-0000-000079040000}"/>
    <cellStyle name="40% - Accent6 4 4" xfId="877" xr:uid="{00000000-0005-0000-0000-00007A040000}"/>
    <cellStyle name="40% - Accent6 4 5" xfId="878" xr:uid="{00000000-0005-0000-0000-00007B040000}"/>
    <cellStyle name="40% - Accent6 4 6" xfId="879" xr:uid="{00000000-0005-0000-0000-00007C040000}"/>
    <cellStyle name="40% - Accent6 4 7" xfId="2949" xr:uid="{00000000-0005-0000-0000-00007D040000}"/>
    <cellStyle name="40% - Accent6 5" xfId="880" xr:uid="{00000000-0005-0000-0000-00007E040000}"/>
    <cellStyle name="40% - Accent6 5 2" xfId="881" xr:uid="{00000000-0005-0000-0000-00007F040000}"/>
    <cellStyle name="40% - Accent6 5 3" xfId="882" xr:uid="{00000000-0005-0000-0000-000080040000}"/>
    <cellStyle name="40% - Accent6 5 4" xfId="883" xr:uid="{00000000-0005-0000-0000-000081040000}"/>
    <cellStyle name="40% - Accent6 5 5" xfId="884" xr:uid="{00000000-0005-0000-0000-000082040000}"/>
    <cellStyle name="40% - Accent6 5 6" xfId="885" xr:uid="{00000000-0005-0000-0000-000083040000}"/>
    <cellStyle name="40% - Accent6 5 7" xfId="2950" xr:uid="{00000000-0005-0000-0000-000084040000}"/>
    <cellStyle name="40% - Accent6 6" xfId="886" xr:uid="{00000000-0005-0000-0000-000085040000}"/>
    <cellStyle name="40% - Accent6 6 2" xfId="887" xr:uid="{00000000-0005-0000-0000-000086040000}"/>
    <cellStyle name="40% - Accent6 6 3" xfId="888" xr:uid="{00000000-0005-0000-0000-000087040000}"/>
    <cellStyle name="40% - Accent6 6 4" xfId="889" xr:uid="{00000000-0005-0000-0000-000088040000}"/>
    <cellStyle name="40% - Accent6 6 5" xfId="890" xr:uid="{00000000-0005-0000-0000-000089040000}"/>
    <cellStyle name="40% - Accent6 6 6" xfId="891" xr:uid="{00000000-0005-0000-0000-00008A040000}"/>
    <cellStyle name="40% - Accent6 6 7" xfId="2951" xr:uid="{00000000-0005-0000-0000-00008B040000}"/>
    <cellStyle name="40% - Accent6 7" xfId="892" xr:uid="{00000000-0005-0000-0000-00008C040000}"/>
    <cellStyle name="40% - Accent6 7 2" xfId="893" xr:uid="{00000000-0005-0000-0000-00008D040000}"/>
    <cellStyle name="40% - Accent6 7 3" xfId="2952" xr:uid="{00000000-0005-0000-0000-00008E040000}"/>
    <cellStyle name="40% - Accent6 8" xfId="894" xr:uid="{00000000-0005-0000-0000-00008F040000}"/>
    <cellStyle name="40% - Accent6 8 2" xfId="895" xr:uid="{00000000-0005-0000-0000-000090040000}"/>
    <cellStyle name="40% - Accent6 8 3" xfId="2953" xr:uid="{00000000-0005-0000-0000-000091040000}"/>
    <cellStyle name="40% - Accent6 9" xfId="896" xr:uid="{00000000-0005-0000-0000-000092040000}"/>
    <cellStyle name="40% - Accent6 9 2" xfId="897" xr:uid="{00000000-0005-0000-0000-000093040000}"/>
    <cellStyle name="40% - Accent6 9 3" xfId="2954" xr:uid="{00000000-0005-0000-0000-000094040000}"/>
    <cellStyle name="60% - Accent1 10" xfId="898" xr:uid="{00000000-0005-0000-0000-000095040000}"/>
    <cellStyle name="60% - Accent1 10 2" xfId="899" xr:uid="{00000000-0005-0000-0000-000096040000}"/>
    <cellStyle name="60% - Accent1 10 3" xfId="2955" xr:uid="{00000000-0005-0000-0000-000097040000}"/>
    <cellStyle name="60% - Accent1 11" xfId="900" xr:uid="{00000000-0005-0000-0000-000098040000}"/>
    <cellStyle name="60% - Accent1 11 2" xfId="901" xr:uid="{00000000-0005-0000-0000-000099040000}"/>
    <cellStyle name="60% - Accent1 11 3" xfId="2956" xr:uid="{00000000-0005-0000-0000-00009A040000}"/>
    <cellStyle name="60% - Accent1 12" xfId="902" xr:uid="{00000000-0005-0000-0000-00009B040000}"/>
    <cellStyle name="60% - Accent1 12 2" xfId="903" xr:uid="{00000000-0005-0000-0000-00009C040000}"/>
    <cellStyle name="60% - Accent1 12 3" xfId="2957" xr:uid="{00000000-0005-0000-0000-00009D040000}"/>
    <cellStyle name="60% - Accent1 13" xfId="904" xr:uid="{00000000-0005-0000-0000-00009E040000}"/>
    <cellStyle name="60% - Accent1 13 2" xfId="905" xr:uid="{00000000-0005-0000-0000-00009F040000}"/>
    <cellStyle name="60% - Accent1 13 3" xfId="2958" xr:uid="{00000000-0005-0000-0000-0000A0040000}"/>
    <cellStyle name="60% - Accent1 14" xfId="906" xr:uid="{00000000-0005-0000-0000-0000A1040000}"/>
    <cellStyle name="60% - Accent1 14 2" xfId="907" xr:uid="{00000000-0005-0000-0000-0000A2040000}"/>
    <cellStyle name="60% - Accent1 14 3" xfId="2959" xr:uid="{00000000-0005-0000-0000-0000A3040000}"/>
    <cellStyle name="60% - Accent1 15" xfId="908" xr:uid="{00000000-0005-0000-0000-0000A4040000}"/>
    <cellStyle name="60% - Accent1 15 2" xfId="2960" xr:uid="{00000000-0005-0000-0000-0000A5040000}"/>
    <cellStyle name="60% - Accent1 16" xfId="2961" xr:uid="{00000000-0005-0000-0000-0000A6040000}"/>
    <cellStyle name="60% - Accent1 16 2" xfId="2962" xr:uid="{00000000-0005-0000-0000-0000A7040000}"/>
    <cellStyle name="60% - Accent1 17" xfId="2963" xr:uid="{00000000-0005-0000-0000-0000A8040000}"/>
    <cellStyle name="60% - Accent1 2" xfId="15" xr:uid="{00000000-0005-0000-0000-0000A9040000}"/>
    <cellStyle name="60% - Accent1 3" xfId="909" xr:uid="{00000000-0005-0000-0000-0000AA040000}"/>
    <cellStyle name="60% - Accent1 4" xfId="910" xr:uid="{00000000-0005-0000-0000-0000AB040000}"/>
    <cellStyle name="60% - Accent1 5" xfId="911" xr:uid="{00000000-0005-0000-0000-0000AC040000}"/>
    <cellStyle name="60% - Accent1 6" xfId="912" xr:uid="{00000000-0005-0000-0000-0000AD040000}"/>
    <cellStyle name="60% - Accent1 7" xfId="913" xr:uid="{00000000-0005-0000-0000-0000AE040000}"/>
    <cellStyle name="60% - Accent1 7 2" xfId="914" xr:uid="{00000000-0005-0000-0000-0000AF040000}"/>
    <cellStyle name="60% - Accent1 7 3" xfId="2964" xr:uid="{00000000-0005-0000-0000-0000B0040000}"/>
    <cellStyle name="60% - Accent1 8" xfId="915" xr:uid="{00000000-0005-0000-0000-0000B1040000}"/>
    <cellStyle name="60% - Accent1 8 2" xfId="916" xr:uid="{00000000-0005-0000-0000-0000B2040000}"/>
    <cellStyle name="60% - Accent1 8 3" xfId="2965" xr:uid="{00000000-0005-0000-0000-0000B3040000}"/>
    <cellStyle name="60% - Accent1 9" xfId="917" xr:uid="{00000000-0005-0000-0000-0000B4040000}"/>
    <cellStyle name="60% - Accent1 9 2" xfId="918" xr:uid="{00000000-0005-0000-0000-0000B5040000}"/>
    <cellStyle name="60% - Accent1 9 3" xfId="2966" xr:uid="{00000000-0005-0000-0000-0000B6040000}"/>
    <cellStyle name="60% - Accent2 10" xfId="919" xr:uid="{00000000-0005-0000-0000-0000B7040000}"/>
    <cellStyle name="60% - Accent2 10 2" xfId="920" xr:uid="{00000000-0005-0000-0000-0000B8040000}"/>
    <cellStyle name="60% - Accent2 10 3" xfId="2967" xr:uid="{00000000-0005-0000-0000-0000B9040000}"/>
    <cellStyle name="60% - Accent2 11" xfId="921" xr:uid="{00000000-0005-0000-0000-0000BA040000}"/>
    <cellStyle name="60% - Accent2 11 2" xfId="922" xr:uid="{00000000-0005-0000-0000-0000BB040000}"/>
    <cellStyle name="60% - Accent2 11 3" xfId="2968" xr:uid="{00000000-0005-0000-0000-0000BC040000}"/>
    <cellStyle name="60% - Accent2 12" xfId="923" xr:uid="{00000000-0005-0000-0000-0000BD040000}"/>
    <cellStyle name="60% - Accent2 12 2" xfId="924" xr:uid="{00000000-0005-0000-0000-0000BE040000}"/>
    <cellStyle name="60% - Accent2 12 3" xfId="2969" xr:uid="{00000000-0005-0000-0000-0000BF040000}"/>
    <cellStyle name="60% - Accent2 13" xfId="925" xr:uid="{00000000-0005-0000-0000-0000C0040000}"/>
    <cellStyle name="60% - Accent2 13 2" xfId="926" xr:uid="{00000000-0005-0000-0000-0000C1040000}"/>
    <cellStyle name="60% - Accent2 13 3" xfId="2970" xr:uid="{00000000-0005-0000-0000-0000C2040000}"/>
    <cellStyle name="60% - Accent2 14" xfId="927" xr:uid="{00000000-0005-0000-0000-0000C3040000}"/>
    <cellStyle name="60% - Accent2 14 2" xfId="928" xr:uid="{00000000-0005-0000-0000-0000C4040000}"/>
    <cellStyle name="60% - Accent2 14 3" xfId="2971" xr:uid="{00000000-0005-0000-0000-0000C5040000}"/>
    <cellStyle name="60% - Accent2 15" xfId="929" xr:uid="{00000000-0005-0000-0000-0000C6040000}"/>
    <cellStyle name="60% - Accent2 15 2" xfId="2972" xr:uid="{00000000-0005-0000-0000-0000C7040000}"/>
    <cellStyle name="60% - Accent2 16" xfId="2973" xr:uid="{00000000-0005-0000-0000-0000C8040000}"/>
    <cellStyle name="60% - Accent2 16 2" xfId="2974" xr:uid="{00000000-0005-0000-0000-0000C9040000}"/>
    <cellStyle name="60% - Accent2 17" xfId="2975" xr:uid="{00000000-0005-0000-0000-0000CA040000}"/>
    <cellStyle name="60% - Accent2 2" xfId="16" xr:uid="{00000000-0005-0000-0000-0000CB040000}"/>
    <cellStyle name="60% - Accent2 3" xfId="930" xr:uid="{00000000-0005-0000-0000-0000CC040000}"/>
    <cellStyle name="60% - Accent2 4" xfId="931" xr:uid="{00000000-0005-0000-0000-0000CD040000}"/>
    <cellStyle name="60% - Accent2 5" xfId="932" xr:uid="{00000000-0005-0000-0000-0000CE040000}"/>
    <cellStyle name="60% - Accent2 6" xfId="933" xr:uid="{00000000-0005-0000-0000-0000CF040000}"/>
    <cellStyle name="60% - Accent2 7" xfId="934" xr:uid="{00000000-0005-0000-0000-0000D0040000}"/>
    <cellStyle name="60% - Accent2 7 2" xfId="935" xr:uid="{00000000-0005-0000-0000-0000D1040000}"/>
    <cellStyle name="60% - Accent2 7 3" xfId="2976" xr:uid="{00000000-0005-0000-0000-0000D2040000}"/>
    <cellStyle name="60% - Accent2 8" xfId="936" xr:uid="{00000000-0005-0000-0000-0000D3040000}"/>
    <cellStyle name="60% - Accent2 8 2" xfId="937" xr:uid="{00000000-0005-0000-0000-0000D4040000}"/>
    <cellStyle name="60% - Accent2 8 3" xfId="2977" xr:uid="{00000000-0005-0000-0000-0000D5040000}"/>
    <cellStyle name="60% - Accent2 9" xfId="938" xr:uid="{00000000-0005-0000-0000-0000D6040000}"/>
    <cellStyle name="60% - Accent2 9 2" xfId="939" xr:uid="{00000000-0005-0000-0000-0000D7040000}"/>
    <cellStyle name="60% - Accent2 9 3" xfId="2978" xr:uid="{00000000-0005-0000-0000-0000D8040000}"/>
    <cellStyle name="60% - Accent3 10" xfId="940" xr:uid="{00000000-0005-0000-0000-0000D9040000}"/>
    <cellStyle name="60% - Accent3 10 2" xfId="941" xr:uid="{00000000-0005-0000-0000-0000DA040000}"/>
    <cellStyle name="60% - Accent3 10 3" xfId="2979" xr:uid="{00000000-0005-0000-0000-0000DB040000}"/>
    <cellStyle name="60% - Accent3 11" xfId="942" xr:uid="{00000000-0005-0000-0000-0000DC040000}"/>
    <cellStyle name="60% - Accent3 11 2" xfId="943" xr:uid="{00000000-0005-0000-0000-0000DD040000}"/>
    <cellStyle name="60% - Accent3 11 3" xfId="2980" xr:uid="{00000000-0005-0000-0000-0000DE040000}"/>
    <cellStyle name="60% - Accent3 12" xfId="944" xr:uid="{00000000-0005-0000-0000-0000DF040000}"/>
    <cellStyle name="60% - Accent3 12 2" xfId="945" xr:uid="{00000000-0005-0000-0000-0000E0040000}"/>
    <cellStyle name="60% - Accent3 12 3" xfId="2981" xr:uid="{00000000-0005-0000-0000-0000E1040000}"/>
    <cellStyle name="60% - Accent3 13" xfId="946" xr:uid="{00000000-0005-0000-0000-0000E2040000}"/>
    <cellStyle name="60% - Accent3 13 2" xfId="947" xr:uid="{00000000-0005-0000-0000-0000E3040000}"/>
    <cellStyle name="60% - Accent3 13 3" xfId="2982" xr:uid="{00000000-0005-0000-0000-0000E4040000}"/>
    <cellStyle name="60% - Accent3 14" xfId="948" xr:uid="{00000000-0005-0000-0000-0000E5040000}"/>
    <cellStyle name="60% - Accent3 14 2" xfId="949" xr:uid="{00000000-0005-0000-0000-0000E6040000}"/>
    <cellStyle name="60% - Accent3 14 3" xfId="2983" xr:uid="{00000000-0005-0000-0000-0000E7040000}"/>
    <cellStyle name="60% - Accent3 15" xfId="950" xr:uid="{00000000-0005-0000-0000-0000E8040000}"/>
    <cellStyle name="60% - Accent3 15 2" xfId="2984" xr:uid="{00000000-0005-0000-0000-0000E9040000}"/>
    <cellStyle name="60% - Accent3 16" xfId="2985" xr:uid="{00000000-0005-0000-0000-0000EA040000}"/>
    <cellStyle name="60% - Accent3 16 2" xfId="2986" xr:uid="{00000000-0005-0000-0000-0000EB040000}"/>
    <cellStyle name="60% - Accent3 17" xfId="2987" xr:uid="{00000000-0005-0000-0000-0000EC040000}"/>
    <cellStyle name="60% - Accent3 2" xfId="17" xr:uid="{00000000-0005-0000-0000-0000ED040000}"/>
    <cellStyle name="60% - Accent3 3" xfId="951" xr:uid="{00000000-0005-0000-0000-0000EE040000}"/>
    <cellStyle name="60% - Accent3 4" xfId="952" xr:uid="{00000000-0005-0000-0000-0000EF040000}"/>
    <cellStyle name="60% - Accent3 5" xfId="953" xr:uid="{00000000-0005-0000-0000-0000F0040000}"/>
    <cellStyle name="60% - Accent3 6" xfId="954" xr:uid="{00000000-0005-0000-0000-0000F1040000}"/>
    <cellStyle name="60% - Accent3 7" xfId="955" xr:uid="{00000000-0005-0000-0000-0000F2040000}"/>
    <cellStyle name="60% - Accent3 7 2" xfId="956" xr:uid="{00000000-0005-0000-0000-0000F3040000}"/>
    <cellStyle name="60% - Accent3 7 3" xfId="2988" xr:uid="{00000000-0005-0000-0000-0000F4040000}"/>
    <cellStyle name="60% - Accent3 8" xfId="957" xr:uid="{00000000-0005-0000-0000-0000F5040000}"/>
    <cellStyle name="60% - Accent3 8 2" xfId="958" xr:uid="{00000000-0005-0000-0000-0000F6040000}"/>
    <cellStyle name="60% - Accent3 8 3" xfId="2989" xr:uid="{00000000-0005-0000-0000-0000F7040000}"/>
    <cellStyle name="60% - Accent3 9" xfId="959" xr:uid="{00000000-0005-0000-0000-0000F8040000}"/>
    <cellStyle name="60% - Accent3 9 2" xfId="960" xr:uid="{00000000-0005-0000-0000-0000F9040000}"/>
    <cellStyle name="60% - Accent3 9 3" xfId="2990" xr:uid="{00000000-0005-0000-0000-0000FA040000}"/>
    <cellStyle name="60% - Accent4 10" xfId="961" xr:uid="{00000000-0005-0000-0000-0000FB040000}"/>
    <cellStyle name="60% - Accent4 10 2" xfId="962" xr:uid="{00000000-0005-0000-0000-0000FC040000}"/>
    <cellStyle name="60% - Accent4 10 3" xfId="2991" xr:uid="{00000000-0005-0000-0000-0000FD040000}"/>
    <cellStyle name="60% - Accent4 11" xfId="963" xr:uid="{00000000-0005-0000-0000-0000FE040000}"/>
    <cellStyle name="60% - Accent4 11 2" xfId="964" xr:uid="{00000000-0005-0000-0000-0000FF040000}"/>
    <cellStyle name="60% - Accent4 11 3" xfId="2992" xr:uid="{00000000-0005-0000-0000-000000050000}"/>
    <cellStyle name="60% - Accent4 12" xfId="965" xr:uid="{00000000-0005-0000-0000-000001050000}"/>
    <cellStyle name="60% - Accent4 12 2" xfId="966" xr:uid="{00000000-0005-0000-0000-000002050000}"/>
    <cellStyle name="60% - Accent4 12 3" xfId="2993" xr:uid="{00000000-0005-0000-0000-000003050000}"/>
    <cellStyle name="60% - Accent4 13" xfId="967" xr:uid="{00000000-0005-0000-0000-000004050000}"/>
    <cellStyle name="60% - Accent4 13 2" xfId="968" xr:uid="{00000000-0005-0000-0000-000005050000}"/>
    <cellStyle name="60% - Accent4 13 3" xfId="2994" xr:uid="{00000000-0005-0000-0000-000006050000}"/>
    <cellStyle name="60% - Accent4 14" xfId="969" xr:uid="{00000000-0005-0000-0000-000007050000}"/>
    <cellStyle name="60% - Accent4 14 2" xfId="970" xr:uid="{00000000-0005-0000-0000-000008050000}"/>
    <cellStyle name="60% - Accent4 14 3" xfId="2995" xr:uid="{00000000-0005-0000-0000-000009050000}"/>
    <cellStyle name="60% - Accent4 15" xfId="971" xr:uid="{00000000-0005-0000-0000-00000A050000}"/>
    <cellStyle name="60% - Accent4 15 2" xfId="2996" xr:uid="{00000000-0005-0000-0000-00000B050000}"/>
    <cellStyle name="60% - Accent4 16" xfId="2997" xr:uid="{00000000-0005-0000-0000-00000C050000}"/>
    <cellStyle name="60% - Accent4 16 2" xfId="2998" xr:uid="{00000000-0005-0000-0000-00000D050000}"/>
    <cellStyle name="60% - Accent4 17" xfId="2999" xr:uid="{00000000-0005-0000-0000-00000E050000}"/>
    <cellStyle name="60% - Accent4 2" xfId="18" xr:uid="{00000000-0005-0000-0000-00000F050000}"/>
    <cellStyle name="60% - Accent4 3" xfId="972" xr:uid="{00000000-0005-0000-0000-000010050000}"/>
    <cellStyle name="60% - Accent4 4" xfId="973" xr:uid="{00000000-0005-0000-0000-000011050000}"/>
    <cellStyle name="60% - Accent4 5" xfId="974" xr:uid="{00000000-0005-0000-0000-000012050000}"/>
    <cellStyle name="60% - Accent4 6" xfId="975" xr:uid="{00000000-0005-0000-0000-000013050000}"/>
    <cellStyle name="60% - Accent4 7" xfId="976" xr:uid="{00000000-0005-0000-0000-000014050000}"/>
    <cellStyle name="60% - Accent4 7 2" xfId="977" xr:uid="{00000000-0005-0000-0000-000015050000}"/>
    <cellStyle name="60% - Accent4 7 3" xfId="3000" xr:uid="{00000000-0005-0000-0000-000016050000}"/>
    <cellStyle name="60% - Accent4 8" xfId="978" xr:uid="{00000000-0005-0000-0000-000017050000}"/>
    <cellStyle name="60% - Accent4 8 2" xfId="979" xr:uid="{00000000-0005-0000-0000-000018050000}"/>
    <cellStyle name="60% - Accent4 8 3" xfId="3001" xr:uid="{00000000-0005-0000-0000-000019050000}"/>
    <cellStyle name="60% - Accent4 9" xfId="980" xr:uid="{00000000-0005-0000-0000-00001A050000}"/>
    <cellStyle name="60% - Accent4 9 2" xfId="981" xr:uid="{00000000-0005-0000-0000-00001B050000}"/>
    <cellStyle name="60% - Accent4 9 3" xfId="3002" xr:uid="{00000000-0005-0000-0000-00001C050000}"/>
    <cellStyle name="60% - Accent5 10" xfId="982" xr:uid="{00000000-0005-0000-0000-00001D050000}"/>
    <cellStyle name="60% - Accent5 10 2" xfId="983" xr:uid="{00000000-0005-0000-0000-00001E050000}"/>
    <cellStyle name="60% - Accent5 10 3" xfId="3003" xr:uid="{00000000-0005-0000-0000-00001F050000}"/>
    <cellStyle name="60% - Accent5 11" xfId="984" xr:uid="{00000000-0005-0000-0000-000020050000}"/>
    <cellStyle name="60% - Accent5 11 2" xfId="985" xr:uid="{00000000-0005-0000-0000-000021050000}"/>
    <cellStyle name="60% - Accent5 11 3" xfId="3004" xr:uid="{00000000-0005-0000-0000-000022050000}"/>
    <cellStyle name="60% - Accent5 12" xfId="986" xr:uid="{00000000-0005-0000-0000-000023050000}"/>
    <cellStyle name="60% - Accent5 12 2" xfId="987" xr:uid="{00000000-0005-0000-0000-000024050000}"/>
    <cellStyle name="60% - Accent5 12 3" xfId="3005" xr:uid="{00000000-0005-0000-0000-000025050000}"/>
    <cellStyle name="60% - Accent5 13" xfId="988" xr:uid="{00000000-0005-0000-0000-000026050000}"/>
    <cellStyle name="60% - Accent5 13 2" xfId="989" xr:uid="{00000000-0005-0000-0000-000027050000}"/>
    <cellStyle name="60% - Accent5 13 3" xfId="3006" xr:uid="{00000000-0005-0000-0000-000028050000}"/>
    <cellStyle name="60% - Accent5 14" xfId="990" xr:uid="{00000000-0005-0000-0000-000029050000}"/>
    <cellStyle name="60% - Accent5 14 2" xfId="991" xr:uid="{00000000-0005-0000-0000-00002A050000}"/>
    <cellStyle name="60% - Accent5 14 3" xfId="3007" xr:uid="{00000000-0005-0000-0000-00002B050000}"/>
    <cellStyle name="60% - Accent5 15" xfId="992" xr:uid="{00000000-0005-0000-0000-00002C050000}"/>
    <cellStyle name="60% - Accent5 15 2" xfId="3008" xr:uid="{00000000-0005-0000-0000-00002D050000}"/>
    <cellStyle name="60% - Accent5 16" xfId="3009" xr:uid="{00000000-0005-0000-0000-00002E050000}"/>
    <cellStyle name="60% - Accent5 16 2" xfId="3010" xr:uid="{00000000-0005-0000-0000-00002F050000}"/>
    <cellStyle name="60% - Accent5 17" xfId="3011" xr:uid="{00000000-0005-0000-0000-000030050000}"/>
    <cellStyle name="60% - Accent5 2" xfId="19" xr:uid="{00000000-0005-0000-0000-000031050000}"/>
    <cellStyle name="60% - Accent5 3" xfId="993" xr:uid="{00000000-0005-0000-0000-000032050000}"/>
    <cellStyle name="60% - Accent5 4" xfId="994" xr:uid="{00000000-0005-0000-0000-000033050000}"/>
    <cellStyle name="60% - Accent5 5" xfId="995" xr:uid="{00000000-0005-0000-0000-000034050000}"/>
    <cellStyle name="60% - Accent5 6" xfId="996" xr:uid="{00000000-0005-0000-0000-000035050000}"/>
    <cellStyle name="60% - Accent5 7" xfId="997" xr:uid="{00000000-0005-0000-0000-000036050000}"/>
    <cellStyle name="60% - Accent5 7 2" xfId="998" xr:uid="{00000000-0005-0000-0000-000037050000}"/>
    <cellStyle name="60% - Accent5 7 3" xfId="3012" xr:uid="{00000000-0005-0000-0000-000038050000}"/>
    <cellStyle name="60% - Accent5 8" xfId="999" xr:uid="{00000000-0005-0000-0000-000039050000}"/>
    <cellStyle name="60% - Accent5 8 2" xfId="1000" xr:uid="{00000000-0005-0000-0000-00003A050000}"/>
    <cellStyle name="60% - Accent5 8 3" xfId="3013" xr:uid="{00000000-0005-0000-0000-00003B050000}"/>
    <cellStyle name="60% - Accent5 9" xfId="1001" xr:uid="{00000000-0005-0000-0000-00003C050000}"/>
    <cellStyle name="60% - Accent5 9 2" xfId="1002" xr:uid="{00000000-0005-0000-0000-00003D050000}"/>
    <cellStyle name="60% - Accent5 9 3" xfId="3014" xr:uid="{00000000-0005-0000-0000-00003E050000}"/>
    <cellStyle name="60% - Accent6 10" xfId="1003" xr:uid="{00000000-0005-0000-0000-00003F050000}"/>
    <cellStyle name="60% - Accent6 10 2" xfId="1004" xr:uid="{00000000-0005-0000-0000-000040050000}"/>
    <cellStyle name="60% - Accent6 10 3" xfId="3015" xr:uid="{00000000-0005-0000-0000-000041050000}"/>
    <cellStyle name="60% - Accent6 11" xfId="1005" xr:uid="{00000000-0005-0000-0000-000042050000}"/>
    <cellStyle name="60% - Accent6 11 2" xfId="1006" xr:uid="{00000000-0005-0000-0000-000043050000}"/>
    <cellStyle name="60% - Accent6 11 3" xfId="3016" xr:uid="{00000000-0005-0000-0000-000044050000}"/>
    <cellStyle name="60% - Accent6 12" xfId="1007" xr:uid="{00000000-0005-0000-0000-000045050000}"/>
    <cellStyle name="60% - Accent6 12 2" xfId="1008" xr:uid="{00000000-0005-0000-0000-000046050000}"/>
    <cellStyle name="60% - Accent6 12 3" xfId="3017" xr:uid="{00000000-0005-0000-0000-000047050000}"/>
    <cellStyle name="60% - Accent6 13" xfId="1009" xr:uid="{00000000-0005-0000-0000-000048050000}"/>
    <cellStyle name="60% - Accent6 13 2" xfId="1010" xr:uid="{00000000-0005-0000-0000-000049050000}"/>
    <cellStyle name="60% - Accent6 13 3" xfId="3018" xr:uid="{00000000-0005-0000-0000-00004A050000}"/>
    <cellStyle name="60% - Accent6 14" xfId="1011" xr:uid="{00000000-0005-0000-0000-00004B050000}"/>
    <cellStyle name="60% - Accent6 14 2" xfId="1012" xr:uid="{00000000-0005-0000-0000-00004C050000}"/>
    <cellStyle name="60% - Accent6 14 3" xfId="3019" xr:uid="{00000000-0005-0000-0000-00004D050000}"/>
    <cellStyle name="60% - Accent6 15" xfId="1013" xr:uid="{00000000-0005-0000-0000-00004E050000}"/>
    <cellStyle name="60% - Accent6 15 2" xfId="3020" xr:uid="{00000000-0005-0000-0000-00004F050000}"/>
    <cellStyle name="60% - Accent6 16" xfId="3021" xr:uid="{00000000-0005-0000-0000-000050050000}"/>
    <cellStyle name="60% - Accent6 16 2" xfId="3022" xr:uid="{00000000-0005-0000-0000-000051050000}"/>
    <cellStyle name="60% - Accent6 17" xfId="3023" xr:uid="{00000000-0005-0000-0000-000052050000}"/>
    <cellStyle name="60% - Accent6 2" xfId="20" xr:uid="{00000000-0005-0000-0000-000053050000}"/>
    <cellStyle name="60% - Accent6 3" xfId="1014" xr:uid="{00000000-0005-0000-0000-000054050000}"/>
    <cellStyle name="60% - Accent6 4" xfId="1015" xr:uid="{00000000-0005-0000-0000-000055050000}"/>
    <cellStyle name="60% - Accent6 5" xfId="1016" xr:uid="{00000000-0005-0000-0000-000056050000}"/>
    <cellStyle name="60% - Accent6 6" xfId="1017" xr:uid="{00000000-0005-0000-0000-000057050000}"/>
    <cellStyle name="60% - Accent6 7" xfId="1018" xr:uid="{00000000-0005-0000-0000-000058050000}"/>
    <cellStyle name="60% - Accent6 7 2" xfId="1019" xr:uid="{00000000-0005-0000-0000-000059050000}"/>
    <cellStyle name="60% - Accent6 7 3" xfId="3024" xr:uid="{00000000-0005-0000-0000-00005A050000}"/>
    <cellStyle name="60% - Accent6 8" xfId="1020" xr:uid="{00000000-0005-0000-0000-00005B050000}"/>
    <cellStyle name="60% - Accent6 8 2" xfId="1021" xr:uid="{00000000-0005-0000-0000-00005C050000}"/>
    <cellStyle name="60% - Accent6 8 3" xfId="3025" xr:uid="{00000000-0005-0000-0000-00005D050000}"/>
    <cellStyle name="60% - Accent6 9" xfId="1022" xr:uid="{00000000-0005-0000-0000-00005E050000}"/>
    <cellStyle name="60% - Accent6 9 2" xfId="1023" xr:uid="{00000000-0005-0000-0000-00005F050000}"/>
    <cellStyle name="60% - Accent6 9 3" xfId="3026" xr:uid="{00000000-0005-0000-0000-000060050000}"/>
    <cellStyle name="Accent1 - 20%" xfId="3027" xr:uid="{00000000-0005-0000-0000-000061050000}"/>
    <cellStyle name="Accent1 - 40%" xfId="3028" xr:uid="{00000000-0005-0000-0000-000062050000}"/>
    <cellStyle name="Accent1 - 60%" xfId="3029" xr:uid="{00000000-0005-0000-0000-000063050000}"/>
    <cellStyle name="Accent1 10" xfId="1024" xr:uid="{00000000-0005-0000-0000-000064050000}"/>
    <cellStyle name="Accent1 10 2" xfId="1025" xr:uid="{00000000-0005-0000-0000-000065050000}"/>
    <cellStyle name="Accent1 10 3" xfId="3030" xr:uid="{00000000-0005-0000-0000-000066050000}"/>
    <cellStyle name="Accent1 11" xfId="1026" xr:uid="{00000000-0005-0000-0000-000067050000}"/>
    <cellStyle name="Accent1 11 2" xfId="1027" xr:uid="{00000000-0005-0000-0000-000068050000}"/>
    <cellStyle name="Accent1 11 3" xfId="3031" xr:uid="{00000000-0005-0000-0000-000069050000}"/>
    <cellStyle name="Accent1 12" xfId="1028" xr:uid="{00000000-0005-0000-0000-00006A050000}"/>
    <cellStyle name="Accent1 12 2" xfId="1029" xr:uid="{00000000-0005-0000-0000-00006B050000}"/>
    <cellStyle name="Accent1 12 3" xfId="3032" xr:uid="{00000000-0005-0000-0000-00006C050000}"/>
    <cellStyle name="Accent1 13" xfId="1030" xr:uid="{00000000-0005-0000-0000-00006D050000}"/>
    <cellStyle name="Accent1 13 2" xfId="1031" xr:uid="{00000000-0005-0000-0000-00006E050000}"/>
    <cellStyle name="Accent1 13 3" xfId="3033" xr:uid="{00000000-0005-0000-0000-00006F050000}"/>
    <cellStyle name="Accent1 14" xfId="1032" xr:uid="{00000000-0005-0000-0000-000070050000}"/>
    <cellStyle name="Accent1 14 2" xfId="1033" xr:uid="{00000000-0005-0000-0000-000071050000}"/>
    <cellStyle name="Accent1 14 3" xfId="3034" xr:uid="{00000000-0005-0000-0000-000072050000}"/>
    <cellStyle name="Accent1 15" xfId="1034" xr:uid="{00000000-0005-0000-0000-000073050000}"/>
    <cellStyle name="Accent1 15 2" xfId="3035" xr:uid="{00000000-0005-0000-0000-000074050000}"/>
    <cellStyle name="Accent1 16" xfId="3036" xr:uid="{00000000-0005-0000-0000-000075050000}"/>
    <cellStyle name="Accent1 16 2" xfId="3037" xr:uid="{00000000-0005-0000-0000-000076050000}"/>
    <cellStyle name="Accent1 17" xfId="3038" xr:uid="{00000000-0005-0000-0000-000077050000}"/>
    <cellStyle name="Accent1 18" xfId="3039" xr:uid="{00000000-0005-0000-0000-000078050000}"/>
    <cellStyle name="Accent1 2" xfId="21" xr:uid="{00000000-0005-0000-0000-000079050000}"/>
    <cellStyle name="Accent1 3" xfId="1035" xr:uid="{00000000-0005-0000-0000-00007A050000}"/>
    <cellStyle name="Accent1 4" xfId="1036" xr:uid="{00000000-0005-0000-0000-00007B050000}"/>
    <cellStyle name="Accent1 5" xfId="1037" xr:uid="{00000000-0005-0000-0000-00007C050000}"/>
    <cellStyle name="Accent1 6" xfId="1038" xr:uid="{00000000-0005-0000-0000-00007D050000}"/>
    <cellStyle name="Accent1 7" xfId="1039" xr:uid="{00000000-0005-0000-0000-00007E050000}"/>
    <cellStyle name="Accent1 7 2" xfId="1040" xr:uid="{00000000-0005-0000-0000-00007F050000}"/>
    <cellStyle name="Accent1 7 3" xfId="3040" xr:uid="{00000000-0005-0000-0000-000080050000}"/>
    <cellStyle name="Accent1 8" xfId="1041" xr:uid="{00000000-0005-0000-0000-000081050000}"/>
    <cellStyle name="Accent1 8 2" xfId="1042" xr:uid="{00000000-0005-0000-0000-000082050000}"/>
    <cellStyle name="Accent1 8 3" xfId="3041" xr:uid="{00000000-0005-0000-0000-000083050000}"/>
    <cellStyle name="Accent1 9" xfId="1043" xr:uid="{00000000-0005-0000-0000-000084050000}"/>
    <cellStyle name="Accent1 9 2" xfId="1044" xr:uid="{00000000-0005-0000-0000-000085050000}"/>
    <cellStyle name="Accent1 9 3" xfId="3042" xr:uid="{00000000-0005-0000-0000-000086050000}"/>
    <cellStyle name="Accent2 - 20%" xfId="3043" xr:uid="{00000000-0005-0000-0000-000087050000}"/>
    <cellStyle name="Accent2 - 40%" xfId="3044" xr:uid="{00000000-0005-0000-0000-000088050000}"/>
    <cellStyle name="Accent2 - 60%" xfId="3045" xr:uid="{00000000-0005-0000-0000-000089050000}"/>
    <cellStyle name="Accent2 10" xfId="1045" xr:uid="{00000000-0005-0000-0000-00008A050000}"/>
    <cellStyle name="Accent2 10 2" xfId="1046" xr:uid="{00000000-0005-0000-0000-00008B050000}"/>
    <cellStyle name="Accent2 10 3" xfId="3046" xr:uid="{00000000-0005-0000-0000-00008C050000}"/>
    <cellStyle name="Accent2 11" xfId="1047" xr:uid="{00000000-0005-0000-0000-00008D050000}"/>
    <cellStyle name="Accent2 11 2" xfId="1048" xr:uid="{00000000-0005-0000-0000-00008E050000}"/>
    <cellStyle name="Accent2 11 3" xfId="3047" xr:uid="{00000000-0005-0000-0000-00008F050000}"/>
    <cellStyle name="Accent2 12" xfId="1049" xr:uid="{00000000-0005-0000-0000-000090050000}"/>
    <cellStyle name="Accent2 12 2" xfId="1050" xr:uid="{00000000-0005-0000-0000-000091050000}"/>
    <cellStyle name="Accent2 12 3" xfId="3048" xr:uid="{00000000-0005-0000-0000-000092050000}"/>
    <cellStyle name="Accent2 13" xfId="1051" xr:uid="{00000000-0005-0000-0000-000093050000}"/>
    <cellStyle name="Accent2 13 2" xfId="1052" xr:uid="{00000000-0005-0000-0000-000094050000}"/>
    <cellStyle name="Accent2 13 3" xfId="3049" xr:uid="{00000000-0005-0000-0000-000095050000}"/>
    <cellStyle name="Accent2 14" xfId="1053" xr:uid="{00000000-0005-0000-0000-000096050000}"/>
    <cellStyle name="Accent2 14 2" xfId="1054" xr:uid="{00000000-0005-0000-0000-000097050000}"/>
    <cellStyle name="Accent2 14 3" xfId="3050" xr:uid="{00000000-0005-0000-0000-000098050000}"/>
    <cellStyle name="Accent2 15" xfId="1055" xr:uid="{00000000-0005-0000-0000-000099050000}"/>
    <cellStyle name="Accent2 15 2" xfId="3051" xr:uid="{00000000-0005-0000-0000-00009A050000}"/>
    <cellStyle name="Accent2 16" xfId="3052" xr:uid="{00000000-0005-0000-0000-00009B050000}"/>
    <cellStyle name="Accent2 16 2" xfId="3053" xr:uid="{00000000-0005-0000-0000-00009C050000}"/>
    <cellStyle name="Accent2 17" xfId="3054" xr:uid="{00000000-0005-0000-0000-00009D050000}"/>
    <cellStyle name="Accent2 18" xfId="3055" xr:uid="{00000000-0005-0000-0000-00009E050000}"/>
    <cellStyle name="Accent2 2" xfId="22" xr:uid="{00000000-0005-0000-0000-00009F050000}"/>
    <cellStyle name="Accent2 3" xfId="1056" xr:uid="{00000000-0005-0000-0000-0000A0050000}"/>
    <cellStyle name="Accent2 4" xfId="1057" xr:uid="{00000000-0005-0000-0000-0000A1050000}"/>
    <cellStyle name="Accent2 5" xfId="1058" xr:uid="{00000000-0005-0000-0000-0000A2050000}"/>
    <cellStyle name="Accent2 6" xfId="1059" xr:uid="{00000000-0005-0000-0000-0000A3050000}"/>
    <cellStyle name="Accent2 7" xfId="1060" xr:uid="{00000000-0005-0000-0000-0000A4050000}"/>
    <cellStyle name="Accent2 7 2" xfId="1061" xr:uid="{00000000-0005-0000-0000-0000A5050000}"/>
    <cellStyle name="Accent2 7 3" xfId="3056" xr:uid="{00000000-0005-0000-0000-0000A6050000}"/>
    <cellStyle name="Accent2 8" xfId="1062" xr:uid="{00000000-0005-0000-0000-0000A7050000}"/>
    <cellStyle name="Accent2 8 2" xfId="1063" xr:uid="{00000000-0005-0000-0000-0000A8050000}"/>
    <cellStyle name="Accent2 8 3" xfId="3057" xr:uid="{00000000-0005-0000-0000-0000A9050000}"/>
    <cellStyle name="Accent2 9" xfId="1064" xr:uid="{00000000-0005-0000-0000-0000AA050000}"/>
    <cellStyle name="Accent2 9 2" xfId="1065" xr:uid="{00000000-0005-0000-0000-0000AB050000}"/>
    <cellStyle name="Accent2 9 3" xfId="3058" xr:uid="{00000000-0005-0000-0000-0000AC050000}"/>
    <cellStyle name="Accent3 - 20%" xfId="3059" xr:uid="{00000000-0005-0000-0000-0000AD050000}"/>
    <cellStyle name="Accent3 - 40%" xfId="3060" xr:uid="{00000000-0005-0000-0000-0000AE050000}"/>
    <cellStyle name="Accent3 - 60%" xfId="3061" xr:uid="{00000000-0005-0000-0000-0000AF050000}"/>
    <cellStyle name="Accent3 10" xfId="1066" xr:uid="{00000000-0005-0000-0000-0000B0050000}"/>
    <cellStyle name="Accent3 10 2" xfId="1067" xr:uid="{00000000-0005-0000-0000-0000B1050000}"/>
    <cellStyle name="Accent3 10 3" xfId="3062" xr:uid="{00000000-0005-0000-0000-0000B2050000}"/>
    <cellStyle name="Accent3 11" xfId="1068" xr:uid="{00000000-0005-0000-0000-0000B3050000}"/>
    <cellStyle name="Accent3 11 2" xfId="1069" xr:uid="{00000000-0005-0000-0000-0000B4050000}"/>
    <cellStyle name="Accent3 11 3" xfId="3063" xr:uid="{00000000-0005-0000-0000-0000B5050000}"/>
    <cellStyle name="Accent3 12" xfId="1070" xr:uid="{00000000-0005-0000-0000-0000B6050000}"/>
    <cellStyle name="Accent3 12 2" xfId="1071" xr:uid="{00000000-0005-0000-0000-0000B7050000}"/>
    <cellStyle name="Accent3 12 3" xfId="3064" xr:uid="{00000000-0005-0000-0000-0000B8050000}"/>
    <cellStyle name="Accent3 13" xfId="1072" xr:uid="{00000000-0005-0000-0000-0000B9050000}"/>
    <cellStyle name="Accent3 13 2" xfId="1073" xr:uid="{00000000-0005-0000-0000-0000BA050000}"/>
    <cellStyle name="Accent3 13 3" xfId="3065" xr:uid="{00000000-0005-0000-0000-0000BB050000}"/>
    <cellStyle name="Accent3 14" xfId="1074" xr:uid="{00000000-0005-0000-0000-0000BC050000}"/>
    <cellStyle name="Accent3 14 2" xfId="1075" xr:uid="{00000000-0005-0000-0000-0000BD050000}"/>
    <cellStyle name="Accent3 14 3" xfId="3066" xr:uid="{00000000-0005-0000-0000-0000BE050000}"/>
    <cellStyle name="Accent3 15" xfId="1076" xr:uid="{00000000-0005-0000-0000-0000BF050000}"/>
    <cellStyle name="Accent3 15 2" xfId="3067" xr:uid="{00000000-0005-0000-0000-0000C0050000}"/>
    <cellStyle name="Accent3 16" xfId="3068" xr:uid="{00000000-0005-0000-0000-0000C1050000}"/>
    <cellStyle name="Accent3 16 2" xfId="3069" xr:uid="{00000000-0005-0000-0000-0000C2050000}"/>
    <cellStyle name="Accent3 17" xfId="3070" xr:uid="{00000000-0005-0000-0000-0000C3050000}"/>
    <cellStyle name="Accent3 18" xfId="3071" xr:uid="{00000000-0005-0000-0000-0000C4050000}"/>
    <cellStyle name="Accent3 2" xfId="23" xr:uid="{00000000-0005-0000-0000-0000C5050000}"/>
    <cellStyle name="Accent3 3" xfId="1077" xr:uid="{00000000-0005-0000-0000-0000C6050000}"/>
    <cellStyle name="Accent3 4" xfId="1078" xr:uid="{00000000-0005-0000-0000-0000C7050000}"/>
    <cellStyle name="Accent3 5" xfId="1079" xr:uid="{00000000-0005-0000-0000-0000C8050000}"/>
    <cellStyle name="Accent3 6" xfId="1080" xr:uid="{00000000-0005-0000-0000-0000C9050000}"/>
    <cellStyle name="Accent3 7" xfId="1081" xr:uid="{00000000-0005-0000-0000-0000CA050000}"/>
    <cellStyle name="Accent3 7 2" xfId="1082" xr:uid="{00000000-0005-0000-0000-0000CB050000}"/>
    <cellStyle name="Accent3 7 3" xfId="3072" xr:uid="{00000000-0005-0000-0000-0000CC050000}"/>
    <cellStyle name="Accent3 8" xfId="1083" xr:uid="{00000000-0005-0000-0000-0000CD050000}"/>
    <cellStyle name="Accent3 8 2" xfId="1084" xr:uid="{00000000-0005-0000-0000-0000CE050000}"/>
    <cellStyle name="Accent3 8 3" xfId="3073" xr:uid="{00000000-0005-0000-0000-0000CF050000}"/>
    <cellStyle name="Accent3 9" xfId="1085" xr:uid="{00000000-0005-0000-0000-0000D0050000}"/>
    <cellStyle name="Accent3 9 2" xfId="1086" xr:uid="{00000000-0005-0000-0000-0000D1050000}"/>
    <cellStyle name="Accent3 9 3" xfId="3074" xr:uid="{00000000-0005-0000-0000-0000D2050000}"/>
    <cellStyle name="Accent4 - 20%" xfId="3075" xr:uid="{00000000-0005-0000-0000-0000D3050000}"/>
    <cellStyle name="Accent4 - 40%" xfId="3076" xr:uid="{00000000-0005-0000-0000-0000D4050000}"/>
    <cellStyle name="Accent4 - 60%" xfId="3077" xr:uid="{00000000-0005-0000-0000-0000D5050000}"/>
    <cellStyle name="Accent4 10" xfId="1087" xr:uid="{00000000-0005-0000-0000-0000D6050000}"/>
    <cellStyle name="Accent4 10 2" xfId="1088" xr:uid="{00000000-0005-0000-0000-0000D7050000}"/>
    <cellStyle name="Accent4 10 3" xfId="3078" xr:uid="{00000000-0005-0000-0000-0000D8050000}"/>
    <cellStyle name="Accent4 11" xfId="1089" xr:uid="{00000000-0005-0000-0000-0000D9050000}"/>
    <cellStyle name="Accent4 11 2" xfId="1090" xr:uid="{00000000-0005-0000-0000-0000DA050000}"/>
    <cellStyle name="Accent4 11 3" xfId="3079" xr:uid="{00000000-0005-0000-0000-0000DB050000}"/>
    <cellStyle name="Accent4 12" xfId="1091" xr:uid="{00000000-0005-0000-0000-0000DC050000}"/>
    <cellStyle name="Accent4 12 2" xfId="1092" xr:uid="{00000000-0005-0000-0000-0000DD050000}"/>
    <cellStyle name="Accent4 12 3" xfId="3080" xr:uid="{00000000-0005-0000-0000-0000DE050000}"/>
    <cellStyle name="Accent4 13" xfId="1093" xr:uid="{00000000-0005-0000-0000-0000DF050000}"/>
    <cellStyle name="Accent4 13 2" xfId="1094" xr:uid="{00000000-0005-0000-0000-0000E0050000}"/>
    <cellStyle name="Accent4 13 3" xfId="3081" xr:uid="{00000000-0005-0000-0000-0000E1050000}"/>
    <cellStyle name="Accent4 14" xfId="1095" xr:uid="{00000000-0005-0000-0000-0000E2050000}"/>
    <cellStyle name="Accent4 14 2" xfId="1096" xr:uid="{00000000-0005-0000-0000-0000E3050000}"/>
    <cellStyle name="Accent4 14 3" xfId="3082" xr:uid="{00000000-0005-0000-0000-0000E4050000}"/>
    <cellStyle name="Accent4 15" xfId="1097" xr:uid="{00000000-0005-0000-0000-0000E5050000}"/>
    <cellStyle name="Accent4 15 2" xfId="3083" xr:uid="{00000000-0005-0000-0000-0000E6050000}"/>
    <cellStyle name="Accent4 16" xfId="3084" xr:uid="{00000000-0005-0000-0000-0000E7050000}"/>
    <cellStyle name="Accent4 16 2" xfId="3085" xr:uid="{00000000-0005-0000-0000-0000E8050000}"/>
    <cellStyle name="Accent4 17" xfId="3086" xr:uid="{00000000-0005-0000-0000-0000E9050000}"/>
    <cellStyle name="Accent4 18" xfId="3087" xr:uid="{00000000-0005-0000-0000-0000EA050000}"/>
    <cellStyle name="Accent4 2" xfId="24" xr:uid="{00000000-0005-0000-0000-0000EB050000}"/>
    <cellStyle name="Accent4 3" xfId="1098" xr:uid="{00000000-0005-0000-0000-0000EC050000}"/>
    <cellStyle name="Accent4 4" xfId="1099" xr:uid="{00000000-0005-0000-0000-0000ED050000}"/>
    <cellStyle name="Accent4 5" xfId="1100" xr:uid="{00000000-0005-0000-0000-0000EE050000}"/>
    <cellStyle name="Accent4 6" xfId="1101" xr:uid="{00000000-0005-0000-0000-0000EF050000}"/>
    <cellStyle name="Accent4 7" xfId="1102" xr:uid="{00000000-0005-0000-0000-0000F0050000}"/>
    <cellStyle name="Accent4 7 2" xfId="1103" xr:uid="{00000000-0005-0000-0000-0000F1050000}"/>
    <cellStyle name="Accent4 7 3" xfId="3088" xr:uid="{00000000-0005-0000-0000-0000F2050000}"/>
    <cellStyle name="Accent4 8" xfId="1104" xr:uid="{00000000-0005-0000-0000-0000F3050000}"/>
    <cellStyle name="Accent4 8 2" xfId="1105" xr:uid="{00000000-0005-0000-0000-0000F4050000}"/>
    <cellStyle name="Accent4 8 3" xfId="3089" xr:uid="{00000000-0005-0000-0000-0000F5050000}"/>
    <cellStyle name="Accent4 9" xfId="1106" xr:uid="{00000000-0005-0000-0000-0000F6050000}"/>
    <cellStyle name="Accent4 9 2" xfId="1107" xr:uid="{00000000-0005-0000-0000-0000F7050000}"/>
    <cellStyle name="Accent4 9 3" xfId="3090" xr:uid="{00000000-0005-0000-0000-0000F8050000}"/>
    <cellStyle name="Accent5 - 20%" xfId="3091" xr:uid="{00000000-0005-0000-0000-0000F9050000}"/>
    <cellStyle name="Accent5 - 40%" xfId="3092" xr:uid="{00000000-0005-0000-0000-0000FA050000}"/>
    <cellStyle name="Accent5 - 60%" xfId="3093" xr:uid="{00000000-0005-0000-0000-0000FB050000}"/>
    <cellStyle name="Accent5 10" xfId="1108" xr:uid="{00000000-0005-0000-0000-0000FC050000}"/>
    <cellStyle name="Accent5 10 2" xfId="1109" xr:uid="{00000000-0005-0000-0000-0000FD050000}"/>
    <cellStyle name="Accent5 10 3" xfId="3094" xr:uid="{00000000-0005-0000-0000-0000FE050000}"/>
    <cellStyle name="Accent5 11" xfId="1110" xr:uid="{00000000-0005-0000-0000-0000FF050000}"/>
    <cellStyle name="Accent5 11 2" xfId="1111" xr:uid="{00000000-0005-0000-0000-000000060000}"/>
    <cellStyle name="Accent5 11 3" xfId="3095" xr:uid="{00000000-0005-0000-0000-000001060000}"/>
    <cellStyle name="Accent5 12" xfId="1112" xr:uid="{00000000-0005-0000-0000-000002060000}"/>
    <cellStyle name="Accent5 12 2" xfId="1113" xr:uid="{00000000-0005-0000-0000-000003060000}"/>
    <cellStyle name="Accent5 12 3" xfId="3096" xr:uid="{00000000-0005-0000-0000-000004060000}"/>
    <cellStyle name="Accent5 13" xfId="1114" xr:uid="{00000000-0005-0000-0000-000005060000}"/>
    <cellStyle name="Accent5 13 2" xfId="1115" xr:uid="{00000000-0005-0000-0000-000006060000}"/>
    <cellStyle name="Accent5 13 3" xfId="3097" xr:uid="{00000000-0005-0000-0000-000007060000}"/>
    <cellStyle name="Accent5 14" xfId="1116" xr:uid="{00000000-0005-0000-0000-000008060000}"/>
    <cellStyle name="Accent5 14 2" xfId="1117" xr:uid="{00000000-0005-0000-0000-000009060000}"/>
    <cellStyle name="Accent5 14 3" xfId="3098" xr:uid="{00000000-0005-0000-0000-00000A060000}"/>
    <cellStyle name="Accent5 15" xfId="1118" xr:uid="{00000000-0005-0000-0000-00000B060000}"/>
    <cellStyle name="Accent5 15 2" xfId="3099" xr:uid="{00000000-0005-0000-0000-00000C060000}"/>
    <cellStyle name="Accent5 16" xfId="3100" xr:uid="{00000000-0005-0000-0000-00000D060000}"/>
    <cellStyle name="Accent5 16 2" xfId="3101" xr:uid="{00000000-0005-0000-0000-00000E060000}"/>
    <cellStyle name="Accent5 17" xfId="3102" xr:uid="{00000000-0005-0000-0000-00000F060000}"/>
    <cellStyle name="Accent5 18" xfId="3103" xr:uid="{00000000-0005-0000-0000-000010060000}"/>
    <cellStyle name="Accent5 2" xfId="25" xr:uid="{00000000-0005-0000-0000-000011060000}"/>
    <cellStyle name="Accent5 3" xfId="1119" xr:uid="{00000000-0005-0000-0000-000012060000}"/>
    <cellStyle name="Accent5 4" xfId="1120" xr:uid="{00000000-0005-0000-0000-000013060000}"/>
    <cellStyle name="Accent5 5" xfId="1121" xr:uid="{00000000-0005-0000-0000-000014060000}"/>
    <cellStyle name="Accent5 6" xfId="1122" xr:uid="{00000000-0005-0000-0000-000015060000}"/>
    <cellStyle name="Accent5 7" xfId="1123" xr:uid="{00000000-0005-0000-0000-000016060000}"/>
    <cellStyle name="Accent5 7 2" xfId="1124" xr:uid="{00000000-0005-0000-0000-000017060000}"/>
    <cellStyle name="Accent5 7 3" xfId="3104" xr:uid="{00000000-0005-0000-0000-000018060000}"/>
    <cellStyle name="Accent5 8" xfId="1125" xr:uid="{00000000-0005-0000-0000-000019060000}"/>
    <cellStyle name="Accent5 8 2" xfId="1126" xr:uid="{00000000-0005-0000-0000-00001A060000}"/>
    <cellStyle name="Accent5 8 3" xfId="3105" xr:uid="{00000000-0005-0000-0000-00001B060000}"/>
    <cellStyle name="Accent5 9" xfId="1127" xr:uid="{00000000-0005-0000-0000-00001C060000}"/>
    <cellStyle name="Accent5 9 2" xfId="1128" xr:uid="{00000000-0005-0000-0000-00001D060000}"/>
    <cellStyle name="Accent5 9 3" xfId="3106" xr:uid="{00000000-0005-0000-0000-00001E060000}"/>
    <cellStyle name="Accent6 - 20%" xfId="3107" xr:uid="{00000000-0005-0000-0000-00001F060000}"/>
    <cellStyle name="Accent6 - 40%" xfId="3108" xr:uid="{00000000-0005-0000-0000-000020060000}"/>
    <cellStyle name="Accent6 - 60%" xfId="3109" xr:uid="{00000000-0005-0000-0000-000021060000}"/>
    <cellStyle name="Accent6 10" xfId="1129" xr:uid="{00000000-0005-0000-0000-000022060000}"/>
    <cellStyle name="Accent6 10 2" xfId="1130" xr:uid="{00000000-0005-0000-0000-000023060000}"/>
    <cellStyle name="Accent6 10 3" xfId="3110" xr:uid="{00000000-0005-0000-0000-000024060000}"/>
    <cellStyle name="Accent6 11" xfId="1131" xr:uid="{00000000-0005-0000-0000-000025060000}"/>
    <cellStyle name="Accent6 11 2" xfId="1132" xr:uid="{00000000-0005-0000-0000-000026060000}"/>
    <cellStyle name="Accent6 11 3" xfId="3111" xr:uid="{00000000-0005-0000-0000-000027060000}"/>
    <cellStyle name="Accent6 12" xfId="1133" xr:uid="{00000000-0005-0000-0000-000028060000}"/>
    <cellStyle name="Accent6 12 2" xfId="1134" xr:uid="{00000000-0005-0000-0000-000029060000}"/>
    <cellStyle name="Accent6 12 3" xfId="3112" xr:uid="{00000000-0005-0000-0000-00002A060000}"/>
    <cellStyle name="Accent6 13" xfId="1135" xr:uid="{00000000-0005-0000-0000-00002B060000}"/>
    <cellStyle name="Accent6 13 2" xfId="1136" xr:uid="{00000000-0005-0000-0000-00002C060000}"/>
    <cellStyle name="Accent6 13 3" xfId="3113" xr:uid="{00000000-0005-0000-0000-00002D060000}"/>
    <cellStyle name="Accent6 14" xfId="1137" xr:uid="{00000000-0005-0000-0000-00002E060000}"/>
    <cellStyle name="Accent6 14 2" xfId="1138" xr:uid="{00000000-0005-0000-0000-00002F060000}"/>
    <cellStyle name="Accent6 14 3" xfId="3114" xr:uid="{00000000-0005-0000-0000-000030060000}"/>
    <cellStyle name="Accent6 15" xfId="1139" xr:uid="{00000000-0005-0000-0000-000031060000}"/>
    <cellStyle name="Accent6 15 2" xfId="3115" xr:uid="{00000000-0005-0000-0000-000032060000}"/>
    <cellStyle name="Accent6 16" xfId="3116" xr:uid="{00000000-0005-0000-0000-000033060000}"/>
    <cellStyle name="Accent6 16 2" xfId="3117" xr:uid="{00000000-0005-0000-0000-000034060000}"/>
    <cellStyle name="Accent6 17" xfId="3118" xr:uid="{00000000-0005-0000-0000-000035060000}"/>
    <cellStyle name="Accent6 18" xfId="3119" xr:uid="{00000000-0005-0000-0000-000036060000}"/>
    <cellStyle name="Accent6 2" xfId="26" xr:uid="{00000000-0005-0000-0000-000037060000}"/>
    <cellStyle name="Accent6 3" xfId="1140" xr:uid="{00000000-0005-0000-0000-000038060000}"/>
    <cellStyle name="Accent6 4" xfId="1141" xr:uid="{00000000-0005-0000-0000-000039060000}"/>
    <cellStyle name="Accent6 5" xfId="1142" xr:uid="{00000000-0005-0000-0000-00003A060000}"/>
    <cellStyle name="Accent6 6" xfId="1143" xr:uid="{00000000-0005-0000-0000-00003B060000}"/>
    <cellStyle name="Accent6 7" xfId="1144" xr:uid="{00000000-0005-0000-0000-00003C060000}"/>
    <cellStyle name="Accent6 7 2" xfId="1145" xr:uid="{00000000-0005-0000-0000-00003D060000}"/>
    <cellStyle name="Accent6 7 3" xfId="3120" xr:uid="{00000000-0005-0000-0000-00003E060000}"/>
    <cellStyle name="Accent6 8" xfId="1146" xr:uid="{00000000-0005-0000-0000-00003F060000}"/>
    <cellStyle name="Accent6 8 2" xfId="1147" xr:uid="{00000000-0005-0000-0000-000040060000}"/>
    <cellStyle name="Accent6 8 3" xfId="3121" xr:uid="{00000000-0005-0000-0000-000041060000}"/>
    <cellStyle name="Accent6 9" xfId="1148" xr:uid="{00000000-0005-0000-0000-000042060000}"/>
    <cellStyle name="Accent6 9 2" xfId="1149" xr:uid="{00000000-0005-0000-0000-000043060000}"/>
    <cellStyle name="Accent6 9 3" xfId="3122" xr:uid="{00000000-0005-0000-0000-000044060000}"/>
    <cellStyle name="Bad 10" xfId="1150" xr:uid="{00000000-0005-0000-0000-000045060000}"/>
    <cellStyle name="Bad 10 2" xfId="1151" xr:uid="{00000000-0005-0000-0000-000046060000}"/>
    <cellStyle name="Bad 10 3" xfId="3123" xr:uid="{00000000-0005-0000-0000-000047060000}"/>
    <cellStyle name="Bad 11" xfId="1152" xr:uid="{00000000-0005-0000-0000-000048060000}"/>
    <cellStyle name="Bad 11 2" xfId="1153" xr:uid="{00000000-0005-0000-0000-000049060000}"/>
    <cellStyle name="Bad 11 3" xfId="3124" xr:uid="{00000000-0005-0000-0000-00004A060000}"/>
    <cellStyle name="Bad 12" xfId="1154" xr:uid="{00000000-0005-0000-0000-00004B060000}"/>
    <cellStyle name="Bad 12 2" xfId="1155" xr:uid="{00000000-0005-0000-0000-00004C060000}"/>
    <cellStyle name="Bad 12 3" xfId="3125" xr:uid="{00000000-0005-0000-0000-00004D060000}"/>
    <cellStyle name="Bad 13" xfId="1156" xr:uid="{00000000-0005-0000-0000-00004E060000}"/>
    <cellStyle name="Bad 13 2" xfId="1157" xr:uid="{00000000-0005-0000-0000-00004F060000}"/>
    <cellStyle name="Bad 13 3" xfId="3126" xr:uid="{00000000-0005-0000-0000-000050060000}"/>
    <cellStyle name="Bad 14" xfId="1158" xr:uid="{00000000-0005-0000-0000-000051060000}"/>
    <cellStyle name="Bad 14 2" xfId="1159" xr:uid="{00000000-0005-0000-0000-000052060000}"/>
    <cellStyle name="Bad 14 3" xfId="3127" xr:uid="{00000000-0005-0000-0000-000053060000}"/>
    <cellStyle name="Bad 15" xfId="1160" xr:uid="{00000000-0005-0000-0000-000054060000}"/>
    <cellStyle name="Bad 15 2" xfId="3128" xr:uid="{00000000-0005-0000-0000-000055060000}"/>
    <cellStyle name="Bad 16" xfId="3129" xr:uid="{00000000-0005-0000-0000-000056060000}"/>
    <cellStyle name="Bad 16 2" xfId="3130" xr:uid="{00000000-0005-0000-0000-000057060000}"/>
    <cellStyle name="Bad 17" xfId="3131" xr:uid="{00000000-0005-0000-0000-000058060000}"/>
    <cellStyle name="Bad 2" xfId="27" xr:uid="{00000000-0005-0000-0000-000059060000}"/>
    <cellStyle name="Bad 3" xfId="1161" xr:uid="{00000000-0005-0000-0000-00005A060000}"/>
    <cellStyle name="Bad 4" xfId="1162" xr:uid="{00000000-0005-0000-0000-00005B060000}"/>
    <cellStyle name="Bad 5" xfId="1163" xr:uid="{00000000-0005-0000-0000-00005C060000}"/>
    <cellStyle name="Bad 6" xfId="1164" xr:uid="{00000000-0005-0000-0000-00005D060000}"/>
    <cellStyle name="Bad 7" xfId="1165" xr:uid="{00000000-0005-0000-0000-00005E060000}"/>
    <cellStyle name="Bad 7 2" xfId="1166" xr:uid="{00000000-0005-0000-0000-00005F060000}"/>
    <cellStyle name="Bad 7 3" xfId="3132" xr:uid="{00000000-0005-0000-0000-000060060000}"/>
    <cellStyle name="Bad 8" xfId="1167" xr:uid="{00000000-0005-0000-0000-000061060000}"/>
    <cellStyle name="Bad 8 2" xfId="1168" xr:uid="{00000000-0005-0000-0000-000062060000}"/>
    <cellStyle name="Bad 8 3" xfId="3133" xr:uid="{00000000-0005-0000-0000-000063060000}"/>
    <cellStyle name="Bad 9" xfId="1169" xr:uid="{00000000-0005-0000-0000-000064060000}"/>
    <cellStyle name="Bad 9 2" xfId="1170" xr:uid="{00000000-0005-0000-0000-000065060000}"/>
    <cellStyle name="Bad 9 3" xfId="3134" xr:uid="{00000000-0005-0000-0000-000066060000}"/>
    <cellStyle name="Calculation 10" xfId="1171" xr:uid="{00000000-0005-0000-0000-000067060000}"/>
    <cellStyle name="Calculation 10 2" xfId="1172" xr:uid="{00000000-0005-0000-0000-000068060000}"/>
    <cellStyle name="Calculation 10 3" xfId="3135" xr:uid="{00000000-0005-0000-0000-000069060000}"/>
    <cellStyle name="Calculation 11" xfId="1173" xr:uid="{00000000-0005-0000-0000-00006A060000}"/>
    <cellStyle name="Calculation 11 2" xfId="1174" xr:uid="{00000000-0005-0000-0000-00006B060000}"/>
    <cellStyle name="Calculation 11 3" xfId="3136" xr:uid="{00000000-0005-0000-0000-00006C060000}"/>
    <cellStyle name="Calculation 12" xfId="1175" xr:uid="{00000000-0005-0000-0000-00006D060000}"/>
    <cellStyle name="Calculation 12 2" xfId="1176" xr:uid="{00000000-0005-0000-0000-00006E060000}"/>
    <cellStyle name="Calculation 12 3" xfId="3137" xr:uid="{00000000-0005-0000-0000-00006F060000}"/>
    <cellStyle name="Calculation 13" xfId="1177" xr:uid="{00000000-0005-0000-0000-000070060000}"/>
    <cellStyle name="Calculation 13 2" xfId="1178" xr:uid="{00000000-0005-0000-0000-000071060000}"/>
    <cellStyle name="Calculation 13 3" xfId="3138" xr:uid="{00000000-0005-0000-0000-000072060000}"/>
    <cellStyle name="Calculation 14" xfId="1179" xr:uid="{00000000-0005-0000-0000-000073060000}"/>
    <cellStyle name="Calculation 14 2" xfId="1180" xr:uid="{00000000-0005-0000-0000-000074060000}"/>
    <cellStyle name="Calculation 14 3" xfId="3139" xr:uid="{00000000-0005-0000-0000-000075060000}"/>
    <cellStyle name="Calculation 15" xfId="1181" xr:uid="{00000000-0005-0000-0000-000076060000}"/>
    <cellStyle name="Calculation 15 2" xfId="3140" xr:uid="{00000000-0005-0000-0000-000077060000}"/>
    <cellStyle name="Calculation 16" xfId="3141" xr:uid="{00000000-0005-0000-0000-000078060000}"/>
    <cellStyle name="Calculation 16 2" xfId="3142" xr:uid="{00000000-0005-0000-0000-000079060000}"/>
    <cellStyle name="Calculation 17" xfId="3143" xr:uid="{00000000-0005-0000-0000-00007A060000}"/>
    <cellStyle name="Calculation 2" xfId="28" xr:uid="{00000000-0005-0000-0000-00007B060000}"/>
    <cellStyle name="Calculation 3" xfId="1182" xr:uid="{00000000-0005-0000-0000-00007C060000}"/>
    <cellStyle name="Calculation 4" xfId="1183" xr:uid="{00000000-0005-0000-0000-00007D060000}"/>
    <cellStyle name="Calculation 5" xfId="1184" xr:uid="{00000000-0005-0000-0000-00007E060000}"/>
    <cellStyle name="Calculation 6" xfId="1185" xr:uid="{00000000-0005-0000-0000-00007F060000}"/>
    <cellStyle name="Calculation 7" xfId="1186" xr:uid="{00000000-0005-0000-0000-000080060000}"/>
    <cellStyle name="Calculation 7 2" xfId="1187" xr:uid="{00000000-0005-0000-0000-000081060000}"/>
    <cellStyle name="Calculation 7 3" xfId="3144" xr:uid="{00000000-0005-0000-0000-000082060000}"/>
    <cellStyle name="Calculation 8" xfId="1188" xr:uid="{00000000-0005-0000-0000-000083060000}"/>
    <cellStyle name="Calculation 8 2" xfId="1189" xr:uid="{00000000-0005-0000-0000-000084060000}"/>
    <cellStyle name="Calculation 8 3" xfId="3145" xr:uid="{00000000-0005-0000-0000-000085060000}"/>
    <cellStyle name="Calculation 9" xfId="1190" xr:uid="{00000000-0005-0000-0000-000086060000}"/>
    <cellStyle name="Calculation 9 2" xfId="1191" xr:uid="{00000000-0005-0000-0000-000087060000}"/>
    <cellStyle name="Calculation 9 3" xfId="3146" xr:uid="{00000000-0005-0000-0000-000088060000}"/>
    <cellStyle name="Check Cell 10" xfId="1192" xr:uid="{00000000-0005-0000-0000-000089060000}"/>
    <cellStyle name="Check Cell 10 2" xfId="1193" xr:uid="{00000000-0005-0000-0000-00008A060000}"/>
    <cellStyle name="Check Cell 10 3" xfId="3147" xr:uid="{00000000-0005-0000-0000-00008B060000}"/>
    <cellStyle name="Check Cell 11" xfId="1194" xr:uid="{00000000-0005-0000-0000-00008C060000}"/>
    <cellStyle name="Check Cell 11 2" xfId="1195" xr:uid="{00000000-0005-0000-0000-00008D060000}"/>
    <cellStyle name="Check Cell 11 3" xfId="3148" xr:uid="{00000000-0005-0000-0000-00008E060000}"/>
    <cellStyle name="Check Cell 12" xfId="1196" xr:uid="{00000000-0005-0000-0000-00008F060000}"/>
    <cellStyle name="Check Cell 12 2" xfId="1197" xr:uid="{00000000-0005-0000-0000-000090060000}"/>
    <cellStyle name="Check Cell 12 3" xfId="3149" xr:uid="{00000000-0005-0000-0000-000091060000}"/>
    <cellStyle name="Check Cell 13" xfId="1198" xr:uid="{00000000-0005-0000-0000-000092060000}"/>
    <cellStyle name="Check Cell 13 2" xfId="1199" xr:uid="{00000000-0005-0000-0000-000093060000}"/>
    <cellStyle name="Check Cell 13 3" xfId="3150" xr:uid="{00000000-0005-0000-0000-000094060000}"/>
    <cellStyle name="Check Cell 14" xfId="1200" xr:uid="{00000000-0005-0000-0000-000095060000}"/>
    <cellStyle name="Check Cell 14 2" xfId="1201" xr:uid="{00000000-0005-0000-0000-000096060000}"/>
    <cellStyle name="Check Cell 14 3" xfId="3151" xr:uid="{00000000-0005-0000-0000-000097060000}"/>
    <cellStyle name="Check Cell 15" xfId="1202" xr:uid="{00000000-0005-0000-0000-000098060000}"/>
    <cellStyle name="Check Cell 15 2" xfId="3152" xr:uid="{00000000-0005-0000-0000-000099060000}"/>
    <cellStyle name="Check Cell 16" xfId="3153" xr:uid="{00000000-0005-0000-0000-00009A060000}"/>
    <cellStyle name="Check Cell 16 2" xfId="3154" xr:uid="{00000000-0005-0000-0000-00009B060000}"/>
    <cellStyle name="Check Cell 17" xfId="3155" xr:uid="{00000000-0005-0000-0000-00009C060000}"/>
    <cellStyle name="Check Cell 2" xfId="29" xr:uid="{00000000-0005-0000-0000-00009D060000}"/>
    <cellStyle name="Check Cell 3" xfId="1203" xr:uid="{00000000-0005-0000-0000-00009E060000}"/>
    <cellStyle name="Check Cell 4" xfId="1204" xr:uid="{00000000-0005-0000-0000-00009F060000}"/>
    <cellStyle name="Check Cell 5" xfId="1205" xr:uid="{00000000-0005-0000-0000-0000A0060000}"/>
    <cellStyle name="Check Cell 6" xfId="1206" xr:uid="{00000000-0005-0000-0000-0000A1060000}"/>
    <cellStyle name="Check Cell 7" xfId="1207" xr:uid="{00000000-0005-0000-0000-0000A2060000}"/>
    <cellStyle name="Check Cell 7 2" xfId="1208" xr:uid="{00000000-0005-0000-0000-0000A3060000}"/>
    <cellStyle name="Check Cell 7 3" xfId="3156" xr:uid="{00000000-0005-0000-0000-0000A4060000}"/>
    <cellStyle name="Check Cell 8" xfId="1209" xr:uid="{00000000-0005-0000-0000-0000A5060000}"/>
    <cellStyle name="Check Cell 8 2" xfId="1210" xr:uid="{00000000-0005-0000-0000-0000A6060000}"/>
    <cellStyle name="Check Cell 8 3" xfId="3157" xr:uid="{00000000-0005-0000-0000-0000A7060000}"/>
    <cellStyle name="Check Cell 9" xfId="1211" xr:uid="{00000000-0005-0000-0000-0000A8060000}"/>
    <cellStyle name="Check Cell 9 2" xfId="1212" xr:uid="{00000000-0005-0000-0000-0000A9060000}"/>
    <cellStyle name="Check Cell 9 3" xfId="3158" xr:uid="{00000000-0005-0000-0000-0000AA060000}"/>
    <cellStyle name="Comma" xfId="1" builtinId="3"/>
    <cellStyle name="Comma 10" xfId="1214" xr:uid="{00000000-0005-0000-0000-0000AC060000}"/>
    <cellStyle name="Comma 10 2" xfId="3159" xr:uid="{00000000-0005-0000-0000-0000AD060000}"/>
    <cellStyle name="Comma 10 2 10" xfId="32230" xr:uid="{00000000-0005-0000-0000-0000AE060000}"/>
    <cellStyle name="Comma 10 2 11" xfId="58538" xr:uid="{00000000-0005-0000-0000-0000AF060000}"/>
    <cellStyle name="Comma 10 2 2" xfId="3565" xr:uid="{00000000-0005-0000-0000-0000B0060000}"/>
    <cellStyle name="Comma 10 2 2 2" xfId="8708" xr:uid="{00000000-0005-0000-0000-0000B1060000}"/>
    <cellStyle name="Comma 10 2 2 2 2" xfId="20132" xr:uid="{00000000-0005-0000-0000-0000B2060000}"/>
    <cellStyle name="Comma 10 2 2 3" xfId="12844" xr:uid="{00000000-0005-0000-0000-0000B3060000}"/>
    <cellStyle name="Comma 10 2 2 3 2" xfId="24178" xr:uid="{00000000-0005-0000-0000-0000B4060000}"/>
    <cellStyle name="Comma 10 2 2 4" xfId="16870" xr:uid="{00000000-0005-0000-0000-0000B5060000}"/>
    <cellStyle name="Comma 10 2 2 5" xfId="28204" xr:uid="{00000000-0005-0000-0000-0000B6060000}"/>
    <cellStyle name="Comma 10 2 2 6" xfId="32231" xr:uid="{00000000-0005-0000-0000-0000B7060000}"/>
    <cellStyle name="Comma 10 2 2 7" xfId="58539" xr:uid="{00000000-0005-0000-0000-0000B8060000}"/>
    <cellStyle name="Comma 10 2 3" xfId="4901" xr:uid="{00000000-0005-0000-0000-0000B9060000}"/>
    <cellStyle name="Comma 10 2 3 2" xfId="8709" xr:uid="{00000000-0005-0000-0000-0000BA060000}"/>
    <cellStyle name="Comma 10 2 3 2 2" xfId="20133" xr:uid="{00000000-0005-0000-0000-0000BB060000}"/>
    <cellStyle name="Comma 10 2 3 3" xfId="12845" xr:uid="{00000000-0005-0000-0000-0000BC060000}"/>
    <cellStyle name="Comma 10 2 3 3 2" xfId="24179" xr:uid="{00000000-0005-0000-0000-0000BD060000}"/>
    <cellStyle name="Comma 10 2 3 4" xfId="16871" xr:uid="{00000000-0005-0000-0000-0000BE060000}"/>
    <cellStyle name="Comma 10 2 3 5" xfId="28205" xr:uid="{00000000-0005-0000-0000-0000BF060000}"/>
    <cellStyle name="Comma 10 2 3 6" xfId="32232" xr:uid="{00000000-0005-0000-0000-0000C0060000}"/>
    <cellStyle name="Comma 10 2 3 7" xfId="58540" xr:uid="{00000000-0005-0000-0000-0000C1060000}"/>
    <cellStyle name="Comma 10 2 4" xfId="4902" xr:uid="{00000000-0005-0000-0000-0000C2060000}"/>
    <cellStyle name="Comma 10 2 4 2" xfId="8710" xr:uid="{00000000-0005-0000-0000-0000C3060000}"/>
    <cellStyle name="Comma 10 2 4 2 2" xfId="20134" xr:uid="{00000000-0005-0000-0000-0000C4060000}"/>
    <cellStyle name="Comma 10 2 4 3" xfId="12846" xr:uid="{00000000-0005-0000-0000-0000C5060000}"/>
    <cellStyle name="Comma 10 2 4 3 2" xfId="24180" xr:uid="{00000000-0005-0000-0000-0000C6060000}"/>
    <cellStyle name="Comma 10 2 4 4" xfId="16872" xr:uid="{00000000-0005-0000-0000-0000C7060000}"/>
    <cellStyle name="Comma 10 2 4 5" xfId="28206" xr:uid="{00000000-0005-0000-0000-0000C8060000}"/>
    <cellStyle name="Comma 10 2 4 6" xfId="32233" xr:uid="{00000000-0005-0000-0000-0000C9060000}"/>
    <cellStyle name="Comma 10 2 4 7" xfId="58541" xr:uid="{00000000-0005-0000-0000-0000CA060000}"/>
    <cellStyle name="Comma 10 2 5" xfId="4903" xr:uid="{00000000-0005-0000-0000-0000CB060000}"/>
    <cellStyle name="Comma 10 2 5 2" xfId="8711" xr:uid="{00000000-0005-0000-0000-0000CC060000}"/>
    <cellStyle name="Comma 10 2 5 2 2" xfId="20135" xr:uid="{00000000-0005-0000-0000-0000CD060000}"/>
    <cellStyle name="Comma 10 2 5 3" xfId="12847" xr:uid="{00000000-0005-0000-0000-0000CE060000}"/>
    <cellStyle name="Comma 10 2 5 3 2" xfId="24181" xr:uid="{00000000-0005-0000-0000-0000CF060000}"/>
    <cellStyle name="Comma 10 2 5 4" xfId="16873" xr:uid="{00000000-0005-0000-0000-0000D0060000}"/>
    <cellStyle name="Comma 10 2 5 5" xfId="28207" xr:uid="{00000000-0005-0000-0000-0000D1060000}"/>
    <cellStyle name="Comma 10 2 5 6" xfId="32234" xr:uid="{00000000-0005-0000-0000-0000D2060000}"/>
    <cellStyle name="Comma 10 2 5 7" xfId="58542" xr:uid="{00000000-0005-0000-0000-0000D3060000}"/>
    <cellStyle name="Comma 10 2 6" xfId="8707" xr:uid="{00000000-0005-0000-0000-0000D4060000}"/>
    <cellStyle name="Comma 10 2 6 2" xfId="20131" xr:uid="{00000000-0005-0000-0000-0000D5060000}"/>
    <cellStyle name="Comma 10 2 7" xfId="12843" xr:uid="{00000000-0005-0000-0000-0000D6060000}"/>
    <cellStyle name="Comma 10 2 7 2" xfId="24177" xr:uid="{00000000-0005-0000-0000-0000D7060000}"/>
    <cellStyle name="Comma 10 2 8" xfId="16869" xr:uid="{00000000-0005-0000-0000-0000D8060000}"/>
    <cellStyle name="Comma 10 2 9" xfId="28203" xr:uid="{00000000-0005-0000-0000-0000D9060000}"/>
    <cellStyle name="Comma 10 3" xfId="3564" xr:uid="{00000000-0005-0000-0000-0000DA060000}"/>
    <cellStyle name="Comma 100" xfId="58882" xr:uid="{00000000-0005-0000-0000-0000DB060000}"/>
    <cellStyle name="Comma 101" xfId="58885" xr:uid="{00000000-0005-0000-0000-0000DC060000}"/>
    <cellStyle name="Comma 102" xfId="58888" xr:uid="{00000000-0005-0000-0000-0000DD060000}"/>
    <cellStyle name="Comma 103" xfId="58890" xr:uid="{00000000-0005-0000-0000-0000DE060000}"/>
    <cellStyle name="Comma 104" xfId="58891" xr:uid="{00000000-0005-0000-0000-0000DF060000}"/>
    <cellStyle name="Comma 105" xfId="58893" xr:uid="{00000000-0005-0000-0000-0000E0060000}"/>
    <cellStyle name="Comma 106" xfId="58895" xr:uid="{00000000-0005-0000-0000-0000E1060000}"/>
    <cellStyle name="Comma 107" xfId="58896" xr:uid="{00000000-0005-0000-0000-0000E2060000}"/>
    <cellStyle name="Comma 108" xfId="58898" xr:uid="{00000000-0005-0000-0000-0000E3060000}"/>
    <cellStyle name="Comma 109" xfId="58900" xr:uid="{00000000-0005-0000-0000-0000E4060000}"/>
    <cellStyle name="Comma 11" xfId="3514" xr:uid="{00000000-0005-0000-0000-0000E5060000}"/>
    <cellStyle name="Comma 11 2" xfId="3160" xr:uid="{00000000-0005-0000-0000-0000E6060000}"/>
    <cellStyle name="Comma 11 2 2" xfId="3566" xr:uid="{00000000-0005-0000-0000-0000E7060000}"/>
    <cellStyle name="Comma 11 3" xfId="4872" xr:uid="{00000000-0005-0000-0000-0000E8060000}"/>
    <cellStyle name="Comma 110" xfId="58902" xr:uid="{00000000-0005-0000-0000-0000E9060000}"/>
    <cellStyle name="Comma 111" xfId="58903" xr:uid="{00000000-0005-0000-0000-0000EA060000}"/>
    <cellStyle name="Comma 112" xfId="58905" xr:uid="{00000000-0005-0000-0000-0000EB060000}"/>
    <cellStyle name="Comma 113" xfId="58907" xr:uid="{00000000-0005-0000-0000-0000EC060000}"/>
    <cellStyle name="Comma 114" xfId="58909" xr:uid="{00000000-0005-0000-0000-0000ED060000}"/>
    <cellStyle name="Comma 115" xfId="58911" xr:uid="{00000000-0005-0000-0000-0000EE060000}"/>
    <cellStyle name="Comma 116" xfId="58913" xr:uid="{00000000-0005-0000-0000-0000EF060000}"/>
    <cellStyle name="Comma 117" xfId="58915" xr:uid="{00000000-0005-0000-0000-0000F0060000}"/>
    <cellStyle name="Comma 118" xfId="58917" xr:uid="{00000000-0005-0000-0000-0000F1060000}"/>
    <cellStyle name="Comma 119" xfId="58930" xr:uid="{00000000-0005-0000-0000-0000F2060000}"/>
    <cellStyle name="Comma 12" xfId="3533" xr:uid="{00000000-0005-0000-0000-0000F3060000}"/>
    <cellStyle name="Comma 12 2" xfId="3161" xr:uid="{00000000-0005-0000-0000-0000F4060000}"/>
    <cellStyle name="Comma 12 2 2" xfId="3567" xr:uid="{00000000-0005-0000-0000-0000F5060000}"/>
    <cellStyle name="Comma 12 3" xfId="4874" xr:uid="{00000000-0005-0000-0000-0000F6060000}"/>
    <cellStyle name="Comma 120" xfId="58932" xr:uid="{00000000-0005-0000-0000-0000F7060000}"/>
    <cellStyle name="Comma 121" xfId="58934" xr:uid="{00000000-0005-0000-0000-0000F8060000}"/>
    <cellStyle name="Comma 122" xfId="58936" xr:uid="{00000000-0005-0000-0000-0000F9060000}"/>
    <cellStyle name="Comma 123" xfId="58937" xr:uid="{00000000-0005-0000-0000-0000FA060000}"/>
    <cellStyle name="Comma 124" xfId="58939" xr:uid="{00000000-0005-0000-0000-0000FB060000}"/>
    <cellStyle name="Comma 125" xfId="58940" xr:uid="{00000000-0005-0000-0000-0000FC060000}"/>
    <cellStyle name="Comma 126" xfId="58942" xr:uid="{00000000-0005-0000-0000-0000FD060000}"/>
    <cellStyle name="Comma 127" xfId="58945" xr:uid="{00000000-0005-0000-0000-0000FE060000}"/>
    <cellStyle name="Comma 128" xfId="58947" xr:uid="{00000000-0005-0000-0000-0000FF060000}"/>
    <cellStyle name="Comma 129" xfId="58949" xr:uid="{00000000-0005-0000-0000-000000070000}"/>
    <cellStyle name="Comma 13" xfId="3535" xr:uid="{00000000-0005-0000-0000-000001070000}"/>
    <cellStyle name="Comma 13 2" xfId="3162" xr:uid="{00000000-0005-0000-0000-000002070000}"/>
    <cellStyle name="Comma 13 3" xfId="4876" xr:uid="{00000000-0005-0000-0000-000003070000}"/>
    <cellStyle name="Comma 130" xfId="58950" xr:uid="{00000000-0005-0000-0000-000004070000}"/>
    <cellStyle name="Comma 131" xfId="58953" xr:uid="{00000000-0005-0000-0000-000005070000}"/>
    <cellStyle name="Comma 132" xfId="58960" xr:uid="{00000000-0005-0000-0000-000006070000}"/>
    <cellStyle name="Comma 133" xfId="58962" xr:uid="{00000000-0005-0000-0000-000007070000}"/>
    <cellStyle name="Comma 134" xfId="58963" xr:uid="{00000000-0005-0000-0000-000008070000}"/>
    <cellStyle name="Comma 135" xfId="58965" xr:uid="{00000000-0005-0000-0000-000009070000}"/>
    <cellStyle name="Comma 136" xfId="58967" xr:uid="{00000000-0005-0000-0000-00000A070000}"/>
    <cellStyle name="Comma 137" xfId="58969" xr:uid="{00000000-0005-0000-0000-00000B070000}"/>
    <cellStyle name="Comma 138" xfId="58972" xr:uid="{00000000-0005-0000-0000-00000C070000}"/>
    <cellStyle name="Comma 139" xfId="58974" xr:uid="{00000000-0005-0000-0000-00000D070000}"/>
    <cellStyle name="Comma 14" xfId="3537" xr:uid="{00000000-0005-0000-0000-00000E070000}"/>
    <cellStyle name="Comma 14 2" xfId="3163" xr:uid="{00000000-0005-0000-0000-00000F070000}"/>
    <cellStyle name="Comma 14 2 2" xfId="3568" xr:uid="{00000000-0005-0000-0000-000010070000}"/>
    <cellStyle name="Comma 14 2 3" xfId="58918" xr:uid="{00000000-0005-0000-0000-000011070000}"/>
    <cellStyle name="Comma 14 3" xfId="4878" xr:uid="{00000000-0005-0000-0000-000012070000}"/>
    <cellStyle name="Comma 140" xfId="58976" xr:uid="{00000000-0005-0000-0000-000013070000}"/>
    <cellStyle name="Comma 141" xfId="58979" xr:uid="{00000000-0005-0000-0000-000014070000}"/>
    <cellStyle name="Comma 142" xfId="58981" xr:uid="{00000000-0005-0000-0000-000015070000}"/>
    <cellStyle name="Comma 143" xfId="58984" xr:uid="{00000000-0005-0000-0000-000016070000}"/>
    <cellStyle name="Comma 144" xfId="58986" xr:uid="{00000000-0005-0000-0000-000017070000}"/>
    <cellStyle name="Comma 145" xfId="58988" xr:uid="{00000000-0005-0000-0000-000018070000}"/>
    <cellStyle name="Comma 146" xfId="58990" xr:uid="{00000000-0005-0000-0000-000019070000}"/>
    <cellStyle name="Comma 147" xfId="58993" xr:uid="{00000000-0005-0000-0000-00001A070000}"/>
    <cellStyle name="Comma 148" xfId="58995" xr:uid="{00000000-0005-0000-0000-00001B070000}"/>
    <cellStyle name="Comma 149" xfId="58997" xr:uid="{00000000-0005-0000-0000-00001C070000}"/>
    <cellStyle name="Comma 15" xfId="3539" xr:uid="{00000000-0005-0000-0000-00001D070000}"/>
    <cellStyle name="Comma 15 2" xfId="3164" xr:uid="{00000000-0005-0000-0000-00001E070000}"/>
    <cellStyle name="Comma 15 2 2" xfId="3569" xr:uid="{00000000-0005-0000-0000-00001F070000}"/>
    <cellStyle name="Comma 15 3" xfId="4880" xr:uid="{00000000-0005-0000-0000-000020070000}"/>
    <cellStyle name="Comma 150" xfId="59000" xr:uid="{00000000-0005-0000-0000-000021070000}"/>
    <cellStyle name="Comma 151" xfId="59002" xr:uid="{00000000-0005-0000-0000-000022070000}"/>
    <cellStyle name="Comma 152" xfId="59004" xr:uid="{00000000-0005-0000-0000-000023070000}"/>
    <cellStyle name="Comma 153" xfId="59006" xr:uid="{00000000-0005-0000-0000-000024070000}"/>
    <cellStyle name="Comma 154" xfId="59008" xr:uid="{00000000-0005-0000-0000-000025070000}"/>
    <cellStyle name="Comma 155" xfId="59011" xr:uid="{00000000-0005-0000-0000-000026070000}"/>
    <cellStyle name="Comma 156" xfId="59013" xr:uid="{00000000-0005-0000-0000-000027070000}"/>
    <cellStyle name="Comma 157" xfId="59015" xr:uid="{00000000-0005-0000-0000-000028070000}"/>
    <cellStyle name="Comma 158" xfId="59017" xr:uid="{00000000-0005-0000-0000-000029070000}"/>
    <cellStyle name="Comma 159" xfId="59019" xr:uid="{00000000-0005-0000-0000-00002A070000}"/>
    <cellStyle name="Comma 16" xfId="3541" xr:uid="{00000000-0005-0000-0000-00002B070000}"/>
    <cellStyle name="Comma 16 2" xfId="3165" xr:uid="{00000000-0005-0000-0000-00002C070000}"/>
    <cellStyle name="Comma 16 2 2" xfId="3570" xr:uid="{00000000-0005-0000-0000-00002D070000}"/>
    <cellStyle name="Comma 160" xfId="59021" xr:uid="{00000000-0005-0000-0000-00002E070000}"/>
    <cellStyle name="Comma 161" xfId="59024" xr:uid="{00000000-0005-0000-0000-00002F070000}"/>
    <cellStyle name="Comma 162" xfId="59026" xr:uid="{00000000-0005-0000-0000-000030070000}"/>
    <cellStyle name="Comma 163" xfId="59028" xr:uid="{00000000-0005-0000-0000-000031070000}"/>
    <cellStyle name="Comma 164" xfId="59031" xr:uid="{00000000-0005-0000-0000-000032070000}"/>
    <cellStyle name="Comma 165" xfId="59033" xr:uid="{00000000-0005-0000-0000-000033070000}"/>
    <cellStyle name="Comma 166" xfId="59035" xr:uid="{00000000-0005-0000-0000-000034070000}"/>
    <cellStyle name="Comma 167" xfId="59038" xr:uid="{00000000-0005-0000-0000-000035070000}"/>
    <cellStyle name="Comma 168" xfId="59040" xr:uid="{00000000-0005-0000-0000-000036070000}"/>
    <cellStyle name="Comma 169" xfId="59042" xr:uid="{00000000-0005-0000-0000-000037070000}"/>
    <cellStyle name="Comma 17" xfId="4882" xr:uid="{00000000-0005-0000-0000-000038070000}"/>
    <cellStyle name="Comma 17 2" xfId="4904" xr:uid="{00000000-0005-0000-0000-000039070000}"/>
    <cellStyle name="Comma 17 2 2" xfId="8713" xr:uid="{00000000-0005-0000-0000-00003A070000}"/>
    <cellStyle name="Comma 17 2 2 2" xfId="20137" xr:uid="{00000000-0005-0000-0000-00003B070000}"/>
    <cellStyle name="Comma 17 2 3" xfId="12849" xr:uid="{00000000-0005-0000-0000-00003C070000}"/>
    <cellStyle name="Comma 17 2 3 2" xfId="24183" xr:uid="{00000000-0005-0000-0000-00003D070000}"/>
    <cellStyle name="Comma 17 2 4" xfId="16874" xr:uid="{00000000-0005-0000-0000-00003E070000}"/>
    <cellStyle name="Comma 17 2 5" xfId="28209" xr:uid="{00000000-0005-0000-0000-00003F070000}"/>
    <cellStyle name="Comma 17 2 6" xfId="32236" xr:uid="{00000000-0005-0000-0000-000040070000}"/>
    <cellStyle name="Comma 17 2 7" xfId="58543" xr:uid="{00000000-0005-0000-0000-000041070000}"/>
    <cellStyle name="Comma 17 3" xfId="12848" xr:uid="{00000000-0005-0000-0000-000042070000}"/>
    <cellStyle name="Comma 17 3 2" xfId="24182" xr:uid="{00000000-0005-0000-0000-000043070000}"/>
    <cellStyle name="Comma 17 4" xfId="20136" xr:uid="{00000000-0005-0000-0000-000044070000}"/>
    <cellStyle name="Comma 17 5" xfId="28208" xr:uid="{00000000-0005-0000-0000-000045070000}"/>
    <cellStyle name="Comma 17 6" xfId="32235" xr:uid="{00000000-0005-0000-0000-000046070000}"/>
    <cellStyle name="Comma 17 7" xfId="8712" xr:uid="{00000000-0005-0000-0000-000047070000}"/>
    <cellStyle name="Comma 17 8" xfId="58919" xr:uid="{00000000-0005-0000-0000-000048070000}"/>
    <cellStyle name="Comma 170" xfId="59045" xr:uid="{00000000-0005-0000-0000-000049070000}"/>
    <cellStyle name="Comma 171" xfId="59046" xr:uid="{00000000-0005-0000-0000-00004A070000}"/>
    <cellStyle name="Comma 172" xfId="59049" xr:uid="{00000000-0005-0000-0000-00004B070000}"/>
    <cellStyle name="Comma 173" xfId="59051" xr:uid="{00000000-0005-0000-0000-00004C070000}"/>
    <cellStyle name="Comma 174" xfId="59053" xr:uid="{00000000-0005-0000-0000-00004D070000}"/>
    <cellStyle name="Comma 175" xfId="59055" xr:uid="{00000000-0005-0000-0000-00004E070000}"/>
    <cellStyle name="Comma 176" xfId="59057" xr:uid="{00000000-0005-0000-0000-00004F070000}"/>
    <cellStyle name="Comma 177" xfId="59061" xr:uid="{00000000-0005-0000-0000-000050070000}"/>
    <cellStyle name="Comma 178" xfId="59063" xr:uid="{00000000-0005-0000-0000-000051070000}"/>
    <cellStyle name="Comma 179" xfId="59066" xr:uid="{00000000-0005-0000-0000-000052070000}"/>
    <cellStyle name="Comma 18" xfId="4883" xr:uid="{00000000-0005-0000-0000-000053070000}"/>
    <cellStyle name="Comma 180" xfId="59069" xr:uid="{00000000-0005-0000-0000-000054070000}"/>
    <cellStyle name="Comma 181" xfId="59073" xr:uid="{00000000-0005-0000-0000-000055070000}"/>
    <cellStyle name="Comma 182" xfId="59081" xr:uid="{00000000-0005-0000-0000-000056070000}"/>
    <cellStyle name="Comma 183" xfId="59089" xr:uid="{00000000-0005-0000-0000-000057070000}"/>
    <cellStyle name="Comma 184" xfId="59091" xr:uid="{00000000-0005-0000-0000-000058070000}"/>
    <cellStyle name="Comma 185" xfId="59096" xr:uid="{00000000-0005-0000-0000-000059070000}"/>
    <cellStyle name="Comma 186" xfId="59098" xr:uid="{00000000-0005-0000-0000-00005A070000}"/>
    <cellStyle name="Comma 187" xfId="59100" xr:uid="{00000000-0005-0000-0000-00005B070000}"/>
    <cellStyle name="Comma 188" xfId="59103" xr:uid="{00000000-0005-0000-0000-00005C070000}"/>
    <cellStyle name="Comma 189" xfId="59105" xr:uid="{00000000-0005-0000-0000-00005D070000}"/>
    <cellStyle name="Comma 19" xfId="4885" xr:uid="{00000000-0005-0000-0000-00005E070000}"/>
    <cellStyle name="Comma 190" xfId="59107" xr:uid="{00000000-0005-0000-0000-00005F070000}"/>
    <cellStyle name="Comma 191" xfId="59110" xr:uid="{00000000-0005-0000-0000-000060070000}"/>
    <cellStyle name="Comma 192" xfId="59112" xr:uid="{00000000-0005-0000-0000-000061070000}"/>
    <cellStyle name="Comma 193" xfId="59118" xr:uid="{00000000-0005-0000-0000-000062070000}"/>
    <cellStyle name="Comma 194" xfId="59121" xr:uid="{00000000-0005-0000-0000-000063070000}"/>
    <cellStyle name="Comma 195" xfId="59123" xr:uid="{00000000-0005-0000-0000-000064070000}"/>
    <cellStyle name="Comma 196" xfId="59126" xr:uid="{00000000-0005-0000-0000-000065070000}"/>
    <cellStyle name="Comma 197" xfId="59128" xr:uid="{00000000-0005-0000-0000-000066070000}"/>
    <cellStyle name="Comma 198" xfId="59130" xr:uid="{00000000-0005-0000-0000-000067070000}"/>
    <cellStyle name="Comma 199" xfId="59132" xr:uid="{00000000-0005-0000-0000-000068070000}"/>
    <cellStyle name="Comma 2" xfId="1213" xr:uid="{00000000-0005-0000-0000-000069070000}"/>
    <cellStyle name="Comma 2 10" xfId="3166" xr:uid="{00000000-0005-0000-0000-00006A070000}"/>
    <cellStyle name="Comma 2 10 2" xfId="3571" xr:uid="{00000000-0005-0000-0000-00006B070000}"/>
    <cellStyle name="Comma 2 11" xfId="3519" xr:uid="{00000000-0005-0000-0000-00006C070000}"/>
    <cellStyle name="Comma 2 12" xfId="4853" xr:uid="{00000000-0005-0000-0000-00006D070000}"/>
    <cellStyle name="Comma 2 13" xfId="58714" xr:uid="{00000000-0005-0000-0000-00006E070000}"/>
    <cellStyle name="Comma 2 14" xfId="3485" xr:uid="{00000000-0005-0000-0000-00006F070000}"/>
    <cellStyle name="Comma 2 2" xfId="1215" xr:uid="{00000000-0005-0000-0000-000070070000}"/>
    <cellStyle name="Comma 2 2 2" xfId="3167" xr:uid="{00000000-0005-0000-0000-000071070000}"/>
    <cellStyle name="Comma 2 2 2 2" xfId="3168" xr:uid="{00000000-0005-0000-0000-000072070000}"/>
    <cellStyle name="Comma 2 2 2 2 2" xfId="3573" xr:uid="{00000000-0005-0000-0000-000073070000}"/>
    <cellStyle name="Comma 2 2 2 2 2 2" xfId="20139" xr:uid="{00000000-0005-0000-0000-000074070000}"/>
    <cellStyle name="Comma 2 2 2 2 3" xfId="8715" xr:uid="{00000000-0005-0000-0000-000075070000}"/>
    <cellStyle name="Comma 2 2 2 3" xfId="3520" xr:uid="{00000000-0005-0000-0000-000076070000}"/>
    <cellStyle name="Comma 2 2 3" xfId="3572" xr:uid="{00000000-0005-0000-0000-000077070000}"/>
    <cellStyle name="Comma 2 2 3 2" xfId="8716" xr:uid="{00000000-0005-0000-0000-000078070000}"/>
    <cellStyle name="Comma 2 2 3 2 2" xfId="20140" xr:uid="{00000000-0005-0000-0000-000079070000}"/>
    <cellStyle name="Comma 2 2 3 3" xfId="4905" xr:uid="{00000000-0005-0000-0000-00007A070000}"/>
    <cellStyle name="Comma 2 2 4" xfId="4906" xr:uid="{00000000-0005-0000-0000-00007B070000}"/>
    <cellStyle name="Comma 2 2 4 2" xfId="8717" xr:uid="{00000000-0005-0000-0000-00007C070000}"/>
    <cellStyle name="Comma 2 2 4 2 2" xfId="20141" xr:uid="{00000000-0005-0000-0000-00007D070000}"/>
    <cellStyle name="Comma 2 2 5" xfId="4907" xr:uid="{00000000-0005-0000-0000-00007E070000}"/>
    <cellStyle name="Comma 2 2 5 2" xfId="8718" xr:uid="{00000000-0005-0000-0000-00007F070000}"/>
    <cellStyle name="Comma 2 2 5 2 2" xfId="20142" xr:uid="{00000000-0005-0000-0000-000080070000}"/>
    <cellStyle name="Comma 2 2 6" xfId="8714" xr:uid="{00000000-0005-0000-0000-000081070000}"/>
    <cellStyle name="Comma 2 2 6 2" xfId="20138" xr:uid="{00000000-0005-0000-0000-000082070000}"/>
    <cellStyle name="Comma 2 3" xfId="1216" xr:uid="{00000000-0005-0000-0000-000083070000}"/>
    <cellStyle name="Comma 2 3 2" xfId="3574" xr:uid="{00000000-0005-0000-0000-000084070000}"/>
    <cellStyle name="Comma 2 3 2 2" xfId="8720" xr:uid="{00000000-0005-0000-0000-000085070000}"/>
    <cellStyle name="Comma 2 3 2 2 2" xfId="20144" xr:uid="{00000000-0005-0000-0000-000086070000}"/>
    <cellStyle name="Comma 2 3 2 3" xfId="4909" xr:uid="{00000000-0005-0000-0000-000087070000}"/>
    <cellStyle name="Comma 2 3 3" xfId="4910" xr:uid="{00000000-0005-0000-0000-000088070000}"/>
    <cellStyle name="Comma 2 3 3 2" xfId="8721" xr:uid="{00000000-0005-0000-0000-000089070000}"/>
    <cellStyle name="Comma 2 3 3 2 2" xfId="20145" xr:uid="{00000000-0005-0000-0000-00008A070000}"/>
    <cellStyle name="Comma 2 3 4" xfId="4911" xr:uid="{00000000-0005-0000-0000-00008B070000}"/>
    <cellStyle name="Comma 2 3 4 2" xfId="8722" xr:uid="{00000000-0005-0000-0000-00008C070000}"/>
    <cellStyle name="Comma 2 3 4 2 2" xfId="20146" xr:uid="{00000000-0005-0000-0000-00008D070000}"/>
    <cellStyle name="Comma 2 3 5" xfId="4912" xr:uid="{00000000-0005-0000-0000-00008E070000}"/>
    <cellStyle name="Comma 2 3 5 2" xfId="8723" xr:uid="{00000000-0005-0000-0000-00008F070000}"/>
    <cellStyle name="Comma 2 3 5 2 2" xfId="20147" xr:uid="{00000000-0005-0000-0000-000090070000}"/>
    <cellStyle name="Comma 2 3 6" xfId="8719" xr:uid="{00000000-0005-0000-0000-000091070000}"/>
    <cellStyle name="Comma 2 3 6 2" xfId="20143" xr:uid="{00000000-0005-0000-0000-000092070000}"/>
    <cellStyle name="Comma 2 3 7" xfId="4908" xr:uid="{00000000-0005-0000-0000-000093070000}"/>
    <cellStyle name="Comma 2 4" xfId="1217" xr:uid="{00000000-0005-0000-0000-000094070000}"/>
    <cellStyle name="Comma 2 4 2" xfId="1218" xr:uid="{00000000-0005-0000-0000-000095070000}"/>
    <cellStyle name="Comma 2 4 2 2" xfId="1219" xr:uid="{00000000-0005-0000-0000-000096070000}"/>
    <cellStyle name="Comma 2 4 2 2 2" xfId="1220" xr:uid="{00000000-0005-0000-0000-000097070000}"/>
    <cellStyle name="Comma 2 4 2 2 2 2" xfId="3578" xr:uid="{00000000-0005-0000-0000-000098070000}"/>
    <cellStyle name="Comma 2 4 2 2 2 3" xfId="20149" xr:uid="{00000000-0005-0000-0000-000099070000}"/>
    <cellStyle name="Comma 2 4 2 2 3" xfId="3169" xr:uid="{00000000-0005-0000-0000-00009A070000}"/>
    <cellStyle name="Comma 2 4 2 2 3 2" xfId="3579" xr:uid="{00000000-0005-0000-0000-00009B070000}"/>
    <cellStyle name="Comma 2 4 2 2 4" xfId="3577" xr:uid="{00000000-0005-0000-0000-00009C070000}"/>
    <cellStyle name="Comma 2 4 2 3" xfId="3576" xr:uid="{00000000-0005-0000-0000-00009D070000}"/>
    <cellStyle name="Comma 2 4 2 4" xfId="4914" xr:uid="{00000000-0005-0000-0000-00009E070000}"/>
    <cellStyle name="Comma 2 4 3" xfId="1221" xr:uid="{00000000-0005-0000-0000-00009F070000}"/>
    <cellStyle name="Comma 2 4 3 2" xfId="3580" xr:uid="{00000000-0005-0000-0000-0000A0070000}"/>
    <cellStyle name="Comma 2 4 3 2 2" xfId="20150" xr:uid="{00000000-0005-0000-0000-0000A1070000}"/>
    <cellStyle name="Comma 2 4 3 2 3" xfId="8725" xr:uid="{00000000-0005-0000-0000-0000A2070000}"/>
    <cellStyle name="Comma 2 4 3 3" xfId="4915" xr:uid="{00000000-0005-0000-0000-0000A3070000}"/>
    <cellStyle name="Comma 2 4 4" xfId="3575" xr:uid="{00000000-0005-0000-0000-0000A4070000}"/>
    <cellStyle name="Comma 2 4 4 2" xfId="8726" xr:uid="{00000000-0005-0000-0000-0000A5070000}"/>
    <cellStyle name="Comma 2 4 4 2 2" xfId="20151" xr:uid="{00000000-0005-0000-0000-0000A6070000}"/>
    <cellStyle name="Comma 2 4 4 3" xfId="4916" xr:uid="{00000000-0005-0000-0000-0000A7070000}"/>
    <cellStyle name="Comma 2 4 5" xfId="4917" xr:uid="{00000000-0005-0000-0000-0000A8070000}"/>
    <cellStyle name="Comma 2 4 5 2" xfId="8727" xr:uid="{00000000-0005-0000-0000-0000A9070000}"/>
    <cellStyle name="Comma 2 4 5 2 2" xfId="20152" xr:uid="{00000000-0005-0000-0000-0000AA070000}"/>
    <cellStyle name="Comma 2 4 6" xfId="8724" xr:uid="{00000000-0005-0000-0000-0000AB070000}"/>
    <cellStyle name="Comma 2 4 6 2" xfId="20148" xr:uid="{00000000-0005-0000-0000-0000AC070000}"/>
    <cellStyle name="Comma 2 4 7" xfId="4913" xr:uid="{00000000-0005-0000-0000-0000AD070000}"/>
    <cellStyle name="Comma 2 5" xfId="1222" xr:uid="{00000000-0005-0000-0000-0000AE070000}"/>
    <cellStyle name="Comma 2 5 2" xfId="1223" xr:uid="{00000000-0005-0000-0000-0000AF070000}"/>
    <cellStyle name="Comma 2 5 2 2" xfId="1224" xr:uid="{00000000-0005-0000-0000-0000B0070000}"/>
    <cellStyle name="Comma 2 5 2 2 2" xfId="1225" xr:uid="{00000000-0005-0000-0000-0000B1070000}"/>
    <cellStyle name="Comma 2 5 2 2 2 2" xfId="3584" xr:uid="{00000000-0005-0000-0000-0000B2070000}"/>
    <cellStyle name="Comma 2 5 2 2 3" xfId="3170" xr:uid="{00000000-0005-0000-0000-0000B3070000}"/>
    <cellStyle name="Comma 2 5 2 2 3 2" xfId="3585" xr:uid="{00000000-0005-0000-0000-0000B4070000}"/>
    <cellStyle name="Comma 2 5 2 2 4" xfId="3583" xr:uid="{00000000-0005-0000-0000-0000B5070000}"/>
    <cellStyle name="Comma 2 5 2 3" xfId="3582" xr:uid="{00000000-0005-0000-0000-0000B6070000}"/>
    <cellStyle name="Comma 2 5 3" xfId="1226" xr:uid="{00000000-0005-0000-0000-0000B7070000}"/>
    <cellStyle name="Comma 2 5 3 2" xfId="3586" xr:uid="{00000000-0005-0000-0000-0000B8070000}"/>
    <cellStyle name="Comma 2 5 4" xfId="3581" xr:uid="{00000000-0005-0000-0000-0000B9070000}"/>
    <cellStyle name="Comma 2 6" xfId="1227" xr:uid="{00000000-0005-0000-0000-0000BA070000}"/>
    <cellStyle name="Comma 2 6 2" xfId="3587" xr:uid="{00000000-0005-0000-0000-0000BB070000}"/>
    <cellStyle name="Comma 2 7" xfId="1228" xr:uid="{00000000-0005-0000-0000-0000BC070000}"/>
    <cellStyle name="Comma 2 7 2" xfId="3171" xr:uid="{00000000-0005-0000-0000-0000BD070000}"/>
    <cellStyle name="Comma 2 7 2 2" xfId="3589" xr:uid="{00000000-0005-0000-0000-0000BE070000}"/>
    <cellStyle name="Comma 2 7 3" xfId="3588" xr:uid="{00000000-0005-0000-0000-0000BF070000}"/>
    <cellStyle name="Comma 2 8" xfId="3172" xr:uid="{00000000-0005-0000-0000-0000C0070000}"/>
    <cellStyle name="Comma 2 8 2" xfId="3173" xr:uid="{00000000-0005-0000-0000-0000C1070000}"/>
    <cellStyle name="Comma 2 8 2 2" xfId="3591" xr:uid="{00000000-0005-0000-0000-0000C2070000}"/>
    <cellStyle name="Comma 2 8 3" xfId="3590" xr:uid="{00000000-0005-0000-0000-0000C3070000}"/>
    <cellStyle name="Comma 2 9" xfId="3174" xr:uid="{00000000-0005-0000-0000-0000C4070000}"/>
    <cellStyle name="Comma 2 9 2" xfId="3592" xr:uid="{00000000-0005-0000-0000-0000C5070000}"/>
    <cellStyle name="Comma 20" xfId="4887" xr:uid="{00000000-0005-0000-0000-0000C6070000}"/>
    <cellStyle name="Comma 200" xfId="59134" xr:uid="{00000000-0005-0000-0000-0000C7070000}"/>
    <cellStyle name="Comma 201" xfId="59139" xr:uid="{00000000-0005-0000-0000-0000C8070000}"/>
    <cellStyle name="Comma 202" xfId="59142" xr:uid="{00000000-0005-0000-0000-0000C9070000}"/>
    <cellStyle name="Comma 203" xfId="59144" xr:uid="{00000000-0005-0000-0000-0000CA070000}"/>
    <cellStyle name="Comma 204" xfId="59146" xr:uid="{00000000-0005-0000-0000-0000CB070000}"/>
    <cellStyle name="Comma 205" xfId="59148" xr:uid="{00000000-0005-0000-0000-0000CC070000}"/>
    <cellStyle name="Comma 206" xfId="59151" xr:uid="{00000000-0005-0000-0000-0000CD070000}"/>
    <cellStyle name="Comma 207" xfId="59153" xr:uid="{00000000-0005-0000-0000-0000CE070000}"/>
    <cellStyle name="Comma 208" xfId="59156" xr:uid="{00000000-0005-0000-0000-0000CF070000}"/>
    <cellStyle name="Comma 209" xfId="59158" xr:uid="{00000000-0005-0000-0000-0000D0070000}"/>
    <cellStyle name="Comma 21" xfId="4889" xr:uid="{00000000-0005-0000-0000-0000D1070000}"/>
    <cellStyle name="Comma 210" xfId="59163" xr:uid="{00000000-0005-0000-0000-0000D2070000}"/>
    <cellStyle name="Comma 211" xfId="59165" xr:uid="{00000000-0005-0000-0000-0000D3070000}"/>
    <cellStyle name="Comma 212" xfId="59168" xr:uid="{00000000-0005-0000-0000-0000D4070000}"/>
    <cellStyle name="Comma 213" xfId="59171" xr:uid="{00000000-0005-0000-0000-0000D5070000}"/>
    <cellStyle name="Comma 214" xfId="59175" xr:uid="{00000000-0005-0000-0000-0000D6070000}"/>
    <cellStyle name="Comma 215" xfId="59178" xr:uid="{00000000-0005-0000-0000-0000D7070000}"/>
    <cellStyle name="Comma 216" xfId="59180" xr:uid="{00000000-0005-0000-0000-0000D8070000}"/>
    <cellStyle name="Comma 217" xfId="59182" xr:uid="{00000000-0005-0000-0000-0000D9070000}"/>
    <cellStyle name="Comma 218" xfId="59184" xr:uid="{00000000-0005-0000-0000-0000DA070000}"/>
    <cellStyle name="Comma 219" xfId="59187" xr:uid="{00000000-0005-0000-0000-0000DB070000}"/>
    <cellStyle name="Comma 22" xfId="4892" xr:uid="{00000000-0005-0000-0000-0000DC070000}"/>
    <cellStyle name="Comma 220" xfId="59189" xr:uid="{00000000-0005-0000-0000-0000DD070000}"/>
    <cellStyle name="Comma 221" xfId="59191" xr:uid="{00000000-0005-0000-0000-0000DE070000}"/>
    <cellStyle name="Comma 222" xfId="59194" xr:uid="{00000000-0005-0000-0000-0000DF070000}"/>
    <cellStyle name="Comma 223" xfId="59196" xr:uid="{00000000-0005-0000-0000-0000E0070000}"/>
    <cellStyle name="Comma 224" xfId="59198" xr:uid="{00000000-0005-0000-0000-0000E1070000}"/>
    <cellStyle name="Comma 225" xfId="59200" xr:uid="{00000000-0005-0000-0000-0000E2070000}"/>
    <cellStyle name="Comma 226" xfId="59202" xr:uid="{00000000-0005-0000-0000-0000E3070000}"/>
    <cellStyle name="Comma 227" xfId="59204" xr:uid="{00000000-0005-0000-0000-0000E4070000}"/>
    <cellStyle name="Comma 228" xfId="59207" xr:uid="{00000000-0005-0000-0000-0000E5070000}"/>
    <cellStyle name="Comma 229" xfId="59211" xr:uid="{00000000-0005-0000-0000-0000E6070000}"/>
    <cellStyle name="Comma 23" xfId="58695" xr:uid="{00000000-0005-0000-0000-0000E7070000}"/>
    <cellStyle name="Comma 230" xfId="59214" xr:uid="{00000000-0005-0000-0000-0000E8070000}"/>
    <cellStyle name="Comma 231" xfId="59217" xr:uid="{00000000-0005-0000-0000-0000E9070000}"/>
    <cellStyle name="Comma 232" xfId="59219" xr:uid="{00000000-0005-0000-0000-0000EA070000}"/>
    <cellStyle name="Comma 233" xfId="59222" xr:uid="{00000000-0005-0000-0000-0000EB070000}"/>
    <cellStyle name="Comma 234" xfId="59226" xr:uid="{00000000-0005-0000-0000-0000EC070000}"/>
    <cellStyle name="Comma 235" xfId="59228" xr:uid="{00000000-0005-0000-0000-0000ED070000}"/>
    <cellStyle name="Comma 236" xfId="59235" xr:uid="{00000000-0005-0000-0000-0000EE070000}"/>
    <cellStyle name="Comma 237" xfId="59237" xr:uid="{00000000-0005-0000-0000-0000EF070000}"/>
    <cellStyle name="Comma 238" xfId="59240" xr:uid="{00000000-0005-0000-0000-0000F0070000}"/>
    <cellStyle name="Comma 239" xfId="59243" xr:uid="{00000000-0005-0000-0000-0000F1070000}"/>
    <cellStyle name="Comma 24" xfId="58698" xr:uid="{00000000-0005-0000-0000-0000F2070000}"/>
    <cellStyle name="Comma 240" xfId="59245" xr:uid="{00000000-0005-0000-0000-0000F3070000}"/>
    <cellStyle name="Comma 241" xfId="59247" xr:uid="{00000000-0005-0000-0000-0000F4070000}"/>
    <cellStyle name="Comma 242" xfId="59249" xr:uid="{00000000-0005-0000-0000-0000F5070000}"/>
    <cellStyle name="Comma 243" xfId="59251" xr:uid="{00000000-0005-0000-0000-0000F6070000}"/>
    <cellStyle name="Comma 244" xfId="59254" xr:uid="{00000000-0005-0000-0000-0000F7070000}"/>
    <cellStyle name="Comma 245" xfId="59256" xr:uid="{00000000-0005-0000-0000-0000F8070000}"/>
    <cellStyle name="Comma 246" xfId="59258" xr:uid="{00000000-0005-0000-0000-0000F9070000}"/>
    <cellStyle name="Comma 247" xfId="59260" xr:uid="{00000000-0005-0000-0000-0000FA070000}"/>
    <cellStyle name="Comma 248" xfId="59263" xr:uid="{00000000-0005-0000-0000-0000FB070000}"/>
    <cellStyle name="Comma 249" xfId="59265" xr:uid="{00000000-0005-0000-0000-0000FC070000}"/>
    <cellStyle name="Comma 25" xfId="58704" xr:uid="{00000000-0005-0000-0000-0000FD070000}"/>
    <cellStyle name="Comma 250" xfId="59267" xr:uid="{00000000-0005-0000-0000-0000FE070000}"/>
    <cellStyle name="Comma 251" xfId="59269" xr:uid="{00000000-0005-0000-0000-0000FF070000}"/>
    <cellStyle name="Comma 252" xfId="59272" xr:uid="{00000000-0005-0000-0000-000000080000}"/>
    <cellStyle name="Comma 253" xfId="59277" xr:uid="{00000000-0005-0000-0000-000001080000}"/>
    <cellStyle name="Comma 254" xfId="59282" xr:uid="{00000000-0005-0000-0000-000002080000}"/>
    <cellStyle name="Comma 255" xfId="59284" xr:uid="{00000000-0005-0000-0000-000003080000}"/>
    <cellStyle name="Comma 256" xfId="59287" xr:uid="{00000000-0005-0000-0000-000004080000}"/>
    <cellStyle name="Comma 257" xfId="59292" xr:uid="{00000000-0005-0000-0000-000005080000}"/>
    <cellStyle name="Comma 258" xfId="59295" xr:uid="{00000000-0005-0000-0000-000006080000}"/>
    <cellStyle name="Comma 259" xfId="59304" xr:uid="{00000000-0005-0000-0000-000007080000}"/>
    <cellStyle name="Comma 26" xfId="58711" xr:uid="{00000000-0005-0000-0000-000008080000}"/>
    <cellStyle name="Comma 260" xfId="59306" xr:uid="{00000000-0005-0000-0000-000009080000}"/>
    <cellStyle name="Comma 261" xfId="59309" xr:uid="{00000000-0005-0000-0000-00000A080000}"/>
    <cellStyle name="Comma 262" xfId="59311" xr:uid="{00000000-0005-0000-0000-00000B080000}"/>
    <cellStyle name="Comma 263" xfId="59313" xr:uid="{00000000-0005-0000-0000-00000C080000}"/>
    <cellStyle name="Comma 264" xfId="59319" xr:uid="{00000000-0005-0000-0000-00000D080000}"/>
    <cellStyle name="Comma 265" xfId="59321" xr:uid="{00000000-0005-0000-0000-00000E080000}"/>
    <cellStyle name="Comma 266" xfId="59324" xr:uid="{00000000-0005-0000-0000-00000F080000}"/>
    <cellStyle name="Comma 267" xfId="59326" xr:uid="{00000000-0005-0000-0000-000010080000}"/>
    <cellStyle name="Comma 268" xfId="59328" xr:uid="{00000000-0005-0000-0000-000011080000}"/>
    <cellStyle name="Comma 269" xfId="59337" xr:uid="{00000000-0005-0000-0000-000012080000}"/>
    <cellStyle name="Comma 27" xfId="58718" xr:uid="{00000000-0005-0000-0000-000013080000}"/>
    <cellStyle name="Comma 270" xfId="59339" xr:uid="{00000000-0005-0000-0000-000014080000}"/>
    <cellStyle name="Comma 28" xfId="58720" xr:uid="{00000000-0005-0000-0000-000015080000}"/>
    <cellStyle name="Comma 29" xfId="58726" xr:uid="{00000000-0005-0000-0000-000016080000}"/>
    <cellStyle name="Comma 3" xfId="3487" xr:uid="{00000000-0005-0000-0000-000017080000}"/>
    <cellStyle name="Comma 3 10" xfId="1229" xr:uid="{00000000-0005-0000-0000-000018080000}"/>
    <cellStyle name="Comma 3 10 2" xfId="3593" xr:uid="{00000000-0005-0000-0000-000019080000}"/>
    <cellStyle name="Comma 3 10 2 2" xfId="20153" xr:uid="{00000000-0005-0000-0000-00001A080000}"/>
    <cellStyle name="Comma 3 10 3" xfId="12850" xr:uid="{00000000-0005-0000-0000-00001B080000}"/>
    <cellStyle name="Comma 3 10 3 2" xfId="24184" xr:uid="{00000000-0005-0000-0000-00001C080000}"/>
    <cellStyle name="Comma 3 10 4" xfId="16875" xr:uid="{00000000-0005-0000-0000-00001D080000}"/>
    <cellStyle name="Comma 3 10 5" xfId="28210" xr:uid="{00000000-0005-0000-0000-00001E080000}"/>
    <cellStyle name="Comma 3 10 6" xfId="32238" xr:uid="{00000000-0005-0000-0000-00001F080000}"/>
    <cellStyle name="Comma 3 10 7" xfId="58545" xr:uid="{00000000-0005-0000-0000-000020080000}"/>
    <cellStyle name="Comma 3 11" xfId="1230" xr:uid="{00000000-0005-0000-0000-000021080000}"/>
    <cellStyle name="Comma 3 11 2" xfId="3594" xr:uid="{00000000-0005-0000-0000-000022080000}"/>
    <cellStyle name="Comma 3 12" xfId="1231" xr:uid="{00000000-0005-0000-0000-000023080000}"/>
    <cellStyle name="Comma 3 12 2" xfId="3595" xr:uid="{00000000-0005-0000-0000-000024080000}"/>
    <cellStyle name="Comma 3 13" xfId="1232" xr:uid="{00000000-0005-0000-0000-000025080000}"/>
    <cellStyle name="Comma 3 13 2" xfId="3596" xr:uid="{00000000-0005-0000-0000-000026080000}"/>
    <cellStyle name="Comma 3 14" xfId="1233" xr:uid="{00000000-0005-0000-0000-000027080000}"/>
    <cellStyle name="Comma 3 14 2" xfId="3597" xr:uid="{00000000-0005-0000-0000-000028080000}"/>
    <cellStyle name="Comma 3 15" xfId="3175" xr:uid="{00000000-0005-0000-0000-000029080000}"/>
    <cellStyle name="Comma 3 15 2" xfId="3598" xr:uid="{00000000-0005-0000-0000-00002A080000}"/>
    <cellStyle name="Comma 3 15 3" xfId="32237" xr:uid="{00000000-0005-0000-0000-00002B080000}"/>
    <cellStyle name="Comma 3 16" xfId="3518" xr:uid="{00000000-0005-0000-0000-00002C080000}"/>
    <cellStyle name="Comma 3 16 2" xfId="58544" xr:uid="{00000000-0005-0000-0000-00002D080000}"/>
    <cellStyle name="Comma 3 17" xfId="4855" xr:uid="{00000000-0005-0000-0000-00002E080000}"/>
    <cellStyle name="Comma 3 2" xfId="1234" xr:uid="{00000000-0005-0000-0000-00002F080000}"/>
    <cellStyle name="Comma 3 2 10" xfId="32239" xr:uid="{00000000-0005-0000-0000-000030080000}"/>
    <cellStyle name="Comma 3 2 11" xfId="58546" xr:uid="{00000000-0005-0000-0000-000031080000}"/>
    <cellStyle name="Comma 3 2 2" xfId="3176" xr:uid="{00000000-0005-0000-0000-000032080000}"/>
    <cellStyle name="Comma 3 2 2 2" xfId="8729" xr:uid="{00000000-0005-0000-0000-000033080000}"/>
    <cellStyle name="Comma 3 2 2 2 2" xfId="20155" xr:uid="{00000000-0005-0000-0000-000034080000}"/>
    <cellStyle name="Comma 3 2 2 3" xfId="12852" xr:uid="{00000000-0005-0000-0000-000035080000}"/>
    <cellStyle name="Comma 3 2 2 3 2" xfId="24186" xr:uid="{00000000-0005-0000-0000-000036080000}"/>
    <cellStyle name="Comma 3 2 2 4" xfId="16877" xr:uid="{00000000-0005-0000-0000-000037080000}"/>
    <cellStyle name="Comma 3 2 2 5" xfId="28212" xr:uid="{00000000-0005-0000-0000-000038080000}"/>
    <cellStyle name="Comma 3 2 2 6" xfId="32240" xr:uid="{00000000-0005-0000-0000-000039080000}"/>
    <cellStyle name="Comma 3 2 2 7" xfId="58547" xr:uid="{00000000-0005-0000-0000-00003A080000}"/>
    <cellStyle name="Comma 3 2 2 8" xfId="4918" xr:uid="{00000000-0005-0000-0000-00003B080000}"/>
    <cellStyle name="Comma 3 2 3" xfId="3599" xr:uid="{00000000-0005-0000-0000-00003C080000}"/>
    <cellStyle name="Comma 3 2 3 2" xfId="8730" xr:uid="{00000000-0005-0000-0000-00003D080000}"/>
    <cellStyle name="Comma 3 2 3 2 2" xfId="20156" xr:uid="{00000000-0005-0000-0000-00003E080000}"/>
    <cellStyle name="Comma 3 2 3 3" xfId="12853" xr:uid="{00000000-0005-0000-0000-00003F080000}"/>
    <cellStyle name="Comma 3 2 3 3 2" xfId="24187" xr:uid="{00000000-0005-0000-0000-000040080000}"/>
    <cellStyle name="Comma 3 2 3 4" xfId="16878" xr:uid="{00000000-0005-0000-0000-000041080000}"/>
    <cellStyle name="Comma 3 2 3 5" xfId="28213" xr:uid="{00000000-0005-0000-0000-000042080000}"/>
    <cellStyle name="Comma 3 2 3 6" xfId="32241" xr:uid="{00000000-0005-0000-0000-000043080000}"/>
    <cellStyle name="Comma 3 2 3 7" xfId="58548" xr:uid="{00000000-0005-0000-0000-000044080000}"/>
    <cellStyle name="Comma 3 2 4" xfId="4919" xr:uid="{00000000-0005-0000-0000-000045080000}"/>
    <cellStyle name="Comma 3 2 4 2" xfId="8731" xr:uid="{00000000-0005-0000-0000-000046080000}"/>
    <cellStyle name="Comma 3 2 4 2 2" xfId="20157" xr:uid="{00000000-0005-0000-0000-000047080000}"/>
    <cellStyle name="Comma 3 2 4 3" xfId="12854" xr:uid="{00000000-0005-0000-0000-000048080000}"/>
    <cellStyle name="Comma 3 2 4 3 2" xfId="24188" xr:uid="{00000000-0005-0000-0000-000049080000}"/>
    <cellStyle name="Comma 3 2 4 4" xfId="16879" xr:uid="{00000000-0005-0000-0000-00004A080000}"/>
    <cellStyle name="Comma 3 2 4 5" xfId="28214" xr:uid="{00000000-0005-0000-0000-00004B080000}"/>
    <cellStyle name="Comma 3 2 4 6" xfId="32242" xr:uid="{00000000-0005-0000-0000-00004C080000}"/>
    <cellStyle name="Comma 3 2 4 7" xfId="58549" xr:uid="{00000000-0005-0000-0000-00004D080000}"/>
    <cellStyle name="Comma 3 2 5" xfId="4920" xr:uid="{00000000-0005-0000-0000-00004E080000}"/>
    <cellStyle name="Comma 3 2 5 2" xfId="8732" xr:uid="{00000000-0005-0000-0000-00004F080000}"/>
    <cellStyle name="Comma 3 2 5 2 2" xfId="20158" xr:uid="{00000000-0005-0000-0000-000050080000}"/>
    <cellStyle name="Comma 3 2 5 3" xfId="12855" xr:uid="{00000000-0005-0000-0000-000051080000}"/>
    <cellStyle name="Comma 3 2 5 3 2" xfId="24189" xr:uid="{00000000-0005-0000-0000-000052080000}"/>
    <cellStyle name="Comma 3 2 5 4" xfId="16880" xr:uid="{00000000-0005-0000-0000-000053080000}"/>
    <cellStyle name="Comma 3 2 5 5" xfId="28215" xr:uid="{00000000-0005-0000-0000-000054080000}"/>
    <cellStyle name="Comma 3 2 5 6" xfId="32243" xr:uid="{00000000-0005-0000-0000-000055080000}"/>
    <cellStyle name="Comma 3 2 5 7" xfId="58550" xr:uid="{00000000-0005-0000-0000-000056080000}"/>
    <cellStyle name="Comma 3 2 6" xfId="8728" xr:uid="{00000000-0005-0000-0000-000057080000}"/>
    <cellStyle name="Comma 3 2 6 2" xfId="20154" xr:uid="{00000000-0005-0000-0000-000058080000}"/>
    <cellStyle name="Comma 3 2 7" xfId="12851" xr:uid="{00000000-0005-0000-0000-000059080000}"/>
    <cellStyle name="Comma 3 2 7 2" xfId="24185" xr:uid="{00000000-0005-0000-0000-00005A080000}"/>
    <cellStyle name="Comma 3 2 8" xfId="16876" xr:uid="{00000000-0005-0000-0000-00005B080000}"/>
    <cellStyle name="Comma 3 2 9" xfId="28211" xr:uid="{00000000-0005-0000-0000-00005C080000}"/>
    <cellStyle name="Comma 3 3" xfId="1235" xr:uid="{00000000-0005-0000-0000-00005D080000}"/>
    <cellStyle name="Comma 3 3 10" xfId="32244" xr:uid="{00000000-0005-0000-0000-00005E080000}"/>
    <cellStyle name="Comma 3 3 11" xfId="58551" xr:uid="{00000000-0005-0000-0000-00005F080000}"/>
    <cellStyle name="Comma 3 3 2" xfId="3177" xr:uid="{00000000-0005-0000-0000-000060080000}"/>
    <cellStyle name="Comma 3 3 2 2" xfId="3601" xr:uid="{00000000-0005-0000-0000-000061080000}"/>
    <cellStyle name="Comma 3 3 2 2 2" xfId="20160" xr:uid="{00000000-0005-0000-0000-000062080000}"/>
    <cellStyle name="Comma 3 3 2 2 3" xfId="8734" xr:uid="{00000000-0005-0000-0000-000063080000}"/>
    <cellStyle name="Comma 3 3 2 3" xfId="12857" xr:uid="{00000000-0005-0000-0000-000064080000}"/>
    <cellStyle name="Comma 3 3 2 3 2" xfId="24191" xr:uid="{00000000-0005-0000-0000-000065080000}"/>
    <cellStyle name="Comma 3 3 2 4" xfId="16882" xr:uid="{00000000-0005-0000-0000-000066080000}"/>
    <cellStyle name="Comma 3 3 2 5" xfId="28217" xr:uid="{00000000-0005-0000-0000-000067080000}"/>
    <cellStyle name="Comma 3 3 2 6" xfId="32245" xr:uid="{00000000-0005-0000-0000-000068080000}"/>
    <cellStyle name="Comma 3 3 2 7" xfId="58552" xr:uid="{00000000-0005-0000-0000-000069080000}"/>
    <cellStyle name="Comma 3 3 2 8" xfId="4921" xr:uid="{00000000-0005-0000-0000-00006A080000}"/>
    <cellStyle name="Comma 3 3 3" xfId="3521" xr:uid="{00000000-0005-0000-0000-00006B080000}"/>
    <cellStyle name="Comma 3 3 3 2" xfId="8735" xr:uid="{00000000-0005-0000-0000-00006C080000}"/>
    <cellStyle name="Comma 3 3 3 2 2" xfId="20161" xr:uid="{00000000-0005-0000-0000-00006D080000}"/>
    <cellStyle name="Comma 3 3 3 3" xfId="12858" xr:uid="{00000000-0005-0000-0000-00006E080000}"/>
    <cellStyle name="Comma 3 3 3 3 2" xfId="24192" xr:uid="{00000000-0005-0000-0000-00006F080000}"/>
    <cellStyle name="Comma 3 3 3 4" xfId="16883" xr:uid="{00000000-0005-0000-0000-000070080000}"/>
    <cellStyle name="Comma 3 3 3 5" xfId="28218" xr:uid="{00000000-0005-0000-0000-000071080000}"/>
    <cellStyle name="Comma 3 3 3 6" xfId="32246" xr:uid="{00000000-0005-0000-0000-000072080000}"/>
    <cellStyle name="Comma 3 3 3 7" xfId="58553" xr:uid="{00000000-0005-0000-0000-000073080000}"/>
    <cellStyle name="Comma 3 3 3 8" xfId="4922" xr:uid="{00000000-0005-0000-0000-000074080000}"/>
    <cellStyle name="Comma 3 3 4" xfId="3600" xr:uid="{00000000-0005-0000-0000-000075080000}"/>
    <cellStyle name="Comma 3 3 4 2" xfId="8736" xr:uid="{00000000-0005-0000-0000-000076080000}"/>
    <cellStyle name="Comma 3 3 4 2 2" xfId="20162" xr:uid="{00000000-0005-0000-0000-000077080000}"/>
    <cellStyle name="Comma 3 3 4 3" xfId="12859" xr:uid="{00000000-0005-0000-0000-000078080000}"/>
    <cellStyle name="Comma 3 3 4 3 2" xfId="24193" xr:uid="{00000000-0005-0000-0000-000079080000}"/>
    <cellStyle name="Comma 3 3 4 4" xfId="16884" xr:uid="{00000000-0005-0000-0000-00007A080000}"/>
    <cellStyle name="Comma 3 3 4 5" xfId="28219" xr:uid="{00000000-0005-0000-0000-00007B080000}"/>
    <cellStyle name="Comma 3 3 4 6" xfId="32247" xr:uid="{00000000-0005-0000-0000-00007C080000}"/>
    <cellStyle name="Comma 3 3 4 7" xfId="58554" xr:uid="{00000000-0005-0000-0000-00007D080000}"/>
    <cellStyle name="Comma 3 3 5" xfId="4923" xr:uid="{00000000-0005-0000-0000-00007E080000}"/>
    <cellStyle name="Comma 3 3 5 2" xfId="8737" xr:uid="{00000000-0005-0000-0000-00007F080000}"/>
    <cellStyle name="Comma 3 3 5 2 2" xfId="20163" xr:uid="{00000000-0005-0000-0000-000080080000}"/>
    <cellStyle name="Comma 3 3 5 3" xfId="12860" xr:uid="{00000000-0005-0000-0000-000081080000}"/>
    <cellStyle name="Comma 3 3 5 3 2" xfId="24194" xr:uid="{00000000-0005-0000-0000-000082080000}"/>
    <cellStyle name="Comma 3 3 5 4" xfId="16885" xr:uid="{00000000-0005-0000-0000-000083080000}"/>
    <cellStyle name="Comma 3 3 5 5" xfId="28220" xr:uid="{00000000-0005-0000-0000-000084080000}"/>
    <cellStyle name="Comma 3 3 5 6" xfId="32248" xr:uid="{00000000-0005-0000-0000-000085080000}"/>
    <cellStyle name="Comma 3 3 5 7" xfId="58555" xr:uid="{00000000-0005-0000-0000-000086080000}"/>
    <cellStyle name="Comma 3 3 6" xfId="8733" xr:uid="{00000000-0005-0000-0000-000087080000}"/>
    <cellStyle name="Comma 3 3 6 2" xfId="20159" xr:uid="{00000000-0005-0000-0000-000088080000}"/>
    <cellStyle name="Comma 3 3 7" xfId="12856" xr:uid="{00000000-0005-0000-0000-000089080000}"/>
    <cellStyle name="Comma 3 3 7 2" xfId="24190" xr:uid="{00000000-0005-0000-0000-00008A080000}"/>
    <cellStyle name="Comma 3 3 8" xfId="16881" xr:uid="{00000000-0005-0000-0000-00008B080000}"/>
    <cellStyle name="Comma 3 3 9" xfId="28216" xr:uid="{00000000-0005-0000-0000-00008C080000}"/>
    <cellStyle name="Comma 3 4" xfId="1236" xr:uid="{00000000-0005-0000-0000-00008D080000}"/>
    <cellStyle name="Comma 3 4 10" xfId="32249" xr:uid="{00000000-0005-0000-0000-00008E080000}"/>
    <cellStyle name="Comma 3 4 11" xfId="58556" xr:uid="{00000000-0005-0000-0000-00008F080000}"/>
    <cellStyle name="Comma 3 4 2" xfId="3178" xr:uid="{00000000-0005-0000-0000-000090080000}"/>
    <cellStyle name="Comma 3 4 2 2" xfId="8739" xr:uid="{00000000-0005-0000-0000-000091080000}"/>
    <cellStyle name="Comma 3 4 2 2 2" xfId="20165" xr:uid="{00000000-0005-0000-0000-000092080000}"/>
    <cellStyle name="Comma 3 4 2 3" xfId="12862" xr:uid="{00000000-0005-0000-0000-000093080000}"/>
    <cellStyle name="Comma 3 4 2 3 2" xfId="24196" xr:uid="{00000000-0005-0000-0000-000094080000}"/>
    <cellStyle name="Comma 3 4 2 4" xfId="16887" xr:uid="{00000000-0005-0000-0000-000095080000}"/>
    <cellStyle name="Comma 3 4 2 5" xfId="28222" xr:uid="{00000000-0005-0000-0000-000096080000}"/>
    <cellStyle name="Comma 3 4 2 6" xfId="32250" xr:uid="{00000000-0005-0000-0000-000097080000}"/>
    <cellStyle name="Comma 3 4 2 7" xfId="58557" xr:uid="{00000000-0005-0000-0000-000098080000}"/>
    <cellStyle name="Comma 3 4 2 8" xfId="4924" xr:uid="{00000000-0005-0000-0000-000099080000}"/>
    <cellStyle name="Comma 3 4 3" xfId="3602" xr:uid="{00000000-0005-0000-0000-00009A080000}"/>
    <cellStyle name="Comma 3 4 3 2" xfId="8740" xr:uid="{00000000-0005-0000-0000-00009B080000}"/>
    <cellStyle name="Comma 3 4 3 2 2" xfId="20166" xr:uid="{00000000-0005-0000-0000-00009C080000}"/>
    <cellStyle name="Comma 3 4 3 3" xfId="12863" xr:uid="{00000000-0005-0000-0000-00009D080000}"/>
    <cellStyle name="Comma 3 4 3 3 2" xfId="24197" xr:uid="{00000000-0005-0000-0000-00009E080000}"/>
    <cellStyle name="Comma 3 4 3 4" xfId="16888" xr:uid="{00000000-0005-0000-0000-00009F080000}"/>
    <cellStyle name="Comma 3 4 3 5" xfId="28223" xr:uid="{00000000-0005-0000-0000-0000A0080000}"/>
    <cellStyle name="Comma 3 4 3 6" xfId="32251" xr:uid="{00000000-0005-0000-0000-0000A1080000}"/>
    <cellStyle name="Comma 3 4 3 7" xfId="58558" xr:uid="{00000000-0005-0000-0000-0000A2080000}"/>
    <cellStyle name="Comma 3 4 4" xfId="4925" xr:uid="{00000000-0005-0000-0000-0000A3080000}"/>
    <cellStyle name="Comma 3 4 4 2" xfId="8741" xr:uid="{00000000-0005-0000-0000-0000A4080000}"/>
    <cellStyle name="Comma 3 4 4 2 2" xfId="20167" xr:uid="{00000000-0005-0000-0000-0000A5080000}"/>
    <cellStyle name="Comma 3 4 4 3" xfId="12864" xr:uid="{00000000-0005-0000-0000-0000A6080000}"/>
    <cellStyle name="Comma 3 4 4 3 2" xfId="24198" xr:uid="{00000000-0005-0000-0000-0000A7080000}"/>
    <cellStyle name="Comma 3 4 4 4" xfId="16889" xr:uid="{00000000-0005-0000-0000-0000A8080000}"/>
    <cellStyle name="Comma 3 4 4 5" xfId="28224" xr:uid="{00000000-0005-0000-0000-0000A9080000}"/>
    <cellStyle name="Comma 3 4 4 6" xfId="32252" xr:uid="{00000000-0005-0000-0000-0000AA080000}"/>
    <cellStyle name="Comma 3 4 4 7" xfId="58559" xr:uid="{00000000-0005-0000-0000-0000AB080000}"/>
    <cellStyle name="Comma 3 4 5" xfId="4926" xr:uid="{00000000-0005-0000-0000-0000AC080000}"/>
    <cellStyle name="Comma 3 4 5 2" xfId="8742" xr:uid="{00000000-0005-0000-0000-0000AD080000}"/>
    <cellStyle name="Comma 3 4 5 2 2" xfId="20168" xr:uid="{00000000-0005-0000-0000-0000AE080000}"/>
    <cellStyle name="Comma 3 4 5 3" xfId="12865" xr:uid="{00000000-0005-0000-0000-0000AF080000}"/>
    <cellStyle name="Comma 3 4 5 3 2" xfId="24199" xr:uid="{00000000-0005-0000-0000-0000B0080000}"/>
    <cellStyle name="Comma 3 4 5 4" xfId="16890" xr:uid="{00000000-0005-0000-0000-0000B1080000}"/>
    <cellStyle name="Comma 3 4 5 5" xfId="28225" xr:uid="{00000000-0005-0000-0000-0000B2080000}"/>
    <cellStyle name="Comma 3 4 5 6" xfId="32253" xr:uid="{00000000-0005-0000-0000-0000B3080000}"/>
    <cellStyle name="Comma 3 4 5 7" xfId="58560" xr:uid="{00000000-0005-0000-0000-0000B4080000}"/>
    <cellStyle name="Comma 3 4 6" xfId="8738" xr:uid="{00000000-0005-0000-0000-0000B5080000}"/>
    <cellStyle name="Comma 3 4 6 2" xfId="20164" xr:uid="{00000000-0005-0000-0000-0000B6080000}"/>
    <cellStyle name="Comma 3 4 7" xfId="12861" xr:uid="{00000000-0005-0000-0000-0000B7080000}"/>
    <cellStyle name="Comma 3 4 7 2" xfId="24195" xr:uid="{00000000-0005-0000-0000-0000B8080000}"/>
    <cellStyle name="Comma 3 4 8" xfId="16886" xr:uid="{00000000-0005-0000-0000-0000B9080000}"/>
    <cellStyle name="Comma 3 4 9" xfId="28221" xr:uid="{00000000-0005-0000-0000-0000BA080000}"/>
    <cellStyle name="Comma 3 5" xfId="1237" xr:uid="{00000000-0005-0000-0000-0000BB080000}"/>
    <cellStyle name="Comma 3 5 10" xfId="32254" xr:uid="{00000000-0005-0000-0000-0000BC080000}"/>
    <cellStyle name="Comma 3 5 11" xfId="58561" xr:uid="{00000000-0005-0000-0000-0000BD080000}"/>
    <cellStyle name="Comma 3 5 2" xfId="3603" xr:uid="{00000000-0005-0000-0000-0000BE080000}"/>
    <cellStyle name="Comma 3 5 2 2" xfId="8744" xr:uid="{00000000-0005-0000-0000-0000BF080000}"/>
    <cellStyle name="Comma 3 5 2 2 2" xfId="20170" xr:uid="{00000000-0005-0000-0000-0000C0080000}"/>
    <cellStyle name="Comma 3 5 2 3" xfId="12867" xr:uid="{00000000-0005-0000-0000-0000C1080000}"/>
    <cellStyle name="Comma 3 5 2 3 2" xfId="24201" xr:uid="{00000000-0005-0000-0000-0000C2080000}"/>
    <cellStyle name="Comma 3 5 2 4" xfId="16892" xr:uid="{00000000-0005-0000-0000-0000C3080000}"/>
    <cellStyle name="Comma 3 5 2 5" xfId="28227" xr:uid="{00000000-0005-0000-0000-0000C4080000}"/>
    <cellStyle name="Comma 3 5 2 6" xfId="32255" xr:uid="{00000000-0005-0000-0000-0000C5080000}"/>
    <cellStyle name="Comma 3 5 2 7" xfId="58562" xr:uid="{00000000-0005-0000-0000-0000C6080000}"/>
    <cellStyle name="Comma 3 5 3" xfId="4927" xr:uid="{00000000-0005-0000-0000-0000C7080000}"/>
    <cellStyle name="Comma 3 5 3 2" xfId="8745" xr:uid="{00000000-0005-0000-0000-0000C8080000}"/>
    <cellStyle name="Comma 3 5 3 2 2" xfId="20171" xr:uid="{00000000-0005-0000-0000-0000C9080000}"/>
    <cellStyle name="Comma 3 5 3 3" xfId="12868" xr:uid="{00000000-0005-0000-0000-0000CA080000}"/>
    <cellStyle name="Comma 3 5 3 3 2" xfId="24202" xr:uid="{00000000-0005-0000-0000-0000CB080000}"/>
    <cellStyle name="Comma 3 5 3 4" xfId="16893" xr:uid="{00000000-0005-0000-0000-0000CC080000}"/>
    <cellStyle name="Comma 3 5 3 5" xfId="28228" xr:uid="{00000000-0005-0000-0000-0000CD080000}"/>
    <cellStyle name="Comma 3 5 3 6" xfId="32256" xr:uid="{00000000-0005-0000-0000-0000CE080000}"/>
    <cellStyle name="Comma 3 5 3 7" xfId="58563" xr:uid="{00000000-0005-0000-0000-0000CF080000}"/>
    <cellStyle name="Comma 3 5 4" xfId="4928" xr:uid="{00000000-0005-0000-0000-0000D0080000}"/>
    <cellStyle name="Comma 3 5 4 2" xfId="8746" xr:uid="{00000000-0005-0000-0000-0000D1080000}"/>
    <cellStyle name="Comma 3 5 4 2 2" xfId="20172" xr:uid="{00000000-0005-0000-0000-0000D2080000}"/>
    <cellStyle name="Comma 3 5 4 3" xfId="12869" xr:uid="{00000000-0005-0000-0000-0000D3080000}"/>
    <cellStyle name="Comma 3 5 4 3 2" xfId="24203" xr:uid="{00000000-0005-0000-0000-0000D4080000}"/>
    <cellStyle name="Comma 3 5 4 4" xfId="16894" xr:uid="{00000000-0005-0000-0000-0000D5080000}"/>
    <cellStyle name="Comma 3 5 4 5" xfId="28229" xr:uid="{00000000-0005-0000-0000-0000D6080000}"/>
    <cellStyle name="Comma 3 5 4 6" xfId="32257" xr:uid="{00000000-0005-0000-0000-0000D7080000}"/>
    <cellStyle name="Comma 3 5 4 7" xfId="58564" xr:uid="{00000000-0005-0000-0000-0000D8080000}"/>
    <cellStyle name="Comma 3 5 5" xfId="4929" xr:uid="{00000000-0005-0000-0000-0000D9080000}"/>
    <cellStyle name="Comma 3 5 5 2" xfId="8747" xr:uid="{00000000-0005-0000-0000-0000DA080000}"/>
    <cellStyle name="Comma 3 5 5 2 2" xfId="20173" xr:uid="{00000000-0005-0000-0000-0000DB080000}"/>
    <cellStyle name="Comma 3 5 5 3" xfId="12870" xr:uid="{00000000-0005-0000-0000-0000DC080000}"/>
    <cellStyle name="Comma 3 5 5 3 2" xfId="24204" xr:uid="{00000000-0005-0000-0000-0000DD080000}"/>
    <cellStyle name="Comma 3 5 5 4" xfId="16895" xr:uid="{00000000-0005-0000-0000-0000DE080000}"/>
    <cellStyle name="Comma 3 5 5 5" xfId="28230" xr:uid="{00000000-0005-0000-0000-0000DF080000}"/>
    <cellStyle name="Comma 3 5 5 6" xfId="32258" xr:uid="{00000000-0005-0000-0000-0000E0080000}"/>
    <cellStyle name="Comma 3 5 5 7" xfId="58565" xr:uid="{00000000-0005-0000-0000-0000E1080000}"/>
    <cellStyle name="Comma 3 5 6" xfId="8743" xr:uid="{00000000-0005-0000-0000-0000E2080000}"/>
    <cellStyle name="Comma 3 5 6 2" xfId="20169" xr:uid="{00000000-0005-0000-0000-0000E3080000}"/>
    <cellStyle name="Comma 3 5 7" xfId="12866" xr:uid="{00000000-0005-0000-0000-0000E4080000}"/>
    <cellStyle name="Comma 3 5 7 2" xfId="24200" xr:uid="{00000000-0005-0000-0000-0000E5080000}"/>
    <cellStyle name="Comma 3 5 8" xfId="16891" xr:uid="{00000000-0005-0000-0000-0000E6080000}"/>
    <cellStyle name="Comma 3 5 9" xfId="28226" xr:uid="{00000000-0005-0000-0000-0000E7080000}"/>
    <cellStyle name="Comma 3 6" xfId="1238" xr:uid="{00000000-0005-0000-0000-0000E8080000}"/>
    <cellStyle name="Comma 3 6 10" xfId="32259" xr:uid="{00000000-0005-0000-0000-0000E9080000}"/>
    <cellStyle name="Comma 3 6 11" xfId="58566" xr:uid="{00000000-0005-0000-0000-0000EA080000}"/>
    <cellStyle name="Comma 3 6 2" xfId="3604" xr:uid="{00000000-0005-0000-0000-0000EB080000}"/>
    <cellStyle name="Comma 3 6 2 2" xfId="8749" xr:uid="{00000000-0005-0000-0000-0000EC080000}"/>
    <cellStyle name="Comma 3 6 2 2 2" xfId="20175" xr:uid="{00000000-0005-0000-0000-0000ED080000}"/>
    <cellStyle name="Comma 3 6 2 3" xfId="12872" xr:uid="{00000000-0005-0000-0000-0000EE080000}"/>
    <cellStyle name="Comma 3 6 2 3 2" xfId="24206" xr:uid="{00000000-0005-0000-0000-0000EF080000}"/>
    <cellStyle name="Comma 3 6 2 4" xfId="16897" xr:uid="{00000000-0005-0000-0000-0000F0080000}"/>
    <cellStyle name="Comma 3 6 2 5" xfId="28232" xr:uid="{00000000-0005-0000-0000-0000F1080000}"/>
    <cellStyle name="Comma 3 6 2 6" xfId="32260" xr:uid="{00000000-0005-0000-0000-0000F2080000}"/>
    <cellStyle name="Comma 3 6 2 7" xfId="58567" xr:uid="{00000000-0005-0000-0000-0000F3080000}"/>
    <cellStyle name="Comma 3 6 3" xfId="4930" xr:uid="{00000000-0005-0000-0000-0000F4080000}"/>
    <cellStyle name="Comma 3 6 3 2" xfId="8750" xr:uid="{00000000-0005-0000-0000-0000F5080000}"/>
    <cellStyle name="Comma 3 6 3 2 2" xfId="20176" xr:uid="{00000000-0005-0000-0000-0000F6080000}"/>
    <cellStyle name="Comma 3 6 3 3" xfId="12873" xr:uid="{00000000-0005-0000-0000-0000F7080000}"/>
    <cellStyle name="Comma 3 6 3 3 2" xfId="24207" xr:uid="{00000000-0005-0000-0000-0000F8080000}"/>
    <cellStyle name="Comma 3 6 3 4" xfId="16898" xr:uid="{00000000-0005-0000-0000-0000F9080000}"/>
    <cellStyle name="Comma 3 6 3 5" xfId="28233" xr:uid="{00000000-0005-0000-0000-0000FA080000}"/>
    <cellStyle name="Comma 3 6 3 6" xfId="32261" xr:uid="{00000000-0005-0000-0000-0000FB080000}"/>
    <cellStyle name="Comma 3 6 3 7" xfId="58568" xr:uid="{00000000-0005-0000-0000-0000FC080000}"/>
    <cellStyle name="Comma 3 6 4" xfId="4931" xr:uid="{00000000-0005-0000-0000-0000FD080000}"/>
    <cellStyle name="Comma 3 6 4 2" xfId="8751" xr:uid="{00000000-0005-0000-0000-0000FE080000}"/>
    <cellStyle name="Comma 3 6 4 2 2" xfId="20177" xr:uid="{00000000-0005-0000-0000-0000FF080000}"/>
    <cellStyle name="Comma 3 6 4 3" xfId="12874" xr:uid="{00000000-0005-0000-0000-000000090000}"/>
    <cellStyle name="Comma 3 6 4 3 2" xfId="24208" xr:uid="{00000000-0005-0000-0000-000001090000}"/>
    <cellStyle name="Comma 3 6 4 4" xfId="16899" xr:uid="{00000000-0005-0000-0000-000002090000}"/>
    <cellStyle name="Comma 3 6 4 5" xfId="28234" xr:uid="{00000000-0005-0000-0000-000003090000}"/>
    <cellStyle name="Comma 3 6 4 6" xfId="32262" xr:uid="{00000000-0005-0000-0000-000004090000}"/>
    <cellStyle name="Comma 3 6 4 7" xfId="58569" xr:uid="{00000000-0005-0000-0000-000005090000}"/>
    <cellStyle name="Comma 3 6 5" xfId="4932" xr:uid="{00000000-0005-0000-0000-000006090000}"/>
    <cellStyle name="Comma 3 6 5 2" xfId="8752" xr:uid="{00000000-0005-0000-0000-000007090000}"/>
    <cellStyle name="Comma 3 6 5 2 2" xfId="20178" xr:uid="{00000000-0005-0000-0000-000008090000}"/>
    <cellStyle name="Comma 3 6 5 3" xfId="12875" xr:uid="{00000000-0005-0000-0000-000009090000}"/>
    <cellStyle name="Comma 3 6 5 3 2" xfId="24209" xr:uid="{00000000-0005-0000-0000-00000A090000}"/>
    <cellStyle name="Comma 3 6 5 4" xfId="16900" xr:uid="{00000000-0005-0000-0000-00000B090000}"/>
    <cellStyle name="Comma 3 6 5 5" xfId="28235" xr:uid="{00000000-0005-0000-0000-00000C090000}"/>
    <cellStyle name="Comma 3 6 5 6" xfId="32263" xr:uid="{00000000-0005-0000-0000-00000D090000}"/>
    <cellStyle name="Comma 3 6 5 7" xfId="58570" xr:uid="{00000000-0005-0000-0000-00000E090000}"/>
    <cellStyle name="Comma 3 6 6" xfId="8748" xr:uid="{00000000-0005-0000-0000-00000F090000}"/>
    <cellStyle name="Comma 3 6 6 2" xfId="20174" xr:uid="{00000000-0005-0000-0000-000010090000}"/>
    <cellStyle name="Comma 3 6 7" xfId="12871" xr:uid="{00000000-0005-0000-0000-000011090000}"/>
    <cellStyle name="Comma 3 6 7 2" xfId="24205" xr:uid="{00000000-0005-0000-0000-000012090000}"/>
    <cellStyle name="Comma 3 6 8" xfId="16896" xr:uid="{00000000-0005-0000-0000-000013090000}"/>
    <cellStyle name="Comma 3 6 9" xfId="28231" xr:uid="{00000000-0005-0000-0000-000014090000}"/>
    <cellStyle name="Comma 3 7" xfId="1239" xr:uid="{00000000-0005-0000-0000-000015090000}"/>
    <cellStyle name="Comma 3 7 2" xfId="3605" xr:uid="{00000000-0005-0000-0000-000016090000}"/>
    <cellStyle name="Comma 3 7 2 2" xfId="20179" xr:uid="{00000000-0005-0000-0000-000017090000}"/>
    <cellStyle name="Comma 3 7 3" xfId="12876" xr:uid="{00000000-0005-0000-0000-000018090000}"/>
    <cellStyle name="Comma 3 7 3 2" xfId="24210" xr:uid="{00000000-0005-0000-0000-000019090000}"/>
    <cellStyle name="Comma 3 7 4" xfId="16901" xr:uid="{00000000-0005-0000-0000-00001A090000}"/>
    <cellStyle name="Comma 3 7 5" xfId="28236" xr:uid="{00000000-0005-0000-0000-00001B090000}"/>
    <cellStyle name="Comma 3 7 6" xfId="32264" xr:uid="{00000000-0005-0000-0000-00001C090000}"/>
    <cellStyle name="Comma 3 7 7" xfId="58571" xr:uid="{00000000-0005-0000-0000-00001D090000}"/>
    <cellStyle name="Comma 3 8" xfId="1240" xr:uid="{00000000-0005-0000-0000-00001E090000}"/>
    <cellStyle name="Comma 3 8 2" xfId="3606" xr:uid="{00000000-0005-0000-0000-00001F090000}"/>
    <cellStyle name="Comma 3 8 2 2" xfId="20180" xr:uid="{00000000-0005-0000-0000-000020090000}"/>
    <cellStyle name="Comma 3 8 3" xfId="12877" xr:uid="{00000000-0005-0000-0000-000021090000}"/>
    <cellStyle name="Comma 3 8 3 2" xfId="24211" xr:uid="{00000000-0005-0000-0000-000022090000}"/>
    <cellStyle name="Comma 3 8 4" xfId="16902" xr:uid="{00000000-0005-0000-0000-000023090000}"/>
    <cellStyle name="Comma 3 8 5" xfId="28237" xr:uid="{00000000-0005-0000-0000-000024090000}"/>
    <cellStyle name="Comma 3 8 6" xfId="32265" xr:uid="{00000000-0005-0000-0000-000025090000}"/>
    <cellStyle name="Comma 3 8 7" xfId="58572" xr:uid="{00000000-0005-0000-0000-000026090000}"/>
    <cellStyle name="Comma 3 9" xfId="1241" xr:uid="{00000000-0005-0000-0000-000027090000}"/>
    <cellStyle name="Comma 3 9 2" xfId="3607" xr:uid="{00000000-0005-0000-0000-000028090000}"/>
    <cellStyle name="Comma 3 9 2 2" xfId="20181" xr:uid="{00000000-0005-0000-0000-000029090000}"/>
    <cellStyle name="Comma 3 9 3" xfId="12878" xr:uid="{00000000-0005-0000-0000-00002A090000}"/>
    <cellStyle name="Comma 3 9 3 2" xfId="24212" xr:uid="{00000000-0005-0000-0000-00002B090000}"/>
    <cellStyle name="Comma 3 9 4" xfId="16903" xr:uid="{00000000-0005-0000-0000-00002C090000}"/>
    <cellStyle name="Comma 3 9 5" xfId="28238" xr:uid="{00000000-0005-0000-0000-00002D090000}"/>
    <cellStyle name="Comma 3 9 6" xfId="32266" xr:uid="{00000000-0005-0000-0000-00002E090000}"/>
    <cellStyle name="Comma 3 9 7" xfId="58573" xr:uid="{00000000-0005-0000-0000-00002F090000}"/>
    <cellStyle name="Comma 30" xfId="58732" xr:uid="{00000000-0005-0000-0000-000030090000}"/>
    <cellStyle name="Comma 31" xfId="58734" xr:uid="{00000000-0005-0000-0000-000031090000}"/>
    <cellStyle name="Comma 32" xfId="58738" xr:uid="{00000000-0005-0000-0000-000032090000}"/>
    <cellStyle name="Comma 33" xfId="58739" xr:uid="{00000000-0005-0000-0000-000033090000}"/>
    <cellStyle name="Comma 34" xfId="58741" xr:uid="{00000000-0005-0000-0000-000034090000}"/>
    <cellStyle name="Comma 35" xfId="58744" xr:uid="{00000000-0005-0000-0000-000035090000}"/>
    <cellStyle name="Comma 36" xfId="58746" xr:uid="{00000000-0005-0000-0000-000036090000}"/>
    <cellStyle name="Comma 37" xfId="58753" xr:uid="{00000000-0005-0000-0000-000037090000}"/>
    <cellStyle name="Comma 38" xfId="58755" xr:uid="{00000000-0005-0000-0000-000038090000}"/>
    <cellStyle name="Comma 39" xfId="58757" xr:uid="{00000000-0005-0000-0000-000039090000}"/>
    <cellStyle name="Comma 4" xfId="3489" xr:uid="{00000000-0005-0000-0000-00003A090000}"/>
    <cellStyle name="Comma 4 10" xfId="1242" xr:uid="{00000000-0005-0000-0000-00003B090000}"/>
    <cellStyle name="Comma 4 10 2" xfId="3608" xr:uid="{00000000-0005-0000-0000-00003C090000}"/>
    <cellStyle name="Comma 4 10 2 2" xfId="20182" xr:uid="{00000000-0005-0000-0000-00003D090000}"/>
    <cellStyle name="Comma 4 10 3" xfId="12879" xr:uid="{00000000-0005-0000-0000-00003E090000}"/>
    <cellStyle name="Comma 4 10 3 2" xfId="24213" xr:uid="{00000000-0005-0000-0000-00003F090000}"/>
    <cellStyle name="Comma 4 10 4" xfId="16904" xr:uid="{00000000-0005-0000-0000-000040090000}"/>
    <cellStyle name="Comma 4 10 5" xfId="28239" xr:uid="{00000000-0005-0000-0000-000041090000}"/>
    <cellStyle name="Comma 4 10 6" xfId="32268" xr:uid="{00000000-0005-0000-0000-000042090000}"/>
    <cellStyle name="Comma 4 10 7" xfId="58575" xr:uid="{00000000-0005-0000-0000-000043090000}"/>
    <cellStyle name="Comma 4 11" xfId="1243" xr:uid="{00000000-0005-0000-0000-000044090000}"/>
    <cellStyle name="Comma 4 11 2" xfId="3609" xr:uid="{00000000-0005-0000-0000-000045090000}"/>
    <cellStyle name="Comma 4 12" xfId="1244" xr:uid="{00000000-0005-0000-0000-000046090000}"/>
    <cellStyle name="Comma 4 12 2" xfId="3610" xr:uid="{00000000-0005-0000-0000-000047090000}"/>
    <cellStyle name="Comma 4 13" xfId="1245" xr:uid="{00000000-0005-0000-0000-000048090000}"/>
    <cellStyle name="Comma 4 13 2" xfId="3611" xr:uid="{00000000-0005-0000-0000-000049090000}"/>
    <cellStyle name="Comma 4 14" xfId="1246" xr:uid="{00000000-0005-0000-0000-00004A090000}"/>
    <cellStyle name="Comma 4 14 2" xfId="3612" xr:uid="{00000000-0005-0000-0000-00004B090000}"/>
    <cellStyle name="Comma 4 15" xfId="3179" xr:uid="{00000000-0005-0000-0000-00004C090000}"/>
    <cellStyle name="Comma 4 15 2" xfId="3613" xr:uid="{00000000-0005-0000-0000-00004D090000}"/>
    <cellStyle name="Comma 4 15 3" xfId="32267" xr:uid="{00000000-0005-0000-0000-00004E090000}"/>
    <cellStyle name="Comma 4 16" xfId="4857" xr:uid="{00000000-0005-0000-0000-00004F090000}"/>
    <cellStyle name="Comma 4 16 2" xfId="58574" xr:uid="{00000000-0005-0000-0000-000050090000}"/>
    <cellStyle name="Comma 4 2" xfId="1247" xr:uid="{00000000-0005-0000-0000-000051090000}"/>
    <cellStyle name="Comma 4 2 10" xfId="32269" xr:uid="{00000000-0005-0000-0000-000052090000}"/>
    <cellStyle name="Comma 4 2 11" xfId="58576" xr:uid="{00000000-0005-0000-0000-000053090000}"/>
    <cellStyle name="Comma 4 2 2" xfId="3614" xr:uid="{00000000-0005-0000-0000-000054090000}"/>
    <cellStyle name="Comma 4 2 2 2" xfId="8754" xr:uid="{00000000-0005-0000-0000-000055090000}"/>
    <cellStyle name="Comma 4 2 2 2 2" xfId="20184" xr:uid="{00000000-0005-0000-0000-000056090000}"/>
    <cellStyle name="Comma 4 2 2 3" xfId="12881" xr:uid="{00000000-0005-0000-0000-000057090000}"/>
    <cellStyle name="Comma 4 2 2 3 2" xfId="24215" xr:uid="{00000000-0005-0000-0000-000058090000}"/>
    <cellStyle name="Comma 4 2 2 4" xfId="16906" xr:uid="{00000000-0005-0000-0000-000059090000}"/>
    <cellStyle name="Comma 4 2 2 5" xfId="28241" xr:uid="{00000000-0005-0000-0000-00005A090000}"/>
    <cellStyle name="Comma 4 2 2 6" xfId="32270" xr:uid="{00000000-0005-0000-0000-00005B090000}"/>
    <cellStyle name="Comma 4 2 2 7" xfId="58577" xr:uid="{00000000-0005-0000-0000-00005C090000}"/>
    <cellStyle name="Comma 4 2 3" xfId="4933" xr:uid="{00000000-0005-0000-0000-00005D090000}"/>
    <cellStyle name="Comma 4 2 3 2" xfId="8755" xr:uid="{00000000-0005-0000-0000-00005E090000}"/>
    <cellStyle name="Comma 4 2 3 2 2" xfId="20185" xr:uid="{00000000-0005-0000-0000-00005F090000}"/>
    <cellStyle name="Comma 4 2 3 3" xfId="12882" xr:uid="{00000000-0005-0000-0000-000060090000}"/>
    <cellStyle name="Comma 4 2 3 3 2" xfId="24216" xr:uid="{00000000-0005-0000-0000-000061090000}"/>
    <cellStyle name="Comma 4 2 3 4" xfId="16907" xr:uid="{00000000-0005-0000-0000-000062090000}"/>
    <cellStyle name="Comma 4 2 3 5" xfId="28242" xr:uid="{00000000-0005-0000-0000-000063090000}"/>
    <cellStyle name="Comma 4 2 3 6" xfId="32271" xr:uid="{00000000-0005-0000-0000-000064090000}"/>
    <cellStyle name="Comma 4 2 3 7" xfId="58578" xr:uid="{00000000-0005-0000-0000-000065090000}"/>
    <cellStyle name="Comma 4 2 4" xfId="4934" xr:uid="{00000000-0005-0000-0000-000066090000}"/>
    <cellStyle name="Comma 4 2 4 2" xfId="8756" xr:uid="{00000000-0005-0000-0000-000067090000}"/>
    <cellStyle name="Comma 4 2 4 2 2" xfId="20186" xr:uid="{00000000-0005-0000-0000-000068090000}"/>
    <cellStyle name="Comma 4 2 4 3" xfId="12883" xr:uid="{00000000-0005-0000-0000-000069090000}"/>
    <cellStyle name="Comma 4 2 4 3 2" xfId="24217" xr:uid="{00000000-0005-0000-0000-00006A090000}"/>
    <cellStyle name="Comma 4 2 4 4" xfId="16908" xr:uid="{00000000-0005-0000-0000-00006B090000}"/>
    <cellStyle name="Comma 4 2 4 5" xfId="28243" xr:uid="{00000000-0005-0000-0000-00006C090000}"/>
    <cellStyle name="Comma 4 2 4 6" xfId="32272" xr:uid="{00000000-0005-0000-0000-00006D090000}"/>
    <cellStyle name="Comma 4 2 4 7" xfId="58579" xr:uid="{00000000-0005-0000-0000-00006E090000}"/>
    <cellStyle name="Comma 4 2 5" xfId="4935" xr:uid="{00000000-0005-0000-0000-00006F090000}"/>
    <cellStyle name="Comma 4 2 5 2" xfId="8757" xr:uid="{00000000-0005-0000-0000-000070090000}"/>
    <cellStyle name="Comma 4 2 5 2 2" xfId="20187" xr:uid="{00000000-0005-0000-0000-000071090000}"/>
    <cellStyle name="Comma 4 2 5 3" xfId="12884" xr:uid="{00000000-0005-0000-0000-000072090000}"/>
    <cellStyle name="Comma 4 2 5 3 2" xfId="24218" xr:uid="{00000000-0005-0000-0000-000073090000}"/>
    <cellStyle name="Comma 4 2 5 4" xfId="16909" xr:uid="{00000000-0005-0000-0000-000074090000}"/>
    <cellStyle name="Comma 4 2 5 5" xfId="28244" xr:uid="{00000000-0005-0000-0000-000075090000}"/>
    <cellStyle name="Comma 4 2 5 6" xfId="32273" xr:uid="{00000000-0005-0000-0000-000076090000}"/>
    <cellStyle name="Comma 4 2 5 7" xfId="58580" xr:uid="{00000000-0005-0000-0000-000077090000}"/>
    <cellStyle name="Comma 4 2 6" xfId="8753" xr:uid="{00000000-0005-0000-0000-000078090000}"/>
    <cellStyle name="Comma 4 2 6 2" xfId="20183" xr:uid="{00000000-0005-0000-0000-000079090000}"/>
    <cellStyle name="Comma 4 2 7" xfId="12880" xr:uid="{00000000-0005-0000-0000-00007A090000}"/>
    <cellStyle name="Comma 4 2 7 2" xfId="24214" xr:uid="{00000000-0005-0000-0000-00007B090000}"/>
    <cellStyle name="Comma 4 2 8" xfId="16905" xr:uid="{00000000-0005-0000-0000-00007C090000}"/>
    <cellStyle name="Comma 4 2 9" xfId="28240" xr:uid="{00000000-0005-0000-0000-00007D090000}"/>
    <cellStyle name="Comma 4 3" xfId="1248" xr:uid="{00000000-0005-0000-0000-00007E090000}"/>
    <cellStyle name="Comma 4 3 10" xfId="32274" xr:uid="{00000000-0005-0000-0000-00007F090000}"/>
    <cellStyle name="Comma 4 3 11" xfId="58581" xr:uid="{00000000-0005-0000-0000-000080090000}"/>
    <cellStyle name="Comma 4 3 2" xfId="3615" xr:uid="{00000000-0005-0000-0000-000081090000}"/>
    <cellStyle name="Comma 4 3 2 2" xfId="8759" xr:uid="{00000000-0005-0000-0000-000082090000}"/>
    <cellStyle name="Comma 4 3 2 2 2" xfId="20189" xr:uid="{00000000-0005-0000-0000-000083090000}"/>
    <cellStyle name="Comma 4 3 2 3" xfId="12886" xr:uid="{00000000-0005-0000-0000-000084090000}"/>
    <cellStyle name="Comma 4 3 2 3 2" xfId="24220" xr:uid="{00000000-0005-0000-0000-000085090000}"/>
    <cellStyle name="Comma 4 3 2 4" xfId="16911" xr:uid="{00000000-0005-0000-0000-000086090000}"/>
    <cellStyle name="Comma 4 3 2 5" xfId="28246" xr:uid="{00000000-0005-0000-0000-000087090000}"/>
    <cellStyle name="Comma 4 3 2 6" xfId="32275" xr:uid="{00000000-0005-0000-0000-000088090000}"/>
    <cellStyle name="Comma 4 3 2 7" xfId="58582" xr:uid="{00000000-0005-0000-0000-000089090000}"/>
    <cellStyle name="Comma 4 3 3" xfId="4936" xr:uid="{00000000-0005-0000-0000-00008A090000}"/>
    <cellStyle name="Comma 4 3 3 2" xfId="8760" xr:uid="{00000000-0005-0000-0000-00008B090000}"/>
    <cellStyle name="Comma 4 3 3 2 2" xfId="20190" xr:uid="{00000000-0005-0000-0000-00008C090000}"/>
    <cellStyle name="Comma 4 3 3 3" xfId="12887" xr:uid="{00000000-0005-0000-0000-00008D090000}"/>
    <cellStyle name="Comma 4 3 3 3 2" xfId="24221" xr:uid="{00000000-0005-0000-0000-00008E090000}"/>
    <cellStyle name="Comma 4 3 3 4" xfId="16912" xr:uid="{00000000-0005-0000-0000-00008F090000}"/>
    <cellStyle name="Comma 4 3 3 5" xfId="28247" xr:uid="{00000000-0005-0000-0000-000090090000}"/>
    <cellStyle name="Comma 4 3 3 6" xfId="32276" xr:uid="{00000000-0005-0000-0000-000091090000}"/>
    <cellStyle name="Comma 4 3 3 7" xfId="58583" xr:uid="{00000000-0005-0000-0000-000092090000}"/>
    <cellStyle name="Comma 4 3 4" xfId="4937" xr:uid="{00000000-0005-0000-0000-000093090000}"/>
    <cellStyle name="Comma 4 3 4 2" xfId="8761" xr:uid="{00000000-0005-0000-0000-000094090000}"/>
    <cellStyle name="Comma 4 3 4 2 2" xfId="20191" xr:uid="{00000000-0005-0000-0000-000095090000}"/>
    <cellStyle name="Comma 4 3 4 3" xfId="12888" xr:uid="{00000000-0005-0000-0000-000096090000}"/>
    <cellStyle name="Comma 4 3 4 3 2" xfId="24222" xr:uid="{00000000-0005-0000-0000-000097090000}"/>
    <cellStyle name="Comma 4 3 4 4" xfId="16913" xr:uid="{00000000-0005-0000-0000-000098090000}"/>
    <cellStyle name="Comma 4 3 4 5" xfId="28248" xr:uid="{00000000-0005-0000-0000-000099090000}"/>
    <cellStyle name="Comma 4 3 4 6" xfId="32277" xr:uid="{00000000-0005-0000-0000-00009A090000}"/>
    <cellStyle name="Comma 4 3 4 7" xfId="58584" xr:uid="{00000000-0005-0000-0000-00009B090000}"/>
    <cellStyle name="Comma 4 3 5" xfId="4938" xr:uid="{00000000-0005-0000-0000-00009C090000}"/>
    <cellStyle name="Comma 4 3 5 2" xfId="8762" xr:uid="{00000000-0005-0000-0000-00009D090000}"/>
    <cellStyle name="Comma 4 3 5 2 2" xfId="20192" xr:uid="{00000000-0005-0000-0000-00009E090000}"/>
    <cellStyle name="Comma 4 3 5 3" xfId="12889" xr:uid="{00000000-0005-0000-0000-00009F090000}"/>
    <cellStyle name="Comma 4 3 5 3 2" xfId="24223" xr:uid="{00000000-0005-0000-0000-0000A0090000}"/>
    <cellStyle name="Comma 4 3 5 4" xfId="16914" xr:uid="{00000000-0005-0000-0000-0000A1090000}"/>
    <cellStyle name="Comma 4 3 5 5" xfId="28249" xr:uid="{00000000-0005-0000-0000-0000A2090000}"/>
    <cellStyle name="Comma 4 3 5 6" xfId="32278" xr:uid="{00000000-0005-0000-0000-0000A3090000}"/>
    <cellStyle name="Comma 4 3 5 7" xfId="58585" xr:uid="{00000000-0005-0000-0000-0000A4090000}"/>
    <cellStyle name="Comma 4 3 6" xfId="8758" xr:uid="{00000000-0005-0000-0000-0000A5090000}"/>
    <cellStyle name="Comma 4 3 6 2" xfId="20188" xr:uid="{00000000-0005-0000-0000-0000A6090000}"/>
    <cellStyle name="Comma 4 3 7" xfId="12885" xr:uid="{00000000-0005-0000-0000-0000A7090000}"/>
    <cellStyle name="Comma 4 3 7 2" xfId="24219" xr:uid="{00000000-0005-0000-0000-0000A8090000}"/>
    <cellStyle name="Comma 4 3 8" xfId="16910" xr:uid="{00000000-0005-0000-0000-0000A9090000}"/>
    <cellStyle name="Comma 4 3 9" xfId="28245" xr:uid="{00000000-0005-0000-0000-0000AA090000}"/>
    <cellStyle name="Comma 4 4" xfId="1249" xr:uid="{00000000-0005-0000-0000-0000AB090000}"/>
    <cellStyle name="Comma 4 4 10" xfId="32279" xr:uid="{00000000-0005-0000-0000-0000AC090000}"/>
    <cellStyle name="Comma 4 4 11" xfId="58586" xr:uid="{00000000-0005-0000-0000-0000AD090000}"/>
    <cellStyle name="Comma 4 4 2" xfId="3616" xr:uid="{00000000-0005-0000-0000-0000AE090000}"/>
    <cellStyle name="Comma 4 4 2 2" xfId="8764" xr:uid="{00000000-0005-0000-0000-0000AF090000}"/>
    <cellStyle name="Comma 4 4 2 2 2" xfId="20194" xr:uid="{00000000-0005-0000-0000-0000B0090000}"/>
    <cellStyle name="Comma 4 4 2 3" xfId="12891" xr:uid="{00000000-0005-0000-0000-0000B1090000}"/>
    <cellStyle name="Comma 4 4 2 3 2" xfId="24225" xr:uid="{00000000-0005-0000-0000-0000B2090000}"/>
    <cellStyle name="Comma 4 4 2 4" xfId="16916" xr:uid="{00000000-0005-0000-0000-0000B3090000}"/>
    <cellStyle name="Comma 4 4 2 5" xfId="28251" xr:uid="{00000000-0005-0000-0000-0000B4090000}"/>
    <cellStyle name="Comma 4 4 2 6" xfId="32280" xr:uid="{00000000-0005-0000-0000-0000B5090000}"/>
    <cellStyle name="Comma 4 4 2 7" xfId="58587" xr:uid="{00000000-0005-0000-0000-0000B6090000}"/>
    <cellStyle name="Comma 4 4 3" xfId="4939" xr:uid="{00000000-0005-0000-0000-0000B7090000}"/>
    <cellStyle name="Comma 4 4 3 2" xfId="8765" xr:uid="{00000000-0005-0000-0000-0000B8090000}"/>
    <cellStyle name="Comma 4 4 3 2 2" xfId="20195" xr:uid="{00000000-0005-0000-0000-0000B9090000}"/>
    <cellStyle name="Comma 4 4 3 3" xfId="12892" xr:uid="{00000000-0005-0000-0000-0000BA090000}"/>
    <cellStyle name="Comma 4 4 3 3 2" xfId="24226" xr:uid="{00000000-0005-0000-0000-0000BB090000}"/>
    <cellStyle name="Comma 4 4 3 4" xfId="16917" xr:uid="{00000000-0005-0000-0000-0000BC090000}"/>
    <cellStyle name="Comma 4 4 3 5" xfId="28252" xr:uid="{00000000-0005-0000-0000-0000BD090000}"/>
    <cellStyle name="Comma 4 4 3 6" xfId="32281" xr:uid="{00000000-0005-0000-0000-0000BE090000}"/>
    <cellStyle name="Comma 4 4 3 7" xfId="58588" xr:uid="{00000000-0005-0000-0000-0000BF090000}"/>
    <cellStyle name="Comma 4 4 4" xfId="4940" xr:uid="{00000000-0005-0000-0000-0000C0090000}"/>
    <cellStyle name="Comma 4 4 4 2" xfId="8766" xr:uid="{00000000-0005-0000-0000-0000C1090000}"/>
    <cellStyle name="Comma 4 4 4 2 2" xfId="20196" xr:uid="{00000000-0005-0000-0000-0000C2090000}"/>
    <cellStyle name="Comma 4 4 4 3" xfId="12893" xr:uid="{00000000-0005-0000-0000-0000C3090000}"/>
    <cellStyle name="Comma 4 4 4 3 2" xfId="24227" xr:uid="{00000000-0005-0000-0000-0000C4090000}"/>
    <cellStyle name="Comma 4 4 4 4" xfId="16918" xr:uid="{00000000-0005-0000-0000-0000C5090000}"/>
    <cellStyle name="Comma 4 4 4 5" xfId="28253" xr:uid="{00000000-0005-0000-0000-0000C6090000}"/>
    <cellStyle name="Comma 4 4 4 6" xfId="32282" xr:uid="{00000000-0005-0000-0000-0000C7090000}"/>
    <cellStyle name="Comma 4 4 4 7" xfId="58589" xr:uid="{00000000-0005-0000-0000-0000C8090000}"/>
    <cellStyle name="Comma 4 4 5" xfId="4941" xr:uid="{00000000-0005-0000-0000-0000C9090000}"/>
    <cellStyle name="Comma 4 4 5 2" xfId="8767" xr:uid="{00000000-0005-0000-0000-0000CA090000}"/>
    <cellStyle name="Comma 4 4 5 2 2" xfId="20197" xr:uid="{00000000-0005-0000-0000-0000CB090000}"/>
    <cellStyle name="Comma 4 4 5 3" xfId="12894" xr:uid="{00000000-0005-0000-0000-0000CC090000}"/>
    <cellStyle name="Comma 4 4 5 3 2" xfId="24228" xr:uid="{00000000-0005-0000-0000-0000CD090000}"/>
    <cellStyle name="Comma 4 4 5 4" xfId="16919" xr:uid="{00000000-0005-0000-0000-0000CE090000}"/>
    <cellStyle name="Comma 4 4 5 5" xfId="28254" xr:uid="{00000000-0005-0000-0000-0000CF090000}"/>
    <cellStyle name="Comma 4 4 5 6" xfId="32283" xr:uid="{00000000-0005-0000-0000-0000D0090000}"/>
    <cellStyle name="Comma 4 4 5 7" xfId="58590" xr:uid="{00000000-0005-0000-0000-0000D1090000}"/>
    <cellStyle name="Comma 4 4 6" xfId="8763" xr:uid="{00000000-0005-0000-0000-0000D2090000}"/>
    <cellStyle name="Comma 4 4 6 2" xfId="20193" xr:uid="{00000000-0005-0000-0000-0000D3090000}"/>
    <cellStyle name="Comma 4 4 7" xfId="12890" xr:uid="{00000000-0005-0000-0000-0000D4090000}"/>
    <cellStyle name="Comma 4 4 7 2" xfId="24224" xr:uid="{00000000-0005-0000-0000-0000D5090000}"/>
    <cellStyle name="Comma 4 4 8" xfId="16915" xr:uid="{00000000-0005-0000-0000-0000D6090000}"/>
    <cellStyle name="Comma 4 4 9" xfId="28250" xr:uid="{00000000-0005-0000-0000-0000D7090000}"/>
    <cellStyle name="Comma 4 5" xfId="1250" xr:uid="{00000000-0005-0000-0000-0000D8090000}"/>
    <cellStyle name="Comma 4 5 10" xfId="32284" xr:uid="{00000000-0005-0000-0000-0000D9090000}"/>
    <cellStyle name="Comma 4 5 11" xfId="58591" xr:uid="{00000000-0005-0000-0000-0000DA090000}"/>
    <cellStyle name="Comma 4 5 2" xfId="3617" xr:uid="{00000000-0005-0000-0000-0000DB090000}"/>
    <cellStyle name="Comma 4 5 2 2" xfId="8769" xr:uid="{00000000-0005-0000-0000-0000DC090000}"/>
    <cellStyle name="Comma 4 5 2 2 2" xfId="20199" xr:uid="{00000000-0005-0000-0000-0000DD090000}"/>
    <cellStyle name="Comma 4 5 2 3" xfId="12896" xr:uid="{00000000-0005-0000-0000-0000DE090000}"/>
    <cellStyle name="Comma 4 5 2 3 2" xfId="24230" xr:uid="{00000000-0005-0000-0000-0000DF090000}"/>
    <cellStyle name="Comma 4 5 2 4" xfId="16921" xr:uid="{00000000-0005-0000-0000-0000E0090000}"/>
    <cellStyle name="Comma 4 5 2 5" xfId="28256" xr:uid="{00000000-0005-0000-0000-0000E1090000}"/>
    <cellStyle name="Comma 4 5 2 6" xfId="32285" xr:uid="{00000000-0005-0000-0000-0000E2090000}"/>
    <cellStyle name="Comma 4 5 2 7" xfId="58592" xr:uid="{00000000-0005-0000-0000-0000E3090000}"/>
    <cellStyle name="Comma 4 5 3" xfId="4942" xr:uid="{00000000-0005-0000-0000-0000E4090000}"/>
    <cellStyle name="Comma 4 5 3 2" xfId="8770" xr:uid="{00000000-0005-0000-0000-0000E5090000}"/>
    <cellStyle name="Comma 4 5 3 2 2" xfId="20200" xr:uid="{00000000-0005-0000-0000-0000E6090000}"/>
    <cellStyle name="Comma 4 5 3 3" xfId="12897" xr:uid="{00000000-0005-0000-0000-0000E7090000}"/>
    <cellStyle name="Comma 4 5 3 3 2" xfId="24231" xr:uid="{00000000-0005-0000-0000-0000E8090000}"/>
    <cellStyle name="Comma 4 5 3 4" xfId="16922" xr:uid="{00000000-0005-0000-0000-0000E9090000}"/>
    <cellStyle name="Comma 4 5 3 5" xfId="28257" xr:uid="{00000000-0005-0000-0000-0000EA090000}"/>
    <cellStyle name="Comma 4 5 3 6" xfId="32286" xr:uid="{00000000-0005-0000-0000-0000EB090000}"/>
    <cellStyle name="Comma 4 5 3 7" xfId="58593" xr:uid="{00000000-0005-0000-0000-0000EC090000}"/>
    <cellStyle name="Comma 4 5 4" xfId="4943" xr:uid="{00000000-0005-0000-0000-0000ED090000}"/>
    <cellStyle name="Comma 4 5 4 2" xfId="8771" xr:uid="{00000000-0005-0000-0000-0000EE090000}"/>
    <cellStyle name="Comma 4 5 4 2 2" xfId="20201" xr:uid="{00000000-0005-0000-0000-0000EF090000}"/>
    <cellStyle name="Comma 4 5 4 3" xfId="12898" xr:uid="{00000000-0005-0000-0000-0000F0090000}"/>
    <cellStyle name="Comma 4 5 4 3 2" xfId="24232" xr:uid="{00000000-0005-0000-0000-0000F1090000}"/>
    <cellStyle name="Comma 4 5 4 4" xfId="16923" xr:uid="{00000000-0005-0000-0000-0000F2090000}"/>
    <cellStyle name="Comma 4 5 4 5" xfId="28258" xr:uid="{00000000-0005-0000-0000-0000F3090000}"/>
    <cellStyle name="Comma 4 5 4 6" xfId="32287" xr:uid="{00000000-0005-0000-0000-0000F4090000}"/>
    <cellStyle name="Comma 4 5 4 7" xfId="58594" xr:uid="{00000000-0005-0000-0000-0000F5090000}"/>
    <cellStyle name="Comma 4 5 5" xfId="4944" xr:uid="{00000000-0005-0000-0000-0000F6090000}"/>
    <cellStyle name="Comma 4 5 5 2" xfId="8772" xr:uid="{00000000-0005-0000-0000-0000F7090000}"/>
    <cellStyle name="Comma 4 5 5 2 2" xfId="20202" xr:uid="{00000000-0005-0000-0000-0000F8090000}"/>
    <cellStyle name="Comma 4 5 5 3" xfId="12899" xr:uid="{00000000-0005-0000-0000-0000F9090000}"/>
    <cellStyle name="Comma 4 5 5 3 2" xfId="24233" xr:uid="{00000000-0005-0000-0000-0000FA090000}"/>
    <cellStyle name="Comma 4 5 5 4" xfId="16924" xr:uid="{00000000-0005-0000-0000-0000FB090000}"/>
    <cellStyle name="Comma 4 5 5 5" xfId="28259" xr:uid="{00000000-0005-0000-0000-0000FC090000}"/>
    <cellStyle name="Comma 4 5 5 6" xfId="32288" xr:uid="{00000000-0005-0000-0000-0000FD090000}"/>
    <cellStyle name="Comma 4 5 5 7" xfId="58595" xr:uid="{00000000-0005-0000-0000-0000FE090000}"/>
    <cellStyle name="Comma 4 5 6" xfId="8768" xr:uid="{00000000-0005-0000-0000-0000FF090000}"/>
    <cellStyle name="Comma 4 5 6 2" xfId="20198" xr:uid="{00000000-0005-0000-0000-0000000A0000}"/>
    <cellStyle name="Comma 4 5 7" xfId="12895" xr:uid="{00000000-0005-0000-0000-0000010A0000}"/>
    <cellStyle name="Comma 4 5 7 2" xfId="24229" xr:uid="{00000000-0005-0000-0000-0000020A0000}"/>
    <cellStyle name="Comma 4 5 8" xfId="16920" xr:uid="{00000000-0005-0000-0000-0000030A0000}"/>
    <cellStyle name="Comma 4 5 9" xfId="28255" xr:uid="{00000000-0005-0000-0000-0000040A0000}"/>
    <cellStyle name="Comma 4 6" xfId="1251" xr:uid="{00000000-0005-0000-0000-0000050A0000}"/>
    <cellStyle name="Comma 4 6 10" xfId="32289" xr:uid="{00000000-0005-0000-0000-0000060A0000}"/>
    <cellStyle name="Comma 4 6 11" xfId="58596" xr:uid="{00000000-0005-0000-0000-0000070A0000}"/>
    <cellStyle name="Comma 4 6 2" xfId="3618" xr:uid="{00000000-0005-0000-0000-0000080A0000}"/>
    <cellStyle name="Comma 4 6 2 2" xfId="8774" xr:uid="{00000000-0005-0000-0000-0000090A0000}"/>
    <cellStyle name="Comma 4 6 2 2 2" xfId="20204" xr:uid="{00000000-0005-0000-0000-00000A0A0000}"/>
    <cellStyle name="Comma 4 6 2 3" xfId="12901" xr:uid="{00000000-0005-0000-0000-00000B0A0000}"/>
    <cellStyle name="Comma 4 6 2 3 2" xfId="24235" xr:uid="{00000000-0005-0000-0000-00000C0A0000}"/>
    <cellStyle name="Comma 4 6 2 4" xfId="16926" xr:uid="{00000000-0005-0000-0000-00000D0A0000}"/>
    <cellStyle name="Comma 4 6 2 5" xfId="28261" xr:uid="{00000000-0005-0000-0000-00000E0A0000}"/>
    <cellStyle name="Comma 4 6 2 6" xfId="32290" xr:uid="{00000000-0005-0000-0000-00000F0A0000}"/>
    <cellStyle name="Comma 4 6 2 7" xfId="58597" xr:uid="{00000000-0005-0000-0000-0000100A0000}"/>
    <cellStyle name="Comma 4 6 3" xfId="4945" xr:uid="{00000000-0005-0000-0000-0000110A0000}"/>
    <cellStyle name="Comma 4 6 3 2" xfId="8775" xr:uid="{00000000-0005-0000-0000-0000120A0000}"/>
    <cellStyle name="Comma 4 6 3 2 2" xfId="20205" xr:uid="{00000000-0005-0000-0000-0000130A0000}"/>
    <cellStyle name="Comma 4 6 3 3" xfId="12902" xr:uid="{00000000-0005-0000-0000-0000140A0000}"/>
    <cellStyle name="Comma 4 6 3 3 2" xfId="24236" xr:uid="{00000000-0005-0000-0000-0000150A0000}"/>
    <cellStyle name="Comma 4 6 3 4" xfId="16927" xr:uid="{00000000-0005-0000-0000-0000160A0000}"/>
    <cellStyle name="Comma 4 6 3 5" xfId="28262" xr:uid="{00000000-0005-0000-0000-0000170A0000}"/>
    <cellStyle name="Comma 4 6 3 6" xfId="32291" xr:uid="{00000000-0005-0000-0000-0000180A0000}"/>
    <cellStyle name="Comma 4 6 3 7" xfId="58598" xr:uid="{00000000-0005-0000-0000-0000190A0000}"/>
    <cellStyle name="Comma 4 6 4" xfId="4946" xr:uid="{00000000-0005-0000-0000-00001A0A0000}"/>
    <cellStyle name="Comma 4 6 4 2" xfId="8776" xr:uid="{00000000-0005-0000-0000-00001B0A0000}"/>
    <cellStyle name="Comma 4 6 4 2 2" xfId="20206" xr:uid="{00000000-0005-0000-0000-00001C0A0000}"/>
    <cellStyle name="Comma 4 6 4 3" xfId="12903" xr:uid="{00000000-0005-0000-0000-00001D0A0000}"/>
    <cellStyle name="Comma 4 6 4 3 2" xfId="24237" xr:uid="{00000000-0005-0000-0000-00001E0A0000}"/>
    <cellStyle name="Comma 4 6 4 4" xfId="16928" xr:uid="{00000000-0005-0000-0000-00001F0A0000}"/>
    <cellStyle name="Comma 4 6 4 5" xfId="28263" xr:uid="{00000000-0005-0000-0000-0000200A0000}"/>
    <cellStyle name="Comma 4 6 4 6" xfId="32292" xr:uid="{00000000-0005-0000-0000-0000210A0000}"/>
    <cellStyle name="Comma 4 6 4 7" xfId="58599" xr:uid="{00000000-0005-0000-0000-0000220A0000}"/>
    <cellStyle name="Comma 4 6 5" xfId="4947" xr:uid="{00000000-0005-0000-0000-0000230A0000}"/>
    <cellStyle name="Comma 4 6 5 2" xfId="8777" xr:uid="{00000000-0005-0000-0000-0000240A0000}"/>
    <cellStyle name="Comma 4 6 5 2 2" xfId="20207" xr:uid="{00000000-0005-0000-0000-0000250A0000}"/>
    <cellStyle name="Comma 4 6 5 3" xfId="12904" xr:uid="{00000000-0005-0000-0000-0000260A0000}"/>
    <cellStyle name="Comma 4 6 5 3 2" xfId="24238" xr:uid="{00000000-0005-0000-0000-0000270A0000}"/>
    <cellStyle name="Comma 4 6 5 4" xfId="16929" xr:uid="{00000000-0005-0000-0000-0000280A0000}"/>
    <cellStyle name="Comma 4 6 5 5" xfId="28264" xr:uid="{00000000-0005-0000-0000-0000290A0000}"/>
    <cellStyle name="Comma 4 6 5 6" xfId="32293" xr:uid="{00000000-0005-0000-0000-00002A0A0000}"/>
    <cellStyle name="Comma 4 6 5 7" xfId="58600" xr:uid="{00000000-0005-0000-0000-00002B0A0000}"/>
    <cellStyle name="Comma 4 6 6" xfId="8773" xr:uid="{00000000-0005-0000-0000-00002C0A0000}"/>
    <cellStyle name="Comma 4 6 6 2" xfId="20203" xr:uid="{00000000-0005-0000-0000-00002D0A0000}"/>
    <cellStyle name="Comma 4 6 7" xfId="12900" xr:uid="{00000000-0005-0000-0000-00002E0A0000}"/>
    <cellStyle name="Comma 4 6 7 2" xfId="24234" xr:uid="{00000000-0005-0000-0000-00002F0A0000}"/>
    <cellStyle name="Comma 4 6 8" xfId="16925" xr:uid="{00000000-0005-0000-0000-0000300A0000}"/>
    <cellStyle name="Comma 4 6 9" xfId="28260" xr:uid="{00000000-0005-0000-0000-0000310A0000}"/>
    <cellStyle name="Comma 4 7" xfId="1252" xr:uid="{00000000-0005-0000-0000-0000320A0000}"/>
    <cellStyle name="Comma 4 7 2" xfId="3619" xr:uid="{00000000-0005-0000-0000-0000330A0000}"/>
    <cellStyle name="Comma 4 7 2 2" xfId="20208" xr:uid="{00000000-0005-0000-0000-0000340A0000}"/>
    <cellStyle name="Comma 4 7 3" xfId="12905" xr:uid="{00000000-0005-0000-0000-0000350A0000}"/>
    <cellStyle name="Comma 4 7 3 2" xfId="24239" xr:uid="{00000000-0005-0000-0000-0000360A0000}"/>
    <cellStyle name="Comma 4 7 4" xfId="16930" xr:uid="{00000000-0005-0000-0000-0000370A0000}"/>
    <cellStyle name="Comma 4 7 5" xfId="28265" xr:uid="{00000000-0005-0000-0000-0000380A0000}"/>
    <cellStyle name="Comma 4 7 6" xfId="32294" xr:uid="{00000000-0005-0000-0000-0000390A0000}"/>
    <cellStyle name="Comma 4 7 7" xfId="58601" xr:uid="{00000000-0005-0000-0000-00003A0A0000}"/>
    <cellStyle name="Comma 4 8" xfId="1253" xr:uid="{00000000-0005-0000-0000-00003B0A0000}"/>
    <cellStyle name="Comma 4 8 2" xfId="3620" xr:uid="{00000000-0005-0000-0000-00003C0A0000}"/>
    <cellStyle name="Comma 4 8 2 2" xfId="20209" xr:uid="{00000000-0005-0000-0000-00003D0A0000}"/>
    <cellStyle name="Comma 4 8 3" xfId="12906" xr:uid="{00000000-0005-0000-0000-00003E0A0000}"/>
    <cellStyle name="Comma 4 8 3 2" xfId="24240" xr:uid="{00000000-0005-0000-0000-00003F0A0000}"/>
    <cellStyle name="Comma 4 8 4" xfId="16931" xr:uid="{00000000-0005-0000-0000-0000400A0000}"/>
    <cellStyle name="Comma 4 8 5" xfId="28266" xr:uid="{00000000-0005-0000-0000-0000410A0000}"/>
    <cellStyle name="Comma 4 8 6" xfId="32295" xr:uid="{00000000-0005-0000-0000-0000420A0000}"/>
    <cellStyle name="Comma 4 8 7" xfId="58602" xr:uid="{00000000-0005-0000-0000-0000430A0000}"/>
    <cellStyle name="Comma 4 9" xfId="1254" xr:uid="{00000000-0005-0000-0000-0000440A0000}"/>
    <cellStyle name="Comma 4 9 2" xfId="3621" xr:uid="{00000000-0005-0000-0000-0000450A0000}"/>
    <cellStyle name="Comma 4 9 2 2" xfId="20210" xr:uid="{00000000-0005-0000-0000-0000460A0000}"/>
    <cellStyle name="Comma 4 9 3" xfId="12907" xr:uid="{00000000-0005-0000-0000-0000470A0000}"/>
    <cellStyle name="Comma 4 9 3 2" xfId="24241" xr:uid="{00000000-0005-0000-0000-0000480A0000}"/>
    <cellStyle name="Comma 4 9 4" xfId="16932" xr:uid="{00000000-0005-0000-0000-0000490A0000}"/>
    <cellStyle name="Comma 4 9 5" xfId="28267" xr:uid="{00000000-0005-0000-0000-00004A0A0000}"/>
    <cellStyle name="Comma 4 9 6" xfId="32296" xr:uid="{00000000-0005-0000-0000-00004B0A0000}"/>
    <cellStyle name="Comma 4 9 7" xfId="58603" xr:uid="{00000000-0005-0000-0000-00004C0A0000}"/>
    <cellStyle name="Comma 40" xfId="58760" xr:uid="{00000000-0005-0000-0000-00004D0A0000}"/>
    <cellStyle name="Comma 41" xfId="58762" xr:uid="{00000000-0005-0000-0000-00004E0A0000}"/>
    <cellStyle name="Comma 42" xfId="58764" xr:uid="{00000000-0005-0000-0000-00004F0A0000}"/>
    <cellStyle name="Comma 43" xfId="58767" xr:uid="{00000000-0005-0000-0000-0000500A0000}"/>
    <cellStyle name="Comma 44" xfId="58769" xr:uid="{00000000-0005-0000-0000-0000510A0000}"/>
    <cellStyle name="Comma 45" xfId="58771" xr:uid="{00000000-0005-0000-0000-0000520A0000}"/>
    <cellStyle name="Comma 46" xfId="58773" xr:uid="{00000000-0005-0000-0000-0000530A0000}"/>
    <cellStyle name="Comma 47" xfId="58775" xr:uid="{00000000-0005-0000-0000-0000540A0000}"/>
    <cellStyle name="Comma 48" xfId="58778" xr:uid="{00000000-0005-0000-0000-0000550A0000}"/>
    <cellStyle name="Comma 49" xfId="58780" xr:uid="{00000000-0005-0000-0000-0000560A0000}"/>
    <cellStyle name="Comma 5" xfId="3501" xr:uid="{00000000-0005-0000-0000-0000570A0000}"/>
    <cellStyle name="Comma 5 2" xfId="3180" xr:uid="{00000000-0005-0000-0000-0000580A0000}"/>
    <cellStyle name="Comma 5 2 2" xfId="3523" xr:uid="{00000000-0005-0000-0000-0000590A0000}"/>
    <cellStyle name="Comma 5 2 2 2" xfId="8779" xr:uid="{00000000-0005-0000-0000-00005A0A0000}"/>
    <cellStyle name="Comma 5 2 2 2 2" xfId="20212" xr:uid="{00000000-0005-0000-0000-00005B0A0000}"/>
    <cellStyle name="Comma 5 2 2 3" xfId="4949" xr:uid="{00000000-0005-0000-0000-00005C0A0000}"/>
    <cellStyle name="Comma 5 2 3" xfId="4950" xr:uid="{00000000-0005-0000-0000-00005D0A0000}"/>
    <cellStyle name="Comma 5 2 3 2" xfId="8780" xr:uid="{00000000-0005-0000-0000-00005E0A0000}"/>
    <cellStyle name="Comma 5 2 3 2 2" xfId="20213" xr:uid="{00000000-0005-0000-0000-00005F0A0000}"/>
    <cellStyle name="Comma 5 2 4" xfId="4951" xr:uid="{00000000-0005-0000-0000-0000600A0000}"/>
    <cellStyle name="Comma 5 2 4 2" xfId="8781" xr:uid="{00000000-0005-0000-0000-0000610A0000}"/>
    <cellStyle name="Comma 5 2 4 2 2" xfId="20214" xr:uid="{00000000-0005-0000-0000-0000620A0000}"/>
    <cellStyle name="Comma 5 2 5" xfId="4952" xr:uid="{00000000-0005-0000-0000-0000630A0000}"/>
    <cellStyle name="Comma 5 2 5 2" xfId="8782" xr:uid="{00000000-0005-0000-0000-0000640A0000}"/>
    <cellStyle name="Comma 5 2 5 2 2" xfId="20215" xr:uid="{00000000-0005-0000-0000-0000650A0000}"/>
    <cellStyle name="Comma 5 2 6" xfId="8778" xr:uid="{00000000-0005-0000-0000-0000660A0000}"/>
    <cellStyle name="Comma 5 2 6 2" xfId="20211" xr:uid="{00000000-0005-0000-0000-0000670A0000}"/>
    <cellStyle name="Comma 5 2 7" xfId="4948" xr:uid="{00000000-0005-0000-0000-0000680A0000}"/>
    <cellStyle name="Comma 5 3" xfId="3181" xr:uid="{00000000-0005-0000-0000-0000690A0000}"/>
    <cellStyle name="Comma 5 3 2" xfId="3622" xr:uid="{00000000-0005-0000-0000-00006A0A0000}"/>
    <cellStyle name="Comma 5 3 3" xfId="24176" xr:uid="{00000000-0005-0000-0000-00006B0A0000}"/>
    <cellStyle name="Comma 5 4" xfId="3182" xr:uid="{00000000-0005-0000-0000-00006C0A0000}"/>
    <cellStyle name="Comma 5 4 2" xfId="3623" xr:uid="{00000000-0005-0000-0000-00006D0A0000}"/>
    <cellStyle name="Comma 5 5" xfId="3522" xr:uid="{00000000-0005-0000-0000-00006E0A0000}"/>
    <cellStyle name="Comma 5 6" xfId="4860" xr:uid="{00000000-0005-0000-0000-00006F0A0000}"/>
    <cellStyle name="Comma 5 7" xfId="12842" xr:uid="{00000000-0005-0000-0000-0000700A0000}"/>
    <cellStyle name="Comma 50" xfId="58783" xr:uid="{00000000-0005-0000-0000-0000710A0000}"/>
    <cellStyle name="Comma 51" xfId="58787" xr:uid="{00000000-0005-0000-0000-0000720A0000}"/>
    <cellStyle name="Comma 52" xfId="58801" xr:uid="{00000000-0005-0000-0000-0000730A0000}"/>
    <cellStyle name="Comma 53" xfId="58805" xr:uid="{00000000-0005-0000-0000-0000740A0000}"/>
    <cellStyle name="Comma 54" xfId="58808" xr:uid="{00000000-0005-0000-0000-0000750A0000}"/>
    <cellStyle name="Comma 55" xfId="58810" xr:uid="{00000000-0005-0000-0000-0000760A0000}"/>
    <cellStyle name="Comma 56" xfId="58812" xr:uid="{00000000-0005-0000-0000-0000770A0000}"/>
    <cellStyle name="Comma 57" xfId="58814" xr:uid="{00000000-0005-0000-0000-0000780A0000}"/>
    <cellStyle name="Comma 58" xfId="58816" xr:uid="{00000000-0005-0000-0000-0000790A0000}"/>
    <cellStyle name="Comma 59" xfId="58818" xr:uid="{00000000-0005-0000-0000-00007A0A0000}"/>
    <cellStyle name="Comma 6" xfId="3503" xr:uid="{00000000-0005-0000-0000-00007B0A0000}"/>
    <cellStyle name="Comma 6 2" xfId="3183" xr:uid="{00000000-0005-0000-0000-00007C0A0000}"/>
    <cellStyle name="Comma 6 2 10" xfId="6404" xr:uid="{00000000-0005-0000-0000-00007D0A0000}"/>
    <cellStyle name="Comma 6 2 10 2" xfId="8001" xr:uid="{00000000-0005-0000-0000-00007E0A0000}"/>
    <cellStyle name="Comma 6 2 10 2 2" xfId="19425" xr:uid="{00000000-0005-0000-0000-00007F0A0000}"/>
    <cellStyle name="Comma 6 2 10 2 2 2" xfId="49928" xr:uid="{00000000-0005-0000-0000-0000800A0000}"/>
    <cellStyle name="Comma 6 2 10 2 3" xfId="38830" xr:uid="{00000000-0005-0000-0000-0000810A0000}"/>
    <cellStyle name="Comma 6 2 10 3" xfId="9516" xr:uid="{00000000-0005-0000-0000-0000820A0000}"/>
    <cellStyle name="Comma 6 2 10 3 2" xfId="20918" xr:uid="{00000000-0005-0000-0000-0000830A0000}"/>
    <cellStyle name="Comma 6 2 10 3 2 2" xfId="51328" xr:uid="{00000000-0005-0000-0000-0000840A0000}"/>
    <cellStyle name="Comma 6 2 10 3 3" xfId="40230" xr:uid="{00000000-0005-0000-0000-0000850A0000}"/>
    <cellStyle name="Comma 6 2 10 4" xfId="13610" xr:uid="{00000000-0005-0000-0000-0000860A0000}"/>
    <cellStyle name="Comma 6 2 10 4 2" xfId="24944" xr:uid="{00000000-0005-0000-0000-0000870A0000}"/>
    <cellStyle name="Comma 6 2 10 4 2 2" xfId="55280" xr:uid="{00000000-0005-0000-0000-0000880A0000}"/>
    <cellStyle name="Comma 6 2 10 4 3" xfId="44182" xr:uid="{00000000-0005-0000-0000-0000890A0000}"/>
    <cellStyle name="Comma 6 2 10 5" xfId="17828" xr:uid="{00000000-0005-0000-0000-00008A0A0000}"/>
    <cellStyle name="Comma 6 2 10 5 2" xfId="48331" xr:uid="{00000000-0005-0000-0000-00008B0A0000}"/>
    <cellStyle name="Comma 6 2 10 6" xfId="28970" xr:uid="{00000000-0005-0000-0000-00008C0A0000}"/>
    <cellStyle name="Comma 6 2 10 7" xfId="32999" xr:uid="{00000000-0005-0000-0000-00008D0A0000}"/>
    <cellStyle name="Comma 6 2 10 8" xfId="37233" xr:uid="{00000000-0005-0000-0000-00008E0A0000}"/>
    <cellStyle name="Comma 6 2 11" xfId="6476" xr:uid="{00000000-0005-0000-0000-00008F0A0000}"/>
    <cellStyle name="Comma 6 2 11 2" xfId="8073" xr:uid="{00000000-0005-0000-0000-0000900A0000}"/>
    <cellStyle name="Comma 6 2 11 2 2" xfId="19497" xr:uid="{00000000-0005-0000-0000-0000910A0000}"/>
    <cellStyle name="Comma 6 2 11 2 2 2" xfId="50000" xr:uid="{00000000-0005-0000-0000-0000920A0000}"/>
    <cellStyle name="Comma 6 2 11 2 3" xfId="38902" xr:uid="{00000000-0005-0000-0000-0000930A0000}"/>
    <cellStyle name="Comma 6 2 11 3" xfId="9590" xr:uid="{00000000-0005-0000-0000-0000940A0000}"/>
    <cellStyle name="Comma 6 2 11 3 2" xfId="20991" xr:uid="{00000000-0005-0000-0000-0000950A0000}"/>
    <cellStyle name="Comma 6 2 11 3 2 2" xfId="51401" xr:uid="{00000000-0005-0000-0000-0000960A0000}"/>
    <cellStyle name="Comma 6 2 11 3 3" xfId="40303" xr:uid="{00000000-0005-0000-0000-0000970A0000}"/>
    <cellStyle name="Comma 6 2 11 4" xfId="13683" xr:uid="{00000000-0005-0000-0000-0000980A0000}"/>
    <cellStyle name="Comma 6 2 11 4 2" xfId="25017" xr:uid="{00000000-0005-0000-0000-0000990A0000}"/>
    <cellStyle name="Comma 6 2 11 4 2 2" xfId="55353" xr:uid="{00000000-0005-0000-0000-00009A0A0000}"/>
    <cellStyle name="Comma 6 2 11 4 3" xfId="44255" xr:uid="{00000000-0005-0000-0000-00009B0A0000}"/>
    <cellStyle name="Comma 6 2 11 5" xfId="17900" xr:uid="{00000000-0005-0000-0000-00009C0A0000}"/>
    <cellStyle name="Comma 6 2 11 5 2" xfId="48403" xr:uid="{00000000-0005-0000-0000-00009D0A0000}"/>
    <cellStyle name="Comma 6 2 11 6" xfId="29043" xr:uid="{00000000-0005-0000-0000-00009E0A0000}"/>
    <cellStyle name="Comma 6 2 11 7" xfId="33072" xr:uid="{00000000-0005-0000-0000-00009F0A0000}"/>
    <cellStyle name="Comma 6 2 11 8" xfId="37305" xr:uid="{00000000-0005-0000-0000-0000A00A0000}"/>
    <cellStyle name="Comma 6 2 12" xfId="6547" xr:uid="{00000000-0005-0000-0000-0000A10A0000}"/>
    <cellStyle name="Comma 6 2 12 2" xfId="8144" xr:uid="{00000000-0005-0000-0000-0000A20A0000}"/>
    <cellStyle name="Comma 6 2 12 2 2" xfId="19568" xr:uid="{00000000-0005-0000-0000-0000A30A0000}"/>
    <cellStyle name="Comma 6 2 12 2 2 2" xfId="50071" xr:uid="{00000000-0005-0000-0000-0000A40A0000}"/>
    <cellStyle name="Comma 6 2 12 2 3" xfId="38973" xr:uid="{00000000-0005-0000-0000-0000A50A0000}"/>
    <cellStyle name="Comma 6 2 12 3" xfId="9663" xr:uid="{00000000-0005-0000-0000-0000A60A0000}"/>
    <cellStyle name="Comma 6 2 12 3 2" xfId="21063" xr:uid="{00000000-0005-0000-0000-0000A70A0000}"/>
    <cellStyle name="Comma 6 2 12 3 2 2" xfId="51473" xr:uid="{00000000-0005-0000-0000-0000A80A0000}"/>
    <cellStyle name="Comma 6 2 12 3 3" xfId="40375" xr:uid="{00000000-0005-0000-0000-0000A90A0000}"/>
    <cellStyle name="Comma 6 2 12 4" xfId="13755" xr:uid="{00000000-0005-0000-0000-0000AA0A0000}"/>
    <cellStyle name="Comma 6 2 12 4 2" xfId="25089" xr:uid="{00000000-0005-0000-0000-0000AB0A0000}"/>
    <cellStyle name="Comma 6 2 12 4 2 2" xfId="55425" xr:uid="{00000000-0005-0000-0000-0000AC0A0000}"/>
    <cellStyle name="Comma 6 2 12 4 3" xfId="44327" xr:uid="{00000000-0005-0000-0000-0000AD0A0000}"/>
    <cellStyle name="Comma 6 2 12 5" xfId="17971" xr:uid="{00000000-0005-0000-0000-0000AE0A0000}"/>
    <cellStyle name="Comma 6 2 12 5 2" xfId="48474" xr:uid="{00000000-0005-0000-0000-0000AF0A0000}"/>
    <cellStyle name="Comma 6 2 12 6" xfId="29115" xr:uid="{00000000-0005-0000-0000-0000B00A0000}"/>
    <cellStyle name="Comma 6 2 12 7" xfId="33144" xr:uid="{00000000-0005-0000-0000-0000B10A0000}"/>
    <cellStyle name="Comma 6 2 12 8" xfId="37376" xr:uid="{00000000-0005-0000-0000-0000B20A0000}"/>
    <cellStyle name="Comma 6 2 13" xfId="6618" xr:uid="{00000000-0005-0000-0000-0000B30A0000}"/>
    <cellStyle name="Comma 6 2 13 2" xfId="8215" xr:uid="{00000000-0005-0000-0000-0000B40A0000}"/>
    <cellStyle name="Comma 6 2 13 2 2" xfId="19639" xr:uid="{00000000-0005-0000-0000-0000B50A0000}"/>
    <cellStyle name="Comma 6 2 13 2 2 2" xfId="50142" xr:uid="{00000000-0005-0000-0000-0000B60A0000}"/>
    <cellStyle name="Comma 6 2 13 2 3" xfId="39044" xr:uid="{00000000-0005-0000-0000-0000B70A0000}"/>
    <cellStyle name="Comma 6 2 13 3" xfId="9736" xr:uid="{00000000-0005-0000-0000-0000B80A0000}"/>
    <cellStyle name="Comma 6 2 13 3 2" xfId="21135" xr:uid="{00000000-0005-0000-0000-0000B90A0000}"/>
    <cellStyle name="Comma 6 2 13 3 2 2" xfId="51545" xr:uid="{00000000-0005-0000-0000-0000BA0A0000}"/>
    <cellStyle name="Comma 6 2 13 3 3" xfId="40447" xr:uid="{00000000-0005-0000-0000-0000BB0A0000}"/>
    <cellStyle name="Comma 6 2 13 4" xfId="13827" xr:uid="{00000000-0005-0000-0000-0000BC0A0000}"/>
    <cellStyle name="Comma 6 2 13 4 2" xfId="25161" xr:uid="{00000000-0005-0000-0000-0000BD0A0000}"/>
    <cellStyle name="Comma 6 2 13 4 2 2" xfId="55497" xr:uid="{00000000-0005-0000-0000-0000BE0A0000}"/>
    <cellStyle name="Comma 6 2 13 4 3" xfId="44399" xr:uid="{00000000-0005-0000-0000-0000BF0A0000}"/>
    <cellStyle name="Comma 6 2 13 5" xfId="18042" xr:uid="{00000000-0005-0000-0000-0000C00A0000}"/>
    <cellStyle name="Comma 6 2 13 5 2" xfId="48545" xr:uid="{00000000-0005-0000-0000-0000C10A0000}"/>
    <cellStyle name="Comma 6 2 13 6" xfId="29187" xr:uid="{00000000-0005-0000-0000-0000C20A0000}"/>
    <cellStyle name="Comma 6 2 13 7" xfId="33216" xr:uid="{00000000-0005-0000-0000-0000C30A0000}"/>
    <cellStyle name="Comma 6 2 13 8" xfId="37447" xr:uid="{00000000-0005-0000-0000-0000C40A0000}"/>
    <cellStyle name="Comma 6 2 14" xfId="6679" xr:uid="{00000000-0005-0000-0000-0000C50A0000}"/>
    <cellStyle name="Comma 6 2 14 2" xfId="8276" xr:uid="{00000000-0005-0000-0000-0000C60A0000}"/>
    <cellStyle name="Comma 6 2 14 2 2" xfId="19700" xr:uid="{00000000-0005-0000-0000-0000C70A0000}"/>
    <cellStyle name="Comma 6 2 14 2 2 2" xfId="50203" xr:uid="{00000000-0005-0000-0000-0000C80A0000}"/>
    <cellStyle name="Comma 6 2 14 2 3" xfId="39105" xr:uid="{00000000-0005-0000-0000-0000C90A0000}"/>
    <cellStyle name="Comma 6 2 14 3" xfId="9809" xr:uid="{00000000-0005-0000-0000-0000CA0A0000}"/>
    <cellStyle name="Comma 6 2 14 3 2" xfId="21207" xr:uid="{00000000-0005-0000-0000-0000CB0A0000}"/>
    <cellStyle name="Comma 6 2 14 3 2 2" xfId="51617" xr:uid="{00000000-0005-0000-0000-0000CC0A0000}"/>
    <cellStyle name="Comma 6 2 14 3 3" xfId="40519" xr:uid="{00000000-0005-0000-0000-0000CD0A0000}"/>
    <cellStyle name="Comma 6 2 14 4" xfId="13899" xr:uid="{00000000-0005-0000-0000-0000CE0A0000}"/>
    <cellStyle name="Comma 6 2 14 4 2" xfId="25233" xr:uid="{00000000-0005-0000-0000-0000CF0A0000}"/>
    <cellStyle name="Comma 6 2 14 4 2 2" xfId="55569" xr:uid="{00000000-0005-0000-0000-0000D00A0000}"/>
    <cellStyle name="Comma 6 2 14 4 3" xfId="44471" xr:uid="{00000000-0005-0000-0000-0000D10A0000}"/>
    <cellStyle name="Comma 6 2 14 5" xfId="18103" xr:uid="{00000000-0005-0000-0000-0000D20A0000}"/>
    <cellStyle name="Comma 6 2 14 5 2" xfId="48606" xr:uid="{00000000-0005-0000-0000-0000D30A0000}"/>
    <cellStyle name="Comma 6 2 14 6" xfId="29259" xr:uid="{00000000-0005-0000-0000-0000D40A0000}"/>
    <cellStyle name="Comma 6 2 14 7" xfId="33288" xr:uid="{00000000-0005-0000-0000-0000D50A0000}"/>
    <cellStyle name="Comma 6 2 14 8" xfId="37508" xr:uid="{00000000-0005-0000-0000-0000D60A0000}"/>
    <cellStyle name="Comma 6 2 15" xfId="6738" xr:uid="{00000000-0005-0000-0000-0000D70A0000}"/>
    <cellStyle name="Comma 6 2 15 2" xfId="8335" xr:uid="{00000000-0005-0000-0000-0000D80A0000}"/>
    <cellStyle name="Comma 6 2 15 2 2" xfId="19759" xr:uid="{00000000-0005-0000-0000-0000D90A0000}"/>
    <cellStyle name="Comma 6 2 15 2 2 2" xfId="50262" xr:uid="{00000000-0005-0000-0000-0000DA0A0000}"/>
    <cellStyle name="Comma 6 2 15 2 3" xfId="39164" xr:uid="{00000000-0005-0000-0000-0000DB0A0000}"/>
    <cellStyle name="Comma 6 2 15 3" xfId="9882" xr:uid="{00000000-0005-0000-0000-0000DC0A0000}"/>
    <cellStyle name="Comma 6 2 15 3 2" xfId="21279" xr:uid="{00000000-0005-0000-0000-0000DD0A0000}"/>
    <cellStyle name="Comma 6 2 15 3 2 2" xfId="51689" xr:uid="{00000000-0005-0000-0000-0000DE0A0000}"/>
    <cellStyle name="Comma 6 2 15 3 3" xfId="40591" xr:uid="{00000000-0005-0000-0000-0000DF0A0000}"/>
    <cellStyle name="Comma 6 2 15 4" xfId="13971" xr:uid="{00000000-0005-0000-0000-0000E00A0000}"/>
    <cellStyle name="Comma 6 2 15 4 2" xfId="25305" xr:uid="{00000000-0005-0000-0000-0000E10A0000}"/>
    <cellStyle name="Comma 6 2 15 4 2 2" xfId="55641" xr:uid="{00000000-0005-0000-0000-0000E20A0000}"/>
    <cellStyle name="Comma 6 2 15 4 3" xfId="44543" xr:uid="{00000000-0005-0000-0000-0000E30A0000}"/>
    <cellStyle name="Comma 6 2 15 5" xfId="18162" xr:uid="{00000000-0005-0000-0000-0000E40A0000}"/>
    <cellStyle name="Comma 6 2 15 5 2" xfId="48665" xr:uid="{00000000-0005-0000-0000-0000E50A0000}"/>
    <cellStyle name="Comma 6 2 15 6" xfId="29331" xr:uid="{00000000-0005-0000-0000-0000E60A0000}"/>
    <cellStyle name="Comma 6 2 15 7" xfId="33360" xr:uid="{00000000-0005-0000-0000-0000E70A0000}"/>
    <cellStyle name="Comma 6 2 15 8" xfId="37567" xr:uid="{00000000-0005-0000-0000-0000E80A0000}"/>
    <cellStyle name="Comma 6 2 16" xfId="6789" xr:uid="{00000000-0005-0000-0000-0000E90A0000}"/>
    <cellStyle name="Comma 6 2 16 2" xfId="8386" xr:uid="{00000000-0005-0000-0000-0000EA0A0000}"/>
    <cellStyle name="Comma 6 2 16 2 2" xfId="19810" xr:uid="{00000000-0005-0000-0000-0000EB0A0000}"/>
    <cellStyle name="Comma 6 2 16 2 2 2" xfId="50313" xr:uid="{00000000-0005-0000-0000-0000EC0A0000}"/>
    <cellStyle name="Comma 6 2 16 2 3" xfId="39215" xr:uid="{00000000-0005-0000-0000-0000ED0A0000}"/>
    <cellStyle name="Comma 6 2 16 3" xfId="9955" xr:uid="{00000000-0005-0000-0000-0000EE0A0000}"/>
    <cellStyle name="Comma 6 2 16 3 2" xfId="21351" xr:uid="{00000000-0005-0000-0000-0000EF0A0000}"/>
    <cellStyle name="Comma 6 2 16 3 2 2" xfId="51761" xr:uid="{00000000-0005-0000-0000-0000F00A0000}"/>
    <cellStyle name="Comma 6 2 16 3 3" xfId="40663" xr:uid="{00000000-0005-0000-0000-0000F10A0000}"/>
    <cellStyle name="Comma 6 2 16 4" xfId="14043" xr:uid="{00000000-0005-0000-0000-0000F20A0000}"/>
    <cellStyle name="Comma 6 2 16 4 2" xfId="25377" xr:uid="{00000000-0005-0000-0000-0000F30A0000}"/>
    <cellStyle name="Comma 6 2 16 4 2 2" xfId="55713" xr:uid="{00000000-0005-0000-0000-0000F40A0000}"/>
    <cellStyle name="Comma 6 2 16 4 3" xfId="44615" xr:uid="{00000000-0005-0000-0000-0000F50A0000}"/>
    <cellStyle name="Comma 6 2 16 5" xfId="18213" xr:uid="{00000000-0005-0000-0000-0000F60A0000}"/>
    <cellStyle name="Comma 6 2 16 5 2" xfId="48716" xr:uid="{00000000-0005-0000-0000-0000F70A0000}"/>
    <cellStyle name="Comma 6 2 16 6" xfId="29403" xr:uid="{00000000-0005-0000-0000-0000F80A0000}"/>
    <cellStyle name="Comma 6 2 16 7" xfId="33432" xr:uid="{00000000-0005-0000-0000-0000F90A0000}"/>
    <cellStyle name="Comma 6 2 16 8" xfId="37618" xr:uid="{00000000-0005-0000-0000-0000FA0A0000}"/>
    <cellStyle name="Comma 6 2 17" xfId="6840" xr:uid="{00000000-0005-0000-0000-0000FB0A0000}"/>
    <cellStyle name="Comma 6 2 17 2" xfId="8437" xr:uid="{00000000-0005-0000-0000-0000FC0A0000}"/>
    <cellStyle name="Comma 6 2 17 2 2" xfId="19861" xr:uid="{00000000-0005-0000-0000-0000FD0A0000}"/>
    <cellStyle name="Comma 6 2 17 2 2 2" xfId="50364" xr:uid="{00000000-0005-0000-0000-0000FE0A0000}"/>
    <cellStyle name="Comma 6 2 17 2 3" xfId="39266" xr:uid="{00000000-0005-0000-0000-0000FF0A0000}"/>
    <cellStyle name="Comma 6 2 17 3" xfId="10023" xr:uid="{00000000-0005-0000-0000-0000000B0000}"/>
    <cellStyle name="Comma 6 2 17 3 2" xfId="21418" xr:uid="{00000000-0005-0000-0000-0000010B0000}"/>
    <cellStyle name="Comma 6 2 17 3 2 2" xfId="51828" xr:uid="{00000000-0005-0000-0000-0000020B0000}"/>
    <cellStyle name="Comma 6 2 17 3 3" xfId="40730" xr:uid="{00000000-0005-0000-0000-0000030B0000}"/>
    <cellStyle name="Comma 6 2 17 4" xfId="14110" xr:uid="{00000000-0005-0000-0000-0000040B0000}"/>
    <cellStyle name="Comma 6 2 17 4 2" xfId="25444" xr:uid="{00000000-0005-0000-0000-0000050B0000}"/>
    <cellStyle name="Comma 6 2 17 4 2 2" xfId="55780" xr:uid="{00000000-0005-0000-0000-0000060B0000}"/>
    <cellStyle name="Comma 6 2 17 4 3" xfId="44682" xr:uid="{00000000-0005-0000-0000-0000070B0000}"/>
    <cellStyle name="Comma 6 2 17 5" xfId="18264" xr:uid="{00000000-0005-0000-0000-0000080B0000}"/>
    <cellStyle name="Comma 6 2 17 5 2" xfId="48767" xr:uid="{00000000-0005-0000-0000-0000090B0000}"/>
    <cellStyle name="Comma 6 2 17 6" xfId="29470" xr:uid="{00000000-0005-0000-0000-00000A0B0000}"/>
    <cellStyle name="Comma 6 2 17 7" xfId="33499" xr:uid="{00000000-0005-0000-0000-00000B0B0000}"/>
    <cellStyle name="Comma 6 2 17 8" xfId="37669" xr:uid="{00000000-0005-0000-0000-00000C0B0000}"/>
    <cellStyle name="Comma 6 2 18" xfId="6891" xr:uid="{00000000-0005-0000-0000-00000D0B0000}"/>
    <cellStyle name="Comma 6 2 18 2" xfId="8488" xr:uid="{00000000-0005-0000-0000-00000E0B0000}"/>
    <cellStyle name="Comma 6 2 18 2 2" xfId="19912" xr:uid="{00000000-0005-0000-0000-00000F0B0000}"/>
    <cellStyle name="Comma 6 2 18 2 2 2" xfId="50415" xr:uid="{00000000-0005-0000-0000-0000100B0000}"/>
    <cellStyle name="Comma 6 2 18 2 3" xfId="39317" xr:uid="{00000000-0005-0000-0000-0000110B0000}"/>
    <cellStyle name="Comma 6 2 18 3" xfId="10088" xr:uid="{00000000-0005-0000-0000-0000120B0000}"/>
    <cellStyle name="Comma 6 2 18 3 2" xfId="21482" xr:uid="{00000000-0005-0000-0000-0000130B0000}"/>
    <cellStyle name="Comma 6 2 18 3 2 2" xfId="51892" xr:uid="{00000000-0005-0000-0000-0000140B0000}"/>
    <cellStyle name="Comma 6 2 18 3 3" xfId="40794" xr:uid="{00000000-0005-0000-0000-0000150B0000}"/>
    <cellStyle name="Comma 6 2 18 4" xfId="14174" xr:uid="{00000000-0005-0000-0000-0000160B0000}"/>
    <cellStyle name="Comma 6 2 18 4 2" xfId="25508" xr:uid="{00000000-0005-0000-0000-0000170B0000}"/>
    <cellStyle name="Comma 6 2 18 4 2 2" xfId="55844" xr:uid="{00000000-0005-0000-0000-0000180B0000}"/>
    <cellStyle name="Comma 6 2 18 4 3" xfId="44746" xr:uid="{00000000-0005-0000-0000-0000190B0000}"/>
    <cellStyle name="Comma 6 2 18 5" xfId="18315" xr:uid="{00000000-0005-0000-0000-00001A0B0000}"/>
    <cellStyle name="Comma 6 2 18 5 2" xfId="48818" xr:uid="{00000000-0005-0000-0000-00001B0B0000}"/>
    <cellStyle name="Comma 6 2 18 6" xfId="29534" xr:uid="{00000000-0005-0000-0000-00001C0B0000}"/>
    <cellStyle name="Comma 6 2 18 7" xfId="33563" xr:uid="{00000000-0005-0000-0000-00001D0B0000}"/>
    <cellStyle name="Comma 6 2 18 8" xfId="37720" xr:uid="{00000000-0005-0000-0000-00001E0B0000}"/>
    <cellStyle name="Comma 6 2 19" xfId="6942" xr:uid="{00000000-0005-0000-0000-00001F0B0000}"/>
    <cellStyle name="Comma 6 2 19 2" xfId="8539" xr:uid="{00000000-0005-0000-0000-0000200B0000}"/>
    <cellStyle name="Comma 6 2 19 2 2" xfId="19963" xr:uid="{00000000-0005-0000-0000-0000210B0000}"/>
    <cellStyle name="Comma 6 2 19 2 2 2" xfId="50466" xr:uid="{00000000-0005-0000-0000-0000220B0000}"/>
    <cellStyle name="Comma 6 2 19 2 3" xfId="39368" xr:uid="{00000000-0005-0000-0000-0000230B0000}"/>
    <cellStyle name="Comma 6 2 19 3" xfId="10150" xr:uid="{00000000-0005-0000-0000-0000240B0000}"/>
    <cellStyle name="Comma 6 2 19 3 2" xfId="21543" xr:uid="{00000000-0005-0000-0000-0000250B0000}"/>
    <cellStyle name="Comma 6 2 19 3 2 2" xfId="51953" xr:uid="{00000000-0005-0000-0000-0000260B0000}"/>
    <cellStyle name="Comma 6 2 19 3 3" xfId="40855" xr:uid="{00000000-0005-0000-0000-0000270B0000}"/>
    <cellStyle name="Comma 6 2 19 4" xfId="14235" xr:uid="{00000000-0005-0000-0000-0000280B0000}"/>
    <cellStyle name="Comma 6 2 19 4 2" xfId="25569" xr:uid="{00000000-0005-0000-0000-0000290B0000}"/>
    <cellStyle name="Comma 6 2 19 4 2 2" xfId="55905" xr:uid="{00000000-0005-0000-0000-00002A0B0000}"/>
    <cellStyle name="Comma 6 2 19 4 3" xfId="44807" xr:uid="{00000000-0005-0000-0000-00002B0B0000}"/>
    <cellStyle name="Comma 6 2 19 5" xfId="18366" xr:uid="{00000000-0005-0000-0000-00002C0B0000}"/>
    <cellStyle name="Comma 6 2 19 5 2" xfId="48869" xr:uid="{00000000-0005-0000-0000-00002D0B0000}"/>
    <cellStyle name="Comma 6 2 19 6" xfId="29595" xr:uid="{00000000-0005-0000-0000-00002E0B0000}"/>
    <cellStyle name="Comma 6 2 19 7" xfId="33624" xr:uid="{00000000-0005-0000-0000-00002F0B0000}"/>
    <cellStyle name="Comma 6 2 19 8" xfId="37771" xr:uid="{00000000-0005-0000-0000-0000300B0000}"/>
    <cellStyle name="Comma 6 2 2" xfId="3624" xr:uid="{00000000-0005-0000-0000-0000310B0000}"/>
    <cellStyle name="Comma 6 2 2 2" xfId="8784" xr:uid="{00000000-0005-0000-0000-0000320B0000}"/>
    <cellStyle name="Comma 6 2 2 2 2" xfId="20217" xr:uid="{00000000-0005-0000-0000-0000330B0000}"/>
    <cellStyle name="Comma 6 2 2 3" xfId="12909" xr:uid="{00000000-0005-0000-0000-0000340B0000}"/>
    <cellStyle name="Comma 6 2 2 3 2" xfId="24243" xr:uid="{00000000-0005-0000-0000-0000350B0000}"/>
    <cellStyle name="Comma 6 2 2 4" xfId="16934" xr:uid="{00000000-0005-0000-0000-0000360B0000}"/>
    <cellStyle name="Comma 6 2 2 5" xfId="28269" xr:uid="{00000000-0005-0000-0000-0000370B0000}"/>
    <cellStyle name="Comma 6 2 2 6" xfId="32298" xr:uid="{00000000-0005-0000-0000-0000380B0000}"/>
    <cellStyle name="Comma 6 2 2 7" xfId="58605" xr:uid="{00000000-0005-0000-0000-0000390B0000}"/>
    <cellStyle name="Comma 6 2 2 8" xfId="4954" xr:uid="{00000000-0005-0000-0000-00003A0B0000}"/>
    <cellStyle name="Comma 6 2 20" xfId="6991" xr:uid="{00000000-0005-0000-0000-00003B0B0000}"/>
    <cellStyle name="Comma 6 2 20 2" xfId="8588" xr:uid="{00000000-0005-0000-0000-00003C0B0000}"/>
    <cellStyle name="Comma 6 2 20 2 2" xfId="20012" xr:uid="{00000000-0005-0000-0000-00003D0B0000}"/>
    <cellStyle name="Comma 6 2 20 2 2 2" xfId="50515" xr:uid="{00000000-0005-0000-0000-00003E0B0000}"/>
    <cellStyle name="Comma 6 2 20 2 3" xfId="39417" xr:uid="{00000000-0005-0000-0000-00003F0B0000}"/>
    <cellStyle name="Comma 6 2 20 3" xfId="10212" xr:uid="{00000000-0005-0000-0000-0000400B0000}"/>
    <cellStyle name="Comma 6 2 20 3 2" xfId="21604" xr:uid="{00000000-0005-0000-0000-0000410B0000}"/>
    <cellStyle name="Comma 6 2 20 3 2 2" xfId="52014" xr:uid="{00000000-0005-0000-0000-0000420B0000}"/>
    <cellStyle name="Comma 6 2 20 3 3" xfId="40916" xr:uid="{00000000-0005-0000-0000-0000430B0000}"/>
    <cellStyle name="Comma 6 2 20 4" xfId="14296" xr:uid="{00000000-0005-0000-0000-0000440B0000}"/>
    <cellStyle name="Comma 6 2 20 4 2" xfId="25630" xr:uid="{00000000-0005-0000-0000-0000450B0000}"/>
    <cellStyle name="Comma 6 2 20 4 2 2" xfId="55966" xr:uid="{00000000-0005-0000-0000-0000460B0000}"/>
    <cellStyle name="Comma 6 2 20 4 3" xfId="44868" xr:uid="{00000000-0005-0000-0000-0000470B0000}"/>
    <cellStyle name="Comma 6 2 20 5" xfId="18415" xr:uid="{00000000-0005-0000-0000-0000480B0000}"/>
    <cellStyle name="Comma 6 2 20 5 2" xfId="48918" xr:uid="{00000000-0005-0000-0000-0000490B0000}"/>
    <cellStyle name="Comma 6 2 20 6" xfId="29656" xr:uid="{00000000-0005-0000-0000-00004A0B0000}"/>
    <cellStyle name="Comma 6 2 20 7" xfId="33685" xr:uid="{00000000-0005-0000-0000-00004B0B0000}"/>
    <cellStyle name="Comma 6 2 20 8" xfId="37820" xr:uid="{00000000-0005-0000-0000-00004C0B0000}"/>
    <cellStyle name="Comma 6 2 21" xfId="7110" xr:uid="{00000000-0005-0000-0000-00004D0B0000}"/>
    <cellStyle name="Comma 6 2 21 2" xfId="10266" xr:uid="{00000000-0005-0000-0000-00004E0B0000}"/>
    <cellStyle name="Comma 6 2 21 2 2" xfId="21657" xr:uid="{00000000-0005-0000-0000-00004F0B0000}"/>
    <cellStyle name="Comma 6 2 21 2 2 2" xfId="52067" xr:uid="{00000000-0005-0000-0000-0000500B0000}"/>
    <cellStyle name="Comma 6 2 21 2 3" xfId="40969" xr:uid="{00000000-0005-0000-0000-0000510B0000}"/>
    <cellStyle name="Comma 6 2 21 3" xfId="14349" xr:uid="{00000000-0005-0000-0000-0000520B0000}"/>
    <cellStyle name="Comma 6 2 21 3 2" xfId="25683" xr:uid="{00000000-0005-0000-0000-0000530B0000}"/>
    <cellStyle name="Comma 6 2 21 3 2 2" xfId="56019" xr:uid="{00000000-0005-0000-0000-0000540B0000}"/>
    <cellStyle name="Comma 6 2 21 3 3" xfId="44921" xr:uid="{00000000-0005-0000-0000-0000550B0000}"/>
    <cellStyle name="Comma 6 2 21 4" xfId="18534" xr:uid="{00000000-0005-0000-0000-0000560B0000}"/>
    <cellStyle name="Comma 6 2 21 4 2" xfId="49037" xr:uid="{00000000-0005-0000-0000-0000570B0000}"/>
    <cellStyle name="Comma 6 2 21 5" xfId="29709" xr:uid="{00000000-0005-0000-0000-0000580B0000}"/>
    <cellStyle name="Comma 6 2 21 6" xfId="33738" xr:uid="{00000000-0005-0000-0000-0000590B0000}"/>
    <cellStyle name="Comma 6 2 21 7" xfId="37939" xr:uid="{00000000-0005-0000-0000-00005A0B0000}"/>
    <cellStyle name="Comma 6 2 22" xfId="10320" xr:uid="{00000000-0005-0000-0000-00005B0B0000}"/>
    <cellStyle name="Comma 6 2 22 2" xfId="14402" xr:uid="{00000000-0005-0000-0000-00005C0B0000}"/>
    <cellStyle name="Comma 6 2 22 2 2" xfId="25736" xr:uid="{00000000-0005-0000-0000-00005D0B0000}"/>
    <cellStyle name="Comma 6 2 22 2 2 2" xfId="56072" xr:uid="{00000000-0005-0000-0000-00005E0B0000}"/>
    <cellStyle name="Comma 6 2 22 2 3" xfId="44974" xr:uid="{00000000-0005-0000-0000-00005F0B0000}"/>
    <cellStyle name="Comma 6 2 22 3" xfId="21710" xr:uid="{00000000-0005-0000-0000-0000600B0000}"/>
    <cellStyle name="Comma 6 2 22 3 2" xfId="52120" xr:uid="{00000000-0005-0000-0000-0000610B0000}"/>
    <cellStyle name="Comma 6 2 22 4" xfId="29762" xr:uid="{00000000-0005-0000-0000-0000620B0000}"/>
    <cellStyle name="Comma 6 2 22 5" xfId="33791" xr:uid="{00000000-0005-0000-0000-0000630B0000}"/>
    <cellStyle name="Comma 6 2 22 6" xfId="41022" xr:uid="{00000000-0005-0000-0000-0000640B0000}"/>
    <cellStyle name="Comma 6 2 23" xfId="10374" xr:uid="{00000000-0005-0000-0000-0000650B0000}"/>
    <cellStyle name="Comma 6 2 23 2" xfId="14455" xr:uid="{00000000-0005-0000-0000-0000660B0000}"/>
    <cellStyle name="Comma 6 2 23 2 2" xfId="25789" xr:uid="{00000000-0005-0000-0000-0000670B0000}"/>
    <cellStyle name="Comma 6 2 23 2 2 2" xfId="56125" xr:uid="{00000000-0005-0000-0000-0000680B0000}"/>
    <cellStyle name="Comma 6 2 23 2 3" xfId="45027" xr:uid="{00000000-0005-0000-0000-0000690B0000}"/>
    <cellStyle name="Comma 6 2 23 3" xfId="21763" xr:uid="{00000000-0005-0000-0000-00006A0B0000}"/>
    <cellStyle name="Comma 6 2 23 3 2" xfId="52173" xr:uid="{00000000-0005-0000-0000-00006B0B0000}"/>
    <cellStyle name="Comma 6 2 23 4" xfId="29815" xr:uid="{00000000-0005-0000-0000-00006C0B0000}"/>
    <cellStyle name="Comma 6 2 23 5" xfId="33844" xr:uid="{00000000-0005-0000-0000-00006D0B0000}"/>
    <cellStyle name="Comma 6 2 23 6" xfId="41075" xr:uid="{00000000-0005-0000-0000-00006E0B0000}"/>
    <cellStyle name="Comma 6 2 24" xfId="10428" xr:uid="{00000000-0005-0000-0000-00006F0B0000}"/>
    <cellStyle name="Comma 6 2 24 2" xfId="14508" xr:uid="{00000000-0005-0000-0000-0000700B0000}"/>
    <cellStyle name="Comma 6 2 24 2 2" xfId="25842" xr:uid="{00000000-0005-0000-0000-0000710B0000}"/>
    <cellStyle name="Comma 6 2 24 2 2 2" xfId="56178" xr:uid="{00000000-0005-0000-0000-0000720B0000}"/>
    <cellStyle name="Comma 6 2 24 2 3" xfId="45080" xr:uid="{00000000-0005-0000-0000-0000730B0000}"/>
    <cellStyle name="Comma 6 2 24 3" xfId="21816" xr:uid="{00000000-0005-0000-0000-0000740B0000}"/>
    <cellStyle name="Comma 6 2 24 3 2" xfId="52226" xr:uid="{00000000-0005-0000-0000-0000750B0000}"/>
    <cellStyle name="Comma 6 2 24 4" xfId="29868" xr:uid="{00000000-0005-0000-0000-0000760B0000}"/>
    <cellStyle name="Comma 6 2 24 5" xfId="33897" xr:uid="{00000000-0005-0000-0000-0000770B0000}"/>
    <cellStyle name="Comma 6 2 24 6" xfId="41128" xr:uid="{00000000-0005-0000-0000-0000780B0000}"/>
    <cellStyle name="Comma 6 2 25" xfId="10482" xr:uid="{00000000-0005-0000-0000-0000790B0000}"/>
    <cellStyle name="Comma 6 2 25 2" xfId="14561" xr:uid="{00000000-0005-0000-0000-00007A0B0000}"/>
    <cellStyle name="Comma 6 2 25 2 2" xfId="25895" xr:uid="{00000000-0005-0000-0000-00007B0B0000}"/>
    <cellStyle name="Comma 6 2 25 2 2 2" xfId="56231" xr:uid="{00000000-0005-0000-0000-00007C0B0000}"/>
    <cellStyle name="Comma 6 2 25 2 3" xfId="45133" xr:uid="{00000000-0005-0000-0000-00007D0B0000}"/>
    <cellStyle name="Comma 6 2 25 3" xfId="21869" xr:uid="{00000000-0005-0000-0000-00007E0B0000}"/>
    <cellStyle name="Comma 6 2 25 3 2" xfId="52279" xr:uid="{00000000-0005-0000-0000-00007F0B0000}"/>
    <cellStyle name="Comma 6 2 25 4" xfId="29921" xr:uid="{00000000-0005-0000-0000-0000800B0000}"/>
    <cellStyle name="Comma 6 2 25 5" xfId="33950" xr:uid="{00000000-0005-0000-0000-0000810B0000}"/>
    <cellStyle name="Comma 6 2 25 6" xfId="41181" xr:uid="{00000000-0005-0000-0000-0000820B0000}"/>
    <cellStyle name="Comma 6 2 26" xfId="10536" xr:uid="{00000000-0005-0000-0000-0000830B0000}"/>
    <cellStyle name="Comma 6 2 26 2" xfId="14614" xr:uid="{00000000-0005-0000-0000-0000840B0000}"/>
    <cellStyle name="Comma 6 2 26 2 2" xfId="25948" xr:uid="{00000000-0005-0000-0000-0000850B0000}"/>
    <cellStyle name="Comma 6 2 26 2 2 2" xfId="56284" xr:uid="{00000000-0005-0000-0000-0000860B0000}"/>
    <cellStyle name="Comma 6 2 26 2 3" xfId="45186" xr:uid="{00000000-0005-0000-0000-0000870B0000}"/>
    <cellStyle name="Comma 6 2 26 3" xfId="21922" xr:uid="{00000000-0005-0000-0000-0000880B0000}"/>
    <cellStyle name="Comma 6 2 26 3 2" xfId="52332" xr:uid="{00000000-0005-0000-0000-0000890B0000}"/>
    <cellStyle name="Comma 6 2 26 4" xfId="29974" xr:uid="{00000000-0005-0000-0000-00008A0B0000}"/>
    <cellStyle name="Comma 6 2 26 5" xfId="34003" xr:uid="{00000000-0005-0000-0000-00008B0B0000}"/>
    <cellStyle name="Comma 6 2 26 6" xfId="41234" xr:uid="{00000000-0005-0000-0000-00008C0B0000}"/>
    <cellStyle name="Comma 6 2 27" xfId="10827" xr:uid="{00000000-0005-0000-0000-00008D0B0000}"/>
    <cellStyle name="Comma 6 2 27 2" xfId="14902" xr:uid="{00000000-0005-0000-0000-00008E0B0000}"/>
    <cellStyle name="Comma 6 2 27 2 2" xfId="26236" xr:uid="{00000000-0005-0000-0000-00008F0B0000}"/>
    <cellStyle name="Comma 6 2 27 2 2 2" xfId="56572" xr:uid="{00000000-0005-0000-0000-0000900B0000}"/>
    <cellStyle name="Comma 6 2 27 2 3" xfId="45474" xr:uid="{00000000-0005-0000-0000-0000910B0000}"/>
    <cellStyle name="Comma 6 2 27 3" xfId="22210" xr:uid="{00000000-0005-0000-0000-0000920B0000}"/>
    <cellStyle name="Comma 6 2 27 3 2" xfId="52620" xr:uid="{00000000-0005-0000-0000-0000930B0000}"/>
    <cellStyle name="Comma 6 2 27 4" xfId="30262" xr:uid="{00000000-0005-0000-0000-0000940B0000}"/>
    <cellStyle name="Comma 6 2 27 5" xfId="34291" xr:uid="{00000000-0005-0000-0000-0000950B0000}"/>
    <cellStyle name="Comma 6 2 27 6" xfId="41522" xr:uid="{00000000-0005-0000-0000-0000960B0000}"/>
    <cellStyle name="Comma 6 2 28" xfId="11247" xr:uid="{00000000-0005-0000-0000-0000970B0000}"/>
    <cellStyle name="Comma 6 2 28 2" xfId="15274" xr:uid="{00000000-0005-0000-0000-0000980B0000}"/>
    <cellStyle name="Comma 6 2 28 2 2" xfId="26608" xr:uid="{00000000-0005-0000-0000-0000990B0000}"/>
    <cellStyle name="Comma 6 2 28 2 2 2" xfId="56944" xr:uid="{00000000-0005-0000-0000-00009A0B0000}"/>
    <cellStyle name="Comma 6 2 28 2 3" xfId="45846" xr:uid="{00000000-0005-0000-0000-00009B0B0000}"/>
    <cellStyle name="Comma 6 2 28 3" xfId="22582" xr:uid="{00000000-0005-0000-0000-00009C0B0000}"/>
    <cellStyle name="Comma 6 2 28 3 2" xfId="52992" xr:uid="{00000000-0005-0000-0000-00009D0B0000}"/>
    <cellStyle name="Comma 6 2 28 4" xfId="30634" xr:uid="{00000000-0005-0000-0000-00009E0B0000}"/>
    <cellStyle name="Comma 6 2 28 5" xfId="34663" xr:uid="{00000000-0005-0000-0000-00009F0B0000}"/>
    <cellStyle name="Comma 6 2 28 6" xfId="41894" xr:uid="{00000000-0005-0000-0000-0000A00B0000}"/>
    <cellStyle name="Comma 6 2 29" xfId="10799" xr:uid="{00000000-0005-0000-0000-0000A10B0000}"/>
    <cellStyle name="Comma 6 2 29 2" xfId="14874" xr:uid="{00000000-0005-0000-0000-0000A20B0000}"/>
    <cellStyle name="Comma 6 2 29 2 2" xfId="26208" xr:uid="{00000000-0005-0000-0000-0000A30B0000}"/>
    <cellStyle name="Comma 6 2 29 2 2 2" xfId="56544" xr:uid="{00000000-0005-0000-0000-0000A40B0000}"/>
    <cellStyle name="Comma 6 2 29 2 3" xfId="45446" xr:uid="{00000000-0005-0000-0000-0000A50B0000}"/>
    <cellStyle name="Comma 6 2 29 3" xfId="22182" xr:uid="{00000000-0005-0000-0000-0000A60B0000}"/>
    <cellStyle name="Comma 6 2 29 3 2" xfId="52592" xr:uid="{00000000-0005-0000-0000-0000A70B0000}"/>
    <cellStyle name="Comma 6 2 29 4" xfId="30234" xr:uid="{00000000-0005-0000-0000-0000A80B0000}"/>
    <cellStyle name="Comma 6 2 29 5" xfId="34263" xr:uid="{00000000-0005-0000-0000-0000A90B0000}"/>
    <cellStyle name="Comma 6 2 29 6" xfId="41494" xr:uid="{00000000-0005-0000-0000-0000AA0B0000}"/>
    <cellStyle name="Comma 6 2 3" xfId="5673" xr:uid="{00000000-0005-0000-0000-0000AB0B0000}"/>
    <cellStyle name="Comma 6 2 3 2" xfId="7270" xr:uid="{00000000-0005-0000-0000-0000AC0B0000}"/>
    <cellStyle name="Comma 6 2 3 2 2" xfId="18694" xr:uid="{00000000-0005-0000-0000-0000AD0B0000}"/>
    <cellStyle name="Comma 6 2 3 2 2 2" xfId="49197" xr:uid="{00000000-0005-0000-0000-0000AE0B0000}"/>
    <cellStyle name="Comma 6 2 3 2 3" xfId="38099" xr:uid="{00000000-0005-0000-0000-0000AF0B0000}"/>
    <cellStyle name="Comma 6 2 3 3" xfId="8962" xr:uid="{00000000-0005-0000-0000-0000B00B0000}"/>
    <cellStyle name="Comma 6 2 3 3 2" xfId="20393" xr:uid="{00000000-0005-0000-0000-0000B10B0000}"/>
    <cellStyle name="Comma 6 2 3 3 2 2" xfId="50803" xr:uid="{00000000-0005-0000-0000-0000B20B0000}"/>
    <cellStyle name="Comma 6 2 3 3 3" xfId="39705" xr:uid="{00000000-0005-0000-0000-0000B30B0000}"/>
    <cellStyle name="Comma 6 2 3 4" xfId="13085" xr:uid="{00000000-0005-0000-0000-0000B40B0000}"/>
    <cellStyle name="Comma 6 2 3 4 2" xfId="24419" xr:uid="{00000000-0005-0000-0000-0000B50B0000}"/>
    <cellStyle name="Comma 6 2 3 4 2 2" xfId="54755" xr:uid="{00000000-0005-0000-0000-0000B60B0000}"/>
    <cellStyle name="Comma 6 2 3 4 3" xfId="43657" xr:uid="{00000000-0005-0000-0000-0000B70B0000}"/>
    <cellStyle name="Comma 6 2 3 5" xfId="17097" xr:uid="{00000000-0005-0000-0000-0000B80B0000}"/>
    <cellStyle name="Comma 6 2 3 5 2" xfId="47600" xr:uid="{00000000-0005-0000-0000-0000B90B0000}"/>
    <cellStyle name="Comma 6 2 3 6" xfId="28445" xr:uid="{00000000-0005-0000-0000-0000BA0B0000}"/>
    <cellStyle name="Comma 6 2 3 7" xfId="32474" xr:uid="{00000000-0005-0000-0000-0000BB0B0000}"/>
    <cellStyle name="Comma 6 2 3 8" xfId="36502" xr:uid="{00000000-0005-0000-0000-0000BC0B0000}"/>
    <cellStyle name="Comma 6 2 30" xfId="11319" xr:uid="{00000000-0005-0000-0000-0000BD0B0000}"/>
    <cellStyle name="Comma 6 2 30 2" xfId="15346" xr:uid="{00000000-0005-0000-0000-0000BE0B0000}"/>
    <cellStyle name="Comma 6 2 30 2 2" xfId="26680" xr:uid="{00000000-0005-0000-0000-0000BF0B0000}"/>
    <cellStyle name="Comma 6 2 30 2 2 2" xfId="57016" xr:uid="{00000000-0005-0000-0000-0000C00B0000}"/>
    <cellStyle name="Comma 6 2 30 2 3" xfId="45918" xr:uid="{00000000-0005-0000-0000-0000C10B0000}"/>
    <cellStyle name="Comma 6 2 30 3" xfId="22654" xr:uid="{00000000-0005-0000-0000-0000C20B0000}"/>
    <cellStyle name="Comma 6 2 30 3 2" xfId="53064" xr:uid="{00000000-0005-0000-0000-0000C30B0000}"/>
    <cellStyle name="Comma 6 2 30 4" xfId="30706" xr:uid="{00000000-0005-0000-0000-0000C40B0000}"/>
    <cellStyle name="Comma 6 2 30 5" xfId="34735" xr:uid="{00000000-0005-0000-0000-0000C50B0000}"/>
    <cellStyle name="Comma 6 2 30 6" xfId="41966" xr:uid="{00000000-0005-0000-0000-0000C60B0000}"/>
    <cellStyle name="Comma 6 2 31" xfId="11401" xr:uid="{00000000-0005-0000-0000-0000C70B0000}"/>
    <cellStyle name="Comma 6 2 31 2" xfId="15428" xr:uid="{00000000-0005-0000-0000-0000C80B0000}"/>
    <cellStyle name="Comma 6 2 31 2 2" xfId="26762" xr:uid="{00000000-0005-0000-0000-0000C90B0000}"/>
    <cellStyle name="Comma 6 2 31 2 2 2" xfId="57098" xr:uid="{00000000-0005-0000-0000-0000CA0B0000}"/>
    <cellStyle name="Comma 6 2 31 2 3" xfId="46000" xr:uid="{00000000-0005-0000-0000-0000CB0B0000}"/>
    <cellStyle name="Comma 6 2 31 3" xfId="22736" xr:uid="{00000000-0005-0000-0000-0000CC0B0000}"/>
    <cellStyle name="Comma 6 2 31 3 2" xfId="53146" xr:uid="{00000000-0005-0000-0000-0000CD0B0000}"/>
    <cellStyle name="Comma 6 2 31 4" xfId="30788" xr:uid="{00000000-0005-0000-0000-0000CE0B0000}"/>
    <cellStyle name="Comma 6 2 31 5" xfId="34817" xr:uid="{00000000-0005-0000-0000-0000CF0B0000}"/>
    <cellStyle name="Comma 6 2 31 6" xfId="42048" xr:uid="{00000000-0005-0000-0000-0000D00B0000}"/>
    <cellStyle name="Comma 6 2 32" xfId="11472" xr:uid="{00000000-0005-0000-0000-0000D10B0000}"/>
    <cellStyle name="Comma 6 2 32 2" xfId="15499" xr:uid="{00000000-0005-0000-0000-0000D20B0000}"/>
    <cellStyle name="Comma 6 2 32 2 2" xfId="26833" xr:uid="{00000000-0005-0000-0000-0000D30B0000}"/>
    <cellStyle name="Comma 6 2 32 2 2 2" xfId="57169" xr:uid="{00000000-0005-0000-0000-0000D40B0000}"/>
    <cellStyle name="Comma 6 2 32 2 3" xfId="46071" xr:uid="{00000000-0005-0000-0000-0000D50B0000}"/>
    <cellStyle name="Comma 6 2 32 3" xfId="22807" xr:uid="{00000000-0005-0000-0000-0000D60B0000}"/>
    <cellStyle name="Comma 6 2 32 3 2" xfId="53217" xr:uid="{00000000-0005-0000-0000-0000D70B0000}"/>
    <cellStyle name="Comma 6 2 32 4" xfId="30859" xr:uid="{00000000-0005-0000-0000-0000D80B0000}"/>
    <cellStyle name="Comma 6 2 32 5" xfId="34888" xr:uid="{00000000-0005-0000-0000-0000D90B0000}"/>
    <cellStyle name="Comma 6 2 32 6" xfId="42119" xr:uid="{00000000-0005-0000-0000-0000DA0B0000}"/>
    <cellStyle name="Comma 6 2 33" xfId="11553" xr:uid="{00000000-0005-0000-0000-0000DB0B0000}"/>
    <cellStyle name="Comma 6 2 33 2" xfId="15580" xr:uid="{00000000-0005-0000-0000-0000DC0B0000}"/>
    <cellStyle name="Comma 6 2 33 2 2" xfId="26914" xr:uid="{00000000-0005-0000-0000-0000DD0B0000}"/>
    <cellStyle name="Comma 6 2 33 2 2 2" xfId="57250" xr:uid="{00000000-0005-0000-0000-0000DE0B0000}"/>
    <cellStyle name="Comma 6 2 33 2 3" xfId="46152" xr:uid="{00000000-0005-0000-0000-0000DF0B0000}"/>
    <cellStyle name="Comma 6 2 33 3" xfId="22888" xr:uid="{00000000-0005-0000-0000-0000E00B0000}"/>
    <cellStyle name="Comma 6 2 33 3 2" xfId="53298" xr:uid="{00000000-0005-0000-0000-0000E10B0000}"/>
    <cellStyle name="Comma 6 2 33 4" xfId="30940" xr:uid="{00000000-0005-0000-0000-0000E20B0000}"/>
    <cellStyle name="Comma 6 2 33 5" xfId="34969" xr:uid="{00000000-0005-0000-0000-0000E30B0000}"/>
    <cellStyle name="Comma 6 2 33 6" xfId="42200" xr:uid="{00000000-0005-0000-0000-0000E40B0000}"/>
    <cellStyle name="Comma 6 2 34" xfId="11631" xr:uid="{00000000-0005-0000-0000-0000E50B0000}"/>
    <cellStyle name="Comma 6 2 34 2" xfId="15658" xr:uid="{00000000-0005-0000-0000-0000E60B0000}"/>
    <cellStyle name="Comma 6 2 34 2 2" xfId="26992" xr:uid="{00000000-0005-0000-0000-0000E70B0000}"/>
    <cellStyle name="Comma 6 2 34 2 2 2" xfId="57328" xr:uid="{00000000-0005-0000-0000-0000E80B0000}"/>
    <cellStyle name="Comma 6 2 34 2 3" xfId="46230" xr:uid="{00000000-0005-0000-0000-0000E90B0000}"/>
    <cellStyle name="Comma 6 2 34 3" xfId="22966" xr:uid="{00000000-0005-0000-0000-0000EA0B0000}"/>
    <cellStyle name="Comma 6 2 34 3 2" xfId="53376" xr:uid="{00000000-0005-0000-0000-0000EB0B0000}"/>
    <cellStyle name="Comma 6 2 34 4" xfId="31018" xr:uid="{00000000-0005-0000-0000-0000EC0B0000}"/>
    <cellStyle name="Comma 6 2 34 5" xfId="35047" xr:uid="{00000000-0005-0000-0000-0000ED0B0000}"/>
    <cellStyle name="Comma 6 2 34 6" xfId="42278" xr:uid="{00000000-0005-0000-0000-0000EE0B0000}"/>
    <cellStyle name="Comma 6 2 35" xfId="11709" xr:uid="{00000000-0005-0000-0000-0000EF0B0000}"/>
    <cellStyle name="Comma 6 2 35 2" xfId="15736" xr:uid="{00000000-0005-0000-0000-0000F00B0000}"/>
    <cellStyle name="Comma 6 2 35 2 2" xfId="27070" xr:uid="{00000000-0005-0000-0000-0000F10B0000}"/>
    <cellStyle name="Comma 6 2 35 2 2 2" xfId="57406" xr:uid="{00000000-0005-0000-0000-0000F20B0000}"/>
    <cellStyle name="Comma 6 2 35 2 3" xfId="46308" xr:uid="{00000000-0005-0000-0000-0000F30B0000}"/>
    <cellStyle name="Comma 6 2 35 3" xfId="23044" xr:uid="{00000000-0005-0000-0000-0000F40B0000}"/>
    <cellStyle name="Comma 6 2 35 3 2" xfId="53454" xr:uid="{00000000-0005-0000-0000-0000F50B0000}"/>
    <cellStyle name="Comma 6 2 35 4" xfId="31096" xr:uid="{00000000-0005-0000-0000-0000F60B0000}"/>
    <cellStyle name="Comma 6 2 35 5" xfId="35125" xr:uid="{00000000-0005-0000-0000-0000F70B0000}"/>
    <cellStyle name="Comma 6 2 35 6" xfId="42356" xr:uid="{00000000-0005-0000-0000-0000F80B0000}"/>
    <cellStyle name="Comma 6 2 36" xfId="11787" xr:uid="{00000000-0005-0000-0000-0000F90B0000}"/>
    <cellStyle name="Comma 6 2 36 2" xfId="15814" xr:uid="{00000000-0005-0000-0000-0000FA0B0000}"/>
    <cellStyle name="Comma 6 2 36 2 2" xfId="27148" xr:uid="{00000000-0005-0000-0000-0000FB0B0000}"/>
    <cellStyle name="Comma 6 2 36 2 2 2" xfId="57484" xr:uid="{00000000-0005-0000-0000-0000FC0B0000}"/>
    <cellStyle name="Comma 6 2 36 2 3" xfId="46386" xr:uid="{00000000-0005-0000-0000-0000FD0B0000}"/>
    <cellStyle name="Comma 6 2 36 3" xfId="23122" xr:uid="{00000000-0005-0000-0000-0000FE0B0000}"/>
    <cellStyle name="Comma 6 2 36 3 2" xfId="53532" xr:uid="{00000000-0005-0000-0000-0000FF0B0000}"/>
    <cellStyle name="Comma 6 2 36 4" xfId="31174" xr:uid="{00000000-0005-0000-0000-0000000C0000}"/>
    <cellStyle name="Comma 6 2 36 5" xfId="35203" xr:uid="{00000000-0005-0000-0000-0000010C0000}"/>
    <cellStyle name="Comma 6 2 36 6" xfId="42434" xr:uid="{00000000-0005-0000-0000-0000020C0000}"/>
    <cellStyle name="Comma 6 2 37" xfId="11865" xr:uid="{00000000-0005-0000-0000-0000030C0000}"/>
    <cellStyle name="Comma 6 2 37 2" xfId="15892" xr:uid="{00000000-0005-0000-0000-0000040C0000}"/>
    <cellStyle name="Comma 6 2 37 2 2" xfId="27226" xr:uid="{00000000-0005-0000-0000-0000050C0000}"/>
    <cellStyle name="Comma 6 2 37 2 2 2" xfId="57562" xr:uid="{00000000-0005-0000-0000-0000060C0000}"/>
    <cellStyle name="Comma 6 2 37 2 3" xfId="46464" xr:uid="{00000000-0005-0000-0000-0000070C0000}"/>
    <cellStyle name="Comma 6 2 37 3" xfId="23200" xr:uid="{00000000-0005-0000-0000-0000080C0000}"/>
    <cellStyle name="Comma 6 2 37 3 2" xfId="53610" xr:uid="{00000000-0005-0000-0000-0000090C0000}"/>
    <cellStyle name="Comma 6 2 37 4" xfId="31252" xr:uid="{00000000-0005-0000-0000-00000A0C0000}"/>
    <cellStyle name="Comma 6 2 37 5" xfId="35281" xr:uid="{00000000-0005-0000-0000-00000B0C0000}"/>
    <cellStyle name="Comma 6 2 37 6" xfId="42512" xr:uid="{00000000-0005-0000-0000-00000C0C0000}"/>
    <cellStyle name="Comma 6 2 38" xfId="11943" xr:uid="{00000000-0005-0000-0000-00000D0C0000}"/>
    <cellStyle name="Comma 6 2 38 2" xfId="15970" xr:uid="{00000000-0005-0000-0000-00000E0C0000}"/>
    <cellStyle name="Comma 6 2 38 2 2" xfId="27304" xr:uid="{00000000-0005-0000-0000-00000F0C0000}"/>
    <cellStyle name="Comma 6 2 38 2 2 2" xfId="57640" xr:uid="{00000000-0005-0000-0000-0000100C0000}"/>
    <cellStyle name="Comma 6 2 38 2 3" xfId="46542" xr:uid="{00000000-0005-0000-0000-0000110C0000}"/>
    <cellStyle name="Comma 6 2 38 3" xfId="23278" xr:uid="{00000000-0005-0000-0000-0000120C0000}"/>
    <cellStyle name="Comma 6 2 38 3 2" xfId="53688" xr:uid="{00000000-0005-0000-0000-0000130C0000}"/>
    <cellStyle name="Comma 6 2 38 4" xfId="31330" xr:uid="{00000000-0005-0000-0000-0000140C0000}"/>
    <cellStyle name="Comma 6 2 38 5" xfId="35359" xr:uid="{00000000-0005-0000-0000-0000150C0000}"/>
    <cellStyle name="Comma 6 2 38 6" xfId="42590" xr:uid="{00000000-0005-0000-0000-0000160C0000}"/>
    <cellStyle name="Comma 6 2 39" xfId="12021" xr:uid="{00000000-0005-0000-0000-0000170C0000}"/>
    <cellStyle name="Comma 6 2 39 2" xfId="16048" xr:uid="{00000000-0005-0000-0000-0000180C0000}"/>
    <cellStyle name="Comma 6 2 39 2 2" xfId="27382" xr:uid="{00000000-0005-0000-0000-0000190C0000}"/>
    <cellStyle name="Comma 6 2 39 2 2 2" xfId="57718" xr:uid="{00000000-0005-0000-0000-00001A0C0000}"/>
    <cellStyle name="Comma 6 2 39 2 3" xfId="46620" xr:uid="{00000000-0005-0000-0000-00001B0C0000}"/>
    <cellStyle name="Comma 6 2 39 3" xfId="23356" xr:uid="{00000000-0005-0000-0000-00001C0C0000}"/>
    <cellStyle name="Comma 6 2 39 3 2" xfId="53766" xr:uid="{00000000-0005-0000-0000-00001D0C0000}"/>
    <cellStyle name="Comma 6 2 39 4" xfId="31408" xr:uid="{00000000-0005-0000-0000-00001E0C0000}"/>
    <cellStyle name="Comma 6 2 39 5" xfId="35437" xr:uid="{00000000-0005-0000-0000-00001F0C0000}"/>
    <cellStyle name="Comma 6 2 39 6" xfId="42668" xr:uid="{00000000-0005-0000-0000-0000200C0000}"/>
    <cellStyle name="Comma 6 2 4" xfId="6032" xr:uid="{00000000-0005-0000-0000-0000210C0000}"/>
    <cellStyle name="Comma 6 2 4 2" xfId="7629" xr:uid="{00000000-0005-0000-0000-0000220C0000}"/>
    <cellStyle name="Comma 6 2 4 2 2" xfId="19053" xr:uid="{00000000-0005-0000-0000-0000230C0000}"/>
    <cellStyle name="Comma 6 2 4 2 2 2" xfId="49556" xr:uid="{00000000-0005-0000-0000-0000240C0000}"/>
    <cellStyle name="Comma 6 2 4 2 3" xfId="38458" xr:uid="{00000000-0005-0000-0000-0000250C0000}"/>
    <cellStyle name="Comma 6 2 4 3" xfId="9253" xr:uid="{00000000-0005-0000-0000-0000260C0000}"/>
    <cellStyle name="Comma 6 2 4 3 2" xfId="20656" xr:uid="{00000000-0005-0000-0000-0000270C0000}"/>
    <cellStyle name="Comma 6 2 4 3 2 2" xfId="51066" xr:uid="{00000000-0005-0000-0000-0000280C0000}"/>
    <cellStyle name="Comma 6 2 4 3 3" xfId="39968" xr:uid="{00000000-0005-0000-0000-0000290C0000}"/>
    <cellStyle name="Comma 6 2 4 4" xfId="13348" xr:uid="{00000000-0005-0000-0000-00002A0C0000}"/>
    <cellStyle name="Comma 6 2 4 4 2" xfId="24682" xr:uid="{00000000-0005-0000-0000-00002B0C0000}"/>
    <cellStyle name="Comma 6 2 4 4 2 2" xfId="55018" xr:uid="{00000000-0005-0000-0000-00002C0C0000}"/>
    <cellStyle name="Comma 6 2 4 4 3" xfId="43920" xr:uid="{00000000-0005-0000-0000-00002D0C0000}"/>
    <cellStyle name="Comma 6 2 4 5" xfId="17456" xr:uid="{00000000-0005-0000-0000-00002E0C0000}"/>
    <cellStyle name="Comma 6 2 4 5 2" xfId="47959" xr:uid="{00000000-0005-0000-0000-00002F0C0000}"/>
    <cellStyle name="Comma 6 2 4 6" xfId="28708" xr:uid="{00000000-0005-0000-0000-0000300C0000}"/>
    <cellStyle name="Comma 6 2 4 7" xfId="32737" xr:uid="{00000000-0005-0000-0000-0000310C0000}"/>
    <cellStyle name="Comma 6 2 4 8" xfId="36861" xr:uid="{00000000-0005-0000-0000-0000320C0000}"/>
    <cellStyle name="Comma 6 2 40" xfId="12098" xr:uid="{00000000-0005-0000-0000-0000330C0000}"/>
    <cellStyle name="Comma 6 2 40 2" xfId="16125" xr:uid="{00000000-0005-0000-0000-0000340C0000}"/>
    <cellStyle name="Comma 6 2 40 2 2" xfId="27459" xr:uid="{00000000-0005-0000-0000-0000350C0000}"/>
    <cellStyle name="Comma 6 2 40 2 2 2" xfId="57795" xr:uid="{00000000-0005-0000-0000-0000360C0000}"/>
    <cellStyle name="Comma 6 2 40 2 3" xfId="46697" xr:uid="{00000000-0005-0000-0000-0000370C0000}"/>
    <cellStyle name="Comma 6 2 40 3" xfId="23433" xr:uid="{00000000-0005-0000-0000-0000380C0000}"/>
    <cellStyle name="Comma 6 2 40 3 2" xfId="53843" xr:uid="{00000000-0005-0000-0000-0000390C0000}"/>
    <cellStyle name="Comma 6 2 40 4" xfId="31485" xr:uid="{00000000-0005-0000-0000-00003A0C0000}"/>
    <cellStyle name="Comma 6 2 40 5" xfId="35514" xr:uid="{00000000-0005-0000-0000-00003B0C0000}"/>
    <cellStyle name="Comma 6 2 40 6" xfId="42745" xr:uid="{00000000-0005-0000-0000-00003C0C0000}"/>
    <cellStyle name="Comma 6 2 41" xfId="12174" xr:uid="{00000000-0005-0000-0000-00003D0C0000}"/>
    <cellStyle name="Comma 6 2 41 2" xfId="16201" xr:uid="{00000000-0005-0000-0000-00003E0C0000}"/>
    <cellStyle name="Comma 6 2 41 2 2" xfId="27535" xr:uid="{00000000-0005-0000-0000-00003F0C0000}"/>
    <cellStyle name="Comma 6 2 41 2 2 2" xfId="57871" xr:uid="{00000000-0005-0000-0000-0000400C0000}"/>
    <cellStyle name="Comma 6 2 41 2 3" xfId="46773" xr:uid="{00000000-0005-0000-0000-0000410C0000}"/>
    <cellStyle name="Comma 6 2 41 3" xfId="23509" xr:uid="{00000000-0005-0000-0000-0000420C0000}"/>
    <cellStyle name="Comma 6 2 41 3 2" xfId="53919" xr:uid="{00000000-0005-0000-0000-0000430C0000}"/>
    <cellStyle name="Comma 6 2 41 4" xfId="31561" xr:uid="{00000000-0005-0000-0000-0000440C0000}"/>
    <cellStyle name="Comma 6 2 41 5" xfId="35590" xr:uid="{00000000-0005-0000-0000-0000450C0000}"/>
    <cellStyle name="Comma 6 2 41 6" xfId="42821" xr:uid="{00000000-0005-0000-0000-0000460C0000}"/>
    <cellStyle name="Comma 6 2 42" xfId="12247" xr:uid="{00000000-0005-0000-0000-0000470C0000}"/>
    <cellStyle name="Comma 6 2 42 2" xfId="16274" xr:uid="{00000000-0005-0000-0000-0000480C0000}"/>
    <cellStyle name="Comma 6 2 42 2 2" xfId="27608" xr:uid="{00000000-0005-0000-0000-0000490C0000}"/>
    <cellStyle name="Comma 6 2 42 2 2 2" xfId="57944" xr:uid="{00000000-0005-0000-0000-00004A0C0000}"/>
    <cellStyle name="Comma 6 2 42 2 3" xfId="46846" xr:uid="{00000000-0005-0000-0000-00004B0C0000}"/>
    <cellStyle name="Comma 6 2 42 3" xfId="23582" xr:uid="{00000000-0005-0000-0000-00004C0C0000}"/>
    <cellStyle name="Comma 6 2 42 3 2" xfId="53992" xr:uid="{00000000-0005-0000-0000-00004D0C0000}"/>
    <cellStyle name="Comma 6 2 42 4" xfId="31634" xr:uid="{00000000-0005-0000-0000-00004E0C0000}"/>
    <cellStyle name="Comma 6 2 42 5" xfId="35663" xr:uid="{00000000-0005-0000-0000-00004F0C0000}"/>
    <cellStyle name="Comma 6 2 42 6" xfId="42894" xr:uid="{00000000-0005-0000-0000-0000500C0000}"/>
    <cellStyle name="Comma 6 2 43" xfId="12320" xr:uid="{00000000-0005-0000-0000-0000510C0000}"/>
    <cellStyle name="Comma 6 2 43 2" xfId="16347" xr:uid="{00000000-0005-0000-0000-0000520C0000}"/>
    <cellStyle name="Comma 6 2 43 2 2" xfId="27681" xr:uid="{00000000-0005-0000-0000-0000530C0000}"/>
    <cellStyle name="Comma 6 2 43 2 2 2" xfId="58017" xr:uid="{00000000-0005-0000-0000-0000540C0000}"/>
    <cellStyle name="Comma 6 2 43 2 3" xfId="46919" xr:uid="{00000000-0005-0000-0000-0000550C0000}"/>
    <cellStyle name="Comma 6 2 43 3" xfId="23655" xr:uid="{00000000-0005-0000-0000-0000560C0000}"/>
    <cellStyle name="Comma 6 2 43 3 2" xfId="54065" xr:uid="{00000000-0005-0000-0000-0000570C0000}"/>
    <cellStyle name="Comma 6 2 43 4" xfId="31707" xr:uid="{00000000-0005-0000-0000-0000580C0000}"/>
    <cellStyle name="Comma 6 2 43 5" xfId="35736" xr:uid="{00000000-0005-0000-0000-0000590C0000}"/>
    <cellStyle name="Comma 6 2 43 6" xfId="42967" xr:uid="{00000000-0005-0000-0000-00005A0C0000}"/>
    <cellStyle name="Comma 6 2 44" xfId="12385" xr:uid="{00000000-0005-0000-0000-00005B0C0000}"/>
    <cellStyle name="Comma 6 2 44 2" xfId="16412" xr:uid="{00000000-0005-0000-0000-00005C0C0000}"/>
    <cellStyle name="Comma 6 2 44 2 2" xfId="27746" xr:uid="{00000000-0005-0000-0000-00005D0C0000}"/>
    <cellStyle name="Comma 6 2 44 2 2 2" xfId="58082" xr:uid="{00000000-0005-0000-0000-00005E0C0000}"/>
    <cellStyle name="Comma 6 2 44 2 3" xfId="46984" xr:uid="{00000000-0005-0000-0000-00005F0C0000}"/>
    <cellStyle name="Comma 6 2 44 3" xfId="23720" xr:uid="{00000000-0005-0000-0000-0000600C0000}"/>
    <cellStyle name="Comma 6 2 44 3 2" xfId="54130" xr:uid="{00000000-0005-0000-0000-0000610C0000}"/>
    <cellStyle name="Comma 6 2 44 4" xfId="31772" xr:uid="{00000000-0005-0000-0000-0000620C0000}"/>
    <cellStyle name="Comma 6 2 44 5" xfId="35801" xr:uid="{00000000-0005-0000-0000-0000630C0000}"/>
    <cellStyle name="Comma 6 2 44 6" xfId="43032" xr:uid="{00000000-0005-0000-0000-0000640C0000}"/>
    <cellStyle name="Comma 6 2 45" xfId="12449" xr:uid="{00000000-0005-0000-0000-0000650C0000}"/>
    <cellStyle name="Comma 6 2 45 2" xfId="16476" xr:uid="{00000000-0005-0000-0000-0000660C0000}"/>
    <cellStyle name="Comma 6 2 45 2 2" xfId="27810" xr:uid="{00000000-0005-0000-0000-0000670C0000}"/>
    <cellStyle name="Comma 6 2 45 2 2 2" xfId="58146" xr:uid="{00000000-0005-0000-0000-0000680C0000}"/>
    <cellStyle name="Comma 6 2 45 2 3" xfId="47048" xr:uid="{00000000-0005-0000-0000-0000690C0000}"/>
    <cellStyle name="Comma 6 2 45 3" xfId="23784" xr:uid="{00000000-0005-0000-0000-00006A0C0000}"/>
    <cellStyle name="Comma 6 2 45 3 2" xfId="54194" xr:uid="{00000000-0005-0000-0000-00006B0C0000}"/>
    <cellStyle name="Comma 6 2 45 4" xfId="31836" xr:uid="{00000000-0005-0000-0000-00006C0C0000}"/>
    <cellStyle name="Comma 6 2 45 5" xfId="35865" xr:uid="{00000000-0005-0000-0000-00006D0C0000}"/>
    <cellStyle name="Comma 6 2 45 6" xfId="43096" xr:uid="{00000000-0005-0000-0000-00006E0C0000}"/>
    <cellStyle name="Comma 6 2 46" xfId="12502" xr:uid="{00000000-0005-0000-0000-00006F0C0000}"/>
    <cellStyle name="Comma 6 2 46 2" xfId="16529" xr:uid="{00000000-0005-0000-0000-0000700C0000}"/>
    <cellStyle name="Comma 6 2 46 2 2" xfId="27863" xr:uid="{00000000-0005-0000-0000-0000710C0000}"/>
    <cellStyle name="Comma 6 2 46 2 2 2" xfId="58199" xr:uid="{00000000-0005-0000-0000-0000720C0000}"/>
    <cellStyle name="Comma 6 2 46 2 3" xfId="47101" xr:uid="{00000000-0005-0000-0000-0000730C0000}"/>
    <cellStyle name="Comma 6 2 46 3" xfId="23837" xr:uid="{00000000-0005-0000-0000-0000740C0000}"/>
    <cellStyle name="Comma 6 2 46 3 2" xfId="54247" xr:uid="{00000000-0005-0000-0000-0000750C0000}"/>
    <cellStyle name="Comma 6 2 46 4" xfId="31889" xr:uid="{00000000-0005-0000-0000-0000760C0000}"/>
    <cellStyle name="Comma 6 2 46 5" xfId="35918" xr:uid="{00000000-0005-0000-0000-0000770C0000}"/>
    <cellStyle name="Comma 6 2 46 6" xfId="43149" xr:uid="{00000000-0005-0000-0000-0000780C0000}"/>
    <cellStyle name="Comma 6 2 47" xfId="12555" xr:uid="{00000000-0005-0000-0000-0000790C0000}"/>
    <cellStyle name="Comma 6 2 47 2" xfId="16582" xr:uid="{00000000-0005-0000-0000-00007A0C0000}"/>
    <cellStyle name="Comma 6 2 47 2 2" xfId="27916" xr:uid="{00000000-0005-0000-0000-00007B0C0000}"/>
    <cellStyle name="Comma 6 2 47 2 2 2" xfId="58252" xr:uid="{00000000-0005-0000-0000-00007C0C0000}"/>
    <cellStyle name="Comma 6 2 47 2 3" xfId="47154" xr:uid="{00000000-0005-0000-0000-00007D0C0000}"/>
    <cellStyle name="Comma 6 2 47 3" xfId="23890" xr:uid="{00000000-0005-0000-0000-00007E0C0000}"/>
    <cellStyle name="Comma 6 2 47 3 2" xfId="54300" xr:uid="{00000000-0005-0000-0000-00007F0C0000}"/>
    <cellStyle name="Comma 6 2 47 4" xfId="31942" xr:uid="{00000000-0005-0000-0000-0000800C0000}"/>
    <cellStyle name="Comma 6 2 47 5" xfId="35971" xr:uid="{00000000-0005-0000-0000-0000810C0000}"/>
    <cellStyle name="Comma 6 2 47 6" xfId="43202" xr:uid="{00000000-0005-0000-0000-0000820C0000}"/>
    <cellStyle name="Comma 6 2 48" xfId="12608" xr:uid="{00000000-0005-0000-0000-0000830C0000}"/>
    <cellStyle name="Comma 6 2 48 2" xfId="16635" xr:uid="{00000000-0005-0000-0000-0000840C0000}"/>
    <cellStyle name="Comma 6 2 48 2 2" xfId="27969" xr:uid="{00000000-0005-0000-0000-0000850C0000}"/>
    <cellStyle name="Comma 6 2 48 2 2 2" xfId="58305" xr:uid="{00000000-0005-0000-0000-0000860C0000}"/>
    <cellStyle name="Comma 6 2 48 2 3" xfId="47207" xr:uid="{00000000-0005-0000-0000-0000870C0000}"/>
    <cellStyle name="Comma 6 2 48 3" xfId="23943" xr:uid="{00000000-0005-0000-0000-0000880C0000}"/>
    <cellStyle name="Comma 6 2 48 3 2" xfId="54353" xr:uid="{00000000-0005-0000-0000-0000890C0000}"/>
    <cellStyle name="Comma 6 2 48 4" xfId="31995" xr:uid="{00000000-0005-0000-0000-00008A0C0000}"/>
    <cellStyle name="Comma 6 2 48 5" xfId="36024" xr:uid="{00000000-0005-0000-0000-00008B0C0000}"/>
    <cellStyle name="Comma 6 2 48 6" xfId="43255" xr:uid="{00000000-0005-0000-0000-00008C0C0000}"/>
    <cellStyle name="Comma 6 2 49" xfId="12661" xr:uid="{00000000-0005-0000-0000-00008D0C0000}"/>
    <cellStyle name="Comma 6 2 49 2" xfId="16688" xr:uid="{00000000-0005-0000-0000-00008E0C0000}"/>
    <cellStyle name="Comma 6 2 49 2 2" xfId="28022" xr:uid="{00000000-0005-0000-0000-00008F0C0000}"/>
    <cellStyle name="Comma 6 2 49 2 2 2" xfId="58358" xr:uid="{00000000-0005-0000-0000-0000900C0000}"/>
    <cellStyle name="Comma 6 2 49 2 3" xfId="47260" xr:uid="{00000000-0005-0000-0000-0000910C0000}"/>
    <cellStyle name="Comma 6 2 49 3" xfId="23996" xr:uid="{00000000-0005-0000-0000-0000920C0000}"/>
    <cellStyle name="Comma 6 2 49 3 2" xfId="54406" xr:uid="{00000000-0005-0000-0000-0000930C0000}"/>
    <cellStyle name="Comma 6 2 49 4" xfId="32048" xr:uid="{00000000-0005-0000-0000-0000940C0000}"/>
    <cellStyle name="Comma 6 2 49 5" xfId="36077" xr:uid="{00000000-0005-0000-0000-0000950C0000}"/>
    <cellStyle name="Comma 6 2 49 6" xfId="43308" xr:uid="{00000000-0005-0000-0000-0000960C0000}"/>
    <cellStyle name="Comma 6 2 5" xfId="5645" xr:uid="{00000000-0005-0000-0000-0000970C0000}"/>
    <cellStyle name="Comma 6 2 5 2" xfId="7242" xr:uid="{00000000-0005-0000-0000-0000980C0000}"/>
    <cellStyle name="Comma 6 2 5 2 2" xfId="18666" xr:uid="{00000000-0005-0000-0000-0000990C0000}"/>
    <cellStyle name="Comma 6 2 5 2 2 2" xfId="49169" xr:uid="{00000000-0005-0000-0000-00009A0C0000}"/>
    <cellStyle name="Comma 6 2 5 2 3" xfId="38071" xr:uid="{00000000-0005-0000-0000-00009B0C0000}"/>
    <cellStyle name="Comma 6 2 5 3" xfId="8925" xr:uid="{00000000-0005-0000-0000-00009C0C0000}"/>
    <cellStyle name="Comma 6 2 5 3 2" xfId="20356" xr:uid="{00000000-0005-0000-0000-00009D0C0000}"/>
    <cellStyle name="Comma 6 2 5 3 2 2" xfId="50766" xr:uid="{00000000-0005-0000-0000-00009E0C0000}"/>
    <cellStyle name="Comma 6 2 5 3 3" xfId="39668" xr:uid="{00000000-0005-0000-0000-00009F0C0000}"/>
    <cellStyle name="Comma 6 2 5 4" xfId="13048" xr:uid="{00000000-0005-0000-0000-0000A00C0000}"/>
    <cellStyle name="Comma 6 2 5 4 2" xfId="24382" xr:uid="{00000000-0005-0000-0000-0000A10C0000}"/>
    <cellStyle name="Comma 6 2 5 4 2 2" xfId="54718" xr:uid="{00000000-0005-0000-0000-0000A20C0000}"/>
    <cellStyle name="Comma 6 2 5 4 3" xfId="43620" xr:uid="{00000000-0005-0000-0000-0000A30C0000}"/>
    <cellStyle name="Comma 6 2 5 5" xfId="17069" xr:uid="{00000000-0005-0000-0000-0000A40C0000}"/>
    <cellStyle name="Comma 6 2 5 5 2" xfId="47572" xr:uid="{00000000-0005-0000-0000-0000A50C0000}"/>
    <cellStyle name="Comma 6 2 5 6" xfId="28408" xr:uid="{00000000-0005-0000-0000-0000A60C0000}"/>
    <cellStyle name="Comma 6 2 5 7" xfId="32437" xr:uid="{00000000-0005-0000-0000-0000A70C0000}"/>
    <cellStyle name="Comma 6 2 5 8" xfId="36474" xr:uid="{00000000-0005-0000-0000-0000A80C0000}"/>
    <cellStyle name="Comma 6 2 50" xfId="12713" xr:uid="{00000000-0005-0000-0000-0000A90C0000}"/>
    <cellStyle name="Comma 6 2 50 2" xfId="16740" xr:uid="{00000000-0005-0000-0000-0000AA0C0000}"/>
    <cellStyle name="Comma 6 2 50 2 2" xfId="28074" xr:uid="{00000000-0005-0000-0000-0000AB0C0000}"/>
    <cellStyle name="Comma 6 2 50 2 2 2" xfId="58410" xr:uid="{00000000-0005-0000-0000-0000AC0C0000}"/>
    <cellStyle name="Comma 6 2 50 2 3" xfId="47312" xr:uid="{00000000-0005-0000-0000-0000AD0C0000}"/>
    <cellStyle name="Comma 6 2 50 3" xfId="24048" xr:uid="{00000000-0005-0000-0000-0000AE0C0000}"/>
    <cellStyle name="Comma 6 2 50 3 2" xfId="54458" xr:uid="{00000000-0005-0000-0000-0000AF0C0000}"/>
    <cellStyle name="Comma 6 2 50 4" xfId="32100" xr:uid="{00000000-0005-0000-0000-0000B00C0000}"/>
    <cellStyle name="Comma 6 2 50 5" xfId="36129" xr:uid="{00000000-0005-0000-0000-0000B10C0000}"/>
    <cellStyle name="Comma 6 2 50 6" xfId="43360" xr:uid="{00000000-0005-0000-0000-0000B20C0000}"/>
    <cellStyle name="Comma 6 2 51" xfId="8783" xr:uid="{00000000-0005-0000-0000-0000B30C0000}"/>
    <cellStyle name="Comma 6 2 51 2" xfId="20216" xr:uid="{00000000-0005-0000-0000-0000B40C0000}"/>
    <cellStyle name="Comma 6 2 52" xfId="12908" xr:uid="{00000000-0005-0000-0000-0000B50C0000}"/>
    <cellStyle name="Comma 6 2 52 2" xfId="24242" xr:uid="{00000000-0005-0000-0000-0000B60C0000}"/>
    <cellStyle name="Comma 6 2 53" xfId="16933" xr:uid="{00000000-0005-0000-0000-0000B70C0000}"/>
    <cellStyle name="Comma 6 2 53 2" xfId="47440" xr:uid="{00000000-0005-0000-0000-0000B80C0000}"/>
    <cellStyle name="Comma 6 2 54" xfId="28268" xr:uid="{00000000-0005-0000-0000-0000B90C0000}"/>
    <cellStyle name="Comma 6 2 55" xfId="32297" xr:uid="{00000000-0005-0000-0000-0000BA0C0000}"/>
    <cellStyle name="Comma 6 2 56" xfId="36257" xr:uid="{00000000-0005-0000-0000-0000BB0C0000}"/>
    <cellStyle name="Comma 6 2 57" xfId="36342" xr:uid="{00000000-0005-0000-0000-0000BC0C0000}"/>
    <cellStyle name="Comma 6 2 58" xfId="58604" xr:uid="{00000000-0005-0000-0000-0000BD0C0000}"/>
    <cellStyle name="Comma 6 2 59" xfId="4953" xr:uid="{00000000-0005-0000-0000-0000BE0C0000}"/>
    <cellStyle name="Comma 6 2 6" xfId="6107" xr:uid="{00000000-0005-0000-0000-0000BF0C0000}"/>
    <cellStyle name="Comma 6 2 6 2" xfId="7704" xr:uid="{00000000-0005-0000-0000-0000C00C0000}"/>
    <cellStyle name="Comma 6 2 6 2 2" xfId="19128" xr:uid="{00000000-0005-0000-0000-0000C10C0000}"/>
    <cellStyle name="Comma 6 2 6 2 2 2" xfId="49631" xr:uid="{00000000-0005-0000-0000-0000C20C0000}"/>
    <cellStyle name="Comma 6 2 6 2 3" xfId="38533" xr:uid="{00000000-0005-0000-0000-0000C30C0000}"/>
    <cellStyle name="Comma 6 2 6 3" xfId="9279" xr:uid="{00000000-0005-0000-0000-0000C40C0000}"/>
    <cellStyle name="Comma 6 2 6 3 2" xfId="20682" xr:uid="{00000000-0005-0000-0000-0000C50C0000}"/>
    <cellStyle name="Comma 6 2 6 3 2 2" xfId="51092" xr:uid="{00000000-0005-0000-0000-0000C60C0000}"/>
    <cellStyle name="Comma 6 2 6 3 3" xfId="39994" xr:uid="{00000000-0005-0000-0000-0000C70C0000}"/>
    <cellStyle name="Comma 6 2 6 4" xfId="13374" xr:uid="{00000000-0005-0000-0000-0000C80C0000}"/>
    <cellStyle name="Comma 6 2 6 4 2" xfId="24708" xr:uid="{00000000-0005-0000-0000-0000C90C0000}"/>
    <cellStyle name="Comma 6 2 6 4 2 2" xfId="55044" xr:uid="{00000000-0005-0000-0000-0000CA0C0000}"/>
    <cellStyle name="Comma 6 2 6 4 3" xfId="43946" xr:uid="{00000000-0005-0000-0000-0000CB0C0000}"/>
    <cellStyle name="Comma 6 2 6 5" xfId="17531" xr:uid="{00000000-0005-0000-0000-0000CC0C0000}"/>
    <cellStyle name="Comma 6 2 6 5 2" xfId="48034" xr:uid="{00000000-0005-0000-0000-0000CD0C0000}"/>
    <cellStyle name="Comma 6 2 6 6" xfId="28734" xr:uid="{00000000-0005-0000-0000-0000CE0C0000}"/>
    <cellStyle name="Comma 6 2 6 7" xfId="32763" xr:uid="{00000000-0005-0000-0000-0000CF0C0000}"/>
    <cellStyle name="Comma 6 2 6 8" xfId="36936" xr:uid="{00000000-0005-0000-0000-0000D00C0000}"/>
    <cellStyle name="Comma 6 2 7" xfId="6182" xr:uid="{00000000-0005-0000-0000-0000D10C0000}"/>
    <cellStyle name="Comma 6 2 7 2" xfId="7779" xr:uid="{00000000-0005-0000-0000-0000D20C0000}"/>
    <cellStyle name="Comma 6 2 7 2 2" xfId="19203" xr:uid="{00000000-0005-0000-0000-0000D30C0000}"/>
    <cellStyle name="Comma 6 2 7 2 2 2" xfId="49706" xr:uid="{00000000-0005-0000-0000-0000D40C0000}"/>
    <cellStyle name="Comma 6 2 7 2 3" xfId="38608" xr:uid="{00000000-0005-0000-0000-0000D50C0000}"/>
    <cellStyle name="Comma 6 2 7 3" xfId="8897" xr:uid="{00000000-0005-0000-0000-0000D60C0000}"/>
    <cellStyle name="Comma 6 2 7 3 2" xfId="20328" xr:uid="{00000000-0005-0000-0000-0000D70C0000}"/>
    <cellStyle name="Comma 6 2 7 3 2 2" xfId="50738" xr:uid="{00000000-0005-0000-0000-0000D80C0000}"/>
    <cellStyle name="Comma 6 2 7 3 3" xfId="39640" xr:uid="{00000000-0005-0000-0000-0000D90C0000}"/>
    <cellStyle name="Comma 6 2 7 4" xfId="13020" xr:uid="{00000000-0005-0000-0000-0000DA0C0000}"/>
    <cellStyle name="Comma 6 2 7 4 2" xfId="24354" xr:uid="{00000000-0005-0000-0000-0000DB0C0000}"/>
    <cellStyle name="Comma 6 2 7 4 2 2" xfId="54690" xr:uid="{00000000-0005-0000-0000-0000DC0C0000}"/>
    <cellStyle name="Comma 6 2 7 4 3" xfId="43592" xr:uid="{00000000-0005-0000-0000-0000DD0C0000}"/>
    <cellStyle name="Comma 6 2 7 5" xfId="17606" xr:uid="{00000000-0005-0000-0000-0000DE0C0000}"/>
    <cellStyle name="Comma 6 2 7 5 2" xfId="48109" xr:uid="{00000000-0005-0000-0000-0000DF0C0000}"/>
    <cellStyle name="Comma 6 2 7 6" xfId="28380" xr:uid="{00000000-0005-0000-0000-0000E00C0000}"/>
    <cellStyle name="Comma 6 2 7 7" xfId="32409" xr:uid="{00000000-0005-0000-0000-0000E10C0000}"/>
    <cellStyle name="Comma 6 2 7 8" xfId="37011" xr:uid="{00000000-0005-0000-0000-0000E20C0000}"/>
    <cellStyle name="Comma 6 2 8" xfId="6257" xr:uid="{00000000-0005-0000-0000-0000E30C0000}"/>
    <cellStyle name="Comma 6 2 8 2" xfId="7854" xr:uid="{00000000-0005-0000-0000-0000E40C0000}"/>
    <cellStyle name="Comma 6 2 8 2 2" xfId="19278" xr:uid="{00000000-0005-0000-0000-0000E50C0000}"/>
    <cellStyle name="Comma 6 2 8 2 2 2" xfId="49781" xr:uid="{00000000-0005-0000-0000-0000E60C0000}"/>
    <cellStyle name="Comma 6 2 8 2 3" xfId="38683" xr:uid="{00000000-0005-0000-0000-0000E70C0000}"/>
    <cellStyle name="Comma 6 2 8 3" xfId="9353" xr:uid="{00000000-0005-0000-0000-0000E80C0000}"/>
    <cellStyle name="Comma 6 2 8 3 2" xfId="20756" xr:uid="{00000000-0005-0000-0000-0000E90C0000}"/>
    <cellStyle name="Comma 6 2 8 3 2 2" xfId="51166" xr:uid="{00000000-0005-0000-0000-0000EA0C0000}"/>
    <cellStyle name="Comma 6 2 8 3 3" xfId="40068" xr:uid="{00000000-0005-0000-0000-0000EB0C0000}"/>
    <cellStyle name="Comma 6 2 8 4" xfId="13448" xr:uid="{00000000-0005-0000-0000-0000EC0C0000}"/>
    <cellStyle name="Comma 6 2 8 4 2" xfId="24782" xr:uid="{00000000-0005-0000-0000-0000ED0C0000}"/>
    <cellStyle name="Comma 6 2 8 4 2 2" xfId="55118" xr:uid="{00000000-0005-0000-0000-0000EE0C0000}"/>
    <cellStyle name="Comma 6 2 8 4 3" xfId="44020" xr:uid="{00000000-0005-0000-0000-0000EF0C0000}"/>
    <cellStyle name="Comma 6 2 8 5" xfId="17681" xr:uid="{00000000-0005-0000-0000-0000F00C0000}"/>
    <cellStyle name="Comma 6 2 8 5 2" xfId="48184" xr:uid="{00000000-0005-0000-0000-0000F10C0000}"/>
    <cellStyle name="Comma 6 2 8 6" xfId="28808" xr:uid="{00000000-0005-0000-0000-0000F20C0000}"/>
    <cellStyle name="Comma 6 2 8 7" xfId="32837" xr:uid="{00000000-0005-0000-0000-0000F30C0000}"/>
    <cellStyle name="Comma 6 2 8 8" xfId="37086" xr:uid="{00000000-0005-0000-0000-0000F40C0000}"/>
    <cellStyle name="Comma 6 2 9" xfId="6332" xr:uid="{00000000-0005-0000-0000-0000F50C0000}"/>
    <cellStyle name="Comma 6 2 9 2" xfId="7929" xr:uid="{00000000-0005-0000-0000-0000F60C0000}"/>
    <cellStyle name="Comma 6 2 9 2 2" xfId="19353" xr:uid="{00000000-0005-0000-0000-0000F70C0000}"/>
    <cellStyle name="Comma 6 2 9 2 2 2" xfId="49856" xr:uid="{00000000-0005-0000-0000-0000F80C0000}"/>
    <cellStyle name="Comma 6 2 9 2 3" xfId="38758" xr:uid="{00000000-0005-0000-0000-0000F90C0000}"/>
    <cellStyle name="Comma 6 2 9 3" xfId="9441" xr:uid="{00000000-0005-0000-0000-0000FA0C0000}"/>
    <cellStyle name="Comma 6 2 9 3 2" xfId="20844" xr:uid="{00000000-0005-0000-0000-0000FB0C0000}"/>
    <cellStyle name="Comma 6 2 9 3 2 2" xfId="51254" xr:uid="{00000000-0005-0000-0000-0000FC0C0000}"/>
    <cellStyle name="Comma 6 2 9 3 3" xfId="40156" xr:uid="{00000000-0005-0000-0000-0000FD0C0000}"/>
    <cellStyle name="Comma 6 2 9 4" xfId="13536" xr:uid="{00000000-0005-0000-0000-0000FE0C0000}"/>
    <cellStyle name="Comma 6 2 9 4 2" xfId="24870" xr:uid="{00000000-0005-0000-0000-0000FF0C0000}"/>
    <cellStyle name="Comma 6 2 9 4 2 2" xfId="55206" xr:uid="{00000000-0005-0000-0000-0000000D0000}"/>
    <cellStyle name="Comma 6 2 9 4 3" xfId="44108" xr:uid="{00000000-0005-0000-0000-0000010D0000}"/>
    <cellStyle name="Comma 6 2 9 5" xfId="17756" xr:uid="{00000000-0005-0000-0000-0000020D0000}"/>
    <cellStyle name="Comma 6 2 9 5 2" xfId="48259" xr:uid="{00000000-0005-0000-0000-0000030D0000}"/>
    <cellStyle name="Comma 6 2 9 6" xfId="28896" xr:uid="{00000000-0005-0000-0000-0000040D0000}"/>
    <cellStyle name="Comma 6 2 9 7" xfId="32925" xr:uid="{00000000-0005-0000-0000-0000050D0000}"/>
    <cellStyle name="Comma 6 2 9 8" xfId="37161" xr:uid="{00000000-0005-0000-0000-0000060D0000}"/>
    <cellStyle name="Comma 6 3" xfId="3524" xr:uid="{00000000-0005-0000-0000-0000070D0000}"/>
    <cellStyle name="Comma 6 3 10" xfId="6402" xr:uid="{00000000-0005-0000-0000-0000080D0000}"/>
    <cellStyle name="Comma 6 3 10 2" xfId="7999" xr:uid="{00000000-0005-0000-0000-0000090D0000}"/>
    <cellStyle name="Comma 6 3 10 2 2" xfId="19423" xr:uid="{00000000-0005-0000-0000-00000A0D0000}"/>
    <cellStyle name="Comma 6 3 10 2 2 2" xfId="49926" xr:uid="{00000000-0005-0000-0000-00000B0D0000}"/>
    <cellStyle name="Comma 6 3 10 2 3" xfId="38828" xr:uid="{00000000-0005-0000-0000-00000C0D0000}"/>
    <cellStyle name="Comma 6 3 10 3" xfId="9514" xr:uid="{00000000-0005-0000-0000-00000D0D0000}"/>
    <cellStyle name="Comma 6 3 10 3 2" xfId="20916" xr:uid="{00000000-0005-0000-0000-00000E0D0000}"/>
    <cellStyle name="Comma 6 3 10 3 2 2" xfId="51326" xr:uid="{00000000-0005-0000-0000-00000F0D0000}"/>
    <cellStyle name="Comma 6 3 10 3 3" xfId="40228" xr:uid="{00000000-0005-0000-0000-0000100D0000}"/>
    <cellStyle name="Comma 6 3 10 4" xfId="13608" xr:uid="{00000000-0005-0000-0000-0000110D0000}"/>
    <cellStyle name="Comma 6 3 10 4 2" xfId="24942" xr:uid="{00000000-0005-0000-0000-0000120D0000}"/>
    <cellStyle name="Comma 6 3 10 4 2 2" xfId="55278" xr:uid="{00000000-0005-0000-0000-0000130D0000}"/>
    <cellStyle name="Comma 6 3 10 4 3" xfId="44180" xr:uid="{00000000-0005-0000-0000-0000140D0000}"/>
    <cellStyle name="Comma 6 3 10 5" xfId="17826" xr:uid="{00000000-0005-0000-0000-0000150D0000}"/>
    <cellStyle name="Comma 6 3 10 5 2" xfId="48329" xr:uid="{00000000-0005-0000-0000-0000160D0000}"/>
    <cellStyle name="Comma 6 3 10 6" xfId="28968" xr:uid="{00000000-0005-0000-0000-0000170D0000}"/>
    <cellStyle name="Comma 6 3 10 7" xfId="32997" xr:uid="{00000000-0005-0000-0000-0000180D0000}"/>
    <cellStyle name="Comma 6 3 10 8" xfId="37231" xr:uid="{00000000-0005-0000-0000-0000190D0000}"/>
    <cellStyle name="Comma 6 3 11" xfId="6474" xr:uid="{00000000-0005-0000-0000-00001A0D0000}"/>
    <cellStyle name="Comma 6 3 11 2" xfId="8071" xr:uid="{00000000-0005-0000-0000-00001B0D0000}"/>
    <cellStyle name="Comma 6 3 11 2 2" xfId="19495" xr:uid="{00000000-0005-0000-0000-00001C0D0000}"/>
    <cellStyle name="Comma 6 3 11 2 2 2" xfId="49998" xr:uid="{00000000-0005-0000-0000-00001D0D0000}"/>
    <cellStyle name="Comma 6 3 11 2 3" xfId="38900" xr:uid="{00000000-0005-0000-0000-00001E0D0000}"/>
    <cellStyle name="Comma 6 3 11 3" xfId="9588" xr:uid="{00000000-0005-0000-0000-00001F0D0000}"/>
    <cellStyle name="Comma 6 3 11 3 2" xfId="20989" xr:uid="{00000000-0005-0000-0000-0000200D0000}"/>
    <cellStyle name="Comma 6 3 11 3 2 2" xfId="51399" xr:uid="{00000000-0005-0000-0000-0000210D0000}"/>
    <cellStyle name="Comma 6 3 11 3 3" xfId="40301" xr:uid="{00000000-0005-0000-0000-0000220D0000}"/>
    <cellStyle name="Comma 6 3 11 4" xfId="13681" xr:uid="{00000000-0005-0000-0000-0000230D0000}"/>
    <cellStyle name="Comma 6 3 11 4 2" xfId="25015" xr:uid="{00000000-0005-0000-0000-0000240D0000}"/>
    <cellStyle name="Comma 6 3 11 4 2 2" xfId="55351" xr:uid="{00000000-0005-0000-0000-0000250D0000}"/>
    <cellStyle name="Comma 6 3 11 4 3" xfId="44253" xr:uid="{00000000-0005-0000-0000-0000260D0000}"/>
    <cellStyle name="Comma 6 3 11 5" xfId="17898" xr:uid="{00000000-0005-0000-0000-0000270D0000}"/>
    <cellStyle name="Comma 6 3 11 5 2" xfId="48401" xr:uid="{00000000-0005-0000-0000-0000280D0000}"/>
    <cellStyle name="Comma 6 3 11 6" xfId="29041" xr:uid="{00000000-0005-0000-0000-0000290D0000}"/>
    <cellStyle name="Comma 6 3 11 7" xfId="33070" xr:uid="{00000000-0005-0000-0000-00002A0D0000}"/>
    <cellStyle name="Comma 6 3 11 8" xfId="37303" xr:uid="{00000000-0005-0000-0000-00002B0D0000}"/>
    <cellStyle name="Comma 6 3 12" xfId="6545" xr:uid="{00000000-0005-0000-0000-00002C0D0000}"/>
    <cellStyle name="Comma 6 3 12 2" xfId="8142" xr:uid="{00000000-0005-0000-0000-00002D0D0000}"/>
    <cellStyle name="Comma 6 3 12 2 2" xfId="19566" xr:uid="{00000000-0005-0000-0000-00002E0D0000}"/>
    <cellStyle name="Comma 6 3 12 2 2 2" xfId="50069" xr:uid="{00000000-0005-0000-0000-00002F0D0000}"/>
    <cellStyle name="Comma 6 3 12 2 3" xfId="38971" xr:uid="{00000000-0005-0000-0000-0000300D0000}"/>
    <cellStyle name="Comma 6 3 12 3" xfId="9661" xr:uid="{00000000-0005-0000-0000-0000310D0000}"/>
    <cellStyle name="Comma 6 3 12 3 2" xfId="21061" xr:uid="{00000000-0005-0000-0000-0000320D0000}"/>
    <cellStyle name="Comma 6 3 12 3 2 2" xfId="51471" xr:uid="{00000000-0005-0000-0000-0000330D0000}"/>
    <cellStyle name="Comma 6 3 12 3 3" xfId="40373" xr:uid="{00000000-0005-0000-0000-0000340D0000}"/>
    <cellStyle name="Comma 6 3 12 4" xfId="13753" xr:uid="{00000000-0005-0000-0000-0000350D0000}"/>
    <cellStyle name="Comma 6 3 12 4 2" xfId="25087" xr:uid="{00000000-0005-0000-0000-0000360D0000}"/>
    <cellStyle name="Comma 6 3 12 4 2 2" xfId="55423" xr:uid="{00000000-0005-0000-0000-0000370D0000}"/>
    <cellStyle name="Comma 6 3 12 4 3" xfId="44325" xr:uid="{00000000-0005-0000-0000-0000380D0000}"/>
    <cellStyle name="Comma 6 3 12 5" xfId="17969" xr:uid="{00000000-0005-0000-0000-0000390D0000}"/>
    <cellStyle name="Comma 6 3 12 5 2" xfId="48472" xr:uid="{00000000-0005-0000-0000-00003A0D0000}"/>
    <cellStyle name="Comma 6 3 12 6" xfId="29113" xr:uid="{00000000-0005-0000-0000-00003B0D0000}"/>
    <cellStyle name="Comma 6 3 12 7" xfId="33142" xr:uid="{00000000-0005-0000-0000-00003C0D0000}"/>
    <cellStyle name="Comma 6 3 12 8" xfId="37374" xr:uid="{00000000-0005-0000-0000-00003D0D0000}"/>
    <cellStyle name="Comma 6 3 13" xfId="6616" xr:uid="{00000000-0005-0000-0000-00003E0D0000}"/>
    <cellStyle name="Comma 6 3 13 2" xfId="8213" xr:uid="{00000000-0005-0000-0000-00003F0D0000}"/>
    <cellStyle name="Comma 6 3 13 2 2" xfId="19637" xr:uid="{00000000-0005-0000-0000-0000400D0000}"/>
    <cellStyle name="Comma 6 3 13 2 2 2" xfId="50140" xr:uid="{00000000-0005-0000-0000-0000410D0000}"/>
    <cellStyle name="Comma 6 3 13 2 3" xfId="39042" xr:uid="{00000000-0005-0000-0000-0000420D0000}"/>
    <cellStyle name="Comma 6 3 13 3" xfId="9734" xr:uid="{00000000-0005-0000-0000-0000430D0000}"/>
    <cellStyle name="Comma 6 3 13 3 2" xfId="21133" xr:uid="{00000000-0005-0000-0000-0000440D0000}"/>
    <cellStyle name="Comma 6 3 13 3 2 2" xfId="51543" xr:uid="{00000000-0005-0000-0000-0000450D0000}"/>
    <cellStyle name="Comma 6 3 13 3 3" xfId="40445" xr:uid="{00000000-0005-0000-0000-0000460D0000}"/>
    <cellStyle name="Comma 6 3 13 4" xfId="13825" xr:uid="{00000000-0005-0000-0000-0000470D0000}"/>
    <cellStyle name="Comma 6 3 13 4 2" xfId="25159" xr:uid="{00000000-0005-0000-0000-0000480D0000}"/>
    <cellStyle name="Comma 6 3 13 4 2 2" xfId="55495" xr:uid="{00000000-0005-0000-0000-0000490D0000}"/>
    <cellStyle name="Comma 6 3 13 4 3" xfId="44397" xr:uid="{00000000-0005-0000-0000-00004A0D0000}"/>
    <cellStyle name="Comma 6 3 13 5" xfId="18040" xr:uid="{00000000-0005-0000-0000-00004B0D0000}"/>
    <cellStyle name="Comma 6 3 13 5 2" xfId="48543" xr:uid="{00000000-0005-0000-0000-00004C0D0000}"/>
    <cellStyle name="Comma 6 3 13 6" xfId="29185" xr:uid="{00000000-0005-0000-0000-00004D0D0000}"/>
    <cellStyle name="Comma 6 3 13 7" xfId="33214" xr:uid="{00000000-0005-0000-0000-00004E0D0000}"/>
    <cellStyle name="Comma 6 3 13 8" xfId="37445" xr:uid="{00000000-0005-0000-0000-00004F0D0000}"/>
    <cellStyle name="Comma 6 3 14" xfId="6677" xr:uid="{00000000-0005-0000-0000-0000500D0000}"/>
    <cellStyle name="Comma 6 3 14 2" xfId="8274" xr:uid="{00000000-0005-0000-0000-0000510D0000}"/>
    <cellStyle name="Comma 6 3 14 2 2" xfId="19698" xr:uid="{00000000-0005-0000-0000-0000520D0000}"/>
    <cellStyle name="Comma 6 3 14 2 2 2" xfId="50201" xr:uid="{00000000-0005-0000-0000-0000530D0000}"/>
    <cellStyle name="Comma 6 3 14 2 3" xfId="39103" xr:uid="{00000000-0005-0000-0000-0000540D0000}"/>
    <cellStyle name="Comma 6 3 14 3" xfId="9807" xr:uid="{00000000-0005-0000-0000-0000550D0000}"/>
    <cellStyle name="Comma 6 3 14 3 2" xfId="21205" xr:uid="{00000000-0005-0000-0000-0000560D0000}"/>
    <cellStyle name="Comma 6 3 14 3 2 2" xfId="51615" xr:uid="{00000000-0005-0000-0000-0000570D0000}"/>
    <cellStyle name="Comma 6 3 14 3 3" xfId="40517" xr:uid="{00000000-0005-0000-0000-0000580D0000}"/>
    <cellStyle name="Comma 6 3 14 4" xfId="13897" xr:uid="{00000000-0005-0000-0000-0000590D0000}"/>
    <cellStyle name="Comma 6 3 14 4 2" xfId="25231" xr:uid="{00000000-0005-0000-0000-00005A0D0000}"/>
    <cellStyle name="Comma 6 3 14 4 2 2" xfId="55567" xr:uid="{00000000-0005-0000-0000-00005B0D0000}"/>
    <cellStyle name="Comma 6 3 14 4 3" xfId="44469" xr:uid="{00000000-0005-0000-0000-00005C0D0000}"/>
    <cellStyle name="Comma 6 3 14 5" xfId="18101" xr:uid="{00000000-0005-0000-0000-00005D0D0000}"/>
    <cellStyle name="Comma 6 3 14 5 2" xfId="48604" xr:uid="{00000000-0005-0000-0000-00005E0D0000}"/>
    <cellStyle name="Comma 6 3 14 6" xfId="29257" xr:uid="{00000000-0005-0000-0000-00005F0D0000}"/>
    <cellStyle name="Comma 6 3 14 7" xfId="33286" xr:uid="{00000000-0005-0000-0000-0000600D0000}"/>
    <cellStyle name="Comma 6 3 14 8" xfId="37506" xr:uid="{00000000-0005-0000-0000-0000610D0000}"/>
    <cellStyle name="Comma 6 3 15" xfId="6737" xr:uid="{00000000-0005-0000-0000-0000620D0000}"/>
    <cellStyle name="Comma 6 3 15 2" xfId="8334" xr:uid="{00000000-0005-0000-0000-0000630D0000}"/>
    <cellStyle name="Comma 6 3 15 2 2" xfId="19758" xr:uid="{00000000-0005-0000-0000-0000640D0000}"/>
    <cellStyle name="Comma 6 3 15 2 2 2" xfId="50261" xr:uid="{00000000-0005-0000-0000-0000650D0000}"/>
    <cellStyle name="Comma 6 3 15 2 3" xfId="39163" xr:uid="{00000000-0005-0000-0000-0000660D0000}"/>
    <cellStyle name="Comma 6 3 15 3" xfId="9880" xr:uid="{00000000-0005-0000-0000-0000670D0000}"/>
    <cellStyle name="Comma 6 3 15 3 2" xfId="21277" xr:uid="{00000000-0005-0000-0000-0000680D0000}"/>
    <cellStyle name="Comma 6 3 15 3 2 2" xfId="51687" xr:uid="{00000000-0005-0000-0000-0000690D0000}"/>
    <cellStyle name="Comma 6 3 15 3 3" xfId="40589" xr:uid="{00000000-0005-0000-0000-00006A0D0000}"/>
    <cellStyle name="Comma 6 3 15 4" xfId="13969" xr:uid="{00000000-0005-0000-0000-00006B0D0000}"/>
    <cellStyle name="Comma 6 3 15 4 2" xfId="25303" xr:uid="{00000000-0005-0000-0000-00006C0D0000}"/>
    <cellStyle name="Comma 6 3 15 4 2 2" xfId="55639" xr:uid="{00000000-0005-0000-0000-00006D0D0000}"/>
    <cellStyle name="Comma 6 3 15 4 3" xfId="44541" xr:uid="{00000000-0005-0000-0000-00006E0D0000}"/>
    <cellStyle name="Comma 6 3 15 5" xfId="18161" xr:uid="{00000000-0005-0000-0000-00006F0D0000}"/>
    <cellStyle name="Comma 6 3 15 5 2" xfId="48664" xr:uid="{00000000-0005-0000-0000-0000700D0000}"/>
    <cellStyle name="Comma 6 3 15 6" xfId="29329" xr:uid="{00000000-0005-0000-0000-0000710D0000}"/>
    <cellStyle name="Comma 6 3 15 7" xfId="33358" xr:uid="{00000000-0005-0000-0000-0000720D0000}"/>
    <cellStyle name="Comma 6 3 15 8" xfId="37566" xr:uid="{00000000-0005-0000-0000-0000730D0000}"/>
    <cellStyle name="Comma 6 3 16" xfId="6788" xr:uid="{00000000-0005-0000-0000-0000740D0000}"/>
    <cellStyle name="Comma 6 3 16 2" xfId="8385" xr:uid="{00000000-0005-0000-0000-0000750D0000}"/>
    <cellStyle name="Comma 6 3 16 2 2" xfId="19809" xr:uid="{00000000-0005-0000-0000-0000760D0000}"/>
    <cellStyle name="Comma 6 3 16 2 2 2" xfId="50312" xr:uid="{00000000-0005-0000-0000-0000770D0000}"/>
    <cellStyle name="Comma 6 3 16 2 3" xfId="39214" xr:uid="{00000000-0005-0000-0000-0000780D0000}"/>
    <cellStyle name="Comma 6 3 16 3" xfId="9953" xr:uid="{00000000-0005-0000-0000-0000790D0000}"/>
    <cellStyle name="Comma 6 3 16 3 2" xfId="21349" xr:uid="{00000000-0005-0000-0000-00007A0D0000}"/>
    <cellStyle name="Comma 6 3 16 3 2 2" xfId="51759" xr:uid="{00000000-0005-0000-0000-00007B0D0000}"/>
    <cellStyle name="Comma 6 3 16 3 3" xfId="40661" xr:uid="{00000000-0005-0000-0000-00007C0D0000}"/>
    <cellStyle name="Comma 6 3 16 4" xfId="14041" xr:uid="{00000000-0005-0000-0000-00007D0D0000}"/>
    <cellStyle name="Comma 6 3 16 4 2" xfId="25375" xr:uid="{00000000-0005-0000-0000-00007E0D0000}"/>
    <cellStyle name="Comma 6 3 16 4 2 2" xfId="55711" xr:uid="{00000000-0005-0000-0000-00007F0D0000}"/>
    <cellStyle name="Comma 6 3 16 4 3" xfId="44613" xr:uid="{00000000-0005-0000-0000-0000800D0000}"/>
    <cellStyle name="Comma 6 3 16 5" xfId="18212" xr:uid="{00000000-0005-0000-0000-0000810D0000}"/>
    <cellStyle name="Comma 6 3 16 5 2" xfId="48715" xr:uid="{00000000-0005-0000-0000-0000820D0000}"/>
    <cellStyle name="Comma 6 3 16 6" xfId="29401" xr:uid="{00000000-0005-0000-0000-0000830D0000}"/>
    <cellStyle name="Comma 6 3 16 7" xfId="33430" xr:uid="{00000000-0005-0000-0000-0000840D0000}"/>
    <cellStyle name="Comma 6 3 16 8" xfId="37617" xr:uid="{00000000-0005-0000-0000-0000850D0000}"/>
    <cellStyle name="Comma 6 3 17" xfId="6839" xr:uid="{00000000-0005-0000-0000-0000860D0000}"/>
    <cellStyle name="Comma 6 3 17 2" xfId="8436" xr:uid="{00000000-0005-0000-0000-0000870D0000}"/>
    <cellStyle name="Comma 6 3 17 2 2" xfId="19860" xr:uid="{00000000-0005-0000-0000-0000880D0000}"/>
    <cellStyle name="Comma 6 3 17 2 2 2" xfId="50363" xr:uid="{00000000-0005-0000-0000-0000890D0000}"/>
    <cellStyle name="Comma 6 3 17 2 3" xfId="39265" xr:uid="{00000000-0005-0000-0000-00008A0D0000}"/>
    <cellStyle name="Comma 6 3 17 3" xfId="10021" xr:uid="{00000000-0005-0000-0000-00008B0D0000}"/>
    <cellStyle name="Comma 6 3 17 3 2" xfId="21416" xr:uid="{00000000-0005-0000-0000-00008C0D0000}"/>
    <cellStyle name="Comma 6 3 17 3 2 2" xfId="51826" xr:uid="{00000000-0005-0000-0000-00008D0D0000}"/>
    <cellStyle name="Comma 6 3 17 3 3" xfId="40728" xr:uid="{00000000-0005-0000-0000-00008E0D0000}"/>
    <cellStyle name="Comma 6 3 17 4" xfId="14108" xr:uid="{00000000-0005-0000-0000-00008F0D0000}"/>
    <cellStyle name="Comma 6 3 17 4 2" xfId="25442" xr:uid="{00000000-0005-0000-0000-0000900D0000}"/>
    <cellStyle name="Comma 6 3 17 4 2 2" xfId="55778" xr:uid="{00000000-0005-0000-0000-0000910D0000}"/>
    <cellStyle name="Comma 6 3 17 4 3" xfId="44680" xr:uid="{00000000-0005-0000-0000-0000920D0000}"/>
    <cellStyle name="Comma 6 3 17 5" xfId="18263" xr:uid="{00000000-0005-0000-0000-0000930D0000}"/>
    <cellStyle name="Comma 6 3 17 5 2" xfId="48766" xr:uid="{00000000-0005-0000-0000-0000940D0000}"/>
    <cellStyle name="Comma 6 3 17 6" xfId="29468" xr:uid="{00000000-0005-0000-0000-0000950D0000}"/>
    <cellStyle name="Comma 6 3 17 7" xfId="33497" xr:uid="{00000000-0005-0000-0000-0000960D0000}"/>
    <cellStyle name="Comma 6 3 17 8" xfId="37668" xr:uid="{00000000-0005-0000-0000-0000970D0000}"/>
    <cellStyle name="Comma 6 3 18" xfId="6890" xr:uid="{00000000-0005-0000-0000-0000980D0000}"/>
    <cellStyle name="Comma 6 3 18 2" xfId="8487" xr:uid="{00000000-0005-0000-0000-0000990D0000}"/>
    <cellStyle name="Comma 6 3 18 2 2" xfId="19911" xr:uid="{00000000-0005-0000-0000-00009A0D0000}"/>
    <cellStyle name="Comma 6 3 18 2 2 2" xfId="50414" xr:uid="{00000000-0005-0000-0000-00009B0D0000}"/>
    <cellStyle name="Comma 6 3 18 2 3" xfId="39316" xr:uid="{00000000-0005-0000-0000-00009C0D0000}"/>
    <cellStyle name="Comma 6 3 18 3" xfId="10086" xr:uid="{00000000-0005-0000-0000-00009D0D0000}"/>
    <cellStyle name="Comma 6 3 18 3 2" xfId="21480" xr:uid="{00000000-0005-0000-0000-00009E0D0000}"/>
    <cellStyle name="Comma 6 3 18 3 2 2" xfId="51890" xr:uid="{00000000-0005-0000-0000-00009F0D0000}"/>
    <cellStyle name="Comma 6 3 18 3 3" xfId="40792" xr:uid="{00000000-0005-0000-0000-0000A00D0000}"/>
    <cellStyle name="Comma 6 3 18 4" xfId="14172" xr:uid="{00000000-0005-0000-0000-0000A10D0000}"/>
    <cellStyle name="Comma 6 3 18 4 2" xfId="25506" xr:uid="{00000000-0005-0000-0000-0000A20D0000}"/>
    <cellStyle name="Comma 6 3 18 4 2 2" xfId="55842" xr:uid="{00000000-0005-0000-0000-0000A30D0000}"/>
    <cellStyle name="Comma 6 3 18 4 3" xfId="44744" xr:uid="{00000000-0005-0000-0000-0000A40D0000}"/>
    <cellStyle name="Comma 6 3 18 5" xfId="18314" xr:uid="{00000000-0005-0000-0000-0000A50D0000}"/>
    <cellStyle name="Comma 6 3 18 5 2" xfId="48817" xr:uid="{00000000-0005-0000-0000-0000A60D0000}"/>
    <cellStyle name="Comma 6 3 18 6" xfId="29532" xr:uid="{00000000-0005-0000-0000-0000A70D0000}"/>
    <cellStyle name="Comma 6 3 18 7" xfId="33561" xr:uid="{00000000-0005-0000-0000-0000A80D0000}"/>
    <cellStyle name="Comma 6 3 18 8" xfId="37719" xr:uid="{00000000-0005-0000-0000-0000A90D0000}"/>
    <cellStyle name="Comma 6 3 19" xfId="6941" xr:uid="{00000000-0005-0000-0000-0000AA0D0000}"/>
    <cellStyle name="Comma 6 3 19 2" xfId="8538" xr:uid="{00000000-0005-0000-0000-0000AB0D0000}"/>
    <cellStyle name="Comma 6 3 19 2 2" xfId="19962" xr:uid="{00000000-0005-0000-0000-0000AC0D0000}"/>
    <cellStyle name="Comma 6 3 19 2 2 2" xfId="50465" xr:uid="{00000000-0005-0000-0000-0000AD0D0000}"/>
    <cellStyle name="Comma 6 3 19 2 3" xfId="39367" xr:uid="{00000000-0005-0000-0000-0000AE0D0000}"/>
    <cellStyle name="Comma 6 3 19 3" xfId="10149" xr:uid="{00000000-0005-0000-0000-0000AF0D0000}"/>
    <cellStyle name="Comma 6 3 19 3 2" xfId="21542" xr:uid="{00000000-0005-0000-0000-0000B00D0000}"/>
    <cellStyle name="Comma 6 3 19 3 2 2" xfId="51952" xr:uid="{00000000-0005-0000-0000-0000B10D0000}"/>
    <cellStyle name="Comma 6 3 19 3 3" xfId="40854" xr:uid="{00000000-0005-0000-0000-0000B20D0000}"/>
    <cellStyle name="Comma 6 3 19 4" xfId="14234" xr:uid="{00000000-0005-0000-0000-0000B30D0000}"/>
    <cellStyle name="Comma 6 3 19 4 2" xfId="25568" xr:uid="{00000000-0005-0000-0000-0000B40D0000}"/>
    <cellStyle name="Comma 6 3 19 4 2 2" xfId="55904" xr:uid="{00000000-0005-0000-0000-0000B50D0000}"/>
    <cellStyle name="Comma 6 3 19 4 3" xfId="44806" xr:uid="{00000000-0005-0000-0000-0000B60D0000}"/>
    <cellStyle name="Comma 6 3 19 5" xfId="18365" xr:uid="{00000000-0005-0000-0000-0000B70D0000}"/>
    <cellStyle name="Comma 6 3 19 5 2" xfId="48868" xr:uid="{00000000-0005-0000-0000-0000B80D0000}"/>
    <cellStyle name="Comma 6 3 19 6" xfId="29594" xr:uid="{00000000-0005-0000-0000-0000B90D0000}"/>
    <cellStyle name="Comma 6 3 19 7" xfId="33623" xr:uid="{00000000-0005-0000-0000-0000BA0D0000}"/>
    <cellStyle name="Comma 6 3 19 8" xfId="37770" xr:uid="{00000000-0005-0000-0000-0000BB0D0000}"/>
    <cellStyle name="Comma 6 3 2" xfId="4956" xr:uid="{00000000-0005-0000-0000-0000BC0D0000}"/>
    <cellStyle name="Comma 6 3 2 2" xfId="8786" xr:uid="{00000000-0005-0000-0000-0000BD0D0000}"/>
    <cellStyle name="Comma 6 3 2 2 2" xfId="20219" xr:uid="{00000000-0005-0000-0000-0000BE0D0000}"/>
    <cellStyle name="Comma 6 3 2 3" xfId="12911" xr:uid="{00000000-0005-0000-0000-0000BF0D0000}"/>
    <cellStyle name="Comma 6 3 2 3 2" xfId="24245" xr:uid="{00000000-0005-0000-0000-0000C00D0000}"/>
    <cellStyle name="Comma 6 3 2 4" xfId="16936" xr:uid="{00000000-0005-0000-0000-0000C10D0000}"/>
    <cellStyle name="Comma 6 3 2 5" xfId="28271" xr:uid="{00000000-0005-0000-0000-0000C20D0000}"/>
    <cellStyle name="Comma 6 3 2 6" xfId="32300" xr:uid="{00000000-0005-0000-0000-0000C30D0000}"/>
    <cellStyle name="Comma 6 3 2 7" xfId="58607" xr:uid="{00000000-0005-0000-0000-0000C40D0000}"/>
    <cellStyle name="Comma 6 3 20" xfId="6990" xr:uid="{00000000-0005-0000-0000-0000C50D0000}"/>
    <cellStyle name="Comma 6 3 20 2" xfId="8587" xr:uid="{00000000-0005-0000-0000-0000C60D0000}"/>
    <cellStyle name="Comma 6 3 20 2 2" xfId="20011" xr:uid="{00000000-0005-0000-0000-0000C70D0000}"/>
    <cellStyle name="Comma 6 3 20 2 2 2" xfId="50514" xr:uid="{00000000-0005-0000-0000-0000C80D0000}"/>
    <cellStyle name="Comma 6 3 20 2 3" xfId="39416" xr:uid="{00000000-0005-0000-0000-0000C90D0000}"/>
    <cellStyle name="Comma 6 3 20 3" xfId="10211" xr:uid="{00000000-0005-0000-0000-0000CA0D0000}"/>
    <cellStyle name="Comma 6 3 20 3 2" xfId="21603" xr:uid="{00000000-0005-0000-0000-0000CB0D0000}"/>
    <cellStyle name="Comma 6 3 20 3 2 2" xfId="52013" xr:uid="{00000000-0005-0000-0000-0000CC0D0000}"/>
    <cellStyle name="Comma 6 3 20 3 3" xfId="40915" xr:uid="{00000000-0005-0000-0000-0000CD0D0000}"/>
    <cellStyle name="Comma 6 3 20 4" xfId="14295" xr:uid="{00000000-0005-0000-0000-0000CE0D0000}"/>
    <cellStyle name="Comma 6 3 20 4 2" xfId="25629" xr:uid="{00000000-0005-0000-0000-0000CF0D0000}"/>
    <cellStyle name="Comma 6 3 20 4 2 2" xfId="55965" xr:uid="{00000000-0005-0000-0000-0000D00D0000}"/>
    <cellStyle name="Comma 6 3 20 4 3" xfId="44867" xr:uid="{00000000-0005-0000-0000-0000D10D0000}"/>
    <cellStyle name="Comma 6 3 20 5" xfId="18414" xr:uid="{00000000-0005-0000-0000-0000D20D0000}"/>
    <cellStyle name="Comma 6 3 20 5 2" xfId="48917" xr:uid="{00000000-0005-0000-0000-0000D30D0000}"/>
    <cellStyle name="Comma 6 3 20 6" xfId="29655" xr:uid="{00000000-0005-0000-0000-0000D40D0000}"/>
    <cellStyle name="Comma 6 3 20 7" xfId="33684" xr:uid="{00000000-0005-0000-0000-0000D50D0000}"/>
    <cellStyle name="Comma 6 3 20 8" xfId="37819" xr:uid="{00000000-0005-0000-0000-0000D60D0000}"/>
    <cellStyle name="Comma 6 3 21" xfId="7111" xr:uid="{00000000-0005-0000-0000-0000D70D0000}"/>
    <cellStyle name="Comma 6 3 21 2" xfId="10265" xr:uid="{00000000-0005-0000-0000-0000D80D0000}"/>
    <cellStyle name="Comma 6 3 21 2 2" xfId="21656" xr:uid="{00000000-0005-0000-0000-0000D90D0000}"/>
    <cellStyle name="Comma 6 3 21 2 2 2" xfId="52066" xr:uid="{00000000-0005-0000-0000-0000DA0D0000}"/>
    <cellStyle name="Comma 6 3 21 2 3" xfId="40968" xr:uid="{00000000-0005-0000-0000-0000DB0D0000}"/>
    <cellStyle name="Comma 6 3 21 3" xfId="14348" xr:uid="{00000000-0005-0000-0000-0000DC0D0000}"/>
    <cellStyle name="Comma 6 3 21 3 2" xfId="25682" xr:uid="{00000000-0005-0000-0000-0000DD0D0000}"/>
    <cellStyle name="Comma 6 3 21 3 2 2" xfId="56018" xr:uid="{00000000-0005-0000-0000-0000DE0D0000}"/>
    <cellStyle name="Comma 6 3 21 3 3" xfId="44920" xr:uid="{00000000-0005-0000-0000-0000DF0D0000}"/>
    <cellStyle name="Comma 6 3 21 4" xfId="18535" xr:uid="{00000000-0005-0000-0000-0000E00D0000}"/>
    <cellStyle name="Comma 6 3 21 4 2" xfId="49038" xr:uid="{00000000-0005-0000-0000-0000E10D0000}"/>
    <cellStyle name="Comma 6 3 21 5" xfId="29708" xr:uid="{00000000-0005-0000-0000-0000E20D0000}"/>
    <cellStyle name="Comma 6 3 21 6" xfId="33737" xr:uid="{00000000-0005-0000-0000-0000E30D0000}"/>
    <cellStyle name="Comma 6 3 21 7" xfId="37940" xr:uid="{00000000-0005-0000-0000-0000E40D0000}"/>
    <cellStyle name="Comma 6 3 22" xfId="10319" xr:uid="{00000000-0005-0000-0000-0000E50D0000}"/>
    <cellStyle name="Comma 6 3 22 2" xfId="14401" xr:uid="{00000000-0005-0000-0000-0000E60D0000}"/>
    <cellStyle name="Comma 6 3 22 2 2" xfId="25735" xr:uid="{00000000-0005-0000-0000-0000E70D0000}"/>
    <cellStyle name="Comma 6 3 22 2 2 2" xfId="56071" xr:uid="{00000000-0005-0000-0000-0000E80D0000}"/>
    <cellStyle name="Comma 6 3 22 2 3" xfId="44973" xr:uid="{00000000-0005-0000-0000-0000E90D0000}"/>
    <cellStyle name="Comma 6 3 22 3" xfId="21709" xr:uid="{00000000-0005-0000-0000-0000EA0D0000}"/>
    <cellStyle name="Comma 6 3 22 3 2" xfId="52119" xr:uid="{00000000-0005-0000-0000-0000EB0D0000}"/>
    <cellStyle name="Comma 6 3 22 4" xfId="29761" xr:uid="{00000000-0005-0000-0000-0000EC0D0000}"/>
    <cellStyle name="Comma 6 3 22 5" xfId="33790" xr:uid="{00000000-0005-0000-0000-0000ED0D0000}"/>
    <cellStyle name="Comma 6 3 22 6" xfId="41021" xr:uid="{00000000-0005-0000-0000-0000EE0D0000}"/>
    <cellStyle name="Comma 6 3 23" xfId="10373" xr:uid="{00000000-0005-0000-0000-0000EF0D0000}"/>
    <cellStyle name="Comma 6 3 23 2" xfId="14454" xr:uid="{00000000-0005-0000-0000-0000F00D0000}"/>
    <cellStyle name="Comma 6 3 23 2 2" xfId="25788" xr:uid="{00000000-0005-0000-0000-0000F10D0000}"/>
    <cellStyle name="Comma 6 3 23 2 2 2" xfId="56124" xr:uid="{00000000-0005-0000-0000-0000F20D0000}"/>
    <cellStyle name="Comma 6 3 23 2 3" xfId="45026" xr:uid="{00000000-0005-0000-0000-0000F30D0000}"/>
    <cellStyle name="Comma 6 3 23 3" xfId="21762" xr:uid="{00000000-0005-0000-0000-0000F40D0000}"/>
    <cellStyle name="Comma 6 3 23 3 2" xfId="52172" xr:uid="{00000000-0005-0000-0000-0000F50D0000}"/>
    <cellStyle name="Comma 6 3 23 4" xfId="29814" xr:uid="{00000000-0005-0000-0000-0000F60D0000}"/>
    <cellStyle name="Comma 6 3 23 5" xfId="33843" xr:uid="{00000000-0005-0000-0000-0000F70D0000}"/>
    <cellStyle name="Comma 6 3 23 6" xfId="41074" xr:uid="{00000000-0005-0000-0000-0000F80D0000}"/>
    <cellStyle name="Comma 6 3 24" xfId="10427" xr:uid="{00000000-0005-0000-0000-0000F90D0000}"/>
    <cellStyle name="Comma 6 3 24 2" xfId="14507" xr:uid="{00000000-0005-0000-0000-0000FA0D0000}"/>
    <cellStyle name="Comma 6 3 24 2 2" xfId="25841" xr:uid="{00000000-0005-0000-0000-0000FB0D0000}"/>
    <cellStyle name="Comma 6 3 24 2 2 2" xfId="56177" xr:uid="{00000000-0005-0000-0000-0000FC0D0000}"/>
    <cellStyle name="Comma 6 3 24 2 3" xfId="45079" xr:uid="{00000000-0005-0000-0000-0000FD0D0000}"/>
    <cellStyle name="Comma 6 3 24 3" xfId="21815" xr:uid="{00000000-0005-0000-0000-0000FE0D0000}"/>
    <cellStyle name="Comma 6 3 24 3 2" xfId="52225" xr:uid="{00000000-0005-0000-0000-0000FF0D0000}"/>
    <cellStyle name="Comma 6 3 24 4" xfId="29867" xr:uid="{00000000-0005-0000-0000-0000000E0000}"/>
    <cellStyle name="Comma 6 3 24 5" xfId="33896" xr:uid="{00000000-0005-0000-0000-0000010E0000}"/>
    <cellStyle name="Comma 6 3 24 6" xfId="41127" xr:uid="{00000000-0005-0000-0000-0000020E0000}"/>
    <cellStyle name="Comma 6 3 25" xfId="10481" xr:uid="{00000000-0005-0000-0000-0000030E0000}"/>
    <cellStyle name="Comma 6 3 25 2" xfId="14560" xr:uid="{00000000-0005-0000-0000-0000040E0000}"/>
    <cellStyle name="Comma 6 3 25 2 2" xfId="25894" xr:uid="{00000000-0005-0000-0000-0000050E0000}"/>
    <cellStyle name="Comma 6 3 25 2 2 2" xfId="56230" xr:uid="{00000000-0005-0000-0000-0000060E0000}"/>
    <cellStyle name="Comma 6 3 25 2 3" xfId="45132" xr:uid="{00000000-0005-0000-0000-0000070E0000}"/>
    <cellStyle name="Comma 6 3 25 3" xfId="21868" xr:uid="{00000000-0005-0000-0000-0000080E0000}"/>
    <cellStyle name="Comma 6 3 25 3 2" xfId="52278" xr:uid="{00000000-0005-0000-0000-0000090E0000}"/>
    <cellStyle name="Comma 6 3 25 4" xfId="29920" xr:uid="{00000000-0005-0000-0000-00000A0E0000}"/>
    <cellStyle name="Comma 6 3 25 5" xfId="33949" xr:uid="{00000000-0005-0000-0000-00000B0E0000}"/>
    <cellStyle name="Comma 6 3 25 6" xfId="41180" xr:uid="{00000000-0005-0000-0000-00000C0E0000}"/>
    <cellStyle name="Comma 6 3 26" xfId="10535" xr:uid="{00000000-0005-0000-0000-00000D0E0000}"/>
    <cellStyle name="Comma 6 3 26 2" xfId="14613" xr:uid="{00000000-0005-0000-0000-00000E0E0000}"/>
    <cellStyle name="Comma 6 3 26 2 2" xfId="25947" xr:uid="{00000000-0005-0000-0000-00000F0E0000}"/>
    <cellStyle name="Comma 6 3 26 2 2 2" xfId="56283" xr:uid="{00000000-0005-0000-0000-0000100E0000}"/>
    <cellStyle name="Comma 6 3 26 2 3" xfId="45185" xr:uid="{00000000-0005-0000-0000-0000110E0000}"/>
    <cellStyle name="Comma 6 3 26 3" xfId="21921" xr:uid="{00000000-0005-0000-0000-0000120E0000}"/>
    <cellStyle name="Comma 6 3 26 3 2" xfId="52331" xr:uid="{00000000-0005-0000-0000-0000130E0000}"/>
    <cellStyle name="Comma 6 3 26 4" xfId="29973" xr:uid="{00000000-0005-0000-0000-0000140E0000}"/>
    <cellStyle name="Comma 6 3 26 5" xfId="34002" xr:uid="{00000000-0005-0000-0000-0000150E0000}"/>
    <cellStyle name="Comma 6 3 26 6" xfId="41233" xr:uid="{00000000-0005-0000-0000-0000160E0000}"/>
    <cellStyle name="Comma 6 3 27" xfId="10828" xr:uid="{00000000-0005-0000-0000-0000170E0000}"/>
    <cellStyle name="Comma 6 3 27 2" xfId="14903" xr:uid="{00000000-0005-0000-0000-0000180E0000}"/>
    <cellStyle name="Comma 6 3 27 2 2" xfId="26237" xr:uid="{00000000-0005-0000-0000-0000190E0000}"/>
    <cellStyle name="Comma 6 3 27 2 2 2" xfId="56573" xr:uid="{00000000-0005-0000-0000-00001A0E0000}"/>
    <cellStyle name="Comma 6 3 27 2 3" xfId="45475" xr:uid="{00000000-0005-0000-0000-00001B0E0000}"/>
    <cellStyle name="Comma 6 3 27 3" xfId="22211" xr:uid="{00000000-0005-0000-0000-00001C0E0000}"/>
    <cellStyle name="Comma 6 3 27 3 2" xfId="52621" xr:uid="{00000000-0005-0000-0000-00001D0E0000}"/>
    <cellStyle name="Comma 6 3 27 4" xfId="30263" xr:uid="{00000000-0005-0000-0000-00001E0E0000}"/>
    <cellStyle name="Comma 6 3 27 5" xfId="34292" xr:uid="{00000000-0005-0000-0000-00001F0E0000}"/>
    <cellStyle name="Comma 6 3 27 6" xfId="41523" xr:uid="{00000000-0005-0000-0000-0000200E0000}"/>
    <cellStyle name="Comma 6 3 28" xfId="11245" xr:uid="{00000000-0005-0000-0000-0000210E0000}"/>
    <cellStyle name="Comma 6 3 28 2" xfId="15272" xr:uid="{00000000-0005-0000-0000-0000220E0000}"/>
    <cellStyle name="Comma 6 3 28 2 2" xfId="26606" xr:uid="{00000000-0005-0000-0000-0000230E0000}"/>
    <cellStyle name="Comma 6 3 28 2 2 2" xfId="56942" xr:uid="{00000000-0005-0000-0000-0000240E0000}"/>
    <cellStyle name="Comma 6 3 28 2 3" xfId="45844" xr:uid="{00000000-0005-0000-0000-0000250E0000}"/>
    <cellStyle name="Comma 6 3 28 3" xfId="22580" xr:uid="{00000000-0005-0000-0000-0000260E0000}"/>
    <cellStyle name="Comma 6 3 28 3 2" xfId="52990" xr:uid="{00000000-0005-0000-0000-0000270E0000}"/>
    <cellStyle name="Comma 6 3 28 4" xfId="30632" xr:uid="{00000000-0005-0000-0000-0000280E0000}"/>
    <cellStyle name="Comma 6 3 28 5" xfId="34661" xr:uid="{00000000-0005-0000-0000-0000290E0000}"/>
    <cellStyle name="Comma 6 3 28 6" xfId="41892" xr:uid="{00000000-0005-0000-0000-00002A0E0000}"/>
    <cellStyle name="Comma 6 3 29" xfId="10800" xr:uid="{00000000-0005-0000-0000-00002B0E0000}"/>
    <cellStyle name="Comma 6 3 29 2" xfId="14875" xr:uid="{00000000-0005-0000-0000-00002C0E0000}"/>
    <cellStyle name="Comma 6 3 29 2 2" xfId="26209" xr:uid="{00000000-0005-0000-0000-00002D0E0000}"/>
    <cellStyle name="Comma 6 3 29 2 2 2" xfId="56545" xr:uid="{00000000-0005-0000-0000-00002E0E0000}"/>
    <cellStyle name="Comma 6 3 29 2 3" xfId="45447" xr:uid="{00000000-0005-0000-0000-00002F0E0000}"/>
    <cellStyle name="Comma 6 3 29 3" xfId="22183" xr:uid="{00000000-0005-0000-0000-0000300E0000}"/>
    <cellStyle name="Comma 6 3 29 3 2" xfId="52593" xr:uid="{00000000-0005-0000-0000-0000310E0000}"/>
    <cellStyle name="Comma 6 3 29 4" xfId="30235" xr:uid="{00000000-0005-0000-0000-0000320E0000}"/>
    <cellStyle name="Comma 6 3 29 5" xfId="34264" xr:uid="{00000000-0005-0000-0000-0000330E0000}"/>
    <cellStyle name="Comma 6 3 29 6" xfId="41495" xr:uid="{00000000-0005-0000-0000-0000340E0000}"/>
    <cellStyle name="Comma 6 3 3" xfId="5675" xr:uid="{00000000-0005-0000-0000-0000350E0000}"/>
    <cellStyle name="Comma 6 3 3 2" xfId="7272" xr:uid="{00000000-0005-0000-0000-0000360E0000}"/>
    <cellStyle name="Comma 6 3 3 2 2" xfId="18696" xr:uid="{00000000-0005-0000-0000-0000370E0000}"/>
    <cellStyle name="Comma 6 3 3 2 2 2" xfId="49199" xr:uid="{00000000-0005-0000-0000-0000380E0000}"/>
    <cellStyle name="Comma 6 3 3 2 3" xfId="38101" xr:uid="{00000000-0005-0000-0000-0000390E0000}"/>
    <cellStyle name="Comma 6 3 3 3" xfId="8964" xr:uid="{00000000-0005-0000-0000-00003A0E0000}"/>
    <cellStyle name="Comma 6 3 3 3 2" xfId="20395" xr:uid="{00000000-0005-0000-0000-00003B0E0000}"/>
    <cellStyle name="Comma 6 3 3 3 2 2" xfId="50805" xr:uid="{00000000-0005-0000-0000-00003C0E0000}"/>
    <cellStyle name="Comma 6 3 3 3 3" xfId="39707" xr:uid="{00000000-0005-0000-0000-00003D0E0000}"/>
    <cellStyle name="Comma 6 3 3 4" xfId="13087" xr:uid="{00000000-0005-0000-0000-00003E0E0000}"/>
    <cellStyle name="Comma 6 3 3 4 2" xfId="24421" xr:uid="{00000000-0005-0000-0000-00003F0E0000}"/>
    <cellStyle name="Comma 6 3 3 4 2 2" xfId="54757" xr:uid="{00000000-0005-0000-0000-0000400E0000}"/>
    <cellStyle name="Comma 6 3 3 4 3" xfId="43659" xr:uid="{00000000-0005-0000-0000-0000410E0000}"/>
    <cellStyle name="Comma 6 3 3 5" xfId="17099" xr:uid="{00000000-0005-0000-0000-0000420E0000}"/>
    <cellStyle name="Comma 6 3 3 5 2" xfId="47602" xr:uid="{00000000-0005-0000-0000-0000430E0000}"/>
    <cellStyle name="Comma 6 3 3 6" xfId="28447" xr:uid="{00000000-0005-0000-0000-0000440E0000}"/>
    <cellStyle name="Comma 6 3 3 7" xfId="32476" xr:uid="{00000000-0005-0000-0000-0000450E0000}"/>
    <cellStyle name="Comma 6 3 3 8" xfId="36504" xr:uid="{00000000-0005-0000-0000-0000460E0000}"/>
    <cellStyle name="Comma 6 3 30" xfId="11278" xr:uid="{00000000-0005-0000-0000-0000470E0000}"/>
    <cellStyle name="Comma 6 3 30 2" xfId="15305" xr:uid="{00000000-0005-0000-0000-0000480E0000}"/>
    <cellStyle name="Comma 6 3 30 2 2" xfId="26639" xr:uid="{00000000-0005-0000-0000-0000490E0000}"/>
    <cellStyle name="Comma 6 3 30 2 2 2" xfId="56975" xr:uid="{00000000-0005-0000-0000-00004A0E0000}"/>
    <cellStyle name="Comma 6 3 30 2 3" xfId="45877" xr:uid="{00000000-0005-0000-0000-00004B0E0000}"/>
    <cellStyle name="Comma 6 3 30 3" xfId="22613" xr:uid="{00000000-0005-0000-0000-00004C0E0000}"/>
    <cellStyle name="Comma 6 3 30 3 2" xfId="53023" xr:uid="{00000000-0005-0000-0000-00004D0E0000}"/>
    <cellStyle name="Comma 6 3 30 4" xfId="30665" xr:uid="{00000000-0005-0000-0000-00004E0E0000}"/>
    <cellStyle name="Comma 6 3 30 5" xfId="34694" xr:uid="{00000000-0005-0000-0000-00004F0E0000}"/>
    <cellStyle name="Comma 6 3 30 6" xfId="41925" xr:uid="{00000000-0005-0000-0000-0000500E0000}"/>
    <cellStyle name="Comma 6 3 31" xfId="11399" xr:uid="{00000000-0005-0000-0000-0000510E0000}"/>
    <cellStyle name="Comma 6 3 31 2" xfId="15426" xr:uid="{00000000-0005-0000-0000-0000520E0000}"/>
    <cellStyle name="Comma 6 3 31 2 2" xfId="26760" xr:uid="{00000000-0005-0000-0000-0000530E0000}"/>
    <cellStyle name="Comma 6 3 31 2 2 2" xfId="57096" xr:uid="{00000000-0005-0000-0000-0000540E0000}"/>
    <cellStyle name="Comma 6 3 31 2 3" xfId="45998" xr:uid="{00000000-0005-0000-0000-0000550E0000}"/>
    <cellStyle name="Comma 6 3 31 3" xfId="22734" xr:uid="{00000000-0005-0000-0000-0000560E0000}"/>
    <cellStyle name="Comma 6 3 31 3 2" xfId="53144" xr:uid="{00000000-0005-0000-0000-0000570E0000}"/>
    <cellStyle name="Comma 6 3 31 4" xfId="30786" xr:uid="{00000000-0005-0000-0000-0000580E0000}"/>
    <cellStyle name="Comma 6 3 31 5" xfId="34815" xr:uid="{00000000-0005-0000-0000-0000590E0000}"/>
    <cellStyle name="Comma 6 3 31 6" xfId="42046" xr:uid="{00000000-0005-0000-0000-00005A0E0000}"/>
    <cellStyle name="Comma 6 3 32" xfId="11353" xr:uid="{00000000-0005-0000-0000-00005B0E0000}"/>
    <cellStyle name="Comma 6 3 32 2" xfId="15380" xr:uid="{00000000-0005-0000-0000-00005C0E0000}"/>
    <cellStyle name="Comma 6 3 32 2 2" xfId="26714" xr:uid="{00000000-0005-0000-0000-00005D0E0000}"/>
    <cellStyle name="Comma 6 3 32 2 2 2" xfId="57050" xr:uid="{00000000-0005-0000-0000-00005E0E0000}"/>
    <cellStyle name="Comma 6 3 32 2 3" xfId="45952" xr:uid="{00000000-0005-0000-0000-00005F0E0000}"/>
    <cellStyle name="Comma 6 3 32 3" xfId="22688" xr:uid="{00000000-0005-0000-0000-0000600E0000}"/>
    <cellStyle name="Comma 6 3 32 3 2" xfId="53098" xr:uid="{00000000-0005-0000-0000-0000610E0000}"/>
    <cellStyle name="Comma 6 3 32 4" xfId="30740" xr:uid="{00000000-0005-0000-0000-0000620E0000}"/>
    <cellStyle name="Comma 6 3 32 5" xfId="34769" xr:uid="{00000000-0005-0000-0000-0000630E0000}"/>
    <cellStyle name="Comma 6 3 32 6" xfId="42000" xr:uid="{00000000-0005-0000-0000-0000640E0000}"/>
    <cellStyle name="Comma 6 3 33" xfId="11551" xr:uid="{00000000-0005-0000-0000-0000650E0000}"/>
    <cellStyle name="Comma 6 3 33 2" xfId="15578" xr:uid="{00000000-0005-0000-0000-0000660E0000}"/>
    <cellStyle name="Comma 6 3 33 2 2" xfId="26912" xr:uid="{00000000-0005-0000-0000-0000670E0000}"/>
    <cellStyle name="Comma 6 3 33 2 2 2" xfId="57248" xr:uid="{00000000-0005-0000-0000-0000680E0000}"/>
    <cellStyle name="Comma 6 3 33 2 3" xfId="46150" xr:uid="{00000000-0005-0000-0000-0000690E0000}"/>
    <cellStyle name="Comma 6 3 33 3" xfId="22886" xr:uid="{00000000-0005-0000-0000-00006A0E0000}"/>
    <cellStyle name="Comma 6 3 33 3 2" xfId="53296" xr:uid="{00000000-0005-0000-0000-00006B0E0000}"/>
    <cellStyle name="Comma 6 3 33 4" xfId="30938" xr:uid="{00000000-0005-0000-0000-00006C0E0000}"/>
    <cellStyle name="Comma 6 3 33 5" xfId="34967" xr:uid="{00000000-0005-0000-0000-00006D0E0000}"/>
    <cellStyle name="Comma 6 3 33 6" xfId="42198" xr:uid="{00000000-0005-0000-0000-00006E0E0000}"/>
    <cellStyle name="Comma 6 3 34" xfId="11629" xr:uid="{00000000-0005-0000-0000-00006F0E0000}"/>
    <cellStyle name="Comma 6 3 34 2" xfId="15656" xr:uid="{00000000-0005-0000-0000-0000700E0000}"/>
    <cellStyle name="Comma 6 3 34 2 2" xfId="26990" xr:uid="{00000000-0005-0000-0000-0000710E0000}"/>
    <cellStyle name="Comma 6 3 34 2 2 2" xfId="57326" xr:uid="{00000000-0005-0000-0000-0000720E0000}"/>
    <cellStyle name="Comma 6 3 34 2 3" xfId="46228" xr:uid="{00000000-0005-0000-0000-0000730E0000}"/>
    <cellStyle name="Comma 6 3 34 3" xfId="22964" xr:uid="{00000000-0005-0000-0000-0000740E0000}"/>
    <cellStyle name="Comma 6 3 34 3 2" xfId="53374" xr:uid="{00000000-0005-0000-0000-0000750E0000}"/>
    <cellStyle name="Comma 6 3 34 4" xfId="31016" xr:uid="{00000000-0005-0000-0000-0000760E0000}"/>
    <cellStyle name="Comma 6 3 34 5" xfId="35045" xr:uid="{00000000-0005-0000-0000-0000770E0000}"/>
    <cellStyle name="Comma 6 3 34 6" xfId="42276" xr:uid="{00000000-0005-0000-0000-0000780E0000}"/>
    <cellStyle name="Comma 6 3 35" xfId="11707" xr:uid="{00000000-0005-0000-0000-0000790E0000}"/>
    <cellStyle name="Comma 6 3 35 2" xfId="15734" xr:uid="{00000000-0005-0000-0000-00007A0E0000}"/>
    <cellStyle name="Comma 6 3 35 2 2" xfId="27068" xr:uid="{00000000-0005-0000-0000-00007B0E0000}"/>
    <cellStyle name="Comma 6 3 35 2 2 2" xfId="57404" xr:uid="{00000000-0005-0000-0000-00007C0E0000}"/>
    <cellStyle name="Comma 6 3 35 2 3" xfId="46306" xr:uid="{00000000-0005-0000-0000-00007D0E0000}"/>
    <cellStyle name="Comma 6 3 35 3" xfId="23042" xr:uid="{00000000-0005-0000-0000-00007E0E0000}"/>
    <cellStyle name="Comma 6 3 35 3 2" xfId="53452" xr:uid="{00000000-0005-0000-0000-00007F0E0000}"/>
    <cellStyle name="Comma 6 3 35 4" xfId="31094" xr:uid="{00000000-0005-0000-0000-0000800E0000}"/>
    <cellStyle name="Comma 6 3 35 5" xfId="35123" xr:uid="{00000000-0005-0000-0000-0000810E0000}"/>
    <cellStyle name="Comma 6 3 35 6" xfId="42354" xr:uid="{00000000-0005-0000-0000-0000820E0000}"/>
    <cellStyle name="Comma 6 3 36" xfId="11785" xr:uid="{00000000-0005-0000-0000-0000830E0000}"/>
    <cellStyle name="Comma 6 3 36 2" xfId="15812" xr:uid="{00000000-0005-0000-0000-0000840E0000}"/>
    <cellStyle name="Comma 6 3 36 2 2" xfId="27146" xr:uid="{00000000-0005-0000-0000-0000850E0000}"/>
    <cellStyle name="Comma 6 3 36 2 2 2" xfId="57482" xr:uid="{00000000-0005-0000-0000-0000860E0000}"/>
    <cellStyle name="Comma 6 3 36 2 3" xfId="46384" xr:uid="{00000000-0005-0000-0000-0000870E0000}"/>
    <cellStyle name="Comma 6 3 36 3" xfId="23120" xr:uid="{00000000-0005-0000-0000-0000880E0000}"/>
    <cellStyle name="Comma 6 3 36 3 2" xfId="53530" xr:uid="{00000000-0005-0000-0000-0000890E0000}"/>
    <cellStyle name="Comma 6 3 36 4" xfId="31172" xr:uid="{00000000-0005-0000-0000-00008A0E0000}"/>
    <cellStyle name="Comma 6 3 36 5" xfId="35201" xr:uid="{00000000-0005-0000-0000-00008B0E0000}"/>
    <cellStyle name="Comma 6 3 36 6" xfId="42432" xr:uid="{00000000-0005-0000-0000-00008C0E0000}"/>
    <cellStyle name="Comma 6 3 37" xfId="11863" xr:uid="{00000000-0005-0000-0000-00008D0E0000}"/>
    <cellStyle name="Comma 6 3 37 2" xfId="15890" xr:uid="{00000000-0005-0000-0000-00008E0E0000}"/>
    <cellStyle name="Comma 6 3 37 2 2" xfId="27224" xr:uid="{00000000-0005-0000-0000-00008F0E0000}"/>
    <cellStyle name="Comma 6 3 37 2 2 2" xfId="57560" xr:uid="{00000000-0005-0000-0000-0000900E0000}"/>
    <cellStyle name="Comma 6 3 37 2 3" xfId="46462" xr:uid="{00000000-0005-0000-0000-0000910E0000}"/>
    <cellStyle name="Comma 6 3 37 3" xfId="23198" xr:uid="{00000000-0005-0000-0000-0000920E0000}"/>
    <cellStyle name="Comma 6 3 37 3 2" xfId="53608" xr:uid="{00000000-0005-0000-0000-0000930E0000}"/>
    <cellStyle name="Comma 6 3 37 4" xfId="31250" xr:uid="{00000000-0005-0000-0000-0000940E0000}"/>
    <cellStyle name="Comma 6 3 37 5" xfId="35279" xr:uid="{00000000-0005-0000-0000-0000950E0000}"/>
    <cellStyle name="Comma 6 3 37 6" xfId="42510" xr:uid="{00000000-0005-0000-0000-0000960E0000}"/>
    <cellStyle name="Comma 6 3 38" xfId="11941" xr:uid="{00000000-0005-0000-0000-0000970E0000}"/>
    <cellStyle name="Comma 6 3 38 2" xfId="15968" xr:uid="{00000000-0005-0000-0000-0000980E0000}"/>
    <cellStyle name="Comma 6 3 38 2 2" xfId="27302" xr:uid="{00000000-0005-0000-0000-0000990E0000}"/>
    <cellStyle name="Comma 6 3 38 2 2 2" xfId="57638" xr:uid="{00000000-0005-0000-0000-00009A0E0000}"/>
    <cellStyle name="Comma 6 3 38 2 3" xfId="46540" xr:uid="{00000000-0005-0000-0000-00009B0E0000}"/>
    <cellStyle name="Comma 6 3 38 3" xfId="23276" xr:uid="{00000000-0005-0000-0000-00009C0E0000}"/>
    <cellStyle name="Comma 6 3 38 3 2" xfId="53686" xr:uid="{00000000-0005-0000-0000-00009D0E0000}"/>
    <cellStyle name="Comma 6 3 38 4" xfId="31328" xr:uid="{00000000-0005-0000-0000-00009E0E0000}"/>
    <cellStyle name="Comma 6 3 38 5" xfId="35357" xr:uid="{00000000-0005-0000-0000-00009F0E0000}"/>
    <cellStyle name="Comma 6 3 38 6" xfId="42588" xr:uid="{00000000-0005-0000-0000-0000A00E0000}"/>
    <cellStyle name="Comma 6 3 39" xfId="12019" xr:uid="{00000000-0005-0000-0000-0000A10E0000}"/>
    <cellStyle name="Comma 6 3 39 2" xfId="16046" xr:uid="{00000000-0005-0000-0000-0000A20E0000}"/>
    <cellStyle name="Comma 6 3 39 2 2" xfId="27380" xr:uid="{00000000-0005-0000-0000-0000A30E0000}"/>
    <cellStyle name="Comma 6 3 39 2 2 2" xfId="57716" xr:uid="{00000000-0005-0000-0000-0000A40E0000}"/>
    <cellStyle name="Comma 6 3 39 2 3" xfId="46618" xr:uid="{00000000-0005-0000-0000-0000A50E0000}"/>
    <cellStyle name="Comma 6 3 39 3" xfId="23354" xr:uid="{00000000-0005-0000-0000-0000A60E0000}"/>
    <cellStyle name="Comma 6 3 39 3 2" xfId="53764" xr:uid="{00000000-0005-0000-0000-0000A70E0000}"/>
    <cellStyle name="Comma 6 3 39 4" xfId="31406" xr:uid="{00000000-0005-0000-0000-0000A80E0000}"/>
    <cellStyle name="Comma 6 3 39 5" xfId="35435" xr:uid="{00000000-0005-0000-0000-0000A90E0000}"/>
    <cellStyle name="Comma 6 3 39 6" xfId="42666" xr:uid="{00000000-0005-0000-0000-0000AA0E0000}"/>
    <cellStyle name="Comma 6 3 4" xfId="6030" xr:uid="{00000000-0005-0000-0000-0000AB0E0000}"/>
    <cellStyle name="Comma 6 3 4 2" xfId="7627" xr:uid="{00000000-0005-0000-0000-0000AC0E0000}"/>
    <cellStyle name="Comma 6 3 4 2 2" xfId="19051" xr:uid="{00000000-0005-0000-0000-0000AD0E0000}"/>
    <cellStyle name="Comma 6 3 4 2 2 2" xfId="49554" xr:uid="{00000000-0005-0000-0000-0000AE0E0000}"/>
    <cellStyle name="Comma 6 3 4 2 3" xfId="38456" xr:uid="{00000000-0005-0000-0000-0000AF0E0000}"/>
    <cellStyle name="Comma 6 3 4 3" xfId="9251" xr:uid="{00000000-0005-0000-0000-0000B00E0000}"/>
    <cellStyle name="Comma 6 3 4 3 2" xfId="20654" xr:uid="{00000000-0005-0000-0000-0000B10E0000}"/>
    <cellStyle name="Comma 6 3 4 3 2 2" xfId="51064" xr:uid="{00000000-0005-0000-0000-0000B20E0000}"/>
    <cellStyle name="Comma 6 3 4 3 3" xfId="39966" xr:uid="{00000000-0005-0000-0000-0000B30E0000}"/>
    <cellStyle name="Comma 6 3 4 4" xfId="13346" xr:uid="{00000000-0005-0000-0000-0000B40E0000}"/>
    <cellStyle name="Comma 6 3 4 4 2" xfId="24680" xr:uid="{00000000-0005-0000-0000-0000B50E0000}"/>
    <cellStyle name="Comma 6 3 4 4 2 2" xfId="55016" xr:uid="{00000000-0005-0000-0000-0000B60E0000}"/>
    <cellStyle name="Comma 6 3 4 4 3" xfId="43918" xr:uid="{00000000-0005-0000-0000-0000B70E0000}"/>
    <cellStyle name="Comma 6 3 4 5" xfId="17454" xr:uid="{00000000-0005-0000-0000-0000B80E0000}"/>
    <cellStyle name="Comma 6 3 4 5 2" xfId="47957" xr:uid="{00000000-0005-0000-0000-0000B90E0000}"/>
    <cellStyle name="Comma 6 3 4 6" xfId="28706" xr:uid="{00000000-0005-0000-0000-0000BA0E0000}"/>
    <cellStyle name="Comma 6 3 4 7" xfId="32735" xr:uid="{00000000-0005-0000-0000-0000BB0E0000}"/>
    <cellStyle name="Comma 6 3 4 8" xfId="36859" xr:uid="{00000000-0005-0000-0000-0000BC0E0000}"/>
    <cellStyle name="Comma 6 3 40" xfId="12096" xr:uid="{00000000-0005-0000-0000-0000BD0E0000}"/>
    <cellStyle name="Comma 6 3 40 2" xfId="16123" xr:uid="{00000000-0005-0000-0000-0000BE0E0000}"/>
    <cellStyle name="Comma 6 3 40 2 2" xfId="27457" xr:uid="{00000000-0005-0000-0000-0000BF0E0000}"/>
    <cellStyle name="Comma 6 3 40 2 2 2" xfId="57793" xr:uid="{00000000-0005-0000-0000-0000C00E0000}"/>
    <cellStyle name="Comma 6 3 40 2 3" xfId="46695" xr:uid="{00000000-0005-0000-0000-0000C10E0000}"/>
    <cellStyle name="Comma 6 3 40 3" xfId="23431" xr:uid="{00000000-0005-0000-0000-0000C20E0000}"/>
    <cellStyle name="Comma 6 3 40 3 2" xfId="53841" xr:uid="{00000000-0005-0000-0000-0000C30E0000}"/>
    <cellStyle name="Comma 6 3 40 4" xfId="31483" xr:uid="{00000000-0005-0000-0000-0000C40E0000}"/>
    <cellStyle name="Comma 6 3 40 5" xfId="35512" xr:uid="{00000000-0005-0000-0000-0000C50E0000}"/>
    <cellStyle name="Comma 6 3 40 6" xfId="42743" xr:uid="{00000000-0005-0000-0000-0000C60E0000}"/>
    <cellStyle name="Comma 6 3 41" xfId="12172" xr:uid="{00000000-0005-0000-0000-0000C70E0000}"/>
    <cellStyle name="Comma 6 3 41 2" xfId="16199" xr:uid="{00000000-0005-0000-0000-0000C80E0000}"/>
    <cellStyle name="Comma 6 3 41 2 2" xfId="27533" xr:uid="{00000000-0005-0000-0000-0000C90E0000}"/>
    <cellStyle name="Comma 6 3 41 2 2 2" xfId="57869" xr:uid="{00000000-0005-0000-0000-0000CA0E0000}"/>
    <cellStyle name="Comma 6 3 41 2 3" xfId="46771" xr:uid="{00000000-0005-0000-0000-0000CB0E0000}"/>
    <cellStyle name="Comma 6 3 41 3" xfId="23507" xr:uid="{00000000-0005-0000-0000-0000CC0E0000}"/>
    <cellStyle name="Comma 6 3 41 3 2" xfId="53917" xr:uid="{00000000-0005-0000-0000-0000CD0E0000}"/>
    <cellStyle name="Comma 6 3 41 4" xfId="31559" xr:uid="{00000000-0005-0000-0000-0000CE0E0000}"/>
    <cellStyle name="Comma 6 3 41 5" xfId="35588" xr:uid="{00000000-0005-0000-0000-0000CF0E0000}"/>
    <cellStyle name="Comma 6 3 41 6" xfId="42819" xr:uid="{00000000-0005-0000-0000-0000D00E0000}"/>
    <cellStyle name="Comma 6 3 42" xfId="12245" xr:uid="{00000000-0005-0000-0000-0000D10E0000}"/>
    <cellStyle name="Comma 6 3 42 2" xfId="16272" xr:uid="{00000000-0005-0000-0000-0000D20E0000}"/>
    <cellStyle name="Comma 6 3 42 2 2" xfId="27606" xr:uid="{00000000-0005-0000-0000-0000D30E0000}"/>
    <cellStyle name="Comma 6 3 42 2 2 2" xfId="57942" xr:uid="{00000000-0005-0000-0000-0000D40E0000}"/>
    <cellStyle name="Comma 6 3 42 2 3" xfId="46844" xr:uid="{00000000-0005-0000-0000-0000D50E0000}"/>
    <cellStyle name="Comma 6 3 42 3" xfId="23580" xr:uid="{00000000-0005-0000-0000-0000D60E0000}"/>
    <cellStyle name="Comma 6 3 42 3 2" xfId="53990" xr:uid="{00000000-0005-0000-0000-0000D70E0000}"/>
    <cellStyle name="Comma 6 3 42 4" xfId="31632" xr:uid="{00000000-0005-0000-0000-0000D80E0000}"/>
    <cellStyle name="Comma 6 3 42 5" xfId="35661" xr:uid="{00000000-0005-0000-0000-0000D90E0000}"/>
    <cellStyle name="Comma 6 3 42 6" xfId="42892" xr:uid="{00000000-0005-0000-0000-0000DA0E0000}"/>
    <cellStyle name="Comma 6 3 43" xfId="12318" xr:uid="{00000000-0005-0000-0000-0000DB0E0000}"/>
    <cellStyle name="Comma 6 3 43 2" xfId="16345" xr:uid="{00000000-0005-0000-0000-0000DC0E0000}"/>
    <cellStyle name="Comma 6 3 43 2 2" xfId="27679" xr:uid="{00000000-0005-0000-0000-0000DD0E0000}"/>
    <cellStyle name="Comma 6 3 43 2 2 2" xfId="58015" xr:uid="{00000000-0005-0000-0000-0000DE0E0000}"/>
    <cellStyle name="Comma 6 3 43 2 3" xfId="46917" xr:uid="{00000000-0005-0000-0000-0000DF0E0000}"/>
    <cellStyle name="Comma 6 3 43 3" xfId="23653" xr:uid="{00000000-0005-0000-0000-0000E00E0000}"/>
    <cellStyle name="Comma 6 3 43 3 2" xfId="54063" xr:uid="{00000000-0005-0000-0000-0000E10E0000}"/>
    <cellStyle name="Comma 6 3 43 4" xfId="31705" xr:uid="{00000000-0005-0000-0000-0000E20E0000}"/>
    <cellStyle name="Comma 6 3 43 5" xfId="35734" xr:uid="{00000000-0005-0000-0000-0000E30E0000}"/>
    <cellStyle name="Comma 6 3 43 6" xfId="42965" xr:uid="{00000000-0005-0000-0000-0000E40E0000}"/>
    <cellStyle name="Comma 6 3 44" xfId="12383" xr:uid="{00000000-0005-0000-0000-0000E50E0000}"/>
    <cellStyle name="Comma 6 3 44 2" xfId="16410" xr:uid="{00000000-0005-0000-0000-0000E60E0000}"/>
    <cellStyle name="Comma 6 3 44 2 2" xfId="27744" xr:uid="{00000000-0005-0000-0000-0000E70E0000}"/>
    <cellStyle name="Comma 6 3 44 2 2 2" xfId="58080" xr:uid="{00000000-0005-0000-0000-0000E80E0000}"/>
    <cellStyle name="Comma 6 3 44 2 3" xfId="46982" xr:uid="{00000000-0005-0000-0000-0000E90E0000}"/>
    <cellStyle name="Comma 6 3 44 3" xfId="23718" xr:uid="{00000000-0005-0000-0000-0000EA0E0000}"/>
    <cellStyle name="Comma 6 3 44 3 2" xfId="54128" xr:uid="{00000000-0005-0000-0000-0000EB0E0000}"/>
    <cellStyle name="Comma 6 3 44 4" xfId="31770" xr:uid="{00000000-0005-0000-0000-0000EC0E0000}"/>
    <cellStyle name="Comma 6 3 44 5" xfId="35799" xr:uid="{00000000-0005-0000-0000-0000ED0E0000}"/>
    <cellStyle name="Comma 6 3 44 6" xfId="43030" xr:uid="{00000000-0005-0000-0000-0000EE0E0000}"/>
    <cellStyle name="Comma 6 3 45" xfId="12448" xr:uid="{00000000-0005-0000-0000-0000EF0E0000}"/>
    <cellStyle name="Comma 6 3 45 2" xfId="16475" xr:uid="{00000000-0005-0000-0000-0000F00E0000}"/>
    <cellStyle name="Comma 6 3 45 2 2" xfId="27809" xr:uid="{00000000-0005-0000-0000-0000F10E0000}"/>
    <cellStyle name="Comma 6 3 45 2 2 2" xfId="58145" xr:uid="{00000000-0005-0000-0000-0000F20E0000}"/>
    <cellStyle name="Comma 6 3 45 2 3" xfId="47047" xr:uid="{00000000-0005-0000-0000-0000F30E0000}"/>
    <cellStyle name="Comma 6 3 45 3" xfId="23783" xr:uid="{00000000-0005-0000-0000-0000F40E0000}"/>
    <cellStyle name="Comma 6 3 45 3 2" xfId="54193" xr:uid="{00000000-0005-0000-0000-0000F50E0000}"/>
    <cellStyle name="Comma 6 3 45 4" xfId="31835" xr:uid="{00000000-0005-0000-0000-0000F60E0000}"/>
    <cellStyle name="Comma 6 3 45 5" xfId="35864" xr:uid="{00000000-0005-0000-0000-0000F70E0000}"/>
    <cellStyle name="Comma 6 3 45 6" xfId="43095" xr:uid="{00000000-0005-0000-0000-0000F80E0000}"/>
    <cellStyle name="Comma 6 3 46" xfId="12501" xr:uid="{00000000-0005-0000-0000-0000F90E0000}"/>
    <cellStyle name="Comma 6 3 46 2" xfId="16528" xr:uid="{00000000-0005-0000-0000-0000FA0E0000}"/>
    <cellStyle name="Comma 6 3 46 2 2" xfId="27862" xr:uid="{00000000-0005-0000-0000-0000FB0E0000}"/>
    <cellStyle name="Comma 6 3 46 2 2 2" xfId="58198" xr:uid="{00000000-0005-0000-0000-0000FC0E0000}"/>
    <cellStyle name="Comma 6 3 46 2 3" xfId="47100" xr:uid="{00000000-0005-0000-0000-0000FD0E0000}"/>
    <cellStyle name="Comma 6 3 46 3" xfId="23836" xr:uid="{00000000-0005-0000-0000-0000FE0E0000}"/>
    <cellStyle name="Comma 6 3 46 3 2" xfId="54246" xr:uid="{00000000-0005-0000-0000-0000FF0E0000}"/>
    <cellStyle name="Comma 6 3 46 4" xfId="31888" xr:uid="{00000000-0005-0000-0000-0000000F0000}"/>
    <cellStyle name="Comma 6 3 46 5" xfId="35917" xr:uid="{00000000-0005-0000-0000-0000010F0000}"/>
    <cellStyle name="Comma 6 3 46 6" xfId="43148" xr:uid="{00000000-0005-0000-0000-0000020F0000}"/>
    <cellStyle name="Comma 6 3 47" xfId="12554" xr:uid="{00000000-0005-0000-0000-0000030F0000}"/>
    <cellStyle name="Comma 6 3 47 2" xfId="16581" xr:uid="{00000000-0005-0000-0000-0000040F0000}"/>
    <cellStyle name="Comma 6 3 47 2 2" xfId="27915" xr:uid="{00000000-0005-0000-0000-0000050F0000}"/>
    <cellStyle name="Comma 6 3 47 2 2 2" xfId="58251" xr:uid="{00000000-0005-0000-0000-0000060F0000}"/>
    <cellStyle name="Comma 6 3 47 2 3" xfId="47153" xr:uid="{00000000-0005-0000-0000-0000070F0000}"/>
    <cellStyle name="Comma 6 3 47 3" xfId="23889" xr:uid="{00000000-0005-0000-0000-0000080F0000}"/>
    <cellStyle name="Comma 6 3 47 3 2" xfId="54299" xr:uid="{00000000-0005-0000-0000-0000090F0000}"/>
    <cellStyle name="Comma 6 3 47 4" xfId="31941" xr:uid="{00000000-0005-0000-0000-00000A0F0000}"/>
    <cellStyle name="Comma 6 3 47 5" xfId="35970" xr:uid="{00000000-0005-0000-0000-00000B0F0000}"/>
    <cellStyle name="Comma 6 3 47 6" xfId="43201" xr:uid="{00000000-0005-0000-0000-00000C0F0000}"/>
    <cellStyle name="Comma 6 3 48" xfId="12607" xr:uid="{00000000-0005-0000-0000-00000D0F0000}"/>
    <cellStyle name="Comma 6 3 48 2" xfId="16634" xr:uid="{00000000-0005-0000-0000-00000E0F0000}"/>
    <cellStyle name="Comma 6 3 48 2 2" xfId="27968" xr:uid="{00000000-0005-0000-0000-00000F0F0000}"/>
    <cellStyle name="Comma 6 3 48 2 2 2" xfId="58304" xr:uid="{00000000-0005-0000-0000-0000100F0000}"/>
    <cellStyle name="Comma 6 3 48 2 3" xfId="47206" xr:uid="{00000000-0005-0000-0000-0000110F0000}"/>
    <cellStyle name="Comma 6 3 48 3" xfId="23942" xr:uid="{00000000-0005-0000-0000-0000120F0000}"/>
    <cellStyle name="Comma 6 3 48 3 2" xfId="54352" xr:uid="{00000000-0005-0000-0000-0000130F0000}"/>
    <cellStyle name="Comma 6 3 48 4" xfId="31994" xr:uid="{00000000-0005-0000-0000-0000140F0000}"/>
    <cellStyle name="Comma 6 3 48 5" xfId="36023" xr:uid="{00000000-0005-0000-0000-0000150F0000}"/>
    <cellStyle name="Comma 6 3 48 6" xfId="43254" xr:uid="{00000000-0005-0000-0000-0000160F0000}"/>
    <cellStyle name="Comma 6 3 49" xfId="12660" xr:uid="{00000000-0005-0000-0000-0000170F0000}"/>
    <cellStyle name="Comma 6 3 49 2" xfId="16687" xr:uid="{00000000-0005-0000-0000-0000180F0000}"/>
    <cellStyle name="Comma 6 3 49 2 2" xfId="28021" xr:uid="{00000000-0005-0000-0000-0000190F0000}"/>
    <cellStyle name="Comma 6 3 49 2 2 2" xfId="58357" xr:uid="{00000000-0005-0000-0000-00001A0F0000}"/>
    <cellStyle name="Comma 6 3 49 2 3" xfId="47259" xr:uid="{00000000-0005-0000-0000-00001B0F0000}"/>
    <cellStyle name="Comma 6 3 49 3" xfId="23995" xr:uid="{00000000-0005-0000-0000-00001C0F0000}"/>
    <cellStyle name="Comma 6 3 49 3 2" xfId="54405" xr:uid="{00000000-0005-0000-0000-00001D0F0000}"/>
    <cellStyle name="Comma 6 3 49 4" xfId="32047" xr:uid="{00000000-0005-0000-0000-00001E0F0000}"/>
    <cellStyle name="Comma 6 3 49 5" xfId="36076" xr:uid="{00000000-0005-0000-0000-00001F0F0000}"/>
    <cellStyle name="Comma 6 3 49 6" xfId="43307" xr:uid="{00000000-0005-0000-0000-0000200F0000}"/>
    <cellStyle name="Comma 6 3 5" xfId="5647" xr:uid="{00000000-0005-0000-0000-0000210F0000}"/>
    <cellStyle name="Comma 6 3 5 2" xfId="7244" xr:uid="{00000000-0005-0000-0000-0000220F0000}"/>
    <cellStyle name="Comma 6 3 5 2 2" xfId="18668" xr:uid="{00000000-0005-0000-0000-0000230F0000}"/>
    <cellStyle name="Comma 6 3 5 2 2 2" xfId="49171" xr:uid="{00000000-0005-0000-0000-0000240F0000}"/>
    <cellStyle name="Comma 6 3 5 2 3" xfId="38073" xr:uid="{00000000-0005-0000-0000-0000250F0000}"/>
    <cellStyle name="Comma 6 3 5 3" xfId="8927" xr:uid="{00000000-0005-0000-0000-0000260F0000}"/>
    <cellStyle name="Comma 6 3 5 3 2" xfId="20358" xr:uid="{00000000-0005-0000-0000-0000270F0000}"/>
    <cellStyle name="Comma 6 3 5 3 2 2" xfId="50768" xr:uid="{00000000-0005-0000-0000-0000280F0000}"/>
    <cellStyle name="Comma 6 3 5 3 3" xfId="39670" xr:uid="{00000000-0005-0000-0000-0000290F0000}"/>
    <cellStyle name="Comma 6 3 5 4" xfId="13050" xr:uid="{00000000-0005-0000-0000-00002A0F0000}"/>
    <cellStyle name="Comma 6 3 5 4 2" xfId="24384" xr:uid="{00000000-0005-0000-0000-00002B0F0000}"/>
    <cellStyle name="Comma 6 3 5 4 2 2" xfId="54720" xr:uid="{00000000-0005-0000-0000-00002C0F0000}"/>
    <cellStyle name="Comma 6 3 5 4 3" xfId="43622" xr:uid="{00000000-0005-0000-0000-00002D0F0000}"/>
    <cellStyle name="Comma 6 3 5 5" xfId="17071" xr:uid="{00000000-0005-0000-0000-00002E0F0000}"/>
    <cellStyle name="Comma 6 3 5 5 2" xfId="47574" xr:uid="{00000000-0005-0000-0000-00002F0F0000}"/>
    <cellStyle name="Comma 6 3 5 6" xfId="28410" xr:uid="{00000000-0005-0000-0000-0000300F0000}"/>
    <cellStyle name="Comma 6 3 5 7" xfId="32439" xr:uid="{00000000-0005-0000-0000-0000310F0000}"/>
    <cellStyle name="Comma 6 3 5 8" xfId="36476" xr:uid="{00000000-0005-0000-0000-0000320F0000}"/>
    <cellStyle name="Comma 6 3 50" xfId="12712" xr:uid="{00000000-0005-0000-0000-0000330F0000}"/>
    <cellStyle name="Comma 6 3 50 2" xfId="16739" xr:uid="{00000000-0005-0000-0000-0000340F0000}"/>
    <cellStyle name="Comma 6 3 50 2 2" xfId="28073" xr:uid="{00000000-0005-0000-0000-0000350F0000}"/>
    <cellStyle name="Comma 6 3 50 2 2 2" xfId="58409" xr:uid="{00000000-0005-0000-0000-0000360F0000}"/>
    <cellStyle name="Comma 6 3 50 2 3" xfId="47311" xr:uid="{00000000-0005-0000-0000-0000370F0000}"/>
    <cellStyle name="Comma 6 3 50 3" xfId="24047" xr:uid="{00000000-0005-0000-0000-0000380F0000}"/>
    <cellStyle name="Comma 6 3 50 3 2" xfId="54457" xr:uid="{00000000-0005-0000-0000-0000390F0000}"/>
    <cellStyle name="Comma 6 3 50 4" xfId="32099" xr:uid="{00000000-0005-0000-0000-00003A0F0000}"/>
    <cellStyle name="Comma 6 3 50 5" xfId="36128" xr:uid="{00000000-0005-0000-0000-00003B0F0000}"/>
    <cellStyle name="Comma 6 3 50 6" xfId="43359" xr:uid="{00000000-0005-0000-0000-00003C0F0000}"/>
    <cellStyle name="Comma 6 3 51" xfId="8785" xr:uid="{00000000-0005-0000-0000-00003D0F0000}"/>
    <cellStyle name="Comma 6 3 51 2" xfId="20218" xr:uid="{00000000-0005-0000-0000-00003E0F0000}"/>
    <cellStyle name="Comma 6 3 52" xfId="12910" xr:uid="{00000000-0005-0000-0000-00003F0F0000}"/>
    <cellStyle name="Comma 6 3 52 2" xfId="24244" xr:uid="{00000000-0005-0000-0000-0000400F0000}"/>
    <cellStyle name="Comma 6 3 53" xfId="16935" xr:uid="{00000000-0005-0000-0000-0000410F0000}"/>
    <cellStyle name="Comma 6 3 53 2" xfId="47441" xr:uid="{00000000-0005-0000-0000-0000420F0000}"/>
    <cellStyle name="Comma 6 3 54" xfId="28270" xr:uid="{00000000-0005-0000-0000-0000430F0000}"/>
    <cellStyle name="Comma 6 3 55" xfId="32299" xr:uid="{00000000-0005-0000-0000-0000440F0000}"/>
    <cellStyle name="Comma 6 3 56" xfId="36258" xr:uid="{00000000-0005-0000-0000-0000450F0000}"/>
    <cellStyle name="Comma 6 3 57" xfId="36343" xr:uid="{00000000-0005-0000-0000-0000460F0000}"/>
    <cellStyle name="Comma 6 3 58" xfId="58606" xr:uid="{00000000-0005-0000-0000-0000470F0000}"/>
    <cellStyle name="Comma 6 3 59" xfId="4955" xr:uid="{00000000-0005-0000-0000-0000480F0000}"/>
    <cellStyle name="Comma 6 3 6" xfId="6105" xr:uid="{00000000-0005-0000-0000-0000490F0000}"/>
    <cellStyle name="Comma 6 3 6 2" xfId="7702" xr:uid="{00000000-0005-0000-0000-00004A0F0000}"/>
    <cellStyle name="Comma 6 3 6 2 2" xfId="19126" xr:uid="{00000000-0005-0000-0000-00004B0F0000}"/>
    <cellStyle name="Comma 6 3 6 2 2 2" xfId="49629" xr:uid="{00000000-0005-0000-0000-00004C0F0000}"/>
    <cellStyle name="Comma 6 3 6 2 3" xfId="38531" xr:uid="{00000000-0005-0000-0000-00004D0F0000}"/>
    <cellStyle name="Comma 6 3 6 3" xfId="9277" xr:uid="{00000000-0005-0000-0000-00004E0F0000}"/>
    <cellStyle name="Comma 6 3 6 3 2" xfId="20680" xr:uid="{00000000-0005-0000-0000-00004F0F0000}"/>
    <cellStyle name="Comma 6 3 6 3 2 2" xfId="51090" xr:uid="{00000000-0005-0000-0000-0000500F0000}"/>
    <cellStyle name="Comma 6 3 6 3 3" xfId="39992" xr:uid="{00000000-0005-0000-0000-0000510F0000}"/>
    <cellStyle name="Comma 6 3 6 4" xfId="13372" xr:uid="{00000000-0005-0000-0000-0000520F0000}"/>
    <cellStyle name="Comma 6 3 6 4 2" xfId="24706" xr:uid="{00000000-0005-0000-0000-0000530F0000}"/>
    <cellStyle name="Comma 6 3 6 4 2 2" xfId="55042" xr:uid="{00000000-0005-0000-0000-0000540F0000}"/>
    <cellStyle name="Comma 6 3 6 4 3" xfId="43944" xr:uid="{00000000-0005-0000-0000-0000550F0000}"/>
    <cellStyle name="Comma 6 3 6 5" xfId="17529" xr:uid="{00000000-0005-0000-0000-0000560F0000}"/>
    <cellStyle name="Comma 6 3 6 5 2" xfId="48032" xr:uid="{00000000-0005-0000-0000-0000570F0000}"/>
    <cellStyle name="Comma 6 3 6 6" xfId="28732" xr:uid="{00000000-0005-0000-0000-0000580F0000}"/>
    <cellStyle name="Comma 6 3 6 7" xfId="32761" xr:uid="{00000000-0005-0000-0000-0000590F0000}"/>
    <cellStyle name="Comma 6 3 6 8" xfId="36934" xr:uid="{00000000-0005-0000-0000-00005A0F0000}"/>
    <cellStyle name="Comma 6 3 7" xfId="6180" xr:uid="{00000000-0005-0000-0000-00005B0F0000}"/>
    <cellStyle name="Comma 6 3 7 2" xfId="7777" xr:uid="{00000000-0005-0000-0000-00005C0F0000}"/>
    <cellStyle name="Comma 6 3 7 2 2" xfId="19201" xr:uid="{00000000-0005-0000-0000-00005D0F0000}"/>
    <cellStyle name="Comma 6 3 7 2 2 2" xfId="49704" xr:uid="{00000000-0005-0000-0000-00005E0F0000}"/>
    <cellStyle name="Comma 6 3 7 2 3" xfId="38606" xr:uid="{00000000-0005-0000-0000-00005F0F0000}"/>
    <cellStyle name="Comma 6 3 7 3" xfId="8899" xr:uid="{00000000-0005-0000-0000-0000600F0000}"/>
    <cellStyle name="Comma 6 3 7 3 2" xfId="20330" xr:uid="{00000000-0005-0000-0000-0000610F0000}"/>
    <cellStyle name="Comma 6 3 7 3 2 2" xfId="50740" xr:uid="{00000000-0005-0000-0000-0000620F0000}"/>
    <cellStyle name="Comma 6 3 7 3 3" xfId="39642" xr:uid="{00000000-0005-0000-0000-0000630F0000}"/>
    <cellStyle name="Comma 6 3 7 4" xfId="13022" xr:uid="{00000000-0005-0000-0000-0000640F0000}"/>
    <cellStyle name="Comma 6 3 7 4 2" xfId="24356" xr:uid="{00000000-0005-0000-0000-0000650F0000}"/>
    <cellStyle name="Comma 6 3 7 4 2 2" xfId="54692" xr:uid="{00000000-0005-0000-0000-0000660F0000}"/>
    <cellStyle name="Comma 6 3 7 4 3" xfId="43594" xr:uid="{00000000-0005-0000-0000-0000670F0000}"/>
    <cellStyle name="Comma 6 3 7 5" xfId="17604" xr:uid="{00000000-0005-0000-0000-0000680F0000}"/>
    <cellStyle name="Comma 6 3 7 5 2" xfId="48107" xr:uid="{00000000-0005-0000-0000-0000690F0000}"/>
    <cellStyle name="Comma 6 3 7 6" xfId="28382" xr:uid="{00000000-0005-0000-0000-00006A0F0000}"/>
    <cellStyle name="Comma 6 3 7 7" xfId="32411" xr:uid="{00000000-0005-0000-0000-00006B0F0000}"/>
    <cellStyle name="Comma 6 3 7 8" xfId="37009" xr:uid="{00000000-0005-0000-0000-00006C0F0000}"/>
    <cellStyle name="Comma 6 3 8" xfId="6255" xr:uid="{00000000-0005-0000-0000-00006D0F0000}"/>
    <cellStyle name="Comma 6 3 8 2" xfId="7852" xr:uid="{00000000-0005-0000-0000-00006E0F0000}"/>
    <cellStyle name="Comma 6 3 8 2 2" xfId="19276" xr:uid="{00000000-0005-0000-0000-00006F0F0000}"/>
    <cellStyle name="Comma 6 3 8 2 2 2" xfId="49779" xr:uid="{00000000-0005-0000-0000-0000700F0000}"/>
    <cellStyle name="Comma 6 3 8 2 3" xfId="38681" xr:uid="{00000000-0005-0000-0000-0000710F0000}"/>
    <cellStyle name="Comma 6 3 8 3" xfId="9351" xr:uid="{00000000-0005-0000-0000-0000720F0000}"/>
    <cellStyle name="Comma 6 3 8 3 2" xfId="20754" xr:uid="{00000000-0005-0000-0000-0000730F0000}"/>
    <cellStyle name="Comma 6 3 8 3 2 2" xfId="51164" xr:uid="{00000000-0005-0000-0000-0000740F0000}"/>
    <cellStyle name="Comma 6 3 8 3 3" xfId="40066" xr:uid="{00000000-0005-0000-0000-0000750F0000}"/>
    <cellStyle name="Comma 6 3 8 4" xfId="13446" xr:uid="{00000000-0005-0000-0000-0000760F0000}"/>
    <cellStyle name="Comma 6 3 8 4 2" xfId="24780" xr:uid="{00000000-0005-0000-0000-0000770F0000}"/>
    <cellStyle name="Comma 6 3 8 4 2 2" xfId="55116" xr:uid="{00000000-0005-0000-0000-0000780F0000}"/>
    <cellStyle name="Comma 6 3 8 4 3" xfId="44018" xr:uid="{00000000-0005-0000-0000-0000790F0000}"/>
    <cellStyle name="Comma 6 3 8 5" xfId="17679" xr:uid="{00000000-0005-0000-0000-00007A0F0000}"/>
    <cellStyle name="Comma 6 3 8 5 2" xfId="48182" xr:uid="{00000000-0005-0000-0000-00007B0F0000}"/>
    <cellStyle name="Comma 6 3 8 6" xfId="28806" xr:uid="{00000000-0005-0000-0000-00007C0F0000}"/>
    <cellStyle name="Comma 6 3 8 7" xfId="32835" xr:uid="{00000000-0005-0000-0000-00007D0F0000}"/>
    <cellStyle name="Comma 6 3 8 8" xfId="37084" xr:uid="{00000000-0005-0000-0000-00007E0F0000}"/>
    <cellStyle name="Comma 6 3 9" xfId="6330" xr:uid="{00000000-0005-0000-0000-00007F0F0000}"/>
    <cellStyle name="Comma 6 3 9 2" xfId="7927" xr:uid="{00000000-0005-0000-0000-0000800F0000}"/>
    <cellStyle name="Comma 6 3 9 2 2" xfId="19351" xr:uid="{00000000-0005-0000-0000-0000810F0000}"/>
    <cellStyle name="Comma 6 3 9 2 2 2" xfId="49854" xr:uid="{00000000-0005-0000-0000-0000820F0000}"/>
    <cellStyle name="Comma 6 3 9 2 3" xfId="38756" xr:uid="{00000000-0005-0000-0000-0000830F0000}"/>
    <cellStyle name="Comma 6 3 9 3" xfId="9439" xr:uid="{00000000-0005-0000-0000-0000840F0000}"/>
    <cellStyle name="Comma 6 3 9 3 2" xfId="20842" xr:uid="{00000000-0005-0000-0000-0000850F0000}"/>
    <cellStyle name="Comma 6 3 9 3 2 2" xfId="51252" xr:uid="{00000000-0005-0000-0000-0000860F0000}"/>
    <cellStyle name="Comma 6 3 9 3 3" xfId="40154" xr:uid="{00000000-0005-0000-0000-0000870F0000}"/>
    <cellStyle name="Comma 6 3 9 4" xfId="13534" xr:uid="{00000000-0005-0000-0000-0000880F0000}"/>
    <cellStyle name="Comma 6 3 9 4 2" xfId="24868" xr:uid="{00000000-0005-0000-0000-0000890F0000}"/>
    <cellStyle name="Comma 6 3 9 4 2 2" xfId="55204" xr:uid="{00000000-0005-0000-0000-00008A0F0000}"/>
    <cellStyle name="Comma 6 3 9 4 3" xfId="44106" xr:uid="{00000000-0005-0000-0000-00008B0F0000}"/>
    <cellStyle name="Comma 6 3 9 5" xfId="17754" xr:uid="{00000000-0005-0000-0000-00008C0F0000}"/>
    <cellStyle name="Comma 6 3 9 5 2" xfId="48257" xr:uid="{00000000-0005-0000-0000-00008D0F0000}"/>
    <cellStyle name="Comma 6 3 9 6" xfId="28894" xr:uid="{00000000-0005-0000-0000-00008E0F0000}"/>
    <cellStyle name="Comma 6 3 9 7" xfId="32923" xr:uid="{00000000-0005-0000-0000-00008F0F0000}"/>
    <cellStyle name="Comma 6 3 9 8" xfId="37159" xr:uid="{00000000-0005-0000-0000-0000900F0000}"/>
    <cellStyle name="Comma 6 4" xfId="4862" xr:uid="{00000000-0005-0000-0000-0000910F0000}"/>
    <cellStyle name="Comma 6 4 10" xfId="6289" xr:uid="{00000000-0005-0000-0000-0000920F0000}"/>
    <cellStyle name="Comma 6 4 10 2" xfId="7886" xr:uid="{00000000-0005-0000-0000-0000930F0000}"/>
    <cellStyle name="Comma 6 4 10 2 2" xfId="19310" xr:uid="{00000000-0005-0000-0000-0000940F0000}"/>
    <cellStyle name="Comma 6 4 10 2 2 2" xfId="49813" xr:uid="{00000000-0005-0000-0000-0000950F0000}"/>
    <cellStyle name="Comma 6 4 10 2 3" xfId="38715" xr:uid="{00000000-0005-0000-0000-0000960F0000}"/>
    <cellStyle name="Comma 6 4 10 3" xfId="9512" xr:uid="{00000000-0005-0000-0000-0000970F0000}"/>
    <cellStyle name="Comma 6 4 10 3 2" xfId="20914" xr:uid="{00000000-0005-0000-0000-0000980F0000}"/>
    <cellStyle name="Comma 6 4 10 3 2 2" xfId="51324" xr:uid="{00000000-0005-0000-0000-0000990F0000}"/>
    <cellStyle name="Comma 6 4 10 3 3" xfId="40226" xr:uid="{00000000-0005-0000-0000-00009A0F0000}"/>
    <cellStyle name="Comma 6 4 10 4" xfId="13606" xr:uid="{00000000-0005-0000-0000-00009B0F0000}"/>
    <cellStyle name="Comma 6 4 10 4 2" xfId="24940" xr:uid="{00000000-0005-0000-0000-00009C0F0000}"/>
    <cellStyle name="Comma 6 4 10 4 2 2" xfId="55276" xr:uid="{00000000-0005-0000-0000-00009D0F0000}"/>
    <cellStyle name="Comma 6 4 10 4 3" xfId="44178" xr:uid="{00000000-0005-0000-0000-00009E0F0000}"/>
    <cellStyle name="Comma 6 4 10 5" xfId="17713" xr:uid="{00000000-0005-0000-0000-00009F0F0000}"/>
    <cellStyle name="Comma 6 4 10 5 2" xfId="48216" xr:uid="{00000000-0005-0000-0000-0000A00F0000}"/>
    <cellStyle name="Comma 6 4 10 6" xfId="28966" xr:uid="{00000000-0005-0000-0000-0000A10F0000}"/>
    <cellStyle name="Comma 6 4 10 7" xfId="32995" xr:uid="{00000000-0005-0000-0000-0000A20F0000}"/>
    <cellStyle name="Comma 6 4 10 8" xfId="37118" xr:uid="{00000000-0005-0000-0000-0000A30F0000}"/>
    <cellStyle name="Comma 6 4 11" xfId="6361" xr:uid="{00000000-0005-0000-0000-0000A40F0000}"/>
    <cellStyle name="Comma 6 4 11 2" xfId="7958" xr:uid="{00000000-0005-0000-0000-0000A50F0000}"/>
    <cellStyle name="Comma 6 4 11 2 2" xfId="19382" xr:uid="{00000000-0005-0000-0000-0000A60F0000}"/>
    <cellStyle name="Comma 6 4 11 2 2 2" xfId="49885" xr:uid="{00000000-0005-0000-0000-0000A70F0000}"/>
    <cellStyle name="Comma 6 4 11 2 3" xfId="38787" xr:uid="{00000000-0005-0000-0000-0000A80F0000}"/>
    <cellStyle name="Comma 6 4 11 3" xfId="9586" xr:uid="{00000000-0005-0000-0000-0000A90F0000}"/>
    <cellStyle name="Comma 6 4 11 3 2" xfId="20987" xr:uid="{00000000-0005-0000-0000-0000AA0F0000}"/>
    <cellStyle name="Comma 6 4 11 3 2 2" xfId="51397" xr:uid="{00000000-0005-0000-0000-0000AB0F0000}"/>
    <cellStyle name="Comma 6 4 11 3 3" xfId="40299" xr:uid="{00000000-0005-0000-0000-0000AC0F0000}"/>
    <cellStyle name="Comma 6 4 11 4" xfId="13679" xr:uid="{00000000-0005-0000-0000-0000AD0F0000}"/>
    <cellStyle name="Comma 6 4 11 4 2" xfId="25013" xr:uid="{00000000-0005-0000-0000-0000AE0F0000}"/>
    <cellStyle name="Comma 6 4 11 4 2 2" xfId="55349" xr:uid="{00000000-0005-0000-0000-0000AF0F0000}"/>
    <cellStyle name="Comma 6 4 11 4 3" xfId="44251" xr:uid="{00000000-0005-0000-0000-0000B00F0000}"/>
    <cellStyle name="Comma 6 4 11 5" xfId="17785" xr:uid="{00000000-0005-0000-0000-0000B10F0000}"/>
    <cellStyle name="Comma 6 4 11 5 2" xfId="48288" xr:uid="{00000000-0005-0000-0000-0000B20F0000}"/>
    <cellStyle name="Comma 6 4 11 6" xfId="29039" xr:uid="{00000000-0005-0000-0000-0000B30F0000}"/>
    <cellStyle name="Comma 6 4 11 7" xfId="33068" xr:uid="{00000000-0005-0000-0000-0000B40F0000}"/>
    <cellStyle name="Comma 6 4 11 8" xfId="37190" xr:uid="{00000000-0005-0000-0000-0000B50F0000}"/>
    <cellStyle name="Comma 6 4 12" xfId="6433" xr:uid="{00000000-0005-0000-0000-0000B60F0000}"/>
    <cellStyle name="Comma 6 4 12 2" xfId="8030" xr:uid="{00000000-0005-0000-0000-0000B70F0000}"/>
    <cellStyle name="Comma 6 4 12 2 2" xfId="19454" xr:uid="{00000000-0005-0000-0000-0000B80F0000}"/>
    <cellStyle name="Comma 6 4 12 2 2 2" xfId="49957" xr:uid="{00000000-0005-0000-0000-0000B90F0000}"/>
    <cellStyle name="Comma 6 4 12 2 3" xfId="38859" xr:uid="{00000000-0005-0000-0000-0000BA0F0000}"/>
    <cellStyle name="Comma 6 4 12 3" xfId="9659" xr:uid="{00000000-0005-0000-0000-0000BB0F0000}"/>
    <cellStyle name="Comma 6 4 12 3 2" xfId="21059" xr:uid="{00000000-0005-0000-0000-0000BC0F0000}"/>
    <cellStyle name="Comma 6 4 12 3 2 2" xfId="51469" xr:uid="{00000000-0005-0000-0000-0000BD0F0000}"/>
    <cellStyle name="Comma 6 4 12 3 3" xfId="40371" xr:uid="{00000000-0005-0000-0000-0000BE0F0000}"/>
    <cellStyle name="Comma 6 4 12 4" xfId="13751" xr:uid="{00000000-0005-0000-0000-0000BF0F0000}"/>
    <cellStyle name="Comma 6 4 12 4 2" xfId="25085" xr:uid="{00000000-0005-0000-0000-0000C00F0000}"/>
    <cellStyle name="Comma 6 4 12 4 2 2" xfId="55421" xr:uid="{00000000-0005-0000-0000-0000C10F0000}"/>
    <cellStyle name="Comma 6 4 12 4 3" xfId="44323" xr:uid="{00000000-0005-0000-0000-0000C20F0000}"/>
    <cellStyle name="Comma 6 4 12 5" xfId="17857" xr:uid="{00000000-0005-0000-0000-0000C30F0000}"/>
    <cellStyle name="Comma 6 4 12 5 2" xfId="48360" xr:uid="{00000000-0005-0000-0000-0000C40F0000}"/>
    <cellStyle name="Comma 6 4 12 6" xfId="29111" xr:uid="{00000000-0005-0000-0000-0000C50F0000}"/>
    <cellStyle name="Comma 6 4 12 7" xfId="33140" xr:uid="{00000000-0005-0000-0000-0000C60F0000}"/>
    <cellStyle name="Comma 6 4 12 8" xfId="37262" xr:uid="{00000000-0005-0000-0000-0000C70F0000}"/>
    <cellStyle name="Comma 6 4 13" xfId="6504" xr:uid="{00000000-0005-0000-0000-0000C80F0000}"/>
    <cellStyle name="Comma 6 4 13 2" xfId="8101" xr:uid="{00000000-0005-0000-0000-0000C90F0000}"/>
    <cellStyle name="Comma 6 4 13 2 2" xfId="19525" xr:uid="{00000000-0005-0000-0000-0000CA0F0000}"/>
    <cellStyle name="Comma 6 4 13 2 2 2" xfId="50028" xr:uid="{00000000-0005-0000-0000-0000CB0F0000}"/>
    <cellStyle name="Comma 6 4 13 2 3" xfId="38930" xr:uid="{00000000-0005-0000-0000-0000CC0F0000}"/>
    <cellStyle name="Comma 6 4 13 3" xfId="9732" xr:uid="{00000000-0005-0000-0000-0000CD0F0000}"/>
    <cellStyle name="Comma 6 4 13 3 2" xfId="21131" xr:uid="{00000000-0005-0000-0000-0000CE0F0000}"/>
    <cellStyle name="Comma 6 4 13 3 2 2" xfId="51541" xr:uid="{00000000-0005-0000-0000-0000CF0F0000}"/>
    <cellStyle name="Comma 6 4 13 3 3" xfId="40443" xr:uid="{00000000-0005-0000-0000-0000D00F0000}"/>
    <cellStyle name="Comma 6 4 13 4" xfId="13823" xr:uid="{00000000-0005-0000-0000-0000D10F0000}"/>
    <cellStyle name="Comma 6 4 13 4 2" xfId="25157" xr:uid="{00000000-0005-0000-0000-0000D20F0000}"/>
    <cellStyle name="Comma 6 4 13 4 2 2" xfId="55493" xr:uid="{00000000-0005-0000-0000-0000D30F0000}"/>
    <cellStyle name="Comma 6 4 13 4 3" xfId="44395" xr:uid="{00000000-0005-0000-0000-0000D40F0000}"/>
    <cellStyle name="Comma 6 4 13 5" xfId="17928" xr:uid="{00000000-0005-0000-0000-0000D50F0000}"/>
    <cellStyle name="Comma 6 4 13 5 2" xfId="48431" xr:uid="{00000000-0005-0000-0000-0000D60F0000}"/>
    <cellStyle name="Comma 6 4 13 6" xfId="29183" xr:uid="{00000000-0005-0000-0000-0000D70F0000}"/>
    <cellStyle name="Comma 6 4 13 7" xfId="33212" xr:uid="{00000000-0005-0000-0000-0000D80F0000}"/>
    <cellStyle name="Comma 6 4 13 8" xfId="37333" xr:uid="{00000000-0005-0000-0000-0000D90F0000}"/>
    <cellStyle name="Comma 6 4 14" xfId="6575" xr:uid="{00000000-0005-0000-0000-0000DA0F0000}"/>
    <cellStyle name="Comma 6 4 14 2" xfId="8172" xr:uid="{00000000-0005-0000-0000-0000DB0F0000}"/>
    <cellStyle name="Comma 6 4 14 2 2" xfId="19596" xr:uid="{00000000-0005-0000-0000-0000DC0F0000}"/>
    <cellStyle name="Comma 6 4 14 2 2 2" xfId="50099" xr:uid="{00000000-0005-0000-0000-0000DD0F0000}"/>
    <cellStyle name="Comma 6 4 14 2 3" xfId="39001" xr:uid="{00000000-0005-0000-0000-0000DE0F0000}"/>
    <cellStyle name="Comma 6 4 14 3" xfId="9805" xr:uid="{00000000-0005-0000-0000-0000DF0F0000}"/>
    <cellStyle name="Comma 6 4 14 3 2" xfId="21203" xr:uid="{00000000-0005-0000-0000-0000E00F0000}"/>
    <cellStyle name="Comma 6 4 14 3 2 2" xfId="51613" xr:uid="{00000000-0005-0000-0000-0000E10F0000}"/>
    <cellStyle name="Comma 6 4 14 3 3" xfId="40515" xr:uid="{00000000-0005-0000-0000-0000E20F0000}"/>
    <cellStyle name="Comma 6 4 14 4" xfId="13895" xr:uid="{00000000-0005-0000-0000-0000E30F0000}"/>
    <cellStyle name="Comma 6 4 14 4 2" xfId="25229" xr:uid="{00000000-0005-0000-0000-0000E40F0000}"/>
    <cellStyle name="Comma 6 4 14 4 2 2" xfId="55565" xr:uid="{00000000-0005-0000-0000-0000E50F0000}"/>
    <cellStyle name="Comma 6 4 14 4 3" xfId="44467" xr:uid="{00000000-0005-0000-0000-0000E60F0000}"/>
    <cellStyle name="Comma 6 4 14 5" xfId="17999" xr:uid="{00000000-0005-0000-0000-0000E70F0000}"/>
    <cellStyle name="Comma 6 4 14 5 2" xfId="48502" xr:uid="{00000000-0005-0000-0000-0000E80F0000}"/>
    <cellStyle name="Comma 6 4 14 6" xfId="29255" xr:uid="{00000000-0005-0000-0000-0000E90F0000}"/>
    <cellStyle name="Comma 6 4 14 7" xfId="33284" xr:uid="{00000000-0005-0000-0000-0000EA0F0000}"/>
    <cellStyle name="Comma 6 4 14 8" xfId="37404" xr:uid="{00000000-0005-0000-0000-0000EB0F0000}"/>
    <cellStyle name="Comma 6 4 15" xfId="6636" xr:uid="{00000000-0005-0000-0000-0000EC0F0000}"/>
    <cellStyle name="Comma 6 4 15 2" xfId="8233" xr:uid="{00000000-0005-0000-0000-0000ED0F0000}"/>
    <cellStyle name="Comma 6 4 15 2 2" xfId="19657" xr:uid="{00000000-0005-0000-0000-0000EE0F0000}"/>
    <cellStyle name="Comma 6 4 15 2 2 2" xfId="50160" xr:uid="{00000000-0005-0000-0000-0000EF0F0000}"/>
    <cellStyle name="Comma 6 4 15 2 3" xfId="39062" xr:uid="{00000000-0005-0000-0000-0000F00F0000}"/>
    <cellStyle name="Comma 6 4 15 3" xfId="9878" xr:uid="{00000000-0005-0000-0000-0000F10F0000}"/>
    <cellStyle name="Comma 6 4 15 3 2" xfId="21275" xr:uid="{00000000-0005-0000-0000-0000F20F0000}"/>
    <cellStyle name="Comma 6 4 15 3 2 2" xfId="51685" xr:uid="{00000000-0005-0000-0000-0000F30F0000}"/>
    <cellStyle name="Comma 6 4 15 3 3" xfId="40587" xr:uid="{00000000-0005-0000-0000-0000F40F0000}"/>
    <cellStyle name="Comma 6 4 15 4" xfId="13967" xr:uid="{00000000-0005-0000-0000-0000F50F0000}"/>
    <cellStyle name="Comma 6 4 15 4 2" xfId="25301" xr:uid="{00000000-0005-0000-0000-0000F60F0000}"/>
    <cellStyle name="Comma 6 4 15 4 2 2" xfId="55637" xr:uid="{00000000-0005-0000-0000-0000F70F0000}"/>
    <cellStyle name="Comma 6 4 15 4 3" xfId="44539" xr:uid="{00000000-0005-0000-0000-0000F80F0000}"/>
    <cellStyle name="Comma 6 4 15 5" xfId="18060" xr:uid="{00000000-0005-0000-0000-0000F90F0000}"/>
    <cellStyle name="Comma 6 4 15 5 2" xfId="48563" xr:uid="{00000000-0005-0000-0000-0000FA0F0000}"/>
    <cellStyle name="Comma 6 4 15 6" xfId="29327" xr:uid="{00000000-0005-0000-0000-0000FB0F0000}"/>
    <cellStyle name="Comma 6 4 15 7" xfId="33356" xr:uid="{00000000-0005-0000-0000-0000FC0F0000}"/>
    <cellStyle name="Comma 6 4 15 8" xfId="37465" xr:uid="{00000000-0005-0000-0000-0000FD0F0000}"/>
    <cellStyle name="Comma 6 4 16" xfId="6697" xr:uid="{00000000-0005-0000-0000-0000FE0F0000}"/>
    <cellStyle name="Comma 6 4 16 2" xfId="8294" xr:uid="{00000000-0005-0000-0000-0000FF0F0000}"/>
    <cellStyle name="Comma 6 4 16 2 2" xfId="19718" xr:uid="{00000000-0005-0000-0000-000000100000}"/>
    <cellStyle name="Comma 6 4 16 2 2 2" xfId="50221" xr:uid="{00000000-0005-0000-0000-000001100000}"/>
    <cellStyle name="Comma 6 4 16 2 3" xfId="39123" xr:uid="{00000000-0005-0000-0000-000002100000}"/>
    <cellStyle name="Comma 6 4 16 3" xfId="9951" xr:uid="{00000000-0005-0000-0000-000003100000}"/>
    <cellStyle name="Comma 6 4 16 3 2" xfId="21347" xr:uid="{00000000-0005-0000-0000-000004100000}"/>
    <cellStyle name="Comma 6 4 16 3 2 2" xfId="51757" xr:uid="{00000000-0005-0000-0000-000005100000}"/>
    <cellStyle name="Comma 6 4 16 3 3" xfId="40659" xr:uid="{00000000-0005-0000-0000-000006100000}"/>
    <cellStyle name="Comma 6 4 16 4" xfId="14039" xr:uid="{00000000-0005-0000-0000-000007100000}"/>
    <cellStyle name="Comma 6 4 16 4 2" xfId="25373" xr:uid="{00000000-0005-0000-0000-000008100000}"/>
    <cellStyle name="Comma 6 4 16 4 2 2" xfId="55709" xr:uid="{00000000-0005-0000-0000-000009100000}"/>
    <cellStyle name="Comma 6 4 16 4 3" xfId="44611" xr:uid="{00000000-0005-0000-0000-00000A100000}"/>
    <cellStyle name="Comma 6 4 16 5" xfId="18121" xr:uid="{00000000-0005-0000-0000-00000B100000}"/>
    <cellStyle name="Comma 6 4 16 5 2" xfId="48624" xr:uid="{00000000-0005-0000-0000-00000C100000}"/>
    <cellStyle name="Comma 6 4 16 6" xfId="29399" xr:uid="{00000000-0005-0000-0000-00000D100000}"/>
    <cellStyle name="Comma 6 4 16 7" xfId="33428" xr:uid="{00000000-0005-0000-0000-00000E100000}"/>
    <cellStyle name="Comma 6 4 16 8" xfId="37526" xr:uid="{00000000-0005-0000-0000-00000F100000}"/>
    <cellStyle name="Comma 6 4 17" xfId="6748" xr:uid="{00000000-0005-0000-0000-000010100000}"/>
    <cellStyle name="Comma 6 4 17 2" xfId="8345" xr:uid="{00000000-0005-0000-0000-000011100000}"/>
    <cellStyle name="Comma 6 4 17 2 2" xfId="19769" xr:uid="{00000000-0005-0000-0000-000012100000}"/>
    <cellStyle name="Comma 6 4 17 2 2 2" xfId="50272" xr:uid="{00000000-0005-0000-0000-000013100000}"/>
    <cellStyle name="Comma 6 4 17 2 3" xfId="39174" xr:uid="{00000000-0005-0000-0000-000014100000}"/>
    <cellStyle name="Comma 6 4 17 3" xfId="10019" xr:uid="{00000000-0005-0000-0000-000015100000}"/>
    <cellStyle name="Comma 6 4 17 3 2" xfId="21414" xr:uid="{00000000-0005-0000-0000-000016100000}"/>
    <cellStyle name="Comma 6 4 17 3 2 2" xfId="51824" xr:uid="{00000000-0005-0000-0000-000017100000}"/>
    <cellStyle name="Comma 6 4 17 3 3" xfId="40726" xr:uid="{00000000-0005-0000-0000-000018100000}"/>
    <cellStyle name="Comma 6 4 17 4" xfId="14106" xr:uid="{00000000-0005-0000-0000-000019100000}"/>
    <cellStyle name="Comma 6 4 17 4 2" xfId="25440" xr:uid="{00000000-0005-0000-0000-00001A100000}"/>
    <cellStyle name="Comma 6 4 17 4 2 2" xfId="55776" xr:uid="{00000000-0005-0000-0000-00001B100000}"/>
    <cellStyle name="Comma 6 4 17 4 3" xfId="44678" xr:uid="{00000000-0005-0000-0000-00001C100000}"/>
    <cellStyle name="Comma 6 4 17 5" xfId="18172" xr:uid="{00000000-0005-0000-0000-00001D100000}"/>
    <cellStyle name="Comma 6 4 17 5 2" xfId="48675" xr:uid="{00000000-0005-0000-0000-00001E100000}"/>
    <cellStyle name="Comma 6 4 17 6" xfId="29466" xr:uid="{00000000-0005-0000-0000-00001F100000}"/>
    <cellStyle name="Comma 6 4 17 7" xfId="33495" xr:uid="{00000000-0005-0000-0000-000020100000}"/>
    <cellStyle name="Comma 6 4 17 8" xfId="37577" xr:uid="{00000000-0005-0000-0000-000021100000}"/>
    <cellStyle name="Comma 6 4 18" xfId="6799" xr:uid="{00000000-0005-0000-0000-000022100000}"/>
    <cellStyle name="Comma 6 4 18 2" xfId="8396" xr:uid="{00000000-0005-0000-0000-000023100000}"/>
    <cellStyle name="Comma 6 4 18 2 2" xfId="19820" xr:uid="{00000000-0005-0000-0000-000024100000}"/>
    <cellStyle name="Comma 6 4 18 2 2 2" xfId="50323" xr:uid="{00000000-0005-0000-0000-000025100000}"/>
    <cellStyle name="Comma 6 4 18 2 3" xfId="39225" xr:uid="{00000000-0005-0000-0000-000026100000}"/>
    <cellStyle name="Comma 6 4 18 3" xfId="10084" xr:uid="{00000000-0005-0000-0000-000027100000}"/>
    <cellStyle name="Comma 6 4 18 3 2" xfId="21478" xr:uid="{00000000-0005-0000-0000-000028100000}"/>
    <cellStyle name="Comma 6 4 18 3 2 2" xfId="51888" xr:uid="{00000000-0005-0000-0000-000029100000}"/>
    <cellStyle name="Comma 6 4 18 3 3" xfId="40790" xr:uid="{00000000-0005-0000-0000-00002A100000}"/>
    <cellStyle name="Comma 6 4 18 4" xfId="14170" xr:uid="{00000000-0005-0000-0000-00002B100000}"/>
    <cellStyle name="Comma 6 4 18 4 2" xfId="25504" xr:uid="{00000000-0005-0000-0000-00002C100000}"/>
    <cellStyle name="Comma 6 4 18 4 2 2" xfId="55840" xr:uid="{00000000-0005-0000-0000-00002D100000}"/>
    <cellStyle name="Comma 6 4 18 4 3" xfId="44742" xr:uid="{00000000-0005-0000-0000-00002E100000}"/>
    <cellStyle name="Comma 6 4 18 5" xfId="18223" xr:uid="{00000000-0005-0000-0000-00002F100000}"/>
    <cellStyle name="Comma 6 4 18 5 2" xfId="48726" xr:uid="{00000000-0005-0000-0000-000030100000}"/>
    <cellStyle name="Comma 6 4 18 6" xfId="29530" xr:uid="{00000000-0005-0000-0000-000031100000}"/>
    <cellStyle name="Comma 6 4 18 7" xfId="33559" xr:uid="{00000000-0005-0000-0000-000032100000}"/>
    <cellStyle name="Comma 6 4 18 8" xfId="37628" xr:uid="{00000000-0005-0000-0000-000033100000}"/>
    <cellStyle name="Comma 6 4 19" xfId="6850" xr:uid="{00000000-0005-0000-0000-000034100000}"/>
    <cellStyle name="Comma 6 4 19 2" xfId="8447" xr:uid="{00000000-0005-0000-0000-000035100000}"/>
    <cellStyle name="Comma 6 4 19 2 2" xfId="19871" xr:uid="{00000000-0005-0000-0000-000036100000}"/>
    <cellStyle name="Comma 6 4 19 2 2 2" xfId="50374" xr:uid="{00000000-0005-0000-0000-000037100000}"/>
    <cellStyle name="Comma 6 4 19 2 3" xfId="39276" xr:uid="{00000000-0005-0000-0000-000038100000}"/>
    <cellStyle name="Comma 6 4 19 3" xfId="10147" xr:uid="{00000000-0005-0000-0000-000039100000}"/>
    <cellStyle name="Comma 6 4 19 3 2" xfId="21540" xr:uid="{00000000-0005-0000-0000-00003A100000}"/>
    <cellStyle name="Comma 6 4 19 3 2 2" xfId="51950" xr:uid="{00000000-0005-0000-0000-00003B100000}"/>
    <cellStyle name="Comma 6 4 19 3 3" xfId="40852" xr:uid="{00000000-0005-0000-0000-00003C100000}"/>
    <cellStyle name="Comma 6 4 19 4" xfId="14232" xr:uid="{00000000-0005-0000-0000-00003D100000}"/>
    <cellStyle name="Comma 6 4 19 4 2" xfId="25566" xr:uid="{00000000-0005-0000-0000-00003E100000}"/>
    <cellStyle name="Comma 6 4 19 4 2 2" xfId="55902" xr:uid="{00000000-0005-0000-0000-00003F100000}"/>
    <cellStyle name="Comma 6 4 19 4 3" xfId="44804" xr:uid="{00000000-0005-0000-0000-000040100000}"/>
    <cellStyle name="Comma 6 4 19 5" xfId="18274" xr:uid="{00000000-0005-0000-0000-000041100000}"/>
    <cellStyle name="Comma 6 4 19 5 2" xfId="48777" xr:uid="{00000000-0005-0000-0000-000042100000}"/>
    <cellStyle name="Comma 6 4 19 6" xfId="29592" xr:uid="{00000000-0005-0000-0000-000043100000}"/>
    <cellStyle name="Comma 6 4 19 7" xfId="33621" xr:uid="{00000000-0005-0000-0000-000044100000}"/>
    <cellStyle name="Comma 6 4 19 8" xfId="37679" xr:uid="{00000000-0005-0000-0000-000045100000}"/>
    <cellStyle name="Comma 6 4 2" xfId="4958" xr:uid="{00000000-0005-0000-0000-000046100000}"/>
    <cellStyle name="Comma 6 4 2 2" xfId="8788" xr:uid="{00000000-0005-0000-0000-000047100000}"/>
    <cellStyle name="Comma 6 4 2 2 2" xfId="20221" xr:uid="{00000000-0005-0000-0000-000048100000}"/>
    <cellStyle name="Comma 6 4 2 3" xfId="12913" xr:uid="{00000000-0005-0000-0000-000049100000}"/>
    <cellStyle name="Comma 6 4 2 3 2" xfId="24247" xr:uid="{00000000-0005-0000-0000-00004A100000}"/>
    <cellStyle name="Comma 6 4 2 4" xfId="16938" xr:uid="{00000000-0005-0000-0000-00004B100000}"/>
    <cellStyle name="Comma 6 4 2 5" xfId="28273" xr:uid="{00000000-0005-0000-0000-00004C100000}"/>
    <cellStyle name="Comma 6 4 2 6" xfId="32302" xr:uid="{00000000-0005-0000-0000-00004D100000}"/>
    <cellStyle name="Comma 6 4 2 7" xfId="58609" xr:uid="{00000000-0005-0000-0000-00004E100000}"/>
    <cellStyle name="Comma 6 4 20" xfId="6901" xr:uid="{00000000-0005-0000-0000-00004F100000}"/>
    <cellStyle name="Comma 6 4 20 2" xfId="8498" xr:uid="{00000000-0005-0000-0000-000050100000}"/>
    <cellStyle name="Comma 6 4 20 2 2" xfId="19922" xr:uid="{00000000-0005-0000-0000-000051100000}"/>
    <cellStyle name="Comma 6 4 20 2 2 2" xfId="50425" xr:uid="{00000000-0005-0000-0000-000052100000}"/>
    <cellStyle name="Comma 6 4 20 2 3" xfId="39327" xr:uid="{00000000-0005-0000-0000-000053100000}"/>
    <cellStyle name="Comma 6 4 20 3" xfId="10209" xr:uid="{00000000-0005-0000-0000-000054100000}"/>
    <cellStyle name="Comma 6 4 20 3 2" xfId="21601" xr:uid="{00000000-0005-0000-0000-000055100000}"/>
    <cellStyle name="Comma 6 4 20 3 2 2" xfId="52011" xr:uid="{00000000-0005-0000-0000-000056100000}"/>
    <cellStyle name="Comma 6 4 20 3 3" xfId="40913" xr:uid="{00000000-0005-0000-0000-000057100000}"/>
    <cellStyle name="Comma 6 4 20 4" xfId="14293" xr:uid="{00000000-0005-0000-0000-000058100000}"/>
    <cellStyle name="Comma 6 4 20 4 2" xfId="25627" xr:uid="{00000000-0005-0000-0000-000059100000}"/>
    <cellStyle name="Comma 6 4 20 4 2 2" xfId="55963" xr:uid="{00000000-0005-0000-0000-00005A100000}"/>
    <cellStyle name="Comma 6 4 20 4 3" xfId="44865" xr:uid="{00000000-0005-0000-0000-00005B100000}"/>
    <cellStyle name="Comma 6 4 20 5" xfId="18325" xr:uid="{00000000-0005-0000-0000-00005C100000}"/>
    <cellStyle name="Comma 6 4 20 5 2" xfId="48828" xr:uid="{00000000-0005-0000-0000-00005D100000}"/>
    <cellStyle name="Comma 6 4 20 6" xfId="29653" xr:uid="{00000000-0005-0000-0000-00005E100000}"/>
    <cellStyle name="Comma 6 4 20 7" xfId="33682" xr:uid="{00000000-0005-0000-0000-00005F100000}"/>
    <cellStyle name="Comma 6 4 20 8" xfId="37730" xr:uid="{00000000-0005-0000-0000-000060100000}"/>
    <cellStyle name="Comma 6 4 21" xfId="7112" xr:uid="{00000000-0005-0000-0000-000061100000}"/>
    <cellStyle name="Comma 6 4 21 2" xfId="10264" xr:uid="{00000000-0005-0000-0000-000062100000}"/>
    <cellStyle name="Comma 6 4 21 2 2" xfId="21655" xr:uid="{00000000-0005-0000-0000-000063100000}"/>
    <cellStyle name="Comma 6 4 21 2 2 2" xfId="52065" xr:uid="{00000000-0005-0000-0000-000064100000}"/>
    <cellStyle name="Comma 6 4 21 2 3" xfId="40967" xr:uid="{00000000-0005-0000-0000-000065100000}"/>
    <cellStyle name="Comma 6 4 21 3" xfId="14347" xr:uid="{00000000-0005-0000-0000-000066100000}"/>
    <cellStyle name="Comma 6 4 21 3 2" xfId="25681" xr:uid="{00000000-0005-0000-0000-000067100000}"/>
    <cellStyle name="Comma 6 4 21 3 2 2" xfId="56017" xr:uid="{00000000-0005-0000-0000-000068100000}"/>
    <cellStyle name="Comma 6 4 21 3 3" xfId="44919" xr:uid="{00000000-0005-0000-0000-000069100000}"/>
    <cellStyle name="Comma 6 4 21 4" xfId="18536" xr:uid="{00000000-0005-0000-0000-00006A100000}"/>
    <cellStyle name="Comma 6 4 21 4 2" xfId="49039" xr:uid="{00000000-0005-0000-0000-00006B100000}"/>
    <cellStyle name="Comma 6 4 21 5" xfId="29707" xr:uid="{00000000-0005-0000-0000-00006C100000}"/>
    <cellStyle name="Comma 6 4 21 6" xfId="33736" xr:uid="{00000000-0005-0000-0000-00006D100000}"/>
    <cellStyle name="Comma 6 4 21 7" xfId="37941" xr:uid="{00000000-0005-0000-0000-00006E100000}"/>
    <cellStyle name="Comma 6 4 22" xfId="10318" xr:uid="{00000000-0005-0000-0000-00006F100000}"/>
    <cellStyle name="Comma 6 4 22 2" xfId="14400" xr:uid="{00000000-0005-0000-0000-000070100000}"/>
    <cellStyle name="Comma 6 4 22 2 2" xfId="25734" xr:uid="{00000000-0005-0000-0000-000071100000}"/>
    <cellStyle name="Comma 6 4 22 2 2 2" xfId="56070" xr:uid="{00000000-0005-0000-0000-000072100000}"/>
    <cellStyle name="Comma 6 4 22 2 3" xfId="44972" xr:uid="{00000000-0005-0000-0000-000073100000}"/>
    <cellStyle name="Comma 6 4 22 3" xfId="21708" xr:uid="{00000000-0005-0000-0000-000074100000}"/>
    <cellStyle name="Comma 6 4 22 3 2" xfId="52118" xr:uid="{00000000-0005-0000-0000-000075100000}"/>
    <cellStyle name="Comma 6 4 22 4" xfId="29760" xr:uid="{00000000-0005-0000-0000-000076100000}"/>
    <cellStyle name="Comma 6 4 22 5" xfId="33789" xr:uid="{00000000-0005-0000-0000-000077100000}"/>
    <cellStyle name="Comma 6 4 22 6" xfId="41020" xr:uid="{00000000-0005-0000-0000-000078100000}"/>
    <cellStyle name="Comma 6 4 23" xfId="10372" xr:uid="{00000000-0005-0000-0000-000079100000}"/>
    <cellStyle name="Comma 6 4 23 2" xfId="14453" xr:uid="{00000000-0005-0000-0000-00007A100000}"/>
    <cellStyle name="Comma 6 4 23 2 2" xfId="25787" xr:uid="{00000000-0005-0000-0000-00007B100000}"/>
    <cellStyle name="Comma 6 4 23 2 2 2" xfId="56123" xr:uid="{00000000-0005-0000-0000-00007C100000}"/>
    <cellStyle name="Comma 6 4 23 2 3" xfId="45025" xr:uid="{00000000-0005-0000-0000-00007D100000}"/>
    <cellStyle name="Comma 6 4 23 3" xfId="21761" xr:uid="{00000000-0005-0000-0000-00007E100000}"/>
    <cellStyle name="Comma 6 4 23 3 2" xfId="52171" xr:uid="{00000000-0005-0000-0000-00007F100000}"/>
    <cellStyle name="Comma 6 4 23 4" xfId="29813" xr:uid="{00000000-0005-0000-0000-000080100000}"/>
    <cellStyle name="Comma 6 4 23 5" xfId="33842" xr:uid="{00000000-0005-0000-0000-000081100000}"/>
    <cellStyle name="Comma 6 4 23 6" xfId="41073" xr:uid="{00000000-0005-0000-0000-000082100000}"/>
    <cellStyle name="Comma 6 4 24" xfId="10426" xr:uid="{00000000-0005-0000-0000-000083100000}"/>
    <cellStyle name="Comma 6 4 24 2" xfId="14506" xr:uid="{00000000-0005-0000-0000-000084100000}"/>
    <cellStyle name="Comma 6 4 24 2 2" xfId="25840" xr:uid="{00000000-0005-0000-0000-000085100000}"/>
    <cellStyle name="Comma 6 4 24 2 2 2" xfId="56176" xr:uid="{00000000-0005-0000-0000-000086100000}"/>
    <cellStyle name="Comma 6 4 24 2 3" xfId="45078" xr:uid="{00000000-0005-0000-0000-000087100000}"/>
    <cellStyle name="Comma 6 4 24 3" xfId="21814" xr:uid="{00000000-0005-0000-0000-000088100000}"/>
    <cellStyle name="Comma 6 4 24 3 2" xfId="52224" xr:uid="{00000000-0005-0000-0000-000089100000}"/>
    <cellStyle name="Comma 6 4 24 4" xfId="29866" xr:uid="{00000000-0005-0000-0000-00008A100000}"/>
    <cellStyle name="Comma 6 4 24 5" xfId="33895" xr:uid="{00000000-0005-0000-0000-00008B100000}"/>
    <cellStyle name="Comma 6 4 24 6" xfId="41126" xr:uid="{00000000-0005-0000-0000-00008C100000}"/>
    <cellStyle name="Comma 6 4 25" xfId="10480" xr:uid="{00000000-0005-0000-0000-00008D100000}"/>
    <cellStyle name="Comma 6 4 25 2" xfId="14559" xr:uid="{00000000-0005-0000-0000-00008E100000}"/>
    <cellStyle name="Comma 6 4 25 2 2" xfId="25893" xr:uid="{00000000-0005-0000-0000-00008F100000}"/>
    <cellStyle name="Comma 6 4 25 2 2 2" xfId="56229" xr:uid="{00000000-0005-0000-0000-000090100000}"/>
    <cellStyle name="Comma 6 4 25 2 3" xfId="45131" xr:uid="{00000000-0005-0000-0000-000091100000}"/>
    <cellStyle name="Comma 6 4 25 3" xfId="21867" xr:uid="{00000000-0005-0000-0000-000092100000}"/>
    <cellStyle name="Comma 6 4 25 3 2" xfId="52277" xr:uid="{00000000-0005-0000-0000-000093100000}"/>
    <cellStyle name="Comma 6 4 25 4" xfId="29919" xr:uid="{00000000-0005-0000-0000-000094100000}"/>
    <cellStyle name="Comma 6 4 25 5" xfId="33948" xr:uid="{00000000-0005-0000-0000-000095100000}"/>
    <cellStyle name="Comma 6 4 25 6" xfId="41179" xr:uid="{00000000-0005-0000-0000-000096100000}"/>
    <cellStyle name="Comma 6 4 26" xfId="10534" xr:uid="{00000000-0005-0000-0000-000097100000}"/>
    <cellStyle name="Comma 6 4 26 2" xfId="14612" xr:uid="{00000000-0005-0000-0000-000098100000}"/>
    <cellStyle name="Comma 6 4 26 2 2" xfId="25946" xr:uid="{00000000-0005-0000-0000-000099100000}"/>
    <cellStyle name="Comma 6 4 26 2 2 2" xfId="56282" xr:uid="{00000000-0005-0000-0000-00009A100000}"/>
    <cellStyle name="Comma 6 4 26 2 3" xfId="45184" xr:uid="{00000000-0005-0000-0000-00009B100000}"/>
    <cellStyle name="Comma 6 4 26 3" xfId="21920" xr:uid="{00000000-0005-0000-0000-00009C100000}"/>
    <cellStyle name="Comma 6 4 26 3 2" xfId="52330" xr:uid="{00000000-0005-0000-0000-00009D100000}"/>
    <cellStyle name="Comma 6 4 26 4" xfId="29972" xr:uid="{00000000-0005-0000-0000-00009E100000}"/>
    <cellStyle name="Comma 6 4 26 5" xfId="34001" xr:uid="{00000000-0005-0000-0000-00009F100000}"/>
    <cellStyle name="Comma 6 4 26 6" xfId="41232" xr:uid="{00000000-0005-0000-0000-0000A0100000}"/>
    <cellStyle name="Comma 6 4 27" xfId="10829" xr:uid="{00000000-0005-0000-0000-0000A1100000}"/>
    <cellStyle name="Comma 6 4 27 2" xfId="14904" xr:uid="{00000000-0005-0000-0000-0000A2100000}"/>
    <cellStyle name="Comma 6 4 27 2 2" xfId="26238" xr:uid="{00000000-0005-0000-0000-0000A3100000}"/>
    <cellStyle name="Comma 6 4 27 2 2 2" xfId="56574" xr:uid="{00000000-0005-0000-0000-0000A4100000}"/>
    <cellStyle name="Comma 6 4 27 2 3" xfId="45476" xr:uid="{00000000-0005-0000-0000-0000A5100000}"/>
    <cellStyle name="Comma 6 4 27 3" xfId="22212" xr:uid="{00000000-0005-0000-0000-0000A6100000}"/>
    <cellStyle name="Comma 6 4 27 3 2" xfId="52622" xr:uid="{00000000-0005-0000-0000-0000A7100000}"/>
    <cellStyle name="Comma 6 4 27 4" xfId="30264" xr:uid="{00000000-0005-0000-0000-0000A8100000}"/>
    <cellStyle name="Comma 6 4 27 5" xfId="34293" xr:uid="{00000000-0005-0000-0000-0000A9100000}"/>
    <cellStyle name="Comma 6 4 27 6" xfId="41524" xr:uid="{00000000-0005-0000-0000-0000AA100000}"/>
    <cellStyle name="Comma 6 4 28" xfId="11243" xr:uid="{00000000-0005-0000-0000-0000AB100000}"/>
    <cellStyle name="Comma 6 4 28 2" xfId="15270" xr:uid="{00000000-0005-0000-0000-0000AC100000}"/>
    <cellStyle name="Comma 6 4 28 2 2" xfId="26604" xr:uid="{00000000-0005-0000-0000-0000AD100000}"/>
    <cellStyle name="Comma 6 4 28 2 2 2" xfId="56940" xr:uid="{00000000-0005-0000-0000-0000AE100000}"/>
    <cellStyle name="Comma 6 4 28 2 3" xfId="45842" xr:uid="{00000000-0005-0000-0000-0000AF100000}"/>
    <cellStyle name="Comma 6 4 28 3" xfId="22578" xr:uid="{00000000-0005-0000-0000-0000B0100000}"/>
    <cellStyle name="Comma 6 4 28 3 2" xfId="52988" xr:uid="{00000000-0005-0000-0000-0000B1100000}"/>
    <cellStyle name="Comma 6 4 28 4" xfId="30630" xr:uid="{00000000-0005-0000-0000-0000B2100000}"/>
    <cellStyle name="Comma 6 4 28 5" xfId="34659" xr:uid="{00000000-0005-0000-0000-0000B3100000}"/>
    <cellStyle name="Comma 6 4 28 6" xfId="41890" xr:uid="{00000000-0005-0000-0000-0000B4100000}"/>
    <cellStyle name="Comma 6 4 29" xfId="10801" xr:uid="{00000000-0005-0000-0000-0000B5100000}"/>
    <cellStyle name="Comma 6 4 29 2" xfId="14876" xr:uid="{00000000-0005-0000-0000-0000B6100000}"/>
    <cellStyle name="Comma 6 4 29 2 2" xfId="26210" xr:uid="{00000000-0005-0000-0000-0000B7100000}"/>
    <cellStyle name="Comma 6 4 29 2 2 2" xfId="56546" xr:uid="{00000000-0005-0000-0000-0000B8100000}"/>
    <cellStyle name="Comma 6 4 29 2 3" xfId="45448" xr:uid="{00000000-0005-0000-0000-0000B9100000}"/>
    <cellStyle name="Comma 6 4 29 3" xfId="22184" xr:uid="{00000000-0005-0000-0000-0000BA100000}"/>
    <cellStyle name="Comma 6 4 29 3 2" xfId="52594" xr:uid="{00000000-0005-0000-0000-0000BB100000}"/>
    <cellStyle name="Comma 6 4 29 4" xfId="30236" xr:uid="{00000000-0005-0000-0000-0000BC100000}"/>
    <cellStyle name="Comma 6 4 29 5" xfId="34265" xr:uid="{00000000-0005-0000-0000-0000BD100000}"/>
    <cellStyle name="Comma 6 4 29 6" xfId="41496" xr:uid="{00000000-0005-0000-0000-0000BE100000}"/>
    <cellStyle name="Comma 6 4 3" xfId="5677" xr:uid="{00000000-0005-0000-0000-0000BF100000}"/>
    <cellStyle name="Comma 6 4 3 2" xfId="7274" xr:uid="{00000000-0005-0000-0000-0000C0100000}"/>
    <cellStyle name="Comma 6 4 3 2 2" xfId="18698" xr:uid="{00000000-0005-0000-0000-0000C1100000}"/>
    <cellStyle name="Comma 6 4 3 2 2 2" xfId="49201" xr:uid="{00000000-0005-0000-0000-0000C2100000}"/>
    <cellStyle name="Comma 6 4 3 2 3" xfId="38103" xr:uid="{00000000-0005-0000-0000-0000C3100000}"/>
    <cellStyle name="Comma 6 4 3 3" xfId="8966" xr:uid="{00000000-0005-0000-0000-0000C4100000}"/>
    <cellStyle name="Comma 6 4 3 3 2" xfId="20397" xr:uid="{00000000-0005-0000-0000-0000C5100000}"/>
    <cellStyle name="Comma 6 4 3 3 2 2" xfId="50807" xr:uid="{00000000-0005-0000-0000-0000C6100000}"/>
    <cellStyle name="Comma 6 4 3 3 3" xfId="39709" xr:uid="{00000000-0005-0000-0000-0000C7100000}"/>
    <cellStyle name="Comma 6 4 3 4" xfId="13089" xr:uid="{00000000-0005-0000-0000-0000C8100000}"/>
    <cellStyle name="Comma 6 4 3 4 2" xfId="24423" xr:uid="{00000000-0005-0000-0000-0000C9100000}"/>
    <cellStyle name="Comma 6 4 3 4 2 2" xfId="54759" xr:uid="{00000000-0005-0000-0000-0000CA100000}"/>
    <cellStyle name="Comma 6 4 3 4 3" xfId="43661" xr:uid="{00000000-0005-0000-0000-0000CB100000}"/>
    <cellStyle name="Comma 6 4 3 5" xfId="17101" xr:uid="{00000000-0005-0000-0000-0000CC100000}"/>
    <cellStyle name="Comma 6 4 3 5 2" xfId="47604" xr:uid="{00000000-0005-0000-0000-0000CD100000}"/>
    <cellStyle name="Comma 6 4 3 6" xfId="28449" xr:uid="{00000000-0005-0000-0000-0000CE100000}"/>
    <cellStyle name="Comma 6 4 3 7" xfId="32478" xr:uid="{00000000-0005-0000-0000-0000CF100000}"/>
    <cellStyle name="Comma 6 4 3 8" xfId="36506" xr:uid="{00000000-0005-0000-0000-0000D0100000}"/>
    <cellStyle name="Comma 6 4 30" xfId="11276" xr:uid="{00000000-0005-0000-0000-0000D1100000}"/>
    <cellStyle name="Comma 6 4 30 2" xfId="15303" xr:uid="{00000000-0005-0000-0000-0000D2100000}"/>
    <cellStyle name="Comma 6 4 30 2 2" xfId="26637" xr:uid="{00000000-0005-0000-0000-0000D3100000}"/>
    <cellStyle name="Comma 6 4 30 2 2 2" xfId="56973" xr:uid="{00000000-0005-0000-0000-0000D4100000}"/>
    <cellStyle name="Comma 6 4 30 2 3" xfId="45875" xr:uid="{00000000-0005-0000-0000-0000D5100000}"/>
    <cellStyle name="Comma 6 4 30 3" xfId="22611" xr:uid="{00000000-0005-0000-0000-0000D6100000}"/>
    <cellStyle name="Comma 6 4 30 3 2" xfId="53021" xr:uid="{00000000-0005-0000-0000-0000D7100000}"/>
    <cellStyle name="Comma 6 4 30 4" xfId="30663" xr:uid="{00000000-0005-0000-0000-0000D8100000}"/>
    <cellStyle name="Comma 6 4 30 5" xfId="34692" xr:uid="{00000000-0005-0000-0000-0000D9100000}"/>
    <cellStyle name="Comma 6 4 30 6" xfId="41923" xr:uid="{00000000-0005-0000-0000-0000DA100000}"/>
    <cellStyle name="Comma 6 4 31" xfId="11397" xr:uid="{00000000-0005-0000-0000-0000DB100000}"/>
    <cellStyle name="Comma 6 4 31 2" xfId="15424" xr:uid="{00000000-0005-0000-0000-0000DC100000}"/>
    <cellStyle name="Comma 6 4 31 2 2" xfId="26758" xr:uid="{00000000-0005-0000-0000-0000DD100000}"/>
    <cellStyle name="Comma 6 4 31 2 2 2" xfId="57094" xr:uid="{00000000-0005-0000-0000-0000DE100000}"/>
    <cellStyle name="Comma 6 4 31 2 3" xfId="45996" xr:uid="{00000000-0005-0000-0000-0000DF100000}"/>
    <cellStyle name="Comma 6 4 31 3" xfId="22732" xr:uid="{00000000-0005-0000-0000-0000E0100000}"/>
    <cellStyle name="Comma 6 4 31 3 2" xfId="53142" xr:uid="{00000000-0005-0000-0000-0000E1100000}"/>
    <cellStyle name="Comma 6 4 31 4" xfId="30784" xr:uid="{00000000-0005-0000-0000-0000E2100000}"/>
    <cellStyle name="Comma 6 4 31 5" xfId="34813" xr:uid="{00000000-0005-0000-0000-0000E3100000}"/>
    <cellStyle name="Comma 6 4 31 6" xfId="42044" xr:uid="{00000000-0005-0000-0000-0000E4100000}"/>
    <cellStyle name="Comma 6 4 32" xfId="11351" xr:uid="{00000000-0005-0000-0000-0000E5100000}"/>
    <cellStyle name="Comma 6 4 32 2" xfId="15378" xr:uid="{00000000-0005-0000-0000-0000E6100000}"/>
    <cellStyle name="Comma 6 4 32 2 2" xfId="26712" xr:uid="{00000000-0005-0000-0000-0000E7100000}"/>
    <cellStyle name="Comma 6 4 32 2 2 2" xfId="57048" xr:uid="{00000000-0005-0000-0000-0000E8100000}"/>
    <cellStyle name="Comma 6 4 32 2 3" xfId="45950" xr:uid="{00000000-0005-0000-0000-0000E9100000}"/>
    <cellStyle name="Comma 6 4 32 3" xfId="22686" xr:uid="{00000000-0005-0000-0000-0000EA100000}"/>
    <cellStyle name="Comma 6 4 32 3 2" xfId="53096" xr:uid="{00000000-0005-0000-0000-0000EB100000}"/>
    <cellStyle name="Comma 6 4 32 4" xfId="30738" xr:uid="{00000000-0005-0000-0000-0000EC100000}"/>
    <cellStyle name="Comma 6 4 32 5" xfId="34767" xr:uid="{00000000-0005-0000-0000-0000ED100000}"/>
    <cellStyle name="Comma 6 4 32 6" xfId="41998" xr:uid="{00000000-0005-0000-0000-0000EE100000}"/>
    <cellStyle name="Comma 6 4 33" xfId="11549" xr:uid="{00000000-0005-0000-0000-0000EF100000}"/>
    <cellStyle name="Comma 6 4 33 2" xfId="15576" xr:uid="{00000000-0005-0000-0000-0000F0100000}"/>
    <cellStyle name="Comma 6 4 33 2 2" xfId="26910" xr:uid="{00000000-0005-0000-0000-0000F1100000}"/>
    <cellStyle name="Comma 6 4 33 2 2 2" xfId="57246" xr:uid="{00000000-0005-0000-0000-0000F2100000}"/>
    <cellStyle name="Comma 6 4 33 2 3" xfId="46148" xr:uid="{00000000-0005-0000-0000-0000F3100000}"/>
    <cellStyle name="Comma 6 4 33 3" xfId="22884" xr:uid="{00000000-0005-0000-0000-0000F4100000}"/>
    <cellStyle name="Comma 6 4 33 3 2" xfId="53294" xr:uid="{00000000-0005-0000-0000-0000F5100000}"/>
    <cellStyle name="Comma 6 4 33 4" xfId="30936" xr:uid="{00000000-0005-0000-0000-0000F6100000}"/>
    <cellStyle name="Comma 6 4 33 5" xfId="34965" xr:uid="{00000000-0005-0000-0000-0000F7100000}"/>
    <cellStyle name="Comma 6 4 33 6" xfId="42196" xr:uid="{00000000-0005-0000-0000-0000F8100000}"/>
    <cellStyle name="Comma 6 4 34" xfId="11627" xr:uid="{00000000-0005-0000-0000-0000F9100000}"/>
    <cellStyle name="Comma 6 4 34 2" xfId="15654" xr:uid="{00000000-0005-0000-0000-0000FA100000}"/>
    <cellStyle name="Comma 6 4 34 2 2" xfId="26988" xr:uid="{00000000-0005-0000-0000-0000FB100000}"/>
    <cellStyle name="Comma 6 4 34 2 2 2" xfId="57324" xr:uid="{00000000-0005-0000-0000-0000FC100000}"/>
    <cellStyle name="Comma 6 4 34 2 3" xfId="46226" xr:uid="{00000000-0005-0000-0000-0000FD100000}"/>
    <cellStyle name="Comma 6 4 34 3" xfId="22962" xr:uid="{00000000-0005-0000-0000-0000FE100000}"/>
    <cellStyle name="Comma 6 4 34 3 2" xfId="53372" xr:uid="{00000000-0005-0000-0000-0000FF100000}"/>
    <cellStyle name="Comma 6 4 34 4" xfId="31014" xr:uid="{00000000-0005-0000-0000-000000110000}"/>
    <cellStyle name="Comma 6 4 34 5" xfId="35043" xr:uid="{00000000-0005-0000-0000-000001110000}"/>
    <cellStyle name="Comma 6 4 34 6" xfId="42274" xr:uid="{00000000-0005-0000-0000-000002110000}"/>
    <cellStyle name="Comma 6 4 35" xfId="11705" xr:uid="{00000000-0005-0000-0000-000003110000}"/>
    <cellStyle name="Comma 6 4 35 2" xfId="15732" xr:uid="{00000000-0005-0000-0000-000004110000}"/>
    <cellStyle name="Comma 6 4 35 2 2" xfId="27066" xr:uid="{00000000-0005-0000-0000-000005110000}"/>
    <cellStyle name="Comma 6 4 35 2 2 2" xfId="57402" xr:uid="{00000000-0005-0000-0000-000006110000}"/>
    <cellStyle name="Comma 6 4 35 2 3" xfId="46304" xr:uid="{00000000-0005-0000-0000-000007110000}"/>
    <cellStyle name="Comma 6 4 35 3" xfId="23040" xr:uid="{00000000-0005-0000-0000-000008110000}"/>
    <cellStyle name="Comma 6 4 35 3 2" xfId="53450" xr:uid="{00000000-0005-0000-0000-000009110000}"/>
    <cellStyle name="Comma 6 4 35 4" xfId="31092" xr:uid="{00000000-0005-0000-0000-00000A110000}"/>
    <cellStyle name="Comma 6 4 35 5" xfId="35121" xr:uid="{00000000-0005-0000-0000-00000B110000}"/>
    <cellStyle name="Comma 6 4 35 6" xfId="42352" xr:uid="{00000000-0005-0000-0000-00000C110000}"/>
    <cellStyle name="Comma 6 4 36" xfId="11783" xr:uid="{00000000-0005-0000-0000-00000D110000}"/>
    <cellStyle name="Comma 6 4 36 2" xfId="15810" xr:uid="{00000000-0005-0000-0000-00000E110000}"/>
    <cellStyle name="Comma 6 4 36 2 2" xfId="27144" xr:uid="{00000000-0005-0000-0000-00000F110000}"/>
    <cellStyle name="Comma 6 4 36 2 2 2" xfId="57480" xr:uid="{00000000-0005-0000-0000-000010110000}"/>
    <cellStyle name="Comma 6 4 36 2 3" xfId="46382" xr:uid="{00000000-0005-0000-0000-000011110000}"/>
    <cellStyle name="Comma 6 4 36 3" xfId="23118" xr:uid="{00000000-0005-0000-0000-000012110000}"/>
    <cellStyle name="Comma 6 4 36 3 2" xfId="53528" xr:uid="{00000000-0005-0000-0000-000013110000}"/>
    <cellStyle name="Comma 6 4 36 4" xfId="31170" xr:uid="{00000000-0005-0000-0000-000014110000}"/>
    <cellStyle name="Comma 6 4 36 5" xfId="35199" xr:uid="{00000000-0005-0000-0000-000015110000}"/>
    <cellStyle name="Comma 6 4 36 6" xfId="42430" xr:uid="{00000000-0005-0000-0000-000016110000}"/>
    <cellStyle name="Comma 6 4 37" xfId="11861" xr:uid="{00000000-0005-0000-0000-000017110000}"/>
    <cellStyle name="Comma 6 4 37 2" xfId="15888" xr:uid="{00000000-0005-0000-0000-000018110000}"/>
    <cellStyle name="Comma 6 4 37 2 2" xfId="27222" xr:uid="{00000000-0005-0000-0000-000019110000}"/>
    <cellStyle name="Comma 6 4 37 2 2 2" xfId="57558" xr:uid="{00000000-0005-0000-0000-00001A110000}"/>
    <cellStyle name="Comma 6 4 37 2 3" xfId="46460" xr:uid="{00000000-0005-0000-0000-00001B110000}"/>
    <cellStyle name="Comma 6 4 37 3" xfId="23196" xr:uid="{00000000-0005-0000-0000-00001C110000}"/>
    <cellStyle name="Comma 6 4 37 3 2" xfId="53606" xr:uid="{00000000-0005-0000-0000-00001D110000}"/>
    <cellStyle name="Comma 6 4 37 4" xfId="31248" xr:uid="{00000000-0005-0000-0000-00001E110000}"/>
    <cellStyle name="Comma 6 4 37 5" xfId="35277" xr:uid="{00000000-0005-0000-0000-00001F110000}"/>
    <cellStyle name="Comma 6 4 37 6" xfId="42508" xr:uid="{00000000-0005-0000-0000-000020110000}"/>
    <cellStyle name="Comma 6 4 38" xfId="11939" xr:uid="{00000000-0005-0000-0000-000021110000}"/>
    <cellStyle name="Comma 6 4 38 2" xfId="15966" xr:uid="{00000000-0005-0000-0000-000022110000}"/>
    <cellStyle name="Comma 6 4 38 2 2" xfId="27300" xr:uid="{00000000-0005-0000-0000-000023110000}"/>
    <cellStyle name="Comma 6 4 38 2 2 2" xfId="57636" xr:uid="{00000000-0005-0000-0000-000024110000}"/>
    <cellStyle name="Comma 6 4 38 2 3" xfId="46538" xr:uid="{00000000-0005-0000-0000-000025110000}"/>
    <cellStyle name="Comma 6 4 38 3" xfId="23274" xr:uid="{00000000-0005-0000-0000-000026110000}"/>
    <cellStyle name="Comma 6 4 38 3 2" xfId="53684" xr:uid="{00000000-0005-0000-0000-000027110000}"/>
    <cellStyle name="Comma 6 4 38 4" xfId="31326" xr:uid="{00000000-0005-0000-0000-000028110000}"/>
    <cellStyle name="Comma 6 4 38 5" xfId="35355" xr:uid="{00000000-0005-0000-0000-000029110000}"/>
    <cellStyle name="Comma 6 4 38 6" xfId="42586" xr:uid="{00000000-0005-0000-0000-00002A110000}"/>
    <cellStyle name="Comma 6 4 39" xfId="12017" xr:uid="{00000000-0005-0000-0000-00002B110000}"/>
    <cellStyle name="Comma 6 4 39 2" xfId="16044" xr:uid="{00000000-0005-0000-0000-00002C110000}"/>
    <cellStyle name="Comma 6 4 39 2 2" xfId="27378" xr:uid="{00000000-0005-0000-0000-00002D110000}"/>
    <cellStyle name="Comma 6 4 39 2 2 2" xfId="57714" xr:uid="{00000000-0005-0000-0000-00002E110000}"/>
    <cellStyle name="Comma 6 4 39 2 3" xfId="46616" xr:uid="{00000000-0005-0000-0000-00002F110000}"/>
    <cellStyle name="Comma 6 4 39 3" xfId="23352" xr:uid="{00000000-0005-0000-0000-000030110000}"/>
    <cellStyle name="Comma 6 4 39 3 2" xfId="53762" xr:uid="{00000000-0005-0000-0000-000031110000}"/>
    <cellStyle name="Comma 6 4 39 4" xfId="31404" xr:uid="{00000000-0005-0000-0000-000032110000}"/>
    <cellStyle name="Comma 6 4 39 5" xfId="35433" xr:uid="{00000000-0005-0000-0000-000033110000}"/>
    <cellStyle name="Comma 6 4 39 6" xfId="42664" xr:uid="{00000000-0005-0000-0000-000034110000}"/>
    <cellStyle name="Comma 6 4 4" xfId="6028" xr:uid="{00000000-0005-0000-0000-000035110000}"/>
    <cellStyle name="Comma 6 4 4 2" xfId="7625" xr:uid="{00000000-0005-0000-0000-000036110000}"/>
    <cellStyle name="Comma 6 4 4 2 2" xfId="19049" xr:uid="{00000000-0005-0000-0000-000037110000}"/>
    <cellStyle name="Comma 6 4 4 2 2 2" xfId="49552" xr:uid="{00000000-0005-0000-0000-000038110000}"/>
    <cellStyle name="Comma 6 4 4 2 3" xfId="38454" xr:uid="{00000000-0005-0000-0000-000039110000}"/>
    <cellStyle name="Comma 6 4 4 3" xfId="9249" xr:uid="{00000000-0005-0000-0000-00003A110000}"/>
    <cellStyle name="Comma 6 4 4 3 2" xfId="20652" xr:uid="{00000000-0005-0000-0000-00003B110000}"/>
    <cellStyle name="Comma 6 4 4 3 2 2" xfId="51062" xr:uid="{00000000-0005-0000-0000-00003C110000}"/>
    <cellStyle name="Comma 6 4 4 3 3" xfId="39964" xr:uid="{00000000-0005-0000-0000-00003D110000}"/>
    <cellStyle name="Comma 6 4 4 4" xfId="13344" xr:uid="{00000000-0005-0000-0000-00003E110000}"/>
    <cellStyle name="Comma 6 4 4 4 2" xfId="24678" xr:uid="{00000000-0005-0000-0000-00003F110000}"/>
    <cellStyle name="Comma 6 4 4 4 2 2" xfId="55014" xr:uid="{00000000-0005-0000-0000-000040110000}"/>
    <cellStyle name="Comma 6 4 4 4 3" xfId="43916" xr:uid="{00000000-0005-0000-0000-000041110000}"/>
    <cellStyle name="Comma 6 4 4 5" xfId="17452" xr:uid="{00000000-0005-0000-0000-000042110000}"/>
    <cellStyle name="Comma 6 4 4 5 2" xfId="47955" xr:uid="{00000000-0005-0000-0000-000043110000}"/>
    <cellStyle name="Comma 6 4 4 6" xfId="28704" xr:uid="{00000000-0005-0000-0000-000044110000}"/>
    <cellStyle name="Comma 6 4 4 7" xfId="32733" xr:uid="{00000000-0005-0000-0000-000045110000}"/>
    <cellStyle name="Comma 6 4 4 8" xfId="36857" xr:uid="{00000000-0005-0000-0000-000046110000}"/>
    <cellStyle name="Comma 6 4 40" xfId="12094" xr:uid="{00000000-0005-0000-0000-000047110000}"/>
    <cellStyle name="Comma 6 4 40 2" xfId="16121" xr:uid="{00000000-0005-0000-0000-000048110000}"/>
    <cellStyle name="Comma 6 4 40 2 2" xfId="27455" xr:uid="{00000000-0005-0000-0000-000049110000}"/>
    <cellStyle name="Comma 6 4 40 2 2 2" xfId="57791" xr:uid="{00000000-0005-0000-0000-00004A110000}"/>
    <cellStyle name="Comma 6 4 40 2 3" xfId="46693" xr:uid="{00000000-0005-0000-0000-00004B110000}"/>
    <cellStyle name="Comma 6 4 40 3" xfId="23429" xr:uid="{00000000-0005-0000-0000-00004C110000}"/>
    <cellStyle name="Comma 6 4 40 3 2" xfId="53839" xr:uid="{00000000-0005-0000-0000-00004D110000}"/>
    <cellStyle name="Comma 6 4 40 4" xfId="31481" xr:uid="{00000000-0005-0000-0000-00004E110000}"/>
    <cellStyle name="Comma 6 4 40 5" xfId="35510" xr:uid="{00000000-0005-0000-0000-00004F110000}"/>
    <cellStyle name="Comma 6 4 40 6" xfId="42741" xr:uid="{00000000-0005-0000-0000-000050110000}"/>
    <cellStyle name="Comma 6 4 41" xfId="12171" xr:uid="{00000000-0005-0000-0000-000051110000}"/>
    <cellStyle name="Comma 6 4 41 2" xfId="16198" xr:uid="{00000000-0005-0000-0000-000052110000}"/>
    <cellStyle name="Comma 6 4 41 2 2" xfId="27532" xr:uid="{00000000-0005-0000-0000-000053110000}"/>
    <cellStyle name="Comma 6 4 41 2 2 2" xfId="57868" xr:uid="{00000000-0005-0000-0000-000054110000}"/>
    <cellStyle name="Comma 6 4 41 2 3" xfId="46770" xr:uid="{00000000-0005-0000-0000-000055110000}"/>
    <cellStyle name="Comma 6 4 41 3" xfId="23506" xr:uid="{00000000-0005-0000-0000-000056110000}"/>
    <cellStyle name="Comma 6 4 41 3 2" xfId="53916" xr:uid="{00000000-0005-0000-0000-000057110000}"/>
    <cellStyle name="Comma 6 4 41 4" xfId="31558" xr:uid="{00000000-0005-0000-0000-000058110000}"/>
    <cellStyle name="Comma 6 4 41 5" xfId="35587" xr:uid="{00000000-0005-0000-0000-000059110000}"/>
    <cellStyle name="Comma 6 4 41 6" xfId="42818" xr:uid="{00000000-0005-0000-0000-00005A110000}"/>
    <cellStyle name="Comma 6 4 42" xfId="12244" xr:uid="{00000000-0005-0000-0000-00005B110000}"/>
    <cellStyle name="Comma 6 4 42 2" xfId="16271" xr:uid="{00000000-0005-0000-0000-00005C110000}"/>
    <cellStyle name="Comma 6 4 42 2 2" xfId="27605" xr:uid="{00000000-0005-0000-0000-00005D110000}"/>
    <cellStyle name="Comma 6 4 42 2 2 2" xfId="57941" xr:uid="{00000000-0005-0000-0000-00005E110000}"/>
    <cellStyle name="Comma 6 4 42 2 3" xfId="46843" xr:uid="{00000000-0005-0000-0000-00005F110000}"/>
    <cellStyle name="Comma 6 4 42 3" xfId="23579" xr:uid="{00000000-0005-0000-0000-000060110000}"/>
    <cellStyle name="Comma 6 4 42 3 2" xfId="53989" xr:uid="{00000000-0005-0000-0000-000061110000}"/>
    <cellStyle name="Comma 6 4 42 4" xfId="31631" xr:uid="{00000000-0005-0000-0000-000062110000}"/>
    <cellStyle name="Comma 6 4 42 5" xfId="35660" xr:uid="{00000000-0005-0000-0000-000063110000}"/>
    <cellStyle name="Comma 6 4 42 6" xfId="42891" xr:uid="{00000000-0005-0000-0000-000064110000}"/>
    <cellStyle name="Comma 6 4 43" xfId="12317" xr:uid="{00000000-0005-0000-0000-000065110000}"/>
    <cellStyle name="Comma 6 4 43 2" xfId="16344" xr:uid="{00000000-0005-0000-0000-000066110000}"/>
    <cellStyle name="Comma 6 4 43 2 2" xfId="27678" xr:uid="{00000000-0005-0000-0000-000067110000}"/>
    <cellStyle name="Comma 6 4 43 2 2 2" xfId="58014" xr:uid="{00000000-0005-0000-0000-000068110000}"/>
    <cellStyle name="Comma 6 4 43 2 3" xfId="46916" xr:uid="{00000000-0005-0000-0000-000069110000}"/>
    <cellStyle name="Comma 6 4 43 3" xfId="23652" xr:uid="{00000000-0005-0000-0000-00006A110000}"/>
    <cellStyle name="Comma 6 4 43 3 2" xfId="54062" xr:uid="{00000000-0005-0000-0000-00006B110000}"/>
    <cellStyle name="Comma 6 4 43 4" xfId="31704" xr:uid="{00000000-0005-0000-0000-00006C110000}"/>
    <cellStyle name="Comma 6 4 43 5" xfId="35733" xr:uid="{00000000-0005-0000-0000-00006D110000}"/>
    <cellStyle name="Comma 6 4 43 6" xfId="42964" xr:uid="{00000000-0005-0000-0000-00006E110000}"/>
    <cellStyle name="Comma 6 4 44" xfId="12382" xr:uid="{00000000-0005-0000-0000-00006F110000}"/>
    <cellStyle name="Comma 6 4 44 2" xfId="16409" xr:uid="{00000000-0005-0000-0000-000070110000}"/>
    <cellStyle name="Comma 6 4 44 2 2" xfId="27743" xr:uid="{00000000-0005-0000-0000-000071110000}"/>
    <cellStyle name="Comma 6 4 44 2 2 2" xfId="58079" xr:uid="{00000000-0005-0000-0000-000072110000}"/>
    <cellStyle name="Comma 6 4 44 2 3" xfId="46981" xr:uid="{00000000-0005-0000-0000-000073110000}"/>
    <cellStyle name="Comma 6 4 44 3" xfId="23717" xr:uid="{00000000-0005-0000-0000-000074110000}"/>
    <cellStyle name="Comma 6 4 44 3 2" xfId="54127" xr:uid="{00000000-0005-0000-0000-000075110000}"/>
    <cellStyle name="Comma 6 4 44 4" xfId="31769" xr:uid="{00000000-0005-0000-0000-000076110000}"/>
    <cellStyle name="Comma 6 4 44 5" xfId="35798" xr:uid="{00000000-0005-0000-0000-000077110000}"/>
    <cellStyle name="Comma 6 4 44 6" xfId="43029" xr:uid="{00000000-0005-0000-0000-000078110000}"/>
    <cellStyle name="Comma 6 4 45" xfId="12447" xr:uid="{00000000-0005-0000-0000-000079110000}"/>
    <cellStyle name="Comma 6 4 45 2" xfId="16474" xr:uid="{00000000-0005-0000-0000-00007A110000}"/>
    <cellStyle name="Comma 6 4 45 2 2" xfId="27808" xr:uid="{00000000-0005-0000-0000-00007B110000}"/>
    <cellStyle name="Comma 6 4 45 2 2 2" xfId="58144" xr:uid="{00000000-0005-0000-0000-00007C110000}"/>
    <cellStyle name="Comma 6 4 45 2 3" xfId="47046" xr:uid="{00000000-0005-0000-0000-00007D110000}"/>
    <cellStyle name="Comma 6 4 45 3" xfId="23782" xr:uid="{00000000-0005-0000-0000-00007E110000}"/>
    <cellStyle name="Comma 6 4 45 3 2" xfId="54192" xr:uid="{00000000-0005-0000-0000-00007F110000}"/>
    <cellStyle name="Comma 6 4 45 4" xfId="31834" xr:uid="{00000000-0005-0000-0000-000080110000}"/>
    <cellStyle name="Comma 6 4 45 5" xfId="35863" xr:uid="{00000000-0005-0000-0000-000081110000}"/>
    <cellStyle name="Comma 6 4 45 6" xfId="43094" xr:uid="{00000000-0005-0000-0000-000082110000}"/>
    <cellStyle name="Comma 6 4 46" xfId="12500" xr:uid="{00000000-0005-0000-0000-000083110000}"/>
    <cellStyle name="Comma 6 4 46 2" xfId="16527" xr:uid="{00000000-0005-0000-0000-000084110000}"/>
    <cellStyle name="Comma 6 4 46 2 2" xfId="27861" xr:uid="{00000000-0005-0000-0000-000085110000}"/>
    <cellStyle name="Comma 6 4 46 2 2 2" xfId="58197" xr:uid="{00000000-0005-0000-0000-000086110000}"/>
    <cellStyle name="Comma 6 4 46 2 3" xfId="47099" xr:uid="{00000000-0005-0000-0000-000087110000}"/>
    <cellStyle name="Comma 6 4 46 3" xfId="23835" xr:uid="{00000000-0005-0000-0000-000088110000}"/>
    <cellStyle name="Comma 6 4 46 3 2" xfId="54245" xr:uid="{00000000-0005-0000-0000-000089110000}"/>
    <cellStyle name="Comma 6 4 46 4" xfId="31887" xr:uid="{00000000-0005-0000-0000-00008A110000}"/>
    <cellStyle name="Comma 6 4 46 5" xfId="35916" xr:uid="{00000000-0005-0000-0000-00008B110000}"/>
    <cellStyle name="Comma 6 4 46 6" xfId="43147" xr:uid="{00000000-0005-0000-0000-00008C110000}"/>
    <cellStyle name="Comma 6 4 47" xfId="12553" xr:uid="{00000000-0005-0000-0000-00008D110000}"/>
    <cellStyle name="Comma 6 4 47 2" xfId="16580" xr:uid="{00000000-0005-0000-0000-00008E110000}"/>
    <cellStyle name="Comma 6 4 47 2 2" xfId="27914" xr:uid="{00000000-0005-0000-0000-00008F110000}"/>
    <cellStyle name="Comma 6 4 47 2 2 2" xfId="58250" xr:uid="{00000000-0005-0000-0000-000090110000}"/>
    <cellStyle name="Comma 6 4 47 2 3" xfId="47152" xr:uid="{00000000-0005-0000-0000-000091110000}"/>
    <cellStyle name="Comma 6 4 47 3" xfId="23888" xr:uid="{00000000-0005-0000-0000-000092110000}"/>
    <cellStyle name="Comma 6 4 47 3 2" xfId="54298" xr:uid="{00000000-0005-0000-0000-000093110000}"/>
    <cellStyle name="Comma 6 4 47 4" xfId="31940" xr:uid="{00000000-0005-0000-0000-000094110000}"/>
    <cellStyle name="Comma 6 4 47 5" xfId="35969" xr:uid="{00000000-0005-0000-0000-000095110000}"/>
    <cellStyle name="Comma 6 4 47 6" xfId="43200" xr:uid="{00000000-0005-0000-0000-000096110000}"/>
    <cellStyle name="Comma 6 4 48" xfId="12606" xr:uid="{00000000-0005-0000-0000-000097110000}"/>
    <cellStyle name="Comma 6 4 48 2" xfId="16633" xr:uid="{00000000-0005-0000-0000-000098110000}"/>
    <cellStyle name="Comma 6 4 48 2 2" xfId="27967" xr:uid="{00000000-0005-0000-0000-000099110000}"/>
    <cellStyle name="Comma 6 4 48 2 2 2" xfId="58303" xr:uid="{00000000-0005-0000-0000-00009A110000}"/>
    <cellStyle name="Comma 6 4 48 2 3" xfId="47205" xr:uid="{00000000-0005-0000-0000-00009B110000}"/>
    <cellStyle name="Comma 6 4 48 3" xfId="23941" xr:uid="{00000000-0005-0000-0000-00009C110000}"/>
    <cellStyle name="Comma 6 4 48 3 2" xfId="54351" xr:uid="{00000000-0005-0000-0000-00009D110000}"/>
    <cellStyle name="Comma 6 4 48 4" xfId="31993" xr:uid="{00000000-0005-0000-0000-00009E110000}"/>
    <cellStyle name="Comma 6 4 48 5" xfId="36022" xr:uid="{00000000-0005-0000-0000-00009F110000}"/>
    <cellStyle name="Comma 6 4 48 6" xfId="43253" xr:uid="{00000000-0005-0000-0000-0000A0110000}"/>
    <cellStyle name="Comma 6 4 49" xfId="12659" xr:uid="{00000000-0005-0000-0000-0000A1110000}"/>
    <cellStyle name="Comma 6 4 49 2" xfId="16686" xr:uid="{00000000-0005-0000-0000-0000A2110000}"/>
    <cellStyle name="Comma 6 4 49 2 2" xfId="28020" xr:uid="{00000000-0005-0000-0000-0000A3110000}"/>
    <cellStyle name="Comma 6 4 49 2 2 2" xfId="58356" xr:uid="{00000000-0005-0000-0000-0000A4110000}"/>
    <cellStyle name="Comma 6 4 49 2 3" xfId="47258" xr:uid="{00000000-0005-0000-0000-0000A5110000}"/>
    <cellStyle name="Comma 6 4 49 3" xfId="23994" xr:uid="{00000000-0005-0000-0000-0000A6110000}"/>
    <cellStyle name="Comma 6 4 49 3 2" xfId="54404" xr:uid="{00000000-0005-0000-0000-0000A7110000}"/>
    <cellStyle name="Comma 6 4 49 4" xfId="32046" xr:uid="{00000000-0005-0000-0000-0000A8110000}"/>
    <cellStyle name="Comma 6 4 49 5" xfId="36075" xr:uid="{00000000-0005-0000-0000-0000A9110000}"/>
    <cellStyle name="Comma 6 4 49 6" xfId="43306" xr:uid="{00000000-0005-0000-0000-0000AA110000}"/>
    <cellStyle name="Comma 6 4 5" xfId="5649" xr:uid="{00000000-0005-0000-0000-0000AB110000}"/>
    <cellStyle name="Comma 6 4 5 2" xfId="7246" xr:uid="{00000000-0005-0000-0000-0000AC110000}"/>
    <cellStyle name="Comma 6 4 5 2 2" xfId="18670" xr:uid="{00000000-0005-0000-0000-0000AD110000}"/>
    <cellStyle name="Comma 6 4 5 2 2 2" xfId="49173" xr:uid="{00000000-0005-0000-0000-0000AE110000}"/>
    <cellStyle name="Comma 6 4 5 2 3" xfId="38075" xr:uid="{00000000-0005-0000-0000-0000AF110000}"/>
    <cellStyle name="Comma 6 4 5 3" xfId="8929" xr:uid="{00000000-0005-0000-0000-0000B0110000}"/>
    <cellStyle name="Comma 6 4 5 3 2" xfId="20360" xr:uid="{00000000-0005-0000-0000-0000B1110000}"/>
    <cellStyle name="Comma 6 4 5 3 2 2" xfId="50770" xr:uid="{00000000-0005-0000-0000-0000B2110000}"/>
    <cellStyle name="Comma 6 4 5 3 3" xfId="39672" xr:uid="{00000000-0005-0000-0000-0000B3110000}"/>
    <cellStyle name="Comma 6 4 5 4" xfId="13052" xr:uid="{00000000-0005-0000-0000-0000B4110000}"/>
    <cellStyle name="Comma 6 4 5 4 2" xfId="24386" xr:uid="{00000000-0005-0000-0000-0000B5110000}"/>
    <cellStyle name="Comma 6 4 5 4 2 2" xfId="54722" xr:uid="{00000000-0005-0000-0000-0000B6110000}"/>
    <cellStyle name="Comma 6 4 5 4 3" xfId="43624" xr:uid="{00000000-0005-0000-0000-0000B7110000}"/>
    <cellStyle name="Comma 6 4 5 5" xfId="17073" xr:uid="{00000000-0005-0000-0000-0000B8110000}"/>
    <cellStyle name="Comma 6 4 5 5 2" xfId="47576" xr:uid="{00000000-0005-0000-0000-0000B9110000}"/>
    <cellStyle name="Comma 6 4 5 6" xfId="28412" xr:uid="{00000000-0005-0000-0000-0000BA110000}"/>
    <cellStyle name="Comma 6 4 5 7" xfId="32441" xr:uid="{00000000-0005-0000-0000-0000BB110000}"/>
    <cellStyle name="Comma 6 4 5 8" xfId="36478" xr:uid="{00000000-0005-0000-0000-0000BC110000}"/>
    <cellStyle name="Comma 6 4 50" xfId="12711" xr:uid="{00000000-0005-0000-0000-0000BD110000}"/>
    <cellStyle name="Comma 6 4 50 2" xfId="16738" xr:uid="{00000000-0005-0000-0000-0000BE110000}"/>
    <cellStyle name="Comma 6 4 50 2 2" xfId="28072" xr:uid="{00000000-0005-0000-0000-0000BF110000}"/>
    <cellStyle name="Comma 6 4 50 2 2 2" xfId="58408" xr:uid="{00000000-0005-0000-0000-0000C0110000}"/>
    <cellStyle name="Comma 6 4 50 2 3" xfId="47310" xr:uid="{00000000-0005-0000-0000-0000C1110000}"/>
    <cellStyle name="Comma 6 4 50 3" xfId="24046" xr:uid="{00000000-0005-0000-0000-0000C2110000}"/>
    <cellStyle name="Comma 6 4 50 3 2" xfId="54456" xr:uid="{00000000-0005-0000-0000-0000C3110000}"/>
    <cellStyle name="Comma 6 4 50 4" xfId="32098" xr:uid="{00000000-0005-0000-0000-0000C4110000}"/>
    <cellStyle name="Comma 6 4 50 5" xfId="36127" xr:uid="{00000000-0005-0000-0000-0000C5110000}"/>
    <cellStyle name="Comma 6 4 50 6" xfId="43358" xr:uid="{00000000-0005-0000-0000-0000C6110000}"/>
    <cellStyle name="Comma 6 4 51" xfId="8787" xr:uid="{00000000-0005-0000-0000-0000C7110000}"/>
    <cellStyle name="Comma 6 4 51 2" xfId="20220" xr:uid="{00000000-0005-0000-0000-0000C8110000}"/>
    <cellStyle name="Comma 6 4 52" xfId="12912" xr:uid="{00000000-0005-0000-0000-0000C9110000}"/>
    <cellStyle name="Comma 6 4 52 2" xfId="24246" xr:uid="{00000000-0005-0000-0000-0000CA110000}"/>
    <cellStyle name="Comma 6 4 53" xfId="16937" xr:uid="{00000000-0005-0000-0000-0000CB110000}"/>
    <cellStyle name="Comma 6 4 53 2" xfId="47442" xr:uid="{00000000-0005-0000-0000-0000CC110000}"/>
    <cellStyle name="Comma 6 4 54" xfId="28272" xr:uid="{00000000-0005-0000-0000-0000CD110000}"/>
    <cellStyle name="Comma 6 4 55" xfId="32301" xr:uid="{00000000-0005-0000-0000-0000CE110000}"/>
    <cellStyle name="Comma 6 4 56" xfId="36259" xr:uid="{00000000-0005-0000-0000-0000CF110000}"/>
    <cellStyle name="Comma 6 4 57" xfId="36344" xr:uid="{00000000-0005-0000-0000-0000D0110000}"/>
    <cellStyle name="Comma 6 4 58" xfId="58608" xr:uid="{00000000-0005-0000-0000-0000D1110000}"/>
    <cellStyle name="Comma 6 4 59" xfId="4957" xr:uid="{00000000-0005-0000-0000-0000D2110000}"/>
    <cellStyle name="Comma 6 4 6" xfId="6064" xr:uid="{00000000-0005-0000-0000-0000D3110000}"/>
    <cellStyle name="Comma 6 4 6 2" xfId="7661" xr:uid="{00000000-0005-0000-0000-0000D4110000}"/>
    <cellStyle name="Comma 6 4 6 2 2" xfId="19085" xr:uid="{00000000-0005-0000-0000-0000D5110000}"/>
    <cellStyle name="Comma 6 4 6 2 2 2" xfId="49588" xr:uid="{00000000-0005-0000-0000-0000D6110000}"/>
    <cellStyle name="Comma 6 4 6 2 3" xfId="38490" xr:uid="{00000000-0005-0000-0000-0000D7110000}"/>
    <cellStyle name="Comma 6 4 6 3" xfId="9275" xr:uid="{00000000-0005-0000-0000-0000D8110000}"/>
    <cellStyle name="Comma 6 4 6 3 2" xfId="20678" xr:uid="{00000000-0005-0000-0000-0000D9110000}"/>
    <cellStyle name="Comma 6 4 6 3 2 2" xfId="51088" xr:uid="{00000000-0005-0000-0000-0000DA110000}"/>
    <cellStyle name="Comma 6 4 6 3 3" xfId="39990" xr:uid="{00000000-0005-0000-0000-0000DB110000}"/>
    <cellStyle name="Comma 6 4 6 4" xfId="13370" xr:uid="{00000000-0005-0000-0000-0000DC110000}"/>
    <cellStyle name="Comma 6 4 6 4 2" xfId="24704" xr:uid="{00000000-0005-0000-0000-0000DD110000}"/>
    <cellStyle name="Comma 6 4 6 4 2 2" xfId="55040" xr:uid="{00000000-0005-0000-0000-0000DE110000}"/>
    <cellStyle name="Comma 6 4 6 4 3" xfId="43942" xr:uid="{00000000-0005-0000-0000-0000DF110000}"/>
    <cellStyle name="Comma 6 4 6 5" xfId="17488" xr:uid="{00000000-0005-0000-0000-0000E0110000}"/>
    <cellStyle name="Comma 6 4 6 5 2" xfId="47991" xr:uid="{00000000-0005-0000-0000-0000E1110000}"/>
    <cellStyle name="Comma 6 4 6 6" xfId="28730" xr:uid="{00000000-0005-0000-0000-0000E2110000}"/>
    <cellStyle name="Comma 6 4 6 7" xfId="32759" xr:uid="{00000000-0005-0000-0000-0000E3110000}"/>
    <cellStyle name="Comma 6 4 6 8" xfId="36893" xr:uid="{00000000-0005-0000-0000-0000E4110000}"/>
    <cellStyle name="Comma 6 4 7" xfId="5613" xr:uid="{00000000-0005-0000-0000-0000E5110000}"/>
    <cellStyle name="Comma 6 4 7 2" xfId="7210" xr:uid="{00000000-0005-0000-0000-0000E6110000}"/>
    <cellStyle name="Comma 6 4 7 2 2" xfId="18634" xr:uid="{00000000-0005-0000-0000-0000E7110000}"/>
    <cellStyle name="Comma 6 4 7 2 2 2" xfId="49137" xr:uid="{00000000-0005-0000-0000-0000E8110000}"/>
    <cellStyle name="Comma 6 4 7 2 3" xfId="38039" xr:uid="{00000000-0005-0000-0000-0000E9110000}"/>
    <cellStyle name="Comma 6 4 7 3" xfId="8901" xr:uid="{00000000-0005-0000-0000-0000EA110000}"/>
    <cellStyle name="Comma 6 4 7 3 2" xfId="20332" xr:uid="{00000000-0005-0000-0000-0000EB110000}"/>
    <cellStyle name="Comma 6 4 7 3 2 2" xfId="50742" xr:uid="{00000000-0005-0000-0000-0000EC110000}"/>
    <cellStyle name="Comma 6 4 7 3 3" xfId="39644" xr:uid="{00000000-0005-0000-0000-0000ED110000}"/>
    <cellStyle name="Comma 6 4 7 4" xfId="13024" xr:uid="{00000000-0005-0000-0000-0000EE110000}"/>
    <cellStyle name="Comma 6 4 7 4 2" xfId="24358" xr:uid="{00000000-0005-0000-0000-0000EF110000}"/>
    <cellStyle name="Comma 6 4 7 4 2 2" xfId="54694" xr:uid="{00000000-0005-0000-0000-0000F0110000}"/>
    <cellStyle name="Comma 6 4 7 4 3" xfId="43596" xr:uid="{00000000-0005-0000-0000-0000F1110000}"/>
    <cellStyle name="Comma 6 4 7 5" xfId="17037" xr:uid="{00000000-0005-0000-0000-0000F2110000}"/>
    <cellStyle name="Comma 6 4 7 5 2" xfId="47540" xr:uid="{00000000-0005-0000-0000-0000F3110000}"/>
    <cellStyle name="Comma 6 4 7 6" xfId="28384" xr:uid="{00000000-0005-0000-0000-0000F4110000}"/>
    <cellStyle name="Comma 6 4 7 7" xfId="32413" xr:uid="{00000000-0005-0000-0000-0000F5110000}"/>
    <cellStyle name="Comma 6 4 7 8" xfId="36442" xr:uid="{00000000-0005-0000-0000-0000F6110000}"/>
    <cellStyle name="Comma 6 4 8" xfId="6139" xr:uid="{00000000-0005-0000-0000-0000F7110000}"/>
    <cellStyle name="Comma 6 4 8 2" xfId="7736" xr:uid="{00000000-0005-0000-0000-0000F8110000}"/>
    <cellStyle name="Comma 6 4 8 2 2" xfId="19160" xr:uid="{00000000-0005-0000-0000-0000F9110000}"/>
    <cellStyle name="Comma 6 4 8 2 2 2" xfId="49663" xr:uid="{00000000-0005-0000-0000-0000FA110000}"/>
    <cellStyle name="Comma 6 4 8 2 3" xfId="38565" xr:uid="{00000000-0005-0000-0000-0000FB110000}"/>
    <cellStyle name="Comma 6 4 8 3" xfId="9349" xr:uid="{00000000-0005-0000-0000-0000FC110000}"/>
    <cellStyle name="Comma 6 4 8 3 2" xfId="20752" xr:uid="{00000000-0005-0000-0000-0000FD110000}"/>
    <cellStyle name="Comma 6 4 8 3 2 2" xfId="51162" xr:uid="{00000000-0005-0000-0000-0000FE110000}"/>
    <cellStyle name="Comma 6 4 8 3 3" xfId="40064" xr:uid="{00000000-0005-0000-0000-0000FF110000}"/>
    <cellStyle name="Comma 6 4 8 4" xfId="13444" xr:uid="{00000000-0005-0000-0000-000000120000}"/>
    <cellStyle name="Comma 6 4 8 4 2" xfId="24778" xr:uid="{00000000-0005-0000-0000-000001120000}"/>
    <cellStyle name="Comma 6 4 8 4 2 2" xfId="55114" xr:uid="{00000000-0005-0000-0000-000002120000}"/>
    <cellStyle name="Comma 6 4 8 4 3" xfId="44016" xr:uid="{00000000-0005-0000-0000-000003120000}"/>
    <cellStyle name="Comma 6 4 8 5" xfId="17563" xr:uid="{00000000-0005-0000-0000-000004120000}"/>
    <cellStyle name="Comma 6 4 8 5 2" xfId="48066" xr:uid="{00000000-0005-0000-0000-000005120000}"/>
    <cellStyle name="Comma 6 4 8 6" xfId="28804" xr:uid="{00000000-0005-0000-0000-000006120000}"/>
    <cellStyle name="Comma 6 4 8 7" xfId="32833" xr:uid="{00000000-0005-0000-0000-000007120000}"/>
    <cellStyle name="Comma 6 4 8 8" xfId="36968" xr:uid="{00000000-0005-0000-0000-000008120000}"/>
    <cellStyle name="Comma 6 4 9" xfId="6214" xr:uid="{00000000-0005-0000-0000-000009120000}"/>
    <cellStyle name="Comma 6 4 9 2" xfId="7811" xr:uid="{00000000-0005-0000-0000-00000A120000}"/>
    <cellStyle name="Comma 6 4 9 2 2" xfId="19235" xr:uid="{00000000-0005-0000-0000-00000B120000}"/>
    <cellStyle name="Comma 6 4 9 2 2 2" xfId="49738" xr:uid="{00000000-0005-0000-0000-00000C120000}"/>
    <cellStyle name="Comma 6 4 9 2 3" xfId="38640" xr:uid="{00000000-0005-0000-0000-00000D120000}"/>
    <cellStyle name="Comma 6 4 9 3" xfId="9437" xr:uid="{00000000-0005-0000-0000-00000E120000}"/>
    <cellStyle name="Comma 6 4 9 3 2" xfId="20840" xr:uid="{00000000-0005-0000-0000-00000F120000}"/>
    <cellStyle name="Comma 6 4 9 3 2 2" xfId="51250" xr:uid="{00000000-0005-0000-0000-000010120000}"/>
    <cellStyle name="Comma 6 4 9 3 3" xfId="40152" xr:uid="{00000000-0005-0000-0000-000011120000}"/>
    <cellStyle name="Comma 6 4 9 4" xfId="13532" xr:uid="{00000000-0005-0000-0000-000012120000}"/>
    <cellStyle name="Comma 6 4 9 4 2" xfId="24866" xr:uid="{00000000-0005-0000-0000-000013120000}"/>
    <cellStyle name="Comma 6 4 9 4 2 2" xfId="55202" xr:uid="{00000000-0005-0000-0000-000014120000}"/>
    <cellStyle name="Comma 6 4 9 4 3" xfId="44104" xr:uid="{00000000-0005-0000-0000-000015120000}"/>
    <cellStyle name="Comma 6 4 9 5" xfId="17638" xr:uid="{00000000-0005-0000-0000-000016120000}"/>
    <cellStyle name="Comma 6 4 9 5 2" xfId="48141" xr:uid="{00000000-0005-0000-0000-000017120000}"/>
    <cellStyle name="Comma 6 4 9 6" xfId="28892" xr:uid="{00000000-0005-0000-0000-000018120000}"/>
    <cellStyle name="Comma 6 4 9 7" xfId="32921" xr:uid="{00000000-0005-0000-0000-000019120000}"/>
    <cellStyle name="Comma 6 4 9 8" xfId="37043" xr:uid="{00000000-0005-0000-0000-00001A120000}"/>
    <cellStyle name="Comma 6 5" xfId="4959" xr:uid="{00000000-0005-0000-0000-00001B120000}"/>
    <cellStyle name="Comma 6 5 10" xfId="6287" xr:uid="{00000000-0005-0000-0000-00001C120000}"/>
    <cellStyle name="Comma 6 5 10 2" xfId="7884" xr:uid="{00000000-0005-0000-0000-00001D120000}"/>
    <cellStyle name="Comma 6 5 10 2 2" xfId="19308" xr:uid="{00000000-0005-0000-0000-00001E120000}"/>
    <cellStyle name="Comma 6 5 10 2 2 2" xfId="49811" xr:uid="{00000000-0005-0000-0000-00001F120000}"/>
    <cellStyle name="Comma 6 5 10 2 3" xfId="38713" xr:uid="{00000000-0005-0000-0000-000020120000}"/>
    <cellStyle name="Comma 6 5 10 3" xfId="9510" xr:uid="{00000000-0005-0000-0000-000021120000}"/>
    <cellStyle name="Comma 6 5 10 3 2" xfId="20912" xr:uid="{00000000-0005-0000-0000-000022120000}"/>
    <cellStyle name="Comma 6 5 10 3 2 2" xfId="51322" xr:uid="{00000000-0005-0000-0000-000023120000}"/>
    <cellStyle name="Comma 6 5 10 3 3" xfId="40224" xr:uid="{00000000-0005-0000-0000-000024120000}"/>
    <cellStyle name="Comma 6 5 10 4" xfId="13604" xr:uid="{00000000-0005-0000-0000-000025120000}"/>
    <cellStyle name="Comma 6 5 10 4 2" xfId="24938" xr:uid="{00000000-0005-0000-0000-000026120000}"/>
    <cellStyle name="Comma 6 5 10 4 2 2" xfId="55274" xr:uid="{00000000-0005-0000-0000-000027120000}"/>
    <cellStyle name="Comma 6 5 10 4 3" xfId="44176" xr:uid="{00000000-0005-0000-0000-000028120000}"/>
    <cellStyle name="Comma 6 5 10 5" xfId="17711" xr:uid="{00000000-0005-0000-0000-000029120000}"/>
    <cellStyle name="Comma 6 5 10 5 2" xfId="48214" xr:uid="{00000000-0005-0000-0000-00002A120000}"/>
    <cellStyle name="Comma 6 5 10 6" xfId="28964" xr:uid="{00000000-0005-0000-0000-00002B120000}"/>
    <cellStyle name="Comma 6 5 10 7" xfId="32993" xr:uid="{00000000-0005-0000-0000-00002C120000}"/>
    <cellStyle name="Comma 6 5 10 8" xfId="37116" xr:uid="{00000000-0005-0000-0000-00002D120000}"/>
    <cellStyle name="Comma 6 5 11" xfId="6359" xr:uid="{00000000-0005-0000-0000-00002E120000}"/>
    <cellStyle name="Comma 6 5 11 2" xfId="7956" xr:uid="{00000000-0005-0000-0000-00002F120000}"/>
    <cellStyle name="Comma 6 5 11 2 2" xfId="19380" xr:uid="{00000000-0005-0000-0000-000030120000}"/>
    <cellStyle name="Comma 6 5 11 2 2 2" xfId="49883" xr:uid="{00000000-0005-0000-0000-000031120000}"/>
    <cellStyle name="Comma 6 5 11 2 3" xfId="38785" xr:uid="{00000000-0005-0000-0000-000032120000}"/>
    <cellStyle name="Comma 6 5 11 3" xfId="9584" xr:uid="{00000000-0005-0000-0000-000033120000}"/>
    <cellStyle name="Comma 6 5 11 3 2" xfId="20985" xr:uid="{00000000-0005-0000-0000-000034120000}"/>
    <cellStyle name="Comma 6 5 11 3 2 2" xfId="51395" xr:uid="{00000000-0005-0000-0000-000035120000}"/>
    <cellStyle name="Comma 6 5 11 3 3" xfId="40297" xr:uid="{00000000-0005-0000-0000-000036120000}"/>
    <cellStyle name="Comma 6 5 11 4" xfId="13677" xr:uid="{00000000-0005-0000-0000-000037120000}"/>
    <cellStyle name="Comma 6 5 11 4 2" xfId="25011" xr:uid="{00000000-0005-0000-0000-000038120000}"/>
    <cellStyle name="Comma 6 5 11 4 2 2" xfId="55347" xr:uid="{00000000-0005-0000-0000-000039120000}"/>
    <cellStyle name="Comma 6 5 11 4 3" xfId="44249" xr:uid="{00000000-0005-0000-0000-00003A120000}"/>
    <cellStyle name="Comma 6 5 11 5" xfId="17783" xr:uid="{00000000-0005-0000-0000-00003B120000}"/>
    <cellStyle name="Comma 6 5 11 5 2" xfId="48286" xr:uid="{00000000-0005-0000-0000-00003C120000}"/>
    <cellStyle name="Comma 6 5 11 6" xfId="29037" xr:uid="{00000000-0005-0000-0000-00003D120000}"/>
    <cellStyle name="Comma 6 5 11 7" xfId="33066" xr:uid="{00000000-0005-0000-0000-00003E120000}"/>
    <cellStyle name="Comma 6 5 11 8" xfId="37188" xr:uid="{00000000-0005-0000-0000-00003F120000}"/>
    <cellStyle name="Comma 6 5 12" xfId="6431" xr:uid="{00000000-0005-0000-0000-000040120000}"/>
    <cellStyle name="Comma 6 5 12 2" xfId="8028" xr:uid="{00000000-0005-0000-0000-000041120000}"/>
    <cellStyle name="Comma 6 5 12 2 2" xfId="19452" xr:uid="{00000000-0005-0000-0000-000042120000}"/>
    <cellStyle name="Comma 6 5 12 2 2 2" xfId="49955" xr:uid="{00000000-0005-0000-0000-000043120000}"/>
    <cellStyle name="Comma 6 5 12 2 3" xfId="38857" xr:uid="{00000000-0005-0000-0000-000044120000}"/>
    <cellStyle name="Comma 6 5 12 3" xfId="9657" xr:uid="{00000000-0005-0000-0000-000045120000}"/>
    <cellStyle name="Comma 6 5 12 3 2" xfId="21057" xr:uid="{00000000-0005-0000-0000-000046120000}"/>
    <cellStyle name="Comma 6 5 12 3 2 2" xfId="51467" xr:uid="{00000000-0005-0000-0000-000047120000}"/>
    <cellStyle name="Comma 6 5 12 3 3" xfId="40369" xr:uid="{00000000-0005-0000-0000-000048120000}"/>
    <cellStyle name="Comma 6 5 12 4" xfId="13749" xr:uid="{00000000-0005-0000-0000-000049120000}"/>
    <cellStyle name="Comma 6 5 12 4 2" xfId="25083" xr:uid="{00000000-0005-0000-0000-00004A120000}"/>
    <cellStyle name="Comma 6 5 12 4 2 2" xfId="55419" xr:uid="{00000000-0005-0000-0000-00004B120000}"/>
    <cellStyle name="Comma 6 5 12 4 3" xfId="44321" xr:uid="{00000000-0005-0000-0000-00004C120000}"/>
    <cellStyle name="Comma 6 5 12 5" xfId="17855" xr:uid="{00000000-0005-0000-0000-00004D120000}"/>
    <cellStyle name="Comma 6 5 12 5 2" xfId="48358" xr:uid="{00000000-0005-0000-0000-00004E120000}"/>
    <cellStyle name="Comma 6 5 12 6" xfId="29109" xr:uid="{00000000-0005-0000-0000-00004F120000}"/>
    <cellStyle name="Comma 6 5 12 7" xfId="33138" xr:uid="{00000000-0005-0000-0000-000050120000}"/>
    <cellStyle name="Comma 6 5 12 8" xfId="37260" xr:uid="{00000000-0005-0000-0000-000051120000}"/>
    <cellStyle name="Comma 6 5 13" xfId="6502" xr:uid="{00000000-0005-0000-0000-000052120000}"/>
    <cellStyle name="Comma 6 5 13 2" xfId="8099" xr:uid="{00000000-0005-0000-0000-000053120000}"/>
    <cellStyle name="Comma 6 5 13 2 2" xfId="19523" xr:uid="{00000000-0005-0000-0000-000054120000}"/>
    <cellStyle name="Comma 6 5 13 2 2 2" xfId="50026" xr:uid="{00000000-0005-0000-0000-000055120000}"/>
    <cellStyle name="Comma 6 5 13 2 3" xfId="38928" xr:uid="{00000000-0005-0000-0000-000056120000}"/>
    <cellStyle name="Comma 6 5 13 3" xfId="9730" xr:uid="{00000000-0005-0000-0000-000057120000}"/>
    <cellStyle name="Comma 6 5 13 3 2" xfId="21129" xr:uid="{00000000-0005-0000-0000-000058120000}"/>
    <cellStyle name="Comma 6 5 13 3 2 2" xfId="51539" xr:uid="{00000000-0005-0000-0000-000059120000}"/>
    <cellStyle name="Comma 6 5 13 3 3" xfId="40441" xr:uid="{00000000-0005-0000-0000-00005A120000}"/>
    <cellStyle name="Comma 6 5 13 4" xfId="13821" xr:uid="{00000000-0005-0000-0000-00005B120000}"/>
    <cellStyle name="Comma 6 5 13 4 2" xfId="25155" xr:uid="{00000000-0005-0000-0000-00005C120000}"/>
    <cellStyle name="Comma 6 5 13 4 2 2" xfId="55491" xr:uid="{00000000-0005-0000-0000-00005D120000}"/>
    <cellStyle name="Comma 6 5 13 4 3" xfId="44393" xr:uid="{00000000-0005-0000-0000-00005E120000}"/>
    <cellStyle name="Comma 6 5 13 5" xfId="17926" xr:uid="{00000000-0005-0000-0000-00005F120000}"/>
    <cellStyle name="Comma 6 5 13 5 2" xfId="48429" xr:uid="{00000000-0005-0000-0000-000060120000}"/>
    <cellStyle name="Comma 6 5 13 6" xfId="29181" xr:uid="{00000000-0005-0000-0000-000061120000}"/>
    <cellStyle name="Comma 6 5 13 7" xfId="33210" xr:uid="{00000000-0005-0000-0000-000062120000}"/>
    <cellStyle name="Comma 6 5 13 8" xfId="37331" xr:uid="{00000000-0005-0000-0000-000063120000}"/>
    <cellStyle name="Comma 6 5 14" xfId="6573" xr:uid="{00000000-0005-0000-0000-000064120000}"/>
    <cellStyle name="Comma 6 5 14 2" xfId="8170" xr:uid="{00000000-0005-0000-0000-000065120000}"/>
    <cellStyle name="Comma 6 5 14 2 2" xfId="19594" xr:uid="{00000000-0005-0000-0000-000066120000}"/>
    <cellStyle name="Comma 6 5 14 2 2 2" xfId="50097" xr:uid="{00000000-0005-0000-0000-000067120000}"/>
    <cellStyle name="Comma 6 5 14 2 3" xfId="38999" xr:uid="{00000000-0005-0000-0000-000068120000}"/>
    <cellStyle name="Comma 6 5 14 3" xfId="9803" xr:uid="{00000000-0005-0000-0000-000069120000}"/>
    <cellStyle name="Comma 6 5 14 3 2" xfId="21201" xr:uid="{00000000-0005-0000-0000-00006A120000}"/>
    <cellStyle name="Comma 6 5 14 3 2 2" xfId="51611" xr:uid="{00000000-0005-0000-0000-00006B120000}"/>
    <cellStyle name="Comma 6 5 14 3 3" xfId="40513" xr:uid="{00000000-0005-0000-0000-00006C120000}"/>
    <cellStyle name="Comma 6 5 14 4" xfId="13893" xr:uid="{00000000-0005-0000-0000-00006D120000}"/>
    <cellStyle name="Comma 6 5 14 4 2" xfId="25227" xr:uid="{00000000-0005-0000-0000-00006E120000}"/>
    <cellStyle name="Comma 6 5 14 4 2 2" xfId="55563" xr:uid="{00000000-0005-0000-0000-00006F120000}"/>
    <cellStyle name="Comma 6 5 14 4 3" xfId="44465" xr:uid="{00000000-0005-0000-0000-000070120000}"/>
    <cellStyle name="Comma 6 5 14 5" xfId="17997" xr:uid="{00000000-0005-0000-0000-000071120000}"/>
    <cellStyle name="Comma 6 5 14 5 2" xfId="48500" xr:uid="{00000000-0005-0000-0000-000072120000}"/>
    <cellStyle name="Comma 6 5 14 6" xfId="29253" xr:uid="{00000000-0005-0000-0000-000073120000}"/>
    <cellStyle name="Comma 6 5 14 7" xfId="33282" xr:uid="{00000000-0005-0000-0000-000074120000}"/>
    <cellStyle name="Comma 6 5 14 8" xfId="37402" xr:uid="{00000000-0005-0000-0000-000075120000}"/>
    <cellStyle name="Comma 6 5 15" xfId="6635" xr:uid="{00000000-0005-0000-0000-000076120000}"/>
    <cellStyle name="Comma 6 5 15 2" xfId="8232" xr:uid="{00000000-0005-0000-0000-000077120000}"/>
    <cellStyle name="Comma 6 5 15 2 2" xfId="19656" xr:uid="{00000000-0005-0000-0000-000078120000}"/>
    <cellStyle name="Comma 6 5 15 2 2 2" xfId="50159" xr:uid="{00000000-0005-0000-0000-000079120000}"/>
    <cellStyle name="Comma 6 5 15 2 3" xfId="39061" xr:uid="{00000000-0005-0000-0000-00007A120000}"/>
    <cellStyle name="Comma 6 5 15 3" xfId="9876" xr:uid="{00000000-0005-0000-0000-00007B120000}"/>
    <cellStyle name="Comma 6 5 15 3 2" xfId="21273" xr:uid="{00000000-0005-0000-0000-00007C120000}"/>
    <cellStyle name="Comma 6 5 15 3 2 2" xfId="51683" xr:uid="{00000000-0005-0000-0000-00007D120000}"/>
    <cellStyle name="Comma 6 5 15 3 3" xfId="40585" xr:uid="{00000000-0005-0000-0000-00007E120000}"/>
    <cellStyle name="Comma 6 5 15 4" xfId="13965" xr:uid="{00000000-0005-0000-0000-00007F120000}"/>
    <cellStyle name="Comma 6 5 15 4 2" xfId="25299" xr:uid="{00000000-0005-0000-0000-000080120000}"/>
    <cellStyle name="Comma 6 5 15 4 2 2" xfId="55635" xr:uid="{00000000-0005-0000-0000-000081120000}"/>
    <cellStyle name="Comma 6 5 15 4 3" xfId="44537" xr:uid="{00000000-0005-0000-0000-000082120000}"/>
    <cellStyle name="Comma 6 5 15 5" xfId="18059" xr:uid="{00000000-0005-0000-0000-000083120000}"/>
    <cellStyle name="Comma 6 5 15 5 2" xfId="48562" xr:uid="{00000000-0005-0000-0000-000084120000}"/>
    <cellStyle name="Comma 6 5 15 6" xfId="29325" xr:uid="{00000000-0005-0000-0000-000085120000}"/>
    <cellStyle name="Comma 6 5 15 7" xfId="33354" xr:uid="{00000000-0005-0000-0000-000086120000}"/>
    <cellStyle name="Comma 6 5 15 8" xfId="37464" xr:uid="{00000000-0005-0000-0000-000087120000}"/>
    <cellStyle name="Comma 6 5 16" xfId="6696" xr:uid="{00000000-0005-0000-0000-000088120000}"/>
    <cellStyle name="Comma 6 5 16 2" xfId="8293" xr:uid="{00000000-0005-0000-0000-000089120000}"/>
    <cellStyle name="Comma 6 5 16 2 2" xfId="19717" xr:uid="{00000000-0005-0000-0000-00008A120000}"/>
    <cellStyle name="Comma 6 5 16 2 2 2" xfId="50220" xr:uid="{00000000-0005-0000-0000-00008B120000}"/>
    <cellStyle name="Comma 6 5 16 2 3" xfId="39122" xr:uid="{00000000-0005-0000-0000-00008C120000}"/>
    <cellStyle name="Comma 6 5 16 3" xfId="9949" xr:uid="{00000000-0005-0000-0000-00008D120000}"/>
    <cellStyle name="Comma 6 5 16 3 2" xfId="21345" xr:uid="{00000000-0005-0000-0000-00008E120000}"/>
    <cellStyle name="Comma 6 5 16 3 2 2" xfId="51755" xr:uid="{00000000-0005-0000-0000-00008F120000}"/>
    <cellStyle name="Comma 6 5 16 3 3" xfId="40657" xr:uid="{00000000-0005-0000-0000-000090120000}"/>
    <cellStyle name="Comma 6 5 16 4" xfId="14037" xr:uid="{00000000-0005-0000-0000-000091120000}"/>
    <cellStyle name="Comma 6 5 16 4 2" xfId="25371" xr:uid="{00000000-0005-0000-0000-000092120000}"/>
    <cellStyle name="Comma 6 5 16 4 2 2" xfId="55707" xr:uid="{00000000-0005-0000-0000-000093120000}"/>
    <cellStyle name="Comma 6 5 16 4 3" xfId="44609" xr:uid="{00000000-0005-0000-0000-000094120000}"/>
    <cellStyle name="Comma 6 5 16 5" xfId="18120" xr:uid="{00000000-0005-0000-0000-000095120000}"/>
    <cellStyle name="Comma 6 5 16 5 2" xfId="48623" xr:uid="{00000000-0005-0000-0000-000096120000}"/>
    <cellStyle name="Comma 6 5 16 6" xfId="29397" xr:uid="{00000000-0005-0000-0000-000097120000}"/>
    <cellStyle name="Comma 6 5 16 7" xfId="33426" xr:uid="{00000000-0005-0000-0000-000098120000}"/>
    <cellStyle name="Comma 6 5 16 8" xfId="37525" xr:uid="{00000000-0005-0000-0000-000099120000}"/>
    <cellStyle name="Comma 6 5 17" xfId="6747" xr:uid="{00000000-0005-0000-0000-00009A120000}"/>
    <cellStyle name="Comma 6 5 17 2" xfId="8344" xr:uid="{00000000-0005-0000-0000-00009B120000}"/>
    <cellStyle name="Comma 6 5 17 2 2" xfId="19768" xr:uid="{00000000-0005-0000-0000-00009C120000}"/>
    <cellStyle name="Comma 6 5 17 2 2 2" xfId="50271" xr:uid="{00000000-0005-0000-0000-00009D120000}"/>
    <cellStyle name="Comma 6 5 17 2 3" xfId="39173" xr:uid="{00000000-0005-0000-0000-00009E120000}"/>
    <cellStyle name="Comma 6 5 17 3" xfId="10017" xr:uid="{00000000-0005-0000-0000-00009F120000}"/>
    <cellStyle name="Comma 6 5 17 3 2" xfId="21412" xr:uid="{00000000-0005-0000-0000-0000A0120000}"/>
    <cellStyle name="Comma 6 5 17 3 2 2" xfId="51822" xr:uid="{00000000-0005-0000-0000-0000A1120000}"/>
    <cellStyle name="Comma 6 5 17 3 3" xfId="40724" xr:uid="{00000000-0005-0000-0000-0000A2120000}"/>
    <cellStyle name="Comma 6 5 17 4" xfId="14104" xr:uid="{00000000-0005-0000-0000-0000A3120000}"/>
    <cellStyle name="Comma 6 5 17 4 2" xfId="25438" xr:uid="{00000000-0005-0000-0000-0000A4120000}"/>
    <cellStyle name="Comma 6 5 17 4 2 2" xfId="55774" xr:uid="{00000000-0005-0000-0000-0000A5120000}"/>
    <cellStyle name="Comma 6 5 17 4 3" xfId="44676" xr:uid="{00000000-0005-0000-0000-0000A6120000}"/>
    <cellStyle name="Comma 6 5 17 5" xfId="18171" xr:uid="{00000000-0005-0000-0000-0000A7120000}"/>
    <cellStyle name="Comma 6 5 17 5 2" xfId="48674" xr:uid="{00000000-0005-0000-0000-0000A8120000}"/>
    <cellStyle name="Comma 6 5 17 6" xfId="29464" xr:uid="{00000000-0005-0000-0000-0000A9120000}"/>
    <cellStyle name="Comma 6 5 17 7" xfId="33493" xr:uid="{00000000-0005-0000-0000-0000AA120000}"/>
    <cellStyle name="Comma 6 5 17 8" xfId="37576" xr:uid="{00000000-0005-0000-0000-0000AB120000}"/>
    <cellStyle name="Comma 6 5 18" xfId="6798" xr:uid="{00000000-0005-0000-0000-0000AC120000}"/>
    <cellStyle name="Comma 6 5 18 2" xfId="8395" xr:uid="{00000000-0005-0000-0000-0000AD120000}"/>
    <cellStyle name="Comma 6 5 18 2 2" xfId="19819" xr:uid="{00000000-0005-0000-0000-0000AE120000}"/>
    <cellStyle name="Comma 6 5 18 2 2 2" xfId="50322" xr:uid="{00000000-0005-0000-0000-0000AF120000}"/>
    <cellStyle name="Comma 6 5 18 2 3" xfId="39224" xr:uid="{00000000-0005-0000-0000-0000B0120000}"/>
    <cellStyle name="Comma 6 5 18 3" xfId="10082" xr:uid="{00000000-0005-0000-0000-0000B1120000}"/>
    <cellStyle name="Comma 6 5 18 3 2" xfId="21476" xr:uid="{00000000-0005-0000-0000-0000B2120000}"/>
    <cellStyle name="Comma 6 5 18 3 2 2" xfId="51886" xr:uid="{00000000-0005-0000-0000-0000B3120000}"/>
    <cellStyle name="Comma 6 5 18 3 3" xfId="40788" xr:uid="{00000000-0005-0000-0000-0000B4120000}"/>
    <cellStyle name="Comma 6 5 18 4" xfId="14168" xr:uid="{00000000-0005-0000-0000-0000B5120000}"/>
    <cellStyle name="Comma 6 5 18 4 2" xfId="25502" xr:uid="{00000000-0005-0000-0000-0000B6120000}"/>
    <cellStyle name="Comma 6 5 18 4 2 2" xfId="55838" xr:uid="{00000000-0005-0000-0000-0000B7120000}"/>
    <cellStyle name="Comma 6 5 18 4 3" xfId="44740" xr:uid="{00000000-0005-0000-0000-0000B8120000}"/>
    <cellStyle name="Comma 6 5 18 5" xfId="18222" xr:uid="{00000000-0005-0000-0000-0000B9120000}"/>
    <cellStyle name="Comma 6 5 18 5 2" xfId="48725" xr:uid="{00000000-0005-0000-0000-0000BA120000}"/>
    <cellStyle name="Comma 6 5 18 6" xfId="29528" xr:uid="{00000000-0005-0000-0000-0000BB120000}"/>
    <cellStyle name="Comma 6 5 18 7" xfId="33557" xr:uid="{00000000-0005-0000-0000-0000BC120000}"/>
    <cellStyle name="Comma 6 5 18 8" xfId="37627" xr:uid="{00000000-0005-0000-0000-0000BD120000}"/>
    <cellStyle name="Comma 6 5 19" xfId="6849" xr:uid="{00000000-0005-0000-0000-0000BE120000}"/>
    <cellStyle name="Comma 6 5 19 2" xfId="8446" xr:uid="{00000000-0005-0000-0000-0000BF120000}"/>
    <cellStyle name="Comma 6 5 19 2 2" xfId="19870" xr:uid="{00000000-0005-0000-0000-0000C0120000}"/>
    <cellStyle name="Comma 6 5 19 2 2 2" xfId="50373" xr:uid="{00000000-0005-0000-0000-0000C1120000}"/>
    <cellStyle name="Comma 6 5 19 2 3" xfId="39275" xr:uid="{00000000-0005-0000-0000-0000C2120000}"/>
    <cellStyle name="Comma 6 5 19 3" xfId="10145" xr:uid="{00000000-0005-0000-0000-0000C3120000}"/>
    <cellStyle name="Comma 6 5 19 3 2" xfId="21538" xr:uid="{00000000-0005-0000-0000-0000C4120000}"/>
    <cellStyle name="Comma 6 5 19 3 2 2" xfId="51948" xr:uid="{00000000-0005-0000-0000-0000C5120000}"/>
    <cellStyle name="Comma 6 5 19 3 3" xfId="40850" xr:uid="{00000000-0005-0000-0000-0000C6120000}"/>
    <cellStyle name="Comma 6 5 19 4" xfId="14230" xr:uid="{00000000-0005-0000-0000-0000C7120000}"/>
    <cellStyle name="Comma 6 5 19 4 2" xfId="25564" xr:uid="{00000000-0005-0000-0000-0000C8120000}"/>
    <cellStyle name="Comma 6 5 19 4 2 2" xfId="55900" xr:uid="{00000000-0005-0000-0000-0000C9120000}"/>
    <cellStyle name="Comma 6 5 19 4 3" xfId="44802" xr:uid="{00000000-0005-0000-0000-0000CA120000}"/>
    <cellStyle name="Comma 6 5 19 5" xfId="18273" xr:uid="{00000000-0005-0000-0000-0000CB120000}"/>
    <cellStyle name="Comma 6 5 19 5 2" xfId="48776" xr:uid="{00000000-0005-0000-0000-0000CC120000}"/>
    <cellStyle name="Comma 6 5 19 6" xfId="29590" xr:uid="{00000000-0005-0000-0000-0000CD120000}"/>
    <cellStyle name="Comma 6 5 19 7" xfId="33619" xr:uid="{00000000-0005-0000-0000-0000CE120000}"/>
    <cellStyle name="Comma 6 5 19 8" xfId="37678" xr:uid="{00000000-0005-0000-0000-0000CF120000}"/>
    <cellStyle name="Comma 6 5 2" xfId="4960" xr:uid="{00000000-0005-0000-0000-0000D0120000}"/>
    <cellStyle name="Comma 6 5 2 2" xfId="8790" xr:uid="{00000000-0005-0000-0000-0000D1120000}"/>
    <cellStyle name="Comma 6 5 2 2 2" xfId="20223" xr:uid="{00000000-0005-0000-0000-0000D2120000}"/>
    <cellStyle name="Comma 6 5 2 3" xfId="12915" xr:uid="{00000000-0005-0000-0000-0000D3120000}"/>
    <cellStyle name="Comma 6 5 2 3 2" xfId="24249" xr:uid="{00000000-0005-0000-0000-0000D4120000}"/>
    <cellStyle name="Comma 6 5 2 4" xfId="16940" xr:uid="{00000000-0005-0000-0000-0000D5120000}"/>
    <cellStyle name="Comma 6 5 2 5" xfId="28275" xr:uid="{00000000-0005-0000-0000-0000D6120000}"/>
    <cellStyle name="Comma 6 5 2 6" xfId="32304" xr:uid="{00000000-0005-0000-0000-0000D7120000}"/>
    <cellStyle name="Comma 6 5 2 7" xfId="58611" xr:uid="{00000000-0005-0000-0000-0000D8120000}"/>
    <cellStyle name="Comma 6 5 20" xfId="6900" xr:uid="{00000000-0005-0000-0000-0000D9120000}"/>
    <cellStyle name="Comma 6 5 20 2" xfId="8497" xr:uid="{00000000-0005-0000-0000-0000DA120000}"/>
    <cellStyle name="Comma 6 5 20 2 2" xfId="19921" xr:uid="{00000000-0005-0000-0000-0000DB120000}"/>
    <cellStyle name="Comma 6 5 20 2 2 2" xfId="50424" xr:uid="{00000000-0005-0000-0000-0000DC120000}"/>
    <cellStyle name="Comma 6 5 20 2 3" xfId="39326" xr:uid="{00000000-0005-0000-0000-0000DD120000}"/>
    <cellStyle name="Comma 6 5 20 3" xfId="10207" xr:uid="{00000000-0005-0000-0000-0000DE120000}"/>
    <cellStyle name="Comma 6 5 20 3 2" xfId="21599" xr:uid="{00000000-0005-0000-0000-0000DF120000}"/>
    <cellStyle name="Comma 6 5 20 3 2 2" xfId="52009" xr:uid="{00000000-0005-0000-0000-0000E0120000}"/>
    <cellStyle name="Comma 6 5 20 3 3" xfId="40911" xr:uid="{00000000-0005-0000-0000-0000E1120000}"/>
    <cellStyle name="Comma 6 5 20 4" xfId="14291" xr:uid="{00000000-0005-0000-0000-0000E2120000}"/>
    <cellStyle name="Comma 6 5 20 4 2" xfId="25625" xr:uid="{00000000-0005-0000-0000-0000E3120000}"/>
    <cellStyle name="Comma 6 5 20 4 2 2" xfId="55961" xr:uid="{00000000-0005-0000-0000-0000E4120000}"/>
    <cellStyle name="Comma 6 5 20 4 3" xfId="44863" xr:uid="{00000000-0005-0000-0000-0000E5120000}"/>
    <cellStyle name="Comma 6 5 20 5" xfId="18324" xr:uid="{00000000-0005-0000-0000-0000E6120000}"/>
    <cellStyle name="Comma 6 5 20 5 2" xfId="48827" xr:uid="{00000000-0005-0000-0000-0000E7120000}"/>
    <cellStyle name="Comma 6 5 20 6" xfId="29651" xr:uid="{00000000-0005-0000-0000-0000E8120000}"/>
    <cellStyle name="Comma 6 5 20 7" xfId="33680" xr:uid="{00000000-0005-0000-0000-0000E9120000}"/>
    <cellStyle name="Comma 6 5 20 8" xfId="37729" xr:uid="{00000000-0005-0000-0000-0000EA120000}"/>
    <cellStyle name="Comma 6 5 21" xfId="7113" xr:uid="{00000000-0005-0000-0000-0000EB120000}"/>
    <cellStyle name="Comma 6 5 21 2" xfId="10263" xr:uid="{00000000-0005-0000-0000-0000EC120000}"/>
    <cellStyle name="Comma 6 5 21 2 2" xfId="21654" xr:uid="{00000000-0005-0000-0000-0000ED120000}"/>
    <cellStyle name="Comma 6 5 21 2 2 2" xfId="52064" xr:uid="{00000000-0005-0000-0000-0000EE120000}"/>
    <cellStyle name="Comma 6 5 21 2 3" xfId="40966" xr:uid="{00000000-0005-0000-0000-0000EF120000}"/>
    <cellStyle name="Comma 6 5 21 3" xfId="14346" xr:uid="{00000000-0005-0000-0000-0000F0120000}"/>
    <cellStyle name="Comma 6 5 21 3 2" xfId="25680" xr:uid="{00000000-0005-0000-0000-0000F1120000}"/>
    <cellStyle name="Comma 6 5 21 3 2 2" xfId="56016" xr:uid="{00000000-0005-0000-0000-0000F2120000}"/>
    <cellStyle name="Comma 6 5 21 3 3" xfId="44918" xr:uid="{00000000-0005-0000-0000-0000F3120000}"/>
    <cellStyle name="Comma 6 5 21 4" xfId="18537" xr:uid="{00000000-0005-0000-0000-0000F4120000}"/>
    <cellStyle name="Comma 6 5 21 4 2" xfId="49040" xr:uid="{00000000-0005-0000-0000-0000F5120000}"/>
    <cellStyle name="Comma 6 5 21 5" xfId="29706" xr:uid="{00000000-0005-0000-0000-0000F6120000}"/>
    <cellStyle name="Comma 6 5 21 6" xfId="33735" xr:uid="{00000000-0005-0000-0000-0000F7120000}"/>
    <cellStyle name="Comma 6 5 21 7" xfId="37942" xr:uid="{00000000-0005-0000-0000-0000F8120000}"/>
    <cellStyle name="Comma 6 5 22" xfId="10317" xr:uid="{00000000-0005-0000-0000-0000F9120000}"/>
    <cellStyle name="Comma 6 5 22 2" xfId="14399" xr:uid="{00000000-0005-0000-0000-0000FA120000}"/>
    <cellStyle name="Comma 6 5 22 2 2" xfId="25733" xr:uid="{00000000-0005-0000-0000-0000FB120000}"/>
    <cellStyle name="Comma 6 5 22 2 2 2" xfId="56069" xr:uid="{00000000-0005-0000-0000-0000FC120000}"/>
    <cellStyle name="Comma 6 5 22 2 3" xfId="44971" xr:uid="{00000000-0005-0000-0000-0000FD120000}"/>
    <cellStyle name="Comma 6 5 22 3" xfId="21707" xr:uid="{00000000-0005-0000-0000-0000FE120000}"/>
    <cellStyle name="Comma 6 5 22 3 2" xfId="52117" xr:uid="{00000000-0005-0000-0000-0000FF120000}"/>
    <cellStyle name="Comma 6 5 22 4" xfId="29759" xr:uid="{00000000-0005-0000-0000-000000130000}"/>
    <cellStyle name="Comma 6 5 22 5" xfId="33788" xr:uid="{00000000-0005-0000-0000-000001130000}"/>
    <cellStyle name="Comma 6 5 22 6" xfId="41019" xr:uid="{00000000-0005-0000-0000-000002130000}"/>
    <cellStyle name="Comma 6 5 23" xfId="10371" xr:uid="{00000000-0005-0000-0000-000003130000}"/>
    <cellStyle name="Comma 6 5 23 2" xfId="14452" xr:uid="{00000000-0005-0000-0000-000004130000}"/>
    <cellStyle name="Comma 6 5 23 2 2" xfId="25786" xr:uid="{00000000-0005-0000-0000-000005130000}"/>
    <cellStyle name="Comma 6 5 23 2 2 2" xfId="56122" xr:uid="{00000000-0005-0000-0000-000006130000}"/>
    <cellStyle name="Comma 6 5 23 2 3" xfId="45024" xr:uid="{00000000-0005-0000-0000-000007130000}"/>
    <cellStyle name="Comma 6 5 23 3" xfId="21760" xr:uid="{00000000-0005-0000-0000-000008130000}"/>
    <cellStyle name="Comma 6 5 23 3 2" xfId="52170" xr:uid="{00000000-0005-0000-0000-000009130000}"/>
    <cellStyle name="Comma 6 5 23 4" xfId="29812" xr:uid="{00000000-0005-0000-0000-00000A130000}"/>
    <cellStyle name="Comma 6 5 23 5" xfId="33841" xr:uid="{00000000-0005-0000-0000-00000B130000}"/>
    <cellStyle name="Comma 6 5 23 6" xfId="41072" xr:uid="{00000000-0005-0000-0000-00000C130000}"/>
    <cellStyle name="Comma 6 5 24" xfId="10425" xr:uid="{00000000-0005-0000-0000-00000D130000}"/>
    <cellStyle name="Comma 6 5 24 2" xfId="14505" xr:uid="{00000000-0005-0000-0000-00000E130000}"/>
    <cellStyle name="Comma 6 5 24 2 2" xfId="25839" xr:uid="{00000000-0005-0000-0000-00000F130000}"/>
    <cellStyle name="Comma 6 5 24 2 2 2" xfId="56175" xr:uid="{00000000-0005-0000-0000-000010130000}"/>
    <cellStyle name="Comma 6 5 24 2 3" xfId="45077" xr:uid="{00000000-0005-0000-0000-000011130000}"/>
    <cellStyle name="Comma 6 5 24 3" xfId="21813" xr:uid="{00000000-0005-0000-0000-000012130000}"/>
    <cellStyle name="Comma 6 5 24 3 2" xfId="52223" xr:uid="{00000000-0005-0000-0000-000013130000}"/>
    <cellStyle name="Comma 6 5 24 4" xfId="29865" xr:uid="{00000000-0005-0000-0000-000014130000}"/>
    <cellStyle name="Comma 6 5 24 5" xfId="33894" xr:uid="{00000000-0005-0000-0000-000015130000}"/>
    <cellStyle name="Comma 6 5 24 6" xfId="41125" xr:uid="{00000000-0005-0000-0000-000016130000}"/>
    <cellStyle name="Comma 6 5 25" xfId="10479" xr:uid="{00000000-0005-0000-0000-000017130000}"/>
    <cellStyle name="Comma 6 5 25 2" xfId="14558" xr:uid="{00000000-0005-0000-0000-000018130000}"/>
    <cellStyle name="Comma 6 5 25 2 2" xfId="25892" xr:uid="{00000000-0005-0000-0000-000019130000}"/>
    <cellStyle name="Comma 6 5 25 2 2 2" xfId="56228" xr:uid="{00000000-0005-0000-0000-00001A130000}"/>
    <cellStyle name="Comma 6 5 25 2 3" xfId="45130" xr:uid="{00000000-0005-0000-0000-00001B130000}"/>
    <cellStyle name="Comma 6 5 25 3" xfId="21866" xr:uid="{00000000-0005-0000-0000-00001C130000}"/>
    <cellStyle name="Comma 6 5 25 3 2" xfId="52276" xr:uid="{00000000-0005-0000-0000-00001D130000}"/>
    <cellStyle name="Comma 6 5 25 4" xfId="29918" xr:uid="{00000000-0005-0000-0000-00001E130000}"/>
    <cellStyle name="Comma 6 5 25 5" xfId="33947" xr:uid="{00000000-0005-0000-0000-00001F130000}"/>
    <cellStyle name="Comma 6 5 25 6" xfId="41178" xr:uid="{00000000-0005-0000-0000-000020130000}"/>
    <cellStyle name="Comma 6 5 26" xfId="10533" xr:uid="{00000000-0005-0000-0000-000021130000}"/>
    <cellStyle name="Comma 6 5 26 2" xfId="14611" xr:uid="{00000000-0005-0000-0000-000022130000}"/>
    <cellStyle name="Comma 6 5 26 2 2" xfId="25945" xr:uid="{00000000-0005-0000-0000-000023130000}"/>
    <cellStyle name="Comma 6 5 26 2 2 2" xfId="56281" xr:uid="{00000000-0005-0000-0000-000024130000}"/>
    <cellStyle name="Comma 6 5 26 2 3" xfId="45183" xr:uid="{00000000-0005-0000-0000-000025130000}"/>
    <cellStyle name="Comma 6 5 26 3" xfId="21919" xr:uid="{00000000-0005-0000-0000-000026130000}"/>
    <cellStyle name="Comma 6 5 26 3 2" xfId="52329" xr:uid="{00000000-0005-0000-0000-000027130000}"/>
    <cellStyle name="Comma 6 5 26 4" xfId="29971" xr:uid="{00000000-0005-0000-0000-000028130000}"/>
    <cellStyle name="Comma 6 5 26 5" xfId="34000" xr:uid="{00000000-0005-0000-0000-000029130000}"/>
    <cellStyle name="Comma 6 5 26 6" xfId="41231" xr:uid="{00000000-0005-0000-0000-00002A130000}"/>
    <cellStyle name="Comma 6 5 27" xfId="10830" xr:uid="{00000000-0005-0000-0000-00002B130000}"/>
    <cellStyle name="Comma 6 5 27 2" xfId="14905" xr:uid="{00000000-0005-0000-0000-00002C130000}"/>
    <cellStyle name="Comma 6 5 27 2 2" xfId="26239" xr:uid="{00000000-0005-0000-0000-00002D130000}"/>
    <cellStyle name="Comma 6 5 27 2 2 2" xfId="56575" xr:uid="{00000000-0005-0000-0000-00002E130000}"/>
    <cellStyle name="Comma 6 5 27 2 3" xfId="45477" xr:uid="{00000000-0005-0000-0000-00002F130000}"/>
    <cellStyle name="Comma 6 5 27 3" xfId="22213" xr:uid="{00000000-0005-0000-0000-000030130000}"/>
    <cellStyle name="Comma 6 5 27 3 2" xfId="52623" xr:uid="{00000000-0005-0000-0000-000031130000}"/>
    <cellStyle name="Comma 6 5 27 4" xfId="30265" xr:uid="{00000000-0005-0000-0000-000032130000}"/>
    <cellStyle name="Comma 6 5 27 5" xfId="34294" xr:uid="{00000000-0005-0000-0000-000033130000}"/>
    <cellStyle name="Comma 6 5 27 6" xfId="41525" xr:uid="{00000000-0005-0000-0000-000034130000}"/>
    <cellStyle name="Comma 6 5 28" xfId="11241" xr:uid="{00000000-0005-0000-0000-000035130000}"/>
    <cellStyle name="Comma 6 5 28 2" xfId="15268" xr:uid="{00000000-0005-0000-0000-000036130000}"/>
    <cellStyle name="Comma 6 5 28 2 2" xfId="26602" xr:uid="{00000000-0005-0000-0000-000037130000}"/>
    <cellStyle name="Comma 6 5 28 2 2 2" xfId="56938" xr:uid="{00000000-0005-0000-0000-000038130000}"/>
    <cellStyle name="Comma 6 5 28 2 3" xfId="45840" xr:uid="{00000000-0005-0000-0000-000039130000}"/>
    <cellStyle name="Comma 6 5 28 3" xfId="22576" xr:uid="{00000000-0005-0000-0000-00003A130000}"/>
    <cellStyle name="Comma 6 5 28 3 2" xfId="52986" xr:uid="{00000000-0005-0000-0000-00003B130000}"/>
    <cellStyle name="Comma 6 5 28 4" xfId="30628" xr:uid="{00000000-0005-0000-0000-00003C130000}"/>
    <cellStyle name="Comma 6 5 28 5" xfId="34657" xr:uid="{00000000-0005-0000-0000-00003D130000}"/>
    <cellStyle name="Comma 6 5 28 6" xfId="41888" xr:uid="{00000000-0005-0000-0000-00003E130000}"/>
    <cellStyle name="Comma 6 5 29" xfId="10802" xr:uid="{00000000-0005-0000-0000-00003F130000}"/>
    <cellStyle name="Comma 6 5 29 2" xfId="14877" xr:uid="{00000000-0005-0000-0000-000040130000}"/>
    <cellStyle name="Comma 6 5 29 2 2" xfId="26211" xr:uid="{00000000-0005-0000-0000-000041130000}"/>
    <cellStyle name="Comma 6 5 29 2 2 2" xfId="56547" xr:uid="{00000000-0005-0000-0000-000042130000}"/>
    <cellStyle name="Comma 6 5 29 2 3" xfId="45449" xr:uid="{00000000-0005-0000-0000-000043130000}"/>
    <cellStyle name="Comma 6 5 29 3" xfId="22185" xr:uid="{00000000-0005-0000-0000-000044130000}"/>
    <cellStyle name="Comma 6 5 29 3 2" xfId="52595" xr:uid="{00000000-0005-0000-0000-000045130000}"/>
    <cellStyle name="Comma 6 5 29 4" xfId="30237" xr:uid="{00000000-0005-0000-0000-000046130000}"/>
    <cellStyle name="Comma 6 5 29 5" xfId="34266" xr:uid="{00000000-0005-0000-0000-000047130000}"/>
    <cellStyle name="Comma 6 5 29 6" xfId="41497" xr:uid="{00000000-0005-0000-0000-000048130000}"/>
    <cellStyle name="Comma 6 5 3" xfId="5679" xr:uid="{00000000-0005-0000-0000-000049130000}"/>
    <cellStyle name="Comma 6 5 3 2" xfId="7276" xr:uid="{00000000-0005-0000-0000-00004A130000}"/>
    <cellStyle name="Comma 6 5 3 2 2" xfId="18700" xr:uid="{00000000-0005-0000-0000-00004B130000}"/>
    <cellStyle name="Comma 6 5 3 2 2 2" xfId="49203" xr:uid="{00000000-0005-0000-0000-00004C130000}"/>
    <cellStyle name="Comma 6 5 3 2 3" xfId="38105" xr:uid="{00000000-0005-0000-0000-00004D130000}"/>
    <cellStyle name="Comma 6 5 3 3" xfId="8968" xr:uid="{00000000-0005-0000-0000-00004E130000}"/>
    <cellStyle name="Comma 6 5 3 3 2" xfId="20399" xr:uid="{00000000-0005-0000-0000-00004F130000}"/>
    <cellStyle name="Comma 6 5 3 3 2 2" xfId="50809" xr:uid="{00000000-0005-0000-0000-000050130000}"/>
    <cellStyle name="Comma 6 5 3 3 3" xfId="39711" xr:uid="{00000000-0005-0000-0000-000051130000}"/>
    <cellStyle name="Comma 6 5 3 4" xfId="13091" xr:uid="{00000000-0005-0000-0000-000052130000}"/>
    <cellStyle name="Comma 6 5 3 4 2" xfId="24425" xr:uid="{00000000-0005-0000-0000-000053130000}"/>
    <cellStyle name="Comma 6 5 3 4 2 2" xfId="54761" xr:uid="{00000000-0005-0000-0000-000054130000}"/>
    <cellStyle name="Comma 6 5 3 4 3" xfId="43663" xr:uid="{00000000-0005-0000-0000-000055130000}"/>
    <cellStyle name="Comma 6 5 3 5" xfId="17103" xr:uid="{00000000-0005-0000-0000-000056130000}"/>
    <cellStyle name="Comma 6 5 3 5 2" xfId="47606" xr:uid="{00000000-0005-0000-0000-000057130000}"/>
    <cellStyle name="Comma 6 5 3 6" xfId="28451" xr:uid="{00000000-0005-0000-0000-000058130000}"/>
    <cellStyle name="Comma 6 5 3 7" xfId="32480" xr:uid="{00000000-0005-0000-0000-000059130000}"/>
    <cellStyle name="Comma 6 5 3 8" xfId="36508" xr:uid="{00000000-0005-0000-0000-00005A130000}"/>
    <cellStyle name="Comma 6 5 30" xfId="11267" xr:uid="{00000000-0005-0000-0000-00005B130000}"/>
    <cellStyle name="Comma 6 5 30 2" xfId="15294" xr:uid="{00000000-0005-0000-0000-00005C130000}"/>
    <cellStyle name="Comma 6 5 30 2 2" xfId="26628" xr:uid="{00000000-0005-0000-0000-00005D130000}"/>
    <cellStyle name="Comma 6 5 30 2 2 2" xfId="56964" xr:uid="{00000000-0005-0000-0000-00005E130000}"/>
    <cellStyle name="Comma 6 5 30 2 3" xfId="45866" xr:uid="{00000000-0005-0000-0000-00005F130000}"/>
    <cellStyle name="Comma 6 5 30 3" xfId="22602" xr:uid="{00000000-0005-0000-0000-000060130000}"/>
    <cellStyle name="Comma 6 5 30 3 2" xfId="53012" xr:uid="{00000000-0005-0000-0000-000061130000}"/>
    <cellStyle name="Comma 6 5 30 4" xfId="30654" xr:uid="{00000000-0005-0000-0000-000062130000}"/>
    <cellStyle name="Comma 6 5 30 5" xfId="34683" xr:uid="{00000000-0005-0000-0000-000063130000}"/>
    <cellStyle name="Comma 6 5 30 6" xfId="41914" xr:uid="{00000000-0005-0000-0000-000064130000}"/>
    <cellStyle name="Comma 6 5 31" xfId="11396" xr:uid="{00000000-0005-0000-0000-000065130000}"/>
    <cellStyle name="Comma 6 5 31 2" xfId="15423" xr:uid="{00000000-0005-0000-0000-000066130000}"/>
    <cellStyle name="Comma 6 5 31 2 2" xfId="26757" xr:uid="{00000000-0005-0000-0000-000067130000}"/>
    <cellStyle name="Comma 6 5 31 2 2 2" xfId="57093" xr:uid="{00000000-0005-0000-0000-000068130000}"/>
    <cellStyle name="Comma 6 5 31 2 3" xfId="45995" xr:uid="{00000000-0005-0000-0000-000069130000}"/>
    <cellStyle name="Comma 6 5 31 3" xfId="22731" xr:uid="{00000000-0005-0000-0000-00006A130000}"/>
    <cellStyle name="Comma 6 5 31 3 2" xfId="53141" xr:uid="{00000000-0005-0000-0000-00006B130000}"/>
    <cellStyle name="Comma 6 5 31 4" xfId="30783" xr:uid="{00000000-0005-0000-0000-00006C130000}"/>
    <cellStyle name="Comma 6 5 31 5" xfId="34812" xr:uid="{00000000-0005-0000-0000-00006D130000}"/>
    <cellStyle name="Comma 6 5 31 6" xfId="42043" xr:uid="{00000000-0005-0000-0000-00006E130000}"/>
    <cellStyle name="Comma 6 5 32" xfId="11342" xr:uid="{00000000-0005-0000-0000-00006F130000}"/>
    <cellStyle name="Comma 6 5 32 2" xfId="15369" xr:uid="{00000000-0005-0000-0000-000070130000}"/>
    <cellStyle name="Comma 6 5 32 2 2" xfId="26703" xr:uid="{00000000-0005-0000-0000-000071130000}"/>
    <cellStyle name="Comma 6 5 32 2 2 2" xfId="57039" xr:uid="{00000000-0005-0000-0000-000072130000}"/>
    <cellStyle name="Comma 6 5 32 2 3" xfId="45941" xr:uid="{00000000-0005-0000-0000-000073130000}"/>
    <cellStyle name="Comma 6 5 32 3" xfId="22677" xr:uid="{00000000-0005-0000-0000-000074130000}"/>
    <cellStyle name="Comma 6 5 32 3 2" xfId="53087" xr:uid="{00000000-0005-0000-0000-000075130000}"/>
    <cellStyle name="Comma 6 5 32 4" xfId="30729" xr:uid="{00000000-0005-0000-0000-000076130000}"/>
    <cellStyle name="Comma 6 5 32 5" xfId="34758" xr:uid="{00000000-0005-0000-0000-000077130000}"/>
    <cellStyle name="Comma 6 5 32 6" xfId="41989" xr:uid="{00000000-0005-0000-0000-000078130000}"/>
    <cellStyle name="Comma 6 5 33" xfId="11432" xr:uid="{00000000-0005-0000-0000-000079130000}"/>
    <cellStyle name="Comma 6 5 33 2" xfId="15459" xr:uid="{00000000-0005-0000-0000-00007A130000}"/>
    <cellStyle name="Comma 6 5 33 2 2" xfId="26793" xr:uid="{00000000-0005-0000-0000-00007B130000}"/>
    <cellStyle name="Comma 6 5 33 2 2 2" xfId="57129" xr:uid="{00000000-0005-0000-0000-00007C130000}"/>
    <cellStyle name="Comma 6 5 33 2 3" xfId="46031" xr:uid="{00000000-0005-0000-0000-00007D130000}"/>
    <cellStyle name="Comma 6 5 33 3" xfId="22767" xr:uid="{00000000-0005-0000-0000-00007E130000}"/>
    <cellStyle name="Comma 6 5 33 3 2" xfId="53177" xr:uid="{00000000-0005-0000-0000-00007F130000}"/>
    <cellStyle name="Comma 6 5 33 4" xfId="30819" xr:uid="{00000000-0005-0000-0000-000080130000}"/>
    <cellStyle name="Comma 6 5 33 5" xfId="34848" xr:uid="{00000000-0005-0000-0000-000081130000}"/>
    <cellStyle name="Comma 6 5 33 6" xfId="42079" xr:uid="{00000000-0005-0000-0000-000082130000}"/>
    <cellStyle name="Comma 6 5 34" xfId="11503" xr:uid="{00000000-0005-0000-0000-000083130000}"/>
    <cellStyle name="Comma 6 5 34 2" xfId="15530" xr:uid="{00000000-0005-0000-0000-000084130000}"/>
    <cellStyle name="Comma 6 5 34 2 2" xfId="26864" xr:uid="{00000000-0005-0000-0000-000085130000}"/>
    <cellStyle name="Comma 6 5 34 2 2 2" xfId="57200" xr:uid="{00000000-0005-0000-0000-000086130000}"/>
    <cellStyle name="Comma 6 5 34 2 3" xfId="46102" xr:uid="{00000000-0005-0000-0000-000087130000}"/>
    <cellStyle name="Comma 6 5 34 3" xfId="22838" xr:uid="{00000000-0005-0000-0000-000088130000}"/>
    <cellStyle name="Comma 6 5 34 3 2" xfId="53248" xr:uid="{00000000-0005-0000-0000-000089130000}"/>
    <cellStyle name="Comma 6 5 34 4" xfId="30890" xr:uid="{00000000-0005-0000-0000-00008A130000}"/>
    <cellStyle name="Comma 6 5 34 5" xfId="34919" xr:uid="{00000000-0005-0000-0000-00008B130000}"/>
    <cellStyle name="Comma 6 5 34 6" xfId="42150" xr:uid="{00000000-0005-0000-0000-00008C130000}"/>
    <cellStyle name="Comma 6 5 35" xfId="11584" xr:uid="{00000000-0005-0000-0000-00008D130000}"/>
    <cellStyle name="Comma 6 5 35 2" xfId="15611" xr:uid="{00000000-0005-0000-0000-00008E130000}"/>
    <cellStyle name="Comma 6 5 35 2 2" xfId="26945" xr:uid="{00000000-0005-0000-0000-00008F130000}"/>
    <cellStyle name="Comma 6 5 35 2 2 2" xfId="57281" xr:uid="{00000000-0005-0000-0000-000090130000}"/>
    <cellStyle name="Comma 6 5 35 2 3" xfId="46183" xr:uid="{00000000-0005-0000-0000-000091130000}"/>
    <cellStyle name="Comma 6 5 35 3" xfId="22919" xr:uid="{00000000-0005-0000-0000-000092130000}"/>
    <cellStyle name="Comma 6 5 35 3 2" xfId="53329" xr:uid="{00000000-0005-0000-0000-000093130000}"/>
    <cellStyle name="Comma 6 5 35 4" xfId="30971" xr:uid="{00000000-0005-0000-0000-000094130000}"/>
    <cellStyle name="Comma 6 5 35 5" xfId="35000" xr:uid="{00000000-0005-0000-0000-000095130000}"/>
    <cellStyle name="Comma 6 5 35 6" xfId="42231" xr:uid="{00000000-0005-0000-0000-000096130000}"/>
    <cellStyle name="Comma 6 5 36" xfId="11662" xr:uid="{00000000-0005-0000-0000-000097130000}"/>
    <cellStyle name="Comma 6 5 36 2" xfId="15689" xr:uid="{00000000-0005-0000-0000-000098130000}"/>
    <cellStyle name="Comma 6 5 36 2 2" xfId="27023" xr:uid="{00000000-0005-0000-0000-000099130000}"/>
    <cellStyle name="Comma 6 5 36 2 2 2" xfId="57359" xr:uid="{00000000-0005-0000-0000-00009A130000}"/>
    <cellStyle name="Comma 6 5 36 2 3" xfId="46261" xr:uid="{00000000-0005-0000-0000-00009B130000}"/>
    <cellStyle name="Comma 6 5 36 3" xfId="22997" xr:uid="{00000000-0005-0000-0000-00009C130000}"/>
    <cellStyle name="Comma 6 5 36 3 2" xfId="53407" xr:uid="{00000000-0005-0000-0000-00009D130000}"/>
    <cellStyle name="Comma 6 5 36 4" xfId="31049" xr:uid="{00000000-0005-0000-0000-00009E130000}"/>
    <cellStyle name="Comma 6 5 36 5" xfId="35078" xr:uid="{00000000-0005-0000-0000-00009F130000}"/>
    <cellStyle name="Comma 6 5 36 6" xfId="42309" xr:uid="{00000000-0005-0000-0000-0000A0130000}"/>
    <cellStyle name="Comma 6 5 37" xfId="11740" xr:uid="{00000000-0005-0000-0000-0000A1130000}"/>
    <cellStyle name="Comma 6 5 37 2" xfId="15767" xr:uid="{00000000-0005-0000-0000-0000A2130000}"/>
    <cellStyle name="Comma 6 5 37 2 2" xfId="27101" xr:uid="{00000000-0005-0000-0000-0000A3130000}"/>
    <cellStyle name="Comma 6 5 37 2 2 2" xfId="57437" xr:uid="{00000000-0005-0000-0000-0000A4130000}"/>
    <cellStyle name="Comma 6 5 37 2 3" xfId="46339" xr:uid="{00000000-0005-0000-0000-0000A5130000}"/>
    <cellStyle name="Comma 6 5 37 3" xfId="23075" xr:uid="{00000000-0005-0000-0000-0000A6130000}"/>
    <cellStyle name="Comma 6 5 37 3 2" xfId="53485" xr:uid="{00000000-0005-0000-0000-0000A7130000}"/>
    <cellStyle name="Comma 6 5 37 4" xfId="31127" xr:uid="{00000000-0005-0000-0000-0000A8130000}"/>
    <cellStyle name="Comma 6 5 37 5" xfId="35156" xr:uid="{00000000-0005-0000-0000-0000A9130000}"/>
    <cellStyle name="Comma 6 5 37 6" xfId="42387" xr:uid="{00000000-0005-0000-0000-0000AA130000}"/>
    <cellStyle name="Comma 6 5 38" xfId="11818" xr:uid="{00000000-0005-0000-0000-0000AB130000}"/>
    <cellStyle name="Comma 6 5 38 2" xfId="15845" xr:uid="{00000000-0005-0000-0000-0000AC130000}"/>
    <cellStyle name="Comma 6 5 38 2 2" xfId="27179" xr:uid="{00000000-0005-0000-0000-0000AD130000}"/>
    <cellStyle name="Comma 6 5 38 2 2 2" xfId="57515" xr:uid="{00000000-0005-0000-0000-0000AE130000}"/>
    <cellStyle name="Comma 6 5 38 2 3" xfId="46417" xr:uid="{00000000-0005-0000-0000-0000AF130000}"/>
    <cellStyle name="Comma 6 5 38 3" xfId="23153" xr:uid="{00000000-0005-0000-0000-0000B0130000}"/>
    <cellStyle name="Comma 6 5 38 3 2" xfId="53563" xr:uid="{00000000-0005-0000-0000-0000B1130000}"/>
    <cellStyle name="Comma 6 5 38 4" xfId="31205" xr:uid="{00000000-0005-0000-0000-0000B2130000}"/>
    <cellStyle name="Comma 6 5 38 5" xfId="35234" xr:uid="{00000000-0005-0000-0000-0000B3130000}"/>
    <cellStyle name="Comma 6 5 38 6" xfId="42465" xr:uid="{00000000-0005-0000-0000-0000B4130000}"/>
    <cellStyle name="Comma 6 5 39" xfId="11896" xr:uid="{00000000-0005-0000-0000-0000B5130000}"/>
    <cellStyle name="Comma 6 5 39 2" xfId="15923" xr:uid="{00000000-0005-0000-0000-0000B6130000}"/>
    <cellStyle name="Comma 6 5 39 2 2" xfId="27257" xr:uid="{00000000-0005-0000-0000-0000B7130000}"/>
    <cellStyle name="Comma 6 5 39 2 2 2" xfId="57593" xr:uid="{00000000-0005-0000-0000-0000B8130000}"/>
    <cellStyle name="Comma 6 5 39 2 3" xfId="46495" xr:uid="{00000000-0005-0000-0000-0000B9130000}"/>
    <cellStyle name="Comma 6 5 39 3" xfId="23231" xr:uid="{00000000-0005-0000-0000-0000BA130000}"/>
    <cellStyle name="Comma 6 5 39 3 2" xfId="53641" xr:uid="{00000000-0005-0000-0000-0000BB130000}"/>
    <cellStyle name="Comma 6 5 39 4" xfId="31283" xr:uid="{00000000-0005-0000-0000-0000BC130000}"/>
    <cellStyle name="Comma 6 5 39 5" xfId="35312" xr:uid="{00000000-0005-0000-0000-0000BD130000}"/>
    <cellStyle name="Comma 6 5 39 6" xfId="42543" xr:uid="{00000000-0005-0000-0000-0000BE130000}"/>
    <cellStyle name="Comma 6 5 4" xfId="6026" xr:uid="{00000000-0005-0000-0000-0000BF130000}"/>
    <cellStyle name="Comma 6 5 4 2" xfId="7623" xr:uid="{00000000-0005-0000-0000-0000C0130000}"/>
    <cellStyle name="Comma 6 5 4 2 2" xfId="19047" xr:uid="{00000000-0005-0000-0000-0000C1130000}"/>
    <cellStyle name="Comma 6 5 4 2 2 2" xfId="49550" xr:uid="{00000000-0005-0000-0000-0000C2130000}"/>
    <cellStyle name="Comma 6 5 4 2 3" xfId="38452" xr:uid="{00000000-0005-0000-0000-0000C3130000}"/>
    <cellStyle name="Comma 6 5 4 3" xfId="9247" xr:uid="{00000000-0005-0000-0000-0000C4130000}"/>
    <cellStyle name="Comma 6 5 4 3 2" xfId="20650" xr:uid="{00000000-0005-0000-0000-0000C5130000}"/>
    <cellStyle name="Comma 6 5 4 3 2 2" xfId="51060" xr:uid="{00000000-0005-0000-0000-0000C6130000}"/>
    <cellStyle name="Comma 6 5 4 3 3" xfId="39962" xr:uid="{00000000-0005-0000-0000-0000C7130000}"/>
    <cellStyle name="Comma 6 5 4 4" xfId="13342" xr:uid="{00000000-0005-0000-0000-0000C8130000}"/>
    <cellStyle name="Comma 6 5 4 4 2" xfId="24676" xr:uid="{00000000-0005-0000-0000-0000C9130000}"/>
    <cellStyle name="Comma 6 5 4 4 2 2" xfId="55012" xr:uid="{00000000-0005-0000-0000-0000CA130000}"/>
    <cellStyle name="Comma 6 5 4 4 3" xfId="43914" xr:uid="{00000000-0005-0000-0000-0000CB130000}"/>
    <cellStyle name="Comma 6 5 4 5" xfId="17450" xr:uid="{00000000-0005-0000-0000-0000CC130000}"/>
    <cellStyle name="Comma 6 5 4 5 2" xfId="47953" xr:uid="{00000000-0005-0000-0000-0000CD130000}"/>
    <cellStyle name="Comma 6 5 4 6" xfId="28702" xr:uid="{00000000-0005-0000-0000-0000CE130000}"/>
    <cellStyle name="Comma 6 5 4 7" xfId="32731" xr:uid="{00000000-0005-0000-0000-0000CF130000}"/>
    <cellStyle name="Comma 6 5 4 8" xfId="36855" xr:uid="{00000000-0005-0000-0000-0000D0130000}"/>
    <cellStyle name="Comma 6 5 40" xfId="11974" xr:uid="{00000000-0005-0000-0000-0000D1130000}"/>
    <cellStyle name="Comma 6 5 40 2" xfId="16001" xr:uid="{00000000-0005-0000-0000-0000D2130000}"/>
    <cellStyle name="Comma 6 5 40 2 2" xfId="27335" xr:uid="{00000000-0005-0000-0000-0000D3130000}"/>
    <cellStyle name="Comma 6 5 40 2 2 2" xfId="57671" xr:uid="{00000000-0005-0000-0000-0000D4130000}"/>
    <cellStyle name="Comma 6 5 40 2 3" xfId="46573" xr:uid="{00000000-0005-0000-0000-0000D5130000}"/>
    <cellStyle name="Comma 6 5 40 3" xfId="23309" xr:uid="{00000000-0005-0000-0000-0000D6130000}"/>
    <cellStyle name="Comma 6 5 40 3 2" xfId="53719" xr:uid="{00000000-0005-0000-0000-0000D7130000}"/>
    <cellStyle name="Comma 6 5 40 4" xfId="31361" xr:uid="{00000000-0005-0000-0000-0000D8130000}"/>
    <cellStyle name="Comma 6 5 40 5" xfId="35390" xr:uid="{00000000-0005-0000-0000-0000D9130000}"/>
    <cellStyle name="Comma 6 5 40 6" xfId="42621" xr:uid="{00000000-0005-0000-0000-0000DA130000}"/>
    <cellStyle name="Comma 6 5 41" xfId="12052" xr:uid="{00000000-0005-0000-0000-0000DB130000}"/>
    <cellStyle name="Comma 6 5 41 2" xfId="16079" xr:uid="{00000000-0005-0000-0000-0000DC130000}"/>
    <cellStyle name="Comma 6 5 41 2 2" xfId="27413" xr:uid="{00000000-0005-0000-0000-0000DD130000}"/>
    <cellStyle name="Comma 6 5 41 2 2 2" xfId="57749" xr:uid="{00000000-0005-0000-0000-0000DE130000}"/>
    <cellStyle name="Comma 6 5 41 2 3" xfId="46651" xr:uid="{00000000-0005-0000-0000-0000DF130000}"/>
    <cellStyle name="Comma 6 5 41 3" xfId="23387" xr:uid="{00000000-0005-0000-0000-0000E0130000}"/>
    <cellStyle name="Comma 6 5 41 3 2" xfId="53797" xr:uid="{00000000-0005-0000-0000-0000E1130000}"/>
    <cellStyle name="Comma 6 5 41 4" xfId="31439" xr:uid="{00000000-0005-0000-0000-0000E2130000}"/>
    <cellStyle name="Comma 6 5 41 5" xfId="35468" xr:uid="{00000000-0005-0000-0000-0000E3130000}"/>
    <cellStyle name="Comma 6 5 41 6" xfId="42699" xr:uid="{00000000-0005-0000-0000-0000E4130000}"/>
    <cellStyle name="Comma 6 5 42" xfId="12129" xr:uid="{00000000-0005-0000-0000-0000E5130000}"/>
    <cellStyle name="Comma 6 5 42 2" xfId="16156" xr:uid="{00000000-0005-0000-0000-0000E6130000}"/>
    <cellStyle name="Comma 6 5 42 2 2" xfId="27490" xr:uid="{00000000-0005-0000-0000-0000E7130000}"/>
    <cellStyle name="Comma 6 5 42 2 2 2" xfId="57826" xr:uid="{00000000-0005-0000-0000-0000E8130000}"/>
    <cellStyle name="Comma 6 5 42 2 3" xfId="46728" xr:uid="{00000000-0005-0000-0000-0000E9130000}"/>
    <cellStyle name="Comma 6 5 42 3" xfId="23464" xr:uid="{00000000-0005-0000-0000-0000EA130000}"/>
    <cellStyle name="Comma 6 5 42 3 2" xfId="53874" xr:uid="{00000000-0005-0000-0000-0000EB130000}"/>
    <cellStyle name="Comma 6 5 42 4" xfId="31516" xr:uid="{00000000-0005-0000-0000-0000EC130000}"/>
    <cellStyle name="Comma 6 5 42 5" xfId="35545" xr:uid="{00000000-0005-0000-0000-0000ED130000}"/>
    <cellStyle name="Comma 6 5 42 6" xfId="42776" xr:uid="{00000000-0005-0000-0000-0000EE130000}"/>
    <cellStyle name="Comma 6 5 43" xfId="12202" xr:uid="{00000000-0005-0000-0000-0000EF130000}"/>
    <cellStyle name="Comma 6 5 43 2" xfId="16229" xr:uid="{00000000-0005-0000-0000-0000F0130000}"/>
    <cellStyle name="Comma 6 5 43 2 2" xfId="27563" xr:uid="{00000000-0005-0000-0000-0000F1130000}"/>
    <cellStyle name="Comma 6 5 43 2 2 2" xfId="57899" xr:uid="{00000000-0005-0000-0000-0000F2130000}"/>
    <cellStyle name="Comma 6 5 43 2 3" xfId="46801" xr:uid="{00000000-0005-0000-0000-0000F3130000}"/>
    <cellStyle name="Comma 6 5 43 3" xfId="23537" xr:uid="{00000000-0005-0000-0000-0000F4130000}"/>
    <cellStyle name="Comma 6 5 43 3 2" xfId="53947" xr:uid="{00000000-0005-0000-0000-0000F5130000}"/>
    <cellStyle name="Comma 6 5 43 4" xfId="31589" xr:uid="{00000000-0005-0000-0000-0000F6130000}"/>
    <cellStyle name="Comma 6 5 43 5" xfId="35618" xr:uid="{00000000-0005-0000-0000-0000F7130000}"/>
    <cellStyle name="Comma 6 5 43 6" xfId="42849" xr:uid="{00000000-0005-0000-0000-0000F8130000}"/>
    <cellStyle name="Comma 6 5 44" xfId="12275" xr:uid="{00000000-0005-0000-0000-0000F9130000}"/>
    <cellStyle name="Comma 6 5 44 2" xfId="16302" xr:uid="{00000000-0005-0000-0000-0000FA130000}"/>
    <cellStyle name="Comma 6 5 44 2 2" xfId="27636" xr:uid="{00000000-0005-0000-0000-0000FB130000}"/>
    <cellStyle name="Comma 6 5 44 2 2 2" xfId="57972" xr:uid="{00000000-0005-0000-0000-0000FC130000}"/>
    <cellStyle name="Comma 6 5 44 2 3" xfId="46874" xr:uid="{00000000-0005-0000-0000-0000FD130000}"/>
    <cellStyle name="Comma 6 5 44 3" xfId="23610" xr:uid="{00000000-0005-0000-0000-0000FE130000}"/>
    <cellStyle name="Comma 6 5 44 3 2" xfId="54020" xr:uid="{00000000-0005-0000-0000-0000FF130000}"/>
    <cellStyle name="Comma 6 5 44 4" xfId="31662" xr:uid="{00000000-0005-0000-0000-000000140000}"/>
    <cellStyle name="Comma 6 5 44 5" xfId="35691" xr:uid="{00000000-0005-0000-0000-000001140000}"/>
    <cellStyle name="Comma 6 5 44 6" xfId="42922" xr:uid="{00000000-0005-0000-0000-000002140000}"/>
    <cellStyle name="Comma 6 5 45" xfId="12340" xr:uid="{00000000-0005-0000-0000-000003140000}"/>
    <cellStyle name="Comma 6 5 45 2" xfId="16367" xr:uid="{00000000-0005-0000-0000-000004140000}"/>
    <cellStyle name="Comma 6 5 45 2 2" xfId="27701" xr:uid="{00000000-0005-0000-0000-000005140000}"/>
    <cellStyle name="Comma 6 5 45 2 2 2" xfId="58037" xr:uid="{00000000-0005-0000-0000-000006140000}"/>
    <cellStyle name="Comma 6 5 45 2 3" xfId="46939" xr:uid="{00000000-0005-0000-0000-000007140000}"/>
    <cellStyle name="Comma 6 5 45 3" xfId="23675" xr:uid="{00000000-0005-0000-0000-000008140000}"/>
    <cellStyle name="Comma 6 5 45 3 2" xfId="54085" xr:uid="{00000000-0005-0000-0000-000009140000}"/>
    <cellStyle name="Comma 6 5 45 4" xfId="31727" xr:uid="{00000000-0005-0000-0000-00000A140000}"/>
    <cellStyle name="Comma 6 5 45 5" xfId="35756" xr:uid="{00000000-0005-0000-0000-00000B140000}"/>
    <cellStyle name="Comma 6 5 45 6" xfId="42987" xr:uid="{00000000-0005-0000-0000-00000C140000}"/>
    <cellStyle name="Comma 6 5 46" xfId="12405" xr:uid="{00000000-0005-0000-0000-00000D140000}"/>
    <cellStyle name="Comma 6 5 46 2" xfId="16432" xr:uid="{00000000-0005-0000-0000-00000E140000}"/>
    <cellStyle name="Comma 6 5 46 2 2" xfId="27766" xr:uid="{00000000-0005-0000-0000-00000F140000}"/>
    <cellStyle name="Comma 6 5 46 2 2 2" xfId="58102" xr:uid="{00000000-0005-0000-0000-000010140000}"/>
    <cellStyle name="Comma 6 5 46 2 3" xfId="47004" xr:uid="{00000000-0005-0000-0000-000011140000}"/>
    <cellStyle name="Comma 6 5 46 3" xfId="23740" xr:uid="{00000000-0005-0000-0000-000012140000}"/>
    <cellStyle name="Comma 6 5 46 3 2" xfId="54150" xr:uid="{00000000-0005-0000-0000-000013140000}"/>
    <cellStyle name="Comma 6 5 46 4" xfId="31792" xr:uid="{00000000-0005-0000-0000-000014140000}"/>
    <cellStyle name="Comma 6 5 46 5" xfId="35821" xr:uid="{00000000-0005-0000-0000-000015140000}"/>
    <cellStyle name="Comma 6 5 46 6" xfId="43052" xr:uid="{00000000-0005-0000-0000-000016140000}"/>
    <cellStyle name="Comma 6 5 47" xfId="12458" xr:uid="{00000000-0005-0000-0000-000017140000}"/>
    <cellStyle name="Comma 6 5 47 2" xfId="16485" xr:uid="{00000000-0005-0000-0000-000018140000}"/>
    <cellStyle name="Comma 6 5 47 2 2" xfId="27819" xr:uid="{00000000-0005-0000-0000-000019140000}"/>
    <cellStyle name="Comma 6 5 47 2 2 2" xfId="58155" xr:uid="{00000000-0005-0000-0000-00001A140000}"/>
    <cellStyle name="Comma 6 5 47 2 3" xfId="47057" xr:uid="{00000000-0005-0000-0000-00001B140000}"/>
    <cellStyle name="Comma 6 5 47 3" xfId="23793" xr:uid="{00000000-0005-0000-0000-00001C140000}"/>
    <cellStyle name="Comma 6 5 47 3 2" xfId="54203" xr:uid="{00000000-0005-0000-0000-00001D140000}"/>
    <cellStyle name="Comma 6 5 47 4" xfId="31845" xr:uid="{00000000-0005-0000-0000-00001E140000}"/>
    <cellStyle name="Comma 6 5 47 5" xfId="35874" xr:uid="{00000000-0005-0000-0000-00001F140000}"/>
    <cellStyle name="Comma 6 5 47 6" xfId="43105" xr:uid="{00000000-0005-0000-0000-000020140000}"/>
    <cellStyle name="Comma 6 5 48" xfId="12511" xr:uid="{00000000-0005-0000-0000-000021140000}"/>
    <cellStyle name="Comma 6 5 48 2" xfId="16538" xr:uid="{00000000-0005-0000-0000-000022140000}"/>
    <cellStyle name="Comma 6 5 48 2 2" xfId="27872" xr:uid="{00000000-0005-0000-0000-000023140000}"/>
    <cellStyle name="Comma 6 5 48 2 2 2" xfId="58208" xr:uid="{00000000-0005-0000-0000-000024140000}"/>
    <cellStyle name="Comma 6 5 48 2 3" xfId="47110" xr:uid="{00000000-0005-0000-0000-000025140000}"/>
    <cellStyle name="Comma 6 5 48 3" xfId="23846" xr:uid="{00000000-0005-0000-0000-000026140000}"/>
    <cellStyle name="Comma 6 5 48 3 2" xfId="54256" xr:uid="{00000000-0005-0000-0000-000027140000}"/>
    <cellStyle name="Comma 6 5 48 4" xfId="31898" xr:uid="{00000000-0005-0000-0000-000028140000}"/>
    <cellStyle name="Comma 6 5 48 5" xfId="35927" xr:uid="{00000000-0005-0000-0000-000029140000}"/>
    <cellStyle name="Comma 6 5 48 6" xfId="43158" xr:uid="{00000000-0005-0000-0000-00002A140000}"/>
    <cellStyle name="Comma 6 5 49" xfId="12564" xr:uid="{00000000-0005-0000-0000-00002B140000}"/>
    <cellStyle name="Comma 6 5 49 2" xfId="16591" xr:uid="{00000000-0005-0000-0000-00002C140000}"/>
    <cellStyle name="Comma 6 5 49 2 2" xfId="27925" xr:uid="{00000000-0005-0000-0000-00002D140000}"/>
    <cellStyle name="Comma 6 5 49 2 2 2" xfId="58261" xr:uid="{00000000-0005-0000-0000-00002E140000}"/>
    <cellStyle name="Comma 6 5 49 2 3" xfId="47163" xr:uid="{00000000-0005-0000-0000-00002F140000}"/>
    <cellStyle name="Comma 6 5 49 3" xfId="23899" xr:uid="{00000000-0005-0000-0000-000030140000}"/>
    <cellStyle name="Comma 6 5 49 3 2" xfId="54309" xr:uid="{00000000-0005-0000-0000-000031140000}"/>
    <cellStyle name="Comma 6 5 49 4" xfId="31951" xr:uid="{00000000-0005-0000-0000-000032140000}"/>
    <cellStyle name="Comma 6 5 49 5" xfId="35980" xr:uid="{00000000-0005-0000-0000-000033140000}"/>
    <cellStyle name="Comma 6 5 49 6" xfId="43211" xr:uid="{00000000-0005-0000-0000-000034140000}"/>
    <cellStyle name="Comma 6 5 5" xfId="5651" xr:uid="{00000000-0005-0000-0000-000035140000}"/>
    <cellStyle name="Comma 6 5 5 2" xfId="7248" xr:uid="{00000000-0005-0000-0000-000036140000}"/>
    <cellStyle name="Comma 6 5 5 2 2" xfId="18672" xr:uid="{00000000-0005-0000-0000-000037140000}"/>
    <cellStyle name="Comma 6 5 5 2 2 2" xfId="49175" xr:uid="{00000000-0005-0000-0000-000038140000}"/>
    <cellStyle name="Comma 6 5 5 2 3" xfId="38077" xr:uid="{00000000-0005-0000-0000-000039140000}"/>
    <cellStyle name="Comma 6 5 5 3" xfId="8931" xr:uid="{00000000-0005-0000-0000-00003A140000}"/>
    <cellStyle name="Comma 6 5 5 3 2" xfId="20362" xr:uid="{00000000-0005-0000-0000-00003B140000}"/>
    <cellStyle name="Comma 6 5 5 3 2 2" xfId="50772" xr:uid="{00000000-0005-0000-0000-00003C140000}"/>
    <cellStyle name="Comma 6 5 5 3 3" xfId="39674" xr:uid="{00000000-0005-0000-0000-00003D140000}"/>
    <cellStyle name="Comma 6 5 5 4" xfId="13054" xr:uid="{00000000-0005-0000-0000-00003E140000}"/>
    <cellStyle name="Comma 6 5 5 4 2" xfId="24388" xr:uid="{00000000-0005-0000-0000-00003F140000}"/>
    <cellStyle name="Comma 6 5 5 4 2 2" xfId="54724" xr:uid="{00000000-0005-0000-0000-000040140000}"/>
    <cellStyle name="Comma 6 5 5 4 3" xfId="43626" xr:uid="{00000000-0005-0000-0000-000041140000}"/>
    <cellStyle name="Comma 6 5 5 5" xfId="17075" xr:uid="{00000000-0005-0000-0000-000042140000}"/>
    <cellStyle name="Comma 6 5 5 5 2" xfId="47578" xr:uid="{00000000-0005-0000-0000-000043140000}"/>
    <cellStyle name="Comma 6 5 5 6" xfId="28414" xr:uid="{00000000-0005-0000-0000-000044140000}"/>
    <cellStyle name="Comma 6 5 5 7" xfId="32443" xr:uid="{00000000-0005-0000-0000-000045140000}"/>
    <cellStyle name="Comma 6 5 5 8" xfId="36480" xr:uid="{00000000-0005-0000-0000-000046140000}"/>
    <cellStyle name="Comma 6 5 50" xfId="12617" xr:uid="{00000000-0005-0000-0000-000047140000}"/>
    <cellStyle name="Comma 6 5 50 2" xfId="16644" xr:uid="{00000000-0005-0000-0000-000048140000}"/>
    <cellStyle name="Comma 6 5 50 2 2" xfId="27978" xr:uid="{00000000-0005-0000-0000-000049140000}"/>
    <cellStyle name="Comma 6 5 50 2 2 2" xfId="58314" xr:uid="{00000000-0005-0000-0000-00004A140000}"/>
    <cellStyle name="Comma 6 5 50 2 3" xfId="47216" xr:uid="{00000000-0005-0000-0000-00004B140000}"/>
    <cellStyle name="Comma 6 5 50 3" xfId="23952" xr:uid="{00000000-0005-0000-0000-00004C140000}"/>
    <cellStyle name="Comma 6 5 50 3 2" xfId="54362" xr:uid="{00000000-0005-0000-0000-00004D140000}"/>
    <cellStyle name="Comma 6 5 50 4" xfId="32004" xr:uid="{00000000-0005-0000-0000-00004E140000}"/>
    <cellStyle name="Comma 6 5 50 5" xfId="36033" xr:uid="{00000000-0005-0000-0000-00004F140000}"/>
    <cellStyle name="Comma 6 5 50 6" xfId="43264" xr:uid="{00000000-0005-0000-0000-000050140000}"/>
    <cellStyle name="Comma 6 5 51" xfId="8789" xr:uid="{00000000-0005-0000-0000-000051140000}"/>
    <cellStyle name="Comma 6 5 51 2" xfId="20222" xr:uid="{00000000-0005-0000-0000-000052140000}"/>
    <cellStyle name="Comma 6 5 52" xfId="12914" xr:uid="{00000000-0005-0000-0000-000053140000}"/>
    <cellStyle name="Comma 6 5 52 2" xfId="24248" xr:uid="{00000000-0005-0000-0000-000054140000}"/>
    <cellStyle name="Comma 6 5 53" xfId="16939" xr:uid="{00000000-0005-0000-0000-000055140000}"/>
    <cellStyle name="Comma 6 5 53 2" xfId="47443" xr:uid="{00000000-0005-0000-0000-000056140000}"/>
    <cellStyle name="Comma 6 5 54" xfId="28274" xr:uid="{00000000-0005-0000-0000-000057140000}"/>
    <cellStyle name="Comma 6 5 55" xfId="32303" xr:uid="{00000000-0005-0000-0000-000058140000}"/>
    <cellStyle name="Comma 6 5 56" xfId="36260" xr:uid="{00000000-0005-0000-0000-000059140000}"/>
    <cellStyle name="Comma 6 5 57" xfId="36345" xr:uid="{00000000-0005-0000-0000-00005A140000}"/>
    <cellStyle name="Comma 6 5 58" xfId="58610" xr:uid="{00000000-0005-0000-0000-00005B140000}"/>
    <cellStyle name="Comma 6 5 6" xfId="6062" xr:uid="{00000000-0005-0000-0000-00005C140000}"/>
    <cellStyle name="Comma 6 5 6 2" xfId="7659" xr:uid="{00000000-0005-0000-0000-00005D140000}"/>
    <cellStyle name="Comma 6 5 6 2 2" xfId="19083" xr:uid="{00000000-0005-0000-0000-00005E140000}"/>
    <cellStyle name="Comma 6 5 6 2 2 2" xfId="49586" xr:uid="{00000000-0005-0000-0000-00005F140000}"/>
    <cellStyle name="Comma 6 5 6 2 3" xfId="38488" xr:uid="{00000000-0005-0000-0000-000060140000}"/>
    <cellStyle name="Comma 6 5 6 3" xfId="9273" xr:uid="{00000000-0005-0000-0000-000061140000}"/>
    <cellStyle name="Comma 6 5 6 3 2" xfId="20676" xr:uid="{00000000-0005-0000-0000-000062140000}"/>
    <cellStyle name="Comma 6 5 6 3 2 2" xfId="51086" xr:uid="{00000000-0005-0000-0000-000063140000}"/>
    <cellStyle name="Comma 6 5 6 3 3" xfId="39988" xr:uid="{00000000-0005-0000-0000-000064140000}"/>
    <cellStyle name="Comma 6 5 6 4" xfId="13368" xr:uid="{00000000-0005-0000-0000-000065140000}"/>
    <cellStyle name="Comma 6 5 6 4 2" xfId="24702" xr:uid="{00000000-0005-0000-0000-000066140000}"/>
    <cellStyle name="Comma 6 5 6 4 2 2" xfId="55038" xr:uid="{00000000-0005-0000-0000-000067140000}"/>
    <cellStyle name="Comma 6 5 6 4 3" xfId="43940" xr:uid="{00000000-0005-0000-0000-000068140000}"/>
    <cellStyle name="Comma 6 5 6 5" xfId="17486" xr:uid="{00000000-0005-0000-0000-000069140000}"/>
    <cellStyle name="Comma 6 5 6 5 2" xfId="47989" xr:uid="{00000000-0005-0000-0000-00006A140000}"/>
    <cellStyle name="Comma 6 5 6 6" xfId="28728" xr:uid="{00000000-0005-0000-0000-00006B140000}"/>
    <cellStyle name="Comma 6 5 6 7" xfId="32757" xr:uid="{00000000-0005-0000-0000-00006C140000}"/>
    <cellStyle name="Comma 6 5 6 8" xfId="36891" xr:uid="{00000000-0005-0000-0000-00006D140000}"/>
    <cellStyle name="Comma 6 5 7" xfId="5615" xr:uid="{00000000-0005-0000-0000-00006E140000}"/>
    <cellStyle name="Comma 6 5 7 2" xfId="7212" xr:uid="{00000000-0005-0000-0000-00006F140000}"/>
    <cellStyle name="Comma 6 5 7 2 2" xfId="18636" xr:uid="{00000000-0005-0000-0000-000070140000}"/>
    <cellStyle name="Comma 6 5 7 2 2 2" xfId="49139" xr:uid="{00000000-0005-0000-0000-000071140000}"/>
    <cellStyle name="Comma 6 5 7 2 3" xfId="38041" xr:uid="{00000000-0005-0000-0000-000072140000}"/>
    <cellStyle name="Comma 6 5 7 3" xfId="8903" xr:uid="{00000000-0005-0000-0000-000073140000}"/>
    <cellStyle name="Comma 6 5 7 3 2" xfId="20334" xr:uid="{00000000-0005-0000-0000-000074140000}"/>
    <cellStyle name="Comma 6 5 7 3 2 2" xfId="50744" xr:uid="{00000000-0005-0000-0000-000075140000}"/>
    <cellStyle name="Comma 6 5 7 3 3" xfId="39646" xr:uid="{00000000-0005-0000-0000-000076140000}"/>
    <cellStyle name="Comma 6 5 7 4" xfId="13026" xr:uid="{00000000-0005-0000-0000-000077140000}"/>
    <cellStyle name="Comma 6 5 7 4 2" xfId="24360" xr:uid="{00000000-0005-0000-0000-000078140000}"/>
    <cellStyle name="Comma 6 5 7 4 2 2" xfId="54696" xr:uid="{00000000-0005-0000-0000-000079140000}"/>
    <cellStyle name="Comma 6 5 7 4 3" xfId="43598" xr:uid="{00000000-0005-0000-0000-00007A140000}"/>
    <cellStyle name="Comma 6 5 7 5" xfId="17039" xr:uid="{00000000-0005-0000-0000-00007B140000}"/>
    <cellStyle name="Comma 6 5 7 5 2" xfId="47542" xr:uid="{00000000-0005-0000-0000-00007C140000}"/>
    <cellStyle name="Comma 6 5 7 6" xfId="28386" xr:uid="{00000000-0005-0000-0000-00007D140000}"/>
    <cellStyle name="Comma 6 5 7 7" xfId="32415" xr:uid="{00000000-0005-0000-0000-00007E140000}"/>
    <cellStyle name="Comma 6 5 7 8" xfId="36444" xr:uid="{00000000-0005-0000-0000-00007F140000}"/>
    <cellStyle name="Comma 6 5 8" xfId="6137" xr:uid="{00000000-0005-0000-0000-000080140000}"/>
    <cellStyle name="Comma 6 5 8 2" xfId="7734" xr:uid="{00000000-0005-0000-0000-000081140000}"/>
    <cellStyle name="Comma 6 5 8 2 2" xfId="19158" xr:uid="{00000000-0005-0000-0000-000082140000}"/>
    <cellStyle name="Comma 6 5 8 2 2 2" xfId="49661" xr:uid="{00000000-0005-0000-0000-000083140000}"/>
    <cellStyle name="Comma 6 5 8 2 3" xfId="38563" xr:uid="{00000000-0005-0000-0000-000084140000}"/>
    <cellStyle name="Comma 6 5 8 3" xfId="9347" xr:uid="{00000000-0005-0000-0000-000085140000}"/>
    <cellStyle name="Comma 6 5 8 3 2" xfId="20750" xr:uid="{00000000-0005-0000-0000-000086140000}"/>
    <cellStyle name="Comma 6 5 8 3 2 2" xfId="51160" xr:uid="{00000000-0005-0000-0000-000087140000}"/>
    <cellStyle name="Comma 6 5 8 3 3" xfId="40062" xr:uid="{00000000-0005-0000-0000-000088140000}"/>
    <cellStyle name="Comma 6 5 8 4" xfId="13442" xr:uid="{00000000-0005-0000-0000-000089140000}"/>
    <cellStyle name="Comma 6 5 8 4 2" xfId="24776" xr:uid="{00000000-0005-0000-0000-00008A140000}"/>
    <cellStyle name="Comma 6 5 8 4 2 2" xfId="55112" xr:uid="{00000000-0005-0000-0000-00008B140000}"/>
    <cellStyle name="Comma 6 5 8 4 3" xfId="44014" xr:uid="{00000000-0005-0000-0000-00008C140000}"/>
    <cellStyle name="Comma 6 5 8 5" xfId="17561" xr:uid="{00000000-0005-0000-0000-00008D140000}"/>
    <cellStyle name="Comma 6 5 8 5 2" xfId="48064" xr:uid="{00000000-0005-0000-0000-00008E140000}"/>
    <cellStyle name="Comma 6 5 8 6" xfId="28802" xr:uid="{00000000-0005-0000-0000-00008F140000}"/>
    <cellStyle name="Comma 6 5 8 7" xfId="32831" xr:uid="{00000000-0005-0000-0000-000090140000}"/>
    <cellStyle name="Comma 6 5 8 8" xfId="36966" xr:uid="{00000000-0005-0000-0000-000091140000}"/>
    <cellStyle name="Comma 6 5 9" xfId="6212" xr:uid="{00000000-0005-0000-0000-000092140000}"/>
    <cellStyle name="Comma 6 5 9 2" xfId="7809" xr:uid="{00000000-0005-0000-0000-000093140000}"/>
    <cellStyle name="Comma 6 5 9 2 2" xfId="19233" xr:uid="{00000000-0005-0000-0000-000094140000}"/>
    <cellStyle name="Comma 6 5 9 2 2 2" xfId="49736" xr:uid="{00000000-0005-0000-0000-000095140000}"/>
    <cellStyle name="Comma 6 5 9 2 3" xfId="38638" xr:uid="{00000000-0005-0000-0000-000096140000}"/>
    <cellStyle name="Comma 6 5 9 3" xfId="9435" xr:uid="{00000000-0005-0000-0000-000097140000}"/>
    <cellStyle name="Comma 6 5 9 3 2" xfId="20838" xr:uid="{00000000-0005-0000-0000-000098140000}"/>
    <cellStyle name="Comma 6 5 9 3 2 2" xfId="51248" xr:uid="{00000000-0005-0000-0000-000099140000}"/>
    <cellStyle name="Comma 6 5 9 3 3" xfId="40150" xr:uid="{00000000-0005-0000-0000-00009A140000}"/>
    <cellStyle name="Comma 6 5 9 4" xfId="13530" xr:uid="{00000000-0005-0000-0000-00009B140000}"/>
    <cellStyle name="Comma 6 5 9 4 2" xfId="24864" xr:uid="{00000000-0005-0000-0000-00009C140000}"/>
    <cellStyle name="Comma 6 5 9 4 2 2" xfId="55200" xr:uid="{00000000-0005-0000-0000-00009D140000}"/>
    <cellStyle name="Comma 6 5 9 4 3" xfId="44102" xr:uid="{00000000-0005-0000-0000-00009E140000}"/>
    <cellStyle name="Comma 6 5 9 5" xfId="17636" xr:uid="{00000000-0005-0000-0000-00009F140000}"/>
    <cellStyle name="Comma 6 5 9 5 2" xfId="48139" xr:uid="{00000000-0005-0000-0000-0000A0140000}"/>
    <cellStyle name="Comma 6 5 9 6" xfId="28890" xr:uid="{00000000-0005-0000-0000-0000A1140000}"/>
    <cellStyle name="Comma 6 5 9 7" xfId="32919" xr:uid="{00000000-0005-0000-0000-0000A2140000}"/>
    <cellStyle name="Comma 6 5 9 8" xfId="37041" xr:uid="{00000000-0005-0000-0000-0000A3140000}"/>
    <cellStyle name="Comma 6 6" xfId="16868" xr:uid="{00000000-0005-0000-0000-0000A4140000}"/>
    <cellStyle name="Comma 60" xfId="58820" xr:uid="{00000000-0005-0000-0000-0000A5140000}"/>
    <cellStyle name="Comma 61" xfId="58821" xr:uid="{00000000-0005-0000-0000-0000A6140000}"/>
    <cellStyle name="Comma 62" xfId="58823" xr:uid="{00000000-0005-0000-0000-0000A7140000}"/>
    <cellStyle name="Comma 63" xfId="58826" xr:uid="{00000000-0005-0000-0000-0000A8140000}"/>
    <cellStyle name="Comma 64" xfId="58828" xr:uid="{00000000-0005-0000-0000-0000A9140000}"/>
    <cellStyle name="Comma 65" xfId="58830" xr:uid="{00000000-0005-0000-0000-0000AA140000}"/>
    <cellStyle name="Comma 66" xfId="58832" xr:uid="{00000000-0005-0000-0000-0000AB140000}"/>
    <cellStyle name="Comma 67" xfId="58834" xr:uid="{00000000-0005-0000-0000-0000AC140000}"/>
    <cellStyle name="Comma 68" xfId="58837" xr:uid="{00000000-0005-0000-0000-0000AD140000}"/>
    <cellStyle name="Comma 69" xfId="58839" xr:uid="{00000000-0005-0000-0000-0000AE140000}"/>
    <cellStyle name="Comma 7" xfId="3505" xr:uid="{00000000-0005-0000-0000-0000AF140000}"/>
    <cellStyle name="Comma 7 2" xfId="3184" xr:uid="{00000000-0005-0000-0000-0000B0140000}"/>
    <cellStyle name="Comma 7 3" xfId="3185" xr:uid="{00000000-0005-0000-0000-0000B1140000}"/>
    <cellStyle name="Comma 7 3 2" xfId="3625" xr:uid="{00000000-0005-0000-0000-0000B2140000}"/>
    <cellStyle name="Comma 7 4" xfId="4864" xr:uid="{00000000-0005-0000-0000-0000B3140000}"/>
    <cellStyle name="Comma 7 5" xfId="28202" xr:uid="{00000000-0005-0000-0000-0000B4140000}"/>
    <cellStyle name="Comma 70" xfId="58841" xr:uid="{00000000-0005-0000-0000-0000B5140000}"/>
    <cellStyle name="Comma 71" xfId="3186" xr:uid="{00000000-0005-0000-0000-0000B6140000}"/>
    <cellStyle name="Comma 71 2" xfId="3187" xr:uid="{00000000-0005-0000-0000-0000B7140000}"/>
    <cellStyle name="Comma 71 2 2" xfId="3627" xr:uid="{00000000-0005-0000-0000-0000B8140000}"/>
    <cellStyle name="Comma 71 3" xfId="3626" xr:uid="{00000000-0005-0000-0000-0000B9140000}"/>
    <cellStyle name="Comma 72" xfId="3188" xr:uid="{00000000-0005-0000-0000-0000BA140000}"/>
    <cellStyle name="Comma 72 2" xfId="3189" xr:uid="{00000000-0005-0000-0000-0000BB140000}"/>
    <cellStyle name="Comma 73" xfId="3190" xr:uid="{00000000-0005-0000-0000-0000BC140000}"/>
    <cellStyle name="Comma 73 2" xfId="3191" xr:uid="{00000000-0005-0000-0000-0000BD140000}"/>
    <cellStyle name="Comma 74" xfId="3192" xr:uid="{00000000-0005-0000-0000-0000BE140000}"/>
    <cellStyle name="Comma 74 2" xfId="3628" xr:uid="{00000000-0005-0000-0000-0000BF140000}"/>
    <cellStyle name="Comma 75" xfId="3193" xr:uid="{00000000-0005-0000-0000-0000C0140000}"/>
    <cellStyle name="Comma 75 2" xfId="3629" xr:uid="{00000000-0005-0000-0000-0000C1140000}"/>
    <cellStyle name="Comma 76" xfId="3194" xr:uid="{00000000-0005-0000-0000-0000C2140000}"/>
    <cellStyle name="Comma 76 2" xfId="3630" xr:uid="{00000000-0005-0000-0000-0000C3140000}"/>
    <cellStyle name="Comma 77" xfId="3195" xr:uid="{00000000-0005-0000-0000-0000C4140000}"/>
    <cellStyle name="Comma 77 2" xfId="3631" xr:uid="{00000000-0005-0000-0000-0000C5140000}"/>
    <cellStyle name="Comma 78" xfId="3196" xr:uid="{00000000-0005-0000-0000-0000C6140000}"/>
    <cellStyle name="Comma 78 2" xfId="3632" xr:uid="{00000000-0005-0000-0000-0000C7140000}"/>
    <cellStyle name="Comma 79" xfId="3197" xr:uid="{00000000-0005-0000-0000-0000C8140000}"/>
    <cellStyle name="Comma 79 2" xfId="3633" xr:uid="{00000000-0005-0000-0000-0000C9140000}"/>
    <cellStyle name="Comma 8" xfId="3507" xr:uid="{00000000-0005-0000-0000-0000CA140000}"/>
    <cellStyle name="Comma 8 2" xfId="3198" xr:uid="{00000000-0005-0000-0000-0000CB140000}"/>
    <cellStyle name="Comma 8 2 2" xfId="3634" xr:uid="{00000000-0005-0000-0000-0000CC140000}"/>
    <cellStyle name="Comma 8 3" xfId="4866" xr:uid="{00000000-0005-0000-0000-0000CD140000}"/>
    <cellStyle name="Comma 8 4" xfId="32229" xr:uid="{00000000-0005-0000-0000-0000CE140000}"/>
    <cellStyle name="Comma 80" xfId="3199" xr:uid="{00000000-0005-0000-0000-0000CF140000}"/>
    <cellStyle name="Comma 80 2" xfId="3635" xr:uid="{00000000-0005-0000-0000-0000D0140000}"/>
    <cellStyle name="Comma 81" xfId="3200" xr:uid="{00000000-0005-0000-0000-0000D1140000}"/>
    <cellStyle name="Comma 81 2" xfId="3636" xr:uid="{00000000-0005-0000-0000-0000D2140000}"/>
    <cellStyle name="Comma 82" xfId="58843" xr:uid="{00000000-0005-0000-0000-0000D3140000}"/>
    <cellStyle name="Comma 83" xfId="58845" xr:uid="{00000000-0005-0000-0000-0000D4140000}"/>
    <cellStyle name="Comma 84" xfId="58847" xr:uid="{00000000-0005-0000-0000-0000D5140000}"/>
    <cellStyle name="Comma 85" xfId="58849" xr:uid="{00000000-0005-0000-0000-0000D6140000}"/>
    <cellStyle name="Comma 86" xfId="58851" xr:uid="{00000000-0005-0000-0000-0000D7140000}"/>
    <cellStyle name="Comma 87" xfId="58853" xr:uid="{00000000-0005-0000-0000-0000D8140000}"/>
    <cellStyle name="Comma 88" xfId="58856" xr:uid="{00000000-0005-0000-0000-0000D9140000}"/>
    <cellStyle name="Comma 89" xfId="58858" xr:uid="{00000000-0005-0000-0000-0000DA140000}"/>
    <cellStyle name="Comma 9" xfId="3510" xr:uid="{00000000-0005-0000-0000-0000DB140000}"/>
    <cellStyle name="Comma 9 2" xfId="3201" xr:uid="{00000000-0005-0000-0000-0000DC140000}"/>
    <cellStyle name="Comma 9 2 2" xfId="3637" xr:uid="{00000000-0005-0000-0000-0000DD140000}"/>
    <cellStyle name="Comma 9 3" xfId="4868" xr:uid="{00000000-0005-0000-0000-0000DE140000}"/>
    <cellStyle name="Comma 9 4" xfId="58693" xr:uid="{00000000-0005-0000-0000-0000DF140000}"/>
    <cellStyle name="Comma 90" xfId="58860" xr:uid="{00000000-0005-0000-0000-0000E0140000}"/>
    <cellStyle name="Comma 91" xfId="58862" xr:uid="{00000000-0005-0000-0000-0000E1140000}"/>
    <cellStyle name="Comma 92" xfId="58865" xr:uid="{00000000-0005-0000-0000-0000E2140000}"/>
    <cellStyle name="Comma 93" xfId="58866" xr:uid="{00000000-0005-0000-0000-0000E3140000}"/>
    <cellStyle name="Comma 94" xfId="58868" xr:uid="{00000000-0005-0000-0000-0000E4140000}"/>
    <cellStyle name="Comma 95" xfId="58872" xr:uid="{00000000-0005-0000-0000-0000E5140000}"/>
    <cellStyle name="Comma 96" xfId="58874" xr:uid="{00000000-0005-0000-0000-0000E6140000}"/>
    <cellStyle name="Comma 97" xfId="58876" xr:uid="{00000000-0005-0000-0000-0000E7140000}"/>
    <cellStyle name="Comma 98" xfId="58879" xr:uid="{00000000-0005-0000-0000-0000E8140000}"/>
    <cellStyle name="Comma 99" xfId="58883" xr:uid="{00000000-0005-0000-0000-0000E9140000}"/>
    <cellStyle name="Currency 10" xfId="31" xr:uid="{00000000-0005-0000-0000-0000EA140000}"/>
    <cellStyle name="Currency 10 10" xfId="1255" xr:uid="{00000000-0005-0000-0000-0000EB140000}"/>
    <cellStyle name="Currency 10 10 2" xfId="3639" xr:uid="{00000000-0005-0000-0000-0000EC140000}"/>
    <cellStyle name="Currency 10 11" xfId="1256" xr:uid="{00000000-0005-0000-0000-0000ED140000}"/>
    <cellStyle name="Currency 10 11 2" xfId="3640" xr:uid="{00000000-0005-0000-0000-0000EE140000}"/>
    <cellStyle name="Currency 10 12" xfId="1257" xr:uid="{00000000-0005-0000-0000-0000EF140000}"/>
    <cellStyle name="Currency 10 12 2" xfId="3641" xr:uid="{00000000-0005-0000-0000-0000F0140000}"/>
    <cellStyle name="Currency 10 13" xfId="1258" xr:uid="{00000000-0005-0000-0000-0000F1140000}"/>
    <cellStyle name="Currency 10 13 2" xfId="3642" xr:uid="{00000000-0005-0000-0000-0000F2140000}"/>
    <cellStyle name="Currency 10 14" xfId="1259" xr:uid="{00000000-0005-0000-0000-0000F3140000}"/>
    <cellStyle name="Currency 10 14 2" xfId="3643" xr:uid="{00000000-0005-0000-0000-0000F4140000}"/>
    <cellStyle name="Currency 10 15" xfId="1260" xr:uid="{00000000-0005-0000-0000-0000F5140000}"/>
    <cellStyle name="Currency 10 15 2" xfId="3644" xr:uid="{00000000-0005-0000-0000-0000F6140000}"/>
    <cellStyle name="Currency 10 16" xfId="1261" xr:uid="{00000000-0005-0000-0000-0000F7140000}"/>
    <cellStyle name="Currency 10 16 2" xfId="3645" xr:uid="{00000000-0005-0000-0000-0000F8140000}"/>
    <cellStyle name="Currency 10 17" xfId="1262" xr:uid="{00000000-0005-0000-0000-0000F9140000}"/>
    <cellStyle name="Currency 10 17 2" xfId="3646" xr:uid="{00000000-0005-0000-0000-0000FA140000}"/>
    <cellStyle name="Currency 10 18" xfId="1263" xr:uid="{00000000-0005-0000-0000-0000FB140000}"/>
    <cellStyle name="Currency 10 18 2" xfId="3647" xr:uid="{00000000-0005-0000-0000-0000FC140000}"/>
    <cellStyle name="Currency 10 19" xfId="1264" xr:uid="{00000000-0005-0000-0000-0000FD140000}"/>
    <cellStyle name="Currency 10 19 2" xfId="3648" xr:uid="{00000000-0005-0000-0000-0000FE140000}"/>
    <cellStyle name="Currency 10 2" xfId="1265" xr:uid="{00000000-0005-0000-0000-0000FF140000}"/>
    <cellStyle name="Currency 10 2 2" xfId="3649" xr:uid="{00000000-0005-0000-0000-000000150000}"/>
    <cellStyle name="Currency 10 20" xfId="1266" xr:uid="{00000000-0005-0000-0000-000001150000}"/>
    <cellStyle name="Currency 10 20 2" xfId="3650" xr:uid="{00000000-0005-0000-0000-000002150000}"/>
    <cellStyle name="Currency 10 21" xfId="1267" xr:uid="{00000000-0005-0000-0000-000003150000}"/>
    <cellStyle name="Currency 10 21 2" xfId="3651" xr:uid="{00000000-0005-0000-0000-000004150000}"/>
    <cellStyle name="Currency 10 22" xfId="1268" xr:uid="{00000000-0005-0000-0000-000005150000}"/>
    <cellStyle name="Currency 10 22 2" xfId="3652" xr:uid="{00000000-0005-0000-0000-000006150000}"/>
    <cellStyle name="Currency 10 23" xfId="1269" xr:uid="{00000000-0005-0000-0000-000007150000}"/>
    <cellStyle name="Currency 10 23 2" xfId="3653" xr:uid="{00000000-0005-0000-0000-000008150000}"/>
    <cellStyle name="Currency 10 24" xfId="1270" xr:uid="{00000000-0005-0000-0000-000009150000}"/>
    <cellStyle name="Currency 10 24 2" xfId="3654" xr:uid="{00000000-0005-0000-0000-00000A150000}"/>
    <cellStyle name="Currency 10 25" xfId="1271" xr:uid="{00000000-0005-0000-0000-00000B150000}"/>
    <cellStyle name="Currency 10 25 2" xfId="3655" xr:uid="{00000000-0005-0000-0000-00000C150000}"/>
    <cellStyle name="Currency 10 26" xfId="1272" xr:uid="{00000000-0005-0000-0000-00000D150000}"/>
    <cellStyle name="Currency 10 26 2" xfId="3656" xr:uid="{00000000-0005-0000-0000-00000E150000}"/>
    <cellStyle name="Currency 10 27" xfId="1273" xr:uid="{00000000-0005-0000-0000-00000F150000}"/>
    <cellStyle name="Currency 10 27 2" xfId="3657" xr:uid="{00000000-0005-0000-0000-000010150000}"/>
    <cellStyle name="Currency 10 28" xfId="1274" xr:uid="{00000000-0005-0000-0000-000011150000}"/>
    <cellStyle name="Currency 10 28 2" xfId="3658" xr:uid="{00000000-0005-0000-0000-000012150000}"/>
    <cellStyle name="Currency 10 29" xfId="1275" xr:uid="{00000000-0005-0000-0000-000013150000}"/>
    <cellStyle name="Currency 10 29 2" xfId="3659" xr:uid="{00000000-0005-0000-0000-000014150000}"/>
    <cellStyle name="Currency 10 3" xfId="1276" xr:uid="{00000000-0005-0000-0000-000015150000}"/>
    <cellStyle name="Currency 10 3 2" xfId="3660" xr:uid="{00000000-0005-0000-0000-000016150000}"/>
    <cellStyle name="Currency 10 30" xfId="1277" xr:uid="{00000000-0005-0000-0000-000017150000}"/>
    <cellStyle name="Currency 10 30 2" xfId="3661" xr:uid="{00000000-0005-0000-0000-000018150000}"/>
    <cellStyle name="Currency 10 31" xfId="1278" xr:uid="{00000000-0005-0000-0000-000019150000}"/>
    <cellStyle name="Currency 10 31 2" xfId="3662" xr:uid="{00000000-0005-0000-0000-00001A150000}"/>
    <cellStyle name="Currency 10 32" xfId="1279" xr:uid="{00000000-0005-0000-0000-00001B150000}"/>
    <cellStyle name="Currency 10 32 2" xfId="3663" xr:uid="{00000000-0005-0000-0000-00001C150000}"/>
    <cellStyle name="Currency 10 33" xfId="1280" xr:uid="{00000000-0005-0000-0000-00001D150000}"/>
    <cellStyle name="Currency 10 33 2" xfId="3664" xr:uid="{00000000-0005-0000-0000-00001E150000}"/>
    <cellStyle name="Currency 10 34" xfId="1281" xr:uid="{00000000-0005-0000-0000-00001F150000}"/>
    <cellStyle name="Currency 10 34 2" xfId="3665" xr:uid="{00000000-0005-0000-0000-000020150000}"/>
    <cellStyle name="Currency 10 35" xfId="1282" xr:uid="{00000000-0005-0000-0000-000021150000}"/>
    <cellStyle name="Currency 10 35 2" xfId="3666" xr:uid="{00000000-0005-0000-0000-000022150000}"/>
    <cellStyle name="Currency 10 36" xfId="1283" xr:uid="{00000000-0005-0000-0000-000023150000}"/>
    <cellStyle name="Currency 10 36 2" xfId="3667" xr:uid="{00000000-0005-0000-0000-000024150000}"/>
    <cellStyle name="Currency 10 37" xfId="1284" xr:uid="{00000000-0005-0000-0000-000025150000}"/>
    <cellStyle name="Currency 10 37 2" xfId="3668" xr:uid="{00000000-0005-0000-0000-000026150000}"/>
    <cellStyle name="Currency 10 38" xfId="1285" xr:uid="{00000000-0005-0000-0000-000027150000}"/>
    <cellStyle name="Currency 10 38 2" xfId="3669" xr:uid="{00000000-0005-0000-0000-000028150000}"/>
    <cellStyle name="Currency 10 39" xfId="1286" xr:uid="{00000000-0005-0000-0000-000029150000}"/>
    <cellStyle name="Currency 10 39 2" xfId="3670" xr:uid="{00000000-0005-0000-0000-00002A150000}"/>
    <cellStyle name="Currency 10 4" xfId="1287" xr:uid="{00000000-0005-0000-0000-00002B150000}"/>
    <cellStyle name="Currency 10 4 2" xfId="3671" xr:uid="{00000000-0005-0000-0000-00002C150000}"/>
    <cellStyle name="Currency 10 40" xfId="1288" xr:uid="{00000000-0005-0000-0000-00002D150000}"/>
    <cellStyle name="Currency 10 40 2" xfId="3672" xr:uid="{00000000-0005-0000-0000-00002E150000}"/>
    <cellStyle name="Currency 10 41" xfId="1289" xr:uid="{00000000-0005-0000-0000-00002F150000}"/>
    <cellStyle name="Currency 10 41 2" xfId="3673" xr:uid="{00000000-0005-0000-0000-000030150000}"/>
    <cellStyle name="Currency 10 42" xfId="1290" xr:uid="{00000000-0005-0000-0000-000031150000}"/>
    <cellStyle name="Currency 10 42 2" xfId="3674" xr:uid="{00000000-0005-0000-0000-000032150000}"/>
    <cellStyle name="Currency 10 43" xfId="1291" xr:uid="{00000000-0005-0000-0000-000033150000}"/>
    <cellStyle name="Currency 10 43 2" xfId="3675" xr:uid="{00000000-0005-0000-0000-000034150000}"/>
    <cellStyle name="Currency 10 44" xfId="1292" xr:uid="{00000000-0005-0000-0000-000035150000}"/>
    <cellStyle name="Currency 10 44 2" xfId="3676" xr:uid="{00000000-0005-0000-0000-000036150000}"/>
    <cellStyle name="Currency 10 45" xfId="1293" xr:uid="{00000000-0005-0000-0000-000037150000}"/>
    <cellStyle name="Currency 10 45 2" xfId="3677" xr:uid="{00000000-0005-0000-0000-000038150000}"/>
    <cellStyle name="Currency 10 46" xfId="1294" xr:uid="{00000000-0005-0000-0000-000039150000}"/>
    <cellStyle name="Currency 10 46 2" xfId="3678" xr:uid="{00000000-0005-0000-0000-00003A150000}"/>
    <cellStyle name="Currency 10 47" xfId="1295" xr:uid="{00000000-0005-0000-0000-00003B150000}"/>
    <cellStyle name="Currency 10 47 2" xfId="3679" xr:uid="{00000000-0005-0000-0000-00003C150000}"/>
    <cellStyle name="Currency 10 48" xfId="1296" xr:uid="{00000000-0005-0000-0000-00003D150000}"/>
    <cellStyle name="Currency 10 48 2" xfId="3680" xr:uid="{00000000-0005-0000-0000-00003E150000}"/>
    <cellStyle name="Currency 10 49" xfId="1297" xr:uid="{00000000-0005-0000-0000-00003F150000}"/>
    <cellStyle name="Currency 10 49 2" xfId="3681" xr:uid="{00000000-0005-0000-0000-000040150000}"/>
    <cellStyle name="Currency 10 5" xfId="1298" xr:uid="{00000000-0005-0000-0000-000041150000}"/>
    <cellStyle name="Currency 10 5 2" xfId="3682" xr:uid="{00000000-0005-0000-0000-000042150000}"/>
    <cellStyle name="Currency 10 50" xfId="1299" xr:uid="{00000000-0005-0000-0000-000043150000}"/>
    <cellStyle name="Currency 10 50 2" xfId="3683" xr:uid="{00000000-0005-0000-0000-000044150000}"/>
    <cellStyle name="Currency 10 51" xfId="1300" xr:uid="{00000000-0005-0000-0000-000045150000}"/>
    <cellStyle name="Currency 10 51 2" xfId="3684" xr:uid="{00000000-0005-0000-0000-000046150000}"/>
    <cellStyle name="Currency 10 52" xfId="1301" xr:uid="{00000000-0005-0000-0000-000047150000}"/>
    <cellStyle name="Currency 10 52 2" xfId="3685" xr:uid="{00000000-0005-0000-0000-000048150000}"/>
    <cellStyle name="Currency 10 53" xfId="1302" xr:uid="{00000000-0005-0000-0000-000049150000}"/>
    <cellStyle name="Currency 10 53 2" xfId="3686" xr:uid="{00000000-0005-0000-0000-00004A150000}"/>
    <cellStyle name="Currency 10 54" xfId="1303" xr:uid="{00000000-0005-0000-0000-00004B150000}"/>
    <cellStyle name="Currency 10 54 2" xfId="3687" xr:uid="{00000000-0005-0000-0000-00004C150000}"/>
    <cellStyle name="Currency 10 55" xfId="1304" xr:uid="{00000000-0005-0000-0000-00004D150000}"/>
    <cellStyle name="Currency 10 55 2" xfId="3688" xr:uid="{00000000-0005-0000-0000-00004E150000}"/>
    <cellStyle name="Currency 10 56" xfId="1305" xr:uid="{00000000-0005-0000-0000-00004F150000}"/>
    <cellStyle name="Currency 10 56 2" xfId="3689" xr:uid="{00000000-0005-0000-0000-000050150000}"/>
    <cellStyle name="Currency 10 57" xfId="1306" xr:uid="{00000000-0005-0000-0000-000051150000}"/>
    <cellStyle name="Currency 10 57 2" xfId="3690" xr:uid="{00000000-0005-0000-0000-000052150000}"/>
    <cellStyle name="Currency 10 58" xfId="1307" xr:uid="{00000000-0005-0000-0000-000053150000}"/>
    <cellStyle name="Currency 10 58 2" xfId="3691" xr:uid="{00000000-0005-0000-0000-000054150000}"/>
    <cellStyle name="Currency 10 59" xfId="3638" xr:uid="{00000000-0005-0000-0000-000055150000}"/>
    <cellStyle name="Currency 10 6" xfId="1308" xr:uid="{00000000-0005-0000-0000-000056150000}"/>
    <cellStyle name="Currency 10 6 2" xfId="3692" xr:uid="{00000000-0005-0000-0000-000057150000}"/>
    <cellStyle name="Currency 10 7" xfId="1309" xr:uid="{00000000-0005-0000-0000-000058150000}"/>
    <cellStyle name="Currency 10 7 2" xfId="3693" xr:uid="{00000000-0005-0000-0000-000059150000}"/>
    <cellStyle name="Currency 10 8" xfId="1310" xr:uid="{00000000-0005-0000-0000-00005A150000}"/>
    <cellStyle name="Currency 10 8 2" xfId="3694" xr:uid="{00000000-0005-0000-0000-00005B150000}"/>
    <cellStyle name="Currency 10 9" xfId="1311" xr:uid="{00000000-0005-0000-0000-00005C150000}"/>
    <cellStyle name="Currency 10 9 2" xfId="3695" xr:uid="{00000000-0005-0000-0000-00005D150000}"/>
    <cellStyle name="Currency 11" xfId="32" xr:uid="{00000000-0005-0000-0000-00005E150000}"/>
    <cellStyle name="Currency 11 10" xfId="1312" xr:uid="{00000000-0005-0000-0000-00005F150000}"/>
    <cellStyle name="Currency 11 10 2" xfId="3697" xr:uid="{00000000-0005-0000-0000-000060150000}"/>
    <cellStyle name="Currency 11 11" xfId="1313" xr:uid="{00000000-0005-0000-0000-000061150000}"/>
    <cellStyle name="Currency 11 11 2" xfId="3698" xr:uid="{00000000-0005-0000-0000-000062150000}"/>
    <cellStyle name="Currency 11 12" xfId="1314" xr:uid="{00000000-0005-0000-0000-000063150000}"/>
    <cellStyle name="Currency 11 12 2" xfId="3699" xr:uid="{00000000-0005-0000-0000-000064150000}"/>
    <cellStyle name="Currency 11 13" xfId="1315" xr:uid="{00000000-0005-0000-0000-000065150000}"/>
    <cellStyle name="Currency 11 13 2" xfId="3700" xr:uid="{00000000-0005-0000-0000-000066150000}"/>
    <cellStyle name="Currency 11 14" xfId="1316" xr:uid="{00000000-0005-0000-0000-000067150000}"/>
    <cellStyle name="Currency 11 14 2" xfId="3701" xr:uid="{00000000-0005-0000-0000-000068150000}"/>
    <cellStyle name="Currency 11 15" xfId="1317" xr:uid="{00000000-0005-0000-0000-000069150000}"/>
    <cellStyle name="Currency 11 15 2" xfId="3702" xr:uid="{00000000-0005-0000-0000-00006A150000}"/>
    <cellStyle name="Currency 11 16" xfId="1318" xr:uid="{00000000-0005-0000-0000-00006B150000}"/>
    <cellStyle name="Currency 11 16 2" xfId="3703" xr:uid="{00000000-0005-0000-0000-00006C150000}"/>
    <cellStyle name="Currency 11 17" xfId="1319" xr:uid="{00000000-0005-0000-0000-00006D150000}"/>
    <cellStyle name="Currency 11 17 2" xfId="3704" xr:uid="{00000000-0005-0000-0000-00006E150000}"/>
    <cellStyle name="Currency 11 18" xfId="1320" xr:uid="{00000000-0005-0000-0000-00006F150000}"/>
    <cellStyle name="Currency 11 18 2" xfId="3705" xr:uid="{00000000-0005-0000-0000-000070150000}"/>
    <cellStyle name="Currency 11 19" xfId="1321" xr:uid="{00000000-0005-0000-0000-000071150000}"/>
    <cellStyle name="Currency 11 19 2" xfId="3706" xr:uid="{00000000-0005-0000-0000-000072150000}"/>
    <cellStyle name="Currency 11 2" xfId="1322" xr:uid="{00000000-0005-0000-0000-000073150000}"/>
    <cellStyle name="Currency 11 2 2" xfId="3707" xr:uid="{00000000-0005-0000-0000-000074150000}"/>
    <cellStyle name="Currency 11 20" xfId="1323" xr:uid="{00000000-0005-0000-0000-000075150000}"/>
    <cellStyle name="Currency 11 20 2" xfId="3708" xr:uid="{00000000-0005-0000-0000-000076150000}"/>
    <cellStyle name="Currency 11 21" xfId="1324" xr:uid="{00000000-0005-0000-0000-000077150000}"/>
    <cellStyle name="Currency 11 21 2" xfId="3709" xr:uid="{00000000-0005-0000-0000-000078150000}"/>
    <cellStyle name="Currency 11 22" xfId="1325" xr:uid="{00000000-0005-0000-0000-000079150000}"/>
    <cellStyle name="Currency 11 22 2" xfId="3710" xr:uid="{00000000-0005-0000-0000-00007A150000}"/>
    <cellStyle name="Currency 11 23" xfId="1326" xr:uid="{00000000-0005-0000-0000-00007B150000}"/>
    <cellStyle name="Currency 11 23 2" xfId="3711" xr:uid="{00000000-0005-0000-0000-00007C150000}"/>
    <cellStyle name="Currency 11 24" xfId="1327" xr:uid="{00000000-0005-0000-0000-00007D150000}"/>
    <cellStyle name="Currency 11 24 2" xfId="3712" xr:uid="{00000000-0005-0000-0000-00007E150000}"/>
    <cellStyle name="Currency 11 25" xfId="1328" xr:uid="{00000000-0005-0000-0000-00007F150000}"/>
    <cellStyle name="Currency 11 25 2" xfId="3713" xr:uid="{00000000-0005-0000-0000-000080150000}"/>
    <cellStyle name="Currency 11 26" xfId="1329" xr:uid="{00000000-0005-0000-0000-000081150000}"/>
    <cellStyle name="Currency 11 26 2" xfId="3714" xr:uid="{00000000-0005-0000-0000-000082150000}"/>
    <cellStyle name="Currency 11 27" xfId="1330" xr:uid="{00000000-0005-0000-0000-000083150000}"/>
    <cellStyle name="Currency 11 27 2" xfId="3715" xr:uid="{00000000-0005-0000-0000-000084150000}"/>
    <cellStyle name="Currency 11 28" xfId="1331" xr:uid="{00000000-0005-0000-0000-000085150000}"/>
    <cellStyle name="Currency 11 28 2" xfId="3716" xr:uid="{00000000-0005-0000-0000-000086150000}"/>
    <cellStyle name="Currency 11 29" xfId="1332" xr:uid="{00000000-0005-0000-0000-000087150000}"/>
    <cellStyle name="Currency 11 29 2" xfId="3717" xr:uid="{00000000-0005-0000-0000-000088150000}"/>
    <cellStyle name="Currency 11 3" xfId="1333" xr:uid="{00000000-0005-0000-0000-000089150000}"/>
    <cellStyle name="Currency 11 3 2" xfId="3718" xr:uid="{00000000-0005-0000-0000-00008A150000}"/>
    <cellStyle name="Currency 11 30" xfId="1334" xr:uid="{00000000-0005-0000-0000-00008B150000}"/>
    <cellStyle name="Currency 11 30 2" xfId="3719" xr:uid="{00000000-0005-0000-0000-00008C150000}"/>
    <cellStyle name="Currency 11 31" xfId="1335" xr:uid="{00000000-0005-0000-0000-00008D150000}"/>
    <cellStyle name="Currency 11 31 2" xfId="3720" xr:uid="{00000000-0005-0000-0000-00008E150000}"/>
    <cellStyle name="Currency 11 32" xfId="1336" xr:uid="{00000000-0005-0000-0000-00008F150000}"/>
    <cellStyle name="Currency 11 32 2" xfId="3721" xr:uid="{00000000-0005-0000-0000-000090150000}"/>
    <cellStyle name="Currency 11 33" xfId="1337" xr:uid="{00000000-0005-0000-0000-000091150000}"/>
    <cellStyle name="Currency 11 33 2" xfId="3722" xr:uid="{00000000-0005-0000-0000-000092150000}"/>
    <cellStyle name="Currency 11 34" xfId="1338" xr:uid="{00000000-0005-0000-0000-000093150000}"/>
    <cellStyle name="Currency 11 34 2" xfId="3723" xr:uid="{00000000-0005-0000-0000-000094150000}"/>
    <cellStyle name="Currency 11 35" xfId="1339" xr:uid="{00000000-0005-0000-0000-000095150000}"/>
    <cellStyle name="Currency 11 35 2" xfId="3724" xr:uid="{00000000-0005-0000-0000-000096150000}"/>
    <cellStyle name="Currency 11 36" xfId="1340" xr:uid="{00000000-0005-0000-0000-000097150000}"/>
    <cellStyle name="Currency 11 36 2" xfId="3725" xr:uid="{00000000-0005-0000-0000-000098150000}"/>
    <cellStyle name="Currency 11 37" xfId="1341" xr:uid="{00000000-0005-0000-0000-000099150000}"/>
    <cellStyle name="Currency 11 37 2" xfId="3726" xr:uid="{00000000-0005-0000-0000-00009A150000}"/>
    <cellStyle name="Currency 11 38" xfId="1342" xr:uid="{00000000-0005-0000-0000-00009B150000}"/>
    <cellStyle name="Currency 11 38 2" xfId="3727" xr:uid="{00000000-0005-0000-0000-00009C150000}"/>
    <cellStyle name="Currency 11 39" xfId="1343" xr:uid="{00000000-0005-0000-0000-00009D150000}"/>
    <cellStyle name="Currency 11 39 2" xfId="3728" xr:uid="{00000000-0005-0000-0000-00009E150000}"/>
    <cellStyle name="Currency 11 4" xfId="1344" xr:uid="{00000000-0005-0000-0000-00009F150000}"/>
    <cellStyle name="Currency 11 4 2" xfId="3729" xr:uid="{00000000-0005-0000-0000-0000A0150000}"/>
    <cellStyle name="Currency 11 40" xfId="1345" xr:uid="{00000000-0005-0000-0000-0000A1150000}"/>
    <cellStyle name="Currency 11 40 2" xfId="3730" xr:uid="{00000000-0005-0000-0000-0000A2150000}"/>
    <cellStyle name="Currency 11 41" xfId="1346" xr:uid="{00000000-0005-0000-0000-0000A3150000}"/>
    <cellStyle name="Currency 11 41 2" xfId="3731" xr:uid="{00000000-0005-0000-0000-0000A4150000}"/>
    <cellStyle name="Currency 11 42" xfId="1347" xr:uid="{00000000-0005-0000-0000-0000A5150000}"/>
    <cellStyle name="Currency 11 42 2" xfId="3732" xr:uid="{00000000-0005-0000-0000-0000A6150000}"/>
    <cellStyle name="Currency 11 43" xfId="1348" xr:uid="{00000000-0005-0000-0000-0000A7150000}"/>
    <cellStyle name="Currency 11 43 2" xfId="3733" xr:uid="{00000000-0005-0000-0000-0000A8150000}"/>
    <cellStyle name="Currency 11 44" xfId="1349" xr:uid="{00000000-0005-0000-0000-0000A9150000}"/>
    <cellStyle name="Currency 11 44 2" xfId="3734" xr:uid="{00000000-0005-0000-0000-0000AA150000}"/>
    <cellStyle name="Currency 11 45" xfId="1350" xr:uid="{00000000-0005-0000-0000-0000AB150000}"/>
    <cellStyle name="Currency 11 45 2" xfId="3735" xr:uid="{00000000-0005-0000-0000-0000AC150000}"/>
    <cellStyle name="Currency 11 46" xfId="1351" xr:uid="{00000000-0005-0000-0000-0000AD150000}"/>
    <cellStyle name="Currency 11 46 2" xfId="3736" xr:uid="{00000000-0005-0000-0000-0000AE150000}"/>
    <cellStyle name="Currency 11 47" xfId="1352" xr:uid="{00000000-0005-0000-0000-0000AF150000}"/>
    <cellStyle name="Currency 11 47 2" xfId="3737" xr:uid="{00000000-0005-0000-0000-0000B0150000}"/>
    <cellStyle name="Currency 11 48" xfId="1353" xr:uid="{00000000-0005-0000-0000-0000B1150000}"/>
    <cellStyle name="Currency 11 48 2" xfId="3738" xr:uid="{00000000-0005-0000-0000-0000B2150000}"/>
    <cellStyle name="Currency 11 49" xfId="1354" xr:uid="{00000000-0005-0000-0000-0000B3150000}"/>
    <cellStyle name="Currency 11 49 2" xfId="3739" xr:uid="{00000000-0005-0000-0000-0000B4150000}"/>
    <cellStyle name="Currency 11 5" xfId="1355" xr:uid="{00000000-0005-0000-0000-0000B5150000}"/>
    <cellStyle name="Currency 11 5 2" xfId="3740" xr:uid="{00000000-0005-0000-0000-0000B6150000}"/>
    <cellStyle name="Currency 11 50" xfId="1356" xr:uid="{00000000-0005-0000-0000-0000B7150000}"/>
    <cellStyle name="Currency 11 50 2" xfId="3741" xr:uid="{00000000-0005-0000-0000-0000B8150000}"/>
    <cellStyle name="Currency 11 51" xfId="1357" xr:uid="{00000000-0005-0000-0000-0000B9150000}"/>
    <cellStyle name="Currency 11 51 2" xfId="3742" xr:uid="{00000000-0005-0000-0000-0000BA150000}"/>
    <cellStyle name="Currency 11 52" xfId="1358" xr:uid="{00000000-0005-0000-0000-0000BB150000}"/>
    <cellStyle name="Currency 11 52 2" xfId="3743" xr:uid="{00000000-0005-0000-0000-0000BC150000}"/>
    <cellStyle name="Currency 11 53" xfId="1359" xr:uid="{00000000-0005-0000-0000-0000BD150000}"/>
    <cellStyle name="Currency 11 53 2" xfId="3744" xr:uid="{00000000-0005-0000-0000-0000BE150000}"/>
    <cellStyle name="Currency 11 54" xfId="1360" xr:uid="{00000000-0005-0000-0000-0000BF150000}"/>
    <cellStyle name="Currency 11 54 2" xfId="3745" xr:uid="{00000000-0005-0000-0000-0000C0150000}"/>
    <cellStyle name="Currency 11 55" xfId="1361" xr:uid="{00000000-0005-0000-0000-0000C1150000}"/>
    <cellStyle name="Currency 11 55 2" xfId="3746" xr:uid="{00000000-0005-0000-0000-0000C2150000}"/>
    <cellStyle name="Currency 11 56" xfId="1362" xr:uid="{00000000-0005-0000-0000-0000C3150000}"/>
    <cellStyle name="Currency 11 56 2" xfId="3747" xr:uid="{00000000-0005-0000-0000-0000C4150000}"/>
    <cellStyle name="Currency 11 57" xfId="1363" xr:uid="{00000000-0005-0000-0000-0000C5150000}"/>
    <cellStyle name="Currency 11 57 2" xfId="3748" xr:uid="{00000000-0005-0000-0000-0000C6150000}"/>
    <cellStyle name="Currency 11 58" xfId="1364" xr:uid="{00000000-0005-0000-0000-0000C7150000}"/>
    <cellStyle name="Currency 11 58 2" xfId="3749" xr:uid="{00000000-0005-0000-0000-0000C8150000}"/>
    <cellStyle name="Currency 11 59" xfId="3696" xr:uid="{00000000-0005-0000-0000-0000C9150000}"/>
    <cellStyle name="Currency 11 6" xfId="1365" xr:uid="{00000000-0005-0000-0000-0000CA150000}"/>
    <cellStyle name="Currency 11 6 2" xfId="3750" xr:uid="{00000000-0005-0000-0000-0000CB150000}"/>
    <cellStyle name="Currency 11 7" xfId="1366" xr:uid="{00000000-0005-0000-0000-0000CC150000}"/>
    <cellStyle name="Currency 11 7 2" xfId="3751" xr:uid="{00000000-0005-0000-0000-0000CD150000}"/>
    <cellStyle name="Currency 11 8" xfId="1367" xr:uid="{00000000-0005-0000-0000-0000CE150000}"/>
    <cellStyle name="Currency 11 8 2" xfId="3752" xr:uid="{00000000-0005-0000-0000-0000CF150000}"/>
    <cellStyle name="Currency 11 9" xfId="1368" xr:uid="{00000000-0005-0000-0000-0000D0150000}"/>
    <cellStyle name="Currency 11 9 2" xfId="3753" xr:uid="{00000000-0005-0000-0000-0000D1150000}"/>
    <cellStyle name="Currency 12" xfId="33" xr:uid="{00000000-0005-0000-0000-0000D2150000}"/>
    <cellStyle name="Currency 12 10" xfId="1369" xr:uid="{00000000-0005-0000-0000-0000D3150000}"/>
    <cellStyle name="Currency 12 10 2" xfId="3755" xr:uid="{00000000-0005-0000-0000-0000D4150000}"/>
    <cellStyle name="Currency 12 11" xfId="1370" xr:uid="{00000000-0005-0000-0000-0000D5150000}"/>
    <cellStyle name="Currency 12 11 2" xfId="3756" xr:uid="{00000000-0005-0000-0000-0000D6150000}"/>
    <cellStyle name="Currency 12 12" xfId="1371" xr:uid="{00000000-0005-0000-0000-0000D7150000}"/>
    <cellStyle name="Currency 12 12 2" xfId="3757" xr:uid="{00000000-0005-0000-0000-0000D8150000}"/>
    <cellStyle name="Currency 12 13" xfId="1372" xr:uid="{00000000-0005-0000-0000-0000D9150000}"/>
    <cellStyle name="Currency 12 13 2" xfId="3758" xr:uid="{00000000-0005-0000-0000-0000DA150000}"/>
    <cellStyle name="Currency 12 14" xfId="1373" xr:uid="{00000000-0005-0000-0000-0000DB150000}"/>
    <cellStyle name="Currency 12 14 2" xfId="3759" xr:uid="{00000000-0005-0000-0000-0000DC150000}"/>
    <cellStyle name="Currency 12 15" xfId="1374" xr:uid="{00000000-0005-0000-0000-0000DD150000}"/>
    <cellStyle name="Currency 12 15 2" xfId="3760" xr:uid="{00000000-0005-0000-0000-0000DE150000}"/>
    <cellStyle name="Currency 12 16" xfId="1375" xr:uid="{00000000-0005-0000-0000-0000DF150000}"/>
    <cellStyle name="Currency 12 16 2" xfId="3761" xr:uid="{00000000-0005-0000-0000-0000E0150000}"/>
    <cellStyle name="Currency 12 17" xfId="1376" xr:uid="{00000000-0005-0000-0000-0000E1150000}"/>
    <cellStyle name="Currency 12 17 2" xfId="3762" xr:uid="{00000000-0005-0000-0000-0000E2150000}"/>
    <cellStyle name="Currency 12 18" xfId="1377" xr:uid="{00000000-0005-0000-0000-0000E3150000}"/>
    <cellStyle name="Currency 12 18 2" xfId="3763" xr:uid="{00000000-0005-0000-0000-0000E4150000}"/>
    <cellStyle name="Currency 12 19" xfId="1378" xr:uid="{00000000-0005-0000-0000-0000E5150000}"/>
    <cellStyle name="Currency 12 19 2" xfId="3764" xr:uid="{00000000-0005-0000-0000-0000E6150000}"/>
    <cellStyle name="Currency 12 2" xfId="1379" xr:uid="{00000000-0005-0000-0000-0000E7150000}"/>
    <cellStyle name="Currency 12 2 2" xfId="3765" xr:uid="{00000000-0005-0000-0000-0000E8150000}"/>
    <cellStyle name="Currency 12 20" xfId="1380" xr:uid="{00000000-0005-0000-0000-0000E9150000}"/>
    <cellStyle name="Currency 12 20 2" xfId="3766" xr:uid="{00000000-0005-0000-0000-0000EA150000}"/>
    <cellStyle name="Currency 12 21" xfId="1381" xr:uid="{00000000-0005-0000-0000-0000EB150000}"/>
    <cellStyle name="Currency 12 21 2" xfId="3767" xr:uid="{00000000-0005-0000-0000-0000EC150000}"/>
    <cellStyle name="Currency 12 22" xfId="1382" xr:uid="{00000000-0005-0000-0000-0000ED150000}"/>
    <cellStyle name="Currency 12 22 2" xfId="3768" xr:uid="{00000000-0005-0000-0000-0000EE150000}"/>
    <cellStyle name="Currency 12 23" xfId="1383" xr:uid="{00000000-0005-0000-0000-0000EF150000}"/>
    <cellStyle name="Currency 12 23 2" xfId="3769" xr:uid="{00000000-0005-0000-0000-0000F0150000}"/>
    <cellStyle name="Currency 12 24" xfId="1384" xr:uid="{00000000-0005-0000-0000-0000F1150000}"/>
    <cellStyle name="Currency 12 24 2" xfId="3770" xr:uid="{00000000-0005-0000-0000-0000F2150000}"/>
    <cellStyle name="Currency 12 25" xfId="1385" xr:uid="{00000000-0005-0000-0000-0000F3150000}"/>
    <cellStyle name="Currency 12 25 2" xfId="3771" xr:uid="{00000000-0005-0000-0000-0000F4150000}"/>
    <cellStyle name="Currency 12 26" xfId="1386" xr:uid="{00000000-0005-0000-0000-0000F5150000}"/>
    <cellStyle name="Currency 12 26 2" xfId="3772" xr:uid="{00000000-0005-0000-0000-0000F6150000}"/>
    <cellStyle name="Currency 12 27" xfId="1387" xr:uid="{00000000-0005-0000-0000-0000F7150000}"/>
    <cellStyle name="Currency 12 27 2" xfId="3773" xr:uid="{00000000-0005-0000-0000-0000F8150000}"/>
    <cellStyle name="Currency 12 28" xfId="1388" xr:uid="{00000000-0005-0000-0000-0000F9150000}"/>
    <cellStyle name="Currency 12 28 2" xfId="3774" xr:uid="{00000000-0005-0000-0000-0000FA150000}"/>
    <cellStyle name="Currency 12 29" xfId="1389" xr:uid="{00000000-0005-0000-0000-0000FB150000}"/>
    <cellStyle name="Currency 12 29 2" xfId="3775" xr:uid="{00000000-0005-0000-0000-0000FC150000}"/>
    <cellStyle name="Currency 12 3" xfId="1390" xr:uid="{00000000-0005-0000-0000-0000FD150000}"/>
    <cellStyle name="Currency 12 3 2" xfId="3776" xr:uid="{00000000-0005-0000-0000-0000FE150000}"/>
    <cellStyle name="Currency 12 30" xfId="1391" xr:uid="{00000000-0005-0000-0000-0000FF150000}"/>
    <cellStyle name="Currency 12 30 2" xfId="3777" xr:uid="{00000000-0005-0000-0000-000000160000}"/>
    <cellStyle name="Currency 12 31" xfId="1392" xr:uid="{00000000-0005-0000-0000-000001160000}"/>
    <cellStyle name="Currency 12 31 2" xfId="3778" xr:uid="{00000000-0005-0000-0000-000002160000}"/>
    <cellStyle name="Currency 12 32" xfId="1393" xr:uid="{00000000-0005-0000-0000-000003160000}"/>
    <cellStyle name="Currency 12 32 2" xfId="3779" xr:uid="{00000000-0005-0000-0000-000004160000}"/>
    <cellStyle name="Currency 12 33" xfId="1394" xr:uid="{00000000-0005-0000-0000-000005160000}"/>
    <cellStyle name="Currency 12 33 2" xfId="3780" xr:uid="{00000000-0005-0000-0000-000006160000}"/>
    <cellStyle name="Currency 12 34" xfId="1395" xr:uid="{00000000-0005-0000-0000-000007160000}"/>
    <cellStyle name="Currency 12 34 2" xfId="3781" xr:uid="{00000000-0005-0000-0000-000008160000}"/>
    <cellStyle name="Currency 12 35" xfId="1396" xr:uid="{00000000-0005-0000-0000-000009160000}"/>
    <cellStyle name="Currency 12 35 2" xfId="3782" xr:uid="{00000000-0005-0000-0000-00000A160000}"/>
    <cellStyle name="Currency 12 36" xfId="1397" xr:uid="{00000000-0005-0000-0000-00000B160000}"/>
    <cellStyle name="Currency 12 36 2" xfId="3783" xr:uid="{00000000-0005-0000-0000-00000C160000}"/>
    <cellStyle name="Currency 12 37" xfId="1398" xr:uid="{00000000-0005-0000-0000-00000D160000}"/>
    <cellStyle name="Currency 12 37 2" xfId="3784" xr:uid="{00000000-0005-0000-0000-00000E160000}"/>
    <cellStyle name="Currency 12 38" xfId="1399" xr:uid="{00000000-0005-0000-0000-00000F160000}"/>
    <cellStyle name="Currency 12 38 2" xfId="3785" xr:uid="{00000000-0005-0000-0000-000010160000}"/>
    <cellStyle name="Currency 12 39" xfId="1400" xr:uid="{00000000-0005-0000-0000-000011160000}"/>
    <cellStyle name="Currency 12 39 2" xfId="3786" xr:uid="{00000000-0005-0000-0000-000012160000}"/>
    <cellStyle name="Currency 12 4" xfId="1401" xr:uid="{00000000-0005-0000-0000-000013160000}"/>
    <cellStyle name="Currency 12 4 2" xfId="3787" xr:uid="{00000000-0005-0000-0000-000014160000}"/>
    <cellStyle name="Currency 12 40" xfId="1402" xr:uid="{00000000-0005-0000-0000-000015160000}"/>
    <cellStyle name="Currency 12 40 2" xfId="3788" xr:uid="{00000000-0005-0000-0000-000016160000}"/>
    <cellStyle name="Currency 12 41" xfId="1403" xr:uid="{00000000-0005-0000-0000-000017160000}"/>
    <cellStyle name="Currency 12 41 2" xfId="3789" xr:uid="{00000000-0005-0000-0000-000018160000}"/>
    <cellStyle name="Currency 12 42" xfId="1404" xr:uid="{00000000-0005-0000-0000-000019160000}"/>
    <cellStyle name="Currency 12 42 2" xfId="3790" xr:uid="{00000000-0005-0000-0000-00001A160000}"/>
    <cellStyle name="Currency 12 43" xfId="1405" xr:uid="{00000000-0005-0000-0000-00001B160000}"/>
    <cellStyle name="Currency 12 43 2" xfId="3791" xr:uid="{00000000-0005-0000-0000-00001C160000}"/>
    <cellStyle name="Currency 12 44" xfId="1406" xr:uid="{00000000-0005-0000-0000-00001D160000}"/>
    <cellStyle name="Currency 12 44 2" xfId="3792" xr:uid="{00000000-0005-0000-0000-00001E160000}"/>
    <cellStyle name="Currency 12 45" xfId="1407" xr:uid="{00000000-0005-0000-0000-00001F160000}"/>
    <cellStyle name="Currency 12 45 2" xfId="3793" xr:uid="{00000000-0005-0000-0000-000020160000}"/>
    <cellStyle name="Currency 12 46" xfId="1408" xr:uid="{00000000-0005-0000-0000-000021160000}"/>
    <cellStyle name="Currency 12 46 2" xfId="3794" xr:uid="{00000000-0005-0000-0000-000022160000}"/>
    <cellStyle name="Currency 12 47" xfId="1409" xr:uid="{00000000-0005-0000-0000-000023160000}"/>
    <cellStyle name="Currency 12 47 2" xfId="3795" xr:uid="{00000000-0005-0000-0000-000024160000}"/>
    <cellStyle name="Currency 12 48" xfId="1410" xr:uid="{00000000-0005-0000-0000-000025160000}"/>
    <cellStyle name="Currency 12 48 2" xfId="3796" xr:uid="{00000000-0005-0000-0000-000026160000}"/>
    <cellStyle name="Currency 12 49" xfId="1411" xr:uid="{00000000-0005-0000-0000-000027160000}"/>
    <cellStyle name="Currency 12 49 2" xfId="3797" xr:uid="{00000000-0005-0000-0000-000028160000}"/>
    <cellStyle name="Currency 12 5" xfId="1412" xr:uid="{00000000-0005-0000-0000-000029160000}"/>
    <cellStyle name="Currency 12 5 2" xfId="3798" xr:uid="{00000000-0005-0000-0000-00002A160000}"/>
    <cellStyle name="Currency 12 50" xfId="1413" xr:uid="{00000000-0005-0000-0000-00002B160000}"/>
    <cellStyle name="Currency 12 50 2" xfId="3799" xr:uid="{00000000-0005-0000-0000-00002C160000}"/>
    <cellStyle name="Currency 12 51" xfId="1414" xr:uid="{00000000-0005-0000-0000-00002D160000}"/>
    <cellStyle name="Currency 12 51 2" xfId="3800" xr:uid="{00000000-0005-0000-0000-00002E160000}"/>
    <cellStyle name="Currency 12 52" xfId="1415" xr:uid="{00000000-0005-0000-0000-00002F160000}"/>
    <cellStyle name="Currency 12 52 2" xfId="3801" xr:uid="{00000000-0005-0000-0000-000030160000}"/>
    <cellStyle name="Currency 12 53" xfId="1416" xr:uid="{00000000-0005-0000-0000-000031160000}"/>
    <cellStyle name="Currency 12 53 2" xfId="3802" xr:uid="{00000000-0005-0000-0000-000032160000}"/>
    <cellStyle name="Currency 12 54" xfId="1417" xr:uid="{00000000-0005-0000-0000-000033160000}"/>
    <cellStyle name="Currency 12 54 2" xfId="3803" xr:uid="{00000000-0005-0000-0000-000034160000}"/>
    <cellStyle name="Currency 12 55" xfId="1418" xr:uid="{00000000-0005-0000-0000-000035160000}"/>
    <cellStyle name="Currency 12 55 2" xfId="3804" xr:uid="{00000000-0005-0000-0000-000036160000}"/>
    <cellStyle name="Currency 12 56" xfId="1419" xr:uid="{00000000-0005-0000-0000-000037160000}"/>
    <cellStyle name="Currency 12 56 2" xfId="3805" xr:uid="{00000000-0005-0000-0000-000038160000}"/>
    <cellStyle name="Currency 12 57" xfId="1420" xr:uid="{00000000-0005-0000-0000-000039160000}"/>
    <cellStyle name="Currency 12 57 2" xfId="3806" xr:uid="{00000000-0005-0000-0000-00003A160000}"/>
    <cellStyle name="Currency 12 58" xfId="1421" xr:uid="{00000000-0005-0000-0000-00003B160000}"/>
    <cellStyle name="Currency 12 58 2" xfId="3807" xr:uid="{00000000-0005-0000-0000-00003C160000}"/>
    <cellStyle name="Currency 12 59" xfId="3754" xr:uid="{00000000-0005-0000-0000-00003D160000}"/>
    <cellStyle name="Currency 12 6" xfId="1422" xr:uid="{00000000-0005-0000-0000-00003E160000}"/>
    <cellStyle name="Currency 12 6 2" xfId="3808" xr:uid="{00000000-0005-0000-0000-00003F160000}"/>
    <cellStyle name="Currency 12 7" xfId="1423" xr:uid="{00000000-0005-0000-0000-000040160000}"/>
    <cellStyle name="Currency 12 7 2" xfId="3809" xr:uid="{00000000-0005-0000-0000-000041160000}"/>
    <cellStyle name="Currency 12 8" xfId="1424" xr:uid="{00000000-0005-0000-0000-000042160000}"/>
    <cellStyle name="Currency 12 8 2" xfId="3810" xr:uid="{00000000-0005-0000-0000-000043160000}"/>
    <cellStyle name="Currency 12 9" xfId="1425" xr:uid="{00000000-0005-0000-0000-000044160000}"/>
    <cellStyle name="Currency 12 9 2" xfId="3811" xr:uid="{00000000-0005-0000-0000-000045160000}"/>
    <cellStyle name="Currency 13" xfId="34" xr:uid="{00000000-0005-0000-0000-000046160000}"/>
    <cellStyle name="Currency 13 10" xfId="1426" xr:uid="{00000000-0005-0000-0000-000047160000}"/>
    <cellStyle name="Currency 13 10 2" xfId="3813" xr:uid="{00000000-0005-0000-0000-000048160000}"/>
    <cellStyle name="Currency 13 11" xfId="1427" xr:uid="{00000000-0005-0000-0000-000049160000}"/>
    <cellStyle name="Currency 13 11 2" xfId="3814" xr:uid="{00000000-0005-0000-0000-00004A160000}"/>
    <cellStyle name="Currency 13 12" xfId="1428" xr:uid="{00000000-0005-0000-0000-00004B160000}"/>
    <cellStyle name="Currency 13 12 2" xfId="3815" xr:uid="{00000000-0005-0000-0000-00004C160000}"/>
    <cellStyle name="Currency 13 13" xfId="1429" xr:uid="{00000000-0005-0000-0000-00004D160000}"/>
    <cellStyle name="Currency 13 13 2" xfId="3816" xr:uid="{00000000-0005-0000-0000-00004E160000}"/>
    <cellStyle name="Currency 13 14" xfId="1430" xr:uid="{00000000-0005-0000-0000-00004F160000}"/>
    <cellStyle name="Currency 13 14 2" xfId="3817" xr:uid="{00000000-0005-0000-0000-000050160000}"/>
    <cellStyle name="Currency 13 15" xfId="1431" xr:uid="{00000000-0005-0000-0000-000051160000}"/>
    <cellStyle name="Currency 13 15 2" xfId="3818" xr:uid="{00000000-0005-0000-0000-000052160000}"/>
    <cellStyle name="Currency 13 16" xfId="1432" xr:uid="{00000000-0005-0000-0000-000053160000}"/>
    <cellStyle name="Currency 13 16 2" xfId="3819" xr:uid="{00000000-0005-0000-0000-000054160000}"/>
    <cellStyle name="Currency 13 17" xfId="1433" xr:uid="{00000000-0005-0000-0000-000055160000}"/>
    <cellStyle name="Currency 13 17 2" xfId="3820" xr:uid="{00000000-0005-0000-0000-000056160000}"/>
    <cellStyle name="Currency 13 18" xfId="1434" xr:uid="{00000000-0005-0000-0000-000057160000}"/>
    <cellStyle name="Currency 13 18 2" xfId="3821" xr:uid="{00000000-0005-0000-0000-000058160000}"/>
    <cellStyle name="Currency 13 19" xfId="1435" xr:uid="{00000000-0005-0000-0000-000059160000}"/>
    <cellStyle name="Currency 13 19 2" xfId="3822" xr:uid="{00000000-0005-0000-0000-00005A160000}"/>
    <cellStyle name="Currency 13 2" xfId="1436" xr:uid="{00000000-0005-0000-0000-00005B160000}"/>
    <cellStyle name="Currency 13 2 2" xfId="3823" xr:uid="{00000000-0005-0000-0000-00005C160000}"/>
    <cellStyle name="Currency 13 20" xfId="1437" xr:uid="{00000000-0005-0000-0000-00005D160000}"/>
    <cellStyle name="Currency 13 20 2" xfId="3824" xr:uid="{00000000-0005-0000-0000-00005E160000}"/>
    <cellStyle name="Currency 13 21" xfId="1438" xr:uid="{00000000-0005-0000-0000-00005F160000}"/>
    <cellStyle name="Currency 13 21 2" xfId="3825" xr:uid="{00000000-0005-0000-0000-000060160000}"/>
    <cellStyle name="Currency 13 22" xfId="1439" xr:uid="{00000000-0005-0000-0000-000061160000}"/>
    <cellStyle name="Currency 13 22 2" xfId="3826" xr:uid="{00000000-0005-0000-0000-000062160000}"/>
    <cellStyle name="Currency 13 23" xfId="1440" xr:uid="{00000000-0005-0000-0000-000063160000}"/>
    <cellStyle name="Currency 13 23 2" xfId="3827" xr:uid="{00000000-0005-0000-0000-000064160000}"/>
    <cellStyle name="Currency 13 24" xfId="1441" xr:uid="{00000000-0005-0000-0000-000065160000}"/>
    <cellStyle name="Currency 13 24 2" xfId="3828" xr:uid="{00000000-0005-0000-0000-000066160000}"/>
    <cellStyle name="Currency 13 25" xfId="1442" xr:uid="{00000000-0005-0000-0000-000067160000}"/>
    <cellStyle name="Currency 13 25 2" xfId="3829" xr:uid="{00000000-0005-0000-0000-000068160000}"/>
    <cellStyle name="Currency 13 26" xfId="1443" xr:uid="{00000000-0005-0000-0000-000069160000}"/>
    <cellStyle name="Currency 13 26 2" xfId="3830" xr:uid="{00000000-0005-0000-0000-00006A160000}"/>
    <cellStyle name="Currency 13 27" xfId="1444" xr:uid="{00000000-0005-0000-0000-00006B160000}"/>
    <cellStyle name="Currency 13 27 2" xfId="3831" xr:uid="{00000000-0005-0000-0000-00006C160000}"/>
    <cellStyle name="Currency 13 28" xfId="1445" xr:uid="{00000000-0005-0000-0000-00006D160000}"/>
    <cellStyle name="Currency 13 28 2" xfId="3832" xr:uid="{00000000-0005-0000-0000-00006E160000}"/>
    <cellStyle name="Currency 13 29" xfId="1446" xr:uid="{00000000-0005-0000-0000-00006F160000}"/>
    <cellStyle name="Currency 13 29 2" xfId="3833" xr:uid="{00000000-0005-0000-0000-000070160000}"/>
    <cellStyle name="Currency 13 3" xfId="1447" xr:uid="{00000000-0005-0000-0000-000071160000}"/>
    <cellStyle name="Currency 13 3 2" xfId="3834" xr:uid="{00000000-0005-0000-0000-000072160000}"/>
    <cellStyle name="Currency 13 30" xfId="1448" xr:uid="{00000000-0005-0000-0000-000073160000}"/>
    <cellStyle name="Currency 13 30 2" xfId="3835" xr:uid="{00000000-0005-0000-0000-000074160000}"/>
    <cellStyle name="Currency 13 31" xfId="1449" xr:uid="{00000000-0005-0000-0000-000075160000}"/>
    <cellStyle name="Currency 13 31 2" xfId="3836" xr:uid="{00000000-0005-0000-0000-000076160000}"/>
    <cellStyle name="Currency 13 32" xfId="1450" xr:uid="{00000000-0005-0000-0000-000077160000}"/>
    <cellStyle name="Currency 13 32 2" xfId="3837" xr:uid="{00000000-0005-0000-0000-000078160000}"/>
    <cellStyle name="Currency 13 33" xfId="1451" xr:uid="{00000000-0005-0000-0000-000079160000}"/>
    <cellStyle name="Currency 13 33 2" xfId="3838" xr:uid="{00000000-0005-0000-0000-00007A160000}"/>
    <cellStyle name="Currency 13 34" xfId="1452" xr:uid="{00000000-0005-0000-0000-00007B160000}"/>
    <cellStyle name="Currency 13 34 2" xfId="3839" xr:uid="{00000000-0005-0000-0000-00007C160000}"/>
    <cellStyle name="Currency 13 35" xfId="1453" xr:uid="{00000000-0005-0000-0000-00007D160000}"/>
    <cellStyle name="Currency 13 35 2" xfId="3840" xr:uid="{00000000-0005-0000-0000-00007E160000}"/>
    <cellStyle name="Currency 13 36" xfId="1454" xr:uid="{00000000-0005-0000-0000-00007F160000}"/>
    <cellStyle name="Currency 13 36 2" xfId="3841" xr:uid="{00000000-0005-0000-0000-000080160000}"/>
    <cellStyle name="Currency 13 37" xfId="1455" xr:uid="{00000000-0005-0000-0000-000081160000}"/>
    <cellStyle name="Currency 13 37 2" xfId="3842" xr:uid="{00000000-0005-0000-0000-000082160000}"/>
    <cellStyle name="Currency 13 38" xfId="1456" xr:uid="{00000000-0005-0000-0000-000083160000}"/>
    <cellStyle name="Currency 13 38 2" xfId="3843" xr:uid="{00000000-0005-0000-0000-000084160000}"/>
    <cellStyle name="Currency 13 39" xfId="1457" xr:uid="{00000000-0005-0000-0000-000085160000}"/>
    <cellStyle name="Currency 13 39 2" xfId="3844" xr:uid="{00000000-0005-0000-0000-000086160000}"/>
    <cellStyle name="Currency 13 4" xfId="1458" xr:uid="{00000000-0005-0000-0000-000087160000}"/>
    <cellStyle name="Currency 13 4 2" xfId="3845" xr:uid="{00000000-0005-0000-0000-000088160000}"/>
    <cellStyle name="Currency 13 40" xfId="1459" xr:uid="{00000000-0005-0000-0000-000089160000}"/>
    <cellStyle name="Currency 13 40 2" xfId="3846" xr:uid="{00000000-0005-0000-0000-00008A160000}"/>
    <cellStyle name="Currency 13 41" xfId="1460" xr:uid="{00000000-0005-0000-0000-00008B160000}"/>
    <cellStyle name="Currency 13 41 2" xfId="3847" xr:uid="{00000000-0005-0000-0000-00008C160000}"/>
    <cellStyle name="Currency 13 42" xfId="1461" xr:uid="{00000000-0005-0000-0000-00008D160000}"/>
    <cellStyle name="Currency 13 42 2" xfId="3848" xr:uid="{00000000-0005-0000-0000-00008E160000}"/>
    <cellStyle name="Currency 13 43" xfId="1462" xr:uid="{00000000-0005-0000-0000-00008F160000}"/>
    <cellStyle name="Currency 13 43 2" xfId="3849" xr:uid="{00000000-0005-0000-0000-000090160000}"/>
    <cellStyle name="Currency 13 44" xfId="1463" xr:uid="{00000000-0005-0000-0000-000091160000}"/>
    <cellStyle name="Currency 13 44 2" xfId="3850" xr:uid="{00000000-0005-0000-0000-000092160000}"/>
    <cellStyle name="Currency 13 45" xfId="1464" xr:uid="{00000000-0005-0000-0000-000093160000}"/>
    <cellStyle name="Currency 13 45 2" xfId="3851" xr:uid="{00000000-0005-0000-0000-000094160000}"/>
    <cellStyle name="Currency 13 46" xfId="1465" xr:uid="{00000000-0005-0000-0000-000095160000}"/>
    <cellStyle name="Currency 13 46 2" xfId="3852" xr:uid="{00000000-0005-0000-0000-000096160000}"/>
    <cellStyle name="Currency 13 47" xfId="1466" xr:uid="{00000000-0005-0000-0000-000097160000}"/>
    <cellStyle name="Currency 13 47 2" xfId="3853" xr:uid="{00000000-0005-0000-0000-000098160000}"/>
    <cellStyle name="Currency 13 48" xfId="1467" xr:uid="{00000000-0005-0000-0000-000099160000}"/>
    <cellStyle name="Currency 13 48 2" xfId="3854" xr:uid="{00000000-0005-0000-0000-00009A160000}"/>
    <cellStyle name="Currency 13 49" xfId="1468" xr:uid="{00000000-0005-0000-0000-00009B160000}"/>
    <cellStyle name="Currency 13 49 2" xfId="3855" xr:uid="{00000000-0005-0000-0000-00009C160000}"/>
    <cellStyle name="Currency 13 5" xfId="1469" xr:uid="{00000000-0005-0000-0000-00009D160000}"/>
    <cellStyle name="Currency 13 5 2" xfId="3856" xr:uid="{00000000-0005-0000-0000-00009E160000}"/>
    <cellStyle name="Currency 13 50" xfId="1470" xr:uid="{00000000-0005-0000-0000-00009F160000}"/>
    <cellStyle name="Currency 13 50 2" xfId="3857" xr:uid="{00000000-0005-0000-0000-0000A0160000}"/>
    <cellStyle name="Currency 13 51" xfId="1471" xr:uid="{00000000-0005-0000-0000-0000A1160000}"/>
    <cellStyle name="Currency 13 51 2" xfId="3858" xr:uid="{00000000-0005-0000-0000-0000A2160000}"/>
    <cellStyle name="Currency 13 52" xfId="1472" xr:uid="{00000000-0005-0000-0000-0000A3160000}"/>
    <cellStyle name="Currency 13 52 2" xfId="3859" xr:uid="{00000000-0005-0000-0000-0000A4160000}"/>
    <cellStyle name="Currency 13 53" xfId="1473" xr:uid="{00000000-0005-0000-0000-0000A5160000}"/>
    <cellStyle name="Currency 13 53 2" xfId="3860" xr:uid="{00000000-0005-0000-0000-0000A6160000}"/>
    <cellStyle name="Currency 13 54" xfId="1474" xr:uid="{00000000-0005-0000-0000-0000A7160000}"/>
    <cellStyle name="Currency 13 54 2" xfId="3861" xr:uid="{00000000-0005-0000-0000-0000A8160000}"/>
    <cellStyle name="Currency 13 55" xfId="1475" xr:uid="{00000000-0005-0000-0000-0000A9160000}"/>
    <cellStyle name="Currency 13 55 2" xfId="3862" xr:uid="{00000000-0005-0000-0000-0000AA160000}"/>
    <cellStyle name="Currency 13 56" xfId="1476" xr:uid="{00000000-0005-0000-0000-0000AB160000}"/>
    <cellStyle name="Currency 13 56 2" xfId="3863" xr:uid="{00000000-0005-0000-0000-0000AC160000}"/>
    <cellStyle name="Currency 13 57" xfId="1477" xr:uid="{00000000-0005-0000-0000-0000AD160000}"/>
    <cellStyle name="Currency 13 57 2" xfId="3864" xr:uid="{00000000-0005-0000-0000-0000AE160000}"/>
    <cellStyle name="Currency 13 58" xfId="1478" xr:uid="{00000000-0005-0000-0000-0000AF160000}"/>
    <cellStyle name="Currency 13 58 2" xfId="3865" xr:uid="{00000000-0005-0000-0000-0000B0160000}"/>
    <cellStyle name="Currency 13 59" xfId="3812" xr:uid="{00000000-0005-0000-0000-0000B1160000}"/>
    <cellStyle name="Currency 13 6" xfId="1479" xr:uid="{00000000-0005-0000-0000-0000B2160000}"/>
    <cellStyle name="Currency 13 6 2" xfId="3866" xr:uid="{00000000-0005-0000-0000-0000B3160000}"/>
    <cellStyle name="Currency 13 7" xfId="1480" xr:uid="{00000000-0005-0000-0000-0000B4160000}"/>
    <cellStyle name="Currency 13 7 2" xfId="3867" xr:uid="{00000000-0005-0000-0000-0000B5160000}"/>
    <cellStyle name="Currency 13 8" xfId="1481" xr:uid="{00000000-0005-0000-0000-0000B6160000}"/>
    <cellStyle name="Currency 13 8 2" xfId="3868" xr:uid="{00000000-0005-0000-0000-0000B7160000}"/>
    <cellStyle name="Currency 13 9" xfId="1482" xr:uid="{00000000-0005-0000-0000-0000B8160000}"/>
    <cellStyle name="Currency 13 9 2" xfId="3869" xr:uid="{00000000-0005-0000-0000-0000B9160000}"/>
    <cellStyle name="Currency 14" xfId="35" xr:uid="{00000000-0005-0000-0000-0000BA160000}"/>
    <cellStyle name="Currency 14 10" xfId="1483" xr:uid="{00000000-0005-0000-0000-0000BB160000}"/>
    <cellStyle name="Currency 14 10 2" xfId="3871" xr:uid="{00000000-0005-0000-0000-0000BC160000}"/>
    <cellStyle name="Currency 14 11" xfId="1484" xr:uid="{00000000-0005-0000-0000-0000BD160000}"/>
    <cellStyle name="Currency 14 11 2" xfId="3872" xr:uid="{00000000-0005-0000-0000-0000BE160000}"/>
    <cellStyle name="Currency 14 12" xfId="1485" xr:uid="{00000000-0005-0000-0000-0000BF160000}"/>
    <cellStyle name="Currency 14 12 2" xfId="3873" xr:uid="{00000000-0005-0000-0000-0000C0160000}"/>
    <cellStyle name="Currency 14 13" xfId="1486" xr:uid="{00000000-0005-0000-0000-0000C1160000}"/>
    <cellStyle name="Currency 14 13 2" xfId="3874" xr:uid="{00000000-0005-0000-0000-0000C2160000}"/>
    <cellStyle name="Currency 14 14" xfId="1487" xr:uid="{00000000-0005-0000-0000-0000C3160000}"/>
    <cellStyle name="Currency 14 14 2" xfId="3875" xr:uid="{00000000-0005-0000-0000-0000C4160000}"/>
    <cellStyle name="Currency 14 15" xfId="1488" xr:uid="{00000000-0005-0000-0000-0000C5160000}"/>
    <cellStyle name="Currency 14 15 2" xfId="3876" xr:uid="{00000000-0005-0000-0000-0000C6160000}"/>
    <cellStyle name="Currency 14 16" xfId="1489" xr:uid="{00000000-0005-0000-0000-0000C7160000}"/>
    <cellStyle name="Currency 14 16 2" xfId="3877" xr:uid="{00000000-0005-0000-0000-0000C8160000}"/>
    <cellStyle name="Currency 14 17" xfId="1490" xr:uid="{00000000-0005-0000-0000-0000C9160000}"/>
    <cellStyle name="Currency 14 17 2" xfId="3878" xr:uid="{00000000-0005-0000-0000-0000CA160000}"/>
    <cellStyle name="Currency 14 18" xfId="1491" xr:uid="{00000000-0005-0000-0000-0000CB160000}"/>
    <cellStyle name="Currency 14 18 2" xfId="3879" xr:uid="{00000000-0005-0000-0000-0000CC160000}"/>
    <cellStyle name="Currency 14 19" xfId="1492" xr:uid="{00000000-0005-0000-0000-0000CD160000}"/>
    <cellStyle name="Currency 14 19 2" xfId="3880" xr:uid="{00000000-0005-0000-0000-0000CE160000}"/>
    <cellStyle name="Currency 14 2" xfId="1493" xr:uid="{00000000-0005-0000-0000-0000CF160000}"/>
    <cellStyle name="Currency 14 2 2" xfId="3881" xr:uid="{00000000-0005-0000-0000-0000D0160000}"/>
    <cellStyle name="Currency 14 20" xfId="1494" xr:uid="{00000000-0005-0000-0000-0000D1160000}"/>
    <cellStyle name="Currency 14 20 2" xfId="3882" xr:uid="{00000000-0005-0000-0000-0000D2160000}"/>
    <cellStyle name="Currency 14 21" xfId="1495" xr:uid="{00000000-0005-0000-0000-0000D3160000}"/>
    <cellStyle name="Currency 14 21 2" xfId="3883" xr:uid="{00000000-0005-0000-0000-0000D4160000}"/>
    <cellStyle name="Currency 14 22" xfId="1496" xr:uid="{00000000-0005-0000-0000-0000D5160000}"/>
    <cellStyle name="Currency 14 22 2" xfId="3884" xr:uid="{00000000-0005-0000-0000-0000D6160000}"/>
    <cellStyle name="Currency 14 23" xfId="1497" xr:uid="{00000000-0005-0000-0000-0000D7160000}"/>
    <cellStyle name="Currency 14 23 2" xfId="3885" xr:uid="{00000000-0005-0000-0000-0000D8160000}"/>
    <cellStyle name="Currency 14 24" xfId="1498" xr:uid="{00000000-0005-0000-0000-0000D9160000}"/>
    <cellStyle name="Currency 14 24 2" xfId="3886" xr:uid="{00000000-0005-0000-0000-0000DA160000}"/>
    <cellStyle name="Currency 14 25" xfId="1499" xr:uid="{00000000-0005-0000-0000-0000DB160000}"/>
    <cellStyle name="Currency 14 25 2" xfId="3887" xr:uid="{00000000-0005-0000-0000-0000DC160000}"/>
    <cellStyle name="Currency 14 26" xfId="1500" xr:uid="{00000000-0005-0000-0000-0000DD160000}"/>
    <cellStyle name="Currency 14 26 2" xfId="3888" xr:uid="{00000000-0005-0000-0000-0000DE160000}"/>
    <cellStyle name="Currency 14 27" xfId="1501" xr:uid="{00000000-0005-0000-0000-0000DF160000}"/>
    <cellStyle name="Currency 14 27 2" xfId="3889" xr:uid="{00000000-0005-0000-0000-0000E0160000}"/>
    <cellStyle name="Currency 14 28" xfId="1502" xr:uid="{00000000-0005-0000-0000-0000E1160000}"/>
    <cellStyle name="Currency 14 28 2" xfId="3890" xr:uid="{00000000-0005-0000-0000-0000E2160000}"/>
    <cellStyle name="Currency 14 29" xfId="1503" xr:uid="{00000000-0005-0000-0000-0000E3160000}"/>
    <cellStyle name="Currency 14 29 2" xfId="3891" xr:uid="{00000000-0005-0000-0000-0000E4160000}"/>
    <cellStyle name="Currency 14 3" xfId="1504" xr:uid="{00000000-0005-0000-0000-0000E5160000}"/>
    <cellStyle name="Currency 14 3 2" xfId="3892" xr:uid="{00000000-0005-0000-0000-0000E6160000}"/>
    <cellStyle name="Currency 14 30" xfId="1505" xr:uid="{00000000-0005-0000-0000-0000E7160000}"/>
    <cellStyle name="Currency 14 30 2" xfId="3893" xr:uid="{00000000-0005-0000-0000-0000E8160000}"/>
    <cellStyle name="Currency 14 31" xfId="1506" xr:uid="{00000000-0005-0000-0000-0000E9160000}"/>
    <cellStyle name="Currency 14 31 2" xfId="3894" xr:uid="{00000000-0005-0000-0000-0000EA160000}"/>
    <cellStyle name="Currency 14 32" xfId="1507" xr:uid="{00000000-0005-0000-0000-0000EB160000}"/>
    <cellStyle name="Currency 14 32 2" xfId="3895" xr:uid="{00000000-0005-0000-0000-0000EC160000}"/>
    <cellStyle name="Currency 14 33" xfId="1508" xr:uid="{00000000-0005-0000-0000-0000ED160000}"/>
    <cellStyle name="Currency 14 33 2" xfId="3896" xr:uid="{00000000-0005-0000-0000-0000EE160000}"/>
    <cellStyle name="Currency 14 34" xfId="1509" xr:uid="{00000000-0005-0000-0000-0000EF160000}"/>
    <cellStyle name="Currency 14 34 2" xfId="3897" xr:uid="{00000000-0005-0000-0000-0000F0160000}"/>
    <cellStyle name="Currency 14 35" xfId="1510" xr:uid="{00000000-0005-0000-0000-0000F1160000}"/>
    <cellStyle name="Currency 14 35 2" xfId="3898" xr:uid="{00000000-0005-0000-0000-0000F2160000}"/>
    <cellStyle name="Currency 14 36" xfId="1511" xr:uid="{00000000-0005-0000-0000-0000F3160000}"/>
    <cellStyle name="Currency 14 36 2" xfId="3899" xr:uid="{00000000-0005-0000-0000-0000F4160000}"/>
    <cellStyle name="Currency 14 37" xfId="1512" xr:uid="{00000000-0005-0000-0000-0000F5160000}"/>
    <cellStyle name="Currency 14 37 2" xfId="3900" xr:uid="{00000000-0005-0000-0000-0000F6160000}"/>
    <cellStyle name="Currency 14 38" xfId="1513" xr:uid="{00000000-0005-0000-0000-0000F7160000}"/>
    <cellStyle name="Currency 14 38 2" xfId="3901" xr:uid="{00000000-0005-0000-0000-0000F8160000}"/>
    <cellStyle name="Currency 14 39" xfId="1514" xr:uid="{00000000-0005-0000-0000-0000F9160000}"/>
    <cellStyle name="Currency 14 39 2" xfId="3902" xr:uid="{00000000-0005-0000-0000-0000FA160000}"/>
    <cellStyle name="Currency 14 4" xfId="1515" xr:uid="{00000000-0005-0000-0000-0000FB160000}"/>
    <cellStyle name="Currency 14 4 2" xfId="3903" xr:uid="{00000000-0005-0000-0000-0000FC160000}"/>
    <cellStyle name="Currency 14 40" xfId="1516" xr:uid="{00000000-0005-0000-0000-0000FD160000}"/>
    <cellStyle name="Currency 14 40 2" xfId="3904" xr:uid="{00000000-0005-0000-0000-0000FE160000}"/>
    <cellStyle name="Currency 14 41" xfId="1517" xr:uid="{00000000-0005-0000-0000-0000FF160000}"/>
    <cellStyle name="Currency 14 41 2" xfId="3905" xr:uid="{00000000-0005-0000-0000-000000170000}"/>
    <cellStyle name="Currency 14 42" xfId="1518" xr:uid="{00000000-0005-0000-0000-000001170000}"/>
    <cellStyle name="Currency 14 42 2" xfId="3906" xr:uid="{00000000-0005-0000-0000-000002170000}"/>
    <cellStyle name="Currency 14 43" xfId="1519" xr:uid="{00000000-0005-0000-0000-000003170000}"/>
    <cellStyle name="Currency 14 43 2" xfId="3907" xr:uid="{00000000-0005-0000-0000-000004170000}"/>
    <cellStyle name="Currency 14 44" xfId="1520" xr:uid="{00000000-0005-0000-0000-000005170000}"/>
    <cellStyle name="Currency 14 44 2" xfId="3908" xr:uid="{00000000-0005-0000-0000-000006170000}"/>
    <cellStyle name="Currency 14 45" xfId="1521" xr:uid="{00000000-0005-0000-0000-000007170000}"/>
    <cellStyle name="Currency 14 45 2" xfId="3909" xr:uid="{00000000-0005-0000-0000-000008170000}"/>
    <cellStyle name="Currency 14 46" xfId="1522" xr:uid="{00000000-0005-0000-0000-000009170000}"/>
    <cellStyle name="Currency 14 46 2" xfId="3910" xr:uid="{00000000-0005-0000-0000-00000A170000}"/>
    <cellStyle name="Currency 14 47" xfId="1523" xr:uid="{00000000-0005-0000-0000-00000B170000}"/>
    <cellStyle name="Currency 14 47 2" xfId="3911" xr:uid="{00000000-0005-0000-0000-00000C170000}"/>
    <cellStyle name="Currency 14 48" xfId="1524" xr:uid="{00000000-0005-0000-0000-00000D170000}"/>
    <cellStyle name="Currency 14 48 2" xfId="3912" xr:uid="{00000000-0005-0000-0000-00000E170000}"/>
    <cellStyle name="Currency 14 49" xfId="1525" xr:uid="{00000000-0005-0000-0000-00000F170000}"/>
    <cellStyle name="Currency 14 49 2" xfId="3913" xr:uid="{00000000-0005-0000-0000-000010170000}"/>
    <cellStyle name="Currency 14 5" xfId="1526" xr:uid="{00000000-0005-0000-0000-000011170000}"/>
    <cellStyle name="Currency 14 5 2" xfId="3914" xr:uid="{00000000-0005-0000-0000-000012170000}"/>
    <cellStyle name="Currency 14 50" xfId="1527" xr:uid="{00000000-0005-0000-0000-000013170000}"/>
    <cellStyle name="Currency 14 50 2" xfId="3915" xr:uid="{00000000-0005-0000-0000-000014170000}"/>
    <cellStyle name="Currency 14 51" xfId="1528" xr:uid="{00000000-0005-0000-0000-000015170000}"/>
    <cellStyle name="Currency 14 51 2" xfId="3916" xr:uid="{00000000-0005-0000-0000-000016170000}"/>
    <cellStyle name="Currency 14 52" xfId="1529" xr:uid="{00000000-0005-0000-0000-000017170000}"/>
    <cellStyle name="Currency 14 52 2" xfId="3917" xr:uid="{00000000-0005-0000-0000-000018170000}"/>
    <cellStyle name="Currency 14 53" xfId="1530" xr:uid="{00000000-0005-0000-0000-000019170000}"/>
    <cellStyle name="Currency 14 53 2" xfId="3918" xr:uid="{00000000-0005-0000-0000-00001A170000}"/>
    <cellStyle name="Currency 14 54" xfId="1531" xr:uid="{00000000-0005-0000-0000-00001B170000}"/>
    <cellStyle name="Currency 14 54 2" xfId="3919" xr:uid="{00000000-0005-0000-0000-00001C170000}"/>
    <cellStyle name="Currency 14 55" xfId="1532" xr:uid="{00000000-0005-0000-0000-00001D170000}"/>
    <cellStyle name="Currency 14 55 2" xfId="3920" xr:uid="{00000000-0005-0000-0000-00001E170000}"/>
    <cellStyle name="Currency 14 56" xfId="1533" xr:uid="{00000000-0005-0000-0000-00001F170000}"/>
    <cellStyle name="Currency 14 56 2" xfId="3921" xr:uid="{00000000-0005-0000-0000-000020170000}"/>
    <cellStyle name="Currency 14 57" xfId="1534" xr:uid="{00000000-0005-0000-0000-000021170000}"/>
    <cellStyle name="Currency 14 57 2" xfId="3922" xr:uid="{00000000-0005-0000-0000-000022170000}"/>
    <cellStyle name="Currency 14 58" xfId="1535" xr:uid="{00000000-0005-0000-0000-000023170000}"/>
    <cellStyle name="Currency 14 58 2" xfId="3923" xr:uid="{00000000-0005-0000-0000-000024170000}"/>
    <cellStyle name="Currency 14 59" xfId="3870" xr:uid="{00000000-0005-0000-0000-000025170000}"/>
    <cellStyle name="Currency 14 6" xfId="1536" xr:uid="{00000000-0005-0000-0000-000026170000}"/>
    <cellStyle name="Currency 14 6 2" xfId="3924" xr:uid="{00000000-0005-0000-0000-000027170000}"/>
    <cellStyle name="Currency 14 7" xfId="1537" xr:uid="{00000000-0005-0000-0000-000028170000}"/>
    <cellStyle name="Currency 14 7 2" xfId="3925" xr:uid="{00000000-0005-0000-0000-000029170000}"/>
    <cellStyle name="Currency 14 8" xfId="1538" xr:uid="{00000000-0005-0000-0000-00002A170000}"/>
    <cellStyle name="Currency 14 8 2" xfId="3926" xr:uid="{00000000-0005-0000-0000-00002B170000}"/>
    <cellStyle name="Currency 14 9" xfId="1539" xr:uid="{00000000-0005-0000-0000-00002C170000}"/>
    <cellStyle name="Currency 14 9 2" xfId="3927" xr:uid="{00000000-0005-0000-0000-00002D170000}"/>
    <cellStyle name="Currency 15" xfId="36" xr:uid="{00000000-0005-0000-0000-00002E170000}"/>
    <cellStyle name="Currency 15 10" xfId="1540" xr:uid="{00000000-0005-0000-0000-00002F170000}"/>
    <cellStyle name="Currency 15 10 2" xfId="3929" xr:uid="{00000000-0005-0000-0000-000030170000}"/>
    <cellStyle name="Currency 15 11" xfId="1541" xr:uid="{00000000-0005-0000-0000-000031170000}"/>
    <cellStyle name="Currency 15 11 2" xfId="3930" xr:uid="{00000000-0005-0000-0000-000032170000}"/>
    <cellStyle name="Currency 15 12" xfId="1542" xr:uid="{00000000-0005-0000-0000-000033170000}"/>
    <cellStyle name="Currency 15 12 2" xfId="3931" xr:uid="{00000000-0005-0000-0000-000034170000}"/>
    <cellStyle name="Currency 15 13" xfId="1543" xr:uid="{00000000-0005-0000-0000-000035170000}"/>
    <cellStyle name="Currency 15 13 2" xfId="3932" xr:uid="{00000000-0005-0000-0000-000036170000}"/>
    <cellStyle name="Currency 15 14" xfId="1544" xr:uid="{00000000-0005-0000-0000-000037170000}"/>
    <cellStyle name="Currency 15 14 2" xfId="3933" xr:uid="{00000000-0005-0000-0000-000038170000}"/>
    <cellStyle name="Currency 15 15" xfId="1545" xr:uid="{00000000-0005-0000-0000-000039170000}"/>
    <cellStyle name="Currency 15 15 2" xfId="3934" xr:uid="{00000000-0005-0000-0000-00003A170000}"/>
    <cellStyle name="Currency 15 16" xfId="1546" xr:uid="{00000000-0005-0000-0000-00003B170000}"/>
    <cellStyle name="Currency 15 16 2" xfId="3935" xr:uid="{00000000-0005-0000-0000-00003C170000}"/>
    <cellStyle name="Currency 15 17" xfId="1547" xr:uid="{00000000-0005-0000-0000-00003D170000}"/>
    <cellStyle name="Currency 15 17 2" xfId="3936" xr:uid="{00000000-0005-0000-0000-00003E170000}"/>
    <cellStyle name="Currency 15 18" xfId="1548" xr:uid="{00000000-0005-0000-0000-00003F170000}"/>
    <cellStyle name="Currency 15 18 2" xfId="3937" xr:uid="{00000000-0005-0000-0000-000040170000}"/>
    <cellStyle name="Currency 15 19" xfId="1549" xr:uid="{00000000-0005-0000-0000-000041170000}"/>
    <cellStyle name="Currency 15 19 2" xfId="3938" xr:uid="{00000000-0005-0000-0000-000042170000}"/>
    <cellStyle name="Currency 15 2" xfId="1550" xr:uid="{00000000-0005-0000-0000-000043170000}"/>
    <cellStyle name="Currency 15 2 2" xfId="3939" xr:uid="{00000000-0005-0000-0000-000044170000}"/>
    <cellStyle name="Currency 15 20" xfId="1551" xr:uid="{00000000-0005-0000-0000-000045170000}"/>
    <cellStyle name="Currency 15 20 2" xfId="3940" xr:uid="{00000000-0005-0000-0000-000046170000}"/>
    <cellStyle name="Currency 15 21" xfId="1552" xr:uid="{00000000-0005-0000-0000-000047170000}"/>
    <cellStyle name="Currency 15 21 2" xfId="3941" xr:uid="{00000000-0005-0000-0000-000048170000}"/>
    <cellStyle name="Currency 15 22" xfId="1553" xr:uid="{00000000-0005-0000-0000-000049170000}"/>
    <cellStyle name="Currency 15 22 2" xfId="3942" xr:uid="{00000000-0005-0000-0000-00004A170000}"/>
    <cellStyle name="Currency 15 23" xfId="1554" xr:uid="{00000000-0005-0000-0000-00004B170000}"/>
    <cellStyle name="Currency 15 23 2" xfId="3943" xr:uid="{00000000-0005-0000-0000-00004C170000}"/>
    <cellStyle name="Currency 15 24" xfId="1555" xr:uid="{00000000-0005-0000-0000-00004D170000}"/>
    <cellStyle name="Currency 15 24 2" xfId="3944" xr:uid="{00000000-0005-0000-0000-00004E170000}"/>
    <cellStyle name="Currency 15 25" xfId="1556" xr:uid="{00000000-0005-0000-0000-00004F170000}"/>
    <cellStyle name="Currency 15 25 2" xfId="3945" xr:uid="{00000000-0005-0000-0000-000050170000}"/>
    <cellStyle name="Currency 15 26" xfId="1557" xr:uid="{00000000-0005-0000-0000-000051170000}"/>
    <cellStyle name="Currency 15 26 2" xfId="3946" xr:uid="{00000000-0005-0000-0000-000052170000}"/>
    <cellStyle name="Currency 15 27" xfId="1558" xr:uid="{00000000-0005-0000-0000-000053170000}"/>
    <cellStyle name="Currency 15 27 2" xfId="3947" xr:uid="{00000000-0005-0000-0000-000054170000}"/>
    <cellStyle name="Currency 15 28" xfId="1559" xr:uid="{00000000-0005-0000-0000-000055170000}"/>
    <cellStyle name="Currency 15 28 2" xfId="3948" xr:uid="{00000000-0005-0000-0000-000056170000}"/>
    <cellStyle name="Currency 15 29" xfId="1560" xr:uid="{00000000-0005-0000-0000-000057170000}"/>
    <cellStyle name="Currency 15 29 2" xfId="3949" xr:uid="{00000000-0005-0000-0000-000058170000}"/>
    <cellStyle name="Currency 15 3" xfId="1561" xr:uid="{00000000-0005-0000-0000-000059170000}"/>
    <cellStyle name="Currency 15 3 2" xfId="3950" xr:uid="{00000000-0005-0000-0000-00005A170000}"/>
    <cellStyle name="Currency 15 30" xfId="1562" xr:uid="{00000000-0005-0000-0000-00005B170000}"/>
    <cellStyle name="Currency 15 30 2" xfId="3951" xr:uid="{00000000-0005-0000-0000-00005C170000}"/>
    <cellStyle name="Currency 15 31" xfId="1563" xr:uid="{00000000-0005-0000-0000-00005D170000}"/>
    <cellStyle name="Currency 15 31 2" xfId="3952" xr:uid="{00000000-0005-0000-0000-00005E170000}"/>
    <cellStyle name="Currency 15 32" xfId="1564" xr:uid="{00000000-0005-0000-0000-00005F170000}"/>
    <cellStyle name="Currency 15 32 2" xfId="3953" xr:uid="{00000000-0005-0000-0000-000060170000}"/>
    <cellStyle name="Currency 15 33" xfId="1565" xr:uid="{00000000-0005-0000-0000-000061170000}"/>
    <cellStyle name="Currency 15 33 2" xfId="3954" xr:uid="{00000000-0005-0000-0000-000062170000}"/>
    <cellStyle name="Currency 15 34" xfId="1566" xr:uid="{00000000-0005-0000-0000-000063170000}"/>
    <cellStyle name="Currency 15 34 2" xfId="3955" xr:uid="{00000000-0005-0000-0000-000064170000}"/>
    <cellStyle name="Currency 15 35" xfId="1567" xr:uid="{00000000-0005-0000-0000-000065170000}"/>
    <cellStyle name="Currency 15 35 2" xfId="3956" xr:uid="{00000000-0005-0000-0000-000066170000}"/>
    <cellStyle name="Currency 15 36" xfId="1568" xr:uid="{00000000-0005-0000-0000-000067170000}"/>
    <cellStyle name="Currency 15 36 2" xfId="3957" xr:uid="{00000000-0005-0000-0000-000068170000}"/>
    <cellStyle name="Currency 15 37" xfId="1569" xr:uid="{00000000-0005-0000-0000-000069170000}"/>
    <cellStyle name="Currency 15 37 2" xfId="3958" xr:uid="{00000000-0005-0000-0000-00006A170000}"/>
    <cellStyle name="Currency 15 38" xfId="1570" xr:uid="{00000000-0005-0000-0000-00006B170000}"/>
    <cellStyle name="Currency 15 38 2" xfId="3959" xr:uid="{00000000-0005-0000-0000-00006C170000}"/>
    <cellStyle name="Currency 15 39" xfId="1571" xr:uid="{00000000-0005-0000-0000-00006D170000}"/>
    <cellStyle name="Currency 15 39 2" xfId="3960" xr:uid="{00000000-0005-0000-0000-00006E170000}"/>
    <cellStyle name="Currency 15 4" xfId="1572" xr:uid="{00000000-0005-0000-0000-00006F170000}"/>
    <cellStyle name="Currency 15 4 2" xfId="3961" xr:uid="{00000000-0005-0000-0000-000070170000}"/>
    <cellStyle name="Currency 15 40" xfId="1573" xr:uid="{00000000-0005-0000-0000-000071170000}"/>
    <cellStyle name="Currency 15 40 2" xfId="3962" xr:uid="{00000000-0005-0000-0000-000072170000}"/>
    <cellStyle name="Currency 15 41" xfId="1574" xr:uid="{00000000-0005-0000-0000-000073170000}"/>
    <cellStyle name="Currency 15 41 2" xfId="3963" xr:uid="{00000000-0005-0000-0000-000074170000}"/>
    <cellStyle name="Currency 15 42" xfId="1575" xr:uid="{00000000-0005-0000-0000-000075170000}"/>
    <cellStyle name="Currency 15 42 2" xfId="3964" xr:uid="{00000000-0005-0000-0000-000076170000}"/>
    <cellStyle name="Currency 15 43" xfId="1576" xr:uid="{00000000-0005-0000-0000-000077170000}"/>
    <cellStyle name="Currency 15 43 2" xfId="3965" xr:uid="{00000000-0005-0000-0000-000078170000}"/>
    <cellStyle name="Currency 15 44" xfId="1577" xr:uid="{00000000-0005-0000-0000-000079170000}"/>
    <cellStyle name="Currency 15 44 2" xfId="3966" xr:uid="{00000000-0005-0000-0000-00007A170000}"/>
    <cellStyle name="Currency 15 45" xfId="1578" xr:uid="{00000000-0005-0000-0000-00007B170000}"/>
    <cellStyle name="Currency 15 45 2" xfId="3967" xr:uid="{00000000-0005-0000-0000-00007C170000}"/>
    <cellStyle name="Currency 15 46" xfId="1579" xr:uid="{00000000-0005-0000-0000-00007D170000}"/>
    <cellStyle name="Currency 15 46 2" xfId="3968" xr:uid="{00000000-0005-0000-0000-00007E170000}"/>
    <cellStyle name="Currency 15 47" xfId="1580" xr:uid="{00000000-0005-0000-0000-00007F170000}"/>
    <cellStyle name="Currency 15 47 2" xfId="3969" xr:uid="{00000000-0005-0000-0000-000080170000}"/>
    <cellStyle name="Currency 15 48" xfId="1581" xr:uid="{00000000-0005-0000-0000-000081170000}"/>
    <cellStyle name="Currency 15 48 2" xfId="3970" xr:uid="{00000000-0005-0000-0000-000082170000}"/>
    <cellStyle name="Currency 15 49" xfId="1582" xr:uid="{00000000-0005-0000-0000-000083170000}"/>
    <cellStyle name="Currency 15 49 2" xfId="3971" xr:uid="{00000000-0005-0000-0000-000084170000}"/>
    <cellStyle name="Currency 15 5" xfId="1583" xr:uid="{00000000-0005-0000-0000-000085170000}"/>
    <cellStyle name="Currency 15 5 2" xfId="3972" xr:uid="{00000000-0005-0000-0000-000086170000}"/>
    <cellStyle name="Currency 15 50" xfId="1584" xr:uid="{00000000-0005-0000-0000-000087170000}"/>
    <cellStyle name="Currency 15 50 2" xfId="3973" xr:uid="{00000000-0005-0000-0000-000088170000}"/>
    <cellStyle name="Currency 15 51" xfId="1585" xr:uid="{00000000-0005-0000-0000-000089170000}"/>
    <cellStyle name="Currency 15 51 2" xfId="3974" xr:uid="{00000000-0005-0000-0000-00008A170000}"/>
    <cellStyle name="Currency 15 52" xfId="1586" xr:uid="{00000000-0005-0000-0000-00008B170000}"/>
    <cellStyle name="Currency 15 52 2" xfId="3975" xr:uid="{00000000-0005-0000-0000-00008C170000}"/>
    <cellStyle name="Currency 15 53" xfId="1587" xr:uid="{00000000-0005-0000-0000-00008D170000}"/>
    <cellStyle name="Currency 15 53 2" xfId="3976" xr:uid="{00000000-0005-0000-0000-00008E170000}"/>
    <cellStyle name="Currency 15 54" xfId="1588" xr:uid="{00000000-0005-0000-0000-00008F170000}"/>
    <cellStyle name="Currency 15 54 2" xfId="3977" xr:uid="{00000000-0005-0000-0000-000090170000}"/>
    <cellStyle name="Currency 15 55" xfId="1589" xr:uid="{00000000-0005-0000-0000-000091170000}"/>
    <cellStyle name="Currency 15 55 2" xfId="3978" xr:uid="{00000000-0005-0000-0000-000092170000}"/>
    <cellStyle name="Currency 15 56" xfId="1590" xr:uid="{00000000-0005-0000-0000-000093170000}"/>
    <cellStyle name="Currency 15 56 2" xfId="3979" xr:uid="{00000000-0005-0000-0000-000094170000}"/>
    <cellStyle name="Currency 15 57" xfId="1591" xr:uid="{00000000-0005-0000-0000-000095170000}"/>
    <cellStyle name="Currency 15 57 2" xfId="3980" xr:uid="{00000000-0005-0000-0000-000096170000}"/>
    <cellStyle name="Currency 15 58" xfId="1592" xr:uid="{00000000-0005-0000-0000-000097170000}"/>
    <cellStyle name="Currency 15 58 2" xfId="3981" xr:uid="{00000000-0005-0000-0000-000098170000}"/>
    <cellStyle name="Currency 15 59" xfId="3928" xr:uid="{00000000-0005-0000-0000-000099170000}"/>
    <cellStyle name="Currency 15 6" xfId="1593" xr:uid="{00000000-0005-0000-0000-00009A170000}"/>
    <cellStyle name="Currency 15 6 2" xfId="3982" xr:uid="{00000000-0005-0000-0000-00009B170000}"/>
    <cellStyle name="Currency 15 7" xfId="1594" xr:uid="{00000000-0005-0000-0000-00009C170000}"/>
    <cellStyle name="Currency 15 7 2" xfId="3983" xr:uid="{00000000-0005-0000-0000-00009D170000}"/>
    <cellStyle name="Currency 15 8" xfId="1595" xr:uid="{00000000-0005-0000-0000-00009E170000}"/>
    <cellStyle name="Currency 15 8 2" xfId="3984" xr:uid="{00000000-0005-0000-0000-00009F170000}"/>
    <cellStyle name="Currency 15 9" xfId="1596" xr:uid="{00000000-0005-0000-0000-0000A0170000}"/>
    <cellStyle name="Currency 15 9 2" xfId="3985" xr:uid="{00000000-0005-0000-0000-0000A1170000}"/>
    <cellStyle name="Currency 16" xfId="1597" xr:uid="{00000000-0005-0000-0000-0000A2170000}"/>
    <cellStyle name="Currency 16 10" xfId="1598" xr:uid="{00000000-0005-0000-0000-0000A3170000}"/>
    <cellStyle name="Currency 16 10 2" xfId="3987" xr:uid="{00000000-0005-0000-0000-0000A4170000}"/>
    <cellStyle name="Currency 16 11" xfId="1599" xr:uid="{00000000-0005-0000-0000-0000A5170000}"/>
    <cellStyle name="Currency 16 11 2" xfId="3988" xr:uid="{00000000-0005-0000-0000-0000A6170000}"/>
    <cellStyle name="Currency 16 12" xfId="3202" xr:uid="{00000000-0005-0000-0000-0000A7170000}"/>
    <cellStyle name="Currency 16 12 2" xfId="3989" xr:uid="{00000000-0005-0000-0000-0000A8170000}"/>
    <cellStyle name="Currency 16 13" xfId="3986" xr:uid="{00000000-0005-0000-0000-0000A9170000}"/>
    <cellStyle name="Currency 16 2" xfId="1600" xr:uid="{00000000-0005-0000-0000-0000AA170000}"/>
    <cellStyle name="Currency 16 2 2" xfId="3990" xr:uid="{00000000-0005-0000-0000-0000AB170000}"/>
    <cellStyle name="Currency 16 3" xfId="1601" xr:uid="{00000000-0005-0000-0000-0000AC170000}"/>
    <cellStyle name="Currency 16 3 2" xfId="3991" xr:uid="{00000000-0005-0000-0000-0000AD170000}"/>
    <cellStyle name="Currency 16 4" xfId="1602" xr:uid="{00000000-0005-0000-0000-0000AE170000}"/>
    <cellStyle name="Currency 16 4 2" xfId="3992" xr:uid="{00000000-0005-0000-0000-0000AF170000}"/>
    <cellStyle name="Currency 16 5" xfId="1603" xr:uid="{00000000-0005-0000-0000-0000B0170000}"/>
    <cellStyle name="Currency 16 5 2" xfId="3993" xr:uid="{00000000-0005-0000-0000-0000B1170000}"/>
    <cellStyle name="Currency 16 6" xfId="1604" xr:uid="{00000000-0005-0000-0000-0000B2170000}"/>
    <cellStyle name="Currency 16 6 2" xfId="3994" xr:uid="{00000000-0005-0000-0000-0000B3170000}"/>
    <cellStyle name="Currency 16 7" xfId="1605" xr:uid="{00000000-0005-0000-0000-0000B4170000}"/>
    <cellStyle name="Currency 16 7 2" xfId="3995" xr:uid="{00000000-0005-0000-0000-0000B5170000}"/>
    <cellStyle name="Currency 16 8" xfId="1606" xr:uid="{00000000-0005-0000-0000-0000B6170000}"/>
    <cellStyle name="Currency 16 8 2" xfId="3996" xr:uid="{00000000-0005-0000-0000-0000B7170000}"/>
    <cellStyle name="Currency 16 9" xfId="1607" xr:uid="{00000000-0005-0000-0000-0000B8170000}"/>
    <cellStyle name="Currency 16 9 2" xfId="3997" xr:uid="{00000000-0005-0000-0000-0000B9170000}"/>
    <cellStyle name="Currency 17" xfId="1608" xr:uid="{00000000-0005-0000-0000-0000BA170000}"/>
    <cellStyle name="Currency 17 10" xfId="1609" xr:uid="{00000000-0005-0000-0000-0000BB170000}"/>
    <cellStyle name="Currency 17 10 2" xfId="3999" xr:uid="{00000000-0005-0000-0000-0000BC170000}"/>
    <cellStyle name="Currency 17 11" xfId="1610" xr:uid="{00000000-0005-0000-0000-0000BD170000}"/>
    <cellStyle name="Currency 17 11 2" xfId="4000" xr:uid="{00000000-0005-0000-0000-0000BE170000}"/>
    <cellStyle name="Currency 17 12" xfId="3203" xr:uid="{00000000-0005-0000-0000-0000BF170000}"/>
    <cellStyle name="Currency 17 12 2" xfId="4001" xr:uid="{00000000-0005-0000-0000-0000C0170000}"/>
    <cellStyle name="Currency 17 13" xfId="3998" xr:uid="{00000000-0005-0000-0000-0000C1170000}"/>
    <cellStyle name="Currency 17 2" xfId="1611" xr:uid="{00000000-0005-0000-0000-0000C2170000}"/>
    <cellStyle name="Currency 17 2 2" xfId="4002" xr:uid="{00000000-0005-0000-0000-0000C3170000}"/>
    <cellStyle name="Currency 17 3" xfId="1612" xr:uid="{00000000-0005-0000-0000-0000C4170000}"/>
    <cellStyle name="Currency 17 3 2" xfId="4003" xr:uid="{00000000-0005-0000-0000-0000C5170000}"/>
    <cellStyle name="Currency 17 4" xfId="1613" xr:uid="{00000000-0005-0000-0000-0000C6170000}"/>
    <cellStyle name="Currency 17 4 2" xfId="4004" xr:uid="{00000000-0005-0000-0000-0000C7170000}"/>
    <cellStyle name="Currency 17 5" xfId="1614" xr:uid="{00000000-0005-0000-0000-0000C8170000}"/>
    <cellStyle name="Currency 17 5 2" xfId="4005" xr:uid="{00000000-0005-0000-0000-0000C9170000}"/>
    <cellStyle name="Currency 17 6" xfId="1615" xr:uid="{00000000-0005-0000-0000-0000CA170000}"/>
    <cellStyle name="Currency 17 6 2" xfId="4006" xr:uid="{00000000-0005-0000-0000-0000CB170000}"/>
    <cellStyle name="Currency 17 7" xfId="1616" xr:uid="{00000000-0005-0000-0000-0000CC170000}"/>
    <cellStyle name="Currency 17 7 2" xfId="4007" xr:uid="{00000000-0005-0000-0000-0000CD170000}"/>
    <cellStyle name="Currency 17 8" xfId="1617" xr:uid="{00000000-0005-0000-0000-0000CE170000}"/>
    <cellStyle name="Currency 17 8 2" xfId="4008" xr:uid="{00000000-0005-0000-0000-0000CF170000}"/>
    <cellStyle name="Currency 17 9" xfId="1618" xr:uid="{00000000-0005-0000-0000-0000D0170000}"/>
    <cellStyle name="Currency 17 9 2" xfId="4009" xr:uid="{00000000-0005-0000-0000-0000D1170000}"/>
    <cellStyle name="Currency 18" xfId="1619" xr:uid="{00000000-0005-0000-0000-0000D2170000}"/>
    <cellStyle name="Currency 18 2" xfId="1620" xr:uid="{00000000-0005-0000-0000-0000D3170000}"/>
    <cellStyle name="Currency 18 2 2" xfId="4011" xr:uid="{00000000-0005-0000-0000-0000D4170000}"/>
    <cellStyle name="Currency 18 3" xfId="1621" xr:uid="{00000000-0005-0000-0000-0000D5170000}"/>
    <cellStyle name="Currency 18 3 2" xfId="4012" xr:uid="{00000000-0005-0000-0000-0000D6170000}"/>
    <cellStyle name="Currency 18 4" xfId="1622" xr:uid="{00000000-0005-0000-0000-0000D7170000}"/>
    <cellStyle name="Currency 18 4 2" xfId="4013" xr:uid="{00000000-0005-0000-0000-0000D8170000}"/>
    <cellStyle name="Currency 18 5" xfId="1623" xr:uid="{00000000-0005-0000-0000-0000D9170000}"/>
    <cellStyle name="Currency 18 5 2" xfId="4014" xr:uid="{00000000-0005-0000-0000-0000DA170000}"/>
    <cellStyle name="Currency 18 6" xfId="1624" xr:uid="{00000000-0005-0000-0000-0000DB170000}"/>
    <cellStyle name="Currency 18 6 2" xfId="4015" xr:uid="{00000000-0005-0000-0000-0000DC170000}"/>
    <cellStyle name="Currency 18 7" xfId="1625" xr:uid="{00000000-0005-0000-0000-0000DD170000}"/>
    <cellStyle name="Currency 18 7 2" xfId="4016" xr:uid="{00000000-0005-0000-0000-0000DE170000}"/>
    <cellStyle name="Currency 18 8" xfId="3204" xr:uid="{00000000-0005-0000-0000-0000DF170000}"/>
    <cellStyle name="Currency 18 8 2" xfId="4017" xr:uid="{00000000-0005-0000-0000-0000E0170000}"/>
    <cellStyle name="Currency 18 9" xfId="4010" xr:uid="{00000000-0005-0000-0000-0000E1170000}"/>
    <cellStyle name="Currency 19" xfId="1626" xr:uid="{00000000-0005-0000-0000-0000E2170000}"/>
    <cellStyle name="Currency 19 2" xfId="1627" xr:uid="{00000000-0005-0000-0000-0000E3170000}"/>
    <cellStyle name="Currency 19 2 2" xfId="4019" xr:uid="{00000000-0005-0000-0000-0000E4170000}"/>
    <cellStyle name="Currency 19 3" xfId="1628" xr:uid="{00000000-0005-0000-0000-0000E5170000}"/>
    <cellStyle name="Currency 19 3 2" xfId="4020" xr:uid="{00000000-0005-0000-0000-0000E6170000}"/>
    <cellStyle name="Currency 19 4" xfId="1629" xr:uid="{00000000-0005-0000-0000-0000E7170000}"/>
    <cellStyle name="Currency 19 4 2" xfId="4021" xr:uid="{00000000-0005-0000-0000-0000E8170000}"/>
    <cellStyle name="Currency 19 5" xfId="1630" xr:uid="{00000000-0005-0000-0000-0000E9170000}"/>
    <cellStyle name="Currency 19 5 2" xfId="4022" xr:uid="{00000000-0005-0000-0000-0000EA170000}"/>
    <cellStyle name="Currency 19 6" xfId="1631" xr:uid="{00000000-0005-0000-0000-0000EB170000}"/>
    <cellStyle name="Currency 19 6 2" xfId="4023" xr:uid="{00000000-0005-0000-0000-0000EC170000}"/>
    <cellStyle name="Currency 19 7" xfId="1632" xr:uid="{00000000-0005-0000-0000-0000ED170000}"/>
    <cellStyle name="Currency 19 7 2" xfId="4024" xr:uid="{00000000-0005-0000-0000-0000EE170000}"/>
    <cellStyle name="Currency 19 8" xfId="3205" xr:uid="{00000000-0005-0000-0000-0000EF170000}"/>
    <cellStyle name="Currency 19 8 2" xfId="4025" xr:uid="{00000000-0005-0000-0000-0000F0170000}"/>
    <cellStyle name="Currency 19 9" xfId="4018" xr:uid="{00000000-0005-0000-0000-0000F1170000}"/>
    <cellStyle name="Currency 2" xfId="37" xr:uid="{00000000-0005-0000-0000-0000F2170000}"/>
    <cellStyle name="Currency 2 10" xfId="1633" xr:uid="{00000000-0005-0000-0000-0000F3170000}"/>
    <cellStyle name="Currency 2 10 2" xfId="4027" xr:uid="{00000000-0005-0000-0000-0000F4170000}"/>
    <cellStyle name="Currency 2 11" xfId="1634" xr:uid="{00000000-0005-0000-0000-0000F5170000}"/>
    <cellStyle name="Currency 2 11 2" xfId="4028" xr:uid="{00000000-0005-0000-0000-0000F6170000}"/>
    <cellStyle name="Currency 2 12" xfId="1635" xr:uid="{00000000-0005-0000-0000-0000F7170000}"/>
    <cellStyle name="Currency 2 12 2" xfId="4029" xr:uid="{00000000-0005-0000-0000-0000F8170000}"/>
    <cellStyle name="Currency 2 13" xfId="1636" xr:uid="{00000000-0005-0000-0000-0000F9170000}"/>
    <cellStyle name="Currency 2 13 2" xfId="4030" xr:uid="{00000000-0005-0000-0000-0000FA170000}"/>
    <cellStyle name="Currency 2 14" xfId="1637" xr:uid="{00000000-0005-0000-0000-0000FB170000}"/>
    <cellStyle name="Currency 2 14 2" xfId="4031" xr:uid="{00000000-0005-0000-0000-0000FC170000}"/>
    <cellStyle name="Currency 2 15" xfId="1638" xr:uid="{00000000-0005-0000-0000-0000FD170000}"/>
    <cellStyle name="Currency 2 15 2" xfId="4032" xr:uid="{00000000-0005-0000-0000-0000FE170000}"/>
    <cellStyle name="Currency 2 16" xfId="1639" xr:uid="{00000000-0005-0000-0000-0000FF170000}"/>
    <cellStyle name="Currency 2 16 2" xfId="4033" xr:uid="{00000000-0005-0000-0000-000000180000}"/>
    <cellStyle name="Currency 2 17" xfId="1640" xr:uid="{00000000-0005-0000-0000-000001180000}"/>
    <cellStyle name="Currency 2 17 2" xfId="4034" xr:uid="{00000000-0005-0000-0000-000002180000}"/>
    <cellStyle name="Currency 2 18" xfId="1641" xr:uid="{00000000-0005-0000-0000-000003180000}"/>
    <cellStyle name="Currency 2 18 2" xfId="4035" xr:uid="{00000000-0005-0000-0000-000004180000}"/>
    <cellStyle name="Currency 2 19" xfId="1642" xr:uid="{00000000-0005-0000-0000-000005180000}"/>
    <cellStyle name="Currency 2 19 2" xfId="4036" xr:uid="{00000000-0005-0000-0000-000006180000}"/>
    <cellStyle name="Currency 2 2" xfId="1643" xr:uid="{00000000-0005-0000-0000-000007180000}"/>
    <cellStyle name="Currency 2 2 2" xfId="4037" xr:uid="{00000000-0005-0000-0000-000008180000}"/>
    <cellStyle name="Currency 2 20" xfId="1644" xr:uid="{00000000-0005-0000-0000-000009180000}"/>
    <cellStyle name="Currency 2 20 2" xfId="4038" xr:uid="{00000000-0005-0000-0000-00000A180000}"/>
    <cellStyle name="Currency 2 21" xfId="1645" xr:uid="{00000000-0005-0000-0000-00000B180000}"/>
    <cellStyle name="Currency 2 21 2" xfId="4039" xr:uid="{00000000-0005-0000-0000-00000C180000}"/>
    <cellStyle name="Currency 2 22" xfId="1646" xr:uid="{00000000-0005-0000-0000-00000D180000}"/>
    <cellStyle name="Currency 2 22 2" xfId="4040" xr:uid="{00000000-0005-0000-0000-00000E180000}"/>
    <cellStyle name="Currency 2 23" xfId="1647" xr:uid="{00000000-0005-0000-0000-00000F180000}"/>
    <cellStyle name="Currency 2 23 2" xfId="4041" xr:uid="{00000000-0005-0000-0000-000010180000}"/>
    <cellStyle name="Currency 2 24" xfId="1648" xr:uid="{00000000-0005-0000-0000-000011180000}"/>
    <cellStyle name="Currency 2 24 2" xfId="4042" xr:uid="{00000000-0005-0000-0000-000012180000}"/>
    <cellStyle name="Currency 2 25" xfId="1649" xr:uid="{00000000-0005-0000-0000-000013180000}"/>
    <cellStyle name="Currency 2 25 2" xfId="4043" xr:uid="{00000000-0005-0000-0000-000014180000}"/>
    <cellStyle name="Currency 2 26" xfId="1650" xr:uid="{00000000-0005-0000-0000-000015180000}"/>
    <cellStyle name="Currency 2 26 2" xfId="4044" xr:uid="{00000000-0005-0000-0000-000016180000}"/>
    <cellStyle name="Currency 2 27" xfId="1651" xr:uid="{00000000-0005-0000-0000-000017180000}"/>
    <cellStyle name="Currency 2 27 2" xfId="4045" xr:uid="{00000000-0005-0000-0000-000018180000}"/>
    <cellStyle name="Currency 2 28" xfId="1652" xr:uid="{00000000-0005-0000-0000-000019180000}"/>
    <cellStyle name="Currency 2 28 2" xfId="4046" xr:uid="{00000000-0005-0000-0000-00001A180000}"/>
    <cellStyle name="Currency 2 29" xfId="1653" xr:uid="{00000000-0005-0000-0000-00001B180000}"/>
    <cellStyle name="Currency 2 29 2" xfId="4047" xr:uid="{00000000-0005-0000-0000-00001C180000}"/>
    <cellStyle name="Currency 2 3" xfId="1654" xr:uid="{00000000-0005-0000-0000-00001D180000}"/>
    <cellStyle name="Currency 2 3 2" xfId="4048" xr:uid="{00000000-0005-0000-0000-00001E180000}"/>
    <cellStyle name="Currency 2 30" xfId="1655" xr:uid="{00000000-0005-0000-0000-00001F180000}"/>
    <cellStyle name="Currency 2 30 2" xfId="4049" xr:uid="{00000000-0005-0000-0000-000020180000}"/>
    <cellStyle name="Currency 2 31" xfId="1656" xr:uid="{00000000-0005-0000-0000-000021180000}"/>
    <cellStyle name="Currency 2 31 2" xfId="4050" xr:uid="{00000000-0005-0000-0000-000022180000}"/>
    <cellStyle name="Currency 2 32" xfId="1657" xr:uid="{00000000-0005-0000-0000-000023180000}"/>
    <cellStyle name="Currency 2 32 2" xfId="4051" xr:uid="{00000000-0005-0000-0000-000024180000}"/>
    <cellStyle name="Currency 2 33" xfId="1658" xr:uid="{00000000-0005-0000-0000-000025180000}"/>
    <cellStyle name="Currency 2 33 2" xfId="4052" xr:uid="{00000000-0005-0000-0000-000026180000}"/>
    <cellStyle name="Currency 2 34" xfId="1659" xr:uid="{00000000-0005-0000-0000-000027180000}"/>
    <cellStyle name="Currency 2 34 2" xfId="4053" xr:uid="{00000000-0005-0000-0000-000028180000}"/>
    <cellStyle name="Currency 2 35" xfId="1660" xr:uid="{00000000-0005-0000-0000-000029180000}"/>
    <cellStyle name="Currency 2 35 2" xfId="4054" xr:uid="{00000000-0005-0000-0000-00002A180000}"/>
    <cellStyle name="Currency 2 36" xfId="1661" xr:uid="{00000000-0005-0000-0000-00002B180000}"/>
    <cellStyle name="Currency 2 36 2" xfId="4055" xr:uid="{00000000-0005-0000-0000-00002C180000}"/>
    <cellStyle name="Currency 2 37" xfId="1662" xr:uid="{00000000-0005-0000-0000-00002D180000}"/>
    <cellStyle name="Currency 2 37 2" xfId="4056" xr:uid="{00000000-0005-0000-0000-00002E180000}"/>
    <cellStyle name="Currency 2 38" xfId="1663" xr:uid="{00000000-0005-0000-0000-00002F180000}"/>
    <cellStyle name="Currency 2 38 2" xfId="4057" xr:uid="{00000000-0005-0000-0000-000030180000}"/>
    <cellStyle name="Currency 2 39" xfId="1664" xr:uid="{00000000-0005-0000-0000-000031180000}"/>
    <cellStyle name="Currency 2 39 2" xfId="4058" xr:uid="{00000000-0005-0000-0000-000032180000}"/>
    <cellStyle name="Currency 2 4" xfId="1665" xr:uid="{00000000-0005-0000-0000-000033180000}"/>
    <cellStyle name="Currency 2 4 2" xfId="4059" xr:uid="{00000000-0005-0000-0000-000034180000}"/>
    <cellStyle name="Currency 2 40" xfId="1666" xr:uid="{00000000-0005-0000-0000-000035180000}"/>
    <cellStyle name="Currency 2 40 2" xfId="4060" xr:uid="{00000000-0005-0000-0000-000036180000}"/>
    <cellStyle name="Currency 2 41" xfId="1667" xr:uid="{00000000-0005-0000-0000-000037180000}"/>
    <cellStyle name="Currency 2 41 2" xfId="4061" xr:uid="{00000000-0005-0000-0000-000038180000}"/>
    <cellStyle name="Currency 2 42" xfId="1668" xr:uid="{00000000-0005-0000-0000-000039180000}"/>
    <cellStyle name="Currency 2 42 2" xfId="4062" xr:uid="{00000000-0005-0000-0000-00003A180000}"/>
    <cellStyle name="Currency 2 43" xfId="1669" xr:uid="{00000000-0005-0000-0000-00003B180000}"/>
    <cellStyle name="Currency 2 43 2" xfId="4063" xr:uid="{00000000-0005-0000-0000-00003C180000}"/>
    <cellStyle name="Currency 2 44" xfId="1670" xr:uid="{00000000-0005-0000-0000-00003D180000}"/>
    <cellStyle name="Currency 2 44 2" xfId="4064" xr:uid="{00000000-0005-0000-0000-00003E180000}"/>
    <cellStyle name="Currency 2 45" xfId="1671" xr:uid="{00000000-0005-0000-0000-00003F180000}"/>
    <cellStyle name="Currency 2 45 2" xfId="4065" xr:uid="{00000000-0005-0000-0000-000040180000}"/>
    <cellStyle name="Currency 2 46" xfId="1672" xr:uid="{00000000-0005-0000-0000-000041180000}"/>
    <cellStyle name="Currency 2 46 2" xfId="4066" xr:uid="{00000000-0005-0000-0000-000042180000}"/>
    <cellStyle name="Currency 2 47" xfId="1673" xr:uid="{00000000-0005-0000-0000-000043180000}"/>
    <cellStyle name="Currency 2 47 2" xfId="4067" xr:uid="{00000000-0005-0000-0000-000044180000}"/>
    <cellStyle name="Currency 2 48" xfId="1674" xr:uid="{00000000-0005-0000-0000-000045180000}"/>
    <cellStyle name="Currency 2 48 2" xfId="4068" xr:uid="{00000000-0005-0000-0000-000046180000}"/>
    <cellStyle name="Currency 2 49" xfId="1675" xr:uid="{00000000-0005-0000-0000-000047180000}"/>
    <cellStyle name="Currency 2 49 2" xfId="4069" xr:uid="{00000000-0005-0000-0000-000048180000}"/>
    <cellStyle name="Currency 2 5" xfId="1676" xr:uid="{00000000-0005-0000-0000-000049180000}"/>
    <cellStyle name="Currency 2 5 2" xfId="4070" xr:uid="{00000000-0005-0000-0000-00004A180000}"/>
    <cellStyle name="Currency 2 50" xfId="1677" xr:uid="{00000000-0005-0000-0000-00004B180000}"/>
    <cellStyle name="Currency 2 50 2" xfId="4071" xr:uid="{00000000-0005-0000-0000-00004C180000}"/>
    <cellStyle name="Currency 2 51" xfId="1678" xr:uid="{00000000-0005-0000-0000-00004D180000}"/>
    <cellStyle name="Currency 2 51 2" xfId="4072" xr:uid="{00000000-0005-0000-0000-00004E180000}"/>
    <cellStyle name="Currency 2 52" xfId="1679" xr:uid="{00000000-0005-0000-0000-00004F180000}"/>
    <cellStyle name="Currency 2 52 2" xfId="4073" xr:uid="{00000000-0005-0000-0000-000050180000}"/>
    <cellStyle name="Currency 2 53" xfId="1680" xr:uid="{00000000-0005-0000-0000-000051180000}"/>
    <cellStyle name="Currency 2 53 2" xfId="4074" xr:uid="{00000000-0005-0000-0000-000052180000}"/>
    <cellStyle name="Currency 2 54" xfId="1681" xr:uid="{00000000-0005-0000-0000-000053180000}"/>
    <cellStyle name="Currency 2 54 2" xfId="4075" xr:uid="{00000000-0005-0000-0000-000054180000}"/>
    <cellStyle name="Currency 2 55" xfId="1682" xr:uid="{00000000-0005-0000-0000-000055180000}"/>
    <cellStyle name="Currency 2 55 2" xfId="4076" xr:uid="{00000000-0005-0000-0000-000056180000}"/>
    <cellStyle name="Currency 2 56" xfId="1683" xr:uid="{00000000-0005-0000-0000-000057180000}"/>
    <cellStyle name="Currency 2 56 2" xfId="4077" xr:uid="{00000000-0005-0000-0000-000058180000}"/>
    <cellStyle name="Currency 2 57" xfId="1684" xr:uid="{00000000-0005-0000-0000-000059180000}"/>
    <cellStyle name="Currency 2 57 2" xfId="4078" xr:uid="{00000000-0005-0000-0000-00005A180000}"/>
    <cellStyle name="Currency 2 58" xfId="1685" xr:uid="{00000000-0005-0000-0000-00005B180000}"/>
    <cellStyle name="Currency 2 58 2" xfId="4079" xr:uid="{00000000-0005-0000-0000-00005C180000}"/>
    <cellStyle name="Currency 2 59" xfId="1686" xr:uid="{00000000-0005-0000-0000-00005D180000}"/>
    <cellStyle name="Currency 2 59 2" xfId="4080" xr:uid="{00000000-0005-0000-0000-00005E180000}"/>
    <cellStyle name="Currency 2 6" xfId="1687" xr:uid="{00000000-0005-0000-0000-00005F180000}"/>
    <cellStyle name="Currency 2 6 2" xfId="4081" xr:uid="{00000000-0005-0000-0000-000060180000}"/>
    <cellStyle name="Currency 2 60" xfId="1688" xr:uid="{00000000-0005-0000-0000-000061180000}"/>
    <cellStyle name="Currency 2 60 2" xfId="4082" xr:uid="{00000000-0005-0000-0000-000062180000}"/>
    <cellStyle name="Currency 2 61" xfId="1689" xr:uid="{00000000-0005-0000-0000-000063180000}"/>
    <cellStyle name="Currency 2 61 2" xfId="4083" xr:uid="{00000000-0005-0000-0000-000064180000}"/>
    <cellStyle name="Currency 2 62" xfId="1690" xr:uid="{00000000-0005-0000-0000-000065180000}"/>
    <cellStyle name="Currency 2 62 2" xfId="4084" xr:uid="{00000000-0005-0000-0000-000066180000}"/>
    <cellStyle name="Currency 2 63" xfId="1691" xr:uid="{00000000-0005-0000-0000-000067180000}"/>
    <cellStyle name="Currency 2 63 2" xfId="4085" xr:uid="{00000000-0005-0000-0000-000068180000}"/>
    <cellStyle name="Currency 2 64" xfId="4026" xr:uid="{00000000-0005-0000-0000-000069180000}"/>
    <cellStyle name="Currency 2 7" xfId="1692" xr:uid="{00000000-0005-0000-0000-00006A180000}"/>
    <cellStyle name="Currency 2 7 2" xfId="4086" xr:uid="{00000000-0005-0000-0000-00006B180000}"/>
    <cellStyle name="Currency 2 8" xfId="1693" xr:uid="{00000000-0005-0000-0000-00006C180000}"/>
    <cellStyle name="Currency 2 8 2" xfId="4087" xr:uid="{00000000-0005-0000-0000-00006D180000}"/>
    <cellStyle name="Currency 2 9" xfId="1694" xr:uid="{00000000-0005-0000-0000-00006E180000}"/>
    <cellStyle name="Currency 2 9 2" xfId="4088" xr:uid="{00000000-0005-0000-0000-00006F180000}"/>
    <cellStyle name="Currency 20" xfId="1695" xr:uid="{00000000-0005-0000-0000-000070180000}"/>
    <cellStyle name="Currency 20 2" xfId="1696" xr:uid="{00000000-0005-0000-0000-000071180000}"/>
    <cellStyle name="Currency 20 2 2" xfId="4090" xr:uid="{00000000-0005-0000-0000-000072180000}"/>
    <cellStyle name="Currency 20 3" xfId="1697" xr:uid="{00000000-0005-0000-0000-000073180000}"/>
    <cellStyle name="Currency 20 3 2" xfId="4091" xr:uid="{00000000-0005-0000-0000-000074180000}"/>
    <cellStyle name="Currency 20 4" xfId="1698" xr:uid="{00000000-0005-0000-0000-000075180000}"/>
    <cellStyle name="Currency 20 4 2" xfId="4092" xr:uid="{00000000-0005-0000-0000-000076180000}"/>
    <cellStyle name="Currency 20 5" xfId="1699" xr:uid="{00000000-0005-0000-0000-000077180000}"/>
    <cellStyle name="Currency 20 5 2" xfId="4093" xr:uid="{00000000-0005-0000-0000-000078180000}"/>
    <cellStyle name="Currency 20 6" xfId="3206" xr:uid="{00000000-0005-0000-0000-000079180000}"/>
    <cellStyle name="Currency 20 6 2" xfId="4094" xr:uid="{00000000-0005-0000-0000-00007A180000}"/>
    <cellStyle name="Currency 20 7" xfId="4089" xr:uid="{00000000-0005-0000-0000-00007B180000}"/>
    <cellStyle name="Currency 21" xfId="1700" xr:uid="{00000000-0005-0000-0000-00007C180000}"/>
    <cellStyle name="Currency 21 2" xfId="1701" xr:uid="{00000000-0005-0000-0000-00007D180000}"/>
    <cellStyle name="Currency 21 2 2" xfId="4096" xr:uid="{00000000-0005-0000-0000-00007E180000}"/>
    <cellStyle name="Currency 21 3" xfId="1702" xr:uid="{00000000-0005-0000-0000-00007F180000}"/>
    <cellStyle name="Currency 21 3 2" xfId="4097" xr:uid="{00000000-0005-0000-0000-000080180000}"/>
    <cellStyle name="Currency 21 4" xfId="1703" xr:uid="{00000000-0005-0000-0000-000081180000}"/>
    <cellStyle name="Currency 21 4 2" xfId="4098" xr:uid="{00000000-0005-0000-0000-000082180000}"/>
    <cellStyle name="Currency 21 5" xfId="3207" xr:uid="{00000000-0005-0000-0000-000083180000}"/>
    <cellStyle name="Currency 21 5 2" xfId="4099" xr:uid="{00000000-0005-0000-0000-000084180000}"/>
    <cellStyle name="Currency 21 6" xfId="4095" xr:uid="{00000000-0005-0000-0000-000085180000}"/>
    <cellStyle name="Currency 22" xfId="1704" xr:uid="{00000000-0005-0000-0000-000086180000}"/>
    <cellStyle name="Currency 22 2" xfId="1705" xr:uid="{00000000-0005-0000-0000-000087180000}"/>
    <cellStyle name="Currency 22 2 2" xfId="4101" xr:uid="{00000000-0005-0000-0000-000088180000}"/>
    <cellStyle name="Currency 22 3" xfId="1706" xr:uid="{00000000-0005-0000-0000-000089180000}"/>
    <cellStyle name="Currency 22 3 2" xfId="4102" xr:uid="{00000000-0005-0000-0000-00008A180000}"/>
    <cellStyle name="Currency 22 4" xfId="1707" xr:uid="{00000000-0005-0000-0000-00008B180000}"/>
    <cellStyle name="Currency 22 4 2" xfId="4103" xr:uid="{00000000-0005-0000-0000-00008C180000}"/>
    <cellStyle name="Currency 22 5" xfId="3208" xr:uid="{00000000-0005-0000-0000-00008D180000}"/>
    <cellStyle name="Currency 22 5 2" xfId="4104" xr:uid="{00000000-0005-0000-0000-00008E180000}"/>
    <cellStyle name="Currency 22 6" xfId="4100" xr:uid="{00000000-0005-0000-0000-00008F180000}"/>
    <cellStyle name="Currency 23" xfId="1708" xr:uid="{00000000-0005-0000-0000-000090180000}"/>
    <cellStyle name="Currency 23 2" xfId="1709" xr:uid="{00000000-0005-0000-0000-000091180000}"/>
    <cellStyle name="Currency 23 2 2" xfId="4106" xr:uid="{00000000-0005-0000-0000-000092180000}"/>
    <cellStyle name="Currency 23 3" xfId="1710" xr:uid="{00000000-0005-0000-0000-000093180000}"/>
    <cellStyle name="Currency 23 3 2" xfId="4107" xr:uid="{00000000-0005-0000-0000-000094180000}"/>
    <cellStyle name="Currency 23 4" xfId="1711" xr:uid="{00000000-0005-0000-0000-000095180000}"/>
    <cellStyle name="Currency 23 4 2" xfId="4108" xr:uid="{00000000-0005-0000-0000-000096180000}"/>
    <cellStyle name="Currency 23 5" xfId="4105" xr:uid="{00000000-0005-0000-0000-000097180000}"/>
    <cellStyle name="Currency 24" xfId="1712" xr:uid="{00000000-0005-0000-0000-000098180000}"/>
    <cellStyle name="Currency 24 2" xfId="1713" xr:uid="{00000000-0005-0000-0000-000099180000}"/>
    <cellStyle name="Currency 24 2 2" xfId="4110" xr:uid="{00000000-0005-0000-0000-00009A180000}"/>
    <cellStyle name="Currency 24 3" xfId="1714" xr:uid="{00000000-0005-0000-0000-00009B180000}"/>
    <cellStyle name="Currency 24 3 2" xfId="4111" xr:uid="{00000000-0005-0000-0000-00009C180000}"/>
    <cellStyle name="Currency 24 4" xfId="1715" xr:uid="{00000000-0005-0000-0000-00009D180000}"/>
    <cellStyle name="Currency 24 4 2" xfId="4112" xr:uid="{00000000-0005-0000-0000-00009E180000}"/>
    <cellStyle name="Currency 24 5" xfId="4109" xr:uid="{00000000-0005-0000-0000-00009F180000}"/>
    <cellStyle name="Currency 25" xfId="1716" xr:uid="{00000000-0005-0000-0000-0000A0180000}"/>
    <cellStyle name="Currency 25 2" xfId="1717" xr:uid="{00000000-0005-0000-0000-0000A1180000}"/>
    <cellStyle name="Currency 25 2 2" xfId="4114" xr:uid="{00000000-0005-0000-0000-0000A2180000}"/>
    <cellStyle name="Currency 25 3" xfId="1718" xr:uid="{00000000-0005-0000-0000-0000A3180000}"/>
    <cellStyle name="Currency 25 3 2" xfId="4115" xr:uid="{00000000-0005-0000-0000-0000A4180000}"/>
    <cellStyle name="Currency 25 4" xfId="1719" xr:uid="{00000000-0005-0000-0000-0000A5180000}"/>
    <cellStyle name="Currency 25 4 2" xfId="4116" xr:uid="{00000000-0005-0000-0000-0000A6180000}"/>
    <cellStyle name="Currency 25 5" xfId="4113" xr:uid="{00000000-0005-0000-0000-0000A7180000}"/>
    <cellStyle name="Currency 26" xfId="1720" xr:uid="{00000000-0005-0000-0000-0000A8180000}"/>
    <cellStyle name="Currency 26 2" xfId="1721" xr:uid="{00000000-0005-0000-0000-0000A9180000}"/>
    <cellStyle name="Currency 26 2 2" xfId="4118" xr:uid="{00000000-0005-0000-0000-0000AA180000}"/>
    <cellStyle name="Currency 26 3" xfId="1722" xr:uid="{00000000-0005-0000-0000-0000AB180000}"/>
    <cellStyle name="Currency 26 3 2" xfId="4119" xr:uid="{00000000-0005-0000-0000-0000AC180000}"/>
    <cellStyle name="Currency 26 4" xfId="1723" xr:uid="{00000000-0005-0000-0000-0000AD180000}"/>
    <cellStyle name="Currency 26 4 2" xfId="4120" xr:uid="{00000000-0005-0000-0000-0000AE180000}"/>
    <cellStyle name="Currency 26 5" xfId="4117" xr:uid="{00000000-0005-0000-0000-0000AF180000}"/>
    <cellStyle name="Currency 27" xfId="1724" xr:uid="{00000000-0005-0000-0000-0000B0180000}"/>
    <cellStyle name="Currency 27 2" xfId="1725" xr:uid="{00000000-0005-0000-0000-0000B1180000}"/>
    <cellStyle name="Currency 27 2 2" xfId="4122" xr:uid="{00000000-0005-0000-0000-0000B2180000}"/>
    <cellStyle name="Currency 27 3" xfId="1726" xr:uid="{00000000-0005-0000-0000-0000B3180000}"/>
    <cellStyle name="Currency 27 3 2" xfId="4123" xr:uid="{00000000-0005-0000-0000-0000B4180000}"/>
    <cellStyle name="Currency 27 4" xfId="1727" xr:uid="{00000000-0005-0000-0000-0000B5180000}"/>
    <cellStyle name="Currency 27 4 2" xfId="4124" xr:uid="{00000000-0005-0000-0000-0000B6180000}"/>
    <cellStyle name="Currency 27 5" xfId="4121" xr:uid="{00000000-0005-0000-0000-0000B7180000}"/>
    <cellStyle name="Currency 28" xfId="1728" xr:uid="{00000000-0005-0000-0000-0000B8180000}"/>
    <cellStyle name="Currency 28 2" xfId="1729" xr:uid="{00000000-0005-0000-0000-0000B9180000}"/>
    <cellStyle name="Currency 28 2 2" xfId="4126" xr:uid="{00000000-0005-0000-0000-0000BA180000}"/>
    <cellStyle name="Currency 28 3" xfId="1730" xr:uid="{00000000-0005-0000-0000-0000BB180000}"/>
    <cellStyle name="Currency 28 3 2" xfId="4127" xr:uid="{00000000-0005-0000-0000-0000BC180000}"/>
    <cellStyle name="Currency 28 4" xfId="1731" xr:uid="{00000000-0005-0000-0000-0000BD180000}"/>
    <cellStyle name="Currency 28 4 2" xfId="4128" xr:uid="{00000000-0005-0000-0000-0000BE180000}"/>
    <cellStyle name="Currency 28 5" xfId="4125" xr:uid="{00000000-0005-0000-0000-0000BF180000}"/>
    <cellStyle name="Currency 29" xfId="1732" xr:uid="{00000000-0005-0000-0000-0000C0180000}"/>
    <cellStyle name="Currency 29 2" xfId="1733" xr:uid="{00000000-0005-0000-0000-0000C1180000}"/>
    <cellStyle name="Currency 29 2 2" xfId="4130" xr:uid="{00000000-0005-0000-0000-0000C2180000}"/>
    <cellStyle name="Currency 29 3" xfId="1734" xr:uid="{00000000-0005-0000-0000-0000C3180000}"/>
    <cellStyle name="Currency 29 3 2" xfId="4131" xr:uid="{00000000-0005-0000-0000-0000C4180000}"/>
    <cellStyle name="Currency 29 4" xfId="1735" xr:uid="{00000000-0005-0000-0000-0000C5180000}"/>
    <cellStyle name="Currency 29 4 2" xfId="4132" xr:uid="{00000000-0005-0000-0000-0000C6180000}"/>
    <cellStyle name="Currency 29 5" xfId="4129" xr:uid="{00000000-0005-0000-0000-0000C7180000}"/>
    <cellStyle name="Currency 3" xfId="38" xr:uid="{00000000-0005-0000-0000-0000C8180000}"/>
    <cellStyle name="Currency 3 10" xfId="1736" xr:uid="{00000000-0005-0000-0000-0000C9180000}"/>
    <cellStyle name="Currency 3 10 2" xfId="4134" xr:uid="{00000000-0005-0000-0000-0000CA180000}"/>
    <cellStyle name="Currency 3 11" xfId="1737" xr:uid="{00000000-0005-0000-0000-0000CB180000}"/>
    <cellStyle name="Currency 3 11 2" xfId="4135" xr:uid="{00000000-0005-0000-0000-0000CC180000}"/>
    <cellStyle name="Currency 3 12" xfId="1738" xr:uid="{00000000-0005-0000-0000-0000CD180000}"/>
    <cellStyle name="Currency 3 12 2" xfId="4136" xr:uid="{00000000-0005-0000-0000-0000CE180000}"/>
    <cellStyle name="Currency 3 13" xfId="1739" xr:uid="{00000000-0005-0000-0000-0000CF180000}"/>
    <cellStyle name="Currency 3 13 2" xfId="4137" xr:uid="{00000000-0005-0000-0000-0000D0180000}"/>
    <cellStyle name="Currency 3 14" xfId="1740" xr:uid="{00000000-0005-0000-0000-0000D1180000}"/>
    <cellStyle name="Currency 3 14 2" xfId="4138" xr:uid="{00000000-0005-0000-0000-0000D2180000}"/>
    <cellStyle name="Currency 3 15" xfId="1741" xr:uid="{00000000-0005-0000-0000-0000D3180000}"/>
    <cellStyle name="Currency 3 15 2" xfId="4139" xr:uid="{00000000-0005-0000-0000-0000D4180000}"/>
    <cellStyle name="Currency 3 16" xfId="1742" xr:uid="{00000000-0005-0000-0000-0000D5180000}"/>
    <cellStyle name="Currency 3 16 2" xfId="4140" xr:uid="{00000000-0005-0000-0000-0000D6180000}"/>
    <cellStyle name="Currency 3 17" xfId="1743" xr:uid="{00000000-0005-0000-0000-0000D7180000}"/>
    <cellStyle name="Currency 3 17 2" xfId="4141" xr:uid="{00000000-0005-0000-0000-0000D8180000}"/>
    <cellStyle name="Currency 3 18" xfId="1744" xr:uid="{00000000-0005-0000-0000-0000D9180000}"/>
    <cellStyle name="Currency 3 18 2" xfId="4142" xr:uid="{00000000-0005-0000-0000-0000DA180000}"/>
    <cellStyle name="Currency 3 19" xfId="1745" xr:uid="{00000000-0005-0000-0000-0000DB180000}"/>
    <cellStyle name="Currency 3 19 2" xfId="4143" xr:uid="{00000000-0005-0000-0000-0000DC180000}"/>
    <cellStyle name="Currency 3 2" xfId="1746" xr:uid="{00000000-0005-0000-0000-0000DD180000}"/>
    <cellStyle name="Currency 3 2 2" xfId="4144" xr:uid="{00000000-0005-0000-0000-0000DE180000}"/>
    <cellStyle name="Currency 3 20" xfId="1747" xr:uid="{00000000-0005-0000-0000-0000DF180000}"/>
    <cellStyle name="Currency 3 20 2" xfId="4145" xr:uid="{00000000-0005-0000-0000-0000E0180000}"/>
    <cellStyle name="Currency 3 21" xfId="1748" xr:uid="{00000000-0005-0000-0000-0000E1180000}"/>
    <cellStyle name="Currency 3 21 2" xfId="4146" xr:uid="{00000000-0005-0000-0000-0000E2180000}"/>
    <cellStyle name="Currency 3 22" xfId="1749" xr:uid="{00000000-0005-0000-0000-0000E3180000}"/>
    <cellStyle name="Currency 3 22 2" xfId="4147" xr:uid="{00000000-0005-0000-0000-0000E4180000}"/>
    <cellStyle name="Currency 3 23" xfId="1750" xr:uid="{00000000-0005-0000-0000-0000E5180000}"/>
    <cellStyle name="Currency 3 23 2" xfId="4148" xr:uid="{00000000-0005-0000-0000-0000E6180000}"/>
    <cellStyle name="Currency 3 24" xfId="1751" xr:uid="{00000000-0005-0000-0000-0000E7180000}"/>
    <cellStyle name="Currency 3 24 2" xfId="4149" xr:uid="{00000000-0005-0000-0000-0000E8180000}"/>
    <cellStyle name="Currency 3 25" xfId="1752" xr:uid="{00000000-0005-0000-0000-0000E9180000}"/>
    <cellStyle name="Currency 3 25 2" xfId="4150" xr:uid="{00000000-0005-0000-0000-0000EA180000}"/>
    <cellStyle name="Currency 3 26" xfId="1753" xr:uid="{00000000-0005-0000-0000-0000EB180000}"/>
    <cellStyle name="Currency 3 26 2" xfId="4151" xr:uid="{00000000-0005-0000-0000-0000EC180000}"/>
    <cellStyle name="Currency 3 27" xfId="1754" xr:uid="{00000000-0005-0000-0000-0000ED180000}"/>
    <cellStyle name="Currency 3 27 2" xfId="4152" xr:uid="{00000000-0005-0000-0000-0000EE180000}"/>
    <cellStyle name="Currency 3 28" xfId="1755" xr:uid="{00000000-0005-0000-0000-0000EF180000}"/>
    <cellStyle name="Currency 3 28 2" xfId="4153" xr:uid="{00000000-0005-0000-0000-0000F0180000}"/>
    <cellStyle name="Currency 3 29" xfId="1756" xr:uid="{00000000-0005-0000-0000-0000F1180000}"/>
    <cellStyle name="Currency 3 29 2" xfId="4154" xr:uid="{00000000-0005-0000-0000-0000F2180000}"/>
    <cellStyle name="Currency 3 3" xfId="1757" xr:uid="{00000000-0005-0000-0000-0000F3180000}"/>
    <cellStyle name="Currency 3 3 2" xfId="4155" xr:uid="{00000000-0005-0000-0000-0000F4180000}"/>
    <cellStyle name="Currency 3 30" xfId="1758" xr:uid="{00000000-0005-0000-0000-0000F5180000}"/>
    <cellStyle name="Currency 3 30 2" xfId="4156" xr:uid="{00000000-0005-0000-0000-0000F6180000}"/>
    <cellStyle name="Currency 3 31" xfId="1759" xr:uid="{00000000-0005-0000-0000-0000F7180000}"/>
    <cellStyle name="Currency 3 31 2" xfId="4157" xr:uid="{00000000-0005-0000-0000-0000F8180000}"/>
    <cellStyle name="Currency 3 32" xfId="1760" xr:uid="{00000000-0005-0000-0000-0000F9180000}"/>
    <cellStyle name="Currency 3 32 2" xfId="4158" xr:uid="{00000000-0005-0000-0000-0000FA180000}"/>
    <cellStyle name="Currency 3 33" xfId="1761" xr:uid="{00000000-0005-0000-0000-0000FB180000}"/>
    <cellStyle name="Currency 3 33 2" xfId="4159" xr:uid="{00000000-0005-0000-0000-0000FC180000}"/>
    <cellStyle name="Currency 3 34" xfId="1762" xr:uid="{00000000-0005-0000-0000-0000FD180000}"/>
    <cellStyle name="Currency 3 34 2" xfId="4160" xr:uid="{00000000-0005-0000-0000-0000FE180000}"/>
    <cellStyle name="Currency 3 35" xfId="1763" xr:uid="{00000000-0005-0000-0000-0000FF180000}"/>
    <cellStyle name="Currency 3 35 2" xfId="4161" xr:uid="{00000000-0005-0000-0000-000000190000}"/>
    <cellStyle name="Currency 3 36" xfId="1764" xr:uid="{00000000-0005-0000-0000-000001190000}"/>
    <cellStyle name="Currency 3 36 2" xfId="4162" xr:uid="{00000000-0005-0000-0000-000002190000}"/>
    <cellStyle name="Currency 3 37" xfId="1765" xr:uid="{00000000-0005-0000-0000-000003190000}"/>
    <cellStyle name="Currency 3 37 2" xfId="4163" xr:uid="{00000000-0005-0000-0000-000004190000}"/>
    <cellStyle name="Currency 3 38" xfId="1766" xr:uid="{00000000-0005-0000-0000-000005190000}"/>
    <cellStyle name="Currency 3 38 2" xfId="4164" xr:uid="{00000000-0005-0000-0000-000006190000}"/>
    <cellStyle name="Currency 3 39" xfId="1767" xr:uid="{00000000-0005-0000-0000-000007190000}"/>
    <cellStyle name="Currency 3 39 2" xfId="4165" xr:uid="{00000000-0005-0000-0000-000008190000}"/>
    <cellStyle name="Currency 3 4" xfId="1768" xr:uid="{00000000-0005-0000-0000-000009190000}"/>
    <cellStyle name="Currency 3 4 2" xfId="4166" xr:uid="{00000000-0005-0000-0000-00000A190000}"/>
    <cellStyle name="Currency 3 40" xfId="1769" xr:uid="{00000000-0005-0000-0000-00000B190000}"/>
    <cellStyle name="Currency 3 40 2" xfId="4167" xr:uid="{00000000-0005-0000-0000-00000C190000}"/>
    <cellStyle name="Currency 3 41" xfId="1770" xr:uid="{00000000-0005-0000-0000-00000D190000}"/>
    <cellStyle name="Currency 3 41 2" xfId="4168" xr:uid="{00000000-0005-0000-0000-00000E190000}"/>
    <cellStyle name="Currency 3 42" xfId="1771" xr:uid="{00000000-0005-0000-0000-00000F190000}"/>
    <cellStyle name="Currency 3 42 2" xfId="4169" xr:uid="{00000000-0005-0000-0000-000010190000}"/>
    <cellStyle name="Currency 3 43" xfId="1772" xr:uid="{00000000-0005-0000-0000-000011190000}"/>
    <cellStyle name="Currency 3 43 2" xfId="4170" xr:uid="{00000000-0005-0000-0000-000012190000}"/>
    <cellStyle name="Currency 3 44" xfId="1773" xr:uid="{00000000-0005-0000-0000-000013190000}"/>
    <cellStyle name="Currency 3 44 2" xfId="4171" xr:uid="{00000000-0005-0000-0000-000014190000}"/>
    <cellStyle name="Currency 3 45" xfId="1774" xr:uid="{00000000-0005-0000-0000-000015190000}"/>
    <cellStyle name="Currency 3 45 2" xfId="4172" xr:uid="{00000000-0005-0000-0000-000016190000}"/>
    <cellStyle name="Currency 3 46" xfId="1775" xr:uid="{00000000-0005-0000-0000-000017190000}"/>
    <cellStyle name="Currency 3 46 2" xfId="4173" xr:uid="{00000000-0005-0000-0000-000018190000}"/>
    <cellStyle name="Currency 3 47" xfId="1776" xr:uid="{00000000-0005-0000-0000-000019190000}"/>
    <cellStyle name="Currency 3 47 2" xfId="4174" xr:uid="{00000000-0005-0000-0000-00001A190000}"/>
    <cellStyle name="Currency 3 48" xfId="1777" xr:uid="{00000000-0005-0000-0000-00001B190000}"/>
    <cellStyle name="Currency 3 48 2" xfId="4175" xr:uid="{00000000-0005-0000-0000-00001C190000}"/>
    <cellStyle name="Currency 3 49" xfId="1778" xr:uid="{00000000-0005-0000-0000-00001D190000}"/>
    <cellStyle name="Currency 3 49 2" xfId="4176" xr:uid="{00000000-0005-0000-0000-00001E190000}"/>
    <cellStyle name="Currency 3 5" xfId="1779" xr:uid="{00000000-0005-0000-0000-00001F190000}"/>
    <cellStyle name="Currency 3 5 2" xfId="4177" xr:uid="{00000000-0005-0000-0000-000020190000}"/>
    <cellStyle name="Currency 3 50" xfId="1780" xr:uid="{00000000-0005-0000-0000-000021190000}"/>
    <cellStyle name="Currency 3 50 2" xfId="4178" xr:uid="{00000000-0005-0000-0000-000022190000}"/>
    <cellStyle name="Currency 3 51" xfId="1781" xr:uid="{00000000-0005-0000-0000-000023190000}"/>
    <cellStyle name="Currency 3 51 2" xfId="4179" xr:uid="{00000000-0005-0000-0000-000024190000}"/>
    <cellStyle name="Currency 3 52" xfId="1782" xr:uid="{00000000-0005-0000-0000-000025190000}"/>
    <cellStyle name="Currency 3 52 2" xfId="4180" xr:uid="{00000000-0005-0000-0000-000026190000}"/>
    <cellStyle name="Currency 3 53" xfId="1783" xr:uid="{00000000-0005-0000-0000-000027190000}"/>
    <cellStyle name="Currency 3 53 2" xfId="4181" xr:uid="{00000000-0005-0000-0000-000028190000}"/>
    <cellStyle name="Currency 3 54" xfId="1784" xr:uid="{00000000-0005-0000-0000-000029190000}"/>
    <cellStyle name="Currency 3 54 2" xfId="4182" xr:uid="{00000000-0005-0000-0000-00002A190000}"/>
    <cellStyle name="Currency 3 55" xfId="1785" xr:uid="{00000000-0005-0000-0000-00002B190000}"/>
    <cellStyle name="Currency 3 55 2" xfId="4183" xr:uid="{00000000-0005-0000-0000-00002C190000}"/>
    <cellStyle name="Currency 3 56" xfId="1786" xr:uid="{00000000-0005-0000-0000-00002D190000}"/>
    <cellStyle name="Currency 3 56 2" xfId="4184" xr:uid="{00000000-0005-0000-0000-00002E190000}"/>
    <cellStyle name="Currency 3 57" xfId="1787" xr:uid="{00000000-0005-0000-0000-00002F190000}"/>
    <cellStyle name="Currency 3 57 2" xfId="4185" xr:uid="{00000000-0005-0000-0000-000030190000}"/>
    <cellStyle name="Currency 3 58" xfId="1788" xr:uid="{00000000-0005-0000-0000-000031190000}"/>
    <cellStyle name="Currency 3 58 2" xfId="4186" xr:uid="{00000000-0005-0000-0000-000032190000}"/>
    <cellStyle name="Currency 3 59" xfId="4133" xr:uid="{00000000-0005-0000-0000-000033190000}"/>
    <cellStyle name="Currency 3 6" xfId="1789" xr:uid="{00000000-0005-0000-0000-000034190000}"/>
    <cellStyle name="Currency 3 6 2" xfId="4187" xr:uid="{00000000-0005-0000-0000-000035190000}"/>
    <cellStyle name="Currency 3 7" xfId="1790" xr:uid="{00000000-0005-0000-0000-000036190000}"/>
    <cellStyle name="Currency 3 7 2" xfId="4188" xr:uid="{00000000-0005-0000-0000-000037190000}"/>
    <cellStyle name="Currency 3 8" xfId="1791" xr:uid="{00000000-0005-0000-0000-000038190000}"/>
    <cellStyle name="Currency 3 8 2" xfId="4189" xr:uid="{00000000-0005-0000-0000-000039190000}"/>
    <cellStyle name="Currency 3 9" xfId="1792" xr:uid="{00000000-0005-0000-0000-00003A190000}"/>
    <cellStyle name="Currency 3 9 2" xfId="4190" xr:uid="{00000000-0005-0000-0000-00003B190000}"/>
    <cellStyle name="Currency 30" xfId="1793" xr:uid="{00000000-0005-0000-0000-00003C190000}"/>
    <cellStyle name="Currency 30 2" xfId="1794" xr:uid="{00000000-0005-0000-0000-00003D190000}"/>
    <cellStyle name="Currency 30 2 2" xfId="4192" xr:uid="{00000000-0005-0000-0000-00003E190000}"/>
    <cellStyle name="Currency 30 3" xfId="1795" xr:uid="{00000000-0005-0000-0000-00003F190000}"/>
    <cellStyle name="Currency 30 3 2" xfId="4193" xr:uid="{00000000-0005-0000-0000-000040190000}"/>
    <cellStyle name="Currency 30 4" xfId="1796" xr:uid="{00000000-0005-0000-0000-000041190000}"/>
    <cellStyle name="Currency 30 4 2" xfId="4194" xr:uid="{00000000-0005-0000-0000-000042190000}"/>
    <cellStyle name="Currency 30 5" xfId="4191" xr:uid="{00000000-0005-0000-0000-000043190000}"/>
    <cellStyle name="Currency 31" xfId="1797" xr:uid="{00000000-0005-0000-0000-000044190000}"/>
    <cellStyle name="Currency 31 2" xfId="1798" xr:uid="{00000000-0005-0000-0000-000045190000}"/>
    <cellStyle name="Currency 31 2 2" xfId="4196" xr:uid="{00000000-0005-0000-0000-000046190000}"/>
    <cellStyle name="Currency 31 3" xfId="1799" xr:uid="{00000000-0005-0000-0000-000047190000}"/>
    <cellStyle name="Currency 31 3 2" xfId="4197" xr:uid="{00000000-0005-0000-0000-000048190000}"/>
    <cellStyle name="Currency 31 4" xfId="1800" xr:uid="{00000000-0005-0000-0000-000049190000}"/>
    <cellStyle name="Currency 31 4 2" xfId="4198" xr:uid="{00000000-0005-0000-0000-00004A190000}"/>
    <cellStyle name="Currency 31 5" xfId="4195" xr:uid="{00000000-0005-0000-0000-00004B190000}"/>
    <cellStyle name="Currency 32" xfId="1801" xr:uid="{00000000-0005-0000-0000-00004C190000}"/>
    <cellStyle name="Currency 32 2" xfId="1802" xr:uid="{00000000-0005-0000-0000-00004D190000}"/>
    <cellStyle name="Currency 32 2 2" xfId="4200" xr:uid="{00000000-0005-0000-0000-00004E190000}"/>
    <cellStyle name="Currency 32 3" xfId="1803" xr:uid="{00000000-0005-0000-0000-00004F190000}"/>
    <cellStyle name="Currency 32 3 2" xfId="4201" xr:uid="{00000000-0005-0000-0000-000050190000}"/>
    <cellStyle name="Currency 32 4" xfId="1804" xr:uid="{00000000-0005-0000-0000-000051190000}"/>
    <cellStyle name="Currency 32 4 2" xfId="4202" xr:uid="{00000000-0005-0000-0000-000052190000}"/>
    <cellStyle name="Currency 32 5" xfId="4199" xr:uid="{00000000-0005-0000-0000-000053190000}"/>
    <cellStyle name="Currency 33" xfId="1805" xr:uid="{00000000-0005-0000-0000-000054190000}"/>
    <cellStyle name="Currency 33 2" xfId="1806" xr:uid="{00000000-0005-0000-0000-000055190000}"/>
    <cellStyle name="Currency 33 2 2" xfId="4204" xr:uid="{00000000-0005-0000-0000-000056190000}"/>
    <cellStyle name="Currency 33 3" xfId="1807" xr:uid="{00000000-0005-0000-0000-000057190000}"/>
    <cellStyle name="Currency 33 3 2" xfId="4205" xr:uid="{00000000-0005-0000-0000-000058190000}"/>
    <cellStyle name="Currency 33 4" xfId="1808" xr:uid="{00000000-0005-0000-0000-000059190000}"/>
    <cellStyle name="Currency 33 4 2" xfId="4206" xr:uid="{00000000-0005-0000-0000-00005A190000}"/>
    <cellStyle name="Currency 33 5" xfId="4203" xr:uid="{00000000-0005-0000-0000-00005B190000}"/>
    <cellStyle name="Currency 34" xfId="1809" xr:uid="{00000000-0005-0000-0000-00005C190000}"/>
    <cellStyle name="Currency 34 2" xfId="1810" xr:uid="{00000000-0005-0000-0000-00005D190000}"/>
    <cellStyle name="Currency 34 2 2" xfId="4208" xr:uid="{00000000-0005-0000-0000-00005E190000}"/>
    <cellStyle name="Currency 34 3" xfId="1811" xr:uid="{00000000-0005-0000-0000-00005F190000}"/>
    <cellStyle name="Currency 34 3 2" xfId="4209" xr:uid="{00000000-0005-0000-0000-000060190000}"/>
    <cellStyle name="Currency 34 4" xfId="1812" xr:uid="{00000000-0005-0000-0000-000061190000}"/>
    <cellStyle name="Currency 34 4 2" xfId="4210" xr:uid="{00000000-0005-0000-0000-000062190000}"/>
    <cellStyle name="Currency 34 5" xfId="4207" xr:uid="{00000000-0005-0000-0000-000063190000}"/>
    <cellStyle name="Currency 35" xfId="1813" xr:uid="{00000000-0005-0000-0000-000064190000}"/>
    <cellStyle name="Currency 35 2" xfId="1814" xr:uid="{00000000-0005-0000-0000-000065190000}"/>
    <cellStyle name="Currency 35 2 2" xfId="4212" xr:uid="{00000000-0005-0000-0000-000066190000}"/>
    <cellStyle name="Currency 35 3" xfId="1815" xr:uid="{00000000-0005-0000-0000-000067190000}"/>
    <cellStyle name="Currency 35 3 2" xfId="4213" xr:uid="{00000000-0005-0000-0000-000068190000}"/>
    <cellStyle name="Currency 35 4" xfId="1816" xr:uid="{00000000-0005-0000-0000-000069190000}"/>
    <cellStyle name="Currency 35 4 2" xfId="4214" xr:uid="{00000000-0005-0000-0000-00006A190000}"/>
    <cellStyle name="Currency 35 5" xfId="4211" xr:uid="{00000000-0005-0000-0000-00006B190000}"/>
    <cellStyle name="Currency 36" xfId="1817" xr:uid="{00000000-0005-0000-0000-00006C190000}"/>
    <cellStyle name="Currency 36 2" xfId="1818" xr:uid="{00000000-0005-0000-0000-00006D190000}"/>
    <cellStyle name="Currency 36 2 2" xfId="4216" xr:uid="{00000000-0005-0000-0000-00006E190000}"/>
    <cellStyle name="Currency 36 3" xfId="1819" xr:uid="{00000000-0005-0000-0000-00006F190000}"/>
    <cellStyle name="Currency 36 3 2" xfId="4217" xr:uid="{00000000-0005-0000-0000-000070190000}"/>
    <cellStyle name="Currency 36 4" xfId="1820" xr:uid="{00000000-0005-0000-0000-000071190000}"/>
    <cellStyle name="Currency 36 4 2" xfId="4218" xr:uid="{00000000-0005-0000-0000-000072190000}"/>
    <cellStyle name="Currency 36 5" xfId="4215" xr:uid="{00000000-0005-0000-0000-000073190000}"/>
    <cellStyle name="Currency 37" xfId="1821" xr:uid="{00000000-0005-0000-0000-000074190000}"/>
    <cellStyle name="Currency 37 2" xfId="1822" xr:uid="{00000000-0005-0000-0000-000075190000}"/>
    <cellStyle name="Currency 37 2 2" xfId="4220" xr:uid="{00000000-0005-0000-0000-000076190000}"/>
    <cellStyle name="Currency 37 3" xfId="1823" xr:uid="{00000000-0005-0000-0000-000077190000}"/>
    <cellStyle name="Currency 37 3 2" xfId="4221" xr:uid="{00000000-0005-0000-0000-000078190000}"/>
    <cellStyle name="Currency 37 4" xfId="1824" xr:uid="{00000000-0005-0000-0000-000079190000}"/>
    <cellStyle name="Currency 37 4 2" xfId="4222" xr:uid="{00000000-0005-0000-0000-00007A190000}"/>
    <cellStyle name="Currency 37 5" xfId="4219" xr:uid="{00000000-0005-0000-0000-00007B190000}"/>
    <cellStyle name="Currency 38" xfId="1825" xr:uid="{00000000-0005-0000-0000-00007C190000}"/>
    <cellStyle name="Currency 38 2" xfId="1826" xr:uid="{00000000-0005-0000-0000-00007D190000}"/>
    <cellStyle name="Currency 38 2 2" xfId="4224" xr:uid="{00000000-0005-0000-0000-00007E190000}"/>
    <cellStyle name="Currency 38 3" xfId="1827" xr:uid="{00000000-0005-0000-0000-00007F190000}"/>
    <cellStyle name="Currency 38 3 2" xfId="4225" xr:uid="{00000000-0005-0000-0000-000080190000}"/>
    <cellStyle name="Currency 38 4" xfId="1828" xr:uid="{00000000-0005-0000-0000-000081190000}"/>
    <cellStyle name="Currency 38 4 2" xfId="4226" xr:uid="{00000000-0005-0000-0000-000082190000}"/>
    <cellStyle name="Currency 38 5" xfId="4223" xr:uid="{00000000-0005-0000-0000-000083190000}"/>
    <cellStyle name="Currency 39" xfId="1829" xr:uid="{00000000-0005-0000-0000-000084190000}"/>
    <cellStyle name="Currency 39 2" xfId="1830" xr:uid="{00000000-0005-0000-0000-000085190000}"/>
    <cellStyle name="Currency 39 2 2" xfId="4228" xr:uid="{00000000-0005-0000-0000-000086190000}"/>
    <cellStyle name="Currency 39 3" xfId="1831" xr:uid="{00000000-0005-0000-0000-000087190000}"/>
    <cellStyle name="Currency 39 3 2" xfId="4229" xr:uid="{00000000-0005-0000-0000-000088190000}"/>
    <cellStyle name="Currency 39 4" xfId="1832" xr:uid="{00000000-0005-0000-0000-000089190000}"/>
    <cellStyle name="Currency 39 4 2" xfId="4230" xr:uid="{00000000-0005-0000-0000-00008A190000}"/>
    <cellStyle name="Currency 39 5" xfId="4227" xr:uid="{00000000-0005-0000-0000-00008B190000}"/>
    <cellStyle name="Currency 4" xfId="39" xr:uid="{00000000-0005-0000-0000-00008C190000}"/>
    <cellStyle name="Currency 4 10" xfId="1833" xr:uid="{00000000-0005-0000-0000-00008D190000}"/>
    <cellStyle name="Currency 4 10 2" xfId="4232" xr:uid="{00000000-0005-0000-0000-00008E190000}"/>
    <cellStyle name="Currency 4 11" xfId="1834" xr:uid="{00000000-0005-0000-0000-00008F190000}"/>
    <cellStyle name="Currency 4 11 2" xfId="4233" xr:uid="{00000000-0005-0000-0000-000090190000}"/>
    <cellStyle name="Currency 4 12" xfId="1835" xr:uid="{00000000-0005-0000-0000-000091190000}"/>
    <cellStyle name="Currency 4 12 2" xfId="4234" xr:uid="{00000000-0005-0000-0000-000092190000}"/>
    <cellStyle name="Currency 4 13" xfId="1836" xr:uid="{00000000-0005-0000-0000-000093190000}"/>
    <cellStyle name="Currency 4 13 2" xfId="4235" xr:uid="{00000000-0005-0000-0000-000094190000}"/>
    <cellStyle name="Currency 4 14" xfId="1837" xr:uid="{00000000-0005-0000-0000-000095190000}"/>
    <cellStyle name="Currency 4 14 2" xfId="4236" xr:uid="{00000000-0005-0000-0000-000096190000}"/>
    <cellStyle name="Currency 4 15" xfId="1838" xr:uid="{00000000-0005-0000-0000-000097190000}"/>
    <cellStyle name="Currency 4 15 2" xfId="4237" xr:uid="{00000000-0005-0000-0000-000098190000}"/>
    <cellStyle name="Currency 4 16" xfId="1839" xr:uid="{00000000-0005-0000-0000-000099190000}"/>
    <cellStyle name="Currency 4 16 2" xfId="4238" xr:uid="{00000000-0005-0000-0000-00009A190000}"/>
    <cellStyle name="Currency 4 17" xfId="1840" xr:uid="{00000000-0005-0000-0000-00009B190000}"/>
    <cellStyle name="Currency 4 17 2" xfId="4239" xr:uid="{00000000-0005-0000-0000-00009C190000}"/>
    <cellStyle name="Currency 4 18" xfId="1841" xr:uid="{00000000-0005-0000-0000-00009D190000}"/>
    <cellStyle name="Currency 4 18 2" xfId="4240" xr:uid="{00000000-0005-0000-0000-00009E190000}"/>
    <cellStyle name="Currency 4 19" xfId="1842" xr:uid="{00000000-0005-0000-0000-00009F190000}"/>
    <cellStyle name="Currency 4 19 2" xfId="4241" xr:uid="{00000000-0005-0000-0000-0000A0190000}"/>
    <cellStyle name="Currency 4 2" xfId="1843" xr:uid="{00000000-0005-0000-0000-0000A1190000}"/>
    <cellStyle name="Currency 4 2 2" xfId="4242" xr:uid="{00000000-0005-0000-0000-0000A2190000}"/>
    <cellStyle name="Currency 4 20" xfId="1844" xr:uid="{00000000-0005-0000-0000-0000A3190000}"/>
    <cellStyle name="Currency 4 20 2" xfId="4243" xr:uid="{00000000-0005-0000-0000-0000A4190000}"/>
    <cellStyle name="Currency 4 21" xfId="1845" xr:uid="{00000000-0005-0000-0000-0000A5190000}"/>
    <cellStyle name="Currency 4 21 2" xfId="4244" xr:uid="{00000000-0005-0000-0000-0000A6190000}"/>
    <cellStyle name="Currency 4 22" xfId="1846" xr:uid="{00000000-0005-0000-0000-0000A7190000}"/>
    <cellStyle name="Currency 4 22 2" xfId="4245" xr:uid="{00000000-0005-0000-0000-0000A8190000}"/>
    <cellStyle name="Currency 4 23" xfId="1847" xr:uid="{00000000-0005-0000-0000-0000A9190000}"/>
    <cellStyle name="Currency 4 23 2" xfId="4246" xr:uid="{00000000-0005-0000-0000-0000AA190000}"/>
    <cellStyle name="Currency 4 24" xfId="1848" xr:uid="{00000000-0005-0000-0000-0000AB190000}"/>
    <cellStyle name="Currency 4 24 2" xfId="4247" xr:uid="{00000000-0005-0000-0000-0000AC190000}"/>
    <cellStyle name="Currency 4 25" xfId="1849" xr:uid="{00000000-0005-0000-0000-0000AD190000}"/>
    <cellStyle name="Currency 4 25 2" xfId="4248" xr:uid="{00000000-0005-0000-0000-0000AE190000}"/>
    <cellStyle name="Currency 4 26" xfId="1850" xr:uid="{00000000-0005-0000-0000-0000AF190000}"/>
    <cellStyle name="Currency 4 26 2" xfId="4249" xr:uid="{00000000-0005-0000-0000-0000B0190000}"/>
    <cellStyle name="Currency 4 27" xfId="1851" xr:uid="{00000000-0005-0000-0000-0000B1190000}"/>
    <cellStyle name="Currency 4 27 2" xfId="4250" xr:uid="{00000000-0005-0000-0000-0000B2190000}"/>
    <cellStyle name="Currency 4 28" xfId="1852" xr:uid="{00000000-0005-0000-0000-0000B3190000}"/>
    <cellStyle name="Currency 4 28 2" xfId="4251" xr:uid="{00000000-0005-0000-0000-0000B4190000}"/>
    <cellStyle name="Currency 4 29" xfId="1853" xr:uid="{00000000-0005-0000-0000-0000B5190000}"/>
    <cellStyle name="Currency 4 29 2" xfId="4252" xr:uid="{00000000-0005-0000-0000-0000B6190000}"/>
    <cellStyle name="Currency 4 3" xfId="1854" xr:uid="{00000000-0005-0000-0000-0000B7190000}"/>
    <cellStyle name="Currency 4 3 2" xfId="4253" xr:uid="{00000000-0005-0000-0000-0000B8190000}"/>
    <cellStyle name="Currency 4 30" xfId="1855" xr:uid="{00000000-0005-0000-0000-0000B9190000}"/>
    <cellStyle name="Currency 4 30 2" xfId="4254" xr:uid="{00000000-0005-0000-0000-0000BA190000}"/>
    <cellStyle name="Currency 4 31" xfId="1856" xr:uid="{00000000-0005-0000-0000-0000BB190000}"/>
    <cellStyle name="Currency 4 31 2" xfId="4255" xr:uid="{00000000-0005-0000-0000-0000BC190000}"/>
    <cellStyle name="Currency 4 32" xfId="1857" xr:uid="{00000000-0005-0000-0000-0000BD190000}"/>
    <cellStyle name="Currency 4 32 2" xfId="4256" xr:uid="{00000000-0005-0000-0000-0000BE190000}"/>
    <cellStyle name="Currency 4 33" xfId="1858" xr:uid="{00000000-0005-0000-0000-0000BF190000}"/>
    <cellStyle name="Currency 4 33 2" xfId="4257" xr:uid="{00000000-0005-0000-0000-0000C0190000}"/>
    <cellStyle name="Currency 4 34" xfId="1859" xr:uid="{00000000-0005-0000-0000-0000C1190000}"/>
    <cellStyle name="Currency 4 34 2" xfId="4258" xr:uid="{00000000-0005-0000-0000-0000C2190000}"/>
    <cellStyle name="Currency 4 35" xfId="1860" xr:uid="{00000000-0005-0000-0000-0000C3190000}"/>
    <cellStyle name="Currency 4 35 2" xfId="4259" xr:uid="{00000000-0005-0000-0000-0000C4190000}"/>
    <cellStyle name="Currency 4 36" xfId="1861" xr:uid="{00000000-0005-0000-0000-0000C5190000}"/>
    <cellStyle name="Currency 4 36 2" xfId="4260" xr:uid="{00000000-0005-0000-0000-0000C6190000}"/>
    <cellStyle name="Currency 4 37" xfId="1862" xr:uid="{00000000-0005-0000-0000-0000C7190000}"/>
    <cellStyle name="Currency 4 37 2" xfId="4261" xr:uid="{00000000-0005-0000-0000-0000C8190000}"/>
    <cellStyle name="Currency 4 38" xfId="1863" xr:uid="{00000000-0005-0000-0000-0000C9190000}"/>
    <cellStyle name="Currency 4 38 2" xfId="4262" xr:uid="{00000000-0005-0000-0000-0000CA190000}"/>
    <cellStyle name="Currency 4 39" xfId="1864" xr:uid="{00000000-0005-0000-0000-0000CB190000}"/>
    <cellStyle name="Currency 4 39 2" xfId="4263" xr:uid="{00000000-0005-0000-0000-0000CC190000}"/>
    <cellStyle name="Currency 4 4" xfId="1865" xr:uid="{00000000-0005-0000-0000-0000CD190000}"/>
    <cellStyle name="Currency 4 4 2" xfId="4264" xr:uid="{00000000-0005-0000-0000-0000CE190000}"/>
    <cellStyle name="Currency 4 40" xfId="1866" xr:uid="{00000000-0005-0000-0000-0000CF190000}"/>
    <cellStyle name="Currency 4 40 2" xfId="4265" xr:uid="{00000000-0005-0000-0000-0000D0190000}"/>
    <cellStyle name="Currency 4 41" xfId="1867" xr:uid="{00000000-0005-0000-0000-0000D1190000}"/>
    <cellStyle name="Currency 4 41 2" xfId="4266" xr:uid="{00000000-0005-0000-0000-0000D2190000}"/>
    <cellStyle name="Currency 4 42" xfId="1868" xr:uid="{00000000-0005-0000-0000-0000D3190000}"/>
    <cellStyle name="Currency 4 42 2" xfId="4267" xr:uid="{00000000-0005-0000-0000-0000D4190000}"/>
    <cellStyle name="Currency 4 43" xfId="1869" xr:uid="{00000000-0005-0000-0000-0000D5190000}"/>
    <cellStyle name="Currency 4 43 2" xfId="4268" xr:uid="{00000000-0005-0000-0000-0000D6190000}"/>
    <cellStyle name="Currency 4 44" xfId="1870" xr:uid="{00000000-0005-0000-0000-0000D7190000}"/>
    <cellStyle name="Currency 4 44 2" xfId="4269" xr:uid="{00000000-0005-0000-0000-0000D8190000}"/>
    <cellStyle name="Currency 4 45" xfId="1871" xr:uid="{00000000-0005-0000-0000-0000D9190000}"/>
    <cellStyle name="Currency 4 45 2" xfId="4270" xr:uid="{00000000-0005-0000-0000-0000DA190000}"/>
    <cellStyle name="Currency 4 46" xfId="1872" xr:uid="{00000000-0005-0000-0000-0000DB190000}"/>
    <cellStyle name="Currency 4 46 2" xfId="4271" xr:uid="{00000000-0005-0000-0000-0000DC190000}"/>
    <cellStyle name="Currency 4 47" xfId="1873" xr:uid="{00000000-0005-0000-0000-0000DD190000}"/>
    <cellStyle name="Currency 4 47 2" xfId="4272" xr:uid="{00000000-0005-0000-0000-0000DE190000}"/>
    <cellStyle name="Currency 4 48" xfId="1874" xr:uid="{00000000-0005-0000-0000-0000DF190000}"/>
    <cellStyle name="Currency 4 48 2" xfId="4273" xr:uid="{00000000-0005-0000-0000-0000E0190000}"/>
    <cellStyle name="Currency 4 49" xfId="1875" xr:uid="{00000000-0005-0000-0000-0000E1190000}"/>
    <cellStyle name="Currency 4 49 2" xfId="4274" xr:uid="{00000000-0005-0000-0000-0000E2190000}"/>
    <cellStyle name="Currency 4 5" xfId="1876" xr:uid="{00000000-0005-0000-0000-0000E3190000}"/>
    <cellStyle name="Currency 4 5 2" xfId="4275" xr:uid="{00000000-0005-0000-0000-0000E4190000}"/>
    <cellStyle name="Currency 4 50" xfId="1877" xr:uid="{00000000-0005-0000-0000-0000E5190000}"/>
    <cellStyle name="Currency 4 50 2" xfId="4276" xr:uid="{00000000-0005-0000-0000-0000E6190000}"/>
    <cellStyle name="Currency 4 51" xfId="1878" xr:uid="{00000000-0005-0000-0000-0000E7190000}"/>
    <cellStyle name="Currency 4 51 2" xfId="4277" xr:uid="{00000000-0005-0000-0000-0000E8190000}"/>
    <cellStyle name="Currency 4 52" xfId="1879" xr:uid="{00000000-0005-0000-0000-0000E9190000}"/>
    <cellStyle name="Currency 4 52 2" xfId="4278" xr:uid="{00000000-0005-0000-0000-0000EA190000}"/>
    <cellStyle name="Currency 4 53" xfId="1880" xr:uid="{00000000-0005-0000-0000-0000EB190000}"/>
    <cellStyle name="Currency 4 53 2" xfId="4279" xr:uid="{00000000-0005-0000-0000-0000EC190000}"/>
    <cellStyle name="Currency 4 54" xfId="1881" xr:uid="{00000000-0005-0000-0000-0000ED190000}"/>
    <cellStyle name="Currency 4 54 2" xfId="4280" xr:uid="{00000000-0005-0000-0000-0000EE190000}"/>
    <cellStyle name="Currency 4 55" xfId="1882" xr:uid="{00000000-0005-0000-0000-0000EF190000}"/>
    <cellStyle name="Currency 4 55 2" xfId="4281" xr:uid="{00000000-0005-0000-0000-0000F0190000}"/>
    <cellStyle name="Currency 4 56" xfId="1883" xr:uid="{00000000-0005-0000-0000-0000F1190000}"/>
    <cellStyle name="Currency 4 56 2" xfId="4282" xr:uid="{00000000-0005-0000-0000-0000F2190000}"/>
    <cellStyle name="Currency 4 57" xfId="1884" xr:uid="{00000000-0005-0000-0000-0000F3190000}"/>
    <cellStyle name="Currency 4 57 2" xfId="4283" xr:uid="{00000000-0005-0000-0000-0000F4190000}"/>
    <cellStyle name="Currency 4 58" xfId="1885" xr:uid="{00000000-0005-0000-0000-0000F5190000}"/>
    <cellStyle name="Currency 4 58 2" xfId="4284" xr:uid="{00000000-0005-0000-0000-0000F6190000}"/>
    <cellStyle name="Currency 4 59" xfId="4231" xr:uid="{00000000-0005-0000-0000-0000F7190000}"/>
    <cellStyle name="Currency 4 6" xfId="1886" xr:uid="{00000000-0005-0000-0000-0000F8190000}"/>
    <cellStyle name="Currency 4 6 2" xfId="4285" xr:uid="{00000000-0005-0000-0000-0000F9190000}"/>
    <cellStyle name="Currency 4 7" xfId="1887" xr:uid="{00000000-0005-0000-0000-0000FA190000}"/>
    <cellStyle name="Currency 4 7 2" xfId="4286" xr:uid="{00000000-0005-0000-0000-0000FB190000}"/>
    <cellStyle name="Currency 4 8" xfId="1888" xr:uid="{00000000-0005-0000-0000-0000FC190000}"/>
    <cellStyle name="Currency 4 8 2" xfId="4287" xr:uid="{00000000-0005-0000-0000-0000FD190000}"/>
    <cellStyle name="Currency 4 9" xfId="1889" xr:uid="{00000000-0005-0000-0000-0000FE190000}"/>
    <cellStyle name="Currency 4 9 2" xfId="4288" xr:uid="{00000000-0005-0000-0000-0000FF190000}"/>
    <cellStyle name="Currency 40" xfId="1890" xr:uid="{00000000-0005-0000-0000-0000001A0000}"/>
    <cellStyle name="Currency 40 2" xfId="1891" xr:uid="{00000000-0005-0000-0000-0000011A0000}"/>
    <cellStyle name="Currency 40 2 2" xfId="4290" xr:uid="{00000000-0005-0000-0000-0000021A0000}"/>
    <cellStyle name="Currency 40 3" xfId="1892" xr:uid="{00000000-0005-0000-0000-0000031A0000}"/>
    <cellStyle name="Currency 40 3 2" xfId="4291" xr:uid="{00000000-0005-0000-0000-0000041A0000}"/>
    <cellStyle name="Currency 40 4" xfId="1893" xr:uid="{00000000-0005-0000-0000-0000051A0000}"/>
    <cellStyle name="Currency 40 4 2" xfId="4292" xr:uid="{00000000-0005-0000-0000-0000061A0000}"/>
    <cellStyle name="Currency 40 5" xfId="4289" xr:uid="{00000000-0005-0000-0000-0000071A0000}"/>
    <cellStyle name="Currency 41" xfId="1894" xr:uid="{00000000-0005-0000-0000-0000081A0000}"/>
    <cellStyle name="Currency 41 2" xfId="1895" xr:uid="{00000000-0005-0000-0000-0000091A0000}"/>
    <cellStyle name="Currency 41 2 2" xfId="4294" xr:uid="{00000000-0005-0000-0000-00000A1A0000}"/>
    <cellStyle name="Currency 41 3" xfId="1896" xr:uid="{00000000-0005-0000-0000-00000B1A0000}"/>
    <cellStyle name="Currency 41 3 2" xfId="4295" xr:uid="{00000000-0005-0000-0000-00000C1A0000}"/>
    <cellStyle name="Currency 41 4" xfId="1897" xr:uid="{00000000-0005-0000-0000-00000D1A0000}"/>
    <cellStyle name="Currency 41 4 2" xfId="4296" xr:uid="{00000000-0005-0000-0000-00000E1A0000}"/>
    <cellStyle name="Currency 41 5" xfId="4293" xr:uid="{00000000-0005-0000-0000-00000F1A0000}"/>
    <cellStyle name="Currency 42" xfId="1898" xr:uid="{00000000-0005-0000-0000-0000101A0000}"/>
    <cellStyle name="Currency 42 2" xfId="1899" xr:uid="{00000000-0005-0000-0000-0000111A0000}"/>
    <cellStyle name="Currency 42 2 2" xfId="4298" xr:uid="{00000000-0005-0000-0000-0000121A0000}"/>
    <cellStyle name="Currency 42 3" xfId="1900" xr:uid="{00000000-0005-0000-0000-0000131A0000}"/>
    <cellStyle name="Currency 42 3 2" xfId="4299" xr:uid="{00000000-0005-0000-0000-0000141A0000}"/>
    <cellStyle name="Currency 42 4" xfId="1901" xr:uid="{00000000-0005-0000-0000-0000151A0000}"/>
    <cellStyle name="Currency 42 4 2" xfId="4300" xr:uid="{00000000-0005-0000-0000-0000161A0000}"/>
    <cellStyle name="Currency 42 5" xfId="4297" xr:uid="{00000000-0005-0000-0000-0000171A0000}"/>
    <cellStyle name="Currency 43" xfId="1902" xr:uid="{00000000-0005-0000-0000-0000181A0000}"/>
    <cellStyle name="Currency 43 2" xfId="1903" xr:uid="{00000000-0005-0000-0000-0000191A0000}"/>
    <cellStyle name="Currency 43 2 2" xfId="4302" xr:uid="{00000000-0005-0000-0000-00001A1A0000}"/>
    <cellStyle name="Currency 43 3" xfId="1904" xr:uid="{00000000-0005-0000-0000-00001B1A0000}"/>
    <cellStyle name="Currency 43 3 2" xfId="4303" xr:uid="{00000000-0005-0000-0000-00001C1A0000}"/>
    <cellStyle name="Currency 43 4" xfId="1905" xr:uid="{00000000-0005-0000-0000-00001D1A0000}"/>
    <cellStyle name="Currency 43 4 2" xfId="4304" xr:uid="{00000000-0005-0000-0000-00001E1A0000}"/>
    <cellStyle name="Currency 43 5" xfId="4301" xr:uid="{00000000-0005-0000-0000-00001F1A0000}"/>
    <cellStyle name="Currency 44" xfId="1906" xr:uid="{00000000-0005-0000-0000-0000201A0000}"/>
    <cellStyle name="Currency 44 2" xfId="1907" xr:uid="{00000000-0005-0000-0000-0000211A0000}"/>
    <cellStyle name="Currency 44 2 2" xfId="4306" xr:uid="{00000000-0005-0000-0000-0000221A0000}"/>
    <cellStyle name="Currency 44 3" xfId="1908" xr:uid="{00000000-0005-0000-0000-0000231A0000}"/>
    <cellStyle name="Currency 44 3 2" xfId="4307" xr:uid="{00000000-0005-0000-0000-0000241A0000}"/>
    <cellStyle name="Currency 44 4" xfId="1909" xr:uid="{00000000-0005-0000-0000-0000251A0000}"/>
    <cellStyle name="Currency 44 4 2" xfId="4308" xr:uid="{00000000-0005-0000-0000-0000261A0000}"/>
    <cellStyle name="Currency 44 5" xfId="4305" xr:uid="{00000000-0005-0000-0000-0000271A0000}"/>
    <cellStyle name="Currency 45" xfId="1910" xr:uid="{00000000-0005-0000-0000-0000281A0000}"/>
    <cellStyle name="Currency 45 2" xfId="1911" xr:uid="{00000000-0005-0000-0000-0000291A0000}"/>
    <cellStyle name="Currency 45 2 2" xfId="4310" xr:uid="{00000000-0005-0000-0000-00002A1A0000}"/>
    <cellStyle name="Currency 45 3" xfId="3209" xr:uid="{00000000-0005-0000-0000-00002B1A0000}"/>
    <cellStyle name="Currency 45 3 2" xfId="4311" xr:uid="{00000000-0005-0000-0000-00002C1A0000}"/>
    <cellStyle name="Currency 45 4" xfId="4309" xr:uid="{00000000-0005-0000-0000-00002D1A0000}"/>
    <cellStyle name="Currency 46" xfId="1912" xr:uid="{00000000-0005-0000-0000-00002E1A0000}"/>
    <cellStyle name="Currency 46 2" xfId="1913" xr:uid="{00000000-0005-0000-0000-00002F1A0000}"/>
    <cellStyle name="Currency 46 2 2" xfId="4313" xr:uid="{00000000-0005-0000-0000-0000301A0000}"/>
    <cellStyle name="Currency 46 3" xfId="3210" xr:uid="{00000000-0005-0000-0000-0000311A0000}"/>
    <cellStyle name="Currency 46 3 2" xfId="4314" xr:uid="{00000000-0005-0000-0000-0000321A0000}"/>
    <cellStyle name="Currency 46 4" xfId="4312" xr:uid="{00000000-0005-0000-0000-0000331A0000}"/>
    <cellStyle name="Currency 47" xfId="1914" xr:uid="{00000000-0005-0000-0000-0000341A0000}"/>
    <cellStyle name="Currency 47 2" xfId="1915" xr:uid="{00000000-0005-0000-0000-0000351A0000}"/>
    <cellStyle name="Currency 47 2 2" xfId="4316" xr:uid="{00000000-0005-0000-0000-0000361A0000}"/>
    <cellStyle name="Currency 47 3" xfId="3211" xr:uid="{00000000-0005-0000-0000-0000371A0000}"/>
    <cellStyle name="Currency 47 3 2" xfId="4317" xr:uid="{00000000-0005-0000-0000-0000381A0000}"/>
    <cellStyle name="Currency 47 4" xfId="4315" xr:uid="{00000000-0005-0000-0000-0000391A0000}"/>
    <cellStyle name="Currency 48" xfId="1916" xr:uid="{00000000-0005-0000-0000-00003A1A0000}"/>
    <cellStyle name="Currency 48 2" xfId="1917" xr:uid="{00000000-0005-0000-0000-00003B1A0000}"/>
    <cellStyle name="Currency 48 2 2" xfId="4319" xr:uid="{00000000-0005-0000-0000-00003C1A0000}"/>
    <cellStyle name="Currency 48 3" xfId="3212" xr:uid="{00000000-0005-0000-0000-00003D1A0000}"/>
    <cellStyle name="Currency 48 3 2" xfId="4320" xr:uid="{00000000-0005-0000-0000-00003E1A0000}"/>
    <cellStyle name="Currency 48 4" xfId="4318" xr:uid="{00000000-0005-0000-0000-00003F1A0000}"/>
    <cellStyle name="Currency 49" xfId="1918" xr:uid="{00000000-0005-0000-0000-0000401A0000}"/>
    <cellStyle name="Currency 49 2" xfId="1919" xr:uid="{00000000-0005-0000-0000-0000411A0000}"/>
    <cellStyle name="Currency 49 2 2" xfId="4322" xr:uid="{00000000-0005-0000-0000-0000421A0000}"/>
    <cellStyle name="Currency 49 3" xfId="3213" xr:uid="{00000000-0005-0000-0000-0000431A0000}"/>
    <cellStyle name="Currency 49 3 2" xfId="4323" xr:uid="{00000000-0005-0000-0000-0000441A0000}"/>
    <cellStyle name="Currency 49 4" xfId="4321" xr:uid="{00000000-0005-0000-0000-0000451A0000}"/>
    <cellStyle name="Currency 5" xfId="40" xr:uid="{00000000-0005-0000-0000-0000461A0000}"/>
    <cellStyle name="Currency 5 10" xfId="1920" xr:uid="{00000000-0005-0000-0000-0000471A0000}"/>
    <cellStyle name="Currency 5 10 2" xfId="4325" xr:uid="{00000000-0005-0000-0000-0000481A0000}"/>
    <cellStyle name="Currency 5 11" xfId="1921" xr:uid="{00000000-0005-0000-0000-0000491A0000}"/>
    <cellStyle name="Currency 5 11 2" xfId="4326" xr:uid="{00000000-0005-0000-0000-00004A1A0000}"/>
    <cellStyle name="Currency 5 12" xfId="1922" xr:uid="{00000000-0005-0000-0000-00004B1A0000}"/>
    <cellStyle name="Currency 5 12 2" xfId="4327" xr:uid="{00000000-0005-0000-0000-00004C1A0000}"/>
    <cellStyle name="Currency 5 13" xfId="1923" xr:uid="{00000000-0005-0000-0000-00004D1A0000}"/>
    <cellStyle name="Currency 5 13 2" xfId="4328" xr:uid="{00000000-0005-0000-0000-00004E1A0000}"/>
    <cellStyle name="Currency 5 14" xfId="1924" xr:uid="{00000000-0005-0000-0000-00004F1A0000}"/>
    <cellStyle name="Currency 5 14 2" xfId="4329" xr:uid="{00000000-0005-0000-0000-0000501A0000}"/>
    <cellStyle name="Currency 5 15" xfId="1925" xr:uid="{00000000-0005-0000-0000-0000511A0000}"/>
    <cellStyle name="Currency 5 15 2" xfId="4330" xr:uid="{00000000-0005-0000-0000-0000521A0000}"/>
    <cellStyle name="Currency 5 16" xfId="1926" xr:uid="{00000000-0005-0000-0000-0000531A0000}"/>
    <cellStyle name="Currency 5 16 2" xfId="4331" xr:uid="{00000000-0005-0000-0000-0000541A0000}"/>
    <cellStyle name="Currency 5 17" xfId="1927" xr:uid="{00000000-0005-0000-0000-0000551A0000}"/>
    <cellStyle name="Currency 5 17 2" xfId="4332" xr:uid="{00000000-0005-0000-0000-0000561A0000}"/>
    <cellStyle name="Currency 5 18" xfId="1928" xr:uid="{00000000-0005-0000-0000-0000571A0000}"/>
    <cellStyle name="Currency 5 18 2" xfId="4333" xr:uid="{00000000-0005-0000-0000-0000581A0000}"/>
    <cellStyle name="Currency 5 19" xfId="1929" xr:uid="{00000000-0005-0000-0000-0000591A0000}"/>
    <cellStyle name="Currency 5 19 2" xfId="4334" xr:uid="{00000000-0005-0000-0000-00005A1A0000}"/>
    <cellStyle name="Currency 5 2" xfId="1930" xr:uid="{00000000-0005-0000-0000-00005B1A0000}"/>
    <cellStyle name="Currency 5 2 2" xfId="4335" xr:uid="{00000000-0005-0000-0000-00005C1A0000}"/>
    <cellStyle name="Currency 5 20" xfId="1931" xr:uid="{00000000-0005-0000-0000-00005D1A0000}"/>
    <cellStyle name="Currency 5 20 2" xfId="4336" xr:uid="{00000000-0005-0000-0000-00005E1A0000}"/>
    <cellStyle name="Currency 5 21" xfId="1932" xr:uid="{00000000-0005-0000-0000-00005F1A0000}"/>
    <cellStyle name="Currency 5 21 2" xfId="4337" xr:uid="{00000000-0005-0000-0000-0000601A0000}"/>
    <cellStyle name="Currency 5 22" xfId="1933" xr:uid="{00000000-0005-0000-0000-0000611A0000}"/>
    <cellStyle name="Currency 5 22 2" xfId="4338" xr:uid="{00000000-0005-0000-0000-0000621A0000}"/>
    <cellStyle name="Currency 5 23" xfId="1934" xr:uid="{00000000-0005-0000-0000-0000631A0000}"/>
    <cellStyle name="Currency 5 23 2" xfId="4339" xr:uid="{00000000-0005-0000-0000-0000641A0000}"/>
    <cellStyle name="Currency 5 24" xfId="1935" xr:uid="{00000000-0005-0000-0000-0000651A0000}"/>
    <cellStyle name="Currency 5 24 2" xfId="4340" xr:uid="{00000000-0005-0000-0000-0000661A0000}"/>
    <cellStyle name="Currency 5 25" xfId="1936" xr:uid="{00000000-0005-0000-0000-0000671A0000}"/>
    <cellStyle name="Currency 5 25 2" xfId="4341" xr:uid="{00000000-0005-0000-0000-0000681A0000}"/>
    <cellStyle name="Currency 5 26" xfId="1937" xr:uid="{00000000-0005-0000-0000-0000691A0000}"/>
    <cellStyle name="Currency 5 26 2" xfId="4342" xr:uid="{00000000-0005-0000-0000-00006A1A0000}"/>
    <cellStyle name="Currency 5 27" xfId="1938" xr:uid="{00000000-0005-0000-0000-00006B1A0000}"/>
    <cellStyle name="Currency 5 27 2" xfId="4343" xr:uid="{00000000-0005-0000-0000-00006C1A0000}"/>
    <cellStyle name="Currency 5 28" xfId="1939" xr:uid="{00000000-0005-0000-0000-00006D1A0000}"/>
    <cellStyle name="Currency 5 28 2" xfId="4344" xr:uid="{00000000-0005-0000-0000-00006E1A0000}"/>
    <cellStyle name="Currency 5 29" xfId="1940" xr:uid="{00000000-0005-0000-0000-00006F1A0000}"/>
    <cellStyle name="Currency 5 29 2" xfId="4345" xr:uid="{00000000-0005-0000-0000-0000701A0000}"/>
    <cellStyle name="Currency 5 3" xfId="1941" xr:uid="{00000000-0005-0000-0000-0000711A0000}"/>
    <cellStyle name="Currency 5 3 2" xfId="4346" xr:uid="{00000000-0005-0000-0000-0000721A0000}"/>
    <cellStyle name="Currency 5 30" xfId="1942" xr:uid="{00000000-0005-0000-0000-0000731A0000}"/>
    <cellStyle name="Currency 5 30 2" xfId="4347" xr:uid="{00000000-0005-0000-0000-0000741A0000}"/>
    <cellStyle name="Currency 5 31" xfId="1943" xr:uid="{00000000-0005-0000-0000-0000751A0000}"/>
    <cellStyle name="Currency 5 31 2" xfId="4348" xr:uid="{00000000-0005-0000-0000-0000761A0000}"/>
    <cellStyle name="Currency 5 32" xfId="1944" xr:uid="{00000000-0005-0000-0000-0000771A0000}"/>
    <cellStyle name="Currency 5 32 2" xfId="4349" xr:uid="{00000000-0005-0000-0000-0000781A0000}"/>
    <cellStyle name="Currency 5 33" xfId="1945" xr:uid="{00000000-0005-0000-0000-0000791A0000}"/>
    <cellStyle name="Currency 5 33 2" xfId="4350" xr:uid="{00000000-0005-0000-0000-00007A1A0000}"/>
    <cellStyle name="Currency 5 34" xfId="1946" xr:uid="{00000000-0005-0000-0000-00007B1A0000}"/>
    <cellStyle name="Currency 5 34 2" xfId="4351" xr:uid="{00000000-0005-0000-0000-00007C1A0000}"/>
    <cellStyle name="Currency 5 35" xfId="1947" xr:uid="{00000000-0005-0000-0000-00007D1A0000}"/>
    <cellStyle name="Currency 5 35 2" xfId="4352" xr:uid="{00000000-0005-0000-0000-00007E1A0000}"/>
    <cellStyle name="Currency 5 36" xfId="1948" xr:uid="{00000000-0005-0000-0000-00007F1A0000}"/>
    <cellStyle name="Currency 5 36 2" xfId="4353" xr:uid="{00000000-0005-0000-0000-0000801A0000}"/>
    <cellStyle name="Currency 5 37" xfId="1949" xr:uid="{00000000-0005-0000-0000-0000811A0000}"/>
    <cellStyle name="Currency 5 37 2" xfId="4354" xr:uid="{00000000-0005-0000-0000-0000821A0000}"/>
    <cellStyle name="Currency 5 38" xfId="1950" xr:uid="{00000000-0005-0000-0000-0000831A0000}"/>
    <cellStyle name="Currency 5 38 2" xfId="4355" xr:uid="{00000000-0005-0000-0000-0000841A0000}"/>
    <cellStyle name="Currency 5 39" xfId="1951" xr:uid="{00000000-0005-0000-0000-0000851A0000}"/>
    <cellStyle name="Currency 5 39 2" xfId="4356" xr:uid="{00000000-0005-0000-0000-0000861A0000}"/>
    <cellStyle name="Currency 5 4" xfId="1952" xr:uid="{00000000-0005-0000-0000-0000871A0000}"/>
    <cellStyle name="Currency 5 4 2" xfId="4357" xr:uid="{00000000-0005-0000-0000-0000881A0000}"/>
    <cellStyle name="Currency 5 40" xfId="1953" xr:uid="{00000000-0005-0000-0000-0000891A0000}"/>
    <cellStyle name="Currency 5 40 2" xfId="4358" xr:uid="{00000000-0005-0000-0000-00008A1A0000}"/>
    <cellStyle name="Currency 5 41" xfId="1954" xr:uid="{00000000-0005-0000-0000-00008B1A0000}"/>
    <cellStyle name="Currency 5 41 2" xfId="4359" xr:uid="{00000000-0005-0000-0000-00008C1A0000}"/>
    <cellStyle name="Currency 5 42" xfId="1955" xr:uid="{00000000-0005-0000-0000-00008D1A0000}"/>
    <cellStyle name="Currency 5 42 2" xfId="4360" xr:uid="{00000000-0005-0000-0000-00008E1A0000}"/>
    <cellStyle name="Currency 5 43" xfId="1956" xr:uid="{00000000-0005-0000-0000-00008F1A0000}"/>
    <cellStyle name="Currency 5 43 2" xfId="4361" xr:uid="{00000000-0005-0000-0000-0000901A0000}"/>
    <cellStyle name="Currency 5 44" xfId="1957" xr:uid="{00000000-0005-0000-0000-0000911A0000}"/>
    <cellStyle name="Currency 5 44 2" xfId="4362" xr:uid="{00000000-0005-0000-0000-0000921A0000}"/>
    <cellStyle name="Currency 5 45" xfId="1958" xr:uid="{00000000-0005-0000-0000-0000931A0000}"/>
    <cellStyle name="Currency 5 45 2" xfId="4363" xr:uid="{00000000-0005-0000-0000-0000941A0000}"/>
    <cellStyle name="Currency 5 46" xfId="1959" xr:uid="{00000000-0005-0000-0000-0000951A0000}"/>
    <cellStyle name="Currency 5 46 2" xfId="4364" xr:uid="{00000000-0005-0000-0000-0000961A0000}"/>
    <cellStyle name="Currency 5 47" xfId="1960" xr:uid="{00000000-0005-0000-0000-0000971A0000}"/>
    <cellStyle name="Currency 5 47 2" xfId="4365" xr:uid="{00000000-0005-0000-0000-0000981A0000}"/>
    <cellStyle name="Currency 5 48" xfId="1961" xr:uid="{00000000-0005-0000-0000-0000991A0000}"/>
    <cellStyle name="Currency 5 48 2" xfId="4366" xr:uid="{00000000-0005-0000-0000-00009A1A0000}"/>
    <cellStyle name="Currency 5 49" xfId="1962" xr:uid="{00000000-0005-0000-0000-00009B1A0000}"/>
    <cellStyle name="Currency 5 49 2" xfId="4367" xr:uid="{00000000-0005-0000-0000-00009C1A0000}"/>
    <cellStyle name="Currency 5 5" xfId="1963" xr:uid="{00000000-0005-0000-0000-00009D1A0000}"/>
    <cellStyle name="Currency 5 5 2" xfId="4368" xr:uid="{00000000-0005-0000-0000-00009E1A0000}"/>
    <cellStyle name="Currency 5 50" xfId="1964" xr:uid="{00000000-0005-0000-0000-00009F1A0000}"/>
    <cellStyle name="Currency 5 50 2" xfId="4369" xr:uid="{00000000-0005-0000-0000-0000A01A0000}"/>
    <cellStyle name="Currency 5 51" xfId="1965" xr:uid="{00000000-0005-0000-0000-0000A11A0000}"/>
    <cellStyle name="Currency 5 51 2" xfId="4370" xr:uid="{00000000-0005-0000-0000-0000A21A0000}"/>
    <cellStyle name="Currency 5 52" xfId="1966" xr:uid="{00000000-0005-0000-0000-0000A31A0000}"/>
    <cellStyle name="Currency 5 52 2" xfId="4371" xr:uid="{00000000-0005-0000-0000-0000A41A0000}"/>
    <cellStyle name="Currency 5 53" xfId="1967" xr:uid="{00000000-0005-0000-0000-0000A51A0000}"/>
    <cellStyle name="Currency 5 53 2" xfId="4372" xr:uid="{00000000-0005-0000-0000-0000A61A0000}"/>
    <cellStyle name="Currency 5 54" xfId="1968" xr:uid="{00000000-0005-0000-0000-0000A71A0000}"/>
    <cellStyle name="Currency 5 54 2" xfId="4373" xr:uid="{00000000-0005-0000-0000-0000A81A0000}"/>
    <cellStyle name="Currency 5 55" xfId="1969" xr:uid="{00000000-0005-0000-0000-0000A91A0000}"/>
    <cellStyle name="Currency 5 55 2" xfId="4374" xr:uid="{00000000-0005-0000-0000-0000AA1A0000}"/>
    <cellStyle name="Currency 5 56" xfId="1970" xr:uid="{00000000-0005-0000-0000-0000AB1A0000}"/>
    <cellStyle name="Currency 5 56 2" xfId="4375" xr:uid="{00000000-0005-0000-0000-0000AC1A0000}"/>
    <cellStyle name="Currency 5 57" xfId="1971" xr:uid="{00000000-0005-0000-0000-0000AD1A0000}"/>
    <cellStyle name="Currency 5 57 2" xfId="4376" xr:uid="{00000000-0005-0000-0000-0000AE1A0000}"/>
    <cellStyle name="Currency 5 58" xfId="1972" xr:uid="{00000000-0005-0000-0000-0000AF1A0000}"/>
    <cellStyle name="Currency 5 58 2" xfId="4377" xr:uid="{00000000-0005-0000-0000-0000B01A0000}"/>
    <cellStyle name="Currency 5 59" xfId="4324" xr:uid="{00000000-0005-0000-0000-0000B11A0000}"/>
    <cellStyle name="Currency 5 6" xfId="1973" xr:uid="{00000000-0005-0000-0000-0000B21A0000}"/>
    <cellStyle name="Currency 5 6 2" xfId="4378" xr:uid="{00000000-0005-0000-0000-0000B31A0000}"/>
    <cellStyle name="Currency 5 7" xfId="1974" xr:uid="{00000000-0005-0000-0000-0000B41A0000}"/>
    <cellStyle name="Currency 5 7 2" xfId="4379" xr:uid="{00000000-0005-0000-0000-0000B51A0000}"/>
    <cellStyle name="Currency 5 8" xfId="1975" xr:uid="{00000000-0005-0000-0000-0000B61A0000}"/>
    <cellStyle name="Currency 5 8 2" xfId="4380" xr:uid="{00000000-0005-0000-0000-0000B71A0000}"/>
    <cellStyle name="Currency 5 9" xfId="1976" xr:uid="{00000000-0005-0000-0000-0000B81A0000}"/>
    <cellStyle name="Currency 5 9 2" xfId="4381" xr:uid="{00000000-0005-0000-0000-0000B91A0000}"/>
    <cellStyle name="Currency 50" xfId="1977" xr:uid="{00000000-0005-0000-0000-0000BA1A0000}"/>
    <cellStyle name="Currency 50 2" xfId="1978" xr:uid="{00000000-0005-0000-0000-0000BB1A0000}"/>
    <cellStyle name="Currency 50 2 2" xfId="4383" xr:uid="{00000000-0005-0000-0000-0000BC1A0000}"/>
    <cellStyle name="Currency 50 3" xfId="3214" xr:uid="{00000000-0005-0000-0000-0000BD1A0000}"/>
    <cellStyle name="Currency 50 3 2" xfId="4384" xr:uid="{00000000-0005-0000-0000-0000BE1A0000}"/>
    <cellStyle name="Currency 50 4" xfId="4382" xr:uid="{00000000-0005-0000-0000-0000BF1A0000}"/>
    <cellStyle name="Currency 51" xfId="1979" xr:uid="{00000000-0005-0000-0000-0000C01A0000}"/>
    <cellStyle name="Currency 51 2" xfId="1980" xr:uid="{00000000-0005-0000-0000-0000C11A0000}"/>
    <cellStyle name="Currency 51 2 2" xfId="4386" xr:uid="{00000000-0005-0000-0000-0000C21A0000}"/>
    <cellStyle name="Currency 51 3" xfId="1981" xr:uid="{00000000-0005-0000-0000-0000C31A0000}"/>
    <cellStyle name="Currency 51 3 2" xfId="4387" xr:uid="{00000000-0005-0000-0000-0000C41A0000}"/>
    <cellStyle name="Currency 51 4" xfId="4385" xr:uid="{00000000-0005-0000-0000-0000C51A0000}"/>
    <cellStyle name="Currency 52" xfId="1982" xr:uid="{00000000-0005-0000-0000-0000C61A0000}"/>
    <cellStyle name="Currency 52 2" xfId="1983" xr:uid="{00000000-0005-0000-0000-0000C71A0000}"/>
    <cellStyle name="Currency 52 2 2" xfId="4389" xr:uid="{00000000-0005-0000-0000-0000C81A0000}"/>
    <cellStyle name="Currency 52 3" xfId="4388" xr:uid="{00000000-0005-0000-0000-0000C91A0000}"/>
    <cellStyle name="Currency 53" xfId="1984" xr:uid="{00000000-0005-0000-0000-0000CA1A0000}"/>
    <cellStyle name="Currency 53 2" xfId="1985" xr:uid="{00000000-0005-0000-0000-0000CB1A0000}"/>
    <cellStyle name="Currency 53 2 2" xfId="4391" xr:uid="{00000000-0005-0000-0000-0000CC1A0000}"/>
    <cellStyle name="Currency 53 3" xfId="4390" xr:uid="{00000000-0005-0000-0000-0000CD1A0000}"/>
    <cellStyle name="Currency 54" xfId="1986" xr:uid="{00000000-0005-0000-0000-0000CE1A0000}"/>
    <cellStyle name="Currency 54 2" xfId="3215" xr:uid="{00000000-0005-0000-0000-0000CF1A0000}"/>
    <cellStyle name="Currency 54 2 2" xfId="4393" xr:uid="{00000000-0005-0000-0000-0000D01A0000}"/>
    <cellStyle name="Currency 54 3" xfId="4392" xr:uid="{00000000-0005-0000-0000-0000D11A0000}"/>
    <cellStyle name="Currency 55" xfId="1987" xr:uid="{00000000-0005-0000-0000-0000D21A0000}"/>
    <cellStyle name="Currency 55 2" xfId="3216" xr:uid="{00000000-0005-0000-0000-0000D31A0000}"/>
    <cellStyle name="Currency 55 2 2" xfId="4395" xr:uid="{00000000-0005-0000-0000-0000D41A0000}"/>
    <cellStyle name="Currency 55 3" xfId="4394" xr:uid="{00000000-0005-0000-0000-0000D51A0000}"/>
    <cellStyle name="Currency 56" xfId="1988" xr:uid="{00000000-0005-0000-0000-0000D61A0000}"/>
    <cellStyle name="Currency 56 2" xfId="3217" xr:uid="{00000000-0005-0000-0000-0000D71A0000}"/>
    <cellStyle name="Currency 56 2 2" xfId="4397" xr:uid="{00000000-0005-0000-0000-0000D81A0000}"/>
    <cellStyle name="Currency 56 3" xfId="4396" xr:uid="{00000000-0005-0000-0000-0000D91A0000}"/>
    <cellStyle name="Currency 57" xfId="1989" xr:uid="{00000000-0005-0000-0000-0000DA1A0000}"/>
    <cellStyle name="Currency 57 2" xfId="3218" xr:uid="{00000000-0005-0000-0000-0000DB1A0000}"/>
    <cellStyle name="Currency 57 2 2" xfId="4399" xr:uid="{00000000-0005-0000-0000-0000DC1A0000}"/>
    <cellStyle name="Currency 57 3" xfId="4398" xr:uid="{00000000-0005-0000-0000-0000DD1A0000}"/>
    <cellStyle name="Currency 58" xfId="1990" xr:uid="{00000000-0005-0000-0000-0000DE1A0000}"/>
    <cellStyle name="Currency 58 2" xfId="3219" xr:uid="{00000000-0005-0000-0000-0000DF1A0000}"/>
    <cellStyle name="Currency 58 2 2" xfId="4401" xr:uid="{00000000-0005-0000-0000-0000E01A0000}"/>
    <cellStyle name="Currency 58 3" xfId="4400" xr:uid="{00000000-0005-0000-0000-0000E11A0000}"/>
    <cellStyle name="Currency 59" xfId="1991" xr:uid="{00000000-0005-0000-0000-0000E21A0000}"/>
    <cellStyle name="Currency 59 2" xfId="3220" xr:uid="{00000000-0005-0000-0000-0000E31A0000}"/>
    <cellStyle name="Currency 59 2 2" xfId="4403" xr:uid="{00000000-0005-0000-0000-0000E41A0000}"/>
    <cellStyle name="Currency 59 3" xfId="4402" xr:uid="{00000000-0005-0000-0000-0000E51A0000}"/>
    <cellStyle name="Currency 6" xfId="41" xr:uid="{00000000-0005-0000-0000-0000E61A0000}"/>
    <cellStyle name="Currency 6 10" xfId="1992" xr:uid="{00000000-0005-0000-0000-0000E71A0000}"/>
    <cellStyle name="Currency 6 10 2" xfId="4405" xr:uid="{00000000-0005-0000-0000-0000E81A0000}"/>
    <cellStyle name="Currency 6 11" xfId="1993" xr:uid="{00000000-0005-0000-0000-0000E91A0000}"/>
    <cellStyle name="Currency 6 11 2" xfId="4406" xr:uid="{00000000-0005-0000-0000-0000EA1A0000}"/>
    <cellStyle name="Currency 6 12" xfId="1994" xr:uid="{00000000-0005-0000-0000-0000EB1A0000}"/>
    <cellStyle name="Currency 6 12 2" xfId="4407" xr:uid="{00000000-0005-0000-0000-0000EC1A0000}"/>
    <cellStyle name="Currency 6 13" xfId="1995" xr:uid="{00000000-0005-0000-0000-0000ED1A0000}"/>
    <cellStyle name="Currency 6 13 2" xfId="4408" xr:uid="{00000000-0005-0000-0000-0000EE1A0000}"/>
    <cellStyle name="Currency 6 14" xfId="1996" xr:uid="{00000000-0005-0000-0000-0000EF1A0000}"/>
    <cellStyle name="Currency 6 14 2" xfId="4409" xr:uid="{00000000-0005-0000-0000-0000F01A0000}"/>
    <cellStyle name="Currency 6 15" xfId="1997" xr:uid="{00000000-0005-0000-0000-0000F11A0000}"/>
    <cellStyle name="Currency 6 15 2" xfId="4410" xr:uid="{00000000-0005-0000-0000-0000F21A0000}"/>
    <cellStyle name="Currency 6 16" xfId="1998" xr:uid="{00000000-0005-0000-0000-0000F31A0000}"/>
    <cellStyle name="Currency 6 16 2" xfId="4411" xr:uid="{00000000-0005-0000-0000-0000F41A0000}"/>
    <cellStyle name="Currency 6 17" xfId="1999" xr:uid="{00000000-0005-0000-0000-0000F51A0000}"/>
    <cellStyle name="Currency 6 17 2" xfId="4412" xr:uid="{00000000-0005-0000-0000-0000F61A0000}"/>
    <cellStyle name="Currency 6 18" xfId="2000" xr:uid="{00000000-0005-0000-0000-0000F71A0000}"/>
    <cellStyle name="Currency 6 18 2" xfId="4413" xr:uid="{00000000-0005-0000-0000-0000F81A0000}"/>
    <cellStyle name="Currency 6 19" xfId="2001" xr:uid="{00000000-0005-0000-0000-0000F91A0000}"/>
    <cellStyle name="Currency 6 19 2" xfId="4414" xr:uid="{00000000-0005-0000-0000-0000FA1A0000}"/>
    <cellStyle name="Currency 6 2" xfId="2002" xr:uid="{00000000-0005-0000-0000-0000FB1A0000}"/>
    <cellStyle name="Currency 6 2 2" xfId="4415" xr:uid="{00000000-0005-0000-0000-0000FC1A0000}"/>
    <cellStyle name="Currency 6 20" xfId="2003" xr:uid="{00000000-0005-0000-0000-0000FD1A0000}"/>
    <cellStyle name="Currency 6 20 2" xfId="4416" xr:uid="{00000000-0005-0000-0000-0000FE1A0000}"/>
    <cellStyle name="Currency 6 21" xfId="2004" xr:uid="{00000000-0005-0000-0000-0000FF1A0000}"/>
    <cellStyle name="Currency 6 21 2" xfId="4417" xr:uid="{00000000-0005-0000-0000-0000001B0000}"/>
    <cellStyle name="Currency 6 22" xfId="2005" xr:uid="{00000000-0005-0000-0000-0000011B0000}"/>
    <cellStyle name="Currency 6 22 2" xfId="4418" xr:uid="{00000000-0005-0000-0000-0000021B0000}"/>
    <cellStyle name="Currency 6 23" xfId="2006" xr:uid="{00000000-0005-0000-0000-0000031B0000}"/>
    <cellStyle name="Currency 6 23 2" xfId="4419" xr:uid="{00000000-0005-0000-0000-0000041B0000}"/>
    <cellStyle name="Currency 6 24" xfId="2007" xr:uid="{00000000-0005-0000-0000-0000051B0000}"/>
    <cellStyle name="Currency 6 24 2" xfId="4420" xr:uid="{00000000-0005-0000-0000-0000061B0000}"/>
    <cellStyle name="Currency 6 25" xfId="2008" xr:uid="{00000000-0005-0000-0000-0000071B0000}"/>
    <cellStyle name="Currency 6 25 2" xfId="4421" xr:uid="{00000000-0005-0000-0000-0000081B0000}"/>
    <cellStyle name="Currency 6 26" xfId="2009" xr:uid="{00000000-0005-0000-0000-0000091B0000}"/>
    <cellStyle name="Currency 6 26 2" xfId="4422" xr:uid="{00000000-0005-0000-0000-00000A1B0000}"/>
    <cellStyle name="Currency 6 27" xfId="2010" xr:uid="{00000000-0005-0000-0000-00000B1B0000}"/>
    <cellStyle name="Currency 6 27 2" xfId="4423" xr:uid="{00000000-0005-0000-0000-00000C1B0000}"/>
    <cellStyle name="Currency 6 28" xfId="2011" xr:uid="{00000000-0005-0000-0000-00000D1B0000}"/>
    <cellStyle name="Currency 6 28 2" xfId="4424" xr:uid="{00000000-0005-0000-0000-00000E1B0000}"/>
    <cellStyle name="Currency 6 29" xfId="2012" xr:uid="{00000000-0005-0000-0000-00000F1B0000}"/>
    <cellStyle name="Currency 6 29 2" xfId="4425" xr:uid="{00000000-0005-0000-0000-0000101B0000}"/>
    <cellStyle name="Currency 6 3" xfId="2013" xr:uid="{00000000-0005-0000-0000-0000111B0000}"/>
    <cellStyle name="Currency 6 3 2" xfId="4426" xr:uid="{00000000-0005-0000-0000-0000121B0000}"/>
    <cellStyle name="Currency 6 30" xfId="2014" xr:uid="{00000000-0005-0000-0000-0000131B0000}"/>
    <cellStyle name="Currency 6 30 2" xfId="4427" xr:uid="{00000000-0005-0000-0000-0000141B0000}"/>
    <cellStyle name="Currency 6 31" xfId="2015" xr:uid="{00000000-0005-0000-0000-0000151B0000}"/>
    <cellStyle name="Currency 6 31 2" xfId="4428" xr:uid="{00000000-0005-0000-0000-0000161B0000}"/>
    <cellStyle name="Currency 6 32" xfId="2016" xr:uid="{00000000-0005-0000-0000-0000171B0000}"/>
    <cellStyle name="Currency 6 32 2" xfId="4429" xr:uid="{00000000-0005-0000-0000-0000181B0000}"/>
    <cellStyle name="Currency 6 33" xfId="2017" xr:uid="{00000000-0005-0000-0000-0000191B0000}"/>
    <cellStyle name="Currency 6 33 2" xfId="4430" xr:uid="{00000000-0005-0000-0000-00001A1B0000}"/>
    <cellStyle name="Currency 6 34" xfId="2018" xr:uid="{00000000-0005-0000-0000-00001B1B0000}"/>
    <cellStyle name="Currency 6 34 2" xfId="4431" xr:uid="{00000000-0005-0000-0000-00001C1B0000}"/>
    <cellStyle name="Currency 6 35" xfId="2019" xr:uid="{00000000-0005-0000-0000-00001D1B0000}"/>
    <cellStyle name="Currency 6 35 2" xfId="4432" xr:uid="{00000000-0005-0000-0000-00001E1B0000}"/>
    <cellStyle name="Currency 6 36" xfId="2020" xr:uid="{00000000-0005-0000-0000-00001F1B0000}"/>
    <cellStyle name="Currency 6 36 2" xfId="4433" xr:uid="{00000000-0005-0000-0000-0000201B0000}"/>
    <cellStyle name="Currency 6 37" xfId="2021" xr:uid="{00000000-0005-0000-0000-0000211B0000}"/>
    <cellStyle name="Currency 6 37 2" xfId="4434" xr:uid="{00000000-0005-0000-0000-0000221B0000}"/>
    <cellStyle name="Currency 6 38" xfId="2022" xr:uid="{00000000-0005-0000-0000-0000231B0000}"/>
    <cellStyle name="Currency 6 38 2" xfId="4435" xr:uid="{00000000-0005-0000-0000-0000241B0000}"/>
    <cellStyle name="Currency 6 39" xfId="2023" xr:uid="{00000000-0005-0000-0000-0000251B0000}"/>
    <cellStyle name="Currency 6 39 2" xfId="4436" xr:uid="{00000000-0005-0000-0000-0000261B0000}"/>
    <cellStyle name="Currency 6 4" xfId="2024" xr:uid="{00000000-0005-0000-0000-0000271B0000}"/>
    <cellStyle name="Currency 6 4 2" xfId="4437" xr:uid="{00000000-0005-0000-0000-0000281B0000}"/>
    <cellStyle name="Currency 6 40" xfId="2025" xr:uid="{00000000-0005-0000-0000-0000291B0000}"/>
    <cellStyle name="Currency 6 40 2" xfId="4438" xr:uid="{00000000-0005-0000-0000-00002A1B0000}"/>
    <cellStyle name="Currency 6 41" xfId="2026" xr:uid="{00000000-0005-0000-0000-00002B1B0000}"/>
    <cellStyle name="Currency 6 41 2" xfId="4439" xr:uid="{00000000-0005-0000-0000-00002C1B0000}"/>
    <cellStyle name="Currency 6 42" xfId="2027" xr:uid="{00000000-0005-0000-0000-00002D1B0000}"/>
    <cellStyle name="Currency 6 42 2" xfId="4440" xr:uid="{00000000-0005-0000-0000-00002E1B0000}"/>
    <cellStyle name="Currency 6 43" xfId="2028" xr:uid="{00000000-0005-0000-0000-00002F1B0000}"/>
    <cellStyle name="Currency 6 43 2" xfId="4441" xr:uid="{00000000-0005-0000-0000-0000301B0000}"/>
    <cellStyle name="Currency 6 44" xfId="2029" xr:uid="{00000000-0005-0000-0000-0000311B0000}"/>
    <cellStyle name="Currency 6 44 2" xfId="4442" xr:uid="{00000000-0005-0000-0000-0000321B0000}"/>
    <cellStyle name="Currency 6 45" xfId="2030" xr:uid="{00000000-0005-0000-0000-0000331B0000}"/>
    <cellStyle name="Currency 6 45 2" xfId="4443" xr:uid="{00000000-0005-0000-0000-0000341B0000}"/>
    <cellStyle name="Currency 6 46" xfId="2031" xr:uid="{00000000-0005-0000-0000-0000351B0000}"/>
    <cellStyle name="Currency 6 46 2" xfId="4444" xr:uid="{00000000-0005-0000-0000-0000361B0000}"/>
    <cellStyle name="Currency 6 47" xfId="2032" xr:uid="{00000000-0005-0000-0000-0000371B0000}"/>
    <cellStyle name="Currency 6 47 2" xfId="4445" xr:uid="{00000000-0005-0000-0000-0000381B0000}"/>
    <cellStyle name="Currency 6 48" xfId="2033" xr:uid="{00000000-0005-0000-0000-0000391B0000}"/>
    <cellStyle name="Currency 6 48 2" xfId="4446" xr:uid="{00000000-0005-0000-0000-00003A1B0000}"/>
    <cellStyle name="Currency 6 49" xfId="2034" xr:uid="{00000000-0005-0000-0000-00003B1B0000}"/>
    <cellStyle name="Currency 6 49 2" xfId="4447" xr:uid="{00000000-0005-0000-0000-00003C1B0000}"/>
    <cellStyle name="Currency 6 5" xfId="2035" xr:uid="{00000000-0005-0000-0000-00003D1B0000}"/>
    <cellStyle name="Currency 6 5 2" xfId="4448" xr:uid="{00000000-0005-0000-0000-00003E1B0000}"/>
    <cellStyle name="Currency 6 50" xfId="2036" xr:uid="{00000000-0005-0000-0000-00003F1B0000}"/>
    <cellStyle name="Currency 6 50 2" xfId="4449" xr:uid="{00000000-0005-0000-0000-0000401B0000}"/>
    <cellStyle name="Currency 6 51" xfId="2037" xr:uid="{00000000-0005-0000-0000-0000411B0000}"/>
    <cellStyle name="Currency 6 51 2" xfId="4450" xr:uid="{00000000-0005-0000-0000-0000421B0000}"/>
    <cellStyle name="Currency 6 52" xfId="2038" xr:uid="{00000000-0005-0000-0000-0000431B0000}"/>
    <cellStyle name="Currency 6 52 2" xfId="4451" xr:uid="{00000000-0005-0000-0000-0000441B0000}"/>
    <cellStyle name="Currency 6 53" xfId="2039" xr:uid="{00000000-0005-0000-0000-0000451B0000}"/>
    <cellStyle name="Currency 6 53 2" xfId="4452" xr:uid="{00000000-0005-0000-0000-0000461B0000}"/>
    <cellStyle name="Currency 6 54" xfId="2040" xr:uid="{00000000-0005-0000-0000-0000471B0000}"/>
    <cellStyle name="Currency 6 54 2" xfId="4453" xr:uid="{00000000-0005-0000-0000-0000481B0000}"/>
    <cellStyle name="Currency 6 55" xfId="2041" xr:uid="{00000000-0005-0000-0000-0000491B0000}"/>
    <cellStyle name="Currency 6 55 2" xfId="4454" xr:uid="{00000000-0005-0000-0000-00004A1B0000}"/>
    <cellStyle name="Currency 6 56" xfId="2042" xr:uid="{00000000-0005-0000-0000-00004B1B0000}"/>
    <cellStyle name="Currency 6 56 2" xfId="4455" xr:uid="{00000000-0005-0000-0000-00004C1B0000}"/>
    <cellStyle name="Currency 6 57" xfId="2043" xr:uid="{00000000-0005-0000-0000-00004D1B0000}"/>
    <cellStyle name="Currency 6 57 2" xfId="4456" xr:uid="{00000000-0005-0000-0000-00004E1B0000}"/>
    <cellStyle name="Currency 6 58" xfId="2044" xr:uid="{00000000-0005-0000-0000-00004F1B0000}"/>
    <cellStyle name="Currency 6 58 2" xfId="4457" xr:uid="{00000000-0005-0000-0000-0000501B0000}"/>
    <cellStyle name="Currency 6 59" xfId="4404" xr:uid="{00000000-0005-0000-0000-0000511B0000}"/>
    <cellStyle name="Currency 6 6" xfId="2045" xr:uid="{00000000-0005-0000-0000-0000521B0000}"/>
    <cellStyle name="Currency 6 6 2" xfId="4458" xr:uid="{00000000-0005-0000-0000-0000531B0000}"/>
    <cellStyle name="Currency 6 7" xfId="2046" xr:uid="{00000000-0005-0000-0000-0000541B0000}"/>
    <cellStyle name="Currency 6 7 2" xfId="4459" xr:uid="{00000000-0005-0000-0000-0000551B0000}"/>
    <cellStyle name="Currency 6 8" xfId="2047" xr:uid="{00000000-0005-0000-0000-0000561B0000}"/>
    <cellStyle name="Currency 6 8 2" xfId="4460" xr:uid="{00000000-0005-0000-0000-0000571B0000}"/>
    <cellStyle name="Currency 6 9" xfId="2048" xr:uid="{00000000-0005-0000-0000-0000581B0000}"/>
    <cellStyle name="Currency 6 9 2" xfId="4461" xr:uid="{00000000-0005-0000-0000-0000591B0000}"/>
    <cellStyle name="Currency 60" xfId="2049" xr:uid="{00000000-0005-0000-0000-00005A1B0000}"/>
    <cellStyle name="Currency 60 2" xfId="3221" xr:uid="{00000000-0005-0000-0000-00005B1B0000}"/>
    <cellStyle name="Currency 60 2 2" xfId="4463" xr:uid="{00000000-0005-0000-0000-00005C1B0000}"/>
    <cellStyle name="Currency 60 3" xfId="4462" xr:uid="{00000000-0005-0000-0000-00005D1B0000}"/>
    <cellStyle name="Currency 61" xfId="2050" xr:uid="{00000000-0005-0000-0000-00005E1B0000}"/>
    <cellStyle name="Currency 61 2" xfId="3222" xr:uid="{00000000-0005-0000-0000-00005F1B0000}"/>
    <cellStyle name="Currency 61 2 2" xfId="4465" xr:uid="{00000000-0005-0000-0000-0000601B0000}"/>
    <cellStyle name="Currency 61 3" xfId="4464" xr:uid="{00000000-0005-0000-0000-0000611B0000}"/>
    <cellStyle name="Currency 62" xfId="2051" xr:uid="{00000000-0005-0000-0000-0000621B0000}"/>
    <cellStyle name="Currency 62 2" xfId="3223" xr:uid="{00000000-0005-0000-0000-0000631B0000}"/>
    <cellStyle name="Currency 62 2 2" xfId="4467" xr:uid="{00000000-0005-0000-0000-0000641B0000}"/>
    <cellStyle name="Currency 62 3" xfId="4466" xr:uid="{00000000-0005-0000-0000-0000651B0000}"/>
    <cellStyle name="Currency 63" xfId="2052" xr:uid="{00000000-0005-0000-0000-0000661B0000}"/>
    <cellStyle name="Currency 63 2" xfId="3224" xr:uid="{00000000-0005-0000-0000-0000671B0000}"/>
    <cellStyle name="Currency 63 2 2" xfId="4469" xr:uid="{00000000-0005-0000-0000-0000681B0000}"/>
    <cellStyle name="Currency 63 3" xfId="4468" xr:uid="{00000000-0005-0000-0000-0000691B0000}"/>
    <cellStyle name="Currency 64" xfId="2053" xr:uid="{00000000-0005-0000-0000-00006A1B0000}"/>
    <cellStyle name="Currency 64 2" xfId="3225" xr:uid="{00000000-0005-0000-0000-00006B1B0000}"/>
    <cellStyle name="Currency 64 2 2" xfId="4471" xr:uid="{00000000-0005-0000-0000-00006C1B0000}"/>
    <cellStyle name="Currency 64 3" xfId="4470" xr:uid="{00000000-0005-0000-0000-00006D1B0000}"/>
    <cellStyle name="Currency 65" xfId="2054" xr:uid="{00000000-0005-0000-0000-00006E1B0000}"/>
    <cellStyle name="Currency 65 2" xfId="3226" xr:uid="{00000000-0005-0000-0000-00006F1B0000}"/>
    <cellStyle name="Currency 65 2 2" xfId="4473" xr:uid="{00000000-0005-0000-0000-0000701B0000}"/>
    <cellStyle name="Currency 65 3" xfId="4472" xr:uid="{00000000-0005-0000-0000-0000711B0000}"/>
    <cellStyle name="Currency 66" xfId="2055" xr:uid="{00000000-0005-0000-0000-0000721B0000}"/>
    <cellStyle name="Currency 66 2" xfId="3227" xr:uid="{00000000-0005-0000-0000-0000731B0000}"/>
    <cellStyle name="Currency 66 2 2" xfId="4475" xr:uid="{00000000-0005-0000-0000-0000741B0000}"/>
    <cellStyle name="Currency 66 3" xfId="4474" xr:uid="{00000000-0005-0000-0000-0000751B0000}"/>
    <cellStyle name="Currency 67" xfId="2056" xr:uid="{00000000-0005-0000-0000-0000761B0000}"/>
    <cellStyle name="Currency 67 2" xfId="3228" xr:uid="{00000000-0005-0000-0000-0000771B0000}"/>
    <cellStyle name="Currency 67 2 2" xfId="4477" xr:uid="{00000000-0005-0000-0000-0000781B0000}"/>
    <cellStyle name="Currency 67 3" xfId="4476" xr:uid="{00000000-0005-0000-0000-0000791B0000}"/>
    <cellStyle name="Currency 68" xfId="2057" xr:uid="{00000000-0005-0000-0000-00007A1B0000}"/>
    <cellStyle name="Currency 68 2" xfId="3229" xr:uid="{00000000-0005-0000-0000-00007B1B0000}"/>
    <cellStyle name="Currency 68 2 2" xfId="4479" xr:uid="{00000000-0005-0000-0000-00007C1B0000}"/>
    <cellStyle name="Currency 68 3" xfId="4478" xr:uid="{00000000-0005-0000-0000-00007D1B0000}"/>
    <cellStyle name="Currency 69" xfId="30" xr:uid="{00000000-0005-0000-0000-00007E1B0000}"/>
    <cellStyle name="Currency 7" xfId="42" xr:uid="{00000000-0005-0000-0000-00007F1B0000}"/>
    <cellStyle name="Currency 7 10" xfId="2058" xr:uid="{00000000-0005-0000-0000-0000801B0000}"/>
    <cellStyle name="Currency 7 10 2" xfId="4481" xr:uid="{00000000-0005-0000-0000-0000811B0000}"/>
    <cellStyle name="Currency 7 11" xfId="2059" xr:uid="{00000000-0005-0000-0000-0000821B0000}"/>
    <cellStyle name="Currency 7 11 2" xfId="4482" xr:uid="{00000000-0005-0000-0000-0000831B0000}"/>
    <cellStyle name="Currency 7 12" xfId="2060" xr:uid="{00000000-0005-0000-0000-0000841B0000}"/>
    <cellStyle name="Currency 7 12 2" xfId="4483" xr:uid="{00000000-0005-0000-0000-0000851B0000}"/>
    <cellStyle name="Currency 7 13" xfId="2061" xr:uid="{00000000-0005-0000-0000-0000861B0000}"/>
    <cellStyle name="Currency 7 13 2" xfId="4484" xr:uid="{00000000-0005-0000-0000-0000871B0000}"/>
    <cellStyle name="Currency 7 14" xfId="2062" xr:uid="{00000000-0005-0000-0000-0000881B0000}"/>
    <cellStyle name="Currency 7 14 2" xfId="4485" xr:uid="{00000000-0005-0000-0000-0000891B0000}"/>
    <cellStyle name="Currency 7 15" xfId="2063" xr:uid="{00000000-0005-0000-0000-00008A1B0000}"/>
    <cellStyle name="Currency 7 15 2" xfId="4486" xr:uid="{00000000-0005-0000-0000-00008B1B0000}"/>
    <cellStyle name="Currency 7 16" xfId="2064" xr:uid="{00000000-0005-0000-0000-00008C1B0000}"/>
    <cellStyle name="Currency 7 16 2" xfId="4487" xr:uid="{00000000-0005-0000-0000-00008D1B0000}"/>
    <cellStyle name="Currency 7 17" xfId="2065" xr:uid="{00000000-0005-0000-0000-00008E1B0000}"/>
    <cellStyle name="Currency 7 17 2" xfId="4488" xr:uid="{00000000-0005-0000-0000-00008F1B0000}"/>
    <cellStyle name="Currency 7 18" xfId="2066" xr:uid="{00000000-0005-0000-0000-0000901B0000}"/>
    <cellStyle name="Currency 7 18 2" xfId="4489" xr:uid="{00000000-0005-0000-0000-0000911B0000}"/>
    <cellStyle name="Currency 7 19" xfId="2067" xr:uid="{00000000-0005-0000-0000-0000921B0000}"/>
    <cellStyle name="Currency 7 19 2" xfId="4490" xr:uid="{00000000-0005-0000-0000-0000931B0000}"/>
    <cellStyle name="Currency 7 2" xfId="2068" xr:uid="{00000000-0005-0000-0000-0000941B0000}"/>
    <cellStyle name="Currency 7 2 2" xfId="4491" xr:uid="{00000000-0005-0000-0000-0000951B0000}"/>
    <cellStyle name="Currency 7 20" xfId="2069" xr:uid="{00000000-0005-0000-0000-0000961B0000}"/>
    <cellStyle name="Currency 7 20 2" xfId="4492" xr:uid="{00000000-0005-0000-0000-0000971B0000}"/>
    <cellStyle name="Currency 7 21" xfId="2070" xr:uid="{00000000-0005-0000-0000-0000981B0000}"/>
    <cellStyle name="Currency 7 21 2" xfId="4493" xr:uid="{00000000-0005-0000-0000-0000991B0000}"/>
    <cellStyle name="Currency 7 22" xfId="2071" xr:uid="{00000000-0005-0000-0000-00009A1B0000}"/>
    <cellStyle name="Currency 7 22 2" xfId="4494" xr:uid="{00000000-0005-0000-0000-00009B1B0000}"/>
    <cellStyle name="Currency 7 23" xfId="2072" xr:uid="{00000000-0005-0000-0000-00009C1B0000}"/>
    <cellStyle name="Currency 7 23 2" xfId="4495" xr:uid="{00000000-0005-0000-0000-00009D1B0000}"/>
    <cellStyle name="Currency 7 24" xfId="2073" xr:uid="{00000000-0005-0000-0000-00009E1B0000}"/>
    <cellStyle name="Currency 7 24 2" xfId="4496" xr:uid="{00000000-0005-0000-0000-00009F1B0000}"/>
    <cellStyle name="Currency 7 25" xfId="2074" xr:uid="{00000000-0005-0000-0000-0000A01B0000}"/>
    <cellStyle name="Currency 7 25 2" xfId="4497" xr:uid="{00000000-0005-0000-0000-0000A11B0000}"/>
    <cellStyle name="Currency 7 26" xfId="2075" xr:uid="{00000000-0005-0000-0000-0000A21B0000}"/>
    <cellStyle name="Currency 7 26 2" xfId="4498" xr:uid="{00000000-0005-0000-0000-0000A31B0000}"/>
    <cellStyle name="Currency 7 27" xfId="2076" xr:uid="{00000000-0005-0000-0000-0000A41B0000}"/>
    <cellStyle name="Currency 7 27 2" xfId="4499" xr:uid="{00000000-0005-0000-0000-0000A51B0000}"/>
    <cellStyle name="Currency 7 28" xfId="2077" xr:uid="{00000000-0005-0000-0000-0000A61B0000}"/>
    <cellStyle name="Currency 7 28 2" xfId="4500" xr:uid="{00000000-0005-0000-0000-0000A71B0000}"/>
    <cellStyle name="Currency 7 29" xfId="2078" xr:uid="{00000000-0005-0000-0000-0000A81B0000}"/>
    <cellStyle name="Currency 7 29 2" xfId="4501" xr:uid="{00000000-0005-0000-0000-0000A91B0000}"/>
    <cellStyle name="Currency 7 3" xfId="2079" xr:uid="{00000000-0005-0000-0000-0000AA1B0000}"/>
    <cellStyle name="Currency 7 3 2" xfId="4502" xr:uid="{00000000-0005-0000-0000-0000AB1B0000}"/>
    <cellStyle name="Currency 7 30" xfId="2080" xr:uid="{00000000-0005-0000-0000-0000AC1B0000}"/>
    <cellStyle name="Currency 7 30 2" xfId="4503" xr:uid="{00000000-0005-0000-0000-0000AD1B0000}"/>
    <cellStyle name="Currency 7 31" xfId="2081" xr:uid="{00000000-0005-0000-0000-0000AE1B0000}"/>
    <cellStyle name="Currency 7 31 2" xfId="4504" xr:uid="{00000000-0005-0000-0000-0000AF1B0000}"/>
    <cellStyle name="Currency 7 32" xfId="2082" xr:uid="{00000000-0005-0000-0000-0000B01B0000}"/>
    <cellStyle name="Currency 7 32 2" xfId="4505" xr:uid="{00000000-0005-0000-0000-0000B11B0000}"/>
    <cellStyle name="Currency 7 33" xfId="2083" xr:uid="{00000000-0005-0000-0000-0000B21B0000}"/>
    <cellStyle name="Currency 7 33 2" xfId="4506" xr:uid="{00000000-0005-0000-0000-0000B31B0000}"/>
    <cellStyle name="Currency 7 34" xfId="2084" xr:uid="{00000000-0005-0000-0000-0000B41B0000}"/>
    <cellStyle name="Currency 7 34 2" xfId="4507" xr:uid="{00000000-0005-0000-0000-0000B51B0000}"/>
    <cellStyle name="Currency 7 35" xfId="2085" xr:uid="{00000000-0005-0000-0000-0000B61B0000}"/>
    <cellStyle name="Currency 7 35 2" xfId="4508" xr:uid="{00000000-0005-0000-0000-0000B71B0000}"/>
    <cellStyle name="Currency 7 36" xfId="2086" xr:uid="{00000000-0005-0000-0000-0000B81B0000}"/>
    <cellStyle name="Currency 7 36 2" xfId="4509" xr:uid="{00000000-0005-0000-0000-0000B91B0000}"/>
    <cellStyle name="Currency 7 37" xfId="2087" xr:uid="{00000000-0005-0000-0000-0000BA1B0000}"/>
    <cellStyle name="Currency 7 37 2" xfId="4510" xr:uid="{00000000-0005-0000-0000-0000BB1B0000}"/>
    <cellStyle name="Currency 7 38" xfId="2088" xr:uid="{00000000-0005-0000-0000-0000BC1B0000}"/>
    <cellStyle name="Currency 7 38 2" xfId="4511" xr:uid="{00000000-0005-0000-0000-0000BD1B0000}"/>
    <cellStyle name="Currency 7 39" xfId="2089" xr:uid="{00000000-0005-0000-0000-0000BE1B0000}"/>
    <cellStyle name="Currency 7 39 2" xfId="4512" xr:uid="{00000000-0005-0000-0000-0000BF1B0000}"/>
    <cellStyle name="Currency 7 4" xfId="2090" xr:uid="{00000000-0005-0000-0000-0000C01B0000}"/>
    <cellStyle name="Currency 7 4 2" xfId="4513" xr:uid="{00000000-0005-0000-0000-0000C11B0000}"/>
    <cellStyle name="Currency 7 40" xfId="2091" xr:uid="{00000000-0005-0000-0000-0000C21B0000}"/>
    <cellStyle name="Currency 7 40 2" xfId="4514" xr:uid="{00000000-0005-0000-0000-0000C31B0000}"/>
    <cellStyle name="Currency 7 41" xfId="2092" xr:uid="{00000000-0005-0000-0000-0000C41B0000}"/>
    <cellStyle name="Currency 7 41 2" xfId="4515" xr:uid="{00000000-0005-0000-0000-0000C51B0000}"/>
    <cellStyle name="Currency 7 42" xfId="2093" xr:uid="{00000000-0005-0000-0000-0000C61B0000}"/>
    <cellStyle name="Currency 7 42 2" xfId="4516" xr:uid="{00000000-0005-0000-0000-0000C71B0000}"/>
    <cellStyle name="Currency 7 43" xfId="2094" xr:uid="{00000000-0005-0000-0000-0000C81B0000}"/>
    <cellStyle name="Currency 7 43 2" xfId="4517" xr:uid="{00000000-0005-0000-0000-0000C91B0000}"/>
    <cellStyle name="Currency 7 44" xfId="2095" xr:uid="{00000000-0005-0000-0000-0000CA1B0000}"/>
    <cellStyle name="Currency 7 44 2" xfId="4518" xr:uid="{00000000-0005-0000-0000-0000CB1B0000}"/>
    <cellStyle name="Currency 7 45" xfId="2096" xr:uid="{00000000-0005-0000-0000-0000CC1B0000}"/>
    <cellStyle name="Currency 7 45 2" xfId="4519" xr:uid="{00000000-0005-0000-0000-0000CD1B0000}"/>
    <cellStyle name="Currency 7 46" xfId="2097" xr:uid="{00000000-0005-0000-0000-0000CE1B0000}"/>
    <cellStyle name="Currency 7 46 2" xfId="4520" xr:uid="{00000000-0005-0000-0000-0000CF1B0000}"/>
    <cellStyle name="Currency 7 47" xfId="2098" xr:uid="{00000000-0005-0000-0000-0000D01B0000}"/>
    <cellStyle name="Currency 7 47 2" xfId="4521" xr:uid="{00000000-0005-0000-0000-0000D11B0000}"/>
    <cellStyle name="Currency 7 48" xfId="2099" xr:uid="{00000000-0005-0000-0000-0000D21B0000}"/>
    <cellStyle name="Currency 7 48 2" xfId="4522" xr:uid="{00000000-0005-0000-0000-0000D31B0000}"/>
    <cellStyle name="Currency 7 49" xfId="2100" xr:uid="{00000000-0005-0000-0000-0000D41B0000}"/>
    <cellStyle name="Currency 7 49 2" xfId="4523" xr:uid="{00000000-0005-0000-0000-0000D51B0000}"/>
    <cellStyle name="Currency 7 5" xfId="2101" xr:uid="{00000000-0005-0000-0000-0000D61B0000}"/>
    <cellStyle name="Currency 7 5 2" xfId="4524" xr:uid="{00000000-0005-0000-0000-0000D71B0000}"/>
    <cellStyle name="Currency 7 50" xfId="2102" xr:uid="{00000000-0005-0000-0000-0000D81B0000}"/>
    <cellStyle name="Currency 7 50 2" xfId="4525" xr:uid="{00000000-0005-0000-0000-0000D91B0000}"/>
    <cellStyle name="Currency 7 51" xfId="2103" xr:uid="{00000000-0005-0000-0000-0000DA1B0000}"/>
    <cellStyle name="Currency 7 51 2" xfId="4526" xr:uid="{00000000-0005-0000-0000-0000DB1B0000}"/>
    <cellStyle name="Currency 7 52" xfId="2104" xr:uid="{00000000-0005-0000-0000-0000DC1B0000}"/>
    <cellStyle name="Currency 7 52 2" xfId="4527" xr:uid="{00000000-0005-0000-0000-0000DD1B0000}"/>
    <cellStyle name="Currency 7 53" xfId="2105" xr:uid="{00000000-0005-0000-0000-0000DE1B0000}"/>
    <cellStyle name="Currency 7 53 2" xfId="4528" xr:uid="{00000000-0005-0000-0000-0000DF1B0000}"/>
    <cellStyle name="Currency 7 54" xfId="2106" xr:uid="{00000000-0005-0000-0000-0000E01B0000}"/>
    <cellStyle name="Currency 7 54 2" xfId="4529" xr:uid="{00000000-0005-0000-0000-0000E11B0000}"/>
    <cellStyle name="Currency 7 55" xfId="2107" xr:uid="{00000000-0005-0000-0000-0000E21B0000}"/>
    <cellStyle name="Currency 7 55 2" xfId="4530" xr:uid="{00000000-0005-0000-0000-0000E31B0000}"/>
    <cellStyle name="Currency 7 56" xfId="2108" xr:uid="{00000000-0005-0000-0000-0000E41B0000}"/>
    <cellStyle name="Currency 7 56 2" xfId="4531" xr:uid="{00000000-0005-0000-0000-0000E51B0000}"/>
    <cellStyle name="Currency 7 57" xfId="2109" xr:uid="{00000000-0005-0000-0000-0000E61B0000}"/>
    <cellStyle name="Currency 7 57 2" xfId="4532" xr:uid="{00000000-0005-0000-0000-0000E71B0000}"/>
    <cellStyle name="Currency 7 58" xfId="2110" xr:uid="{00000000-0005-0000-0000-0000E81B0000}"/>
    <cellStyle name="Currency 7 58 2" xfId="4533" xr:uid="{00000000-0005-0000-0000-0000E91B0000}"/>
    <cellStyle name="Currency 7 59" xfId="4480" xr:uid="{00000000-0005-0000-0000-0000EA1B0000}"/>
    <cellStyle name="Currency 7 6" xfId="2111" xr:uid="{00000000-0005-0000-0000-0000EB1B0000}"/>
    <cellStyle name="Currency 7 6 2" xfId="4534" xr:uid="{00000000-0005-0000-0000-0000EC1B0000}"/>
    <cellStyle name="Currency 7 7" xfId="2112" xr:uid="{00000000-0005-0000-0000-0000ED1B0000}"/>
    <cellStyle name="Currency 7 7 2" xfId="4535" xr:uid="{00000000-0005-0000-0000-0000EE1B0000}"/>
    <cellStyle name="Currency 7 8" xfId="2113" xr:uid="{00000000-0005-0000-0000-0000EF1B0000}"/>
    <cellStyle name="Currency 7 8 2" xfId="4536" xr:uid="{00000000-0005-0000-0000-0000F01B0000}"/>
    <cellStyle name="Currency 7 9" xfId="2114" xr:uid="{00000000-0005-0000-0000-0000F11B0000}"/>
    <cellStyle name="Currency 7 9 2" xfId="4537" xr:uid="{00000000-0005-0000-0000-0000F21B0000}"/>
    <cellStyle name="Currency 8" xfId="43" xr:uid="{00000000-0005-0000-0000-0000F31B0000}"/>
    <cellStyle name="Currency 8 10" xfId="2115" xr:uid="{00000000-0005-0000-0000-0000F41B0000}"/>
    <cellStyle name="Currency 8 10 2" xfId="4539" xr:uid="{00000000-0005-0000-0000-0000F51B0000}"/>
    <cellStyle name="Currency 8 11" xfId="2116" xr:uid="{00000000-0005-0000-0000-0000F61B0000}"/>
    <cellStyle name="Currency 8 11 2" xfId="4540" xr:uid="{00000000-0005-0000-0000-0000F71B0000}"/>
    <cellStyle name="Currency 8 12" xfId="2117" xr:uid="{00000000-0005-0000-0000-0000F81B0000}"/>
    <cellStyle name="Currency 8 12 2" xfId="4541" xr:uid="{00000000-0005-0000-0000-0000F91B0000}"/>
    <cellStyle name="Currency 8 13" xfId="2118" xr:uid="{00000000-0005-0000-0000-0000FA1B0000}"/>
    <cellStyle name="Currency 8 13 2" xfId="4542" xr:uid="{00000000-0005-0000-0000-0000FB1B0000}"/>
    <cellStyle name="Currency 8 14" xfId="2119" xr:uid="{00000000-0005-0000-0000-0000FC1B0000}"/>
    <cellStyle name="Currency 8 14 2" xfId="4543" xr:uid="{00000000-0005-0000-0000-0000FD1B0000}"/>
    <cellStyle name="Currency 8 15" xfId="2120" xr:uid="{00000000-0005-0000-0000-0000FE1B0000}"/>
    <cellStyle name="Currency 8 15 2" xfId="4544" xr:uid="{00000000-0005-0000-0000-0000FF1B0000}"/>
    <cellStyle name="Currency 8 16" xfId="2121" xr:uid="{00000000-0005-0000-0000-0000001C0000}"/>
    <cellStyle name="Currency 8 16 2" xfId="4545" xr:uid="{00000000-0005-0000-0000-0000011C0000}"/>
    <cellStyle name="Currency 8 17" xfId="2122" xr:uid="{00000000-0005-0000-0000-0000021C0000}"/>
    <cellStyle name="Currency 8 17 2" xfId="4546" xr:uid="{00000000-0005-0000-0000-0000031C0000}"/>
    <cellStyle name="Currency 8 18" xfId="2123" xr:uid="{00000000-0005-0000-0000-0000041C0000}"/>
    <cellStyle name="Currency 8 18 2" xfId="4547" xr:uid="{00000000-0005-0000-0000-0000051C0000}"/>
    <cellStyle name="Currency 8 19" xfId="2124" xr:uid="{00000000-0005-0000-0000-0000061C0000}"/>
    <cellStyle name="Currency 8 19 2" xfId="4548" xr:uid="{00000000-0005-0000-0000-0000071C0000}"/>
    <cellStyle name="Currency 8 2" xfId="2125" xr:uid="{00000000-0005-0000-0000-0000081C0000}"/>
    <cellStyle name="Currency 8 2 2" xfId="4549" xr:uid="{00000000-0005-0000-0000-0000091C0000}"/>
    <cellStyle name="Currency 8 20" xfId="2126" xr:uid="{00000000-0005-0000-0000-00000A1C0000}"/>
    <cellStyle name="Currency 8 20 2" xfId="4550" xr:uid="{00000000-0005-0000-0000-00000B1C0000}"/>
    <cellStyle name="Currency 8 21" xfId="2127" xr:uid="{00000000-0005-0000-0000-00000C1C0000}"/>
    <cellStyle name="Currency 8 21 2" xfId="4551" xr:uid="{00000000-0005-0000-0000-00000D1C0000}"/>
    <cellStyle name="Currency 8 22" xfId="2128" xr:uid="{00000000-0005-0000-0000-00000E1C0000}"/>
    <cellStyle name="Currency 8 22 2" xfId="4552" xr:uid="{00000000-0005-0000-0000-00000F1C0000}"/>
    <cellStyle name="Currency 8 23" xfId="2129" xr:uid="{00000000-0005-0000-0000-0000101C0000}"/>
    <cellStyle name="Currency 8 23 2" xfId="4553" xr:uid="{00000000-0005-0000-0000-0000111C0000}"/>
    <cellStyle name="Currency 8 24" xfId="2130" xr:uid="{00000000-0005-0000-0000-0000121C0000}"/>
    <cellStyle name="Currency 8 24 2" xfId="4554" xr:uid="{00000000-0005-0000-0000-0000131C0000}"/>
    <cellStyle name="Currency 8 25" xfId="2131" xr:uid="{00000000-0005-0000-0000-0000141C0000}"/>
    <cellStyle name="Currency 8 25 2" xfId="4555" xr:uid="{00000000-0005-0000-0000-0000151C0000}"/>
    <cellStyle name="Currency 8 26" xfId="2132" xr:uid="{00000000-0005-0000-0000-0000161C0000}"/>
    <cellStyle name="Currency 8 26 2" xfId="4556" xr:uid="{00000000-0005-0000-0000-0000171C0000}"/>
    <cellStyle name="Currency 8 27" xfId="2133" xr:uid="{00000000-0005-0000-0000-0000181C0000}"/>
    <cellStyle name="Currency 8 27 2" xfId="4557" xr:uid="{00000000-0005-0000-0000-0000191C0000}"/>
    <cellStyle name="Currency 8 28" xfId="2134" xr:uid="{00000000-0005-0000-0000-00001A1C0000}"/>
    <cellStyle name="Currency 8 28 2" xfId="4558" xr:uid="{00000000-0005-0000-0000-00001B1C0000}"/>
    <cellStyle name="Currency 8 29" xfId="2135" xr:uid="{00000000-0005-0000-0000-00001C1C0000}"/>
    <cellStyle name="Currency 8 29 2" xfId="4559" xr:uid="{00000000-0005-0000-0000-00001D1C0000}"/>
    <cellStyle name="Currency 8 3" xfId="2136" xr:uid="{00000000-0005-0000-0000-00001E1C0000}"/>
    <cellStyle name="Currency 8 3 2" xfId="4560" xr:uid="{00000000-0005-0000-0000-00001F1C0000}"/>
    <cellStyle name="Currency 8 30" xfId="2137" xr:uid="{00000000-0005-0000-0000-0000201C0000}"/>
    <cellStyle name="Currency 8 30 2" xfId="4561" xr:uid="{00000000-0005-0000-0000-0000211C0000}"/>
    <cellStyle name="Currency 8 31" xfId="2138" xr:uid="{00000000-0005-0000-0000-0000221C0000}"/>
    <cellStyle name="Currency 8 31 2" xfId="4562" xr:uid="{00000000-0005-0000-0000-0000231C0000}"/>
    <cellStyle name="Currency 8 32" xfId="2139" xr:uid="{00000000-0005-0000-0000-0000241C0000}"/>
    <cellStyle name="Currency 8 32 2" xfId="4563" xr:uid="{00000000-0005-0000-0000-0000251C0000}"/>
    <cellStyle name="Currency 8 33" xfId="2140" xr:uid="{00000000-0005-0000-0000-0000261C0000}"/>
    <cellStyle name="Currency 8 33 2" xfId="4564" xr:uid="{00000000-0005-0000-0000-0000271C0000}"/>
    <cellStyle name="Currency 8 34" xfId="2141" xr:uid="{00000000-0005-0000-0000-0000281C0000}"/>
    <cellStyle name="Currency 8 34 2" xfId="4565" xr:uid="{00000000-0005-0000-0000-0000291C0000}"/>
    <cellStyle name="Currency 8 35" xfId="2142" xr:uid="{00000000-0005-0000-0000-00002A1C0000}"/>
    <cellStyle name="Currency 8 35 2" xfId="4566" xr:uid="{00000000-0005-0000-0000-00002B1C0000}"/>
    <cellStyle name="Currency 8 36" xfId="2143" xr:uid="{00000000-0005-0000-0000-00002C1C0000}"/>
    <cellStyle name="Currency 8 36 2" xfId="4567" xr:uid="{00000000-0005-0000-0000-00002D1C0000}"/>
    <cellStyle name="Currency 8 37" xfId="2144" xr:uid="{00000000-0005-0000-0000-00002E1C0000}"/>
    <cellStyle name="Currency 8 37 2" xfId="4568" xr:uid="{00000000-0005-0000-0000-00002F1C0000}"/>
    <cellStyle name="Currency 8 38" xfId="2145" xr:uid="{00000000-0005-0000-0000-0000301C0000}"/>
    <cellStyle name="Currency 8 38 2" xfId="4569" xr:uid="{00000000-0005-0000-0000-0000311C0000}"/>
    <cellStyle name="Currency 8 39" xfId="2146" xr:uid="{00000000-0005-0000-0000-0000321C0000}"/>
    <cellStyle name="Currency 8 39 2" xfId="4570" xr:uid="{00000000-0005-0000-0000-0000331C0000}"/>
    <cellStyle name="Currency 8 4" xfId="2147" xr:uid="{00000000-0005-0000-0000-0000341C0000}"/>
    <cellStyle name="Currency 8 4 2" xfId="4571" xr:uid="{00000000-0005-0000-0000-0000351C0000}"/>
    <cellStyle name="Currency 8 40" xfId="2148" xr:uid="{00000000-0005-0000-0000-0000361C0000}"/>
    <cellStyle name="Currency 8 40 2" xfId="4572" xr:uid="{00000000-0005-0000-0000-0000371C0000}"/>
    <cellStyle name="Currency 8 41" xfId="2149" xr:uid="{00000000-0005-0000-0000-0000381C0000}"/>
    <cellStyle name="Currency 8 41 2" xfId="4573" xr:uid="{00000000-0005-0000-0000-0000391C0000}"/>
    <cellStyle name="Currency 8 42" xfId="2150" xr:uid="{00000000-0005-0000-0000-00003A1C0000}"/>
    <cellStyle name="Currency 8 42 2" xfId="4574" xr:uid="{00000000-0005-0000-0000-00003B1C0000}"/>
    <cellStyle name="Currency 8 43" xfId="2151" xr:uid="{00000000-0005-0000-0000-00003C1C0000}"/>
    <cellStyle name="Currency 8 43 2" xfId="4575" xr:uid="{00000000-0005-0000-0000-00003D1C0000}"/>
    <cellStyle name="Currency 8 44" xfId="2152" xr:uid="{00000000-0005-0000-0000-00003E1C0000}"/>
    <cellStyle name="Currency 8 44 2" xfId="4576" xr:uid="{00000000-0005-0000-0000-00003F1C0000}"/>
    <cellStyle name="Currency 8 45" xfId="2153" xr:uid="{00000000-0005-0000-0000-0000401C0000}"/>
    <cellStyle name="Currency 8 45 2" xfId="4577" xr:uid="{00000000-0005-0000-0000-0000411C0000}"/>
    <cellStyle name="Currency 8 46" xfId="2154" xr:uid="{00000000-0005-0000-0000-0000421C0000}"/>
    <cellStyle name="Currency 8 46 2" xfId="4578" xr:uid="{00000000-0005-0000-0000-0000431C0000}"/>
    <cellStyle name="Currency 8 47" xfId="2155" xr:uid="{00000000-0005-0000-0000-0000441C0000}"/>
    <cellStyle name="Currency 8 47 2" xfId="4579" xr:uid="{00000000-0005-0000-0000-0000451C0000}"/>
    <cellStyle name="Currency 8 48" xfId="2156" xr:uid="{00000000-0005-0000-0000-0000461C0000}"/>
    <cellStyle name="Currency 8 48 2" xfId="4580" xr:uid="{00000000-0005-0000-0000-0000471C0000}"/>
    <cellStyle name="Currency 8 49" xfId="2157" xr:uid="{00000000-0005-0000-0000-0000481C0000}"/>
    <cellStyle name="Currency 8 49 2" xfId="4581" xr:uid="{00000000-0005-0000-0000-0000491C0000}"/>
    <cellStyle name="Currency 8 5" xfId="2158" xr:uid="{00000000-0005-0000-0000-00004A1C0000}"/>
    <cellStyle name="Currency 8 5 2" xfId="4582" xr:uid="{00000000-0005-0000-0000-00004B1C0000}"/>
    <cellStyle name="Currency 8 50" xfId="2159" xr:uid="{00000000-0005-0000-0000-00004C1C0000}"/>
    <cellStyle name="Currency 8 50 2" xfId="4583" xr:uid="{00000000-0005-0000-0000-00004D1C0000}"/>
    <cellStyle name="Currency 8 51" xfId="2160" xr:uid="{00000000-0005-0000-0000-00004E1C0000}"/>
    <cellStyle name="Currency 8 51 2" xfId="4584" xr:uid="{00000000-0005-0000-0000-00004F1C0000}"/>
    <cellStyle name="Currency 8 52" xfId="2161" xr:uid="{00000000-0005-0000-0000-0000501C0000}"/>
    <cellStyle name="Currency 8 52 2" xfId="4585" xr:uid="{00000000-0005-0000-0000-0000511C0000}"/>
    <cellStyle name="Currency 8 53" xfId="2162" xr:uid="{00000000-0005-0000-0000-0000521C0000}"/>
    <cellStyle name="Currency 8 53 2" xfId="4586" xr:uid="{00000000-0005-0000-0000-0000531C0000}"/>
    <cellStyle name="Currency 8 54" xfId="2163" xr:uid="{00000000-0005-0000-0000-0000541C0000}"/>
    <cellStyle name="Currency 8 54 2" xfId="4587" xr:uid="{00000000-0005-0000-0000-0000551C0000}"/>
    <cellStyle name="Currency 8 55" xfId="2164" xr:uid="{00000000-0005-0000-0000-0000561C0000}"/>
    <cellStyle name="Currency 8 55 2" xfId="4588" xr:uid="{00000000-0005-0000-0000-0000571C0000}"/>
    <cellStyle name="Currency 8 56" xfId="2165" xr:uid="{00000000-0005-0000-0000-0000581C0000}"/>
    <cellStyle name="Currency 8 56 2" xfId="4589" xr:uid="{00000000-0005-0000-0000-0000591C0000}"/>
    <cellStyle name="Currency 8 57" xfId="2166" xr:uid="{00000000-0005-0000-0000-00005A1C0000}"/>
    <cellStyle name="Currency 8 57 2" xfId="4590" xr:uid="{00000000-0005-0000-0000-00005B1C0000}"/>
    <cellStyle name="Currency 8 58" xfId="2167" xr:uid="{00000000-0005-0000-0000-00005C1C0000}"/>
    <cellStyle name="Currency 8 58 2" xfId="4591" xr:uid="{00000000-0005-0000-0000-00005D1C0000}"/>
    <cellStyle name="Currency 8 59" xfId="4538" xr:uid="{00000000-0005-0000-0000-00005E1C0000}"/>
    <cellStyle name="Currency 8 6" xfId="2168" xr:uid="{00000000-0005-0000-0000-00005F1C0000}"/>
    <cellStyle name="Currency 8 6 2" xfId="4592" xr:uid="{00000000-0005-0000-0000-0000601C0000}"/>
    <cellStyle name="Currency 8 7" xfId="2169" xr:uid="{00000000-0005-0000-0000-0000611C0000}"/>
    <cellStyle name="Currency 8 7 2" xfId="4593" xr:uid="{00000000-0005-0000-0000-0000621C0000}"/>
    <cellStyle name="Currency 8 8" xfId="2170" xr:uid="{00000000-0005-0000-0000-0000631C0000}"/>
    <cellStyle name="Currency 8 8 2" xfId="4594" xr:uid="{00000000-0005-0000-0000-0000641C0000}"/>
    <cellStyle name="Currency 8 9" xfId="2171" xr:uid="{00000000-0005-0000-0000-0000651C0000}"/>
    <cellStyle name="Currency 8 9 2" xfId="4595" xr:uid="{00000000-0005-0000-0000-0000661C0000}"/>
    <cellStyle name="Currency 9" xfId="44" xr:uid="{00000000-0005-0000-0000-0000671C0000}"/>
    <cellStyle name="Currency 9 10" xfId="2172" xr:uid="{00000000-0005-0000-0000-0000681C0000}"/>
    <cellStyle name="Currency 9 10 2" xfId="4597" xr:uid="{00000000-0005-0000-0000-0000691C0000}"/>
    <cellStyle name="Currency 9 11" xfId="2173" xr:uid="{00000000-0005-0000-0000-00006A1C0000}"/>
    <cellStyle name="Currency 9 11 2" xfId="4598" xr:uid="{00000000-0005-0000-0000-00006B1C0000}"/>
    <cellStyle name="Currency 9 12" xfId="2174" xr:uid="{00000000-0005-0000-0000-00006C1C0000}"/>
    <cellStyle name="Currency 9 12 2" xfId="4599" xr:uid="{00000000-0005-0000-0000-00006D1C0000}"/>
    <cellStyle name="Currency 9 13" xfId="2175" xr:uid="{00000000-0005-0000-0000-00006E1C0000}"/>
    <cellStyle name="Currency 9 13 2" xfId="4600" xr:uid="{00000000-0005-0000-0000-00006F1C0000}"/>
    <cellStyle name="Currency 9 14" xfId="2176" xr:uid="{00000000-0005-0000-0000-0000701C0000}"/>
    <cellStyle name="Currency 9 14 2" xfId="4601" xr:uid="{00000000-0005-0000-0000-0000711C0000}"/>
    <cellStyle name="Currency 9 15" xfId="2177" xr:uid="{00000000-0005-0000-0000-0000721C0000}"/>
    <cellStyle name="Currency 9 15 2" xfId="4602" xr:uid="{00000000-0005-0000-0000-0000731C0000}"/>
    <cellStyle name="Currency 9 16" xfId="2178" xr:uid="{00000000-0005-0000-0000-0000741C0000}"/>
    <cellStyle name="Currency 9 16 2" xfId="4603" xr:uid="{00000000-0005-0000-0000-0000751C0000}"/>
    <cellStyle name="Currency 9 17" xfId="2179" xr:uid="{00000000-0005-0000-0000-0000761C0000}"/>
    <cellStyle name="Currency 9 17 2" xfId="4604" xr:uid="{00000000-0005-0000-0000-0000771C0000}"/>
    <cellStyle name="Currency 9 18" xfId="2180" xr:uid="{00000000-0005-0000-0000-0000781C0000}"/>
    <cellStyle name="Currency 9 18 2" xfId="4605" xr:uid="{00000000-0005-0000-0000-0000791C0000}"/>
    <cellStyle name="Currency 9 19" xfId="2181" xr:uid="{00000000-0005-0000-0000-00007A1C0000}"/>
    <cellStyle name="Currency 9 19 2" xfId="4606" xr:uid="{00000000-0005-0000-0000-00007B1C0000}"/>
    <cellStyle name="Currency 9 2" xfId="2182" xr:uid="{00000000-0005-0000-0000-00007C1C0000}"/>
    <cellStyle name="Currency 9 2 2" xfId="4607" xr:uid="{00000000-0005-0000-0000-00007D1C0000}"/>
    <cellStyle name="Currency 9 20" xfId="2183" xr:uid="{00000000-0005-0000-0000-00007E1C0000}"/>
    <cellStyle name="Currency 9 20 2" xfId="4608" xr:uid="{00000000-0005-0000-0000-00007F1C0000}"/>
    <cellStyle name="Currency 9 21" xfId="2184" xr:uid="{00000000-0005-0000-0000-0000801C0000}"/>
    <cellStyle name="Currency 9 21 2" xfId="4609" xr:uid="{00000000-0005-0000-0000-0000811C0000}"/>
    <cellStyle name="Currency 9 22" xfId="2185" xr:uid="{00000000-0005-0000-0000-0000821C0000}"/>
    <cellStyle name="Currency 9 22 2" xfId="4610" xr:uid="{00000000-0005-0000-0000-0000831C0000}"/>
    <cellStyle name="Currency 9 23" xfId="2186" xr:uid="{00000000-0005-0000-0000-0000841C0000}"/>
    <cellStyle name="Currency 9 23 2" xfId="4611" xr:uid="{00000000-0005-0000-0000-0000851C0000}"/>
    <cellStyle name="Currency 9 24" xfId="2187" xr:uid="{00000000-0005-0000-0000-0000861C0000}"/>
    <cellStyle name="Currency 9 24 2" xfId="4612" xr:uid="{00000000-0005-0000-0000-0000871C0000}"/>
    <cellStyle name="Currency 9 25" xfId="2188" xr:uid="{00000000-0005-0000-0000-0000881C0000}"/>
    <cellStyle name="Currency 9 25 2" xfId="4613" xr:uid="{00000000-0005-0000-0000-0000891C0000}"/>
    <cellStyle name="Currency 9 26" xfId="2189" xr:uid="{00000000-0005-0000-0000-00008A1C0000}"/>
    <cellStyle name="Currency 9 26 2" xfId="4614" xr:uid="{00000000-0005-0000-0000-00008B1C0000}"/>
    <cellStyle name="Currency 9 27" xfId="2190" xr:uid="{00000000-0005-0000-0000-00008C1C0000}"/>
    <cellStyle name="Currency 9 27 2" xfId="4615" xr:uid="{00000000-0005-0000-0000-00008D1C0000}"/>
    <cellStyle name="Currency 9 28" xfId="2191" xr:uid="{00000000-0005-0000-0000-00008E1C0000}"/>
    <cellStyle name="Currency 9 28 2" xfId="4616" xr:uid="{00000000-0005-0000-0000-00008F1C0000}"/>
    <cellStyle name="Currency 9 29" xfId="2192" xr:uid="{00000000-0005-0000-0000-0000901C0000}"/>
    <cellStyle name="Currency 9 29 2" xfId="4617" xr:uid="{00000000-0005-0000-0000-0000911C0000}"/>
    <cellStyle name="Currency 9 3" xfId="2193" xr:uid="{00000000-0005-0000-0000-0000921C0000}"/>
    <cellStyle name="Currency 9 3 2" xfId="4618" xr:uid="{00000000-0005-0000-0000-0000931C0000}"/>
    <cellStyle name="Currency 9 30" xfId="2194" xr:uid="{00000000-0005-0000-0000-0000941C0000}"/>
    <cellStyle name="Currency 9 30 2" xfId="4619" xr:uid="{00000000-0005-0000-0000-0000951C0000}"/>
    <cellStyle name="Currency 9 31" xfId="2195" xr:uid="{00000000-0005-0000-0000-0000961C0000}"/>
    <cellStyle name="Currency 9 31 2" xfId="4620" xr:uid="{00000000-0005-0000-0000-0000971C0000}"/>
    <cellStyle name="Currency 9 32" xfId="2196" xr:uid="{00000000-0005-0000-0000-0000981C0000}"/>
    <cellStyle name="Currency 9 32 2" xfId="4621" xr:uid="{00000000-0005-0000-0000-0000991C0000}"/>
    <cellStyle name="Currency 9 33" xfId="2197" xr:uid="{00000000-0005-0000-0000-00009A1C0000}"/>
    <cellStyle name="Currency 9 33 2" xfId="4622" xr:uid="{00000000-0005-0000-0000-00009B1C0000}"/>
    <cellStyle name="Currency 9 34" xfId="2198" xr:uid="{00000000-0005-0000-0000-00009C1C0000}"/>
    <cellStyle name="Currency 9 34 2" xfId="4623" xr:uid="{00000000-0005-0000-0000-00009D1C0000}"/>
    <cellStyle name="Currency 9 35" xfId="2199" xr:uid="{00000000-0005-0000-0000-00009E1C0000}"/>
    <cellStyle name="Currency 9 35 2" xfId="4624" xr:uid="{00000000-0005-0000-0000-00009F1C0000}"/>
    <cellStyle name="Currency 9 36" xfId="2200" xr:uid="{00000000-0005-0000-0000-0000A01C0000}"/>
    <cellStyle name="Currency 9 36 2" xfId="4625" xr:uid="{00000000-0005-0000-0000-0000A11C0000}"/>
    <cellStyle name="Currency 9 37" xfId="2201" xr:uid="{00000000-0005-0000-0000-0000A21C0000}"/>
    <cellStyle name="Currency 9 37 2" xfId="4626" xr:uid="{00000000-0005-0000-0000-0000A31C0000}"/>
    <cellStyle name="Currency 9 38" xfId="2202" xr:uid="{00000000-0005-0000-0000-0000A41C0000}"/>
    <cellStyle name="Currency 9 38 2" xfId="4627" xr:uid="{00000000-0005-0000-0000-0000A51C0000}"/>
    <cellStyle name="Currency 9 39" xfId="2203" xr:uid="{00000000-0005-0000-0000-0000A61C0000}"/>
    <cellStyle name="Currency 9 39 2" xfId="4628" xr:uid="{00000000-0005-0000-0000-0000A71C0000}"/>
    <cellStyle name="Currency 9 4" xfId="2204" xr:uid="{00000000-0005-0000-0000-0000A81C0000}"/>
    <cellStyle name="Currency 9 4 2" xfId="4629" xr:uid="{00000000-0005-0000-0000-0000A91C0000}"/>
    <cellStyle name="Currency 9 40" xfId="2205" xr:uid="{00000000-0005-0000-0000-0000AA1C0000}"/>
    <cellStyle name="Currency 9 40 2" xfId="4630" xr:uid="{00000000-0005-0000-0000-0000AB1C0000}"/>
    <cellStyle name="Currency 9 41" xfId="2206" xr:uid="{00000000-0005-0000-0000-0000AC1C0000}"/>
    <cellStyle name="Currency 9 41 2" xfId="4631" xr:uid="{00000000-0005-0000-0000-0000AD1C0000}"/>
    <cellStyle name="Currency 9 42" xfId="2207" xr:uid="{00000000-0005-0000-0000-0000AE1C0000}"/>
    <cellStyle name="Currency 9 42 2" xfId="4632" xr:uid="{00000000-0005-0000-0000-0000AF1C0000}"/>
    <cellStyle name="Currency 9 43" xfId="2208" xr:uid="{00000000-0005-0000-0000-0000B01C0000}"/>
    <cellStyle name="Currency 9 43 2" xfId="4633" xr:uid="{00000000-0005-0000-0000-0000B11C0000}"/>
    <cellStyle name="Currency 9 44" xfId="2209" xr:uid="{00000000-0005-0000-0000-0000B21C0000}"/>
    <cellStyle name="Currency 9 44 2" xfId="4634" xr:uid="{00000000-0005-0000-0000-0000B31C0000}"/>
    <cellStyle name="Currency 9 45" xfId="2210" xr:uid="{00000000-0005-0000-0000-0000B41C0000}"/>
    <cellStyle name="Currency 9 45 2" xfId="4635" xr:uid="{00000000-0005-0000-0000-0000B51C0000}"/>
    <cellStyle name="Currency 9 46" xfId="2211" xr:uid="{00000000-0005-0000-0000-0000B61C0000}"/>
    <cellStyle name="Currency 9 46 2" xfId="4636" xr:uid="{00000000-0005-0000-0000-0000B71C0000}"/>
    <cellStyle name="Currency 9 47" xfId="2212" xr:uid="{00000000-0005-0000-0000-0000B81C0000}"/>
    <cellStyle name="Currency 9 47 2" xfId="4637" xr:uid="{00000000-0005-0000-0000-0000B91C0000}"/>
    <cellStyle name="Currency 9 48" xfId="2213" xr:uid="{00000000-0005-0000-0000-0000BA1C0000}"/>
    <cellStyle name="Currency 9 48 2" xfId="4638" xr:uid="{00000000-0005-0000-0000-0000BB1C0000}"/>
    <cellStyle name="Currency 9 49" xfId="2214" xr:uid="{00000000-0005-0000-0000-0000BC1C0000}"/>
    <cellStyle name="Currency 9 49 2" xfId="4639" xr:uid="{00000000-0005-0000-0000-0000BD1C0000}"/>
    <cellStyle name="Currency 9 5" xfId="2215" xr:uid="{00000000-0005-0000-0000-0000BE1C0000}"/>
    <cellStyle name="Currency 9 5 2" xfId="4640" xr:uid="{00000000-0005-0000-0000-0000BF1C0000}"/>
    <cellStyle name="Currency 9 50" xfId="2216" xr:uid="{00000000-0005-0000-0000-0000C01C0000}"/>
    <cellStyle name="Currency 9 50 2" xfId="4641" xr:uid="{00000000-0005-0000-0000-0000C11C0000}"/>
    <cellStyle name="Currency 9 51" xfId="2217" xr:uid="{00000000-0005-0000-0000-0000C21C0000}"/>
    <cellStyle name="Currency 9 51 2" xfId="4642" xr:uid="{00000000-0005-0000-0000-0000C31C0000}"/>
    <cellStyle name="Currency 9 52" xfId="2218" xr:uid="{00000000-0005-0000-0000-0000C41C0000}"/>
    <cellStyle name="Currency 9 52 2" xfId="4643" xr:uid="{00000000-0005-0000-0000-0000C51C0000}"/>
    <cellStyle name="Currency 9 53" xfId="2219" xr:uid="{00000000-0005-0000-0000-0000C61C0000}"/>
    <cellStyle name="Currency 9 53 2" xfId="4644" xr:uid="{00000000-0005-0000-0000-0000C71C0000}"/>
    <cellStyle name="Currency 9 54" xfId="2220" xr:uid="{00000000-0005-0000-0000-0000C81C0000}"/>
    <cellStyle name="Currency 9 54 2" xfId="4645" xr:uid="{00000000-0005-0000-0000-0000C91C0000}"/>
    <cellStyle name="Currency 9 55" xfId="2221" xr:uid="{00000000-0005-0000-0000-0000CA1C0000}"/>
    <cellStyle name="Currency 9 55 2" xfId="4646" xr:uid="{00000000-0005-0000-0000-0000CB1C0000}"/>
    <cellStyle name="Currency 9 56" xfId="2222" xr:uid="{00000000-0005-0000-0000-0000CC1C0000}"/>
    <cellStyle name="Currency 9 56 2" xfId="4647" xr:uid="{00000000-0005-0000-0000-0000CD1C0000}"/>
    <cellStyle name="Currency 9 57" xfId="2223" xr:uid="{00000000-0005-0000-0000-0000CE1C0000}"/>
    <cellStyle name="Currency 9 57 2" xfId="4648" xr:uid="{00000000-0005-0000-0000-0000CF1C0000}"/>
    <cellStyle name="Currency 9 58" xfId="2224" xr:uid="{00000000-0005-0000-0000-0000D01C0000}"/>
    <cellStyle name="Currency 9 58 2" xfId="4649" xr:uid="{00000000-0005-0000-0000-0000D11C0000}"/>
    <cellStyle name="Currency 9 59" xfId="4596" xr:uid="{00000000-0005-0000-0000-0000D21C0000}"/>
    <cellStyle name="Currency 9 6" xfId="2225" xr:uid="{00000000-0005-0000-0000-0000D31C0000}"/>
    <cellStyle name="Currency 9 6 2" xfId="4650" xr:uid="{00000000-0005-0000-0000-0000D41C0000}"/>
    <cellStyle name="Currency 9 7" xfId="2226" xr:uid="{00000000-0005-0000-0000-0000D51C0000}"/>
    <cellStyle name="Currency 9 7 2" xfId="4651" xr:uid="{00000000-0005-0000-0000-0000D61C0000}"/>
    <cellStyle name="Currency 9 8" xfId="2227" xr:uid="{00000000-0005-0000-0000-0000D71C0000}"/>
    <cellStyle name="Currency 9 8 2" xfId="4652" xr:uid="{00000000-0005-0000-0000-0000D81C0000}"/>
    <cellStyle name="Currency 9 9" xfId="2228" xr:uid="{00000000-0005-0000-0000-0000D91C0000}"/>
    <cellStyle name="Currency 9 9 2" xfId="4653" xr:uid="{00000000-0005-0000-0000-0000DA1C0000}"/>
    <cellStyle name="Emphasis 1" xfId="3230" xr:uid="{00000000-0005-0000-0000-0000DB1C0000}"/>
    <cellStyle name="Emphasis 2" xfId="3231" xr:uid="{00000000-0005-0000-0000-0000DC1C0000}"/>
    <cellStyle name="Emphasis 3" xfId="3232" xr:uid="{00000000-0005-0000-0000-0000DD1C0000}"/>
    <cellStyle name="Euro" xfId="3233" xr:uid="{00000000-0005-0000-0000-0000DE1C0000}"/>
    <cellStyle name="Euro 10" xfId="4961" xr:uid="{00000000-0005-0000-0000-0000DF1C0000}"/>
    <cellStyle name="Euro 11" xfId="4962" xr:uid="{00000000-0005-0000-0000-0000E01C0000}"/>
    <cellStyle name="Euro 12" xfId="4895" xr:uid="{00000000-0005-0000-0000-0000E11C0000}"/>
    <cellStyle name="Euro 2" xfId="4963" xr:uid="{00000000-0005-0000-0000-0000E21C0000}"/>
    <cellStyle name="Euro 2 10" xfId="4964" xr:uid="{00000000-0005-0000-0000-0000E31C0000}"/>
    <cellStyle name="Euro 2 2" xfId="4965" xr:uid="{00000000-0005-0000-0000-0000E41C0000}"/>
    <cellStyle name="Euro 2 2 2" xfId="4966" xr:uid="{00000000-0005-0000-0000-0000E51C0000}"/>
    <cellStyle name="Euro 2 2 3" xfId="4967" xr:uid="{00000000-0005-0000-0000-0000E61C0000}"/>
    <cellStyle name="Euro 2 2 4" xfId="4968" xr:uid="{00000000-0005-0000-0000-0000E71C0000}"/>
    <cellStyle name="Euro 2 2 5" xfId="4969" xr:uid="{00000000-0005-0000-0000-0000E81C0000}"/>
    <cellStyle name="Euro 2 3" xfId="4970" xr:uid="{00000000-0005-0000-0000-0000E91C0000}"/>
    <cellStyle name="Euro 2 3 2" xfId="4971" xr:uid="{00000000-0005-0000-0000-0000EA1C0000}"/>
    <cellStyle name="Euro 2 3 3" xfId="4972" xr:uid="{00000000-0005-0000-0000-0000EB1C0000}"/>
    <cellStyle name="Euro 2 3 4" xfId="4973" xr:uid="{00000000-0005-0000-0000-0000EC1C0000}"/>
    <cellStyle name="Euro 2 3 5" xfId="4974" xr:uid="{00000000-0005-0000-0000-0000ED1C0000}"/>
    <cellStyle name="Euro 2 4" xfId="4975" xr:uid="{00000000-0005-0000-0000-0000EE1C0000}"/>
    <cellStyle name="Euro 2 4 2" xfId="4976" xr:uid="{00000000-0005-0000-0000-0000EF1C0000}"/>
    <cellStyle name="Euro 2 4 3" xfId="4977" xr:uid="{00000000-0005-0000-0000-0000F01C0000}"/>
    <cellStyle name="Euro 2 4 4" xfId="4978" xr:uid="{00000000-0005-0000-0000-0000F11C0000}"/>
    <cellStyle name="Euro 2 4 5" xfId="4979" xr:uid="{00000000-0005-0000-0000-0000F21C0000}"/>
    <cellStyle name="Euro 2 5" xfId="4980" xr:uid="{00000000-0005-0000-0000-0000F31C0000}"/>
    <cellStyle name="Euro 2 5 2" xfId="4981" xr:uid="{00000000-0005-0000-0000-0000F41C0000}"/>
    <cellStyle name="Euro 2 5 3" xfId="4982" xr:uid="{00000000-0005-0000-0000-0000F51C0000}"/>
    <cellStyle name="Euro 2 5 4" xfId="4983" xr:uid="{00000000-0005-0000-0000-0000F61C0000}"/>
    <cellStyle name="Euro 2 5 5" xfId="4984" xr:uid="{00000000-0005-0000-0000-0000F71C0000}"/>
    <cellStyle name="Euro 2 6" xfId="4985" xr:uid="{00000000-0005-0000-0000-0000F81C0000}"/>
    <cellStyle name="Euro 2 6 2" xfId="4986" xr:uid="{00000000-0005-0000-0000-0000F91C0000}"/>
    <cellStyle name="Euro 2 6 3" xfId="4987" xr:uid="{00000000-0005-0000-0000-0000FA1C0000}"/>
    <cellStyle name="Euro 2 6 4" xfId="4988" xr:uid="{00000000-0005-0000-0000-0000FB1C0000}"/>
    <cellStyle name="Euro 2 6 5" xfId="4989" xr:uid="{00000000-0005-0000-0000-0000FC1C0000}"/>
    <cellStyle name="Euro 2 7" xfId="4990" xr:uid="{00000000-0005-0000-0000-0000FD1C0000}"/>
    <cellStyle name="Euro 2 8" xfId="4991" xr:uid="{00000000-0005-0000-0000-0000FE1C0000}"/>
    <cellStyle name="Euro 2 9" xfId="4992" xr:uid="{00000000-0005-0000-0000-0000FF1C0000}"/>
    <cellStyle name="Euro 3" xfId="4993" xr:uid="{00000000-0005-0000-0000-0000001D0000}"/>
    <cellStyle name="Euro 3 10" xfId="4994" xr:uid="{00000000-0005-0000-0000-0000011D0000}"/>
    <cellStyle name="Euro 3 2" xfId="4995" xr:uid="{00000000-0005-0000-0000-0000021D0000}"/>
    <cellStyle name="Euro 3 2 2" xfId="4996" xr:uid="{00000000-0005-0000-0000-0000031D0000}"/>
    <cellStyle name="Euro 3 2 3" xfId="4997" xr:uid="{00000000-0005-0000-0000-0000041D0000}"/>
    <cellStyle name="Euro 3 2 4" xfId="4998" xr:uid="{00000000-0005-0000-0000-0000051D0000}"/>
    <cellStyle name="Euro 3 2 5" xfId="4999" xr:uid="{00000000-0005-0000-0000-0000061D0000}"/>
    <cellStyle name="Euro 3 3" xfId="5000" xr:uid="{00000000-0005-0000-0000-0000071D0000}"/>
    <cellStyle name="Euro 3 3 2" xfId="5001" xr:uid="{00000000-0005-0000-0000-0000081D0000}"/>
    <cellStyle name="Euro 3 3 3" xfId="5002" xr:uid="{00000000-0005-0000-0000-0000091D0000}"/>
    <cellStyle name="Euro 3 3 4" xfId="5003" xr:uid="{00000000-0005-0000-0000-00000A1D0000}"/>
    <cellStyle name="Euro 3 3 5" xfId="5004" xr:uid="{00000000-0005-0000-0000-00000B1D0000}"/>
    <cellStyle name="Euro 3 4" xfId="5005" xr:uid="{00000000-0005-0000-0000-00000C1D0000}"/>
    <cellStyle name="Euro 3 4 2" xfId="5006" xr:uid="{00000000-0005-0000-0000-00000D1D0000}"/>
    <cellStyle name="Euro 3 4 3" xfId="5007" xr:uid="{00000000-0005-0000-0000-00000E1D0000}"/>
    <cellStyle name="Euro 3 4 4" xfId="5008" xr:uid="{00000000-0005-0000-0000-00000F1D0000}"/>
    <cellStyle name="Euro 3 4 5" xfId="5009" xr:uid="{00000000-0005-0000-0000-0000101D0000}"/>
    <cellStyle name="Euro 3 5" xfId="5010" xr:uid="{00000000-0005-0000-0000-0000111D0000}"/>
    <cellStyle name="Euro 3 5 2" xfId="5011" xr:uid="{00000000-0005-0000-0000-0000121D0000}"/>
    <cellStyle name="Euro 3 5 3" xfId="5012" xr:uid="{00000000-0005-0000-0000-0000131D0000}"/>
    <cellStyle name="Euro 3 5 4" xfId="5013" xr:uid="{00000000-0005-0000-0000-0000141D0000}"/>
    <cellStyle name="Euro 3 5 5" xfId="5014" xr:uid="{00000000-0005-0000-0000-0000151D0000}"/>
    <cellStyle name="Euro 3 6" xfId="5015" xr:uid="{00000000-0005-0000-0000-0000161D0000}"/>
    <cellStyle name="Euro 3 6 2" xfId="5016" xr:uid="{00000000-0005-0000-0000-0000171D0000}"/>
    <cellStyle name="Euro 3 6 3" xfId="5017" xr:uid="{00000000-0005-0000-0000-0000181D0000}"/>
    <cellStyle name="Euro 3 6 4" xfId="5018" xr:uid="{00000000-0005-0000-0000-0000191D0000}"/>
    <cellStyle name="Euro 3 6 5" xfId="5019" xr:uid="{00000000-0005-0000-0000-00001A1D0000}"/>
    <cellStyle name="Euro 3 7" xfId="5020" xr:uid="{00000000-0005-0000-0000-00001B1D0000}"/>
    <cellStyle name="Euro 3 8" xfId="5021" xr:uid="{00000000-0005-0000-0000-00001C1D0000}"/>
    <cellStyle name="Euro 3 9" xfId="5022" xr:uid="{00000000-0005-0000-0000-00001D1D0000}"/>
    <cellStyle name="Euro 4" xfId="5023" xr:uid="{00000000-0005-0000-0000-00001E1D0000}"/>
    <cellStyle name="Euro 5" xfId="5024" xr:uid="{00000000-0005-0000-0000-00001F1D0000}"/>
    <cellStyle name="Euro 6" xfId="5025" xr:uid="{00000000-0005-0000-0000-0000201D0000}"/>
    <cellStyle name="Euro 7" xfId="5026" xr:uid="{00000000-0005-0000-0000-0000211D0000}"/>
    <cellStyle name="Euro 8" xfId="5027" xr:uid="{00000000-0005-0000-0000-0000221D0000}"/>
    <cellStyle name="Euro 9" xfId="5028" xr:uid="{00000000-0005-0000-0000-0000231D0000}"/>
    <cellStyle name="Explanatory Text 10" xfId="2229" xr:uid="{00000000-0005-0000-0000-0000241D0000}"/>
    <cellStyle name="Explanatory Text 10 2" xfId="2230" xr:uid="{00000000-0005-0000-0000-0000251D0000}"/>
    <cellStyle name="Explanatory Text 10 3" xfId="3234" xr:uid="{00000000-0005-0000-0000-0000261D0000}"/>
    <cellStyle name="Explanatory Text 11" xfId="2231" xr:uid="{00000000-0005-0000-0000-0000271D0000}"/>
    <cellStyle name="Explanatory Text 11 2" xfId="2232" xr:uid="{00000000-0005-0000-0000-0000281D0000}"/>
    <cellStyle name="Explanatory Text 11 3" xfId="3235" xr:uid="{00000000-0005-0000-0000-0000291D0000}"/>
    <cellStyle name="Explanatory Text 12" xfId="2233" xr:uid="{00000000-0005-0000-0000-00002A1D0000}"/>
    <cellStyle name="Explanatory Text 12 2" xfId="2234" xr:uid="{00000000-0005-0000-0000-00002B1D0000}"/>
    <cellStyle name="Explanatory Text 12 3" xfId="3236" xr:uid="{00000000-0005-0000-0000-00002C1D0000}"/>
    <cellStyle name="Explanatory Text 13" xfId="2235" xr:uid="{00000000-0005-0000-0000-00002D1D0000}"/>
    <cellStyle name="Explanatory Text 13 2" xfId="2236" xr:uid="{00000000-0005-0000-0000-00002E1D0000}"/>
    <cellStyle name="Explanatory Text 13 3" xfId="3237" xr:uid="{00000000-0005-0000-0000-00002F1D0000}"/>
    <cellStyle name="Explanatory Text 14" xfId="2237" xr:uid="{00000000-0005-0000-0000-0000301D0000}"/>
    <cellStyle name="Explanatory Text 14 2" xfId="2238" xr:uid="{00000000-0005-0000-0000-0000311D0000}"/>
    <cellStyle name="Explanatory Text 14 3" xfId="3238" xr:uid="{00000000-0005-0000-0000-0000321D0000}"/>
    <cellStyle name="Explanatory Text 15" xfId="2239" xr:uid="{00000000-0005-0000-0000-0000331D0000}"/>
    <cellStyle name="Explanatory Text 15 2" xfId="3239" xr:uid="{00000000-0005-0000-0000-0000341D0000}"/>
    <cellStyle name="Explanatory Text 16" xfId="3240" xr:uid="{00000000-0005-0000-0000-0000351D0000}"/>
    <cellStyle name="Explanatory Text 16 2" xfId="3241" xr:uid="{00000000-0005-0000-0000-0000361D0000}"/>
    <cellStyle name="Explanatory Text 17" xfId="3242" xr:uid="{00000000-0005-0000-0000-0000371D0000}"/>
    <cellStyle name="Explanatory Text 2" xfId="45" xr:uid="{00000000-0005-0000-0000-0000381D0000}"/>
    <cellStyle name="Explanatory Text 3" xfId="2240" xr:uid="{00000000-0005-0000-0000-0000391D0000}"/>
    <cellStyle name="Explanatory Text 4" xfId="2241" xr:uid="{00000000-0005-0000-0000-00003A1D0000}"/>
    <cellStyle name="Explanatory Text 5" xfId="2242" xr:uid="{00000000-0005-0000-0000-00003B1D0000}"/>
    <cellStyle name="Explanatory Text 6" xfId="2243" xr:uid="{00000000-0005-0000-0000-00003C1D0000}"/>
    <cellStyle name="Explanatory Text 7" xfId="2244" xr:uid="{00000000-0005-0000-0000-00003D1D0000}"/>
    <cellStyle name="Explanatory Text 7 2" xfId="2245" xr:uid="{00000000-0005-0000-0000-00003E1D0000}"/>
    <cellStyle name="Explanatory Text 7 3" xfId="3243" xr:uid="{00000000-0005-0000-0000-00003F1D0000}"/>
    <cellStyle name="Explanatory Text 8" xfId="2246" xr:uid="{00000000-0005-0000-0000-0000401D0000}"/>
    <cellStyle name="Explanatory Text 8 2" xfId="2247" xr:uid="{00000000-0005-0000-0000-0000411D0000}"/>
    <cellStyle name="Explanatory Text 8 3" xfId="3244" xr:uid="{00000000-0005-0000-0000-0000421D0000}"/>
    <cellStyle name="Explanatory Text 9" xfId="2248" xr:uid="{00000000-0005-0000-0000-0000431D0000}"/>
    <cellStyle name="Explanatory Text 9 2" xfId="2249" xr:uid="{00000000-0005-0000-0000-0000441D0000}"/>
    <cellStyle name="Explanatory Text 9 3" xfId="3245" xr:uid="{00000000-0005-0000-0000-0000451D0000}"/>
    <cellStyle name="Good 10" xfId="2250" xr:uid="{00000000-0005-0000-0000-0000461D0000}"/>
    <cellStyle name="Good 10 2" xfId="2251" xr:uid="{00000000-0005-0000-0000-0000471D0000}"/>
    <cellStyle name="Good 10 3" xfId="3246" xr:uid="{00000000-0005-0000-0000-0000481D0000}"/>
    <cellStyle name="Good 11" xfId="2252" xr:uid="{00000000-0005-0000-0000-0000491D0000}"/>
    <cellStyle name="Good 11 2" xfId="2253" xr:uid="{00000000-0005-0000-0000-00004A1D0000}"/>
    <cellStyle name="Good 11 3" xfId="3247" xr:uid="{00000000-0005-0000-0000-00004B1D0000}"/>
    <cellStyle name="Good 12" xfId="2254" xr:uid="{00000000-0005-0000-0000-00004C1D0000}"/>
    <cellStyle name="Good 12 2" xfId="2255" xr:uid="{00000000-0005-0000-0000-00004D1D0000}"/>
    <cellStyle name="Good 12 3" xfId="3248" xr:uid="{00000000-0005-0000-0000-00004E1D0000}"/>
    <cellStyle name="Good 13" xfId="2256" xr:uid="{00000000-0005-0000-0000-00004F1D0000}"/>
    <cellStyle name="Good 13 2" xfId="2257" xr:uid="{00000000-0005-0000-0000-0000501D0000}"/>
    <cellStyle name="Good 13 3" xfId="3249" xr:uid="{00000000-0005-0000-0000-0000511D0000}"/>
    <cellStyle name="Good 14" xfId="2258" xr:uid="{00000000-0005-0000-0000-0000521D0000}"/>
    <cellStyle name="Good 14 2" xfId="2259" xr:uid="{00000000-0005-0000-0000-0000531D0000}"/>
    <cellStyle name="Good 14 3" xfId="3250" xr:uid="{00000000-0005-0000-0000-0000541D0000}"/>
    <cellStyle name="Good 15" xfId="2260" xr:uid="{00000000-0005-0000-0000-0000551D0000}"/>
    <cellStyle name="Good 15 2" xfId="3251" xr:uid="{00000000-0005-0000-0000-0000561D0000}"/>
    <cellStyle name="Good 16" xfId="3252" xr:uid="{00000000-0005-0000-0000-0000571D0000}"/>
    <cellStyle name="Good 16 2" xfId="3253" xr:uid="{00000000-0005-0000-0000-0000581D0000}"/>
    <cellStyle name="Good 17" xfId="3254" xr:uid="{00000000-0005-0000-0000-0000591D0000}"/>
    <cellStyle name="Good 2" xfId="46" xr:uid="{00000000-0005-0000-0000-00005A1D0000}"/>
    <cellStyle name="Good 3" xfId="2261" xr:uid="{00000000-0005-0000-0000-00005B1D0000}"/>
    <cellStyle name="Good 4" xfId="2262" xr:uid="{00000000-0005-0000-0000-00005C1D0000}"/>
    <cellStyle name="Good 5" xfId="2263" xr:uid="{00000000-0005-0000-0000-00005D1D0000}"/>
    <cellStyle name="Good 6" xfId="2264" xr:uid="{00000000-0005-0000-0000-00005E1D0000}"/>
    <cellStyle name="Good 7" xfId="2265" xr:uid="{00000000-0005-0000-0000-00005F1D0000}"/>
    <cellStyle name="Good 7 2" xfId="2266" xr:uid="{00000000-0005-0000-0000-0000601D0000}"/>
    <cellStyle name="Good 7 3" xfId="3255" xr:uid="{00000000-0005-0000-0000-0000611D0000}"/>
    <cellStyle name="Good 8" xfId="2267" xr:uid="{00000000-0005-0000-0000-0000621D0000}"/>
    <cellStyle name="Good 8 2" xfId="2268" xr:uid="{00000000-0005-0000-0000-0000631D0000}"/>
    <cellStyle name="Good 8 3" xfId="3256" xr:uid="{00000000-0005-0000-0000-0000641D0000}"/>
    <cellStyle name="Good 9" xfId="2269" xr:uid="{00000000-0005-0000-0000-0000651D0000}"/>
    <cellStyle name="Good 9 2" xfId="2270" xr:uid="{00000000-0005-0000-0000-0000661D0000}"/>
    <cellStyle name="Good 9 3" xfId="3257" xr:uid="{00000000-0005-0000-0000-0000671D0000}"/>
    <cellStyle name="Heading 1 10" xfId="2271" xr:uid="{00000000-0005-0000-0000-0000681D0000}"/>
    <cellStyle name="Heading 1 10 2" xfId="2272" xr:uid="{00000000-0005-0000-0000-0000691D0000}"/>
    <cellStyle name="Heading 1 10 3" xfId="3258" xr:uid="{00000000-0005-0000-0000-00006A1D0000}"/>
    <cellStyle name="Heading 1 11" xfId="2273" xr:uid="{00000000-0005-0000-0000-00006B1D0000}"/>
    <cellStyle name="Heading 1 11 2" xfId="2274" xr:uid="{00000000-0005-0000-0000-00006C1D0000}"/>
    <cellStyle name="Heading 1 11 3" xfId="3259" xr:uid="{00000000-0005-0000-0000-00006D1D0000}"/>
    <cellStyle name="Heading 1 12" xfId="2275" xr:uid="{00000000-0005-0000-0000-00006E1D0000}"/>
    <cellStyle name="Heading 1 12 2" xfId="2276" xr:uid="{00000000-0005-0000-0000-00006F1D0000}"/>
    <cellStyle name="Heading 1 12 3" xfId="3260" xr:uid="{00000000-0005-0000-0000-0000701D0000}"/>
    <cellStyle name="Heading 1 13" xfId="2277" xr:uid="{00000000-0005-0000-0000-0000711D0000}"/>
    <cellStyle name="Heading 1 13 2" xfId="2278" xr:uid="{00000000-0005-0000-0000-0000721D0000}"/>
    <cellStyle name="Heading 1 13 3" xfId="3261" xr:uid="{00000000-0005-0000-0000-0000731D0000}"/>
    <cellStyle name="Heading 1 14" xfId="2279" xr:uid="{00000000-0005-0000-0000-0000741D0000}"/>
    <cellStyle name="Heading 1 14 2" xfId="2280" xr:uid="{00000000-0005-0000-0000-0000751D0000}"/>
    <cellStyle name="Heading 1 14 3" xfId="3262" xr:uid="{00000000-0005-0000-0000-0000761D0000}"/>
    <cellStyle name="Heading 1 15" xfId="2281" xr:uid="{00000000-0005-0000-0000-0000771D0000}"/>
    <cellStyle name="Heading 1 15 2" xfId="3263" xr:uid="{00000000-0005-0000-0000-0000781D0000}"/>
    <cellStyle name="Heading 1 16" xfId="3264" xr:uid="{00000000-0005-0000-0000-0000791D0000}"/>
    <cellStyle name="Heading 1 16 2" xfId="3265" xr:uid="{00000000-0005-0000-0000-00007A1D0000}"/>
    <cellStyle name="Heading 1 17" xfId="3266" xr:uid="{00000000-0005-0000-0000-00007B1D0000}"/>
    <cellStyle name="Heading 1 2" xfId="47" xr:uid="{00000000-0005-0000-0000-00007C1D0000}"/>
    <cellStyle name="Heading 1 3" xfId="2282" xr:uid="{00000000-0005-0000-0000-00007D1D0000}"/>
    <cellStyle name="Heading 1 4" xfId="2283" xr:uid="{00000000-0005-0000-0000-00007E1D0000}"/>
    <cellStyle name="Heading 1 5" xfId="2284" xr:uid="{00000000-0005-0000-0000-00007F1D0000}"/>
    <cellStyle name="Heading 1 6" xfId="2285" xr:uid="{00000000-0005-0000-0000-0000801D0000}"/>
    <cellStyle name="Heading 1 7" xfId="2286" xr:uid="{00000000-0005-0000-0000-0000811D0000}"/>
    <cellStyle name="Heading 1 7 2" xfId="2287" xr:uid="{00000000-0005-0000-0000-0000821D0000}"/>
    <cellStyle name="Heading 1 7 3" xfId="3267" xr:uid="{00000000-0005-0000-0000-0000831D0000}"/>
    <cellStyle name="Heading 1 8" xfId="2288" xr:uid="{00000000-0005-0000-0000-0000841D0000}"/>
    <cellStyle name="Heading 1 8 2" xfId="2289" xr:uid="{00000000-0005-0000-0000-0000851D0000}"/>
    <cellStyle name="Heading 1 8 3" xfId="3268" xr:uid="{00000000-0005-0000-0000-0000861D0000}"/>
    <cellStyle name="Heading 1 9" xfId="2290" xr:uid="{00000000-0005-0000-0000-0000871D0000}"/>
    <cellStyle name="Heading 1 9 2" xfId="2291" xr:uid="{00000000-0005-0000-0000-0000881D0000}"/>
    <cellStyle name="Heading 1 9 3" xfId="3269" xr:uid="{00000000-0005-0000-0000-0000891D0000}"/>
    <cellStyle name="Heading 2 10" xfId="2292" xr:uid="{00000000-0005-0000-0000-00008A1D0000}"/>
    <cellStyle name="Heading 2 10 2" xfId="2293" xr:uid="{00000000-0005-0000-0000-00008B1D0000}"/>
    <cellStyle name="Heading 2 10 3" xfId="3270" xr:uid="{00000000-0005-0000-0000-00008C1D0000}"/>
    <cellStyle name="Heading 2 11" xfId="2294" xr:uid="{00000000-0005-0000-0000-00008D1D0000}"/>
    <cellStyle name="Heading 2 11 2" xfId="2295" xr:uid="{00000000-0005-0000-0000-00008E1D0000}"/>
    <cellStyle name="Heading 2 11 3" xfId="3271" xr:uid="{00000000-0005-0000-0000-00008F1D0000}"/>
    <cellStyle name="Heading 2 12" xfId="2296" xr:uid="{00000000-0005-0000-0000-0000901D0000}"/>
    <cellStyle name="Heading 2 12 2" xfId="2297" xr:uid="{00000000-0005-0000-0000-0000911D0000}"/>
    <cellStyle name="Heading 2 12 3" xfId="3272" xr:uid="{00000000-0005-0000-0000-0000921D0000}"/>
    <cellStyle name="Heading 2 13" xfId="2298" xr:uid="{00000000-0005-0000-0000-0000931D0000}"/>
    <cellStyle name="Heading 2 13 2" xfId="2299" xr:uid="{00000000-0005-0000-0000-0000941D0000}"/>
    <cellStyle name="Heading 2 13 3" xfId="3273" xr:uid="{00000000-0005-0000-0000-0000951D0000}"/>
    <cellStyle name="Heading 2 14" xfId="2300" xr:uid="{00000000-0005-0000-0000-0000961D0000}"/>
    <cellStyle name="Heading 2 14 2" xfId="2301" xr:uid="{00000000-0005-0000-0000-0000971D0000}"/>
    <cellStyle name="Heading 2 14 3" xfId="3274" xr:uid="{00000000-0005-0000-0000-0000981D0000}"/>
    <cellStyle name="Heading 2 15" xfId="2302" xr:uid="{00000000-0005-0000-0000-0000991D0000}"/>
    <cellStyle name="Heading 2 15 2" xfId="3275" xr:uid="{00000000-0005-0000-0000-00009A1D0000}"/>
    <cellStyle name="Heading 2 16" xfId="3276" xr:uid="{00000000-0005-0000-0000-00009B1D0000}"/>
    <cellStyle name="Heading 2 16 2" xfId="3277" xr:uid="{00000000-0005-0000-0000-00009C1D0000}"/>
    <cellStyle name="Heading 2 17" xfId="3278" xr:uid="{00000000-0005-0000-0000-00009D1D0000}"/>
    <cellStyle name="Heading 2 2" xfId="48" xr:uid="{00000000-0005-0000-0000-00009E1D0000}"/>
    <cellStyle name="Heading 2 3" xfId="2303" xr:uid="{00000000-0005-0000-0000-00009F1D0000}"/>
    <cellStyle name="Heading 2 4" xfId="2304" xr:uid="{00000000-0005-0000-0000-0000A01D0000}"/>
    <cellStyle name="Heading 2 5" xfId="2305" xr:uid="{00000000-0005-0000-0000-0000A11D0000}"/>
    <cellStyle name="Heading 2 6" xfId="2306" xr:uid="{00000000-0005-0000-0000-0000A21D0000}"/>
    <cellStyle name="Heading 2 7" xfId="2307" xr:uid="{00000000-0005-0000-0000-0000A31D0000}"/>
    <cellStyle name="Heading 2 7 2" xfId="2308" xr:uid="{00000000-0005-0000-0000-0000A41D0000}"/>
    <cellStyle name="Heading 2 7 3" xfId="3279" xr:uid="{00000000-0005-0000-0000-0000A51D0000}"/>
    <cellStyle name="Heading 2 8" xfId="2309" xr:uid="{00000000-0005-0000-0000-0000A61D0000}"/>
    <cellStyle name="Heading 2 8 2" xfId="2310" xr:uid="{00000000-0005-0000-0000-0000A71D0000}"/>
    <cellStyle name="Heading 2 8 3" xfId="3280" xr:uid="{00000000-0005-0000-0000-0000A81D0000}"/>
    <cellStyle name="Heading 2 9" xfId="2311" xr:uid="{00000000-0005-0000-0000-0000A91D0000}"/>
    <cellStyle name="Heading 2 9 2" xfId="2312" xr:uid="{00000000-0005-0000-0000-0000AA1D0000}"/>
    <cellStyle name="Heading 2 9 3" xfId="3281" xr:uid="{00000000-0005-0000-0000-0000AB1D0000}"/>
    <cellStyle name="Heading 3 10" xfId="2313" xr:uid="{00000000-0005-0000-0000-0000AC1D0000}"/>
    <cellStyle name="Heading 3 10 2" xfId="2314" xr:uid="{00000000-0005-0000-0000-0000AD1D0000}"/>
    <cellStyle name="Heading 3 10 3" xfId="3282" xr:uid="{00000000-0005-0000-0000-0000AE1D0000}"/>
    <cellStyle name="Heading 3 11" xfId="2315" xr:uid="{00000000-0005-0000-0000-0000AF1D0000}"/>
    <cellStyle name="Heading 3 11 2" xfId="2316" xr:uid="{00000000-0005-0000-0000-0000B01D0000}"/>
    <cellStyle name="Heading 3 11 3" xfId="3283" xr:uid="{00000000-0005-0000-0000-0000B11D0000}"/>
    <cellStyle name="Heading 3 12" xfId="2317" xr:uid="{00000000-0005-0000-0000-0000B21D0000}"/>
    <cellStyle name="Heading 3 12 2" xfId="2318" xr:uid="{00000000-0005-0000-0000-0000B31D0000}"/>
    <cellStyle name="Heading 3 12 3" xfId="3284" xr:uid="{00000000-0005-0000-0000-0000B41D0000}"/>
    <cellStyle name="Heading 3 13" xfId="2319" xr:uid="{00000000-0005-0000-0000-0000B51D0000}"/>
    <cellStyle name="Heading 3 13 2" xfId="2320" xr:uid="{00000000-0005-0000-0000-0000B61D0000}"/>
    <cellStyle name="Heading 3 13 3" xfId="3285" xr:uid="{00000000-0005-0000-0000-0000B71D0000}"/>
    <cellStyle name="Heading 3 14" xfId="2321" xr:uid="{00000000-0005-0000-0000-0000B81D0000}"/>
    <cellStyle name="Heading 3 14 2" xfId="2322" xr:uid="{00000000-0005-0000-0000-0000B91D0000}"/>
    <cellStyle name="Heading 3 14 3" xfId="3286" xr:uid="{00000000-0005-0000-0000-0000BA1D0000}"/>
    <cellStyle name="Heading 3 15" xfId="2323" xr:uid="{00000000-0005-0000-0000-0000BB1D0000}"/>
    <cellStyle name="Heading 3 15 2" xfId="3287" xr:uid="{00000000-0005-0000-0000-0000BC1D0000}"/>
    <cellStyle name="Heading 3 16" xfId="3288" xr:uid="{00000000-0005-0000-0000-0000BD1D0000}"/>
    <cellStyle name="Heading 3 16 2" xfId="3289" xr:uid="{00000000-0005-0000-0000-0000BE1D0000}"/>
    <cellStyle name="Heading 3 17" xfId="3290" xr:uid="{00000000-0005-0000-0000-0000BF1D0000}"/>
    <cellStyle name="Heading 3 2" xfId="49" xr:uid="{00000000-0005-0000-0000-0000C01D0000}"/>
    <cellStyle name="Heading 3 3" xfId="2324" xr:uid="{00000000-0005-0000-0000-0000C11D0000}"/>
    <cellStyle name="Heading 3 4" xfId="2325" xr:uid="{00000000-0005-0000-0000-0000C21D0000}"/>
    <cellStyle name="Heading 3 5" xfId="2326" xr:uid="{00000000-0005-0000-0000-0000C31D0000}"/>
    <cellStyle name="Heading 3 6" xfId="2327" xr:uid="{00000000-0005-0000-0000-0000C41D0000}"/>
    <cellStyle name="Heading 3 7" xfId="2328" xr:uid="{00000000-0005-0000-0000-0000C51D0000}"/>
    <cellStyle name="Heading 3 7 2" xfId="2329" xr:uid="{00000000-0005-0000-0000-0000C61D0000}"/>
    <cellStyle name="Heading 3 7 3" xfId="3291" xr:uid="{00000000-0005-0000-0000-0000C71D0000}"/>
    <cellStyle name="Heading 3 8" xfId="2330" xr:uid="{00000000-0005-0000-0000-0000C81D0000}"/>
    <cellStyle name="Heading 3 8 2" xfId="2331" xr:uid="{00000000-0005-0000-0000-0000C91D0000}"/>
    <cellStyle name="Heading 3 8 3" xfId="3292" xr:uid="{00000000-0005-0000-0000-0000CA1D0000}"/>
    <cellStyle name="Heading 3 9" xfId="2332" xr:uid="{00000000-0005-0000-0000-0000CB1D0000}"/>
    <cellStyle name="Heading 3 9 2" xfId="2333" xr:uid="{00000000-0005-0000-0000-0000CC1D0000}"/>
    <cellStyle name="Heading 3 9 3" xfId="3293" xr:uid="{00000000-0005-0000-0000-0000CD1D0000}"/>
    <cellStyle name="Heading 4 10" xfId="2334" xr:uid="{00000000-0005-0000-0000-0000CE1D0000}"/>
    <cellStyle name="Heading 4 10 2" xfId="2335" xr:uid="{00000000-0005-0000-0000-0000CF1D0000}"/>
    <cellStyle name="Heading 4 10 3" xfId="3294" xr:uid="{00000000-0005-0000-0000-0000D01D0000}"/>
    <cellStyle name="Heading 4 11" xfId="2336" xr:uid="{00000000-0005-0000-0000-0000D11D0000}"/>
    <cellStyle name="Heading 4 11 2" xfId="2337" xr:uid="{00000000-0005-0000-0000-0000D21D0000}"/>
    <cellStyle name="Heading 4 11 3" xfId="3295" xr:uid="{00000000-0005-0000-0000-0000D31D0000}"/>
    <cellStyle name="Heading 4 12" xfId="2338" xr:uid="{00000000-0005-0000-0000-0000D41D0000}"/>
    <cellStyle name="Heading 4 12 2" xfId="2339" xr:uid="{00000000-0005-0000-0000-0000D51D0000}"/>
    <cellStyle name="Heading 4 12 3" xfId="3296" xr:uid="{00000000-0005-0000-0000-0000D61D0000}"/>
    <cellStyle name="Heading 4 13" xfId="2340" xr:uid="{00000000-0005-0000-0000-0000D71D0000}"/>
    <cellStyle name="Heading 4 13 2" xfId="2341" xr:uid="{00000000-0005-0000-0000-0000D81D0000}"/>
    <cellStyle name="Heading 4 13 3" xfId="3297" xr:uid="{00000000-0005-0000-0000-0000D91D0000}"/>
    <cellStyle name="Heading 4 14" xfId="2342" xr:uid="{00000000-0005-0000-0000-0000DA1D0000}"/>
    <cellStyle name="Heading 4 14 2" xfId="2343" xr:uid="{00000000-0005-0000-0000-0000DB1D0000}"/>
    <cellStyle name="Heading 4 14 3" xfId="3298" xr:uid="{00000000-0005-0000-0000-0000DC1D0000}"/>
    <cellStyle name="Heading 4 15" xfId="2344" xr:uid="{00000000-0005-0000-0000-0000DD1D0000}"/>
    <cellStyle name="Heading 4 15 2" xfId="3299" xr:uid="{00000000-0005-0000-0000-0000DE1D0000}"/>
    <cellStyle name="Heading 4 16" xfId="3300" xr:uid="{00000000-0005-0000-0000-0000DF1D0000}"/>
    <cellStyle name="Heading 4 16 2" xfId="3301" xr:uid="{00000000-0005-0000-0000-0000E01D0000}"/>
    <cellStyle name="Heading 4 17" xfId="3302" xr:uid="{00000000-0005-0000-0000-0000E11D0000}"/>
    <cellStyle name="Heading 4 2" xfId="50" xr:uid="{00000000-0005-0000-0000-0000E21D0000}"/>
    <cellStyle name="Heading 4 3" xfId="2345" xr:uid="{00000000-0005-0000-0000-0000E31D0000}"/>
    <cellStyle name="Heading 4 4" xfId="2346" xr:uid="{00000000-0005-0000-0000-0000E41D0000}"/>
    <cellStyle name="Heading 4 5" xfId="2347" xr:uid="{00000000-0005-0000-0000-0000E51D0000}"/>
    <cellStyle name="Heading 4 6" xfId="2348" xr:uid="{00000000-0005-0000-0000-0000E61D0000}"/>
    <cellStyle name="Heading 4 7" xfId="2349" xr:uid="{00000000-0005-0000-0000-0000E71D0000}"/>
    <cellStyle name="Heading 4 7 2" xfId="2350" xr:uid="{00000000-0005-0000-0000-0000E81D0000}"/>
    <cellStyle name="Heading 4 7 3" xfId="3303" xr:uid="{00000000-0005-0000-0000-0000E91D0000}"/>
    <cellStyle name="Heading 4 8" xfId="2351" xr:uid="{00000000-0005-0000-0000-0000EA1D0000}"/>
    <cellStyle name="Heading 4 8 2" xfId="2352" xr:uid="{00000000-0005-0000-0000-0000EB1D0000}"/>
    <cellStyle name="Heading 4 8 3" xfId="3304" xr:uid="{00000000-0005-0000-0000-0000EC1D0000}"/>
    <cellStyle name="Heading 4 9" xfId="2353" xr:uid="{00000000-0005-0000-0000-0000ED1D0000}"/>
    <cellStyle name="Heading 4 9 2" xfId="2354" xr:uid="{00000000-0005-0000-0000-0000EE1D0000}"/>
    <cellStyle name="Heading 4 9 3" xfId="3305" xr:uid="{00000000-0005-0000-0000-0000EF1D0000}"/>
    <cellStyle name="Input 10" xfId="2355" xr:uid="{00000000-0005-0000-0000-0000F01D0000}"/>
    <cellStyle name="Input 10 2" xfId="2356" xr:uid="{00000000-0005-0000-0000-0000F11D0000}"/>
    <cellStyle name="Input 10 3" xfId="3306" xr:uid="{00000000-0005-0000-0000-0000F21D0000}"/>
    <cellStyle name="Input 11" xfId="2357" xr:uid="{00000000-0005-0000-0000-0000F31D0000}"/>
    <cellStyle name="Input 11 2" xfId="2358" xr:uid="{00000000-0005-0000-0000-0000F41D0000}"/>
    <cellStyle name="Input 11 3" xfId="3307" xr:uid="{00000000-0005-0000-0000-0000F51D0000}"/>
    <cellStyle name="Input 12" xfId="2359" xr:uid="{00000000-0005-0000-0000-0000F61D0000}"/>
    <cellStyle name="Input 12 2" xfId="2360" xr:uid="{00000000-0005-0000-0000-0000F71D0000}"/>
    <cellStyle name="Input 12 3" xfId="3308" xr:uid="{00000000-0005-0000-0000-0000F81D0000}"/>
    <cellStyle name="Input 13" xfId="2361" xr:uid="{00000000-0005-0000-0000-0000F91D0000}"/>
    <cellStyle name="Input 13 2" xfId="2362" xr:uid="{00000000-0005-0000-0000-0000FA1D0000}"/>
    <cellStyle name="Input 13 3" xfId="3309" xr:uid="{00000000-0005-0000-0000-0000FB1D0000}"/>
    <cellStyle name="Input 14" xfId="2363" xr:uid="{00000000-0005-0000-0000-0000FC1D0000}"/>
    <cellStyle name="Input 14 2" xfId="2364" xr:uid="{00000000-0005-0000-0000-0000FD1D0000}"/>
    <cellStyle name="Input 14 3" xfId="3310" xr:uid="{00000000-0005-0000-0000-0000FE1D0000}"/>
    <cellStyle name="Input 15" xfId="2365" xr:uid="{00000000-0005-0000-0000-0000FF1D0000}"/>
    <cellStyle name="Input 15 2" xfId="3311" xr:uid="{00000000-0005-0000-0000-0000001E0000}"/>
    <cellStyle name="Input 16" xfId="3312" xr:uid="{00000000-0005-0000-0000-0000011E0000}"/>
    <cellStyle name="Input 16 2" xfId="3313" xr:uid="{00000000-0005-0000-0000-0000021E0000}"/>
    <cellStyle name="Input 17" xfId="3314" xr:uid="{00000000-0005-0000-0000-0000031E0000}"/>
    <cellStyle name="Input 2" xfId="51" xr:uid="{00000000-0005-0000-0000-0000041E0000}"/>
    <cellStyle name="Input 3" xfId="2366" xr:uid="{00000000-0005-0000-0000-0000051E0000}"/>
    <cellStyle name="Input 4" xfId="2367" xr:uid="{00000000-0005-0000-0000-0000061E0000}"/>
    <cellStyle name="Input 5" xfId="2368" xr:uid="{00000000-0005-0000-0000-0000071E0000}"/>
    <cellStyle name="Input 6" xfId="2369" xr:uid="{00000000-0005-0000-0000-0000081E0000}"/>
    <cellStyle name="Input 7" xfId="2370" xr:uid="{00000000-0005-0000-0000-0000091E0000}"/>
    <cellStyle name="Input 7 2" xfId="2371" xr:uid="{00000000-0005-0000-0000-00000A1E0000}"/>
    <cellStyle name="Input 7 3" xfId="3315" xr:uid="{00000000-0005-0000-0000-00000B1E0000}"/>
    <cellStyle name="Input 8" xfId="2372" xr:uid="{00000000-0005-0000-0000-00000C1E0000}"/>
    <cellStyle name="Input 8 2" xfId="2373" xr:uid="{00000000-0005-0000-0000-00000D1E0000}"/>
    <cellStyle name="Input 8 3" xfId="3316" xr:uid="{00000000-0005-0000-0000-00000E1E0000}"/>
    <cellStyle name="Input 9" xfId="2374" xr:uid="{00000000-0005-0000-0000-00000F1E0000}"/>
    <cellStyle name="Input 9 2" xfId="2375" xr:uid="{00000000-0005-0000-0000-0000101E0000}"/>
    <cellStyle name="Input 9 3" xfId="3317" xr:uid="{00000000-0005-0000-0000-0000111E0000}"/>
    <cellStyle name="Linked Cell 10" xfId="2376" xr:uid="{00000000-0005-0000-0000-0000121E0000}"/>
    <cellStyle name="Linked Cell 10 2" xfId="2377" xr:uid="{00000000-0005-0000-0000-0000131E0000}"/>
    <cellStyle name="Linked Cell 10 3" xfId="3318" xr:uid="{00000000-0005-0000-0000-0000141E0000}"/>
    <cellStyle name="Linked Cell 11" xfId="2378" xr:uid="{00000000-0005-0000-0000-0000151E0000}"/>
    <cellStyle name="Linked Cell 11 2" xfId="2379" xr:uid="{00000000-0005-0000-0000-0000161E0000}"/>
    <cellStyle name="Linked Cell 11 3" xfId="3319" xr:uid="{00000000-0005-0000-0000-0000171E0000}"/>
    <cellStyle name="Linked Cell 12" xfId="2380" xr:uid="{00000000-0005-0000-0000-0000181E0000}"/>
    <cellStyle name="Linked Cell 12 2" xfId="2381" xr:uid="{00000000-0005-0000-0000-0000191E0000}"/>
    <cellStyle name="Linked Cell 12 3" xfId="3320" xr:uid="{00000000-0005-0000-0000-00001A1E0000}"/>
    <cellStyle name="Linked Cell 13" xfId="2382" xr:uid="{00000000-0005-0000-0000-00001B1E0000}"/>
    <cellStyle name="Linked Cell 13 2" xfId="2383" xr:uid="{00000000-0005-0000-0000-00001C1E0000}"/>
    <cellStyle name="Linked Cell 13 3" xfId="3321" xr:uid="{00000000-0005-0000-0000-00001D1E0000}"/>
    <cellStyle name="Linked Cell 14" xfId="2384" xr:uid="{00000000-0005-0000-0000-00001E1E0000}"/>
    <cellStyle name="Linked Cell 14 2" xfId="2385" xr:uid="{00000000-0005-0000-0000-00001F1E0000}"/>
    <cellStyle name="Linked Cell 14 3" xfId="3322" xr:uid="{00000000-0005-0000-0000-0000201E0000}"/>
    <cellStyle name="Linked Cell 15" xfId="2386" xr:uid="{00000000-0005-0000-0000-0000211E0000}"/>
    <cellStyle name="Linked Cell 15 2" xfId="3323" xr:uid="{00000000-0005-0000-0000-0000221E0000}"/>
    <cellStyle name="Linked Cell 16" xfId="3324" xr:uid="{00000000-0005-0000-0000-0000231E0000}"/>
    <cellStyle name="Linked Cell 16 2" xfId="3325" xr:uid="{00000000-0005-0000-0000-0000241E0000}"/>
    <cellStyle name="Linked Cell 17" xfId="3326" xr:uid="{00000000-0005-0000-0000-0000251E0000}"/>
    <cellStyle name="Linked Cell 2" xfId="52" xr:uid="{00000000-0005-0000-0000-0000261E0000}"/>
    <cellStyle name="Linked Cell 3" xfId="2387" xr:uid="{00000000-0005-0000-0000-0000271E0000}"/>
    <cellStyle name="Linked Cell 4" xfId="2388" xr:uid="{00000000-0005-0000-0000-0000281E0000}"/>
    <cellStyle name="Linked Cell 5" xfId="2389" xr:uid="{00000000-0005-0000-0000-0000291E0000}"/>
    <cellStyle name="Linked Cell 6" xfId="2390" xr:uid="{00000000-0005-0000-0000-00002A1E0000}"/>
    <cellStyle name="Linked Cell 7" xfId="2391" xr:uid="{00000000-0005-0000-0000-00002B1E0000}"/>
    <cellStyle name="Linked Cell 7 2" xfId="2392" xr:uid="{00000000-0005-0000-0000-00002C1E0000}"/>
    <cellStyle name="Linked Cell 7 3" xfId="3327" xr:uid="{00000000-0005-0000-0000-00002D1E0000}"/>
    <cellStyle name="Linked Cell 8" xfId="2393" xr:uid="{00000000-0005-0000-0000-00002E1E0000}"/>
    <cellStyle name="Linked Cell 8 2" xfId="2394" xr:uid="{00000000-0005-0000-0000-00002F1E0000}"/>
    <cellStyle name="Linked Cell 8 3" xfId="3328" xr:uid="{00000000-0005-0000-0000-0000301E0000}"/>
    <cellStyle name="Linked Cell 9" xfId="2395" xr:uid="{00000000-0005-0000-0000-0000311E0000}"/>
    <cellStyle name="Linked Cell 9 2" xfId="2396" xr:uid="{00000000-0005-0000-0000-0000321E0000}"/>
    <cellStyle name="Linked Cell 9 3" xfId="3329" xr:uid="{00000000-0005-0000-0000-0000331E0000}"/>
    <cellStyle name="Milliers 2" xfId="3330" xr:uid="{00000000-0005-0000-0000-0000341E0000}"/>
    <cellStyle name="Milliers 2 2" xfId="3331" xr:uid="{00000000-0005-0000-0000-0000351E0000}"/>
    <cellStyle name="Milliers 2 2 2" xfId="3491" xr:uid="{00000000-0005-0000-0000-0000361E0000}"/>
    <cellStyle name="Milliers 2 3" xfId="3490" xr:uid="{00000000-0005-0000-0000-0000371E0000}"/>
    <cellStyle name="Milliers 3" xfId="3332" xr:uid="{00000000-0005-0000-0000-0000381E0000}"/>
    <cellStyle name="Milliers 3 2" xfId="3333" xr:uid="{00000000-0005-0000-0000-0000391E0000}"/>
    <cellStyle name="Milliers 3 2 2" xfId="3493" xr:uid="{00000000-0005-0000-0000-00003A1E0000}"/>
    <cellStyle name="Milliers 3 3" xfId="3492" xr:uid="{00000000-0005-0000-0000-00003B1E0000}"/>
    <cellStyle name="Milliers 4" xfId="3334" xr:uid="{00000000-0005-0000-0000-00003C1E0000}"/>
    <cellStyle name="Milliers 4 2" xfId="3494" xr:uid="{00000000-0005-0000-0000-00003D1E0000}"/>
    <cellStyle name="Neutral 10" xfId="2397" xr:uid="{00000000-0005-0000-0000-00003E1E0000}"/>
    <cellStyle name="Neutral 10 2" xfId="2398" xr:uid="{00000000-0005-0000-0000-00003F1E0000}"/>
    <cellStyle name="Neutral 10 3" xfId="3335" xr:uid="{00000000-0005-0000-0000-0000401E0000}"/>
    <cellStyle name="Neutral 11" xfId="2399" xr:uid="{00000000-0005-0000-0000-0000411E0000}"/>
    <cellStyle name="Neutral 11 2" xfId="2400" xr:uid="{00000000-0005-0000-0000-0000421E0000}"/>
    <cellStyle name="Neutral 11 3" xfId="3336" xr:uid="{00000000-0005-0000-0000-0000431E0000}"/>
    <cellStyle name="Neutral 12" xfId="2401" xr:uid="{00000000-0005-0000-0000-0000441E0000}"/>
    <cellStyle name="Neutral 12 2" xfId="2402" xr:uid="{00000000-0005-0000-0000-0000451E0000}"/>
    <cellStyle name="Neutral 12 3" xfId="3337" xr:uid="{00000000-0005-0000-0000-0000461E0000}"/>
    <cellStyle name="Neutral 13" xfId="2403" xr:uid="{00000000-0005-0000-0000-0000471E0000}"/>
    <cellStyle name="Neutral 13 2" xfId="2404" xr:uid="{00000000-0005-0000-0000-0000481E0000}"/>
    <cellStyle name="Neutral 13 3" xfId="3338" xr:uid="{00000000-0005-0000-0000-0000491E0000}"/>
    <cellStyle name="Neutral 14" xfId="2405" xr:uid="{00000000-0005-0000-0000-00004A1E0000}"/>
    <cellStyle name="Neutral 14 2" xfId="2406" xr:uid="{00000000-0005-0000-0000-00004B1E0000}"/>
    <cellStyle name="Neutral 14 3" xfId="3339" xr:uid="{00000000-0005-0000-0000-00004C1E0000}"/>
    <cellStyle name="Neutral 15" xfId="2407" xr:uid="{00000000-0005-0000-0000-00004D1E0000}"/>
    <cellStyle name="Neutral 15 2" xfId="2408" xr:uid="{00000000-0005-0000-0000-00004E1E0000}"/>
    <cellStyle name="Neutral 15 3" xfId="3340" xr:uid="{00000000-0005-0000-0000-00004F1E0000}"/>
    <cellStyle name="Neutral 16" xfId="2409" xr:uid="{00000000-0005-0000-0000-0000501E0000}"/>
    <cellStyle name="Neutral 16 2" xfId="3341" xr:uid="{00000000-0005-0000-0000-0000511E0000}"/>
    <cellStyle name="Neutral 17" xfId="3342" xr:uid="{00000000-0005-0000-0000-0000521E0000}"/>
    <cellStyle name="Neutral 17 2" xfId="3343" xr:uid="{00000000-0005-0000-0000-0000531E0000}"/>
    <cellStyle name="Neutral 18" xfId="3344" xr:uid="{00000000-0005-0000-0000-0000541E0000}"/>
    <cellStyle name="Neutral 2" xfId="53" xr:uid="{00000000-0005-0000-0000-0000551E0000}"/>
    <cellStyle name="Neutral 3" xfId="2410" xr:uid="{00000000-0005-0000-0000-0000561E0000}"/>
    <cellStyle name="Neutral 4" xfId="2411" xr:uid="{00000000-0005-0000-0000-0000571E0000}"/>
    <cellStyle name="Neutral 5" xfId="2412" xr:uid="{00000000-0005-0000-0000-0000581E0000}"/>
    <cellStyle name="Neutral 6" xfId="2413" xr:uid="{00000000-0005-0000-0000-0000591E0000}"/>
    <cellStyle name="Neutral 7" xfId="2414" xr:uid="{00000000-0005-0000-0000-00005A1E0000}"/>
    <cellStyle name="Neutral 8" xfId="2415" xr:uid="{00000000-0005-0000-0000-00005B1E0000}"/>
    <cellStyle name="Neutral 8 2" xfId="2416" xr:uid="{00000000-0005-0000-0000-00005C1E0000}"/>
    <cellStyle name="Neutral 8 3" xfId="3345" xr:uid="{00000000-0005-0000-0000-00005D1E0000}"/>
    <cellStyle name="Neutral 9" xfId="2417" xr:uid="{00000000-0005-0000-0000-00005E1E0000}"/>
    <cellStyle name="Neutral 9 2" xfId="2418" xr:uid="{00000000-0005-0000-0000-00005F1E0000}"/>
    <cellStyle name="Neutral 9 3" xfId="3346" xr:uid="{00000000-0005-0000-0000-0000601E0000}"/>
    <cellStyle name="Normal" xfId="0" builtinId="0"/>
    <cellStyle name="Normal 10" xfId="3509" xr:uid="{00000000-0005-0000-0000-0000621E0000}"/>
    <cellStyle name="Normal 10 2" xfId="4867" xr:uid="{00000000-0005-0000-0000-0000631E0000}"/>
    <cellStyle name="Normal 10 3" xfId="4894" xr:uid="{00000000-0005-0000-0000-0000641E0000}"/>
    <cellStyle name="Normal 10 4" xfId="58958" xr:uid="{00000000-0005-0000-0000-0000651E0000}"/>
    <cellStyle name="Normal 100" xfId="58807" xr:uid="{00000000-0005-0000-0000-0000661E0000}"/>
    <cellStyle name="Normal 101" xfId="58809" xr:uid="{00000000-0005-0000-0000-0000671E0000}"/>
    <cellStyle name="Normal 102" xfId="58811" xr:uid="{00000000-0005-0000-0000-0000681E0000}"/>
    <cellStyle name="Normal 103" xfId="58813" xr:uid="{00000000-0005-0000-0000-0000691E0000}"/>
    <cellStyle name="Normal 104" xfId="58815" xr:uid="{00000000-0005-0000-0000-00006A1E0000}"/>
    <cellStyle name="Normal 105" xfId="58817" xr:uid="{00000000-0005-0000-0000-00006B1E0000}"/>
    <cellStyle name="Normal 106" xfId="58819" xr:uid="{00000000-0005-0000-0000-00006C1E0000}"/>
    <cellStyle name="Normal 107" xfId="58822" xr:uid="{00000000-0005-0000-0000-00006D1E0000}"/>
    <cellStyle name="Normal 107 2" xfId="5029" xr:uid="{00000000-0005-0000-0000-00006E1E0000}"/>
    <cellStyle name="Normal 107 2 10" xfId="5628" xr:uid="{00000000-0005-0000-0000-00006F1E0000}"/>
    <cellStyle name="Normal 107 2 10 2" xfId="7225" xr:uid="{00000000-0005-0000-0000-0000701E0000}"/>
    <cellStyle name="Normal 107 2 10 2 2" xfId="18649" xr:uid="{00000000-0005-0000-0000-0000711E0000}"/>
    <cellStyle name="Normal 107 2 10 2 2 2" xfId="49152" xr:uid="{00000000-0005-0000-0000-0000721E0000}"/>
    <cellStyle name="Normal 107 2 10 2 3" xfId="38054" xr:uid="{00000000-0005-0000-0000-0000731E0000}"/>
    <cellStyle name="Normal 107 2 10 3" xfId="8926" xr:uid="{00000000-0005-0000-0000-0000741E0000}"/>
    <cellStyle name="Normal 107 2 10 3 2" xfId="20357" xr:uid="{00000000-0005-0000-0000-0000751E0000}"/>
    <cellStyle name="Normal 107 2 10 3 2 2" xfId="50767" xr:uid="{00000000-0005-0000-0000-0000761E0000}"/>
    <cellStyle name="Normal 107 2 10 3 3" xfId="39669" xr:uid="{00000000-0005-0000-0000-0000771E0000}"/>
    <cellStyle name="Normal 107 2 10 4" xfId="13049" xr:uid="{00000000-0005-0000-0000-0000781E0000}"/>
    <cellStyle name="Normal 107 2 10 4 2" xfId="24383" xr:uid="{00000000-0005-0000-0000-0000791E0000}"/>
    <cellStyle name="Normal 107 2 10 4 2 2" xfId="54719" xr:uid="{00000000-0005-0000-0000-00007A1E0000}"/>
    <cellStyle name="Normal 107 2 10 4 3" xfId="43621" xr:uid="{00000000-0005-0000-0000-00007B1E0000}"/>
    <cellStyle name="Normal 107 2 10 5" xfId="17052" xr:uid="{00000000-0005-0000-0000-00007C1E0000}"/>
    <cellStyle name="Normal 107 2 10 5 2" xfId="47555" xr:uid="{00000000-0005-0000-0000-00007D1E0000}"/>
    <cellStyle name="Normal 107 2 10 6" xfId="28409" xr:uid="{00000000-0005-0000-0000-00007E1E0000}"/>
    <cellStyle name="Normal 107 2 10 7" xfId="32438" xr:uid="{00000000-0005-0000-0000-00007F1E0000}"/>
    <cellStyle name="Normal 107 2 10 8" xfId="36457" xr:uid="{00000000-0005-0000-0000-0000801E0000}"/>
    <cellStyle name="Normal 107 2 11" xfId="6124" xr:uid="{00000000-0005-0000-0000-0000811E0000}"/>
    <cellStyle name="Normal 107 2 11 2" xfId="7721" xr:uid="{00000000-0005-0000-0000-0000821E0000}"/>
    <cellStyle name="Normal 107 2 11 2 2" xfId="19145" xr:uid="{00000000-0005-0000-0000-0000831E0000}"/>
    <cellStyle name="Normal 107 2 11 2 2 2" xfId="49648" xr:uid="{00000000-0005-0000-0000-0000841E0000}"/>
    <cellStyle name="Normal 107 2 11 2 3" xfId="38550" xr:uid="{00000000-0005-0000-0000-0000851E0000}"/>
    <cellStyle name="Normal 107 2 11 3" xfId="9276" xr:uid="{00000000-0005-0000-0000-0000861E0000}"/>
    <cellStyle name="Normal 107 2 11 3 2" xfId="20679" xr:uid="{00000000-0005-0000-0000-0000871E0000}"/>
    <cellStyle name="Normal 107 2 11 3 2 2" xfId="51089" xr:uid="{00000000-0005-0000-0000-0000881E0000}"/>
    <cellStyle name="Normal 107 2 11 3 3" xfId="39991" xr:uid="{00000000-0005-0000-0000-0000891E0000}"/>
    <cellStyle name="Normal 107 2 11 4" xfId="13371" xr:uid="{00000000-0005-0000-0000-00008A1E0000}"/>
    <cellStyle name="Normal 107 2 11 4 2" xfId="24705" xr:uid="{00000000-0005-0000-0000-00008B1E0000}"/>
    <cellStyle name="Normal 107 2 11 4 2 2" xfId="55041" xr:uid="{00000000-0005-0000-0000-00008C1E0000}"/>
    <cellStyle name="Normal 107 2 11 4 3" xfId="43943" xr:uid="{00000000-0005-0000-0000-00008D1E0000}"/>
    <cellStyle name="Normal 107 2 11 5" xfId="17548" xr:uid="{00000000-0005-0000-0000-00008E1E0000}"/>
    <cellStyle name="Normal 107 2 11 5 2" xfId="48051" xr:uid="{00000000-0005-0000-0000-00008F1E0000}"/>
    <cellStyle name="Normal 107 2 11 6" xfId="28731" xr:uid="{00000000-0005-0000-0000-0000901E0000}"/>
    <cellStyle name="Normal 107 2 11 7" xfId="32760" xr:uid="{00000000-0005-0000-0000-0000911E0000}"/>
    <cellStyle name="Normal 107 2 11 8" xfId="36953" xr:uid="{00000000-0005-0000-0000-0000921E0000}"/>
    <cellStyle name="Normal 107 2 12" xfId="6199" xr:uid="{00000000-0005-0000-0000-0000931E0000}"/>
    <cellStyle name="Normal 107 2 12 2" xfId="7796" xr:uid="{00000000-0005-0000-0000-0000941E0000}"/>
    <cellStyle name="Normal 107 2 12 2 2" xfId="19220" xr:uid="{00000000-0005-0000-0000-0000951E0000}"/>
    <cellStyle name="Normal 107 2 12 2 2 2" xfId="49723" xr:uid="{00000000-0005-0000-0000-0000961E0000}"/>
    <cellStyle name="Normal 107 2 12 2 3" xfId="38625" xr:uid="{00000000-0005-0000-0000-0000971E0000}"/>
    <cellStyle name="Normal 107 2 12 3" xfId="8900" xr:uid="{00000000-0005-0000-0000-0000981E0000}"/>
    <cellStyle name="Normal 107 2 12 3 2" xfId="20331" xr:uid="{00000000-0005-0000-0000-0000991E0000}"/>
    <cellStyle name="Normal 107 2 12 3 2 2" xfId="50741" xr:uid="{00000000-0005-0000-0000-00009A1E0000}"/>
    <cellStyle name="Normal 107 2 12 3 3" xfId="39643" xr:uid="{00000000-0005-0000-0000-00009B1E0000}"/>
    <cellStyle name="Normal 107 2 12 4" xfId="13023" xr:uid="{00000000-0005-0000-0000-00009C1E0000}"/>
    <cellStyle name="Normal 107 2 12 4 2" xfId="24357" xr:uid="{00000000-0005-0000-0000-00009D1E0000}"/>
    <cellStyle name="Normal 107 2 12 4 2 2" xfId="54693" xr:uid="{00000000-0005-0000-0000-00009E1E0000}"/>
    <cellStyle name="Normal 107 2 12 4 3" xfId="43595" xr:uid="{00000000-0005-0000-0000-00009F1E0000}"/>
    <cellStyle name="Normal 107 2 12 5" xfId="17623" xr:uid="{00000000-0005-0000-0000-0000A01E0000}"/>
    <cellStyle name="Normal 107 2 12 5 2" xfId="48126" xr:uid="{00000000-0005-0000-0000-0000A11E0000}"/>
    <cellStyle name="Normal 107 2 12 6" xfId="28383" xr:uid="{00000000-0005-0000-0000-0000A21E0000}"/>
    <cellStyle name="Normal 107 2 12 7" xfId="32412" xr:uid="{00000000-0005-0000-0000-0000A31E0000}"/>
    <cellStyle name="Normal 107 2 12 8" xfId="37028" xr:uid="{00000000-0005-0000-0000-0000A41E0000}"/>
    <cellStyle name="Normal 107 2 13" xfId="6274" xr:uid="{00000000-0005-0000-0000-0000A51E0000}"/>
    <cellStyle name="Normal 107 2 13 2" xfId="7871" xr:uid="{00000000-0005-0000-0000-0000A61E0000}"/>
    <cellStyle name="Normal 107 2 13 2 2" xfId="19295" xr:uid="{00000000-0005-0000-0000-0000A71E0000}"/>
    <cellStyle name="Normal 107 2 13 2 2 2" xfId="49798" xr:uid="{00000000-0005-0000-0000-0000A81E0000}"/>
    <cellStyle name="Normal 107 2 13 2 3" xfId="38700" xr:uid="{00000000-0005-0000-0000-0000A91E0000}"/>
    <cellStyle name="Normal 107 2 13 3" xfId="9350" xr:uid="{00000000-0005-0000-0000-0000AA1E0000}"/>
    <cellStyle name="Normal 107 2 13 3 2" xfId="20753" xr:uid="{00000000-0005-0000-0000-0000AB1E0000}"/>
    <cellStyle name="Normal 107 2 13 3 2 2" xfId="51163" xr:uid="{00000000-0005-0000-0000-0000AC1E0000}"/>
    <cellStyle name="Normal 107 2 13 3 3" xfId="40065" xr:uid="{00000000-0005-0000-0000-0000AD1E0000}"/>
    <cellStyle name="Normal 107 2 13 4" xfId="13445" xr:uid="{00000000-0005-0000-0000-0000AE1E0000}"/>
    <cellStyle name="Normal 107 2 13 4 2" xfId="24779" xr:uid="{00000000-0005-0000-0000-0000AF1E0000}"/>
    <cellStyle name="Normal 107 2 13 4 2 2" xfId="55115" xr:uid="{00000000-0005-0000-0000-0000B01E0000}"/>
    <cellStyle name="Normal 107 2 13 4 3" xfId="44017" xr:uid="{00000000-0005-0000-0000-0000B11E0000}"/>
    <cellStyle name="Normal 107 2 13 5" xfId="17698" xr:uid="{00000000-0005-0000-0000-0000B21E0000}"/>
    <cellStyle name="Normal 107 2 13 5 2" xfId="48201" xr:uid="{00000000-0005-0000-0000-0000B31E0000}"/>
    <cellStyle name="Normal 107 2 13 6" xfId="28805" xr:uid="{00000000-0005-0000-0000-0000B41E0000}"/>
    <cellStyle name="Normal 107 2 13 7" xfId="32834" xr:uid="{00000000-0005-0000-0000-0000B51E0000}"/>
    <cellStyle name="Normal 107 2 13 8" xfId="37103" xr:uid="{00000000-0005-0000-0000-0000B61E0000}"/>
    <cellStyle name="Normal 107 2 14" xfId="6349" xr:uid="{00000000-0005-0000-0000-0000B71E0000}"/>
    <cellStyle name="Normal 107 2 14 2" xfId="7946" xr:uid="{00000000-0005-0000-0000-0000B81E0000}"/>
    <cellStyle name="Normal 107 2 14 2 2" xfId="19370" xr:uid="{00000000-0005-0000-0000-0000B91E0000}"/>
    <cellStyle name="Normal 107 2 14 2 2 2" xfId="49873" xr:uid="{00000000-0005-0000-0000-0000BA1E0000}"/>
    <cellStyle name="Normal 107 2 14 2 3" xfId="38775" xr:uid="{00000000-0005-0000-0000-0000BB1E0000}"/>
    <cellStyle name="Normal 107 2 14 3" xfId="9438" xr:uid="{00000000-0005-0000-0000-0000BC1E0000}"/>
    <cellStyle name="Normal 107 2 14 3 2" xfId="20841" xr:uid="{00000000-0005-0000-0000-0000BD1E0000}"/>
    <cellStyle name="Normal 107 2 14 3 2 2" xfId="51251" xr:uid="{00000000-0005-0000-0000-0000BE1E0000}"/>
    <cellStyle name="Normal 107 2 14 3 3" xfId="40153" xr:uid="{00000000-0005-0000-0000-0000BF1E0000}"/>
    <cellStyle name="Normal 107 2 14 4" xfId="13533" xr:uid="{00000000-0005-0000-0000-0000C01E0000}"/>
    <cellStyle name="Normal 107 2 14 4 2" xfId="24867" xr:uid="{00000000-0005-0000-0000-0000C11E0000}"/>
    <cellStyle name="Normal 107 2 14 4 2 2" xfId="55203" xr:uid="{00000000-0005-0000-0000-0000C21E0000}"/>
    <cellStyle name="Normal 107 2 14 4 3" xfId="44105" xr:uid="{00000000-0005-0000-0000-0000C31E0000}"/>
    <cellStyle name="Normal 107 2 14 5" xfId="17773" xr:uid="{00000000-0005-0000-0000-0000C41E0000}"/>
    <cellStyle name="Normal 107 2 14 5 2" xfId="48276" xr:uid="{00000000-0005-0000-0000-0000C51E0000}"/>
    <cellStyle name="Normal 107 2 14 6" xfId="28893" xr:uid="{00000000-0005-0000-0000-0000C61E0000}"/>
    <cellStyle name="Normal 107 2 14 7" xfId="32922" xr:uid="{00000000-0005-0000-0000-0000C71E0000}"/>
    <cellStyle name="Normal 107 2 14 8" xfId="37178" xr:uid="{00000000-0005-0000-0000-0000C81E0000}"/>
    <cellStyle name="Normal 107 2 15" xfId="6421" xr:uid="{00000000-0005-0000-0000-0000C91E0000}"/>
    <cellStyle name="Normal 107 2 15 2" xfId="8018" xr:uid="{00000000-0005-0000-0000-0000CA1E0000}"/>
    <cellStyle name="Normal 107 2 15 2 2" xfId="19442" xr:uid="{00000000-0005-0000-0000-0000CB1E0000}"/>
    <cellStyle name="Normal 107 2 15 2 2 2" xfId="49945" xr:uid="{00000000-0005-0000-0000-0000CC1E0000}"/>
    <cellStyle name="Normal 107 2 15 2 3" xfId="38847" xr:uid="{00000000-0005-0000-0000-0000CD1E0000}"/>
    <cellStyle name="Normal 107 2 15 3" xfId="9513" xr:uid="{00000000-0005-0000-0000-0000CE1E0000}"/>
    <cellStyle name="Normal 107 2 15 3 2" xfId="20915" xr:uid="{00000000-0005-0000-0000-0000CF1E0000}"/>
    <cellStyle name="Normal 107 2 15 3 2 2" xfId="51325" xr:uid="{00000000-0005-0000-0000-0000D01E0000}"/>
    <cellStyle name="Normal 107 2 15 3 3" xfId="40227" xr:uid="{00000000-0005-0000-0000-0000D11E0000}"/>
    <cellStyle name="Normal 107 2 15 4" xfId="13607" xr:uid="{00000000-0005-0000-0000-0000D21E0000}"/>
    <cellStyle name="Normal 107 2 15 4 2" xfId="24941" xr:uid="{00000000-0005-0000-0000-0000D31E0000}"/>
    <cellStyle name="Normal 107 2 15 4 2 2" xfId="55277" xr:uid="{00000000-0005-0000-0000-0000D41E0000}"/>
    <cellStyle name="Normal 107 2 15 4 3" xfId="44179" xr:uid="{00000000-0005-0000-0000-0000D51E0000}"/>
    <cellStyle name="Normal 107 2 15 5" xfId="17845" xr:uid="{00000000-0005-0000-0000-0000D61E0000}"/>
    <cellStyle name="Normal 107 2 15 5 2" xfId="48348" xr:uid="{00000000-0005-0000-0000-0000D71E0000}"/>
    <cellStyle name="Normal 107 2 15 6" xfId="28967" xr:uid="{00000000-0005-0000-0000-0000D81E0000}"/>
    <cellStyle name="Normal 107 2 15 7" xfId="32996" xr:uid="{00000000-0005-0000-0000-0000D91E0000}"/>
    <cellStyle name="Normal 107 2 15 8" xfId="37250" xr:uid="{00000000-0005-0000-0000-0000DA1E0000}"/>
    <cellStyle name="Normal 107 2 16" xfId="6492" xr:uid="{00000000-0005-0000-0000-0000DB1E0000}"/>
    <cellStyle name="Normal 107 2 16 2" xfId="8089" xr:uid="{00000000-0005-0000-0000-0000DC1E0000}"/>
    <cellStyle name="Normal 107 2 16 2 2" xfId="19513" xr:uid="{00000000-0005-0000-0000-0000DD1E0000}"/>
    <cellStyle name="Normal 107 2 16 2 2 2" xfId="50016" xr:uid="{00000000-0005-0000-0000-0000DE1E0000}"/>
    <cellStyle name="Normal 107 2 16 2 3" xfId="38918" xr:uid="{00000000-0005-0000-0000-0000DF1E0000}"/>
    <cellStyle name="Normal 107 2 16 3" xfId="9587" xr:uid="{00000000-0005-0000-0000-0000E01E0000}"/>
    <cellStyle name="Normal 107 2 16 3 2" xfId="20988" xr:uid="{00000000-0005-0000-0000-0000E11E0000}"/>
    <cellStyle name="Normal 107 2 16 3 2 2" xfId="51398" xr:uid="{00000000-0005-0000-0000-0000E21E0000}"/>
    <cellStyle name="Normal 107 2 16 3 3" xfId="40300" xr:uid="{00000000-0005-0000-0000-0000E31E0000}"/>
    <cellStyle name="Normal 107 2 16 4" xfId="13680" xr:uid="{00000000-0005-0000-0000-0000E41E0000}"/>
    <cellStyle name="Normal 107 2 16 4 2" xfId="25014" xr:uid="{00000000-0005-0000-0000-0000E51E0000}"/>
    <cellStyle name="Normal 107 2 16 4 2 2" xfId="55350" xr:uid="{00000000-0005-0000-0000-0000E61E0000}"/>
    <cellStyle name="Normal 107 2 16 4 3" xfId="44252" xr:uid="{00000000-0005-0000-0000-0000E71E0000}"/>
    <cellStyle name="Normal 107 2 16 5" xfId="17916" xr:uid="{00000000-0005-0000-0000-0000E81E0000}"/>
    <cellStyle name="Normal 107 2 16 5 2" xfId="48419" xr:uid="{00000000-0005-0000-0000-0000E91E0000}"/>
    <cellStyle name="Normal 107 2 16 6" xfId="29040" xr:uid="{00000000-0005-0000-0000-0000EA1E0000}"/>
    <cellStyle name="Normal 107 2 16 7" xfId="33069" xr:uid="{00000000-0005-0000-0000-0000EB1E0000}"/>
    <cellStyle name="Normal 107 2 16 8" xfId="37321" xr:uid="{00000000-0005-0000-0000-0000EC1E0000}"/>
    <cellStyle name="Normal 107 2 17" xfId="6563" xr:uid="{00000000-0005-0000-0000-0000ED1E0000}"/>
    <cellStyle name="Normal 107 2 17 2" xfId="8160" xr:uid="{00000000-0005-0000-0000-0000EE1E0000}"/>
    <cellStyle name="Normal 107 2 17 2 2" xfId="19584" xr:uid="{00000000-0005-0000-0000-0000EF1E0000}"/>
    <cellStyle name="Normal 107 2 17 2 2 2" xfId="50087" xr:uid="{00000000-0005-0000-0000-0000F01E0000}"/>
    <cellStyle name="Normal 107 2 17 2 3" xfId="38989" xr:uid="{00000000-0005-0000-0000-0000F11E0000}"/>
    <cellStyle name="Normal 107 2 17 3" xfId="9660" xr:uid="{00000000-0005-0000-0000-0000F21E0000}"/>
    <cellStyle name="Normal 107 2 17 3 2" xfId="21060" xr:uid="{00000000-0005-0000-0000-0000F31E0000}"/>
    <cellStyle name="Normal 107 2 17 3 2 2" xfId="51470" xr:uid="{00000000-0005-0000-0000-0000F41E0000}"/>
    <cellStyle name="Normal 107 2 17 3 3" xfId="40372" xr:uid="{00000000-0005-0000-0000-0000F51E0000}"/>
    <cellStyle name="Normal 107 2 17 4" xfId="13752" xr:uid="{00000000-0005-0000-0000-0000F61E0000}"/>
    <cellStyle name="Normal 107 2 17 4 2" xfId="25086" xr:uid="{00000000-0005-0000-0000-0000F71E0000}"/>
    <cellStyle name="Normal 107 2 17 4 2 2" xfId="55422" xr:uid="{00000000-0005-0000-0000-0000F81E0000}"/>
    <cellStyle name="Normal 107 2 17 4 3" xfId="44324" xr:uid="{00000000-0005-0000-0000-0000F91E0000}"/>
    <cellStyle name="Normal 107 2 17 5" xfId="17987" xr:uid="{00000000-0005-0000-0000-0000FA1E0000}"/>
    <cellStyle name="Normal 107 2 17 5 2" xfId="48490" xr:uid="{00000000-0005-0000-0000-0000FB1E0000}"/>
    <cellStyle name="Normal 107 2 17 6" xfId="29112" xr:uid="{00000000-0005-0000-0000-0000FC1E0000}"/>
    <cellStyle name="Normal 107 2 17 7" xfId="33141" xr:uid="{00000000-0005-0000-0000-0000FD1E0000}"/>
    <cellStyle name="Normal 107 2 17 8" xfId="37392" xr:uid="{00000000-0005-0000-0000-0000FE1E0000}"/>
    <cellStyle name="Normal 107 2 18" xfId="6626" xr:uid="{00000000-0005-0000-0000-0000FF1E0000}"/>
    <cellStyle name="Normal 107 2 18 2" xfId="8223" xr:uid="{00000000-0005-0000-0000-0000001F0000}"/>
    <cellStyle name="Normal 107 2 18 2 2" xfId="19647" xr:uid="{00000000-0005-0000-0000-0000011F0000}"/>
    <cellStyle name="Normal 107 2 18 2 2 2" xfId="50150" xr:uid="{00000000-0005-0000-0000-0000021F0000}"/>
    <cellStyle name="Normal 107 2 18 2 3" xfId="39052" xr:uid="{00000000-0005-0000-0000-0000031F0000}"/>
    <cellStyle name="Normal 107 2 18 3" xfId="9733" xr:uid="{00000000-0005-0000-0000-0000041F0000}"/>
    <cellStyle name="Normal 107 2 18 3 2" xfId="21132" xr:uid="{00000000-0005-0000-0000-0000051F0000}"/>
    <cellStyle name="Normal 107 2 18 3 2 2" xfId="51542" xr:uid="{00000000-0005-0000-0000-0000061F0000}"/>
    <cellStyle name="Normal 107 2 18 3 3" xfId="40444" xr:uid="{00000000-0005-0000-0000-0000071F0000}"/>
    <cellStyle name="Normal 107 2 18 4" xfId="13824" xr:uid="{00000000-0005-0000-0000-0000081F0000}"/>
    <cellStyle name="Normal 107 2 18 4 2" xfId="25158" xr:uid="{00000000-0005-0000-0000-0000091F0000}"/>
    <cellStyle name="Normal 107 2 18 4 2 2" xfId="55494" xr:uid="{00000000-0005-0000-0000-00000A1F0000}"/>
    <cellStyle name="Normal 107 2 18 4 3" xfId="44396" xr:uid="{00000000-0005-0000-0000-00000B1F0000}"/>
    <cellStyle name="Normal 107 2 18 5" xfId="18050" xr:uid="{00000000-0005-0000-0000-00000C1F0000}"/>
    <cellStyle name="Normal 107 2 18 5 2" xfId="48553" xr:uid="{00000000-0005-0000-0000-00000D1F0000}"/>
    <cellStyle name="Normal 107 2 18 6" xfId="29184" xr:uid="{00000000-0005-0000-0000-00000E1F0000}"/>
    <cellStyle name="Normal 107 2 18 7" xfId="33213" xr:uid="{00000000-0005-0000-0000-00000F1F0000}"/>
    <cellStyle name="Normal 107 2 18 8" xfId="37455" xr:uid="{00000000-0005-0000-0000-0000101F0000}"/>
    <cellStyle name="Normal 107 2 19" xfId="6687" xr:uid="{00000000-0005-0000-0000-0000111F0000}"/>
    <cellStyle name="Normal 107 2 19 2" xfId="8284" xr:uid="{00000000-0005-0000-0000-0000121F0000}"/>
    <cellStyle name="Normal 107 2 19 2 2" xfId="19708" xr:uid="{00000000-0005-0000-0000-0000131F0000}"/>
    <cellStyle name="Normal 107 2 19 2 2 2" xfId="50211" xr:uid="{00000000-0005-0000-0000-0000141F0000}"/>
    <cellStyle name="Normal 107 2 19 2 3" xfId="39113" xr:uid="{00000000-0005-0000-0000-0000151F0000}"/>
    <cellStyle name="Normal 107 2 19 3" xfId="9806" xr:uid="{00000000-0005-0000-0000-0000161F0000}"/>
    <cellStyle name="Normal 107 2 19 3 2" xfId="21204" xr:uid="{00000000-0005-0000-0000-0000171F0000}"/>
    <cellStyle name="Normal 107 2 19 3 2 2" xfId="51614" xr:uid="{00000000-0005-0000-0000-0000181F0000}"/>
    <cellStyle name="Normal 107 2 19 3 3" xfId="40516" xr:uid="{00000000-0005-0000-0000-0000191F0000}"/>
    <cellStyle name="Normal 107 2 19 4" xfId="13896" xr:uid="{00000000-0005-0000-0000-00001A1F0000}"/>
    <cellStyle name="Normal 107 2 19 4 2" xfId="25230" xr:uid="{00000000-0005-0000-0000-00001B1F0000}"/>
    <cellStyle name="Normal 107 2 19 4 2 2" xfId="55566" xr:uid="{00000000-0005-0000-0000-00001C1F0000}"/>
    <cellStyle name="Normal 107 2 19 4 3" xfId="44468" xr:uid="{00000000-0005-0000-0000-00001D1F0000}"/>
    <cellStyle name="Normal 107 2 19 5" xfId="18111" xr:uid="{00000000-0005-0000-0000-00001E1F0000}"/>
    <cellStyle name="Normal 107 2 19 5 2" xfId="48614" xr:uid="{00000000-0005-0000-0000-00001F1F0000}"/>
    <cellStyle name="Normal 107 2 19 6" xfId="29256" xr:uid="{00000000-0005-0000-0000-0000201F0000}"/>
    <cellStyle name="Normal 107 2 19 7" xfId="33285" xr:uid="{00000000-0005-0000-0000-0000211F0000}"/>
    <cellStyle name="Normal 107 2 19 8" xfId="37516" xr:uid="{00000000-0005-0000-0000-0000221F0000}"/>
    <cellStyle name="Normal 107 2 2" xfId="5733" xr:uid="{00000000-0005-0000-0000-0000231F0000}"/>
    <cellStyle name="Normal 107 2 2 2" xfId="7330" xr:uid="{00000000-0005-0000-0000-0000241F0000}"/>
    <cellStyle name="Normal 107 2 2 2 2" xfId="18754" xr:uid="{00000000-0005-0000-0000-0000251F0000}"/>
    <cellStyle name="Normal 107 2 2 2 2 2" xfId="49257" xr:uid="{00000000-0005-0000-0000-0000261F0000}"/>
    <cellStyle name="Normal 107 2 2 2 3" xfId="38159" xr:uid="{00000000-0005-0000-0000-0000271F0000}"/>
    <cellStyle name="Normal 107 2 2 3" xfId="9036" xr:uid="{00000000-0005-0000-0000-0000281F0000}"/>
    <cellStyle name="Normal 107 2 2 3 2" xfId="20467" xr:uid="{00000000-0005-0000-0000-0000291F0000}"/>
    <cellStyle name="Normal 107 2 2 3 2 2" xfId="50877" xr:uid="{00000000-0005-0000-0000-00002A1F0000}"/>
    <cellStyle name="Normal 107 2 2 3 3" xfId="39779" xr:uid="{00000000-0005-0000-0000-00002B1F0000}"/>
    <cellStyle name="Normal 107 2 2 4" xfId="13159" xr:uid="{00000000-0005-0000-0000-00002C1F0000}"/>
    <cellStyle name="Normal 107 2 2 4 2" xfId="24493" xr:uid="{00000000-0005-0000-0000-00002D1F0000}"/>
    <cellStyle name="Normal 107 2 2 4 2 2" xfId="54829" xr:uid="{00000000-0005-0000-0000-00002E1F0000}"/>
    <cellStyle name="Normal 107 2 2 4 3" xfId="43731" xr:uid="{00000000-0005-0000-0000-00002F1F0000}"/>
    <cellStyle name="Normal 107 2 2 5" xfId="17157" xr:uid="{00000000-0005-0000-0000-0000301F0000}"/>
    <cellStyle name="Normal 107 2 2 5 2" xfId="47660" xr:uid="{00000000-0005-0000-0000-0000311F0000}"/>
    <cellStyle name="Normal 107 2 2 6" xfId="28519" xr:uid="{00000000-0005-0000-0000-0000321F0000}"/>
    <cellStyle name="Normal 107 2 2 7" xfId="32548" xr:uid="{00000000-0005-0000-0000-0000331F0000}"/>
    <cellStyle name="Normal 107 2 2 8" xfId="36562" xr:uid="{00000000-0005-0000-0000-0000341F0000}"/>
    <cellStyle name="Normal 107 2 20" xfId="7114" xr:uid="{00000000-0005-0000-0000-0000351F0000}"/>
    <cellStyle name="Normal 107 2 20 2" xfId="9879" xr:uid="{00000000-0005-0000-0000-0000361F0000}"/>
    <cellStyle name="Normal 107 2 20 2 2" xfId="21276" xr:uid="{00000000-0005-0000-0000-0000371F0000}"/>
    <cellStyle name="Normal 107 2 20 2 2 2" xfId="51686" xr:uid="{00000000-0005-0000-0000-0000381F0000}"/>
    <cellStyle name="Normal 107 2 20 2 3" xfId="40588" xr:uid="{00000000-0005-0000-0000-0000391F0000}"/>
    <cellStyle name="Normal 107 2 20 3" xfId="13968" xr:uid="{00000000-0005-0000-0000-00003A1F0000}"/>
    <cellStyle name="Normal 107 2 20 3 2" xfId="25302" xr:uid="{00000000-0005-0000-0000-00003B1F0000}"/>
    <cellStyle name="Normal 107 2 20 3 2 2" xfId="55638" xr:uid="{00000000-0005-0000-0000-00003C1F0000}"/>
    <cellStyle name="Normal 107 2 20 3 3" xfId="44540" xr:uid="{00000000-0005-0000-0000-00003D1F0000}"/>
    <cellStyle name="Normal 107 2 20 4" xfId="18538" xr:uid="{00000000-0005-0000-0000-00003E1F0000}"/>
    <cellStyle name="Normal 107 2 20 4 2" xfId="49041" xr:uid="{00000000-0005-0000-0000-00003F1F0000}"/>
    <cellStyle name="Normal 107 2 20 5" xfId="29328" xr:uid="{00000000-0005-0000-0000-0000401F0000}"/>
    <cellStyle name="Normal 107 2 20 6" xfId="33357" xr:uid="{00000000-0005-0000-0000-0000411F0000}"/>
    <cellStyle name="Normal 107 2 20 7" xfId="37943" xr:uid="{00000000-0005-0000-0000-0000421F0000}"/>
    <cellStyle name="Normal 107 2 21" xfId="9952" xr:uid="{00000000-0005-0000-0000-0000431F0000}"/>
    <cellStyle name="Normal 107 2 21 2" xfId="14040" xr:uid="{00000000-0005-0000-0000-0000441F0000}"/>
    <cellStyle name="Normal 107 2 21 2 2" xfId="25374" xr:uid="{00000000-0005-0000-0000-0000451F0000}"/>
    <cellStyle name="Normal 107 2 21 2 2 2" xfId="55710" xr:uid="{00000000-0005-0000-0000-0000461F0000}"/>
    <cellStyle name="Normal 107 2 21 2 3" xfId="44612" xr:uid="{00000000-0005-0000-0000-0000471F0000}"/>
    <cellStyle name="Normal 107 2 21 3" xfId="21348" xr:uid="{00000000-0005-0000-0000-0000481F0000}"/>
    <cellStyle name="Normal 107 2 21 3 2" xfId="51758" xr:uid="{00000000-0005-0000-0000-0000491F0000}"/>
    <cellStyle name="Normal 107 2 21 4" xfId="29400" xr:uid="{00000000-0005-0000-0000-00004A1F0000}"/>
    <cellStyle name="Normal 107 2 21 5" xfId="33429" xr:uid="{00000000-0005-0000-0000-00004B1F0000}"/>
    <cellStyle name="Normal 107 2 21 6" xfId="40660" xr:uid="{00000000-0005-0000-0000-00004C1F0000}"/>
    <cellStyle name="Normal 107 2 22" xfId="10020" xr:uid="{00000000-0005-0000-0000-00004D1F0000}"/>
    <cellStyle name="Normal 107 2 22 2" xfId="14107" xr:uid="{00000000-0005-0000-0000-00004E1F0000}"/>
    <cellStyle name="Normal 107 2 22 2 2" xfId="25441" xr:uid="{00000000-0005-0000-0000-00004F1F0000}"/>
    <cellStyle name="Normal 107 2 22 2 2 2" xfId="55777" xr:uid="{00000000-0005-0000-0000-0000501F0000}"/>
    <cellStyle name="Normal 107 2 22 2 3" xfId="44679" xr:uid="{00000000-0005-0000-0000-0000511F0000}"/>
    <cellStyle name="Normal 107 2 22 3" xfId="21415" xr:uid="{00000000-0005-0000-0000-0000521F0000}"/>
    <cellStyle name="Normal 107 2 22 3 2" xfId="51825" xr:uid="{00000000-0005-0000-0000-0000531F0000}"/>
    <cellStyle name="Normal 107 2 22 4" xfId="29467" xr:uid="{00000000-0005-0000-0000-0000541F0000}"/>
    <cellStyle name="Normal 107 2 22 5" xfId="33496" xr:uid="{00000000-0005-0000-0000-0000551F0000}"/>
    <cellStyle name="Normal 107 2 22 6" xfId="40727" xr:uid="{00000000-0005-0000-0000-0000561F0000}"/>
    <cellStyle name="Normal 107 2 23" xfId="10085" xr:uid="{00000000-0005-0000-0000-0000571F0000}"/>
    <cellStyle name="Normal 107 2 23 2" xfId="14171" xr:uid="{00000000-0005-0000-0000-0000581F0000}"/>
    <cellStyle name="Normal 107 2 23 2 2" xfId="25505" xr:uid="{00000000-0005-0000-0000-0000591F0000}"/>
    <cellStyle name="Normal 107 2 23 2 2 2" xfId="55841" xr:uid="{00000000-0005-0000-0000-00005A1F0000}"/>
    <cellStyle name="Normal 107 2 23 2 3" xfId="44743" xr:uid="{00000000-0005-0000-0000-00005B1F0000}"/>
    <cellStyle name="Normal 107 2 23 3" xfId="21479" xr:uid="{00000000-0005-0000-0000-00005C1F0000}"/>
    <cellStyle name="Normal 107 2 23 3 2" xfId="51889" xr:uid="{00000000-0005-0000-0000-00005D1F0000}"/>
    <cellStyle name="Normal 107 2 23 4" xfId="29531" xr:uid="{00000000-0005-0000-0000-00005E1F0000}"/>
    <cellStyle name="Normal 107 2 23 5" xfId="33560" xr:uid="{00000000-0005-0000-0000-00005F1F0000}"/>
    <cellStyle name="Normal 107 2 23 6" xfId="40791" xr:uid="{00000000-0005-0000-0000-0000601F0000}"/>
    <cellStyle name="Normal 107 2 24" xfId="10148" xr:uid="{00000000-0005-0000-0000-0000611F0000}"/>
    <cellStyle name="Normal 107 2 24 2" xfId="14233" xr:uid="{00000000-0005-0000-0000-0000621F0000}"/>
    <cellStyle name="Normal 107 2 24 2 2" xfId="25567" xr:uid="{00000000-0005-0000-0000-0000631F0000}"/>
    <cellStyle name="Normal 107 2 24 2 2 2" xfId="55903" xr:uid="{00000000-0005-0000-0000-0000641F0000}"/>
    <cellStyle name="Normal 107 2 24 2 3" xfId="44805" xr:uid="{00000000-0005-0000-0000-0000651F0000}"/>
    <cellStyle name="Normal 107 2 24 3" xfId="21541" xr:uid="{00000000-0005-0000-0000-0000661F0000}"/>
    <cellStyle name="Normal 107 2 24 3 2" xfId="51951" xr:uid="{00000000-0005-0000-0000-0000671F0000}"/>
    <cellStyle name="Normal 107 2 24 4" xfId="29593" xr:uid="{00000000-0005-0000-0000-0000681F0000}"/>
    <cellStyle name="Normal 107 2 24 5" xfId="33622" xr:uid="{00000000-0005-0000-0000-0000691F0000}"/>
    <cellStyle name="Normal 107 2 24 6" xfId="40853" xr:uid="{00000000-0005-0000-0000-00006A1F0000}"/>
    <cellStyle name="Normal 107 2 25" xfId="10210" xr:uid="{00000000-0005-0000-0000-00006B1F0000}"/>
    <cellStyle name="Normal 107 2 25 2" xfId="14294" xr:uid="{00000000-0005-0000-0000-00006C1F0000}"/>
    <cellStyle name="Normal 107 2 25 2 2" xfId="25628" xr:uid="{00000000-0005-0000-0000-00006D1F0000}"/>
    <cellStyle name="Normal 107 2 25 2 2 2" xfId="55964" xr:uid="{00000000-0005-0000-0000-00006E1F0000}"/>
    <cellStyle name="Normal 107 2 25 2 3" xfId="44866" xr:uid="{00000000-0005-0000-0000-00006F1F0000}"/>
    <cellStyle name="Normal 107 2 25 3" xfId="21602" xr:uid="{00000000-0005-0000-0000-0000701F0000}"/>
    <cellStyle name="Normal 107 2 25 3 2" xfId="52012" xr:uid="{00000000-0005-0000-0000-0000711F0000}"/>
    <cellStyle name="Normal 107 2 25 4" xfId="29654" xr:uid="{00000000-0005-0000-0000-0000721F0000}"/>
    <cellStyle name="Normal 107 2 25 5" xfId="33683" xr:uid="{00000000-0005-0000-0000-0000731F0000}"/>
    <cellStyle name="Normal 107 2 25 6" xfId="40914" xr:uid="{00000000-0005-0000-0000-0000741F0000}"/>
    <cellStyle name="Normal 107 2 26" xfId="10888" xr:uid="{00000000-0005-0000-0000-0000751F0000}"/>
    <cellStyle name="Normal 107 2 26 2" xfId="14963" xr:uid="{00000000-0005-0000-0000-0000761F0000}"/>
    <cellStyle name="Normal 107 2 26 2 2" xfId="26297" xr:uid="{00000000-0005-0000-0000-0000771F0000}"/>
    <cellStyle name="Normal 107 2 26 2 2 2" xfId="56633" xr:uid="{00000000-0005-0000-0000-0000781F0000}"/>
    <cellStyle name="Normal 107 2 26 2 3" xfId="45535" xr:uid="{00000000-0005-0000-0000-0000791F0000}"/>
    <cellStyle name="Normal 107 2 26 3" xfId="22271" xr:uid="{00000000-0005-0000-0000-00007A1F0000}"/>
    <cellStyle name="Normal 107 2 26 3 2" xfId="52681" xr:uid="{00000000-0005-0000-0000-00007B1F0000}"/>
    <cellStyle name="Normal 107 2 26 4" xfId="30323" xr:uid="{00000000-0005-0000-0000-00007C1F0000}"/>
    <cellStyle name="Normal 107 2 26 5" xfId="34352" xr:uid="{00000000-0005-0000-0000-00007D1F0000}"/>
    <cellStyle name="Normal 107 2 26 6" xfId="41583" xr:uid="{00000000-0005-0000-0000-00007E1F0000}"/>
    <cellStyle name="Normal 107 2 27" xfId="11188" xr:uid="{00000000-0005-0000-0000-00007F1F0000}"/>
    <cellStyle name="Normal 107 2 27 2" xfId="15215" xr:uid="{00000000-0005-0000-0000-0000801F0000}"/>
    <cellStyle name="Normal 107 2 27 2 2" xfId="26549" xr:uid="{00000000-0005-0000-0000-0000811F0000}"/>
    <cellStyle name="Normal 107 2 27 2 2 2" xfId="56885" xr:uid="{00000000-0005-0000-0000-0000821F0000}"/>
    <cellStyle name="Normal 107 2 27 2 3" xfId="45787" xr:uid="{00000000-0005-0000-0000-0000831F0000}"/>
    <cellStyle name="Normal 107 2 27 3" xfId="22523" xr:uid="{00000000-0005-0000-0000-0000841F0000}"/>
    <cellStyle name="Normal 107 2 27 3 2" xfId="52933" xr:uid="{00000000-0005-0000-0000-0000851F0000}"/>
    <cellStyle name="Normal 107 2 27 4" xfId="30575" xr:uid="{00000000-0005-0000-0000-0000861F0000}"/>
    <cellStyle name="Normal 107 2 27 5" xfId="34604" xr:uid="{00000000-0005-0000-0000-0000871F0000}"/>
    <cellStyle name="Normal 107 2 27 6" xfId="41835" xr:uid="{00000000-0005-0000-0000-0000881F0000}"/>
    <cellStyle name="Normal 107 2 28" xfId="10858" xr:uid="{00000000-0005-0000-0000-0000891F0000}"/>
    <cellStyle name="Normal 107 2 28 2" xfId="14933" xr:uid="{00000000-0005-0000-0000-00008A1F0000}"/>
    <cellStyle name="Normal 107 2 28 2 2" xfId="26267" xr:uid="{00000000-0005-0000-0000-00008B1F0000}"/>
    <cellStyle name="Normal 107 2 28 2 2 2" xfId="56603" xr:uid="{00000000-0005-0000-0000-00008C1F0000}"/>
    <cellStyle name="Normal 107 2 28 2 3" xfId="45505" xr:uid="{00000000-0005-0000-0000-00008D1F0000}"/>
    <cellStyle name="Normal 107 2 28 3" xfId="22241" xr:uid="{00000000-0005-0000-0000-00008E1F0000}"/>
    <cellStyle name="Normal 107 2 28 3 2" xfId="52651" xr:uid="{00000000-0005-0000-0000-00008F1F0000}"/>
    <cellStyle name="Normal 107 2 28 4" xfId="30293" xr:uid="{00000000-0005-0000-0000-0000901F0000}"/>
    <cellStyle name="Normal 107 2 28 5" xfId="34322" xr:uid="{00000000-0005-0000-0000-0000911F0000}"/>
    <cellStyle name="Normal 107 2 28 6" xfId="41553" xr:uid="{00000000-0005-0000-0000-0000921F0000}"/>
    <cellStyle name="Normal 107 2 29" xfId="11214" xr:uid="{00000000-0005-0000-0000-0000931F0000}"/>
    <cellStyle name="Normal 107 2 29 2" xfId="15241" xr:uid="{00000000-0005-0000-0000-0000941F0000}"/>
    <cellStyle name="Normal 107 2 29 2 2" xfId="26575" xr:uid="{00000000-0005-0000-0000-0000951F0000}"/>
    <cellStyle name="Normal 107 2 29 2 2 2" xfId="56911" xr:uid="{00000000-0005-0000-0000-0000961F0000}"/>
    <cellStyle name="Normal 107 2 29 2 3" xfId="45813" xr:uid="{00000000-0005-0000-0000-0000971F0000}"/>
    <cellStyle name="Normal 107 2 29 3" xfId="22549" xr:uid="{00000000-0005-0000-0000-0000981F0000}"/>
    <cellStyle name="Normal 107 2 29 3 2" xfId="52959" xr:uid="{00000000-0005-0000-0000-0000991F0000}"/>
    <cellStyle name="Normal 107 2 29 4" xfId="30601" xr:uid="{00000000-0005-0000-0000-00009A1F0000}"/>
    <cellStyle name="Normal 107 2 29 5" xfId="34630" xr:uid="{00000000-0005-0000-0000-00009B1F0000}"/>
    <cellStyle name="Normal 107 2 29 6" xfId="41861" xr:uid="{00000000-0005-0000-0000-00009C1F0000}"/>
    <cellStyle name="Normal 107 2 3" xfId="5972" xr:uid="{00000000-0005-0000-0000-00009D1F0000}"/>
    <cellStyle name="Normal 107 2 3 2" xfId="7569" xr:uid="{00000000-0005-0000-0000-00009E1F0000}"/>
    <cellStyle name="Normal 107 2 3 2 2" xfId="18993" xr:uid="{00000000-0005-0000-0000-00009F1F0000}"/>
    <cellStyle name="Normal 107 2 3 2 2 2" xfId="49496" xr:uid="{00000000-0005-0000-0000-0000A01F0000}"/>
    <cellStyle name="Normal 107 2 3 2 3" xfId="38398" xr:uid="{00000000-0005-0000-0000-0000A11F0000}"/>
    <cellStyle name="Normal 107 2 3 3" xfId="9179" xr:uid="{00000000-0005-0000-0000-0000A21F0000}"/>
    <cellStyle name="Normal 107 2 3 3 2" xfId="20582" xr:uid="{00000000-0005-0000-0000-0000A31F0000}"/>
    <cellStyle name="Normal 107 2 3 3 2 2" xfId="50992" xr:uid="{00000000-0005-0000-0000-0000A41F0000}"/>
    <cellStyle name="Normal 107 2 3 3 3" xfId="39894" xr:uid="{00000000-0005-0000-0000-0000A51F0000}"/>
    <cellStyle name="Normal 107 2 3 4" xfId="13274" xr:uid="{00000000-0005-0000-0000-0000A61F0000}"/>
    <cellStyle name="Normal 107 2 3 4 2" xfId="24608" xr:uid="{00000000-0005-0000-0000-0000A71F0000}"/>
    <cellStyle name="Normal 107 2 3 4 2 2" xfId="54944" xr:uid="{00000000-0005-0000-0000-0000A81F0000}"/>
    <cellStyle name="Normal 107 2 3 4 3" xfId="43846" xr:uid="{00000000-0005-0000-0000-0000A91F0000}"/>
    <cellStyle name="Normal 107 2 3 5" xfId="17396" xr:uid="{00000000-0005-0000-0000-0000AA1F0000}"/>
    <cellStyle name="Normal 107 2 3 5 2" xfId="47899" xr:uid="{00000000-0005-0000-0000-0000AB1F0000}"/>
    <cellStyle name="Normal 107 2 3 6" xfId="28634" xr:uid="{00000000-0005-0000-0000-0000AC1F0000}"/>
    <cellStyle name="Normal 107 2 3 7" xfId="32663" xr:uid="{00000000-0005-0000-0000-0000AD1F0000}"/>
    <cellStyle name="Normal 107 2 3 8" xfId="36801" xr:uid="{00000000-0005-0000-0000-0000AE1F0000}"/>
    <cellStyle name="Normal 107 2 30" xfId="10831" xr:uid="{00000000-0005-0000-0000-0000AF1F0000}"/>
    <cellStyle name="Normal 107 2 30 2" xfId="14906" xr:uid="{00000000-0005-0000-0000-0000B01F0000}"/>
    <cellStyle name="Normal 107 2 30 2 2" xfId="26240" xr:uid="{00000000-0005-0000-0000-0000B11F0000}"/>
    <cellStyle name="Normal 107 2 30 2 2 2" xfId="56576" xr:uid="{00000000-0005-0000-0000-0000B21F0000}"/>
    <cellStyle name="Normal 107 2 30 2 3" xfId="45478" xr:uid="{00000000-0005-0000-0000-0000B31F0000}"/>
    <cellStyle name="Normal 107 2 30 3" xfId="22214" xr:uid="{00000000-0005-0000-0000-0000B41F0000}"/>
    <cellStyle name="Normal 107 2 30 3 2" xfId="52624" xr:uid="{00000000-0005-0000-0000-0000B51F0000}"/>
    <cellStyle name="Normal 107 2 30 4" xfId="30266" xr:uid="{00000000-0005-0000-0000-0000B61F0000}"/>
    <cellStyle name="Normal 107 2 30 5" xfId="34295" xr:uid="{00000000-0005-0000-0000-0000B71F0000}"/>
    <cellStyle name="Normal 107 2 30 6" xfId="41526" xr:uid="{00000000-0005-0000-0000-0000B81F0000}"/>
    <cellStyle name="Normal 107 2 31" xfId="11238" xr:uid="{00000000-0005-0000-0000-0000B91F0000}"/>
    <cellStyle name="Normal 107 2 31 2" xfId="15265" xr:uid="{00000000-0005-0000-0000-0000BA1F0000}"/>
    <cellStyle name="Normal 107 2 31 2 2" xfId="26599" xr:uid="{00000000-0005-0000-0000-0000BB1F0000}"/>
    <cellStyle name="Normal 107 2 31 2 2 2" xfId="56935" xr:uid="{00000000-0005-0000-0000-0000BC1F0000}"/>
    <cellStyle name="Normal 107 2 31 2 3" xfId="45837" xr:uid="{00000000-0005-0000-0000-0000BD1F0000}"/>
    <cellStyle name="Normal 107 2 31 3" xfId="22573" xr:uid="{00000000-0005-0000-0000-0000BE1F0000}"/>
    <cellStyle name="Normal 107 2 31 3 2" xfId="52983" xr:uid="{00000000-0005-0000-0000-0000BF1F0000}"/>
    <cellStyle name="Normal 107 2 31 4" xfId="30625" xr:uid="{00000000-0005-0000-0000-0000C01F0000}"/>
    <cellStyle name="Normal 107 2 31 5" xfId="34654" xr:uid="{00000000-0005-0000-0000-0000C11F0000}"/>
    <cellStyle name="Normal 107 2 31 6" xfId="41885" xr:uid="{00000000-0005-0000-0000-0000C21F0000}"/>
    <cellStyle name="Normal 107 2 32" xfId="10803" xr:uid="{00000000-0005-0000-0000-0000C31F0000}"/>
    <cellStyle name="Normal 107 2 32 2" xfId="14878" xr:uid="{00000000-0005-0000-0000-0000C41F0000}"/>
    <cellStyle name="Normal 107 2 32 2 2" xfId="26212" xr:uid="{00000000-0005-0000-0000-0000C51F0000}"/>
    <cellStyle name="Normal 107 2 32 2 2 2" xfId="56548" xr:uid="{00000000-0005-0000-0000-0000C61F0000}"/>
    <cellStyle name="Normal 107 2 32 2 3" xfId="45450" xr:uid="{00000000-0005-0000-0000-0000C71F0000}"/>
    <cellStyle name="Normal 107 2 32 3" xfId="22186" xr:uid="{00000000-0005-0000-0000-0000C81F0000}"/>
    <cellStyle name="Normal 107 2 32 3 2" xfId="52596" xr:uid="{00000000-0005-0000-0000-0000C91F0000}"/>
    <cellStyle name="Normal 107 2 32 4" xfId="30238" xr:uid="{00000000-0005-0000-0000-0000CA1F0000}"/>
    <cellStyle name="Normal 107 2 32 5" xfId="34267" xr:uid="{00000000-0005-0000-0000-0000CB1F0000}"/>
    <cellStyle name="Normal 107 2 32 6" xfId="41498" xr:uid="{00000000-0005-0000-0000-0000CC1F0000}"/>
    <cellStyle name="Normal 107 2 33" xfId="11266" xr:uid="{00000000-0005-0000-0000-0000CD1F0000}"/>
    <cellStyle name="Normal 107 2 33 2" xfId="15293" xr:uid="{00000000-0005-0000-0000-0000CE1F0000}"/>
    <cellStyle name="Normal 107 2 33 2 2" xfId="26627" xr:uid="{00000000-0005-0000-0000-0000CF1F0000}"/>
    <cellStyle name="Normal 107 2 33 2 2 2" xfId="56963" xr:uid="{00000000-0005-0000-0000-0000D01F0000}"/>
    <cellStyle name="Normal 107 2 33 2 3" xfId="45865" xr:uid="{00000000-0005-0000-0000-0000D11F0000}"/>
    <cellStyle name="Normal 107 2 33 3" xfId="22601" xr:uid="{00000000-0005-0000-0000-0000D21F0000}"/>
    <cellStyle name="Normal 107 2 33 3 2" xfId="53011" xr:uid="{00000000-0005-0000-0000-0000D31F0000}"/>
    <cellStyle name="Normal 107 2 33 4" xfId="30653" xr:uid="{00000000-0005-0000-0000-0000D41F0000}"/>
    <cellStyle name="Normal 107 2 33 5" xfId="34682" xr:uid="{00000000-0005-0000-0000-0000D51F0000}"/>
    <cellStyle name="Normal 107 2 33 6" xfId="41913" xr:uid="{00000000-0005-0000-0000-0000D61F0000}"/>
    <cellStyle name="Normal 107 2 34" xfId="10775" xr:uid="{00000000-0005-0000-0000-0000D71F0000}"/>
    <cellStyle name="Normal 107 2 34 2" xfId="14850" xr:uid="{00000000-0005-0000-0000-0000D81F0000}"/>
    <cellStyle name="Normal 107 2 34 2 2" xfId="26184" xr:uid="{00000000-0005-0000-0000-0000D91F0000}"/>
    <cellStyle name="Normal 107 2 34 2 2 2" xfId="56520" xr:uid="{00000000-0005-0000-0000-0000DA1F0000}"/>
    <cellStyle name="Normal 107 2 34 2 3" xfId="45422" xr:uid="{00000000-0005-0000-0000-0000DB1F0000}"/>
    <cellStyle name="Normal 107 2 34 3" xfId="22158" xr:uid="{00000000-0005-0000-0000-0000DC1F0000}"/>
    <cellStyle name="Normal 107 2 34 3 2" xfId="52568" xr:uid="{00000000-0005-0000-0000-0000DD1F0000}"/>
    <cellStyle name="Normal 107 2 34 4" xfId="30210" xr:uid="{00000000-0005-0000-0000-0000DE1F0000}"/>
    <cellStyle name="Normal 107 2 34 5" xfId="34239" xr:uid="{00000000-0005-0000-0000-0000DF1F0000}"/>
    <cellStyle name="Normal 107 2 34 6" xfId="41470" xr:uid="{00000000-0005-0000-0000-0000E01F0000}"/>
    <cellStyle name="Normal 107 2 35" xfId="11341" xr:uid="{00000000-0005-0000-0000-0000E11F0000}"/>
    <cellStyle name="Normal 107 2 35 2" xfId="15368" xr:uid="{00000000-0005-0000-0000-0000E21F0000}"/>
    <cellStyle name="Normal 107 2 35 2 2" xfId="26702" xr:uid="{00000000-0005-0000-0000-0000E31F0000}"/>
    <cellStyle name="Normal 107 2 35 2 2 2" xfId="57038" xr:uid="{00000000-0005-0000-0000-0000E41F0000}"/>
    <cellStyle name="Normal 107 2 35 2 3" xfId="45940" xr:uid="{00000000-0005-0000-0000-0000E51F0000}"/>
    <cellStyle name="Normal 107 2 35 3" xfId="22676" xr:uid="{00000000-0005-0000-0000-0000E61F0000}"/>
    <cellStyle name="Normal 107 2 35 3 2" xfId="53086" xr:uid="{00000000-0005-0000-0000-0000E71F0000}"/>
    <cellStyle name="Normal 107 2 35 4" xfId="30728" xr:uid="{00000000-0005-0000-0000-0000E81F0000}"/>
    <cellStyle name="Normal 107 2 35 5" xfId="34757" xr:uid="{00000000-0005-0000-0000-0000E91F0000}"/>
    <cellStyle name="Normal 107 2 35 6" xfId="41988" xr:uid="{00000000-0005-0000-0000-0000EA1F0000}"/>
    <cellStyle name="Normal 107 2 36" xfId="11423" xr:uid="{00000000-0005-0000-0000-0000EB1F0000}"/>
    <cellStyle name="Normal 107 2 36 2" xfId="15450" xr:uid="{00000000-0005-0000-0000-0000EC1F0000}"/>
    <cellStyle name="Normal 107 2 36 2 2" xfId="26784" xr:uid="{00000000-0005-0000-0000-0000ED1F0000}"/>
    <cellStyle name="Normal 107 2 36 2 2 2" xfId="57120" xr:uid="{00000000-0005-0000-0000-0000EE1F0000}"/>
    <cellStyle name="Normal 107 2 36 2 3" xfId="46022" xr:uid="{00000000-0005-0000-0000-0000EF1F0000}"/>
    <cellStyle name="Normal 107 2 36 3" xfId="22758" xr:uid="{00000000-0005-0000-0000-0000F01F0000}"/>
    <cellStyle name="Normal 107 2 36 3 2" xfId="53168" xr:uid="{00000000-0005-0000-0000-0000F11F0000}"/>
    <cellStyle name="Normal 107 2 36 4" xfId="30810" xr:uid="{00000000-0005-0000-0000-0000F21F0000}"/>
    <cellStyle name="Normal 107 2 36 5" xfId="34839" xr:uid="{00000000-0005-0000-0000-0000F31F0000}"/>
    <cellStyle name="Normal 107 2 36 6" xfId="42070" xr:uid="{00000000-0005-0000-0000-0000F41F0000}"/>
    <cellStyle name="Normal 107 2 37" xfId="11494" xr:uid="{00000000-0005-0000-0000-0000F51F0000}"/>
    <cellStyle name="Normal 107 2 37 2" xfId="15521" xr:uid="{00000000-0005-0000-0000-0000F61F0000}"/>
    <cellStyle name="Normal 107 2 37 2 2" xfId="26855" xr:uid="{00000000-0005-0000-0000-0000F71F0000}"/>
    <cellStyle name="Normal 107 2 37 2 2 2" xfId="57191" xr:uid="{00000000-0005-0000-0000-0000F81F0000}"/>
    <cellStyle name="Normal 107 2 37 2 3" xfId="46093" xr:uid="{00000000-0005-0000-0000-0000F91F0000}"/>
    <cellStyle name="Normal 107 2 37 3" xfId="22829" xr:uid="{00000000-0005-0000-0000-0000FA1F0000}"/>
    <cellStyle name="Normal 107 2 37 3 2" xfId="53239" xr:uid="{00000000-0005-0000-0000-0000FB1F0000}"/>
    <cellStyle name="Normal 107 2 37 4" xfId="30881" xr:uid="{00000000-0005-0000-0000-0000FC1F0000}"/>
    <cellStyle name="Normal 107 2 37 5" xfId="34910" xr:uid="{00000000-0005-0000-0000-0000FD1F0000}"/>
    <cellStyle name="Normal 107 2 37 6" xfId="42141" xr:uid="{00000000-0005-0000-0000-0000FE1F0000}"/>
    <cellStyle name="Normal 107 2 38" xfId="11575" xr:uid="{00000000-0005-0000-0000-0000FF1F0000}"/>
    <cellStyle name="Normal 107 2 38 2" xfId="15602" xr:uid="{00000000-0005-0000-0000-000000200000}"/>
    <cellStyle name="Normal 107 2 38 2 2" xfId="26936" xr:uid="{00000000-0005-0000-0000-000001200000}"/>
    <cellStyle name="Normal 107 2 38 2 2 2" xfId="57272" xr:uid="{00000000-0005-0000-0000-000002200000}"/>
    <cellStyle name="Normal 107 2 38 2 3" xfId="46174" xr:uid="{00000000-0005-0000-0000-000003200000}"/>
    <cellStyle name="Normal 107 2 38 3" xfId="22910" xr:uid="{00000000-0005-0000-0000-000004200000}"/>
    <cellStyle name="Normal 107 2 38 3 2" xfId="53320" xr:uid="{00000000-0005-0000-0000-000005200000}"/>
    <cellStyle name="Normal 107 2 38 4" xfId="30962" xr:uid="{00000000-0005-0000-0000-000006200000}"/>
    <cellStyle name="Normal 107 2 38 5" xfId="34991" xr:uid="{00000000-0005-0000-0000-000007200000}"/>
    <cellStyle name="Normal 107 2 38 6" xfId="42222" xr:uid="{00000000-0005-0000-0000-000008200000}"/>
    <cellStyle name="Normal 107 2 39" xfId="11653" xr:uid="{00000000-0005-0000-0000-000009200000}"/>
    <cellStyle name="Normal 107 2 39 2" xfId="15680" xr:uid="{00000000-0005-0000-0000-00000A200000}"/>
    <cellStyle name="Normal 107 2 39 2 2" xfId="27014" xr:uid="{00000000-0005-0000-0000-00000B200000}"/>
    <cellStyle name="Normal 107 2 39 2 2 2" xfId="57350" xr:uid="{00000000-0005-0000-0000-00000C200000}"/>
    <cellStyle name="Normal 107 2 39 2 3" xfId="46252" xr:uid="{00000000-0005-0000-0000-00000D200000}"/>
    <cellStyle name="Normal 107 2 39 3" xfId="22988" xr:uid="{00000000-0005-0000-0000-00000E200000}"/>
    <cellStyle name="Normal 107 2 39 3 2" xfId="53398" xr:uid="{00000000-0005-0000-0000-00000F200000}"/>
    <cellStyle name="Normal 107 2 39 4" xfId="31040" xr:uid="{00000000-0005-0000-0000-000010200000}"/>
    <cellStyle name="Normal 107 2 39 5" xfId="35069" xr:uid="{00000000-0005-0000-0000-000011200000}"/>
    <cellStyle name="Normal 107 2 39 6" xfId="42300" xr:uid="{00000000-0005-0000-0000-000012200000}"/>
    <cellStyle name="Normal 107 2 4" xfId="5708" xr:uid="{00000000-0005-0000-0000-000013200000}"/>
    <cellStyle name="Normal 107 2 4 2" xfId="7305" xr:uid="{00000000-0005-0000-0000-000014200000}"/>
    <cellStyle name="Normal 107 2 4 2 2" xfId="18729" xr:uid="{00000000-0005-0000-0000-000015200000}"/>
    <cellStyle name="Normal 107 2 4 2 2 2" xfId="49232" xr:uid="{00000000-0005-0000-0000-000016200000}"/>
    <cellStyle name="Normal 107 2 4 2 3" xfId="38134" xr:uid="{00000000-0005-0000-0000-000017200000}"/>
    <cellStyle name="Normal 107 2 4 3" xfId="9003" xr:uid="{00000000-0005-0000-0000-000018200000}"/>
    <cellStyle name="Normal 107 2 4 3 2" xfId="20434" xr:uid="{00000000-0005-0000-0000-000019200000}"/>
    <cellStyle name="Normal 107 2 4 3 2 2" xfId="50844" xr:uid="{00000000-0005-0000-0000-00001A200000}"/>
    <cellStyle name="Normal 107 2 4 3 3" xfId="39746" xr:uid="{00000000-0005-0000-0000-00001B200000}"/>
    <cellStyle name="Normal 107 2 4 4" xfId="13126" xr:uid="{00000000-0005-0000-0000-00001C200000}"/>
    <cellStyle name="Normal 107 2 4 4 2" xfId="24460" xr:uid="{00000000-0005-0000-0000-00001D200000}"/>
    <cellStyle name="Normal 107 2 4 4 2 2" xfId="54796" xr:uid="{00000000-0005-0000-0000-00001E200000}"/>
    <cellStyle name="Normal 107 2 4 4 3" xfId="43698" xr:uid="{00000000-0005-0000-0000-00001F200000}"/>
    <cellStyle name="Normal 107 2 4 5" xfId="17132" xr:uid="{00000000-0005-0000-0000-000020200000}"/>
    <cellStyle name="Normal 107 2 4 5 2" xfId="47635" xr:uid="{00000000-0005-0000-0000-000021200000}"/>
    <cellStyle name="Normal 107 2 4 6" xfId="28486" xr:uid="{00000000-0005-0000-0000-000022200000}"/>
    <cellStyle name="Normal 107 2 4 7" xfId="32515" xr:uid="{00000000-0005-0000-0000-000023200000}"/>
    <cellStyle name="Normal 107 2 4 8" xfId="36537" xr:uid="{00000000-0005-0000-0000-000024200000}"/>
    <cellStyle name="Normal 107 2 40" xfId="11731" xr:uid="{00000000-0005-0000-0000-000025200000}"/>
    <cellStyle name="Normal 107 2 40 2" xfId="15758" xr:uid="{00000000-0005-0000-0000-000026200000}"/>
    <cellStyle name="Normal 107 2 40 2 2" xfId="27092" xr:uid="{00000000-0005-0000-0000-000027200000}"/>
    <cellStyle name="Normal 107 2 40 2 2 2" xfId="57428" xr:uid="{00000000-0005-0000-0000-000028200000}"/>
    <cellStyle name="Normal 107 2 40 2 3" xfId="46330" xr:uid="{00000000-0005-0000-0000-000029200000}"/>
    <cellStyle name="Normal 107 2 40 3" xfId="23066" xr:uid="{00000000-0005-0000-0000-00002A200000}"/>
    <cellStyle name="Normal 107 2 40 3 2" xfId="53476" xr:uid="{00000000-0005-0000-0000-00002B200000}"/>
    <cellStyle name="Normal 107 2 40 4" xfId="31118" xr:uid="{00000000-0005-0000-0000-00002C200000}"/>
    <cellStyle name="Normal 107 2 40 5" xfId="35147" xr:uid="{00000000-0005-0000-0000-00002D200000}"/>
    <cellStyle name="Normal 107 2 40 6" xfId="42378" xr:uid="{00000000-0005-0000-0000-00002E200000}"/>
    <cellStyle name="Normal 107 2 41" xfId="11809" xr:uid="{00000000-0005-0000-0000-00002F200000}"/>
    <cellStyle name="Normal 107 2 41 2" xfId="15836" xr:uid="{00000000-0005-0000-0000-000030200000}"/>
    <cellStyle name="Normal 107 2 41 2 2" xfId="27170" xr:uid="{00000000-0005-0000-0000-000031200000}"/>
    <cellStyle name="Normal 107 2 41 2 2 2" xfId="57506" xr:uid="{00000000-0005-0000-0000-000032200000}"/>
    <cellStyle name="Normal 107 2 41 2 3" xfId="46408" xr:uid="{00000000-0005-0000-0000-000033200000}"/>
    <cellStyle name="Normal 107 2 41 3" xfId="23144" xr:uid="{00000000-0005-0000-0000-000034200000}"/>
    <cellStyle name="Normal 107 2 41 3 2" xfId="53554" xr:uid="{00000000-0005-0000-0000-000035200000}"/>
    <cellStyle name="Normal 107 2 41 4" xfId="31196" xr:uid="{00000000-0005-0000-0000-000036200000}"/>
    <cellStyle name="Normal 107 2 41 5" xfId="35225" xr:uid="{00000000-0005-0000-0000-000037200000}"/>
    <cellStyle name="Normal 107 2 41 6" xfId="42456" xr:uid="{00000000-0005-0000-0000-000038200000}"/>
    <cellStyle name="Normal 107 2 42" xfId="11887" xr:uid="{00000000-0005-0000-0000-000039200000}"/>
    <cellStyle name="Normal 107 2 42 2" xfId="15914" xr:uid="{00000000-0005-0000-0000-00003A200000}"/>
    <cellStyle name="Normal 107 2 42 2 2" xfId="27248" xr:uid="{00000000-0005-0000-0000-00003B200000}"/>
    <cellStyle name="Normal 107 2 42 2 2 2" xfId="57584" xr:uid="{00000000-0005-0000-0000-00003C200000}"/>
    <cellStyle name="Normal 107 2 42 2 3" xfId="46486" xr:uid="{00000000-0005-0000-0000-00003D200000}"/>
    <cellStyle name="Normal 107 2 42 3" xfId="23222" xr:uid="{00000000-0005-0000-0000-00003E200000}"/>
    <cellStyle name="Normal 107 2 42 3 2" xfId="53632" xr:uid="{00000000-0005-0000-0000-00003F200000}"/>
    <cellStyle name="Normal 107 2 42 4" xfId="31274" xr:uid="{00000000-0005-0000-0000-000040200000}"/>
    <cellStyle name="Normal 107 2 42 5" xfId="35303" xr:uid="{00000000-0005-0000-0000-000041200000}"/>
    <cellStyle name="Normal 107 2 42 6" xfId="42534" xr:uid="{00000000-0005-0000-0000-000042200000}"/>
    <cellStyle name="Normal 107 2 43" xfId="11965" xr:uid="{00000000-0005-0000-0000-000043200000}"/>
    <cellStyle name="Normal 107 2 43 2" xfId="15992" xr:uid="{00000000-0005-0000-0000-000044200000}"/>
    <cellStyle name="Normal 107 2 43 2 2" xfId="27326" xr:uid="{00000000-0005-0000-0000-000045200000}"/>
    <cellStyle name="Normal 107 2 43 2 2 2" xfId="57662" xr:uid="{00000000-0005-0000-0000-000046200000}"/>
    <cellStyle name="Normal 107 2 43 2 3" xfId="46564" xr:uid="{00000000-0005-0000-0000-000047200000}"/>
    <cellStyle name="Normal 107 2 43 3" xfId="23300" xr:uid="{00000000-0005-0000-0000-000048200000}"/>
    <cellStyle name="Normal 107 2 43 3 2" xfId="53710" xr:uid="{00000000-0005-0000-0000-000049200000}"/>
    <cellStyle name="Normal 107 2 43 4" xfId="31352" xr:uid="{00000000-0005-0000-0000-00004A200000}"/>
    <cellStyle name="Normal 107 2 43 5" xfId="35381" xr:uid="{00000000-0005-0000-0000-00004B200000}"/>
    <cellStyle name="Normal 107 2 43 6" xfId="42612" xr:uid="{00000000-0005-0000-0000-00004C200000}"/>
    <cellStyle name="Normal 107 2 44" xfId="12043" xr:uid="{00000000-0005-0000-0000-00004D200000}"/>
    <cellStyle name="Normal 107 2 44 2" xfId="16070" xr:uid="{00000000-0005-0000-0000-00004E200000}"/>
    <cellStyle name="Normal 107 2 44 2 2" xfId="27404" xr:uid="{00000000-0005-0000-0000-00004F200000}"/>
    <cellStyle name="Normal 107 2 44 2 2 2" xfId="57740" xr:uid="{00000000-0005-0000-0000-000050200000}"/>
    <cellStyle name="Normal 107 2 44 2 3" xfId="46642" xr:uid="{00000000-0005-0000-0000-000051200000}"/>
    <cellStyle name="Normal 107 2 44 3" xfId="23378" xr:uid="{00000000-0005-0000-0000-000052200000}"/>
    <cellStyle name="Normal 107 2 44 3 2" xfId="53788" xr:uid="{00000000-0005-0000-0000-000053200000}"/>
    <cellStyle name="Normal 107 2 44 4" xfId="31430" xr:uid="{00000000-0005-0000-0000-000054200000}"/>
    <cellStyle name="Normal 107 2 44 5" xfId="35459" xr:uid="{00000000-0005-0000-0000-000055200000}"/>
    <cellStyle name="Normal 107 2 44 6" xfId="42690" xr:uid="{00000000-0005-0000-0000-000056200000}"/>
    <cellStyle name="Normal 107 2 45" xfId="12120" xr:uid="{00000000-0005-0000-0000-000057200000}"/>
    <cellStyle name="Normal 107 2 45 2" xfId="16147" xr:uid="{00000000-0005-0000-0000-000058200000}"/>
    <cellStyle name="Normal 107 2 45 2 2" xfId="27481" xr:uid="{00000000-0005-0000-0000-000059200000}"/>
    <cellStyle name="Normal 107 2 45 2 2 2" xfId="57817" xr:uid="{00000000-0005-0000-0000-00005A200000}"/>
    <cellStyle name="Normal 107 2 45 2 3" xfId="46719" xr:uid="{00000000-0005-0000-0000-00005B200000}"/>
    <cellStyle name="Normal 107 2 45 3" xfId="23455" xr:uid="{00000000-0005-0000-0000-00005C200000}"/>
    <cellStyle name="Normal 107 2 45 3 2" xfId="53865" xr:uid="{00000000-0005-0000-0000-00005D200000}"/>
    <cellStyle name="Normal 107 2 45 4" xfId="31507" xr:uid="{00000000-0005-0000-0000-00005E200000}"/>
    <cellStyle name="Normal 107 2 45 5" xfId="35536" xr:uid="{00000000-0005-0000-0000-00005F200000}"/>
    <cellStyle name="Normal 107 2 45 6" xfId="42767" xr:uid="{00000000-0005-0000-0000-000060200000}"/>
    <cellStyle name="Normal 107 2 46" xfId="12193" xr:uid="{00000000-0005-0000-0000-000061200000}"/>
    <cellStyle name="Normal 107 2 46 2" xfId="16220" xr:uid="{00000000-0005-0000-0000-000062200000}"/>
    <cellStyle name="Normal 107 2 46 2 2" xfId="27554" xr:uid="{00000000-0005-0000-0000-000063200000}"/>
    <cellStyle name="Normal 107 2 46 2 2 2" xfId="57890" xr:uid="{00000000-0005-0000-0000-000064200000}"/>
    <cellStyle name="Normal 107 2 46 2 3" xfId="46792" xr:uid="{00000000-0005-0000-0000-000065200000}"/>
    <cellStyle name="Normal 107 2 46 3" xfId="23528" xr:uid="{00000000-0005-0000-0000-000066200000}"/>
    <cellStyle name="Normal 107 2 46 3 2" xfId="53938" xr:uid="{00000000-0005-0000-0000-000067200000}"/>
    <cellStyle name="Normal 107 2 46 4" xfId="31580" xr:uid="{00000000-0005-0000-0000-000068200000}"/>
    <cellStyle name="Normal 107 2 46 5" xfId="35609" xr:uid="{00000000-0005-0000-0000-000069200000}"/>
    <cellStyle name="Normal 107 2 46 6" xfId="42840" xr:uid="{00000000-0005-0000-0000-00006A200000}"/>
    <cellStyle name="Normal 107 2 47" xfId="12266" xr:uid="{00000000-0005-0000-0000-00006B200000}"/>
    <cellStyle name="Normal 107 2 47 2" xfId="16293" xr:uid="{00000000-0005-0000-0000-00006C200000}"/>
    <cellStyle name="Normal 107 2 47 2 2" xfId="27627" xr:uid="{00000000-0005-0000-0000-00006D200000}"/>
    <cellStyle name="Normal 107 2 47 2 2 2" xfId="57963" xr:uid="{00000000-0005-0000-0000-00006E200000}"/>
    <cellStyle name="Normal 107 2 47 2 3" xfId="46865" xr:uid="{00000000-0005-0000-0000-00006F200000}"/>
    <cellStyle name="Normal 107 2 47 3" xfId="23601" xr:uid="{00000000-0005-0000-0000-000070200000}"/>
    <cellStyle name="Normal 107 2 47 3 2" xfId="54011" xr:uid="{00000000-0005-0000-0000-000071200000}"/>
    <cellStyle name="Normal 107 2 47 4" xfId="31653" xr:uid="{00000000-0005-0000-0000-000072200000}"/>
    <cellStyle name="Normal 107 2 47 5" xfId="35682" xr:uid="{00000000-0005-0000-0000-000073200000}"/>
    <cellStyle name="Normal 107 2 47 6" xfId="42913" xr:uid="{00000000-0005-0000-0000-000074200000}"/>
    <cellStyle name="Normal 107 2 48" xfId="12331" xr:uid="{00000000-0005-0000-0000-000075200000}"/>
    <cellStyle name="Normal 107 2 48 2" xfId="16358" xr:uid="{00000000-0005-0000-0000-000076200000}"/>
    <cellStyle name="Normal 107 2 48 2 2" xfId="27692" xr:uid="{00000000-0005-0000-0000-000077200000}"/>
    <cellStyle name="Normal 107 2 48 2 2 2" xfId="58028" xr:uid="{00000000-0005-0000-0000-000078200000}"/>
    <cellStyle name="Normal 107 2 48 2 3" xfId="46930" xr:uid="{00000000-0005-0000-0000-000079200000}"/>
    <cellStyle name="Normal 107 2 48 3" xfId="23666" xr:uid="{00000000-0005-0000-0000-00007A200000}"/>
    <cellStyle name="Normal 107 2 48 3 2" xfId="54076" xr:uid="{00000000-0005-0000-0000-00007B200000}"/>
    <cellStyle name="Normal 107 2 48 4" xfId="31718" xr:uid="{00000000-0005-0000-0000-00007C200000}"/>
    <cellStyle name="Normal 107 2 48 5" xfId="35747" xr:uid="{00000000-0005-0000-0000-00007D200000}"/>
    <cellStyle name="Normal 107 2 48 6" xfId="42978" xr:uid="{00000000-0005-0000-0000-00007E200000}"/>
    <cellStyle name="Normal 107 2 49" xfId="12396" xr:uid="{00000000-0005-0000-0000-00007F200000}"/>
    <cellStyle name="Normal 107 2 49 2" xfId="16423" xr:uid="{00000000-0005-0000-0000-000080200000}"/>
    <cellStyle name="Normal 107 2 49 2 2" xfId="27757" xr:uid="{00000000-0005-0000-0000-000081200000}"/>
    <cellStyle name="Normal 107 2 49 2 2 2" xfId="58093" xr:uid="{00000000-0005-0000-0000-000082200000}"/>
    <cellStyle name="Normal 107 2 49 2 3" xfId="46995" xr:uid="{00000000-0005-0000-0000-000083200000}"/>
    <cellStyle name="Normal 107 2 49 3" xfId="23731" xr:uid="{00000000-0005-0000-0000-000084200000}"/>
    <cellStyle name="Normal 107 2 49 3 2" xfId="54141" xr:uid="{00000000-0005-0000-0000-000085200000}"/>
    <cellStyle name="Normal 107 2 49 4" xfId="31783" xr:uid="{00000000-0005-0000-0000-000086200000}"/>
    <cellStyle name="Normal 107 2 49 5" xfId="35812" xr:uid="{00000000-0005-0000-0000-000087200000}"/>
    <cellStyle name="Normal 107 2 49 6" xfId="43043" xr:uid="{00000000-0005-0000-0000-000088200000}"/>
    <cellStyle name="Normal 107 2 5" xfId="5997" xr:uid="{00000000-0005-0000-0000-000089200000}"/>
    <cellStyle name="Normal 107 2 5 2" xfId="7594" xr:uid="{00000000-0005-0000-0000-00008A200000}"/>
    <cellStyle name="Normal 107 2 5 2 2" xfId="19018" xr:uid="{00000000-0005-0000-0000-00008B200000}"/>
    <cellStyle name="Normal 107 2 5 2 2 2" xfId="49521" xr:uid="{00000000-0005-0000-0000-00008C200000}"/>
    <cellStyle name="Normal 107 2 5 2 3" xfId="38423" xr:uid="{00000000-0005-0000-0000-00008D200000}"/>
    <cellStyle name="Normal 107 2 5 3" xfId="9201" xr:uid="{00000000-0005-0000-0000-00008E200000}"/>
    <cellStyle name="Normal 107 2 5 3 2" xfId="20604" xr:uid="{00000000-0005-0000-0000-00008F200000}"/>
    <cellStyle name="Normal 107 2 5 3 2 2" xfId="51014" xr:uid="{00000000-0005-0000-0000-000090200000}"/>
    <cellStyle name="Normal 107 2 5 3 3" xfId="39916" xr:uid="{00000000-0005-0000-0000-000091200000}"/>
    <cellStyle name="Normal 107 2 5 4" xfId="13296" xr:uid="{00000000-0005-0000-0000-000092200000}"/>
    <cellStyle name="Normal 107 2 5 4 2" xfId="24630" xr:uid="{00000000-0005-0000-0000-000093200000}"/>
    <cellStyle name="Normal 107 2 5 4 2 2" xfId="54966" xr:uid="{00000000-0005-0000-0000-000094200000}"/>
    <cellStyle name="Normal 107 2 5 4 3" xfId="43868" xr:uid="{00000000-0005-0000-0000-000095200000}"/>
    <cellStyle name="Normal 107 2 5 5" xfId="17421" xr:uid="{00000000-0005-0000-0000-000096200000}"/>
    <cellStyle name="Normal 107 2 5 5 2" xfId="47924" xr:uid="{00000000-0005-0000-0000-000097200000}"/>
    <cellStyle name="Normal 107 2 5 6" xfId="28656" xr:uid="{00000000-0005-0000-0000-000098200000}"/>
    <cellStyle name="Normal 107 2 5 7" xfId="32685" xr:uid="{00000000-0005-0000-0000-000099200000}"/>
    <cellStyle name="Normal 107 2 5 8" xfId="36826" xr:uid="{00000000-0005-0000-0000-00009A200000}"/>
    <cellStyle name="Normal 107 2 50" xfId="8791" xr:uid="{00000000-0005-0000-0000-00009B200000}"/>
    <cellStyle name="Normal 107 2 50 2" xfId="20224" xr:uid="{00000000-0005-0000-0000-00009C200000}"/>
    <cellStyle name="Normal 107 2 50 2 2" xfId="50634" xr:uid="{00000000-0005-0000-0000-00009D200000}"/>
    <cellStyle name="Normal 107 2 50 3" xfId="39536" xr:uid="{00000000-0005-0000-0000-00009E200000}"/>
    <cellStyle name="Normal 107 2 51" xfId="12916" xr:uid="{00000000-0005-0000-0000-00009F200000}"/>
    <cellStyle name="Normal 107 2 51 2" xfId="24250" xr:uid="{00000000-0005-0000-0000-0000A0200000}"/>
    <cellStyle name="Normal 107 2 51 2 2" xfId="54586" xr:uid="{00000000-0005-0000-0000-0000A1200000}"/>
    <cellStyle name="Normal 107 2 51 3" xfId="43488" xr:uid="{00000000-0005-0000-0000-0000A2200000}"/>
    <cellStyle name="Normal 107 2 52" xfId="16941" xr:uid="{00000000-0005-0000-0000-0000A3200000}"/>
    <cellStyle name="Normal 107 2 52 2" xfId="47444" xr:uid="{00000000-0005-0000-0000-0000A4200000}"/>
    <cellStyle name="Normal 107 2 53" xfId="28276" xr:uid="{00000000-0005-0000-0000-0000A5200000}"/>
    <cellStyle name="Normal 107 2 54" xfId="32305" xr:uid="{00000000-0005-0000-0000-0000A6200000}"/>
    <cellStyle name="Normal 107 2 55" xfId="36261" xr:uid="{00000000-0005-0000-0000-0000A7200000}"/>
    <cellStyle name="Normal 107 2 56" xfId="36346" xr:uid="{00000000-0005-0000-0000-0000A8200000}"/>
    <cellStyle name="Normal 107 2 57" xfId="58612" xr:uid="{00000000-0005-0000-0000-0000A9200000}"/>
    <cellStyle name="Normal 107 2 6" xfId="5684" xr:uid="{00000000-0005-0000-0000-0000AA200000}"/>
    <cellStyle name="Normal 107 2 6 2" xfId="7281" xr:uid="{00000000-0005-0000-0000-0000AB200000}"/>
    <cellStyle name="Normal 107 2 6 2 2" xfId="18705" xr:uid="{00000000-0005-0000-0000-0000AC200000}"/>
    <cellStyle name="Normal 107 2 6 2 2 2" xfId="49208" xr:uid="{00000000-0005-0000-0000-0000AD200000}"/>
    <cellStyle name="Normal 107 2 6 2 3" xfId="38110" xr:uid="{00000000-0005-0000-0000-0000AE200000}"/>
    <cellStyle name="Normal 107 2 6 3" xfId="8979" xr:uid="{00000000-0005-0000-0000-0000AF200000}"/>
    <cellStyle name="Normal 107 2 6 3 2" xfId="20410" xr:uid="{00000000-0005-0000-0000-0000B0200000}"/>
    <cellStyle name="Normal 107 2 6 3 2 2" xfId="50820" xr:uid="{00000000-0005-0000-0000-0000B1200000}"/>
    <cellStyle name="Normal 107 2 6 3 3" xfId="39722" xr:uid="{00000000-0005-0000-0000-0000B2200000}"/>
    <cellStyle name="Normal 107 2 6 4" xfId="13102" xr:uid="{00000000-0005-0000-0000-0000B3200000}"/>
    <cellStyle name="Normal 107 2 6 4 2" xfId="24436" xr:uid="{00000000-0005-0000-0000-0000B4200000}"/>
    <cellStyle name="Normal 107 2 6 4 2 2" xfId="54772" xr:uid="{00000000-0005-0000-0000-0000B5200000}"/>
    <cellStyle name="Normal 107 2 6 4 3" xfId="43674" xr:uid="{00000000-0005-0000-0000-0000B6200000}"/>
    <cellStyle name="Normal 107 2 6 5" xfId="17108" xr:uid="{00000000-0005-0000-0000-0000B7200000}"/>
    <cellStyle name="Normal 107 2 6 5 2" xfId="47611" xr:uid="{00000000-0005-0000-0000-0000B8200000}"/>
    <cellStyle name="Normal 107 2 6 6" xfId="28462" xr:uid="{00000000-0005-0000-0000-0000B9200000}"/>
    <cellStyle name="Normal 107 2 6 7" xfId="32491" xr:uid="{00000000-0005-0000-0000-0000BA200000}"/>
    <cellStyle name="Normal 107 2 6 8" xfId="36513" xr:uid="{00000000-0005-0000-0000-0000BB200000}"/>
    <cellStyle name="Normal 107 2 7" xfId="6021" xr:uid="{00000000-0005-0000-0000-0000BC200000}"/>
    <cellStyle name="Normal 107 2 7 2" xfId="7618" xr:uid="{00000000-0005-0000-0000-0000BD200000}"/>
    <cellStyle name="Normal 107 2 7 2 2" xfId="19042" xr:uid="{00000000-0005-0000-0000-0000BE200000}"/>
    <cellStyle name="Normal 107 2 7 2 2 2" xfId="49545" xr:uid="{00000000-0005-0000-0000-0000BF200000}"/>
    <cellStyle name="Normal 107 2 7 2 3" xfId="38447" xr:uid="{00000000-0005-0000-0000-0000C0200000}"/>
    <cellStyle name="Normal 107 2 7 3" xfId="9224" xr:uid="{00000000-0005-0000-0000-0000C1200000}"/>
    <cellStyle name="Normal 107 2 7 3 2" xfId="20627" xr:uid="{00000000-0005-0000-0000-0000C2200000}"/>
    <cellStyle name="Normal 107 2 7 3 2 2" xfId="51037" xr:uid="{00000000-0005-0000-0000-0000C3200000}"/>
    <cellStyle name="Normal 107 2 7 3 3" xfId="39939" xr:uid="{00000000-0005-0000-0000-0000C4200000}"/>
    <cellStyle name="Normal 107 2 7 4" xfId="13319" xr:uid="{00000000-0005-0000-0000-0000C5200000}"/>
    <cellStyle name="Normal 107 2 7 4 2" xfId="24653" xr:uid="{00000000-0005-0000-0000-0000C6200000}"/>
    <cellStyle name="Normal 107 2 7 4 2 2" xfId="54989" xr:uid="{00000000-0005-0000-0000-0000C7200000}"/>
    <cellStyle name="Normal 107 2 7 4 3" xfId="43891" xr:uid="{00000000-0005-0000-0000-0000C8200000}"/>
    <cellStyle name="Normal 107 2 7 5" xfId="17445" xr:uid="{00000000-0005-0000-0000-0000C9200000}"/>
    <cellStyle name="Normal 107 2 7 5 2" xfId="47948" xr:uid="{00000000-0005-0000-0000-0000CA200000}"/>
    <cellStyle name="Normal 107 2 7 6" xfId="28679" xr:uid="{00000000-0005-0000-0000-0000CB200000}"/>
    <cellStyle name="Normal 107 2 7 7" xfId="32708" xr:uid="{00000000-0005-0000-0000-0000CC200000}"/>
    <cellStyle name="Normal 107 2 7 8" xfId="36850" xr:uid="{00000000-0005-0000-0000-0000CD200000}"/>
    <cellStyle name="Normal 107 2 8" xfId="5656" xr:uid="{00000000-0005-0000-0000-0000CE200000}"/>
    <cellStyle name="Normal 107 2 8 2" xfId="7253" xr:uid="{00000000-0005-0000-0000-0000CF200000}"/>
    <cellStyle name="Normal 107 2 8 2 2" xfId="18677" xr:uid="{00000000-0005-0000-0000-0000D0200000}"/>
    <cellStyle name="Normal 107 2 8 2 2 2" xfId="49180" xr:uid="{00000000-0005-0000-0000-0000D1200000}"/>
    <cellStyle name="Normal 107 2 8 2 3" xfId="38082" xr:uid="{00000000-0005-0000-0000-0000D2200000}"/>
    <cellStyle name="Normal 107 2 8 3" xfId="8952" xr:uid="{00000000-0005-0000-0000-0000D3200000}"/>
    <cellStyle name="Normal 107 2 8 3 2" xfId="20383" xr:uid="{00000000-0005-0000-0000-0000D4200000}"/>
    <cellStyle name="Normal 107 2 8 3 2 2" xfId="50793" xr:uid="{00000000-0005-0000-0000-0000D5200000}"/>
    <cellStyle name="Normal 107 2 8 3 3" xfId="39695" xr:uid="{00000000-0005-0000-0000-0000D6200000}"/>
    <cellStyle name="Normal 107 2 8 4" xfId="13075" xr:uid="{00000000-0005-0000-0000-0000D7200000}"/>
    <cellStyle name="Normal 107 2 8 4 2" xfId="24409" xr:uid="{00000000-0005-0000-0000-0000D8200000}"/>
    <cellStyle name="Normal 107 2 8 4 2 2" xfId="54745" xr:uid="{00000000-0005-0000-0000-0000D9200000}"/>
    <cellStyle name="Normal 107 2 8 4 3" xfId="43647" xr:uid="{00000000-0005-0000-0000-0000DA200000}"/>
    <cellStyle name="Normal 107 2 8 5" xfId="17080" xr:uid="{00000000-0005-0000-0000-0000DB200000}"/>
    <cellStyle name="Normal 107 2 8 5 2" xfId="47583" xr:uid="{00000000-0005-0000-0000-0000DC200000}"/>
    <cellStyle name="Normal 107 2 8 6" xfId="28435" xr:uid="{00000000-0005-0000-0000-0000DD200000}"/>
    <cellStyle name="Normal 107 2 8 7" xfId="32464" xr:uid="{00000000-0005-0000-0000-0000DE200000}"/>
    <cellStyle name="Normal 107 2 8 8" xfId="36485" xr:uid="{00000000-0005-0000-0000-0000DF200000}"/>
    <cellStyle name="Normal 107 2 9" xfId="6049" xr:uid="{00000000-0005-0000-0000-0000E0200000}"/>
    <cellStyle name="Normal 107 2 9 2" xfId="7646" xr:uid="{00000000-0005-0000-0000-0000E1200000}"/>
    <cellStyle name="Normal 107 2 9 2 2" xfId="19070" xr:uid="{00000000-0005-0000-0000-0000E2200000}"/>
    <cellStyle name="Normal 107 2 9 2 2 2" xfId="49573" xr:uid="{00000000-0005-0000-0000-0000E3200000}"/>
    <cellStyle name="Normal 107 2 9 2 3" xfId="38475" xr:uid="{00000000-0005-0000-0000-0000E4200000}"/>
    <cellStyle name="Normal 107 2 9 3" xfId="9248" xr:uid="{00000000-0005-0000-0000-0000E5200000}"/>
    <cellStyle name="Normal 107 2 9 3 2" xfId="20651" xr:uid="{00000000-0005-0000-0000-0000E6200000}"/>
    <cellStyle name="Normal 107 2 9 3 2 2" xfId="51061" xr:uid="{00000000-0005-0000-0000-0000E7200000}"/>
    <cellStyle name="Normal 107 2 9 3 3" xfId="39963" xr:uid="{00000000-0005-0000-0000-0000E8200000}"/>
    <cellStyle name="Normal 107 2 9 4" xfId="13343" xr:uid="{00000000-0005-0000-0000-0000E9200000}"/>
    <cellStyle name="Normal 107 2 9 4 2" xfId="24677" xr:uid="{00000000-0005-0000-0000-0000EA200000}"/>
    <cellStyle name="Normal 107 2 9 4 2 2" xfId="55013" xr:uid="{00000000-0005-0000-0000-0000EB200000}"/>
    <cellStyle name="Normal 107 2 9 4 3" xfId="43915" xr:uid="{00000000-0005-0000-0000-0000EC200000}"/>
    <cellStyle name="Normal 107 2 9 5" xfId="17473" xr:uid="{00000000-0005-0000-0000-0000ED200000}"/>
    <cellStyle name="Normal 107 2 9 5 2" xfId="47976" xr:uid="{00000000-0005-0000-0000-0000EE200000}"/>
    <cellStyle name="Normal 107 2 9 6" xfId="28703" xr:uid="{00000000-0005-0000-0000-0000EF200000}"/>
    <cellStyle name="Normal 107 2 9 7" xfId="32732" xr:uid="{00000000-0005-0000-0000-0000F0200000}"/>
    <cellStyle name="Normal 107 2 9 8" xfId="36878" xr:uid="{00000000-0005-0000-0000-0000F1200000}"/>
    <cellStyle name="Normal 107 3" xfId="5030" xr:uid="{00000000-0005-0000-0000-0000F2200000}"/>
    <cellStyle name="Normal 107 3 10" xfId="5629" xr:uid="{00000000-0005-0000-0000-0000F3200000}"/>
    <cellStyle name="Normal 107 3 10 2" xfId="7226" xr:uid="{00000000-0005-0000-0000-0000F4200000}"/>
    <cellStyle name="Normal 107 3 10 2 2" xfId="18650" xr:uid="{00000000-0005-0000-0000-0000F5200000}"/>
    <cellStyle name="Normal 107 3 10 2 2 2" xfId="49153" xr:uid="{00000000-0005-0000-0000-0000F6200000}"/>
    <cellStyle name="Normal 107 3 10 2 3" xfId="38055" xr:uid="{00000000-0005-0000-0000-0000F7200000}"/>
    <cellStyle name="Normal 107 3 10 3" xfId="8928" xr:uid="{00000000-0005-0000-0000-0000F8200000}"/>
    <cellStyle name="Normal 107 3 10 3 2" xfId="20359" xr:uid="{00000000-0005-0000-0000-0000F9200000}"/>
    <cellStyle name="Normal 107 3 10 3 2 2" xfId="50769" xr:uid="{00000000-0005-0000-0000-0000FA200000}"/>
    <cellStyle name="Normal 107 3 10 3 3" xfId="39671" xr:uid="{00000000-0005-0000-0000-0000FB200000}"/>
    <cellStyle name="Normal 107 3 10 4" xfId="13051" xr:uid="{00000000-0005-0000-0000-0000FC200000}"/>
    <cellStyle name="Normal 107 3 10 4 2" xfId="24385" xr:uid="{00000000-0005-0000-0000-0000FD200000}"/>
    <cellStyle name="Normal 107 3 10 4 2 2" xfId="54721" xr:uid="{00000000-0005-0000-0000-0000FE200000}"/>
    <cellStyle name="Normal 107 3 10 4 3" xfId="43623" xr:uid="{00000000-0005-0000-0000-0000FF200000}"/>
    <cellStyle name="Normal 107 3 10 5" xfId="17053" xr:uid="{00000000-0005-0000-0000-000000210000}"/>
    <cellStyle name="Normal 107 3 10 5 2" xfId="47556" xr:uid="{00000000-0005-0000-0000-000001210000}"/>
    <cellStyle name="Normal 107 3 10 6" xfId="28411" xr:uid="{00000000-0005-0000-0000-000002210000}"/>
    <cellStyle name="Normal 107 3 10 7" xfId="32440" xr:uid="{00000000-0005-0000-0000-000003210000}"/>
    <cellStyle name="Normal 107 3 10 8" xfId="36458" xr:uid="{00000000-0005-0000-0000-000004210000}"/>
    <cellStyle name="Normal 107 3 11" xfId="6123" xr:uid="{00000000-0005-0000-0000-000005210000}"/>
    <cellStyle name="Normal 107 3 11 2" xfId="7720" xr:uid="{00000000-0005-0000-0000-000006210000}"/>
    <cellStyle name="Normal 107 3 11 2 2" xfId="19144" xr:uid="{00000000-0005-0000-0000-000007210000}"/>
    <cellStyle name="Normal 107 3 11 2 2 2" xfId="49647" xr:uid="{00000000-0005-0000-0000-000008210000}"/>
    <cellStyle name="Normal 107 3 11 2 3" xfId="38549" xr:uid="{00000000-0005-0000-0000-000009210000}"/>
    <cellStyle name="Normal 107 3 11 3" xfId="9274" xr:uid="{00000000-0005-0000-0000-00000A210000}"/>
    <cellStyle name="Normal 107 3 11 3 2" xfId="20677" xr:uid="{00000000-0005-0000-0000-00000B210000}"/>
    <cellStyle name="Normal 107 3 11 3 2 2" xfId="51087" xr:uid="{00000000-0005-0000-0000-00000C210000}"/>
    <cellStyle name="Normal 107 3 11 3 3" xfId="39989" xr:uid="{00000000-0005-0000-0000-00000D210000}"/>
    <cellStyle name="Normal 107 3 11 4" xfId="13369" xr:uid="{00000000-0005-0000-0000-00000E210000}"/>
    <cellStyle name="Normal 107 3 11 4 2" xfId="24703" xr:uid="{00000000-0005-0000-0000-00000F210000}"/>
    <cellStyle name="Normal 107 3 11 4 2 2" xfId="55039" xr:uid="{00000000-0005-0000-0000-000010210000}"/>
    <cellStyle name="Normal 107 3 11 4 3" xfId="43941" xr:uid="{00000000-0005-0000-0000-000011210000}"/>
    <cellStyle name="Normal 107 3 11 5" xfId="17547" xr:uid="{00000000-0005-0000-0000-000012210000}"/>
    <cellStyle name="Normal 107 3 11 5 2" xfId="48050" xr:uid="{00000000-0005-0000-0000-000013210000}"/>
    <cellStyle name="Normal 107 3 11 6" xfId="28729" xr:uid="{00000000-0005-0000-0000-000014210000}"/>
    <cellStyle name="Normal 107 3 11 7" xfId="32758" xr:uid="{00000000-0005-0000-0000-000015210000}"/>
    <cellStyle name="Normal 107 3 11 8" xfId="36952" xr:uid="{00000000-0005-0000-0000-000016210000}"/>
    <cellStyle name="Normal 107 3 12" xfId="6198" xr:uid="{00000000-0005-0000-0000-000017210000}"/>
    <cellStyle name="Normal 107 3 12 2" xfId="7795" xr:uid="{00000000-0005-0000-0000-000018210000}"/>
    <cellStyle name="Normal 107 3 12 2 2" xfId="19219" xr:uid="{00000000-0005-0000-0000-000019210000}"/>
    <cellStyle name="Normal 107 3 12 2 2 2" xfId="49722" xr:uid="{00000000-0005-0000-0000-00001A210000}"/>
    <cellStyle name="Normal 107 3 12 2 3" xfId="38624" xr:uid="{00000000-0005-0000-0000-00001B210000}"/>
    <cellStyle name="Normal 107 3 12 3" xfId="8902" xr:uid="{00000000-0005-0000-0000-00001C210000}"/>
    <cellStyle name="Normal 107 3 12 3 2" xfId="20333" xr:uid="{00000000-0005-0000-0000-00001D210000}"/>
    <cellStyle name="Normal 107 3 12 3 2 2" xfId="50743" xr:uid="{00000000-0005-0000-0000-00001E210000}"/>
    <cellStyle name="Normal 107 3 12 3 3" xfId="39645" xr:uid="{00000000-0005-0000-0000-00001F210000}"/>
    <cellStyle name="Normal 107 3 12 4" xfId="13025" xr:uid="{00000000-0005-0000-0000-000020210000}"/>
    <cellStyle name="Normal 107 3 12 4 2" xfId="24359" xr:uid="{00000000-0005-0000-0000-000021210000}"/>
    <cellStyle name="Normal 107 3 12 4 2 2" xfId="54695" xr:uid="{00000000-0005-0000-0000-000022210000}"/>
    <cellStyle name="Normal 107 3 12 4 3" xfId="43597" xr:uid="{00000000-0005-0000-0000-000023210000}"/>
    <cellStyle name="Normal 107 3 12 5" xfId="17622" xr:uid="{00000000-0005-0000-0000-000024210000}"/>
    <cellStyle name="Normal 107 3 12 5 2" xfId="48125" xr:uid="{00000000-0005-0000-0000-000025210000}"/>
    <cellStyle name="Normal 107 3 12 6" xfId="28385" xr:uid="{00000000-0005-0000-0000-000026210000}"/>
    <cellStyle name="Normal 107 3 12 7" xfId="32414" xr:uid="{00000000-0005-0000-0000-000027210000}"/>
    <cellStyle name="Normal 107 3 12 8" xfId="37027" xr:uid="{00000000-0005-0000-0000-000028210000}"/>
    <cellStyle name="Normal 107 3 13" xfId="6273" xr:uid="{00000000-0005-0000-0000-000029210000}"/>
    <cellStyle name="Normal 107 3 13 2" xfId="7870" xr:uid="{00000000-0005-0000-0000-00002A210000}"/>
    <cellStyle name="Normal 107 3 13 2 2" xfId="19294" xr:uid="{00000000-0005-0000-0000-00002B210000}"/>
    <cellStyle name="Normal 107 3 13 2 2 2" xfId="49797" xr:uid="{00000000-0005-0000-0000-00002C210000}"/>
    <cellStyle name="Normal 107 3 13 2 3" xfId="38699" xr:uid="{00000000-0005-0000-0000-00002D210000}"/>
    <cellStyle name="Normal 107 3 13 3" xfId="9348" xr:uid="{00000000-0005-0000-0000-00002E210000}"/>
    <cellStyle name="Normal 107 3 13 3 2" xfId="20751" xr:uid="{00000000-0005-0000-0000-00002F210000}"/>
    <cellStyle name="Normal 107 3 13 3 2 2" xfId="51161" xr:uid="{00000000-0005-0000-0000-000030210000}"/>
    <cellStyle name="Normal 107 3 13 3 3" xfId="40063" xr:uid="{00000000-0005-0000-0000-000031210000}"/>
    <cellStyle name="Normal 107 3 13 4" xfId="13443" xr:uid="{00000000-0005-0000-0000-000032210000}"/>
    <cellStyle name="Normal 107 3 13 4 2" xfId="24777" xr:uid="{00000000-0005-0000-0000-000033210000}"/>
    <cellStyle name="Normal 107 3 13 4 2 2" xfId="55113" xr:uid="{00000000-0005-0000-0000-000034210000}"/>
    <cellStyle name="Normal 107 3 13 4 3" xfId="44015" xr:uid="{00000000-0005-0000-0000-000035210000}"/>
    <cellStyle name="Normal 107 3 13 5" xfId="17697" xr:uid="{00000000-0005-0000-0000-000036210000}"/>
    <cellStyle name="Normal 107 3 13 5 2" xfId="48200" xr:uid="{00000000-0005-0000-0000-000037210000}"/>
    <cellStyle name="Normal 107 3 13 6" xfId="28803" xr:uid="{00000000-0005-0000-0000-000038210000}"/>
    <cellStyle name="Normal 107 3 13 7" xfId="32832" xr:uid="{00000000-0005-0000-0000-000039210000}"/>
    <cellStyle name="Normal 107 3 13 8" xfId="37102" xr:uid="{00000000-0005-0000-0000-00003A210000}"/>
    <cellStyle name="Normal 107 3 14" xfId="6348" xr:uid="{00000000-0005-0000-0000-00003B210000}"/>
    <cellStyle name="Normal 107 3 14 2" xfId="7945" xr:uid="{00000000-0005-0000-0000-00003C210000}"/>
    <cellStyle name="Normal 107 3 14 2 2" xfId="19369" xr:uid="{00000000-0005-0000-0000-00003D210000}"/>
    <cellStyle name="Normal 107 3 14 2 2 2" xfId="49872" xr:uid="{00000000-0005-0000-0000-00003E210000}"/>
    <cellStyle name="Normal 107 3 14 2 3" xfId="38774" xr:uid="{00000000-0005-0000-0000-00003F210000}"/>
    <cellStyle name="Normal 107 3 14 3" xfId="9436" xr:uid="{00000000-0005-0000-0000-000040210000}"/>
    <cellStyle name="Normal 107 3 14 3 2" xfId="20839" xr:uid="{00000000-0005-0000-0000-000041210000}"/>
    <cellStyle name="Normal 107 3 14 3 2 2" xfId="51249" xr:uid="{00000000-0005-0000-0000-000042210000}"/>
    <cellStyle name="Normal 107 3 14 3 3" xfId="40151" xr:uid="{00000000-0005-0000-0000-000043210000}"/>
    <cellStyle name="Normal 107 3 14 4" xfId="13531" xr:uid="{00000000-0005-0000-0000-000044210000}"/>
    <cellStyle name="Normal 107 3 14 4 2" xfId="24865" xr:uid="{00000000-0005-0000-0000-000045210000}"/>
    <cellStyle name="Normal 107 3 14 4 2 2" xfId="55201" xr:uid="{00000000-0005-0000-0000-000046210000}"/>
    <cellStyle name="Normal 107 3 14 4 3" xfId="44103" xr:uid="{00000000-0005-0000-0000-000047210000}"/>
    <cellStyle name="Normal 107 3 14 5" xfId="17772" xr:uid="{00000000-0005-0000-0000-000048210000}"/>
    <cellStyle name="Normal 107 3 14 5 2" xfId="48275" xr:uid="{00000000-0005-0000-0000-000049210000}"/>
    <cellStyle name="Normal 107 3 14 6" xfId="28891" xr:uid="{00000000-0005-0000-0000-00004A210000}"/>
    <cellStyle name="Normal 107 3 14 7" xfId="32920" xr:uid="{00000000-0005-0000-0000-00004B210000}"/>
    <cellStyle name="Normal 107 3 14 8" xfId="37177" xr:uid="{00000000-0005-0000-0000-00004C210000}"/>
    <cellStyle name="Normal 107 3 15" xfId="6420" xr:uid="{00000000-0005-0000-0000-00004D210000}"/>
    <cellStyle name="Normal 107 3 15 2" xfId="8017" xr:uid="{00000000-0005-0000-0000-00004E210000}"/>
    <cellStyle name="Normal 107 3 15 2 2" xfId="19441" xr:uid="{00000000-0005-0000-0000-00004F210000}"/>
    <cellStyle name="Normal 107 3 15 2 2 2" xfId="49944" xr:uid="{00000000-0005-0000-0000-000050210000}"/>
    <cellStyle name="Normal 107 3 15 2 3" xfId="38846" xr:uid="{00000000-0005-0000-0000-000051210000}"/>
    <cellStyle name="Normal 107 3 15 3" xfId="9511" xr:uid="{00000000-0005-0000-0000-000052210000}"/>
    <cellStyle name="Normal 107 3 15 3 2" xfId="20913" xr:uid="{00000000-0005-0000-0000-000053210000}"/>
    <cellStyle name="Normal 107 3 15 3 2 2" xfId="51323" xr:uid="{00000000-0005-0000-0000-000054210000}"/>
    <cellStyle name="Normal 107 3 15 3 3" xfId="40225" xr:uid="{00000000-0005-0000-0000-000055210000}"/>
    <cellStyle name="Normal 107 3 15 4" xfId="13605" xr:uid="{00000000-0005-0000-0000-000056210000}"/>
    <cellStyle name="Normal 107 3 15 4 2" xfId="24939" xr:uid="{00000000-0005-0000-0000-000057210000}"/>
    <cellStyle name="Normal 107 3 15 4 2 2" xfId="55275" xr:uid="{00000000-0005-0000-0000-000058210000}"/>
    <cellStyle name="Normal 107 3 15 4 3" xfId="44177" xr:uid="{00000000-0005-0000-0000-000059210000}"/>
    <cellStyle name="Normal 107 3 15 5" xfId="17844" xr:uid="{00000000-0005-0000-0000-00005A210000}"/>
    <cellStyle name="Normal 107 3 15 5 2" xfId="48347" xr:uid="{00000000-0005-0000-0000-00005B210000}"/>
    <cellStyle name="Normal 107 3 15 6" xfId="28965" xr:uid="{00000000-0005-0000-0000-00005C210000}"/>
    <cellStyle name="Normal 107 3 15 7" xfId="32994" xr:uid="{00000000-0005-0000-0000-00005D210000}"/>
    <cellStyle name="Normal 107 3 15 8" xfId="37249" xr:uid="{00000000-0005-0000-0000-00005E210000}"/>
    <cellStyle name="Normal 107 3 16" xfId="6491" xr:uid="{00000000-0005-0000-0000-00005F210000}"/>
    <cellStyle name="Normal 107 3 16 2" xfId="8088" xr:uid="{00000000-0005-0000-0000-000060210000}"/>
    <cellStyle name="Normal 107 3 16 2 2" xfId="19512" xr:uid="{00000000-0005-0000-0000-000061210000}"/>
    <cellStyle name="Normal 107 3 16 2 2 2" xfId="50015" xr:uid="{00000000-0005-0000-0000-000062210000}"/>
    <cellStyle name="Normal 107 3 16 2 3" xfId="38917" xr:uid="{00000000-0005-0000-0000-000063210000}"/>
    <cellStyle name="Normal 107 3 16 3" xfId="9585" xr:uid="{00000000-0005-0000-0000-000064210000}"/>
    <cellStyle name="Normal 107 3 16 3 2" xfId="20986" xr:uid="{00000000-0005-0000-0000-000065210000}"/>
    <cellStyle name="Normal 107 3 16 3 2 2" xfId="51396" xr:uid="{00000000-0005-0000-0000-000066210000}"/>
    <cellStyle name="Normal 107 3 16 3 3" xfId="40298" xr:uid="{00000000-0005-0000-0000-000067210000}"/>
    <cellStyle name="Normal 107 3 16 4" xfId="13678" xr:uid="{00000000-0005-0000-0000-000068210000}"/>
    <cellStyle name="Normal 107 3 16 4 2" xfId="25012" xr:uid="{00000000-0005-0000-0000-000069210000}"/>
    <cellStyle name="Normal 107 3 16 4 2 2" xfId="55348" xr:uid="{00000000-0005-0000-0000-00006A210000}"/>
    <cellStyle name="Normal 107 3 16 4 3" xfId="44250" xr:uid="{00000000-0005-0000-0000-00006B210000}"/>
    <cellStyle name="Normal 107 3 16 5" xfId="17915" xr:uid="{00000000-0005-0000-0000-00006C210000}"/>
    <cellStyle name="Normal 107 3 16 5 2" xfId="48418" xr:uid="{00000000-0005-0000-0000-00006D210000}"/>
    <cellStyle name="Normal 107 3 16 6" xfId="29038" xr:uid="{00000000-0005-0000-0000-00006E210000}"/>
    <cellStyle name="Normal 107 3 16 7" xfId="33067" xr:uid="{00000000-0005-0000-0000-00006F210000}"/>
    <cellStyle name="Normal 107 3 16 8" xfId="37320" xr:uid="{00000000-0005-0000-0000-000070210000}"/>
    <cellStyle name="Normal 107 3 17" xfId="6562" xr:uid="{00000000-0005-0000-0000-000071210000}"/>
    <cellStyle name="Normal 107 3 17 2" xfId="8159" xr:uid="{00000000-0005-0000-0000-000072210000}"/>
    <cellStyle name="Normal 107 3 17 2 2" xfId="19583" xr:uid="{00000000-0005-0000-0000-000073210000}"/>
    <cellStyle name="Normal 107 3 17 2 2 2" xfId="50086" xr:uid="{00000000-0005-0000-0000-000074210000}"/>
    <cellStyle name="Normal 107 3 17 2 3" xfId="38988" xr:uid="{00000000-0005-0000-0000-000075210000}"/>
    <cellStyle name="Normal 107 3 17 3" xfId="9658" xr:uid="{00000000-0005-0000-0000-000076210000}"/>
    <cellStyle name="Normal 107 3 17 3 2" xfId="21058" xr:uid="{00000000-0005-0000-0000-000077210000}"/>
    <cellStyle name="Normal 107 3 17 3 2 2" xfId="51468" xr:uid="{00000000-0005-0000-0000-000078210000}"/>
    <cellStyle name="Normal 107 3 17 3 3" xfId="40370" xr:uid="{00000000-0005-0000-0000-000079210000}"/>
    <cellStyle name="Normal 107 3 17 4" xfId="13750" xr:uid="{00000000-0005-0000-0000-00007A210000}"/>
    <cellStyle name="Normal 107 3 17 4 2" xfId="25084" xr:uid="{00000000-0005-0000-0000-00007B210000}"/>
    <cellStyle name="Normal 107 3 17 4 2 2" xfId="55420" xr:uid="{00000000-0005-0000-0000-00007C210000}"/>
    <cellStyle name="Normal 107 3 17 4 3" xfId="44322" xr:uid="{00000000-0005-0000-0000-00007D210000}"/>
    <cellStyle name="Normal 107 3 17 5" xfId="17986" xr:uid="{00000000-0005-0000-0000-00007E210000}"/>
    <cellStyle name="Normal 107 3 17 5 2" xfId="48489" xr:uid="{00000000-0005-0000-0000-00007F210000}"/>
    <cellStyle name="Normal 107 3 17 6" xfId="29110" xr:uid="{00000000-0005-0000-0000-000080210000}"/>
    <cellStyle name="Normal 107 3 17 7" xfId="33139" xr:uid="{00000000-0005-0000-0000-000081210000}"/>
    <cellStyle name="Normal 107 3 17 8" xfId="37391" xr:uid="{00000000-0005-0000-0000-000082210000}"/>
    <cellStyle name="Normal 107 3 18" xfId="6625" xr:uid="{00000000-0005-0000-0000-000083210000}"/>
    <cellStyle name="Normal 107 3 18 2" xfId="8222" xr:uid="{00000000-0005-0000-0000-000084210000}"/>
    <cellStyle name="Normal 107 3 18 2 2" xfId="19646" xr:uid="{00000000-0005-0000-0000-000085210000}"/>
    <cellStyle name="Normal 107 3 18 2 2 2" xfId="50149" xr:uid="{00000000-0005-0000-0000-000086210000}"/>
    <cellStyle name="Normal 107 3 18 2 3" xfId="39051" xr:uid="{00000000-0005-0000-0000-000087210000}"/>
    <cellStyle name="Normal 107 3 18 3" xfId="9731" xr:uid="{00000000-0005-0000-0000-000088210000}"/>
    <cellStyle name="Normal 107 3 18 3 2" xfId="21130" xr:uid="{00000000-0005-0000-0000-000089210000}"/>
    <cellStyle name="Normal 107 3 18 3 2 2" xfId="51540" xr:uid="{00000000-0005-0000-0000-00008A210000}"/>
    <cellStyle name="Normal 107 3 18 3 3" xfId="40442" xr:uid="{00000000-0005-0000-0000-00008B210000}"/>
    <cellStyle name="Normal 107 3 18 4" xfId="13822" xr:uid="{00000000-0005-0000-0000-00008C210000}"/>
    <cellStyle name="Normal 107 3 18 4 2" xfId="25156" xr:uid="{00000000-0005-0000-0000-00008D210000}"/>
    <cellStyle name="Normal 107 3 18 4 2 2" xfId="55492" xr:uid="{00000000-0005-0000-0000-00008E210000}"/>
    <cellStyle name="Normal 107 3 18 4 3" xfId="44394" xr:uid="{00000000-0005-0000-0000-00008F210000}"/>
    <cellStyle name="Normal 107 3 18 5" xfId="18049" xr:uid="{00000000-0005-0000-0000-000090210000}"/>
    <cellStyle name="Normal 107 3 18 5 2" xfId="48552" xr:uid="{00000000-0005-0000-0000-000091210000}"/>
    <cellStyle name="Normal 107 3 18 6" xfId="29182" xr:uid="{00000000-0005-0000-0000-000092210000}"/>
    <cellStyle name="Normal 107 3 18 7" xfId="33211" xr:uid="{00000000-0005-0000-0000-000093210000}"/>
    <cellStyle name="Normal 107 3 18 8" xfId="37454" xr:uid="{00000000-0005-0000-0000-000094210000}"/>
    <cellStyle name="Normal 107 3 19" xfId="6686" xr:uid="{00000000-0005-0000-0000-000095210000}"/>
    <cellStyle name="Normal 107 3 19 2" xfId="8283" xr:uid="{00000000-0005-0000-0000-000096210000}"/>
    <cellStyle name="Normal 107 3 19 2 2" xfId="19707" xr:uid="{00000000-0005-0000-0000-000097210000}"/>
    <cellStyle name="Normal 107 3 19 2 2 2" xfId="50210" xr:uid="{00000000-0005-0000-0000-000098210000}"/>
    <cellStyle name="Normal 107 3 19 2 3" xfId="39112" xr:uid="{00000000-0005-0000-0000-000099210000}"/>
    <cellStyle name="Normal 107 3 19 3" xfId="9804" xr:uid="{00000000-0005-0000-0000-00009A210000}"/>
    <cellStyle name="Normal 107 3 19 3 2" xfId="21202" xr:uid="{00000000-0005-0000-0000-00009B210000}"/>
    <cellStyle name="Normal 107 3 19 3 2 2" xfId="51612" xr:uid="{00000000-0005-0000-0000-00009C210000}"/>
    <cellStyle name="Normal 107 3 19 3 3" xfId="40514" xr:uid="{00000000-0005-0000-0000-00009D210000}"/>
    <cellStyle name="Normal 107 3 19 4" xfId="13894" xr:uid="{00000000-0005-0000-0000-00009E210000}"/>
    <cellStyle name="Normal 107 3 19 4 2" xfId="25228" xr:uid="{00000000-0005-0000-0000-00009F210000}"/>
    <cellStyle name="Normal 107 3 19 4 2 2" xfId="55564" xr:uid="{00000000-0005-0000-0000-0000A0210000}"/>
    <cellStyle name="Normal 107 3 19 4 3" xfId="44466" xr:uid="{00000000-0005-0000-0000-0000A1210000}"/>
    <cellStyle name="Normal 107 3 19 5" xfId="18110" xr:uid="{00000000-0005-0000-0000-0000A2210000}"/>
    <cellStyle name="Normal 107 3 19 5 2" xfId="48613" xr:uid="{00000000-0005-0000-0000-0000A3210000}"/>
    <cellStyle name="Normal 107 3 19 6" xfId="29254" xr:uid="{00000000-0005-0000-0000-0000A4210000}"/>
    <cellStyle name="Normal 107 3 19 7" xfId="33283" xr:uid="{00000000-0005-0000-0000-0000A5210000}"/>
    <cellStyle name="Normal 107 3 19 8" xfId="37515" xr:uid="{00000000-0005-0000-0000-0000A6210000}"/>
    <cellStyle name="Normal 107 3 2" xfId="5734" xr:uid="{00000000-0005-0000-0000-0000A7210000}"/>
    <cellStyle name="Normal 107 3 2 2" xfId="7331" xr:uid="{00000000-0005-0000-0000-0000A8210000}"/>
    <cellStyle name="Normal 107 3 2 2 2" xfId="18755" xr:uid="{00000000-0005-0000-0000-0000A9210000}"/>
    <cellStyle name="Normal 107 3 2 2 2 2" xfId="49258" xr:uid="{00000000-0005-0000-0000-0000AA210000}"/>
    <cellStyle name="Normal 107 3 2 2 3" xfId="38160" xr:uid="{00000000-0005-0000-0000-0000AB210000}"/>
    <cellStyle name="Normal 107 3 2 3" xfId="9037" xr:uid="{00000000-0005-0000-0000-0000AC210000}"/>
    <cellStyle name="Normal 107 3 2 3 2" xfId="20468" xr:uid="{00000000-0005-0000-0000-0000AD210000}"/>
    <cellStyle name="Normal 107 3 2 3 2 2" xfId="50878" xr:uid="{00000000-0005-0000-0000-0000AE210000}"/>
    <cellStyle name="Normal 107 3 2 3 3" xfId="39780" xr:uid="{00000000-0005-0000-0000-0000AF210000}"/>
    <cellStyle name="Normal 107 3 2 4" xfId="13160" xr:uid="{00000000-0005-0000-0000-0000B0210000}"/>
    <cellStyle name="Normal 107 3 2 4 2" xfId="24494" xr:uid="{00000000-0005-0000-0000-0000B1210000}"/>
    <cellStyle name="Normal 107 3 2 4 2 2" xfId="54830" xr:uid="{00000000-0005-0000-0000-0000B2210000}"/>
    <cellStyle name="Normal 107 3 2 4 3" xfId="43732" xr:uid="{00000000-0005-0000-0000-0000B3210000}"/>
    <cellStyle name="Normal 107 3 2 5" xfId="17158" xr:uid="{00000000-0005-0000-0000-0000B4210000}"/>
    <cellStyle name="Normal 107 3 2 5 2" xfId="47661" xr:uid="{00000000-0005-0000-0000-0000B5210000}"/>
    <cellStyle name="Normal 107 3 2 6" xfId="28520" xr:uid="{00000000-0005-0000-0000-0000B6210000}"/>
    <cellStyle name="Normal 107 3 2 7" xfId="32549" xr:uid="{00000000-0005-0000-0000-0000B7210000}"/>
    <cellStyle name="Normal 107 3 2 8" xfId="36563" xr:uid="{00000000-0005-0000-0000-0000B8210000}"/>
    <cellStyle name="Normal 107 3 20" xfId="7115" xr:uid="{00000000-0005-0000-0000-0000B9210000}"/>
    <cellStyle name="Normal 107 3 20 2" xfId="9877" xr:uid="{00000000-0005-0000-0000-0000BA210000}"/>
    <cellStyle name="Normal 107 3 20 2 2" xfId="21274" xr:uid="{00000000-0005-0000-0000-0000BB210000}"/>
    <cellStyle name="Normal 107 3 20 2 2 2" xfId="51684" xr:uid="{00000000-0005-0000-0000-0000BC210000}"/>
    <cellStyle name="Normal 107 3 20 2 3" xfId="40586" xr:uid="{00000000-0005-0000-0000-0000BD210000}"/>
    <cellStyle name="Normal 107 3 20 3" xfId="13966" xr:uid="{00000000-0005-0000-0000-0000BE210000}"/>
    <cellStyle name="Normal 107 3 20 3 2" xfId="25300" xr:uid="{00000000-0005-0000-0000-0000BF210000}"/>
    <cellStyle name="Normal 107 3 20 3 2 2" xfId="55636" xr:uid="{00000000-0005-0000-0000-0000C0210000}"/>
    <cellStyle name="Normal 107 3 20 3 3" xfId="44538" xr:uid="{00000000-0005-0000-0000-0000C1210000}"/>
    <cellStyle name="Normal 107 3 20 4" xfId="18539" xr:uid="{00000000-0005-0000-0000-0000C2210000}"/>
    <cellStyle name="Normal 107 3 20 4 2" xfId="49042" xr:uid="{00000000-0005-0000-0000-0000C3210000}"/>
    <cellStyle name="Normal 107 3 20 5" xfId="29326" xr:uid="{00000000-0005-0000-0000-0000C4210000}"/>
    <cellStyle name="Normal 107 3 20 6" xfId="33355" xr:uid="{00000000-0005-0000-0000-0000C5210000}"/>
    <cellStyle name="Normal 107 3 20 7" xfId="37944" xr:uid="{00000000-0005-0000-0000-0000C6210000}"/>
    <cellStyle name="Normal 107 3 21" xfId="9950" xr:uid="{00000000-0005-0000-0000-0000C7210000}"/>
    <cellStyle name="Normal 107 3 21 2" xfId="14038" xr:uid="{00000000-0005-0000-0000-0000C8210000}"/>
    <cellStyle name="Normal 107 3 21 2 2" xfId="25372" xr:uid="{00000000-0005-0000-0000-0000C9210000}"/>
    <cellStyle name="Normal 107 3 21 2 2 2" xfId="55708" xr:uid="{00000000-0005-0000-0000-0000CA210000}"/>
    <cellStyle name="Normal 107 3 21 2 3" xfId="44610" xr:uid="{00000000-0005-0000-0000-0000CB210000}"/>
    <cellStyle name="Normal 107 3 21 3" xfId="21346" xr:uid="{00000000-0005-0000-0000-0000CC210000}"/>
    <cellStyle name="Normal 107 3 21 3 2" xfId="51756" xr:uid="{00000000-0005-0000-0000-0000CD210000}"/>
    <cellStyle name="Normal 107 3 21 4" xfId="29398" xr:uid="{00000000-0005-0000-0000-0000CE210000}"/>
    <cellStyle name="Normal 107 3 21 5" xfId="33427" xr:uid="{00000000-0005-0000-0000-0000CF210000}"/>
    <cellStyle name="Normal 107 3 21 6" xfId="40658" xr:uid="{00000000-0005-0000-0000-0000D0210000}"/>
    <cellStyle name="Normal 107 3 22" xfId="10018" xr:uid="{00000000-0005-0000-0000-0000D1210000}"/>
    <cellStyle name="Normal 107 3 22 2" xfId="14105" xr:uid="{00000000-0005-0000-0000-0000D2210000}"/>
    <cellStyle name="Normal 107 3 22 2 2" xfId="25439" xr:uid="{00000000-0005-0000-0000-0000D3210000}"/>
    <cellStyle name="Normal 107 3 22 2 2 2" xfId="55775" xr:uid="{00000000-0005-0000-0000-0000D4210000}"/>
    <cellStyle name="Normal 107 3 22 2 3" xfId="44677" xr:uid="{00000000-0005-0000-0000-0000D5210000}"/>
    <cellStyle name="Normal 107 3 22 3" xfId="21413" xr:uid="{00000000-0005-0000-0000-0000D6210000}"/>
    <cellStyle name="Normal 107 3 22 3 2" xfId="51823" xr:uid="{00000000-0005-0000-0000-0000D7210000}"/>
    <cellStyle name="Normal 107 3 22 4" xfId="29465" xr:uid="{00000000-0005-0000-0000-0000D8210000}"/>
    <cellStyle name="Normal 107 3 22 5" xfId="33494" xr:uid="{00000000-0005-0000-0000-0000D9210000}"/>
    <cellStyle name="Normal 107 3 22 6" xfId="40725" xr:uid="{00000000-0005-0000-0000-0000DA210000}"/>
    <cellStyle name="Normal 107 3 23" xfId="10083" xr:uid="{00000000-0005-0000-0000-0000DB210000}"/>
    <cellStyle name="Normal 107 3 23 2" xfId="14169" xr:uid="{00000000-0005-0000-0000-0000DC210000}"/>
    <cellStyle name="Normal 107 3 23 2 2" xfId="25503" xr:uid="{00000000-0005-0000-0000-0000DD210000}"/>
    <cellStyle name="Normal 107 3 23 2 2 2" xfId="55839" xr:uid="{00000000-0005-0000-0000-0000DE210000}"/>
    <cellStyle name="Normal 107 3 23 2 3" xfId="44741" xr:uid="{00000000-0005-0000-0000-0000DF210000}"/>
    <cellStyle name="Normal 107 3 23 3" xfId="21477" xr:uid="{00000000-0005-0000-0000-0000E0210000}"/>
    <cellStyle name="Normal 107 3 23 3 2" xfId="51887" xr:uid="{00000000-0005-0000-0000-0000E1210000}"/>
    <cellStyle name="Normal 107 3 23 4" xfId="29529" xr:uid="{00000000-0005-0000-0000-0000E2210000}"/>
    <cellStyle name="Normal 107 3 23 5" xfId="33558" xr:uid="{00000000-0005-0000-0000-0000E3210000}"/>
    <cellStyle name="Normal 107 3 23 6" xfId="40789" xr:uid="{00000000-0005-0000-0000-0000E4210000}"/>
    <cellStyle name="Normal 107 3 24" xfId="10146" xr:uid="{00000000-0005-0000-0000-0000E5210000}"/>
    <cellStyle name="Normal 107 3 24 2" xfId="14231" xr:uid="{00000000-0005-0000-0000-0000E6210000}"/>
    <cellStyle name="Normal 107 3 24 2 2" xfId="25565" xr:uid="{00000000-0005-0000-0000-0000E7210000}"/>
    <cellStyle name="Normal 107 3 24 2 2 2" xfId="55901" xr:uid="{00000000-0005-0000-0000-0000E8210000}"/>
    <cellStyle name="Normal 107 3 24 2 3" xfId="44803" xr:uid="{00000000-0005-0000-0000-0000E9210000}"/>
    <cellStyle name="Normal 107 3 24 3" xfId="21539" xr:uid="{00000000-0005-0000-0000-0000EA210000}"/>
    <cellStyle name="Normal 107 3 24 3 2" xfId="51949" xr:uid="{00000000-0005-0000-0000-0000EB210000}"/>
    <cellStyle name="Normal 107 3 24 4" xfId="29591" xr:uid="{00000000-0005-0000-0000-0000EC210000}"/>
    <cellStyle name="Normal 107 3 24 5" xfId="33620" xr:uid="{00000000-0005-0000-0000-0000ED210000}"/>
    <cellStyle name="Normal 107 3 24 6" xfId="40851" xr:uid="{00000000-0005-0000-0000-0000EE210000}"/>
    <cellStyle name="Normal 107 3 25" xfId="10208" xr:uid="{00000000-0005-0000-0000-0000EF210000}"/>
    <cellStyle name="Normal 107 3 25 2" xfId="14292" xr:uid="{00000000-0005-0000-0000-0000F0210000}"/>
    <cellStyle name="Normal 107 3 25 2 2" xfId="25626" xr:uid="{00000000-0005-0000-0000-0000F1210000}"/>
    <cellStyle name="Normal 107 3 25 2 2 2" xfId="55962" xr:uid="{00000000-0005-0000-0000-0000F2210000}"/>
    <cellStyle name="Normal 107 3 25 2 3" xfId="44864" xr:uid="{00000000-0005-0000-0000-0000F3210000}"/>
    <cellStyle name="Normal 107 3 25 3" xfId="21600" xr:uid="{00000000-0005-0000-0000-0000F4210000}"/>
    <cellStyle name="Normal 107 3 25 3 2" xfId="52010" xr:uid="{00000000-0005-0000-0000-0000F5210000}"/>
    <cellStyle name="Normal 107 3 25 4" xfId="29652" xr:uid="{00000000-0005-0000-0000-0000F6210000}"/>
    <cellStyle name="Normal 107 3 25 5" xfId="33681" xr:uid="{00000000-0005-0000-0000-0000F7210000}"/>
    <cellStyle name="Normal 107 3 25 6" xfId="40912" xr:uid="{00000000-0005-0000-0000-0000F8210000}"/>
    <cellStyle name="Normal 107 3 26" xfId="10889" xr:uid="{00000000-0005-0000-0000-0000F9210000}"/>
    <cellStyle name="Normal 107 3 26 2" xfId="14964" xr:uid="{00000000-0005-0000-0000-0000FA210000}"/>
    <cellStyle name="Normal 107 3 26 2 2" xfId="26298" xr:uid="{00000000-0005-0000-0000-0000FB210000}"/>
    <cellStyle name="Normal 107 3 26 2 2 2" xfId="56634" xr:uid="{00000000-0005-0000-0000-0000FC210000}"/>
    <cellStyle name="Normal 107 3 26 2 3" xfId="45536" xr:uid="{00000000-0005-0000-0000-0000FD210000}"/>
    <cellStyle name="Normal 107 3 26 3" xfId="22272" xr:uid="{00000000-0005-0000-0000-0000FE210000}"/>
    <cellStyle name="Normal 107 3 26 3 2" xfId="52682" xr:uid="{00000000-0005-0000-0000-0000FF210000}"/>
    <cellStyle name="Normal 107 3 26 4" xfId="30324" xr:uid="{00000000-0005-0000-0000-000000220000}"/>
    <cellStyle name="Normal 107 3 26 5" xfId="34353" xr:uid="{00000000-0005-0000-0000-000001220000}"/>
    <cellStyle name="Normal 107 3 26 6" xfId="41584" xr:uid="{00000000-0005-0000-0000-000002220000}"/>
    <cellStyle name="Normal 107 3 27" xfId="11187" xr:uid="{00000000-0005-0000-0000-000003220000}"/>
    <cellStyle name="Normal 107 3 27 2" xfId="15214" xr:uid="{00000000-0005-0000-0000-000004220000}"/>
    <cellStyle name="Normal 107 3 27 2 2" xfId="26548" xr:uid="{00000000-0005-0000-0000-000005220000}"/>
    <cellStyle name="Normal 107 3 27 2 2 2" xfId="56884" xr:uid="{00000000-0005-0000-0000-000006220000}"/>
    <cellStyle name="Normal 107 3 27 2 3" xfId="45786" xr:uid="{00000000-0005-0000-0000-000007220000}"/>
    <cellStyle name="Normal 107 3 27 3" xfId="22522" xr:uid="{00000000-0005-0000-0000-000008220000}"/>
    <cellStyle name="Normal 107 3 27 3 2" xfId="52932" xr:uid="{00000000-0005-0000-0000-000009220000}"/>
    <cellStyle name="Normal 107 3 27 4" xfId="30574" xr:uid="{00000000-0005-0000-0000-00000A220000}"/>
    <cellStyle name="Normal 107 3 27 5" xfId="34603" xr:uid="{00000000-0005-0000-0000-00000B220000}"/>
    <cellStyle name="Normal 107 3 27 6" xfId="41834" xr:uid="{00000000-0005-0000-0000-00000C220000}"/>
    <cellStyle name="Normal 107 3 28" xfId="10859" xr:uid="{00000000-0005-0000-0000-00000D220000}"/>
    <cellStyle name="Normal 107 3 28 2" xfId="14934" xr:uid="{00000000-0005-0000-0000-00000E220000}"/>
    <cellStyle name="Normal 107 3 28 2 2" xfId="26268" xr:uid="{00000000-0005-0000-0000-00000F220000}"/>
    <cellStyle name="Normal 107 3 28 2 2 2" xfId="56604" xr:uid="{00000000-0005-0000-0000-000010220000}"/>
    <cellStyle name="Normal 107 3 28 2 3" xfId="45506" xr:uid="{00000000-0005-0000-0000-000011220000}"/>
    <cellStyle name="Normal 107 3 28 3" xfId="22242" xr:uid="{00000000-0005-0000-0000-000012220000}"/>
    <cellStyle name="Normal 107 3 28 3 2" xfId="52652" xr:uid="{00000000-0005-0000-0000-000013220000}"/>
    <cellStyle name="Normal 107 3 28 4" xfId="30294" xr:uid="{00000000-0005-0000-0000-000014220000}"/>
    <cellStyle name="Normal 107 3 28 5" xfId="34323" xr:uid="{00000000-0005-0000-0000-000015220000}"/>
    <cellStyle name="Normal 107 3 28 6" xfId="41554" xr:uid="{00000000-0005-0000-0000-000016220000}"/>
    <cellStyle name="Normal 107 3 29" xfId="11213" xr:uid="{00000000-0005-0000-0000-000017220000}"/>
    <cellStyle name="Normal 107 3 29 2" xfId="15240" xr:uid="{00000000-0005-0000-0000-000018220000}"/>
    <cellStyle name="Normal 107 3 29 2 2" xfId="26574" xr:uid="{00000000-0005-0000-0000-000019220000}"/>
    <cellStyle name="Normal 107 3 29 2 2 2" xfId="56910" xr:uid="{00000000-0005-0000-0000-00001A220000}"/>
    <cellStyle name="Normal 107 3 29 2 3" xfId="45812" xr:uid="{00000000-0005-0000-0000-00001B220000}"/>
    <cellStyle name="Normal 107 3 29 3" xfId="22548" xr:uid="{00000000-0005-0000-0000-00001C220000}"/>
    <cellStyle name="Normal 107 3 29 3 2" xfId="52958" xr:uid="{00000000-0005-0000-0000-00001D220000}"/>
    <cellStyle name="Normal 107 3 29 4" xfId="30600" xr:uid="{00000000-0005-0000-0000-00001E220000}"/>
    <cellStyle name="Normal 107 3 29 5" xfId="34629" xr:uid="{00000000-0005-0000-0000-00001F220000}"/>
    <cellStyle name="Normal 107 3 29 6" xfId="41860" xr:uid="{00000000-0005-0000-0000-000020220000}"/>
    <cellStyle name="Normal 107 3 3" xfId="5971" xr:uid="{00000000-0005-0000-0000-000021220000}"/>
    <cellStyle name="Normal 107 3 3 2" xfId="7568" xr:uid="{00000000-0005-0000-0000-000022220000}"/>
    <cellStyle name="Normal 107 3 3 2 2" xfId="18992" xr:uid="{00000000-0005-0000-0000-000023220000}"/>
    <cellStyle name="Normal 107 3 3 2 2 2" xfId="49495" xr:uid="{00000000-0005-0000-0000-000024220000}"/>
    <cellStyle name="Normal 107 3 3 2 3" xfId="38397" xr:uid="{00000000-0005-0000-0000-000025220000}"/>
    <cellStyle name="Normal 107 3 3 3" xfId="9178" xr:uid="{00000000-0005-0000-0000-000026220000}"/>
    <cellStyle name="Normal 107 3 3 3 2" xfId="20581" xr:uid="{00000000-0005-0000-0000-000027220000}"/>
    <cellStyle name="Normal 107 3 3 3 2 2" xfId="50991" xr:uid="{00000000-0005-0000-0000-000028220000}"/>
    <cellStyle name="Normal 107 3 3 3 3" xfId="39893" xr:uid="{00000000-0005-0000-0000-000029220000}"/>
    <cellStyle name="Normal 107 3 3 4" xfId="13273" xr:uid="{00000000-0005-0000-0000-00002A220000}"/>
    <cellStyle name="Normal 107 3 3 4 2" xfId="24607" xr:uid="{00000000-0005-0000-0000-00002B220000}"/>
    <cellStyle name="Normal 107 3 3 4 2 2" xfId="54943" xr:uid="{00000000-0005-0000-0000-00002C220000}"/>
    <cellStyle name="Normal 107 3 3 4 3" xfId="43845" xr:uid="{00000000-0005-0000-0000-00002D220000}"/>
    <cellStyle name="Normal 107 3 3 5" xfId="17395" xr:uid="{00000000-0005-0000-0000-00002E220000}"/>
    <cellStyle name="Normal 107 3 3 5 2" xfId="47898" xr:uid="{00000000-0005-0000-0000-00002F220000}"/>
    <cellStyle name="Normal 107 3 3 6" xfId="28633" xr:uid="{00000000-0005-0000-0000-000030220000}"/>
    <cellStyle name="Normal 107 3 3 7" xfId="32662" xr:uid="{00000000-0005-0000-0000-000031220000}"/>
    <cellStyle name="Normal 107 3 3 8" xfId="36800" xr:uid="{00000000-0005-0000-0000-000032220000}"/>
    <cellStyle name="Normal 107 3 30" xfId="10832" xr:uid="{00000000-0005-0000-0000-000033220000}"/>
    <cellStyle name="Normal 107 3 30 2" xfId="14907" xr:uid="{00000000-0005-0000-0000-000034220000}"/>
    <cellStyle name="Normal 107 3 30 2 2" xfId="26241" xr:uid="{00000000-0005-0000-0000-000035220000}"/>
    <cellStyle name="Normal 107 3 30 2 2 2" xfId="56577" xr:uid="{00000000-0005-0000-0000-000036220000}"/>
    <cellStyle name="Normal 107 3 30 2 3" xfId="45479" xr:uid="{00000000-0005-0000-0000-000037220000}"/>
    <cellStyle name="Normal 107 3 30 3" xfId="22215" xr:uid="{00000000-0005-0000-0000-000038220000}"/>
    <cellStyle name="Normal 107 3 30 3 2" xfId="52625" xr:uid="{00000000-0005-0000-0000-000039220000}"/>
    <cellStyle name="Normal 107 3 30 4" xfId="30267" xr:uid="{00000000-0005-0000-0000-00003A220000}"/>
    <cellStyle name="Normal 107 3 30 5" xfId="34296" xr:uid="{00000000-0005-0000-0000-00003B220000}"/>
    <cellStyle name="Normal 107 3 30 6" xfId="41527" xr:uid="{00000000-0005-0000-0000-00003C220000}"/>
    <cellStyle name="Normal 107 3 31" xfId="11237" xr:uid="{00000000-0005-0000-0000-00003D220000}"/>
    <cellStyle name="Normal 107 3 31 2" xfId="15264" xr:uid="{00000000-0005-0000-0000-00003E220000}"/>
    <cellStyle name="Normal 107 3 31 2 2" xfId="26598" xr:uid="{00000000-0005-0000-0000-00003F220000}"/>
    <cellStyle name="Normal 107 3 31 2 2 2" xfId="56934" xr:uid="{00000000-0005-0000-0000-000040220000}"/>
    <cellStyle name="Normal 107 3 31 2 3" xfId="45836" xr:uid="{00000000-0005-0000-0000-000041220000}"/>
    <cellStyle name="Normal 107 3 31 3" xfId="22572" xr:uid="{00000000-0005-0000-0000-000042220000}"/>
    <cellStyle name="Normal 107 3 31 3 2" xfId="52982" xr:uid="{00000000-0005-0000-0000-000043220000}"/>
    <cellStyle name="Normal 107 3 31 4" xfId="30624" xr:uid="{00000000-0005-0000-0000-000044220000}"/>
    <cellStyle name="Normal 107 3 31 5" xfId="34653" xr:uid="{00000000-0005-0000-0000-000045220000}"/>
    <cellStyle name="Normal 107 3 31 6" xfId="41884" xr:uid="{00000000-0005-0000-0000-000046220000}"/>
    <cellStyle name="Normal 107 3 32" xfId="10804" xr:uid="{00000000-0005-0000-0000-000047220000}"/>
    <cellStyle name="Normal 107 3 32 2" xfId="14879" xr:uid="{00000000-0005-0000-0000-000048220000}"/>
    <cellStyle name="Normal 107 3 32 2 2" xfId="26213" xr:uid="{00000000-0005-0000-0000-000049220000}"/>
    <cellStyle name="Normal 107 3 32 2 2 2" xfId="56549" xr:uid="{00000000-0005-0000-0000-00004A220000}"/>
    <cellStyle name="Normal 107 3 32 2 3" xfId="45451" xr:uid="{00000000-0005-0000-0000-00004B220000}"/>
    <cellStyle name="Normal 107 3 32 3" xfId="22187" xr:uid="{00000000-0005-0000-0000-00004C220000}"/>
    <cellStyle name="Normal 107 3 32 3 2" xfId="52597" xr:uid="{00000000-0005-0000-0000-00004D220000}"/>
    <cellStyle name="Normal 107 3 32 4" xfId="30239" xr:uid="{00000000-0005-0000-0000-00004E220000}"/>
    <cellStyle name="Normal 107 3 32 5" xfId="34268" xr:uid="{00000000-0005-0000-0000-00004F220000}"/>
    <cellStyle name="Normal 107 3 32 6" xfId="41499" xr:uid="{00000000-0005-0000-0000-000050220000}"/>
    <cellStyle name="Normal 107 3 33" xfId="11265" xr:uid="{00000000-0005-0000-0000-000051220000}"/>
    <cellStyle name="Normal 107 3 33 2" xfId="15292" xr:uid="{00000000-0005-0000-0000-000052220000}"/>
    <cellStyle name="Normal 107 3 33 2 2" xfId="26626" xr:uid="{00000000-0005-0000-0000-000053220000}"/>
    <cellStyle name="Normal 107 3 33 2 2 2" xfId="56962" xr:uid="{00000000-0005-0000-0000-000054220000}"/>
    <cellStyle name="Normal 107 3 33 2 3" xfId="45864" xr:uid="{00000000-0005-0000-0000-000055220000}"/>
    <cellStyle name="Normal 107 3 33 3" xfId="22600" xr:uid="{00000000-0005-0000-0000-000056220000}"/>
    <cellStyle name="Normal 107 3 33 3 2" xfId="53010" xr:uid="{00000000-0005-0000-0000-000057220000}"/>
    <cellStyle name="Normal 107 3 33 4" xfId="30652" xr:uid="{00000000-0005-0000-0000-000058220000}"/>
    <cellStyle name="Normal 107 3 33 5" xfId="34681" xr:uid="{00000000-0005-0000-0000-000059220000}"/>
    <cellStyle name="Normal 107 3 33 6" xfId="41912" xr:uid="{00000000-0005-0000-0000-00005A220000}"/>
    <cellStyle name="Normal 107 3 34" xfId="10776" xr:uid="{00000000-0005-0000-0000-00005B220000}"/>
    <cellStyle name="Normal 107 3 34 2" xfId="14851" xr:uid="{00000000-0005-0000-0000-00005C220000}"/>
    <cellStyle name="Normal 107 3 34 2 2" xfId="26185" xr:uid="{00000000-0005-0000-0000-00005D220000}"/>
    <cellStyle name="Normal 107 3 34 2 2 2" xfId="56521" xr:uid="{00000000-0005-0000-0000-00005E220000}"/>
    <cellStyle name="Normal 107 3 34 2 3" xfId="45423" xr:uid="{00000000-0005-0000-0000-00005F220000}"/>
    <cellStyle name="Normal 107 3 34 3" xfId="22159" xr:uid="{00000000-0005-0000-0000-000060220000}"/>
    <cellStyle name="Normal 107 3 34 3 2" xfId="52569" xr:uid="{00000000-0005-0000-0000-000061220000}"/>
    <cellStyle name="Normal 107 3 34 4" xfId="30211" xr:uid="{00000000-0005-0000-0000-000062220000}"/>
    <cellStyle name="Normal 107 3 34 5" xfId="34240" xr:uid="{00000000-0005-0000-0000-000063220000}"/>
    <cellStyle name="Normal 107 3 34 6" xfId="41471" xr:uid="{00000000-0005-0000-0000-000064220000}"/>
    <cellStyle name="Normal 107 3 35" xfId="11340" xr:uid="{00000000-0005-0000-0000-000065220000}"/>
    <cellStyle name="Normal 107 3 35 2" xfId="15367" xr:uid="{00000000-0005-0000-0000-000066220000}"/>
    <cellStyle name="Normal 107 3 35 2 2" xfId="26701" xr:uid="{00000000-0005-0000-0000-000067220000}"/>
    <cellStyle name="Normal 107 3 35 2 2 2" xfId="57037" xr:uid="{00000000-0005-0000-0000-000068220000}"/>
    <cellStyle name="Normal 107 3 35 2 3" xfId="45939" xr:uid="{00000000-0005-0000-0000-000069220000}"/>
    <cellStyle name="Normal 107 3 35 3" xfId="22675" xr:uid="{00000000-0005-0000-0000-00006A220000}"/>
    <cellStyle name="Normal 107 3 35 3 2" xfId="53085" xr:uid="{00000000-0005-0000-0000-00006B220000}"/>
    <cellStyle name="Normal 107 3 35 4" xfId="30727" xr:uid="{00000000-0005-0000-0000-00006C220000}"/>
    <cellStyle name="Normal 107 3 35 5" xfId="34756" xr:uid="{00000000-0005-0000-0000-00006D220000}"/>
    <cellStyle name="Normal 107 3 35 6" xfId="41987" xr:uid="{00000000-0005-0000-0000-00006E220000}"/>
    <cellStyle name="Normal 107 3 36" xfId="11422" xr:uid="{00000000-0005-0000-0000-00006F220000}"/>
    <cellStyle name="Normal 107 3 36 2" xfId="15449" xr:uid="{00000000-0005-0000-0000-000070220000}"/>
    <cellStyle name="Normal 107 3 36 2 2" xfId="26783" xr:uid="{00000000-0005-0000-0000-000071220000}"/>
    <cellStyle name="Normal 107 3 36 2 2 2" xfId="57119" xr:uid="{00000000-0005-0000-0000-000072220000}"/>
    <cellStyle name="Normal 107 3 36 2 3" xfId="46021" xr:uid="{00000000-0005-0000-0000-000073220000}"/>
    <cellStyle name="Normal 107 3 36 3" xfId="22757" xr:uid="{00000000-0005-0000-0000-000074220000}"/>
    <cellStyle name="Normal 107 3 36 3 2" xfId="53167" xr:uid="{00000000-0005-0000-0000-000075220000}"/>
    <cellStyle name="Normal 107 3 36 4" xfId="30809" xr:uid="{00000000-0005-0000-0000-000076220000}"/>
    <cellStyle name="Normal 107 3 36 5" xfId="34838" xr:uid="{00000000-0005-0000-0000-000077220000}"/>
    <cellStyle name="Normal 107 3 36 6" xfId="42069" xr:uid="{00000000-0005-0000-0000-000078220000}"/>
    <cellStyle name="Normal 107 3 37" xfId="11493" xr:uid="{00000000-0005-0000-0000-000079220000}"/>
    <cellStyle name="Normal 107 3 37 2" xfId="15520" xr:uid="{00000000-0005-0000-0000-00007A220000}"/>
    <cellStyle name="Normal 107 3 37 2 2" xfId="26854" xr:uid="{00000000-0005-0000-0000-00007B220000}"/>
    <cellStyle name="Normal 107 3 37 2 2 2" xfId="57190" xr:uid="{00000000-0005-0000-0000-00007C220000}"/>
    <cellStyle name="Normal 107 3 37 2 3" xfId="46092" xr:uid="{00000000-0005-0000-0000-00007D220000}"/>
    <cellStyle name="Normal 107 3 37 3" xfId="22828" xr:uid="{00000000-0005-0000-0000-00007E220000}"/>
    <cellStyle name="Normal 107 3 37 3 2" xfId="53238" xr:uid="{00000000-0005-0000-0000-00007F220000}"/>
    <cellStyle name="Normal 107 3 37 4" xfId="30880" xr:uid="{00000000-0005-0000-0000-000080220000}"/>
    <cellStyle name="Normal 107 3 37 5" xfId="34909" xr:uid="{00000000-0005-0000-0000-000081220000}"/>
    <cellStyle name="Normal 107 3 37 6" xfId="42140" xr:uid="{00000000-0005-0000-0000-000082220000}"/>
    <cellStyle name="Normal 107 3 38" xfId="11574" xr:uid="{00000000-0005-0000-0000-000083220000}"/>
    <cellStyle name="Normal 107 3 38 2" xfId="15601" xr:uid="{00000000-0005-0000-0000-000084220000}"/>
    <cellStyle name="Normal 107 3 38 2 2" xfId="26935" xr:uid="{00000000-0005-0000-0000-000085220000}"/>
    <cellStyle name="Normal 107 3 38 2 2 2" xfId="57271" xr:uid="{00000000-0005-0000-0000-000086220000}"/>
    <cellStyle name="Normal 107 3 38 2 3" xfId="46173" xr:uid="{00000000-0005-0000-0000-000087220000}"/>
    <cellStyle name="Normal 107 3 38 3" xfId="22909" xr:uid="{00000000-0005-0000-0000-000088220000}"/>
    <cellStyle name="Normal 107 3 38 3 2" xfId="53319" xr:uid="{00000000-0005-0000-0000-000089220000}"/>
    <cellStyle name="Normal 107 3 38 4" xfId="30961" xr:uid="{00000000-0005-0000-0000-00008A220000}"/>
    <cellStyle name="Normal 107 3 38 5" xfId="34990" xr:uid="{00000000-0005-0000-0000-00008B220000}"/>
    <cellStyle name="Normal 107 3 38 6" xfId="42221" xr:uid="{00000000-0005-0000-0000-00008C220000}"/>
    <cellStyle name="Normal 107 3 39" xfId="11652" xr:uid="{00000000-0005-0000-0000-00008D220000}"/>
    <cellStyle name="Normal 107 3 39 2" xfId="15679" xr:uid="{00000000-0005-0000-0000-00008E220000}"/>
    <cellStyle name="Normal 107 3 39 2 2" xfId="27013" xr:uid="{00000000-0005-0000-0000-00008F220000}"/>
    <cellStyle name="Normal 107 3 39 2 2 2" xfId="57349" xr:uid="{00000000-0005-0000-0000-000090220000}"/>
    <cellStyle name="Normal 107 3 39 2 3" xfId="46251" xr:uid="{00000000-0005-0000-0000-000091220000}"/>
    <cellStyle name="Normal 107 3 39 3" xfId="22987" xr:uid="{00000000-0005-0000-0000-000092220000}"/>
    <cellStyle name="Normal 107 3 39 3 2" xfId="53397" xr:uid="{00000000-0005-0000-0000-000093220000}"/>
    <cellStyle name="Normal 107 3 39 4" xfId="31039" xr:uid="{00000000-0005-0000-0000-000094220000}"/>
    <cellStyle name="Normal 107 3 39 5" xfId="35068" xr:uid="{00000000-0005-0000-0000-000095220000}"/>
    <cellStyle name="Normal 107 3 39 6" xfId="42299" xr:uid="{00000000-0005-0000-0000-000096220000}"/>
    <cellStyle name="Normal 107 3 4" xfId="5709" xr:uid="{00000000-0005-0000-0000-000097220000}"/>
    <cellStyle name="Normal 107 3 4 2" xfId="7306" xr:uid="{00000000-0005-0000-0000-000098220000}"/>
    <cellStyle name="Normal 107 3 4 2 2" xfId="18730" xr:uid="{00000000-0005-0000-0000-000099220000}"/>
    <cellStyle name="Normal 107 3 4 2 2 2" xfId="49233" xr:uid="{00000000-0005-0000-0000-00009A220000}"/>
    <cellStyle name="Normal 107 3 4 2 3" xfId="38135" xr:uid="{00000000-0005-0000-0000-00009B220000}"/>
    <cellStyle name="Normal 107 3 4 3" xfId="9004" xr:uid="{00000000-0005-0000-0000-00009C220000}"/>
    <cellStyle name="Normal 107 3 4 3 2" xfId="20435" xr:uid="{00000000-0005-0000-0000-00009D220000}"/>
    <cellStyle name="Normal 107 3 4 3 2 2" xfId="50845" xr:uid="{00000000-0005-0000-0000-00009E220000}"/>
    <cellStyle name="Normal 107 3 4 3 3" xfId="39747" xr:uid="{00000000-0005-0000-0000-00009F220000}"/>
    <cellStyle name="Normal 107 3 4 4" xfId="13127" xr:uid="{00000000-0005-0000-0000-0000A0220000}"/>
    <cellStyle name="Normal 107 3 4 4 2" xfId="24461" xr:uid="{00000000-0005-0000-0000-0000A1220000}"/>
    <cellStyle name="Normal 107 3 4 4 2 2" xfId="54797" xr:uid="{00000000-0005-0000-0000-0000A2220000}"/>
    <cellStyle name="Normal 107 3 4 4 3" xfId="43699" xr:uid="{00000000-0005-0000-0000-0000A3220000}"/>
    <cellStyle name="Normal 107 3 4 5" xfId="17133" xr:uid="{00000000-0005-0000-0000-0000A4220000}"/>
    <cellStyle name="Normal 107 3 4 5 2" xfId="47636" xr:uid="{00000000-0005-0000-0000-0000A5220000}"/>
    <cellStyle name="Normal 107 3 4 6" xfId="28487" xr:uid="{00000000-0005-0000-0000-0000A6220000}"/>
    <cellStyle name="Normal 107 3 4 7" xfId="32516" xr:uid="{00000000-0005-0000-0000-0000A7220000}"/>
    <cellStyle name="Normal 107 3 4 8" xfId="36538" xr:uid="{00000000-0005-0000-0000-0000A8220000}"/>
    <cellStyle name="Normal 107 3 40" xfId="11730" xr:uid="{00000000-0005-0000-0000-0000A9220000}"/>
    <cellStyle name="Normal 107 3 40 2" xfId="15757" xr:uid="{00000000-0005-0000-0000-0000AA220000}"/>
    <cellStyle name="Normal 107 3 40 2 2" xfId="27091" xr:uid="{00000000-0005-0000-0000-0000AB220000}"/>
    <cellStyle name="Normal 107 3 40 2 2 2" xfId="57427" xr:uid="{00000000-0005-0000-0000-0000AC220000}"/>
    <cellStyle name="Normal 107 3 40 2 3" xfId="46329" xr:uid="{00000000-0005-0000-0000-0000AD220000}"/>
    <cellStyle name="Normal 107 3 40 3" xfId="23065" xr:uid="{00000000-0005-0000-0000-0000AE220000}"/>
    <cellStyle name="Normal 107 3 40 3 2" xfId="53475" xr:uid="{00000000-0005-0000-0000-0000AF220000}"/>
    <cellStyle name="Normal 107 3 40 4" xfId="31117" xr:uid="{00000000-0005-0000-0000-0000B0220000}"/>
    <cellStyle name="Normal 107 3 40 5" xfId="35146" xr:uid="{00000000-0005-0000-0000-0000B1220000}"/>
    <cellStyle name="Normal 107 3 40 6" xfId="42377" xr:uid="{00000000-0005-0000-0000-0000B2220000}"/>
    <cellStyle name="Normal 107 3 41" xfId="11808" xr:uid="{00000000-0005-0000-0000-0000B3220000}"/>
    <cellStyle name="Normal 107 3 41 2" xfId="15835" xr:uid="{00000000-0005-0000-0000-0000B4220000}"/>
    <cellStyle name="Normal 107 3 41 2 2" xfId="27169" xr:uid="{00000000-0005-0000-0000-0000B5220000}"/>
    <cellStyle name="Normal 107 3 41 2 2 2" xfId="57505" xr:uid="{00000000-0005-0000-0000-0000B6220000}"/>
    <cellStyle name="Normal 107 3 41 2 3" xfId="46407" xr:uid="{00000000-0005-0000-0000-0000B7220000}"/>
    <cellStyle name="Normal 107 3 41 3" xfId="23143" xr:uid="{00000000-0005-0000-0000-0000B8220000}"/>
    <cellStyle name="Normal 107 3 41 3 2" xfId="53553" xr:uid="{00000000-0005-0000-0000-0000B9220000}"/>
    <cellStyle name="Normal 107 3 41 4" xfId="31195" xr:uid="{00000000-0005-0000-0000-0000BA220000}"/>
    <cellStyle name="Normal 107 3 41 5" xfId="35224" xr:uid="{00000000-0005-0000-0000-0000BB220000}"/>
    <cellStyle name="Normal 107 3 41 6" xfId="42455" xr:uid="{00000000-0005-0000-0000-0000BC220000}"/>
    <cellStyle name="Normal 107 3 42" xfId="11886" xr:uid="{00000000-0005-0000-0000-0000BD220000}"/>
    <cellStyle name="Normal 107 3 42 2" xfId="15913" xr:uid="{00000000-0005-0000-0000-0000BE220000}"/>
    <cellStyle name="Normal 107 3 42 2 2" xfId="27247" xr:uid="{00000000-0005-0000-0000-0000BF220000}"/>
    <cellStyle name="Normal 107 3 42 2 2 2" xfId="57583" xr:uid="{00000000-0005-0000-0000-0000C0220000}"/>
    <cellStyle name="Normal 107 3 42 2 3" xfId="46485" xr:uid="{00000000-0005-0000-0000-0000C1220000}"/>
    <cellStyle name="Normal 107 3 42 3" xfId="23221" xr:uid="{00000000-0005-0000-0000-0000C2220000}"/>
    <cellStyle name="Normal 107 3 42 3 2" xfId="53631" xr:uid="{00000000-0005-0000-0000-0000C3220000}"/>
    <cellStyle name="Normal 107 3 42 4" xfId="31273" xr:uid="{00000000-0005-0000-0000-0000C4220000}"/>
    <cellStyle name="Normal 107 3 42 5" xfId="35302" xr:uid="{00000000-0005-0000-0000-0000C5220000}"/>
    <cellStyle name="Normal 107 3 42 6" xfId="42533" xr:uid="{00000000-0005-0000-0000-0000C6220000}"/>
    <cellStyle name="Normal 107 3 43" xfId="11964" xr:uid="{00000000-0005-0000-0000-0000C7220000}"/>
    <cellStyle name="Normal 107 3 43 2" xfId="15991" xr:uid="{00000000-0005-0000-0000-0000C8220000}"/>
    <cellStyle name="Normal 107 3 43 2 2" xfId="27325" xr:uid="{00000000-0005-0000-0000-0000C9220000}"/>
    <cellStyle name="Normal 107 3 43 2 2 2" xfId="57661" xr:uid="{00000000-0005-0000-0000-0000CA220000}"/>
    <cellStyle name="Normal 107 3 43 2 3" xfId="46563" xr:uid="{00000000-0005-0000-0000-0000CB220000}"/>
    <cellStyle name="Normal 107 3 43 3" xfId="23299" xr:uid="{00000000-0005-0000-0000-0000CC220000}"/>
    <cellStyle name="Normal 107 3 43 3 2" xfId="53709" xr:uid="{00000000-0005-0000-0000-0000CD220000}"/>
    <cellStyle name="Normal 107 3 43 4" xfId="31351" xr:uid="{00000000-0005-0000-0000-0000CE220000}"/>
    <cellStyle name="Normal 107 3 43 5" xfId="35380" xr:uid="{00000000-0005-0000-0000-0000CF220000}"/>
    <cellStyle name="Normal 107 3 43 6" xfId="42611" xr:uid="{00000000-0005-0000-0000-0000D0220000}"/>
    <cellStyle name="Normal 107 3 44" xfId="12042" xr:uid="{00000000-0005-0000-0000-0000D1220000}"/>
    <cellStyle name="Normal 107 3 44 2" xfId="16069" xr:uid="{00000000-0005-0000-0000-0000D2220000}"/>
    <cellStyle name="Normal 107 3 44 2 2" xfId="27403" xr:uid="{00000000-0005-0000-0000-0000D3220000}"/>
    <cellStyle name="Normal 107 3 44 2 2 2" xfId="57739" xr:uid="{00000000-0005-0000-0000-0000D4220000}"/>
    <cellStyle name="Normal 107 3 44 2 3" xfId="46641" xr:uid="{00000000-0005-0000-0000-0000D5220000}"/>
    <cellStyle name="Normal 107 3 44 3" xfId="23377" xr:uid="{00000000-0005-0000-0000-0000D6220000}"/>
    <cellStyle name="Normal 107 3 44 3 2" xfId="53787" xr:uid="{00000000-0005-0000-0000-0000D7220000}"/>
    <cellStyle name="Normal 107 3 44 4" xfId="31429" xr:uid="{00000000-0005-0000-0000-0000D8220000}"/>
    <cellStyle name="Normal 107 3 44 5" xfId="35458" xr:uid="{00000000-0005-0000-0000-0000D9220000}"/>
    <cellStyle name="Normal 107 3 44 6" xfId="42689" xr:uid="{00000000-0005-0000-0000-0000DA220000}"/>
    <cellStyle name="Normal 107 3 45" xfId="12119" xr:uid="{00000000-0005-0000-0000-0000DB220000}"/>
    <cellStyle name="Normal 107 3 45 2" xfId="16146" xr:uid="{00000000-0005-0000-0000-0000DC220000}"/>
    <cellStyle name="Normal 107 3 45 2 2" xfId="27480" xr:uid="{00000000-0005-0000-0000-0000DD220000}"/>
    <cellStyle name="Normal 107 3 45 2 2 2" xfId="57816" xr:uid="{00000000-0005-0000-0000-0000DE220000}"/>
    <cellStyle name="Normal 107 3 45 2 3" xfId="46718" xr:uid="{00000000-0005-0000-0000-0000DF220000}"/>
    <cellStyle name="Normal 107 3 45 3" xfId="23454" xr:uid="{00000000-0005-0000-0000-0000E0220000}"/>
    <cellStyle name="Normal 107 3 45 3 2" xfId="53864" xr:uid="{00000000-0005-0000-0000-0000E1220000}"/>
    <cellStyle name="Normal 107 3 45 4" xfId="31506" xr:uid="{00000000-0005-0000-0000-0000E2220000}"/>
    <cellStyle name="Normal 107 3 45 5" xfId="35535" xr:uid="{00000000-0005-0000-0000-0000E3220000}"/>
    <cellStyle name="Normal 107 3 45 6" xfId="42766" xr:uid="{00000000-0005-0000-0000-0000E4220000}"/>
    <cellStyle name="Normal 107 3 46" xfId="12192" xr:uid="{00000000-0005-0000-0000-0000E5220000}"/>
    <cellStyle name="Normal 107 3 46 2" xfId="16219" xr:uid="{00000000-0005-0000-0000-0000E6220000}"/>
    <cellStyle name="Normal 107 3 46 2 2" xfId="27553" xr:uid="{00000000-0005-0000-0000-0000E7220000}"/>
    <cellStyle name="Normal 107 3 46 2 2 2" xfId="57889" xr:uid="{00000000-0005-0000-0000-0000E8220000}"/>
    <cellStyle name="Normal 107 3 46 2 3" xfId="46791" xr:uid="{00000000-0005-0000-0000-0000E9220000}"/>
    <cellStyle name="Normal 107 3 46 3" xfId="23527" xr:uid="{00000000-0005-0000-0000-0000EA220000}"/>
    <cellStyle name="Normal 107 3 46 3 2" xfId="53937" xr:uid="{00000000-0005-0000-0000-0000EB220000}"/>
    <cellStyle name="Normal 107 3 46 4" xfId="31579" xr:uid="{00000000-0005-0000-0000-0000EC220000}"/>
    <cellStyle name="Normal 107 3 46 5" xfId="35608" xr:uid="{00000000-0005-0000-0000-0000ED220000}"/>
    <cellStyle name="Normal 107 3 46 6" xfId="42839" xr:uid="{00000000-0005-0000-0000-0000EE220000}"/>
    <cellStyle name="Normal 107 3 47" xfId="12265" xr:uid="{00000000-0005-0000-0000-0000EF220000}"/>
    <cellStyle name="Normal 107 3 47 2" xfId="16292" xr:uid="{00000000-0005-0000-0000-0000F0220000}"/>
    <cellStyle name="Normal 107 3 47 2 2" xfId="27626" xr:uid="{00000000-0005-0000-0000-0000F1220000}"/>
    <cellStyle name="Normal 107 3 47 2 2 2" xfId="57962" xr:uid="{00000000-0005-0000-0000-0000F2220000}"/>
    <cellStyle name="Normal 107 3 47 2 3" xfId="46864" xr:uid="{00000000-0005-0000-0000-0000F3220000}"/>
    <cellStyle name="Normal 107 3 47 3" xfId="23600" xr:uid="{00000000-0005-0000-0000-0000F4220000}"/>
    <cellStyle name="Normal 107 3 47 3 2" xfId="54010" xr:uid="{00000000-0005-0000-0000-0000F5220000}"/>
    <cellStyle name="Normal 107 3 47 4" xfId="31652" xr:uid="{00000000-0005-0000-0000-0000F6220000}"/>
    <cellStyle name="Normal 107 3 47 5" xfId="35681" xr:uid="{00000000-0005-0000-0000-0000F7220000}"/>
    <cellStyle name="Normal 107 3 47 6" xfId="42912" xr:uid="{00000000-0005-0000-0000-0000F8220000}"/>
    <cellStyle name="Normal 107 3 48" xfId="12330" xr:uid="{00000000-0005-0000-0000-0000F9220000}"/>
    <cellStyle name="Normal 107 3 48 2" xfId="16357" xr:uid="{00000000-0005-0000-0000-0000FA220000}"/>
    <cellStyle name="Normal 107 3 48 2 2" xfId="27691" xr:uid="{00000000-0005-0000-0000-0000FB220000}"/>
    <cellStyle name="Normal 107 3 48 2 2 2" xfId="58027" xr:uid="{00000000-0005-0000-0000-0000FC220000}"/>
    <cellStyle name="Normal 107 3 48 2 3" xfId="46929" xr:uid="{00000000-0005-0000-0000-0000FD220000}"/>
    <cellStyle name="Normal 107 3 48 3" xfId="23665" xr:uid="{00000000-0005-0000-0000-0000FE220000}"/>
    <cellStyle name="Normal 107 3 48 3 2" xfId="54075" xr:uid="{00000000-0005-0000-0000-0000FF220000}"/>
    <cellStyle name="Normal 107 3 48 4" xfId="31717" xr:uid="{00000000-0005-0000-0000-000000230000}"/>
    <cellStyle name="Normal 107 3 48 5" xfId="35746" xr:uid="{00000000-0005-0000-0000-000001230000}"/>
    <cellStyle name="Normal 107 3 48 6" xfId="42977" xr:uid="{00000000-0005-0000-0000-000002230000}"/>
    <cellStyle name="Normal 107 3 49" xfId="12395" xr:uid="{00000000-0005-0000-0000-000003230000}"/>
    <cellStyle name="Normal 107 3 49 2" xfId="16422" xr:uid="{00000000-0005-0000-0000-000004230000}"/>
    <cellStyle name="Normal 107 3 49 2 2" xfId="27756" xr:uid="{00000000-0005-0000-0000-000005230000}"/>
    <cellStyle name="Normal 107 3 49 2 2 2" xfId="58092" xr:uid="{00000000-0005-0000-0000-000006230000}"/>
    <cellStyle name="Normal 107 3 49 2 3" xfId="46994" xr:uid="{00000000-0005-0000-0000-000007230000}"/>
    <cellStyle name="Normal 107 3 49 3" xfId="23730" xr:uid="{00000000-0005-0000-0000-000008230000}"/>
    <cellStyle name="Normal 107 3 49 3 2" xfId="54140" xr:uid="{00000000-0005-0000-0000-000009230000}"/>
    <cellStyle name="Normal 107 3 49 4" xfId="31782" xr:uid="{00000000-0005-0000-0000-00000A230000}"/>
    <cellStyle name="Normal 107 3 49 5" xfId="35811" xr:uid="{00000000-0005-0000-0000-00000B230000}"/>
    <cellStyle name="Normal 107 3 49 6" xfId="43042" xr:uid="{00000000-0005-0000-0000-00000C230000}"/>
    <cellStyle name="Normal 107 3 5" xfId="5996" xr:uid="{00000000-0005-0000-0000-00000D230000}"/>
    <cellStyle name="Normal 107 3 5 2" xfId="7593" xr:uid="{00000000-0005-0000-0000-00000E230000}"/>
    <cellStyle name="Normal 107 3 5 2 2" xfId="19017" xr:uid="{00000000-0005-0000-0000-00000F230000}"/>
    <cellStyle name="Normal 107 3 5 2 2 2" xfId="49520" xr:uid="{00000000-0005-0000-0000-000010230000}"/>
    <cellStyle name="Normal 107 3 5 2 3" xfId="38422" xr:uid="{00000000-0005-0000-0000-000011230000}"/>
    <cellStyle name="Normal 107 3 5 3" xfId="9200" xr:uid="{00000000-0005-0000-0000-000012230000}"/>
    <cellStyle name="Normal 107 3 5 3 2" xfId="20603" xr:uid="{00000000-0005-0000-0000-000013230000}"/>
    <cellStyle name="Normal 107 3 5 3 2 2" xfId="51013" xr:uid="{00000000-0005-0000-0000-000014230000}"/>
    <cellStyle name="Normal 107 3 5 3 3" xfId="39915" xr:uid="{00000000-0005-0000-0000-000015230000}"/>
    <cellStyle name="Normal 107 3 5 4" xfId="13295" xr:uid="{00000000-0005-0000-0000-000016230000}"/>
    <cellStyle name="Normal 107 3 5 4 2" xfId="24629" xr:uid="{00000000-0005-0000-0000-000017230000}"/>
    <cellStyle name="Normal 107 3 5 4 2 2" xfId="54965" xr:uid="{00000000-0005-0000-0000-000018230000}"/>
    <cellStyle name="Normal 107 3 5 4 3" xfId="43867" xr:uid="{00000000-0005-0000-0000-000019230000}"/>
    <cellStyle name="Normal 107 3 5 5" xfId="17420" xr:uid="{00000000-0005-0000-0000-00001A230000}"/>
    <cellStyle name="Normal 107 3 5 5 2" xfId="47923" xr:uid="{00000000-0005-0000-0000-00001B230000}"/>
    <cellStyle name="Normal 107 3 5 6" xfId="28655" xr:uid="{00000000-0005-0000-0000-00001C230000}"/>
    <cellStyle name="Normal 107 3 5 7" xfId="32684" xr:uid="{00000000-0005-0000-0000-00001D230000}"/>
    <cellStyle name="Normal 107 3 5 8" xfId="36825" xr:uid="{00000000-0005-0000-0000-00001E230000}"/>
    <cellStyle name="Normal 107 3 50" xfId="8792" xr:uid="{00000000-0005-0000-0000-00001F230000}"/>
    <cellStyle name="Normal 107 3 50 2" xfId="20225" xr:uid="{00000000-0005-0000-0000-000020230000}"/>
    <cellStyle name="Normal 107 3 50 2 2" xfId="50635" xr:uid="{00000000-0005-0000-0000-000021230000}"/>
    <cellStyle name="Normal 107 3 50 3" xfId="39537" xr:uid="{00000000-0005-0000-0000-000022230000}"/>
    <cellStyle name="Normal 107 3 51" xfId="12917" xr:uid="{00000000-0005-0000-0000-000023230000}"/>
    <cellStyle name="Normal 107 3 51 2" xfId="24251" xr:uid="{00000000-0005-0000-0000-000024230000}"/>
    <cellStyle name="Normal 107 3 51 2 2" xfId="54587" xr:uid="{00000000-0005-0000-0000-000025230000}"/>
    <cellStyle name="Normal 107 3 51 3" xfId="43489" xr:uid="{00000000-0005-0000-0000-000026230000}"/>
    <cellStyle name="Normal 107 3 52" xfId="16942" xr:uid="{00000000-0005-0000-0000-000027230000}"/>
    <cellStyle name="Normal 107 3 52 2" xfId="47445" xr:uid="{00000000-0005-0000-0000-000028230000}"/>
    <cellStyle name="Normal 107 3 53" xfId="28277" xr:uid="{00000000-0005-0000-0000-000029230000}"/>
    <cellStyle name="Normal 107 3 54" xfId="32306" xr:uid="{00000000-0005-0000-0000-00002A230000}"/>
    <cellStyle name="Normal 107 3 55" xfId="36262" xr:uid="{00000000-0005-0000-0000-00002B230000}"/>
    <cellStyle name="Normal 107 3 56" xfId="36347" xr:uid="{00000000-0005-0000-0000-00002C230000}"/>
    <cellStyle name="Normal 107 3 57" xfId="58613" xr:uid="{00000000-0005-0000-0000-00002D230000}"/>
    <cellStyle name="Normal 107 3 6" xfId="5685" xr:uid="{00000000-0005-0000-0000-00002E230000}"/>
    <cellStyle name="Normal 107 3 6 2" xfId="7282" xr:uid="{00000000-0005-0000-0000-00002F230000}"/>
    <cellStyle name="Normal 107 3 6 2 2" xfId="18706" xr:uid="{00000000-0005-0000-0000-000030230000}"/>
    <cellStyle name="Normal 107 3 6 2 2 2" xfId="49209" xr:uid="{00000000-0005-0000-0000-000031230000}"/>
    <cellStyle name="Normal 107 3 6 2 3" xfId="38111" xr:uid="{00000000-0005-0000-0000-000032230000}"/>
    <cellStyle name="Normal 107 3 6 3" xfId="8980" xr:uid="{00000000-0005-0000-0000-000033230000}"/>
    <cellStyle name="Normal 107 3 6 3 2" xfId="20411" xr:uid="{00000000-0005-0000-0000-000034230000}"/>
    <cellStyle name="Normal 107 3 6 3 2 2" xfId="50821" xr:uid="{00000000-0005-0000-0000-000035230000}"/>
    <cellStyle name="Normal 107 3 6 3 3" xfId="39723" xr:uid="{00000000-0005-0000-0000-000036230000}"/>
    <cellStyle name="Normal 107 3 6 4" xfId="13103" xr:uid="{00000000-0005-0000-0000-000037230000}"/>
    <cellStyle name="Normal 107 3 6 4 2" xfId="24437" xr:uid="{00000000-0005-0000-0000-000038230000}"/>
    <cellStyle name="Normal 107 3 6 4 2 2" xfId="54773" xr:uid="{00000000-0005-0000-0000-000039230000}"/>
    <cellStyle name="Normal 107 3 6 4 3" xfId="43675" xr:uid="{00000000-0005-0000-0000-00003A230000}"/>
    <cellStyle name="Normal 107 3 6 5" xfId="17109" xr:uid="{00000000-0005-0000-0000-00003B230000}"/>
    <cellStyle name="Normal 107 3 6 5 2" xfId="47612" xr:uid="{00000000-0005-0000-0000-00003C230000}"/>
    <cellStyle name="Normal 107 3 6 6" xfId="28463" xr:uid="{00000000-0005-0000-0000-00003D230000}"/>
    <cellStyle name="Normal 107 3 6 7" xfId="32492" xr:uid="{00000000-0005-0000-0000-00003E230000}"/>
    <cellStyle name="Normal 107 3 6 8" xfId="36514" xr:uid="{00000000-0005-0000-0000-00003F230000}"/>
    <cellStyle name="Normal 107 3 7" xfId="6020" xr:uid="{00000000-0005-0000-0000-000040230000}"/>
    <cellStyle name="Normal 107 3 7 2" xfId="7617" xr:uid="{00000000-0005-0000-0000-000041230000}"/>
    <cellStyle name="Normal 107 3 7 2 2" xfId="19041" xr:uid="{00000000-0005-0000-0000-000042230000}"/>
    <cellStyle name="Normal 107 3 7 2 2 2" xfId="49544" xr:uid="{00000000-0005-0000-0000-000043230000}"/>
    <cellStyle name="Normal 107 3 7 2 3" xfId="38446" xr:uid="{00000000-0005-0000-0000-000044230000}"/>
    <cellStyle name="Normal 107 3 7 3" xfId="9223" xr:uid="{00000000-0005-0000-0000-000045230000}"/>
    <cellStyle name="Normal 107 3 7 3 2" xfId="20626" xr:uid="{00000000-0005-0000-0000-000046230000}"/>
    <cellStyle name="Normal 107 3 7 3 2 2" xfId="51036" xr:uid="{00000000-0005-0000-0000-000047230000}"/>
    <cellStyle name="Normal 107 3 7 3 3" xfId="39938" xr:uid="{00000000-0005-0000-0000-000048230000}"/>
    <cellStyle name="Normal 107 3 7 4" xfId="13318" xr:uid="{00000000-0005-0000-0000-000049230000}"/>
    <cellStyle name="Normal 107 3 7 4 2" xfId="24652" xr:uid="{00000000-0005-0000-0000-00004A230000}"/>
    <cellStyle name="Normal 107 3 7 4 2 2" xfId="54988" xr:uid="{00000000-0005-0000-0000-00004B230000}"/>
    <cellStyle name="Normal 107 3 7 4 3" xfId="43890" xr:uid="{00000000-0005-0000-0000-00004C230000}"/>
    <cellStyle name="Normal 107 3 7 5" xfId="17444" xr:uid="{00000000-0005-0000-0000-00004D230000}"/>
    <cellStyle name="Normal 107 3 7 5 2" xfId="47947" xr:uid="{00000000-0005-0000-0000-00004E230000}"/>
    <cellStyle name="Normal 107 3 7 6" xfId="28678" xr:uid="{00000000-0005-0000-0000-00004F230000}"/>
    <cellStyle name="Normal 107 3 7 7" xfId="32707" xr:uid="{00000000-0005-0000-0000-000050230000}"/>
    <cellStyle name="Normal 107 3 7 8" xfId="36849" xr:uid="{00000000-0005-0000-0000-000051230000}"/>
    <cellStyle name="Normal 107 3 8" xfId="5657" xr:uid="{00000000-0005-0000-0000-000052230000}"/>
    <cellStyle name="Normal 107 3 8 2" xfId="7254" xr:uid="{00000000-0005-0000-0000-000053230000}"/>
    <cellStyle name="Normal 107 3 8 2 2" xfId="18678" xr:uid="{00000000-0005-0000-0000-000054230000}"/>
    <cellStyle name="Normal 107 3 8 2 2 2" xfId="49181" xr:uid="{00000000-0005-0000-0000-000055230000}"/>
    <cellStyle name="Normal 107 3 8 2 3" xfId="38083" xr:uid="{00000000-0005-0000-0000-000056230000}"/>
    <cellStyle name="Normal 107 3 8 3" xfId="8953" xr:uid="{00000000-0005-0000-0000-000057230000}"/>
    <cellStyle name="Normal 107 3 8 3 2" xfId="20384" xr:uid="{00000000-0005-0000-0000-000058230000}"/>
    <cellStyle name="Normal 107 3 8 3 2 2" xfId="50794" xr:uid="{00000000-0005-0000-0000-000059230000}"/>
    <cellStyle name="Normal 107 3 8 3 3" xfId="39696" xr:uid="{00000000-0005-0000-0000-00005A230000}"/>
    <cellStyle name="Normal 107 3 8 4" xfId="13076" xr:uid="{00000000-0005-0000-0000-00005B230000}"/>
    <cellStyle name="Normal 107 3 8 4 2" xfId="24410" xr:uid="{00000000-0005-0000-0000-00005C230000}"/>
    <cellStyle name="Normal 107 3 8 4 2 2" xfId="54746" xr:uid="{00000000-0005-0000-0000-00005D230000}"/>
    <cellStyle name="Normal 107 3 8 4 3" xfId="43648" xr:uid="{00000000-0005-0000-0000-00005E230000}"/>
    <cellStyle name="Normal 107 3 8 5" xfId="17081" xr:uid="{00000000-0005-0000-0000-00005F230000}"/>
    <cellStyle name="Normal 107 3 8 5 2" xfId="47584" xr:uid="{00000000-0005-0000-0000-000060230000}"/>
    <cellStyle name="Normal 107 3 8 6" xfId="28436" xr:uid="{00000000-0005-0000-0000-000061230000}"/>
    <cellStyle name="Normal 107 3 8 7" xfId="32465" xr:uid="{00000000-0005-0000-0000-000062230000}"/>
    <cellStyle name="Normal 107 3 8 8" xfId="36486" xr:uid="{00000000-0005-0000-0000-000063230000}"/>
    <cellStyle name="Normal 107 3 9" xfId="6048" xr:uid="{00000000-0005-0000-0000-000064230000}"/>
    <cellStyle name="Normal 107 3 9 2" xfId="7645" xr:uid="{00000000-0005-0000-0000-000065230000}"/>
    <cellStyle name="Normal 107 3 9 2 2" xfId="19069" xr:uid="{00000000-0005-0000-0000-000066230000}"/>
    <cellStyle name="Normal 107 3 9 2 2 2" xfId="49572" xr:uid="{00000000-0005-0000-0000-000067230000}"/>
    <cellStyle name="Normal 107 3 9 2 3" xfId="38474" xr:uid="{00000000-0005-0000-0000-000068230000}"/>
    <cellStyle name="Normal 107 3 9 3" xfId="9246" xr:uid="{00000000-0005-0000-0000-000069230000}"/>
    <cellStyle name="Normal 107 3 9 3 2" xfId="20649" xr:uid="{00000000-0005-0000-0000-00006A230000}"/>
    <cellStyle name="Normal 107 3 9 3 2 2" xfId="51059" xr:uid="{00000000-0005-0000-0000-00006B230000}"/>
    <cellStyle name="Normal 107 3 9 3 3" xfId="39961" xr:uid="{00000000-0005-0000-0000-00006C230000}"/>
    <cellStyle name="Normal 107 3 9 4" xfId="13341" xr:uid="{00000000-0005-0000-0000-00006D230000}"/>
    <cellStyle name="Normal 107 3 9 4 2" xfId="24675" xr:uid="{00000000-0005-0000-0000-00006E230000}"/>
    <cellStyle name="Normal 107 3 9 4 2 2" xfId="55011" xr:uid="{00000000-0005-0000-0000-00006F230000}"/>
    <cellStyle name="Normal 107 3 9 4 3" xfId="43913" xr:uid="{00000000-0005-0000-0000-000070230000}"/>
    <cellStyle name="Normal 107 3 9 5" xfId="17472" xr:uid="{00000000-0005-0000-0000-000071230000}"/>
    <cellStyle name="Normal 107 3 9 5 2" xfId="47975" xr:uid="{00000000-0005-0000-0000-000072230000}"/>
    <cellStyle name="Normal 107 3 9 6" xfId="28701" xr:uid="{00000000-0005-0000-0000-000073230000}"/>
    <cellStyle name="Normal 107 3 9 7" xfId="32730" xr:uid="{00000000-0005-0000-0000-000074230000}"/>
    <cellStyle name="Normal 107 3 9 8" xfId="36877" xr:uid="{00000000-0005-0000-0000-000075230000}"/>
    <cellStyle name="Normal 107 4" xfId="5031" xr:uid="{00000000-0005-0000-0000-000076230000}"/>
    <cellStyle name="Normal 107 4 10" xfId="5630" xr:uid="{00000000-0005-0000-0000-000077230000}"/>
    <cellStyle name="Normal 107 4 10 2" xfId="7227" xr:uid="{00000000-0005-0000-0000-000078230000}"/>
    <cellStyle name="Normal 107 4 10 2 2" xfId="18651" xr:uid="{00000000-0005-0000-0000-000079230000}"/>
    <cellStyle name="Normal 107 4 10 2 2 2" xfId="49154" xr:uid="{00000000-0005-0000-0000-00007A230000}"/>
    <cellStyle name="Normal 107 4 10 2 3" xfId="38056" xr:uid="{00000000-0005-0000-0000-00007B230000}"/>
    <cellStyle name="Normal 107 4 10 3" xfId="8930" xr:uid="{00000000-0005-0000-0000-00007C230000}"/>
    <cellStyle name="Normal 107 4 10 3 2" xfId="20361" xr:uid="{00000000-0005-0000-0000-00007D230000}"/>
    <cellStyle name="Normal 107 4 10 3 2 2" xfId="50771" xr:uid="{00000000-0005-0000-0000-00007E230000}"/>
    <cellStyle name="Normal 107 4 10 3 3" xfId="39673" xr:uid="{00000000-0005-0000-0000-00007F230000}"/>
    <cellStyle name="Normal 107 4 10 4" xfId="13053" xr:uid="{00000000-0005-0000-0000-000080230000}"/>
    <cellStyle name="Normal 107 4 10 4 2" xfId="24387" xr:uid="{00000000-0005-0000-0000-000081230000}"/>
    <cellStyle name="Normal 107 4 10 4 2 2" xfId="54723" xr:uid="{00000000-0005-0000-0000-000082230000}"/>
    <cellStyle name="Normal 107 4 10 4 3" xfId="43625" xr:uid="{00000000-0005-0000-0000-000083230000}"/>
    <cellStyle name="Normal 107 4 10 5" xfId="17054" xr:uid="{00000000-0005-0000-0000-000084230000}"/>
    <cellStyle name="Normal 107 4 10 5 2" xfId="47557" xr:uid="{00000000-0005-0000-0000-000085230000}"/>
    <cellStyle name="Normal 107 4 10 6" xfId="28413" xr:uid="{00000000-0005-0000-0000-000086230000}"/>
    <cellStyle name="Normal 107 4 10 7" xfId="32442" xr:uid="{00000000-0005-0000-0000-000087230000}"/>
    <cellStyle name="Normal 107 4 10 8" xfId="36459" xr:uid="{00000000-0005-0000-0000-000088230000}"/>
    <cellStyle name="Normal 107 4 11" xfId="6122" xr:uid="{00000000-0005-0000-0000-000089230000}"/>
    <cellStyle name="Normal 107 4 11 2" xfId="7719" xr:uid="{00000000-0005-0000-0000-00008A230000}"/>
    <cellStyle name="Normal 107 4 11 2 2" xfId="19143" xr:uid="{00000000-0005-0000-0000-00008B230000}"/>
    <cellStyle name="Normal 107 4 11 2 2 2" xfId="49646" xr:uid="{00000000-0005-0000-0000-00008C230000}"/>
    <cellStyle name="Normal 107 4 11 2 3" xfId="38548" xr:uid="{00000000-0005-0000-0000-00008D230000}"/>
    <cellStyle name="Normal 107 4 11 3" xfId="9272" xr:uid="{00000000-0005-0000-0000-00008E230000}"/>
    <cellStyle name="Normal 107 4 11 3 2" xfId="20675" xr:uid="{00000000-0005-0000-0000-00008F230000}"/>
    <cellStyle name="Normal 107 4 11 3 2 2" xfId="51085" xr:uid="{00000000-0005-0000-0000-000090230000}"/>
    <cellStyle name="Normal 107 4 11 3 3" xfId="39987" xr:uid="{00000000-0005-0000-0000-000091230000}"/>
    <cellStyle name="Normal 107 4 11 4" xfId="13367" xr:uid="{00000000-0005-0000-0000-000092230000}"/>
    <cellStyle name="Normal 107 4 11 4 2" xfId="24701" xr:uid="{00000000-0005-0000-0000-000093230000}"/>
    <cellStyle name="Normal 107 4 11 4 2 2" xfId="55037" xr:uid="{00000000-0005-0000-0000-000094230000}"/>
    <cellStyle name="Normal 107 4 11 4 3" xfId="43939" xr:uid="{00000000-0005-0000-0000-000095230000}"/>
    <cellStyle name="Normal 107 4 11 5" xfId="17546" xr:uid="{00000000-0005-0000-0000-000096230000}"/>
    <cellStyle name="Normal 107 4 11 5 2" xfId="48049" xr:uid="{00000000-0005-0000-0000-000097230000}"/>
    <cellStyle name="Normal 107 4 11 6" xfId="28727" xr:uid="{00000000-0005-0000-0000-000098230000}"/>
    <cellStyle name="Normal 107 4 11 7" xfId="32756" xr:uid="{00000000-0005-0000-0000-000099230000}"/>
    <cellStyle name="Normal 107 4 11 8" xfId="36951" xr:uid="{00000000-0005-0000-0000-00009A230000}"/>
    <cellStyle name="Normal 107 4 12" xfId="6197" xr:uid="{00000000-0005-0000-0000-00009B230000}"/>
    <cellStyle name="Normal 107 4 12 2" xfId="7794" xr:uid="{00000000-0005-0000-0000-00009C230000}"/>
    <cellStyle name="Normal 107 4 12 2 2" xfId="19218" xr:uid="{00000000-0005-0000-0000-00009D230000}"/>
    <cellStyle name="Normal 107 4 12 2 2 2" xfId="49721" xr:uid="{00000000-0005-0000-0000-00009E230000}"/>
    <cellStyle name="Normal 107 4 12 2 3" xfId="38623" xr:uid="{00000000-0005-0000-0000-00009F230000}"/>
    <cellStyle name="Normal 107 4 12 3" xfId="8904" xr:uid="{00000000-0005-0000-0000-0000A0230000}"/>
    <cellStyle name="Normal 107 4 12 3 2" xfId="20335" xr:uid="{00000000-0005-0000-0000-0000A1230000}"/>
    <cellStyle name="Normal 107 4 12 3 2 2" xfId="50745" xr:uid="{00000000-0005-0000-0000-0000A2230000}"/>
    <cellStyle name="Normal 107 4 12 3 3" xfId="39647" xr:uid="{00000000-0005-0000-0000-0000A3230000}"/>
    <cellStyle name="Normal 107 4 12 4" xfId="13027" xr:uid="{00000000-0005-0000-0000-0000A4230000}"/>
    <cellStyle name="Normal 107 4 12 4 2" xfId="24361" xr:uid="{00000000-0005-0000-0000-0000A5230000}"/>
    <cellStyle name="Normal 107 4 12 4 2 2" xfId="54697" xr:uid="{00000000-0005-0000-0000-0000A6230000}"/>
    <cellStyle name="Normal 107 4 12 4 3" xfId="43599" xr:uid="{00000000-0005-0000-0000-0000A7230000}"/>
    <cellStyle name="Normal 107 4 12 5" xfId="17621" xr:uid="{00000000-0005-0000-0000-0000A8230000}"/>
    <cellStyle name="Normal 107 4 12 5 2" xfId="48124" xr:uid="{00000000-0005-0000-0000-0000A9230000}"/>
    <cellStyle name="Normal 107 4 12 6" xfId="28387" xr:uid="{00000000-0005-0000-0000-0000AA230000}"/>
    <cellStyle name="Normal 107 4 12 7" xfId="32416" xr:uid="{00000000-0005-0000-0000-0000AB230000}"/>
    <cellStyle name="Normal 107 4 12 8" xfId="37026" xr:uid="{00000000-0005-0000-0000-0000AC230000}"/>
    <cellStyle name="Normal 107 4 13" xfId="6272" xr:uid="{00000000-0005-0000-0000-0000AD230000}"/>
    <cellStyle name="Normal 107 4 13 2" xfId="7869" xr:uid="{00000000-0005-0000-0000-0000AE230000}"/>
    <cellStyle name="Normal 107 4 13 2 2" xfId="19293" xr:uid="{00000000-0005-0000-0000-0000AF230000}"/>
    <cellStyle name="Normal 107 4 13 2 2 2" xfId="49796" xr:uid="{00000000-0005-0000-0000-0000B0230000}"/>
    <cellStyle name="Normal 107 4 13 2 3" xfId="38698" xr:uid="{00000000-0005-0000-0000-0000B1230000}"/>
    <cellStyle name="Normal 107 4 13 3" xfId="9346" xr:uid="{00000000-0005-0000-0000-0000B2230000}"/>
    <cellStyle name="Normal 107 4 13 3 2" xfId="20749" xr:uid="{00000000-0005-0000-0000-0000B3230000}"/>
    <cellStyle name="Normal 107 4 13 3 2 2" xfId="51159" xr:uid="{00000000-0005-0000-0000-0000B4230000}"/>
    <cellStyle name="Normal 107 4 13 3 3" xfId="40061" xr:uid="{00000000-0005-0000-0000-0000B5230000}"/>
    <cellStyle name="Normal 107 4 13 4" xfId="13441" xr:uid="{00000000-0005-0000-0000-0000B6230000}"/>
    <cellStyle name="Normal 107 4 13 4 2" xfId="24775" xr:uid="{00000000-0005-0000-0000-0000B7230000}"/>
    <cellStyle name="Normal 107 4 13 4 2 2" xfId="55111" xr:uid="{00000000-0005-0000-0000-0000B8230000}"/>
    <cellStyle name="Normal 107 4 13 4 3" xfId="44013" xr:uid="{00000000-0005-0000-0000-0000B9230000}"/>
    <cellStyle name="Normal 107 4 13 5" xfId="17696" xr:uid="{00000000-0005-0000-0000-0000BA230000}"/>
    <cellStyle name="Normal 107 4 13 5 2" xfId="48199" xr:uid="{00000000-0005-0000-0000-0000BB230000}"/>
    <cellStyle name="Normal 107 4 13 6" xfId="28801" xr:uid="{00000000-0005-0000-0000-0000BC230000}"/>
    <cellStyle name="Normal 107 4 13 7" xfId="32830" xr:uid="{00000000-0005-0000-0000-0000BD230000}"/>
    <cellStyle name="Normal 107 4 13 8" xfId="37101" xr:uid="{00000000-0005-0000-0000-0000BE230000}"/>
    <cellStyle name="Normal 107 4 14" xfId="6347" xr:uid="{00000000-0005-0000-0000-0000BF230000}"/>
    <cellStyle name="Normal 107 4 14 2" xfId="7944" xr:uid="{00000000-0005-0000-0000-0000C0230000}"/>
    <cellStyle name="Normal 107 4 14 2 2" xfId="19368" xr:uid="{00000000-0005-0000-0000-0000C1230000}"/>
    <cellStyle name="Normal 107 4 14 2 2 2" xfId="49871" xr:uid="{00000000-0005-0000-0000-0000C2230000}"/>
    <cellStyle name="Normal 107 4 14 2 3" xfId="38773" xr:uid="{00000000-0005-0000-0000-0000C3230000}"/>
    <cellStyle name="Normal 107 4 14 3" xfId="9434" xr:uid="{00000000-0005-0000-0000-0000C4230000}"/>
    <cellStyle name="Normal 107 4 14 3 2" xfId="20837" xr:uid="{00000000-0005-0000-0000-0000C5230000}"/>
    <cellStyle name="Normal 107 4 14 3 2 2" xfId="51247" xr:uid="{00000000-0005-0000-0000-0000C6230000}"/>
    <cellStyle name="Normal 107 4 14 3 3" xfId="40149" xr:uid="{00000000-0005-0000-0000-0000C7230000}"/>
    <cellStyle name="Normal 107 4 14 4" xfId="13529" xr:uid="{00000000-0005-0000-0000-0000C8230000}"/>
    <cellStyle name="Normal 107 4 14 4 2" xfId="24863" xr:uid="{00000000-0005-0000-0000-0000C9230000}"/>
    <cellStyle name="Normal 107 4 14 4 2 2" xfId="55199" xr:uid="{00000000-0005-0000-0000-0000CA230000}"/>
    <cellStyle name="Normal 107 4 14 4 3" xfId="44101" xr:uid="{00000000-0005-0000-0000-0000CB230000}"/>
    <cellStyle name="Normal 107 4 14 5" xfId="17771" xr:uid="{00000000-0005-0000-0000-0000CC230000}"/>
    <cellStyle name="Normal 107 4 14 5 2" xfId="48274" xr:uid="{00000000-0005-0000-0000-0000CD230000}"/>
    <cellStyle name="Normal 107 4 14 6" xfId="28889" xr:uid="{00000000-0005-0000-0000-0000CE230000}"/>
    <cellStyle name="Normal 107 4 14 7" xfId="32918" xr:uid="{00000000-0005-0000-0000-0000CF230000}"/>
    <cellStyle name="Normal 107 4 14 8" xfId="37176" xr:uid="{00000000-0005-0000-0000-0000D0230000}"/>
    <cellStyle name="Normal 107 4 15" xfId="6419" xr:uid="{00000000-0005-0000-0000-0000D1230000}"/>
    <cellStyle name="Normal 107 4 15 2" xfId="8016" xr:uid="{00000000-0005-0000-0000-0000D2230000}"/>
    <cellStyle name="Normal 107 4 15 2 2" xfId="19440" xr:uid="{00000000-0005-0000-0000-0000D3230000}"/>
    <cellStyle name="Normal 107 4 15 2 2 2" xfId="49943" xr:uid="{00000000-0005-0000-0000-0000D4230000}"/>
    <cellStyle name="Normal 107 4 15 2 3" xfId="38845" xr:uid="{00000000-0005-0000-0000-0000D5230000}"/>
    <cellStyle name="Normal 107 4 15 3" xfId="9509" xr:uid="{00000000-0005-0000-0000-0000D6230000}"/>
    <cellStyle name="Normal 107 4 15 3 2" xfId="20911" xr:uid="{00000000-0005-0000-0000-0000D7230000}"/>
    <cellStyle name="Normal 107 4 15 3 2 2" xfId="51321" xr:uid="{00000000-0005-0000-0000-0000D8230000}"/>
    <cellStyle name="Normal 107 4 15 3 3" xfId="40223" xr:uid="{00000000-0005-0000-0000-0000D9230000}"/>
    <cellStyle name="Normal 107 4 15 4" xfId="13603" xr:uid="{00000000-0005-0000-0000-0000DA230000}"/>
    <cellStyle name="Normal 107 4 15 4 2" xfId="24937" xr:uid="{00000000-0005-0000-0000-0000DB230000}"/>
    <cellStyle name="Normal 107 4 15 4 2 2" xfId="55273" xr:uid="{00000000-0005-0000-0000-0000DC230000}"/>
    <cellStyle name="Normal 107 4 15 4 3" xfId="44175" xr:uid="{00000000-0005-0000-0000-0000DD230000}"/>
    <cellStyle name="Normal 107 4 15 5" xfId="17843" xr:uid="{00000000-0005-0000-0000-0000DE230000}"/>
    <cellStyle name="Normal 107 4 15 5 2" xfId="48346" xr:uid="{00000000-0005-0000-0000-0000DF230000}"/>
    <cellStyle name="Normal 107 4 15 6" xfId="28963" xr:uid="{00000000-0005-0000-0000-0000E0230000}"/>
    <cellStyle name="Normal 107 4 15 7" xfId="32992" xr:uid="{00000000-0005-0000-0000-0000E1230000}"/>
    <cellStyle name="Normal 107 4 15 8" xfId="37248" xr:uid="{00000000-0005-0000-0000-0000E2230000}"/>
    <cellStyle name="Normal 107 4 16" xfId="6490" xr:uid="{00000000-0005-0000-0000-0000E3230000}"/>
    <cellStyle name="Normal 107 4 16 2" xfId="8087" xr:uid="{00000000-0005-0000-0000-0000E4230000}"/>
    <cellStyle name="Normal 107 4 16 2 2" xfId="19511" xr:uid="{00000000-0005-0000-0000-0000E5230000}"/>
    <cellStyle name="Normal 107 4 16 2 2 2" xfId="50014" xr:uid="{00000000-0005-0000-0000-0000E6230000}"/>
    <cellStyle name="Normal 107 4 16 2 3" xfId="38916" xr:uid="{00000000-0005-0000-0000-0000E7230000}"/>
    <cellStyle name="Normal 107 4 16 3" xfId="9583" xr:uid="{00000000-0005-0000-0000-0000E8230000}"/>
    <cellStyle name="Normal 107 4 16 3 2" xfId="20984" xr:uid="{00000000-0005-0000-0000-0000E9230000}"/>
    <cellStyle name="Normal 107 4 16 3 2 2" xfId="51394" xr:uid="{00000000-0005-0000-0000-0000EA230000}"/>
    <cellStyle name="Normal 107 4 16 3 3" xfId="40296" xr:uid="{00000000-0005-0000-0000-0000EB230000}"/>
    <cellStyle name="Normal 107 4 16 4" xfId="13676" xr:uid="{00000000-0005-0000-0000-0000EC230000}"/>
    <cellStyle name="Normal 107 4 16 4 2" xfId="25010" xr:uid="{00000000-0005-0000-0000-0000ED230000}"/>
    <cellStyle name="Normal 107 4 16 4 2 2" xfId="55346" xr:uid="{00000000-0005-0000-0000-0000EE230000}"/>
    <cellStyle name="Normal 107 4 16 4 3" xfId="44248" xr:uid="{00000000-0005-0000-0000-0000EF230000}"/>
    <cellStyle name="Normal 107 4 16 5" xfId="17914" xr:uid="{00000000-0005-0000-0000-0000F0230000}"/>
    <cellStyle name="Normal 107 4 16 5 2" xfId="48417" xr:uid="{00000000-0005-0000-0000-0000F1230000}"/>
    <cellStyle name="Normal 107 4 16 6" xfId="29036" xr:uid="{00000000-0005-0000-0000-0000F2230000}"/>
    <cellStyle name="Normal 107 4 16 7" xfId="33065" xr:uid="{00000000-0005-0000-0000-0000F3230000}"/>
    <cellStyle name="Normal 107 4 16 8" xfId="37319" xr:uid="{00000000-0005-0000-0000-0000F4230000}"/>
    <cellStyle name="Normal 107 4 17" xfId="6561" xr:uid="{00000000-0005-0000-0000-0000F5230000}"/>
    <cellStyle name="Normal 107 4 17 2" xfId="8158" xr:uid="{00000000-0005-0000-0000-0000F6230000}"/>
    <cellStyle name="Normal 107 4 17 2 2" xfId="19582" xr:uid="{00000000-0005-0000-0000-0000F7230000}"/>
    <cellStyle name="Normal 107 4 17 2 2 2" xfId="50085" xr:uid="{00000000-0005-0000-0000-0000F8230000}"/>
    <cellStyle name="Normal 107 4 17 2 3" xfId="38987" xr:uid="{00000000-0005-0000-0000-0000F9230000}"/>
    <cellStyle name="Normal 107 4 17 3" xfId="9656" xr:uid="{00000000-0005-0000-0000-0000FA230000}"/>
    <cellStyle name="Normal 107 4 17 3 2" xfId="21056" xr:uid="{00000000-0005-0000-0000-0000FB230000}"/>
    <cellStyle name="Normal 107 4 17 3 2 2" xfId="51466" xr:uid="{00000000-0005-0000-0000-0000FC230000}"/>
    <cellStyle name="Normal 107 4 17 3 3" xfId="40368" xr:uid="{00000000-0005-0000-0000-0000FD230000}"/>
    <cellStyle name="Normal 107 4 17 4" xfId="13748" xr:uid="{00000000-0005-0000-0000-0000FE230000}"/>
    <cellStyle name="Normal 107 4 17 4 2" xfId="25082" xr:uid="{00000000-0005-0000-0000-0000FF230000}"/>
    <cellStyle name="Normal 107 4 17 4 2 2" xfId="55418" xr:uid="{00000000-0005-0000-0000-000000240000}"/>
    <cellStyle name="Normal 107 4 17 4 3" xfId="44320" xr:uid="{00000000-0005-0000-0000-000001240000}"/>
    <cellStyle name="Normal 107 4 17 5" xfId="17985" xr:uid="{00000000-0005-0000-0000-000002240000}"/>
    <cellStyle name="Normal 107 4 17 5 2" xfId="48488" xr:uid="{00000000-0005-0000-0000-000003240000}"/>
    <cellStyle name="Normal 107 4 17 6" xfId="29108" xr:uid="{00000000-0005-0000-0000-000004240000}"/>
    <cellStyle name="Normal 107 4 17 7" xfId="33137" xr:uid="{00000000-0005-0000-0000-000005240000}"/>
    <cellStyle name="Normal 107 4 17 8" xfId="37390" xr:uid="{00000000-0005-0000-0000-000006240000}"/>
    <cellStyle name="Normal 107 4 18" xfId="6624" xr:uid="{00000000-0005-0000-0000-000007240000}"/>
    <cellStyle name="Normal 107 4 18 2" xfId="8221" xr:uid="{00000000-0005-0000-0000-000008240000}"/>
    <cellStyle name="Normal 107 4 18 2 2" xfId="19645" xr:uid="{00000000-0005-0000-0000-000009240000}"/>
    <cellStyle name="Normal 107 4 18 2 2 2" xfId="50148" xr:uid="{00000000-0005-0000-0000-00000A240000}"/>
    <cellStyle name="Normal 107 4 18 2 3" xfId="39050" xr:uid="{00000000-0005-0000-0000-00000B240000}"/>
    <cellStyle name="Normal 107 4 18 3" xfId="9729" xr:uid="{00000000-0005-0000-0000-00000C240000}"/>
    <cellStyle name="Normal 107 4 18 3 2" xfId="21128" xr:uid="{00000000-0005-0000-0000-00000D240000}"/>
    <cellStyle name="Normal 107 4 18 3 2 2" xfId="51538" xr:uid="{00000000-0005-0000-0000-00000E240000}"/>
    <cellStyle name="Normal 107 4 18 3 3" xfId="40440" xr:uid="{00000000-0005-0000-0000-00000F240000}"/>
    <cellStyle name="Normal 107 4 18 4" xfId="13820" xr:uid="{00000000-0005-0000-0000-000010240000}"/>
    <cellStyle name="Normal 107 4 18 4 2" xfId="25154" xr:uid="{00000000-0005-0000-0000-000011240000}"/>
    <cellStyle name="Normal 107 4 18 4 2 2" xfId="55490" xr:uid="{00000000-0005-0000-0000-000012240000}"/>
    <cellStyle name="Normal 107 4 18 4 3" xfId="44392" xr:uid="{00000000-0005-0000-0000-000013240000}"/>
    <cellStyle name="Normal 107 4 18 5" xfId="18048" xr:uid="{00000000-0005-0000-0000-000014240000}"/>
    <cellStyle name="Normal 107 4 18 5 2" xfId="48551" xr:uid="{00000000-0005-0000-0000-000015240000}"/>
    <cellStyle name="Normal 107 4 18 6" xfId="29180" xr:uid="{00000000-0005-0000-0000-000016240000}"/>
    <cellStyle name="Normal 107 4 18 7" xfId="33209" xr:uid="{00000000-0005-0000-0000-000017240000}"/>
    <cellStyle name="Normal 107 4 18 8" xfId="37453" xr:uid="{00000000-0005-0000-0000-000018240000}"/>
    <cellStyle name="Normal 107 4 19" xfId="6685" xr:uid="{00000000-0005-0000-0000-000019240000}"/>
    <cellStyle name="Normal 107 4 19 2" xfId="8282" xr:uid="{00000000-0005-0000-0000-00001A240000}"/>
    <cellStyle name="Normal 107 4 19 2 2" xfId="19706" xr:uid="{00000000-0005-0000-0000-00001B240000}"/>
    <cellStyle name="Normal 107 4 19 2 2 2" xfId="50209" xr:uid="{00000000-0005-0000-0000-00001C240000}"/>
    <cellStyle name="Normal 107 4 19 2 3" xfId="39111" xr:uid="{00000000-0005-0000-0000-00001D240000}"/>
    <cellStyle name="Normal 107 4 19 3" xfId="9802" xr:uid="{00000000-0005-0000-0000-00001E240000}"/>
    <cellStyle name="Normal 107 4 19 3 2" xfId="21200" xr:uid="{00000000-0005-0000-0000-00001F240000}"/>
    <cellStyle name="Normal 107 4 19 3 2 2" xfId="51610" xr:uid="{00000000-0005-0000-0000-000020240000}"/>
    <cellStyle name="Normal 107 4 19 3 3" xfId="40512" xr:uid="{00000000-0005-0000-0000-000021240000}"/>
    <cellStyle name="Normal 107 4 19 4" xfId="13892" xr:uid="{00000000-0005-0000-0000-000022240000}"/>
    <cellStyle name="Normal 107 4 19 4 2" xfId="25226" xr:uid="{00000000-0005-0000-0000-000023240000}"/>
    <cellStyle name="Normal 107 4 19 4 2 2" xfId="55562" xr:uid="{00000000-0005-0000-0000-000024240000}"/>
    <cellStyle name="Normal 107 4 19 4 3" xfId="44464" xr:uid="{00000000-0005-0000-0000-000025240000}"/>
    <cellStyle name="Normal 107 4 19 5" xfId="18109" xr:uid="{00000000-0005-0000-0000-000026240000}"/>
    <cellStyle name="Normal 107 4 19 5 2" xfId="48612" xr:uid="{00000000-0005-0000-0000-000027240000}"/>
    <cellStyle name="Normal 107 4 19 6" xfId="29252" xr:uid="{00000000-0005-0000-0000-000028240000}"/>
    <cellStyle name="Normal 107 4 19 7" xfId="33281" xr:uid="{00000000-0005-0000-0000-000029240000}"/>
    <cellStyle name="Normal 107 4 19 8" xfId="37514" xr:uid="{00000000-0005-0000-0000-00002A240000}"/>
    <cellStyle name="Normal 107 4 2" xfId="5735" xr:uid="{00000000-0005-0000-0000-00002B240000}"/>
    <cellStyle name="Normal 107 4 2 2" xfId="7332" xr:uid="{00000000-0005-0000-0000-00002C240000}"/>
    <cellStyle name="Normal 107 4 2 2 2" xfId="18756" xr:uid="{00000000-0005-0000-0000-00002D240000}"/>
    <cellStyle name="Normal 107 4 2 2 2 2" xfId="49259" xr:uid="{00000000-0005-0000-0000-00002E240000}"/>
    <cellStyle name="Normal 107 4 2 2 3" xfId="38161" xr:uid="{00000000-0005-0000-0000-00002F240000}"/>
    <cellStyle name="Normal 107 4 2 3" xfId="9038" xr:uid="{00000000-0005-0000-0000-000030240000}"/>
    <cellStyle name="Normal 107 4 2 3 2" xfId="20469" xr:uid="{00000000-0005-0000-0000-000031240000}"/>
    <cellStyle name="Normal 107 4 2 3 2 2" xfId="50879" xr:uid="{00000000-0005-0000-0000-000032240000}"/>
    <cellStyle name="Normal 107 4 2 3 3" xfId="39781" xr:uid="{00000000-0005-0000-0000-000033240000}"/>
    <cellStyle name="Normal 107 4 2 4" xfId="13161" xr:uid="{00000000-0005-0000-0000-000034240000}"/>
    <cellStyle name="Normal 107 4 2 4 2" xfId="24495" xr:uid="{00000000-0005-0000-0000-000035240000}"/>
    <cellStyle name="Normal 107 4 2 4 2 2" xfId="54831" xr:uid="{00000000-0005-0000-0000-000036240000}"/>
    <cellStyle name="Normal 107 4 2 4 3" xfId="43733" xr:uid="{00000000-0005-0000-0000-000037240000}"/>
    <cellStyle name="Normal 107 4 2 5" xfId="17159" xr:uid="{00000000-0005-0000-0000-000038240000}"/>
    <cellStyle name="Normal 107 4 2 5 2" xfId="47662" xr:uid="{00000000-0005-0000-0000-000039240000}"/>
    <cellStyle name="Normal 107 4 2 6" xfId="28521" xr:uid="{00000000-0005-0000-0000-00003A240000}"/>
    <cellStyle name="Normal 107 4 2 7" xfId="32550" xr:uid="{00000000-0005-0000-0000-00003B240000}"/>
    <cellStyle name="Normal 107 4 2 8" xfId="36564" xr:uid="{00000000-0005-0000-0000-00003C240000}"/>
    <cellStyle name="Normal 107 4 20" xfId="7116" xr:uid="{00000000-0005-0000-0000-00003D240000}"/>
    <cellStyle name="Normal 107 4 20 2" xfId="9875" xr:uid="{00000000-0005-0000-0000-00003E240000}"/>
    <cellStyle name="Normal 107 4 20 2 2" xfId="21272" xr:uid="{00000000-0005-0000-0000-00003F240000}"/>
    <cellStyle name="Normal 107 4 20 2 2 2" xfId="51682" xr:uid="{00000000-0005-0000-0000-000040240000}"/>
    <cellStyle name="Normal 107 4 20 2 3" xfId="40584" xr:uid="{00000000-0005-0000-0000-000041240000}"/>
    <cellStyle name="Normal 107 4 20 3" xfId="13964" xr:uid="{00000000-0005-0000-0000-000042240000}"/>
    <cellStyle name="Normal 107 4 20 3 2" xfId="25298" xr:uid="{00000000-0005-0000-0000-000043240000}"/>
    <cellStyle name="Normal 107 4 20 3 2 2" xfId="55634" xr:uid="{00000000-0005-0000-0000-000044240000}"/>
    <cellStyle name="Normal 107 4 20 3 3" xfId="44536" xr:uid="{00000000-0005-0000-0000-000045240000}"/>
    <cellStyle name="Normal 107 4 20 4" xfId="18540" xr:uid="{00000000-0005-0000-0000-000046240000}"/>
    <cellStyle name="Normal 107 4 20 4 2" xfId="49043" xr:uid="{00000000-0005-0000-0000-000047240000}"/>
    <cellStyle name="Normal 107 4 20 5" xfId="29324" xr:uid="{00000000-0005-0000-0000-000048240000}"/>
    <cellStyle name="Normal 107 4 20 6" xfId="33353" xr:uid="{00000000-0005-0000-0000-000049240000}"/>
    <cellStyle name="Normal 107 4 20 7" xfId="37945" xr:uid="{00000000-0005-0000-0000-00004A240000}"/>
    <cellStyle name="Normal 107 4 21" xfId="9948" xr:uid="{00000000-0005-0000-0000-00004B240000}"/>
    <cellStyle name="Normal 107 4 21 2" xfId="14036" xr:uid="{00000000-0005-0000-0000-00004C240000}"/>
    <cellStyle name="Normal 107 4 21 2 2" xfId="25370" xr:uid="{00000000-0005-0000-0000-00004D240000}"/>
    <cellStyle name="Normal 107 4 21 2 2 2" xfId="55706" xr:uid="{00000000-0005-0000-0000-00004E240000}"/>
    <cellStyle name="Normal 107 4 21 2 3" xfId="44608" xr:uid="{00000000-0005-0000-0000-00004F240000}"/>
    <cellStyle name="Normal 107 4 21 3" xfId="21344" xr:uid="{00000000-0005-0000-0000-000050240000}"/>
    <cellStyle name="Normal 107 4 21 3 2" xfId="51754" xr:uid="{00000000-0005-0000-0000-000051240000}"/>
    <cellStyle name="Normal 107 4 21 4" xfId="29396" xr:uid="{00000000-0005-0000-0000-000052240000}"/>
    <cellStyle name="Normal 107 4 21 5" xfId="33425" xr:uid="{00000000-0005-0000-0000-000053240000}"/>
    <cellStyle name="Normal 107 4 21 6" xfId="40656" xr:uid="{00000000-0005-0000-0000-000054240000}"/>
    <cellStyle name="Normal 107 4 22" xfId="10016" xr:uid="{00000000-0005-0000-0000-000055240000}"/>
    <cellStyle name="Normal 107 4 22 2" xfId="14103" xr:uid="{00000000-0005-0000-0000-000056240000}"/>
    <cellStyle name="Normal 107 4 22 2 2" xfId="25437" xr:uid="{00000000-0005-0000-0000-000057240000}"/>
    <cellStyle name="Normal 107 4 22 2 2 2" xfId="55773" xr:uid="{00000000-0005-0000-0000-000058240000}"/>
    <cellStyle name="Normal 107 4 22 2 3" xfId="44675" xr:uid="{00000000-0005-0000-0000-000059240000}"/>
    <cellStyle name="Normal 107 4 22 3" xfId="21411" xr:uid="{00000000-0005-0000-0000-00005A240000}"/>
    <cellStyle name="Normal 107 4 22 3 2" xfId="51821" xr:uid="{00000000-0005-0000-0000-00005B240000}"/>
    <cellStyle name="Normal 107 4 22 4" xfId="29463" xr:uid="{00000000-0005-0000-0000-00005C240000}"/>
    <cellStyle name="Normal 107 4 22 5" xfId="33492" xr:uid="{00000000-0005-0000-0000-00005D240000}"/>
    <cellStyle name="Normal 107 4 22 6" xfId="40723" xr:uid="{00000000-0005-0000-0000-00005E240000}"/>
    <cellStyle name="Normal 107 4 23" xfId="10081" xr:uid="{00000000-0005-0000-0000-00005F240000}"/>
    <cellStyle name="Normal 107 4 23 2" xfId="14167" xr:uid="{00000000-0005-0000-0000-000060240000}"/>
    <cellStyle name="Normal 107 4 23 2 2" xfId="25501" xr:uid="{00000000-0005-0000-0000-000061240000}"/>
    <cellStyle name="Normal 107 4 23 2 2 2" xfId="55837" xr:uid="{00000000-0005-0000-0000-000062240000}"/>
    <cellStyle name="Normal 107 4 23 2 3" xfId="44739" xr:uid="{00000000-0005-0000-0000-000063240000}"/>
    <cellStyle name="Normal 107 4 23 3" xfId="21475" xr:uid="{00000000-0005-0000-0000-000064240000}"/>
    <cellStyle name="Normal 107 4 23 3 2" xfId="51885" xr:uid="{00000000-0005-0000-0000-000065240000}"/>
    <cellStyle name="Normal 107 4 23 4" xfId="29527" xr:uid="{00000000-0005-0000-0000-000066240000}"/>
    <cellStyle name="Normal 107 4 23 5" xfId="33556" xr:uid="{00000000-0005-0000-0000-000067240000}"/>
    <cellStyle name="Normal 107 4 23 6" xfId="40787" xr:uid="{00000000-0005-0000-0000-000068240000}"/>
    <cellStyle name="Normal 107 4 24" xfId="10144" xr:uid="{00000000-0005-0000-0000-000069240000}"/>
    <cellStyle name="Normal 107 4 24 2" xfId="14229" xr:uid="{00000000-0005-0000-0000-00006A240000}"/>
    <cellStyle name="Normal 107 4 24 2 2" xfId="25563" xr:uid="{00000000-0005-0000-0000-00006B240000}"/>
    <cellStyle name="Normal 107 4 24 2 2 2" xfId="55899" xr:uid="{00000000-0005-0000-0000-00006C240000}"/>
    <cellStyle name="Normal 107 4 24 2 3" xfId="44801" xr:uid="{00000000-0005-0000-0000-00006D240000}"/>
    <cellStyle name="Normal 107 4 24 3" xfId="21537" xr:uid="{00000000-0005-0000-0000-00006E240000}"/>
    <cellStyle name="Normal 107 4 24 3 2" xfId="51947" xr:uid="{00000000-0005-0000-0000-00006F240000}"/>
    <cellStyle name="Normal 107 4 24 4" xfId="29589" xr:uid="{00000000-0005-0000-0000-000070240000}"/>
    <cellStyle name="Normal 107 4 24 5" xfId="33618" xr:uid="{00000000-0005-0000-0000-000071240000}"/>
    <cellStyle name="Normal 107 4 24 6" xfId="40849" xr:uid="{00000000-0005-0000-0000-000072240000}"/>
    <cellStyle name="Normal 107 4 25" xfId="10206" xr:uid="{00000000-0005-0000-0000-000073240000}"/>
    <cellStyle name="Normal 107 4 25 2" xfId="14290" xr:uid="{00000000-0005-0000-0000-000074240000}"/>
    <cellStyle name="Normal 107 4 25 2 2" xfId="25624" xr:uid="{00000000-0005-0000-0000-000075240000}"/>
    <cellStyle name="Normal 107 4 25 2 2 2" xfId="55960" xr:uid="{00000000-0005-0000-0000-000076240000}"/>
    <cellStyle name="Normal 107 4 25 2 3" xfId="44862" xr:uid="{00000000-0005-0000-0000-000077240000}"/>
    <cellStyle name="Normal 107 4 25 3" xfId="21598" xr:uid="{00000000-0005-0000-0000-000078240000}"/>
    <cellStyle name="Normal 107 4 25 3 2" xfId="52008" xr:uid="{00000000-0005-0000-0000-000079240000}"/>
    <cellStyle name="Normal 107 4 25 4" xfId="29650" xr:uid="{00000000-0005-0000-0000-00007A240000}"/>
    <cellStyle name="Normal 107 4 25 5" xfId="33679" xr:uid="{00000000-0005-0000-0000-00007B240000}"/>
    <cellStyle name="Normal 107 4 25 6" xfId="40910" xr:uid="{00000000-0005-0000-0000-00007C240000}"/>
    <cellStyle name="Normal 107 4 26" xfId="10890" xr:uid="{00000000-0005-0000-0000-00007D240000}"/>
    <cellStyle name="Normal 107 4 26 2" xfId="14965" xr:uid="{00000000-0005-0000-0000-00007E240000}"/>
    <cellStyle name="Normal 107 4 26 2 2" xfId="26299" xr:uid="{00000000-0005-0000-0000-00007F240000}"/>
    <cellStyle name="Normal 107 4 26 2 2 2" xfId="56635" xr:uid="{00000000-0005-0000-0000-000080240000}"/>
    <cellStyle name="Normal 107 4 26 2 3" xfId="45537" xr:uid="{00000000-0005-0000-0000-000081240000}"/>
    <cellStyle name="Normal 107 4 26 3" xfId="22273" xr:uid="{00000000-0005-0000-0000-000082240000}"/>
    <cellStyle name="Normal 107 4 26 3 2" xfId="52683" xr:uid="{00000000-0005-0000-0000-000083240000}"/>
    <cellStyle name="Normal 107 4 26 4" xfId="30325" xr:uid="{00000000-0005-0000-0000-000084240000}"/>
    <cellStyle name="Normal 107 4 26 5" xfId="34354" xr:uid="{00000000-0005-0000-0000-000085240000}"/>
    <cellStyle name="Normal 107 4 26 6" xfId="41585" xr:uid="{00000000-0005-0000-0000-000086240000}"/>
    <cellStyle name="Normal 107 4 27" xfId="11186" xr:uid="{00000000-0005-0000-0000-000087240000}"/>
    <cellStyle name="Normal 107 4 27 2" xfId="15213" xr:uid="{00000000-0005-0000-0000-000088240000}"/>
    <cellStyle name="Normal 107 4 27 2 2" xfId="26547" xr:uid="{00000000-0005-0000-0000-000089240000}"/>
    <cellStyle name="Normal 107 4 27 2 2 2" xfId="56883" xr:uid="{00000000-0005-0000-0000-00008A240000}"/>
    <cellStyle name="Normal 107 4 27 2 3" xfId="45785" xr:uid="{00000000-0005-0000-0000-00008B240000}"/>
    <cellStyle name="Normal 107 4 27 3" xfId="22521" xr:uid="{00000000-0005-0000-0000-00008C240000}"/>
    <cellStyle name="Normal 107 4 27 3 2" xfId="52931" xr:uid="{00000000-0005-0000-0000-00008D240000}"/>
    <cellStyle name="Normal 107 4 27 4" xfId="30573" xr:uid="{00000000-0005-0000-0000-00008E240000}"/>
    <cellStyle name="Normal 107 4 27 5" xfId="34602" xr:uid="{00000000-0005-0000-0000-00008F240000}"/>
    <cellStyle name="Normal 107 4 27 6" xfId="41833" xr:uid="{00000000-0005-0000-0000-000090240000}"/>
    <cellStyle name="Normal 107 4 28" xfId="10860" xr:uid="{00000000-0005-0000-0000-000091240000}"/>
    <cellStyle name="Normal 107 4 28 2" xfId="14935" xr:uid="{00000000-0005-0000-0000-000092240000}"/>
    <cellStyle name="Normal 107 4 28 2 2" xfId="26269" xr:uid="{00000000-0005-0000-0000-000093240000}"/>
    <cellStyle name="Normal 107 4 28 2 2 2" xfId="56605" xr:uid="{00000000-0005-0000-0000-000094240000}"/>
    <cellStyle name="Normal 107 4 28 2 3" xfId="45507" xr:uid="{00000000-0005-0000-0000-000095240000}"/>
    <cellStyle name="Normal 107 4 28 3" xfId="22243" xr:uid="{00000000-0005-0000-0000-000096240000}"/>
    <cellStyle name="Normal 107 4 28 3 2" xfId="52653" xr:uid="{00000000-0005-0000-0000-000097240000}"/>
    <cellStyle name="Normal 107 4 28 4" xfId="30295" xr:uid="{00000000-0005-0000-0000-000098240000}"/>
    <cellStyle name="Normal 107 4 28 5" xfId="34324" xr:uid="{00000000-0005-0000-0000-000099240000}"/>
    <cellStyle name="Normal 107 4 28 6" xfId="41555" xr:uid="{00000000-0005-0000-0000-00009A240000}"/>
    <cellStyle name="Normal 107 4 29" xfId="11212" xr:uid="{00000000-0005-0000-0000-00009B240000}"/>
    <cellStyle name="Normal 107 4 29 2" xfId="15239" xr:uid="{00000000-0005-0000-0000-00009C240000}"/>
    <cellStyle name="Normal 107 4 29 2 2" xfId="26573" xr:uid="{00000000-0005-0000-0000-00009D240000}"/>
    <cellStyle name="Normal 107 4 29 2 2 2" xfId="56909" xr:uid="{00000000-0005-0000-0000-00009E240000}"/>
    <cellStyle name="Normal 107 4 29 2 3" xfId="45811" xr:uid="{00000000-0005-0000-0000-00009F240000}"/>
    <cellStyle name="Normal 107 4 29 3" xfId="22547" xr:uid="{00000000-0005-0000-0000-0000A0240000}"/>
    <cellStyle name="Normal 107 4 29 3 2" xfId="52957" xr:uid="{00000000-0005-0000-0000-0000A1240000}"/>
    <cellStyle name="Normal 107 4 29 4" xfId="30599" xr:uid="{00000000-0005-0000-0000-0000A2240000}"/>
    <cellStyle name="Normal 107 4 29 5" xfId="34628" xr:uid="{00000000-0005-0000-0000-0000A3240000}"/>
    <cellStyle name="Normal 107 4 29 6" xfId="41859" xr:uid="{00000000-0005-0000-0000-0000A4240000}"/>
    <cellStyle name="Normal 107 4 3" xfId="5970" xr:uid="{00000000-0005-0000-0000-0000A5240000}"/>
    <cellStyle name="Normal 107 4 3 2" xfId="7567" xr:uid="{00000000-0005-0000-0000-0000A6240000}"/>
    <cellStyle name="Normal 107 4 3 2 2" xfId="18991" xr:uid="{00000000-0005-0000-0000-0000A7240000}"/>
    <cellStyle name="Normal 107 4 3 2 2 2" xfId="49494" xr:uid="{00000000-0005-0000-0000-0000A8240000}"/>
    <cellStyle name="Normal 107 4 3 2 3" xfId="38396" xr:uid="{00000000-0005-0000-0000-0000A9240000}"/>
    <cellStyle name="Normal 107 4 3 3" xfId="9177" xr:uid="{00000000-0005-0000-0000-0000AA240000}"/>
    <cellStyle name="Normal 107 4 3 3 2" xfId="20580" xr:uid="{00000000-0005-0000-0000-0000AB240000}"/>
    <cellStyle name="Normal 107 4 3 3 2 2" xfId="50990" xr:uid="{00000000-0005-0000-0000-0000AC240000}"/>
    <cellStyle name="Normal 107 4 3 3 3" xfId="39892" xr:uid="{00000000-0005-0000-0000-0000AD240000}"/>
    <cellStyle name="Normal 107 4 3 4" xfId="13272" xr:uid="{00000000-0005-0000-0000-0000AE240000}"/>
    <cellStyle name="Normal 107 4 3 4 2" xfId="24606" xr:uid="{00000000-0005-0000-0000-0000AF240000}"/>
    <cellStyle name="Normal 107 4 3 4 2 2" xfId="54942" xr:uid="{00000000-0005-0000-0000-0000B0240000}"/>
    <cellStyle name="Normal 107 4 3 4 3" xfId="43844" xr:uid="{00000000-0005-0000-0000-0000B1240000}"/>
    <cellStyle name="Normal 107 4 3 5" xfId="17394" xr:uid="{00000000-0005-0000-0000-0000B2240000}"/>
    <cellStyle name="Normal 107 4 3 5 2" xfId="47897" xr:uid="{00000000-0005-0000-0000-0000B3240000}"/>
    <cellStyle name="Normal 107 4 3 6" xfId="28632" xr:uid="{00000000-0005-0000-0000-0000B4240000}"/>
    <cellStyle name="Normal 107 4 3 7" xfId="32661" xr:uid="{00000000-0005-0000-0000-0000B5240000}"/>
    <cellStyle name="Normal 107 4 3 8" xfId="36799" xr:uid="{00000000-0005-0000-0000-0000B6240000}"/>
    <cellStyle name="Normal 107 4 30" xfId="10833" xr:uid="{00000000-0005-0000-0000-0000B7240000}"/>
    <cellStyle name="Normal 107 4 30 2" xfId="14908" xr:uid="{00000000-0005-0000-0000-0000B8240000}"/>
    <cellStyle name="Normal 107 4 30 2 2" xfId="26242" xr:uid="{00000000-0005-0000-0000-0000B9240000}"/>
    <cellStyle name="Normal 107 4 30 2 2 2" xfId="56578" xr:uid="{00000000-0005-0000-0000-0000BA240000}"/>
    <cellStyle name="Normal 107 4 30 2 3" xfId="45480" xr:uid="{00000000-0005-0000-0000-0000BB240000}"/>
    <cellStyle name="Normal 107 4 30 3" xfId="22216" xr:uid="{00000000-0005-0000-0000-0000BC240000}"/>
    <cellStyle name="Normal 107 4 30 3 2" xfId="52626" xr:uid="{00000000-0005-0000-0000-0000BD240000}"/>
    <cellStyle name="Normal 107 4 30 4" xfId="30268" xr:uid="{00000000-0005-0000-0000-0000BE240000}"/>
    <cellStyle name="Normal 107 4 30 5" xfId="34297" xr:uid="{00000000-0005-0000-0000-0000BF240000}"/>
    <cellStyle name="Normal 107 4 30 6" xfId="41528" xr:uid="{00000000-0005-0000-0000-0000C0240000}"/>
    <cellStyle name="Normal 107 4 31" xfId="11236" xr:uid="{00000000-0005-0000-0000-0000C1240000}"/>
    <cellStyle name="Normal 107 4 31 2" xfId="15263" xr:uid="{00000000-0005-0000-0000-0000C2240000}"/>
    <cellStyle name="Normal 107 4 31 2 2" xfId="26597" xr:uid="{00000000-0005-0000-0000-0000C3240000}"/>
    <cellStyle name="Normal 107 4 31 2 2 2" xfId="56933" xr:uid="{00000000-0005-0000-0000-0000C4240000}"/>
    <cellStyle name="Normal 107 4 31 2 3" xfId="45835" xr:uid="{00000000-0005-0000-0000-0000C5240000}"/>
    <cellStyle name="Normal 107 4 31 3" xfId="22571" xr:uid="{00000000-0005-0000-0000-0000C6240000}"/>
    <cellStyle name="Normal 107 4 31 3 2" xfId="52981" xr:uid="{00000000-0005-0000-0000-0000C7240000}"/>
    <cellStyle name="Normal 107 4 31 4" xfId="30623" xr:uid="{00000000-0005-0000-0000-0000C8240000}"/>
    <cellStyle name="Normal 107 4 31 5" xfId="34652" xr:uid="{00000000-0005-0000-0000-0000C9240000}"/>
    <cellStyle name="Normal 107 4 31 6" xfId="41883" xr:uid="{00000000-0005-0000-0000-0000CA240000}"/>
    <cellStyle name="Normal 107 4 32" xfId="10805" xr:uid="{00000000-0005-0000-0000-0000CB240000}"/>
    <cellStyle name="Normal 107 4 32 2" xfId="14880" xr:uid="{00000000-0005-0000-0000-0000CC240000}"/>
    <cellStyle name="Normal 107 4 32 2 2" xfId="26214" xr:uid="{00000000-0005-0000-0000-0000CD240000}"/>
    <cellStyle name="Normal 107 4 32 2 2 2" xfId="56550" xr:uid="{00000000-0005-0000-0000-0000CE240000}"/>
    <cellStyle name="Normal 107 4 32 2 3" xfId="45452" xr:uid="{00000000-0005-0000-0000-0000CF240000}"/>
    <cellStyle name="Normal 107 4 32 3" xfId="22188" xr:uid="{00000000-0005-0000-0000-0000D0240000}"/>
    <cellStyle name="Normal 107 4 32 3 2" xfId="52598" xr:uid="{00000000-0005-0000-0000-0000D1240000}"/>
    <cellStyle name="Normal 107 4 32 4" xfId="30240" xr:uid="{00000000-0005-0000-0000-0000D2240000}"/>
    <cellStyle name="Normal 107 4 32 5" xfId="34269" xr:uid="{00000000-0005-0000-0000-0000D3240000}"/>
    <cellStyle name="Normal 107 4 32 6" xfId="41500" xr:uid="{00000000-0005-0000-0000-0000D4240000}"/>
    <cellStyle name="Normal 107 4 33" xfId="11264" xr:uid="{00000000-0005-0000-0000-0000D5240000}"/>
    <cellStyle name="Normal 107 4 33 2" xfId="15291" xr:uid="{00000000-0005-0000-0000-0000D6240000}"/>
    <cellStyle name="Normal 107 4 33 2 2" xfId="26625" xr:uid="{00000000-0005-0000-0000-0000D7240000}"/>
    <cellStyle name="Normal 107 4 33 2 2 2" xfId="56961" xr:uid="{00000000-0005-0000-0000-0000D8240000}"/>
    <cellStyle name="Normal 107 4 33 2 3" xfId="45863" xr:uid="{00000000-0005-0000-0000-0000D9240000}"/>
    <cellStyle name="Normal 107 4 33 3" xfId="22599" xr:uid="{00000000-0005-0000-0000-0000DA240000}"/>
    <cellStyle name="Normal 107 4 33 3 2" xfId="53009" xr:uid="{00000000-0005-0000-0000-0000DB240000}"/>
    <cellStyle name="Normal 107 4 33 4" xfId="30651" xr:uid="{00000000-0005-0000-0000-0000DC240000}"/>
    <cellStyle name="Normal 107 4 33 5" xfId="34680" xr:uid="{00000000-0005-0000-0000-0000DD240000}"/>
    <cellStyle name="Normal 107 4 33 6" xfId="41911" xr:uid="{00000000-0005-0000-0000-0000DE240000}"/>
    <cellStyle name="Normal 107 4 34" xfId="10777" xr:uid="{00000000-0005-0000-0000-0000DF240000}"/>
    <cellStyle name="Normal 107 4 34 2" xfId="14852" xr:uid="{00000000-0005-0000-0000-0000E0240000}"/>
    <cellStyle name="Normal 107 4 34 2 2" xfId="26186" xr:uid="{00000000-0005-0000-0000-0000E1240000}"/>
    <cellStyle name="Normal 107 4 34 2 2 2" xfId="56522" xr:uid="{00000000-0005-0000-0000-0000E2240000}"/>
    <cellStyle name="Normal 107 4 34 2 3" xfId="45424" xr:uid="{00000000-0005-0000-0000-0000E3240000}"/>
    <cellStyle name="Normal 107 4 34 3" xfId="22160" xr:uid="{00000000-0005-0000-0000-0000E4240000}"/>
    <cellStyle name="Normal 107 4 34 3 2" xfId="52570" xr:uid="{00000000-0005-0000-0000-0000E5240000}"/>
    <cellStyle name="Normal 107 4 34 4" xfId="30212" xr:uid="{00000000-0005-0000-0000-0000E6240000}"/>
    <cellStyle name="Normal 107 4 34 5" xfId="34241" xr:uid="{00000000-0005-0000-0000-0000E7240000}"/>
    <cellStyle name="Normal 107 4 34 6" xfId="41472" xr:uid="{00000000-0005-0000-0000-0000E8240000}"/>
    <cellStyle name="Normal 107 4 35" xfId="11339" xr:uid="{00000000-0005-0000-0000-0000E9240000}"/>
    <cellStyle name="Normal 107 4 35 2" xfId="15366" xr:uid="{00000000-0005-0000-0000-0000EA240000}"/>
    <cellStyle name="Normal 107 4 35 2 2" xfId="26700" xr:uid="{00000000-0005-0000-0000-0000EB240000}"/>
    <cellStyle name="Normal 107 4 35 2 2 2" xfId="57036" xr:uid="{00000000-0005-0000-0000-0000EC240000}"/>
    <cellStyle name="Normal 107 4 35 2 3" xfId="45938" xr:uid="{00000000-0005-0000-0000-0000ED240000}"/>
    <cellStyle name="Normal 107 4 35 3" xfId="22674" xr:uid="{00000000-0005-0000-0000-0000EE240000}"/>
    <cellStyle name="Normal 107 4 35 3 2" xfId="53084" xr:uid="{00000000-0005-0000-0000-0000EF240000}"/>
    <cellStyle name="Normal 107 4 35 4" xfId="30726" xr:uid="{00000000-0005-0000-0000-0000F0240000}"/>
    <cellStyle name="Normal 107 4 35 5" xfId="34755" xr:uid="{00000000-0005-0000-0000-0000F1240000}"/>
    <cellStyle name="Normal 107 4 35 6" xfId="41986" xr:uid="{00000000-0005-0000-0000-0000F2240000}"/>
    <cellStyle name="Normal 107 4 36" xfId="11421" xr:uid="{00000000-0005-0000-0000-0000F3240000}"/>
    <cellStyle name="Normal 107 4 36 2" xfId="15448" xr:uid="{00000000-0005-0000-0000-0000F4240000}"/>
    <cellStyle name="Normal 107 4 36 2 2" xfId="26782" xr:uid="{00000000-0005-0000-0000-0000F5240000}"/>
    <cellStyle name="Normal 107 4 36 2 2 2" xfId="57118" xr:uid="{00000000-0005-0000-0000-0000F6240000}"/>
    <cellStyle name="Normal 107 4 36 2 3" xfId="46020" xr:uid="{00000000-0005-0000-0000-0000F7240000}"/>
    <cellStyle name="Normal 107 4 36 3" xfId="22756" xr:uid="{00000000-0005-0000-0000-0000F8240000}"/>
    <cellStyle name="Normal 107 4 36 3 2" xfId="53166" xr:uid="{00000000-0005-0000-0000-0000F9240000}"/>
    <cellStyle name="Normal 107 4 36 4" xfId="30808" xr:uid="{00000000-0005-0000-0000-0000FA240000}"/>
    <cellStyle name="Normal 107 4 36 5" xfId="34837" xr:uid="{00000000-0005-0000-0000-0000FB240000}"/>
    <cellStyle name="Normal 107 4 36 6" xfId="42068" xr:uid="{00000000-0005-0000-0000-0000FC240000}"/>
    <cellStyle name="Normal 107 4 37" xfId="11492" xr:uid="{00000000-0005-0000-0000-0000FD240000}"/>
    <cellStyle name="Normal 107 4 37 2" xfId="15519" xr:uid="{00000000-0005-0000-0000-0000FE240000}"/>
    <cellStyle name="Normal 107 4 37 2 2" xfId="26853" xr:uid="{00000000-0005-0000-0000-0000FF240000}"/>
    <cellStyle name="Normal 107 4 37 2 2 2" xfId="57189" xr:uid="{00000000-0005-0000-0000-000000250000}"/>
    <cellStyle name="Normal 107 4 37 2 3" xfId="46091" xr:uid="{00000000-0005-0000-0000-000001250000}"/>
    <cellStyle name="Normal 107 4 37 3" xfId="22827" xr:uid="{00000000-0005-0000-0000-000002250000}"/>
    <cellStyle name="Normal 107 4 37 3 2" xfId="53237" xr:uid="{00000000-0005-0000-0000-000003250000}"/>
    <cellStyle name="Normal 107 4 37 4" xfId="30879" xr:uid="{00000000-0005-0000-0000-000004250000}"/>
    <cellStyle name="Normal 107 4 37 5" xfId="34908" xr:uid="{00000000-0005-0000-0000-000005250000}"/>
    <cellStyle name="Normal 107 4 37 6" xfId="42139" xr:uid="{00000000-0005-0000-0000-000006250000}"/>
    <cellStyle name="Normal 107 4 38" xfId="11573" xr:uid="{00000000-0005-0000-0000-000007250000}"/>
    <cellStyle name="Normal 107 4 38 2" xfId="15600" xr:uid="{00000000-0005-0000-0000-000008250000}"/>
    <cellStyle name="Normal 107 4 38 2 2" xfId="26934" xr:uid="{00000000-0005-0000-0000-000009250000}"/>
    <cellStyle name="Normal 107 4 38 2 2 2" xfId="57270" xr:uid="{00000000-0005-0000-0000-00000A250000}"/>
    <cellStyle name="Normal 107 4 38 2 3" xfId="46172" xr:uid="{00000000-0005-0000-0000-00000B250000}"/>
    <cellStyle name="Normal 107 4 38 3" xfId="22908" xr:uid="{00000000-0005-0000-0000-00000C250000}"/>
    <cellStyle name="Normal 107 4 38 3 2" xfId="53318" xr:uid="{00000000-0005-0000-0000-00000D250000}"/>
    <cellStyle name="Normal 107 4 38 4" xfId="30960" xr:uid="{00000000-0005-0000-0000-00000E250000}"/>
    <cellStyle name="Normal 107 4 38 5" xfId="34989" xr:uid="{00000000-0005-0000-0000-00000F250000}"/>
    <cellStyle name="Normal 107 4 38 6" xfId="42220" xr:uid="{00000000-0005-0000-0000-000010250000}"/>
    <cellStyle name="Normal 107 4 39" xfId="11651" xr:uid="{00000000-0005-0000-0000-000011250000}"/>
    <cellStyle name="Normal 107 4 39 2" xfId="15678" xr:uid="{00000000-0005-0000-0000-000012250000}"/>
    <cellStyle name="Normal 107 4 39 2 2" xfId="27012" xr:uid="{00000000-0005-0000-0000-000013250000}"/>
    <cellStyle name="Normal 107 4 39 2 2 2" xfId="57348" xr:uid="{00000000-0005-0000-0000-000014250000}"/>
    <cellStyle name="Normal 107 4 39 2 3" xfId="46250" xr:uid="{00000000-0005-0000-0000-000015250000}"/>
    <cellStyle name="Normal 107 4 39 3" xfId="22986" xr:uid="{00000000-0005-0000-0000-000016250000}"/>
    <cellStyle name="Normal 107 4 39 3 2" xfId="53396" xr:uid="{00000000-0005-0000-0000-000017250000}"/>
    <cellStyle name="Normal 107 4 39 4" xfId="31038" xr:uid="{00000000-0005-0000-0000-000018250000}"/>
    <cellStyle name="Normal 107 4 39 5" xfId="35067" xr:uid="{00000000-0005-0000-0000-000019250000}"/>
    <cellStyle name="Normal 107 4 39 6" xfId="42298" xr:uid="{00000000-0005-0000-0000-00001A250000}"/>
    <cellStyle name="Normal 107 4 4" xfId="5710" xr:uid="{00000000-0005-0000-0000-00001B250000}"/>
    <cellStyle name="Normal 107 4 4 2" xfId="7307" xr:uid="{00000000-0005-0000-0000-00001C250000}"/>
    <cellStyle name="Normal 107 4 4 2 2" xfId="18731" xr:uid="{00000000-0005-0000-0000-00001D250000}"/>
    <cellStyle name="Normal 107 4 4 2 2 2" xfId="49234" xr:uid="{00000000-0005-0000-0000-00001E250000}"/>
    <cellStyle name="Normal 107 4 4 2 3" xfId="38136" xr:uid="{00000000-0005-0000-0000-00001F250000}"/>
    <cellStyle name="Normal 107 4 4 3" xfId="9005" xr:uid="{00000000-0005-0000-0000-000020250000}"/>
    <cellStyle name="Normal 107 4 4 3 2" xfId="20436" xr:uid="{00000000-0005-0000-0000-000021250000}"/>
    <cellStyle name="Normal 107 4 4 3 2 2" xfId="50846" xr:uid="{00000000-0005-0000-0000-000022250000}"/>
    <cellStyle name="Normal 107 4 4 3 3" xfId="39748" xr:uid="{00000000-0005-0000-0000-000023250000}"/>
    <cellStyle name="Normal 107 4 4 4" xfId="13128" xr:uid="{00000000-0005-0000-0000-000024250000}"/>
    <cellStyle name="Normal 107 4 4 4 2" xfId="24462" xr:uid="{00000000-0005-0000-0000-000025250000}"/>
    <cellStyle name="Normal 107 4 4 4 2 2" xfId="54798" xr:uid="{00000000-0005-0000-0000-000026250000}"/>
    <cellStyle name="Normal 107 4 4 4 3" xfId="43700" xr:uid="{00000000-0005-0000-0000-000027250000}"/>
    <cellStyle name="Normal 107 4 4 5" xfId="17134" xr:uid="{00000000-0005-0000-0000-000028250000}"/>
    <cellStyle name="Normal 107 4 4 5 2" xfId="47637" xr:uid="{00000000-0005-0000-0000-000029250000}"/>
    <cellStyle name="Normal 107 4 4 6" xfId="28488" xr:uid="{00000000-0005-0000-0000-00002A250000}"/>
    <cellStyle name="Normal 107 4 4 7" xfId="32517" xr:uid="{00000000-0005-0000-0000-00002B250000}"/>
    <cellStyle name="Normal 107 4 4 8" xfId="36539" xr:uid="{00000000-0005-0000-0000-00002C250000}"/>
    <cellStyle name="Normal 107 4 40" xfId="11729" xr:uid="{00000000-0005-0000-0000-00002D250000}"/>
    <cellStyle name="Normal 107 4 40 2" xfId="15756" xr:uid="{00000000-0005-0000-0000-00002E250000}"/>
    <cellStyle name="Normal 107 4 40 2 2" xfId="27090" xr:uid="{00000000-0005-0000-0000-00002F250000}"/>
    <cellStyle name="Normal 107 4 40 2 2 2" xfId="57426" xr:uid="{00000000-0005-0000-0000-000030250000}"/>
    <cellStyle name="Normal 107 4 40 2 3" xfId="46328" xr:uid="{00000000-0005-0000-0000-000031250000}"/>
    <cellStyle name="Normal 107 4 40 3" xfId="23064" xr:uid="{00000000-0005-0000-0000-000032250000}"/>
    <cellStyle name="Normal 107 4 40 3 2" xfId="53474" xr:uid="{00000000-0005-0000-0000-000033250000}"/>
    <cellStyle name="Normal 107 4 40 4" xfId="31116" xr:uid="{00000000-0005-0000-0000-000034250000}"/>
    <cellStyle name="Normal 107 4 40 5" xfId="35145" xr:uid="{00000000-0005-0000-0000-000035250000}"/>
    <cellStyle name="Normal 107 4 40 6" xfId="42376" xr:uid="{00000000-0005-0000-0000-000036250000}"/>
    <cellStyle name="Normal 107 4 41" xfId="11807" xr:uid="{00000000-0005-0000-0000-000037250000}"/>
    <cellStyle name="Normal 107 4 41 2" xfId="15834" xr:uid="{00000000-0005-0000-0000-000038250000}"/>
    <cellStyle name="Normal 107 4 41 2 2" xfId="27168" xr:uid="{00000000-0005-0000-0000-000039250000}"/>
    <cellStyle name="Normal 107 4 41 2 2 2" xfId="57504" xr:uid="{00000000-0005-0000-0000-00003A250000}"/>
    <cellStyle name="Normal 107 4 41 2 3" xfId="46406" xr:uid="{00000000-0005-0000-0000-00003B250000}"/>
    <cellStyle name="Normal 107 4 41 3" xfId="23142" xr:uid="{00000000-0005-0000-0000-00003C250000}"/>
    <cellStyle name="Normal 107 4 41 3 2" xfId="53552" xr:uid="{00000000-0005-0000-0000-00003D250000}"/>
    <cellStyle name="Normal 107 4 41 4" xfId="31194" xr:uid="{00000000-0005-0000-0000-00003E250000}"/>
    <cellStyle name="Normal 107 4 41 5" xfId="35223" xr:uid="{00000000-0005-0000-0000-00003F250000}"/>
    <cellStyle name="Normal 107 4 41 6" xfId="42454" xr:uid="{00000000-0005-0000-0000-000040250000}"/>
    <cellStyle name="Normal 107 4 42" xfId="11885" xr:uid="{00000000-0005-0000-0000-000041250000}"/>
    <cellStyle name="Normal 107 4 42 2" xfId="15912" xr:uid="{00000000-0005-0000-0000-000042250000}"/>
    <cellStyle name="Normal 107 4 42 2 2" xfId="27246" xr:uid="{00000000-0005-0000-0000-000043250000}"/>
    <cellStyle name="Normal 107 4 42 2 2 2" xfId="57582" xr:uid="{00000000-0005-0000-0000-000044250000}"/>
    <cellStyle name="Normal 107 4 42 2 3" xfId="46484" xr:uid="{00000000-0005-0000-0000-000045250000}"/>
    <cellStyle name="Normal 107 4 42 3" xfId="23220" xr:uid="{00000000-0005-0000-0000-000046250000}"/>
    <cellStyle name="Normal 107 4 42 3 2" xfId="53630" xr:uid="{00000000-0005-0000-0000-000047250000}"/>
    <cellStyle name="Normal 107 4 42 4" xfId="31272" xr:uid="{00000000-0005-0000-0000-000048250000}"/>
    <cellStyle name="Normal 107 4 42 5" xfId="35301" xr:uid="{00000000-0005-0000-0000-000049250000}"/>
    <cellStyle name="Normal 107 4 42 6" xfId="42532" xr:uid="{00000000-0005-0000-0000-00004A250000}"/>
    <cellStyle name="Normal 107 4 43" xfId="11963" xr:uid="{00000000-0005-0000-0000-00004B250000}"/>
    <cellStyle name="Normal 107 4 43 2" xfId="15990" xr:uid="{00000000-0005-0000-0000-00004C250000}"/>
    <cellStyle name="Normal 107 4 43 2 2" xfId="27324" xr:uid="{00000000-0005-0000-0000-00004D250000}"/>
    <cellStyle name="Normal 107 4 43 2 2 2" xfId="57660" xr:uid="{00000000-0005-0000-0000-00004E250000}"/>
    <cellStyle name="Normal 107 4 43 2 3" xfId="46562" xr:uid="{00000000-0005-0000-0000-00004F250000}"/>
    <cellStyle name="Normal 107 4 43 3" xfId="23298" xr:uid="{00000000-0005-0000-0000-000050250000}"/>
    <cellStyle name="Normal 107 4 43 3 2" xfId="53708" xr:uid="{00000000-0005-0000-0000-000051250000}"/>
    <cellStyle name="Normal 107 4 43 4" xfId="31350" xr:uid="{00000000-0005-0000-0000-000052250000}"/>
    <cellStyle name="Normal 107 4 43 5" xfId="35379" xr:uid="{00000000-0005-0000-0000-000053250000}"/>
    <cellStyle name="Normal 107 4 43 6" xfId="42610" xr:uid="{00000000-0005-0000-0000-000054250000}"/>
    <cellStyle name="Normal 107 4 44" xfId="12041" xr:uid="{00000000-0005-0000-0000-000055250000}"/>
    <cellStyle name="Normal 107 4 44 2" xfId="16068" xr:uid="{00000000-0005-0000-0000-000056250000}"/>
    <cellStyle name="Normal 107 4 44 2 2" xfId="27402" xr:uid="{00000000-0005-0000-0000-000057250000}"/>
    <cellStyle name="Normal 107 4 44 2 2 2" xfId="57738" xr:uid="{00000000-0005-0000-0000-000058250000}"/>
    <cellStyle name="Normal 107 4 44 2 3" xfId="46640" xr:uid="{00000000-0005-0000-0000-000059250000}"/>
    <cellStyle name="Normal 107 4 44 3" xfId="23376" xr:uid="{00000000-0005-0000-0000-00005A250000}"/>
    <cellStyle name="Normal 107 4 44 3 2" xfId="53786" xr:uid="{00000000-0005-0000-0000-00005B250000}"/>
    <cellStyle name="Normal 107 4 44 4" xfId="31428" xr:uid="{00000000-0005-0000-0000-00005C250000}"/>
    <cellStyle name="Normal 107 4 44 5" xfId="35457" xr:uid="{00000000-0005-0000-0000-00005D250000}"/>
    <cellStyle name="Normal 107 4 44 6" xfId="42688" xr:uid="{00000000-0005-0000-0000-00005E250000}"/>
    <cellStyle name="Normal 107 4 45" xfId="12118" xr:uid="{00000000-0005-0000-0000-00005F250000}"/>
    <cellStyle name="Normal 107 4 45 2" xfId="16145" xr:uid="{00000000-0005-0000-0000-000060250000}"/>
    <cellStyle name="Normal 107 4 45 2 2" xfId="27479" xr:uid="{00000000-0005-0000-0000-000061250000}"/>
    <cellStyle name="Normal 107 4 45 2 2 2" xfId="57815" xr:uid="{00000000-0005-0000-0000-000062250000}"/>
    <cellStyle name="Normal 107 4 45 2 3" xfId="46717" xr:uid="{00000000-0005-0000-0000-000063250000}"/>
    <cellStyle name="Normal 107 4 45 3" xfId="23453" xr:uid="{00000000-0005-0000-0000-000064250000}"/>
    <cellStyle name="Normal 107 4 45 3 2" xfId="53863" xr:uid="{00000000-0005-0000-0000-000065250000}"/>
    <cellStyle name="Normal 107 4 45 4" xfId="31505" xr:uid="{00000000-0005-0000-0000-000066250000}"/>
    <cellStyle name="Normal 107 4 45 5" xfId="35534" xr:uid="{00000000-0005-0000-0000-000067250000}"/>
    <cellStyle name="Normal 107 4 45 6" xfId="42765" xr:uid="{00000000-0005-0000-0000-000068250000}"/>
    <cellStyle name="Normal 107 4 46" xfId="12191" xr:uid="{00000000-0005-0000-0000-000069250000}"/>
    <cellStyle name="Normal 107 4 46 2" xfId="16218" xr:uid="{00000000-0005-0000-0000-00006A250000}"/>
    <cellStyle name="Normal 107 4 46 2 2" xfId="27552" xr:uid="{00000000-0005-0000-0000-00006B250000}"/>
    <cellStyle name="Normal 107 4 46 2 2 2" xfId="57888" xr:uid="{00000000-0005-0000-0000-00006C250000}"/>
    <cellStyle name="Normal 107 4 46 2 3" xfId="46790" xr:uid="{00000000-0005-0000-0000-00006D250000}"/>
    <cellStyle name="Normal 107 4 46 3" xfId="23526" xr:uid="{00000000-0005-0000-0000-00006E250000}"/>
    <cellStyle name="Normal 107 4 46 3 2" xfId="53936" xr:uid="{00000000-0005-0000-0000-00006F250000}"/>
    <cellStyle name="Normal 107 4 46 4" xfId="31578" xr:uid="{00000000-0005-0000-0000-000070250000}"/>
    <cellStyle name="Normal 107 4 46 5" xfId="35607" xr:uid="{00000000-0005-0000-0000-000071250000}"/>
    <cellStyle name="Normal 107 4 46 6" xfId="42838" xr:uid="{00000000-0005-0000-0000-000072250000}"/>
    <cellStyle name="Normal 107 4 47" xfId="12264" xr:uid="{00000000-0005-0000-0000-000073250000}"/>
    <cellStyle name="Normal 107 4 47 2" xfId="16291" xr:uid="{00000000-0005-0000-0000-000074250000}"/>
    <cellStyle name="Normal 107 4 47 2 2" xfId="27625" xr:uid="{00000000-0005-0000-0000-000075250000}"/>
    <cellStyle name="Normal 107 4 47 2 2 2" xfId="57961" xr:uid="{00000000-0005-0000-0000-000076250000}"/>
    <cellStyle name="Normal 107 4 47 2 3" xfId="46863" xr:uid="{00000000-0005-0000-0000-000077250000}"/>
    <cellStyle name="Normal 107 4 47 3" xfId="23599" xr:uid="{00000000-0005-0000-0000-000078250000}"/>
    <cellStyle name="Normal 107 4 47 3 2" xfId="54009" xr:uid="{00000000-0005-0000-0000-000079250000}"/>
    <cellStyle name="Normal 107 4 47 4" xfId="31651" xr:uid="{00000000-0005-0000-0000-00007A250000}"/>
    <cellStyle name="Normal 107 4 47 5" xfId="35680" xr:uid="{00000000-0005-0000-0000-00007B250000}"/>
    <cellStyle name="Normal 107 4 47 6" xfId="42911" xr:uid="{00000000-0005-0000-0000-00007C250000}"/>
    <cellStyle name="Normal 107 4 48" xfId="12329" xr:uid="{00000000-0005-0000-0000-00007D250000}"/>
    <cellStyle name="Normal 107 4 48 2" xfId="16356" xr:uid="{00000000-0005-0000-0000-00007E250000}"/>
    <cellStyle name="Normal 107 4 48 2 2" xfId="27690" xr:uid="{00000000-0005-0000-0000-00007F250000}"/>
    <cellStyle name="Normal 107 4 48 2 2 2" xfId="58026" xr:uid="{00000000-0005-0000-0000-000080250000}"/>
    <cellStyle name="Normal 107 4 48 2 3" xfId="46928" xr:uid="{00000000-0005-0000-0000-000081250000}"/>
    <cellStyle name="Normal 107 4 48 3" xfId="23664" xr:uid="{00000000-0005-0000-0000-000082250000}"/>
    <cellStyle name="Normal 107 4 48 3 2" xfId="54074" xr:uid="{00000000-0005-0000-0000-000083250000}"/>
    <cellStyle name="Normal 107 4 48 4" xfId="31716" xr:uid="{00000000-0005-0000-0000-000084250000}"/>
    <cellStyle name="Normal 107 4 48 5" xfId="35745" xr:uid="{00000000-0005-0000-0000-000085250000}"/>
    <cellStyle name="Normal 107 4 48 6" xfId="42976" xr:uid="{00000000-0005-0000-0000-000086250000}"/>
    <cellStyle name="Normal 107 4 49" xfId="12394" xr:uid="{00000000-0005-0000-0000-000087250000}"/>
    <cellStyle name="Normal 107 4 49 2" xfId="16421" xr:uid="{00000000-0005-0000-0000-000088250000}"/>
    <cellStyle name="Normal 107 4 49 2 2" xfId="27755" xr:uid="{00000000-0005-0000-0000-000089250000}"/>
    <cellStyle name="Normal 107 4 49 2 2 2" xfId="58091" xr:uid="{00000000-0005-0000-0000-00008A250000}"/>
    <cellStyle name="Normal 107 4 49 2 3" xfId="46993" xr:uid="{00000000-0005-0000-0000-00008B250000}"/>
    <cellStyle name="Normal 107 4 49 3" xfId="23729" xr:uid="{00000000-0005-0000-0000-00008C250000}"/>
    <cellStyle name="Normal 107 4 49 3 2" xfId="54139" xr:uid="{00000000-0005-0000-0000-00008D250000}"/>
    <cellStyle name="Normal 107 4 49 4" xfId="31781" xr:uid="{00000000-0005-0000-0000-00008E250000}"/>
    <cellStyle name="Normal 107 4 49 5" xfId="35810" xr:uid="{00000000-0005-0000-0000-00008F250000}"/>
    <cellStyle name="Normal 107 4 49 6" xfId="43041" xr:uid="{00000000-0005-0000-0000-000090250000}"/>
    <cellStyle name="Normal 107 4 5" xfId="5995" xr:uid="{00000000-0005-0000-0000-000091250000}"/>
    <cellStyle name="Normal 107 4 5 2" xfId="7592" xr:uid="{00000000-0005-0000-0000-000092250000}"/>
    <cellStyle name="Normal 107 4 5 2 2" xfId="19016" xr:uid="{00000000-0005-0000-0000-000093250000}"/>
    <cellStyle name="Normal 107 4 5 2 2 2" xfId="49519" xr:uid="{00000000-0005-0000-0000-000094250000}"/>
    <cellStyle name="Normal 107 4 5 2 3" xfId="38421" xr:uid="{00000000-0005-0000-0000-000095250000}"/>
    <cellStyle name="Normal 107 4 5 3" xfId="9199" xr:uid="{00000000-0005-0000-0000-000096250000}"/>
    <cellStyle name="Normal 107 4 5 3 2" xfId="20602" xr:uid="{00000000-0005-0000-0000-000097250000}"/>
    <cellStyle name="Normal 107 4 5 3 2 2" xfId="51012" xr:uid="{00000000-0005-0000-0000-000098250000}"/>
    <cellStyle name="Normal 107 4 5 3 3" xfId="39914" xr:uid="{00000000-0005-0000-0000-000099250000}"/>
    <cellStyle name="Normal 107 4 5 4" xfId="13294" xr:uid="{00000000-0005-0000-0000-00009A250000}"/>
    <cellStyle name="Normal 107 4 5 4 2" xfId="24628" xr:uid="{00000000-0005-0000-0000-00009B250000}"/>
    <cellStyle name="Normal 107 4 5 4 2 2" xfId="54964" xr:uid="{00000000-0005-0000-0000-00009C250000}"/>
    <cellStyle name="Normal 107 4 5 4 3" xfId="43866" xr:uid="{00000000-0005-0000-0000-00009D250000}"/>
    <cellStyle name="Normal 107 4 5 5" xfId="17419" xr:uid="{00000000-0005-0000-0000-00009E250000}"/>
    <cellStyle name="Normal 107 4 5 5 2" xfId="47922" xr:uid="{00000000-0005-0000-0000-00009F250000}"/>
    <cellStyle name="Normal 107 4 5 6" xfId="28654" xr:uid="{00000000-0005-0000-0000-0000A0250000}"/>
    <cellStyle name="Normal 107 4 5 7" xfId="32683" xr:uid="{00000000-0005-0000-0000-0000A1250000}"/>
    <cellStyle name="Normal 107 4 5 8" xfId="36824" xr:uid="{00000000-0005-0000-0000-0000A2250000}"/>
    <cellStyle name="Normal 107 4 50" xfId="8793" xr:uid="{00000000-0005-0000-0000-0000A3250000}"/>
    <cellStyle name="Normal 107 4 50 2" xfId="20226" xr:uid="{00000000-0005-0000-0000-0000A4250000}"/>
    <cellStyle name="Normal 107 4 50 2 2" xfId="50636" xr:uid="{00000000-0005-0000-0000-0000A5250000}"/>
    <cellStyle name="Normal 107 4 50 3" xfId="39538" xr:uid="{00000000-0005-0000-0000-0000A6250000}"/>
    <cellStyle name="Normal 107 4 51" xfId="12918" xr:uid="{00000000-0005-0000-0000-0000A7250000}"/>
    <cellStyle name="Normal 107 4 51 2" xfId="24252" xr:uid="{00000000-0005-0000-0000-0000A8250000}"/>
    <cellStyle name="Normal 107 4 51 2 2" xfId="54588" xr:uid="{00000000-0005-0000-0000-0000A9250000}"/>
    <cellStyle name="Normal 107 4 51 3" xfId="43490" xr:uid="{00000000-0005-0000-0000-0000AA250000}"/>
    <cellStyle name="Normal 107 4 52" xfId="16943" xr:uid="{00000000-0005-0000-0000-0000AB250000}"/>
    <cellStyle name="Normal 107 4 52 2" xfId="47446" xr:uid="{00000000-0005-0000-0000-0000AC250000}"/>
    <cellStyle name="Normal 107 4 53" xfId="28278" xr:uid="{00000000-0005-0000-0000-0000AD250000}"/>
    <cellStyle name="Normal 107 4 54" xfId="32307" xr:uid="{00000000-0005-0000-0000-0000AE250000}"/>
    <cellStyle name="Normal 107 4 55" xfId="36263" xr:uid="{00000000-0005-0000-0000-0000AF250000}"/>
    <cellStyle name="Normal 107 4 56" xfId="36348" xr:uid="{00000000-0005-0000-0000-0000B0250000}"/>
    <cellStyle name="Normal 107 4 57" xfId="58614" xr:uid="{00000000-0005-0000-0000-0000B1250000}"/>
    <cellStyle name="Normal 107 4 6" xfId="5686" xr:uid="{00000000-0005-0000-0000-0000B2250000}"/>
    <cellStyle name="Normal 107 4 6 2" xfId="7283" xr:uid="{00000000-0005-0000-0000-0000B3250000}"/>
    <cellStyle name="Normal 107 4 6 2 2" xfId="18707" xr:uid="{00000000-0005-0000-0000-0000B4250000}"/>
    <cellStyle name="Normal 107 4 6 2 2 2" xfId="49210" xr:uid="{00000000-0005-0000-0000-0000B5250000}"/>
    <cellStyle name="Normal 107 4 6 2 3" xfId="38112" xr:uid="{00000000-0005-0000-0000-0000B6250000}"/>
    <cellStyle name="Normal 107 4 6 3" xfId="8981" xr:uid="{00000000-0005-0000-0000-0000B7250000}"/>
    <cellStyle name="Normal 107 4 6 3 2" xfId="20412" xr:uid="{00000000-0005-0000-0000-0000B8250000}"/>
    <cellStyle name="Normal 107 4 6 3 2 2" xfId="50822" xr:uid="{00000000-0005-0000-0000-0000B9250000}"/>
    <cellStyle name="Normal 107 4 6 3 3" xfId="39724" xr:uid="{00000000-0005-0000-0000-0000BA250000}"/>
    <cellStyle name="Normal 107 4 6 4" xfId="13104" xr:uid="{00000000-0005-0000-0000-0000BB250000}"/>
    <cellStyle name="Normal 107 4 6 4 2" xfId="24438" xr:uid="{00000000-0005-0000-0000-0000BC250000}"/>
    <cellStyle name="Normal 107 4 6 4 2 2" xfId="54774" xr:uid="{00000000-0005-0000-0000-0000BD250000}"/>
    <cellStyle name="Normal 107 4 6 4 3" xfId="43676" xr:uid="{00000000-0005-0000-0000-0000BE250000}"/>
    <cellStyle name="Normal 107 4 6 5" xfId="17110" xr:uid="{00000000-0005-0000-0000-0000BF250000}"/>
    <cellStyle name="Normal 107 4 6 5 2" xfId="47613" xr:uid="{00000000-0005-0000-0000-0000C0250000}"/>
    <cellStyle name="Normal 107 4 6 6" xfId="28464" xr:uid="{00000000-0005-0000-0000-0000C1250000}"/>
    <cellStyle name="Normal 107 4 6 7" xfId="32493" xr:uid="{00000000-0005-0000-0000-0000C2250000}"/>
    <cellStyle name="Normal 107 4 6 8" xfId="36515" xr:uid="{00000000-0005-0000-0000-0000C3250000}"/>
    <cellStyle name="Normal 107 4 7" xfId="6019" xr:uid="{00000000-0005-0000-0000-0000C4250000}"/>
    <cellStyle name="Normal 107 4 7 2" xfId="7616" xr:uid="{00000000-0005-0000-0000-0000C5250000}"/>
    <cellStyle name="Normal 107 4 7 2 2" xfId="19040" xr:uid="{00000000-0005-0000-0000-0000C6250000}"/>
    <cellStyle name="Normal 107 4 7 2 2 2" xfId="49543" xr:uid="{00000000-0005-0000-0000-0000C7250000}"/>
    <cellStyle name="Normal 107 4 7 2 3" xfId="38445" xr:uid="{00000000-0005-0000-0000-0000C8250000}"/>
    <cellStyle name="Normal 107 4 7 3" xfId="9222" xr:uid="{00000000-0005-0000-0000-0000C9250000}"/>
    <cellStyle name="Normal 107 4 7 3 2" xfId="20625" xr:uid="{00000000-0005-0000-0000-0000CA250000}"/>
    <cellStyle name="Normal 107 4 7 3 2 2" xfId="51035" xr:uid="{00000000-0005-0000-0000-0000CB250000}"/>
    <cellStyle name="Normal 107 4 7 3 3" xfId="39937" xr:uid="{00000000-0005-0000-0000-0000CC250000}"/>
    <cellStyle name="Normal 107 4 7 4" xfId="13317" xr:uid="{00000000-0005-0000-0000-0000CD250000}"/>
    <cellStyle name="Normal 107 4 7 4 2" xfId="24651" xr:uid="{00000000-0005-0000-0000-0000CE250000}"/>
    <cellStyle name="Normal 107 4 7 4 2 2" xfId="54987" xr:uid="{00000000-0005-0000-0000-0000CF250000}"/>
    <cellStyle name="Normal 107 4 7 4 3" xfId="43889" xr:uid="{00000000-0005-0000-0000-0000D0250000}"/>
    <cellStyle name="Normal 107 4 7 5" xfId="17443" xr:uid="{00000000-0005-0000-0000-0000D1250000}"/>
    <cellStyle name="Normal 107 4 7 5 2" xfId="47946" xr:uid="{00000000-0005-0000-0000-0000D2250000}"/>
    <cellStyle name="Normal 107 4 7 6" xfId="28677" xr:uid="{00000000-0005-0000-0000-0000D3250000}"/>
    <cellStyle name="Normal 107 4 7 7" xfId="32706" xr:uid="{00000000-0005-0000-0000-0000D4250000}"/>
    <cellStyle name="Normal 107 4 7 8" xfId="36848" xr:uid="{00000000-0005-0000-0000-0000D5250000}"/>
    <cellStyle name="Normal 107 4 8" xfId="5658" xr:uid="{00000000-0005-0000-0000-0000D6250000}"/>
    <cellStyle name="Normal 107 4 8 2" xfId="7255" xr:uid="{00000000-0005-0000-0000-0000D7250000}"/>
    <cellStyle name="Normal 107 4 8 2 2" xfId="18679" xr:uid="{00000000-0005-0000-0000-0000D8250000}"/>
    <cellStyle name="Normal 107 4 8 2 2 2" xfId="49182" xr:uid="{00000000-0005-0000-0000-0000D9250000}"/>
    <cellStyle name="Normal 107 4 8 2 3" xfId="38084" xr:uid="{00000000-0005-0000-0000-0000DA250000}"/>
    <cellStyle name="Normal 107 4 8 3" xfId="8954" xr:uid="{00000000-0005-0000-0000-0000DB250000}"/>
    <cellStyle name="Normal 107 4 8 3 2" xfId="20385" xr:uid="{00000000-0005-0000-0000-0000DC250000}"/>
    <cellStyle name="Normal 107 4 8 3 2 2" xfId="50795" xr:uid="{00000000-0005-0000-0000-0000DD250000}"/>
    <cellStyle name="Normal 107 4 8 3 3" xfId="39697" xr:uid="{00000000-0005-0000-0000-0000DE250000}"/>
    <cellStyle name="Normal 107 4 8 4" xfId="13077" xr:uid="{00000000-0005-0000-0000-0000DF250000}"/>
    <cellStyle name="Normal 107 4 8 4 2" xfId="24411" xr:uid="{00000000-0005-0000-0000-0000E0250000}"/>
    <cellStyle name="Normal 107 4 8 4 2 2" xfId="54747" xr:uid="{00000000-0005-0000-0000-0000E1250000}"/>
    <cellStyle name="Normal 107 4 8 4 3" xfId="43649" xr:uid="{00000000-0005-0000-0000-0000E2250000}"/>
    <cellStyle name="Normal 107 4 8 5" xfId="17082" xr:uid="{00000000-0005-0000-0000-0000E3250000}"/>
    <cellStyle name="Normal 107 4 8 5 2" xfId="47585" xr:uid="{00000000-0005-0000-0000-0000E4250000}"/>
    <cellStyle name="Normal 107 4 8 6" xfId="28437" xr:uid="{00000000-0005-0000-0000-0000E5250000}"/>
    <cellStyle name="Normal 107 4 8 7" xfId="32466" xr:uid="{00000000-0005-0000-0000-0000E6250000}"/>
    <cellStyle name="Normal 107 4 8 8" xfId="36487" xr:uid="{00000000-0005-0000-0000-0000E7250000}"/>
    <cellStyle name="Normal 107 4 9" xfId="6047" xr:uid="{00000000-0005-0000-0000-0000E8250000}"/>
    <cellStyle name="Normal 107 4 9 2" xfId="7644" xr:uid="{00000000-0005-0000-0000-0000E9250000}"/>
    <cellStyle name="Normal 107 4 9 2 2" xfId="19068" xr:uid="{00000000-0005-0000-0000-0000EA250000}"/>
    <cellStyle name="Normal 107 4 9 2 2 2" xfId="49571" xr:uid="{00000000-0005-0000-0000-0000EB250000}"/>
    <cellStyle name="Normal 107 4 9 2 3" xfId="38473" xr:uid="{00000000-0005-0000-0000-0000EC250000}"/>
    <cellStyle name="Normal 107 4 9 3" xfId="9245" xr:uid="{00000000-0005-0000-0000-0000ED250000}"/>
    <cellStyle name="Normal 107 4 9 3 2" xfId="20648" xr:uid="{00000000-0005-0000-0000-0000EE250000}"/>
    <cellStyle name="Normal 107 4 9 3 2 2" xfId="51058" xr:uid="{00000000-0005-0000-0000-0000EF250000}"/>
    <cellStyle name="Normal 107 4 9 3 3" xfId="39960" xr:uid="{00000000-0005-0000-0000-0000F0250000}"/>
    <cellStyle name="Normal 107 4 9 4" xfId="13340" xr:uid="{00000000-0005-0000-0000-0000F1250000}"/>
    <cellStyle name="Normal 107 4 9 4 2" xfId="24674" xr:uid="{00000000-0005-0000-0000-0000F2250000}"/>
    <cellStyle name="Normal 107 4 9 4 2 2" xfId="55010" xr:uid="{00000000-0005-0000-0000-0000F3250000}"/>
    <cellStyle name="Normal 107 4 9 4 3" xfId="43912" xr:uid="{00000000-0005-0000-0000-0000F4250000}"/>
    <cellStyle name="Normal 107 4 9 5" xfId="17471" xr:uid="{00000000-0005-0000-0000-0000F5250000}"/>
    <cellStyle name="Normal 107 4 9 5 2" xfId="47974" xr:uid="{00000000-0005-0000-0000-0000F6250000}"/>
    <cellStyle name="Normal 107 4 9 6" xfId="28700" xr:uid="{00000000-0005-0000-0000-0000F7250000}"/>
    <cellStyle name="Normal 107 4 9 7" xfId="32729" xr:uid="{00000000-0005-0000-0000-0000F8250000}"/>
    <cellStyle name="Normal 107 4 9 8" xfId="36876" xr:uid="{00000000-0005-0000-0000-0000F9250000}"/>
    <cellStyle name="Normal 107 5" xfId="5032" xr:uid="{00000000-0005-0000-0000-0000FA250000}"/>
    <cellStyle name="Normal 107 5 10" xfId="5631" xr:uid="{00000000-0005-0000-0000-0000FB250000}"/>
    <cellStyle name="Normal 107 5 10 2" xfId="7228" xr:uid="{00000000-0005-0000-0000-0000FC250000}"/>
    <cellStyle name="Normal 107 5 10 2 2" xfId="18652" xr:uid="{00000000-0005-0000-0000-0000FD250000}"/>
    <cellStyle name="Normal 107 5 10 2 2 2" xfId="49155" xr:uid="{00000000-0005-0000-0000-0000FE250000}"/>
    <cellStyle name="Normal 107 5 10 2 3" xfId="38057" xr:uid="{00000000-0005-0000-0000-0000FF250000}"/>
    <cellStyle name="Normal 107 5 10 3" xfId="8932" xr:uid="{00000000-0005-0000-0000-000000260000}"/>
    <cellStyle name="Normal 107 5 10 3 2" xfId="20363" xr:uid="{00000000-0005-0000-0000-000001260000}"/>
    <cellStyle name="Normal 107 5 10 3 2 2" xfId="50773" xr:uid="{00000000-0005-0000-0000-000002260000}"/>
    <cellStyle name="Normal 107 5 10 3 3" xfId="39675" xr:uid="{00000000-0005-0000-0000-000003260000}"/>
    <cellStyle name="Normal 107 5 10 4" xfId="13055" xr:uid="{00000000-0005-0000-0000-000004260000}"/>
    <cellStyle name="Normal 107 5 10 4 2" xfId="24389" xr:uid="{00000000-0005-0000-0000-000005260000}"/>
    <cellStyle name="Normal 107 5 10 4 2 2" xfId="54725" xr:uid="{00000000-0005-0000-0000-000006260000}"/>
    <cellStyle name="Normal 107 5 10 4 3" xfId="43627" xr:uid="{00000000-0005-0000-0000-000007260000}"/>
    <cellStyle name="Normal 107 5 10 5" xfId="17055" xr:uid="{00000000-0005-0000-0000-000008260000}"/>
    <cellStyle name="Normal 107 5 10 5 2" xfId="47558" xr:uid="{00000000-0005-0000-0000-000009260000}"/>
    <cellStyle name="Normal 107 5 10 6" xfId="28415" xr:uid="{00000000-0005-0000-0000-00000A260000}"/>
    <cellStyle name="Normal 107 5 10 7" xfId="32444" xr:uid="{00000000-0005-0000-0000-00000B260000}"/>
    <cellStyle name="Normal 107 5 10 8" xfId="36460" xr:uid="{00000000-0005-0000-0000-00000C260000}"/>
    <cellStyle name="Normal 107 5 11" xfId="6121" xr:uid="{00000000-0005-0000-0000-00000D260000}"/>
    <cellStyle name="Normal 107 5 11 2" xfId="7718" xr:uid="{00000000-0005-0000-0000-00000E260000}"/>
    <cellStyle name="Normal 107 5 11 2 2" xfId="19142" xr:uid="{00000000-0005-0000-0000-00000F260000}"/>
    <cellStyle name="Normal 107 5 11 2 2 2" xfId="49645" xr:uid="{00000000-0005-0000-0000-000010260000}"/>
    <cellStyle name="Normal 107 5 11 2 3" xfId="38547" xr:uid="{00000000-0005-0000-0000-000011260000}"/>
    <cellStyle name="Normal 107 5 11 3" xfId="9271" xr:uid="{00000000-0005-0000-0000-000012260000}"/>
    <cellStyle name="Normal 107 5 11 3 2" xfId="20674" xr:uid="{00000000-0005-0000-0000-000013260000}"/>
    <cellStyle name="Normal 107 5 11 3 2 2" xfId="51084" xr:uid="{00000000-0005-0000-0000-000014260000}"/>
    <cellStyle name="Normal 107 5 11 3 3" xfId="39986" xr:uid="{00000000-0005-0000-0000-000015260000}"/>
    <cellStyle name="Normal 107 5 11 4" xfId="13366" xr:uid="{00000000-0005-0000-0000-000016260000}"/>
    <cellStyle name="Normal 107 5 11 4 2" xfId="24700" xr:uid="{00000000-0005-0000-0000-000017260000}"/>
    <cellStyle name="Normal 107 5 11 4 2 2" xfId="55036" xr:uid="{00000000-0005-0000-0000-000018260000}"/>
    <cellStyle name="Normal 107 5 11 4 3" xfId="43938" xr:uid="{00000000-0005-0000-0000-000019260000}"/>
    <cellStyle name="Normal 107 5 11 5" xfId="17545" xr:uid="{00000000-0005-0000-0000-00001A260000}"/>
    <cellStyle name="Normal 107 5 11 5 2" xfId="48048" xr:uid="{00000000-0005-0000-0000-00001B260000}"/>
    <cellStyle name="Normal 107 5 11 6" xfId="28726" xr:uid="{00000000-0005-0000-0000-00001C260000}"/>
    <cellStyle name="Normal 107 5 11 7" xfId="32755" xr:uid="{00000000-0005-0000-0000-00001D260000}"/>
    <cellStyle name="Normal 107 5 11 8" xfId="36950" xr:uid="{00000000-0005-0000-0000-00001E260000}"/>
    <cellStyle name="Normal 107 5 12" xfId="6196" xr:uid="{00000000-0005-0000-0000-00001F260000}"/>
    <cellStyle name="Normal 107 5 12 2" xfId="7793" xr:uid="{00000000-0005-0000-0000-000020260000}"/>
    <cellStyle name="Normal 107 5 12 2 2" xfId="19217" xr:uid="{00000000-0005-0000-0000-000021260000}"/>
    <cellStyle name="Normal 107 5 12 2 2 2" xfId="49720" xr:uid="{00000000-0005-0000-0000-000022260000}"/>
    <cellStyle name="Normal 107 5 12 2 3" xfId="38622" xr:uid="{00000000-0005-0000-0000-000023260000}"/>
    <cellStyle name="Normal 107 5 12 3" xfId="8905" xr:uid="{00000000-0005-0000-0000-000024260000}"/>
    <cellStyle name="Normal 107 5 12 3 2" xfId="20336" xr:uid="{00000000-0005-0000-0000-000025260000}"/>
    <cellStyle name="Normal 107 5 12 3 2 2" xfId="50746" xr:uid="{00000000-0005-0000-0000-000026260000}"/>
    <cellStyle name="Normal 107 5 12 3 3" xfId="39648" xr:uid="{00000000-0005-0000-0000-000027260000}"/>
    <cellStyle name="Normal 107 5 12 4" xfId="13028" xr:uid="{00000000-0005-0000-0000-000028260000}"/>
    <cellStyle name="Normal 107 5 12 4 2" xfId="24362" xr:uid="{00000000-0005-0000-0000-000029260000}"/>
    <cellStyle name="Normal 107 5 12 4 2 2" xfId="54698" xr:uid="{00000000-0005-0000-0000-00002A260000}"/>
    <cellStyle name="Normal 107 5 12 4 3" xfId="43600" xr:uid="{00000000-0005-0000-0000-00002B260000}"/>
    <cellStyle name="Normal 107 5 12 5" xfId="17620" xr:uid="{00000000-0005-0000-0000-00002C260000}"/>
    <cellStyle name="Normal 107 5 12 5 2" xfId="48123" xr:uid="{00000000-0005-0000-0000-00002D260000}"/>
    <cellStyle name="Normal 107 5 12 6" xfId="28388" xr:uid="{00000000-0005-0000-0000-00002E260000}"/>
    <cellStyle name="Normal 107 5 12 7" xfId="32417" xr:uid="{00000000-0005-0000-0000-00002F260000}"/>
    <cellStyle name="Normal 107 5 12 8" xfId="37025" xr:uid="{00000000-0005-0000-0000-000030260000}"/>
    <cellStyle name="Normal 107 5 13" xfId="6271" xr:uid="{00000000-0005-0000-0000-000031260000}"/>
    <cellStyle name="Normal 107 5 13 2" xfId="7868" xr:uid="{00000000-0005-0000-0000-000032260000}"/>
    <cellStyle name="Normal 107 5 13 2 2" xfId="19292" xr:uid="{00000000-0005-0000-0000-000033260000}"/>
    <cellStyle name="Normal 107 5 13 2 2 2" xfId="49795" xr:uid="{00000000-0005-0000-0000-000034260000}"/>
    <cellStyle name="Normal 107 5 13 2 3" xfId="38697" xr:uid="{00000000-0005-0000-0000-000035260000}"/>
    <cellStyle name="Normal 107 5 13 3" xfId="9345" xr:uid="{00000000-0005-0000-0000-000036260000}"/>
    <cellStyle name="Normal 107 5 13 3 2" xfId="20748" xr:uid="{00000000-0005-0000-0000-000037260000}"/>
    <cellStyle name="Normal 107 5 13 3 2 2" xfId="51158" xr:uid="{00000000-0005-0000-0000-000038260000}"/>
    <cellStyle name="Normal 107 5 13 3 3" xfId="40060" xr:uid="{00000000-0005-0000-0000-000039260000}"/>
    <cellStyle name="Normal 107 5 13 4" xfId="13440" xr:uid="{00000000-0005-0000-0000-00003A260000}"/>
    <cellStyle name="Normal 107 5 13 4 2" xfId="24774" xr:uid="{00000000-0005-0000-0000-00003B260000}"/>
    <cellStyle name="Normal 107 5 13 4 2 2" xfId="55110" xr:uid="{00000000-0005-0000-0000-00003C260000}"/>
    <cellStyle name="Normal 107 5 13 4 3" xfId="44012" xr:uid="{00000000-0005-0000-0000-00003D260000}"/>
    <cellStyle name="Normal 107 5 13 5" xfId="17695" xr:uid="{00000000-0005-0000-0000-00003E260000}"/>
    <cellStyle name="Normal 107 5 13 5 2" xfId="48198" xr:uid="{00000000-0005-0000-0000-00003F260000}"/>
    <cellStyle name="Normal 107 5 13 6" xfId="28800" xr:uid="{00000000-0005-0000-0000-000040260000}"/>
    <cellStyle name="Normal 107 5 13 7" xfId="32829" xr:uid="{00000000-0005-0000-0000-000041260000}"/>
    <cellStyle name="Normal 107 5 13 8" xfId="37100" xr:uid="{00000000-0005-0000-0000-000042260000}"/>
    <cellStyle name="Normal 107 5 14" xfId="6346" xr:uid="{00000000-0005-0000-0000-000043260000}"/>
    <cellStyle name="Normal 107 5 14 2" xfId="7943" xr:uid="{00000000-0005-0000-0000-000044260000}"/>
    <cellStyle name="Normal 107 5 14 2 2" xfId="19367" xr:uid="{00000000-0005-0000-0000-000045260000}"/>
    <cellStyle name="Normal 107 5 14 2 2 2" xfId="49870" xr:uid="{00000000-0005-0000-0000-000046260000}"/>
    <cellStyle name="Normal 107 5 14 2 3" xfId="38772" xr:uid="{00000000-0005-0000-0000-000047260000}"/>
    <cellStyle name="Normal 107 5 14 3" xfId="9433" xr:uid="{00000000-0005-0000-0000-000048260000}"/>
    <cellStyle name="Normal 107 5 14 3 2" xfId="20836" xr:uid="{00000000-0005-0000-0000-000049260000}"/>
    <cellStyle name="Normal 107 5 14 3 2 2" xfId="51246" xr:uid="{00000000-0005-0000-0000-00004A260000}"/>
    <cellStyle name="Normal 107 5 14 3 3" xfId="40148" xr:uid="{00000000-0005-0000-0000-00004B260000}"/>
    <cellStyle name="Normal 107 5 14 4" xfId="13528" xr:uid="{00000000-0005-0000-0000-00004C260000}"/>
    <cellStyle name="Normal 107 5 14 4 2" xfId="24862" xr:uid="{00000000-0005-0000-0000-00004D260000}"/>
    <cellStyle name="Normal 107 5 14 4 2 2" xfId="55198" xr:uid="{00000000-0005-0000-0000-00004E260000}"/>
    <cellStyle name="Normal 107 5 14 4 3" xfId="44100" xr:uid="{00000000-0005-0000-0000-00004F260000}"/>
    <cellStyle name="Normal 107 5 14 5" xfId="17770" xr:uid="{00000000-0005-0000-0000-000050260000}"/>
    <cellStyle name="Normal 107 5 14 5 2" xfId="48273" xr:uid="{00000000-0005-0000-0000-000051260000}"/>
    <cellStyle name="Normal 107 5 14 6" xfId="28888" xr:uid="{00000000-0005-0000-0000-000052260000}"/>
    <cellStyle name="Normal 107 5 14 7" xfId="32917" xr:uid="{00000000-0005-0000-0000-000053260000}"/>
    <cellStyle name="Normal 107 5 14 8" xfId="37175" xr:uid="{00000000-0005-0000-0000-000054260000}"/>
    <cellStyle name="Normal 107 5 15" xfId="6418" xr:uid="{00000000-0005-0000-0000-000055260000}"/>
    <cellStyle name="Normal 107 5 15 2" xfId="8015" xr:uid="{00000000-0005-0000-0000-000056260000}"/>
    <cellStyle name="Normal 107 5 15 2 2" xfId="19439" xr:uid="{00000000-0005-0000-0000-000057260000}"/>
    <cellStyle name="Normal 107 5 15 2 2 2" xfId="49942" xr:uid="{00000000-0005-0000-0000-000058260000}"/>
    <cellStyle name="Normal 107 5 15 2 3" xfId="38844" xr:uid="{00000000-0005-0000-0000-000059260000}"/>
    <cellStyle name="Normal 107 5 15 3" xfId="9508" xr:uid="{00000000-0005-0000-0000-00005A260000}"/>
    <cellStyle name="Normal 107 5 15 3 2" xfId="20910" xr:uid="{00000000-0005-0000-0000-00005B260000}"/>
    <cellStyle name="Normal 107 5 15 3 2 2" xfId="51320" xr:uid="{00000000-0005-0000-0000-00005C260000}"/>
    <cellStyle name="Normal 107 5 15 3 3" xfId="40222" xr:uid="{00000000-0005-0000-0000-00005D260000}"/>
    <cellStyle name="Normal 107 5 15 4" xfId="13602" xr:uid="{00000000-0005-0000-0000-00005E260000}"/>
    <cellStyle name="Normal 107 5 15 4 2" xfId="24936" xr:uid="{00000000-0005-0000-0000-00005F260000}"/>
    <cellStyle name="Normal 107 5 15 4 2 2" xfId="55272" xr:uid="{00000000-0005-0000-0000-000060260000}"/>
    <cellStyle name="Normal 107 5 15 4 3" xfId="44174" xr:uid="{00000000-0005-0000-0000-000061260000}"/>
    <cellStyle name="Normal 107 5 15 5" xfId="17842" xr:uid="{00000000-0005-0000-0000-000062260000}"/>
    <cellStyle name="Normal 107 5 15 5 2" xfId="48345" xr:uid="{00000000-0005-0000-0000-000063260000}"/>
    <cellStyle name="Normal 107 5 15 6" xfId="28962" xr:uid="{00000000-0005-0000-0000-000064260000}"/>
    <cellStyle name="Normal 107 5 15 7" xfId="32991" xr:uid="{00000000-0005-0000-0000-000065260000}"/>
    <cellStyle name="Normal 107 5 15 8" xfId="37247" xr:uid="{00000000-0005-0000-0000-000066260000}"/>
    <cellStyle name="Normal 107 5 16" xfId="6489" xr:uid="{00000000-0005-0000-0000-000067260000}"/>
    <cellStyle name="Normal 107 5 16 2" xfId="8086" xr:uid="{00000000-0005-0000-0000-000068260000}"/>
    <cellStyle name="Normal 107 5 16 2 2" xfId="19510" xr:uid="{00000000-0005-0000-0000-000069260000}"/>
    <cellStyle name="Normal 107 5 16 2 2 2" xfId="50013" xr:uid="{00000000-0005-0000-0000-00006A260000}"/>
    <cellStyle name="Normal 107 5 16 2 3" xfId="38915" xr:uid="{00000000-0005-0000-0000-00006B260000}"/>
    <cellStyle name="Normal 107 5 16 3" xfId="9582" xr:uid="{00000000-0005-0000-0000-00006C260000}"/>
    <cellStyle name="Normal 107 5 16 3 2" xfId="20983" xr:uid="{00000000-0005-0000-0000-00006D260000}"/>
    <cellStyle name="Normal 107 5 16 3 2 2" xfId="51393" xr:uid="{00000000-0005-0000-0000-00006E260000}"/>
    <cellStyle name="Normal 107 5 16 3 3" xfId="40295" xr:uid="{00000000-0005-0000-0000-00006F260000}"/>
    <cellStyle name="Normal 107 5 16 4" xfId="13675" xr:uid="{00000000-0005-0000-0000-000070260000}"/>
    <cellStyle name="Normal 107 5 16 4 2" xfId="25009" xr:uid="{00000000-0005-0000-0000-000071260000}"/>
    <cellStyle name="Normal 107 5 16 4 2 2" xfId="55345" xr:uid="{00000000-0005-0000-0000-000072260000}"/>
    <cellStyle name="Normal 107 5 16 4 3" xfId="44247" xr:uid="{00000000-0005-0000-0000-000073260000}"/>
    <cellStyle name="Normal 107 5 16 5" xfId="17913" xr:uid="{00000000-0005-0000-0000-000074260000}"/>
    <cellStyle name="Normal 107 5 16 5 2" xfId="48416" xr:uid="{00000000-0005-0000-0000-000075260000}"/>
    <cellStyle name="Normal 107 5 16 6" xfId="29035" xr:uid="{00000000-0005-0000-0000-000076260000}"/>
    <cellStyle name="Normal 107 5 16 7" xfId="33064" xr:uid="{00000000-0005-0000-0000-000077260000}"/>
    <cellStyle name="Normal 107 5 16 8" xfId="37318" xr:uid="{00000000-0005-0000-0000-000078260000}"/>
    <cellStyle name="Normal 107 5 17" xfId="6560" xr:uid="{00000000-0005-0000-0000-000079260000}"/>
    <cellStyle name="Normal 107 5 17 2" xfId="8157" xr:uid="{00000000-0005-0000-0000-00007A260000}"/>
    <cellStyle name="Normal 107 5 17 2 2" xfId="19581" xr:uid="{00000000-0005-0000-0000-00007B260000}"/>
    <cellStyle name="Normal 107 5 17 2 2 2" xfId="50084" xr:uid="{00000000-0005-0000-0000-00007C260000}"/>
    <cellStyle name="Normal 107 5 17 2 3" xfId="38986" xr:uid="{00000000-0005-0000-0000-00007D260000}"/>
    <cellStyle name="Normal 107 5 17 3" xfId="9655" xr:uid="{00000000-0005-0000-0000-00007E260000}"/>
    <cellStyle name="Normal 107 5 17 3 2" xfId="21055" xr:uid="{00000000-0005-0000-0000-00007F260000}"/>
    <cellStyle name="Normal 107 5 17 3 2 2" xfId="51465" xr:uid="{00000000-0005-0000-0000-000080260000}"/>
    <cellStyle name="Normal 107 5 17 3 3" xfId="40367" xr:uid="{00000000-0005-0000-0000-000081260000}"/>
    <cellStyle name="Normal 107 5 17 4" xfId="13747" xr:uid="{00000000-0005-0000-0000-000082260000}"/>
    <cellStyle name="Normal 107 5 17 4 2" xfId="25081" xr:uid="{00000000-0005-0000-0000-000083260000}"/>
    <cellStyle name="Normal 107 5 17 4 2 2" xfId="55417" xr:uid="{00000000-0005-0000-0000-000084260000}"/>
    <cellStyle name="Normal 107 5 17 4 3" xfId="44319" xr:uid="{00000000-0005-0000-0000-000085260000}"/>
    <cellStyle name="Normal 107 5 17 5" xfId="17984" xr:uid="{00000000-0005-0000-0000-000086260000}"/>
    <cellStyle name="Normal 107 5 17 5 2" xfId="48487" xr:uid="{00000000-0005-0000-0000-000087260000}"/>
    <cellStyle name="Normal 107 5 17 6" xfId="29107" xr:uid="{00000000-0005-0000-0000-000088260000}"/>
    <cellStyle name="Normal 107 5 17 7" xfId="33136" xr:uid="{00000000-0005-0000-0000-000089260000}"/>
    <cellStyle name="Normal 107 5 17 8" xfId="37389" xr:uid="{00000000-0005-0000-0000-00008A260000}"/>
    <cellStyle name="Normal 107 5 18" xfId="6623" xr:uid="{00000000-0005-0000-0000-00008B260000}"/>
    <cellStyle name="Normal 107 5 18 2" xfId="8220" xr:uid="{00000000-0005-0000-0000-00008C260000}"/>
    <cellStyle name="Normal 107 5 18 2 2" xfId="19644" xr:uid="{00000000-0005-0000-0000-00008D260000}"/>
    <cellStyle name="Normal 107 5 18 2 2 2" xfId="50147" xr:uid="{00000000-0005-0000-0000-00008E260000}"/>
    <cellStyle name="Normal 107 5 18 2 3" xfId="39049" xr:uid="{00000000-0005-0000-0000-00008F260000}"/>
    <cellStyle name="Normal 107 5 18 3" xfId="9728" xr:uid="{00000000-0005-0000-0000-000090260000}"/>
    <cellStyle name="Normal 107 5 18 3 2" xfId="21127" xr:uid="{00000000-0005-0000-0000-000091260000}"/>
    <cellStyle name="Normal 107 5 18 3 2 2" xfId="51537" xr:uid="{00000000-0005-0000-0000-000092260000}"/>
    <cellStyle name="Normal 107 5 18 3 3" xfId="40439" xr:uid="{00000000-0005-0000-0000-000093260000}"/>
    <cellStyle name="Normal 107 5 18 4" xfId="13819" xr:uid="{00000000-0005-0000-0000-000094260000}"/>
    <cellStyle name="Normal 107 5 18 4 2" xfId="25153" xr:uid="{00000000-0005-0000-0000-000095260000}"/>
    <cellStyle name="Normal 107 5 18 4 2 2" xfId="55489" xr:uid="{00000000-0005-0000-0000-000096260000}"/>
    <cellStyle name="Normal 107 5 18 4 3" xfId="44391" xr:uid="{00000000-0005-0000-0000-000097260000}"/>
    <cellStyle name="Normal 107 5 18 5" xfId="18047" xr:uid="{00000000-0005-0000-0000-000098260000}"/>
    <cellStyle name="Normal 107 5 18 5 2" xfId="48550" xr:uid="{00000000-0005-0000-0000-000099260000}"/>
    <cellStyle name="Normal 107 5 18 6" xfId="29179" xr:uid="{00000000-0005-0000-0000-00009A260000}"/>
    <cellStyle name="Normal 107 5 18 7" xfId="33208" xr:uid="{00000000-0005-0000-0000-00009B260000}"/>
    <cellStyle name="Normal 107 5 18 8" xfId="37452" xr:uid="{00000000-0005-0000-0000-00009C260000}"/>
    <cellStyle name="Normal 107 5 19" xfId="6684" xr:uid="{00000000-0005-0000-0000-00009D260000}"/>
    <cellStyle name="Normal 107 5 19 2" xfId="8281" xr:uid="{00000000-0005-0000-0000-00009E260000}"/>
    <cellStyle name="Normal 107 5 19 2 2" xfId="19705" xr:uid="{00000000-0005-0000-0000-00009F260000}"/>
    <cellStyle name="Normal 107 5 19 2 2 2" xfId="50208" xr:uid="{00000000-0005-0000-0000-0000A0260000}"/>
    <cellStyle name="Normal 107 5 19 2 3" xfId="39110" xr:uid="{00000000-0005-0000-0000-0000A1260000}"/>
    <cellStyle name="Normal 107 5 19 3" xfId="9801" xr:uid="{00000000-0005-0000-0000-0000A2260000}"/>
    <cellStyle name="Normal 107 5 19 3 2" xfId="21199" xr:uid="{00000000-0005-0000-0000-0000A3260000}"/>
    <cellStyle name="Normal 107 5 19 3 2 2" xfId="51609" xr:uid="{00000000-0005-0000-0000-0000A4260000}"/>
    <cellStyle name="Normal 107 5 19 3 3" xfId="40511" xr:uid="{00000000-0005-0000-0000-0000A5260000}"/>
    <cellStyle name="Normal 107 5 19 4" xfId="13891" xr:uid="{00000000-0005-0000-0000-0000A6260000}"/>
    <cellStyle name="Normal 107 5 19 4 2" xfId="25225" xr:uid="{00000000-0005-0000-0000-0000A7260000}"/>
    <cellStyle name="Normal 107 5 19 4 2 2" xfId="55561" xr:uid="{00000000-0005-0000-0000-0000A8260000}"/>
    <cellStyle name="Normal 107 5 19 4 3" xfId="44463" xr:uid="{00000000-0005-0000-0000-0000A9260000}"/>
    <cellStyle name="Normal 107 5 19 5" xfId="18108" xr:uid="{00000000-0005-0000-0000-0000AA260000}"/>
    <cellStyle name="Normal 107 5 19 5 2" xfId="48611" xr:uid="{00000000-0005-0000-0000-0000AB260000}"/>
    <cellStyle name="Normal 107 5 19 6" xfId="29251" xr:uid="{00000000-0005-0000-0000-0000AC260000}"/>
    <cellStyle name="Normal 107 5 19 7" xfId="33280" xr:uid="{00000000-0005-0000-0000-0000AD260000}"/>
    <cellStyle name="Normal 107 5 19 8" xfId="37513" xr:uid="{00000000-0005-0000-0000-0000AE260000}"/>
    <cellStyle name="Normal 107 5 2" xfId="5736" xr:uid="{00000000-0005-0000-0000-0000AF260000}"/>
    <cellStyle name="Normal 107 5 2 2" xfId="7333" xr:uid="{00000000-0005-0000-0000-0000B0260000}"/>
    <cellStyle name="Normal 107 5 2 2 2" xfId="18757" xr:uid="{00000000-0005-0000-0000-0000B1260000}"/>
    <cellStyle name="Normal 107 5 2 2 2 2" xfId="49260" xr:uid="{00000000-0005-0000-0000-0000B2260000}"/>
    <cellStyle name="Normal 107 5 2 2 3" xfId="38162" xr:uid="{00000000-0005-0000-0000-0000B3260000}"/>
    <cellStyle name="Normal 107 5 2 3" xfId="9039" xr:uid="{00000000-0005-0000-0000-0000B4260000}"/>
    <cellStyle name="Normal 107 5 2 3 2" xfId="20470" xr:uid="{00000000-0005-0000-0000-0000B5260000}"/>
    <cellStyle name="Normal 107 5 2 3 2 2" xfId="50880" xr:uid="{00000000-0005-0000-0000-0000B6260000}"/>
    <cellStyle name="Normal 107 5 2 3 3" xfId="39782" xr:uid="{00000000-0005-0000-0000-0000B7260000}"/>
    <cellStyle name="Normal 107 5 2 4" xfId="13162" xr:uid="{00000000-0005-0000-0000-0000B8260000}"/>
    <cellStyle name="Normal 107 5 2 4 2" xfId="24496" xr:uid="{00000000-0005-0000-0000-0000B9260000}"/>
    <cellStyle name="Normal 107 5 2 4 2 2" xfId="54832" xr:uid="{00000000-0005-0000-0000-0000BA260000}"/>
    <cellStyle name="Normal 107 5 2 4 3" xfId="43734" xr:uid="{00000000-0005-0000-0000-0000BB260000}"/>
    <cellStyle name="Normal 107 5 2 5" xfId="17160" xr:uid="{00000000-0005-0000-0000-0000BC260000}"/>
    <cellStyle name="Normal 107 5 2 5 2" xfId="47663" xr:uid="{00000000-0005-0000-0000-0000BD260000}"/>
    <cellStyle name="Normal 107 5 2 6" xfId="28522" xr:uid="{00000000-0005-0000-0000-0000BE260000}"/>
    <cellStyle name="Normal 107 5 2 7" xfId="32551" xr:uid="{00000000-0005-0000-0000-0000BF260000}"/>
    <cellStyle name="Normal 107 5 2 8" xfId="36565" xr:uid="{00000000-0005-0000-0000-0000C0260000}"/>
    <cellStyle name="Normal 107 5 20" xfId="7117" xr:uid="{00000000-0005-0000-0000-0000C1260000}"/>
    <cellStyle name="Normal 107 5 20 2" xfId="9874" xr:uid="{00000000-0005-0000-0000-0000C2260000}"/>
    <cellStyle name="Normal 107 5 20 2 2" xfId="21271" xr:uid="{00000000-0005-0000-0000-0000C3260000}"/>
    <cellStyle name="Normal 107 5 20 2 2 2" xfId="51681" xr:uid="{00000000-0005-0000-0000-0000C4260000}"/>
    <cellStyle name="Normal 107 5 20 2 3" xfId="40583" xr:uid="{00000000-0005-0000-0000-0000C5260000}"/>
    <cellStyle name="Normal 107 5 20 3" xfId="13963" xr:uid="{00000000-0005-0000-0000-0000C6260000}"/>
    <cellStyle name="Normal 107 5 20 3 2" xfId="25297" xr:uid="{00000000-0005-0000-0000-0000C7260000}"/>
    <cellStyle name="Normal 107 5 20 3 2 2" xfId="55633" xr:uid="{00000000-0005-0000-0000-0000C8260000}"/>
    <cellStyle name="Normal 107 5 20 3 3" xfId="44535" xr:uid="{00000000-0005-0000-0000-0000C9260000}"/>
    <cellStyle name="Normal 107 5 20 4" xfId="18541" xr:uid="{00000000-0005-0000-0000-0000CA260000}"/>
    <cellStyle name="Normal 107 5 20 4 2" xfId="49044" xr:uid="{00000000-0005-0000-0000-0000CB260000}"/>
    <cellStyle name="Normal 107 5 20 5" xfId="29323" xr:uid="{00000000-0005-0000-0000-0000CC260000}"/>
    <cellStyle name="Normal 107 5 20 6" xfId="33352" xr:uid="{00000000-0005-0000-0000-0000CD260000}"/>
    <cellStyle name="Normal 107 5 20 7" xfId="37946" xr:uid="{00000000-0005-0000-0000-0000CE260000}"/>
    <cellStyle name="Normal 107 5 21" xfId="9947" xr:uid="{00000000-0005-0000-0000-0000CF260000}"/>
    <cellStyle name="Normal 107 5 21 2" xfId="14035" xr:uid="{00000000-0005-0000-0000-0000D0260000}"/>
    <cellStyle name="Normal 107 5 21 2 2" xfId="25369" xr:uid="{00000000-0005-0000-0000-0000D1260000}"/>
    <cellStyle name="Normal 107 5 21 2 2 2" xfId="55705" xr:uid="{00000000-0005-0000-0000-0000D2260000}"/>
    <cellStyle name="Normal 107 5 21 2 3" xfId="44607" xr:uid="{00000000-0005-0000-0000-0000D3260000}"/>
    <cellStyle name="Normal 107 5 21 3" xfId="21343" xr:uid="{00000000-0005-0000-0000-0000D4260000}"/>
    <cellStyle name="Normal 107 5 21 3 2" xfId="51753" xr:uid="{00000000-0005-0000-0000-0000D5260000}"/>
    <cellStyle name="Normal 107 5 21 4" xfId="29395" xr:uid="{00000000-0005-0000-0000-0000D6260000}"/>
    <cellStyle name="Normal 107 5 21 5" xfId="33424" xr:uid="{00000000-0005-0000-0000-0000D7260000}"/>
    <cellStyle name="Normal 107 5 21 6" xfId="40655" xr:uid="{00000000-0005-0000-0000-0000D8260000}"/>
    <cellStyle name="Normal 107 5 22" xfId="10015" xr:uid="{00000000-0005-0000-0000-0000D9260000}"/>
    <cellStyle name="Normal 107 5 22 2" xfId="14102" xr:uid="{00000000-0005-0000-0000-0000DA260000}"/>
    <cellStyle name="Normal 107 5 22 2 2" xfId="25436" xr:uid="{00000000-0005-0000-0000-0000DB260000}"/>
    <cellStyle name="Normal 107 5 22 2 2 2" xfId="55772" xr:uid="{00000000-0005-0000-0000-0000DC260000}"/>
    <cellStyle name="Normal 107 5 22 2 3" xfId="44674" xr:uid="{00000000-0005-0000-0000-0000DD260000}"/>
    <cellStyle name="Normal 107 5 22 3" xfId="21410" xr:uid="{00000000-0005-0000-0000-0000DE260000}"/>
    <cellStyle name="Normal 107 5 22 3 2" xfId="51820" xr:uid="{00000000-0005-0000-0000-0000DF260000}"/>
    <cellStyle name="Normal 107 5 22 4" xfId="29462" xr:uid="{00000000-0005-0000-0000-0000E0260000}"/>
    <cellStyle name="Normal 107 5 22 5" xfId="33491" xr:uid="{00000000-0005-0000-0000-0000E1260000}"/>
    <cellStyle name="Normal 107 5 22 6" xfId="40722" xr:uid="{00000000-0005-0000-0000-0000E2260000}"/>
    <cellStyle name="Normal 107 5 23" xfId="10080" xr:uid="{00000000-0005-0000-0000-0000E3260000}"/>
    <cellStyle name="Normal 107 5 23 2" xfId="14166" xr:uid="{00000000-0005-0000-0000-0000E4260000}"/>
    <cellStyle name="Normal 107 5 23 2 2" xfId="25500" xr:uid="{00000000-0005-0000-0000-0000E5260000}"/>
    <cellStyle name="Normal 107 5 23 2 2 2" xfId="55836" xr:uid="{00000000-0005-0000-0000-0000E6260000}"/>
    <cellStyle name="Normal 107 5 23 2 3" xfId="44738" xr:uid="{00000000-0005-0000-0000-0000E7260000}"/>
    <cellStyle name="Normal 107 5 23 3" xfId="21474" xr:uid="{00000000-0005-0000-0000-0000E8260000}"/>
    <cellStyle name="Normal 107 5 23 3 2" xfId="51884" xr:uid="{00000000-0005-0000-0000-0000E9260000}"/>
    <cellStyle name="Normal 107 5 23 4" xfId="29526" xr:uid="{00000000-0005-0000-0000-0000EA260000}"/>
    <cellStyle name="Normal 107 5 23 5" xfId="33555" xr:uid="{00000000-0005-0000-0000-0000EB260000}"/>
    <cellStyle name="Normal 107 5 23 6" xfId="40786" xr:uid="{00000000-0005-0000-0000-0000EC260000}"/>
    <cellStyle name="Normal 107 5 24" xfId="10143" xr:uid="{00000000-0005-0000-0000-0000ED260000}"/>
    <cellStyle name="Normal 107 5 24 2" xfId="14228" xr:uid="{00000000-0005-0000-0000-0000EE260000}"/>
    <cellStyle name="Normal 107 5 24 2 2" xfId="25562" xr:uid="{00000000-0005-0000-0000-0000EF260000}"/>
    <cellStyle name="Normal 107 5 24 2 2 2" xfId="55898" xr:uid="{00000000-0005-0000-0000-0000F0260000}"/>
    <cellStyle name="Normal 107 5 24 2 3" xfId="44800" xr:uid="{00000000-0005-0000-0000-0000F1260000}"/>
    <cellStyle name="Normal 107 5 24 3" xfId="21536" xr:uid="{00000000-0005-0000-0000-0000F2260000}"/>
    <cellStyle name="Normal 107 5 24 3 2" xfId="51946" xr:uid="{00000000-0005-0000-0000-0000F3260000}"/>
    <cellStyle name="Normal 107 5 24 4" xfId="29588" xr:uid="{00000000-0005-0000-0000-0000F4260000}"/>
    <cellStyle name="Normal 107 5 24 5" xfId="33617" xr:uid="{00000000-0005-0000-0000-0000F5260000}"/>
    <cellStyle name="Normal 107 5 24 6" xfId="40848" xr:uid="{00000000-0005-0000-0000-0000F6260000}"/>
    <cellStyle name="Normal 107 5 25" xfId="10205" xr:uid="{00000000-0005-0000-0000-0000F7260000}"/>
    <cellStyle name="Normal 107 5 25 2" xfId="14289" xr:uid="{00000000-0005-0000-0000-0000F8260000}"/>
    <cellStyle name="Normal 107 5 25 2 2" xfId="25623" xr:uid="{00000000-0005-0000-0000-0000F9260000}"/>
    <cellStyle name="Normal 107 5 25 2 2 2" xfId="55959" xr:uid="{00000000-0005-0000-0000-0000FA260000}"/>
    <cellStyle name="Normal 107 5 25 2 3" xfId="44861" xr:uid="{00000000-0005-0000-0000-0000FB260000}"/>
    <cellStyle name="Normal 107 5 25 3" xfId="21597" xr:uid="{00000000-0005-0000-0000-0000FC260000}"/>
    <cellStyle name="Normal 107 5 25 3 2" xfId="52007" xr:uid="{00000000-0005-0000-0000-0000FD260000}"/>
    <cellStyle name="Normal 107 5 25 4" xfId="29649" xr:uid="{00000000-0005-0000-0000-0000FE260000}"/>
    <cellStyle name="Normal 107 5 25 5" xfId="33678" xr:uid="{00000000-0005-0000-0000-0000FF260000}"/>
    <cellStyle name="Normal 107 5 25 6" xfId="40909" xr:uid="{00000000-0005-0000-0000-000000270000}"/>
    <cellStyle name="Normal 107 5 26" xfId="10891" xr:uid="{00000000-0005-0000-0000-000001270000}"/>
    <cellStyle name="Normal 107 5 26 2" xfId="14966" xr:uid="{00000000-0005-0000-0000-000002270000}"/>
    <cellStyle name="Normal 107 5 26 2 2" xfId="26300" xr:uid="{00000000-0005-0000-0000-000003270000}"/>
    <cellStyle name="Normal 107 5 26 2 2 2" xfId="56636" xr:uid="{00000000-0005-0000-0000-000004270000}"/>
    <cellStyle name="Normal 107 5 26 2 3" xfId="45538" xr:uid="{00000000-0005-0000-0000-000005270000}"/>
    <cellStyle name="Normal 107 5 26 3" xfId="22274" xr:uid="{00000000-0005-0000-0000-000006270000}"/>
    <cellStyle name="Normal 107 5 26 3 2" xfId="52684" xr:uid="{00000000-0005-0000-0000-000007270000}"/>
    <cellStyle name="Normal 107 5 26 4" xfId="30326" xr:uid="{00000000-0005-0000-0000-000008270000}"/>
    <cellStyle name="Normal 107 5 26 5" xfId="34355" xr:uid="{00000000-0005-0000-0000-000009270000}"/>
    <cellStyle name="Normal 107 5 26 6" xfId="41586" xr:uid="{00000000-0005-0000-0000-00000A270000}"/>
    <cellStyle name="Normal 107 5 27" xfId="11185" xr:uid="{00000000-0005-0000-0000-00000B270000}"/>
    <cellStyle name="Normal 107 5 27 2" xfId="15212" xr:uid="{00000000-0005-0000-0000-00000C270000}"/>
    <cellStyle name="Normal 107 5 27 2 2" xfId="26546" xr:uid="{00000000-0005-0000-0000-00000D270000}"/>
    <cellStyle name="Normal 107 5 27 2 2 2" xfId="56882" xr:uid="{00000000-0005-0000-0000-00000E270000}"/>
    <cellStyle name="Normal 107 5 27 2 3" xfId="45784" xr:uid="{00000000-0005-0000-0000-00000F270000}"/>
    <cellStyle name="Normal 107 5 27 3" xfId="22520" xr:uid="{00000000-0005-0000-0000-000010270000}"/>
    <cellStyle name="Normal 107 5 27 3 2" xfId="52930" xr:uid="{00000000-0005-0000-0000-000011270000}"/>
    <cellStyle name="Normal 107 5 27 4" xfId="30572" xr:uid="{00000000-0005-0000-0000-000012270000}"/>
    <cellStyle name="Normal 107 5 27 5" xfId="34601" xr:uid="{00000000-0005-0000-0000-000013270000}"/>
    <cellStyle name="Normal 107 5 27 6" xfId="41832" xr:uid="{00000000-0005-0000-0000-000014270000}"/>
    <cellStyle name="Normal 107 5 28" xfId="10861" xr:uid="{00000000-0005-0000-0000-000015270000}"/>
    <cellStyle name="Normal 107 5 28 2" xfId="14936" xr:uid="{00000000-0005-0000-0000-000016270000}"/>
    <cellStyle name="Normal 107 5 28 2 2" xfId="26270" xr:uid="{00000000-0005-0000-0000-000017270000}"/>
    <cellStyle name="Normal 107 5 28 2 2 2" xfId="56606" xr:uid="{00000000-0005-0000-0000-000018270000}"/>
    <cellStyle name="Normal 107 5 28 2 3" xfId="45508" xr:uid="{00000000-0005-0000-0000-000019270000}"/>
    <cellStyle name="Normal 107 5 28 3" xfId="22244" xr:uid="{00000000-0005-0000-0000-00001A270000}"/>
    <cellStyle name="Normal 107 5 28 3 2" xfId="52654" xr:uid="{00000000-0005-0000-0000-00001B270000}"/>
    <cellStyle name="Normal 107 5 28 4" xfId="30296" xr:uid="{00000000-0005-0000-0000-00001C270000}"/>
    <cellStyle name="Normal 107 5 28 5" xfId="34325" xr:uid="{00000000-0005-0000-0000-00001D270000}"/>
    <cellStyle name="Normal 107 5 28 6" xfId="41556" xr:uid="{00000000-0005-0000-0000-00001E270000}"/>
    <cellStyle name="Normal 107 5 29" xfId="11211" xr:uid="{00000000-0005-0000-0000-00001F270000}"/>
    <cellStyle name="Normal 107 5 29 2" xfId="15238" xr:uid="{00000000-0005-0000-0000-000020270000}"/>
    <cellStyle name="Normal 107 5 29 2 2" xfId="26572" xr:uid="{00000000-0005-0000-0000-000021270000}"/>
    <cellStyle name="Normal 107 5 29 2 2 2" xfId="56908" xr:uid="{00000000-0005-0000-0000-000022270000}"/>
    <cellStyle name="Normal 107 5 29 2 3" xfId="45810" xr:uid="{00000000-0005-0000-0000-000023270000}"/>
    <cellStyle name="Normal 107 5 29 3" xfId="22546" xr:uid="{00000000-0005-0000-0000-000024270000}"/>
    <cellStyle name="Normal 107 5 29 3 2" xfId="52956" xr:uid="{00000000-0005-0000-0000-000025270000}"/>
    <cellStyle name="Normal 107 5 29 4" xfId="30598" xr:uid="{00000000-0005-0000-0000-000026270000}"/>
    <cellStyle name="Normal 107 5 29 5" xfId="34627" xr:uid="{00000000-0005-0000-0000-000027270000}"/>
    <cellStyle name="Normal 107 5 29 6" xfId="41858" xr:uid="{00000000-0005-0000-0000-000028270000}"/>
    <cellStyle name="Normal 107 5 3" xfId="5969" xr:uid="{00000000-0005-0000-0000-000029270000}"/>
    <cellStyle name="Normal 107 5 3 2" xfId="7566" xr:uid="{00000000-0005-0000-0000-00002A270000}"/>
    <cellStyle name="Normal 107 5 3 2 2" xfId="18990" xr:uid="{00000000-0005-0000-0000-00002B270000}"/>
    <cellStyle name="Normal 107 5 3 2 2 2" xfId="49493" xr:uid="{00000000-0005-0000-0000-00002C270000}"/>
    <cellStyle name="Normal 107 5 3 2 3" xfId="38395" xr:uid="{00000000-0005-0000-0000-00002D270000}"/>
    <cellStyle name="Normal 107 5 3 3" xfId="9176" xr:uid="{00000000-0005-0000-0000-00002E270000}"/>
    <cellStyle name="Normal 107 5 3 3 2" xfId="20579" xr:uid="{00000000-0005-0000-0000-00002F270000}"/>
    <cellStyle name="Normal 107 5 3 3 2 2" xfId="50989" xr:uid="{00000000-0005-0000-0000-000030270000}"/>
    <cellStyle name="Normal 107 5 3 3 3" xfId="39891" xr:uid="{00000000-0005-0000-0000-000031270000}"/>
    <cellStyle name="Normal 107 5 3 4" xfId="13271" xr:uid="{00000000-0005-0000-0000-000032270000}"/>
    <cellStyle name="Normal 107 5 3 4 2" xfId="24605" xr:uid="{00000000-0005-0000-0000-000033270000}"/>
    <cellStyle name="Normal 107 5 3 4 2 2" xfId="54941" xr:uid="{00000000-0005-0000-0000-000034270000}"/>
    <cellStyle name="Normal 107 5 3 4 3" xfId="43843" xr:uid="{00000000-0005-0000-0000-000035270000}"/>
    <cellStyle name="Normal 107 5 3 5" xfId="17393" xr:uid="{00000000-0005-0000-0000-000036270000}"/>
    <cellStyle name="Normal 107 5 3 5 2" xfId="47896" xr:uid="{00000000-0005-0000-0000-000037270000}"/>
    <cellStyle name="Normal 107 5 3 6" xfId="28631" xr:uid="{00000000-0005-0000-0000-000038270000}"/>
    <cellStyle name="Normal 107 5 3 7" xfId="32660" xr:uid="{00000000-0005-0000-0000-000039270000}"/>
    <cellStyle name="Normal 107 5 3 8" xfId="36798" xr:uid="{00000000-0005-0000-0000-00003A270000}"/>
    <cellStyle name="Normal 107 5 30" xfId="10834" xr:uid="{00000000-0005-0000-0000-00003B270000}"/>
    <cellStyle name="Normal 107 5 30 2" xfId="14909" xr:uid="{00000000-0005-0000-0000-00003C270000}"/>
    <cellStyle name="Normal 107 5 30 2 2" xfId="26243" xr:uid="{00000000-0005-0000-0000-00003D270000}"/>
    <cellStyle name="Normal 107 5 30 2 2 2" xfId="56579" xr:uid="{00000000-0005-0000-0000-00003E270000}"/>
    <cellStyle name="Normal 107 5 30 2 3" xfId="45481" xr:uid="{00000000-0005-0000-0000-00003F270000}"/>
    <cellStyle name="Normal 107 5 30 3" xfId="22217" xr:uid="{00000000-0005-0000-0000-000040270000}"/>
    <cellStyle name="Normal 107 5 30 3 2" xfId="52627" xr:uid="{00000000-0005-0000-0000-000041270000}"/>
    <cellStyle name="Normal 107 5 30 4" xfId="30269" xr:uid="{00000000-0005-0000-0000-000042270000}"/>
    <cellStyle name="Normal 107 5 30 5" xfId="34298" xr:uid="{00000000-0005-0000-0000-000043270000}"/>
    <cellStyle name="Normal 107 5 30 6" xfId="41529" xr:uid="{00000000-0005-0000-0000-000044270000}"/>
    <cellStyle name="Normal 107 5 31" xfId="11235" xr:uid="{00000000-0005-0000-0000-000045270000}"/>
    <cellStyle name="Normal 107 5 31 2" xfId="15262" xr:uid="{00000000-0005-0000-0000-000046270000}"/>
    <cellStyle name="Normal 107 5 31 2 2" xfId="26596" xr:uid="{00000000-0005-0000-0000-000047270000}"/>
    <cellStyle name="Normal 107 5 31 2 2 2" xfId="56932" xr:uid="{00000000-0005-0000-0000-000048270000}"/>
    <cellStyle name="Normal 107 5 31 2 3" xfId="45834" xr:uid="{00000000-0005-0000-0000-000049270000}"/>
    <cellStyle name="Normal 107 5 31 3" xfId="22570" xr:uid="{00000000-0005-0000-0000-00004A270000}"/>
    <cellStyle name="Normal 107 5 31 3 2" xfId="52980" xr:uid="{00000000-0005-0000-0000-00004B270000}"/>
    <cellStyle name="Normal 107 5 31 4" xfId="30622" xr:uid="{00000000-0005-0000-0000-00004C270000}"/>
    <cellStyle name="Normal 107 5 31 5" xfId="34651" xr:uid="{00000000-0005-0000-0000-00004D270000}"/>
    <cellStyle name="Normal 107 5 31 6" xfId="41882" xr:uid="{00000000-0005-0000-0000-00004E270000}"/>
    <cellStyle name="Normal 107 5 32" xfId="10806" xr:uid="{00000000-0005-0000-0000-00004F270000}"/>
    <cellStyle name="Normal 107 5 32 2" xfId="14881" xr:uid="{00000000-0005-0000-0000-000050270000}"/>
    <cellStyle name="Normal 107 5 32 2 2" xfId="26215" xr:uid="{00000000-0005-0000-0000-000051270000}"/>
    <cellStyle name="Normal 107 5 32 2 2 2" xfId="56551" xr:uid="{00000000-0005-0000-0000-000052270000}"/>
    <cellStyle name="Normal 107 5 32 2 3" xfId="45453" xr:uid="{00000000-0005-0000-0000-000053270000}"/>
    <cellStyle name="Normal 107 5 32 3" xfId="22189" xr:uid="{00000000-0005-0000-0000-000054270000}"/>
    <cellStyle name="Normal 107 5 32 3 2" xfId="52599" xr:uid="{00000000-0005-0000-0000-000055270000}"/>
    <cellStyle name="Normal 107 5 32 4" xfId="30241" xr:uid="{00000000-0005-0000-0000-000056270000}"/>
    <cellStyle name="Normal 107 5 32 5" xfId="34270" xr:uid="{00000000-0005-0000-0000-000057270000}"/>
    <cellStyle name="Normal 107 5 32 6" xfId="41501" xr:uid="{00000000-0005-0000-0000-000058270000}"/>
    <cellStyle name="Normal 107 5 33" xfId="11263" xr:uid="{00000000-0005-0000-0000-000059270000}"/>
    <cellStyle name="Normal 107 5 33 2" xfId="15290" xr:uid="{00000000-0005-0000-0000-00005A270000}"/>
    <cellStyle name="Normal 107 5 33 2 2" xfId="26624" xr:uid="{00000000-0005-0000-0000-00005B270000}"/>
    <cellStyle name="Normal 107 5 33 2 2 2" xfId="56960" xr:uid="{00000000-0005-0000-0000-00005C270000}"/>
    <cellStyle name="Normal 107 5 33 2 3" xfId="45862" xr:uid="{00000000-0005-0000-0000-00005D270000}"/>
    <cellStyle name="Normal 107 5 33 3" xfId="22598" xr:uid="{00000000-0005-0000-0000-00005E270000}"/>
    <cellStyle name="Normal 107 5 33 3 2" xfId="53008" xr:uid="{00000000-0005-0000-0000-00005F270000}"/>
    <cellStyle name="Normal 107 5 33 4" xfId="30650" xr:uid="{00000000-0005-0000-0000-000060270000}"/>
    <cellStyle name="Normal 107 5 33 5" xfId="34679" xr:uid="{00000000-0005-0000-0000-000061270000}"/>
    <cellStyle name="Normal 107 5 33 6" xfId="41910" xr:uid="{00000000-0005-0000-0000-000062270000}"/>
    <cellStyle name="Normal 107 5 34" xfId="10778" xr:uid="{00000000-0005-0000-0000-000063270000}"/>
    <cellStyle name="Normal 107 5 34 2" xfId="14853" xr:uid="{00000000-0005-0000-0000-000064270000}"/>
    <cellStyle name="Normal 107 5 34 2 2" xfId="26187" xr:uid="{00000000-0005-0000-0000-000065270000}"/>
    <cellStyle name="Normal 107 5 34 2 2 2" xfId="56523" xr:uid="{00000000-0005-0000-0000-000066270000}"/>
    <cellStyle name="Normal 107 5 34 2 3" xfId="45425" xr:uid="{00000000-0005-0000-0000-000067270000}"/>
    <cellStyle name="Normal 107 5 34 3" xfId="22161" xr:uid="{00000000-0005-0000-0000-000068270000}"/>
    <cellStyle name="Normal 107 5 34 3 2" xfId="52571" xr:uid="{00000000-0005-0000-0000-000069270000}"/>
    <cellStyle name="Normal 107 5 34 4" xfId="30213" xr:uid="{00000000-0005-0000-0000-00006A270000}"/>
    <cellStyle name="Normal 107 5 34 5" xfId="34242" xr:uid="{00000000-0005-0000-0000-00006B270000}"/>
    <cellStyle name="Normal 107 5 34 6" xfId="41473" xr:uid="{00000000-0005-0000-0000-00006C270000}"/>
    <cellStyle name="Normal 107 5 35" xfId="11338" xr:uid="{00000000-0005-0000-0000-00006D270000}"/>
    <cellStyle name="Normal 107 5 35 2" xfId="15365" xr:uid="{00000000-0005-0000-0000-00006E270000}"/>
    <cellStyle name="Normal 107 5 35 2 2" xfId="26699" xr:uid="{00000000-0005-0000-0000-00006F270000}"/>
    <cellStyle name="Normal 107 5 35 2 2 2" xfId="57035" xr:uid="{00000000-0005-0000-0000-000070270000}"/>
    <cellStyle name="Normal 107 5 35 2 3" xfId="45937" xr:uid="{00000000-0005-0000-0000-000071270000}"/>
    <cellStyle name="Normal 107 5 35 3" xfId="22673" xr:uid="{00000000-0005-0000-0000-000072270000}"/>
    <cellStyle name="Normal 107 5 35 3 2" xfId="53083" xr:uid="{00000000-0005-0000-0000-000073270000}"/>
    <cellStyle name="Normal 107 5 35 4" xfId="30725" xr:uid="{00000000-0005-0000-0000-000074270000}"/>
    <cellStyle name="Normal 107 5 35 5" xfId="34754" xr:uid="{00000000-0005-0000-0000-000075270000}"/>
    <cellStyle name="Normal 107 5 35 6" xfId="41985" xr:uid="{00000000-0005-0000-0000-000076270000}"/>
    <cellStyle name="Normal 107 5 36" xfId="11420" xr:uid="{00000000-0005-0000-0000-000077270000}"/>
    <cellStyle name="Normal 107 5 36 2" xfId="15447" xr:uid="{00000000-0005-0000-0000-000078270000}"/>
    <cellStyle name="Normal 107 5 36 2 2" xfId="26781" xr:uid="{00000000-0005-0000-0000-000079270000}"/>
    <cellStyle name="Normal 107 5 36 2 2 2" xfId="57117" xr:uid="{00000000-0005-0000-0000-00007A270000}"/>
    <cellStyle name="Normal 107 5 36 2 3" xfId="46019" xr:uid="{00000000-0005-0000-0000-00007B270000}"/>
    <cellStyle name="Normal 107 5 36 3" xfId="22755" xr:uid="{00000000-0005-0000-0000-00007C270000}"/>
    <cellStyle name="Normal 107 5 36 3 2" xfId="53165" xr:uid="{00000000-0005-0000-0000-00007D270000}"/>
    <cellStyle name="Normal 107 5 36 4" xfId="30807" xr:uid="{00000000-0005-0000-0000-00007E270000}"/>
    <cellStyle name="Normal 107 5 36 5" xfId="34836" xr:uid="{00000000-0005-0000-0000-00007F270000}"/>
    <cellStyle name="Normal 107 5 36 6" xfId="42067" xr:uid="{00000000-0005-0000-0000-000080270000}"/>
    <cellStyle name="Normal 107 5 37" xfId="11491" xr:uid="{00000000-0005-0000-0000-000081270000}"/>
    <cellStyle name="Normal 107 5 37 2" xfId="15518" xr:uid="{00000000-0005-0000-0000-000082270000}"/>
    <cellStyle name="Normal 107 5 37 2 2" xfId="26852" xr:uid="{00000000-0005-0000-0000-000083270000}"/>
    <cellStyle name="Normal 107 5 37 2 2 2" xfId="57188" xr:uid="{00000000-0005-0000-0000-000084270000}"/>
    <cellStyle name="Normal 107 5 37 2 3" xfId="46090" xr:uid="{00000000-0005-0000-0000-000085270000}"/>
    <cellStyle name="Normal 107 5 37 3" xfId="22826" xr:uid="{00000000-0005-0000-0000-000086270000}"/>
    <cellStyle name="Normal 107 5 37 3 2" xfId="53236" xr:uid="{00000000-0005-0000-0000-000087270000}"/>
    <cellStyle name="Normal 107 5 37 4" xfId="30878" xr:uid="{00000000-0005-0000-0000-000088270000}"/>
    <cellStyle name="Normal 107 5 37 5" xfId="34907" xr:uid="{00000000-0005-0000-0000-000089270000}"/>
    <cellStyle name="Normal 107 5 37 6" xfId="42138" xr:uid="{00000000-0005-0000-0000-00008A270000}"/>
    <cellStyle name="Normal 107 5 38" xfId="11572" xr:uid="{00000000-0005-0000-0000-00008B270000}"/>
    <cellStyle name="Normal 107 5 38 2" xfId="15599" xr:uid="{00000000-0005-0000-0000-00008C270000}"/>
    <cellStyle name="Normal 107 5 38 2 2" xfId="26933" xr:uid="{00000000-0005-0000-0000-00008D270000}"/>
    <cellStyle name="Normal 107 5 38 2 2 2" xfId="57269" xr:uid="{00000000-0005-0000-0000-00008E270000}"/>
    <cellStyle name="Normal 107 5 38 2 3" xfId="46171" xr:uid="{00000000-0005-0000-0000-00008F270000}"/>
    <cellStyle name="Normal 107 5 38 3" xfId="22907" xr:uid="{00000000-0005-0000-0000-000090270000}"/>
    <cellStyle name="Normal 107 5 38 3 2" xfId="53317" xr:uid="{00000000-0005-0000-0000-000091270000}"/>
    <cellStyle name="Normal 107 5 38 4" xfId="30959" xr:uid="{00000000-0005-0000-0000-000092270000}"/>
    <cellStyle name="Normal 107 5 38 5" xfId="34988" xr:uid="{00000000-0005-0000-0000-000093270000}"/>
    <cellStyle name="Normal 107 5 38 6" xfId="42219" xr:uid="{00000000-0005-0000-0000-000094270000}"/>
    <cellStyle name="Normal 107 5 39" xfId="11650" xr:uid="{00000000-0005-0000-0000-000095270000}"/>
    <cellStyle name="Normal 107 5 39 2" xfId="15677" xr:uid="{00000000-0005-0000-0000-000096270000}"/>
    <cellStyle name="Normal 107 5 39 2 2" xfId="27011" xr:uid="{00000000-0005-0000-0000-000097270000}"/>
    <cellStyle name="Normal 107 5 39 2 2 2" xfId="57347" xr:uid="{00000000-0005-0000-0000-000098270000}"/>
    <cellStyle name="Normal 107 5 39 2 3" xfId="46249" xr:uid="{00000000-0005-0000-0000-000099270000}"/>
    <cellStyle name="Normal 107 5 39 3" xfId="22985" xr:uid="{00000000-0005-0000-0000-00009A270000}"/>
    <cellStyle name="Normal 107 5 39 3 2" xfId="53395" xr:uid="{00000000-0005-0000-0000-00009B270000}"/>
    <cellStyle name="Normal 107 5 39 4" xfId="31037" xr:uid="{00000000-0005-0000-0000-00009C270000}"/>
    <cellStyle name="Normal 107 5 39 5" xfId="35066" xr:uid="{00000000-0005-0000-0000-00009D270000}"/>
    <cellStyle name="Normal 107 5 39 6" xfId="42297" xr:uid="{00000000-0005-0000-0000-00009E270000}"/>
    <cellStyle name="Normal 107 5 4" xfId="5711" xr:uid="{00000000-0005-0000-0000-00009F270000}"/>
    <cellStyle name="Normal 107 5 4 2" xfId="7308" xr:uid="{00000000-0005-0000-0000-0000A0270000}"/>
    <cellStyle name="Normal 107 5 4 2 2" xfId="18732" xr:uid="{00000000-0005-0000-0000-0000A1270000}"/>
    <cellStyle name="Normal 107 5 4 2 2 2" xfId="49235" xr:uid="{00000000-0005-0000-0000-0000A2270000}"/>
    <cellStyle name="Normal 107 5 4 2 3" xfId="38137" xr:uid="{00000000-0005-0000-0000-0000A3270000}"/>
    <cellStyle name="Normal 107 5 4 3" xfId="9006" xr:uid="{00000000-0005-0000-0000-0000A4270000}"/>
    <cellStyle name="Normal 107 5 4 3 2" xfId="20437" xr:uid="{00000000-0005-0000-0000-0000A5270000}"/>
    <cellStyle name="Normal 107 5 4 3 2 2" xfId="50847" xr:uid="{00000000-0005-0000-0000-0000A6270000}"/>
    <cellStyle name="Normal 107 5 4 3 3" xfId="39749" xr:uid="{00000000-0005-0000-0000-0000A7270000}"/>
    <cellStyle name="Normal 107 5 4 4" xfId="13129" xr:uid="{00000000-0005-0000-0000-0000A8270000}"/>
    <cellStyle name="Normal 107 5 4 4 2" xfId="24463" xr:uid="{00000000-0005-0000-0000-0000A9270000}"/>
    <cellStyle name="Normal 107 5 4 4 2 2" xfId="54799" xr:uid="{00000000-0005-0000-0000-0000AA270000}"/>
    <cellStyle name="Normal 107 5 4 4 3" xfId="43701" xr:uid="{00000000-0005-0000-0000-0000AB270000}"/>
    <cellStyle name="Normal 107 5 4 5" xfId="17135" xr:uid="{00000000-0005-0000-0000-0000AC270000}"/>
    <cellStyle name="Normal 107 5 4 5 2" xfId="47638" xr:uid="{00000000-0005-0000-0000-0000AD270000}"/>
    <cellStyle name="Normal 107 5 4 6" xfId="28489" xr:uid="{00000000-0005-0000-0000-0000AE270000}"/>
    <cellStyle name="Normal 107 5 4 7" xfId="32518" xr:uid="{00000000-0005-0000-0000-0000AF270000}"/>
    <cellStyle name="Normal 107 5 4 8" xfId="36540" xr:uid="{00000000-0005-0000-0000-0000B0270000}"/>
    <cellStyle name="Normal 107 5 40" xfId="11728" xr:uid="{00000000-0005-0000-0000-0000B1270000}"/>
    <cellStyle name="Normal 107 5 40 2" xfId="15755" xr:uid="{00000000-0005-0000-0000-0000B2270000}"/>
    <cellStyle name="Normal 107 5 40 2 2" xfId="27089" xr:uid="{00000000-0005-0000-0000-0000B3270000}"/>
    <cellStyle name="Normal 107 5 40 2 2 2" xfId="57425" xr:uid="{00000000-0005-0000-0000-0000B4270000}"/>
    <cellStyle name="Normal 107 5 40 2 3" xfId="46327" xr:uid="{00000000-0005-0000-0000-0000B5270000}"/>
    <cellStyle name="Normal 107 5 40 3" xfId="23063" xr:uid="{00000000-0005-0000-0000-0000B6270000}"/>
    <cellStyle name="Normal 107 5 40 3 2" xfId="53473" xr:uid="{00000000-0005-0000-0000-0000B7270000}"/>
    <cellStyle name="Normal 107 5 40 4" xfId="31115" xr:uid="{00000000-0005-0000-0000-0000B8270000}"/>
    <cellStyle name="Normal 107 5 40 5" xfId="35144" xr:uid="{00000000-0005-0000-0000-0000B9270000}"/>
    <cellStyle name="Normal 107 5 40 6" xfId="42375" xr:uid="{00000000-0005-0000-0000-0000BA270000}"/>
    <cellStyle name="Normal 107 5 41" xfId="11806" xr:uid="{00000000-0005-0000-0000-0000BB270000}"/>
    <cellStyle name="Normal 107 5 41 2" xfId="15833" xr:uid="{00000000-0005-0000-0000-0000BC270000}"/>
    <cellStyle name="Normal 107 5 41 2 2" xfId="27167" xr:uid="{00000000-0005-0000-0000-0000BD270000}"/>
    <cellStyle name="Normal 107 5 41 2 2 2" xfId="57503" xr:uid="{00000000-0005-0000-0000-0000BE270000}"/>
    <cellStyle name="Normal 107 5 41 2 3" xfId="46405" xr:uid="{00000000-0005-0000-0000-0000BF270000}"/>
    <cellStyle name="Normal 107 5 41 3" xfId="23141" xr:uid="{00000000-0005-0000-0000-0000C0270000}"/>
    <cellStyle name="Normal 107 5 41 3 2" xfId="53551" xr:uid="{00000000-0005-0000-0000-0000C1270000}"/>
    <cellStyle name="Normal 107 5 41 4" xfId="31193" xr:uid="{00000000-0005-0000-0000-0000C2270000}"/>
    <cellStyle name="Normal 107 5 41 5" xfId="35222" xr:uid="{00000000-0005-0000-0000-0000C3270000}"/>
    <cellStyle name="Normal 107 5 41 6" xfId="42453" xr:uid="{00000000-0005-0000-0000-0000C4270000}"/>
    <cellStyle name="Normal 107 5 42" xfId="11884" xr:uid="{00000000-0005-0000-0000-0000C5270000}"/>
    <cellStyle name="Normal 107 5 42 2" xfId="15911" xr:uid="{00000000-0005-0000-0000-0000C6270000}"/>
    <cellStyle name="Normal 107 5 42 2 2" xfId="27245" xr:uid="{00000000-0005-0000-0000-0000C7270000}"/>
    <cellStyle name="Normal 107 5 42 2 2 2" xfId="57581" xr:uid="{00000000-0005-0000-0000-0000C8270000}"/>
    <cellStyle name="Normal 107 5 42 2 3" xfId="46483" xr:uid="{00000000-0005-0000-0000-0000C9270000}"/>
    <cellStyle name="Normal 107 5 42 3" xfId="23219" xr:uid="{00000000-0005-0000-0000-0000CA270000}"/>
    <cellStyle name="Normal 107 5 42 3 2" xfId="53629" xr:uid="{00000000-0005-0000-0000-0000CB270000}"/>
    <cellStyle name="Normal 107 5 42 4" xfId="31271" xr:uid="{00000000-0005-0000-0000-0000CC270000}"/>
    <cellStyle name="Normal 107 5 42 5" xfId="35300" xr:uid="{00000000-0005-0000-0000-0000CD270000}"/>
    <cellStyle name="Normal 107 5 42 6" xfId="42531" xr:uid="{00000000-0005-0000-0000-0000CE270000}"/>
    <cellStyle name="Normal 107 5 43" xfId="11962" xr:uid="{00000000-0005-0000-0000-0000CF270000}"/>
    <cellStyle name="Normal 107 5 43 2" xfId="15989" xr:uid="{00000000-0005-0000-0000-0000D0270000}"/>
    <cellStyle name="Normal 107 5 43 2 2" xfId="27323" xr:uid="{00000000-0005-0000-0000-0000D1270000}"/>
    <cellStyle name="Normal 107 5 43 2 2 2" xfId="57659" xr:uid="{00000000-0005-0000-0000-0000D2270000}"/>
    <cellStyle name="Normal 107 5 43 2 3" xfId="46561" xr:uid="{00000000-0005-0000-0000-0000D3270000}"/>
    <cellStyle name="Normal 107 5 43 3" xfId="23297" xr:uid="{00000000-0005-0000-0000-0000D4270000}"/>
    <cellStyle name="Normal 107 5 43 3 2" xfId="53707" xr:uid="{00000000-0005-0000-0000-0000D5270000}"/>
    <cellStyle name="Normal 107 5 43 4" xfId="31349" xr:uid="{00000000-0005-0000-0000-0000D6270000}"/>
    <cellStyle name="Normal 107 5 43 5" xfId="35378" xr:uid="{00000000-0005-0000-0000-0000D7270000}"/>
    <cellStyle name="Normal 107 5 43 6" xfId="42609" xr:uid="{00000000-0005-0000-0000-0000D8270000}"/>
    <cellStyle name="Normal 107 5 44" xfId="12040" xr:uid="{00000000-0005-0000-0000-0000D9270000}"/>
    <cellStyle name="Normal 107 5 44 2" xfId="16067" xr:uid="{00000000-0005-0000-0000-0000DA270000}"/>
    <cellStyle name="Normal 107 5 44 2 2" xfId="27401" xr:uid="{00000000-0005-0000-0000-0000DB270000}"/>
    <cellStyle name="Normal 107 5 44 2 2 2" xfId="57737" xr:uid="{00000000-0005-0000-0000-0000DC270000}"/>
    <cellStyle name="Normal 107 5 44 2 3" xfId="46639" xr:uid="{00000000-0005-0000-0000-0000DD270000}"/>
    <cellStyle name="Normal 107 5 44 3" xfId="23375" xr:uid="{00000000-0005-0000-0000-0000DE270000}"/>
    <cellStyle name="Normal 107 5 44 3 2" xfId="53785" xr:uid="{00000000-0005-0000-0000-0000DF270000}"/>
    <cellStyle name="Normal 107 5 44 4" xfId="31427" xr:uid="{00000000-0005-0000-0000-0000E0270000}"/>
    <cellStyle name="Normal 107 5 44 5" xfId="35456" xr:uid="{00000000-0005-0000-0000-0000E1270000}"/>
    <cellStyle name="Normal 107 5 44 6" xfId="42687" xr:uid="{00000000-0005-0000-0000-0000E2270000}"/>
    <cellStyle name="Normal 107 5 45" xfId="12117" xr:uid="{00000000-0005-0000-0000-0000E3270000}"/>
    <cellStyle name="Normal 107 5 45 2" xfId="16144" xr:uid="{00000000-0005-0000-0000-0000E4270000}"/>
    <cellStyle name="Normal 107 5 45 2 2" xfId="27478" xr:uid="{00000000-0005-0000-0000-0000E5270000}"/>
    <cellStyle name="Normal 107 5 45 2 2 2" xfId="57814" xr:uid="{00000000-0005-0000-0000-0000E6270000}"/>
    <cellStyle name="Normal 107 5 45 2 3" xfId="46716" xr:uid="{00000000-0005-0000-0000-0000E7270000}"/>
    <cellStyle name="Normal 107 5 45 3" xfId="23452" xr:uid="{00000000-0005-0000-0000-0000E8270000}"/>
    <cellStyle name="Normal 107 5 45 3 2" xfId="53862" xr:uid="{00000000-0005-0000-0000-0000E9270000}"/>
    <cellStyle name="Normal 107 5 45 4" xfId="31504" xr:uid="{00000000-0005-0000-0000-0000EA270000}"/>
    <cellStyle name="Normal 107 5 45 5" xfId="35533" xr:uid="{00000000-0005-0000-0000-0000EB270000}"/>
    <cellStyle name="Normal 107 5 45 6" xfId="42764" xr:uid="{00000000-0005-0000-0000-0000EC270000}"/>
    <cellStyle name="Normal 107 5 46" xfId="12190" xr:uid="{00000000-0005-0000-0000-0000ED270000}"/>
    <cellStyle name="Normal 107 5 46 2" xfId="16217" xr:uid="{00000000-0005-0000-0000-0000EE270000}"/>
    <cellStyle name="Normal 107 5 46 2 2" xfId="27551" xr:uid="{00000000-0005-0000-0000-0000EF270000}"/>
    <cellStyle name="Normal 107 5 46 2 2 2" xfId="57887" xr:uid="{00000000-0005-0000-0000-0000F0270000}"/>
    <cellStyle name="Normal 107 5 46 2 3" xfId="46789" xr:uid="{00000000-0005-0000-0000-0000F1270000}"/>
    <cellStyle name="Normal 107 5 46 3" xfId="23525" xr:uid="{00000000-0005-0000-0000-0000F2270000}"/>
    <cellStyle name="Normal 107 5 46 3 2" xfId="53935" xr:uid="{00000000-0005-0000-0000-0000F3270000}"/>
    <cellStyle name="Normal 107 5 46 4" xfId="31577" xr:uid="{00000000-0005-0000-0000-0000F4270000}"/>
    <cellStyle name="Normal 107 5 46 5" xfId="35606" xr:uid="{00000000-0005-0000-0000-0000F5270000}"/>
    <cellStyle name="Normal 107 5 46 6" xfId="42837" xr:uid="{00000000-0005-0000-0000-0000F6270000}"/>
    <cellStyle name="Normal 107 5 47" xfId="12263" xr:uid="{00000000-0005-0000-0000-0000F7270000}"/>
    <cellStyle name="Normal 107 5 47 2" xfId="16290" xr:uid="{00000000-0005-0000-0000-0000F8270000}"/>
    <cellStyle name="Normal 107 5 47 2 2" xfId="27624" xr:uid="{00000000-0005-0000-0000-0000F9270000}"/>
    <cellStyle name="Normal 107 5 47 2 2 2" xfId="57960" xr:uid="{00000000-0005-0000-0000-0000FA270000}"/>
    <cellStyle name="Normal 107 5 47 2 3" xfId="46862" xr:uid="{00000000-0005-0000-0000-0000FB270000}"/>
    <cellStyle name="Normal 107 5 47 3" xfId="23598" xr:uid="{00000000-0005-0000-0000-0000FC270000}"/>
    <cellStyle name="Normal 107 5 47 3 2" xfId="54008" xr:uid="{00000000-0005-0000-0000-0000FD270000}"/>
    <cellStyle name="Normal 107 5 47 4" xfId="31650" xr:uid="{00000000-0005-0000-0000-0000FE270000}"/>
    <cellStyle name="Normal 107 5 47 5" xfId="35679" xr:uid="{00000000-0005-0000-0000-0000FF270000}"/>
    <cellStyle name="Normal 107 5 47 6" xfId="42910" xr:uid="{00000000-0005-0000-0000-000000280000}"/>
    <cellStyle name="Normal 107 5 48" xfId="12328" xr:uid="{00000000-0005-0000-0000-000001280000}"/>
    <cellStyle name="Normal 107 5 48 2" xfId="16355" xr:uid="{00000000-0005-0000-0000-000002280000}"/>
    <cellStyle name="Normal 107 5 48 2 2" xfId="27689" xr:uid="{00000000-0005-0000-0000-000003280000}"/>
    <cellStyle name="Normal 107 5 48 2 2 2" xfId="58025" xr:uid="{00000000-0005-0000-0000-000004280000}"/>
    <cellStyle name="Normal 107 5 48 2 3" xfId="46927" xr:uid="{00000000-0005-0000-0000-000005280000}"/>
    <cellStyle name="Normal 107 5 48 3" xfId="23663" xr:uid="{00000000-0005-0000-0000-000006280000}"/>
    <cellStyle name="Normal 107 5 48 3 2" xfId="54073" xr:uid="{00000000-0005-0000-0000-000007280000}"/>
    <cellStyle name="Normal 107 5 48 4" xfId="31715" xr:uid="{00000000-0005-0000-0000-000008280000}"/>
    <cellStyle name="Normal 107 5 48 5" xfId="35744" xr:uid="{00000000-0005-0000-0000-000009280000}"/>
    <cellStyle name="Normal 107 5 48 6" xfId="42975" xr:uid="{00000000-0005-0000-0000-00000A280000}"/>
    <cellStyle name="Normal 107 5 49" xfId="12393" xr:uid="{00000000-0005-0000-0000-00000B280000}"/>
    <cellStyle name="Normal 107 5 49 2" xfId="16420" xr:uid="{00000000-0005-0000-0000-00000C280000}"/>
    <cellStyle name="Normal 107 5 49 2 2" xfId="27754" xr:uid="{00000000-0005-0000-0000-00000D280000}"/>
    <cellStyle name="Normal 107 5 49 2 2 2" xfId="58090" xr:uid="{00000000-0005-0000-0000-00000E280000}"/>
    <cellStyle name="Normal 107 5 49 2 3" xfId="46992" xr:uid="{00000000-0005-0000-0000-00000F280000}"/>
    <cellStyle name="Normal 107 5 49 3" xfId="23728" xr:uid="{00000000-0005-0000-0000-000010280000}"/>
    <cellStyle name="Normal 107 5 49 3 2" xfId="54138" xr:uid="{00000000-0005-0000-0000-000011280000}"/>
    <cellStyle name="Normal 107 5 49 4" xfId="31780" xr:uid="{00000000-0005-0000-0000-000012280000}"/>
    <cellStyle name="Normal 107 5 49 5" xfId="35809" xr:uid="{00000000-0005-0000-0000-000013280000}"/>
    <cellStyle name="Normal 107 5 49 6" xfId="43040" xr:uid="{00000000-0005-0000-0000-000014280000}"/>
    <cellStyle name="Normal 107 5 5" xfId="5994" xr:uid="{00000000-0005-0000-0000-000015280000}"/>
    <cellStyle name="Normal 107 5 5 2" xfId="7591" xr:uid="{00000000-0005-0000-0000-000016280000}"/>
    <cellStyle name="Normal 107 5 5 2 2" xfId="19015" xr:uid="{00000000-0005-0000-0000-000017280000}"/>
    <cellStyle name="Normal 107 5 5 2 2 2" xfId="49518" xr:uid="{00000000-0005-0000-0000-000018280000}"/>
    <cellStyle name="Normal 107 5 5 2 3" xfId="38420" xr:uid="{00000000-0005-0000-0000-000019280000}"/>
    <cellStyle name="Normal 107 5 5 3" xfId="9198" xr:uid="{00000000-0005-0000-0000-00001A280000}"/>
    <cellStyle name="Normal 107 5 5 3 2" xfId="20601" xr:uid="{00000000-0005-0000-0000-00001B280000}"/>
    <cellStyle name="Normal 107 5 5 3 2 2" xfId="51011" xr:uid="{00000000-0005-0000-0000-00001C280000}"/>
    <cellStyle name="Normal 107 5 5 3 3" xfId="39913" xr:uid="{00000000-0005-0000-0000-00001D280000}"/>
    <cellStyle name="Normal 107 5 5 4" xfId="13293" xr:uid="{00000000-0005-0000-0000-00001E280000}"/>
    <cellStyle name="Normal 107 5 5 4 2" xfId="24627" xr:uid="{00000000-0005-0000-0000-00001F280000}"/>
    <cellStyle name="Normal 107 5 5 4 2 2" xfId="54963" xr:uid="{00000000-0005-0000-0000-000020280000}"/>
    <cellStyle name="Normal 107 5 5 4 3" xfId="43865" xr:uid="{00000000-0005-0000-0000-000021280000}"/>
    <cellStyle name="Normal 107 5 5 5" xfId="17418" xr:uid="{00000000-0005-0000-0000-000022280000}"/>
    <cellStyle name="Normal 107 5 5 5 2" xfId="47921" xr:uid="{00000000-0005-0000-0000-000023280000}"/>
    <cellStyle name="Normal 107 5 5 6" xfId="28653" xr:uid="{00000000-0005-0000-0000-000024280000}"/>
    <cellStyle name="Normal 107 5 5 7" xfId="32682" xr:uid="{00000000-0005-0000-0000-000025280000}"/>
    <cellStyle name="Normal 107 5 5 8" xfId="36823" xr:uid="{00000000-0005-0000-0000-000026280000}"/>
    <cellStyle name="Normal 107 5 50" xfId="8794" xr:uid="{00000000-0005-0000-0000-000027280000}"/>
    <cellStyle name="Normal 107 5 50 2" xfId="20227" xr:uid="{00000000-0005-0000-0000-000028280000}"/>
    <cellStyle name="Normal 107 5 50 2 2" xfId="50637" xr:uid="{00000000-0005-0000-0000-000029280000}"/>
    <cellStyle name="Normal 107 5 50 3" xfId="39539" xr:uid="{00000000-0005-0000-0000-00002A280000}"/>
    <cellStyle name="Normal 107 5 51" xfId="12919" xr:uid="{00000000-0005-0000-0000-00002B280000}"/>
    <cellStyle name="Normal 107 5 51 2" xfId="24253" xr:uid="{00000000-0005-0000-0000-00002C280000}"/>
    <cellStyle name="Normal 107 5 51 2 2" xfId="54589" xr:uid="{00000000-0005-0000-0000-00002D280000}"/>
    <cellStyle name="Normal 107 5 51 3" xfId="43491" xr:uid="{00000000-0005-0000-0000-00002E280000}"/>
    <cellStyle name="Normal 107 5 52" xfId="16944" xr:uid="{00000000-0005-0000-0000-00002F280000}"/>
    <cellStyle name="Normal 107 5 52 2" xfId="47447" xr:uid="{00000000-0005-0000-0000-000030280000}"/>
    <cellStyle name="Normal 107 5 53" xfId="28279" xr:uid="{00000000-0005-0000-0000-000031280000}"/>
    <cellStyle name="Normal 107 5 54" xfId="32308" xr:uid="{00000000-0005-0000-0000-000032280000}"/>
    <cellStyle name="Normal 107 5 55" xfId="36264" xr:uid="{00000000-0005-0000-0000-000033280000}"/>
    <cellStyle name="Normal 107 5 56" xfId="36349" xr:uid="{00000000-0005-0000-0000-000034280000}"/>
    <cellStyle name="Normal 107 5 57" xfId="58615" xr:uid="{00000000-0005-0000-0000-000035280000}"/>
    <cellStyle name="Normal 107 5 6" xfId="5687" xr:uid="{00000000-0005-0000-0000-000036280000}"/>
    <cellStyle name="Normal 107 5 6 2" xfId="7284" xr:uid="{00000000-0005-0000-0000-000037280000}"/>
    <cellStyle name="Normal 107 5 6 2 2" xfId="18708" xr:uid="{00000000-0005-0000-0000-000038280000}"/>
    <cellStyle name="Normal 107 5 6 2 2 2" xfId="49211" xr:uid="{00000000-0005-0000-0000-000039280000}"/>
    <cellStyle name="Normal 107 5 6 2 3" xfId="38113" xr:uid="{00000000-0005-0000-0000-00003A280000}"/>
    <cellStyle name="Normal 107 5 6 3" xfId="8982" xr:uid="{00000000-0005-0000-0000-00003B280000}"/>
    <cellStyle name="Normal 107 5 6 3 2" xfId="20413" xr:uid="{00000000-0005-0000-0000-00003C280000}"/>
    <cellStyle name="Normal 107 5 6 3 2 2" xfId="50823" xr:uid="{00000000-0005-0000-0000-00003D280000}"/>
    <cellStyle name="Normal 107 5 6 3 3" xfId="39725" xr:uid="{00000000-0005-0000-0000-00003E280000}"/>
    <cellStyle name="Normal 107 5 6 4" xfId="13105" xr:uid="{00000000-0005-0000-0000-00003F280000}"/>
    <cellStyle name="Normal 107 5 6 4 2" xfId="24439" xr:uid="{00000000-0005-0000-0000-000040280000}"/>
    <cellStyle name="Normal 107 5 6 4 2 2" xfId="54775" xr:uid="{00000000-0005-0000-0000-000041280000}"/>
    <cellStyle name="Normal 107 5 6 4 3" xfId="43677" xr:uid="{00000000-0005-0000-0000-000042280000}"/>
    <cellStyle name="Normal 107 5 6 5" xfId="17111" xr:uid="{00000000-0005-0000-0000-000043280000}"/>
    <cellStyle name="Normal 107 5 6 5 2" xfId="47614" xr:uid="{00000000-0005-0000-0000-000044280000}"/>
    <cellStyle name="Normal 107 5 6 6" xfId="28465" xr:uid="{00000000-0005-0000-0000-000045280000}"/>
    <cellStyle name="Normal 107 5 6 7" xfId="32494" xr:uid="{00000000-0005-0000-0000-000046280000}"/>
    <cellStyle name="Normal 107 5 6 8" xfId="36516" xr:uid="{00000000-0005-0000-0000-000047280000}"/>
    <cellStyle name="Normal 107 5 7" xfId="6018" xr:uid="{00000000-0005-0000-0000-000048280000}"/>
    <cellStyle name="Normal 107 5 7 2" xfId="7615" xr:uid="{00000000-0005-0000-0000-000049280000}"/>
    <cellStyle name="Normal 107 5 7 2 2" xfId="19039" xr:uid="{00000000-0005-0000-0000-00004A280000}"/>
    <cellStyle name="Normal 107 5 7 2 2 2" xfId="49542" xr:uid="{00000000-0005-0000-0000-00004B280000}"/>
    <cellStyle name="Normal 107 5 7 2 3" xfId="38444" xr:uid="{00000000-0005-0000-0000-00004C280000}"/>
    <cellStyle name="Normal 107 5 7 3" xfId="9221" xr:uid="{00000000-0005-0000-0000-00004D280000}"/>
    <cellStyle name="Normal 107 5 7 3 2" xfId="20624" xr:uid="{00000000-0005-0000-0000-00004E280000}"/>
    <cellStyle name="Normal 107 5 7 3 2 2" xfId="51034" xr:uid="{00000000-0005-0000-0000-00004F280000}"/>
    <cellStyle name="Normal 107 5 7 3 3" xfId="39936" xr:uid="{00000000-0005-0000-0000-000050280000}"/>
    <cellStyle name="Normal 107 5 7 4" xfId="13316" xr:uid="{00000000-0005-0000-0000-000051280000}"/>
    <cellStyle name="Normal 107 5 7 4 2" xfId="24650" xr:uid="{00000000-0005-0000-0000-000052280000}"/>
    <cellStyle name="Normal 107 5 7 4 2 2" xfId="54986" xr:uid="{00000000-0005-0000-0000-000053280000}"/>
    <cellStyle name="Normal 107 5 7 4 3" xfId="43888" xr:uid="{00000000-0005-0000-0000-000054280000}"/>
    <cellStyle name="Normal 107 5 7 5" xfId="17442" xr:uid="{00000000-0005-0000-0000-000055280000}"/>
    <cellStyle name="Normal 107 5 7 5 2" xfId="47945" xr:uid="{00000000-0005-0000-0000-000056280000}"/>
    <cellStyle name="Normal 107 5 7 6" xfId="28676" xr:uid="{00000000-0005-0000-0000-000057280000}"/>
    <cellStyle name="Normal 107 5 7 7" xfId="32705" xr:uid="{00000000-0005-0000-0000-000058280000}"/>
    <cellStyle name="Normal 107 5 7 8" xfId="36847" xr:uid="{00000000-0005-0000-0000-000059280000}"/>
    <cellStyle name="Normal 107 5 8" xfId="5659" xr:uid="{00000000-0005-0000-0000-00005A280000}"/>
    <cellStyle name="Normal 107 5 8 2" xfId="7256" xr:uid="{00000000-0005-0000-0000-00005B280000}"/>
    <cellStyle name="Normal 107 5 8 2 2" xfId="18680" xr:uid="{00000000-0005-0000-0000-00005C280000}"/>
    <cellStyle name="Normal 107 5 8 2 2 2" xfId="49183" xr:uid="{00000000-0005-0000-0000-00005D280000}"/>
    <cellStyle name="Normal 107 5 8 2 3" xfId="38085" xr:uid="{00000000-0005-0000-0000-00005E280000}"/>
    <cellStyle name="Normal 107 5 8 3" xfId="8955" xr:uid="{00000000-0005-0000-0000-00005F280000}"/>
    <cellStyle name="Normal 107 5 8 3 2" xfId="20386" xr:uid="{00000000-0005-0000-0000-000060280000}"/>
    <cellStyle name="Normal 107 5 8 3 2 2" xfId="50796" xr:uid="{00000000-0005-0000-0000-000061280000}"/>
    <cellStyle name="Normal 107 5 8 3 3" xfId="39698" xr:uid="{00000000-0005-0000-0000-000062280000}"/>
    <cellStyle name="Normal 107 5 8 4" xfId="13078" xr:uid="{00000000-0005-0000-0000-000063280000}"/>
    <cellStyle name="Normal 107 5 8 4 2" xfId="24412" xr:uid="{00000000-0005-0000-0000-000064280000}"/>
    <cellStyle name="Normal 107 5 8 4 2 2" xfId="54748" xr:uid="{00000000-0005-0000-0000-000065280000}"/>
    <cellStyle name="Normal 107 5 8 4 3" xfId="43650" xr:uid="{00000000-0005-0000-0000-000066280000}"/>
    <cellStyle name="Normal 107 5 8 5" xfId="17083" xr:uid="{00000000-0005-0000-0000-000067280000}"/>
    <cellStyle name="Normal 107 5 8 5 2" xfId="47586" xr:uid="{00000000-0005-0000-0000-000068280000}"/>
    <cellStyle name="Normal 107 5 8 6" xfId="28438" xr:uid="{00000000-0005-0000-0000-000069280000}"/>
    <cellStyle name="Normal 107 5 8 7" xfId="32467" xr:uid="{00000000-0005-0000-0000-00006A280000}"/>
    <cellStyle name="Normal 107 5 8 8" xfId="36488" xr:uid="{00000000-0005-0000-0000-00006B280000}"/>
    <cellStyle name="Normal 107 5 9" xfId="6046" xr:uid="{00000000-0005-0000-0000-00006C280000}"/>
    <cellStyle name="Normal 107 5 9 2" xfId="7643" xr:uid="{00000000-0005-0000-0000-00006D280000}"/>
    <cellStyle name="Normal 107 5 9 2 2" xfId="19067" xr:uid="{00000000-0005-0000-0000-00006E280000}"/>
    <cellStyle name="Normal 107 5 9 2 2 2" xfId="49570" xr:uid="{00000000-0005-0000-0000-00006F280000}"/>
    <cellStyle name="Normal 107 5 9 2 3" xfId="38472" xr:uid="{00000000-0005-0000-0000-000070280000}"/>
    <cellStyle name="Normal 107 5 9 3" xfId="9244" xr:uid="{00000000-0005-0000-0000-000071280000}"/>
    <cellStyle name="Normal 107 5 9 3 2" xfId="20647" xr:uid="{00000000-0005-0000-0000-000072280000}"/>
    <cellStyle name="Normal 107 5 9 3 2 2" xfId="51057" xr:uid="{00000000-0005-0000-0000-000073280000}"/>
    <cellStyle name="Normal 107 5 9 3 3" xfId="39959" xr:uid="{00000000-0005-0000-0000-000074280000}"/>
    <cellStyle name="Normal 107 5 9 4" xfId="13339" xr:uid="{00000000-0005-0000-0000-000075280000}"/>
    <cellStyle name="Normal 107 5 9 4 2" xfId="24673" xr:uid="{00000000-0005-0000-0000-000076280000}"/>
    <cellStyle name="Normal 107 5 9 4 2 2" xfId="55009" xr:uid="{00000000-0005-0000-0000-000077280000}"/>
    <cellStyle name="Normal 107 5 9 4 3" xfId="43911" xr:uid="{00000000-0005-0000-0000-000078280000}"/>
    <cellStyle name="Normal 107 5 9 5" xfId="17470" xr:uid="{00000000-0005-0000-0000-000079280000}"/>
    <cellStyle name="Normal 107 5 9 5 2" xfId="47973" xr:uid="{00000000-0005-0000-0000-00007A280000}"/>
    <cellStyle name="Normal 107 5 9 6" xfId="28699" xr:uid="{00000000-0005-0000-0000-00007B280000}"/>
    <cellStyle name="Normal 107 5 9 7" xfId="32728" xr:uid="{00000000-0005-0000-0000-00007C280000}"/>
    <cellStyle name="Normal 107 5 9 8" xfId="36875" xr:uid="{00000000-0005-0000-0000-00007D280000}"/>
    <cellStyle name="Normal 108" xfId="58825" xr:uid="{00000000-0005-0000-0000-00007E280000}"/>
    <cellStyle name="Normal 109" xfId="58827" xr:uid="{00000000-0005-0000-0000-00007F280000}"/>
    <cellStyle name="Normal 11" xfId="3512" xr:uid="{00000000-0005-0000-0000-000080280000}"/>
    <cellStyle name="Normal 11 2" xfId="4870" xr:uid="{00000000-0005-0000-0000-000081280000}"/>
    <cellStyle name="Normal 110" xfId="58829" xr:uid="{00000000-0005-0000-0000-000082280000}"/>
    <cellStyle name="Normal 111" xfId="58831" xr:uid="{00000000-0005-0000-0000-000083280000}"/>
    <cellStyle name="Normal 111 2" xfId="5033" xr:uid="{00000000-0005-0000-0000-000084280000}"/>
    <cellStyle name="Normal 111 2 2" xfId="5034" xr:uid="{00000000-0005-0000-0000-000085280000}"/>
    <cellStyle name="Normal 111 2 3" xfId="5035" xr:uid="{00000000-0005-0000-0000-000086280000}"/>
    <cellStyle name="Normal 111 2 4" xfId="5036" xr:uid="{00000000-0005-0000-0000-000087280000}"/>
    <cellStyle name="Normal 111 2 5" xfId="5037" xr:uid="{00000000-0005-0000-0000-000088280000}"/>
    <cellStyle name="Normal 112" xfId="58833" xr:uid="{00000000-0005-0000-0000-000089280000}"/>
    <cellStyle name="Normal 113" xfId="58836" xr:uid="{00000000-0005-0000-0000-00008A280000}"/>
    <cellStyle name="Normal 114" xfId="58838" xr:uid="{00000000-0005-0000-0000-00008B280000}"/>
    <cellStyle name="Normal 115" xfId="58840" xr:uid="{00000000-0005-0000-0000-00008C280000}"/>
    <cellStyle name="Normal 116" xfId="58842" xr:uid="{00000000-0005-0000-0000-00008D280000}"/>
    <cellStyle name="Normal 117" xfId="58844" xr:uid="{00000000-0005-0000-0000-00008E280000}"/>
    <cellStyle name="Normal 118" xfId="58846" xr:uid="{00000000-0005-0000-0000-00008F280000}"/>
    <cellStyle name="Normal 119" xfId="58848" xr:uid="{00000000-0005-0000-0000-000090280000}"/>
    <cellStyle name="Normal 12" xfId="3532" xr:uid="{00000000-0005-0000-0000-000091280000}"/>
    <cellStyle name="Normal 12 2" xfId="4873" xr:uid="{00000000-0005-0000-0000-000092280000}"/>
    <cellStyle name="Normal 120" xfId="58850" xr:uid="{00000000-0005-0000-0000-000093280000}"/>
    <cellStyle name="Normal 121" xfId="58852" xr:uid="{00000000-0005-0000-0000-000094280000}"/>
    <cellStyle name="Normal 121 2" xfId="5038" xr:uid="{00000000-0005-0000-0000-000095280000}"/>
    <cellStyle name="Normal 121 2 10" xfId="5633" xr:uid="{00000000-0005-0000-0000-000096280000}"/>
    <cellStyle name="Normal 121 2 10 2" xfId="7230" xr:uid="{00000000-0005-0000-0000-000097280000}"/>
    <cellStyle name="Normal 121 2 10 2 2" xfId="18654" xr:uid="{00000000-0005-0000-0000-000098280000}"/>
    <cellStyle name="Normal 121 2 10 2 2 2" xfId="49157" xr:uid="{00000000-0005-0000-0000-000099280000}"/>
    <cellStyle name="Normal 121 2 10 2 3" xfId="38059" xr:uid="{00000000-0005-0000-0000-00009A280000}"/>
    <cellStyle name="Normal 121 2 10 3" xfId="8938" xr:uid="{00000000-0005-0000-0000-00009B280000}"/>
    <cellStyle name="Normal 121 2 10 3 2" xfId="20369" xr:uid="{00000000-0005-0000-0000-00009C280000}"/>
    <cellStyle name="Normal 121 2 10 3 2 2" xfId="50779" xr:uid="{00000000-0005-0000-0000-00009D280000}"/>
    <cellStyle name="Normal 121 2 10 3 3" xfId="39681" xr:uid="{00000000-0005-0000-0000-00009E280000}"/>
    <cellStyle name="Normal 121 2 10 4" xfId="13061" xr:uid="{00000000-0005-0000-0000-00009F280000}"/>
    <cellStyle name="Normal 121 2 10 4 2" xfId="24395" xr:uid="{00000000-0005-0000-0000-0000A0280000}"/>
    <cellStyle name="Normal 121 2 10 4 2 2" xfId="54731" xr:uid="{00000000-0005-0000-0000-0000A1280000}"/>
    <cellStyle name="Normal 121 2 10 4 3" xfId="43633" xr:uid="{00000000-0005-0000-0000-0000A2280000}"/>
    <cellStyle name="Normal 121 2 10 5" xfId="17057" xr:uid="{00000000-0005-0000-0000-0000A3280000}"/>
    <cellStyle name="Normal 121 2 10 5 2" xfId="47560" xr:uid="{00000000-0005-0000-0000-0000A4280000}"/>
    <cellStyle name="Normal 121 2 10 6" xfId="28421" xr:uid="{00000000-0005-0000-0000-0000A5280000}"/>
    <cellStyle name="Normal 121 2 10 7" xfId="32450" xr:uid="{00000000-0005-0000-0000-0000A6280000}"/>
    <cellStyle name="Normal 121 2 10 8" xfId="36462" xr:uid="{00000000-0005-0000-0000-0000A7280000}"/>
    <cellStyle name="Normal 121 2 11" xfId="6119" xr:uid="{00000000-0005-0000-0000-0000A8280000}"/>
    <cellStyle name="Normal 121 2 11 2" xfId="7716" xr:uid="{00000000-0005-0000-0000-0000A9280000}"/>
    <cellStyle name="Normal 121 2 11 2 2" xfId="19140" xr:uid="{00000000-0005-0000-0000-0000AA280000}"/>
    <cellStyle name="Normal 121 2 11 2 2 2" xfId="49643" xr:uid="{00000000-0005-0000-0000-0000AB280000}"/>
    <cellStyle name="Normal 121 2 11 2 3" xfId="38545" xr:uid="{00000000-0005-0000-0000-0000AC280000}"/>
    <cellStyle name="Normal 121 2 11 3" xfId="9265" xr:uid="{00000000-0005-0000-0000-0000AD280000}"/>
    <cellStyle name="Normal 121 2 11 3 2" xfId="20668" xr:uid="{00000000-0005-0000-0000-0000AE280000}"/>
    <cellStyle name="Normal 121 2 11 3 2 2" xfId="51078" xr:uid="{00000000-0005-0000-0000-0000AF280000}"/>
    <cellStyle name="Normal 121 2 11 3 3" xfId="39980" xr:uid="{00000000-0005-0000-0000-0000B0280000}"/>
    <cellStyle name="Normal 121 2 11 4" xfId="13360" xr:uid="{00000000-0005-0000-0000-0000B1280000}"/>
    <cellStyle name="Normal 121 2 11 4 2" xfId="24694" xr:uid="{00000000-0005-0000-0000-0000B2280000}"/>
    <cellStyle name="Normal 121 2 11 4 2 2" xfId="55030" xr:uid="{00000000-0005-0000-0000-0000B3280000}"/>
    <cellStyle name="Normal 121 2 11 4 3" xfId="43932" xr:uid="{00000000-0005-0000-0000-0000B4280000}"/>
    <cellStyle name="Normal 121 2 11 5" xfId="17543" xr:uid="{00000000-0005-0000-0000-0000B5280000}"/>
    <cellStyle name="Normal 121 2 11 5 2" xfId="48046" xr:uid="{00000000-0005-0000-0000-0000B6280000}"/>
    <cellStyle name="Normal 121 2 11 6" xfId="28720" xr:uid="{00000000-0005-0000-0000-0000B7280000}"/>
    <cellStyle name="Normal 121 2 11 7" xfId="32749" xr:uid="{00000000-0005-0000-0000-0000B8280000}"/>
    <cellStyle name="Normal 121 2 11 8" xfId="36948" xr:uid="{00000000-0005-0000-0000-0000B9280000}"/>
    <cellStyle name="Normal 121 2 12" xfId="6194" xr:uid="{00000000-0005-0000-0000-0000BA280000}"/>
    <cellStyle name="Normal 121 2 12 2" xfId="7791" xr:uid="{00000000-0005-0000-0000-0000BB280000}"/>
    <cellStyle name="Normal 121 2 12 2 2" xfId="19215" xr:uid="{00000000-0005-0000-0000-0000BC280000}"/>
    <cellStyle name="Normal 121 2 12 2 2 2" xfId="49718" xr:uid="{00000000-0005-0000-0000-0000BD280000}"/>
    <cellStyle name="Normal 121 2 12 2 3" xfId="38620" xr:uid="{00000000-0005-0000-0000-0000BE280000}"/>
    <cellStyle name="Normal 121 2 12 3" xfId="8911" xr:uid="{00000000-0005-0000-0000-0000BF280000}"/>
    <cellStyle name="Normal 121 2 12 3 2" xfId="20342" xr:uid="{00000000-0005-0000-0000-0000C0280000}"/>
    <cellStyle name="Normal 121 2 12 3 2 2" xfId="50752" xr:uid="{00000000-0005-0000-0000-0000C1280000}"/>
    <cellStyle name="Normal 121 2 12 3 3" xfId="39654" xr:uid="{00000000-0005-0000-0000-0000C2280000}"/>
    <cellStyle name="Normal 121 2 12 4" xfId="13034" xr:uid="{00000000-0005-0000-0000-0000C3280000}"/>
    <cellStyle name="Normal 121 2 12 4 2" xfId="24368" xr:uid="{00000000-0005-0000-0000-0000C4280000}"/>
    <cellStyle name="Normal 121 2 12 4 2 2" xfId="54704" xr:uid="{00000000-0005-0000-0000-0000C5280000}"/>
    <cellStyle name="Normal 121 2 12 4 3" xfId="43606" xr:uid="{00000000-0005-0000-0000-0000C6280000}"/>
    <cellStyle name="Normal 121 2 12 5" xfId="17618" xr:uid="{00000000-0005-0000-0000-0000C7280000}"/>
    <cellStyle name="Normal 121 2 12 5 2" xfId="48121" xr:uid="{00000000-0005-0000-0000-0000C8280000}"/>
    <cellStyle name="Normal 121 2 12 6" xfId="28394" xr:uid="{00000000-0005-0000-0000-0000C9280000}"/>
    <cellStyle name="Normal 121 2 12 7" xfId="32423" xr:uid="{00000000-0005-0000-0000-0000CA280000}"/>
    <cellStyle name="Normal 121 2 12 8" xfId="37023" xr:uid="{00000000-0005-0000-0000-0000CB280000}"/>
    <cellStyle name="Normal 121 2 13" xfId="6269" xr:uid="{00000000-0005-0000-0000-0000CC280000}"/>
    <cellStyle name="Normal 121 2 13 2" xfId="7866" xr:uid="{00000000-0005-0000-0000-0000CD280000}"/>
    <cellStyle name="Normal 121 2 13 2 2" xfId="19290" xr:uid="{00000000-0005-0000-0000-0000CE280000}"/>
    <cellStyle name="Normal 121 2 13 2 2 2" xfId="49793" xr:uid="{00000000-0005-0000-0000-0000CF280000}"/>
    <cellStyle name="Normal 121 2 13 2 3" xfId="38695" xr:uid="{00000000-0005-0000-0000-0000D0280000}"/>
    <cellStyle name="Normal 121 2 13 3" xfId="9339" xr:uid="{00000000-0005-0000-0000-0000D1280000}"/>
    <cellStyle name="Normal 121 2 13 3 2" xfId="20742" xr:uid="{00000000-0005-0000-0000-0000D2280000}"/>
    <cellStyle name="Normal 121 2 13 3 2 2" xfId="51152" xr:uid="{00000000-0005-0000-0000-0000D3280000}"/>
    <cellStyle name="Normal 121 2 13 3 3" xfId="40054" xr:uid="{00000000-0005-0000-0000-0000D4280000}"/>
    <cellStyle name="Normal 121 2 13 4" xfId="13434" xr:uid="{00000000-0005-0000-0000-0000D5280000}"/>
    <cellStyle name="Normal 121 2 13 4 2" xfId="24768" xr:uid="{00000000-0005-0000-0000-0000D6280000}"/>
    <cellStyle name="Normal 121 2 13 4 2 2" xfId="55104" xr:uid="{00000000-0005-0000-0000-0000D7280000}"/>
    <cellStyle name="Normal 121 2 13 4 3" xfId="44006" xr:uid="{00000000-0005-0000-0000-0000D8280000}"/>
    <cellStyle name="Normal 121 2 13 5" xfId="17693" xr:uid="{00000000-0005-0000-0000-0000D9280000}"/>
    <cellStyle name="Normal 121 2 13 5 2" xfId="48196" xr:uid="{00000000-0005-0000-0000-0000DA280000}"/>
    <cellStyle name="Normal 121 2 13 6" xfId="28794" xr:uid="{00000000-0005-0000-0000-0000DB280000}"/>
    <cellStyle name="Normal 121 2 13 7" xfId="32823" xr:uid="{00000000-0005-0000-0000-0000DC280000}"/>
    <cellStyle name="Normal 121 2 13 8" xfId="37098" xr:uid="{00000000-0005-0000-0000-0000DD280000}"/>
    <cellStyle name="Normal 121 2 14" xfId="6344" xr:uid="{00000000-0005-0000-0000-0000DE280000}"/>
    <cellStyle name="Normal 121 2 14 2" xfId="7941" xr:uid="{00000000-0005-0000-0000-0000DF280000}"/>
    <cellStyle name="Normal 121 2 14 2 2" xfId="19365" xr:uid="{00000000-0005-0000-0000-0000E0280000}"/>
    <cellStyle name="Normal 121 2 14 2 2 2" xfId="49868" xr:uid="{00000000-0005-0000-0000-0000E1280000}"/>
    <cellStyle name="Normal 121 2 14 2 3" xfId="38770" xr:uid="{00000000-0005-0000-0000-0000E2280000}"/>
    <cellStyle name="Normal 121 2 14 3" xfId="9427" xr:uid="{00000000-0005-0000-0000-0000E3280000}"/>
    <cellStyle name="Normal 121 2 14 3 2" xfId="20830" xr:uid="{00000000-0005-0000-0000-0000E4280000}"/>
    <cellStyle name="Normal 121 2 14 3 2 2" xfId="51240" xr:uid="{00000000-0005-0000-0000-0000E5280000}"/>
    <cellStyle name="Normal 121 2 14 3 3" xfId="40142" xr:uid="{00000000-0005-0000-0000-0000E6280000}"/>
    <cellStyle name="Normal 121 2 14 4" xfId="13522" xr:uid="{00000000-0005-0000-0000-0000E7280000}"/>
    <cellStyle name="Normal 121 2 14 4 2" xfId="24856" xr:uid="{00000000-0005-0000-0000-0000E8280000}"/>
    <cellStyle name="Normal 121 2 14 4 2 2" xfId="55192" xr:uid="{00000000-0005-0000-0000-0000E9280000}"/>
    <cellStyle name="Normal 121 2 14 4 3" xfId="44094" xr:uid="{00000000-0005-0000-0000-0000EA280000}"/>
    <cellStyle name="Normal 121 2 14 5" xfId="17768" xr:uid="{00000000-0005-0000-0000-0000EB280000}"/>
    <cellStyle name="Normal 121 2 14 5 2" xfId="48271" xr:uid="{00000000-0005-0000-0000-0000EC280000}"/>
    <cellStyle name="Normal 121 2 14 6" xfId="28882" xr:uid="{00000000-0005-0000-0000-0000ED280000}"/>
    <cellStyle name="Normal 121 2 14 7" xfId="32911" xr:uid="{00000000-0005-0000-0000-0000EE280000}"/>
    <cellStyle name="Normal 121 2 14 8" xfId="37173" xr:uid="{00000000-0005-0000-0000-0000EF280000}"/>
    <cellStyle name="Normal 121 2 15" xfId="6416" xr:uid="{00000000-0005-0000-0000-0000F0280000}"/>
    <cellStyle name="Normal 121 2 15 2" xfId="8013" xr:uid="{00000000-0005-0000-0000-0000F1280000}"/>
    <cellStyle name="Normal 121 2 15 2 2" xfId="19437" xr:uid="{00000000-0005-0000-0000-0000F2280000}"/>
    <cellStyle name="Normal 121 2 15 2 2 2" xfId="49940" xr:uid="{00000000-0005-0000-0000-0000F3280000}"/>
    <cellStyle name="Normal 121 2 15 2 3" xfId="38842" xr:uid="{00000000-0005-0000-0000-0000F4280000}"/>
    <cellStyle name="Normal 121 2 15 3" xfId="9502" xr:uid="{00000000-0005-0000-0000-0000F5280000}"/>
    <cellStyle name="Normal 121 2 15 3 2" xfId="20904" xr:uid="{00000000-0005-0000-0000-0000F6280000}"/>
    <cellStyle name="Normal 121 2 15 3 2 2" xfId="51314" xr:uid="{00000000-0005-0000-0000-0000F7280000}"/>
    <cellStyle name="Normal 121 2 15 3 3" xfId="40216" xr:uid="{00000000-0005-0000-0000-0000F8280000}"/>
    <cellStyle name="Normal 121 2 15 4" xfId="13596" xr:uid="{00000000-0005-0000-0000-0000F9280000}"/>
    <cellStyle name="Normal 121 2 15 4 2" xfId="24930" xr:uid="{00000000-0005-0000-0000-0000FA280000}"/>
    <cellStyle name="Normal 121 2 15 4 2 2" xfId="55266" xr:uid="{00000000-0005-0000-0000-0000FB280000}"/>
    <cellStyle name="Normal 121 2 15 4 3" xfId="44168" xr:uid="{00000000-0005-0000-0000-0000FC280000}"/>
    <cellStyle name="Normal 121 2 15 5" xfId="17840" xr:uid="{00000000-0005-0000-0000-0000FD280000}"/>
    <cellStyle name="Normal 121 2 15 5 2" xfId="48343" xr:uid="{00000000-0005-0000-0000-0000FE280000}"/>
    <cellStyle name="Normal 121 2 15 6" xfId="28956" xr:uid="{00000000-0005-0000-0000-0000FF280000}"/>
    <cellStyle name="Normal 121 2 15 7" xfId="32985" xr:uid="{00000000-0005-0000-0000-000000290000}"/>
    <cellStyle name="Normal 121 2 15 8" xfId="37245" xr:uid="{00000000-0005-0000-0000-000001290000}"/>
    <cellStyle name="Normal 121 2 16" xfId="6487" xr:uid="{00000000-0005-0000-0000-000002290000}"/>
    <cellStyle name="Normal 121 2 16 2" xfId="8084" xr:uid="{00000000-0005-0000-0000-000003290000}"/>
    <cellStyle name="Normal 121 2 16 2 2" xfId="19508" xr:uid="{00000000-0005-0000-0000-000004290000}"/>
    <cellStyle name="Normal 121 2 16 2 2 2" xfId="50011" xr:uid="{00000000-0005-0000-0000-000005290000}"/>
    <cellStyle name="Normal 121 2 16 2 3" xfId="38913" xr:uid="{00000000-0005-0000-0000-000006290000}"/>
    <cellStyle name="Normal 121 2 16 3" xfId="9576" xr:uid="{00000000-0005-0000-0000-000007290000}"/>
    <cellStyle name="Normal 121 2 16 3 2" xfId="20977" xr:uid="{00000000-0005-0000-0000-000008290000}"/>
    <cellStyle name="Normal 121 2 16 3 2 2" xfId="51387" xr:uid="{00000000-0005-0000-0000-000009290000}"/>
    <cellStyle name="Normal 121 2 16 3 3" xfId="40289" xr:uid="{00000000-0005-0000-0000-00000A290000}"/>
    <cellStyle name="Normal 121 2 16 4" xfId="13669" xr:uid="{00000000-0005-0000-0000-00000B290000}"/>
    <cellStyle name="Normal 121 2 16 4 2" xfId="25003" xr:uid="{00000000-0005-0000-0000-00000C290000}"/>
    <cellStyle name="Normal 121 2 16 4 2 2" xfId="55339" xr:uid="{00000000-0005-0000-0000-00000D290000}"/>
    <cellStyle name="Normal 121 2 16 4 3" xfId="44241" xr:uid="{00000000-0005-0000-0000-00000E290000}"/>
    <cellStyle name="Normal 121 2 16 5" xfId="17911" xr:uid="{00000000-0005-0000-0000-00000F290000}"/>
    <cellStyle name="Normal 121 2 16 5 2" xfId="48414" xr:uid="{00000000-0005-0000-0000-000010290000}"/>
    <cellStyle name="Normal 121 2 16 6" xfId="29029" xr:uid="{00000000-0005-0000-0000-000011290000}"/>
    <cellStyle name="Normal 121 2 16 7" xfId="33058" xr:uid="{00000000-0005-0000-0000-000012290000}"/>
    <cellStyle name="Normal 121 2 16 8" xfId="37316" xr:uid="{00000000-0005-0000-0000-000013290000}"/>
    <cellStyle name="Normal 121 2 17" xfId="6558" xr:uid="{00000000-0005-0000-0000-000014290000}"/>
    <cellStyle name="Normal 121 2 17 2" xfId="8155" xr:uid="{00000000-0005-0000-0000-000015290000}"/>
    <cellStyle name="Normal 121 2 17 2 2" xfId="19579" xr:uid="{00000000-0005-0000-0000-000016290000}"/>
    <cellStyle name="Normal 121 2 17 2 2 2" xfId="50082" xr:uid="{00000000-0005-0000-0000-000017290000}"/>
    <cellStyle name="Normal 121 2 17 2 3" xfId="38984" xr:uid="{00000000-0005-0000-0000-000018290000}"/>
    <cellStyle name="Normal 121 2 17 3" xfId="9649" xr:uid="{00000000-0005-0000-0000-000019290000}"/>
    <cellStyle name="Normal 121 2 17 3 2" xfId="21049" xr:uid="{00000000-0005-0000-0000-00001A290000}"/>
    <cellStyle name="Normal 121 2 17 3 2 2" xfId="51459" xr:uid="{00000000-0005-0000-0000-00001B290000}"/>
    <cellStyle name="Normal 121 2 17 3 3" xfId="40361" xr:uid="{00000000-0005-0000-0000-00001C290000}"/>
    <cellStyle name="Normal 121 2 17 4" xfId="13741" xr:uid="{00000000-0005-0000-0000-00001D290000}"/>
    <cellStyle name="Normal 121 2 17 4 2" xfId="25075" xr:uid="{00000000-0005-0000-0000-00001E290000}"/>
    <cellStyle name="Normal 121 2 17 4 2 2" xfId="55411" xr:uid="{00000000-0005-0000-0000-00001F290000}"/>
    <cellStyle name="Normal 121 2 17 4 3" xfId="44313" xr:uid="{00000000-0005-0000-0000-000020290000}"/>
    <cellStyle name="Normal 121 2 17 5" xfId="17982" xr:uid="{00000000-0005-0000-0000-000021290000}"/>
    <cellStyle name="Normal 121 2 17 5 2" xfId="48485" xr:uid="{00000000-0005-0000-0000-000022290000}"/>
    <cellStyle name="Normal 121 2 17 6" xfId="29101" xr:uid="{00000000-0005-0000-0000-000023290000}"/>
    <cellStyle name="Normal 121 2 17 7" xfId="33130" xr:uid="{00000000-0005-0000-0000-000024290000}"/>
    <cellStyle name="Normal 121 2 17 8" xfId="37387" xr:uid="{00000000-0005-0000-0000-000025290000}"/>
    <cellStyle name="Normal 121 2 18" xfId="6622" xr:uid="{00000000-0005-0000-0000-000026290000}"/>
    <cellStyle name="Normal 121 2 18 2" xfId="8219" xr:uid="{00000000-0005-0000-0000-000027290000}"/>
    <cellStyle name="Normal 121 2 18 2 2" xfId="19643" xr:uid="{00000000-0005-0000-0000-000028290000}"/>
    <cellStyle name="Normal 121 2 18 2 2 2" xfId="50146" xr:uid="{00000000-0005-0000-0000-000029290000}"/>
    <cellStyle name="Normal 121 2 18 2 3" xfId="39048" xr:uid="{00000000-0005-0000-0000-00002A290000}"/>
    <cellStyle name="Normal 121 2 18 3" xfId="9722" xr:uid="{00000000-0005-0000-0000-00002B290000}"/>
    <cellStyle name="Normal 121 2 18 3 2" xfId="21121" xr:uid="{00000000-0005-0000-0000-00002C290000}"/>
    <cellStyle name="Normal 121 2 18 3 2 2" xfId="51531" xr:uid="{00000000-0005-0000-0000-00002D290000}"/>
    <cellStyle name="Normal 121 2 18 3 3" xfId="40433" xr:uid="{00000000-0005-0000-0000-00002E290000}"/>
    <cellStyle name="Normal 121 2 18 4" xfId="13813" xr:uid="{00000000-0005-0000-0000-00002F290000}"/>
    <cellStyle name="Normal 121 2 18 4 2" xfId="25147" xr:uid="{00000000-0005-0000-0000-000030290000}"/>
    <cellStyle name="Normal 121 2 18 4 2 2" xfId="55483" xr:uid="{00000000-0005-0000-0000-000031290000}"/>
    <cellStyle name="Normal 121 2 18 4 3" xfId="44385" xr:uid="{00000000-0005-0000-0000-000032290000}"/>
    <cellStyle name="Normal 121 2 18 5" xfId="18046" xr:uid="{00000000-0005-0000-0000-000033290000}"/>
    <cellStyle name="Normal 121 2 18 5 2" xfId="48549" xr:uid="{00000000-0005-0000-0000-000034290000}"/>
    <cellStyle name="Normal 121 2 18 6" xfId="29173" xr:uid="{00000000-0005-0000-0000-000035290000}"/>
    <cellStyle name="Normal 121 2 18 7" xfId="33202" xr:uid="{00000000-0005-0000-0000-000036290000}"/>
    <cellStyle name="Normal 121 2 18 8" xfId="37451" xr:uid="{00000000-0005-0000-0000-000037290000}"/>
    <cellStyle name="Normal 121 2 19" xfId="6683" xr:uid="{00000000-0005-0000-0000-000038290000}"/>
    <cellStyle name="Normal 121 2 19 2" xfId="8280" xr:uid="{00000000-0005-0000-0000-000039290000}"/>
    <cellStyle name="Normal 121 2 19 2 2" xfId="19704" xr:uid="{00000000-0005-0000-0000-00003A290000}"/>
    <cellStyle name="Normal 121 2 19 2 2 2" xfId="50207" xr:uid="{00000000-0005-0000-0000-00003B290000}"/>
    <cellStyle name="Normal 121 2 19 2 3" xfId="39109" xr:uid="{00000000-0005-0000-0000-00003C290000}"/>
    <cellStyle name="Normal 121 2 19 3" xfId="9795" xr:uid="{00000000-0005-0000-0000-00003D290000}"/>
    <cellStyle name="Normal 121 2 19 3 2" xfId="21193" xr:uid="{00000000-0005-0000-0000-00003E290000}"/>
    <cellStyle name="Normal 121 2 19 3 2 2" xfId="51603" xr:uid="{00000000-0005-0000-0000-00003F290000}"/>
    <cellStyle name="Normal 121 2 19 3 3" xfId="40505" xr:uid="{00000000-0005-0000-0000-000040290000}"/>
    <cellStyle name="Normal 121 2 19 4" xfId="13885" xr:uid="{00000000-0005-0000-0000-000041290000}"/>
    <cellStyle name="Normal 121 2 19 4 2" xfId="25219" xr:uid="{00000000-0005-0000-0000-000042290000}"/>
    <cellStyle name="Normal 121 2 19 4 2 2" xfId="55555" xr:uid="{00000000-0005-0000-0000-000043290000}"/>
    <cellStyle name="Normal 121 2 19 4 3" xfId="44457" xr:uid="{00000000-0005-0000-0000-000044290000}"/>
    <cellStyle name="Normal 121 2 19 5" xfId="18107" xr:uid="{00000000-0005-0000-0000-000045290000}"/>
    <cellStyle name="Normal 121 2 19 5 2" xfId="48610" xr:uid="{00000000-0005-0000-0000-000046290000}"/>
    <cellStyle name="Normal 121 2 19 6" xfId="29245" xr:uid="{00000000-0005-0000-0000-000047290000}"/>
    <cellStyle name="Normal 121 2 19 7" xfId="33274" xr:uid="{00000000-0005-0000-0000-000048290000}"/>
    <cellStyle name="Normal 121 2 19 8" xfId="37512" xr:uid="{00000000-0005-0000-0000-000049290000}"/>
    <cellStyle name="Normal 121 2 2" xfId="5738" xr:uid="{00000000-0005-0000-0000-00004A290000}"/>
    <cellStyle name="Normal 121 2 2 2" xfId="7335" xr:uid="{00000000-0005-0000-0000-00004B290000}"/>
    <cellStyle name="Normal 121 2 2 2 2" xfId="18759" xr:uid="{00000000-0005-0000-0000-00004C290000}"/>
    <cellStyle name="Normal 121 2 2 2 2 2" xfId="49262" xr:uid="{00000000-0005-0000-0000-00004D290000}"/>
    <cellStyle name="Normal 121 2 2 2 3" xfId="38164" xr:uid="{00000000-0005-0000-0000-00004E290000}"/>
    <cellStyle name="Normal 121 2 2 3" xfId="9044" xr:uid="{00000000-0005-0000-0000-00004F290000}"/>
    <cellStyle name="Normal 121 2 2 3 2" xfId="20475" xr:uid="{00000000-0005-0000-0000-000050290000}"/>
    <cellStyle name="Normal 121 2 2 3 2 2" xfId="50885" xr:uid="{00000000-0005-0000-0000-000051290000}"/>
    <cellStyle name="Normal 121 2 2 3 3" xfId="39787" xr:uid="{00000000-0005-0000-0000-000052290000}"/>
    <cellStyle name="Normal 121 2 2 4" xfId="13167" xr:uid="{00000000-0005-0000-0000-000053290000}"/>
    <cellStyle name="Normal 121 2 2 4 2" xfId="24501" xr:uid="{00000000-0005-0000-0000-000054290000}"/>
    <cellStyle name="Normal 121 2 2 4 2 2" xfId="54837" xr:uid="{00000000-0005-0000-0000-000055290000}"/>
    <cellStyle name="Normal 121 2 2 4 3" xfId="43739" xr:uid="{00000000-0005-0000-0000-000056290000}"/>
    <cellStyle name="Normal 121 2 2 5" xfId="17162" xr:uid="{00000000-0005-0000-0000-000057290000}"/>
    <cellStyle name="Normal 121 2 2 5 2" xfId="47665" xr:uid="{00000000-0005-0000-0000-000058290000}"/>
    <cellStyle name="Normal 121 2 2 6" xfId="28527" xr:uid="{00000000-0005-0000-0000-000059290000}"/>
    <cellStyle name="Normal 121 2 2 7" xfId="32556" xr:uid="{00000000-0005-0000-0000-00005A290000}"/>
    <cellStyle name="Normal 121 2 2 8" xfId="36567" xr:uid="{00000000-0005-0000-0000-00005B290000}"/>
    <cellStyle name="Normal 121 2 20" xfId="7118" xr:uid="{00000000-0005-0000-0000-00005C290000}"/>
    <cellStyle name="Normal 121 2 20 2" xfId="9868" xr:uid="{00000000-0005-0000-0000-00005D290000}"/>
    <cellStyle name="Normal 121 2 20 2 2" xfId="21265" xr:uid="{00000000-0005-0000-0000-00005E290000}"/>
    <cellStyle name="Normal 121 2 20 2 2 2" xfId="51675" xr:uid="{00000000-0005-0000-0000-00005F290000}"/>
    <cellStyle name="Normal 121 2 20 2 3" xfId="40577" xr:uid="{00000000-0005-0000-0000-000060290000}"/>
    <cellStyle name="Normal 121 2 20 3" xfId="13957" xr:uid="{00000000-0005-0000-0000-000061290000}"/>
    <cellStyle name="Normal 121 2 20 3 2" xfId="25291" xr:uid="{00000000-0005-0000-0000-000062290000}"/>
    <cellStyle name="Normal 121 2 20 3 2 2" xfId="55627" xr:uid="{00000000-0005-0000-0000-000063290000}"/>
    <cellStyle name="Normal 121 2 20 3 3" xfId="44529" xr:uid="{00000000-0005-0000-0000-000064290000}"/>
    <cellStyle name="Normal 121 2 20 4" xfId="18542" xr:uid="{00000000-0005-0000-0000-000065290000}"/>
    <cellStyle name="Normal 121 2 20 4 2" xfId="49045" xr:uid="{00000000-0005-0000-0000-000066290000}"/>
    <cellStyle name="Normal 121 2 20 5" xfId="29317" xr:uid="{00000000-0005-0000-0000-000067290000}"/>
    <cellStyle name="Normal 121 2 20 6" xfId="33346" xr:uid="{00000000-0005-0000-0000-000068290000}"/>
    <cellStyle name="Normal 121 2 20 7" xfId="37947" xr:uid="{00000000-0005-0000-0000-000069290000}"/>
    <cellStyle name="Normal 121 2 21" xfId="9941" xr:uid="{00000000-0005-0000-0000-00006A290000}"/>
    <cellStyle name="Normal 121 2 21 2" xfId="14029" xr:uid="{00000000-0005-0000-0000-00006B290000}"/>
    <cellStyle name="Normal 121 2 21 2 2" xfId="25363" xr:uid="{00000000-0005-0000-0000-00006C290000}"/>
    <cellStyle name="Normal 121 2 21 2 2 2" xfId="55699" xr:uid="{00000000-0005-0000-0000-00006D290000}"/>
    <cellStyle name="Normal 121 2 21 2 3" xfId="44601" xr:uid="{00000000-0005-0000-0000-00006E290000}"/>
    <cellStyle name="Normal 121 2 21 3" xfId="21337" xr:uid="{00000000-0005-0000-0000-00006F290000}"/>
    <cellStyle name="Normal 121 2 21 3 2" xfId="51747" xr:uid="{00000000-0005-0000-0000-000070290000}"/>
    <cellStyle name="Normal 121 2 21 4" xfId="29389" xr:uid="{00000000-0005-0000-0000-000071290000}"/>
    <cellStyle name="Normal 121 2 21 5" xfId="33418" xr:uid="{00000000-0005-0000-0000-000072290000}"/>
    <cellStyle name="Normal 121 2 21 6" xfId="40649" xr:uid="{00000000-0005-0000-0000-000073290000}"/>
    <cellStyle name="Normal 121 2 22" xfId="10012" xr:uid="{00000000-0005-0000-0000-000074290000}"/>
    <cellStyle name="Normal 121 2 22 2" xfId="14099" xr:uid="{00000000-0005-0000-0000-000075290000}"/>
    <cellStyle name="Normal 121 2 22 2 2" xfId="25433" xr:uid="{00000000-0005-0000-0000-000076290000}"/>
    <cellStyle name="Normal 121 2 22 2 2 2" xfId="55769" xr:uid="{00000000-0005-0000-0000-000077290000}"/>
    <cellStyle name="Normal 121 2 22 2 3" xfId="44671" xr:uid="{00000000-0005-0000-0000-000078290000}"/>
    <cellStyle name="Normal 121 2 22 3" xfId="21407" xr:uid="{00000000-0005-0000-0000-000079290000}"/>
    <cellStyle name="Normal 121 2 22 3 2" xfId="51817" xr:uid="{00000000-0005-0000-0000-00007A290000}"/>
    <cellStyle name="Normal 121 2 22 4" xfId="29459" xr:uid="{00000000-0005-0000-0000-00007B290000}"/>
    <cellStyle name="Normal 121 2 22 5" xfId="33488" xr:uid="{00000000-0005-0000-0000-00007C290000}"/>
    <cellStyle name="Normal 121 2 22 6" xfId="40719" xr:uid="{00000000-0005-0000-0000-00007D290000}"/>
    <cellStyle name="Normal 121 2 23" xfId="10077" xr:uid="{00000000-0005-0000-0000-00007E290000}"/>
    <cellStyle name="Normal 121 2 23 2" xfId="14163" xr:uid="{00000000-0005-0000-0000-00007F290000}"/>
    <cellStyle name="Normal 121 2 23 2 2" xfId="25497" xr:uid="{00000000-0005-0000-0000-000080290000}"/>
    <cellStyle name="Normal 121 2 23 2 2 2" xfId="55833" xr:uid="{00000000-0005-0000-0000-000081290000}"/>
    <cellStyle name="Normal 121 2 23 2 3" xfId="44735" xr:uid="{00000000-0005-0000-0000-000082290000}"/>
    <cellStyle name="Normal 121 2 23 3" xfId="21471" xr:uid="{00000000-0005-0000-0000-000083290000}"/>
    <cellStyle name="Normal 121 2 23 3 2" xfId="51881" xr:uid="{00000000-0005-0000-0000-000084290000}"/>
    <cellStyle name="Normal 121 2 23 4" xfId="29523" xr:uid="{00000000-0005-0000-0000-000085290000}"/>
    <cellStyle name="Normal 121 2 23 5" xfId="33552" xr:uid="{00000000-0005-0000-0000-000086290000}"/>
    <cellStyle name="Normal 121 2 23 6" xfId="40783" xr:uid="{00000000-0005-0000-0000-000087290000}"/>
    <cellStyle name="Normal 121 2 24" xfId="10142" xr:uid="{00000000-0005-0000-0000-000088290000}"/>
    <cellStyle name="Normal 121 2 24 2" xfId="14227" xr:uid="{00000000-0005-0000-0000-000089290000}"/>
    <cellStyle name="Normal 121 2 24 2 2" xfId="25561" xr:uid="{00000000-0005-0000-0000-00008A290000}"/>
    <cellStyle name="Normal 121 2 24 2 2 2" xfId="55897" xr:uid="{00000000-0005-0000-0000-00008B290000}"/>
    <cellStyle name="Normal 121 2 24 2 3" xfId="44799" xr:uid="{00000000-0005-0000-0000-00008C290000}"/>
    <cellStyle name="Normal 121 2 24 3" xfId="21535" xr:uid="{00000000-0005-0000-0000-00008D290000}"/>
    <cellStyle name="Normal 121 2 24 3 2" xfId="51945" xr:uid="{00000000-0005-0000-0000-00008E290000}"/>
    <cellStyle name="Normal 121 2 24 4" xfId="29587" xr:uid="{00000000-0005-0000-0000-00008F290000}"/>
    <cellStyle name="Normal 121 2 24 5" xfId="33616" xr:uid="{00000000-0005-0000-0000-000090290000}"/>
    <cellStyle name="Normal 121 2 24 6" xfId="40847" xr:uid="{00000000-0005-0000-0000-000091290000}"/>
    <cellStyle name="Normal 121 2 25" xfId="10204" xr:uid="{00000000-0005-0000-0000-000092290000}"/>
    <cellStyle name="Normal 121 2 25 2" xfId="14288" xr:uid="{00000000-0005-0000-0000-000093290000}"/>
    <cellStyle name="Normal 121 2 25 2 2" xfId="25622" xr:uid="{00000000-0005-0000-0000-000094290000}"/>
    <cellStyle name="Normal 121 2 25 2 2 2" xfId="55958" xr:uid="{00000000-0005-0000-0000-000095290000}"/>
    <cellStyle name="Normal 121 2 25 2 3" xfId="44860" xr:uid="{00000000-0005-0000-0000-000096290000}"/>
    <cellStyle name="Normal 121 2 25 3" xfId="21596" xr:uid="{00000000-0005-0000-0000-000097290000}"/>
    <cellStyle name="Normal 121 2 25 3 2" xfId="52006" xr:uid="{00000000-0005-0000-0000-000098290000}"/>
    <cellStyle name="Normal 121 2 25 4" xfId="29648" xr:uid="{00000000-0005-0000-0000-000099290000}"/>
    <cellStyle name="Normal 121 2 25 5" xfId="33677" xr:uid="{00000000-0005-0000-0000-00009A290000}"/>
    <cellStyle name="Normal 121 2 25 6" xfId="40908" xr:uid="{00000000-0005-0000-0000-00009B290000}"/>
    <cellStyle name="Normal 121 2 26" xfId="10897" xr:uid="{00000000-0005-0000-0000-00009C290000}"/>
    <cellStyle name="Normal 121 2 26 2" xfId="14972" xr:uid="{00000000-0005-0000-0000-00009D290000}"/>
    <cellStyle name="Normal 121 2 26 2 2" xfId="26306" xr:uid="{00000000-0005-0000-0000-00009E290000}"/>
    <cellStyle name="Normal 121 2 26 2 2 2" xfId="56642" xr:uid="{00000000-0005-0000-0000-00009F290000}"/>
    <cellStyle name="Normal 121 2 26 2 3" xfId="45544" xr:uid="{00000000-0005-0000-0000-0000A0290000}"/>
    <cellStyle name="Normal 121 2 26 3" xfId="22280" xr:uid="{00000000-0005-0000-0000-0000A1290000}"/>
    <cellStyle name="Normal 121 2 26 3 2" xfId="52690" xr:uid="{00000000-0005-0000-0000-0000A2290000}"/>
    <cellStyle name="Normal 121 2 26 4" xfId="30332" xr:uid="{00000000-0005-0000-0000-0000A3290000}"/>
    <cellStyle name="Normal 121 2 26 5" xfId="34361" xr:uid="{00000000-0005-0000-0000-0000A4290000}"/>
    <cellStyle name="Normal 121 2 26 6" xfId="41592" xr:uid="{00000000-0005-0000-0000-0000A5290000}"/>
    <cellStyle name="Normal 121 2 27" xfId="11183" xr:uid="{00000000-0005-0000-0000-0000A6290000}"/>
    <cellStyle name="Normal 121 2 27 2" xfId="15210" xr:uid="{00000000-0005-0000-0000-0000A7290000}"/>
    <cellStyle name="Normal 121 2 27 2 2" xfId="26544" xr:uid="{00000000-0005-0000-0000-0000A8290000}"/>
    <cellStyle name="Normal 121 2 27 2 2 2" xfId="56880" xr:uid="{00000000-0005-0000-0000-0000A9290000}"/>
    <cellStyle name="Normal 121 2 27 2 3" xfId="45782" xr:uid="{00000000-0005-0000-0000-0000AA290000}"/>
    <cellStyle name="Normal 121 2 27 3" xfId="22518" xr:uid="{00000000-0005-0000-0000-0000AB290000}"/>
    <cellStyle name="Normal 121 2 27 3 2" xfId="52928" xr:uid="{00000000-0005-0000-0000-0000AC290000}"/>
    <cellStyle name="Normal 121 2 27 4" xfId="30570" xr:uid="{00000000-0005-0000-0000-0000AD290000}"/>
    <cellStyle name="Normal 121 2 27 5" xfId="34599" xr:uid="{00000000-0005-0000-0000-0000AE290000}"/>
    <cellStyle name="Normal 121 2 27 6" xfId="41830" xr:uid="{00000000-0005-0000-0000-0000AF290000}"/>
    <cellStyle name="Normal 121 2 28" xfId="10867" xr:uid="{00000000-0005-0000-0000-0000B0290000}"/>
    <cellStyle name="Normal 121 2 28 2" xfId="14942" xr:uid="{00000000-0005-0000-0000-0000B1290000}"/>
    <cellStyle name="Normal 121 2 28 2 2" xfId="26276" xr:uid="{00000000-0005-0000-0000-0000B2290000}"/>
    <cellStyle name="Normal 121 2 28 2 2 2" xfId="56612" xr:uid="{00000000-0005-0000-0000-0000B3290000}"/>
    <cellStyle name="Normal 121 2 28 2 3" xfId="45514" xr:uid="{00000000-0005-0000-0000-0000B4290000}"/>
    <cellStyle name="Normal 121 2 28 3" xfId="22250" xr:uid="{00000000-0005-0000-0000-0000B5290000}"/>
    <cellStyle name="Normal 121 2 28 3 2" xfId="52660" xr:uid="{00000000-0005-0000-0000-0000B6290000}"/>
    <cellStyle name="Normal 121 2 28 4" xfId="30302" xr:uid="{00000000-0005-0000-0000-0000B7290000}"/>
    <cellStyle name="Normal 121 2 28 5" xfId="34331" xr:uid="{00000000-0005-0000-0000-0000B8290000}"/>
    <cellStyle name="Normal 121 2 28 6" xfId="41562" xr:uid="{00000000-0005-0000-0000-0000B9290000}"/>
    <cellStyle name="Normal 121 2 29" xfId="11208" xr:uid="{00000000-0005-0000-0000-0000BA290000}"/>
    <cellStyle name="Normal 121 2 29 2" xfId="15235" xr:uid="{00000000-0005-0000-0000-0000BB290000}"/>
    <cellStyle name="Normal 121 2 29 2 2" xfId="26569" xr:uid="{00000000-0005-0000-0000-0000BC290000}"/>
    <cellStyle name="Normal 121 2 29 2 2 2" xfId="56905" xr:uid="{00000000-0005-0000-0000-0000BD290000}"/>
    <cellStyle name="Normal 121 2 29 2 3" xfId="45807" xr:uid="{00000000-0005-0000-0000-0000BE290000}"/>
    <cellStyle name="Normal 121 2 29 3" xfId="22543" xr:uid="{00000000-0005-0000-0000-0000BF290000}"/>
    <cellStyle name="Normal 121 2 29 3 2" xfId="52953" xr:uid="{00000000-0005-0000-0000-0000C0290000}"/>
    <cellStyle name="Normal 121 2 29 4" xfId="30595" xr:uid="{00000000-0005-0000-0000-0000C1290000}"/>
    <cellStyle name="Normal 121 2 29 5" xfId="34624" xr:uid="{00000000-0005-0000-0000-0000C2290000}"/>
    <cellStyle name="Normal 121 2 29 6" xfId="41855" xr:uid="{00000000-0005-0000-0000-0000C3290000}"/>
    <cellStyle name="Normal 121 2 3" xfId="5967" xr:uid="{00000000-0005-0000-0000-0000C4290000}"/>
    <cellStyle name="Normal 121 2 3 2" xfId="7564" xr:uid="{00000000-0005-0000-0000-0000C5290000}"/>
    <cellStyle name="Normal 121 2 3 2 2" xfId="18988" xr:uid="{00000000-0005-0000-0000-0000C6290000}"/>
    <cellStyle name="Normal 121 2 3 2 2 2" xfId="49491" xr:uid="{00000000-0005-0000-0000-0000C7290000}"/>
    <cellStyle name="Normal 121 2 3 2 3" xfId="38393" xr:uid="{00000000-0005-0000-0000-0000C8290000}"/>
    <cellStyle name="Normal 121 2 3 3" xfId="9170" xr:uid="{00000000-0005-0000-0000-0000C9290000}"/>
    <cellStyle name="Normal 121 2 3 3 2" xfId="20573" xr:uid="{00000000-0005-0000-0000-0000CA290000}"/>
    <cellStyle name="Normal 121 2 3 3 2 2" xfId="50983" xr:uid="{00000000-0005-0000-0000-0000CB290000}"/>
    <cellStyle name="Normal 121 2 3 3 3" xfId="39885" xr:uid="{00000000-0005-0000-0000-0000CC290000}"/>
    <cellStyle name="Normal 121 2 3 4" xfId="13265" xr:uid="{00000000-0005-0000-0000-0000CD290000}"/>
    <cellStyle name="Normal 121 2 3 4 2" xfId="24599" xr:uid="{00000000-0005-0000-0000-0000CE290000}"/>
    <cellStyle name="Normal 121 2 3 4 2 2" xfId="54935" xr:uid="{00000000-0005-0000-0000-0000CF290000}"/>
    <cellStyle name="Normal 121 2 3 4 3" xfId="43837" xr:uid="{00000000-0005-0000-0000-0000D0290000}"/>
    <cellStyle name="Normal 121 2 3 5" xfId="17391" xr:uid="{00000000-0005-0000-0000-0000D1290000}"/>
    <cellStyle name="Normal 121 2 3 5 2" xfId="47894" xr:uid="{00000000-0005-0000-0000-0000D2290000}"/>
    <cellStyle name="Normal 121 2 3 6" xfId="28625" xr:uid="{00000000-0005-0000-0000-0000D3290000}"/>
    <cellStyle name="Normal 121 2 3 7" xfId="32654" xr:uid="{00000000-0005-0000-0000-0000D4290000}"/>
    <cellStyle name="Normal 121 2 3 8" xfId="36796" xr:uid="{00000000-0005-0000-0000-0000D5290000}"/>
    <cellStyle name="Normal 121 2 30" xfId="10837" xr:uid="{00000000-0005-0000-0000-0000D6290000}"/>
    <cellStyle name="Normal 121 2 30 2" xfId="14912" xr:uid="{00000000-0005-0000-0000-0000D7290000}"/>
    <cellStyle name="Normal 121 2 30 2 2" xfId="26246" xr:uid="{00000000-0005-0000-0000-0000D8290000}"/>
    <cellStyle name="Normal 121 2 30 2 2 2" xfId="56582" xr:uid="{00000000-0005-0000-0000-0000D9290000}"/>
    <cellStyle name="Normal 121 2 30 2 3" xfId="45484" xr:uid="{00000000-0005-0000-0000-0000DA290000}"/>
    <cellStyle name="Normal 121 2 30 3" xfId="22220" xr:uid="{00000000-0005-0000-0000-0000DB290000}"/>
    <cellStyle name="Normal 121 2 30 3 2" xfId="52630" xr:uid="{00000000-0005-0000-0000-0000DC290000}"/>
    <cellStyle name="Normal 121 2 30 4" xfId="30272" xr:uid="{00000000-0005-0000-0000-0000DD290000}"/>
    <cellStyle name="Normal 121 2 30 5" xfId="34301" xr:uid="{00000000-0005-0000-0000-0000DE290000}"/>
    <cellStyle name="Normal 121 2 30 6" xfId="41532" xr:uid="{00000000-0005-0000-0000-0000DF290000}"/>
    <cellStyle name="Normal 121 2 31" xfId="11232" xr:uid="{00000000-0005-0000-0000-0000E0290000}"/>
    <cellStyle name="Normal 121 2 31 2" xfId="15259" xr:uid="{00000000-0005-0000-0000-0000E1290000}"/>
    <cellStyle name="Normal 121 2 31 2 2" xfId="26593" xr:uid="{00000000-0005-0000-0000-0000E2290000}"/>
    <cellStyle name="Normal 121 2 31 2 2 2" xfId="56929" xr:uid="{00000000-0005-0000-0000-0000E3290000}"/>
    <cellStyle name="Normal 121 2 31 2 3" xfId="45831" xr:uid="{00000000-0005-0000-0000-0000E4290000}"/>
    <cellStyle name="Normal 121 2 31 3" xfId="22567" xr:uid="{00000000-0005-0000-0000-0000E5290000}"/>
    <cellStyle name="Normal 121 2 31 3 2" xfId="52977" xr:uid="{00000000-0005-0000-0000-0000E6290000}"/>
    <cellStyle name="Normal 121 2 31 4" xfId="30619" xr:uid="{00000000-0005-0000-0000-0000E7290000}"/>
    <cellStyle name="Normal 121 2 31 5" xfId="34648" xr:uid="{00000000-0005-0000-0000-0000E8290000}"/>
    <cellStyle name="Normal 121 2 31 6" xfId="41879" xr:uid="{00000000-0005-0000-0000-0000E9290000}"/>
    <cellStyle name="Normal 121 2 32" xfId="10809" xr:uid="{00000000-0005-0000-0000-0000EA290000}"/>
    <cellStyle name="Normal 121 2 32 2" xfId="14884" xr:uid="{00000000-0005-0000-0000-0000EB290000}"/>
    <cellStyle name="Normal 121 2 32 2 2" xfId="26218" xr:uid="{00000000-0005-0000-0000-0000EC290000}"/>
    <cellStyle name="Normal 121 2 32 2 2 2" xfId="56554" xr:uid="{00000000-0005-0000-0000-0000ED290000}"/>
    <cellStyle name="Normal 121 2 32 2 3" xfId="45456" xr:uid="{00000000-0005-0000-0000-0000EE290000}"/>
    <cellStyle name="Normal 121 2 32 3" xfId="22192" xr:uid="{00000000-0005-0000-0000-0000EF290000}"/>
    <cellStyle name="Normal 121 2 32 3 2" xfId="52602" xr:uid="{00000000-0005-0000-0000-0000F0290000}"/>
    <cellStyle name="Normal 121 2 32 4" xfId="30244" xr:uid="{00000000-0005-0000-0000-0000F1290000}"/>
    <cellStyle name="Normal 121 2 32 5" xfId="34273" xr:uid="{00000000-0005-0000-0000-0000F2290000}"/>
    <cellStyle name="Normal 121 2 32 6" xfId="41504" xr:uid="{00000000-0005-0000-0000-0000F3290000}"/>
    <cellStyle name="Normal 121 2 33" xfId="11260" xr:uid="{00000000-0005-0000-0000-0000F4290000}"/>
    <cellStyle name="Normal 121 2 33 2" xfId="15287" xr:uid="{00000000-0005-0000-0000-0000F5290000}"/>
    <cellStyle name="Normal 121 2 33 2 2" xfId="26621" xr:uid="{00000000-0005-0000-0000-0000F6290000}"/>
    <cellStyle name="Normal 121 2 33 2 2 2" xfId="56957" xr:uid="{00000000-0005-0000-0000-0000F7290000}"/>
    <cellStyle name="Normal 121 2 33 2 3" xfId="45859" xr:uid="{00000000-0005-0000-0000-0000F8290000}"/>
    <cellStyle name="Normal 121 2 33 3" xfId="22595" xr:uid="{00000000-0005-0000-0000-0000F9290000}"/>
    <cellStyle name="Normal 121 2 33 3 2" xfId="53005" xr:uid="{00000000-0005-0000-0000-0000FA290000}"/>
    <cellStyle name="Normal 121 2 33 4" xfId="30647" xr:uid="{00000000-0005-0000-0000-0000FB290000}"/>
    <cellStyle name="Normal 121 2 33 5" xfId="34676" xr:uid="{00000000-0005-0000-0000-0000FC290000}"/>
    <cellStyle name="Normal 121 2 33 6" xfId="41907" xr:uid="{00000000-0005-0000-0000-0000FD290000}"/>
    <cellStyle name="Normal 121 2 34" xfId="10781" xr:uid="{00000000-0005-0000-0000-0000FE290000}"/>
    <cellStyle name="Normal 121 2 34 2" xfId="14856" xr:uid="{00000000-0005-0000-0000-0000FF290000}"/>
    <cellStyle name="Normal 121 2 34 2 2" xfId="26190" xr:uid="{00000000-0005-0000-0000-0000002A0000}"/>
    <cellStyle name="Normal 121 2 34 2 2 2" xfId="56526" xr:uid="{00000000-0005-0000-0000-0000012A0000}"/>
    <cellStyle name="Normal 121 2 34 2 3" xfId="45428" xr:uid="{00000000-0005-0000-0000-0000022A0000}"/>
    <cellStyle name="Normal 121 2 34 3" xfId="22164" xr:uid="{00000000-0005-0000-0000-0000032A0000}"/>
    <cellStyle name="Normal 121 2 34 3 2" xfId="52574" xr:uid="{00000000-0005-0000-0000-0000042A0000}"/>
    <cellStyle name="Normal 121 2 34 4" xfId="30216" xr:uid="{00000000-0005-0000-0000-0000052A0000}"/>
    <cellStyle name="Normal 121 2 34 5" xfId="34245" xr:uid="{00000000-0005-0000-0000-0000062A0000}"/>
    <cellStyle name="Normal 121 2 34 6" xfId="41476" xr:uid="{00000000-0005-0000-0000-0000072A0000}"/>
    <cellStyle name="Normal 121 2 35" xfId="11335" xr:uid="{00000000-0005-0000-0000-0000082A0000}"/>
    <cellStyle name="Normal 121 2 35 2" xfId="15362" xr:uid="{00000000-0005-0000-0000-0000092A0000}"/>
    <cellStyle name="Normal 121 2 35 2 2" xfId="26696" xr:uid="{00000000-0005-0000-0000-00000A2A0000}"/>
    <cellStyle name="Normal 121 2 35 2 2 2" xfId="57032" xr:uid="{00000000-0005-0000-0000-00000B2A0000}"/>
    <cellStyle name="Normal 121 2 35 2 3" xfId="45934" xr:uid="{00000000-0005-0000-0000-00000C2A0000}"/>
    <cellStyle name="Normal 121 2 35 3" xfId="22670" xr:uid="{00000000-0005-0000-0000-00000D2A0000}"/>
    <cellStyle name="Normal 121 2 35 3 2" xfId="53080" xr:uid="{00000000-0005-0000-0000-00000E2A0000}"/>
    <cellStyle name="Normal 121 2 35 4" xfId="30722" xr:uid="{00000000-0005-0000-0000-00000F2A0000}"/>
    <cellStyle name="Normal 121 2 35 5" xfId="34751" xr:uid="{00000000-0005-0000-0000-0000102A0000}"/>
    <cellStyle name="Normal 121 2 35 6" xfId="41982" xr:uid="{00000000-0005-0000-0000-0000112A0000}"/>
    <cellStyle name="Normal 121 2 36" xfId="11417" xr:uid="{00000000-0005-0000-0000-0000122A0000}"/>
    <cellStyle name="Normal 121 2 36 2" xfId="15444" xr:uid="{00000000-0005-0000-0000-0000132A0000}"/>
    <cellStyle name="Normal 121 2 36 2 2" xfId="26778" xr:uid="{00000000-0005-0000-0000-0000142A0000}"/>
    <cellStyle name="Normal 121 2 36 2 2 2" xfId="57114" xr:uid="{00000000-0005-0000-0000-0000152A0000}"/>
    <cellStyle name="Normal 121 2 36 2 3" xfId="46016" xr:uid="{00000000-0005-0000-0000-0000162A0000}"/>
    <cellStyle name="Normal 121 2 36 3" xfId="22752" xr:uid="{00000000-0005-0000-0000-0000172A0000}"/>
    <cellStyle name="Normal 121 2 36 3 2" xfId="53162" xr:uid="{00000000-0005-0000-0000-0000182A0000}"/>
    <cellStyle name="Normal 121 2 36 4" xfId="30804" xr:uid="{00000000-0005-0000-0000-0000192A0000}"/>
    <cellStyle name="Normal 121 2 36 5" xfId="34833" xr:uid="{00000000-0005-0000-0000-00001A2A0000}"/>
    <cellStyle name="Normal 121 2 36 6" xfId="42064" xr:uid="{00000000-0005-0000-0000-00001B2A0000}"/>
    <cellStyle name="Normal 121 2 37" xfId="11488" xr:uid="{00000000-0005-0000-0000-00001C2A0000}"/>
    <cellStyle name="Normal 121 2 37 2" xfId="15515" xr:uid="{00000000-0005-0000-0000-00001D2A0000}"/>
    <cellStyle name="Normal 121 2 37 2 2" xfId="26849" xr:uid="{00000000-0005-0000-0000-00001E2A0000}"/>
    <cellStyle name="Normal 121 2 37 2 2 2" xfId="57185" xr:uid="{00000000-0005-0000-0000-00001F2A0000}"/>
    <cellStyle name="Normal 121 2 37 2 3" xfId="46087" xr:uid="{00000000-0005-0000-0000-0000202A0000}"/>
    <cellStyle name="Normal 121 2 37 3" xfId="22823" xr:uid="{00000000-0005-0000-0000-0000212A0000}"/>
    <cellStyle name="Normal 121 2 37 3 2" xfId="53233" xr:uid="{00000000-0005-0000-0000-0000222A0000}"/>
    <cellStyle name="Normal 121 2 37 4" xfId="30875" xr:uid="{00000000-0005-0000-0000-0000232A0000}"/>
    <cellStyle name="Normal 121 2 37 5" xfId="34904" xr:uid="{00000000-0005-0000-0000-0000242A0000}"/>
    <cellStyle name="Normal 121 2 37 6" xfId="42135" xr:uid="{00000000-0005-0000-0000-0000252A0000}"/>
    <cellStyle name="Normal 121 2 38" xfId="11569" xr:uid="{00000000-0005-0000-0000-0000262A0000}"/>
    <cellStyle name="Normal 121 2 38 2" xfId="15596" xr:uid="{00000000-0005-0000-0000-0000272A0000}"/>
    <cellStyle name="Normal 121 2 38 2 2" xfId="26930" xr:uid="{00000000-0005-0000-0000-0000282A0000}"/>
    <cellStyle name="Normal 121 2 38 2 2 2" xfId="57266" xr:uid="{00000000-0005-0000-0000-0000292A0000}"/>
    <cellStyle name="Normal 121 2 38 2 3" xfId="46168" xr:uid="{00000000-0005-0000-0000-00002A2A0000}"/>
    <cellStyle name="Normal 121 2 38 3" xfId="22904" xr:uid="{00000000-0005-0000-0000-00002B2A0000}"/>
    <cellStyle name="Normal 121 2 38 3 2" xfId="53314" xr:uid="{00000000-0005-0000-0000-00002C2A0000}"/>
    <cellStyle name="Normal 121 2 38 4" xfId="30956" xr:uid="{00000000-0005-0000-0000-00002D2A0000}"/>
    <cellStyle name="Normal 121 2 38 5" xfId="34985" xr:uid="{00000000-0005-0000-0000-00002E2A0000}"/>
    <cellStyle name="Normal 121 2 38 6" xfId="42216" xr:uid="{00000000-0005-0000-0000-00002F2A0000}"/>
    <cellStyle name="Normal 121 2 39" xfId="11647" xr:uid="{00000000-0005-0000-0000-0000302A0000}"/>
    <cellStyle name="Normal 121 2 39 2" xfId="15674" xr:uid="{00000000-0005-0000-0000-0000312A0000}"/>
    <cellStyle name="Normal 121 2 39 2 2" xfId="27008" xr:uid="{00000000-0005-0000-0000-0000322A0000}"/>
    <cellStyle name="Normal 121 2 39 2 2 2" xfId="57344" xr:uid="{00000000-0005-0000-0000-0000332A0000}"/>
    <cellStyle name="Normal 121 2 39 2 3" xfId="46246" xr:uid="{00000000-0005-0000-0000-0000342A0000}"/>
    <cellStyle name="Normal 121 2 39 3" xfId="22982" xr:uid="{00000000-0005-0000-0000-0000352A0000}"/>
    <cellStyle name="Normal 121 2 39 3 2" xfId="53392" xr:uid="{00000000-0005-0000-0000-0000362A0000}"/>
    <cellStyle name="Normal 121 2 39 4" xfId="31034" xr:uid="{00000000-0005-0000-0000-0000372A0000}"/>
    <cellStyle name="Normal 121 2 39 5" xfId="35063" xr:uid="{00000000-0005-0000-0000-0000382A0000}"/>
    <cellStyle name="Normal 121 2 39 6" xfId="42294" xr:uid="{00000000-0005-0000-0000-0000392A0000}"/>
    <cellStyle name="Normal 121 2 4" xfId="5713" xr:uid="{00000000-0005-0000-0000-00003A2A0000}"/>
    <cellStyle name="Normal 121 2 4 2" xfId="7310" xr:uid="{00000000-0005-0000-0000-00003B2A0000}"/>
    <cellStyle name="Normal 121 2 4 2 2" xfId="18734" xr:uid="{00000000-0005-0000-0000-00003C2A0000}"/>
    <cellStyle name="Normal 121 2 4 2 2 2" xfId="49237" xr:uid="{00000000-0005-0000-0000-00003D2A0000}"/>
    <cellStyle name="Normal 121 2 4 2 3" xfId="38139" xr:uid="{00000000-0005-0000-0000-00003E2A0000}"/>
    <cellStyle name="Normal 121 2 4 3" xfId="9012" xr:uid="{00000000-0005-0000-0000-00003F2A0000}"/>
    <cellStyle name="Normal 121 2 4 3 2" xfId="20443" xr:uid="{00000000-0005-0000-0000-0000402A0000}"/>
    <cellStyle name="Normal 121 2 4 3 2 2" xfId="50853" xr:uid="{00000000-0005-0000-0000-0000412A0000}"/>
    <cellStyle name="Normal 121 2 4 3 3" xfId="39755" xr:uid="{00000000-0005-0000-0000-0000422A0000}"/>
    <cellStyle name="Normal 121 2 4 4" xfId="13135" xr:uid="{00000000-0005-0000-0000-0000432A0000}"/>
    <cellStyle name="Normal 121 2 4 4 2" xfId="24469" xr:uid="{00000000-0005-0000-0000-0000442A0000}"/>
    <cellStyle name="Normal 121 2 4 4 2 2" xfId="54805" xr:uid="{00000000-0005-0000-0000-0000452A0000}"/>
    <cellStyle name="Normal 121 2 4 4 3" xfId="43707" xr:uid="{00000000-0005-0000-0000-0000462A0000}"/>
    <cellStyle name="Normal 121 2 4 5" xfId="17137" xr:uid="{00000000-0005-0000-0000-0000472A0000}"/>
    <cellStyle name="Normal 121 2 4 5 2" xfId="47640" xr:uid="{00000000-0005-0000-0000-0000482A0000}"/>
    <cellStyle name="Normal 121 2 4 6" xfId="28495" xr:uid="{00000000-0005-0000-0000-0000492A0000}"/>
    <cellStyle name="Normal 121 2 4 7" xfId="32524" xr:uid="{00000000-0005-0000-0000-00004A2A0000}"/>
    <cellStyle name="Normal 121 2 4 8" xfId="36542" xr:uid="{00000000-0005-0000-0000-00004B2A0000}"/>
    <cellStyle name="Normal 121 2 40" xfId="11725" xr:uid="{00000000-0005-0000-0000-00004C2A0000}"/>
    <cellStyle name="Normal 121 2 40 2" xfId="15752" xr:uid="{00000000-0005-0000-0000-00004D2A0000}"/>
    <cellStyle name="Normal 121 2 40 2 2" xfId="27086" xr:uid="{00000000-0005-0000-0000-00004E2A0000}"/>
    <cellStyle name="Normal 121 2 40 2 2 2" xfId="57422" xr:uid="{00000000-0005-0000-0000-00004F2A0000}"/>
    <cellStyle name="Normal 121 2 40 2 3" xfId="46324" xr:uid="{00000000-0005-0000-0000-0000502A0000}"/>
    <cellStyle name="Normal 121 2 40 3" xfId="23060" xr:uid="{00000000-0005-0000-0000-0000512A0000}"/>
    <cellStyle name="Normal 121 2 40 3 2" xfId="53470" xr:uid="{00000000-0005-0000-0000-0000522A0000}"/>
    <cellStyle name="Normal 121 2 40 4" xfId="31112" xr:uid="{00000000-0005-0000-0000-0000532A0000}"/>
    <cellStyle name="Normal 121 2 40 5" xfId="35141" xr:uid="{00000000-0005-0000-0000-0000542A0000}"/>
    <cellStyle name="Normal 121 2 40 6" xfId="42372" xr:uid="{00000000-0005-0000-0000-0000552A0000}"/>
    <cellStyle name="Normal 121 2 41" xfId="11803" xr:uid="{00000000-0005-0000-0000-0000562A0000}"/>
    <cellStyle name="Normal 121 2 41 2" xfId="15830" xr:uid="{00000000-0005-0000-0000-0000572A0000}"/>
    <cellStyle name="Normal 121 2 41 2 2" xfId="27164" xr:uid="{00000000-0005-0000-0000-0000582A0000}"/>
    <cellStyle name="Normal 121 2 41 2 2 2" xfId="57500" xr:uid="{00000000-0005-0000-0000-0000592A0000}"/>
    <cellStyle name="Normal 121 2 41 2 3" xfId="46402" xr:uid="{00000000-0005-0000-0000-00005A2A0000}"/>
    <cellStyle name="Normal 121 2 41 3" xfId="23138" xr:uid="{00000000-0005-0000-0000-00005B2A0000}"/>
    <cellStyle name="Normal 121 2 41 3 2" xfId="53548" xr:uid="{00000000-0005-0000-0000-00005C2A0000}"/>
    <cellStyle name="Normal 121 2 41 4" xfId="31190" xr:uid="{00000000-0005-0000-0000-00005D2A0000}"/>
    <cellStyle name="Normal 121 2 41 5" xfId="35219" xr:uid="{00000000-0005-0000-0000-00005E2A0000}"/>
    <cellStyle name="Normal 121 2 41 6" xfId="42450" xr:uid="{00000000-0005-0000-0000-00005F2A0000}"/>
    <cellStyle name="Normal 121 2 42" xfId="11881" xr:uid="{00000000-0005-0000-0000-0000602A0000}"/>
    <cellStyle name="Normal 121 2 42 2" xfId="15908" xr:uid="{00000000-0005-0000-0000-0000612A0000}"/>
    <cellStyle name="Normal 121 2 42 2 2" xfId="27242" xr:uid="{00000000-0005-0000-0000-0000622A0000}"/>
    <cellStyle name="Normal 121 2 42 2 2 2" xfId="57578" xr:uid="{00000000-0005-0000-0000-0000632A0000}"/>
    <cellStyle name="Normal 121 2 42 2 3" xfId="46480" xr:uid="{00000000-0005-0000-0000-0000642A0000}"/>
    <cellStyle name="Normal 121 2 42 3" xfId="23216" xr:uid="{00000000-0005-0000-0000-0000652A0000}"/>
    <cellStyle name="Normal 121 2 42 3 2" xfId="53626" xr:uid="{00000000-0005-0000-0000-0000662A0000}"/>
    <cellStyle name="Normal 121 2 42 4" xfId="31268" xr:uid="{00000000-0005-0000-0000-0000672A0000}"/>
    <cellStyle name="Normal 121 2 42 5" xfId="35297" xr:uid="{00000000-0005-0000-0000-0000682A0000}"/>
    <cellStyle name="Normal 121 2 42 6" xfId="42528" xr:uid="{00000000-0005-0000-0000-0000692A0000}"/>
    <cellStyle name="Normal 121 2 43" xfId="11959" xr:uid="{00000000-0005-0000-0000-00006A2A0000}"/>
    <cellStyle name="Normal 121 2 43 2" xfId="15986" xr:uid="{00000000-0005-0000-0000-00006B2A0000}"/>
    <cellStyle name="Normal 121 2 43 2 2" xfId="27320" xr:uid="{00000000-0005-0000-0000-00006C2A0000}"/>
    <cellStyle name="Normal 121 2 43 2 2 2" xfId="57656" xr:uid="{00000000-0005-0000-0000-00006D2A0000}"/>
    <cellStyle name="Normal 121 2 43 2 3" xfId="46558" xr:uid="{00000000-0005-0000-0000-00006E2A0000}"/>
    <cellStyle name="Normal 121 2 43 3" xfId="23294" xr:uid="{00000000-0005-0000-0000-00006F2A0000}"/>
    <cellStyle name="Normal 121 2 43 3 2" xfId="53704" xr:uid="{00000000-0005-0000-0000-0000702A0000}"/>
    <cellStyle name="Normal 121 2 43 4" xfId="31346" xr:uid="{00000000-0005-0000-0000-0000712A0000}"/>
    <cellStyle name="Normal 121 2 43 5" xfId="35375" xr:uid="{00000000-0005-0000-0000-0000722A0000}"/>
    <cellStyle name="Normal 121 2 43 6" xfId="42606" xr:uid="{00000000-0005-0000-0000-0000732A0000}"/>
    <cellStyle name="Normal 121 2 44" xfId="12037" xr:uid="{00000000-0005-0000-0000-0000742A0000}"/>
    <cellStyle name="Normal 121 2 44 2" xfId="16064" xr:uid="{00000000-0005-0000-0000-0000752A0000}"/>
    <cellStyle name="Normal 121 2 44 2 2" xfId="27398" xr:uid="{00000000-0005-0000-0000-0000762A0000}"/>
    <cellStyle name="Normal 121 2 44 2 2 2" xfId="57734" xr:uid="{00000000-0005-0000-0000-0000772A0000}"/>
    <cellStyle name="Normal 121 2 44 2 3" xfId="46636" xr:uid="{00000000-0005-0000-0000-0000782A0000}"/>
    <cellStyle name="Normal 121 2 44 3" xfId="23372" xr:uid="{00000000-0005-0000-0000-0000792A0000}"/>
    <cellStyle name="Normal 121 2 44 3 2" xfId="53782" xr:uid="{00000000-0005-0000-0000-00007A2A0000}"/>
    <cellStyle name="Normal 121 2 44 4" xfId="31424" xr:uid="{00000000-0005-0000-0000-00007B2A0000}"/>
    <cellStyle name="Normal 121 2 44 5" xfId="35453" xr:uid="{00000000-0005-0000-0000-00007C2A0000}"/>
    <cellStyle name="Normal 121 2 44 6" xfId="42684" xr:uid="{00000000-0005-0000-0000-00007D2A0000}"/>
    <cellStyle name="Normal 121 2 45" xfId="12114" xr:uid="{00000000-0005-0000-0000-00007E2A0000}"/>
    <cellStyle name="Normal 121 2 45 2" xfId="16141" xr:uid="{00000000-0005-0000-0000-00007F2A0000}"/>
    <cellStyle name="Normal 121 2 45 2 2" xfId="27475" xr:uid="{00000000-0005-0000-0000-0000802A0000}"/>
    <cellStyle name="Normal 121 2 45 2 2 2" xfId="57811" xr:uid="{00000000-0005-0000-0000-0000812A0000}"/>
    <cellStyle name="Normal 121 2 45 2 3" xfId="46713" xr:uid="{00000000-0005-0000-0000-0000822A0000}"/>
    <cellStyle name="Normal 121 2 45 3" xfId="23449" xr:uid="{00000000-0005-0000-0000-0000832A0000}"/>
    <cellStyle name="Normal 121 2 45 3 2" xfId="53859" xr:uid="{00000000-0005-0000-0000-0000842A0000}"/>
    <cellStyle name="Normal 121 2 45 4" xfId="31501" xr:uid="{00000000-0005-0000-0000-0000852A0000}"/>
    <cellStyle name="Normal 121 2 45 5" xfId="35530" xr:uid="{00000000-0005-0000-0000-0000862A0000}"/>
    <cellStyle name="Normal 121 2 45 6" xfId="42761" xr:uid="{00000000-0005-0000-0000-0000872A0000}"/>
    <cellStyle name="Normal 121 2 46" xfId="12187" xr:uid="{00000000-0005-0000-0000-0000882A0000}"/>
    <cellStyle name="Normal 121 2 46 2" xfId="16214" xr:uid="{00000000-0005-0000-0000-0000892A0000}"/>
    <cellStyle name="Normal 121 2 46 2 2" xfId="27548" xr:uid="{00000000-0005-0000-0000-00008A2A0000}"/>
    <cellStyle name="Normal 121 2 46 2 2 2" xfId="57884" xr:uid="{00000000-0005-0000-0000-00008B2A0000}"/>
    <cellStyle name="Normal 121 2 46 2 3" xfId="46786" xr:uid="{00000000-0005-0000-0000-00008C2A0000}"/>
    <cellStyle name="Normal 121 2 46 3" xfId="23522" xr:uid="{00000000-0005-0000-0000-00008D2A0000}"/>
    <cellStyle name="Normal 121 2 46 3 2" xfId="53932" xr:uid="{00000000-0005-0000-0000-00008E2A0000}"/>
    <cellStyle name="Normal 121 2 46 4" xfId="31574" xr:uid="{00000000-0005-0000-0000-00008F2A0000}"/>
    <cellStyle name="Normal 121 2 46 5" xfId="35603" xr:uid="{00000000-0005-0000-0000-0000902A0000}"/>
    <cellStyle name="Normal 121 2 46 6" xfId="42834" xr:uid="{00000000-0005-0000-0000-0000912A0000}"/>
    <cellStyle name="Normal 121 2 47" xfId="12260" xr:uid="{00000000-0005-0000-0000-0000922A0000}"/>
    <cellStyle name="Normal 121 2 47 2" xfId="16287" xr:uid="{00000000-0005-0000-0000-0000932A0000}"/>
    <cellStyle name="Normal 121 2 47 2 2" xfId="27621" xr:uid="{00000000-0005-0000-0000-0000942A0000}"/>
    <cellStyle name="Normal 121 2 47 2 2 2" xfId="57957" xr:uid="{00000000-0005-0000-0000-0000952A0000}"/>
    <cellStyle name="Normal 121 2 47 2 3" xfId="46859" xr:uid="{00000000-0005-0000-0000-0000962A0000}"/>
    <cellStyle name="Normal 121 2 47 3" xfId="23595" xr:uid="{00000000-0005-0000-0000-0000972A0000}"/>
    <cellStyle name="Normal 121 2 47 3 2" xfId="54005" xr:uid="{00000000-0005-0000-0000-0000982A0000}"/>
    <cellStyle name="Normal 121 2 47 4" xfId="31647" xr:uid="{00000000-0005-0000-0000-0000992A0000}"/>
    <cellStyle name="Normal 121 2 47 5" xfId="35676" xr:uid="{00000000-0005-0000-0000-00009A2A0000}"/>
    <cellStyle name="Normal 121 2 47 6" xfId="42907" xr:uid="{00000000-0005-0000-0000-00009B2A0000}"/>
    <cellStyle name="Normal 121 2 48" xfId="12327" xr:uid="{00000000-0005-0000-0000-00009C2A0000}"/>
    <cellStyle name="Normal 121 2 48 2" xfId="16354" xr:uid="{00000000-0005-0000-0000-00009D2A0000}"/>
    <cellStyle name="Normal 121 2 48 2 2" xfId="27688" xr:uid="{00000000-0005-0000-0000-00009E2A0000}"/>
    <cellStyle name="Normal 121 2 48 2 2 2" xfId="58024" xr:uid="{00000000-0005-0000-0000-00009F2A0000}"/>
    <cellStyle name="Normal 121 2 48 2 3" xfId="46926" xr:uid="{00000000-0005-0000-0000-0000A02A0000}"/>
    <cellStyle name="Normal 121 2 48 3" xfId="23662" xr:uid="{00000000-0005-0000-0000-0000A12A0000}"/>
    <cellStyle name="Normal 121 2 48 3 2" xfId="54072" xr:uid="{00000000-0005-0000-0000-0000A22A0000}"/>
    <cellStyle name="Normal 121 2 48 4" xfId="31714" xr:uid="{00000000-0005-0000-0000-0000A32A0000}"/>
    <cellStyle name="Normal 121 2 48 5" xfId="35743" xr:uid="{00000000-0005-0000-0000-0000A42A0000}"/>
    <cellStyle name="Normal 121 2 48 6" xfId="42974" xr:uid="{00000000-0005-0000-0000-0000A52A0000}"/>
    <cellStyle name="Normal 121 2 49" xfId="12392" xr:uid="{00000000-0005-0000-0000-0000A62A0000}"/>
    <cellStyle name="Normal 121 2 49 2" xfId="16419" xr:uid="{00000000-0005-0000-0000-0000A72A0000}"/>
    <cellStyle name="Normal 121 2 49 2 2" xfId="27753" xr:uid="{00000000-0005-0000-0000-0000A82A0000}"/>
    <cellStyle name="Normal 121 2 49 2 2 2" xfId="58089" xr:uid="{00000000-0005-0000-0000-0000A92A0000}"/>
    <cellStyle name="Normal 121 2 49 2 3" xfId="46991" xr:uid="{00000000-0005-0000-0000-0000AA2A0000}"/>
    <cellStyle name="Normal 121 2 49 3" xfId="23727" xr:uid="{00000000-0005-0000-0000-0000AB2A0000}"/>
    <cellStyle name="Normal 121 2 49 3 2" xfId="54137" xr:uid="{00000000-0005-0000-0000-0000AC2A0000}"/>
    <cellStyle name="Normal 121 2 49 4" xfId="31779" xr:uid="{00000000-0005-0000-0000-0000AD2A0000}"/>
    <cellStyle name="Normal 121 2 49 5" xfId="35808" xr:uid="{00000000-0005-0000-0000-0000AE2A0000}"/>
    <cellStyle name="Normal 121 2 49 6" xfId="43039" xr:uid="{00000000-0005-0000-0000-0000AF2A0000}"/>
    <cellStyle name="Normal 121 2 5" xfId="5992" xr:uid="{00000000-0005-0000-0000-0000B02A0000}"/>
    <cellStyle name="Normal 121 2 5 2" xfId="7589" xr:uid="{00000000-0005-0000-0000-0000B12A0000}"/>
    <cellStyle name="Normal 121 2 5 2 2" xfId="19013" xr:uid="{00000000-0005-0000-0000-0000B22A0000}"/>
    <cellStyle name="Normal 121 2 5 2 2 2" xfId="49516" xr:uid="{00000000-0005-0000-0000-0000B32A0000}"/>
    <cellStyle name="Normal 121 2 5 2 3" xfId="38418" xr:uid="{00000000-0005-0000-0000-0000B42A0000}"/>
    <cellStyle name="Normal 121 2 5 3" xfId="9192" xr:uid="{00000000-0005-0000-0000-0000B52A0000}"/>
    <cellStyle name="Normal 121 2 5 3 2" xfId="20595" xr:uid="{00000000-0005-0000-0000-0000B62A0000}"/>
    <cellStyle name="Normal 121 2 5 3 2 2" xfId="51005" xr:uid="{00000000-0005-0000-0000-0000B72A0000}"/>
    <cellStyle name="Normal 121 2 5 3 3" xfId="39907" xr:uid="{00000000-0005-0000-0000-0000B82A0000}"/>
    <cellStyle name="Normal 121 2 5 4" xfId="13287" xr:uid="{00000000-0005-0000-0000-0000B92A0000}"/>
    <cellStyle name="Normal 121 2 5 4 2" xfId="24621" xr:uid="{00000000-0005-0000-0000-0000BA2A0000}"/>
    <cellStyle name="Normal 121 2 5 4 2 2" xfId="54957" xr:uid="{00000000-0005-0000-0000-0000BB2A0000}"/>
    <cellStyle name="Normal 121 2 5 4 3" xfId="43859" xr:uid="{00000000-0005-0000-0000-0000BC2A0000}"/>
    <cellStyle name="Normal 121 2 5 5" xfId="17416" xr:uid="{00000000-0005-0000-0000-0000BD2A0000}"/>
    <cellStyle name="Normal 121 2 5 5 2" xfId="47919" xr:uid="{00000000-0005-0000-0000-0000BE2A0000}"/>
    <cellStyle name="Normal 121 2 5 6" xfId="28647" xr:uid="{00000000-0005-0000-0000-0000BF2A0000}"/>
    <cellStyle name="Normal 121 2 5 7" xfId="32676" xr:uid="{00000000-0005-0000-0000-0000C02A0000}"/>
    <cellStyle name="Normal 121 2 5 8" xfId="36821" xr:uid="{00000000-0005-0000-0000-0000C12A0000}"/>
    <cellStyle name="Normal 121 2 50" xfId="8795" xr:uid="{00000000-0005-0000-0000-0000C22A0000}"/>
    <cellStyle name="Normal 121 2 50 2" xfId="20228" xr:uid="{00000000-0005-0000-0000-0000C32A0000}"/>
    <cellStyle name="Normal 121 2 50 2 2" xfId="50638" xr:uid="{00000000-0005-0000-0000-0000C42A0000}"/>
    <cellStyle name="Normal 121 2 50 3" xfId="39540" xr:uid="{00000000-0005-0000-0000-0000C52A0000}"/>
    <cellStyle name="Normal 121 2 51" xfId="12920" xr:uid="{00000000-0005-0000-0000-0000C62A0000}"/>
    <cellStyle name="Normal 121 2 51 2" xfId="24254" xr:uid="{00000000-0005-0000-0000-0000C72A0000}"/>
    <cellStyle name="Normal 121 2 51 2 2" xfId="54590" xr:uid="{00000000-0005-0000-0000-0000C82A0000}"/>
    <cellStyle name="Normal 121 2 51 3" xfId="43492" xr:uid="{00000000-0005-0000-0000-0000C92A0000}"/>
    <cellStyle name="Normal 121 2 52" xfId="16945" xr:uid="{00000000-0005-0000-0000-0000CA2A0000}"/>
    <cellStyle name="Normal 121 2 52 2" xfId="47448" xr:uid="{00000000-0005-0000-0000-0000CB2A0000}"/>
    <cellStyle name="Normal 121 2 53" xfId="28280" xr:uid="{00000000-0005-0000-0000-0000CC2A0000}"/>
    <cellStyle name="Normal 121 2 54" xfId="32309" xr:uid="{00000000-0005-0000-0000-0000CD2A0000}"/>
    <cellStyle name="Normal 121 2 55" xfId="36265" xr:uid="{00000000-0005-0000-0000-0000CE2A0000}"/>
    <cellStyle name="Normal 121 2 56" xfId="36350" xr:uid="{00000000-0005-0000-0000-0000CF2A0000}"/>
    <cellStyle name="Normal 121 2 57" xfId="58616" xr:uid="{00000000-0005-0000-0000-0000D02A0000}"/>
    <cellStyle name="Normal 121 2 6" xfId="5689" xr:uid="{00000000-0005-0000-0000-0000D12A0000}"/>
    <cellStyle name="Normal 121 2 6 2" xfId="7286" xr:uid="{00000000-0005-0000-0000-0000D22A0000}"/>
    <cellStyle name="Normal 121 2 6 2 2" xfId="18710" xr:uid="{00000000-0005-0000-0000-0000D32A0000}"/>
    <cellStyle name="Normal 121 2 6 2 2 2" xfId="49213" xr:uid="{00000000-0005-0000-0000-0000D42A0000}"/>
    <cellStyle name="Normal 121 2 6 2 3" xfId="38115" xr:uid="{00000000-0005-0000-0000-0000D52A0000}"/>
    <cellStyle name="Normal 121 2 6 3" xfId="8988" xr:uid="{00000000-0005-0000-0000-0000D62A0000}"/>
    <cellStyle name="Normal 121 2 6 3 2" xfId="20419" xr:uid="{00000000-0005-0000-0000-0000D72A0000}"/>
    <cellStyle name="Normal 121 2 6 3 2 2" xfId="50829" xr:uid="{00000000-0005-0000-0000-0000D82A0000}"/>
    <cellStyle name="Normal 121 2 6 3 3" xfId="39731" xr:uid="{00000000-0005-0000-0000-0000D92A0000}"/>
    <cellStyle name="Normal 121 2 6 4" xfId="13111" xr:uid="{00000000-0005-0000-0000-0000DA2A0000}"/>
    <cellStyle name="Normal 121 2 6 4 2" xfId="24445" xr:uid="{00000000-0005-0000-0000-0000DB2A0000}"/>
    <cellStyle name="Normal 121 2 6 4 2 2" xfId="54781" xr:uid="{00000000-0005-0000-0000-0000DC2A0000}"/>
    <cellStyle name="Normal 121 2 6 4 3" xfId="43683" xr:uid="{00000000-0005-0000-0000-0000DD2A0000}"/>
    <cellStyle name="Normal 121 2 6 5" xfId="17113" xr:uid="{00000000-0005-0000-0000-0000DE2A0000}"/>
    <cellStyle name="Normal 121 2 6 5 2" xfId="47616" xr:uid="{00000000-0005-0000-0000-0000DF2A0000}"/>
    <cellStyle name="Normal 121 2 6 6" xfId="28471" xr:uid="{00000000-0005-0000-0000-0000E02A0000}"/>
    <cellStyle name="Normal 121 2 6 7" xfId="32500" xr:uid="{00000000-0005-0000-0000-0000E12A0000}"/>
    <cellStyle name="Normal 121 2 6 8" xfId="36518" xr:uid="{00000000-0005-0000-0000-0000E22A0000}"/>
    <cellStyle name="Normal 121 2 7" xfId="6016" xr:uid="{00000000-0005-0000-0000-0000E32A0000}"/>
    <cellStyle name="Normal 121 2 7 2" xfId="7613" xr:uid="{00000000-0005-0000-0000-0000E42A0000}"/>
    <cellStyle name="Normal 121 2 7 2 2" xfId="19037" xr:uid="{00000000-0005-0000-0000-0000E52A0000}"/>
    <cellStyle name="Normal 121 2 7 2 2 2" xfId="49540" xr:uid="{00000000-0005-0000-0000-0000E62A0000}"/>
    <cellStyle name="Normal 121 2 7 2 3" xfId="38442" xr:uid="{00000000-0005-0000-0000-0000E72A0000}"/>
    <cellStyle name="Normal 121 2 7 3" xfId="9215" xr:uid="{00000000-0005-0000-0000-0000E82A0000}"/>
    <cellStyle name="Normal 121 2 7 3 2" xfId="20618" xr:uid="{00000000-0005-0000-0000-0000E92A0000}"/>
    <cellStyle name="Normal 121 2 7 3 2 2" xfId="51028" xr:uid="{00000000-0005-0000-0000-0000EA2A0000}"/>
    <cellStyle name="Normal 121 2 7 3 3" xfId="39930" xr:uid="{00000000-0005-0000-0000-0000EB2A0000}"/>
    <cellStyle name="Normal 121 2 7 4" xfId="13310" xr:uid="{00000000-0005-0000-0000-0000EC2A0000}"/>
    <cellStyle name="Normal 121 2 7 4 2" xfId="24644" xr:uid="{00000000-0005-0000-0000-0000ED2A0000}"/>
    <cellStyle name="Normal 121 2 7 4 2 2" xfId="54980" xr:uid="{00000000-0005-0000-0000-0000EE2A0000}"/>
    <cellStyle name="Normal 121 2 7 4 3" xfId="43882" xr:uid="{00000000-0005-0000-0000-0000EF2A0000}"/>
    <cellStyle name="Normal 121 2 7 5" xfId="17440" xr:uid="{00000000-0005-0000-0000-0000F02A0000}"/>
    <cellStyle name="Normal 121 2 7 5 2" xfId="47943" xr:uid="{00000000-0005-0000-0000-0000F12A0000}"/>
    <cellStyle name="Normal 121 2 7 6" xfId="28670" xr:uid="{00000000-0005-0000-0000-0000F22A0000}"/>
    <cellStyle name="Normal 121 2 7 7" xfId="32699" xr:uid="{00000000-0005-0000-0000-0000F32A0000}"/>
    <cellStyle name="Normal 121 2 7 8" xfId="36845" xr:uid="{00000000-0005-0000-0000-0000F42A0000}"/>
    <cellStyle name="Normal 121 2 8" xfId="5661" xr:uid="{00000000-0005-0000-0000-0000F52A0000}"/>
    <cellStyle name="Normal 121 2 8 2" xfId="7258" xr:uid="{00000000-0005-0000-0000-0000F62A0000}"/>
    <cellStyle name="Normal 121 2 8 2 2" xfId="18682" xr:uid="{00000000-0005-0000-0000-0000F72A0000}"/>
    <cellStyle name="Normal 121 2 8 2 2 2" xfId="49185" xr:uid="{00000000-0005-0000-0000-0000F82A0000}"/>
    <cellStyle name="Normal 121 2 8 2 3" xfId="38087" xr:uid="{00000000-0005-0000-0000-0000F92A0000}"/>
    <cellStyle name="Normal 121 2 8 3" xfId="8961" xr:uid="{00000000-0005-0000-0000-0000FA2A0000}"/>
    <cellStyle name="Normal 121 2 8 3 2" xfId="20392" xr:uid="{00000000-0005-0000-0000-0000FB2A0000}"/>
    <cellStyle name="Normal 121 2 8 3 2 2" xfId="50802" xr:uid="{00000000-0005-0000-0000-0000FC2A0000}"/>
    <cellStyle name="Normal 121 2 8 3 3" xfId="39704" xr:uid="{00000000-0005-0000-0000-0000FD2A0000}"/>
    <cellStyle name="Normal 121 2 8 4" xfId="13084" xr:uid="{00000000-0005-0000-0000-0000FE2A0000}"/>
    <cellStyle name="Normal 121 2 8 4 2" xfId="24418" xr:uid="{00000000-0005-0000-0000-0000FF2A0000}"/>
    <cellStyle name="Normal 121 2 8 4 2 2" xfId="54754" xr:uid="{00000000-0005-0000-0000-0000002B0000}"/>
    <cellStyle name="Normal 121 2 8 4 3" xfId="43656" xr:uid="{00000000-0005-0000-0000-0000012B0000}"/>
    <cellStyle name="Normal 121 2 8 5" xfId="17085" xr:uid="{00000000-0005-0000-0000-0000022B0000}"/>
    <cellStyle name="Normal 121 2 8 5 2" xfId="47588" xr:uid="{00000000-0005-0000-0000-0000032B0000}"/>
    <cellStyle name="Normal 121 2 8 6" xfId="28444" xr:uid="{00000000-0005-0000-0000-0000042B0000}"/>
    <cellStyle name="Normal 121 2 8 7" xfId="32473" xr:uid="{00000000-0005-0000-0000-0000052B0000}"/>
    <cellStyle name="Normal 121 2 8 8" xfId="36490" xr:uid="{00000000-0005-0000-0000-0000062B0000}"/>
    <cellStyle name="Normal 121 2 9" xfId="6044" xr:uid="{00000000-0005-0000-0000-0000072B0000}"/>
    <cellStyle name="Normal 121 2 9 2" xfId="7641" xr:uid="{00000000-0005-0000-0000-0000082B0000}"/>
    <cellStyle name="Normal 121 2 9 2 2" xfId="19065" xr:uid="{00000000-0005-0000-0000-0000092B0000}"/>
    <cellStyle name="Normal 121 2 9 2 2 2" xfId="49568" xr:uid="{00000000-0005-0000-0000-00000A2B0000}"/>
    <cellStyle name="Normal 121 2 9 2 3" xfId="38470" xr:uid="{00000000-0005-0000-0000-00000B2B0000}"/>
    <cellStyle name="Normal 121 2 9 3" xfId="9238" xr:uid="{00000000-0005-0000-0000-00000C2B0000}"/>
    <cellStyle name="Normal 121 2 9 3 2" xfId="20641" xr:uid="{00000000-0005-0000-0000-00000D2B0000}"/>
    <cellStyle name="Normal 121 2 9 3 2 2" xfId="51051" xr:uid="{00000000-0005-0000-0000-00000E2B0000}"/>
    <cellStyle name="Normal 121 2 9 3 3" xfId="39953" xr:uid="{00000000-0005-0000-0000-00000F2B0000}"/>
    <cellStyle name="Normal 121 2 9 4" xfId="13333" xr:uid="{00000000-0005-0000-0000-0000102B0000}"/>
    <cellStyle name="Normal 121 2 9 4 2" xfId="24667" xr:uid="{00000000-0005-0000-0000-0000112B0000}"/>
    <cellStyle name="Normal 121 2 9 4 2 2" xfId="55003" xr:uid="{00000000-0005-0000-0000-0000122B0000}"/>
    <cellStyle name="Normal 121 2 9 4 3" xfId="43905" xr:uid="{00000000-0005-0000-0000-0000132B0000}"/>
    <cellStyle name="Normal 121 2 9 5" xfId="17468" xr:uid="{00000000-0005-0000-0000-0000142B0000}"/>
    <cellStyle name="Normal 121 2 9 5 2" xfId="47971" xr:uid="{00000000-0005-0000-0000-0000152B0000}"/>
    <cellStyle name="Normal 121 2 9 6" xfId="28693" xr:uid="{00000000-0005-0000-0000-0000162B0000}"/>
    <cellStyle name="Normal 121 2 9 7" xfId="32722" xr:uid="{00000000-0005-0000-0000-0000172B0000}"/>
    <cellStyle name="Normal 121 2 9 8" xfId="36873" xr:uid="{00000000-0005-0000-0000-0000182B0000}"/>
    <cellStyle name="Normal 121 3" xfId="5039" xr:uid="{00000000-0005-0000-0000-0000192B0000}"/>
    <cellStyle name="Normal 121 3 10" xfId="5634" xr:uid="{00000000-0005-0000-0000-00001A2B0000}"/>
    <cellStyle name="Normal 121 3 10 2" xfId="7231" xr:uid="{00000000-0005-0000-0000-00001B2B0000}"/>
    <cellStyle name="Normal 121 3 10 2 2" xfId="18655" xr:uid="{00000000-0005-0000-0000-00001C2B0000}"/>
    <cellStyle name="Normal 121 3 10 2 2 2" xfId="49158" xr:uid="{00000000-0005-0000-0000-00001D2B0000}"/>
    <cellStyle name="Normal 121 3 10 2 3" xfId="38060" xr:uid="{00000000-0005-0000-0000-00001E2B0000}"/>
    <cellStyle name="Normal 121 3 10 3" xfId="8939" xr:uid="{00000000-0005-0000-0000-00001F2B0000}"/>
    <cellStyle name="Normal 121 3 10 3 2" xfId="20370" xr:uid="{00000000-0005-0000-0000-0000202B0000}"/>
    <cellStyle name="Normal 121 3 10 3 2 2" xfId="50780" xr:uid="{00000000-0005-0000-0000-0000212B0000}"/>
    <cellStyle name="Normal 121 3 10 3 3" xfId="39682" xr:uid="{00000000-0005-0000-0000-0000222B0000}"/>
    <cellStyle name="Normal 121 3 10 4" xfId="13062" xr:uid="{00000000-0005-0000-0000-0000232B0000}"/>
    <cellStyle name="Normal 121 3 10 4 2" xfId="24396" xr:uid="{00000000-0005-0000-0000-0000242B0000}"/>
    <cellStyle name="Normal 121 3 10 4 2 2" xfId="54732" xr:uid="{00000000-0005-0000-0000-0000252B0000}"/>
    <cellStyle name="Normal 121 3 10 4 3" xfId="43634" xr:uid="{00000000-0005-0000-0000-0000262B0000}"/>
    <cellStyle name="Normal 121 3 10 5" xfId="17058" xr:uid="{00000000-0005-0000-0000-0000272B0000}"/>
    <cellStyle name="Normal 121 3 10 5 2" xfId="47561" xr:uid="{00000000-0005-0000-0000-0000282B0000}"/>
    <cellStyle name="Normal 121 3 10 6" xfId="28422" xr:uid="{00000000-0005-0000-0000-0000292B0000}"/>
    <cellStyle name="Normal 121 3 10 7" xfId="32451" xr:uid="{00000000-0005-0000-0000-00002A2B0000}"/>
    <cellStyle name="Normal 121 3 10 8" xfId="36463" xr:uid="{00000000-0005-0000-0000-00002B2B0000}"/>
    <cellStyle name="Normal 121 3 11" xfId="6118" xr:uid="{00000000-0005-0000-0000-00002C2B0000}"/>
    <cellStyle name="Normal 121 3 11 2" xfId="7715" xr:uid="{00000000-0005-0000-0000-00002D2B0000}"/>
    <cellStyle name="Normal 121 3 11 2 2" xfId="19139" xr:uid="{00000000-0005-0000-0000-00002E2B0000}"/>
    <cellStyle name="Normal 121 3 11 2 2 2" xfId="49642" xr:uid="{00000000-0005-0000-0000-00002F2B0000}"/>
    <cellStyle name="Normal 121 3 11 2 3" xfId="38544" xr:uid="{00000000-0005-0000-0000-0000302B0000}"/>
    <cellStyle name="Normal 121 3 11 3" xfId="9264" xr:uid="{00000000-0005-0000-0000-0000312B0000}"/>
    <cellStyle name="Normal 121 3 11 3 2" xfId="20667" xr:uid="{00000000-0005-0000-0000-0000322B0000}"/>
    <cellStyle name="Normal 121 3 11 3 2 2" xfId="51077" xr:uid="{00000000-0005-0000-0000-0000332B0000}"/>
    <cellStyle name="Normal 121 3 11 3 3" xfId="39979" xr:uid="{00000000-0005-0000-0000-0000342B0000}"/>
    <cellStyle name="Normal 121 3 11 4" xfId="13359" xr:uid="{00000000-0005-0000-0000-0000352B0000}"/>
    <cellStyle name="Normal 121 3 11 4 2" xfId="24693" xr:uid="{00000000-0005-0000-0000-0000362B0000}"/>
    <cellStyle name="Normal 121 3 11 4 2 2" xfId="55029" xr:uid="{00000000-0005-0000-0000-0000372B0000}"/>
    <cellStyle name="Normal 121 3 11 4 3" xfId="43931" xr:uid="{00000000-0005-0000-0000-0000382B0000}"/>
    <cellStyle name="Normal 121 3 11 5" xfId="17542" xr:uid="{00000000-0005-0000-0000-0000392B0000}"/>
    <cellStyle name="Normal 121 3 11 5 2" xfId="48045" xr:uid="{00000000-0005-0000-0000-00003A2B0000}"/>
    <cellStyle name="Normal 121 3 11 6" xfId="28719" xr:uid="{00000000-0005-0000-0000-00003B2B0000}"/>
    <cellStyle name="Normal 121 3 11 7" xfId="32748" xr:uid="{00000000-0005-0000-0000-00003C2B0000}"/>
    <cellStyle name="Normal 121 3 11 8" xfId="36947" xr:uid="{00000000-0005-0000-0000-00003D2B0000}"/>
    <cellStyle name="Normal 121 3 12" xfId="6193" xr:uid="{00000000-0005-0000-0000-00003E2B0000}"/>
    <cellStyle name="Normal 121 3 12 2" xfId="7790" xr:uid="{00000000-0005-0000-0000-00003F2B0000}"/>
    <cellStyle name="Normal 121 3 12 2 2" xfId="19214" xr:uid="{00000000-0005-0000-0000-0000402B0000}"/>
    <cellStyle name="Normal 121 3 12 2 2 2" xfId="49717" xr:uid="{00000000-0005-0000-0000-0000412B0000}"/>
    <cellStyle name="Normal 121 3 12 2 3" xfId="38619" xr:uid="{00000000-0005-0000-0000-0000422B0000}"/>
    <cellStyle name="Normal 121 3 12 3" xfId="8912" xr:uid="{00000000-0005-0000-0000-0000432B0000}"/>
    <cellStyle name="Normal 121 3 12 3 2" xfId="20343" xr:uid="{00000000-0005-0000-0000-0000442B0000}"/>
    <cellStyle name="Normal 121 3 12 3 2 2" xfId="50753" xr:uid="{00000000-0005-0000-0000-0000452B0000}"/>
    <cellStyle name="Normal 121 3 12 3 3" xfId="39655" xr:uid="{00000000-0005-0000-0000-0000462B0000}"/>
    <cellStyle name="Normal 121 3 12 4" xfId="13035" xr:uid="{00000000-0005-0000-0000-0000472B0000}"/>
    <cellStyle name="Normal 121 3 12 4 2" xfId="24369" xr:uid="{00000000-0005-0000-0000-0000482B0000}"/>
    <cellStyle name="Normal 121 3 12 4 2 2" xfId="54705" xr:uid="{00000000-0005-0000-0000-0000492B0000}"/>
    <cellStyle name="Normal 121 3 12 4 3" xfId="43607" xr:uid="{00000000-0005-0000-0000-00004A2B0000}"/>
    <cellStyle name="Normal 121 3 12 5" xfId="17617" xr:uid="{00000000-0005-0000-0000-00004B2B0000}"/>
    <cellStyle name="Normal 121 3 12 5 2" xfId="48120" xr:uid="{00000000-0005-0000-0000-00004C2B0000}"/>
    <cellStyle name="Normal 121 3 12 6" xfId="28395" xr:uid="{00000000-0005-0000-0000-00004D2B0000}"/>
    <cellStyle name="Normal 121 3 12 7" xfId="32424" xr:uid="{00000000-0005-0000-0000-00004E2B0000}"/>
    <cellStyle name="Normal 121 3 12 8" xfId="37022" xr:uid="{00000000-0005-0000-0000-00004F2B0000}"/>
    <cellStyle name="Normal 121 3 13" xfId="6268" xr:uid="{00000000-0005-0000-0000-0000502B0000}"/>
    <cellStyle name="Normal 121 3 13 2" xfId="7865" xr:uid="{00000000-0005-0000-0000-0000512B0000}"/>
    <cellStyle name="Normal 121 3 13 2 2" xfId="19289" xr:uid="{00000000-0005-0000-0000-0000522B0000}"/>
    <cellStyle name="Normal 121 3 13 2 2 2" xfId="49792" xr:uid="{00000000-0005-0000-0000-0000532B0000}"/>
    <cellStyle name="Normal 121 3 13 2 3" xfId="38694" xr:uid="{00000000-0005-0000-0000-0000542B0000}"/>
    <cellStyle name="Normal 121 3 13 3" xfId="9338" xr:uid="{00000000-0005-0000-0000-0000552B0000}"/>
    <cellStyle name="Normal 121 3 13 3 2" xfId="20741" xr:uid="{00000000-0005-0000-0000-0000562B0000}"/>
    <cellStyle name="Normal 121 3 13 3 2 2" xfId="51151" xr:uid="{00000000-0005-0000-0000-0000572B0000}"/>
    <cellStyle name="Normal 121 3 13 3 3" xfId="40053" xr:uid="{00000000-0005-0000-0000-0000582B0000}"/>
    <cellStyle name="Normal 121 3 13 4" xfId="13433" xr:uid="{00000000-0005-0000-0000-0000592B0000}"/>
    <cellStyle name="Normal 121 3 13 4 2" xfId="24767" xr:uid="{00000000-0005-0000-0000-00005A2B0000}"/>
    <cellStyle name="Normal 121 3 13 4 2 2" xfId="55103" xr:uid="{00000000-0005-0000-0000-00005B2B0000}"/>
    <cellStyle name="Normal 121 3 13 4 3" xfId="44005" xr:uid="{00000000-0005-0000-0000-00005C2B0000}"/>
    <cellStyle name="Normal 121 3 13 5" xfId="17692" xr:uid="{00000000-0005-0000-0000-00005D2B0000}"/>
    <cellStyle name="Normal 121 3 13 5 2" xfId="48195" xr:uid="{00000000-0005-0000-0000-00005E2B0000}"/>
    <cellStyle name="Normal 121 3 13 6" xfId="28793" xr:uid="{00000000-0005-0000-0000-00005F2B0000}"/>
    <cellStyle name="Normal 121 3 13 7" xfId="32822" xr:uid="{00000000-0005-0000-0000-0000602B0000}"/>
    <cellStyle name="Normal 121 3 13 8" xfId="37097" xr:uid="{00000000-0005-0000-0000-0000612B0000}"/>
    <cellStyle name="Normal 121 3 14" xfId="6343" xr:uid="{00000000-0005-0000-0000-0000622B0000}"/>
    <cellStyle name="Normal 121 3 14 2" xfId="7940" xr:uid="{00000000-0005-0000-0000-0000632B0000}"/>
    <cellStyle name="Normal 121 3 14 2 2" xfId="19364" xr:uid="{00000000-0005-0000-0000-0000642B0000}"/>
    <cellStyle name="Normal 121 3 14 2 2 2" xfId="49867" xr:uid="{00000000-0005-0000-0000-0000652B0000}"/>
    <cellStyle name="Normal 121 3 14 2 3" xfId="38769" xr:uid="{00000000-0005-0000-0000-0000662B0000}"/>
    <cellStyle name="Normal 121 3 14 3" xfId="9426" xr:uid="{00000000-0005-0000-0000-0000672B0000}"/>
    <cellStyle name="Normal 121 3 14 3 2" xfId="20829" xr:uid="{00000000-0005-0000-0000-0000682B0000}"/>
    <cellStyle name="Normal 121 3 14 3 2 2" xfId="51239" xr:uid="{00000000-0005-0000-0000-0000692B0000}"/>
    <cellStyle name="Normal 121 3 14 3 3" xfId="40141" xr:uid="{00000000-0005-0000-0000-00006A2B0000}"/>
    <cellStyle name="Normal 121 3 14 4" xfId="13521" xr:uid="{00000000-0005-0000-0000-00006B2B0000}"/>
    <cellStyle name="Normal 121 3 14 4 2" xfId="24855" xr:uid="{00000000-0005-0000-0000-00006C2B0000}"/>
    <cellStyle name="Normal 121 3 14 4 2 2" xfId="55191" xr:uid="{00000000-0005-0000-0000-00006D2B0000}"/>
    <cellStyle name="Normal 121 3 14 4 3" xfId="44093" xr:uid="{00000000-0005-0000-0000-00006E2B0000}"/>
    <cellStyle name="Normal 121 3 14 5" xfId="17767" xr:uid="{00000000-0005-0000-0000-00006F2B0000}"/>
    <cellStyle name="Normal 121 3 14 5 2" xfId="48270" xr:uid="{00000000-0005-0000-0000-0000702B0000}"/>
    <cellStyle name="Normal 121 3 14 6" xfId="28881" xr:uid="{00000000-0005-0000-0000-0000712B0000}"/>
    <cellStyle name="Normal 121 3 14 7" xfId="32910" xr:uid="{00000000-0005-0000-0000-0000722B0000}"/>
    <cellStyle name="Normal 121 3 14 8" xfId="37172" xr:uid="{00000000-0005-0000-0000-0000732B0000}"/>
    <cellStyle name="Normal 121 3 15" xfId="6415" xr:uid="{00000000-0005-0000-0000-0000742B0000}"/>
    <cellStyle name="Normal 121 3 15 2" xfId="8012" xr:uid="{00000000-0005-0000-0000-0000752B0000}"/>
    <cellStyle name="Normal 121 3 15 2 2" xfId="19436" xr:uid="{00000000-0005-0000-0000-0000762B0000}"/>
    <cellStyle name="Normal 121 3 15 2 2 2" xfId="49939" xr:uid="{00000000-0005-0000-0000-0000772B0000}"/>
    <cellStyle name="Normal 121 3 15 2 3" xfId="38841" xr:uid="{00000000-0005-0000-0000-0000782B0000}"/>
    <cellStyle name="Normal 121 3 15 3" xfId="9501" xr:uid="{00000000-0005-0000-0000-0000792B0000}"/>
    <cellStyle name="Normal 121 3 15 3 2" xfId="20903" xr:uid="{00000000-0005-0000-0000-00007A2B0000}"/>
    <cellStyle name="Normal 121 3 15 3 2 2" xfId="51313" xr:uid="{00000000-0005-0000-0000-00007B2B0000}"/>
    <cellStyle name="Normal 121 3 15 3 3" xfId="40215" xr:uid="{00000000-0005-0000-0000-00007C2B0000}"/>
    <cellStyle name="Normal 121 3 15 4" xfId="13595" xr:uid="{00000000-0005-0000-0000-00007D2B0000}"/>
    <cellStyle name="Normal 121 3 15 4 2" xfId="24929" xr:uid="{00000000-0005-0000-0000-00007E2B0000}"/>
    <cellStyle name="Normal 121 3 15 4 2 2" xfId="55265" xr:uid="{00000000-0005-0000-0000-00007F2B0000}"/>
    <cellStyle name="Normal 121 3 15 4 3" xfId="44167" xr:uid="{00000000-0005-0000-0000-0000802B0000}"/>
    <cellStyle name="Normal 121 3 15 5" xfId="17839" xr:uid="{00000000-0005-0000-0000-0000812B0000}"/>
    <cellStyle name="Normal 121 3 15 5 2" xfId="48342" xr:uid="{00000000-0005-0000-0000-0000822B0000}"/>
    <cellStyle name="Normal 121 3 15 6" xfId="28955" xr:uid="{00000000-0005-0000-0000-0000832B0000}"/>
    <cellStyle name="Normal 121 3 15 7" xfId="32984" xr:uid="{00000000-0005-0000-0000-0000842B0000}"/>
    <cellStyle name="Normal 121 3 15 8" xfId="37244" xr:uid="{00000000-0005-0000-0000-0000852B0000}"/>
    <cellStyle name="Normal 121 3 16" xfId="6486" xr:uid="{00000000-0005-0000-0000-0000862B0000}"/>
    <cellStyle name="Normal 121 3 16 2" xfId="8083" xr:uid="{00000000-0005-0000-0000-0000872B0000}"/>
    <cellStyle name="Normal 121 3 16 2 2" xfId="19507" xr:uid="{00000000-0005-0000-0000-0000882B0000}"/>
    <cellStyle name="Normal 121 3 16 2 2 2" xfId="50010" xr:uid="{00000000-0005-0000-0000-0000892B0000}"/>
    <cellStyle name="Normal 121 3 16 2 3" xfId="38912" xr:uid="{00000000-0005-0000-0000-00008A2B0000}"/>
    <cellStyle name="Normal 121 3 16 3" xfId="9575" xr:uid="{00000000-0005-0000-0000-00008B2B0000}"/>
    <cellStyle name="Normal 121 3 16 3 2" xfId="20976" xr:uid="{00000000-0005-0000-0000-00008C2B0000}"/>
    <cellStyle name="Normal 121 3 16 3 2 2" xfId="51386" xr:uid="{00000000-0005-0000-0000-00008D2B0000}"/>
    <cellStyle name="Normal 121 3 16 3 3" xfId="40288" xr:uid="{00000000-0005-0000-0000-00008E2B0000}"/>
    <cellStyle name="Normal 121 3 16 4" xfId="13668" xr:uid="{00000000-0005-0000-0000-00008F2B0000}"/>
    <cellStyle name="Normal 121 3 16 4 2" xfId="25002" xr:uid="{00000000-0005-0000-0000-0000902B0000}"/>
    <cellStyle name="Normal 121 3 16 4 2 2" xfId="55338" xr:uid="{00000000-0005-0000-0000-0000912B0000}"/>
    <cellStyle name="Normal 121 3 16 4 3" xfId="44240" xr:uid="{00000000-0005-0000-0000-0000922B0000}"/>
    <cellStyle name="Normal 121 3 16 5" xfId="17910" xr:uid="{00000000-0005-0000-0000-0000932B0000}"/>
    <cellStyle name="Normal 121 3 16 5 2" xfId="48413" xr:uid="{00000000-0005-0000-0000-0000942B0000}"/>
    <cellStyle name="Normal 121 3 16 6" xfId="29028" xr:uid="{00000000-0005-0000-0000-0000952B0000}"/>
    <cellStyle name="Normal 121 3 16 7" xfId="33057" xr:uid="{00000000-0005-0000-0000-0000962B0000}"/>
    <cellStyle name="Normal 121 3 16 8" xfId="37315" xr:uid="{00000000-0005-0000-0000-0000972B0000}"/>
    <cellStyle name="Normal 121 3 17" xfId="6557" xr:uid="{00000000-0005-0000-0000-0000982B0000}"/>
    <cellStyle name="Normal 121 3 17 2" xfId="8154" xr:uid="{00000000-0005-0000-0000-0000992B0000}"/>
    <cellStyle name="Normal 121 3 17 2 2" xfId="19578" xr:uid="{00000000-0005-0000-0000-00009A2B0000}"/>
    <cellStyle name="Normal 121 3 17 2 2 2" xfId="50081" xr:uid="{00000000-0005-0000-0000-00009B2B0000}"/>
    <cellStyle name="Normal 121 3 17 2 3" xfId="38983" xr:uid="{00000000-0005-0000-0000-00009C2B0000}"/>
    <cellStyle name="Normal 121 3 17 3" xfId="9648" xr:uid="{00000000-0005-0000-0000-00009D2B0000}"/>
    <cellStyle name="Normal 121 3 17 3 2" xfId="21048" xr:uid="{00000000-0005-0000-0000-00009E2B0000}"/>
    <cellStyle name="Normal 121 3 17 3 2 2" xfId="51458" xr:uid="{00000000-0005-0000-0000-00009F2B0000}"/>
    <cellStyle name="Normal 121 3 17 3 3" xfId="40360" xr:uid="{00000000-0005-0000-0000-0000A02B0000}"/>
    <cellStyle name="Normal 121 3 17 4" xfId="13740" xr:uid="{00000000-0005-0000-0000-0000A12B0000}"/>
    <cellStyle name="Normal 121 3 17 4 2" xfId="25074" xr:uid="{00000000-0005-0000-0000-0000A22B0000}"/>
    <cellStyle name="Normal 121 3 17 4 2 2" xfId="55410" xr:uid="{00000000-0005-0000-0000-0000A32B0000}"/>
    <cellStyle name="Normal 121 3 17 4 3" xfId="44312" xr:uid="{00000000-0005-0000-0000-0000A42B0000}"/>
    <cellStyle name="Normal 121 3 17 5" xfId="17981" xr:uid="{00000000-0005-0000-0000-0000A52B0000}"/>
    <cellStyle name="Normal 121 3 17 5 2" xfId="48484" xr:uid="{00000000-0005-0000-0000-0000A62B0000}"/>
    <cellStyle name="Normal 121 3 17 6" xfId="29100" xr:uid="{00000000-0005-0000-0000-0000A72B0000}"/>
    <cellStyle name="Normal 121 3 17 7" xfId="33129" xr:uid="{00000000-0005-0000-0000-0000A82B0000}"/>
    <cellStyle name="Normal 121 3 17 8" xfId="37386" xr:uid="{00000000-0005-0000-0000-0000A92B0000}"/>
    <cellStyle name="Normal 121 3 18" xfId="6621" xr:uid="{00000000-0005-0000-0000-0000AA2B0000}"/>
    <cellStyle name="Normal 121 3 18 2" xfId="8218" xr:uid="{00000000-0005-0000-0000-0000AB2B0000}"/>
    <cellStyle name="Normal 121 3 18 2 2" xfId="19642" xr:uid="{00000000-0005-0000-0000-0000AC2B0000}"/>
    <cellStyle name="Normal 121 3 18 2 2 2" xfId="50145" xr:uid="{00000000-0005-0000-0000-0000AD2B0000}"/>
    <cellStyle name="Normal 121 3 18 2 3" xfId="39047" xr:uid="{00000000-0005-0000-0000-0000AE2B0000}"/>
    <cellStyle name="Normal 121 3 18 3" xfId="9721" xr:uid="{00000000-0005-0000-0000-0000AF2B0000}"/>
    <cellStyle name="Normal 121 3 18 3 2" xfId="21120" xr:uid="{00000000-0005-0000-0000-0000B02B0000}"/>
    <cellStyle name="Normal 121 3 18 3 2 2" xfId="51530" xr:uid="{00000000-0005-0000-0000-0000B12B0000}"/>
    <cellStyle name="Normal 121 3 18 3 3" xfId="40432" xr:uid="{00000000-0005-0000-0000-0000B22B0000}"/>
    <cellStyle name="Normal 121 3 18 4" xfId="13812" xr:uid="{00000000-0005-0000-0000-0000B32B0000}"/>
    <cellStyle name="Normal 121 3 18 4 2" xfId="25146" xr:uid="{00000000-0005-0000-0000-0000B42B0000}"/>
    <cellStyle name="Normal 121 3 18 4 2 2" xfId="55482" xr:uid="{00000000-0005-0000-0000-0000B52B0000}"/>
    <cellStyle name="Normal 121 3 18 4 3" xfId="44384" xr:uid="{00000000-0005-0000-0000-0000B62B0000}"/>
    <cellStyle name="Normal 121 3 18 5" xfId="18045" xr:uid="{00000000-0005-0000-0000-0000B72B0000}"/>
    <cellStyle name="Normal 121 3 18 5 2" xfId="48548" xr:uid="{00000000-0005-0000-0000-0000B82B0000}"/>
    <cellStyle name="Normal 121 3 18 6" xfId="29172" xr:uid="{00000000-0005-0000-0000-0000B92B0000}"/>
    <cellStyle name="Normal 121 3 18 7" xfId="33201" xr:uid="{00000000-0005-0000-0000-0000BA2B0000}"/>
    <cellStyle name="Normal 121 3 18 8" xfId="37450" xr:uid="{00000000-0005-0000-0000-0000BB2B0000}"/>
    <cellStyle name="Normal 121 3 19" xfId="6682" xr:uid="{00000000-0005-0000-0000-0000BC2B0000}"/>
    <cellStyle name="Normal 121 3 19 2" xfId="8279" xr:uid="{00000000-0005-0000-0000-0000BD2B0000}"/>
    <cellStyle name="Normal 121 3 19 2 2" xfId="19703" xr:uid="{00000000-0005-0000-0000-0000BE2B0000}"/>
    <cellStyle name="Normal 121 3 19 2 2 2" xfId="50206" xr:uid="{00000000-0005-0000-0000-0000BF2B0000}"/>
    <cellStyle name="Normal 121 3 19 2 3" xfId="39108" xr:uid="{00000000-0005-0000-0000-0000C02B0000}"/>
    <cellStyle name="Normal 121 3 19 3" xfId="9794" xr:uid="{00000000-0005-0000-0000-0000C12B0000}"/>
    <cellStyle name="Normal 121 3 19 3 2" xfId="21192" xr:uid="{00000000-0005-0000-0000-0000C22B0000}"/>
    <cellStyle name="Normal 121 3 19 3 2 2" xfId="51602" xr:uid="{00000000-0005-0000-0000-0000C32B0000}"/>
    <cellStyle name="Normal 121 3 19 3 3" xfId="40504" xr:uid="{00000000-0005-0000-0000-0000C42B0000}"/>
    <cellStyle name="Normal 121 3 19 4" xfId="13884" xr:uid="{00000000-0005-0000-0000-0000C52B0000}"/>
    <cellStyle name="Normal 121 3 19 4 2" xfId="25218" xr:uid="{00000000-0005-0000-0000-0000C62B0000}"/>
    <cellStyle name="Normal 121 3 19 4 2 2" xfId="55554" xr:uid="{00000000-0005-0000-0000-0000C72B0000}"/>
    <cellStyle name="Normal 121 3 19 4 3" xfId="44456" xr:uid="{00000000-0005-0000-0000-0000C82B0000}"/>
    <cellStyle name="Normal 121 3 19 5" xfId="18106" xr:uid="{00000000-0005-0000-0000-0000C92B0000}"/>
    <cellStyle name="Normal 121 3 19 5 2" xfId="48609" xr:uid="{00000000-0005-0000-0000-0000CA2B0000}"/>
    <cellStyle name="Normal 121 3 19 6" xfId="29244" xr:uid="{00000000-0005-0000-0000-0000CB2B0000}"/>
    <cellStyle name="Normal 121 3 19 7" xfId="33273" xr:uid="{00000000-0005-0000-0000-0000CC2B0000}"/>
    <cellStyle name="Normal 121 3 19 8" xfId="37511" xr:uid="{00000000-0005-0000-0000-0000CD2B0000}"/>
    <cellStyle name="Normal 121 3 2" xfId="5739" xr:uid="{00000000-0005-0000-0000-0000CE2B0000}"/>
    <cellStyle name="Normal 121 3 2 2" xfId="7336" xr:uid="{00000000-0005-0000-0000-0000CF2B0000}"/>
    <cellStyle name="Normal 121 3 2 2 2" xfId="18760" xr:uid="{00000000-0005-0000-0000-0000D02B0000}"/>
    <cellStyle name="Normal 121 3 2 2 2 2" xfId="49263" xr:uid="{00000000-0005-0000-0000-0000D12B0000}"/>
    <cellStyle name="Normal 121 3 2 2 3" xfId="38165" xr:uid="{00000000-0005-0000-0000-0000D22B0000}"/>
    <cellStyle name="Normal 121 3 2 3" xfId="9045" xr:uid="{00000000-0005-0000-0000-0000D32B0000}"/>
    <cellStyle name="Normal 121 3 2 3 2" xfId="20476" xr:uid="{00000000-0005-0000-0000-0000D42B0000}"/>
    <cellStyle name="Normal 121 3 2 3 2 2" xfId="50886" xr:uid="{00000000-0005-0000-0000-0000D52B0000}"/>
    <cellStyle name="Normal 121 3 2 3 3" xfId="39788" xr:uid="{00000000-0005-0000-0000-0000D62B0000}"/>
    <cellStyle name="Normal 121 3 2 4" xfId="13168" xr:uid="{00000000-0005-0000-0000-0000D72B0000}"/>
    <cellStyle name="Normal 121 3 2 4 2" xfId="24502" xr:uid="{00000000-0005-0000-0000-0000D82B0000}"/>
    <cellStyle name="Normal 121 3 2 4 2 2" xfId="54838" xr:uid="{00000000-0005-0000-0000-0000D92B0000}"/>
    <cellStyle name="Normal 121 3 2 4 3" xfId="43740" xr:uid="{00000000-0005-0000-0000-0000DA2B0000}"/>
    <cellStyle name="Normal 121 3 2 5" xfId="17163" xr:uid="{00000000-0005-0000-0000-0000DB2B0000}"/>
    <cellStyle name="Normal 121 3 2 5 2" xfId="47666" xr:uid="{00000000-0005-0000-0000-0000DC2B0000}"/>
    <cellStyle name="Normal 121 3 2 6" xfId="28528" xr:uid="{00000000-0005-0000-0000-0000DD2B0000}"/>
    <cellStyle name="Normal 121 3 2 7" xfId="32557" xr:uid="{00000000-0005-0000-0000-0000DE2B0000}"/>
    <cellStyle name="Normal 121 3 2 8" xfId="36568" xr:uid="{00000000-0005-0000-0000-0000DF2B0000}"/>
    <cellStyle name="Normal 121 3 20" xfId="7119" xr:uid="{00000000-0005-0000-0000-0000E02B0000}"/>
    <cellStyle name="Normal 121 3 20 2" xfId="9867" xr:uid="{00000000-0005-0000-0000-0000E12B0000}"/>
    <cellStyle name="Normal 121 3 20 2 2" xfId="21264" xr:uid="{00000000-0005-0000-0000-0000E22B0000}"/>
    <cellStyle name="Normal 121 3 20 2 2 2" xfId="51674" xr:uid="{00000000-0005-0000-0000-0000E32B0000}"/>
    <cellStyle name="Normal 121 3 20 2 3" xfId="40576" xr:uid="{00000000-0005-0000-0000-0000E42B0000}"/>
    <cellStyle name="Normal 121 3 20 3" xfId="13956" xr:uid="{00000000-0005-0000-0000-0000E52B0000}"/>
    <cellStyle name="Normal 121 3 20 3 2" xfId="25290" xr:uid="{00000000-0005-0000-0000-0000E62B0000}"/>
    <cellStyle name="Normal 121 3 20 3 2 2" xfId="55626" xr:uid="{00000000-0005-0000-0000-0000E72B0000}"/>
    <cellStyle name="Normal 121 3 20 3 3" xfId="44528" xr:uid="{00000000-0005-0000-0000-0000E82B0000}"/>
    <cellStyle name="Normal 121 3 20 4" xfId="18543" xr:uid="{00000000-0005-0000-0000-0000E92B0000}"/>
    <cellStyle name="Normal 121 3 20 4 2" xfId="49046" xr:uid="{00000000-0005-0000-0000-0000EA2B0000}"/>
    <cellStyle name="Normal 121 3 20 5" xfId="29316" xr:uid="{00000000-0005-0000-0000-0000EB2B0000}"/>
    <cellStyle name="Normal 121 3 20 6" xfId="33345" xr:uid="{00000000-0005-0000-0000-0000EC2B0000}"/>
    <cellStyle name="Normal 121 3 20 7" xfId="37948" xr:uid="{00000000-0005-0000-0000-0000ED2B0000}"/>
    <cellStyle name="Normal 121 3 21" xfId="9940" xr:uid="{00000000-0005-0000-0000-0000EE2B0000}"/>
    <cellStyle name="Normal 121 3 21 2" xfId="14028" xr:uid="{00000000-0005-0000-0000-0000EF2B0000}"/>
    <cellStyle name="Normal 121 3 21 2 2" xfId="25362" xr:uid="{00000000-0005-0000-0000-0000F02B0000}"/>
    <cellStyle name="Normal 121 3 21 2 2 2" xfId="55698" xr:uid="{00000000-0005-0000-0000-0000F12B0000}"/>
    <cellStyle name="Normal 121 3 21 2 3" xfId="44600" xr:uid="{00000000-0005-0000-0000-0000F22B0000}"/>
    <cellStyle name="Normal 121 3 21 3" xfId="21336" xr:uid="{00000000-0005-0000-0000-0000F32B0000}"/>
    <cellStyle name="Normal 121 3 21 3 2" xfId="51746" xr:uid="{00000000-0005-0000-0000-0000F42B0000}"/>
    <cellStyle name="Normal 121 3 21 4" xfId="29388" xr:uid="{00000000-0005-0000-0000-0000F52B0000}"/>
    <cellStyle name="Normal 121 3 21 5" xfId="33417" xr:uid="{00000000-0005-0000-0000-0000F62B0000}"/>
    <cellStyle name="Normal 121 3 21 6" xfId="40648" xr:uid="{00000000-0005-0000-0000-0000F72B0000}"/>
    <cellStyle name="Normal 121 3 22" xfId="10011" xr:uid="{00000000-0005-0000-0000-0000F82B0000}"/>
    <cellStyle name="Normal 121 3 22 2" xfId="14098" xr:uid="{00000000-0005-0000-0000-0000F92B0000}"/>
    <cellStyle name="Normal 121 3 22 2 2" xfId="25432" xr:uid="{00000000-0005-0000-0000-0000FA2B0000}"/>
    <cellStyle name="Normal 121 3 22 2 2 2" xfId="55768" xr:uid="{00000000-0005-0000-0000-0000FB2B0000}"/>
    <cellStyle name="Normal 121 3 22 2 3" xfId="44670" xr:uid="{00000000-0005-0000-0000-0000FC2B0000}"/>
    <cellStyle name="Normal 121 3 22 3" xfId="21406" xr:uid="{00000000-0005-0000-0000-0000FD2B0000}"/>
    <cellStyle name="Normal 121 3 22 3 2" xfId="51816" xr:uid="{00000000-0005-0000-0000-0000FE2B0000}"/>
    <cellStyle name="Normal 121 3 22 4" xfId="29458" xr:uid="{00000000-0005-0000-0000-0000FF2B0000}"/>
    <cellStyle name="Normal 121 3 22 5" xfId="33487" xr:uid="{00000000-0005-0000-0000-0000002C0000}"/>
    <cellStyle name="Normal 121 3 22 6" xfId="40718" xr:uid="{00000000-0005-0000-0000-0000012C0000}"/>
    <cellStyle name="Normal 121 3 23" xfId="10076" xr:uid="{00000000-0005-0000-0000-0000022C0000}"/>
    <cellStyle name="Normal 121 3 23 2" xfId="14162" xr:uid="{00000000-0005-0000-0000-0000032C0000}"/>
    <cellStyle name="Normal 121 3 23 2 2" xfId="25496" xr:uid="{00000000-0005-0000-0000-0000042C0000}"/>
    <cellStyle name="Normal 121 3 23 2 2 2" xfId="55832" xr:uid="{00000000-0005-0000-0000-0000052C0000}"/>
    <cellStyle name="Normal 121 3 23 2 3" xfId="44734" xr:uid="{00000000-0005-0000-0000-0000062C0000}"/>
    <cellStyle name="Normal 121 3 23 3" xfId="21470" xr:uid="{00000000-0005-0000-0000-0000072C0000}"/>
    <cellStyle name="Normal 121 3 23 3 2" xfId="51880" xr:uid="{00000000-0005-0000-0000-0000082C0000}"/>
    <cellStyle name="Normal 121 3 23 4" xfId="29522" xr:uid="{00000000-0005-0000-0000-0000092C0000}"/>
    <cellStyle name="Normal 121 3 23 5" xfId="33551" xr:uid="{00000000-0005-0000-0000-00000A2C0000}"/>
    <cellStyle name="Normal 121 3 23 6" xfId="40782" xr:uid="{00000000-0005-0000-0000-00000B2C0000}"/>
    <cellStyle name="Normal 121 3 24" xfId="10141" xr:uid="{00000000-0005-0000-0000-00000C2C0000}"/>
    <cellStyle name="Normal 121 3 24 2" xfId="14226" xr:uid="{00000000-0005-0000-0000-00000D2C0000}"/>
    <cellStyle name="Normal 121 3 24 2 2" xfId="25560" xr:uid="{00000000-0005-0000-0000-00000E2C0000}"/>
    <cellStyle name="Normal 121 3 24 2 2 2" xfId="55896" xr:uid="{00000000-0005-0000-0000-00000F2C0000}"/>
    <cellStyle name="Normal 121 3 24 2 3" xfId="44798" xr:uid="{00000000-0005-0000-0000-0000102C0000}"/>
    <cellStyle name="Normal 121 3 24 3" xfId="21534" xr:uid="{00000000-0005-0000-0000-0000112C0000}"/>
    <cellStyle name="Normal 121 3 24 3 2" xfId="51944" xr:uid="{00000000-0005-0000-0000-0000122C0000}"/>
    <cellStyle name="Normal 121 3 24 4" xfId="29586" xr:uid="{00000000-0005-0000-0000-0000132C0000}"/>
    <cellStyle name="Normal 121 3 24 5" xfId="33615" xr:uid="{00000000-0005-0000-0000-0000142C0000}"/>
    <cellStyle name="Normal 121 3 24 6" xfId="40846" xr:uid="{00000000-0005-0000-0000-0000152C0000}"/>
    <cellStyle name="Normal 121 3 25" xfId="10203" xr:uid="{00000000-0005-0000-0000-0000162C0000}"/>
    <cellStyle name="Normal 121 3 25 2" xfId="14287" xr:uid="{00000000-0005-0000-0000-0000172C0000}"/>
    <cellStyle name="Normal 121 3 25 2 2" xfId="25621" xr:uid="{00000000-0005-0000-0000-0000182C0000}"/>
    <cellStyle name="Normal 121 3 25 2 2 2" xfId="55957" xr:uid="{00000000-0005-0000-0000-0000192C0000}"/>
    <cellStyle name="Normal 121 3 25 2 3" xfId="44859" xr:uid="{00000000-0005-0000-0000-00001A2C0000}"/>
    <cellStyle name="Normal 121 3 25 3" xfId="21595" xr:uid="{00000000-0005-0000-0000-00001B2C0000}"/>
    <cellStyle name="Normal 121 3 25 3 2" xfId="52005" xr:uid="{00000000-0005-0000-0000-00001C2C0000}"/>
    <cellStyle name="Normal 121 3 25 4" xfId="29647" xr:uid="{00000000-0005-0000-0000-00001D2C0000}"/>
    <cellStyle name="Normal 121 3 25 5" xfId="33676" xr:uid="{00000000-0005-0000-0000-00001E2C0000}"/>
    <cellStyle name="Normal 121 3 25 6" xfId="40907" xr:uid="{00000000-0005-0000-0000-00001F2C0000}"/>
    <cellStyle name="Normal 121 3 26" xfId="10898" xr:uid="{00000000-0005-0000-0000-0000202C0000}"/>
    <cellStyle name="Normal 121 3 26 2" xfId="14973" xr:uid="{00000000-0005-0000-0000-0000212C0000}"/>
    <cellStyle name="Normal 121 3 26 2 2" xfId="26307" xr:uid="{00000000-0005-0000-0000-0000222C0000}"/>
    <cellStyle name="Normal 121 3 26 2 2 2" xfId="56643" xr:uid="{00000000-0005-0000-0000-0000232C0000}"/>
    <cellStyle name="Normal 121 3 26 2 3" xfId="45545" xr:uid="{00000000-0005-0000-0000-0000242C0000}"/>
    <cellStyle name="Normal 121 3 26 3" xfId="22281" xr:uid="{00000000-0005-0000-0000-0000252C0000}"/>
    <cellStyle name="Normal 121 3 26 3 2" xfId="52691" xr:uid="{00000000-0005-0000-0000-0000262C0000}"/>
    <cellStyle name="Normal 121 3 26 4" xfId="30333" xr:uid="{00000000-0005-0000-0000-0000272C0000}"/>
    <cellStyle name="Normal 121 3 26 5" xfId="34362" xr:uid="{00000000-0005-0000-0000-0000282C0000}"/>
    <cellStyle name="Normal 121 3 26 6" xfId="41593" xr:uid="{00000000-0005-0000-0000-0000292C0000}"/>
    <cellStyle name="Normal 121 3 27" xfId="11182" xr:uid="{00000000-0005-0000-0000-00002A2C0000}"/>
    <cellStyle name="Normal 121 3 27 2" xfId="15209" xr:uid="{00000000-0005-0000-0000-00002B2C0000}"/>
    <cellStyle name="Normal 121 3 27 2 2" xfId="26543" xr:uid="{00000000-0005-0000-0000-00002C2C0000}"/>
    <cellStyle name="Normal 121 3 27 2 2 2" xfId="56879" xr:uid="{00000000-0005-0000-0000-00002D2C0000}"/>
    <cellStyle name="Normal 121 3 27 2 3" xfId="45781" xr:uid="{00000000-0005-0000-0000-00002E2C0000}"/>
    <cellStyle name="Normal 121 3 27 3" xfId="22517" xr:uid="{00000000-0005-0000-0000-00002F2C0000}"/>
    <cellStyle name="Normal 121 3 27 3 2" xfId="52927" xr:uid="{00000000-0005-0000-0000-0000302C0000}"/>
    <cellStyle name="Normal 121 3 27 4" xfId="30569" xr:uid="{00000000-0005-0000-0000-0000312C0000}"/>
    <cellStyle name="Normal 121 3 27 5" xfId="34598" xr:uid="{00000000-0005-0000-0000-0000322C0000}"/>
    <cellStyle name="Normal 121 3 27 6" xfId="41829" xr:uid="{00000000-0005-0000-0000-0000332C0000}"/>
    <cellStyle name="Normal 121 3 28" xfId="10868" xr:uid="{00000000-0005-0000-0000-0000342C0000}"/>
    <cellStyle name="Normal 121 3 28 2" xfId="14943" xr:uid="{00000000-0005-0000-0000-0000352C0000}"/>
    <cellStyle name="Normal 121 3 28 2 2" xfId="26277" xr:uid="{00000000-0005-0000-0000-0000362C0000}"/>
    <cellStyle name="Normal 121 3 28 2 2 2" xfId="56613" xr:uid="{00000000-0005-0000-0000-0000372C0000}"/>
    <cellStyle name="Normal 121 3 28 2 3" xfId="45515" xr:uid="{00000000-0005-0000-0000-0000382C0000}"/>
    <cellStyle name="Normal 121 3 28 3" xfId="22251" xr:uid="{00000000-0005-0000-0000-0000392C0000}"/>
    <cellStyle name="Normal 121 3 28 3 2" xfId="52661" xr:uid="{00000000-0005-0000-0000-00003A2C0000}"/>
    <cellStyle name="Normal 121 3 28 4" xfId="30303" xr:uid="{00000000-0005-0000-0000-00003B2C0000}"/>
    <cellStyle name="Normal 121 3 28 5" xfId="34332" xr:uid="{00000000-0005-0000-0000-00003C2C0000}"/>
    <cellStyle name="Normal 121 3 28 6" xfId="41563" xr:uid="{00000000-0005-0000-0000-00003D2C0000}"/>
    <cellStyle name="Normal 121 3 29" xfId="11207" xr:uid="{00000000-0005-0000-0000-00003E2C0000}"/>
    <cellStyle name="Normal 121 3 29 2" xfId="15234" xr:uid="{00000000-0005-0000-0000-00003F2C0000}"/>
    <cellStyle name="Normal 121 3 29 2 2" xfId="26568" xr:uid="{00000000-0005-0000-0000-0000402C0000}"/>
    <cellStyle name="Normal 121 3 29 2 2 2" xfId="56904" xr:uid="{00000000-0005-0000-0000-0000412C0000}"/>
    <cellStyle name="Normal 121 3 29 2 3" xfId="45806" xr:uid="{00000000-0005-0000-0000-0000422C0000}"/>
    <cellStyle name="Normal 121 3 29 3" xfId="22542" xr:uid="{00000000-0005-0000-0000-0000432C0000}"/>
    <cellStyle name="Normal 121 3 29 3 2" xfId="52952" xr:uid="{00000000-0005-0000-0000-0000442C0000}"/>
    <cellStyle name="Normal 121 3 29 4" xfId="30594" xr:uid="{00000000-0005-0000-0000-0000452C0000}"/>
    <cellStyle name="Normal 121 3 29 5" xfId="34623" xr:uid="{00000000-0005-0000-0000-0000462C0000}"/>
    <cellStyle name="Normal 121 3 29 6" xfId="41854" xr:uid="{00000000-0005-0000-0000-0000472C0000}"/>
    <cellStyle name="Normal 121 3 3" xfId="5966" xr:uid="{00000000-0005-0000-0000-0000482C0000}"/>
    <cellStyle name="Normal 121 3 3 2" xfId="7563" xr:uid="{00000000-0005-0000-0000-0000492C0000}"/>
    <cellStyle name="Normal 121 3 3 2 2" xfId="18987" xr:uid="{00000000-0005-0000-0000-00004A2C0000}"/>
    <cellStyle name="Normal 121 3 3 2 2 2" xfId="49490" xr:uid="{00000000-0005-0000-0000-00004B2C0000}"/>
    <cellStyle name="Normal 121 3 3 2 3" xfId="38392" xr:uid="{00000000-0005-0000-0000-00004C2C0000}"/>
    <cellStyle name="Normal 121 3 3 3" xfId="9169" xr:uid="{00000000-0005-0000-0000-00004D2C0000}"/>
    <cellStyle name="Normal 121 3 3 3 2" xfId="20572" xr:uid="{00000000-0005-0000-0000-00004E2C0000}"/>
    <cellStyle name="Normal 121 3 3 3 2 2" xfId="50982" xr:uid="{00000000-0005-0000-0000-00004F2C0000}"/>
    <cellStyle name="Normal 121 3 3 3 3" xfId="39884" xr:uid="{00000000-0005-0000-0000-0000502C0000}"/>
    <cellStyle name="Normal 121 3 3 4" xfId="13264" xr:uid="{00000000-0005-0000-0000-0000512C0000}"/>
    <cellStyle name="Normal 121 3 3 4 2" xfId="24598" xr:uid="{00000000-0005-0000-0000-0000522C0000}"/>
    <cellStyle name="Normal 121 3 3 4 2 2" xfId="54934" xr:uid="{00000000-0005-0000-0000-0000532C0000}"/>
    <cellStyle name="Normal 121 3 3 4 3" xfId="43836" xr:uid="{00000000-0005-0000-0000-0000542C0000}"/>
    <cellStyle name="Normal 121 3 3 5" xfId="17390" xr:uid="{00000000-0005-0000-0000-0000552C0000}"/>
    <cellStyle name="Normal 121 3 3 5 2" xfId="47893" xr:uid="{00000000-0005-0000-0000-0000562C0000}"/>
    <cellStyle name="Normal 121 3 3 6" xfId="28624" xr:uid="{00000000-0005-0000-0000-0000572C0000}"/>
    <cellStyle name="Normal 121 3 3 7" xfId="32653" xr:uid="{00000000-0005-0000-0000-0000582C0000}"/>
    <cellStyle name="Normal 121 3 3 8" xfId="36795" xr:uid="{00000000-0005-0000-0000-0000592C0000}"/>
    <cellStyle name="Normal 121 3 30" xfId="10838" xr:uid="{00000000-0005-0000-0000-00005A2C0000}"/>
    <cellStyle name="Normal 121 3 30 2" xfId="14913" xr:uid="{00000000-0005-0000-0000-00005B2C0000}"/>
    <cellStyle name="Normal 121 3 30 2 2" xfId="26247" xr:uid="{00000000-0005-0000-0000-00005C2C0000}"/>
    <cellStyle name="Normal 121 3 30 2 2 2" xfId="56583" xr:uid="{00000000-0005-0000-0000-00005D2C0000}"/>
    <cellStyle name="Normal 121 3 30 2 3" xfId="45485" xr:uid="{00000000-0005-0000-0000-00005E2C0000}"/>
    <cellStyle name="Normal 121 3 30 3" xfId="22221" xr:uid="{00000000-0005-0000-0000-00005F2C0000}"/>
    <cellStyle name="Normal 121 3 30 3 2" xfId="52631" xr:uid="{00000000-0005-0000-0000-0000602C0000}"/>
    <cellStyle name="Normal 121 3 30 4" xfId="30273" xr:uid="{00000000-0005-0000-0000-0000612C0000}"/>
    <cellStyle name="Normal 121 3 30 5" xfId="34302" xr:uid="{00000000-0005-0000-0000-0000622C0000}"/>
    <cellStyle name="Normal 121 3 30 6" xfId="41533" xr:uid="{00000000-0005-0000-0000-0000632C0000}"/>
    <cellStyle name="Normal 121 3 31" xfId="11231" xr:uid="{00000000-0005-0000-0000-0000642C0000}"/>
    <cellStyle name="Normal 121 3 31 2" xfId="15258" xr:uid="{00000000-0005-0000-0000-0000652C0000}"/>
    <cellStyle name="Normal 121 3 31 2 2" xfId="26592" xr:uid="{00000000-0005-0000-0000-0000662C0000}"/>
    <cellStyle name="Normal 121 3 31 2 2 2" xfId="56928" xr:uid="{00000000-0005-0000-0000-0000672C0000}"/>
    <cellStyle name="Normal 121 3 31 2 3" xfId="45830" xr:uid="{00000000-0005-0000-0000-0000682C0000}"/>
    <cellStyle name="Normal 121 3 31 3" xfId="22566" xr:uid="{00000000-0005-0000-0000-0000692C0000}"/>
    <cellStyle name="Normal 121 3 31 3 2" xfId="52976" xr:uid="{00000000-0005-0000-0000-00006A2C0000}"/>
    <cellStyle name="Normal 121 3 31 4" xfId="30618" xr:uid="{00000000-0005-0000-0000-00006B2C0000}"/>
    <cellStyle name="Normal 121 3 31 5" xfId="34647" xr:uid="{00000000-0005-0000-0000-00006C2C0000}"/>
    <cellStyle name="Normal 121 3 31 6" xfId="41878" xr:uid="{00000000-0005-0000-0000-00006D2C0000}"/>
    <cellStyle name="Normal 121 3 32" xfId="10810" xr:uid="{00000000-0005-0000-0000-00006E2C0000}"/>
    <cellStyle name="Normal 121 3 32 2" xfId="14885" xr:uid="{00000000-0005-0000-0000-00006F2C0000}"/>
    <cellStyle name="Normal 121 3 32 2 2" xfId="26219" xr:uid="{00000000-0005-0000-0000-0000702C0000}"/>
    <cellStyle name="Normal 121 3 32 2 2 2" xfId="56555" xr:uid="{00000000-0005-0000-0000-0000712C0000}"/>
    <cellStyle name="Normal 121 3 32 2 3" xfId="45457" xr:uid="{00000000-0005-0000-0000-0000722C0000}"/>
    <cellStyle name="Normal 121 3 32 3" xfId="22193" xr:uid="{00000000-0005-0000-0000-0000732C0000}"/>
    <cellStyle name="Normal 121 3 32 3 2" xfId="52603" xr:uid="{00000000-0005-0000-0000-0000742C0000}"/>
    <cellStyle name="Normal 121 3 32 4" xfId="30245" xr:uid="{00000000-0005-0000-0000-0000752C0000}"/>
    <cellStyle name="Normal 121 3 32 5" xfId="34274" xr:uid="{00000000-0005-0000-0000-0000762C0000}"/>
    <cellStyle name="Normal 121 3 32 6" xfId="41505" xr:uid="{00000000-0005-0000-0000-0000772C0000}"/>
    <cellStyle name="Normal 121 3 33" xfId="11259" xr:uid="{00000000-0005-0000-0000-0000782C0000}"/>
    <cellStyle name="Normal 121 3 33 2" xfId="15286" xr:uid="{00000000-0005-0000-0000-0000792C0000}"/>
    <cellStyle name="Normal 121 3 33 2 2" xfId="26620" xr:uid="{00000000-0005-0000-0000-00007A2C0000}"/>
    <cellStyle name="Normal 121 3 33 2 2 2" xfId="56956" xr:uid="{00000000-0005-0000-0000-00007B2C0000}"/>
    <cellStyle name="Normal 121 3 33 2 3" xfId="45858" xr:uid="{00000000-0005-0000-0000-00007C2C0000}"/>
    <cellStyle name="Normal 121 3 33 3" xfId="22594" xr:uid="{00000000-0005-0000-0000-00007D2C0000}"/>
    <cellStyle name="Normal 121 3 33 3 2" xfId="53004" xr:uid="{00000000-0005-0000-0000-00007E2C0000}"/>
    <cellStyle name="Normal 121 3 33 4" xfId="30646" xr:uid="{00000000-0005-0000-0000-00007F2C0000}"/>
    <cellStyle name="Normal 121 3 33 5" xfId="34675" xr:uid="{00000000-0005-0000-0000-0000802C0000}"/>
    <cellStyle name="Normal 121 3 33 6" xfId="41906" xr:uid="{00000000-0005-0000-0000-0000812C0000}"/>
    <cellStyle name="Normal 121 3 34" xfId="10782" xr:uid="{00000000-0005-0000-0000-0000822C0000}"/>
    <cellStyle name="Normal 121 3 34 2" xfId="14857" xr:uid="{00000000-0005-0000-0000-0000832C0000}"/>
    <cellStyle name="Normal 121 3 34 2 2" xfId="26191" xr:uid="{00000000-0005-0000-0000-0000842C0000}"/>
    <cellStyle name="Normal 121 3 34 2 2 2" xfId="56527" xr:uid="{00000000-0005-0000-0000-0000852C0000}"/>
    <cellStyle name="Normal 121 3 34 2 3" xfId="45429" xr:uid="{00000000-0005-0000-0000-0000862C0000}"/>
    <cellStyle name="Normal 121 3 34 3" xfId="22165" xr:uid="{00000000-0005-0000-0000-0000872C0000}"/>
    <cellStyle name="Normal 121 3 34 3 2" xfId="52575" xr:uid="{00000000-0005-0000-0000-0000882C0000}"/>
    <cellStyle name="Normal 121 3 34 4" xfId="30217" xr:uid="{00000000-0005-0000-0000-0000892C0000}"/>
    <cellStyle name="Normal 121 3 34 5" xfId="34246" xr:uid="{00000000-0005-0000-0000-00008A2C0000}"/>
    <cellStyle name="Normal 121 3 34 6" xfId="41477" xr:uid="{00000000-0005-0000-0000-00008B2C0000}"/>
    <cellStyle name="Normal 121 3 35" xfId="11334" xr:uid="{00000000-0005-0000-0000-00008C2C0000}"/>
    <cellStyle name="Normal 121 3 35 2" xfId="15361" xr:uid="{00000000-0005-0000-0000-00008D2C0000}"/>
    <cellStyle name="Normal 121 3 35 2 2" xfId="26695" xr:uid="{00000000-0005-0000-0000-00008E2C0000}"/>
    <cellStyle name="Normal 121 3 35 2 2 2" xfId="57031" xr:uid="{00000000-0005-0000-0000-00008F2C0000}"/>
    <cellStyle name="Normal 121 3 35 2 3" xfId="45933" xr:uid="{00000000-0005-0000-0000-0000902C0000}"/>
    <cellStyle name="Normal 121 3 35 3" xfId="22669" xr:uid="{00000000-0005-0000-0000-0000912C0000}"/>
    <cellStyle name="Normal 121 3 35 3 2" xfId="53079" xr:uid="{00000000-0005-0000-0000-0000922C0000}"/>
    <cellStyle name="Normal 121 3 35 4" xfId="30721" xr:uid="{00000000-0005-0000-0000-0000932C0000}"/>
    <cellStyle name="Normal 121 3 35 5" xfId="34750" xr:uid="{00000000-0005-0000-0000-0000942C0000}"/>
    <cellStyle name="Normal 121 3 35 6" xfId="41981" xr:uid="{00000000-0005-0000-0000-0000952C0000}"/>
    <cellStyle name="Normal 121 3 36" xfId="11416" xr:uid="{00000000-0005-0000-0000-0000962C0000}"/>
    <cellStyle name="Normal 121 3 36 2" xfId="15443" xr:uid="{00000000-0005-0000-0000-0000972C0000}"/>
    <cellStyle name="Normal 121 3 36 2 2" xfId="26777" xr:uid="{00000000-0005-0000-0000-0000982C0000}"/>
    <cellStyle name="Normal 121 3 36 2 2 2" xfId="57113" xr:uid="{00000000-0005-0000-0000-0000992C0000}"/>
    <cellStyle name="Normal 121 3 36 2 3" xfId="46015" xr:uid="{00000000-0005-0000-0000-00009A2C0000}"/>
    <cellStyle name="Normal 121 3 36 3" xfId="22751" xr:uid="{00000000-0005-0000-0000-00009B2C0000}"/>
    <cellStyle name="Normal 121 3 36 3 2" xfId="53161" xr:uid="{00000000-0005-0000-0000-00009C2C0000}"/>
    <cellStyle name="Normal 121 3 36 4" xfId="30803" xr:uid="{00000000-0005-0000-0000-00009D2C0000}"/>
    <cellStyle name="Normal 121 3 36 5" xfId="34832" xr:uid="{00000000-0005-0000-0000-00009E2C0000}"/>
    <cellStyle name="Normal 121 3 36 6" xfId="42063" xr:uid="{00000000-0005-0000-0000-00009F2C0000}"/>
    <cellStyle name="Normal 121 3 37" xfId="11487" xr:uid="{00000000-0005-0000-0000-0000A02C0000}"/>
    <cellStyle name="Normal 121 3 37 2" xfId="15514" xr:uid="{00000000-0005-0000-0000-0000A12C0000}"/>
    <cellStyle name="Normal 121 3 37 2 2" xfId="26848" xr:uid="{00000000-0005-0000-0000-0000A22C0000}"/>
    <cellStyle name="Normal 121 3 37 2 2 2" xfId="57184" xr:uid="{00000000-0005-0000-0000-0000A32C0000}"/>
    <cellStyle name="Normal 121 3 37 2 3" xfId="46086" xr:uid="{00000000-0005-0000-0000-0000A42C0000}"/>
    <cellStyle name="Normal 121 3 37 3" xfId="22822" xr:uid="{00000000-0005-0000-0000-0000A52C0000}"/>
    <cellStyle name="Normal 121 3 37 3 2" xfId="53232" xr:uid="{00000000-0005-0000-0000-0000A62C0000}"/>
    <cellStyle name="Normal 121 3 37 4" xfId="30874" xr:uid="{00000000-0005-0000-0000-0000A72C0000}"/>
    <cellStyle name="Normal 121 3 37 5" xfId="34903" xr:uid="{00000000-0005-0000-0000-0000A82C0000}"/>
    <cellStyle name="Normal 121 3 37 6" xfId="42134" xr:uid="{00000000-0005-0000-0000-0000A92C0000}"/>
    <cellStyle name="Normal 121 3 38" xfId="11568" xr:uid="{00000000-0005-0000-0000-0000AA2C0000}"/>
    <cellStyle name="Normal 121 3 38 2" xfId="15595" xr:uid="{00000000-0005-0000-0000-0000AB2C0000}"/>
    <cellStyle name="Normal 121 3 38 2 2" xfId="26929" xr:uid="{00000000-0005-0000-0000-0000AC2C0000}"/>
    <cellStyle name="Normal 121 3 38 2 2 2" xfId="57265" xr:uid="{00000000-0005-0000-0000-0000AD2C0000}"/>
    <cellStyle name="Normal 121 3 38 2 3" xfId="46167" xr:uid="{00000000-0005-0000-0000-0000AE2C0000}"/>
    <cellStyle name="Normal 121 3 38 3" xfId="22903" xr:uid="{00000000-0005-0000-0000-0000AF2C0000}"/>
    <cellStyle name="Normal 121 3 38 3 2" xfId="53313" xr:uid="{00000000-0005-0000-0000-0000B02C0000}"/>
    <cellStyle name="Normal 121 3 38 4" xfId="30955" xr:uid="{00000000-0005-0000-0000-0000B12C0000}"/>
    <cellStyle name="Normal 121 3 38 5" xfId="34984" xr:uid="{00000000-0005-0000-0000-0000B22C0000}"/>
    <cellStyle name="Normal 121 3 38 6" xfId="42215" xr:uid="{00000000-0005-0000-0000-0000B32C0000}"/>
    <cellStyle name="Normal 121 3 39" xfId="11646" xr:uid="{00000000-0005-0000-0000-0000B42C0000}"/>
    <cellStyle name="Normal 121 3 39 2" xfId="15673" xr:uid="{00000000-0005-0000-0000-0000B52C0000}"/>
    <cellStyle name="Normal 121 3 39 2 2" xfId="27007" xr:uid="{00000000-0005-0000-0000-0000B62C0000}"/>
    <cellStyle name="Normal 121 3 39 2 2 2" xfId="57343" xr:uid="{00000000-0005-0000-0000-0000B72C0000}"/>
    <cellStyle name="Normal 121 3 39 2 3" xfId="46245" xr:uid="{00000000-0005-0000-0000-0000B82C0000}"/>
    <cellStyle name="Normal 121 3 39 3" xfId="22981" xr:uid="{00000000-0005-0000-0000-0000B92C0000}"/>
    <cellStyle name="Normal 121 3 39 3 2" xfId="53391" xr:uid="{00000000-0005-0000-0000-0000BA2C0000}"/>
    <cellStyle name="Normal 121 3 39 4" xfId="31033" xr:uid="{00000000-0005-0000-0000-0000BB2C0000}"/>
    <cellStyle name="Normal 121 3 39 5" xfId="35062" xr:uid="{00000000-0005-0000-0000-0000BC2C0000}"/>
    <cellStyle name="Normal 121 3 39 6" xfId="42293" xr:uid="{00000000-0005-0000-0000-0000BD2C0000}"/>
    <cellStyle name="Normal 121 3 4" xfId="5714" xr:uid="{00000000-0005-0000-0000-0000BE2C0000}"/>
    <cellStyle name="Normal 121 3 4 2" xfId="7311" xr:uid="{00000000-0005-0000-0000-0000BF2C0000}"/>
    <cellStyle name="Normal 121 3 4 2 2" xfId="18735" xr:uid="{00000000-0005-0000-0000-0000C02C0000}"/>
    <cellStyle name="Normal 121 3 4 2 2 2" xfId="49238" xr:uid="{00000000-0005-0000-0000-0000C12C0000}"/>
    <cellStyle name="Normal 121 3 4 2 3" xfId="38140" xr:uid="{00000000-0005-0000-0000-0000C22C0000}"/>
    <cellStyle name="Normal 121 3 4 3" xfId="9013" xr:uid="{00000000-0005-0000-0000-0000C32C0000}"/>
    <cellStyle name="Normal 121 3 4 3 2" xfId="20444" xr:uid="{00000000-0005-0000-0000-0000C42C0000}"/>
    <cellStyle name="Normal 121 3 4 3 2 2" xfId="50854" xr:uid="{00000000-0005-0000-0000-0000C52C0000}"/>
    <cellStyle name="Normal 121 3 4 3 3" xfId="39756" xr:uid="{00000000-0005-0000-0000-0000C62C0000}"/>
    <cellStyle name="Normal 121 3 4 4" xfId="13136" xr:uid="{00000000-0005-0000-0000-0000C72C0000}"/>
    <cellStyle name="Normal 121 3 4 4 2" xfId="24470" xr:uid="{00000000-0005-0000-0000-0000C82C0000}"/>
    <cellStyle name="Normal 121 3 4 4 2 2" xfId="54806" xr:uid="{00000000-0005-0000-0000-0000C92C0000}"/>
    <cellStyle name="Normal 121 3 4 4 3" xfId="43708" xr:uid="{00000000-0005-0000-0000-0000CA2C0000}"/>
    <cellStyle name="Normal 121 3 4 5" xfId="17138" xr:uid="{00000000-0005-0000-0000-0000CB2C0000}"/>
    <cellStyle name="Normal 121 3 4 5 2" xfId="47641" xr:uid="{00000000-0005-0000-0000-0000CC2C0000}"/>
    <cellStyle name="Normal 121 3 4 6" xfId="28496" xr:uid="{00000000-0005-0000-0000-0000CD2C0000}"/>
    <cellStyle name="Normal 121 3 4 7" xfId="32525" xr:uid="{00000000-0005-0000-0000-0000CE2C0000}"/>
    <cellStyle name="Normal 121 3 4 8" xfId="36543" xr:uid="{00000000-0005-0000-0000-0000CF2C0000}"/>
    <cellStyle name="Normal 121 3 40" xfId="11724" xr:uid="{00000000-0005-0000-0000-0000D02C0000}"/>
    <cellStyle name="Normal 121 3 40 2" xfId="15751" xr:uid="{00000000-0005-0000-0000-0000D12C0000}"/>
    <cellStyle name="Normal 121 3 40 2 2" xfId="27085" xr:uid="{00000000-0005-0000-0000-0000D22C0000}"/>
    <cellStyle name="Normal 121 3 40 2 2 2" xfId="57421" xr:uid="{00000000-0005-0000-0000-0000D32C0000}"/>
    <cellStyle name="Normal 121 3 40 2 3" xfId="46323" xr:uid="{00000000-0005-0000-0000-0000D42C0000}"/>
    <cellStyle name="Normal 121 3 40 3" xfId="23059" xr:uid="{00000000-0005-0000-0000-0000D52C0000}"/>
    <cellStyle name="Normal 121 3 40 3 2" xfId="53469" xr:uid="{00000000-0005-0000-0000-0000D62C0000}"/>
    <cellStyle name="Normal 121 3 40 4" xfId="31111" xr:uid="{00000000-0005-0000-0000-0000D72C0000}"/>
    <cellStyle name="Normal 121 3 40 5" xfId="35140" xr:uid="{00000000-0005-0000-0000-0000D82C0000}"/>
    <cellStyle name="Normal 121 3 40 6" xfId="42371" xr:uid="{00000000-0005-0000-0000-0000D92C0000}"/>
    <cellStyle name="Normal 121 3 41" xfId="11802" xr:uid="{00000000-0005-0000-0000-0000DA2C0000}"/>
    <cellStyle name="Normal 121 3 41 2" xfId="15829" xr:uid="{00000000-0005-0000-0000-0000DB2C0000}"/>
    <cellStyle name="Normal 121 3 41 2 2" xfId="27163" xr:uid="{00000000-0005-0000-0000-0000DC2C0000}"/>
    <cellStyle name="Normal 121 3 41 2 2 2" xfId="57499" xr:uid="{00000000-0005-0000-0000-0000DD2C0000}"/>
    <cellStyle name="Normal 121 3 41 2 3" xfId="46401" xr:uid="{00000000-0005-0000-0000-0000DE2C0000}"/>
    <cellStyle name="Normal 121 3 41 3" xfId="23137" xr:uid="{00000000-0005-0000-0000-0000DF2C0000}"/>
    <cellStyle name="Normal 121 3 41 3 2" xfId="53547" xr:uid="{00000000-0005-0000-0000-0000E02C0000}"/>
    <cellStyle name="Normal 121 3 41 4" xfId="31189" xr:uid="{00000000-0005-0000-0000-0000E12C0000}"/>
    <cellStyle name="Normal 121 3 41 5" xfId="35218" xr:uid="{00000000-0005-0000-0000-0000E22C0000}"/>
    <cellStyle name="Normal 121 3 41 6" xfId="42449" xr:uid="{00000000-0005-0000-0000-0000E32C0000}"/>
    <cellStyle name="Normal 121 3 42" xfId="11880" xr:uid="{00000000-0005-0000-0000-0000E42C0000}"/>
    <cellStyle name="Normal 121 3 42 2" xfId="15907" xr:uid="{00000000-0005-0000-0000-0000E52C0000}"/>
    <cellStyle name="Normal 121 3 42 2 2" xfId="27241" xr:uid="{00000000-0005-0000-0000-0000E62C0000}"/>
    <cellStyle name="Normal 121 3 42 2 2 2" xfId="57577" xr:uid="{00000000-0005-0000-0000-0000E72C0000}"/>
    <cellStyle name="Normal 121 3 42 2 3" xfId="46479" xr:uid="{00000000-0005-0000-0000-0000E82C0000}"/>
    <cellStyle name="Normal 121 3 42 3" xfId="23215" xr:uid="{00000000-0005-0000-0000-0000E92C0000}"/>
    <cellStyle name="Normal 121 3 42 3 2" xfId="53625" xr:uid="{00000000-0005-0000-0000-0000EA2C0000}"/>
    <cellStyle name="Normal 121 3 42 4" xfId="31267" xr:uid="{00000000-0005-0000-0000-0000EB2C0000}"/>
    <cellStyle name="Normal 121 3 42 5" xfId="35296" xr:uid="{00000000-0005-0000-0000-0000EC2C0000}"/>
    <cellStyle name="Normal 121 3 42 6" xfId="42527" xr:uid="{00000000-0005-0000-0000-0000ED2C0000}"/>
    <cellStyle name="Normal 121 3 43" xfId="11958" xr:uid="{00000000-0005-0000-0000-0000EE2C0000}"/>
    <cellStyle name="Normal 121 3 43 2" xfId="15985" xr:uid="{00000000-0005-0000-0000-0000EF2C0000}"/>
    <cellStyle name="Normal 121 3 43 2 2" xfId="27319" xr:uid="{00000000-0005-0000-0000-0000F02C0000}"/>
    <cellStyle name="Normal 121 3 43 2 2 2" xfId="57655" xr:uid="{00000000-0005-0000-0000-0000F12C0000}"/>
    <cellStyle name="Normal 121 3 43 2 3" xfId="46557" xr:uid="{00000000-0005-0000-0000-0000F22C0000}"/>
    <cellStyle name="Normal 121 3 43 3" xfId="23293" xr:uid="{00000000-0005-0000-0000-0000F32C0000}"/>
    <cellStyle name="Normal 121 3 43 3 2" xfId="53703" xr:uid="{00000000-0005-0000-0000-0000F42C0000}"/>
    <cellStyle name="Normal 121 3 43 4" xfId="31345" xr:uid="{00000000-0005-0000-0000-0000F52C0000}"/>
    <cellStyle name="Normal 121 3 43 5" xfId="35374" xr:uid="{00000000-0005-0000-0000-0000F62C0000}"/>
    <cellStyle name="Normal 121 3 43 6" xfId="42605" xr:uid="{00000000-0005-0000-0000-0000F72C0000}"/>
    <cellStyle name="Normal 121 3 44" xfId="12036" xr:uid="{00000000-0005-0000-0000-0000F82C0000}"/>
    <cellStyle name="Normal 121 3 44 2" xfId="16063" xr:uid="{00000000-0005-0000-0000-0000F92C0000}"/>
    <cellStyle name="Normal 121 3 44 2 2" xfId="27397" xr:uid="{00000000-0005-0000-0000-0000FA2C0000}"/>
    <cellStyle name="Normal 121 3 44 2 2 2" xfId="57733" xr:uid="{00000000-0005-0000-0000-0000FB2C0000}"/>
    <cellStyle name="Normal 121 3 44 2 3" xfId="46635" xr:uid="{00000000-0005-0000-0000-0000FC2C0000}"/>
    <cellStyle name="Normal 121 3 44 3" xfId="23371" xr:uid="{00000000-0005-0000-0000-0000FD2C0000}"/>
    <cellStyle name="Normal 121 3 44 3 2" xfId="53781" xr:uid="{00000000-0005-0000-0000-0000FE2C0000}"/>
    <cellStyle name="Normal 121 3 44 4" xfId="31423" xr:uid="{00000000-0005-0000-0000-0000FF2C0000}"/>
    <cellStyle name="Normal 121 3 44 5" xfId="35452" xr:uid="{00000000-0005-0000-0000-0000002D0000}"/>
    <cellStyle name="Normal 121 3 44 6" xfId="42683" xr:uid="{00000000-0005-0000-0000-0000012D0000}"/>
    <cellStyle name="Normal 121 3 45" xfId="12113" xr:uid="{00000000-0005-0000-0000-0000022D0000}"/>
    <cellStyle name="Normal 121 3 45 2" xfId="16140" xr:uid="{00000000-0005-0000-0000-0000032D0000}"/>
    <cellStyle name="Normal 121 3 45 2 2" xfId="27474" xr:uid="{00000000-0005-0000-0000-0000042D0000}"/>
    <cellStyle name="Normal 121 3 45 2 2 2" xfId="57810" xr:uid="{00000000-0005-0000-0000-0000052D0000}"/>
    <cellStyle name="Normal 121 3 45 2 3" xfId="46712" xr:uid="{00000000-0005-0000-0000-0000062D0000}"/>
    <cellStyle name="Normal 121 3 45 3" xfId="23448" xr:uid="{00000000-0005-0000-0000-0000072D0000}"/>
    <cellStyle name="Normal 121 3 45 3 2" xfId="53858" xr:uid="{00000000-0005-0000-0000-0000082D0000}"/>
    <cellStyle name="Normal 121 3 45 4" xfId="31500" xr:uid="{00000000-0005-0000-0000-0000092D0000}"/>
    <cellStyle name="Normal 121 3 45 5" xfId="35529" xr:uid="{00000000-0005-0000-0000-00000A2D0000}"/>
    <cellStyle name="Normal 121 3 45 6" xfId="42760" xr:uid="{00000000-0005-0000-0000-00000B2D0000}"/>
    <cellStyle name="Normal 121 3 46" xfId="12186" xr:uid="{00000000-0005-0000-0000-00000C2D0000}"/>
    <cellStyle name="Normal 121 3 46 2" xfId="16213" xr:uid="{00000000-0005-0000-0000-00000D2D0000}"/>
    <cellStyle name="Normal 121 3 46 2 2" xfId="27547" xr:uid="{00000000-0005-0000-0000-00000E2D0000}"/>
    <cellStyle name="Normal 121 3 46 2 2 2" xfId="57883" xr:uid="{00000000-0005-0000-0000-00000F2D0000}"/>
    <cellStyle name="Normal 121 3 46 2 3" xfId="46785" xr:uid="{00000000-0005-0000-0000-0000102D0000}"/>
    <cellStyle name="Normal 121 3 46 3" xfId="23521" xr:uid="{00000000-0005-0000-0000-0000112D0000}"/>
    <cellStyle name="Normal 121 3 46 3 2" xfId="53931" xr:uid="{00000000-0005-0000-0000-0000122D0000}"/>
    <cellStyle name="Normal 121 3 46 4" xfId="31573" xr:uid="{00000000-0005-0000-0000-0000132D0000}"/>
    <cellStyle name="Normal 121 3 46 5" xfId="35602" xr:uid="{00000000-0005-0000-0000-0000142D0000}"/>
    <cellStyle name="Normal 121 3 46 6" xfId="42833" xr:uid="{00000000-0005-0000-0000-0000152D0000}"/>
    <cellStyle name="Normal 121 3 47" xfId="12259" xr:uid="{00000000-0005-0000-0000-0000162D0000}"/>
    <cellStyle name="Normal 121 3 47 2" xfId="16286" xr:uid="{00000000-0005-0000-0000-0000172D0000}"/>
    <cellStyle name="Normal 121 3 47 2 2" xfId="27620" xr:uid="{00000000-0005-0000-0000-0000182D0000}"/>
    <cellStyle name="Normal 121 3 47 2 2 2" xfId="57956" xr:uid="{00000000-0005-0000-0000-0000192D0000}"/>
    <cellStyle name="Normal 121 3 47 2 3" xfId="46858" xr:uid="{00000000-0005-0000-0000-00001A2D0000}"/>
    <cellStyle name="Normal 121 3 47 3" xfId="23594" xr:uid="{00000000-0005-0000-0000-00001B2D0000}"/>
    <cellStyle name="Normal 121 3 47 3 2" xfId="54004" xr:uid="{00000000-0005-0000-0000-00001C2D0000}"/>
    <cellStyle name="Normal 121 3 47 4" xfId="31646" xr:uid="{00000000-0005-0000-0000-00001D2D0000}"/>
    <cellStyle name="Normal 121 3 47 5" xfId="35675" xr:uid="{00000000-0005-0000-0000-00001E2D0000}"/>
    <cellStyle name="Normal 121 3 47 6" xfId="42906" xr:uid="{00000000-0005-0000-0000-00001F2D0000}"/>
    <cellStyle name="Normal 121 3 48" xfId="12326" xr:uid="{00000000-0005-0000-0000-0000202D0000}"/>
    <cellStyle name="Normal 121 3 48 2" xfId="16353" xr:uid="{00000000-0005-0000-0000-0000212D0000}"/>
    <cellStyle name="Normal 121 3 48 2 2" xfId="27687" xr:uid="{00000000-0005-0000-0000-0000222D0000}"/>
    <cellStyle name="Normal 121 3 48 2 2 2" xfId="58023" xr:uid="{00000000-0005-0000-0000-0000232D0000}"/>
    <cellStyle name="Normal 121 3 48 2 3" xfId="46925" xr:uid="{00000000-0005-0000-0000-0000242D0000}"/>
    <cellStyle name="Normal 121 3 48 3" xfId="23661" xr:uid="{00000000-0005-0000-0000-0000252D0000}"/>
    <cellStyle name="Normal 121 3 48 3 2" xfId="54071" xr:uid="{00000000-0005-0000-0000-0000262D0000}"/>
    <cellStyle name="Normal 121 3 48 4" xfId="31713" xr:uid="{00000000-0005-0000-0000-0000272D0000}"/>
    <cellStyle name="Normal 121 3 48 5" xfId="35742" xr:uid="{00000000-0005-0000-0000-0000282D0000}"/>
    <cellStyle name="Normal 121 3 48 6" xfId="42973" xr:uid="{00000000-0005-0000-0000-0000292D0000}"/>
    <cellStyle name="Normal 121 3 49" xfId="12391" xr:uid="{00000000-0005-0000-0000-00002A2D0000}"/>
    <cellStyle name="Normal 121 3 49 2" xfId="16418" xr:uid="{00000000-0005-0000-0000-00002B2D0000}"/>
    <cellStyle name="Normal 121 3 49 2 2" xfId="27752" xr:uid="{00000000-0005-0000-0000-00002C2D0000}"/>
    <cellStyle name="Normal 121 3 49 2 2 2" xfId="58088" xr:uid="{00000000-0005-0000-0000-00002D2D0000}"/>
    <cellStyle name="Normal 121 3 49 2 3" xfId="46990" xr:uid="{00000000-0005-0000-0000-00002E2D0000}"/>
    <cellStyle name="Normal 121 3 49 3" xfId="23726" xr:uid="{00000000-0005-0000-0000-00002F2D0000}"/>
    <cellStyle name="Normal 121 3 49 3 2" xfId="54136" xr:uid="{00000000-0005-0000-0000-0000302D0000}"/>
    <cellStyle name="Normal 121 3 49 4" xfId="31778" xr:uid="{00000000-0005-0000-0000-0000312D0000}"/>
    <cellStyle name="Normal 121 3 49 5" xfId="35807" xr:uid="{00000000-0005-0000-0000-0000322D0000}"/>
    <cellStyle name="Normal 121 3 49 6" xfId="43038" xr:uid="{00000000-0005-0000-0000-0000332D0000}"/>
    <cellStyle name="Normal 121 3 5" xfId="5991" xr:uid="{00000000-0005-0000-0000-0000342D0000}"/>
    <cellStyle name="Normal 121 3 5 2" xfId="7588" xr:uid="{00000000-0005-0000-0000-0000352D0000}"/>
    <cellStyle name="Normal 121 3 5 2 2" xfId="19012" xr:uid="{00000000-0005-0000-0000-0000362D0000}"/>
    <cellStyle name="Normal 121 3 5 2 2 2" xfId="49515" xr:uid="{00000000-0005-0000-0000-0000372D0000}"/>
    <cellStyle name="Normal 121 3 5 2 3" xfId="38417" xr:uid="{00000000-0005-0000-0000-0000382D0000}"/>
    <cellStyle name="Normal 121 3 5 3" xfId="9191" xr:uid="{00000000-0005-0000-0000-0000392D0000}"/>
    <cellStyle name="Normal 121 3 5 3 2" xfId="20594" xr:uid="{00000000-0005-0000-0000-00003A2D0000}"/>
    <cellStyle name="Normal 121 3 5 3 2 2" xfId="51004" xr:uid="{00000000-0005-0000-0000-00003B2D0000}"/>
    <cellStyle name="Normal 121 3 5 3 3" xfId="39906" xr:uid="{00000000-0005-0000-0000-00003C2D0000}"/>
    <cellStyle name="Normal 121 3 5 4" xfId="13286" xr:uid="{00000000-0005-0000-0000-00003D2D0000}"/>
    <cellStyle name="Normal 121 3 5 4 2" xfId="24620" xr:uid="{00000000-0005-0000-0000-00003E2D0000}"/>
    <cellStyle name="Normal 121 3 5 4 2 2" xfId="54956" xr:uid="{00000000-0005-0000-0000-00003F2D0000}"/>
    <cellStyle name="Normal 121 3 5 4 3" xfId="43858" xr:uid="{00000000-0005-0000-0000-0000402D0000}"/>
    <cellStyle name="Normal 121 3 5 5" xfId="17415" xr:uid="{00000000-0005-0000-0000-0000412D0000}"/>
    <cellStyle name="Normal 121 3 5 5 2" xfId="47918" xr:uid="{00000000-0005-0000-0000-0000422D0000}"/>
    <cellStyle name="Normal 121 3 5 6" xfId="28646" xr:uid="{00000000-0005-0000-0000-0000432D0000}"/>
    <cellStyle name="Normal 121 3 5 7" xfId="32675" xr:uid="{00000000-0005-0000-0000-0000442D0000}"/>
    <cellStyle name="Normal 121 3 5 8" xfId="36820" xr:uid="{00000000-0005-0000-0000-0000452D0000}"/>
    <cellStyle name="Normal 121 3 50" xfId="8796" xr:uid="{00000000-0005-0000-0000-0000462D0000}"/>
    <cellStyle name="Normal 121 3 50 2" xfId="20229" xr:uid="{00000000-0005-0000-0000-0000472D0000}"/>
    <cellStyle name="Normal 121 3 50 2 2" xfId="50639" xr:uid="{00000000-0005-0000-0000-0000482D0000}"/>
    <cellStyle name="Normal 121 3 50 3" xfId="39541" xr:uid="{00000000-0005-0000-0000-0000492D0000}"/>
    <cellStyle name="Normal 121 3 51" xfId="12921" xr:uid="{00000000-0005-0000-0000-00004A2D0000}"/>
    <cellStyle name="Normal 121 3 51 2" xfId="24255" xr:uid="{00000000-0005-0000-0000-00004B2D0000}"/>
    <cellStyle name="Normal 121 3 51 2 2" xfId="54591" xr:uid="{00000000-0005-0000-0000-00004C2D0000}"/>
    <cellStyle name="Normal 121 3 51 3" xfId="43493" xr:uid="{00000000-0005-0000-0000-00004D2D0000}"/>
    <cellStyle name="Normal 121 3 52" xfId="16946" xr:uid="{00000000-0005-0000-0000-00004E2D0000}"/>
    <cellStyle name="Normal 121 3 52 2" xfId="47449" xr:uid="{00000000-0005-0000-0000-00004F2D0000}"/>
    <cellStyle name="Normal 121 3 53" xfId="28281" xr:uid="{00000000-0005-0000-0000-0000502D0000}"/>
    <cellStyle name="Normal 121 3 54" xfId="32310" xr:uid="{00000000-0005-0000-0000-0000512D0000}"/>
    <cellStyle name="Normal 121 3 55" xfId="36266" xr:uid="{00000000-0005-0000-0000-0000522D0000}"/>
    <cellStyle name="Normal 121 3 56" xfId="36351" xr:uid="{00000000-0005-0000-0000-0000532D0000}"/>
    <cellStyle name="Normal 121 3 57" xfId="58617" xr:uid="{00000000-0005-0000-0000-0000542D0000}"/>
    <cellStyle name="Normal 121 3 6" xfId="5690" xr:uid="{00000000-0005-0000-0000-0000552D0000}"/>
    <cellStyle name="Normal 121 3 6 2" xfId="7287" xr:uid="{00000000-0005-0000-0000-0000562D0000}"/>
    <cellStyle name="Normal 121 3 6 2 2" xfId="18711" xr:uid="{00000000-0005-0000-0000-0000572D0000}"/>
    <cellStyle name="Normal 121 3 6 2 2 2" xfId="49214" xr:uid="{00000000-0005-0000-0000-0000582D0000}"/>
    <cellStyle name="Normal 121 3 6 2 3" xfId="38116" xr:uid="{00000000-0005-0000-0000-0000592D0000}"/>
    <cellStyle name="Normal 121 3 6 3" xfId="8989" xr:uid="{00000000-0005-0000-0000-00005A2D0000}"/>
    <cellStyle name="Normal 121 3 6 3 2" xfId="20420" xr:uid="{00000000-0005-0000-0000-00005B2D0000}"/>
    <cellStyle name="Normal 121 3 6 3 2 2" xfId="50830" xr:uid="{00000000-0005-0000-0000-00005C2D0000}"/>
    <cellStyle name="Normal 121 3 6 3 3" xfId="39732" xr:uid="{00000000-0005-0000-0000-00005D2D0000}"/>
    <cellStyle name="Normal 121 3 6 4" xfId="13112" xr:uid="{00000000-0005-0000-0000-00005E2D0000}"/>
    <cellStyle name="Normal 121 3 6 4 2" xfId="24446" xr:uid="{00000000-0005-0000-0000-00005F2D0000}"/>
    <cellStyle name="Normal 121 3 6 4 2 2" xfId="54782" xr:uid="{00000000-0005-0000-0000-0000602D0000}"/>
    <cellStyle name="Normal 121 3 6 4 3" xfId="43684" xr:uid="{00000000-0005-0000-0000-0000612D0000}"/>
    <cellStyle name="Normal 121 3 6 5" xfId="17114" xr:uid="{00000000-0005-0000-0000-0000622D0000}"/>
    <cellStyle name="Normal 121 3 6 5 2" xfId="47617" xr:uid="{00000000-0005-0000-0000-0000632D0000}"/>
    <cellStyle name="Normal 121 3 6 6" xfId="28472" xr:uid="{00000000-0005-0000-0000-0000642D0000}"/>
    <cellStyle name="Normal 121 3 6 7" xfId="32501" xr:uid="{00000000-0005-0000-0000-0000652D0000}"/>
    <cellStyle name="Normal 121 3 6 8" xfId="36519" xr:uid="{00000000-0005-0000-0000-0000662D0000}"/>
    <cellStyle name="Normal 121 3 7" xfId="6015" xr:uid="{00000000-0005-0000-0000-0000672D0000}"/>
    <cellStyle name="Normal 121 3 7 2" xfId="7612" xr:uid="{00000000-0005-0000-0000-0000682D0000}"/>
    <cellStyle name="Normal 121 3 7 2 2" xfId="19036" xr:uid="{00000000-0005-0000-0000-0000692D0000}"/>
    <cellStyle name="Normal 121 3 7 2 2 2" xfId="49539" xr:uid="{00000000-0005-0000-0000-00006A2D0000}"/>
    <cellStyle name="Normal 121 3 7 2 3" xfId="38441" xr:uid="{00000000-0005-0000-0000-00006B2D0000}"/>
    <cellStyle name="Normal 121 3 7 3" xfId="9214" xr:uid="{00000000-0005-0000-0000-00006C2D0000}"/>
    <cellStyle name="Normal 121 3 7 3 2" xfId="20617" xr:uid="{00000000-0005-0000-0000-00006D2D0000}"/>
    <cellStyle name="Normal 121 3 7 3 2 2" xfId="51027" xr:uid="{00000000-0005-0000-0000-00006E2D0000}"/>
    <cellStyle name="Normal 121 3 7 3 3" xfId="39929" xr:uid="{00000000-0005-0000-0000-00006F2D0000}"/>
    <cellStyle name="Normal 121 3 7 4" xfId="13309" xr:uid="{00000000-0005-0000-0000-0000702D0000}"/>
    <cellStyle name="Normal 121 3 7 4 2" xfId="24643" xr:uid="{00000000-0005-0000-0000-0000712D0000}"/>
    <cellStyle name="Normal 121 3 7 4 2 2" xfId="54979" xr:uid="{00000000-0005-0000-0000-0000722D0000}"/>
    <cellStyle name="Normal 121 3 7 4 3" xfId="43881" xr:uid="{00000000-0005-0000-0000-0000732D0000}"/>
    <cellStyle name="Normal 121 3 7 5" xfId="17439" xr:uid="{00000000-0005-0000-0000-0000742D0000}"/>
    <cellStyle name="Normal 121 3 7 5 2" xfId="47942" xr:uid="{00000000-0005-0000-0000-0000752D0000}"/>
    <cellStyle name="Normal 121 3 7 6" xfId="28669" xr:uid="{00000000-0005-0000-0000-0000762D0000}"/>
    <cellStyle name="Normal 121 3 7 7" xfId="32698" xr:uid="{00000000-0005-0000-0000-0000772D0000}"/>
    <cellStyle name="Normal 121 3 7 8" xfId="36844" xr:uid="{00000000-0005-0000-0000-0000782D0000}"/>
    <cellStyle name="Normal 121 3 8" xfId="5662" xr:uid="{00000000-0005-0000-0000-0000792D0000}"/>
    <cellStyle name="Normal 121 3 8 2" xfId="7259" xr:uid="{00000000-0005-0000-0000-00007A2D0000}"/>
    <cellStyle name="Normal 121 3 8 2 2" xfId="18683" xr:uid="{00000000-0005-0000-0000-00007B2D0000}"/>
    <cellStyle name="Normal 121 3 8 2 2 2" xfId="49186" xr:uid="{00000000-0005-0000-0000-00007C2D0000}"/>
    <cellStyle name="Normal 121 3 8 2 3" xfId="38088" xr:uid="{00000000-0005-0000-0000-00007D2D0000}"/>
    <cellStyle name="Normal 121 3 8 3" xfId="8963" xr:uid="{00000000-0005-0000-0000-00007E2D0000}"/>
    <cellStyle name="Normal 121 3 8 3 2" xfId="20394" xr:uid="{00000000-0005-0000-0000-00007F2D0000}"/>
    <cellStyle name="Normal 121 3 8 3 2 2" xfId="50804" xr:uid="{00000000-0005-0000-0000-0000802D0000}"/>
    <cellStyle name="Normal 121 3 8 3 3" xfId="39706" xr:uid="{00000000-0005-0000-0000-0000812D0000}"/>
    <cellStyle name="Normal 121 3 8 4" xfId="13086" xr:uid="{00000000-0005-0000-0000-0000822D0000}"/>
    <cellStyle name="Normal 121 3 8 4 2" xfId="24420" xr:uid="{00000000-0005-0000-0000-0000832D0000}"/>
    <cellStyle name="Normal 121 3 8 4 2 2" xfId="54756" xr:uid="{00000000-0005-0000-0000-0000842D0000}"/>
    <cellStyle name="Normal 121 3 8 4 3" xfId="43658" xr:uid="{00000000-0005-0000-0000-0000852D0000}"/>
    <cellStyle name="Normal 121 3 8 5" xfId="17086" xr:uid="{00000000-0005-0000-0000-0000862D0000}"/>
    <cellStyle name="Normal 121 3 8 5 2" xfId="47589" xr:uid="{00000000-0005-0000-0000-0000872D0000}"/>
    <cellStyle name="Normal 121 3 8 6" xfId="28446" xr:uid="{00000000-0005-0000-0000-0000882D0000}"/>
    <cellStyle name="Normal 121 3 8 7" xfId="32475" xr:uid="{00000000-0005-0000-0000-0000892D0000}"/>
    <cellStyle name="Normal 121 3 8 8" xfId="36491" xr:uid="{00000000-0005-0000-0000-00008A2D0000}"/>
    <cellStyle name="Normal 121 3 9" xfId="6043" xr:uid="{00000000-0005-0000-0000-00008B2D0000}"/>
    <cellStyle name="Normal 121 3 9 2" xfId="7640" xr:uid="{00000000-0005-0000-0000-00008C2D0000}"/>
    <cellStyle name="Normal 121 3 9 2 2" xfId="19064" xr:uid="{00000000-0005-0000-0000-00008D2D0000}"/>
    <cellStyle name="Normal 121 3 9 2 2 2" xfId="49567" xr:uid="{00000000-0005-0000-0000-00008E2D0000}"/>
    <cellStyle name="Normal 121 3 9 2 3" xfId="38469" xr:uid="{00000000-0005-0000-0000-00008F2D0000}"/>
    <cellStyle name="Normal 121 3 9 3" xfId="9237" xr:uid="{00000000-0005-0000-0000-0000902D0000}"/>
    <cellStyle name="Normal 121 3 9 3 2" xfId="20640" xr:uid="{00000000-0005-0000-0000-0000912D0000}"/>
    <cellStyle name="Normal 121 3 9 3 2 2" xfId="51050" xr:uid="{00000000-0005-0000-0000-0000922D0000}"/>
    <cellStyle name="Normal 121 3 9 3 3" xfId="39952" xr:uid="{00000000-0005-0000-0000-0000932D0000}"/>
    <cellStyle name="Normal 121 3 9 4" xfId="13332" xr:uid="{00000000-0005-0000-0000-0000942D0000}"/>
    <cellStyle name="Normal 121 3 9 4 2" xfId="24666" xr:uid="{00000000-0005-0000-0000-0000952D0000}"/>
    <cellStyle name="Normal 121 3 9 4 2 2" xfId="55002" xr:uid="{00000000-0005-0000-0000-0000962D0000}"/>
    <cellStyle name="Normal 121 3 9 4 3" xfId="43904" xr:uid="{00000000-0005-0000-0000-0000972D0000}"/>
    <cellStyle name="Normal 121 3 9 5" xfId="17467" xr:uid="{00000000-0005-0000-0000-0000982D0000}"/>
    <cellStyle name="Normal 121 3 9 5 2" xfId="47970" xr:uid="{00000000-0005-0000-0000-0000992D0000}"/>
    <cellStyle name="Normal 121 3 9 6" xfId="28692" xr:uid="{00000000-0005-0000-0000-00009A2D0000}"/>
    <cellStyle name="Normal 121 3 9 7" xfId="32721" xr:uid="{00000000-0005-0000-0000-00009B2D0000}"/>
    <cellStyle name="Normal 121 3 9 8" xfId="36872" xr:uid="{00000000-0005-0000-0000-00009C2D0000}"/>
    <cellStyle name="Normal 121 4" xfId="5040" xr:uid="{00000000-0005-0000-0000-00009D2D0000}"/>
    <cellStyle name="Normal 121 4 10" xfId="5635" xr:uid="{00000000-0005-0000-0000-00009E2D0000}"/>
    <cellStyle name="Normal 121 4 10 2" xfId="7232" xr:uid="{00000000-0005-0000-0000-00009F2D0000}"/>
    <cellStyle name="Normal 121 4 10 2 2" xfId="18656" xr:uid="{00000000-0005-0000-0000-0000A02D0000}"/>
    <cellStyle name="Normal 121 4 10 2 2 2" xfId="49159" xr:uid="{00000000-0005-0000-0000-0000A12D0000}"/>
    <cellStyle name="Normal 121 4 10 2 3" xfId="38061" xr:uid="{00000000-0005-0000-0000-0000A22D0000}"/>
    <cellStyle name="Normal 121 4 10 3" xfId="8940" xr:uid="{00000000-0005-0000-0000-0000A32D0000}"/>
    <cellStyle name="Normal 121 4 10 3 2" xfId="20371" xr:uid="{00000000-0005-0000-0000-0000A42D0000}"/>
    <cellStyle name="Normal 121 4 10 3 2 2" xfId="50781" xr:uid="{00000000-0005-0000-0000-0000A52D0000}"/>
    <cellStyle name="Normal 121 4 10 3 3" xfId="39683" xr:uid="{00000000-0005-0000-0000-0000A62D0000}"/>
    <cellStyle name="Normal 121 4 10 4" xfId="13063" xr:uid="{00000000-0005-0000-0000-0000A72D0000}"/>
    <cellStyle name="Normal 121 4 10 4 2" xfId="24397" xr:uid="{00000000-0005-0000-0000-0000A82D0000}"/>
    <cellStyle name="Normal 121 4 10 4 2 2" xfId="54733" xr:uid="{00000000-0005-0000-0000-0000A92D0000}"/>
    <cellStyle name="Normal 121 4 10 4 3" xfId="43635" xr:uid="{00000000-0005-0000-0000-0000AA2D0000}"/>
    <cellStyle name="Normal 121 4 10 5" xfId="17059" xr:uid="{00000000-0005-0000-0000-0000AB2D0000}"/>
    <cellStyle name="Normal 121 4 10 5 2" xfId="47562" xr:uid="{00000000-0005-0000-0000-0000AC2D0000}"/>
    <cellStyle name="Normal 121 4 10 6" xfId="28423" xr:uid="{00000000-0005-0000-0000-0000AD2D0000}"/>
    <cellStyle name="Normal 121 4 10 7" xfId="32452" xr:uid="{00000000-0005-0000-0000-0000AE2D0000}"/>
    <cellStyle name="Normal 121 4 10 8" xfId="36464" xr:uid="{00000000-0005-0000-0000-0000AF2D0000}"/>
    <cellStyle name="Normal 121 4 11" xfId="6117" xr:uid="{00000000-0005-0000-0000-0000B02D0000}"/>
    <cellStyle name="Normal 121 4 11 2" xfId="7714" xr:uid="{00000000-0005-0000-0000-0000B12D0000}"/>
    <cellStyle name="Normal 121 4 11 2 2" xfId="19138" xr:uid="{00000000-0005-0000-0000-0000B22D0000}"/>
    <cellStyle name="Normal 121 4 11 2 2 2" xfId="49641" xr:uid="{00000000-0005-0000-0000-0000B32D0000}"/>
    <cellStyle name="Normal 121 4 11 2 3" xfId="38543" xr:uid="{00000000-0005-0000-0000-0000B42D0000}"/>
    <cellStyle name="Normal 121 4 11 3" xfId="9263" xr:uid="{00000000-0005-0000-0000-0000B52D0000}"/>
    <cellStyle name="Normal 121 4 11 3 2" xfId="20666" xr:uid="{00000000-0005-0000-0000-0000B62D0000}"/>
    <cellStyle name="Normal 121 4 11 3 2 2" xfId="51076" xr:uid="{00000000-0005-0000-0000-0000B72D0000}"/>
    <cellStyle name="Normal 121 4 11 3 3" xfId="39978" xr:uid="{00000000-0005-0000-0000-0000B82D0000}"/>
    <cellStyle name="Normal 121 4 11 4" xfId="13358" xr:uid="{00000000-0005-0000-0000-0000B92D0000}"/>
    <cellStyle name="Normal 121 4 11 4 2" xfId="24692" xr:uid="{00000000-0005-0000-0000-0000BA2D0000}"/>
    <cellStyle name="Normal 121 4 11 4 2 2" xfId="55028" xr:uid="{00000000-0005-0000-0000-0000BB2D0000}"/>
    <cellStyle name="Normal 121 4 11 4 3" xfId="43930" xr:uid="{00000000-0005-0000-0000-0000BC2D0000}"/>
    <cellStyle name="Normal 121 4 11 5" xfId="17541" xr:uid="{00000000-0005-0000-0000-0000BD2D0000}"/>
    <cellStyle name="Normal 121 4 11 5 2" xfId="48044" xr:uid="{00000000-0005-0000-0000-0000BE2D0000}"/>
    <cellStyle name="Normal 121 4 11 6" xfId="28718" xr:uid="{00000000-0005-0000-0000-0000BF2D0000}"/>
    <cellStyle name="Normal 121 4 11 7" xfId="32747" xr:uid="{00000000-0005-0000-0000-0000C02D0000}"/>
    <cellStyle name="Normal 121 4 11 8" xfId="36946" xr:uid="{00000000-0005-0000-0000-0000C12D0000}"/>
    <cellStyle name="Normal 121 4 12" xfId="6192" xr:uid="{00000000-0005-0000-0000-0000C22D0000}"/>
    <cellStyle name="Normal 121 4 12 2" xfId="7789" xr:uid="{00000000-0005-0000-0000-0000C32D0000}"/>
    <cellStyle name="Normal 121 4 12 2 2" xfId="19213" xr:uid="{00000000-0005-0000-0000-0000C42D0000}"/>
    <cellStyle name="Normal 121 4 12 2 2 2" xfId="49716" xr:uid="{00000000-0005-0000-0000-0000C52D0000}"/>
    <cellStyle name="Normal 121 4 12 2 3" xfId="38618" xr:uid="{00000000-0005-0000-0000-0000C62D0000}"/>
    <cellStyle name="Normal 121 4 12 3" xfId="8913" xr:uid="{00000000-0005-0000-0000-0000C72D0000}"/>
    <cellStyle name="Normal 121 4 12 3 2" xfId="20344" xr:uid="{00000000-0005-0000-0000-0000C82D0000}"/>
    <cellStyle name="Normal 121 4 12 3 2 2" xfId="50754" xr:uid="{00000000-0005-0000-0000-0000C92D0000}"/>
    <cellStyle name="Normal 121 4 12 3 3" xfId="39656" xr:uid="{00000000-0005-0000-0000-0000CA2D0000}"/>
    <cellStyle name="Normal 121 4 12 4" xfId="13036" xr:uid="{00000000-0005-0000-0000-0000CB2D0000}"/>
    <cellStyle name="Normal 121 4 12 4 2" xfId="24370" xr:uid="{00000000-0005-0000-0000-0000CC2D0000}"/>
    <cellStyle name="Normal 121 4 12 4 2 2" xfId="54706" xr:uid="{00000000-0005-0000-0000-0000CD2D0000}"/>
    <cellStyle name="Normal 121 4 12 4 3" xfId="43608" xr:uid="{00000000-0005-0000-0000-0000CE2D0000}"/>
    <cellStyle name="Normal 121 4 12 5" xfId="17616" xr:uid="{00000000-0005-0000-0000-0000CF2D0000}"/>
    <cellStyle name="Normal 121 4 12 5 2" xfId="48119" xr:uid="{00000000-0005-0000-0000-0000D02D0000}"/>
    <cellStyle name="Normal 121 4 12 6" xfId="28396" xr:uid="{00000000-0005-0000-0000-0000D12D0000}"/>
    <cellStyle name="Normal 121 4 12 7" xfId="32425" xr:uid="{00000000-0005-0000-0000-0000D22D0000}"/>
    <cellStyle name="Normal 121 4 12 8" xfId="37021" xr:uid="{00000000-0005-0000-0000-0000D32D0000}"/>
    <cellStyle name="Normal 121 4 13" xfId="6267" xr:uid="{00000000-0005-0000-0000-0000D42D0000}"/>
    <cellStyle name="Normal 121 4 13 2" xfId="7864" xr:uid="{00000000-0005-0000-0000-0000D52D0000}"/>
    <cellStyle name="Normal 121 4 13 2 2" xfId="19288" xr:uid="{00000000-0005-0000-0000-0000D62D0000}"/>
    <cellStyle name="Normal 121 4 13 2 2 2" xfId="49791" xr:uid="{00000000-0005-0000-0000-0000D72D0000}"/>
    <cellStyle name="Normal 121 4 13 2 3" xfId="38693" xr:uid="{00000000-0005-0000-0000-0000D82D0000}"/>
    <cellStyle name="Normal 121 4 13 3" xfId="9337" xr:uid="{00000000-0005-0000-0000-0000D92D0000}"/>
    <cellStyle name="Normal 121 4 13 3 2" xfId="20740" xr:uid="{00000000-0005-0000-0000-0000DA2D0000}"/>
    <cellStyle name="Normal 121 4 13 3 2 2" xfId="51150" xr:uid="{00000000-0005-0000-0000-0000DB2D0000}"/>
    <cellStyle name="Normal 121 4 13 3 3" xfId="40052" xr:uid="{00000000-0005-0000-0000-0000DC2D0000}"/>
    <cellStyle name="Normal 121 4 13 4" xfId="13432" xr:uid="{00000000-0005-0000-0000-0000DD2D0000}"/>
    <cellStyle name="Normal 121 4 13 4 2" xfId="24766" xr:uid="{00000000-0005-0000-0000-0000DE2D0000}"/>
    <cellStyle name="Normal 121 4 13 4 2 2" xfId="55102" xr:uid="{00000000-0005-0000-0000-0000DF2D0000}"/>
    <cellStyle name="Normal 121 4 13 4 3" xfId="44004" xr:uid="{00000000-0005-0000-0000-0000E02D0000}"/>
    <cellStyle name="Normal 121 4 13 5" xfId="17691" xr:uid="{00000000-0005-0000-0000-0000E12D0000}"/>
    <cellStyle name="Normal 121 4 13 5 2" xfId="48194" xr:uid="{00000000-0005-0000-0000-0000E22D0000}"/>
    <cellStyle name="Normal 121 4 13 6" xfId="28792" xr:uid="{00000000-0005-0000-0000-0000E32D0000}"/>
    <cellStyle name="Normal 121 4 13 7" xfId="32821" xr:uid="{00000000-0005-0000-0000-0000E42D0000}"/>
    <cellStyle name="Normal 121 4 13 8" xfId="37096" xr:uid="{00000000-0005-0000-0000-0000E52D0000}"/>
    <cellStyle name="Normal 121 4 14" xfId="6342" xr:uid="{00000000-0005-0000-0000-0000E62D0000}"/>
    <cellStyle name="Normal 121 4 14 2" xfId="7939" xr:uid="{00000000-0005-0000-0000-0000E72D0000}"/>
    <cellStyle name="Normal 121 4 14 2 2" xfId="19363" xr:uid="{00000000-0005-0000-0000-0000E82D0000}"/>
    <cellStyle name="Normal 121 4 14 2 2 2" xfId="49866" xr:uid="{00000000-0005-0000-0000-0000E92D0000}"/>
    <cellStyle name="Normal 121 4 14 2 3" xfId="38768" xr:uid="{00000000-0005-0000-0000-0000EA2D0000}"/>
    <cellStyle name="Normal 121 4 14 3" xfId="9425" xr:uid="{00000000-0005-0000-0000-0000EB2D0000}"/>
    <cellStyle name="Normal 121 4 14 3 2" xfId="20828" xr:uid="{00000000-0005-0000-0000-0000EC2D0000}"/>
    <cellStyle name="Normal 121 4 14 3 2 2" xfId="51238" xr:uid="{00000000-0005-0000-0000-0000ED2D0000}"/>
    <cellStyle name="Normal 121 4 14 3 3" xfId="40140" xr:uid="{00000000-0005-0000-0000-0000EE2D0000}"/>
    <cellStyle name="Normal 121 4 14 4" xfId="13520" xr:uid="{00000000-0005-0000-0000-0000EF2D0000}"/>
    <cellStyle name="Normal 121 4 14 4 2" xfId="24854" xr:uid="{00000000-0005-0000-0000-0000F02D0000}"/>
    <cellStyle name="Normal 121 4 14 4 2 2" xfId="55190" xr:uid="{00000000-0005-0000-0000-0000F12D0000}"/>
    <cellStyle name="Normal 121 4 14 4 3" xfId="44092" xr:uid="{00000000-0005-0000-0000-0000F22D0000}"/>
    <cellStyle name="Normal 121 4 14 5" xfId="17766" xr:uid="{00000000-0005-0000-0000-0000F32D0000}"/>
    <cellStyle name="Normal 121 4 14 5 2" xfId="48269" xr:uid="{00000000-0005-0000-0000-0000F42D0000}"/>
    <cellStyle name="Normal 121 4 14 6" xfId="28880" xr:uid="{00000000-0005-0000-0000-0000F52D0000}"/>
    <cellStyle name="Normal 121 4 14 7" xfId="32909" xr:uid="{00000000-0005-0000-0000-0000F62D0000}"/>
    <cellStyle name="Normal 121 4 14 8" xfId="37171" xr:uid="{00000000-0005-0000-0000-0000F72D0000}"/>
    <cellStyle name="Normal 121 4 15" xfId="6414" xr:uid="{00000000-0005-0000-0000-0000F82D0000}"/>
    <cellStyle name="Normal 121 4 15 2" xfId="8011" xr:uid="{00000000-0005-0000-0000-0000F92D0000}"/>
    <cellStyle name="Normal 121 4 15 2 2" xfId="19435" xr:uid="{00000000-0005-0000-0000-0000FA2D0000}"/>
    <cellStyle name="Normal 121 4 15 2 2 2" xfId="49938" xr:uid="{00000000-0005-0000-0000-0000FB2D0000}"/>
    <cellStyle name="Normal 121 4 15 2 3" xfId="38840" xr:uid="{00000000-0005-0000-0000-0000FC2D0000}"/>
    <cellStyle name="Normal 121 4 15 3" xfId="9500" xr:uid="{00000000-0005-0000-0000-0000FD2D0000}"/>
    <cellStyle name="Normal 121 4 15 3 2" xfId="20902" xr:uid="{00000000-0005-0000-0000-0000FE2D0000}"/>
    <cellStyle name="Normal 121 4 15 3 2 2" xfId="51312" xr:uid="{00000000-0005-0000-0000-0000FF2D0000}"/>
    <cellStyle name="Normal 121 4 15 3 3" xfId="40214" xr:uid="{00000000-0005-0000-0000-0000002E0000}"/>
    <cellStyle name="Normal 121 4 15 4" xfId="13594" xr:uid="{00000000-0005-0000-0000-0000012E0000}"/>
    <cellStyle name="Normal 121 4 15 4 2" xfId="24928" xr:uid="{00000000-0005-0000-0000-0000022E0000}"/>
    <cellStyle name="Normal 121 4 15 4 2 2" xfId="55264" xr:uid="{00000000-0005-0000-0000-0000032E0000}"/>
    <cellStyle name="Normal 121 4 15 4 3" xfId="44166" xr:uid="{00000000-0005-0000-0000-0000042E0000}"/>
    <cellStyle name="Normal 121 4 15 5" xfId="17838" xr:uid="{00000000-0005-0000-0000-0000052E0000}"/>
    <cellStyle name="Normal 121 4 15 5 2" xfId="48341" xr:uid="{00000000-0005-0000-0000-0000062E0000}"/>
    <cellStyle name="Normal 121 4 15 6" xfId="28954" xr:uid="{00000000-0005-0000-0000-0000072E0000}"/>
    <cellStyle name="Normal 121 4 15 7" xfId="32983" xr:uid="{00000000-0005-0000-0000-0000082E0000}"/>
    <cellStyle name="Normal 121 4 15 8" xfId="37243" xr:uid="{00000000-0005-0000-0000-0000092E0000}"/>
    <cellStyle name="Normal 121 4 16" xfId="6485" xr:uid="{00000000-0005-0000-0000-00000A2E0000}"/>
    <cellStyle name="Normal 121 4 16 2" xfId="8082" xr:uid="{00000000-0005-0000-0000-00000B2E0000}"/>
    <cellStyle name="Normal 121 4 16 2 2" xfId="19506" xr:uid="{00000000-0005-0000-0000-00000C2E0000}"/>
    <cellStyle name="Normal 121 4 16 2 2 2" xfId="50009" xr:uid="{00000000-0005-0000-0000-00000D2E0000}"/>
    <cellStyle name="Normal 121 4 16 2 3" xfId="38911" xr:uid="{00000000-0005-0000-0000-00000E2E0000}"/>
    <cellStyle name="Normal 121 4 16 3" xfId="9574" xr:uid="{00000000-0005-0000-0000-00000F2E0000}"/>
    <cellStyle name="Normal 121 4 16 3 2" xfId="20975" xr:uid="{00000000-0005-0000-0000-0000102E0000}"/>
    <cellStyle name="Normal 121 4 16 3 2 2" xfId="51385" xr:uid="{00000000-0005-0000-0000-0000112E0000}"/>
    <cellStyle name="Normal 121 4 16 3 3" xfId="40287" xr:uid="{00000000-0005-0000-0000-0000122E0000}"/>
    <cellStyle name="Normal 121 4 16 4" xfId="13667" xr:uid="{00000000-0005-0000-0000-0000132E0000}"/>
    <cellStyle name="Normal 121 4 16 4 2" xfId="25001" xr:uid="{00000000-0005-0000-0000-0000142E0000}"/>
    <cellStyle name="Normal 121 4 16 4 2 2" xfId="55337" xr:uid="{00000000-0005-0000-0000-0000152E0000}"/>
    <cellStyle name="Normal 121 4 16 4 3" xfId="44239" xr:uid="{00000000-0005-0000-0000-0000162E0000}"/>
    <cellStyle name="Normal 121 4 16 5" xfId="17909" xr:uid="{00000000-0005-0000-0000-0000172E0000}"/>
    <cellStyle name="Normal 121 4 16 5 2" xfId="48412" xr:uid="{00000000-0005-0000-0000-0000182E0000}"/>
    <cellStyle name="Normal 121 4 16 6" xfId="29027" xr:uid="{00000000-0005-0000-0000-0000192E0000}"/>
    <cellStyle name="Normal 121 4 16 7" xfId="33056" xr:uid="{00000000-0005-0000-0000-00001A2E0000}"/>
    <cellStyle name="Normal 121 4 16 8" xfId="37314" xr:uid="{00000000-0005-0000-0000-00001B2E0000}"/>
    <cellStyle name="Normal 121 4 17" xfId="6556" xr:uid="{00000000-0005-0000-0000-00001C2E0000}"/>
    <cellStyle name="Normal 121 4 17 2" xfId="8153" xr:uid="{00000000-0005-0000-0000-00001D2E0000}"/>
    <cellStyle name="Normal 121 4 17 2 2" xfId="19577" xr:uid="{00000000-0005-0000-0000-00001E2E0000}"/>
    <cellStyle name="Normal 121 4 17 2 2 2" xfId="50080" xr:uid="{00000000-0005-0000-0000-00001F2E0000}"/>
    <cellStyle name="Normal 121 4 17 2 3" xfId="38982" xr:uid="{00000000-0005-0000-0000-0000202E0000}"/>
    <cellStyle name="Normal 121 4 17 3" xfId="9647" xr:uid="{00000000-0005-0000-0000-0000212E0000}"/>
    <cellStyle name="Normal 121 4 17 3 2" xfId="21047" xr:uid="{00000000-0005-0000-0000-0000222E0000}"/>
    <cellStyle name="Normal 121 4 17 3 2 2" xfId="51457" xr:uid="{00000000-0005-0000-0000-0000232E0000}"/>
    <cellStyle name="Normal 121 4 17 3 3" xfId="40359" xr:uid="{00000000-0005-0000-0000-0000242E0000}"/>
    <cellStyle name="Normal 121 4 17 4" xfId="13739" xr:uid="{00000000-0005-0000-0000-0000252E0000}"/>
    <cellStyle name="Normal 121 4 17 4 2" xfId="25073" xr:uid="{00000000-0005-0000-0000-0000262E0000}"/>
    <cellStyle name="Normal 121 4 17 4 2 2" xfId="55409" xr:uid="{00000000-0005-0000-0000-0000272E0000}"/>
    <cellStyle name="Normal 121 4 17 4 3" xfId="44311" xr:uid="{00000000-0005-0000-0000-0000282E0000}"/>
    <cellStyle name="Normal 121 4 17 5" xfId="17980" xr:uid="{00000000-0005-0000-0000-0000292E0000}"/>
    <cellStyle name="Normal 121 4 17 5 2" xfId="48483" xr:uid="{00000000-0005-0000-0000-00002A2E0000}"/>
    <cellStyle name="Normal 121 4 17 6" xfId="29099" xr:uid="{00000000-0005-0000-0000-00002B2E0000}"/>
    <cellStyle name="Normal 121 4 17 7" xfId="33128" xr:uid="{00000000-0005-0000-0000-00002C2E0000}"/>
    <cellStyle name="Normal 121 4 17 8" xfId="37385" xr:uid="{00000000-0005-0000-0000-00002D2E0000}"/>
    <cellStyle name="Normal 121 4 18" xfId="6620" xr:uid="{00000000-0005-0000-0000-00002E2E0000}"/>
    <cellStyle name="Normal 121 4 18 2" xfId="8217" xr:uid="{00000000-0005-0000-0000-00002F2E0000}"/>
    <cellStyle name="Normal 121 4 18 2 2" xfId="19641" xr:uid="{00000000-0005-0000-0000-0000302E0000}"/>
    <cellStyle name="Normal 121 4 18 2 2 2" xfId="50144" xr:uid="{00000000-0005-0000-0000-0000312E0000}"/>
    <cellStyle name="Normal 121 4 18 2 3" xfId="39046" xr:uid="{00000000-0005-0000-0000-0000322E0000}"/>
    <cellStyle name="Normal 121 4 18 3" xfId="9720" xr:uid="{00000000-0005-0000-0000-0000332E0000}"/>
    <cellStyle name="Normal 121 4 18 3 2" xfId="21119" xr:uid="{00000000-0005-0000-0000-0000342E0000}"/>
    <cellStyle name="Normal 121 4 18 3 2 2" xfId="51529" xr:uid="{00000000-0005-0000-0000-0000352E0000}"/>
    <cellStyle name="Normal 121 4 18 3 3" xfId="40431" xr:uid="{00000000-0005-0000-0000-0000362E0000}"/>
    <cellStyle name="Normal 121 4 18 4" xfId="13811" xr:uid="{00000000-0005-0000-0000-0000372E0000}"/>
    <cellStyle name="Normal 121 4 18 4 2" xfId="25145" xr:uid="{00000000-0005-0000-0000-0000382E0000}"/>
    <cellStyle name="Normal 121 4 18 4 2 2" xfId="55481" xr:uid="{00000000-0005-0000-0000-0000392E0000}"/>
    <cellStyle name="Normal 121 4 18 4 3" xfId="44383" xr:uid="{00000000-0005-0000-0000-00003A2E0000}"/>
    <cellStyle name="Normal 121 4 18 5" xfId="18044" xr:uid="{00000000-0005-0000-0000-00003B2E0000}"/>
    <cellStyle name="Normal 121 4 18 5 2" xfId="48547" xr:uid="{00000000-0005-0000-0000-00003C2E0000}"/>
    <cellStyle name="Normal 121 4 18 6" xfId="29171" xr:uid="{00000000-0005-0000-0000-00003D2E0000}"/>
    <cellStyle name="Normal 121 4 18 7" xfId="33200" xr:uid="{00000000-0005-0000-0000-00003E2E0000}"/>
    <cellStyle name="Normal 121 4 18 8" xfId="37449" xr:uid="{00000000-0005-0000-0000-00003F2E0000}"/>
    <cellStyle name="Normal 121 4 19" xfId="6681" xr:uid="{00000000-0005-0000-0000-0000402E0000}"/>
    <cellStyle name="Normal 121 4 19 2" xfId="8278" xr:uid="{00000000-0005-0000-0000-0000412E0000}"/>
    <cellStyle name="Normal 121 4 19 2 2" xfId="19702" xr:uid="{00000000-0005-0000-0000-0000422E0000}"/>
    <cellStyle name="Normal 121 4 19 2 2 2" xfId="50205" xr:uid="{00000000-0005-0000-0000-0000432E0000}"/>
    <cellStyle name="Normal 121 4 19 2 3" xfId="39107" xr:uid="{00000000-0005-0000-0000-0000442E0000}"/>
    <cellStyle name="Normal 121 4 19 3" xfId="9793" xr:uid="{00000000-0005-0000-0000-0000452E0000}"/>
    <cellStyle name="Normal 121 4 19 3 2" xfId="21191" xr:uid="{00000000-0005-0000-0000-0000462E0000}"/>
    <cellStyle name="Normal 121 4 19 3 2 2" xfId="51601" xr:uid="{00000000-0005-0000-0000-0000472E0000}"/>
    <cellStyle name="Normal 121 4 19 3 3" xfId="40503" xr:uid="{00000000-0005-0000-0000-0000482E0000}"/>
    <cellStyle name="Normal 121 4 19 4" xfId="13883" xr:uid="{00000000-0005-0000-0000-0000492E0000}"/>
    <cellStyle name="Normal 121 4 19 4 2" xfId="25217" xr:uid="{00000000-0005-0000-0000-00004A2E0000}"/>
    <cellStyle name="Normal 121 4 19 4 2 2" xfId="55553" xr:uid="{00000000-0005-0000-0000-00004B2E0000}"/>
    <cellStyle name="Normal 121 4 19 4 3" xfId="44455" xr:uid="{00000000-0005-0000-0000-00004C2E0000}"/>
    <cellStyle name="Normal 121 4 19 5" xfId="18105" xr:uid="{00000000-0005-0000-0000-00004D2E0000}"/>
    <cellStyle name="Normal 121 4 19 5 2" xfId="48608" xr:uid="{00000000-0005-0000-0000-00004E2E0000}"/>
    <cellStyle name="Normal 121 4 19 6" xfId="29243" xr:uid="{00000000-0005-0000-0000-00004F2E0000}"/>
    <cellStyle name="Normal 121 4 19 7" xfId="33272" xr:uid="{00000000-0005-0000-0000-0000502E0000}"/>
    <cellStyle name="Normal 121 4 19 8" xfId="37510" xr:uid="{00000000-0005-0000-0000-0000512E0000}"/>
    <cellStyle name="Normal 121 4 2" xfId="5740" xr:uid="{00000000-0005-0000-0000-0000522E0000}"/>
    <cellStyle name="Normal 121 4 2 2" xfId="7337" xr:uid="{00000000-0005-0000-0000-0000532E0000}"/>
    <cellStyle name="Normal 121 4 2 2 2" xfId="18761" xr:uid="{00000000-0005-0000-0000-0000542E0000}"/>
    <cellStyle name="Normal 121 4 2 2 2 2" xfId="49264" xr:uid="{00000000-0005-0000-0000-0000552E0000}"/>
    <cellStyle name="Normal 121 4 2 2 3" xfId="38166" xr:uid="{00000000-0005-0000-0000-0000562E0000}"/>
    <cellStyle name="Normal 121 4 2 3" xfId="9046" xr:uid="{00000000-0005-0000-0000-0000572E0000}"/>
    <cellStyle name="Normal 121 4 2 3 2" xfId="20477" xr:uid="{00000000-0005-0000-0000-0000582E0000}"/>
    <cellStyle name="Normal 121 4 2 3 2 2" xfId="50887" xr:uid="{00000000-0005-0000-0000-0000592E0000}"/>
    <cellStyle name="Normal 121 4 2 3 3" xfId="39789" xr:uid="{00000000-0005-0000-0000-00005A2E0000}"/>
    <cellStyle name="Normal 121 4 2 4" xfId="13169" xr:uid="{00000000-0005-0000-0000-00005B2E0000}"/>
    <cellStyle name="Normal 121 4 2 4 2" xfId="24503" xr:uid="{00000000-0005-0000-0000-00005C2E0000}"/>
    <cellStyle name="Normal 121 4 2 4 2 2" xfId="54839" xr:uid="{00000000-0005-0000-0000-00005D2E0000}"/>
    <cellStyle name="Normal 121 4 2 4 3" xfId="43741" xr:uid="{00000000-0005-0000-0000-00005E2E0000}"/>
    <cellStyle name="Normal 121 4 2 5" xfId="17164" xr:uid="{00000000-0005-0000-0000-00005F2E0000}"/>
    <cellStyle name="Normal 121 4 2 5 2" xfId="47667" xr:uid="{00000000-0005-0000-0000-0000602E0000}"/>
    <cellStyle name="Normal 121 4 2 6" xfId="28529" xr:uid="{00000000-0005-0000-0000-0000612E0000}"/>
    <cellStyle name="Normal 121 4 2 7" xfId="32558" xr:uid="{00000000-0005-0000-0000-0000622E0000}"/>
    <cellStyle name="Normal 121 4 2 8" xfId="36569" xr:uid="{00000000-0005-0000-0000-0000632E0000}"/>
    <cellStyle name="Normal 121 4 20" xfId="7120" xr:uid="{00000000-0005-0000-0000-0000642E0000}"/>
    <cellStyle name="Normal 121 4 20 2" xfId="9866" xr:uid="{00000000-0005-0000-0000-0000652E0000}"/>
    <cellStyle name="Normal 121 4 20 2 2" xfId="21263" xr:uid="{00000000-0005-0000-0000-0000662E0000}"/>
    <cellStyle name="Normal 121 4 20 2 2 2" xfId="51673" xr:uid="{00000000-0005-0000-0000-0000672E0000}"/>
    <cellStyle name="Normal 121 4 20 2 3" xfId="40575" xr:uid="{00000000-0005-0000-0000-0000682E0000}"/>
    <cellStyle name="Normal 121 4 20 3" xfId="13955" xr:uid="{00000000-0005-0000-0000-0000692E0000}"/>
    <cellStyle name="Normal 121 4 20 3 2" xfId="25289" xr:uid="{00000000-0005-0000-0000-00006A2E0000}"/>
    <cellStyle name="Normal 121 4 20 3 2 2" xfId="55625" xr:uid="{00000000-0005-0000-0000-00006B2E0000}"/>
    <cellStyle name="Normal 121 4 20 3 3" xfId="44527" xr:uid="{00000000-0005-0000-0000-00006C2E0000}"/>
    <cellStyle name="Normal 121 4 20 4" xfId="18544" xr:uid="{00000000-0005-0000-0000-00006D2E0000}"/>
    <cellStyle name="Normal 121 4 20 4 2" xfId="49047" xr:uid="{00000000-0005-0000-0000-00006E2E0000}"/>
    <cellStyle name="Normal 121 4 20 5" xfId="29315" xr:uid="{00000000-0005-0000-0000-00006F2E0000}"/>
    <cellStyle name="Normal 121 4 20 6" xfId="33344" xr:uid="{00000000-0005-0000-0000-0000702E0000}"/>
    <cellStyle name="Normal 121 4 20 7" xfId="37949" xr:uid="{00000000-0005-0000-0000-0000712E0000}"/>
    <cellStyle name="Normal 121 4 21" xfId="9939" xr:uid="{00000000-0005-0000-0000-0000722E0000}"/>
    <cellStyle name="Normal 121 4 21 2" xfId="14027" xr:uid="{00000000-0005-0000-0000-0000732E0000}"/>
    <cellStyle name="Normal 121 4 21 2 2" xfId="25361" xr:uid="{00000000-0005-0000-0000-0000742E0000}"/>
    <cellStyle name="Normal 121 4 21 2 2 2" xfId="55697" xr:uid="{00000000-0005-0000-0000-0000752E0000}"/>
    <cellStyle name="Normal 121 4 21 2 3" xfId="44599" xr:uid="{00000000-0005-0000-0000-0000762E0000}"/>
    <cellStyle name="Normal 121 4 21 3" xfId="21335" xr:uid="{00000000-0005-0000-0000-0000772E0000}"/>
    <cellStyle name="Normal 121 4 21 3 2" xfId="51745" xr:uid="{00000000-0005-0000-0000-0000782E0000}"/>
    <cellStyle name="Normal 121 4 21 4" xfId="29387" xr:uid="{00000000-0005-0000-0000-0000792E0000}"/>
    <cellStyle name="Normal 121 4 21 5" xfId="33416" xr:uid="{00000000-0005-0000-0000-00007A2E0000}"/>
    <cellStyle name="Normal 121 4 21 6" xfId="40647" xr:uid="{00000000-0005-0000-0000-00007B2E0000}"/>
    <cellStyle name="Normal 121 4 22" xfId="10010" xr:uid="{00000000-0005-0000-0000-00007C2E0000}"/>
    <cellStyle name="Normal 121 4 22 2" xfId="14097" xr:uid="{00000000-0005-0000-0000-00007D2E0000}"/>
    <cellStyle name="Normal 121 4 22 2 2" xfId="25431" xr:uid="{00000000-0005-0000-0000-00007E2E0000}"/>
    <cellStyle name="Normal 121 4 22 2 2 2" xfId="55767" xr:uid="{00000000-0005-0000-0000-00007F2E0000}"/>
    <cellStyle name="Normal 121 4 22 2 3" xfId="44669" xr:uid="{00000000-0005-0000-0000-0000802E0000}"/>
    <cellStyle name="Normal 121 4 22 3" xfId="21405" xr:uid="{00000000-0005-0000-0000-0000812E0000}"/>
    <cellStyle name="Normal 121 4 22 3 2" xfId="51815" xr:uid="{00000000-0005-0000-0000-0000822E0000}"/>
    <cellStyle name="Normal 121 4 22 4" xfId="29457" xr:uid="{00000000-0005-0000-0000-0000832E0000}"/>
    <cellStyle name="Normal 121 4 22 5" xfId="33486" xr:uid="{00000000-0005-0000-0000-0000842E0000}"/>
    <cellStyle name="Normal 121 4 22 6" xfId="40717" xr:uid="{00000000-0005-0000-0000-0000852E0000}"/>
    <cellStyle name="Normal 121 4 23" xfId="10075" xr:uid="{00000000-0005-0000-0000-0000862E0000}"/>
    <cellStyle name="Normal 121 4 23 2" xfId="14161" xr:uid="{00000000-0005-0000-0000-0000872E0000}"/>
    <cellStyle name="Normal 121 4 23 2 2" xfId="25495" xr:uid="{00000000-0005-0000-0000-0000882E0000}"/>
    <cellStyle name="Normal 121 4 23 2 2 2" xfId="55831" xr:uid="{00000000-0005-0000-0000-0000892E0000}"/>
    <cellStyle name="Normal 121 4 23 2 3" xfId="44733" xr:uid="{00000000-0005-0000-0000-00008A2E0000}"/>
    <cellStyle name="Normal 121 4 23 3" xfId="21469" xr:uid="{00000000-0005-0000-0000-00008B2E0000}"/>
    <cellStyle name="Normal 121 4 23 3 2" xfId="51879" xr:uid="{00000000-0005-0000-0000-00008C2E0000}"/>
    <cellStyle name="Normal 121 4 23 4" xfId="29521" xr:uid="{00000000-0005-0000-0000-00008D2E0000}"/>
    <cellStyle name="Normal 121 4 23 5" xfId="33550" xr:uid="{00000000-0005-0000-0000-00008E2E0000}"/>
    <cellStyle name="Normal 121 4 23 6" xfId="40781" xr:uid="{00000000-0005-0000-0000-00008F2E0000}"/>
    <cellStyle name="Normal 121 4 24" xfId="10140" xr:uid="{00000000-0005-0000-0000-0000902E0000}"/>
    <cellStyle name="Normal 121 4 24 2" xfId="14225" xr:uid="{00000000-0005-0000-0000-0000912E0000}"/>
    <cellStyle name="Normal 121 4 24 2 2" xfId="25559" xr:uid="{00000000-0005-0000-0000-0000922E0000}"/>
    <cellStyle name="Normal 121 4 24 2 2 2" xfId="55895" xr:uid="{00000000-0005-0000-0000-0000932E0000}"/>
    <cellStyle name="Normal 121 4 24 2 3" xfId="44797" xr:uid="{00000000-0005-0000-0000-0000942E0000}"/>
    <cellStyle name="Normal 121 4 24 3" xfId="21533" xr:uid="{00000000-0005-0000-0000-0000952E0000}"/>
    <cellStyle name="Normal 121 4 24 3 2" xfId="51943" xr:uid="{00000000-0005-0000-0000-0000962E0000}"/>
    <cellStyle name="Normal 121 4 24 4" xfId="29585" xr:uid="{00000000-0005-0000-0000-0000972E0000}"/>
    <cellStyle name="Normal 121 4 24 5" xfId="33614" xr:uid="{00000000-0005-0000-0000-0000982E0000}"/>
    <cellStyle name="Normal 121 4 24 6" xfId="40845" xr:uid="{00000000-0005-0000-0000-0000992E0000}"/>
    <cellStyle name="Normal 121 4 25" xfId="10202" xr:uid="{00000000-0005-0000-0000-00009A2E0000}"/>
    <cellStyle name="Normal 121 4 25 2" xfId="14286" xr:uid="{00000000-0005-0000-0000-00009B2E0000}"/>
    <cellStyle name="Normal 121 4 25 2 2" xfId="25620" xr:uid="{00000000-0005-0000-0000-00009C2E0000}"/>
    <cellStyle name="Normal 121 4 25 2 2 2" xfId="55956" xr:uid="{00000000-0005-0000-0000-00009D2E0000}"/>
    <cellStyle name="Normal 121 4 25 2 3" xfId="44858" xr:uid="{00000000-0005-0000-0000-00009E2E0000}"/>
    <cellStyle name="Normal 121 4 25 3" xfId="21594" xr:uid="{00000000-0005-0000-0000-00009F2E0000}"/>
    <cellStyle name="Normal 121 4 25 3 2" xfId="52004" xr:uid="{00000000-0005-0000-0000-0000A02E0000}"/>
    <cellStyle name="Normal 121 4 25 4" xfId="29646" xr:uid="{00000000-0005-0000-0000-0000A12E0000}"/>
    <cellStyle name="Normal 121 4 25 5" xfId="33675" xr:uid="{00000000-0005-0000-0000-0000A22E0000}"/>
    <cellStyle name="Normal 121 4 25 6" xfId="40906" xr:uid="{00000000-0005-0000-0000-0000A32E0000}"/>
    <cellStyle name="Normal 121 4 26" xfId="10899" xr:uid="{00000000-0005-0000-0000-0000A42E0000}"/>
    <cellStyle name="Normal 121 4 26 2" xfId="14974" xr:uid="{00000000-0005-0000-0000-0000A52E0000}"/>
    <cellStyle name="Normal 121 4 26 2 2" xfId="26308" xr:uid="{00000000-0005-0000-0000-0000A62E0000}"/>
    <cellStyle name="Normal 121 4 26 2 2 2" xfId="56644" xr:uid="{00000000-0005-0000-0000-0000A72E0000}"/>
    <cellStyle name="Normal 121 4 26 2 3" xfId="45546" xr:uid="{00000000-0005-0000-0000-0000A82E0000}"/>
    <cellStyle name="Normal 121 4 26 3" xfId="22282" xr:uid="{00000000-0005-0000-0000-0000A92E0000}"/>
    <cellStyle name="Normal 121 4 26 3 2" xfId="52692" xr:uid="{00000000-0005-0000-0000-0000AA2E0000}"/>
    <cellStyle name="Normal 121 4 26 4" xfId="30334" xr:uid="{00000000-0005-0000-0000-0000AB2E0000}"/>
    <cellStyle name="Normal 121 4 26 5" xfId="34363" xr:uid="{00000000-0005-0000-0000-0000AC2E0000}"/>
    <cellStyle name="Normal 121 4 26 6" xfId="41594" xr:uid="{00000000-0005-0000-0000-0000AD2E0000}"/>
    <cellStyle name="Normal 121 4 27" xfId="11181" xr:uid="{00000000-0005-0000-0000-0000AE2E0000}"/>
    <cellStyle name="Normal 121 4 27 2" xfId="15208" xr:uid="{00000000-0005-0000-0000-0000AF2E0000}"/>
    <cellStyle name="Normal 121 4 27 2 2" xfId="26542" xr:uid="{00000000-0005-0000-0000-0000B02E0000}"/>
    <cellStyle name="Normal 121 4 27 2 2 2" xfId="56878" xr:uid="{00000000-0005-0000-0000-0000B12E0000}"/>
    <cellStyle name="Normal 121 4 27 2 3" xfId="45780" xr:uid="{00000000-0005-0000-0000-0000B22E0000}"/>
    <cellStyle name="Normal 121 4 27 3" xfId="22516" xr:uid="{00000000-0005-0000-0000-0000B32E0000}"/>
    <cellStyle name="Normal 121 4 27 3 2" xfId="52926" xr:uid="{00000000-0005-0000-0000-0000B42E0000}"/>
    <cellStyle name="Normal 121 4 27 4" xfId="30568" xr:uid="{00000000-0005-0000-0000-0000B52E0000}"/>
    <cellStyle name="Normal 121 4 27 5" xfId="34597" xr:uid="{00000000-0005-0000-0000-0000B62E0000}"/>
    <cellStyle name="Normal 121 4 27 6" xfId="41828" xr:uid="{00000000-0005-0000-0000-0000B72E0000}"/>
    <cellStyle name="Normal 121 4 28" xfId="10869" xr:uid="{00000000-0005-0000-0000-0000B82E0000}"/>
    <cellStyle name="Normal 121 4 28 2" xfId="14944" xr:uid="{00000000-0005-0000-0000-0000B92E0000}"/>
    <cellStyle name="Normal 121 4 28 2 2" xfId="26278" xr:uid="{00000000-0005-0000-0000-0000BA2E0000}"/>
    <cellStyle name="Normal 121 4 28 2 2 2" xfId="56614" xr:uid="{00000000-0005-0000-0000-0000BB2E0000}"/>
    <cellStyle name="Normal 121 4 28 2 3" xfId="45516" xr:uid="{00000000-0005-0000-0000-0000BC2E0000}"/>
    <cellStyle name="Normal 121 4 28 3" xfId="22252" xr:uid="{00000000-0005-0000-0000-0000BD2E0000}"/>
    <cellStyle name="Normal 121 4 28 3 2" xfId="52662" xr:uid="{00000000-0005-0000-0000-0000BE2E0000}"/>
    <cellStyle name="Normal 121 4 28 4" xfId="30304" xr:uid="{00000000-0005-0000-0000-0000BF2E0000}"/>
    <cellStyle name="Normal 121 4 28 5" xfId="34333" xr:uid="{00000000-0005-0000-0000-0000C02E0000}"/>
    <cellStyle name="Normal 121 4 28 6" xfId="41564" xr:uid="{00000000-0005-0000-0000-0000C12E0000}"/>
    <cellStyle name="Normal 121 4 29" xfId="11206" xr:uid="{00000000-0005-0000-0000-0000C22E0000}"/>
    <cellStyle name="Normal 121 4 29 2" xfId="15233" xr:uid="{00000000-0005-0000-0000-0000C32E0000}"/>
    <cellStyle name="Normal 121 4 29 2 2" xfId="26567" xr:uid="{00000000-0005-0000-0000-0000C42E0000}"/>
    <cellStyle name="Normal 121 4 29 2 2 2" xfId="56903" xr:uid="{00000000-0005-0000-0000-0000C52E0000}"/>
    <cellStyle name="Normal 121 4 29 2 3" xfId="45805" xr:uid="{00000000-0005-0000-0000-0000C62E0000}"/>
    <cellStyle name="Normal 121 4 29 3" xfId="22541" xr:uid="{00000000-0005-0000-0000-0000C72E0000}"/>
    <cellStyle name="Normal 121 4 29 3 2" xfId="52951" xr:uid="{00000000-0005-0000-0000-0000C82E0000}"/>
    <cellStyle name="Normal 121 4 29 4" xfId="30593" xr:uid="{00000000-0005-0000-0000-0000C92E0000}"/>
    <cellStyle name="Normal 121 4 29 5" xfId="34622" xr:uid="{00000000-0005-0000-0000-0000CA2E0000}"/>
    <cellStyle name="Normal 121 4 29 6" xfId="41853" xr:uid="{00000000-0005-0000-0000-0000CB2E0000}"/>
    <cellStyle name="Normal 121 4 3" xfId="5965" xr:uid="{00000000-0005-0000-0000-0000CC2E0000}"/>
    <cellStyle name="Normal 121 4 3 2" xfId="7562" xr:uid="{00000000-0005-0000-0000-0000CD2E0000}"/>
    <cellStyle name="Normal 121 4 3 2 2" xfId="18986" xr:uid="{00000000-0005-0000-0000-0000CE2E0000}"/>
    <cellStyle name="Normal 121 4 3 2 2 2" xfId="49489" xr:uid="{00000000-0005-0000-0000-0000CF2E0000}"/>
    <cellStyle name="Normal 121 4 3 2 3" xfId="38391" xr:uid="{00000000-0005-0000-0000-0000D02E0000}"/>
    <cellStyle name="Normal 121 4 3 3" xfId="9168" xr:uid="{00000000-0005-0000-0000-0000D12E0000}"/>
    <cellStyle name="Normal 121 4 3 3 2" xfId="20571" xr:uid="{00000000-0005-0000-0000-0000D22E0000}"/>
    <cellStyle name="Normal 121 4 3 3 2 2" xfId="50981" xr:uid="{00000000-0005-0000-0000-0000D32E0000}"/>
    <cellStyle name="Normal 121 4 3 3 3" xfId="39883" xr:uid="{00000000-0005-0000-0000-0000D42E0000}"/>
    <cellStyle name="Normal 121 4 3 4" xfId="13263" xr:uid="{00000000-0005-0000-0000-0000D52E0000}"/>
    <cellStyle name="Normal 121 4 3 4 2" xfId="24597" xr:uid="{00000000-0005-0000-0000-0000D62E0000}"/>
    <cellStyle name="Normal 121 4 3 4 2 2" xfId="54933" xr:uid="{00000000-0005-0000-0000-0000D72E0000}"/>
    <cellStyle name="Normal 121 4 3 4 3" xfId="43835" xr:uid="{00000000-0005-0000-0000-0000D82E0000}"/>
    <cellStyle name="Normal 121 4 3 5" xfId="17389" xr:uid="{00000000-0005-0000-0000-0000D92E0000}"/>
    <cellStyle name="Normal 121 4 3 5 2" xfId="47892" xr:uid="{00000000-0005-0000-0000-0000DA2E0000}"/>
    <cellStyle name="Normal 121 4 3 6" xfId="28623" xr:uid="{00000000-0005-0000-0000-0000DB2E0000}"/>
    <cellStyle name="Normal 121 4 3 7" xfId="32652" xr:uid="{00000000-0005-0000-0000-0000DC2E0000}"/>
    <cellStyle name="Normal 121 4 3 8" xfId="36794" xr:uid="{00000000-0005-0000-0000-0000DD2E0000}"/>
    <cellStyle name="Normal 121 4 30" xfId="10839" xr:uid="{00000000-0005-0000-0000-0000DE2E0000}"/>
    <cellStyle name="Normal 121 4 30 2" xfId="14914" xr:uid="{00000000-0005-0000-0000-0000DF2E0000}"/>
    <cellStyle name="Normal 121 4 30 2 2" xfId="26248" xr:uid="{00000000-0005-0000-0000-0000E02E0000}"/>
    <cellStyle name="Normal 121 4 30 2 2 2" xfId="56584" xr:uid="{00000000-0005-0000-0000-0000E12E0000}"/>
    <cellStyle name="Normal 121 4 30 2 3" xfId="45486" xr:uid="{00000000-0005-0000-0000-0000E22E0000}"/>
    <cellStyle name="Normal 121 4 30 3" xfId="22222" xr:uid="{00000000-0005-0000-0000-0000E32E0000}"/>
    <cellStyle name="Normal 121 4 30 3 2" xfId="52632" xr:uid="{00000000-0005-0000-0000-0000E42E0000}"/>
    <cellStyle name="Normal 121 4 30 4" xfId="30274" xr:uid="{00000000-0005-0000-0000-0000E52E0000}"/>
    <cellStyle name="Normal 121 4 30 5" xfId="34303" xr:uid="{00000000-0005-0000-0000-0000E62E0000}"/>
    <cellStyle name="Normal 121 4 30 6" xfId="41534" xr:uid="{00000000-0005-0000-0000-0000E72E0000}"/>
    <cellStyle name="Normal 121 4 31" xfId="11230" xr:uid="{00000000-0005-0000-0000-0000E82E0000}"/>
    <cellStyle name="Normal 121 4 31 2" xfId="15257" xr:uid="{00000000-0005-0000-0000-0000E92E0000}"/>
    <cellStyle name="Normal 121 4 31 2 2" xfId="26591" xr:uid="{00000000-0005-0000-0000-0000EA2E0000}"/>
    <cellStyle name="Normal 121 4 31 2 2 2" xfId="56927" xr:uid="{00000000-0005-0000-0000-0000EB2E0000}"/>
    <cellStyle name="Normal 121 4 31 2 3" xfId="45829" xr:uid="{00000000-0005-0000-0000-0000EC2E0000}"/>
    <cellStyle name="Normal 121 4 31 3" xfId="22565" xr:uid="{00000000-0005-0000-0000-0000ED2E0000}"/>
    <cellStyle name="Normal 121 4 31 3 2" xfId="52975" xr:uid="{00000000-0005-0000-0000-0000EE2E0000}"/>
    <cellStyle name="Normal 121 4 31 4" xfId="30617" xr:uid="{00000000-0005-0000-0000-0000EF2E0000}"/>
    <cellStyle name="Normal 121 4 31 5" xfId="34646" xr:uid="{00000000-0005-0000-0000-0000F02E0000}"/>
    <cellStyle name="Normal 121 4 31 6" xfId="41877" xr:uid="{00000000-0005-0000-0000-0000F12E0000}"/>
    <cellStyle name="Normal 121 4 32" xfId="10811" xr:uid="{00000000-0005-0000-0000-0000F22E0000}"/>
    <cellStyle name="Normal 121 4 32 2" xfId="14886" xr:uid="{00000000-0005-0000-0000-0000F32E0000}"/>
    <cellStyle name="Normal 121 4 32 2 2" xfId="26220" xr:uid="{00000000-0005-0000-0000-0000F42E0000}"/>
    <cellStyle name="Normal 121 4 32 2 2 2" xfId="56556" xr:uid="{00000000-0005-0000-0000-0000F52E0000}"/>
    <cellStyle name="Normal 121 4 32 2 3" xfId="45458" xr:uid="{00000000-0005-0000-0000-0000F62E0000}"/>
    <cellStyle name="Normal 121 4 32 3" xfId="22194" xr:uid="{00000000-0005-0000-0000-0000F72E0000}"/>
    <cellStyle name="Normal 121 4 32 3 2" xfId="52604" xr:uid="{00000000-0005-0000-0000-0000F82E0000}"/>
    <cellStyle name="Normal 121 4 32 4" xfId="30246" xr:uid="{00000000-0005-0000-0000-0000F92E0000}"/>
    <cellStyle name="Normal 121 4 32 5" xfId="34275" xr:uid="{00000000-0005-0000-0000-0000FA2E0000}"/>
    <cellStyle name="Normal 121 4 32 6" xfId="41506" xr:uid="{00000000-0005-0000-0000-0000FB2E0000}"/>
    <cellStyle name="Normal 121 4 33" xfId="11258" xr:uid="{00000000-0005-0000-0000-0000FC2E0000}"/>
    <cellStyle name="Normal 121 4 33 2" xfId="15285" xr:uid="{00000000-0005-0000-0000-0000FD2E0000}"/>
    <cellStyle name="Normal 121 4 33 2 2" xfId="26619" xr:uid="{00000000-0005-0000-0000-0000FE2E0000}"/>
    <cellStyle name="Normal 121 4 33 2 2 2" xfId="56955" xr:uid="{00000000-0005-0000-0000-0000FF2E0000}"/>
    <cellStyle name="Normal 121 4 33 2 3" xfId="45857" xr:uid="{00000000-0005-0000-0000-0000002F0000}"/>
    <cellStyle name="Normal 121 4 33 3" xfId="22593" xr:uid="{00000000-0005-0000-0000-0000012F0000}"/>
    <cellStyle name="Normal 121 4 33 3 2" xfId="53003" xr:uid="{00000000-0005-0000-0000-0000022F0000}"/>
    <cellStyle name="Normal 121 4 33 4" xfId="30645" xr:uid="{00000000-0005-0000-0000-0000032F0000}"/>
    <cellStyle name="Normal 121 4 33 5" xfId="34674" xr:uid="{00000000-0005-0000-0000-0000042F0000}"/>
    <cellStyle name="Normal 121 4 33 6" xfId="41905" xr:uid="{00000000-0005-0000-0000-0000052F0000}"/>
    <cellStyle name="Normal 121 4 34" xfId="10783" xr:uid="{00000000-0005-0000-0000-0000062F0000}"/>
    <cellStyle name="Normal 121 4 34 2" xfId="14858" xr:uid="{00000000-0005-0000-0000-0000072F0000}"/>
    <cellStyle name="Normal 121 4 34 2 2" xfId="26192" xr:uid="{00000000-0005-0000-0000-0000082F0000}"/>
    <cellStyle name="Normal 121 4 34 2 2 2" xfId="56528" xr:uid="{00000000-0005-0000-0000-0000092F0000}"/>
    <cellStyle name="Normal 121 4 34 2 3" xfId="45430" xr:uid="{00000000-0005-0000-0000-00000A2F0000}"/>
    <cellStyle name="Normal 121 4 34 3" xfId="22166" xr:uid="{00000000-0005-0000-0000-00000B2F0000}"/>
    <cellStyle name="Normal 121 4 34 3 2" xfId="52576" xr:uid="{00000000-0005-0000-0000-00000C2F0000}"/>
    <cellStyle name="Normal 121 4 34 4" xfId="30218" xr:uid="{00000000-0005-0000-0000-00000D2F0000}"/>
    <cellStyle name="Normal 121 4 34 5" xfId="34247" xr:uid="{00000000-0005-0000-0000-00000E2F0000}"/>
    <cellStyle name="Normal 121 4 34 6" xfId="41478" xr:uid="{00000000-0005-0000-0000-00000F2F0000}"/>
    <cellStyle name="Normal 121 4 35" xfId="11333" xr:uid="{00000000-0005-0000-0000-0000102F0000}"/>
    <cellStyle name="Normal 121 4 35 2" xfId="15360" xr:uid="{00000000-0005-0000-0000-0000112F0000}"/>
    <cellStyle name="Normal 121 4 35 2 2" xfId="26694" xr:uid="{00000000-0005-0000-0000-0000122F0000}"/>
    <cellStyle name="Normal 121 4 35 2 2 2" xfId="57030" xr:uid="{00000000-0005-0000-0000-0000132F0000}"/>
    <cellStyle name="Normal 121 4 35 2 3" xfId="45932" xr:uid="{00000000-0005-0000-0000-0000142F0000}"/>
    <cellStyle name="Normal 121 4 35 3" xfId="22668" xr:uid="{00000000-0005-0000-0000-0000152F0000}"/>
    <cellStyle name="Normal 121 4 35 3 2" xfId="53078" xr:uid="{00000000-0005-0000-0000-0000162F0000}"/>
    <cellStyle name="Normal 121 4 35 4" xfId="30720" xr:uid="{00000000-0005-0000-0000-0000172F0000}"/>
    <cellStyle name="Normal 121 4 35 5" xfId="34749" xr:uid="{00000000-0005-0000-0000-0000182F0000}"/>
    <cellStyle name="Normal 121 4 35 6" xfId="41980" xr:uid="{00000000-0005-0000-0000-0000192F0000}"/>
    <cellStyle name="Normal 121 4 36" xfId="11415" xr:uid="{00000000-0005-0000-0000-00001A2F0000}"/>
    <cellStyle name="Normal 121 4 36 2" xfId="15442" xr:uid="{00000000-0005-0000-0000-00001B2F0000}"/>
    <cellStyle name="Normal 121 4 36 2 2" xfId="26776" xr:uid="{00000000-0005-0000-0000-00001C2F0000}"/>
    <cellStyle name="Normal 121 4 36 2 2 2" xfId="57112" xr:uid="{00000000-0005-0000-0000-00001D2F0000}"/>
    <cellStyle name="Normal 121 4 36 2 3" xfId="46014" xr:uid="{00000000-0005-0000-0000-00001E2F0000}"/>
    <cellStyle name="Normal 121 4 36 3" xfId="22750" xr:uid="{00000000-0005-0000-0000-00001F2F0000}"/>
    <cellStyle name="Normal 121 4 36 3 2" xfId="53160" xr:uid="{00000000-0005-0000-0000-0000202F0000}"/>
    <cellStyle name="Normal 121 4 36 4" xfId="30802" xr:uid="{00000000-0005-0000-0000-0000212F0000}"/>
    <cellStyle name="Normal 121 4 36 5" xfId="34831" xr:uid="{00000000-0005-0000-0000-0000222F0000}"/>
    <cellStyle name="Normal 121 4 36 6" xfId="42062" xr:uid="{00000000-0005-0000-0000-0000232F0000}"/>
    <cellStyle name="Normal 121 4 37" xfId="11486" xr:uid="{00000000-0005-0000-0000-0000242F0000}"/>
    <cellStyle name="Normal 121 4 37 2" xfId="15513" xr:uid="{00000000-0005-0000-0000-0000252F0000}"/>
    <cellStyle name="Normal 121 4 37 2 2" xfId="26847" xr:uid="{00000000-0005-0000-0000-0000262F0000}"/>
    <cellStyle name="Normal 121 4 37 2 2 2" xfId="57183" xr:uid="{00000000-0005-0000-0000-0000272F0000}"/>
    <cellStyle name="Normal 121 4 37 2 3" xfId="46085" xr:uid="{00000000-0005-0000-0000-0000282F0000}"/>
    <cellStyle name="Normal 121 4 37 3" xfId="22821" xr:uid="{00000000-0005-0000-0000-0000292F0000}"/>
    <cellStyle name="Normal 121 4 37 3 2" xfId="53231" xr:uid="{00000000-0005-0000-0000-00002A2F0000}"/>
    <cellStyle name="Normal 121 4 37 4" xfId="30873" xr:uid="{00000000-0005-0000-0000-00002B2F0000}"/>
    <cellStyle name="Normal 121 4 37 5" xfId="34902" xr:uid="{00000000-0005-0000-0000-00002C2F0000}"/>
    <cellStyle name="Normal 121 4 37 6" xfId="42133" xr:uid="{00000000-0005-0000-0000-00002D2F0000}"/>
    <cellStyle name="Normal 121 4 38" xfId="11567" xr:uid="{00000000-0005-0000-0000-00002E2F0000}"/>
    <cellStyle name="Normal 121 4 38 2" xfId="15594" xr:uid="{00000000-0005-0000-0000-00002F2F0000}"/>
    <cellStyle name="Normal 121 4 38 2 2" xfId="26928" xr:uid="{00000000-0005-0000-0000-0000302F0000}"/>
    <cellStyle name="Normal 121 4 38 2 2 2" xfId="57264" xr:uid="{00000000-0005-0000-0000-0000312F0000}"/>
    <cellStyle name="Normal 121 4 38 2 3" xfId="46166" xr:uid="{00000000-0005-0000-0000-0000322F0000}"/>
    <cellStyle name="Normal 121 4 38 3" xfId="22902" xr:uid="{00000000-0005-0000-0000-0000332F0000}"/>
    <cellStyle name="Normal 121 4 38 3 2" xfId="53312" xr:uid="{00000000-0005-0000-0000-0000342F0000}"/>
    <cellStyle name="Normal 121 4 38 4" xfId="30954" xr:uid="{00000000-0005-0000-0000-0000352F0000}"/>
    <cellStyle name="Normal 121 4 38 5" xfId="34983" xr:uid="{00000000-0005-0000-0000-0000362F0000}"/>
    <cellStyle name="Normal 121 4 38 6" xfId="42214" xr:uid="{00000000-0005-0000-0000-0000372F0000}"/>
    <cellStyle name="Normal 121 4 39" xfId="11645" xr:uid="{00000000-0005-0000-0000-0000382F0000}"/>
    <cellStyle name="Normal 121 4 39 2" xfId="15672" xr:uid="{00000000-0005-0000-0000-0000392F0000}"/>
    <cellStyle name="Normal 121 4 39 2 2" xfId="27006" xr:uid="{00000000-0005-0000-0000-00003A2F0000}"/>
    <cellStyle name="Normal 121 4 39 2 2 2" xfId="57342" xr:uid="{00000000-0005-0000-0000-00003B2F0000}"/>
    <cellStyle name="Normal 121 4 39 2 3" xfId="46244" xr:uid="{00000000-0005-0000-0000-00003C2F0000}"/>
    <cellStyle name="Normal 121 4 39 3" xfId="22980" xr:uid="{00000000-0005-0000-0000-00003D2F0000}"/>
    <cellStyle name="Normal 121 4 39 3 2" xfId="53390" xr:uid="{00000000-0005-0000-0000-00003E2F0000}"/>
    <cellStyle name="Normal 121 4 39 4" xfId="31032" xr:uid="{00000000-0005-0000-0000-00003F2F0000}"/>
    <cellStyle name="Normal 121 4 39 5" xfId="35061" xr:uid="{00000000-0005-0000-0000-0000402F0000}"/>
    <cellStyle name="Normal 121 4 39 6" xfId="42292" xr:uid="{00000000-0005-0000-0000-0000412F0000}"/>
    <cellStyle name="Normal 121 4 4" xfId="5715" xr:uid="{00000000-0005-0000-0000-0000422F0000}"/>
    <cellStyle name="Normal 121 4 4 2" xfId="7312" xr:uid="{00000000-0005-0000-0000-0000432F0000}"/>
    <cellStyle name="Normal 121 4 4 2 2" xfId="18736" xr:uid="{00000000-0005-0000-0000-0000442F0000}"/>
    <cellStyle name="Normal 121 4 4 2 2 2" xfId="49239" xr:uid="{00000000-0005-0000-0000-0000452F0000}"/>
    <cellStyle name="Normal 121 4 4 2 3" xfId="38141" xr:uid="{00000000-0005-0000-0000-0000462F0000}"/>
    <cellStyle name="Normal 121 4 4 3" xfId="9014" xr:uid="{00000000-0005-0000-0000-0000472F0000}"/>
    <cellStyle name="Normal 121 4 4 3 2" xfId="20445" xr:uid="{00000000-0005-0000-0000-0000482F0000}"/>
    <cellStyle name="Normal 121 4 4 3 2 2" xfId="50855" xr:uid="{00000000-0005-0000-0000-0000492F0000}"/>
    <cellStyle name="Normal 121 4 4 3 3" xfId="39757" xr:uid="{00000000-0005-0000-0000-00004A2F0000}"/>
    <cellStyle name="Normal 121 4 4 4" xfId="13137" xr:uid="{00000000-0005-0000-0000-00004B2F0000}"/>
    <cellStyle name="Normal 121 4 4 4 2" xfId="24471" xr:uid="{00000000-0005-0000-0000-00004C2F0000}"/>
    <cellStyle name="Normal 121 4 4 4 2 2" xfId="54807" xr:uid="{00000000-0005-0000-0000-00004D2F0000}"/>
    <cellStyle name="Normal 121 4 4 4 3" xfId="43709" xr:uid="{00000000-0005-0000-0000-00004E2F0000}"/>
    <cellStyle name="Normal 121 4 4 5" xfId="17139" xr:uid="{00000000-0005-0000-0000-00004F2F0000}"/>
    <cellStyle name="Normal 121 4 4 5 2" xfId="47642" xr:uid="{00000000-0005-0000-0000-0000502F0000}"/>
    <cellStyle name="Normal 121 4 4 6" xfId="28497" xr:uid="{00000000-0005-0000-0000-0000512F0000}"/>
    <cellStyle name="Normal 121 4 4 7" xfId="32526" xr:uid="{00000000-0005-0000-0000-0000522F0000}"/>
    <cellStyle name="Normal 121 4 4 8" xfId="36544" xr:uid="{00000000-0005-0000-0000-0000532F0000}"/>
    <cellStyle name="Normal 121 4 40" xfId="11723" xr:uid="{00000000-0005-0000-0000-0000542F0000}"/>
    <cellStyle name="Normal 121 4 40 2" xfId="15750" xr:uid="{00000000-0005-0000-0000-0000552F0000}"/>
    <cellStyle name="Normal 121 4 40 2 2" xfId="27084" xr:uid="{00000000-0005-0000-0000-0000562F0000}"/>
    <cellStyle name="Normal 121 4 40 2 2 2" xfId="57420" xr:uid="{00000000-0005-0000-0000-0000572F0000}"/>
    <cellStyle name="Normal 121 4 40 2 3" xfId="46322" xr:uid="{00000000-0005-0000-0000-0000582F0000}"/>
    <cellStyle name="Normal 121 4 40 3" xfId="23058" xr:uid="{00000000-0005-0000-0000-0000592F0000}"/>
    <cellStyle name="Normal 121 4 40 3 2" xfId="53468" xr:uid="{00000000-0005-0000-0000-00005A2F0000}"/>
    <cellStyle name="Normal 121 4 40 4" xfId="31110" xr:uid="{00000000-0005-0000-0000-00005B2F0000}"/>
    <cellStyle name="Normal 121 4 40 5" xfId="35139" xr:uid="{00000000-0005-0000-0000-00005C2F0000}"/>
    <cellStyle name="Normal 121 4 40 6" xfId="42370" xr:uid="{00000000-0005-0000-0000-00005D2F0000}"/>
    <cellStyle name="Normal 121 4 41" xfId="11801" xr:uid="{00000000-0005-0000-0000-00005E2F0000}"/>
    <cellStyle name="Normal 121 4 41 2" xfId="15828" xr:uid="{00000000-0005-0000-0000-00005F2F0000}"/>
    <cellStyle name="Normal 121 4 41 2 2" xfId="27162" xr:uid="{00000000-0005-0000-0000-0000602F0000}"/>
    <cellStyle name="Normal 121 4 41 2 2 2" xfId="57498" xr:uid="{00000000-0005-0000-0000-0000612F0000}"/>
    <cellStyle name="Normal 121 4 41 2 3" xfId="46400" xr:uid="{00000000-0005-0000-0000-0000622F0000}"/>
    <cellStyle name="Normal 121 4 41 3" xfId="23136" xr:uid="{00000000-0005-0000-0000-0000632F0000}"/>
    <cellStyle name="Normal 121 4 41 3 2" xfId="53546" xr:uid="{00000000-0005-0000-0000-0000642F0000}"/>
    <cellStyle name="Normal 121 4 41 4" xfId="31188" xr:uid="{00000000-0005-0000-0000-0000652F0000}"/>
    <cellStyle name="Normal 121 4 41 5" xfId="35217" xr:uid="{00000000-0005-0000-0000-0000662F0000}"/>
    <cellStyle name="Normal 121 4 41 6" xfId="42448" xr:uid="{00000000-0005-0000-0000-0000672F0000}"/>
    <cellStyle name="Normal 121 4 42" xfId="11879" xr:uid="{00000000-0005-0000-0000-0000682F0000}"/>
    <cellStyle name="Normal 121 4 42 2" xfId="15906" xr:uid="{00000000-0005-0000-0000-0000692F0000}"/>
    <cellStyle name="Normal 121 4 42 2 2" xfId="27240" xr:uid="{00000000-0005-0000-0000-00006A2F0000}"/>
    <cellStyle name="Normal 121 4 42 2 2 2" xfId="57576" xr:uid="{00000000-0005-0000-0000-00006B2F0000}"/>
    <cellStyle name="Normal 121 4 42 2 3" xfId="46478" xr:uid="{00000000-0005-0000-0000-00006C2F0000}"/>
    <cellStyle name="Normal 121 4 42 3" xfId="23214" xr:uid="{00000000-0005-0000-0000-00006D2F0000}"/>
    <cellStyle name="Normal 121 4 42 3 2" xfId="53624" xr:uid="{00000000-0005-0000-0000-00006E2F0000}"/>
    <cellStyle name="Normal 121 4 42 4" xfId="31266" xr:uid="{00000000-0005-0000-0000-00006F2F0000}"/>
    <cellStyle name="Normal 121 4 42 5" xfId="35295" xr:uid="{00000000-0005-0000-0000-0000702F0000}"/>
    <cellStyle name="Normal 121 4 42 6" xfId="42526" xr:uid="{00000000-0005-0000-0000-0000712F0000}"/>
    <cellStyle name="Normal 121 4 43" xfId="11957" xr:uid="{00000000-0005-0000-0000-0000722F0000}"/>
    <cellStyle name="Normal 121 4 43 2" xfId="15984" xr:uid="{00000000-0005-0000-0000-0000732F0000}"/>
    <cellStyle name="Normal 121 4 43 2 2" xfId="27318" xr:uid="{00000000-0005-0000-0000-0000742F0000}"/>
    <cellStyle name="Normal 121 4 43 2 2 2" xfId="57654" xr:uid="{00000000-0005-0000-0000-0000752F0000}"/>
    <cellStyle name="Normal 121 4 43 2 3" xfId="46556" xr:uid="{00000000-0005-0000-0000-0000762F0000}"/>
    <cellStyle name="Normal 121 4 43 3" xfId="23292" xr:uid="{00000000-0005-0000-0000-0000772F0000}"/>
    <cellStyle name="Normal 121 4 43 3 2" xfId="53702" xr:uid="{00000000-0005-0000-0000-0000782F0000}"/>
    <cellStyle name="Normal 121 4 43 4" xfId="31344" xr:uid="{00000000-0005-0000-0000-0000792F0000}"/>
    <cellStyle name="Normal 121 4 43 5" xfId="35373" xr:uid="{00000000-0005-0000-0000-00007A2F0000}"/>
    <cellStyle name="Normal 121 4 43 6" xfId="42604" xr:uid="{00000000-0005-0000-0000-00007B2F0000}"/>
    <cellStyle name="Normal 121 4 44" xfId="12035" xr:uid="{00000000-0005-0000-0000-00007C2F0000}"/>
    <cellStyle name="Normal 121 4 44 2" xfId="16062" xr:uid="{00000000-0005-0000-0000-00007D2F0000}"/>
    <cellStyle name="Normal 121 4 44 2 2" xfId="27396" xr:uid="{00000000-0005-0000-0000-00007E2F0000}"/>
    <cellStyle name="Normal 121 4 44 2 2 2" xfId="57732" xr:uid="{00000000-0005-0000-0000-00007F2F0000}"/>
    <cellStyle name="Normal 121 4 44 2 3" xfId="46634" xr:uid="{00000000-0005-0000-0000-0000802F0000}"/>
    <cellStyle name="Normal 121 4 44 3" xfId="23370" xr:uid="{00000000-0005-0000-0000-0000812F0000}"/>
    <cellStyle name="Normal 121 4 44 3 2" xfId="53780" xr:uid="{00000000-0005-0000-0000-0000822F0000}"/>
    <cellStyle name="Normal 121 4 44 4" xfId="31422" xr:uid="{00000000-0005-0000-0000-0000832F0000}"/>
    <cellStyle name="Normal 121 4 44 5" xfId="35451" xr:uid="{00000000-0005-0000-0000-0000842F0000}"/>
    <cellStyle name="Normal 121 4 44 6" xfId="42682" xr:uid="{00000000-0005-0000-0000-0000852F0000}"/>
    <cellStyle name="Normal 121 4 45" xfId="12112" xr:uid="{00000000-0005-0000-0000-0000862F0000}"/>
    <cellStyle name="Normal 121 4 45 2" xfId="16139" xr:uid="{00000000-0005-0000-0000-0000872F0000}"/>
    <cellStyle name="Normal 121 4 45 2 2" xfId="27473" xr:uid="{00000000-0005-0000-0000-0000882F0000}"/>
    <cellStyle name="Normal 121 4 45 2 2 2" xfId="57809" xr:uid="{00000000-0005-0000-0000-0000892F0000}"/>
    <cellStyle name="Normal 121 4 45 2 3" xfId="46711" xr:uid="{00000000-0005-0000-0000-00008A2F0000}"/>
    <cellStyle name="Normal 121 4 45 3" xfId="23447" xr:uid="{00000000-0005-0000-0000-00008B2F0000}"/>
    <cellStyle name="Normal 121 4 45 3 2" xfId="53857" xr:uid="{00000000-0005-0000-0000-00008C2F0000}"/>
    <cellStyle name="Normal 121 4 45 4" xfId="31499" xr:uid="{00000000-0005-0000-0000-00008D2F0000}"/>
    <cellStyle name="Normal 121 4 45 5" xfId="35528" xr:uid="{00000000-0005-0000-0000-00008E2F0000}"/>
    <cellStyle name="Normal 121 4 45 6" xfId="42759" xr:uid="{00000000-0005-0000-0000-00008F2F0000}"/>
    <cellStyle name="Normal 121 4 46" xfId="12185" xr:uid="{00000000-0005-0000-0000-0000902F0000}"/>
    <cellStyle name="Normal 121 4 46 2" xfId="16212" xr:uid="{00000000-0005-0000-0000-0000912F0000}"/>
    <cellStyle name="Normal 121 4 46 2 2" xfId="27546" xr:uid="{00000000-0005-0000-0000-0000922F0000}"/>
    <cellStyle name="Normal 121 4 46 2 2 2" xfId="57882" xr:uid="{00000000-0005-0000-0000-0000932F0000}"/>
    <cellStyle name="Normal 121 4 46 2 3" xfId="46784" xr:uid="{00000000-0005-0000-0000-0000942F0000}"/>
    <cellStyle name="Normal 121 4 46 3" xfId="23520" xr:uid="{00000000-0005-0000-0000-0000952F0000}"/>
    <cellStyle name="Normal 121 4 46 3 2" xfId="53930" xr:uid="{00000000-0005-0000-0000-0000962F0000}"/>
    <cellStyle name="Normal 121 4 46 4" xfId="31572" xr:uid="{00000000-0005-0000-0000-0000972F0000}"/>
    <cellStyle name="Normal 121 4 46 5" xfId="35601" xr:uid="{00000000-0005-0000-0000-0000982F0000}"/>
    <cellStyle name="Normal 121 4 46 6" xfId="42832" xr:uid="{00000000-0005-0000-0000-0000992F0000}"/>
    <cellStyle name="Normal 121 4 47" xfId="12258" xr:uid="{00000000-0005-0000-0000-00009A2F0000}"/>
    <cellStyle name="Normal 121 4 47 2" xfId="16285" xr:uid="{00000000-0005-0000-0000-00009B2F0000}"/>
    <cellStyle name="Normal 121 4 47 2 2" xfId="27619" xr:uid="{00000000-0005-0000-0000-00009C2F0000}"/>
    <cellStyle name="Normal 121 4 47 2 2 2" xfId="57955" xr:uid="{00000000-0005-0000-0000-00009D2F0000}"/>
    <cellStyle name="Normal 121 4 47 2 3" xfId="46857" xr:uid="{00000000-0005-0000-0000-00009E2F0000}"/>
    <cellStyle name="Normal 121 4 47 3" xfId="23593" xr:uid="{00000000-0005-0000-0000-00009F2F0000}"/>
    <cellStyle name="Normal 121 4 47 3 2" xfId="54003" xr:uid="{00000000-0005-0000-0000-0000A02F0000}"/>
    <cellStyle name="Normal 121 4 47 4" xfId="31645" xr:uid="{00000000-0005-0000-0000-0000A12F0000}"/>
    <cellStyle name="Normal 121 4 47 5" xfId="35674" xr:uid="{00000000-0005-0000-0000-0000A22F0000}"/>
    <cellStyle name="Normal 121 4 47 6" xfId="42905" xr:uid="{00000000-0005-0000-0000-0000A32F0000}"/>
    <cellStyle name="Normal 121 4 48" xfId="12325" xr:uid="{00000000-0005-0000-0000-0000A42F0000}"/>
    <cellStyle name="Normal 121 4 48 2" xfId="16352" xr:uid="{00000000-0005-0000-0000-0000A52F0000}"/>
    <cellStyle name="Normal 121 4 48 2 2" xfId="27686" xr:uid="{00000000-0005-0000-0000-0000A62F0000}"/>
    <cellStyle name="Normal 121 4 48 2 2 2" xfId="58022" xr:uid="{00000000-0005-0000-0000-0000A72F0000}"/>
    <cellStyle name="Normal 121 4 48 2 3" xfId="46924" xr:uid="{00000000-0005-0000-0000-0000A82F0000}"/>
    <cellStyle name="Normal 121 4 48 3" xfId="23660" xr:uid="{00000000-0005-0000-0000-0000A92F0000}"/>
    <cellStyle name="Normal 121 4 48 3 2" xfId="54070" xr:uid="{00000000-0005-0000-0000-0000AA2F0000}"/>
    <cellStyle name="Normal 121 4 48 4" xfId="31712" xr:uid="{00000000-0005-0000-0000-0000AB2F0000}"/>
    <cellStyle name="Normal 121 4 48 5" xfId="35741" xr:uid="{00000000-0005-0000-0000-0000AC2F0000}"/>
    <cellStyle name="Normal 121 4 48 6" xfId="42972" xr:uid="{00000000-0005-0000-0000-0000AD2F0000}"/>
    <cellStyle name="Normal 121 4 49" xfId="12390" xr:uid="{00000000-0005-0000-0000-0000AE2F0000}"/>
    <cellStyle name="Normal 121 4 49 2" xfId="16417" xr:uid="{00000000-0005-0000-0000-0000AF2F0000}"/>
    <cellStyle name="Normal 121 4 49 2 2" xfId="27751" xr:uid="{00000000-0005-0000-0000-0000B02F0000}"/>
    <cellStyle name="Normal 121 4 49 2 2 2" xfId="58087" xr:uid="{00000000-0005-0000-0000-0000B12F0000}"/>
    <cellStyle name="Normal 121 4 49 2 3" xfId="46989" xr:uid="{00000000-0005-0000-0000-0000B22F0000}"/>
    <cellStyle name="Normal 121 4 49 3" xfId="23725" xr:uid="{00000000-0005-0000-0000-0000B32F0000}"/>
    <cellStyle name="Normal 121 4 49 3 2" xfId="54135" xr:uid="{00000000-0005-0000-0000-0000B42F0000}"/>
    <cellStyle name="Normal 121 4 49 4" xfId="31777" xr:uid="{00000000-0005-0000-0000-0000B52F0000}"/>
    <cellStyle name="Normal 121 4 49 5" xfId="35806" xr:uid="{00000000-0005-0000-0000-0000B62F0000}"/>
    <cellStyle name="Normal 121 4 49 6" xfId="43037" xr:uid="{00000000-0005-0000-0000-0000B72F0000}"/>
    <cellStyle name="Normal 121 4 5" xfId="5990" xr:uid="{00000000-0005-0000-0000-0000B82F0000}"/>
    <cellStyle name="Normal 121 4 5 2" xfId="7587" xr:uid="{00000000-0005-0000-0000-0000B92F0000}"/>
    <cellStyle name="Normal 121 4 5 2 2" xfId="19011" xr:uid="{00000000-0005-0000-0000-0000BA2F0000}"/>
    <cellStyle name="Normal 121 4 5 2 2 2" xfId="49514" xr:uid="{00000000-0005-0000-0000-0000BB2F0000}"/>
    <cellStyle name="Normal 121 4 5 2 3" xfId="38416" xr:uid="{00000000-0005-0000-0000-0000BC2F0000}"/>
    <cellStyle name="Normal 121 4 5 3" xfId="9190" xr:uid="{00000000-0005-0000-0000-0000BD2F0000}"/>
    <cellStyle name="Normal 121 4 5 3 2" xfId="20593" xr:uid="{00000000-0005-0000-0000-0000BE2F0000}"/>
    <cellStyle name="Normal 121 4 5 3 2 2" xfId="51003" xr:uid="{00000000-0005-0000-0000-0000BF2F0000}"/>
    <cellStyle name="Normal 121 4 5 3 3" xfId="39905" xr:uid="{00000000-0005-0000-0000-0000C02F0000}"/>
    <cellStyle name="Normal 121 4 5 4" xfId="13285" xr:uid="{00000000-0005-0000-0000-0000C12F0000}"/>
    <cellStyle name="Normal 121 4 5 4 2" xfId="24619" xr:uid="{00000000-0005-0000-0000-0000C22F0000}"/>
    <cellStyle name="Normal 121 4 5 4 2 2" xfId="54955" xr:uid="{00000000-0005-0000-0000-0000C32F0000}"/>
    <cellStyle name="Normal 121 4 5 4 3" xfId="43857" xr:uid="{00000000-0005-0000-0000-0000C42F0000}"/>
    <cellStyle name="Normal 121 4 5 5" xfId="17414" xr:uid="{00000000-0005-0000-0000-0000C52F0000}"/>
    <cellStyle name="Normal 121 4 5 5 2" xfId="47917" xr:uid="{00000000-0005-0000-0000-0000C62F0000}"/>
    <cellStyle name="Normal 121 4 5 6" xfId="28645" xr:uid="{00000000-0005-0000-0000-0000C72F0000}"/>
    <cellStyle name="Normal 121 4 5 7" xfId="32674" xr:uid="{00000000-0005-0000-0000-0000C82F0000}"/>
    <cellStyle name="Normal 121 4 5 8" xfId="36819" xr:uid="{00000000-0005-0000-0000-0000C92F0000}"/>
    <cellStyle name="Normal 121 4 50" xfId="8797" xr:uid="{00000000-0005-0000-0000-0000CA2F0000}"/>
    <cellStyle name="Normal 121 4 50 2" xfId="20230" xr:uid="{00000000-0005-0000-0000-0000CB2F0000}"/>
    <cellStyle name="Normal 121 4 50 2 2" xfId="50640" xr:uid="{00000000-0005-0000-0000-0000CC2F0000}"/>
    <cellStyle name="Normal 121 4 50 3" xfId="39542" xr:uid="{00000000-0005-0000-0000-0000CD2F0000}"/>
    <cellStyle name="Normal 121 4 51" xfId="12922" xr:uid="{00000000-0005-0000-0000-0000CE2F0000}"/>
    <cellStyle name="Normal 121 4 51 2" xfId="24256" xr:uid="{00000000-0005-0000-0000-0000CF2F0000}"/>
    <cellStyle name="Normal 121 4 51 2 2" xfId="54592" xr:uid="{00000000-0005-0000-0000-0000D02F0000}"/>
    <cellStyle name="Normal 121 4 51 3" xfId="43494" xr:uid="{00000000-0005-0000-0000-0000D12F0000}"/>
    <cellStyle name="Normal 121 4 52" xfId="16947" xr:uid="{00000000-0005-0000-0000-0000D22F0000}"/>
    <cellStyle name="Normal 121 4 52 2" xfId="47450" xr:uid="{00000000-0005-0000-0000-0000D32F0000}"/>
    <cellStyle name="Normal 121 4 53" xfId="28282" xr:uid="{00000000-0005-0000-0000-0000D42F0000}"/>
    <cellStyle name="Normal 121 4 54" xfId="32311" xr:uid="{00000000-0005-0000-0000-0000D52F0000}"/>
    <cellStyle name="Normal 121 4 55" xfId="36267" xr:uid="{00000000-0005-0000-0000-0000D62F0000}"/>
    <cellStyle name="Normal 121 4 56" xfId="36352" xr:uid="{00000000-0005-0000-0000-0000D72F0000}"/>
    <cellStyle name="Normal 121 4 57" xfId="58618" xr:uid="{00000000-0005-0000-0000-0000D82F0000}"/>
    <cellStyle name="Normal 121 4 6" xfId="5691" xr:uid="{00000000-0005-0000-0000-0000D92F0000}"/>
    <cellStyle name="Normal 121 4 6 2" xfId="7288" xr:uid="{00000000-0005-0000-0000-0000DA2F0000}"/>
    <cellStyle name="Normal 121 4 6 2 2" xfId="18712" xr:uid="{00000000-0005-0000-0000-0000DB2F0000}"/>
    <cellStyle name="Normal 121 4 6 2 2 2" xfId="49215" xr:uid="{00000000-0005-0000-0000-0000DC2F0000}"/>
    <cellStyle name="Normal 121 4 6 2 3" xfId="38117" xr:uid="{00000000-0005-0000-0000-0000DD2F0000}"/>
    <cellStyle name="Normal 121 4 6 3" xfId="8990" xr:uid="{00000000-0005-0000-0000-0000DE2F0000}"/>
    <cellStyle name="Normal 121 4 6 3 2" xfId="20421" xr:uid="{00000000-0005-0000-0000-0000DF2F0000}"/>
    <cellStyle name="Normal 121 4 6 3 2 2" xfId="50831" xr:uid="{00000000-0005-0000-0000-0000E02F0000}"/>
    <cellStyle name="Normal 121 4 6 3 3" xfId="39733" xr:uid="{00000000-0005-0000-0000-0000E12F0000}"/>
    <cellStyle name="Normal 121 4 6 4" xfId="13113" xr:uid="{00000000-0005-0000-0000-0000E22F0000}"/>
    <cellStyle name="Normal 121 4 6 4 2" xfId="24447" xr:uid="{00000000-0005-0000-0000-0000E32F0000}"/>
    <cellStyle name="Normal 121 4 6 4 2 2" xfId="54783" xr:uid="{00000000-0005-0000-0000-0000E42F0000}"/>
    <cellStyle name="Normal 121 4 6 4 3" xfId="43685" xr:uid="{00000000-0005-0000-0000-0000E52F0000}"/>
    <cellStyle name="Normal 121 4 6 5" xfId="17115" xr:uid="{00000000-0005-0000-0000-0000E62F0000}"/>
    <cellStyle name="Normal 121 4 6 5 2" xfId="47618" xr:uid="{00000000-0005-0000-0000-0000E72F0000}"/>
    <cellStyle name="Normal 121 4 6 6" xfId="28473" xr:uid="{00000000-0005-0000-0000-0000E82F0000}"/>
    <cellStyle name="Normal 121 4 6 7" xfId="32502" xr:uid="{00000000-0005-0000-0000-0000E92F0000}"/>
    <cellStyle name="Normal 121 4 6 8" xfId="36520" xr:uid="{00000000-0005-0000-0000-0000EA2F0000}"/>
    <cellStyle name="Normal 121 4 7" xfId="6014" xr:uid="{00000000-0005-0000-0000-0000EB2F0000}"/>
    <cellStyle name="Normal 121 4 7 2" xfId="7611" xr:uid="{00000000-0005-0000-0000-0000EC2F0000}"/>
    <cellStyle name="Normal 121 4 7 2 2" xfId="19035" xr:uid="{00000000-0005-0000-0000-0000ED2F0000}"/>
    <cellStyle name="Normal 121 4 7 2 2 2" xfId="49538" xr:uid="{00000000-0005-0000-0000-0000EE2F0000}"/>
    <cellStyle name="Normal 121 4 7 2 3" xfId="38440" xr:uid="{00000000-0005-0000-0000-0000EF2F0000}"/>
    <cellStyle name="Normal 121 4 7 3" xfId="9213" xr:uid="{00000000-0005-0000-0000-0000F02F0000}"/>
    <cellStyle name="Normal 121 4 7 3 2" xfId="20616" xr:uid="{00000000-0005-0000-0000-0000F12F0000}"/>
    <cellStyle name="Normal 121 4 7 3 2 2" xfId="51026" xr:uid="{00000000-0005-0000-0000-0000F22F0000}"/>
    <cellStyle name="Normal 121 4 7 3 3" xfId="39928" xr:uid="{00000000-0005-0000-0000-0000F32F0000}"/>
    <cellStyle name="Normal 121 4 7 4" xfId="13308" xr:uid="{00000000-0005-0000-0000-0000F42F0000}"/>
    <cellStyle name="Normal 121 4 7 4 2" xfId="24642" xr:uid="{00000000-0005-0000-0000-0000F52F0000}"/>
    <cellStyle name="Normal 121 4 7 4 2 2" xfId="54978" xr:uid="{00000000-0005-0000-0000-0000F62F0000}"/>
    <cellStyle name="Normal 121 4 7 4 3" xfId="43880" xr:uid="{00000000-0005-0000-0000-0000F72F0000}"/>
    <cellStyle name="Normal 121 4 7 5" xfId="17438" xr:uid="{00000000-0005-0000-0000-0000F82F0000}"/>
    <cellStyle name="Normal 121 4 7 5 2" xfId="47941" xr:uid="{00000000-0005-0000-0000-0000F92F0000}"/>
    <cellStyle name="Normal 121 4 7 6" xfId="28668" xr:uid="{00000000-0005-0000-0000-0000FA2F0000}"/>
    <cellStyle name="Normal 121 4 7 7" xfId="32697" xr:uid="{00000000-0005-0000-0000-0000FB2F0000}"/>
    <cellStyle name="Normal 121 4 7 8" xfId="36843" xr:uid="{00000000-0005-0000-0000-0000FC2F0000}"/>
    <cellStyle name="Normal 121 4 8" xfId="5663" xr:uid="{00000000-0005-0000-0000-0000FD2F0000}"/>
    <cellStyle name="Normal 121 4 8 2" xfId="7260" xr:uid="{00000000-0005-0000-0000-0000FE2F0000}"/>
    <cellStyle name="Normal 121 4 8 2 2" xfId="18684" xr:uid="{00000000-0005-0000-0000-0000FF2F0000}"/>
    <cellStyle name="Normal 121 4 8 2 2 2" xfId="49187" xr:uid="{00000000-0005-0000-0000-000000300000}"/>
    <cellStyle name="Normal 121 4 8 2 3" xfId="38089" xr:uid="{00000000-0005-0000-0000-000001300000}"/>
    <cellStyle name="Normal 121 4 8 3" xfId="8965" xr:uid="{00000000-0005-0000-0000-000002300000}"/>
    <cellStyle name="Normal 121 4 8 3 2" xfId="20396" xr:uid="{00000000-0005-0000-0000-000003300000}"/>
    <cellStyle name="Normal 121 4 8 3 2 2" xfId="50806" xr:uid="{00000000-0005-0000-0000-000004300000}"/>
    <cellStyle name="Normal 121 4 8 3 3" xfId="39708" xr:uid="{00000000-0005-0000-0000-000005300000}"/>
    <cellStyle name="Normal 121 4 8 4" xfId="13088" xr:uid="{00000000-0005-0000-0000-000006300000}"/>
    <cellStyle name="Normal 121 4 8 4 2" xfId="24422" xr:uid="{00000000-0005-0000-0000-000007300000}"/>
    <cellStyle name="Normal 121 4 8 4 2 2" xfId="54758" xr:uid="{00000000-0005-0000-0000-000008300000}"/>
    <cellStyle name="Normal 121 4 8 4 3" xfId="43660" xr:uid="{00000000-0005-0000-0000-000009300000}"/>
    <cellStyle name="Normal 121 4 8 5" xfId="17087" xr:uid="{00000000-0005-0000-0000-00000A300000}"/>
    <cellStyle name="Normal 121 4 8 5 2" xfId="47590" xr:uid="{00000000-0005-0000-0000-00000B300000}"/>
    <cellStyle name="Normal 121 4 8 6" xfId="28448" xr:uid="{00000000-0005-0000-0000-00000C300000}"/>
    <cellStyle name="Normal 121 4 8 7" xfId="32477" xr:uid="{00000000-0005-0000-0000-00000D300000}"/>
    <cellStyle name="Normal 121 4 8 8" xfId="36492" xr:uid="{00000000-0005-0000-0000-00000E300000}"/>
    <cellStyle name="Normal 121 4 9" xfId="6042" xr:uid="{00000000-0005-0000-0000-00000F300000}"/>
    <cellStyle name="Normal 121 4 9 2" xfId="7639" xr:uid="{00000000-0005-0000-0000-000010300000}"/>
    <cellStyle name="Normal 121 4 9 2 2" xfId="19063" xr:uid="{00000000-0005-0000-0000-000011300000}"/>
    <cellStyle name="Normal 121 4 9 2 2 2" xfId="49566" xr:uid="{00000000-0005-0000-0000-000012300000}"/>
    <cellStyle name="Normal 121 4 9 2 3" xfId="38468" xr:uid="{00000000-0005-0000-0000-000013300000}"/>
    <cellStyle name="Normal 121 4 9 3" xfId="9236" xr:uid="{00000000-0005-0000-0000-000014300000}"/>
    <cellStyle name="Normal 121 4 9 3 2" xfId="20639" xr:uid="{00000000-0005-0000-0000-000015300000}"/>
    <cellStyle name="Normal 121 4 9 3 2 2" xfId="51049" xr:uid="{00000000-0005-0000-0000-000016300000}"/>
    <cellStyle name="Normal 121 4 9 3 3" xfId="39951" xr:uid="{00000000-0005-0000-0000-000017300000}"/>
    <cellStyle name="Normal 121 4 9 4" xfId="13331" xr:uid="{00000000-0005-0000-0000-000018300000}"/>
    <cellStyle name="Normal 121 4 9 4 2" xfId="24665" xr:uid="{00000000-0005-0000-0000-000019300000}"/>
    <cellStyle name="Normal 121 4 9 4 2 2" xfId="55001" xr:uid="{00000000-0005-0000-0000-00001A300000}"/>
    <cellStyle name="Normal 121 4 9 4 3" xfId="43903" xr:uid="{00000000-0005-0000-0000-00001B300000}"/>
    <cellStyle name="Normal 121 4 9 5" xfId="17466" xr:uid="{00000000-0005-0000-0000-00001C300000}"/>
    <cellStyle name="Normal 121 4 9 5 2" xfId="47969" xr:uid="{00000000-0005-0000-0000-00001D300000}"/>
    <cellStyle name="Normal 121 4 9 6" xfId="28691" xr:uid="{00000000-0005-0000-0000-00001E300000}"/>
    <cellStyle name="Normal 121 4 9 7" xfId="32720" xr:uid="{00000000-0005-0000-0000-00001F300000}"/>
    <cellStyle name="Normal 121 4 9 8" xfId="36871" xr:uid="{00000000-0005-0000-0000-000020300000}"/>
    <cellStyle name="Normal 121 5" xfId="5041" xr:uid="{00000000-0005-0000-0000-000021300000}"/>
    <cellStyle name="Normal 121 5 10" xfId="5636" xr:uid="{00000000-0005-0000-0000-000022300000}"/>
    <cellStyle name="Normal 121 5 10 2" xfId="7233" xr:uid="{00000000-0005-0000-0000-000023300000}"/>
    <cellStyle name="Normal 121 5 10 2 2" xfId="18657" xr:uid="{00000000-0005-0000-0000-000024300000}"/>
    <cellStyle name="Normal 121 5 10 2 2 2" xfId="49160" xr:uid="{00000000-0005-0000-0000-000025300000}"/>
    <cellStyle name="Normal 121 5 10 2 3" xfId="38062" xr:uid="{00000000-0005-0000-0000-000026300000}"/>
    <cellStyle name="Normal 121 5 10 3" xfId="8941" xr:uid="{00000000-0005-0000-0000-000027300000}"/>
    <cellStyle name="Normal 121 5 10 3 2" xfId="20372" xr:uid="{00000000-0005-0000-0000-000028300000}"/>
    <cellStyle name="Normal 121 5 10 3 2 2" xfId="50782" xr:uid="{00000000-0005-0000-0000-000029300000}"/>
    <cellStyle name="Normal 121 5 10 3 3" xfId="39684" xr:uid="{00000000-0005-0000-0000-00002A300000}"/>
    <cellStyle name="Normal 121 5 10 4" xfId="13064" xr:uid="{00000000-0005-0000-0000-00002B300000}"/>
    <cellStyle name="Normal 121 5 10 4 2" xfId="24398" xr:uid="{00000000-0005-0000-0000-00002C300000}"/>
    <cellStyle name="Normal 121 5 10 4 2 2" xfId="54734" xr:uid="{00000000-0005-0000-0000-00002D300000}"/>
    <cellStyle name="Normal 121 5 10 4 3" xfId="43636" xr:uid="{00000000-0005-0000-0000-00002E300000}"/>
    <cellStyle name="Normal 121 5 10 5" xfId="17060" xr:uid="{00000000-0005-0000-0000-00002F300000}"/>
    <cellStyle name="Normal 121 5 10 5 2" xfId="47563" xr:uid="{00000000-0005-0000-0000-000030300000}"/>
    <cellStyle name="Normal 121 5 10 6" xfId="28424" xr:uid="{00000000-0005-0000-0000-000031300000}"/>
    <cellStyle name="Normal 121 5 10 7" xfId="32453" xr:uid="{00000000-0005-0000-0000-000032300000}"/>
    <cellStyle name="Normal 121 5 10 8" xfId="36465" xr:uid="{00000000-0005-0000-0000-000033300000}"/>
    <cellStyle name="Normal 121 5 11" xfId="6116" xr:uid="{00000000-0005-0000-0000-000034300000}"/>
    <cellStyle name="Normal 121 5 11 2" xfId="7713" xr:uid="{00000000-0005-0000-0000-000035300000}"/>
    <cellStyle name="Normal 121 5 11 2 2" xfId="19137" xr:uid="{00000000-0005-0000-0000-000036300000}"/>
    <cellStyle name="Normal 121 5 11 2 2 2" xfId="49640" xr:uid="{00000000-0005-0000-0000-000037300000}"/>
    <cellStyle name="Normal 121 5 11 2 3" xfId="38542" xr:uid="{00000000-0005-0000-0000-000038300000}"/>
    <cellStyle name="Normal 121 5 11 3" xfId="9262" xr:uid="{00000000-0005-0000-0000-000039300000}"/>
    <cellStyle name="Normal 121 5 11 3 2" xfId="20665" xr:uid="{00000000-0005-0000-0000-00003A300000}"/>
    <cellStyle name="Normal 121 5 11 3 2 2" xfId="51075" xr:uid="{00000000-0005-0000-0000-00003B300000}"/>
    <cellStyle name="Normal 121 5 11 3 3" xfId="39977" xr:uid="{00000000-0005-0000-0000-00003C300000}"/>
    <cellStyle name="Normal 121 5 11 4" xfId="13357" xr:uid="{00000000-0005-0000-0000-00003D300000}"/>
    <cellStyle name="Normal 121 5 11 4 2" xfId="24691" xr:uid="{00000000-0005-0000-0000-00003E300000}"/>
    <cellStyle name="Normal 121 5 11 4 2 2" xfId="55027" xr:uid="{00000000-0005-0000-0000-00003F300000}"/>
    <cellStyle name="Normal 121 5 11 4 3" xfId="43929" xr:uid="{00000000-0005-0000-0000-000040300000}"/>
    <cellStyle name="Normal 121 5 11 5" xfId="17540" xr:uid="{00000000-0005-0000-0000-000041300000}"/>
    <cellStyle name="Normal 121 5 11 5 2" xfId="48043" xr:uid="{00000000-0005-0000-0000-000042300000}"/>
    <cellStyle name="Normal 121 5 11 6" xfId="28717" xr:uid="{00000000-0005-0000-0000-000043300000}"/>
    <cellStyle name="Normal 121 5 11 7" xfId="32746" xr:uid="{00000000-0005-0000-0000-000044300000}"/>
    <cellStyle name="Normal 121 5 11 8" xfId="36945" xr:uid="{00000000-0005-0000-0000-000045300000}"/>
    <cellStyle name="Normal 121 5 12" xfId="6191" xr:uid="{00000000-0005-0000-0000-000046300000}"/>
    <cellStyle name="Normal 121 5 12 2" xfId="7788" xr:uid="{00000000-0005-0000-0000-000047300000}"/>
    <cellStyle name="Normal 121 5 12 2 2" xfId="19212" xr:uid="{00000000-0005-0000-0000-000048300000}"/>
    <cellStyle name="Normal 121 5 12 2 2 2" xfId="49715" xr:uid="{00000000-0005-0000-0000-000049300000}"/>
    <cellStyle name="Normal 121 5 12 2 3" xfId="38617" xr:uid="{00000000-0005-0000-0000-00004A300000}"/>
    <cellStyle name="Normal 121 5 12 3" xfId="8914" xr:uid="{00000000-0005-0000-0000-00004B300000}"/>
    <cellStyle name="Normal 121 5 12 3 2" xfId="20345" xr:uid="{00000000-0005-0000-0000-00004C300000}"/>
    <cellStyle name="Normal 121 5 12 3 2 2" xfId="50755" xr:uid="{00000000-0005-0000-0000-00004D300000}"/>
    <cellStyle name="Normal 121 5 12 3 3" xfId="39657" xr:uid="{00000000-0005-0000-0000-00004E300000}"/>
    <cellStyle name="Normal 121 5 12 4" xfId="13037" xr:uid="{00000000-0005-0000-0000-00004F300000}"/>
    <cellStyle name="Normal 121 5 12 4 2" xfId="24371" xr:uid="{00000000-0005-0000-0000-000050300000}"/>
    <cellStyle name="Normal 121 5 12 4 2 2" xfId="54707" xr:uid="{00000000-0005-0000-0000-000051300000}"/>
    <cellStyle name="Normal 121 5 12 4 3" xfId="43609" xr:uid="{00000000-0005-0000-0000-000052300000}"/>
    <cellStyle name="Normal 121 5 12 5" xfId="17615" xr:uid="{00000000-0005-0000-0000-000053300000}"/>
    <cellStyle name="Normal 121 5 12 5 2" xfId="48118" xr:uid="{00000000-0005-0000-0000-000054300000}"/>
    <cellStyle name="Normal 121 5 12 6" xfId="28397" xr:uid="{00000000-0005-0000-0000-000055300000}"/>
    <cellStyle name="Normal 121 5 12 7" xfId="32426" xr:uid="{00000000-0005-0000-0000-000056300000}"/>
    <cellStyle name="Normal 121 5 12 8" xfId="37020" xr:uid="{00000000-0005-0000-0000-000057300000}"/>
    <cellStyle name="Normal 121 5 13" xfId="6266" xr:uid="{00000000-0005-0000-0000-000058300000}"/>
    <cellStyle name="Normal 121 5 13 2" xfId="7863" xr:uid="{00000000-0005-0000-0000-000059300000}"/>
    <cellStyle name="Normal 121 5 13 2 2" xfId="19287" xr:uid="{00000000-0005-0000-0000-00005A300000}"/>
    <cellStyle name="Normal 121 5 13 2 2 2" xfId="49790" xr:uid="{00000000-0005-0000-0000-00005B300000}"/>
    <cellStyle name="Normal 121 5 13 2 3" xfId="38692" xr:uid="{00000000-0005-0000-0000-00005C300000}"/>
    <cellStyle name="Normal 121 5 13 3" xfId="9336" xr:uid="{00000000-0005-0000-0000-00005D300000}"/>
    <cellStyle name="Normal 121 5 13 3 2" xfId="20739" xr:uid="{00000000-0005-0000-0000-00005E300000}"/>
    <cellStyle name="Normal 121 5 13 3 2 2" xfId="51149" xr:uid="{00000000-0005-0000-0000-00005F300000}"/>
    <cellStyle name="Normal 121 5 13 3 3" xfId="40051" xr:uid="{00000000-0005-0000-0000-000060300000}"/>
    <cellStyle name="Normal 121 5 13 4" xfId="13431" xr:uid="{00000000-0005-0000-0000-000061300000}"/>
    <cellStyle name="Normal 121 5 13 4 2" xfId="24765" xr:uid="{00000000-0005-0000-0000-000062300000}"/>
    <cellStyle name="Normal 121 5 13 4 2 2" xfId="55101" xr:uid="{00000000-0005-0000-0000-000063300000}"/>
    <cellStyle name="Normal 121 5 13 4 3" xfId="44003" xr:uid="{00000000-0005-0000-0000-000064300000}"/>
    <cellStyle name="Normal 121 5 13 5" xfId="17690" xr:uid="{00000000-0005-0000-0000-000065300000}"/>
    <cellStyle name="Normal 121 5 13 5 2" xfId="48193" xr:uid="{00000000-0005-0000-0000-000066300000}"/>
    <cellStyle name="Normal 121 5 13 6" xfId="28791" xr:uid="{00000000-0005-0000-0000-000067300000}"/>
    <cellStyle name="Normal 121 5 13 7" xfId="32820" xr:uid="{00000000-0005-0000-0000-000068300000}"/>
    <cellStyle name="Normal 121 5 13 8" xfId="37095" xr:uid="{00000000-0005-0000-0000-000069300000}"/>
    <cellStyle name="Normal 121 5 14" xfId="6341" xr:uid="{00000000-0005-0000-0000-00006A300000}"/>
    <cellStyle name="Normal 121 5 14 2" xfId="7938" xr:uid="{00000000-0005-0000-0000-00006B300000}"/>
    <cellStyle name="Normal 121 5 14 2 2" xfId="19362" xr:uid="{00000000-0005-0000-0000-00006C300000}"/>
    <cellStyle name="Normal 121 5 14 2 2 2" xfId="49865" xr:uid="{00000000-0005-0000-0000-00006D300000}"/>
    <cellStyle name="Normal 121 5 14 2 3" xfId="38767" xr:uid="{00000000-0005-0000-0000-00006E300000}"/>
    <cellStyle name="Normal 121 5 14 3" xfId="9424" xr:uid="{00000000-0005-0000-0000-00006F300000}"/>
    <cellStyle name="Normal 121 5 14 3 2" xfId="20827" xr:uid="{00000000-0005-0000-0000-000070300000}"/>
    <cellStyle name="Normal 121 5 14 3 2 2" xfId="51237" xr:uid="{00000000-0005-0000-0000-000071300000}"/>
    <cellStyle name="Normal 121 5 14 3 3" xfId="40139" xr:uid="{00000000-0005-0000-0000-000072300000}"/>
    <cellStyle name="Normal 121 5 14 4" xfId="13519" xr:uid="{00000000-0005-0000-0000-000073300000}"/>
    <cellStyle name="Normal 121 5 14 4 2" xfId="24853" xr:uid="{00000000-0005-0000-0000-000074300000}"/>
    <cellStyle name="Normal 121 5 14 4 2 2" xfId="55189" xr:uid="{00000000-0005-0000-0000-000075300000}"/>
    <cellStyle name="Normal 121 5 14 4 3" xfId="44091" xr:uid="{00000000-0005-0000-0000-000076300000}"/>
    <cellStyle name="Normal 121 5 14 5" xfId="17765" xr:uid="{00000000-0005-0000-0000-000077300000}"/>
    <cellStyle name="Normal 121 5 14 5 2" xfId="48268" xr:uid="{00000000-0005-0000-0000-000078300000}"/>
    <cellStyle name="Normal 121 5 14 6" xfId="28879" xr:uid="{00000000-0005-0000-0000-000079300000}"/>
    <cellStyle name="Normal 121 5 14 7" xfId="32908" xr:uid="{00000000-0005-0000-0000-00007A300000}"/>
    <cellStyle name="Normal 121 5 14 8" xfId="37170" xr:uid="{00000000-0005-0000-0000-00007B300000}"/>
    <cellStyle name="Normal 121 5 15" xfId="6413" xr:uid="{00000000-0005-0000-0000-00007C300000}"/>
    <cellStyle name="Normal 121 5 15 2" xfId="8010" xr:uid="{00000000-0005-0000-0000-00007D300000}"/>
    <cellStyle name="Normal 121 5 15 2 2" xfId="19434" xr:uid="{00000000-0005-0000-0000-00007E300000}"/>
    <cellStyle name="Normal 121 5 15 2 2 2" xfId="49937" xr:uid="{00000000-0005-0000-0000-00007F300000}"/>
    <cellStyle name="Normal 121 5 15 2 3" xfId="38839" xr:uid="{00000000-0005-0000-0000-000080300000}"/>
    <cellStyle name="Normal 121 5 15 3" xfId="9499" xr:uid="{00000000-0005-0000-0000-000081300000}"/>
    <cellStyle name="Normal 121 5 15 3 2" xfId="20901" xr:uid="{00000000-0005-0000-0000-000082300000}"/>
    <cellStyle name="Normal 121 5 15 3 2 2" xfId="51311" xr:uid="{00000000-0005-0000-0000-000083300000}"/>
    <cellStyle name="Normal 121 5 15 3 3" xfId="40213" xr:uid="{00000000-0005-0000-0000-000084300000}"/>
    <cellStyle name="Normal 121 5 15 4" xfId="13593" xr:uid="{00000000-0005-0000-0000-000085300000}"/>
    <cellStyle name="Normal 121 5 15 4 2" xfId="24927" xr:uid="{00000000-0005-0000-0000-000086300000}"/>
    <cellStyle name="Normal 121 5 15 4 2 2" xfId="55263" xr:uid="{00000000-0005-0000-0000-000087300000}"/>
    <cellStyle name="Normal 121 5 15 4 3" xfId="44165" xr:uid="{00000000-0005-0000-0000-000088300000}"/>
    <cellStyle name="Normal 121 5 15 5" xfId="17837" xr:uid="{00000000-0005-0000-0000-000089300000}"/>
    <cellStyle name="Normal 121 5 15 5 2" xfId="48340" xr:uid="{00000000-0005-0000-0000-00008A300000}"/>
    <cellStyle name="Normal 121 5 15 6" xfId="28953" xr:uid="{00000000-0005-0000-0000-00008B300000}"/>
    <cellStyle name="Normal 121 5 15 7" xfId="32982" xr:uid="{00000000-0005-0000-0000-00008C300000}"/>
    <cellStyle name="Normal 121 5 15 8" xfId="37242" xr:uid="{00000000-0005-0000-0000-00008D300000}"/>
    <cellStyle name="Normal 121 5 16" xfId="6484" xr:uid="{00000000-0005-0000-0000-00008E300000}"/>
    <cellStyle name="Normal 121 5 16 2" xfId="8081" xr:uid="{00000000-0005-0000-0000-00008F300000}"/>
    <cellStyle name="Normal 121 5 16 2 2" xfId="19505" xr:uid="{00000000-0005-0000-0000-000090300000}"/>
    <cellStyle name="Normal 121 5 16 2 2 2" xfId="50008" xr:uid="{00000000-0005-0000-0000-000091300000}"/>
    <cellStyle name="Normal 121 5 16 2 3" xfId="38910" xr:uid="{00000000-0005-0000-0000-000092300000}"/>
    <cellStyle name="Normal 121 5 16 3" xfId="9573" xr:uid="{00000000-0005-0000-0000-000093300000}"/>
    <cellStyle name="Normal 121 5 16 3 2" xfId="20974" xr:uid="{00000000-0005-0000-0000-000094300000}"/>
    <cellStyle name="Normal 121 5 16 3 2 2" xfId="51384" xr:uid="{00000000-0005-0000-0000-000095300000}"/>
    <cellStyle name="Normal 121 5 16 3 3" xfId="40286" xr:uid="{00000000-0005-0000-0000-000096300000}"/>
    <cellStyle name="Normal 121 5 16 4" xfId="13666" xr:uid="{00000000-0005-0000-0000-000097300000}"/>
    <cellStyle name="Normal 121 5 16 4 2" xfId="25000" xr:uid="{00000000-0005-0000-0000-000098300000}"/>
    <cellStyle name="Normal 121 5 16 4 2 2" xfId="55336" xr:uid="{00000000-0005-0000-0000-000099300000}"/>
    <cellStyle name="Normal 121 5 16 4 3" xfId="44238" xr:uid="{00000000-0005-0000-0000-00009A300000}"/>
    <cellStyle name="Normal 121 5 16 5" xfId="17908" xr:uid="{00000000-0005-0000-0000-00009B300000}"/>
    <cellStyle name="Normal 121 5 16 5 2" xfId="48411" xr:uid="{00000000-0005-0000-0000-00009C300000}"/>
    <cellStyle name="Normal 121 5 16 6" xfId="29026" xr:uid="{00000000-0005-0000-0000-00009D300000}"/>
    <cellStyle name="Normal 121 5 16 7" xfId="33055" xr:uid="{00000000-0005-0000-0000-00009E300000}"/>
    <cellStyle name="Normal 121 5 16 8" xfId="37313" xr:uid="{00000000-0005-0000-0000-00009F300000}"/>
    <cellStyle name="Normal 121 5 17" xfId="6555" xr:uid="{00000000-0005-0000-0000-0000A0300000}"/>
    <cellStyle name="Normal 121 5 17 2" xfId="8152" xr:uid="{00000000-0005-0000-0000-0000A1300000}"/>
    <cellStyle name="Normal 121 5 17 2 2" xfId="19576" xr:uid="{00000000-0005-0000-0000-0000A2300000}"/>
    <cellStyle name="Normal 121 5 17 2 2 2" xfId="50079" xr:uid="{00000000-0005-0000-0000-0000A3300000}"/>
    <cellStyle name="Normal 121 5 17 2 3" xfId="38981" xr:uid="{00000000-0005-0000-0000-0000A4300000}"/>
    <cellStyle name="Normal 121 5 17 3" xfId="9646" xr:uid="{00000000-0005-0000-0000-0000A5300000}"/>
    <cellStyle name="Normal 121 5 17 3 2" xfId="21046" xr:uid="{00000000-0005-0000-0000-0000A6300000}"/>
    <cellStyle name="Normal 121 5 17 3 2 2" xfId="51456" xr:uid="{00000000-0005-0000-0000-0000A7300000}"/>
    <cellStyle name="Normal 121 5 17 3 3" xfId="40358" xr:uid="{00000000-0005-0000-0000-0000A8300000}"/>
    <cellStyle name="Normal 121 5 17 4" xfId="13738" xr:uid="{00000000-0005-0000-0000-0000A9300000}"/>
    <cellStyle name="Normal 121 5 17 4 2" xfId="25072" xr:uid="{00000000-0005-0000-0000-0000AA300000}"/>
    <cellStyle name="Normal 121 5 17 4 2 2" xfId="55408" xr:uid="{00000000-0005-0000-0000-0000AB300000}"/>
    <cellStyle name="Normal 121 5 17 4 3" xfId="44310" xr:uid="{00000000-0005-0000-0000-0000AC300000}"/>
    <cellStyle name="Normal 121 5 17 5" xfId="17979" xr:uid="{00000000-0005-0000-0000-0000AD300000}"/>
    <cellStyle name="Normal 121 5 17 5 2" xfId="48482" xr:uid="{00000000-0005-0000-0000-0000AE300000}"/>
    <cellStyle name="Normal 121 5 17 6" xfId="29098" xr:uid="{00000000-0005-0000-0000-0000AF300000}"/>
    <cellStyle name="Normal 121 5 17 7" xfId="33127" xr:uid="{00000000-0005-0000-0000-0000B0300000}"/>
    <cellStyle name="Normal 121 5 17 8" xfId="37384" xr:uid="{00000000-0005-0000-0000-0000B1300000}"/>
    <cellStyle name="Normal 121 5 18" xfId="6619" xr:uid="{00000000-0005-0000-0000-0000B2300000}"/>
    <cellStyle name="Normal 121 5 18 2" xfId="8216" xr:uid="{00000000-0005-0000-0000-0000B3300000}"/>
    <cellStyle name="Normal 121 5 18 2 2" xfId="19640" xr:uid="{00000000-0005-0000-0000-0000B4300000}"/>
    <cellStyle name="Normal 121 5 18 2 2 2" xfId="50143" xr:uid="{00000000-0005-0000-0000-0000B5300000}"/>
    <cellStyle name="Normal 121 5 18 2 3" xfId="39045" xr:uid="{00000000-0005-0000-0000-0000B6300000}"/>
    <cellStyle name="Normal 121 5 18 3" xfId="9719" xr:uid="{00000000-0005-0000-0000-0000B7300000}"/>
    <cellStyle name="Normal 121 5 18 3 2" xfId="21118" xr:uid="{00000000-0005-0000-0000-0000B8300000}"/>
    <cellStyle name="Normal 121 5 18 3 2 2" xfId="51528" xr:uid="{00000000-0005-0000-0000-0000B9300000}"/>
    <cellStyle name="Normal 121 5 18 3 3" xfId="40430" xr:uid="{00000000-0005-0000-0000-0000BA300000}"/>
    <cellStyle name="Normal 121 5 18 4" xfId="13810" xr:uid="{00000000-0005-0000-0000-0000BB300000}"/>
    <cellStyle name="Normal 121 5 18 4 2" xfId="25144" xr:uid="{00000000-0005-0000-0000-0000BC300000}"/>
    <cellStyle name="Normal 121 5 18 4 2 2" xfId="55480" xr:uid="{00000000-0005-0000-0000-0000BD300000}"/>
    <cellStyle name="Normal 121 5 18 4 3" xfId="44382" xr:uid="{00000000-0005-0000-0000-0000BE300000}"/>
    <cellStyle name="Normal 121 5 18 5" xfId="18043" xr:uid="{00000000-0005-0000-0000-0000BF300000}"/>
    <cellStyle name="Normal 121 5 18 5 2" xfId="48546" xr:uid="{00000000-0005-0000-0000-0000C0300000}"/>
    <cellStyle name="Normal 121 5 18 6" xfId="29170" xr:uid="{00000000-0005-0000-0000-0000C1300000}"/>
    <cellStyle name="Normal 121 5 18 7" xfId="33199" xr:uid="{00000000-0005-0000-0000-0000C2300000}"/>
    <cellStyle name="Normal 121 5 18 8" xfId="37448" xr:uid="{00000000-0005-0000-0000-0000C3300000}"/>
    <cellStyle name="Normal 121 5 19" xfId="6680" xr:uid="{00000000-0005-0000-0000-0000C4300000}"/>
    <cellStyle name="Normal 121 5 19 2" xfId="8277" xr:uid="{00000000-0005-0000-0000-0000C5300000}"/>
    <cellStyle name="Normal 121 5 19 2 2" xfId="19701" xr:uid="{00000000-0005-0000-0000-0000C6300000}"/>
    <cellStyle name="Normal 121 5 19 2 2 2" xfId="50204" xr:uid="{00000000-0005-0000-0000-0000C7300000}"/>
    <cellStyle name="Normal 121 5 19 2 3" xfId="39106" xr:uid="{00000000-0005-0000-0000-0000C8300000}"/>
    <cellStyle name="Normal 121 5 19 3" xfId="9792" xr:uid="{00000000-0005-0000-0000-0000C9300000}"/>
    <cellStyle name="Normal 121 5 19 3 2" xfId="21190" xr:uid="{00000000-0005-0000-0000-0000CA300000}"/>
    <cellStyle name="Normal 121 5 19 3 2 2" xfId="51600" xr:uid="{00000000-0005-0000-0000-0000CB300000}"/>
    <cellStyle name="Normal 121 5 19 3 3" xfId="40502" xr:uid="{00000000-0005-0000-0000-0000CC300000}"/>
    <cellStyle name="Normal 121 5 19 4" xfId="13882" xr:uid="{00000000-0005-0000-0000-0000CD300000}"/>
    <cellStyle name="Normal 121 5 19 4 2" xfId="25216" xr:uid="{00000000-0005-0000-0000-0000CE300000}"/>
    <cellStyle name="Normal 121 5 19 4 2 2" xfId="55552" xr:uid="{00000000-0005-0000-0000-0000CF300000}"/>
    <cellStyle name="Normal 121 5 19 4 3" xfId="44454" xr:uid="{00000000-0005-0000-0000-0000D0300000}"/>
    <cellStyle name="Normal 121 5 19 5" xfId="18104" xr:uid="{00000000-0005-0000-0000-0000D1300000}"/>
    <cellStyle name="Normal 121 5 19 5 2" xfId="48607" xr:uid="{00000000-0005-0000-0000-0000D2300000}"/>
    <cellStyle name="Normal 121 5 19 6" xfId="29242" xr:uid="{00000000-0005-0000-0000-0000D3300000}"/>
    <cellStyle name="Normal 121 5 19 7" xfId="33271" xr:uid="{00000000-0005-0000-0000-0000D4300000}"/>
    <cellStyle name="Normal 121 5 19 8" xfId="37509" xr:uid="{00000000-0005-0000-0000-0000D5300000}"/>
    <cellStyle name="Normal 121 5 2" xfId="5741" xr:uid="{00000000-0005-0000-0000-0000D6300000}"/>
    <cellStyle name="Normal 121 5 2 2" xfId="7338" xr:uid="{00000000-0005-0000-0000-0000D7300000}"/>
    <cellStyle name="Normal 121 5 2 2 2" xfId="18762" xr:uid="{00000000-0005-0000-0000-0000D8300000}"/>
    <cellStyle name="Normal 121 5 2 2 2 2" xfId="49265" xr:uid="{00000000-0005-0000-0000-0000D9300000}"/>
    <cellStyle name="Normal 121 5 2 2 3" xfId="38167" xr:uid="{00000000-0005-0000-0000-0000DA300000}"/>
    <cellStyle name="Normal 121 5 2 3" xfId="9047" xr:uid="{00000000-0005-0000-0000-0000DB300000}"/>
    <cellStyle name="Normal 121 5 2 3 2" xfId="20478" xr:uid="{00000000-0005-0000-0000-0000DC300000}"/>
    <cellStyle name="Normal 121 5 2 3 2 2" xfId="50888" xr:uid="{00000000-0005-0000-0000-0000DD300000}"/>
    <cellStyle name="Normal 121 5 2 3 3" xfId="39790" xr:uid="{00000000-0005-0000-0000-0000DE300000}"/>
    <cellStyle name="Normal 121 5 2 4" xfId="13170" xr:uid="{00000000-0005-0000-0000-0000DF300000}"/>
    <cellStyle name="Normal 121 5 2 4 2" xfId="24504" xr:uid="{00000000-0005-0000-0000-0000E0300000}"/>
    <cellStyle name="Normal 121 5 2 4 2 2" xfId="54840" xr:uid="{00000000-0005-0000-0000-0000E1300000}"/>
    <cellStyle name="Normal 121 5 2 4 3" xfId="43742" xr:uid="{00000000-0005-0000-0000-0000E2300000}"/>
    <cellStyle name="Normal 121 5 2 5" xfId="17165" xr:uid="{00000000-0005-0000-0000-0000E3300000}"/>
    <cellStyle name="Normal 121 5 2 5 2" xfId="47668" xr:uid="{00000000-0005-0000-0000-0000E4300000}"/>
    <cellStyle name="Normal 121 5 2 6" xfId="28530" xr:uid="{00000000-0005-0000-0000-0000E5300000}"/>
    <cellStyle name="Normal 121 5 2 7" xfId="32559" xr:uid="{00000000-0005-0000-0000-0000E6300000}"/>
    <cellStyle name="Normal 121 5 2 8" xfId="36570" xr:uid="{00000000-0005-0000-0000-0000E7300000}"/>
    <cellStyle name="Normal 121 5 20" xfId="7121" xr:uid="{00000000-0005-0000-0000-0000E8300000}"/>
    <cellStyle name="Normal 121 5 20 2" xfId="9865" xr:uid="{00000000-0005-0000-0000-0000E9300000}"/>
    <cellStyle name="Normal 121 5 20 2 2" xfId="21262" xr:uid="{00000000-0005-0000-0000-0000EA300000}"/>
    <cellStyle name="Normal 121 5 20 2 2 2" xfId="51672" xr:uid="{00000000-0005-0000-0000-0000EB300000}"/>
    <cellStyle name="Normal 121 5 20 2 3" xfId="40574" xr:uid="{00000000-0005-0000-0000-0000EC300000}"/>
    <cellStyle name="Normal 121 5 20 3" xfId="13954" xr:uid="{00000000-0005-0000-0000-0000ED300000}"/>
    <cellStyle name="Normal 121 5 20 3 2" xfId="25288" xr:uid="{00000000-0005-0000-0000-0000EE300000}"/>
    <cellStyle name="Normal 121 5 20 3 2 2" xfId="55624" xr:uid="{00000000-0005-0000-0000-0000EF300000}"/>
    <cellStyle name="Normal 121 5 20 3 3" xfId="44526" xr:uid="{00000000-0005-0000-0000-0000F0300000}"/>
    <cellStyle name="Normal 121 5 20 4" xfId="18545" xr:uid="{00000000-0005-0000-0000-0000F1300000}"/>
    <cellStyle name="Normal 121 5 20 4 2" xfId="49048" xr:uid="{00000000-0005-0000-0000-0000F2300000}"/>
    <cellStyle name="Normal 121 5 20 5" xfId="29314" xr:uid="{00000000-0005-0000-0000-0000F3300000}"/>
    <cellStyle name="Normal 121 5 20 6" xfId="33343" xr:uid="{00000000-0005-0000-0000-0000F4300000}"/>
    <cellStyle name="Normal 121 5 20 7" xfId="37950" xr:uid="{00000000-0005-0000-0000-0000F5300000}"/>
    <cellStyle name="Normal 121 5 21" xfId="9938" xr:uid="{00000000-0005-0000-0000-0000F6300000}"/>
    <cellStyle name="Normal 121 5 21 2" xfId="14026" xr:uid="{00000000-0005-0000-0000-0000F7300000}"/>
    <cellStyle name="Normal 121 5 21 2 2" xfId="25360" xr:uid="{00000000-0005-0000-0000-0000F8300000}"/>
    <cellStyle name="Normal 121 5 21 2 2 2" xfId="55696" xr:uid="{00000000-0005-0000-0000-0000F9300000}"/>
    <cellStyle name="Normal 121 5 21 2 3" xfId="44598" xr:uid="{00000000-0005-0000-0000-0000FA300000}"/>
    <cellStyle name="Normal 121 5 21 3" xfId="21334" xr:uid="{00000000-0005-0000-0000-0000FB300000}"/>
    <cellStyle name="Normal 121 5 21 3 2" xfId="51744" xr:uid="{00000000-0005-0000-0000-0000FC300000}"/>
    <cellStyle name="Normal 121 5 21 4" xfId="29386" xr:uid="{00000000-0005-0000-0000-0000FD300000}"/>
    <cellStyle name="Normal 121 5 21 5" xfId="33415" xr:uid="{00000000-0005-0000-0000-0000FE300000}"/>
    <cellStyle name="Normal 121 5 21 6" xfId="40646" xr:uid="{00000000-0005-0000-0000-0000FF300000}"/>
    <cellStyle name="Normal 121 5 22" xfId="10009" xr:uid="{00000000-0005-0000-0000-000000310000}"/>
    <cellStyle name="Normal 121 5 22 2" xfId="14096" xr:uid="{00000000-0005-0000-0000-000001310000}"/>
    <cellStyle name="Normal 121 5 22 2 2" xfId="25430" xr:uid="{00000000-0005-0000-0000-000002310000}"/>
    <cellStyle name="Normal 121 5 22 2 2 2" xfId="55766" xr:uid="{00000000-0005-0000-0000-000003310000}"/>
    <cellStyle name="Normal 121 5 22 2 3" xfId="44668" xr:uid="{00000000-0005-0000-0000-000004310000}"/>
    <cellStyle name="Normal 121 5 22 3" xfId="21404" xr:uid="{00000000-0005-0000-0000-000005310000}"/>
    <cellStyle name="Normal 121 5 22 3 2" xfId="51814" xr:uid="{00000000-0005-0000-0000-000006310000}"/>
    <cellStyle name="Normal 121 5 22 4" xfId="29456" xr:uid="{00000000-0005-0000-0000-000007310000}"/>
    <cellStyle name="Normal 121 5 22 5" xfId="33485" xr:uid="{00000000-0005-0000-0000-000008310000}"/>
    <cellStyle name="Normal 121 5 22 6" xfId="40716" xr:uid="{00000000-0005-0000-0000-000009310000}"/>
    <cellStyle name="Normal 121 5 23" xfId="10074" xr:uid="{00000000-0005-0000-0000-00000A310000}"/>
    <cellStyle name="Normal 121 5 23 2" xfId="14160" xr:uid="{00000000-0005-0000-0000-00000B310000}"/>
    <cellStyle name="Normal 121 5 23 2 2" xfId="25494" xr:uid="{00000000-0005-0000-0000-00000C310000}"/>
    <cellStyle name="Normal 121 5 23 2 2 2" xfId="55830" xr:uid="{00000000-0005-0000-0000-00000D310000}"/>
    <cellStyle name="Normal 121 5 23 2 3" xfId="44732" xr:uid="{00000000-0005-0000-0000-00000E310000}"/>
    <cellStyle name="Normal 121 5 23 3" xfId="21468" xr:uid="{00000000-0005-0000-0000-00000F310000}"/>
    <cellStyle name="Normal 121 5 23 3 2" xfId="51878" xr:uid="{00000000-0005-0000-0000-000010310000}"/>
    <cellStyle name="Normal 121 5 23 4" xfId="29520" xr:uid="{00000000-0005-0000-0000-000011310000}"/>
    <cellStyle name="Normal 121 5 23 5" xfId="33549" xr:uid="{00000000-0005-0000-0000-000012310000}"/>
    <cellStyle name="Normal 121 5 23 6" xfId="40780" xr:uid="{00000000-0005-0000-0000-000013310000}"/>
    <cellStyle name="Normal 121 5 24" xfId="10139" xr:uid="{00000000-0005-0000-0000-000014310000}"/>
    <cellStyle name="Normal 121 5 24 2" xfId="14224" xr:uid="{00000000-0005-0000-0000-000015310000}"/>
    <cellStyle name="Normal 121 5 24 2 2" xfId="25558" xr:uid="{00000000-0005-0000-0000-000016310000}"/>
    <cellStyle name="Normal 121 5 24 2 2 2" xfId="55894" xr:uid="{00000000-0005-0000-0000-000017310000}"/>
    <cellStyle name="Normal 121 5 24 2 3" xfId="44796" xr:uid="{00000000-0005-0000-0000-000018310000}"/>
    <cellStyle name="Normal 121 5 24 3" xfId="21532" xr:uid="{00000000-0005-0000-0000-000019310000}"/>
    <cellStyle name="Normal 121 5 24 3 2" xfId="51942" xr:uid="{00000000-0005-0000-0000-00001A310000}"/>
    <cellStyle name="Normal 121 5 24 4" xfId="29584" xr:uid="{00000000-0005-0000-0000-00001B310000}"/>
    <cellStyle name="Normal 121 5 24 5" xfId="33613" xr:uid="{00000000-0005-0000-0000-00001C310000}"/>
    <cellStyle name="Normal 121 5 24 6" xfId="40844" xr:uid="{00000000-0005-0000-0000-00001D310000}"/>
    <cellStyle name="Normal 121 5 25" xfId="10201" xr:uid="{00000000-0005-0000-0000-00001E310000}"/>
    <cellStyle name="Normal 121 5 25 2" xfId="14285" xr:uid="{00000000-0005-0000-0000-00001F310000}"/>
    <cellStyle name="Normal 121 5 25 2 2" xfId="25619" xr:uid="{00000000-0005-0000-0000-000020310000}"/>
    <cellStyle name="Normal 121 5 25 2 2 2" xfId="55955" xr:uid="{00000000-0005-0000-0000-000021310000}"/>
    <cellStyle name="Normal 121 5 25 2 3" xfId="44857" xr:uid="{00000000-0005-0000-0000-000022310000}"/>
    <cellStyle name="Normal 121 5 25 3" xfId="21593" xr:uid="{00000000-0005-0000-0000-000023310000}"/>
    <cellStyle name="Normal 121 5 25 3 2" xfId="52003" xr:uid="{00000000-0005-0000-0000-000024310000}"/>
    <cellStyle name="Normal 121 5 25 4" xfId="29645" xr:uid="{00000000-0005-0000-0000-000025310000}"/>
    <cellStyle name="Normal 121 5 25 5" xfId="33674" xr:uid="{00000000-0005-0000-0000-000026310000}"/>
    <cellStyle name="Normal 121 5 25 6" xfId="40905" xr:uid="{00000000-0005-0000-0000-000027310000}"/>
    <cellStyle name="Normal 121 5 26" xfId="10900" xr:uid="{00000000-0005-0000-0000-000028310000}"/>
    <cellStyle name="Normal 121 5 26 2" xfId="14975" xr:uid="{00000000-0005-0000-0000-000029310000}"/>
    <cellStyle name="Normal 121 5 26 2 2" xfId="26309" xr:uid="{00000000-0005-0000-0000-00002A310000}"/>
    <cellStyle name="Normal 121 5 26 2 2 2" xfId="56645" xr:uid="{00000000-0005-0000-0000-00002B310000}"/>
    <cellStyle name="Normal 121 5 26 2 3" xfId="45547" xr:uid="{00000000-0005-0000-0000-00002C310000}"/>
    <cellStyle name="Normal 121 5 26 3" xfId="22283" xr:uid="{00000000-0005-0000-0000-00002D310000}"/>
    <cellStyle name="Normal 121 5 26 3 2" xfId="52693" xr:uid="{00000000-0005-0000-0000-00002E310000}"/>
    <cellStyle name="Normal 121 5 26 4" xfId="30335" xr:uid="{00000000-0005-0000-0000-00002F310000}"/>
    <cellStyle name="Normal 121 5 26 5" xfId="34364" xr:uid="{00000000-0005-0000-0000-000030310000}"/>
    <cellStyle name="Normal 121 5 26 6" xfId="41595" xr:uid="{00000000-0005-0000-0000-000031310000}"/>
    <cellStyle name="Normal 121 5 27" xfId="11180" xr:uid="{00000000-0005-0000-0000-000032310000}"/>
    <cellStyle name="Normal 121 5 27 2" xfId="15207" xr:uid="{00000000-0005-0000-0000-000033310000}"/>
    <cellStyle name="Normal 121 5 27 2 2" xfId="26541" xr:uid="{00000000-0005-0000-0000-000034310000}"/>
    <cellStyle name="Normal 121 5 27 2 2 2" xfId="56877" xr:uid="{00000000-0005-0000-0000-000035310000}"/>
    <cellStyle name="Normal 121 5 27 2 3" xfId="45779" xr:uid="{00000000-0005-0000-0000-000036310000}"/>
    <cellStyle name="Normal 121 5 27 3" xfId="22515" xr:uid="{00000000-0005-0000-0000-000037310000}"/>
    <cellStyle name="Normal 121 5 27 3 2" xfId="52925" xr:uid="{00000000-0005-0000-0000-000038310000}"/>
    <cellStyle name="Normal 121 5 27 4" xfId="30567" xr:uid="{00000000-0005-0000-0000-000039310000}"/>
    <cellStyle name="Normal 121 5 27 5" xfId="34596" xr:uid="{00000000-0005-0000-0000-00003A310000}"/>
    <cellStyle name="Normal 121 5 27 6" xfId="41827" xr:uid="{00000000-0005-0000-0000-00003B310000}"/>
    <cellStyle name="Normal 121 5 28" xfId="10870" xr:uid="{00000000-0005-0000-0000-00003C310000}"/>
    <cellStyle name="Normal 121 5 28 2" xfId="14945" xr:uid="{00000000-0005-0000-0000-00003D310000}"/>
    <cellStyle name="Normal 121 5 28 2 2" xfId="26279" xr:uid="{00000000-0005-0000-0000-00003E310000}"/>
    <cellStyle name="Normal 121 5 28 2 2 2" xfId="56615" xr:uid="{00000000-0005-0000-0000-00003F310000}"/>
    <cellStyle name="Normal 121 5 28 2 3" xfId="45517" xr:uid="{00000000-0005-0000-0000-000040310000}"/>
    <cellStyle name="Normal 121 5 28 3" xfId="22253" xr:uid="{00000000-0005-0000-0000-000041310000}"/>
    <cellStyle name="Normal 121 5 28 3 2" xfId="52663" xr:uid="{00000000-0005-0000-0000-000042310000}"/>
    <cellStyle name="Normal 121 5 28 4" xfId="30305" xr:uid="{00000000-0005-0000-0000-000043310000}"/>
    <cellStyle name="Normal 121 5 28 5" xfId="34334" xr:uid="{00000000-0005-0000-0000-000044310000}"/>
    <cellStyle name="Normal 121 5 28 6" xfId="41565" xr:uid="{00000000-0005-0000-0000-000045310000}"/>
    <cellStyle name="Normal 121 5 29" xfId="11205" xr:uid="{00000000-0005-0000-0000-000046310000}"/>
    <cellStyle name="Normal 121 5 29 2" xfId="15232" xr:uid="{00000000-0005-0000-0000-000047310000}"/>
    <cellStyle name="Normal 121 5 29 2 2" xfId="26566" xr:uid="{00000000-0005-0000-0000-000048310000}"/>
    <cellStyle name="Normal 121 5 29 2 2 2" xfId="56902" xr:uid="{00000000-0005-0000-0000-000049310000}"/>
    <cellStyle name="Normal 121 5 29 2 3" xfId="45804" xr:uid="{00000000-0005-0000-0000-00004A310000}"/>
    <cellStyle name="Normal 121 5 29 3" xfId="22540" xr:uid="{00000000-0005-0000-0000-00004B310000}"/>
    <cellStyle name="Normal 121 5 29 3 2" xfId="52950" xr:uid="{00000000-0005-0000-0000-00004C310000}"/>
    <cellStyle name="Normal 121 5 29 4" xfId="30592" xr:uid="{00000000-0005-0000-0000-00004D310000}"/>
    <cellStyle name="Normal 121 5 29 5" xfId="34621" xr:uid="{00000000-0005-0000-0000-00004E310000}"/>
    <cellStyle name="Normal 121 5 29 6" xfId="41852" xr:uid="{00000000-0005-0000-0000-00004F310000}"/>
    <cellStyle name="Normal 121 5 3" xfId="5964" xr:uid="{00000000-0005-0000-0000-000050310000}"/>
    <cellStyle name="Normal 121 5 3 2" xfId="7561" xr:uid="{00000000-0005-0000-0000-000051310000}"/>
    <cellStyle name="Normal 121 5 3 2 2" xfId="18985" xr:uid="{00000000-0005-0000-0000-000052310000}"/>
    <cellStyle name="Normal 121 5 3 2 2 2" xfId="49488" xr:uid="{00000000-0005-0000-0000-000053310000}"/>
    <cellStyle name="Normal 121 5 3 2 3" xfId="38390" xr:uid="{00000000-0005-0000-0000-000054310000}"/>
    <cellStyle name="Normal 121 5 3 3" xfId="9167" xr:uid="{00000000-0005-0000-0000-000055310000}"/>
    <cellStyle name="Normal 121 5 3 3 2" xfId="20570" xr:uid="{00000000-0005-0000-0000-000056310000}"/>
    <cellStyle name="Normal 121 5 3 3 2 2" xfId="50980" xr:uid="{00000000-0005-0000-0000-000057310000}"/>
    <cellStyle name="Normal 121 5 3 3 3" xfId="39882" xr:uid="{00000000-0005-0000-0000-000058310000}"/>
    <cellStyle name="Normal 121 5 3 4" xfId="13262" xr:uid="{00000000-0005-0000-0000-000059310000}"/>
    <cellStyle name="Normal 121 5 3 4 2" xfId="24596" xr:uid="{00000000-0005-0000-0000-00005A310000}"/>
    <cellStyle name="Normal 121 5 3 4 2 2" xfId="54932" xr:uid="{00000000-0005-0000-0000-00005B310000}"/>
    <cellStyle name="Normal 121 5 3 4 3" xfId="43834" xr:uid="{00000000-0005-0000-0000-00005C310000}"/>
    <cellStyle name="Normal 121 5 3 5" xfId="17388" xr:uid="{00000000-0005-0000-0000-00005D310000}"/>
    <cellStyle name="Normal 121 5 3 5 2" xfId="47891" xr:uid="{00000000-0005-0000-0000-00005E310000}"/>
    <cellStyle name="Normal 121 5 3 6" xfId="28622" xr:uid="{00000000-0005-0000-0000-00005F310000}"/>
    <cellStyle name="Normal 121 5 3 7" xfId="32651" xr:uid="{00000000-0005-0000-0000-000060310000}"/>
    <cellStyle name="Normal 121 5 3 8" xfId="36793" xr:uid="{00000000-0005-0000-0000-000061310000}"/>
    <cellStyle name="Normal 121 5 30" xfId="10840" xr:uid="{00000000-0005-0000-0000-000062310000}"/>
    <cellStyle name="Normal 121 5 30 2" xfId="14915" xr:uid="{00000000-0005-0000-0000-000063310000}"/>
    <cellStyle name="Normal 121 5 30 2 2" xfId="26249" xr:uid="{00000000-0005-0000-0000-000064310000}"/>
    <cellStyle name="Normal 121 5 30 2 2 2" xfId="56585" xr:uid="{00000000-0005-0000-0000-000065310000}"/>
    <cellStyle name="Normal 121 5 30 2 3" xfId="45487" xr:uid="{00000000-0005-0000-0000-000066310000}"/>
    <cellStyle name="Normal 121 5 30 3" xfId="22223" xr:uid="{00000000-0005-0000-0000-000067310000}"/>
    <cellStyle name="Normal 121 5 30 3 2" xfId="52633" xr:uid="{00000000-0005-0000-0000-000068310000}"/>
    <cellStyle name="Normal 121 5 30 4" xfId="30275" xr:uid="{00000000-0005-0000-0000-000069310000}"/>
    <cellStyle name="Normal 121 5 30 5" xfId="34304" xr:uid="{00000000-0005-0000-0000-00006A310000}"/>
    <cellStyle name="Normal 121 5 30 6" xfId="41535" xr:uid="{00000000-0005-0000-0000-00006B310000}"/>
    <cellStyle name="Normal 121 5 31" xfId="11229" xr:uid="{00000000-0005-0000-0000-00006C310000}"/>
    <cellStyle name="Normal 121 5 31 2" xfId="15256" xr:uid="{00000000-0005-0000-0000-00006D310000}"/>
    <cellStyle name="Normal 121 5 31 2 2" xfId="26590" xr:uid="{00000000-0005-0000-0000-00006E310000}"/>
    <cellStyle name="Normal 121 5 31 2 2 2" xfId="56926" xr:uid="{00000000-0005-0000-0000-00006F310000}"/>
    <cellStyle name="Normal 121 5 31 2 3" xfId="45828" xr:uid="{00000000-0005-0000-0000-000070310000}"/>
    <cellStyle name="Normal 121 5 31 3" xfId="22564" xr:uid="{00000000-0005-0000-0000-000071310000}"/>
    <cellStyle name="Normal 121 5 31 3 2" xfId="52974" xr:uid="{00000000-0005-0000-0000-000072310000}"/>
    <cellStyle name="Normal 121 5 31 4" xfId="30616" xr:uid="{00000000-0005-0000-0000-000073310000}"/>
    <cellStyle name="Normal 121 5 31 5" xfId="34645" xr:uid="{00000000-0005-0000-0000-000074310000}"/>
    <cellStyle name="Normal 121 5 31 6" xfId="41876" xr:uid="{00000000-0005-0000-0000-000075310000}"/>
    <cellStyle name="Normal 121 5 32" xfId="10812" xr:uid="{00000000-0005-0000-0000-000076310000}"/>
    <cellStyle name="Normal 121 5 32 2" xfId="14887" xr:uid="{00000000-0005-0000-0000-000077310000}"/>
    <cellStyle name="Normal 121 5 32 2 2" xfId="26221" xr:uid="{00000000-0005-0000-0000-000078310000}"/>
    <cellStyle name="Normal 121 5 32 2 2 2" xfId="56557" xr:uid="{00000000-0005-0000-0000-000079310000}"/>
    <cellStyle name="Normal 121 5 32 2 3" xfId="45459" xr:uid="{00000000-0005-0000-0000-00007A310000}"/>
    <cellStyle name="Normal 121 5 32 3" xfId="22195" xr:uid="{00000000-0005-0000-0000-00007B310000}"/>
    <cellStyle name="Normal 121 5 32 3 2" xfId="52605" xr:uid="{00000000-0005-0000-0000-00007C310000}"/>
    <cellStyle name="Normal 121 5 32 4" xfId="30247" xr:uid="{00000000-0005-0000-0000-00007D310000}"/>
    <cellStyle name="Normal 121 5 32 5" xfId="34276" xr:uid="{00000000-0005-0000-0000-00007E310000}"/>
    <cellStyle name="Normal 121 5 32 6" xfId="41507" xr:uid="{00000000-0005-0000-0000-00007F310000}"/>
    <cellStyle name="Normal 121 5 33" xfId="11257" xr:uid="{00000000-0005-0000-0000-000080310000}"/>
    <cellStyle name="Normal 121 5 33 2" xfId="15284" xr:uid="{00000000-0005-0000-0000-000081310000}"/>
    <cellStyle name="Normal 121 5 33 2 2" xfId="26618" xr:uid="{00000000-0005-0000-0000-000082310000}"/>
    <cellStyle name="Normal 121 5 33 2 2 2" xfId="56954" xr:uid="{00000000-0005-0000-0000-000083310000}"/>
    <cellStyle name="Normal 121 5 33 2 3" xfId="45856" xr:uid="{00000000-0005-0000-0000-000084310000}"/>
    <cellStyle name="Normal 121 5 33 3" xfId="22592" xr:uid="{00000000-0005-0000-0000-000085310000}"/>
    <cellStyle name="Normal 121 5 33 3 2" xfId="53002" xr:uid="{00000000-0005-0000-0000-000086310000}"/>
    <cellStyle name="Normal 121 5 33 4" xfId="30644" xr:uid="{00000000-0005-0000-0000-000087310000}"/>
    <cellStyle name="Normal 121 5 33 5" xfId="34673" xr:uid="{00000000-0005-0000-0000-000088310000}"/>
    <cellStyle name="Normal 121 5 33 6" xfId="41904" xr:uid="{00000000-0005-0000-0000-000089310000}"/>
    <cellStyle name="Normal 121 5 34" xfId="10784" xr:uid="{00000000-0005-0000-0000-00008A310000}"/>
    <cellStyle name="Normal 121 5 34 2" xfId="14859" xr:uid="{00000000-0005-0000-0000-00008B310000}"/>
    <cellStyle name="Normal 121 5 34 2 2" xfId="26193" xr:uid="{00000000-0005-0000-0000-00008C310000}"/>
    <cellStyle name="Normal 121 5 34 2 2 2" xfId="56529" xr:uid="{00000000-0005-0000-0000-00008D310000}"/>
    <cellStyle name="Normal 121 5 34 2 3" xfId="45431" xr:uid="{00000000-0005-0000-0000-00008E310000}"/>
    <cellStyle name="Normal 121 5 34 3" xfId="22167" xr:uid="{00000000-0005-0000-0000-00008F310000}"/>
    <cellStyle name="Normal 121 5 34 3 2" xfId="52577" xr:uid="{00000000-0005-0000-0000-000090310000}"/>
    <cellStyle name="Normal 121 5 34 4" xfId="30219" xr:uid="{00000000-0005-0000-0000-000091310000}"/>
    <cellStyle name="Normal 121 5 34 5" xfId="34248" xr:uid="{00000000-0005-0000-0000-000092310000}"/>
    <cellStyle name="Normal 121 5 34 6" xfId="41479" xr:uid="{00000000-0005-0000-0000-000093310000}"/>
    <cellStyle name="Normal 121 5 35" xfId="11332" xr:uid="{00000000-0005-0000-0000-000094310000}"/>
    <cellStyle name="Normal 121 5 35 2" xfId="15359" xr:uid="{00000000-0005-0000-0000-000095310000}"/>
    <cellStyle name="Normal 121 5 35 2 2" xfId="26693" xr:uid="{00000000-0005-0000-0000-000096310000}"/>
    <cellStyle name="Normal 121 5 35 2 2 2" xfId="57029" xr:uid="{00000000-0005-0000-0000-000097310000}"/>
    <cellStyle name="Normal 121 5 35 2 3" xfId="45931" xr:uid="{00000000-0005-0000-0000-000098310000}"/>
    <cellStyle name="Normal 121 5 35 3" xfId="22667" xr:uid="{00000000-0005-0000-0000-000099310000}"/>
    <cellStyle name="Normal 121 5 35 3 2" xfId="53077" xr:uid="{00000000-0005-0000-0000-00009A310000}"/>
    <cellStyle name="Normal 121 5 35 4" xfId="30719" xr:uid="{00000000-0005-0000-0000-00009B310000}"/>
    <cellStyle name="Normal 121 5 35 5" xfId="34748" xr:uid="{00000000-0005-0000-0000-00009C310000}"/>
    <cellStyle name="Normal 121 5 35 6" xfId="41979" xr:uid="{00000000-0005-0000-0000-00009D310000}"/>
    <cellStyle name="Normal 121 5 36" xfId="11414" xr:uid="{00000000-0005-0000-0000-00009E310000}"/>
    <cellStyle name="Normal 121 5 36 2" xfId="15441" xr:uid="{00000000-0005-0000-0000-00009F310000}"/>
    <cellStyle name="Normal 121 5 36 2 2" xfId="26775" xr:uid="{00000000-0005-0000-0000-0000A0310000}"/>
    <cellStyle name="Normal 121 5 36 2 2 2" xfId="57111" xr:uid="{00000000-0005-0000-0000-0000A1310000}"/>
    <cellStyle name="Normal 121 5 36 2 3" xfId="46013" xr:uid="{00000000-0005-0000-0000-0000A2310000}"/>
    <cellStyle name="Normal 121 5 36 3" xfId="22749" xr:uid="{00000000-0005-0000-0000-0000A3310000}"/>
    <cellStyle name="Normal 121 5 36 3 2" xfId="53159" xr:uid="{00000000-0005-0000-0000-0000A4310000}"/>
    <cellStyle name="Normal 121 5 36 4" xfId="30801" xr:uid="{00000000-0005-0000-0000-0000A5310000}"/>
    <cellStyle name="Normal 121 5 36 5" xfId="34830" xr:uid="{00000000-0005-0000-0000-0000A6310000}"/>
    <cellStyle name="Normal 121 5 36 6" xfId="42061" xr:uid="{00000000-0005-0000-0000-0000A7310000}"/>
    <cellStyle name="Normal 121 5 37" xfId="11485" xr:uid="{00000000-0005-0000-0000-0000A8310000}"/>
    <cellStyle name="Normal 121 5 37 2" xfId="15512" xr:uid="{00000000-0005-0000-0000-0000A9310000}"/>
    <cellStyle name="Normal 121 5 37 2 2" xfId="26846" xr:uid="{00000000-0005-0000-0000-0000AA310000}"/>
    <cellStyle name="Normal 121 5 37 2 2 2" xfId="57182" xr:uid="{00000000-0005-0000-0000-0000AB310000}"/>
    <cellStyle name="Normal 121 5 37 2 3" xfId="46084" xr:uid="{00000000-0005-0000-0000-0000AC310000}"/>
    <cellStyle name="Normal 121 5 37 3" xfId="22820" xr:uid="{00000000-0005-0000-0000-0000AD310000}"/>
    <cellStyle name="Normal 121 5 37 3 2" xfId="53230" xr:uid="{00000000-0005-0000-0000-0000AE310000}"/>
    <cellStyle name="Normal 121 5 37 4" xfId="30872" xr:uid="{00000000-0005-0000-0000-0000AF310000}"/>
    <cellStyle name="Normal 121 5 37 5" xfId="34901" xr:uid="{00000000-0005-0000-0000-0000B0310000}"/>
    <cellStyle name="Normal 121 5 37 6" xfId="42132" xr:uid="{00000000-0005-0000-0000-0000B1310000}"/>
    <cellStyle name="Normal 121 5 38" xfId="11566" xr:uid="{00000000-0005-0000-0000-0000B2310000}"/>
    <cellStyle name="Normal 121 5 38 2" xfId="15593" xr:uid="{00000000-0005-0000-0000-0000B3310000}"/>
    <cellStyle name="Normal 121 5 38 2 2" xfId="26927" xr:uid="{00000000-0005-0000-0000-0000B4310000}"/>
    <cellStyle name="Normal 121 5 38 2 2 2" xfId="57263" xr:uid="{00000000-0005-0000-0000-0000B5310000}"/>
    <cellStyle name="Normal 121 5 38 2 3" xfId="46165" xr:uid="{00000000-0005-0000-0000-0000B6310000}"/>
    <cellStyle name="Normal 121 5 38 3" xfId="22901" xr:uid="{00000000-0005-0000-0000-0000B7310000}"/>
    <cellStyle name="Normal 121 5 38 3 2" xfId="53311" xr:uid="{00000000-0005-0000-0000-0000B8310000}"/>
    <cellStyle name="Normal 121 5 38 4" xfId="30953" xr:uid="{00000000-0005-0000-0000-0000B9310000}"/>
    <cellStyle name="Normal 121 5 38 5" xfId="34982" xr:uid="{00000000-0005-0000-0000-0000BA310000}"/>
    <cellStyle name="Normal 121 5 38 6" xfId="42213" xr:uid="{00000000-0005-0000-0000-0000BB310000}"/>
    <cellStyle name="Normal 121 5 39" xfId="11644" xr:uid="{00000000-0005-0000-0000-0000BC310000}"/>
    <cellStyle name="Normal 121 5 39 2" xfId="15671" xr:uid="{00000000-0005-0000-0000-0000BD310000}"/>
    <cellStyle name="Normal 121 5 39 2 2" xfId="27005" xr:uid="{00000000-0005-0000-0000-0000BE310000}"/>
    <cellStyle name="Normal 121 5 39 2 2 2" xfId="57341" xr:uid="{00000000-0005-0000-0000-0000BF310000}"/>
    <cellStyle name="Normal 121 5 39 2 3" xfId="46243" xr:uid="{00000000-0005-0000-0000-0000C0310000}"/>
    <cellStyle name="Normal 121 5 39 3" xfId="22979" xr:uid="{00000000-0005-0000-0000-0000C1310000}"/>
    <cellStyle name="Normal 121 5 39 3 2" xfId="53389" xr:uid="{00000000-0005-0000-0000-0000C2310000}"/>
    <cellStyle name="Normal 121 5 39 4" xfId="31031" xr:uid="{00000000-0005-0000-0000-0000C3310000}"/>
    <cellStyle name="Normal 121 5 39 5" xfId="35060" xr:uid="{00000000-0005-0000-0000-0000C4310000}"/>
    <cellStyle name="Normal 121 5 39 6" xfId="42291" xr:uid="{00000000-0005-0000-0000-0000C5310000}"/>
    <cellStyle name="Normal 121 5 4" xfId="5716" xr:uid="{00000000-0005-0000-0000-0000C6310000}"/>
    <cellStyle name="Normal 121 5 4 2" xfId="7313" xr:uid="{00000000-0005-0000-0000-0000C7310000}"/>
    <cellStyle name="Normal 121 5 4 2 2" xfId="18737" xr:uid="{00000000-0005-0000-0000-0000C8310000}"/>
    <cellStyle name="Normal 121 5 4 2 2 2" xfId="49240" xr:uid="{00000000-0005-0000-0000-0000C9310000}"/>
    <cellStyle name="Normal 121 5 4 2 3" xfId="38142" xr:uid="{00000000-0005-0000-0000-0000CA310000}"/>
    <cellStyle name="Normal 121 5 4 3" xfId="9015" xr:uid="{00000000-0005-0000-0000-0000CB310000}"/>
    <cellStyle name="Normal 121 5 4 3 2" xfId="20446" xr:uid="{00000000-0005-0000-0000-0000CC310000}"/>
    <cellStyle name="Normal 121 5 4 3 2 2" xfId="50856" xr:uid="{00000000-0005-0000-0000-0000CD310000}"/>
    <cellStyle name="Normal 121 5 4 3 3" xfId="39758" xr:uid="{00000000-0005-0000-0000-0000CE310000}"/>
    <cellStyle name="Normal 121 5 4 4" xfId="13138" xr:uid="{00000000-0005-0000-0000-0000CF310000}"/>
    <cellStyle name="Normal 121 5 4 4 2" xfId="24472" xr:uid="{00000000-0005-0000-0000-0000D0310000}"/>
    <cellStyle name="Normal 121 5 4 4 2 2" xfId="54808" xr:uid="{00000000-0005-0000-0000-0000D1310000}"/>
    <cellStyle name="Normal 121 5 4 4 3" xfId="43710" xr:uid="{00000000-0005-0000-0000-0000D2310000}"/>
    <cellStyle name="Normal 121 5 4 5" xfId="17140" xr:uid="{00000000-0005-0000-0000-0000D3310000}"/>
    <cellStyle name="Normal 121 5 4 5 2" xfId="47643" xr:uid="{00000000-0005-0000-0000-0000D4310000}"/>
    <cellStyle name="Normal 121 5 4 6" xfId="28498" xr:uid="{00000000-0005-0000-0000-0000D5310000}"/>
    <cellStyle name="Normal 121 5 4 7" xfId="32527" xr:uid="{00000000-0005-0000-0000-0000D6310000}"/>
    <cellStyle name="Normal 121 5 4 8" xfId="36545" xr:uid="{00000000-0005-0000-0000-0000D7310000}"/>
    <cellStyle name="Normal 121 5 40" xfId="11722" xr:uid="{00000000-0005-0000-0000-0000D8310000}"/>
    <cellStyle name="Normal 121 5 40 2" xfId="15749" xr:uid="{00000000-0005-0000-0000-0000D9310000}"/>
    <cellStyle name="Normal 121 5 40 2 2" xfId="27083" xr:uid="{00000000-0005-0000-0000-0000DA310000}"/>
    <cellStyle name="Normal 121 5 40 2 2 2" xfId="57419" xr:uid="{00000000-0005-0000-0000-0000DB310000}"/>
    <cellStyle name="Normal 121 5 40 2 3" xfId="46321" xr:uid="{00000000-0005-0000-0000-0000DC310000}"/>
    <cellStyle name="Normal 121 5 40 3" xfId="23057" xr:uid="{00000000-0005-0000-0000-0000DD310000}"/>
    <cellStyle name="Normal 121 5 40 3 2" xfId="53467" xr:uid="{00000000-0005-0000-0000-0000DE310000}"/>
    <cellStyle name="Normal 121 5 40 4" xfId="31109" xr:uid="{00000000-0005-0000-0000-0000DF310000}"/>
    <cellStyle name="Normal 121 5 40 5" xfId="35138" xr:uid="{00000000-0005-0000-0000-0000E0310000}"/>
    <cellStyle name="Normal 121 5 40 6" xfId="42369" xr:uid="{00000000-0005-0000-0000-0000E1310000}"/>
    <cellStyle name="Normal 121 5 41" xfId="11800" xr:uid="{00000000-0005-0000-0000-0000E2310000}"/>
    <cellStyle name="Normal 121 5 41 2" xfId="15827" xr:uid="{00000000-0005-0000-0000-0000E3310000}"/>
    <cellStyle name="Normal 121 5 41 2 2" xfId="27161" xr:uid="{00000000-0005-0000-0000-0000E4310000}"/>
    <cellStyle name="Normal 121 5 41 2 2 2" xfId="57497" xr:uid="{00000000-0005-0000-0000-0000E5310000}"/>
    <cellStyle name="Normal 121 5 41 2 3" xfId="46399" xr:uid="{00000000-0005-0000-0000-0000E6310000}"/>
    <cellStyle name="Normal 121 5 41 3" xfId="23135" xr:uid="{00000000-0005-0000-0000-0000E7310000}"/>
    <cellStyle name="Normal 121 5 41 3 2" xfId="53545" xr:uid="{00000000-0005-0000-0000-0000E8310000}"/>
    <cellStyle name="Normal 121 5 41 4" xfId="31187" xr:uid="{00000000-0005-0000-0000-0000E9310000}"/>
    <cellStyle name="Normal 121 5 41 5" xfId="35216" xr:uid="{00000000-0005-0000-0000-0000EA310000}"/>
    <cellStyle name="Normal 121 5 41 6" xfId="42447" xr:uid="{00000000-0005-0000-0000-0000EB310000}"/>
    <cellStyle name="Normal 121 5 42" xfId="11878" xr:uid="{00000000-0005-0000-0000-0000EC310000}"/>
    <cellStyle name="Normal 121 5 42 2" xfId="15905" xr:uid="{00000000-0005-0000-0000-0000ED310000}"/>
    <cellStyle name="Normal 121 5 42 2 2" xfId="27239" xr:uid="{00000000-0005-0000-0000-0000EE310000}"/>
    <cellStyle name="Normal 121 5 42 2 2 2" xfId="57575" xr:uid="{00000000-0005-0000-0000-0000EF310000}"/>
    <cellStyle name="Normal 121 5 42 2 3" xfId="46477" xr:uid="{00000000-0005-0000-0000-0000F0310000}"/>
    <cellStyle name="Normal 121 5 42 3" xfId="23213" xr:uid="{00000000-0005-0000-0000-0000F1310000}"/>
    <cellStyle name="Normal 121 5 42 3 2" xfId="53623" xr:uid="{00000000-0005-0000-0000-0000F2310000}"/>
    <cellStyle name="Normal 121 5 42 4" xfId="31265" xr:uid="{00000000-0005-0000-0000-0000F3310000}"/>
    <cellStyle name="Normal 121 5 42 5" xfId="35294" xr:uid="{00000000-0005-0000-0000-0000F4310000}"/>
    <cellStyle name="Normal 121 5 42 6" xfId="42525" xr:uid="{00000000-0005-0000-0000-0000F5310000}"/>
    <cellStyle name="Normal 121 5 43" xfId="11956" xr:uid="{00000000-0005-0000-0000-0000F6310000}"/>
    <cellStyle name="Normal 121 5 43 2" xfId="15983" xr:uid="{00000000-0005-0000-0000-0000F7310000}"/>
    <cellStyle name="Normal 121 5 43 2 2" xfId="27317" xr:uid="{00000000-0005-0000-0000-0000F8310000}"/>
    <cellStyle name="Normal 121 5 43 2 2 2" xfId="57653" xr:uid="{00000000-0005-0000-0000-0000F9310000}"/>
    <cellStyle name="Normal 121 5 43 2 3" xfId="46555" xr:uid="{00000000-0005-0000-0000-0000FA310000}"/>
    <cellStyle name="Normal 121 5 43 3" xfId="23291" xr:uid="{00000000-0005-0000-0000-0000FB310000}"/>
    <cellStyle name="Normal 121 5 43 3 2" xfId="53701" xr:uid="{00000000-0005-0000-0000-0000FC310000}"/>
    <cellStyle name="Normal 121 5 43 4" xfId="31343" xr:uid="{00000000-0005-0000-0000-0000FD310000}"/>
    <cellStyle name="Normal 121 5 43 5" xfId="35372" xr:uid="{00000000-0005-0000-0000-0000FE310000}"/>
    <cellStyle name="Normal 121 5 43 6" xfId="42603" xr:uid="{00000000-0005-0000-0000-0000FF310000}"/>
    <cellStyle name="Normal 121 5 44" xfId="12034" xr:uid="{00000000-0005-0000-0000-000000320000}"/>
    <cellStyle name="Normal 121 5 44 2" xfId="16061" xr:uid="{00000000-0005-0000-0000-000001320000}"/>
    <cellStyle name="Normal 121 5 44 2 2" xfId="27395" xr:uid="{00000000-0005-0000-0000-000002320000}"/>
    <cellStyle name="Normal 121 5 44 2 2 2" xfId="57731" xr:uid="{00000000-0005-0000-0000-000003320000}"/>
    <cellStyle name="Normal 121 5 44 2 3" xfId="46633" xr:uid="{00000000-0005-0000-0000-000004320000}"/>
    <cellStyle name="Normal 121 5 44 3" xfId="23369" xr:uid="{00000000-0005-0000-0000-000005320000}"/>
    <cellStyle name="Normal 121 5 44 3 2" xfId="53779" xr:uid="{00000000-0005-0000-0000-000006320000}"/>
    <cellStyle name="Normal 121 5 44 4" xfId="31421" xr:uid="{00000000-0005-0000-0000-000007320000}"/>
    <cellStyle name="Normal 121 5 44 5" xfId="35450" xr:uid="{00000000-0005-0000-0000-000008320000}"/>
    <cellStyle name="Normal 121 5 44 6" xfId="42681" xr:uid="{00000000-0005-0000-0000-000009320000}"/>
    <cellStyle name="Normal 121 5 45" xfId="12111" xr:uid="{00000000-0005-0000-0000-00000A320000}"/>
    <cellStyle name="Normal 121 5 45 2" xfId="16138" xr:uid="{00000000-0005-0000-0000-00000B320000}"/>
    <cellStyle name="Normal 121 5 45 2 2" xfId="27472" xr:uid="{00000000-0005-0000-0000-00000C320000}"/>
    <cellStyle name="Normal 121 5 45 2 2 2" xfId="57808" xr:uid="{00000000-0005-0000-0000-00000D320000}"/>
    <cellStyle name="Normal 121 5 45 2 3" xfId="46710" xr:uid="{00000000-0005-0000-0000-00000E320000}"/>
    <cellStyle name="Normal 121 5 45 3" xfId="23446" xr:uid="{00000000-0005-0000-0000-00000F320000}"/>
    <cellStyle name="Normal 121 5 45 3 2" xfId="53856" xr:uid="{00000000-0005-0000-0000-000010320000}"/>
    <cellStyle name="Normal 121 5 45 4" xfId="31498" xr:uid="{00000000-0005-0000-0000-000011320000}"/>
    <cellStyle name="Normal 121 5 45 5" xfId="35527" xr:uid="{00000000-0005-0000-0000-000012320000}"/>
    <cellStyle name="Normal 121 5 45 6" xfId="42758" xr:uid="{00000000-0005-0000-0000-000013320000}"/>
    <cellStyle name="Normal 121 5 46" xfId="12184" xr:uid="{00000000-0005-0000-0000-000014320000}"/>
    <cellStyle name="Normal 121 5 46 2" xfId="16211" xr:uid="{00000000-0005-0000-0000-000015320000}"/>
    <cellStyle name="Normal 121 5 46 2 2" xfId="27545" xr:uid="{00000000-0005-0000-0000-000016320000}"/>
    <cellStyle name="Normal 121 5 46 2 2 2" xfId="57881" xr:uid="{00000000-0005-0000-0000-000017320000}"/>
    <cellStyle name="Normal 121 5 46 2 3" xfId="46783" xr:uid="{00000000-0005-0000-0000-000018320000}"/>
    <cellStyle name="Normal 121 5 46 3" xfId="23519" xr:uid="{00000000-0005-0000-0000-000019320000}"/>
    <cellStyle name="Normal 121 5 46 3 2" xfId="53929" xr:uid="{00000000-0005-0000-0000-00001A320000}"/>
    <cellStyle name="Normal 121 5 46 4" xfId="31571" xr:uid="{00000000-0005-0000-0000-00001B320000}"/>
    <cellStyle name="Normal 121 5 46 5" xfId="35600" xr:uid="{00000000-0005-0000-0000-00001C320000}"/>
    <cellStyle name="Normal 121 5 46 6" xfId="42831" xr:uid="{00000000-0005-0000-0000-00001D320000}"/>
    <cellStyle name="Normal 121 5 47" xfId="12257" xr:uid="{00000000-0005-0000-0000-00001E320000}"/>
    <cellStyle name="Normal 121 5 47 2" xfId="16284" xr:uid="{00000000-0005-0000-0000-00001F320000}"/>
    <cellStyle name="Normal 121 5 47 2 2" xfId="27618" xr:uid="{00000000-0005-0000-0000-000020320000}"/>
    <cellStyle name="Normal 121 5 47 2 2 2" xfId="57954" xr:uid="{00000000-0005-0000-0000-000021320000}"/>
    <cellStyle name="Normal 121 5 47 2 3" xfId="46856" xr:uid="{00000000-0005-0000-0000-000022320000}"/>
    <cellStyle name="Normal 121 5 47 3" xfId="23592" xr:uid="{00000000-0005-0000-0000-000023320000}"/>
    <cellStyle name="Normal 121 5 47 3 2" xfId="54002" xr:uid="{00000000-0005-0000-0000-000024320000}"/>
    <cellStyle name="Normal 121 5 47 4" xfId="31644" xr:uid="{00000000-0005-0000-0000-000025320000}"/>
    <cellStyle name="Normal 121 5 47 5" xfId="35673" xr:uid="{00000000-0005-0000-0000-000026320000}"/>
    <cellStyle name="Normal 121 5 47 6" xfId="42904" xr:uid="{00000000-0005-0000-0000-000027320000}"/>
    <cellStyle name="Normal 121 5 48" xfId="12324" xr:uid="{00000000-0005-0000-0000-000028320000}"/>
    <cellStyle name="Normal 121 5 48 2" xfId="16351" xr:uid="{00000000-0005-0000-0000-000029320000}"/>
    <cellStyle name="Normal 121 5 48 2 2" xfId="27685" xr:uid="{00000000-0005-0000-0000-00002A320000}"/>
    <cellStyle name="Normal 121 5 48 2 2 2" xfId="58021" xr:uid="{00000000-0005-0000-0000-00002B320000}"/>
    <cellStyle name="Normal 121 5 48 2 3" xfId="46923" xr:uid="{00000000-0005-0000-0000-00002C320000}"/>
    <cellStyle name="Normal 121 5 48 3" xfId="23659" xr:uid="{00000000-0005-0000-0000-00002D320000}"/>
    <cellStyle name="Normal 121 5 48 3 2" xfId="54069" xr:uid="{00000000-0005-0000-0000-00002E320000}"/>
    <cellStyle name="Normal 121 5 48 4" xfId="31711" xr:uid="{00000000-0005-0000-0000-00002F320000}"/>
    <cellStyle name="Normal 121 5 48 5" xfId="35740" xr:uid="{00000000-0005-0000-0000-000030320000}"/>
    <cellStyle name="Normal 121 5 48 6" xfId="42971" xr:uid="{00000000-0005-0000-0000-000031320000}"/>
    <cellStyle name="Normal 121 5 49" xfId="12389" xr:uid="{00000000-0005-0000-0000-000032320000}"/>
    <cellStyle name="Normal 121 5 49 2" xfId="16416" xr:uid="{00000000-0005-0000-0000-000033320000}"/>
    <cellStyle name="Normal 121 5 49 2 2" xfId="27750" xr:uid="{00000000-0005-0000-0000-000034320000}"/>
    <cellStyle name="Normal 121 5 49 2 2 2" xfId="58086" xr:uid="{00000000-0005-0000-0000-000035320000}"/>
    <cellStyle name="Normal 121 5 49 2 3" xfId="46988" xr:uid="{00000000-0005-0000-0000-000036320000}"/>
    <cellStyle name="Normal 121 5 49 3" xfId="23724" xr:uid="{00000000-0005-0000-0000-000037320000}"/>
    <cellStyle name="Normal 121 5 49 3 2" xfId="54134" xr:uid="{00000000-0005-0000-0000-000038320000}"/>
    <cellStyle name="Normal 121 5 49 4" xfId="31776" xr:uid="{00000000-0005-0000-0000-000039320000}"/>
    <cellStyle name="Normal 121 5 49 5" xfId="35805" xr:uid="{00000000-0005-0000-0000-00003A320000}"/>
    <cellStyle name="Normal 121 5 49 6" xfId="43036" xr:uid="{00000000-0005-0000-0000-00003B320000}"/>
    <cellStyle name="Normal 121 5 5" xfId="5989" xr:uid="{00000000-0005-0000-0000-00003C320000}"/>
    <cellStyle name="Normal 121 5 5 2" xfId="7586" xr:uid="{00000000-0005-0000-0000-00003D320000}"/>
    <cellStyle name="Normal 121 5 5 2 2" xfId="19010" xr:uid="{00000000-0005-0000-0000-00003E320000}"/>
    <cellStyle name="Normal 121 5 5 2 2 2" xfId="49513" xr:uid="{00000000-0005-0000-0000-00003F320000}"/>
    <cellStyle name="Normal 121 5 5 2 3" xfId="38415" xr:uid="{00000000-0005-0000-0000-000040320000}"/>
    <cellStyle name="Normal 121 5 5 3" xfId="9189" xr:uid="{00000000-0005-0000-0000-000041320000}"/>
    <cellStyle name="Normal 121 5 5 3 2" xfId="20592" xr:uid="{00000000-0005-0000-0000-000042320000}"/>
    <cellStyle name="Normal 121 5 5 3 2 2" xfId="51002" xr:uid="{00000000-0005-0000-0000-000043320000}"/>
    <cellStyle name="Normal 121 5 5 3 3" xfId="39904" xr:uid="{00000000-0005-0000-0000-000044320000}"/>
    <cellStyle name="Normal 121 5 5 4" xfId="13284" xr:uid="{00000000-0005-0000-0000-000045320000}"/>
    <cellStyle name="Normal 121 5 5 4 2" xfId="24618" xr:uid="{00000000-0005-0000-0000-000046320000}"/>
    <cellStyle name="Normal 121 5 5 4 2 2" xfId="54954" xr:uid="{00000000-0005-0000-0000-000047320000}"/>
    <cellStyle name="Normal 121 5 5 4 3" xfId="43856" xr:uid="{00000000-0005-0000-0000-000048320000}"/>
    <cellStyle name="Normal 121 5 5 5" xfId="17413" xr:uid="{00000000-0005-0000-0000-000049320000}"/>
    <cellStyle name="Normal 121 5 5 5 2" xfId="47916" xr:uid="{00000000-0005-0000-0000-00004A320000}"/>
    <cellStyle name="Normal 121 5 5 6" xfId="28644" xr:uid="{00000000-0005-0000-0000-00004B320000}"/>
    <cellStyle name="Normal 121 5 5 7" xfId="32673" xr:uid="{00000000-0005-0000-0000-00004C320000}"/>
    <cellStyle name="Normal 121 5 5 8" xfId="36818" xr:uid="{00000000-0005-0000-0000-00004D320000}"/>
    <cellStyle name="Normal 121 5 50" xfId="8798" xr:uid="{00000000-0005-0000-0000-00004E320000}"/>
    <cellStyle name="Normal 121 5 50 2" xfId="20231" xr:uid="{00000000-0005-0000-0000-00004F320000}"/>
    <cellStyle name="Normal 121 5 50 2 2" xfId="50641" xr:uid="{00000000-0005-0000-0000-000050320000}"/>
    <cellStyle name="Normal 121 5 50 3" xfId="39543" xr:uid="{00000000-0005-0000-0000-000051320000}"/>
    <cellStyle name="Normal 121 5 51" xfId="12923" xr:uid="{00000000-0005-0000-0000-000052320000}"/>
    <cellStyle name="Normal 121 5 51 2" xfId="24257" xr:uid="{00000000-0005-0000-0000-000053320000}"/>
    <cellStyle name="Normal 121 5 51 2 2" xfId="54593" xr:uid="{00000000-0005-0000-0000-000054320000}"/>
    <cellStyle name="Normal 121 5 51 3" xfId="43495" xr:uid="{00000000-0005-0000-0000-000055320000}"/>
    <cellStyle name="Normal 121 5 52" xfId="16948" xr:uid="{00000000-0005-0000-0000-000056320000}"/>
    <cellStyle name="Normal 121 5 52 2" xfId="47451" xr:uid="{00000000-0005-0000-0000-000057320000}"/>
    <cellStyle name="Normal 121 5 53" xfId="28283" xr:uid="{00000000-0005-0000-0000-000058320000}"/>
    <cellStyle name="Normal 121 5 54" xfId="32312" xr:uid="{00000000-0005-0000-0000-000059320000}"/>
    <cellStyle name="Normal 121 5 55" xfId="36268" xr:uid="{00000000-0005-0000-0000-00005A320000}"/>
    <cellStyle name="Normal 121 5 56" xfId="36353" xr:uid="{00000000-0005-0000-0000-00005B320000}"/>
    <cellStyle name="Normal 121 5 57" xfId="58619" xr:uid="{00000000-0005-0000-0000-00005C320000}"/>
    <cellStyle name="Normal 121 5 6" xfId="5692" xr:uid="{00000000-0005-0000-0000-00005D320000}"/>
    <cellStyle name="Normal 121 5 6 2" xfId="7289" xr:uid="{00000000-0005-0000-0000-00005E320000}"/>
    <cellStyle name="Normal 121 5 6 2 2" xfId="18713" xr:uid="{00000000-0005-0000-0000-00005F320000}"/>
    <cellStyle name="Normal 121 5 6 2 2 2" xfId="49216" xr:uid="{00000000-0005-0000-0000-000060320000}"/>
    <cellStyle name="Normal 121 5 6 2 3" xfId="38118" xr:uid="{00000000-0005-0000-0000-000061320000}"/>
    <cellStyle name="Normal 121 5 6 3" xfId="8991" xr:uid="{00000000-0005-0000-0000-000062320000}"/>
    <cellStyle name="Normal 121 5 6 3 2" xfId="20422" xr:uid="{00000000-0005-0000-0000-000063320000}"/>
    <cellStyle name="Normal 121 5 6 3 2 2" xfId="50832" xr:uid="{00000000-0005-0000-0000-000064320000}"/>
    <cellStyle name="Normal 121 5 6 3 3" xfId="39734" xr:uid="{00000000-0005-0000-0000-000065320000}"/>
    <cellStyle name="Normal 121 5 6 4" xfId="13114" xr:uid="{00000000-0005-0000-0000-000066320000}"/>
    <cellStyle name="Normal 121 5 6 4 2" xfId="24448" xr:uid="{00000000-0005-0000-0000-000067320000}"/>
    <cellStyle name="Normal 121 5 6 4 2 2" xfId="54784" xr:uid="{00000000-0005-0000-0000-000068320000}"/>
    <cellStyle name="Normal 121 5 6 4 3" xfId="43686" xr:uid="{00000000-0005-0000-0000-000069320000}"/>
    <cellStyle name="Normal 121 5 6 5" xfId="17116" xr:uid="{00000000-0005-0000-0000-00006A320000}"/>
    <cellStyle name="Normal 121 5 6 5 2" xfId="47619" xr:uid="{00000000-0005-0000-0000-00006B320000}"/>
    <cellStyle name="Normal 121 5 6 6" xfId="28474" xr:uid="{00000000-0005-0000-0000-00006C320000}"/>
    <cellStyle name="Normal 121 5 6 7" xfId="32503" xr:uid="{00000000-0005-0000-0000-00006D320000}"/>
    <cellStyle name="Normal 121 5 6 8" xfId="36521" xr:uid="{00000000-0005-0000-0000-00006E320000}"/>
    <cellStyle name="Normal 121 5 7" xfId="6013" xr:uid="{00000000-0005-0000-0000-00006F320000}"/>
    <cellStyle name="Normal 121 5 7 2" xfId="7610" xr:uid="{00000000-0005-0000-0000-000070320000}"/>
    <cellStyle name="Normal 121 5 7 2 2" xfId="19034" xr:uid="{00000000-0005-0000-0000-000071320000}"/>
    <cellStyle name="Normal 121 5 7 2 2 2" xfId="49537" xr:uid="{00000000-0005-0000-0000-000072320000}"/>
    <cellStyle name="Normal 121 5 7 2 3" xfId="38439" xr:uid="{00000000-0005-0000-0000-000073320000}"/>
    <cellStyle name="Normal 121 5 7 3" xfId="9212" xr:uid="{00000000-0005-0000-0000-000074320000}"/>
    <cellStyle name="Normal 121 5 7 3 2" xfId="20615" xr:uid="{00000000-0005-0000-0000-000075320000}"/>
    <cellStyle name="Normal 121 5 7 3 2 2" xfId="51025" xr:uid="{00000000-0005-0000-0000-000076320000}"/>
    <cellStyle name="Normal 121 5 7 3 3" xfId="39927" xr:uid="{00000000-0005-0000-0000-000077320000}"/>
    <cellStyle name="Normal 121 5 7 4" xfId="13307" xr:uid="{00000000-0005-0000-0000-000078320000}"/>
    <cellStyle name="Normal 121 5 7 4 2" xfId="24641" xr:uid="{00000000-0005-0000-0000-000079320000}"/>
    <cellStyle name="Normal 121 5 7 4 2 2" xfId="54977" xr:uid="{00000000-0005-0000-0000-00007A320000}"/>
    <cellStyle name="Normal 121 5 7 4 3" xfId="43879" xr:uid="{00000000-0005-0000-0000-00007B320000}"/>
    <cellStyle name="Normal 121 5 7 5" xfId="17437" xr:uid="{00000000-0005-0000-0000-00007C320000}"/>
    <cellStyle name="Normal 121 5 7 5 2" xfId="47940" xr:uid="{00000000-0005-0000-0000-00007D320000}"/>
    <cellStyle name="Normal 121 5 7 6" xfId="28667" xr:uid="{00000000-0005-0000-0000-00007E320000}"/>
    <cellStyle name="Normal 121 5 7 7" xfId="32696" xr:uid="{00000000-0005-0000-0000-00007F320000}"/>
    <cellStyle name="Normal 121 5 7 8" xfId="36842" xr:uid="{00000000-0005-0000-0000-000080320000}"/>
    <cellStyle name="Normal 121 5 8" xfId="5664" xr:uid="{00000000-0005-0000-0000-000081320000}"/>
    <cellStyle name="Normal 121 5 8 2" xfId="7261" xr:uid="{00000000-0005-0000-0000-000082320000}"/>
    <cellStyle name="Normal 121 5 8 2 2" xfId="18685" xr:uid="{00000000-0005-0000-0000-000083320000}"/>
    <cellStyle name="Normal 121 5 8 2 2 2" xfId="49188" xr:uid="{00000000-0005-0000-0000-000084320000}"/>
    <cellStyle name="Normal 121 5 8 2 3" xfId="38090" xr:uid="{00000000-0005-0000-0000-000085320000}"/>
    <cellStyle name="Normal 121 5 8 3" xfId="8967" xr:uid="{00000000-0005-0000-0000-000086320000}"/>
    <cellStyle name="Normal 121 5 8 3 2" xfId="20398" xr:uid="{00000000-0005-0000-0000-000087320000}"/>
    <cellStyle name="Normal 121 5 8 3 2 2" xfId="50808" xr:uid="{00000000-0005-0000-0000-000088320000}"/>
    <cellStyle name="Normal 121 5 8 3 3" xfId="39710" xr:uid="{00000000-0005-0000-0000-000089320000}"/>
    <cellStyle name="Normal 121 5 8 4" xfId="13090" xr:uid="{00000000-0005-0000-0000-00008A320000}"/>
    <cellStyle name="Normal 121 5 8 4 2" xfId="24424" xr:uid="{00000000-0005-0000-0000-00008B320000}"/>
    <cellStyle name="Normal 121 5 8 4 2 2" xfId="54760" xr:uid="{00000000-0005-0000-0000-00008C320000}"/>
    <cellStyle name="Normal 121 5 8 4 3" xfId="43662" xr:uid="{00000000-0005-0000-0000-00008D320000}"/>
    <cellStyle name="Normal 121 5 8 5" xfId="17088" xr:uid="{00000000-0005-0000-0000-00008E320000}"/>
    <cellStyle name="Normal 121 5 8 5 2" xfId="47591" xr:uid="{00000000-0005-0000-0000-00008F320000}"/>
    <cellStyle name="Normal 121 5 8 6" xfId="28450" xr:uid="{00000000-0005-0000-0000-000090320000}"/>
    <cellStyle name="Normal 121 5 8 7" xfId="32479" xr:uid="{00000000-0005-0000-0000-000091320000}"/>
    <cellStyle name="Normal 121 5 8 8" xfId="36493" xr:uid="{00000000-0005-0000-0000-000092320000}"/>
    <cellStyle name="Normal 121 5 9" xfId="6041" xr:uid="{00000000-0005-0000-0000-000093320000}"/>
    <cellStyle name="Normal 121 5 9 2" xfId="7638" xr:uid="{00000000-0005-0000-0000-000094320000}"/>
    <cellStyle name="Normal 121 5 9 2 2" xfId="19062" xr:uid="{00000000-0005-0000-0000-000095320000}"/>
    <cellStyle name="Normal 121 5 9 2 2 2" xfId="49565" xr:uid="{00000000-0005-0000-0000-000096320000}"/>
    <cellStyle name="Normal 121 5 9 2 3" xfId="38467" xr:uid="{00000000-0005-0000-0000-000097320000}"/>
    <cellStyle name="Normal 121 5 9 3" xfId="9235" xr:uid="{00000000-0005-0000-0000-000098320000}"/>
    <cellStyle name="Normal 121 5 9 3 2" xfId="20638" xr:uid="{00000000-0005-0000-0000-000099320000}"/>
    <cellStyle name="Normal 121 5 9 3 2 2" xfId="51048" xr:uid="{00000000-0005-0000-0000-00009A320000}"/>
    <cellStyle name="Normal 121 5 9 3 3" xfId="39950" xr:uid="{00000000-0005-0000-0000-00009B320000}"/>
    <cellStyle name="Normal 121 5 9 4" xfId="13330" xr:uid="{00000000-0005-0000-0000-00009C320000}"/>
    <cellStyle name="Normal 121 5 9 4 2" xfId="24664" xr:uid="{00000000-0005-0000-0000-00009D320000}"/>
    <cellStyle name="Normal 121 5 9 4 2 2" xfId="55000" xr:uid="{00000000-0005-0000-0000-00009E320000}"/>
    <cellStyle name="Normal 121 5 9 4 3" xfId="43902" xr:uid="{00000000-0005-0000-0000-00009F320000}"/>
    <cellStyle name="Normal 121 5 9 5" xfId="17465" xr:uid="{00000000-0005-0000-0000-0000A0320000}"/>
    <cellStyle name="Normal 121 5 9 5 2" xfId="47968" xr:uid="{00000000-0005-0000-0000-0000A1320000}"/>
    <cellStyle name="Normal 121 5 9 6" xfId="28690" xr:uid="{00000000-0005-0000-0000-0000A2320000}"/>
    <cellStyle name="Normal 121 5 9 7" xfId="32719" xr:uid="{00000000-0005-0000-0000-0000A3320000}"/>
    <cellStyle name="Normal 121 5 9 8" xfId="36870" xr:uid="{00000000-0005-0000-0000-0000A4320000}"/>
    <cellStyle name="Normal 122" xfId="58855" xr:uid="{00000000-0005-0000-0000-0000A5320000}"/>
    <cellStyle name="Normal 123" xfId="58857" xr:uid="{00000000-0005-0000-0000-0000A6320000}"/>
    <cellStyle name="Normal 123 2" xfId="5042" xr:uid="{00000000-0005-0000-0000-0000A7320000}"/>
    <cellStyle name="Normal 123 2 2" xfId="5043" xr:uid="{00000000-0005-0000-0000-0000A8320000}"/>
    <cellStyle name="Normal 123 2 3" xfId="5044" xr:uid="{00000000-0005-0000-0000-0000A9320000}"/>
    <cellStyle name="Normal 123 2 4" xfId="5045" xr:uid="{00000000-0005-0000-0000-0000AA320000}"/>
    <cellStyle name="Normal 123 2 5" xfId="5046" xr:uid="{00000000-0005-0000-0000-0000AB320000}"/>
    <cellStyle name="Normal 124" xfId="58859" xr:uid="{00000000-0005-0000-0000-0000AC320000}"/>
    <cellStyle name="Normal 124 2" xfId="5047" xr:uid="{00000000-0005-0000-0000-0000AD320000}"/>
    <cellStyle name="Normal 124 2 2" xfId="5048" xr:uid="{00000000-0005-0000-0000-0000AE320000}"/>
    <cellStyle name="Normal 124 2 3" xfId="5049" xr:uid="{00000000-0005-0000-0000-0000AF320000}"/>
    <cellStyle name="Normal 124 2 4" xfId="5050" xr:uid="{00000000-0005-0000-0000-0000B0320000}"/>
    <cellStyle name="Normal 124 2 5" xfId="5051" xr:uid="{00000000-0005-0000-0000-0000B1320000}"/>
    <cellStyle name="Normal 124 3" xfId="5052" xr:uid="{00000000-0005-0000-0000-0000B2320000}"/>
    <cellStyle name="Normal 124 3 10" xfId="5646" xr:uid="{00000000-0005-0000-0000-0000B3320000}"/>
    <cellStyle name="Normal 124 3 10 2" xfId="7243" xr:uid="{00000000-0005-0000-0000-0000B4320000}"/>
    <cellStyle name="Normal 124 3 10 2 2" xfId="18667" xr:uid="{00000000-0005-0000-0000-0000B5320000}"/>
    <cellStyle name="Normal 124 3 10 2 2 2" xfId="49170" xr:uid="{00000000-0005-0000-0000-0000B6320000}"/>
    <cellStyle name="Normal 124 3 10 2 3" xfId="38072" xr:uid="{00000000-0005-0000-0000-0000B7320000}"/>
    <cellStyle name="Normal 124 3 10 3" xfId="8951" xr:uid="{00000000-0005-0000-0000-0000B8320000}"/>
    <cellStyle name="Normal 124 3 10 3 2" xfId="20382" xr:uid="{00000000-0005-0000-0000-0000B9320000}"/>
    <cellStyle name="Normal 124 3 10 3 2 2" xfId="50792" xr:uid="{00000000-0005-0000-0000-0000BA320000}"/>
    <cellStyle name="Normal 124 3 10 3 3" xfId="39694" xr:uid="{00000000-0005-0000-0000-0000BB320000}"/>
    <cellStyle name="Normal 124 3 10 4" xfId="13074" xr:uid="{00000000-0005-0000-0000-0000BC320000}"/>
    <cellStyle name="Normal 124 3 10 4 2" xfId="24408" xr:uid="{00000000-0005-0000-0000-0000BD320000}"/>
    <cellStyle name="Normal 124 3 10 4 2 2" xfId="54744" xr:uid="{00000000-0005-0000-0000-0000BE320000}"/>
    <cellStyle name="Normal 124 3 10 4 3" xfId="43646" xr:uid="{00000000-0005-0000-0000-0000BF320000}"/>
    <cellStyle name="Normal 124 3 10 5" xfId="17070" xr:uid="{00000000-0005-0000-0000-0000C0320000}"/>
    <cellStyle name="Normal 124 3 10 5 2" xfId="47573" xr:uid="{00000000-0005-0000-0000-0000C1320000}"/>
    <cellStyle name="Normal 124 3 10 6" xfId="28434" xr:uid="{00000000-0005-0000-0000-0000C2320000}"/>
    <cellStyle name="Normal 124 3 10 7" xfId="32463" xr:uid="{00000000-0005-0000-0000-0000C3320000}"/>
    <cellStyle name="Normal 124 3 10 8" xfId="36475" xr:uid="{00000000-0005-0000-0000-0000C4320000}"/>
    <cellStyle name="Normal 124 3 11" xfId="6106" xr:uid="{00000000-0005-0000-0000-0000C5320000}"/>
    <cellStyle name="Normal 124 3 11 2" xfId="7703" xr:uid="{00000000-0005-0000-0000-0000C6320000}"/>
    <cellStyle name="Normal 124 3 11 2 2" xfId="19127" xr:uid="{00000000-0005-0000-0000-0000C7320000}"/>
    <cellStyle name="Normal 124 3 11 2 2 2" xfId="49630" xr:uid="{00000000-0005-0000-0000-0000C8320000}"/>
    <cellStyle name="Normal 124 3 11 2 3" xfId="38532" xr:uid="{00000000-0005-0000-0000-0000C9320000}"/>
    <cellStyle name="Normal 124 3 11 3" xfId="9250" xr:uid="{00000000-0005-0000-0000-0000CA320000}"/>
    <cellStyle name="Normal 124 3 11 3 2" xfId="20653" xr:uid="{00000000-0005-0000-0000-0000CB320000}"/>
    <cellStyle name="Normal 124 3 11 3 2 2" xfId="51063" xr:uid="{00000000-0005-0000-0000-0000CC320000}"/>
    <cellStyle name="Normal 124 3 11 3 3" xfId="39965" xr:uid="{00000000-0005-0000-0000-0000CD320000}"/>
    <cellStyle name="Normal 124 3 11 4" xfId="13345" xr:uid="{00000000-0005-0000-0000-0000CE320000}"/>
    <cellStyle name="Normal 124 3 11 4 2" xfId="24679" xr:uid="{00000000-0005-0000-0000-0000CF320000}"/>
    <cellStyle name="Normal 124 3 11 4 2 2" xfId="55015" xr:uid="{00000000-0005-0000-0000-0000D0320000}"/>
    <cellStyle name="Normal 124 3 11 4 3" xfId="43917" xr:uid="{00000000-0005-0000-0000-0000D1320000}"/>
    <cellStyle name="Normal 124 3 11 5" xfId="17530" xr:uid="{00000000-0005-0000-0000-0000D2320000}"/>
    <cellStyle name="Normal 124 3 11 5 2" xfId="48033" xr:uid="{00000000-0005-0000-0000-0000D3320000}"/>
    <cellStyle name="Normal 124 3 11 6" xfId="28705" xr:uid="{00000000-0005-0000-0000-0000D4320000}"/>
    <cellStyle name="Normal 124 3 11 7" xfId="32734" xr:uid="{00000000-0005-0000-0000-0000D5320000}"/>
    <cellStyle name="Normal 124 3 11 8" xfId="36935" xr:uid="{00000000-0005-0000-0000-0000D6320000}"/>
    <cellStyle name="Normal 124 3 12" xfId="6181" xr:uid="{00000000-0005-0000-0000-0000D7320000}"/>
    <cellStyle name="Normal 124 3 12 2" xfId="7778" xr:uid="{00000000-0005-0000-0000-0000D8320000}"/>
    <cellStyle name="Normal 124 3 12 2 2" xfId="19202" xr:uid="{00000000-0005-0000-0000-0000D9320000}"/>
    <cellStyle name="Normal 124 3 12 2 2 2" xfId="49705" xr:uid="{00000000-0005-0000-0000-0000DA320000}"/>
    <cellStyle name="Normal 124 3 12 2 3" xfId="38607" xr:uid="{00000000-0005-0000-0000-0000DB320000}"/>
    <cellStyle name="Normal 124 3 12 3" xfId="8924" xr:uid="{00000000-0005-0000-0000-0000DC320000}"/>
    <cellStyle name="Normal 124 3 12 3 2" xfId="20355" xr:uid="{00000000-0005-0000-0000-0000DD320000}"/>
    <cellStyle name="Normal 124 3 12 3 2 2" xfId="50765" xr:uid="{00000000-0005-0000-0000-0000DE320000}"/>
    <cellStyle name="Normal 124 3 12 3 3" xfId="39667" xr:uid="{00000000-0005-0000-0000-0000DF320000}"/>
    <cellStyle name="Normal 124 3 12 4" xfId="13047" xr:uid="{00000000-0005-0000-0000-0000E0320000}"/>
    <cellStyle name="Normal 124 3 12 4 2" xfId="24381" xr:uid="{00000000-0005-0000-0000-0000E1320000}"/>
    <cellStyle name="Normal 124 3 12 4 2 2" xfId="54717" xr:uid="{00000000-0005-0000-0000-0000E2320000}"/>
    <cellStyle name="Normal 124 3 12 4 3" xfId="43619" xr:uid="{00000000-0005-0000-0000-0000E3320000}"/>
    <cellStyle name="Normal 124 3 12 5" xfId="17605" xr:uid="{00000000-0005-0000-0000-0000E4320000}"/>
    <cellStyle name="Normal 124 3 12 5 2" xfId="48108" xr:uid="{00000000-0005-0000-0000-0000E5320000}"/>
    <cellStyle name="Normal 124 3 12 6" xfId="28407" xr:uid="{00000000-0005-0000-0000-0000E6320000}"/>
    <cellStyle name="Normal 124 3 12 7" xfId="32436" xr:uid="{00000000-0005-0000-0000-0000E7320000}"/>
    <cellStyle name="Normal 124 3 12 8" xfId="37010" xr:uid="{00000000-0005-0000-0000-0000E8320000}"/>
    <cellStyle name="Normal 124 3 13" xfId="6256" xr:uid="{00000000-0005-0000-0000-0000E9320000}"/>
    <cellStyle name="Normal 124 3 13 2" xfId="7853" xr:uid="{00000000-0005-0000-0000-0000EA320000}"/>
    <cellStyle name="Normal 124 3 13 2 2" xfId="19277" xr:uid="{00000000-0005-0000-0000-0000EB320000}"/>
    <cellStyle name="Normal 124 3 13 2 2 2" xfId="49780" xr:uid="{00000000-0005-0000-0000-0000EC320000}"/>
    <cellStyle name="Normal 124 3 13 2 3" xfId="38682" xr:uid="{00000000-0005-0000-0000-0000ED320000}"/>
    <cellStyle name="Normal 124 3 13 3" xfId="9278" xr:uid="{00000000-0005-0000-0000-0000EE320000}"/>
    <cellStyle name="Normal 124 3 13 3 2" xfId="20681" xr:uid="{00000000-0005-0000-0000-0000EF320000}"/>
    <cellStyle name="Normal 124 3 13 3 2 2" xfId="51091" xr:uid="{00000000-0005-0000-0000-0000F0320000}"/>
    <cellStyle name="Normal 124 3 13 3 3" xfId="39993" xr:uid="{00000000-0005-0000-0000-0000F1320000}"/>
    <cellStyle name="Normal 124 3 13 4" xfId="13373" xr:uid="{00000000-0005-0000-0000-0000F2320000}"/>
    <cellStyle name="Normal 124 3 13 4 2" xfId="24707" xr:uid="{00000000-0005-0000-0000-0000F3320000}"/>
    <cellStyle name="Normal 124 3 13 4 2 2" xfId="55043" xr:uid="{00000000-0005-0000-0000-0000F4320000}"/>
    <cellStyle name="Normal 124 3 13 4 3" xfId="43945" xr:uid="{00000000-0005-0000-0000-0000F5320000}"/>
    <cellStyle name="Normal 124 3 13 5" xfId="17680" xr:uid="{00000000-0005-0000-0000-0000F6320000}"/>
    <cellStyle name="Normal 124 3 13 5 2" xfId="48183" xr:uid="{00000000-0005-0000-0000-0000F7320000}"/>
    <cellStyle name="Normal 124 3 13 6" xfId="28733" xr:uid="{00000000-0005-0000-0000-0000F8320000}"/>
    <cellStyle name="Normal 124 3 13 7" xfId="32762" xr:uid="{00000000-0005-0000-0000-0000F9320000}"/>
    <cellStyle name="Normal 124 3 13 8" xfId="37085" xr:uid="{00000000-0005-0000-0000-0000FA320000}"/>
    <cellStyle name="Normal 124 3 14" xfId="6331" xr:uid="{00000000-0005-0000-0000-0000FB320000}"/>
    <cellStyle name="Normal 124 3 14 2" xfId="7928" xr:uid="{00000000-0005-0000-0000-0000FC320000}"/>
    <cellStyle name="Normal 124 3 14 2 2" xfId="19352" xr:uid="{00000000-0005-0000-0000-0000FD320000}"/>
    <cellStyle name="Normal 124 3 14 2 2 2" xfId="49855" xr:uid="{00000000-0005-0000-0000-0000FE320000}"/>
    <cellStyle name="Normal 124 3 14 2 3" xfId="38757" xr:uid="{00000000-0005-0000-0000-0000FF320000}"/>
    <cellStyle name="Normal 124 3 14 3" xfId="8898" xr:uid="{00000000-0005-0000-0000-000000330000}"/>
    <cellStyle name="Normal 124 3 14 3 2" xfId="20329" xr:uid="{00000000-0005-0000-0000-000001330000}"/>
    <cellStyle name="Normal 124 3 14 3 2 2" xfId="50739" xr:uid="{00000000-0005-0000-0000-000002330000}"/>
    <cellStyle name="Normal 124 3 14 3 3" xfId="39641" xr:uid="{00000000-0005-0000-0000-000003330000}"/>
    <cellStyle name="Normal 124 3 14 4" xfId="13021" xr:uid="{00000000-0005-0000-0000-000004330000}"/>
    <cellStyle name="Normal 124 3 14 4 2" xfId="24355" xr:uid="{00000000-0005-0000-0000-000005330000}"/>
    <cellStyle name="Normal 124 3 14 4 2 2" xfId="54691" xr:uid="{00000000-0005-0000-0000-000006330000}"/>
    <cellStyle name="Normal 124 3 14 4 3" xfId="43593" xr:uid="{00000000-0005-0000-0000-000007330000}"/>
    <cellStyle name="Normal 124 3 14 5" xfId="17755" xr:uid="{00000000-0005-0000-0000-000008330000}"/>
    <cellStyle name="Normal 124 3 14 5 2" xfId="48258" xr:uid="{00000000-0005-0000-0000-000009330000}"/>
    <cellStyle name="Normal 124 3 14 6" xfId="28381" xr:uid="{00000000-0005-0000-0000-00000A330000}"/>
    <cellStyle name="Normal 124 3 14 7" xfId="32410" xr:uid="{00000000-0005-0000-0000-00000B330000}"/>
    <cellStyle name="Normal 124 3 14 8" xfId="37160" xr:uid="{00000000-0005-0000-0000-00000C330000}"/>
    <cellStyle name="Normal 124 3 15" xfId="6403" xr:uid="{00000000-0005-0000-0000-00000D330000}"/>
    <cellStyle name="Normal 124 3 15 2" xfId="8000" xr:uid="{00000000-0005-0000-0000-00000E330000}"/>
    <cellStyle name="Normal 124 3 15 2 2" xfId="19424" xr:uid="{00000000-0005-0000-0000-00000F330000}"/>
    <cellStyle name="Normal 124 3 15 2 2 2" xfId="49927" xr:uid="{00000000-0005-0000-0000-000010330000}"/>
    <cellStyle name="Normal 124 3 15 2 3" xfId="38829" xr:uid="{00000000-0005-0000-0000-000011330000}"/>
    <cellStyle name="Normal 124 3 15 3" xfId="9352" xr:uid="{00000000-0005-0000-0000-000012330000}"/>
    <cellStyle name="Normal 124 3 15 3 2" xfId="20755" xr:uid="{00000000-0005-0000-0000-000013330000}"/>
    <cellStyle name="Normal 124 3 15 3 2 2" xfId="51165" xr:uid="{00000000-0005-0000-0000-000014330000}"/>
    <cellStyle name="Normal 124 3 15 3 3" xfId="40067" xr:uid="{00000000-0005-0000-0000-000015330000}"/>
    <cellStyle name="Normal 124 3 15 4" xfId="13447" xr:uid="{00000000-0005-0000-0000-000016330000}"/>
    <cellStyle name="Normal 124 3 15 4 2" xfId="24781" xr:uid="{00000000-0005-0000-0000-000017330000}"/>
    <cellStyle name="Normal 124 3 15 4 2 2" xfId="55117" xr:uid="{00000000-0005-0000-0000-000018330000}"/>
    <cellStyle name="Normal 124 3 15 4 3" xfId="44019" xr:uid="{00000000-0005-0000-0000-000019330000}"/>
    <cellStyle name="Normal 124 3 15 5" xfId="17827" xr:uid="{00000000-0005-0000-0000-00001A330000}"/>
    <cellStyle name="Normal 124 3 15 5 2" xfId="48330" xr:uid="{00000000-0005-0000-0000-00001B330000}"/>
    <cellStyle name="Normal 124 3 15 6" xfId="28807" xr:uid="{00000000-0005-0000-0000-00001C330000}"/>
    <cellStyle name="Normal 124 3 15 7" xfId="32836" xr:uid="{00000000-0005-0000-0000-00001D330000}"/>
    <cellStyle name="Normal 124 3 15 8" xfId="37232" xr:uid="{00000000-0005-0000-0000-00001E330000}"/>
    <cellStyle name="Normal 124 3 16" xfId="6475" xr:uid="{00000000-0005-0000-0000-00001F330000}"/>
    <cellStyle name="Normal 124 3 16 2" xfId="8072" xr:uid="{00000000-0005-0000-0000-000020330000}"/>
    <cellStyle name="Normal 124 3 16 2 2" xfId="19496" xr:uid="{00000000-0005-0000-0000-000021330000}"/>
    <cellStyle name="Normal 124 3 16 2 2 2" xfId="49999" xr:uid="{00000000-0005-0000-0000-000022330000}"/>
    <cellStyle name="Normal 124 3 16 2 3" xfId="38901" xr:uid="{00000000-0005-0000-0000-000023330000}"/>
    <cellStyle name="Normal 124 3 16 3" xfId="9440" xr:uid="{00000000-0005-0000-0000-000024330000}"/>
    <cellStyle name="Normal 124 3 16 3 2" xfId="20843" xr:uid="{00000000-0005-0000-0000-000025330000}"/>
    <cellStyle name="Normal 124 3 16 3 2 2" xfId="51253" xr:uid="{00000000-0005-0000-0000-000026330000}"/>
    <cellStyle name="Normal 124 3 16 3 3" xfId="40155" xr:uid="{00000000-0005-0000-0000-000027330000}"/>
    <cellStyle name="Normal 124 3 16 4" xfId="13535" xr:uid="{00000000-0005-0000-0000-000028330000}"/>
    <cellStyle name="Normal 124 3 16 4 2" xfId="24869" xr:uid="{00000000-0005-0000-0000-000029330000}"/>
    <cellStyle name="Normal 124 3 16 4 2 2" xfId="55205" xr:uid="{00000000-0005-0000-0000-00002A330000}"/>
    <cellStyle name="Normal 124 3 16 4 3" xfId="44107" xr:uid="{00000000-0005-0000-0000-00002B330000}"/>
    <cellStyle name="Normal 124 3 16 5" xfId="17899" xr:uid="{00000000-0005-0000-0000-00002C330000}"/>
    <cellStyle name="Normal 124 3 16 5 2" xfId="48402" xr:uid="{00000000-0005-0000-0000-00002D330000}"/>
    <cellStyle name="Normal 124 3 16 6" xfId="28895" xr:uid="{00000000-0005-0000-0000-00002E330000}"/>
    <cellStyle name="Normal 124 3 16 7" xfId="32924" xr:uid="{00000000-0005-0000-0000-00002F330000}"/>
    <cellStyle name="Normal 124 3 16 8" xfId="37304" xr:uid="{00000000-0005-0000-0000-000030330000}"/>
    <cellStyle name="Normal 124 3 17" xfId="6546" xr:uid="{00000000-0005-0000-0000-000031330000}"/>
    <cellStyle name="Normal 124 3 17 2" xfId="8143" xr:uid="{00000000-0005-0000-0000-000032330000}"/>
    <cellStyle name="Normal 124 3 17 2 2" xfId="19567" xr:uid="{00000000-0005-0000-0000-000033330000}"/>
    <cellStyle name="Normal 124 3 17 2 2 2" xfId="50070" xr:uid="{00000000-0005-0000-0000-000034330000}"/>
    <cellStyle name="Normal 124 3 17 2 3" xfId="38972" xr:uid="{00000000-0005-0000-0000-000035330000}"/>
    <cellStyle name="Normal 124 3 17 3" xfId="9515" xr:uid="{00000000-0005-0000-0000-000036330000}"/>
    <cellStyle name="Normal 124 3 17 3 2" xfId="20917" xr:uid="{00000000-0005-0000-0000-000037330000}"/>
    <cellStyle name="Normal 124 3 17 3 2 2" xfId="51327" xr:uid="{00000000-0005-0000-0000-000038330000}"/>
    <cellStyle name="Normal 124 3 17 3 3" xfId="40229" xr:uid="{00000000-0005-0000-0000-000039330000}"/>
    <cellStyle name="Normal 124 3 17 4" xfId="13609" xr:uid="{00000000-0005-0000-0000-00003A330000}"/>
    <cellStyle name="Normal 124 3 17 4 2" xfId="24943" xr:uid="{00000000-0005-0000-0000-00003B330000}"/>
    <cellStyle name="Normal 124 3 17 4 2 2" xfId="55279" xr:uid="{00000000-0005-0000-0000-00003C330000}"/>
    <cellStyle name="Normal 124 3 17 4 3" xfId="44181" xr:uid="{00000000-0005-0000-0000-00003D330000}"/>
    <cellStyle name="Normal 124 3 17 5" xfId="17970" xr:uid="{00000000-0005-0000-0000-00003E330000}"/>
    <cellStyle name="Normal 124 3 17 5 2" xfId="48473" xr:uid="{00000000-0005-0000-0000-00003F330000}"/>
    <cellStyle name="Normal 124 3 17 6" xfId="28969" xr:uid="{00000000-0005-0000-0000-000040330000}"/>
    <cellStyle name="Normal 124 3 17 7" xfId="32998" xr:uid="{00000000-0005-0000-0000-000041330000}"/>
    <cellStyle name="Normal 124 3 17 8" xfId="37375" xr:uid="{00000000-0005-0000-0000-000042330000}"/>
    <cellStyle name="Normal 124 3 18" xfId="6617" xr:uid="{00000000-0005-0000-0000-000043330000}"/>
    <cellStyle name="Normal 124 3 18 2" xfId="8214" xr:uid="{00000000-0005-0000-0000-000044330000}"/>
    <cellStyle name="Normal 124 3 18 2 2" xfId="19638" xr:uid="{00000000-0005-0000-0000-000045330000}"/>
    <cellStyle name="Normal 124 3 18 2 2 2" xfId="50141" xr:uid="{00000000-0005-0000-0000-000046330000}"/>
    <cellStyle name="Normal 124 3 18 2 3" xfId="39043" xr:uid="{00000000-0005-0000-0000-000047330000}"/>
    <cellStyle name="Normal 124 3 18 3" xfId="9589" xr:uid="{00000000-0005-0000-0000-000048330000}"/>
    <cellStyle name="Normal 124 3 18 3 2" xfId="20990" xr:uid="{00000000-0005-0000-0000-000049330000}"/>
    <cellStyle name="Normal 124 3 18 3 2 2" xfId="51400" xr:uid="{00000000-0005-0000-0000-00004A330000}"/>
    <cellStyle name="Normal 124 3 18 3 3" xfId="40302" xr:uid="{00000000-0005-0000-0000-00004B330000}"/>
    <cellStyle name="Normal 124 3 18 4" xfId="13682" xr:uid="{00000000-0005-0000-0000-00004C330000}"/>
    <cellStyle name="Normal 124 3 18 4 2" xfId="25016" xr:uid="{00000000-0005-0000-0000-00004D330000}"/>
    <cellStyle name="Normal 124 3 18 4 2 2" xfId="55352" xr:uid="{00000000-0005-0000-0000-00004E330000}"/>
    <cellStyle name="Normal 124 3 18 4 3" xfId="44254" xr:uid="{00000000-0005-0000-0000-00004F330000}"/>
    <cellStyle name="Normal 124 3 18 5" xfId="18041" xr:uid="{00000000-0005-0000-0000-000050330000}"/>
    <cellStyle name="Normal 124 3 18 5 2" xfId="48544" xr:uid="{00000000-0005-0000-0000-000051330000}"/>
    <cellStyle name="Normal 124 3 18 6" xfId="29042" xr:uid="{00000000-0005-0000-0000-000052330000}"/>
    <cellStyle name="Normal 124 3 18 7" xfId="33071" xr:uid="{00000000-0005-0000-0000-000053330000}"/>
    <cellStyle name="Normal 124 3 18 8" xfId="37446" xr:uid="{00000000-0005-0000-0000-000054330000}"/>
    <cellStyle name="Normal 124 3 19" xfId="6678" xr:uid="{00000000-0005-0000-0000-000055330000}"/>
    <cellStyle name="Normal 124 3 19 2" xfId="8275" xr:uid="{00000000-0005-0000-0000-000056330000}"/>
    <cellStyle name="Normal 124 3 19 2 2" xfId="19699" xr:uid="{00000000-0005-0000-0000-000057330000}"/>
    <cellStyle name="Normal 124 3 19 2 2 2" xfId="50202" xr:uid="{00000000-0005-0000-0000-000058330000}"/>
    <cellStyle name="Normal 124 3 19 2 3" xfId="39104" xr:uid="{00000000-0005-0000-0000-000059330000}"/>
    <cellStyle name="Normal 124 3 19 3" xfId="9662" xr:uid="{00000000-0005-0000-0000-00005A330000}"/>
    <cellStyle name="Normal 124 3 19 3 2" xfId="21062" xr:uid="{00000000-0005-0000-0000-00005B330000}"/>
    <cellStyle name="Normal 124 3 19 3 2 2" xfId="51472" xr:uid="{00000000-0005-0000-0000-00005C330000}"/>
    <cellStyle name="Normal 124 3 19 3 3" xfId="40374" xr:uid="{00000000-0005-0000-0000-00005D330000}"/>
    <cellStyle name="Normal 124 3 19 4" xfId="13754" xr:uid="{00000000-0005-0000-0000-00005E330000}"/>
    <cellStyle name="Normal 124 3 19 4 2" xfId="25088" xr:uid="{00000000-0005-0000-0000-00005F330000}"/>
    <cellStyle name="Normal 124 3 19 4 2 2" xfId="55424" xr:uid="{00000000-0005-0000-0000-000060330000}"/>
    <cellStyle name="Normal 124 3 19 4 3" xfId="44326" xr:uid="{00000000-0005-0000-0000-000061330000}"/>
    <cellStyle name="Normal 124 3 19 5" xfId="18102" xr:uid="{00000000-0005-0000-0000-000062330000}"/>
    <cellStyle name="Normal 124 3 19 5 2" xfId="48605" xr:uid="{00000000-0005-0000-0000-000063330000}"/>
    <cellStyle name="Normal 124 3 19 6" xfId="29114" xr:uid="{00000000-0005-0000-0000-000064330000}"/>
    <cellStyle name="Normal 124 3 19 7" xfId="33143" xr:uid="{00000000-0005-0000-0000-000065330000}"/>
    <cellStyle name="Normal 124 3 19 8" xfId="37507" xr:uid="{00000000-0005-0000-0000-000066330000}"/>
    <cellStyle name="Normal 124 3 2" xfId="5750" xr:uid="{00000000-0005-0000-0000-000067330000}"/>
    <cellStyle name="Normal 124 3 2 2" xfId="7347" xr:uid="{00000000-0005-0000-0000-000068330000}"/>
    <cellStyle name="Normal 124 3 2 2 2" xfId="18771" xr:uid="{00000000-0005-0000-0000-000069330000}"/>
    <cellStyle name="Normal 124 3 2 2 2 2" xfId="49274" xr:uid="{00000000-0005-0000-0000-00006A330000}"/>
    <cellStyle name="Normal 124 3 2 2 3" xfId="38176" xr:uid="{00000000-0005-0000-0000-00006B330000}"/>
    <cellStyle name="Normal 124 3 2 3" xfId="9057" xr:uid="{00000000-0005-0000-0000-00006C330000}"/>
    <cellStyle name="Normal 124 3 2 3 2" xfId="20488" xr:uid="{00000000-0005-0000-0000-00006D330000}"/>
    <cellStyle name="Normal 124 3 2 3 2 2" xfId="50898" xr:uid="{00000000-0005-0000-0000-00006E330000}"/>
    <cellStyle name="Normal 124 3 2 3 3" xfId="39800" xr:uid="{00000000-0005-0000-0000-00006F330000}"/>
    <cellStyle name="Normal 124 3 2 4" xfId="13180" xr:uid="{00000000-0005-0000-0000-000070330000}"/>
    <cellStyle name="Normal 124 3 2 4 2" xfId="24514" xr:uid="{00000000-0005-0000-0000-000071330000}"/>
    <cellStyle name="Normal 124 3 2 4 2 2" xfId="54850" xr:uid="{00000000-0005-0000-0000-000072330000}"/>
    <cellStyle name="Normal 124 3 2 4 3" xfId="43752" xr:uid="{00000000-0005-0000-0000-000073330000}"/>
    <cellStyle name="Normal 124 3 2 5" xfId="17174" xr:uid="{00000000-0005-0000-0000-000074330000}"/>
    <cellStyle name="Normal 124 3 2 5 2" xfId="47677" xr:uid="{00000000-0005-0000-0000-000075330000}"/>
    <cellStyle name="Normal 124 3 2 6" xfId="28540" xr:uid="{00000000-0005-0000-0000-000076330000}"/>
    <cellStyle name="Normal 124 3 2 7" xfId="32569" xr:uid="{00000000-0005-0000-0000-000077330000}"/>
    <cellStyle name="Normal 124 3 2 8" xfId="36579" xr:uid="{00000000-0005-0000-0000-000078330000}"/>
    <cellStyle name="Normal 124 3 20" xfId="7122" xr:uid="{00000000-0005-0000-0000-000079330000}"/>
    <cellStyle name="Normal 124 3 20 2" xfId="9735" xr:uid="{00000000-0005-0000-0000-00007A330000}"/>
    <cellStyle name="Normal 124 3 20 2 2" xfId="21134" xr:uid="{00000000-0005-0000-0000-00007B330000}"/>
    <cellStyle name="Normal 124 3 20 2 2 2" xfId="51544" xr:uid="{00000000-0005-0000-0000-00007C330000}"/>
    <cellStyle name="Normal 124 3 20 2 3" xfId="40446" xr:uid="{00000000-0005-0000-0000-00007D330000}"/>
    <cellStyle name="Normal 124 3 20 3" xfId="13826" xr:uid="{00000000-0005-0000-0000-00007E330000}"/>
    <cellStyle name="Normal 124 3 20 3 2" xfId="25160" xr:uid="{00000000-0005-0000-0000-00007F330000}"/>
    <cellStyle name="Normal 124 3 20 3 2 2" xfId="55496" xr:uid="{00000000-0005-0000-0000-000080330000}"/>
    <cellStyle name="Normal 124 3 20 3 3" xfId="44398" xr:uid="{00000000-0005-0000-0000-000081330000}"/>
    <cellStyle name="Normal 124 3 20 4" xfId="18546" xr:uid="{00000000-0005-0000-0000-000082330000}"/>
    <cellStyle name="Normal 124 3 20 4 2" xfId="49049" xr:uid="{00000000-0005-0000-0000-000083330000}"/>
    <cellStyle name="Normal 124 3 20 5" xfId="29186" xr:uid="{00000000-0005-0000-0000-000084330000}"/>
    <cellStyle name="Normal 124 3 20 6" xfId="33215" xr:uid="{00000000-0005-0000-0000-000085330000}"/>
    <cellStyle name="Normal 124 3 20 7" xfId="37951" xr:uid="{00000000-0005-0000-0000-000086330000}"/>
    <cellStyle name="Normal 124 3 21" xfId="9808" xr:uid="{00000000-0005-0000-0000-000087330000}"/>
    <cellStyle name="Normal 124 3 21 2" xfId="13898" xr:uid="{00000000-0005-0000-0000-000088330000}"/>
    <cellStyle name="Normal 124 3 21 2 2" xfId="25232" xr:uid="{00000000-0005-0000-0000-000089330000}"/>
    <cellStyle name="Normal 124 3 21 2 2 2" xfId="55568" xr:uid="{00000000-0005-0000-0000-00008A330000}"/>
    <cellStyle name="Normal 124 3 21 2 3" xfId="44470" xr:uid="{00000000-0005-0000-0000-00008B330000}"/>
    <cellStyle name="Normal 124 3 21 3" xfId="21206" xr:uid="{00000000-0005-0000-0000-00008C330000}"/>
    <cellStyle name="Normal 124 3 21 3 2" xfId="51616" xr:uid="{00000000-0005-0000-0000-00008D330000}"/>
    <cellStyle name="Normal 124 3 21 4" xfId="29258" xr:uid="{00000000-0005-0000-0000-00008E330000}"/>
    <cellStyle name="Normal 124 3 21 5" xfId="33287" xr:uid="{00000000-0005-0000-0000-00008F330000}"/>
    <cellStyle name="Normal 124 3 21 6" xfId="40518" xr:uid="{00000000-0005-0000-0000-000090330000}"/>
    <cellStyle name="Normal 124 3 22" xfId="9881" xr:uid="{00000000-0005-0000-0000-000091330000}"/>
    <cellStyle name="Normal 124 3 22 2" xfId="13970" xr:uid="{00000000-0005-0000-0000-000092330000}"/>
    <cellStyle name="Normal 124 3 22 2 2" xfId="25304" xr:uid="{00000000-0005-0000-0000-000093330000}"/>
    <cellStyle name="Normal 124 3 22 2 2 2" xfId="55640" xr:uid="{00000000-0005-0000-0000-000094330000}"/>
    <cellStyle name="Normal 124 3 22 2 3" xfId="44542" xr:uid="{00000000-0005-0000-0000-000095330000}"/>
    <cellStyle name="Normal 124 3 22 3" xfId="21278" xr:uid="{00000000-0005-0000-0000-000096330000}"/>
    <cellStyle name="Normal 124 3 22 3 2" xfId="51688" xr:uid="{00000000-0005-0000-0000-000097330000}"/>
    <cellStyle name="Normal 124 3 22 4" xfId="29330" xr:uid="{00000000-0005-0000-0000-000098330000}"/>
    <cellStyle name="Normal 124 3 22 5" xfId="33359" xr:uid="{00000000-0005-0000-0000-000099330000}"/>
    <cellStyle name="Normal 124 3 22 6" xfId="40590" xr:uid="{00000000-0005-0000-0000-00009A330000}"/>
    <cellStyle name="Normal 124 3 23" xfId="9954" xr:uid="{00000000-0005-0000-0000-00009B330000}"/>
    <cellStyle name="Normal 124 3 23 2" xfId="14042" xr:uid="{00000000-0005-0000-0000-00009C330000}"/>
    <cellStyle name="Normal 124 3 23 2 2" xfId="25376" xr:uid="{00000000-0005-0000-0000-00009D330000}"/>
    <cellStyle name="Normal 124 3 23 2 2 2" xfId="55712" xr:uid="{00000000-0005-0000-0000-00009E330000}"/>
    <cellStyle name="Normal 124 3 23 2 3" xfId="44614" xr:uid="{00000000-0005-0000-0000-00009F330000}"/>
    <cellStyle name="Normal 124 3 23 3" xfId="21350" xr:uid="{00000000-0005-0000-0000-0000A0330000}"/>
    <cellStyle name="Normal 124 3 23 3 2" xfId="51760" xr:uid="{00000000-0005-0000-0000-0000A1330000}"/>
    <cellStyle name="Normal 124 3 23 4" xfId="29402" xr:uid="{00000000-0005-0000-0000-0000A2330000}"/>
    <cellStyle name="Normal 124 3 23 5" xfId="33431" xr:uid="{00000000-0005-0000-0000-0000A3330000}"/>
    <cellStyle name="Normal 124 3 23 6" xfId="40662" xr:uid="{00000000-0005-0000-0000-0000A4330000}"/>
    <cellStyle name="Normal 124 3 24" xfId="10022" xr:uid="{00000000-0005-0000-0000-0000A5330000}"/>
    <cellStyle name="Normal 124 3 24 2" xfId="14109" xr:uid="{00000000-0005-0000-0000-0000A6330000}"/>
    <cellStyle name="Normal 124 3 24 2 2" xfId="25443" xr:uid="{00000000-0005-0000-0000-0000A7330000}"/>
    <cellStyle name="Normal 124 3 24 2 2 2" xfId="55779" xr:uid="{00000000-0005-0000-0000-0000A8330000}"/>
    <cellStyle name="Normal 124 3 24 2 3" xfId="44681" xr:uid="{00000000-0005-0000-0000-0000A9330000}"/>
    <cellStyle name="Normal 124 3 24 3" xfId="21417" xr:uid="{00000000-0005-0000-0000-0000AA330000}"/>
    <cellStyle name="Normal 124 3 24 3 2" xfId="51827" xr:uid="{00000000-0005-0000-0000-0000AB330000}"/>
    <cellStyle name="Normal 124 3 24 4" xfId="29469" xr:uid="{00000000-0005-0000-0000-0000AC330000}"/>
    <cellStyle name="Normal 124 3 24 5" xfId="33498" xr:uid="{00000000-0005-0000-0000-0000AD330000}"/>
    <cellStyle name="Normal 124 3 24 6" xfId="40729" xr:uid="{00000000-0005-0000-0000-0000AE330000}"/>
    <cellStyle name="Normal 124 3 25" xfId="10087" xr:uid="{00000000-0005-0000-0000-0000AF330000}"/>
    <cellStyle name="Normal 124 3 25 2" xfId="14173" xr:uid="{00000000-0005-0000-0000-0000B0330000}"/>
    <cellStyle name="Normal 124 3 25 2 2" xfId="25507" xr:uid="{00000000-0005-0000-0000-0000B1330000}"/>
    <cellStyle name="Normal 124 3 25 2 2 2" xfId="55843" xr:uid="{00000000-0005-0000-0000-0000B2330000}"/>
    <cellStyle name="Normal 124 3 25 2 3" xfId="44745" xr:uid="{00000000-0005-0000-0000-0000B3330000}"/>
    <cellStyle name="Normal 124 3 25 3" xfId="21481" xr:uid="{00000000-0005-0000-0000-0000B4330000}"/>
    <cellStyle name="Normal 124 3 25 3 2" xfId="51891" xr:uid="{00000000-0005-0000-0000-0000B5330000}"/>
    <cellStyle name="Normal 124 3 25 4" xfId="29533" xr:uid="{00000000-0005-0000-0000-0000B6330000}"/>
    <cellStyle name="Normal 124 3 25 5" xfId="33562" xr:uid="{00000000-0005-0000-0000-0000B7330000}"/>
    <cellStyle name="Normal 124 3 25 6" xfId="40793" xr:uid="{00000000-0005-0000-0000-0000B8330000}"/>
    <cellStyle name="Normal 124 3 26" xfId="10911" xr:uid="{00000000-0005-0000-0000-0000B9330000}"/>
    <cellStyle name="Normal 124 3 26 2" xfId="14986" xr:uid="{00000000-0005-0000-0000-0000BA330000}"/>
    <cellStyle name="Normal 124 3 26 2 2" xfId="26320" xr:uid="{00000000-0005-0000-0000-0000BB330000}"/>
    <cellStyle name="Normal 124 3 26 2 2 2" xfId="56656" xr:uid="{00000000-0005-0000-0000-0000BC330000}"/>
    <cellStyle name="Normal 124 3 26 2 3" xfId="45558" xr:uid="{00000000-0005-0000-0000-0000BD330000}"/>
    <cellStyle name="Normal 124 3 26 3" xfId="22294" xr:uid="{00000000-0005-0000-0000-0000BE330000}"/>
    <cellStyle name="Normal 124 3 26 3 2" xfId="52704" xr:uid="{00000000-0005-0000-0000-0000BF330000}"/>
    <cellStyle name="Normal 124 3 26 4" xfId="30346" xr:uid="{00000000-0005-0000-0000-0000C0330000}"/>
    <cellStyle name="Normal 124 3 26 5" xfId="34375" xr:uid="{00000000-0005-0000-0000-0000C1330000}"/>
    <cellStyle name="Normal 124 3 26 6" xfId="41606" xr:uid="{00000000-0005-0000-0000-0000C2330000}"/>
    <cellStyle name="Normal 124 3 27" xfId="11170" xr:uid="{00000000-0005-0000-0000-0000C3330000}"/>
    <cellStyle name="Normal 124 3 27 2" xfId="15197" xr:uid="{00000000-0005-0000-0000-0000C4330000}"/>
    <cellStyle name="Normal 124 3 27 2 2" xfId="26531" xr:uid="{00000000-0005-0000-0000-0000C5330000}"/>
    <cellStyle name="Normal 124 3 27 2 2 2" xfId="56867" xr:uid="{00000000-0005-0000-0000-0000C6330000}"/>
    <cellStyle name="Normal 124 3 27 2 3" xfId="45769" xr:uid="{00000000-0005-0000-0000-0000C7330000}"/>
    <cellStyle name="Normal 124 3 27 3" xfId="22505" xr:uid="{00000000-0005-0000-0000-0000C8330000}"/>
    <cellStyle name="Normal 124 3 27 3 2" xfId="52915" xr:uid="{00000000-0005-0000-0000-0000C9330000}"/>
    <cellStyle name="Normal 124 3 27 4" xfId="30557" xr:uid="{00000000-0005-0000-0000-0000CA330000}"/>
    <cellStyle name="Normal 124 3 27 5" xfId="34586" xr:uid="{00000000-0005-0000-0000-0000CB330000}"/>
    <cellStyle name="Normal 124 3 27 6" xfId="41817" xr:uid="{00000000-0005-0000-0000-0000CC330000}"/>
    <cellStyle name="Normal 124 3 28" xfId="10881" xr:uid="{00000000-0005-0000-0000-0000CD330000}"/>
    <cellStyle name="Normal 124 3 28 2" xfId="14956" xr:uid="{00000000-0005-0000-0000-0000CE330000}"/>
    <cellStyle name="Normal 124 3 28 2 2" xfId="26290" xr:uid="{00000000-0005-0000-0000-0000CF330000}"/>
    <cellStyle name="Normal 124 3 28 2 2 2" xfId="56626" xr:uid="{00000000-0005-0000-0000-0000D0330000}"/>
    <cellStyle name="Normal 124 3 28 2 3" xfId="45528" xr:uid="{00000000-0005-0000-0000-0000D1330000}"/>
    <cellStyle name="Normal 124 3 28 3" xfId="22264" xr:uid="{00000000-0005-0000-0000-0000D2330000}"/>
    <cellStyle name="Normal 124 3 28 3 2" xfId="52674" xr:uid="{00000000-0005-0000-0000-0000D3330000}"/>
    <cellStyle name="Normal 124 3 28 4" xfId="30316" xr:uid="{00000000-0005-0000-0000-0000D4330000}"/>
    <cellStyle name="Normal 124 3 28 5" xfId="34345" xr:uid="{00000000-0005-0000-0000-0000D5330000}"/>
    <cellStyle name="Normal 124 3 28 6" xfId="41576" xr:uid="{00000000-0005-0000-0000-0000D6330000}"/>
    <cellStyle name="Normal 124 3 29" xfId="11194" xr:uid="{00000000-0005-0000-0000-0000D7330000}"/>
    <cellStyle name="Normal 124 3 29 2" xfId="15221" xr:uid="{00000000-0005-0000-0000-0000D8330000}"/>
    <cellStyle name="Normal 124 3 29 2 2" xfId="26555" xr:uid="{00000000-0005-0000-0000-0000D9330000}"/>
    <cellStyle name="Normal 124 3 29 2 2 2" xfId="56891" xr:uid="{00000000-0005-0000-0000-0000DA330000}"/>
    <cellStyle name="Normal 124 3 29 2 3" xfId="45793" xr:uid="{00000000-0005-0000-0000-0000DB330000}"/>
    <cellStyle name="Normal 124 3 29 3" xfId="22529" xr:uid="{00000000-0005-0000-0000-0000DC330000}"/>
    <cellStyle name="Normal 124 3 29 3 2" xfId="52939" xr:uid="{00000000-0005-0000-0000-0000DD330000}"/>
    <cellStyle name="Normal 124 3 29 4" xfId="30581" xr:uid="{00000000-0005-0000-0000-0000DE330000}"/>
    <cellStyle name="Normal 124 3 29 5" xfId="34610" xr:uid="{00000000-0005-0000-0000-0000DF330000}"/>
    <cellStyle name="Normal 124 3 29 6" xfId="41841" xr:uid="{00000000-0005-0000-0000-0000E0330000}"/>
    <cellStyle name="Normal 124 3 3" xfId="5955" xr:uid="{00000000-0005-0000-0000-0000E1330000}"/>
    <cellStyle name="Normal 124 3 3 2" xfId="7552" xr:uid="{00000000-0005-0000-0000-0000E2330000}"/>
    <cellStyle name="Normal 124 3 3 2 2" xfId="18976" xr:uid="{00000000-0005-0000-0000-0000E3330000}"/>
    <cellStyle name="Normal 124 3 3 2 2 2" xfId="49479" xr:uid="{00000000-0005-0000-0000-0000E4330000}"/>
    <cellStyle name="Normal 124 3 3 2 3" xfId="38381" xr:uid="{00000000-0005-0000-0000-0000E5330000}"/>
    <cellStyle name="Normal 124 3 3 3" xfId="9157" xr:uid="{00000000-0005-0000-0000-0000E6330000}"/>
    <cellStyle name="Normal 124 3 3 3 2" xfId="20560" xr:uid="{00000000-0005-0000-0000-0000E7330000}"/>
    <cellStyle name="Normal 124 3 3 3 2 2" xfId="50970" xr:uid="{00000000-0005-0000-0000-0000E8330000}"/>
    <cellStyle name="Normal 124 3 3 3 3" xfId="39872" xr:uid="{00000000-0005-0000-0000-0000E9330000}"/>
    <cellStyle name="Normal 124 3 3 4" xfId="13252" xr:uid="{00000000-0005-0000-0000-0000EA330000}"/>
    <cellStyle name="Normal 124 3 3 4 2" xfId="24586" xr:uid="{00000000-0005-0000-0000-0000EB330000}"/>
    <cellStyle name="Normal 124 3 3 4 2 2" xfId="54922" xr:uid="{00000000-0005-0000-0000-0000EC330000}"/>
    <cellStyle name="Normal 124 3 3 4 3" xfId="43824" xr:uid="{00000000-0005-0000-0000-0000ED330000}"/>
    <cellStyle name="Normal 124 3 3 5" xfId="17379" xr:uid="{00000000-0005-0000-0000-0000EE330000}"/>
    <cellStyle name="Normal 124 3 3 5 2" xfId="47882" xr:uid="{00000000-0005-0000-0000-0000EF330000}"/>
    <cellStyle name="Normal 124 3 3 6" xfId="28612" xr:uid="{00000000-0005-0000-0000-0000F0330000}"/>
    <cellStyle name="Normal 124 3 3 7" xfId="32641" xr:uid="{00000000-0005-0000-0000-0000F1330000}"/>
    <cellStyle name="Normal 124 3 3 8" xfId="36784" xr:uid="{00000000-0005-0000-0000-0000F2330000}"/>
    <cellStyle name="Normal 124 3 30" xfId="10850" xr:uid="{00000000-0005-0000-0000-0000F3330000}"/>
    <cellStyle name="Normal 124 3 30 2" xfId="14925" xr:uid="{00000000-0005-0000-0000-0000F4330000}"/>
    <cellStyle name="Normal 124 3 30 2 2" xfId="26259" xr:uid="{00000000-0005-0000-0000-0000F5330000}"/>
    <cellStyle name="Normal 124 3 30 2 2 2" xfId="56595" xr:uid="{00000000-0005-0000-0000-0000F6330000}"/>
    <cellStyle name="Normal 124 3 30 2 3" xfId="45497" xr:uid="{00000000-0005-0000-0000-0000F7330000}"/>
    <cellStyle name="Normal 124 3 30 3" xfId="22233" xr:uid="{00000000-0005-0000-0000-0000F8330000}"/>
    <cellStyle name="Normal 124 3 30 3 2" xfId="52643" xr:uid="{00000000-0005-0000-0000-0000F9330000}"/>
    <cellStyle name="Normal 124 3 30 4" xfId="30285" xr:uid="{00000000-0005-0000-0000-0000FA330000}"/>
    <cellStyle name="Normal 124 3 30 5" xfId="34314" xr:uid="{00000000-0005-0000-0000-0000FB330000}"/>
    <cellStyle name="Normal 124 3 30 6" xfId="41545" xr:uid="{00000000-0005-0000-0000-0000FC330000}"/>
    <cellStyle name="Normal 124 3 31" xfId="11219" xr:uid="{00000000-0005-0000-0000-0000FD330000}"/>
    <cellStyle name="Normal 124 3 31 2" xfId="15246" xr:uid="{00000000-0005-0000-0000-0000FE330000}"/>
    <cellStyle name="Normal 124 3 31 2 2" xfId="26580" xr:uid="{00000000-0005-0000-0000-0000FF330000}"/>
    <cellStyle name="Normal 124 3 31 2 2 2" xfId="56916" xr:uid="{00000000-0005-0000-0000-000000340000}"/>
    <cellStyle name="Normal 124 3 31 2 3" xfId="45818" xr:uid="{00000000-0005-0000-0000-000001340000}"/>
    <cellStyle name="Normal 124 3 31 3" xfId="22554" xr:uid="{00000000-0005-0000-0000-000002340000}"/>
    <cellStyle name="Normal 124 3 31 3 2" xfId="52964" xr:uid="{00000000-0005-0000-0000-000003340000}"/>
    <cellStyle name="Normal 124 3 31 4" xfId="30606" xr:uid="{00000000-0005-0000-0000-000004340000}"/>
    <cellStyle name="Normal 124 3 31 5" xfId="34635" xr:uid="{00000000-0005-0000-0000-000005340000}"/>
    <cellStyle name="Normal 124 3 31 6" xfId="41866" xr:uid="{00000000-0005-0000-0000-000006340000}"/>
    <cellStyle name="Normal 124 3 32" xfId="10822" xr:uid="{00000000-0005-0000-0000-000007340000}"/>
    <cellStyle name="Normal 124 3 32 2" xfId="14897" xr:uid="{00000000-0005-0000-0000-000008340000}"/>
    <cellStyle name="Normal 124 3 32 2 2" xfId="26231" xr:uid="{00000000-0005-0000-0000-000009340000}"/>
    <cellStyle name="Normal 124 3 32 2 2 2" xfId="56567" xr:uid="{00000000-0005-0000-0000-00000A340000}"/>
    <cellStyle name="Normal 124 3 32 2 3" xfId="45469" xr:uid="{00000000-0005-0000-0000-00000B340000}"/>
    <cellStyle name="Normal 124 3 32 3" xfId="22205" xr:uid="{00000000-0005-0000-0000-00000C340000}"/>
    <cellStyle name="Normal 124 3 32 3 2" xfId="52615" xr:uid="{00000000-0005-0000-0000-00000D340000}"/>
    <cellStyle name="Normal 124 3 32 4" xfId="30257" xr:uid="{00000000-0005-0000-0000-00000E340000}"/>
    <cellStyle name="Normal 124 3 32 5" xfId="34286" xr:uid="{00000000-0005-0000-0000-00000F340000}"/>
    <cellStyle name="Normal 124 3 32 6" xfId="41517" xr:uid="{00000000-0005-0000-0000-000010340000}"/>
    <cellStyle name="Normal 124 3 33" xfId="11246" xr:uid="{00000000-0005-0000-0000-000011340000}"/>
    <cellStyle name="Normal 124 3 33 2" xfId="15273" xr:uid="{00000000-0005-0000-0000-000012340000}"/>
    <cellStyle name="Normal 124 3 33 2 2" xfId="26607" xr:uid="{00000000-0005-0000-0000-000013340000}"/>
    <cellStyle name="Normal 124 3 33 2 2 2" xfId="56943" xr:uid="{00000000-0005-0000-0000-000014340000}"/>
    <cellStyle name="Normal 124 3 33 2 3" xfId="45845" xr:uid="{00000000-0005-0000-0000-000015340000}"/>
    <cellStyle name="Normal 124 3 33 3" xfId="22581" xr:uid="{00000000-0005-0000-0000-000016340000}"/>
    <cellStyle name="Normal 124 3 33 3 2" xfId="52991" xr:uid="{00000000-0005-0000-0000-000017340000}"/>
    <cellStyle name="Normal 124 3 33 4" xfId="30633" xr:uid="{00000000-0005-0000-0000-000018340000}"/>
    <cellStyle name="Normal 124 3 33 5" xfId="34662" xr:uid="{00000000-0005-0000-0000-000019340000}"/>
    <cellStyle name="Normal 124 3 33 6" xfId="41893" xr:uid="{00000000-0005-0000-0000-00001A340000}"/>
    <cellStyle name="Normal 124 3 34" xfId="10794" xr:uid="{00000000-0005-0000-0000-00001B340000}"/>
    <cellStyle name="Normal 124 3 34 2" xfId="14869" xr:uid="{00000000-0005-0000-0000-00001C340000}"/>
    <cellStyle name="Normal 124 3 34 2 2" xfId="26203" xr:uid="{00000000-0005-0000-0000-00001D340000}"/>
    <cellStyle name="Normal 124 3 34 2 2 2" xfId="56539" xr:uid="{00000000-0005-0000-0000-00001E340000}"/>
    <cellStyle name="Normal 124 3 34 2 3" xfId="45441" xr:uid="{00000000-0005-0000-0000-00001F340000}"/>
    <cellStyle name="Normal 124 3 34 3" xfId="22177" xr:uid="{00000000-0005-0000-0000-000020340000}"/>
    <cellStyle name="Normal 124 3 34 3 2" xfId="52587" xr:uid="{00000000-0005-0000-0000-000021340000}"/>
    <cellStyle name="Normal 124 3 34 4" xfId="30229" xr:uid="{00000000-0005-0000-0000-000022340000}"/>
    <cellStyle name="Normal 124 3 34 5" xfId="34258" xr:uid="{00000000-0005-0000-0000-000023340000}"/>
    <cellStyle name="Normal 124 3 34 6" xfId="41489" xr:uid="{00000000-0005-0000-0000-000024340000}"/>
    <cellStyle name="Normal 124 3 35" xfId="11322" xr:uid="{00000000-0005-0000-0000-000025340000}"/>
    <cellStyle name="Normal 124 3 35 2" xfId="15349" xr:uid="{00000000-0005-0000-0000-000026340000}"/>
    <cellStyle name="Normal 124 3 35 2 2" xfId="26683" xr:uid="{00000000-0005-0000-0000-000027340000}"/>
    <cellStyle name="Normal 124 3 35 2 2 2" xfId="57019" xr:uid="{00000000-0005-0000-0000-000028340000}"/>
    <cellStyle name="Normal 124 3 35 2 3" xfId="45921" xr:uid="{00000000-0005-0000-0000-000029340000}"/>
    <cellStyle name="Normal 124 3 35 3" xfId="22657" xr:uid="{00000000-0005-0000-0000-00002A340000}"/>
    <cellStyle name="Normal 124 3 35 3 2" xfId="53067" xr:uid="{00000000-0005-0000-0000-00002B340000}"/>
    <cellStyle name="Normal 124 3 35 4" xfId="30709" xr:uid="{00000000-0005-0000-0000-00002C340000}"/>
    <cellStyle name="Normal 124 3 35 5" xfId="34738" xr:uid="{00000000-0005-0000-0000-00002D340000}"/>
    <cellStyle name="Normal 124 3 35 6" xfId="41969" xr:uid="{00000000-0005-0000-0000-00002E340000}"/>
    <cellStyle name="Normal 124 3 36" xfId="11404" xr:uid="{00000000-0005-0000-0000-00002F340000}"/>
    <cellStyle name="Normal 124 3 36 2" xfId="15431" xr:uid="{00000000-0005-0000-0000-000030340000}"/>
    <cellStyle name="Normal 124 3 36 2 2" xfId="26765" xr:uid="{00000000-0005-0000-0000-000031340000}"/>
    <cellStyle name="Normal 124 3 36 2 2 2" xfId="57101" xr:uid="{00000000-0005-0000-0000-000032340000}"/>
    <cellStyle name="Normal 124 3 36 2 3" xfId="46003" xr:uid="{00000000-0005-0000-0000-000033340000}"/>
    <cellStyle name="Normal 124 3 36 3" xfId="22739" xr:uid="{00000000-0005-0000-0000-000034340000}"/>
    <cellStyle name="Normal 124 3 36 3 2" xfId="53149" xr:uid="{00000000-0005-0000-0000-000035340000}"/>
    <cellStyle name="Normal 124 3 36 4" xfId="30791" xr:uid="{00000000-0005-0000-0000-000036340000}"/>
    <cellStyle name="Normal 124 3 36 5" xfId="34820" xr:uid="{00000000-0005-0000-0000-000037340000}"/>
    <cellStyle name="Normal 124 3 36 6" xfId="42051" xr:uid="{00000000-0005-0000-0000-000038340000}"/>
    <cellStyle name="Normal 124 3 37" xfId="11475" xr:uid="{00000000-0005-0000-0000-000039340000}"/>
    <cellStyle name="Normal 124 3 37 2" xfId="15502" xr:uid="{00000000-0005-0000-0000-00003A340000}"/>
    <cellStyle name="Normal 124 3 37 2 2" xfId="26836" xr:uid="{00000000-0005-0000-0000-00003B340000}"/>
    <cellStyle name="Normal 124 3 37 2 2 2" xfId="57172" xr:uid="{00000000-0005-0000-0000-00003C340000}"/>
    <cellStyle name="Normal 124 3 37 2 3" xfId="46074" xr:uid="{00000000-0005-0000-0000-00003D340000}"/>
    <cellStyle name="Normal 124 3 37 3" xfId="22810" xr:uid="{00000000-0005-0000-0000-00003E340000}"/>
    <cellStyle name="Normal 124 3 37 3 2" xfId="53220" xr:uid="{00000000-0005-0000-0000-00003F340000}"/>
    <cellStyle name="Normal 124 3 37 4" xfId="30862" xr:uid="{00000000-0005-0000-0000-000040340000}"/>
    <cellStyle name="Normal 124 3 37 5" xfId="34891" xr:uid="{00000000-0005-0000-0000-000041340000}"/>
    <cellStyle name="Normal 124 3 37 6" xfId="42122" xr:uid="{00000000-0005-0000-0000-000042340000}"/>
    <cellStyle name="Normal 124 3 38" xfId="11556" xr:uid="{00000000-0005-0000-0000-000043340000}"/>
    <cellStyle name="Normal 124 3 38 2" xfId="15583" xr:uid="{00000000-0005-0000-0000-000044340000}"/>
    <cellStyle name="Normal 124 3 38 2 2" xfId="26917" xr:uid="{00000000-0005-0000-0000-000045340000}"/>
    <cellStyle name="Normal 124 3 38 2 2 2" xfId="57253" xr:uid="{00000000-0005-0000-0000-000046340000}"/>
    <cellStyle name="Normal 124 3 38 2 3" xfId="46155" xr:uid="{00000000-0005-0000-0000-000047340000}"/>
    <cellStyle name="Normal 124 3 38 3" xfId="22891" xr:uid="{00000000-0005-0000-0000-000048340000}"/>
    <cellStyle name="Normal 124 3 38 3 2" xfId="53301" xr:uid="{00000000-0005-0000-0000-000049340000}"/>
    <cellStyle name="Normal 124 3 38 4" xfId="30943" xr:uid="{00000000-0005-0000-0000-00004A340000}"/>
    <cellStyle name="Normal 124 3 38 5" xfId="34972" xr:uid="{00000000-0005-0000-0000-00004B340000}"/>
    <cellStyle name="Normal 124 3 38 6" xfId="42203" xr:uid="{00000000-0005-0000-0000-00004C340000}"/>
    <cellStyle name="Normal 124 3 39" xfId="11634" xr:uid="{00000000-0005-0000-0000-00004D340000}"/>
    <cellStyle name="Normal 124 3 39 2" xfId="15661" xr:uid="{00000000-0005-0000-0000-00004E340000}"/>
    <cellStyle name="Normal 124 3 39 2 2" xfId="26995" xr:uid="{00000000-0005-0000-0000-00004F340000}"/>
    <cellStyle name="Normal 124 3 39 2 2 2" xfId="57331" xr:uid="{00000000-0005-0000-0000-000050340000}"/>
    <cellStyle name="Normal 124 3 39 2 3" xfId="46233" xr:uid="{00000000-0005-0000-0000-000051340000}"/>
    <cellStyle name="Normal 124 3 39 3" xfId="22969" xr:uid="{00000000-0005-0000-0000-000052340000}"/>
    <cellStyle name="Normal 124 3 39 3 2" xfId="53379" xr:uid="{00000000-0005-0000-0000-000053340000}"/>
    <cellStyle name="Normal 124 3 39 4" xfId="31021" xr:uid="{00000000-0005-0000-0000-000054340000}"/>
    <cellStyle name="Normal 124 3 39 5" xfId="35050" xr:uid="{00000000-0005-0000-0000-000055340000}"/>
    <cellStyle name="Normal 124 3 39 6" xfId="42281" xr:uid="{00000000-0005-0000-0000-000056340000}"/>
    <cellStyle name="Normal 124 3 4" xfId="5725" xr:uid="{00000000-0005-0000-0000-000057340000}"/>
    <cellStyle name="Normal 124 3 4 2" xfId="7322" xr:uid="{00000000-0005-0000-0000-000058340000}"/>
    <cellStyle name="Normal 124 3 4 2 2" xfId="18746" xr:uid="{00000000-0005-0000-0000-000059340000}"/>
    <cellStyle name="Normal 124 3 4 2 2 2" xfId="49249" xr:uid="{00000000-0005-0000-0000-00005A340000}"/>
    <cellStyle name="Normal 124 3 4 2 3" xfId="38151" xr:uid="{00000000-0005-0000-0000-00005B340000}"/>
    <cellStyle name="Normal 124 3 4 3" xfId="9025" xr:uid="{00000000-0005-0000-0000-00005C340000}"/>
    <cellStyle name="Normal 124 3 4 3 2" xfId="20456" xr:uid="{00000000-0005-0000-0000-00005D340000}"/>
    <cellStyle name="Normal 124 3 4 3 2 2" xfId="50866" xr:uid="{00000000-0005-0000-0000-00005E340000}"/>
    <cellStyle name="Normal 124 3 4 3 3" xfId="39768" xr:uid="{00000000-0005-0000-0000-00005F340000}"/>
    <cellStyle name="Normal 124 3 4 4" xfId="13148" xr:uid="{00000000-0005-0000-0000-000060340000}"/>
    <cellStyle name="Normal 124 3 4 4 2" xfId="24482" xr:uid="{00000000-0005-0000-0000-000061340000}"/>
    <cellStyle name="Normal 124 3 4 4 2 2" xfId="54818" xr:uid="{00000000-0005-0000-0000-000062340000}"/>
    <cellStyle name="Normal 124 3 4 4 3" xfId="43720" xr:uid="{00000000-0005-0000-0000-000063340000}"/>
    <cellStyle name="Normal 124 3 4 5" xfId="17149" xr:uid="{00000000-0005-0000-0000-000064340000}"/>
    <cellStyle name="Normal 124 3 4 5 2" xfId="47652" xr:uid="{00000000-0005-0000-0000-000065340000}"/>
    <cellStyle name="Normal 124 3 4 6" xfId="28508" xr:uid="{00000000-0005-0000-0000-000066340000}"/>
    <cellStyle name="Normal 124 3 4 7" xfId="32537" xr:uid="{00000000-0005-0000-0000-000067340000}"/>
    <cellStyle name="Normal 124 3 4 8" xfId="36554" xr:uid="{00000000-0005-0000-0000-000068340000}"/>
    <cellStyle name="Normal 124 3 40" xfId="11712" xr:uid="{00000000-0005-0000-0000-000069340000}"/>
    <cellStyle name="Normal 124 3 40 2" xfId="15739" xr:uid="{00000000-0005-0000-0000-00006A340000}"/>
    <cellStyle name="Normal 124 3 40 2 2" xfId="27073" xr:uid="{00000000-0005-0000-0000-00006B340000}"/>
    <cellStyle name="Normal 124 3 40 2 2 2" xfId="57409" xr:uid="{00000000-0005-0000-0000-00006C340000}"/>
    <cellStyle name="Normal 124 3 40 2 3" xfId="46311" xr:uid="{00000000-0005-0000-0000-00006D340000}"/>
    <cellStyle name="Normal 124 3 40 3" xfId="23047" xr:uid="{00000000-0005-0000-0000-00006E340000}"/>
    <cellStyle name="Normal 124 3 40 3 2" xfId="53457" xr:uid="{00000000-0005-0000-0000-00006F340000}"/>
    <cellStyle name="Normal 124 3 40 4" xfId="31099" xr:uid="{00000000-0005-0000-0000-000070340000}"/>
    <cellStyle name="Normal 124 3 40 5" xfId="35128" xr:uid="{00000000-0005-0000-0000-000071340000}"/>
    <cellStyle name="Normal 124 3 40 6" xfId="42359" xr:uid="{00000000-0005-0000-0000-000072340000}"/>
    <cellStyle name="Normal 124 3 41" xfId="11790" xr:uid="{00000000-0005-0000-0000-000073340000}"/>
    <cellStyle name="Normal 124 3 41 2" xfId="15817" xr:uid="{00000000-0005-0000-0000-000074340000}"/>
    <cellStyle name="Normal 124 3 41 2 2" xfId="27151" xr:uid="{00000000-0005-0000-0000-000075340000}"/>
    <cellStyle name="Normal 124 3 41 2 2 2" xfId="57487" xr:uid="{00000000-0005-0000-0000-000076340000}"/>
    <cellStyle name="Normal 124 3 41 2 3" xfId="46389" xr:uid="{00000000-0005-0000-0000-000077340000}"/>
    <cellStyle name="Normal 124 3 41 3" xfId="23125" xr:uid="{00000000-0005-0000-0000-000078340000}"/>
    <cellStyle name="Normal 124 3 41 3 2" xfId="53535" xr:uid="{00000000-0005-0000-0000-000079340000}"/>
    <cellStyle name="Normal 124 3 41 4" xfId="31177" xr:uid="{00000000-0005-0000-0000-00007A340000}"/>
    <cellStyle name="Normal 124 3 41 5" xfId="35206" xr:uid="{00000000-0005-0000-0000-00007B340000}"/>
    <cellStyle name="Normal 124 3 41 6" xfId="42437" xr:uid="{00000000-0005-0000-0000-00007C340000}"/>
    <cellStyle name="Normal 124 3 42" xfId="11868" xr:uid="{00000000-0005-0000-0000-00007D340000}"/>
    <cellStyle name="Normal 124 3 42 2" xfId="15895" xr:uid="{00000000-0005-0000-0000-00007E340000}"/>
    <cellStyle name="Normal 124 3 42 2 2" xfId="27229" xr:uid="{00000000-0005-0000-0000-00007F340000}"/>
    <cellStyle name="Normal 124 3 42 2 2 2" xfId="57565" xr:uid="{00000000-0005-0000-0000-000080340000}"/>
    <cellStyle name="Normal 124 3 42 2 3" xfId="46467" xr:uid="{00000000-0005-0000-0000-000081340000}"/>
    <cellStyle name="Normal 124 3 42 3" xfId="23203" xr:uid="{00000000-0005-0000-0000-000082340000}"/>
    <cellStyle name="Normal 124 3 42 3 2" xfId="53613" xr:uid="{00000000-0005-0000-0000-000083340000}"/>
    <cellStyle name="Normal 124 3 42 4" xfId="31255" xr:uid="{00000000-0005-0000-0000-000084340000}"/>
    <cellStyle name="Normal 124 3 42 5" xfId="35284" xr:uid="{00000000-0005-0000-0000-000085340000}"/>
    <cellStyle name="Normal 124 3 42 6" xfId="42515" xr:uid="{00000000-0005-0000-0000-000086340000}"/>
    <cellStyle name="Normal 124 3 43" xfId="11946" xr:uid="{00000000-0005-0000-0000-000087340000}"/>
    <cellStyle name="Normal 124 3 43 2" xfId="15973" xr:uid="{00000000-0005-0000-0000-000088340000}"/>
    <cellStyle name="Normal 124 3 43 2 2" xfId="27307" xr:uid="{00000000-0005-0000-0000-000089340000}"/>
    <cellStyle name="Normal 124 3 43 2 2 2" xfId="57643" xr:uid="{00000000-0005-0000-0000-00008A340000}"/>
    <cellStyle name="Normal 124 3 43 2 3" xfId="46545" xr:uid="{00000000-0005-0000-0000-00008B340000}"/>
    <cellStyle name="Normal 124 3 43 3" xfId="23281" xr:uid="{00000000-0005-0000-0000-00008C340000}"/>
    <cellStyle name="Normal 124 3 43 3 2" xfId="53691" xr:uid="{00000000-0005-0000-0000-00008D340000}"/>
    <cellStyle name="Normal 124 3 43 4" xfId="31333" xr:uid="{00000000-0005-0000-0000-00008E340000}"/>
    <cellStyle name="Normal 124 3 43 5" xfId="35362" xr:uid="{00000000-0005-0000-0000-00008F340000}"/>
    <cellStyle name="Normal 124 3 43 6" xfId="42593" xr:uid="{00000000-0005-0000-0000-000090340000}"/>
    <cellStyle name="Normal 124 3 44" xfId="12024" xr:uid="{00000000-0005-0000-0000-000091340000}"/>
    <cellStyle name="Normal 124 3 44 2" xfId="16051" xr:uid="{00000000-0005-0000-0000-000092340000}"/>
    <cellStyle name="Normal 124 3 44 2 2" xfId="27385" xr:uid="{00000000-0005-0000-0000-000093340000}"/>
    <cellStyle name="Normal 124 3 44 2 2 2" xfId="57721" xr:uid="{00000000-0005-0000-0000-000094340000}"/>
    <cellStyle name="Normal 124 3 44 2 3" xfId="46623" xr:uid="{00000000-0005-0000-0000-000095340000}"/>
    <cellStyle name="Normal 124 3 44 3" xfId="23359" xr:uid="{00000000-0005-0000-0000-000096340000}"/>
    <cellStyle name="Normal 124 3 44 3 2" xfId="53769" xr:uid="{00000000-0005-0000-0000-000097340000}"/>
    <cellStyle name="Normal 124 3 44 4" xfId="31411" xr:uid="{00000000-0005-0000-0000-000098340000}"/>
    <cellStyle name="Normal 124 3 44 5" xfId="35440" xr:uid="{00000000-0005-0000-0000-000099340000}"/>
    <cellStyle name="Normal 124 3 44 6" xfId="42671" xr:uid="{00000000-0005-0000-0000-00009A340000}"/>
    <cellStyle name="Normal 124 3 45" xfId="12101" xr:uid="{00000000-0005-0000-0000-00009B340000}"/>
    <cellStyle name="Normal 124 3 45 2" xfId="16128" xr:uid="{00000000-0005-0000-0000-00009C340000}"/>
    <cellStyle name="Normal 124 3 45 2 2" xfId="27462" xr:uid="{00000000-0005-0000-0000-00009D340000}"/>
    <cellStyle name="Normal 124 3 45 2 2 2" xfId="57798" xr:uid="{00000000-0005-0000-0000-00009E340000}"/>
    <cellStyle name="Normal 124 3 45 2 3" xfId="46700" xr:uid="{00000000-0005-0000-0000-00009F340000}"/>
    <cellStyle name="Normal 124 3 45 3" xfId="23436" xr:uid="{00000000-0005-0000-0000-0000A0340000}"/>
    <cellStyle name="Normal 124 3 45 3 2" xfId="53846" xr:uid="{00000000-0005-0000-0000-0000A1340000}"/>
    <cellStyle name="Normal 124 3 45 4" xfId="31488" xr:uid="{00000000-0005-0000-0000-0000A2340000}"/>
    <cellStyle name="Normal 124 3 45 5" xfId="35517" xr:uid="{00000000-0005-0000-0000-0000A3340000}"/>
    <cellStyle name="Normal 124 3 45 6" xfId="42748" xr:uid="{00000000-0005-0000-0000-0000A4340000}"/>
    <cellStyle name="Normal 124 3 46" xfId="12177" xr:uid="{00000000-0005-0000-0000-0000A5340000}"/>
    <cellStyle name="Normal 124 3 46 2" xfId="16204" xr:uid="{00000000-0005-0000-0000-0000A6340000}"/>
    <cellStyle name="Normal 124 3 46 2 2" xfId="27538" xr:uid="{00000000-0005-0000-0000-0000A7340000}"/>
    <cellStyle name="Normal 124 3 46 2 2 2" xfId="57874" xr:uid="{00000000-0005-0000-0000-0000A8340000}"/>
    <cellStyle name="Normal 124 3 46 2 3" xfId="46776" xr:uid="{00000000-0005-0000-0000-0000A9340000}"/>
    <cellStyle name="Normal 124 3 46 3" xfId="23512" xr:uid="{00000000-0005-0000-0000-0000AA340000}"/>
    <cellStyle name="Normal 124 3 46 3 2" xfId="53922" xr:uid="{00000000-0005-0000-0000-0000AB340000}"/>
    <cellStyle name="Normal 124 3 46 4" xfId="31564" xr:uid="{00000000-0005-0000-0000-0000AC340000}"/>
    <cellStyle name="Normal 124 3 46 5" xfId="35593" xr:uid="{00000000-0005-0000-0000-0000AD340000}"/>
    <cellStyle name="Normal 124 3 46 6" xfId="42824" xr:uid="{00000000-0005-0000-0000-0000AE340000}"/>
    <cellStyle name="Normal 124 3 47" xfId="12250" xr:uid="{00000000-0005-0000-0000-0000AF340000}"/>
    <cellStyle name="Normal 124 3 47 2" xfId="16277" xr:uid="{00000000-0005-0000-0000-0000B0340000}"/>
    <cellStyle name="Normal 124 3 47 2 2" xfId="27611" xr:uid="{00000000-0005-0000-0000-0000B1340000}"/>
    <cellStyle name="Normal 124 3 47 2 2 2" xfId="57947" xr:uid="{00000000-0005-0000-0000-0000B2340000}"/>
    <cellStyle name="Normal 124 3 47 2 3" xfId="46849" xr:uid="{00000000-0005-0000-0000-0000B3340000}"/>
    <cellStyle name="Normal 124 3 47 3" xfId="23585" xr:uid="{00000000-0005-0000-0000-0000B4340000}"/>
    <cellStyle name="Normal 124 3 47 3 2" xfId="53995" xr:uid="{00000000-0005-0000-0000-0000B5340000}"/>
    <cellStyle name="Normal 124 3 47 4" xfId="31637" xr:uid="{00000000-0005-0000-0000-0000B6340000}"/>
    <cellStyle name="Normal 124 3 47 5" xfId="35666" xr:uid="{00000000-0005-0000-0000-0000B7340000}"/>
    <cellStyle name="Normal 124 3 47 6" xfId="42897" xr:uid="{00000000-0005-0000-0000-0000B8340000}"/>
    <cellStyle name="Normal 124 3 48" xfId="12323" xr:uid="{00000000-0005-0000-0000-0000B9340000}"/>
    <cellStyle name="Normal 124 3 48 2" xfId="16350" xr:uid="{00000000-0005-0000-0000-0000BA340000}"/>
    <cellStyle name="Normal 124 3 48 2 2" xfId="27684" xr:uid="{00000000-0005-0000-0000-0000BB340000}"/>
    <cellStyle name="Normal 124 3 48 2 2 2" xfId="58020" xr:uid="{00000000-0005-0000-0000-0000BC340000}"/>
    <cellStyle name="Normal 124 3 48 2 3" xfId="46922" xr:uid="{00000000-0005-0000-0000-0000BD340000}"/>
    <cellStyle name="Normal 124 3 48 3" xfId="23658" xr:uid="{00000000-0005-0000-0000-0000BE340000}"/>
    <cellStyle name="Normal 124 3 48 3 2" xfId="54068" xr:uid="{00000000-0005-0000-0000-0000BF340000}"/>
    <cellStyle name="Normal 124 3 48 4" xfId="31710" xr:uid="{00000000-0005-0000-0000-0000C0340000}"/>
    <cellStyle name="Normal 124 3 48 5" xfId="35739" xr:uid="{00000000-0005-0000-0000-0000C1340000}"/>
    <cellStyle name="Normal 124 3 48 6" xfId="42970" xr:uid="{00000000-0005-0000-0000-0000C2340000}"/>
    <cellStyle name="Normal 124 3 49" xfId="12388" xr:uid="{00000000-0005-0000-0000-0000C3340000}"/>
    <cellStyle name="Normal 124 3 49 2" xfId="16415" xr:uid="{00000000-0005-0000-0000-0000C4340000}"/>
    <cellStyle name="Normal 124 3 49 2 2" xfId="27749" xr:uid="{00000000-0005-0000-0000-0000C5340000}"/>
    <cellStyle name="Normal 124 3 49 2 2 2" xfId="58085" xr:uid="{00000000-0005-0000-0000-0000C6340000}"/>
    <cellStyle name="Normal 124 3 49 2 3" xfId="46987" xr:uid="{00000000-0005-0000-0000-0000C7340000}"/>
    <cellStyle name="Normal 124 3 49 3" xfId="23723" xr:uid="{00000000-0005-0000-0000-0000C8340000}"/>
    <cellStyle name="Normal 124 3 49 3 2" xfId="54133" xr:uid="{00000000-0005-0000-0000-0000C9340000}"/>
    <cellStyle name="Normal 124 3 49 4" xfId="31775" xr:uid="{00000000-0005-0000-0000-0000CA340000}"/>
    <cellStyle name="Normal 124 3 49 5" xfId="35804" xr:uid="{00000000-0005-0000-0000-0000CB340000}"/>
    <cellStyle name="Normal 124 3 49 6" xfId="43035" xr:uid="{00000000-0005-0000-0000-0000CC340000}"/>
    <cellStyle name="Normal 124 3 5" xfId="5980" xr:uid="{00000000-0005-0000-0000-0000CD340000}"/>
    <cellStyle name="Normal 124 3 5 2" xfId="7577" xr:uid="{00000000-0005-0000-0000-0000CE340000}"/>
    <cellStyle name="Normal 124 3 5 2 2" xfId="19001" xr:uid="{00000000-0005-0000-0000-0000CF340000}"/>
    <cellStyle name="Normal 124 3 5 2 2 2" xfId="49504" xr:uid="{00000000-0005-0000-0000-0000D0340000}"/>
    <cellStyle name="Normal 124 3 5 2 3" xfId="38406" xr:uid="{00000000-0005-0000-0000-0000D1340000}"/>
    <cellStyle name="Normal 124 3 5 3" xfId="9389" xr:uid="{00000000-0005-0000-0000-0000D2340000}"/>
    <cellStyle name="Normal 124 3 5 3 2" xfId="20792" xr:uid="{00000000-0005-0000-0000-0000D3340000}"/>
    <cellStyle name="Normal 124 3 5 3 2 2" xfId="51202" xr:uid="{00000000-0005-0000-0000-0000D4340000}"/>
    <cellStyle name="Normal 124 3 5 3 3" xfId="40104" xr:uid="{00000000-0005-0000-0000-0000D5340000}"/>
    <cellStyle name="Normal 124 3 5 4" xfId="13484" xr:uid="{00000000-0005-0000-0000-0000D6340000}"/>
    <cellStyle name="Normal 124 3 5 4 2" xfId="24818" xr:uid="{00000000-0005-0000-0000-0000D7340000}"/>
    <cellStyle name="Normal 124 3 5 4 2 2" xfId="55154" xr:uid="{00000000-0005-0000-0000-0000D8340000}"/>
    <cellStyle name="Normal 124 3 5 4 3" xfId="44056" xr:uid="{00000000-0005-0000-0000-0000D9340000}"/>
    <cellStyle name="Normal 124 3 5 5" xfId="17404" xr:uid="{00000000-0005-0000-0000-0000DA340000}"/>
    <cellStyle name="Normal 124 3 5 5 2" xfId="47907" xr:uid="{00000000-0005-0000-0000-0000DB340000}"/>
    <cellStyle name="Normal 124 3 5 6" xfId="28844" xr:uid="{00000000-0005-0000-0000-0000DC340000}"/>
    <cellStyle name="Normal 124 3 5 7" xfId="32873" xr:uid="{00000000-0005-0000-0000-0000DD340000}"/>
    <cellStyle name="Normal 124 3 5 8" xfId="36809" xr:uid="{00000000-0005-0000-0000-0000DE340000}"/>
    <cellStyle name="Normal 124 3 50" xfId="8799" xr:uid="{00000000-0005-0000-0000-0000DF340000}"/>
    <cellStyle name="Normal 124 3 50 2" xfId="20232" xr:uid="{00000000-0005-0000-0000-0000E0340000}"/>
    <cellStyle name="Normal 124 3 50 2 2" xfId="50642" xr:uid="{00000000-0005-0000-0000-0000E1340000}"/>
    <cellStyle name="Normal 124 3 50 3" xfId="39544" xr:uid="{00000000-0005-0000-0000-0000E2340000}"/>
    <cellStyle name="Normal 124 3 51" xfId="12924" xr:uid="{00000000-0005-0000-0000-0000E3340000}"/>
    <cellStyle name="Normal 124 3 51 2" xfId="24258" xr:uid="{00000000-0005-0000-0000-0000E4340000}"/>
    <cellStyle name="Normal 124 3 51 2 2" xfId="54594" xr:uid="{00000000-0005-0000-0000-0000E5340000}"/>
    <cellStyle name="Normal 124 3 51 3" xfId="43496" xr:uid="{00000000-0005-0000-0000-0000E6340000}"/>
    <cellStyle name="Normal 124 3 52" xfId="16949" xr:uid="{00000000-0005-0000-0000-0000E7340000}"/>
    <cellStyle name="Normal 124 3 52 2" xfId="47452" xr:uid="{00000000-0005-0000-0000-0000E8340000}"/>
    <cellStyle name="Normal 124 3 53" xfId="28284" xr:uid="{00000000-0005-0000-0000-0000E9340000}"/>
    <cellStyle name="Normal 124 3 54" xfId="32313" xr:uid="{00000000-0005-0000-0000-0000EA340000}"/>
    <cellStyle name="Normal 124 3 55" xfId="36269" xr:uid="{00000000-0005-0000-0000-0000EB340000}"/>
    <cellStyle name="Normal 124 3 56" xfId="36354" xr:uid="{00000000-0005-0000-0000-0000EC340000}"/>
    <cellStyle name="Normal 124 3 57" xfId="58620" xr:uid="{00000000-0005-0000-0000-0000ED340000}"/>
    <cellStyle name="Normal 124 3 6" xfId="5701" xr:uid="{00000000-0005-0000-0000-0000EE340000}"/>
    <cellStyle name="Normal 124 3 6 2" xfId="7298" xr:uid="{00000000-0005-0000-0000-0000EF340000}"/>
    <cellStyle name="Normal 124 3 6 2 2" xfId="18722" xr:uid="{00000000-0005-0000-0000-0000F0340000}"/>
    <cellStyle name="Normal 124 3 6 2 2 2" xfId="49225" xr:uid="{00000000-0005-0000-0000-0000F1340000}"/>
    <cellStyle name="Normal 124 3 6 2 3" xfId="38127" xr:uid="{00000000-0005-0000-0000-0000F2340000}"/>
    <cellStyle name="Normal 124 3 6 3" xfId="9001" xr:uid="{00000000-0005-0000-0000-0000F3340000}"/>
    <cellStyle name="Normal 124 3 6 3 2" xfId="20432" xr:uid="{00000000-0005-0000-0000-0000F4340000}"/>
    <cellStyle name="Normal 124 3 6 3 2 2" xfId="50842" xr:uid="{00000000-0005-0000-0000-0000F5340000}"/>
    <cellStyle name="Normal 124 3 6 3 3" xfId="39744" xr:uid="{00000000-0005-0000-0000-0000F6340000}"/>
    <cellStyle name="Normal 124 3 6 4" xfId="13124" xr:uid="{00000000-0005-0000-0000-0000F7340000}"/>
    <cellStyle name="Normal 124 3 6 4 2" xfId="24458" xr:uid="{00000000-0005-0000-0000-0000F8340000}"/>
    <cellStyle name="Normal 124 3 6 4 2 2" xfId="54794" xr:uid="{00000000-0005-0000-0000-0000F9340000}"/>
    <cellStyle name="Normal 124 3 6 4 3" xfId="43696" xr:uid="{00000000-0005-0000-0000-0000FA340000}"/>
    <cellStyle name="Normal 124 3 6 5" xfId="17125" xr:uid="{00000000-0005-0000-0000-0000FB340000}"/>
    <cellStyle name="Normal 124 3 6 5 2" xfId="47628" xr:uid="{00000000-0005-0000-0000-0000FC340000}"/>
    <cellStyle name="Normal 124 3 6 6" xfId="28484" xr:uid="{00000000-0005-0000-0000-0000FD340000}"/>
    <cellStyle name="Normal 124 3 6 7" xfId="32513" xr:uid="{00000000-0005-0000-0000-0000FE340000}"/>
    <cellStyle name="Normal 124 3 6 8" xfId="36530" xr:uid="{00000000-0005-0000-0000-0000FF340000}"/>
    <cellStyle name="Normal 124 3 7" xfId="6004" xr:uid="{00000000-0005-0000-0000-000000350000}"/>
    <cellStyle name="Normal 124 3 7 2" xfId="7601" xr:uid="{00000000-0005-0000-0000-000001350000}"/>
    <cellStyle name="Normal 124 3 7 2 2" xfId="19025" xr:uid="{00000000-0005-0000-0000-000002350000}"/>
    <cellStyle name="Normal 124 3 7 2 2 2" xfId="49528" xr:uid="{00000000-0005-0000-0000-000003350000}"/>
    <cellStyle name="Normal 124 3 7 2 3" xfId="38430" xr:uid="{00000000-0005-0000-0000-000004350000}"/>
    <cellStyle name="Normal 124 3 7 3" xfId="9202" xr:uid="{00000000-0005-0000-0000-000005350000}"/>
    <cellStyle name="Normal 124 3 7 3 2" xfId="20605" xr:uid="{00000000-0005-0000-0000-000006350000}"/>
    <cellStyle name="Normal 124 3 7 3 2 2" xfId="51015" xr:uid="{00000000-0005-0000-0000-000007350000}"/>
    <cellStyle name="Normal 124 3 7 3 3" xfId="39917" xr:uid="{00000000-0005-0000-0000-000008350000}"/>
    <cellStyle name="Normal 124 3 7 4" xfId="13297" xr:uid="{00000000-0005-0000-0000-000009350000}"/>
    <cellStyle name="Normal 124 3 7 4 2" xfId="24631" xr:uid="{00000000-0005-0000-0000-00000A350000}"/>
    <cellStyle name="Normal 124 3 7 4 2 2" xfId="54967" xr:uid="{00000000-0005-0000-0000-00000B350000}"/>
    <cellStyle name="Normal 124 3 7 4 3" xfId="43869" xr:uid="{00000000-0005-0000-0000-00000C350000}"/>
    <cellStyle name="Normal 124 3 7 5" xfId="17428" xr:uid="{00000000-0005-0000-0000-00000D350000}"/>
    <cellStyle name="Normal 124 3 7 5 2" xfId="47931" xr:uid="{00000000-0005-0000-0000-00000E350000}"/>
    <cellStyle name="Normal 124 3 7 6" xfId="28657" xr:uid="{00000000-0005-0000-0000-00000F350000}"/>
    <cellStyle name="Normal 124 3 7 7" xfId="32686" xr:uid="{00000000-0005-0000-0000-000010350000}"/>
    <cellStyle name="Normal 124 3 7 8" xfId="36833" xr:uid="{00000000-0005-0000-0000-000011350000}"/>
    <cellStyle name="Normal 124 3 8" xfId="5674" xr:uid="{00000000-0005-0000-0000-000012350000}"/>
    <cellStyle name="Normal 124 3 8 2" xfId="7271" xr:uid="{00000000-0005-0000-0000-000013350000}"/>
    <cellStyle name="Normal 124 3 8 2 2" xfId="18695" xr:uid="{00000000-0005-0000-0000-000014350000}"/>
    <cellStyle name="Normal 124 3 8 2 2 2" xfId="49198" xr:uid="{00000000-0005-0000-0000-000015350000}"/>
    <cellStyle name="Normal 124 3 8 2 3" xfId="38100" xr:uid="{00000000-0005-0000-0000-000016350000}"/>
    <cellStyle name="Normal 124 3 8 3" xfId="8978" xr:uid="{00000000-0005-0000-0000-000017350000}"/>
    <cellStyle name="Normal 124 3 8 3 2" xfId="20409" xr:uid="{00000000-0005-0000-0000-000018350000}"/>
    <cellStyle name="Normal 124 3 8 3 2 2" xfId="50819" xr:uid="{00000000-0005-0000-0000-000019350000}"/>
    <cellStyle name="Normal 124 3 8 3 3" xfId="39721" xr:uid="{00000000-0005-0000-0000-00001A350000}"/>
    <cellStyle name="Normal 124 3 8 4" xfId="13101" xr:uid="{00000000-0005-0000-0000-00001B350000}"/>
    <cellStyle name="Normal 124 3 8 4 2" xfId="24435" xr:uid="{00000000-0005-0000-0000-00001C350000}"/>
    <cellStyle name="Normal 124 3 8 4 2 2" xfId="54771" xr:uid="{00000000-0005-0000-0000-00001D350000}"/>
    <cellStyle name="Normal 124 3 8 4 3" xfId="43673" xr:uid="{00000000-0005-0000-0000-00001E350000}"/>
    <cellStyle name="Normal 124 3 8 5" xfId="17098" xr:uid="{00000000-0005-0000-0000-00001F350000}"/>
    <cellStyle name="Normal 124 3 8 5 2" xfId="47601" xr:uid="{00000000-0005-0000-0000-000020350000}"/>
    <cellStyle name="Normal 124 3 8 6" xfId="28461" xr:uid="{00000000-0005-0000-0000-000021350000}"/>
    <cellStyle name="Normal 124 3 8 7" xfId="32490" xr:uid="{00000000-0005-0000-0000-000022350000}"/>
    <cellStyle name="Normal 124 3 8 8" xfId="36503" xr:uid="{00000000-0005-0000-0000-000023350000}"/>
    <cellStyle name="Normal 124 3 9" xfId="6031" xr:uid="{00000000-0005-0000-0000-000024350000}"/>
    <cellStyle name="Normal 124 3 9 2" xfId="7628" xr:uid="{00000000-0005-0000-0000-000025350000}"/>
    <cellStyle name="Normal 124 3 9 2 2" xfId="19052" xr:uid="{00000000-0005-0000-0000-000026350000}"/>
    <cellStyle name="Normal 124 3 9 2 2 2" xfId="49555" xr:uid="{00000000-0005-0000-0000-000027350000}"/>
    <cellStyle name="Normal 124 3 9 2 3" xfId="38457" xr:uid="{00000000-0005-0000-0000-000028350000}"/>
    <cellStyle name="Normal 124 3 9 3" xfId="9225" xr:uid="{00000000-0005-0000-0000-000029350000}"/>
    <cellStyle name="Normal 124 3 9 3 2" xfId="20628" xr:uid="{00000000-0005-0000-0000-00002A350000}"/>
    <cellStyle name="Normal 124 3 9 3 2 2" xfId="51038" xr:uid="{00000000-0005-0000-0000-00002B350000}"/>
    <cellStyle name="Normal 124 3 9 3 3" xfId="39940" xr:uid="{00000000-0005-0000-0000-00002C350000}"/>
    <cellStyle name="Normal 124 3 9 4" xfId="13320" xr:uid="{00000000-0005-0000-0000-00002D350000}"/>
    <cellStyle name="Normal 124 3 9 4 2" xfId="24654" xr:uid="{00000000-0005-0000-0000-00002E350000}"/>
    <cellStyle name="Normal 124 3 9 4 2 2" xfId="54990" xr:uid="{00000000-0005-0000-0000-00002F350000}"/>
    <cellStyle name="Normal 124 3 9 4 3" xfId="43892" xr:uid="{00000000-0005-0000-0000-000030350000}"/>
    <cellStyle name="Normal 124 3 9 5" xfId="17455" xr:uid="{00000000-0005-0000-0000-000031350000}"/>
    <cellStyle name="Normal 124 3 9 5 2" xfId="47958" xr:uid="{00000000-0005-0000-0000-000032350000}"/>
    <cellStyle name="Normal 124 3 9 6" xfId="28680" xr:uid="{00000000-0005-0000-0000-000033350000}"/>
    <cellStyle name="Normal 124 3 9 7" xfId="32709" xr:uid="{00000000-0005-0000-0000-000034350000}"/>
    <cellStyle name="Normal 124 3 9 8" xfId="36860" xr:uid="{00000000-0005-0000-0000-000035350000}"/>
    <cellStyle name="Normal 124 4" xfId="5053" xr:uid="{00000000-0005-0000-0000-000036350000}"/>
    <cellStyle name="Normal 124 4 10" xfId="5648" xr:uid="{00000000-0005-0000-0000-000037350000}"/>
    <cellStyle name="Normal 124 4 10 2" xfId="7245" xr:uid="{00000000-0005-0000-0000-000038350000}"/>
    <cellStyle name="Normal 124 4 10 2 2" xfId="18669" xr:uid="{00000000-0005-0000-0000-000039350000}"/>
    <cellStyle name="Normal 124 4 10 2 2 2" xfId="49172" xr:uid="{00000000-0005-0000-0000-00003A350000}"/>
    <cellStyle name="Normal 124 4 10 2 3" xfId="38074" xr:uid="{00000000-0005-0000-0000-00003B350000}"/>
    <cellStyle name="Normal 124 4 10 3" xfId="9771" xr:uid="{00000000-0005-0000-0000-00003C350000}"/>
    <cellStyle name="Normal 124 4 10 3 2" xfId="21170" xr:uid="{00000000-0005-0000-0000-00003D350000}"/>
    <cellStyle name="Normal 124 4 10 3 2 2" xfId="51580" xr:uid="{00000000-0005-0000-0000-00003E350000}"/>
    <cellStyle name="Normal 124 4 10 3 3" xfId="40482" xr:uid="{00000000-0005-0000-0000-00003F350000}"/>
    <cellStyle name="Normal 124 4 10 4" xfId="13862" xr:uid="{00000000-0005-0000-0000-000040350000}"/>
    <cellStyle name="Normal 124 4 10 4 2" xfId="25196" xr:uid="{00000000-0005-0000-0000-000041350000}"/>
    <cellStyle name="Normal 124 4 10 4 2 2" xfId="55532" xr:uid="{00000000-0005-0000-0000-000042350000}"/>
    <cellStyle name="Normal 124 4 10 4 3" xfId="44434" xr:uid="{00000000-0005-0000-0000-000043350000}"/>
    <cellStyle name="Normal 124 4 10 5" xfId="17072" xr:uid="{00000000-0005-0000-0000-000044350000}"/>
    <cellStyle name="Normal 124 4 10 5 2" xfId="47575" xr:uid="{00000000-0005-0000-0000-000045350000}"/>
    <cellStyle name="Normal 124 4 10 6" xfId="29222" xr:uid="{00000000-0005-0000-0000-000046350000}"/>
    <cellStyle name="Normal 124 4 10 7" xfId="33251" xr:uid="{00000000-0005-0000-0000-000047350000}"/>
    <cellStyle name="Normal 124 4 10 8" xfId="36477" xr:uid="{00000000-0005-0000-0000-000048350000}"/>
    <cellStyle name="Normal 124 4 11" xfId="6104" xr:uid="{00000000-0005-0000-0000-000049350000}"/>
    <cellStyle name="Normal 124 4 11 2" xfId="7701" xr:uid="{00000000-0005-0000-0000-00004A350000}"/>
    <cellStyle name="Normal 124 4 11 2 2" xfId="19125" xr:uid="{00000000-0005-0000-0000-00004B350000}"/>
    <cellStyle name="Normal 124 4 11 2 2 2" xfId="49628" xr:uid="{00000000-0005-0000-0000-00004C350000}"/>
    <cellStyle name="Normal 124 4 11 2 3" xfId="38530" xr:uid="{00000000-0005-0000-0000-00004D350000}"/>
    <cellStyle name="Normal 124 4 11 3" xfId="9844" xr:uid="{00000000-0005-0000-0000-00004E350000}"/>
    <cellStyle name="Normal 124 4 11 3 2" xfId="21242" xr:uid="{00000000-0005-0000-0000-00004F350000}"/>
    <cellStyle name="Normal 124 4 11 3 2 2" xfId="51652" xr:uid="{00000000-0005-0000-0000-000050350000}"/>
    <cellStyle name="Normal 124 4 11 3 3" xfId="40554" xr:uid="{00000000-0005-0000-0000-000051350000}"/>
    <cellStyle name="Normal 124 4 11 4" xfId="13934" xr:uid="{00000000-0005-0000-0000-000052350000}"/>
    <cellStyle name="Normal 124 4 11 4 2" xfId="25268" xr:uid="{00000000-0005-0000-0000-000053350000}"/>
    <cellStyle name="Normal 124 4 11 4 2 2" xfId="55604" xr:uid="{00000000-0005-0000-0000-000054350000}"/>
    <cellStyle name="Normal 124 4 11 4 3" xfId="44506" xr:uid="{00000000-0005-0000-0000-000055350000}"/>
    <cellStyle name="Normal 124 4 11 5" xfId="17528" xr:uid="{00000000-0005-0000-0000-000056350000}"/>
    <cellStyle name="Normal 124 4 11 5 2" xfId="48031" xr:uid="{00000000-0005-0000-0000-000057350000}"/>
    <cellStyle name="Normal 124 4 11 6" xfId="29294" xr:uid="{00000000-0005-0000-0000-000058350000}"/>
    <cellStyle name="Normal 124 4 11 7" xfId="33323" xr:uid="{00000000-0005-0000-0000-000059350000}"/>
    <cellStyle name="Normal 124 4 11 8" xfId="36933" xr:uid="{00000000-0005-0000-0000-00005A350000}"/>
    <cellStyle name="Normal 124 4 12" xfId="6179" xr:uid="{00000000-0005-0000-0000-00005B350000}"/>
    <cellStyle name="Normal 124 4 12 2" xfId="7776" xr:uid="{00000000-0005-0000-0000-00005C350000}"/>
    <cellStyle name="Normal 124 4 12 2 2" xfId="19200" xr:uid="{00000000-0005-0000-0000-00005D350000}"/>
    <cellStyle name="Normal 124 4 12 2 2 2" xfId="49703" xr:uid="{00000000-0005-0000-0000-00005E350000}"/>
    <cellStyle name="Normal 124 4 12 2 3" xfId="38605" xr:uid="{00000000-0005-0000-0000-00005F350000}"/>
    <cellStyle name="Normal 124 4 12 3" xfId="9917" xr:uid="{00000000-0005-0000-0000-000060350000}"/>
    <cellStyle name="Normal 124 4 12 3 2" xfId="21314" xr:uid="{00000000-0005-0000-0000-000061350000}"/>
    <cellStyle name="Normal 124 4 12 3 2 2" xfId="51724" xr:uid="{00000000-0005-0000-0000-000062350000}"/>
    <cellStyle name="Normal 124 4 12 3 3" xfId="40626" xr:uid="{00000000-0005-0000-0000-000063350000}"/>
    <cellStyle name="Normal 124 4 12 4" xfId="14006" xr:uid="{00000000-0005-0000-0000-000064350000}"/>
    <cellStyle name="Normal 124 4 12 4 2" xfId="25340" xr:uid="{00000000-0005-0000-0000-000065350000}"/>
    <cellStyle name="Normal 124 4 12 4 2 2" xfId="55676" xr:uid="{00000000-0005-0000-0000-000066350000}"/>
    <cellStyle name="Normal 124 4 12 4 3" xfId="44578" xr:uid="{00000000-0005-0000-0000-000067350000}"/>
    <cellStyle name="Normal 124 4 12 5" xfId="17603" xr:uid="{00000000-0005-0000-0000-000068350000}"/>
    <cellStyle name="Normal 124 4 12 5 2" xfId="48106" xr:uid="{00000000-0005-0000-0000-000069350000}"/>
    <cellStyle name="Normal 124 4 12 6" xfId="29366" xr:uid="{00000000-0005-0000-0000-00006A350000}"/>
    <cellStyle name="Normal 124 4 12 7" xfId="33395" xr:uid="{00000000-0005-0000-0000-00006B350000}"/>
    <cellStyle name="Normal 124 4 12 8" xfId="37008" xr:uid="{00000000-0005-0000-0000-00006C350000}"/>
    <cellStyle name="Normal 124 4 13" xfId="6254" xr:uid="{00000000-0005-0000-0000-00006D350000}"/>
    <cellStyle name="Normal 124 4 13 2" xfId="7851" xr:uid="{00000000-0005-0000-0000-00006E350000}"/>
    <cellStyle name="Normal 124 4 13 2 2" xfId="19275" xr:uid="{00000000-0005-0000-0000-00006F350000}"/>
    <cellStyle name="Normal 124 4 13 2 2 2" xfId="49778" xr:uid="{00000000-0005-0000-0000-000070350000}"/>
    <cellStyle name="Normal 124 4 13 2 3" xfId="38680" xr:uid="{00000000-0005-0000-0000-000071350000}"/>
    <cellStyle name="Normal 124 4 13 3" xfId="9990" xr:uid="{00000000-0005-0000-0000-000072350000}"/>
    <cellStyle name="Normal 124 4 13 3 2" xfId="21386" xr:uid="{00000000-0005-0000-0000-000073350000}"/>
    <cellStyle name="Normal 124 4 13 3 2 2" xfId="51796" xr:uid="{00000000-0005-0000-0000-000074350000}"/>
    <cellStyle name="Normal 124 4 13 3 3" xfId="40698" xr:uid="{00000000-0005-0000-0000-000075350000}"/>
    <cellStyle name="Normal 124 4 13 4" xfId="14078" xr:uid="{00000000-0005-0000-0000-000076350000}"/>
    <cellStyle name="Normal 124 4 13 4 2" xfId="25412" xr:uid="{00000000-0005-0000-0000-000077350000}"/>
    <cellStyle name="Normal 124 4 13 4 2 2" xfId="55748" xr:uid="{00000000-0005-0000-0000-000078350000}"/>
    <cellStyle name="Normal 124 4 13 4 3" xfId="44650" xr:uid="{00000000-0005-0000-0000-000079350000}"/>
    <cellStyle name="Normal 124 4 13 5" xfId="17678" xr:uid="{00000000-0005-0000-0000-00007A350000}"/>
    <cellStyle name="Normal 124 4 13 5 2" xfId="48181" xr:uid="{00000000-0005-0000-0000-00007B350000}"/>
    <cellStyle name="Normal 124 4 13 6" xfId="29438" xr:uid="{00000000-0005-0000-0000-00007C350000}"/>
    <cellStyle name="Normal 124 4 13 7" xfId="33467" xr:uid="{00000000-0005-0000-0000-00007D350000}"/>
    <cellStyle name="Normal 124 4 13 8" xfId="37083" xr:uid="{00000000-0005-0000-0000-00007E350000}"/>
    <cellStyle name="Normal 124 4 14" xfId="6329" xr:uid="{00000000-0005-0000-0000-00007F350000}"/>
    <cellStyle name="Normal 124 4 14 2" xfId="7926" xr:uid="{00000000-0005-0000-0000-000080350000}"/>
    <cellStyle name="Normal 124 4 14 2 2" xfId="19350" xr:uid="{00000000-0005-0000-0000-000081350000}"/>
    <cellStyle name="Normal 124 4 14 2 2 2" xfId="49853" xr:uid="{00000000-0005-0000-0000-000082350000}"/>
    <cellStyle name="Normal 124 4 14 2 3" xfId="38755" xr:uid="{00000000-0005-0000-0000-000083350000}"/>
    <cellStyle name="Normal 124 4 14 3" xfId="10055" xr:uid="{00000000-0005-0000-0000-000084350000}"/>
    <cellStyle name="Normal 124 4 14 3 2" xfId="21450" xr:uid="{00000000-0005-0000-0000-000085350000}"/>
    <cellStyle name="Normal 124 4 14 3 2 2" xfId="51860" xr:uid="{00000000-0005-0000-0000-000086350000}"/>
    <cellStyle name="Normal 124 4 14 3 3" xfId="40762" xr:uid="{00000000-0005-0000-0000-000087350000}"/>
    <cellStyle name="Normal 124 4 14 4" xfId="14142" xr:uid="{00000000-0005-0000-0000-000088350000}"/>
    <cellStyle name="Normal 124 4 14 4 2" xfId="25476" xr:uid="{00000000-0005-0000-0000-000089350000}"/>
    <cellStyle name="Normal 124 4 14 4 2 2" xfId="55812" xr:uid="{00000000-0005-0000-0000-00008A350000}"/>
    <cellStyle name="Normal 124 4 14 4 3" xfId="44714" xr:uid="{00000000-0005-0000-0000-00008B350000}"/>
    <cellStyle name="Normal 124 4 14 5" xfId="17753" xr:uid="{00000000-0005-0000-0000-00008C350000}"/>
    <cellStyle name="Normal 124 4 14 5 2" xfId="48256" xr:uid="{00000000-0005-0000-0000-00008D350000}"/>
    <cellStyle name="Normal 124 4 14 6" xfId="29502" xr:uid="{00000000-0005-0000-0000-00008E350000}"/>
    <cellStyle name="Normal 124 4 14 7" xfId="33531" xr:uid="{00000000-0005-0000-0000-00008F350000}"/>
    <cellStyle name="Normal 124 4 14 8" xfId="37158" xr:uid="{00000000-0005-0000-0000-000090350000}"/>
    <cellStyle name="Normal 124 4 15" xfId="6401" xr:uid="{00000000-0005-0000-0000-000091350000}"/>
    <cellStyle name="Normal 124 4 15 2" xfId="7998" xr:uid="{00000000-0005-0000-0000-000092350000}"/>
    <cellStyle name="Normal 124 4 15 2 2" xfId="19422" xr:uid="{00000000-0005-0000-0000-000093350000}"/>
    <cellStyle name="Normal 124 4 15 2 2 2" xfId="49925" xr:uid="{00000000-0005-0000-0000-000094350000}"/>
    <cellStyle name="Normal 124 4 15 2 3" xfId="38827" xr:uid="{00000000-0005-0000-0000-000095350000}"/>
    <cellStyle name="Normal 124 4 15 3" xfId="10120" xr:uid="{00000000-0005-0000-0000-000096350000}"/>
    <cellStyle name="Normal 124 4 15 3 2" xfId="21514" xr:uid="{00000000-0005-0000-0000-000097350000}"/>
    <cellStyle name="Normal 124 4 15 3 2 2" xfId="51924" xr:uid="{00000000-0005-0000-0000-000098350000}"/>
    <cellStyle name="Normal 124 4 15 3 3" xfId="40826" xr:uid="{00000000-0005-0000-0000-000099350000}"/>
    <cellStyle name="Normal 124 4 15 4" xfId="14206" xr:uid="{00000000-0005-0000-0000-00009A350000}"/>
    <cellStyle name="Normal 124 4 15 4 2" xfId="25540" xr:uid="{00000000-0005-0000-0000-00009B350000}"/>
    <cellStyle name="Normal 124 4 15 4 2 2" xfId="55876" xr:uid="{00000000-0005-0000-0000-00009C350000}"/>
    <cellStyle name="Normal 124 4 15 4 3" xfId="44778" xr:uid="{00000000-0005-0000-0000-00009D350000}"/>
    <cellStyle name="Normal 124 4 15 5" xfId="17825" xr:uid="{00000000-0005-0000-0000-00009E350000}"/>
    <cellStyle name="Normal 124 4 15 5 2" xfId="48328" xr:uid="{00000000-0005-0000-0000-00009F350000}"/>
    <cellStyle name="Normal 124 4 15 6" xfId="29566" xr:uid="{00000000-0005-0000-0000-0000A0350000}"/>
    <cellStyle name="Normal 124 4 15 7" xfId="33595" xr:uid="{00000000-0005-0000-0000-0000A1350000}"/>
    <cellStyle name="Normal 124 4 15 8" xfId="37230" xr:uid="{00000000-0005-0000-0000-0000A2350000}"/>
    <cellStyle name="Normal 124 4 16" xfId="6473" xr:uid="{00000000-0005-0000-0000-0000A3350000}"/>
    <cellStyle name="Normal 124 4 16 2" xfId="8070" xr:uid="{00000000-0005-0000-0000-0000A4350000}"/>
    <cellStyle name="Normal 124 4 16 2 2" xfId="19494" xr:uid="{00000000-0005-0000-0000-0000A5350000}"/>
    <cellStyle name="Normal 124 4 16 2 2 2" xfId="49997" xr:uid="{00000000-0005-0000-0000-0000A6350000}"/>
    <cellStyle name="Normal 124 4 16 2 3" xfId="38899" xr:uid="{00000000-0005-0000-0000-0000A7350000}"/>
    <cellStyle name="Normal 124 4 16 3" xfId="10182" xr:uid="{00000000-0005-0000-0000-0000A8350000}"/>
    <cellStyle name="Normal 124 4 16 3 2" xfId="21575" xr:uid="{00000000-0005-0000-0000-0000A9350000}"/>
    <cellStyle name="Normal 124 4 16 3 2 2" xfId="51985" xr:uid="{00000000-0005-0000-0000-0000AA350000}"/>
    <cellStyle name="Normal 124 4 16 3 3" xfId="40887" xr:uid="{00000000-0005-0000-0000-0000AB350000}"/>
    <cellStyle name="Normal 124 4 16 4" xfId="14267" xr:uid="{00000000-0005-0000-0000-0000AC350000}"/>
    <cellStyle name="Normal 124 4 16 4 2" xfId="25601" xr:uid="{00000000-0005-0000-0000-0000AD350000}"/>
    <cellStyle name="Normal 124 4 16 4 2 2" xfId="55937" xr:uid="{00000000-0005-0000-0000-0000AE350000}"/>
    <cellStyle name="Normal 124 4 16 4 3" xfId="44839" xr:uid="{00000000-0005-0000-0000-0000AF350000}"/>
    <cellStyle name="Normal 124 4 16 5" xfId="17897" xr:uid="{00000000-0005-0000-0000-0000B0350000}"/>
    <cellStyle name="Normal 124 4 16 5 2" xfId="48400" xr:uid="{00000000-0005-0000-0000-0000B1350000}"/>
    <cellStyle name="Normal 124 4 16 6" xfId="29627" xr:uid="{00000000-0005-0000-0000-0000B2350000}"/>
    <cellStyle name="Normal 124 4 16 7" xfId="33656" xr:uid="{00000000-0005-0000-0000-0000B3350000}"/>
    <cellStyle name="Normal 124 4 16 8" xfId="37302" xr:uid="{00000000-0005-0000-0000-0000B4350000}"/>
    <cellStyle name="Normal 124 4 17" xfId="6544" xr:uid="{00000000-0005-0000-0000-0000B5350000}"/>
    <cellStyle name="Normal 124 4 17 2" xfId="8141" xr:uid="{00000000-0005-0000-0000-0000B6350000}"/>
    <cellStyle name="Normal 124 4 17 2 2" xfId="19565" xr:uid="{00000000-0005-0000-0000-0000B7350000}"/>
    <cellStyle name="Normal 124 4 17 2 2 2" xfId="50068" xr:uid="{00000000-0005-0000-0000-0000B8350000}"/>
    <cellStyle name="Normal 124 4 17 2 3" xfId="38970" xr:uid="{00000000-0005-0000-0000-0000B9350000}"/>
    <cellStyle name="Normal 124 4 17 3" xfId="10244" xr:uid="{00000000-0005-0000-0000-0000BA350000}"/>
    <cellStyle name="Normal 124 4 17 3 2" xfId="21636" xr:uid="{00000000-0005-0000-0000-0000BB350000}"/>
    <cellStyle name="Normal 124 4 17 3 2 2" xfId="52046" xr:uid="{00000000-0005-0000-0000-0000BC350000}"/>
    <cellStyle name="Normal 124 4 17 3 3" xfId="40948" xr:uid="{00000000-0005-0000-0000-0000BD350000}"/>
    <cellStyle name="Normal 124 4 17 4" xfId="14328" xr:uid="{00000000-0005-0000-0000-0000BE350000}"/>
    <cellStyle name="Normal 124 4 17 4 2" xfId="25662" xr:uid="{00000000-0005-0000-0000-0000BF350000}"/>
    <cellStyle name="Normal 124 4 17 4 2 2" xfId="55998" xr:uid="{00000000-0005-0000-0000-0000C0350000}"/>
    <cellStyle name="Normal 124 4 17 4 3" xfId="44900" xr:uid="{00000000-0005-0000-0000-0000C1350000}"/>
    <cellStyle name="Normal 124 4 17 5" xfId="17968" xr:uid="{00000000-0005-0000-0000-0000C2350000}"/>
    <cellStyle name="Normal 124 4 17 5 2" xfId="48471" xr:uid="{00000000-0005-0000-0000-0000C3350000}"/>
    <cellStyle name="Normal 124 4 17 6" xfId="29688" xr:uid="{00000000-0005-0000-0000-0000C4350000}"/>
    <cellStyle name="Normal 124 4 17 7" xfId="33717" xr:uid="{00000000-0005-0000-0000-0000C5350000}"/>
    <cellStyle name="Normal 124 4 17 8" xfId="37373" xr:uid="{00000000-0005-0000-0000-0000C6350000}"/>
    <cellStyle name="Normal 124 4 18" xfId="6615" xr:uid="{00000000-0005-0000-0000-0000C7350000}"/>
    <cellStyle name="Normal 124 4 18 2" xfId="8212" xr:uid="{00000000-0005-0000-0000-0000C8350000}"/>
    <cellStyle name="Normal 124 4 18 2 2" xfId="19636" xr:uid="{00000000-0005-0000-0000-0000C9350000}"/>
    <cellStyle name="Normal 124 4 18 2 2 2" xfId="50139" xr:uid="{00000000-0005-0000-0000-0000CA350000}"/>
    <cellStyle name="Normal 124 4 18 2 3" xfId="39041" xr:uid="{00000000-0005-0000-0000-0000CB350000}"/>
    <cellStyle name="Normal 124 4 18 3" xfId="10298" xr:uid="{00000000-0005-0000-0000-0000CC350000}"/>
    <cellStyle name="Normal 124 4 18 3 2" xfId="21689" xr:uid="{00000000-0005-0000-0000-0000CD350000}"/>
    <cellStyle name="Normal 124 4 18 3 2 2" xfId="52099" xr:uid="{00000000-0005-0000-0000-0000CE350000}"/>
    <cellStyle name="Normal 124 4 18 3 3" xfId="41001" xr:uid="{00000000-0005-0000-0000-0000CF350000}"/>
    <cellStyle name="Normal 124 4 18 4" xfId="14381" xr:uid="{00000000-0005-0000-0000-0000D0350000}"/>
    <cellStyle name="Normal 124 4 18 4 2" xfId="25715" xr:uid="{00000000-0005-0000-0000-0000D1350000}"/>
    <cellStyle name="Normal 124 4 18 4 2 2" xfId="56051" xr:uid="{00000000-0005-0000-0000-0000D2350000}"/>
    <cellStyle name="Normal 124 4 18 4 3" xfId="44953" xr:uid="{00000000-0005-0000-0000-0000D3350000}"/>
    <cellStyle name="Normal 124 4 18 5" xfId="18039" xr:uid="{00000000-0005-0000-0000-0000D4350000}"/>
    <cellStyle name="Normal 124 4 18 5 2" xfId="48542" xr:uid="{00000000-0005-0000-0000-0000D5350000}"/>
    <cellStyle name="Normal 124 4 18 6" xfId="29741" xr:uid="{00000000-0005-0000-0000-0000D6350000}"/>
    <cellStyle name="Normal 124 4 18 7" xfId="33770" xr:uid="{00000000-0005-0000-0000-0000D7350000}"/>
    <cellStyle name="Normal 124 4 18 8" xfId="37444" xr:uid="{00000000-0005-0000-0000-0000D8350000}"/>
    <cellStyle name="Normal 124 4 19" xfId="6676" xr:uid="{00000000-0005-0000-0000-0000D9350000}"/>
    <cellStyle name="Normal 124 4 19 2" xfId="8273" xr:uid="{00000000-0005-0000-0000-0000DA350000}"/>
    <cellStyle name="Normal 124 4 19 2 2" xfId="19697" xr:uid="{00000000-0005-0000-0000-0000DB350000}"/>
    <cellStyle name="Normal 124 4 19 2 2 2" xfId="50200" xr:uid="{00000000-0005-0000-0000-0000DC350000}"/>
    <cellStyle name="Normal 124 4 19 2 3" xfId="39102" xr:uid="{00000000-0005-0000-0000-0000DD350000}"/>
    <cellStyle name="Normal 124 4 19 3" xfId="10352" xr:uid="{00000000-0005-0000-0000-0000DE350000}"/>
    <cellStyle name="Normal 124 4 19 3 2" xfId="21742" xr:uid="{00000000-0005-0000-0000-0000DF350000}"/>
    <cellStyle name="Normal 124 4 19 3 2 2" xfId="52152" xr:uid="{00000000-0005-0000-0000-0000E0350000}"/>
    <cellStyle name="Normal 124 4 19 3 3" xfId="41054" xr:uid="{00000000-0005-0000-0000-0000E1350000}"/>
    <cellStyle name="Normal 124 4 19 4" xfId="14434" xr:uid="{00000000-0005-0000-0000-0000E2350000}"/>
    <cellStyle name="Normal 124 4 19 4 2" xfId="25768" xr:uid="{00000000-0005-0000-0000-0000E3350000}"/>
    <cellStyle name="Normal 124 4 19 4 2 2" xfId="56104" xr:uid="{00000000-0005-0000-0000-0000E4350000}"/>
    <cellStyle name="Normal 124 4 19 4 3" xfId="45006" xr:uid="{00000000-0005-0000-0000-0000E5350000}"/>
    <cellStyle name="Normal 124 4 19 5" xfId="18100" xr:uid="{00000000-0005-0000-0000-0000E6350000}"/>
    <cellStyle name="Normal 124 4 19 5 2" xfId="48603" xr:uid="{00000000-0005-0000-0000-0000E7350000}"/>
    <cellStyle name="Normal 124 4 19 6" xfId="29794" xr:uid="{00000000-0005-0000-0000-0000E8350000}"/>
    <cellStyle name="Normal 124 4 19 7" xfId="33823" xr:uid="{00000000-0005-0000-0000-0000E9350000}"/>
    <cellStyle name="Normal 124 4 19 8" xfId="37505" xr:uid="{00000000-0005-0000-0000-0000EA350000}"/>
    <cellStyle name="Normal 124 4 2" xfId="5751" xr:uid="{00000000-0005-0000-0000-0000EB350000}"/>
    <cellStyle name="Normal 124 4 2 2" xfId="7348" xr:uid="{00000000-0005-0000-0000-0000EC350000}"/>
    <cellStyle name="Normal 124 4 2 2 2" xfId="18772" xr:uid="{00000000-0005-0000-0000-0000ED350000}"/>
    <cellStyle name="Normal 124 4 2 2 2 2" xfId="49275" xr:uid="{00000000-0005-0000-0000-0000EE350000}"/>
    <cellStyle name="Normal 124 4 2 2 3" xfId="38177" xr:uid="{00000000-0005-0000-0000-0000EF350000}"/>
    <cellStyle name="Normal 124 4 2 3" xfId="9058" xr:uid="{00000000-0005-0000-0000-0000F0350000}"/>
    <cellStyle name="Normal 124 4 2 3 2" xfId="20489" xr:uid="{00000000-0005-0000-0000-0000F1350000}"/>
    <cellStyle name="Normal 124 4 2 3 2 2" xfId="50899" xr:uid="{00000000-0005-0000-0000-0000F2350000}"/>
    <cellStyle name="Normal 124 4 2 3 3" xfId="39801" xr:uid="{00000000-0005-0000-0000-0000F3350000}"/>
    <cellStyle name="Normal 124 4 2 4" xfId="13181" xr:uid="{00000000-0005-0000-0000-0000F4350000}"/>
    <cellStyle name="Normal 124 4 2 4 2" xfId="24515" xr:uid="{00000000-0005-0000-0000-0000F5350000}"/>
    <cellStyle name="Normal 124 4 2 4 2 2" xfId="54851" xr:uid="{00000000-0005-0000-0000-0000F6350000}"/>
    <cellStyle name="Normal 124 4 2 4 3" xfId="43753" xr:uid="{00000000-0005-0000-0000-0000F7350000}"/>
    <cellStyle name="Normal 124 4 2 5" xfId="17175" xr:uid="{00000000-0005-0000-0000-0000F8350000}"/>
    <cellStyle name="Normal 124 4 2 5 2" xfId="47678" xr:uid="{00000000-0005-0000-0000-0000F9350000}"/>
    <cellStyle name="Normal 124 4 2 6" xfId="28541" xr:uid="{00000000-0005-0000-0000-0000FA350000}"/>
    <cellStyle name="Normal 124 4 2 7" xfId="32570" xr:uid="{00000000-0005-0000-0000-0000FB350000}"/>
    <cellStyle name="Normal 124 4 2 8" xfId="36580" xr:uid="{00000000-0005-0000-0000-0000FC350000}"/>
    <cellStyle name="Normal 124 4 20" xfId="7123" xr:uid="{00000000-0005-0000-0000-0000FD350000}"/>
    <cellStyle name="Normal 124 4 20 2" xfId="10406" xr:uid="{00000000-0005-0000-0000-0000FE350000}"/>
    <cellStyle name="Normal 124 4 20 2 2" xfId="21795" xr:uid="{00000000-0005-0000-0000-0000FF350000}"/>
    <cellStyle name="Normal 124 4 20 2 2 2" xfId="52205" xr:uid="{00000000-0005-0000-0000-000000360000}"/>
    <cellStyle name="Normal 124 4 20 2 3" xfId="41107" xr:uid="{00000000-0005-0000-0000-000001360000}"/>
    <cellStyle name="Normal 124 4 20 3" xfId="14487" xr:uid="{00000000-0005-0000-0000-000002360000}"/>
    <cellStyle name="Normal 124 4 20 3 2" xfId="25821" xr:uid="{00000000-0005-0000-0000-000003360000}"/>
    <cellStyle name="Normal 124 4 20 3 2 2" xfId="56157" xr:uid="{00000000-0005-0000-0000-000004360000}"/>
    <cellStyle name="Normal 124 4 20 3 3" xfId="45059" xr:uid="{00000000-0005-0000-0000-000005360000}"/>
    <cellStyle name="Normal 124 4 20 4" xfId="18547" xr:uid="{00000000-0005-0000-0000-000006360000}"/>
    <cellStyle name="Normal 124 4 20 4 2" xfId="49050" xr:uid="{00000000-0005-0000-0000-000007360000}"/>
    <cellStyle name="Normal 124 4 20 5" xfId="29847" xr:uid="{00000000-0005-0000-0000-000008360000}"/>
    <cellStyle name="Normal 124 4 20 6" xfId="33876" xr:uid="{00000000-0005-0000-0000-000009360000}"/>
    <cellStyle name="Normal 124 4 20 7" xfId="37952" xr:uid="{00000000-0005-0000-0000-00000A360000}"/>
    <cellStyle name="Normal 124 4 21" xfId="10460" xr:uid="{00000000-0005-0000-0000-00000B360000}"/>
    <cellStyle name="Normal 124 4 21 2" xfId="14540" xr:uid="{00000000-0005-0000-0000-00000C360000}"/>
    <cellStyle name="Normal 124 4 21 2 2" xfId="25874" xr:uid="{00000000-0005-0000-0000-00000D360000}"/>
    <cellStyle name="Normal 124 4 21 2 2 2" xfId="56210" xr:uid="{00000000-0005-0000-0000-00000E360000}"/>
    <cellStyle name="Normal 124 4 21 2 3" xfId="45112" xr:uid="{00000000-0005-0000-0000-00000F360000}"/>
    <cellStyle name="Normal 124 4 21 3" xfId="21848" xr:uid="{00000000-0005-0000-0000-000010360000}"/>
    <cellStyle name="Normal 124 4 21 3 2" xfId="52258" xr:uid="{00000000-0005-0000-0000-000011360000}"/>
    <cellStyle name="Normal 124 4 21 4" xfId="29900" xr:uid="{00000000-0005-0000-0000-000012360000}"/>
    <cellStyle name="Normal 124 4 21 5" xfId="33929" xr:uid="{00000000-0005-0000-0000-000013360000}"/>
    <cellStyle name="Normal 124 4 21 6" xfId="41160" xr:uid="{00000000-0005-0000-0000-000014360000}"/>
    <cellStyle name="Normal 124 4 22" xfId="10514" xr:uid="{00000000-0005-0000-0000-000015360000}"/>
    <cellStyle name="Normal 124 4 22 2" xfId="14593" xr:uid="{00000000-0005-0000-0000-000016360000}"/>
    <cellStyle name="Normal 124 4 22 2 2" xfId="25927" xr:uid="{00000000-0005-0000-0000-000017360000}"/>
    <cellStyle name="Normal 124 4 22 2 2 2" xfId="56263" xr:uid="{00000000-0005-0000-0000-000018360000}"/>
    <cellStyle name="Normal 124 4 22 2 3" xfId="45165" xr:uid="{00000000-0005-0000-0000-000019360000}"/>
    <cellStyle name="Normal 124 4 22 3" xfId="21901" xr:uid="{00000000-0005-0000-0000-00001A360000}"/>
    <cellStyle name="Normal 124 4 22 3 2" xfId="52311" xr:uid="{00000000-0005-0000-0000-00001B360000}"/>
    <cellStyle name="Normal 124 4 22 4" xfId="29953" xr:uid="{00000000-0005-0000-0000-00001C360000}"/>
    <cellStyle name="Normal 124 4 22 5" xfId="33982" xr:uid="{00000000-0005-0000-0000-00001D360000}"/>
    <cellStyle name="Normal 124 4 22 6" xfId="41213" xr:uid="{00000000-0005-0000-0000-00001E360000}"/>
    <cellStyle name="Normal 124 4 23" xfId="10568" xr:uid="{00000000-0005-0000-0000-00001F360000}"/>
    <cellStyle name="Normal 124 4 23 2" xfId="14646" xr:uid="{00000000-0005-0000-0000-000020360000}"/>
    <cellStyle name="Normal 124 4 23 2 2" xfId="25980" xr:uid="{00000000-0005-0000-0000-000021360000}"/>
    <cellStyle name="Normal 124 4 23 2 2 2" xfId="56316" xr:uid="{00000000-0005-0000-0000-000022360000}"/>
    <cellStyle name="Normal 124 4 23 2 3" xfId="45218" xr:uid="{00000000-0005-0000-0000-000023360000}"/>
    <cellStyle name="Normal 124 4 23 3" xfId="21954" xr:uid="{00000000-0005-0000-0000-000024360000}"/>
    <cellStyle name="Normal 124 4 23 3 2" xfId="52364" xr:uid="{00000000-0005-0000-0000-000025360000}"/>
    <cellStyle name="Normal 124 4 23 4" xfId="30006" xr:uid="{00000000-0005-0000-0000-000026360000}"/>
    <cellStyle name="Normal 124 4 23 5" xfId="34035" xr:uid="{00000000-0005-0000-0000-000027360000}"/>
    <cellStyle name="Normal 124 4 23 6" xfId="41266" xr:uid="{00000000-0005-0000-0000-000028360000}"/>
    <cellStyle name="Normal 124 4 24" xfId="10618" xr:uid="{00000000-0005-0000-0000-000029360000}"/>
    <cellStyle name="Normal 124 4 24 2" xfId="14695" xr:uid="{00000000-0005-0000-0000-00002A360000}"/>
    <cellStyle name="Normal 124 4 24 2 2" xfId="26029" xr:uid="{00000000-0005-0000-0000-00002B360000}"/>
    <cellStyle name="Normal 124 4 24 2 2 2" xfId="56365" xr:uid="{00000000-0005-0000-0000-00002C360000}"/>
    <cellStyle name="Normal 124 4 24 2 3" xfId="45267" xr:uid="{00000000-0005-0000-0000-00002D360000}"/>
    <cellStyle name="Normal 124 4 24 3" xfId="22003" xr:uid="{00000000-0005-0000-0000-00002E360000}"/>
    <cellStyle name="Normal 124 4 24 3 2" xfId="52413" xr:uid="{00000000-0005-0000-0000-00002F360000}"/>
    <cellStyle name="Normal 124 4 24 4" xfId="30055" xr:uid="{00000000-0005-0000-0000-000030360000}"/>
    <cellStyle name="Normal 124 4 24 5" xfId="34084" xr:uid="{00000000-0005-0000-0000-000031360000}"/>
    <cellStyle name="Normal 124 4 24 6" xfId="41315" xr:uid="{00000000-0005-0000-0000-000032360000}"/>
    <cellStyle name="Normal 124 4 25" xfId="10668" xr:uid="{00000000-0005-0000-0000-000033360000}"/>
    <cellStyle name="Normal 124 4 25 2" xfId="14744" xr:uid="{00000000-0005-0000-0000-000034360000}"/>
    <cellStyle name="Normal 124 4 25 2 2" xfId="26078" xr:uid="{00000000-0005-0000-0000-000035360000}"/>
    <cellStyle name="Normal 124 4 25 2 2 2" xfId="56414" xr:uid="{00000000-0005-0000-0000-000036360000}"/>
    <cellStyle name="Normal 124 4 25 2 3" xfId="45316" xr:uid="{00000000-0005-0000-0000-000037360000}"/>
    <cellStyle name="Normal 124 4 25 3" xfId="22052" xr:uid="{00000000-0005-0000-0000-000038360000}"/>
    <cellStyle name="Normal 124 4 25 3 2" xfId="52462" xr:uid="{00000000-0005-0000-0000-000039360000}"/>
    <cellStyle name="Normal 124 4 25 4" xfId="30104" xr:uid="{00000000-0005-0000-0000-00003A360000}"/>
    <cellStyle name="Normal 124 4 25 5" xfId="34133" xr:uid="{00000000-0005-0000-0000-00003B360000}"/>
    <cellStyle name="Normal 124 4 25 6" xfId="41364" xr:uid="{00000000-0005-0000-0000-00003C360000}"/>
    <cellStyle name="Normal 124 4 26" xfId="10912" xr:uid="{00000000-0005-0000-0000-00003D360000}"/>
    <cellStyle name="Normal 124 4 26 2" xfId="14987" xr:uid="{00000000-0005-0000-0000-00003E360000}"/>
    <cellStyle name="Normal 124 4 26 2 2" xfId="26321" xr:uid="{00000000-0005-0000-0000-00003F360000}"/>
    <cellStyle name="Normal 124 4 26 2 2 2" xfId="56657" xr:uid="{00000000-0005-0000-0000-000040360000}"/>
    <cellStyle name="Normal 124 4 26 2 3" xfId="45559" xr:uid="{00000000-0005-0000-0000-000041360000}"/>
    <cellStyle name="Normal 124 4 26 3" xfId="22295" xr:uid="{00000000-0005-0000-0000-000042360000}"/>
    <cellStyle name="Normal 124 4 26 3 2" xfId="52705" xr:uid="{00000000-0005-0000-0000-000043360000}"/>
    <cellStyle name="Normal 124 4 26 4" xfId="30347" xr:uid="{00000000-0005-0000-0000-000044360000}"/>
    <cellStyle name="Normal 124 4 26 5" xfId="34376" xr:uid="{00000000-0005-0000-0000-000045360000}"/>
    <cellStyle name="Normal 124 4 26 6" xfId="41607" xr:uid="{00000000-0005-0000-0000-000046360000}"/>
    <cellStyle name="Normal 124 4 27" xfId="11169" xr:uid="{00000000-0005-0000-0000-000047360000}"/>
    <cellStyle name="Normal 124 4 27 2" xfId="15196" xr:uid="{00000000-0005-0000-0000-000048360000}"/>
    <cellStyle name="Normal 124 4 27 2 2" xfId="26530" xr:uid="{00000000-0005-0000-0000-000049360000}"/>
    <cellStyle name="Normal 124 4 27 2 2 2" xfId="56866" xr:uid="{00000000-0005-0000-0000-00004A360000}"/>
    <cellStyle name="Normal 124 4 27 2 3" xfId="45768" xr:uid="{00000000-0005-0000-0000-00004B360000}"/>
    <cellStyle name="Normal 124 4 27 3" xfId="22504" xr:uid="{00000000-0005-0000-0000-00004C360000}"/>
    <cellStyle name="Normal 124 4 27 3 2" xfId="52914" xr:uid="{00000000-0005-0000-0000-00004D360000}"/>
    <cellStyle name="Normal 124 4 27 4" xfId="30556" xr:uid="{00000000-0005-0000-0000-00004E360000}"/>
    <cellStyle name="Normal 124 4 27 5" xfId="34585" xr:uid="{00000000-0005-0000-0000-00004F360000}"/>
    <cellStyle name="Normal 124 4 27 6" xfId="41816" xr:uid="{00000000-0005-0000-0000-000050360000}"/>
    <cellStyle name="Normal 124 4 28" xfId="10882" xr:uid="{00000000-0005-0000-0000-000051360000}"/>
    <cellStyle name="Normal 124 4 28 2" xfId="14957" xr:uid="{00000000-0005-0000-0000-000052360000}"/>
    <cellStyle name="Normal 124 4 28 2 2" xfId="26291" xr:uid="{00000000-0005-0000-0000-000053360000}"/>
    <cellStyle name="Normal 124 4 28 2 2 2" xfId="56627" xr:uid="{00000000-0005-0000-0000-000054360000}"/>
    <cellStyle name="Normal 124 4 28 2 3" xfId="45529" xr:uid="{00000000-0005-0000-0000-000055360000}"/>
    <cellStyle name="Normal 124 4 28 3" xfId="22265" xr:uid="{00000000-0005-0000-0000-000056360000}"/>
    <cellStyle name="Normal 124 4 28 3 2" xfId="52675" xr:uid="{00000000-0005-0000-0000-000057360000}"/>
    <cellStyle name="Normal 124 4 28 4" xfId="30317" xr:uid="{00000000-0005-0000-0000-000058360000}"/>
    <cellStyle name="Normal 124 4 28 5" xfId="34346" xr:uid="{00000000-0005-0000-0000-000059360000}"/>
    <cellStyle name="Normal 124 4 28 6" xfId="41577" xr:uid="{00000000-0005-0000-0000-00005A360000}"/>
    <cellStyle name="Normal 124 4 29" xfId="11193" xr:uid="{00000000-0005-0000-0000-00005B360000}"/>
    <cellStyle name="Normal 124 4 29 2" xfId="15220" xr:uid="{00000000-0005-0000-0000-00005C360000}"/>
    <cellStyle name="Normal 124 4 29 2 2" xfId="26554" xr:uid="{00000000-0005-0000-0000-00005D360000}"/>
    <cellStyle name="Normal 124 4 29 2 2 2" xfId="56890" xr:uid="{00000000-0005-0000-0000-00005E360000}"/>
    <cellStyle name="Normal 124 4 29 2 3" xfId="45792" xr:uid="{00000000-0005-0000-0000-00005F360000}"/>
    <cellStyle name="Normal 124 4 29 3" xfId="22528" xr:uid="{00000000-0005-0000-0000-000060360000}"/>
    <cellStyle name="Normal 124 4 29 3 2" xfId="52938" xr:uid="{00000000-0005-0000-0000-000061360000}"/>
    <cellStyle name="Normal 124 4 29 4" xfId="30580" xr:uid="{00000000-0005-0000-0000-000062360000}"/>
    <cellStyle name="Normal 124 4 29 5" xfId="34609" xr:uid="{00000000-0005-0000-0000-000063360000}"/>
    <cellStyle name="Normal 124 4 29 6" xfId="41840" xr:uid="{00000000-0005-0000-0000-000064360000}"/>
    <cellStyle name="Normal 124 4 3" xfId="5954" xr:uid="{00000000-0005-0000-0000-000065360000}"/>
    <cellStyle name="Normal 124 4 3 2" xfId="7551" xr:uid="{00000000-0005-0000-0000-000066360000}"/>
    <cellStyle name="Normal 124 4 3 2 2" xfId="18975" xr:uid="{00000000-0005-0000-0000-000067360000}"/>
    <cellStyle name="Normal 124 4 3 2 2 2" xfId="49478" xr:uid="{00000000-0005-0000-0000-000068360000}"/>
    <cellStyle name="Normal 124 4 3 2 3" xfId="38380" xr:uid="{00000000-0005-0000-0000-000069360000}"/>
    <cellStyle name="Normal 124 4 3 3" xfId="9156" xr:uid="{00000000-0005-0000-0000-00006A360000}"/>
    <cellStyle name="Normal 124 4 3 3 2" xfId="20559" xr:uid="{00000000-0005-0000-0000-00006B360000}"/>
    <cellStyle name="Normal 124 4 3 3 2 2" xfId="50969" xr:uid="{00000000-0005-0000-0000-00006C360000}"/>
    <cellStyle name="Normal 124 4 3 3 3" xfId="39871" xr:uid="{00000000-0005-0000-0000-00006D360000}"/>
    <cellStyle name="Normal 124 4 3 4" xfId="13251" xr:uid="{00000000-0005-0000-0000-00006E360000}"/>
    <cellStyle name="Normal 124 4 3 4 2" xfId="24585" xr:uid="{00000000-0005-0000-0000-00006F360000}"/>
    <cellStyle name="Normal 124 4 3 4 2 2" xfId="54921" xr:uid="{00000000-0005-0000-0000-000070360000}"/>
    <cellStyle name="Normal 124 4 3 4 3" xfId="43823" xr:uid="{00000000-0005-0000-0000-000071360000}"/>
    <cellStyle name="Normal 124 4 3 5" xfId="17378" xr:uid="{00000000-0005-0000-0000-000072360000}"/>
    <cellStyle name="Normal 124 4 3 5 2" xfId="47881" xr:uid="{00000000-0005-0000-0000-000073360000}"/>
    <cellStyle name="Normal 124 4 3 6" xfId="28611" xr:uid="{00000000-0005-0000-0000-000074360000}"/>
    <cellStyle name="Normal 124 4 3 7" xfId="32640" xr:uid="{00000000-0005-0000-0000-000075360000}"/>
    <cellStyle name="Normal 124 4 3 8" xfId="36783" xr:uid="{00000000-0005-0000-0000-000076360000}"/>
    <cellStyle name="Normal 124 4 30" xfId="10851" xr:uid="{00000000-0005-0000-0000-000077360000}"/>
    <cellStyle name="Normal 124 4 30 2" xfId="14926" xr:uid="{00000000-0005-0000-0000-000078360000}"/>
    <cellStyle name="Normal 124 4 30 2 2" xfId="26260" xr:uid="{00000000-0005-0000-0000-000079360000}"/>
    <cellStyle name="Normal 124 4 30 2 2 2" xfId="56596" xr:uid="{00000000-0005-0000-0000-00007A360000}"/>
    <cellStyle name="Normal 124 4 30 2 3" xfId="45498" xr:uid="{00000000-0005-0000-0000-00007B360000}"/>
    <cellStyle name="Normal 124 4 30 3" xfId="22234" xr:uid="{00000000-0005-0000-0000-00007C360000}"/>
    <cellStyle name="Normal 124 4 30 3 2" xfId="52644" xr:uid="{00000000-0005-0000-0000-00007D360000}"/>
    <cellStyle name="Normal 124 4 30 4" xfId="30286" xr:uid="{00000000-0005-0000-0000-00007E360000}"/>
    <cellStyle name="Normal 124 4 30 5" xfId="34315" xr:uid="{00000000-0005-0000-0000-00007F360000}"/>
    <cellStyle name="Normal 124 4 30 6" xfId="41546" xr:uid="{00000000-0005-0000-0000-000080360000}"/>
    <cellStyle name="Normal 124 4 31" xfId="11218" xr:uid="{00000000-0005-0000-0000-000081360000}"/>
    <cellStyle name="Normal 124 4 31 2" xfId="15245" xr:uid="{00000000-0005-0000-0000-000082360000}"/>
    <cellStyle name="Normal 124 4 31 2 2" xfId="26579" xr:uid="{00000000-0005-0000-0000-000083360000}"/>
    <cellStyle name="Normal 124 4 31 2 2 2" xfId="56915" xr:uid="{00000000-0005-0000-0000-000084360000}"/>
    <cellStyle name="Normal 124 4 31 2 3" xfId="45817" xr:uid="{00000000-0005-0000-0000-000085360000}"/>
    <cellStyle name="Normal 124 4 31 3" xfId="22553" xr:uid="{00000000-0005-0000-0000-000086360000}"/>
    <cellStyle name="Normal 124 4 31 3 2" xfId="52963" xr:uid="{00000000-0005-0000-0000-000087360000}"/>
    <cellStyle name="Normal 124 4 31 4" xfId="30605" xr:uid="{00000000-0005-0000-0000-000088360000}"/>
    <cellStyle name="Normal 124 4 31 5" xfId="34634" xr:uid="{00000000-0005-0000-0000-000089360000}"/>
    <cellStyle name="Normal 124 4 31 6" xfId="41865" xr:uid="{00000000-0005-0000-0000-00008A360000}"/>
    <cellStyle name="Normal 124 4 32" xfId="10823" xr:uid="{00000000-0005-0000-0000-00008B360000}"/>
    <cellStyle name="Normal 124 4 32 2" xfId="14898" xr:uid="{00000000-0005-0000-0000-00008C360000}"/>
    <cellStyle name="Normal 124 4 32 2 2" xfId="26232" xr:uid="{00000000-0005-0000-0000-00008D360000}"/>
    <cellStyle name="Normal 124 4 32 2 2 2" xfId="56568" xr:uid="{00000000-0005-0000-0000-00008E360000}"/>
    <cellStyle name="Normal 124 4 32 2 3" xfId="45470" xr:uid="{00000000-0005-0000-0000-00008F360000}"/>
    <cellStyle name="Normal 124 4 32 3" xfId="22206" xr:uid="{00000000-0005-0000-0000-000090360000}"/>
    <cellStyle name="Normal 124 4 32 3 2" xfId="52616" xr:uid="{00000000-0005-0000-0000-000091360000}"/>
    <cellStyle name="Normal 124 4 32 4" xfId="30258" xr:uid="{00000000-0005-0000-0000-000092360000}"/>
    <cellStyle name="Normal 124 4 32 5" xfId="34287" xr:uid="{00000000-0005-0000-0000-000093360000}"/>
    <cellStyle name="Normal 124 4 32 6" xfId="41518" xr:uid="{00000000-0005-0000-0000-000094360000}"/>
    <cellStyle name="Normal 124 4 33" xfId="11244" xr:uid="{00000000-0005-0000-0000-000095360000}"/>
    <cellStyle name="Normal 124 4 33 2" xfId="15271" xr:uid="{00000000-0005-0000-0000-000096360000}"/>
    <cellStyle name="Normal 124 4 33 2 2" xfId="26605" xr:uid="{00000000-0005-0000-0000-000097360000}"/>
    <cellStyle name="Normal 124 4 33 2 2 2" xfId="56941" xr:uid="{00000000-0005-0000-0000-000098360000}"/>
    <cellStyle name="Normal 124 4 33 2 3" xfId="45843" xr:uid="{00000000-0005-0000-0000-000099360000}"/>
    <cellStyle name="Normal 124 4 33 3" xfId="22579" xr:uid="{00000000-0005-0000-0000-00009A360000}"/>
    <cellStyle name="Normal 124 4 33 3 2" xfId="52989" xr:uid="{00000000-0005-0000-0000-00009B360000}"/>
    <cellStyle name="Normal 124 4 33 4" xfId="30631" xr:uid="{00000000-0005-0000-0000-00009C360000}"/>
    <cellStyle name="Normal 124 4 33 5" xfId="34660" xr:uid="{00000000-0005-0000-0000-00009D360000}"/>
    <cellStyle name="Normal 124 4 33 6" xfId="41891" xr:uid="{00000000-0005-0000-0000-00009E360000}"/>
    <cellStyle name="Normal 124 4 34" xfId="10795" xr:uid="{00000000-0005-0000-0000-00009F360000}"/>
    <cellStyle name="Normal 124 4 34 2" xfId="14870" xr:uid="{00000000-0005-0000-0000-0000A0360000}"/>
    <cellStyle name="Normal 124 4 34 2 2" xfId="26204" xr:uid="{00000000-0005-0000-0000-0000A1360000}"/>
    <cellStyle name="Normal 124 4 34 2 2 2" xfId="56540" xr:uid="{00000000-0005-0000-0000-0000A2360000}"/>
    <cellStyle name="Normal 124 4 34 2 3" xfId="45442" xr:uid="{00000000-0005-0000-0000-0000A3360000}"/>
    <cellStyle name="Normal 124 4 34 3" xfId="22178" xr:uid="{00000000-0005-0000-0000-0000A4360000}"/>
    <cellStyle name="Normal 124 4 34 3 2" xfId="52588" xr:uid="{00000000-0005-0000-0000-0000A5360000}"/>
    <cellStyle name="Normal 124 4 34 4" xfId="30230" xr:uid="{00000000-0005-0000-0000-0000A6360000}"/>
    <cellStyle name="Normal 124 4 34 5" xfId="34259" xr:uid="{00000000-0005-0000-0000-0000A7360000}"/>
    <cellStyle name="Normal 124 4 34 6" xfId="41490" xr:uid="{00000000-0005-0000-0000-0000A8360000}"/>
    <cellStyle name="Normal 124 4 35" xfId="11321" xr:uid="{00000000-0005-0000-0000-0000A9360000}"/>
    <cellStyle name="Normal 124 4 35 2" xfId="15348" xr:uid="{00000000-0005-0000-0000-0000AA360000}"/>
    <cellStyle name="Normal 124 4 35 2 2" xfId="26682" xr:uid="{00000000-0005-0000-0000-0000AB360000}"/>
    <cellStyle name="Normal 124 4 35 2 2 2" xfId="57018" xr:uid="{00000000-0005-0000-0000-0000AC360000}"/>
    <cellStyle name="Normal 124 4 35 2 3" xfId="45920" xr:uid="{00000000-0005-0000-0000-0000AD360000}"/>
    <cellStyle name="Normal 124 4 35 3" xfId="22656" xr:uid="{00000000-0005-0000-0000-0000AE360000}"/>
    <cellStyle name="Normal 124 4 35 3 2" xfId="53066" xr:uid="{00000000-0005-0000-0000-0000AF360000}"/>
    <cellStyle name="Normal 124 4 35 4" xfId="30708" xr:uid="{00000000-0005-0000-0000-0000B0360000}"/>
    <cellStyle name="Normal 124 4 35 5" xfId="34737" xr:uid="{00000000-0005-0000-0000-0000B1360000}"/>
    <cellStyle name="Normal 124 4 35 6" xfId="41968" xr:uid="{00000000-0005-0000-0000-0000B2360000}"/>
    <cellStyle name="Normal 124 4 36" xfId="11403" xr:uid="{00000000-0005-0000-0000-0000B3360000}"/>
    <cellStyle name="Normal 124 4 36 2" xfId="15430" xr:uid="{00000000-0005-0000-0000-0000B4360000}"/>
    <cellStyle name="Normal 124 4 36 2 2" xfId="26764" xr:uid="{00000000-0005-0000-0000-0000B5360000}"/>
    <cellStyle name="Normal 124 4 36 2 2 2" xfId="57100" xr:uid="{00000000-0005-0000-0000-0000B6360000}"/>
    <cellStyle name="Normal 124 4 36 2 3" xfId="46002" xr:uid="{00000000-0005-0000-0000-0000B7360000}"/>
    <cellStyle name="Normal 124 4 36 3" xfId="22738" xr:uid="{00000000-0005-0000-0000-0000B8360000}"/>
    <cellStyle name="Normal 124 4 36 3 2" xfId="53148" xr:uid="{00000000-0005-0000-0000-0000B9360000}"/>
    <cellStyle name="Normal 124 4 36 4" xfId="30790" xr:uid="{00000000-0005-0000-0000-0000BA360000}"/>
    <cellStyle name="Normal 124 4 36 5" xfId="34819" xr:uid="{00000000-0005-0000-0000-0000BB360000}"/>
    <cellStyle name="Normal 124 4 36 6" xfId="42050" xr:uid="{00000000-0005-0000-0000-0000BC360000}"/>
    <cellStyle name="Normal 124 4 37" xfId="11474" xr:uid="{00000000-0005-0000-0000-0000BD360000}"/>
    <cellStyle name="Normal 124 4 37 2" xfId="15501" xr:uid="{00000000-0005-0000-0000-0000BE360000}"/>
    <cellStyle name="Normal 124 4 37 2 2" xfId="26835" xr:uid="{00000000-0005-0000-0000-0000BF360000}"/>
    <cellStyle name="Normal 124 4 37 2 2 2" xfId="57171" xr:uid="{00000000-0005-0000-0000-0000C0360000}"/>
    <cellStyle name="Normal 124 4 37 2 3" xfId="46073" xr:uid="{00000000-0005-0000-0000-0000C1360000}"/>
    <cellStyle name="Normal 124 4 37 3" xfId="22809" xr:uid="{00000000-0005-0000-0000-0000C2360000}"/>
    <cellStyle name="Normal 124 4 37 3 2" xfId="53219" xr:uid="{00000000-0005-0000-0000-0000C3360000}"/>
    <cellStyle name="Normal 124 4 37 4" xfId="30861" xr:uid="{00000000-0005-0000-0000-0000C4360000}"/>
    <cellStyle name="Normal 124 4 37 5" xfId="34890" xr:uid="{00000000-0005-0000-0000-0000C5360000}"/>
    <cellStyle name="Normal 124 4 37 6" xfId="42121" xr:uid="{00000000-0005-0000-0000-0000C6360000}"/>
    <cellStyle name="Normal 124 4 38" xfId="11555" xr:uid="{00000000-0005-0000-0000-0000C7360000}"/>
    <cellStyle name="Normal 124 4 38 2" xfId="15582" xr:uid="{00000000-0005-0000-0000-0000C8360000}"/>
    <cellStyle name="Normal 124 4 38 2 2" xfId="26916" xr:uid="{00000000-0005-0000-0000-0000C9360000}"/>
    <cellStyle name="Normal 124 4 38 2 2 2" xfId="57252" xr:uid="{00000000-0005-0000-0000-0000CA360000}"/>
    <cellStyle name="Normal 124 4 38 2 3" xfId="46154" xr:uid="{00000000-0005-0000-0000-0000CB360000}"/>
    <cellStyle name="Normal 124 4 38 3" xfId="22890" xr:uid="{00000000-0005-0000-0000-0000CC360000}"/>
    <cellStyle name="Normal 124 4 38 3 2" xfId="53300" xr:uid="{00000000-0005-0000-0000-0000CD360000}"/>
    <cellStyle name="Normal 124 4 38 4" xfId="30942" xr:uid="{00000000-0005-0000-0000-0000CE360000}"/>
    <cellStyle name="Normal 124 4 38 5" xfId="34971" xr:uid="{00000000-0005-0000-0000-0000CF360000}"/>
    <cellStyle name="Normal 124 4 38 6" xfId="42202" xr:uid="{00000000-0005-0000-0000-0000D0360000}"/>
    <cellStyle name="Normal 124 4 39" xfId="11633" xr:uid="{00000000-0005-0000-0000-0000D1360000}"/>
    <cellStyle name="Normal 124 4 39 2" xfId="15660" xr:uid="{00000000-0005-0000-0000-0000D2360000}"/>
    <cellStyle name="Normal 124 4 39 2 2" xfId="26994" xr:uid="{00000000-0005-0000-0000-0000D3360000}"/>
    <cellStyle name="Normal 124 4 39 2 2 2" xfId="57330" xr:uid="{00000000-0005-0000-0000-0000D4360000}"/>
    <cellStyle name="Normal 124 4 39 2 3" xfId="46232" xr:uid="{00000000-0005-0000-0000-0000D5360000}"/>
    <cellStyle name="Normal 124 4 39 3" xfId="22968" xr:uid="{00000000-0005-0000-0000-0000D6360000}"/>
    <cellStyle name="Normal 124 4 39 3 2" xfId="53378" xr:uid="{00000000-0005-0000-0000-0000D7360000}"/>
    <cellStyle name="Normal 124 4 39 4" xfId="31020" xr:uid="{00000000-0005-0000-0000-0000D8360000}"/>
    <cellStyle name="Normal 124 4 39 5" xfId="35049" xr:uid="{00000000-0005-0000-0000-0000D9360000}"/>
    <cellStyle name="Normal 124 4 39 6" xfId="42280" xr:uid="{00000000-0005-0000-0000-0000DA360000}"/>
    <cellStyle name="Normal 124 4 4" xfId="5726" xr:uid="{00000000-0005-0000-0000-0000DB360000}"/>
    <cellStyle name="Normal 124 4 4 2" xfId="7323" xr:uid="{00000000-0005-0000-0000-0000DC360000}"/>
    <cellStyle name="Normal 124 4 4 2 2" xfId="18747" xr:uid="{00000000-0005-0000-0000-0000DD360000}"/>
    <cellStyle name="Normal 124 4 4 2 2 2" xfId="49250" xr:uid="{00000000-0005-0000-0000-0000DE360000}"/>
    <cellStyle name="Normal 124 4 4 2 3" xfId="38152" xr:uid="{00000000-0005-0000-0000-0000DF360000}"/>
    <cellStyle name="Normal 124 4 4 3" xfId="9026" xr:uid="{00000000-0005-0000-0000-0000E0360000}"/>
    <cellStyle name="Normal 124 4 4 3 2" xfId="20457" xr:uid="{00000000-0005-0000-0000-0000E1360000}"/>
    <cellStyle name="Normal 124 4 4 3 2 2" xfId="50867" xr:uid="{00000000-0005-0000-0000-0000E2360000}"/>
    <cellStyle name="Normal 124 4 4 3 3" xfId="39769" xr:uid="{00000000-0005-0000-0000-0000E3360000}"/>
    <cellStyle name="Normal 124 4 4 4" xfId="13149" xr:uid="{00000000-0005-0000-0000-0000E4360000}"/>
    <cellStyle name="Normal 124 4 4 4 2" xfId="24483" xr:uid="{00000000-0005-0000-0000-0000E5360000}"/>
    <cellStyle name="Normal 124 4 4 4 2 2" xfId="54819" xr:uid="{00000000-0005-0000-0000-0000E6360000}"/>
    <cellStyle name="Normal 124 4 4 4 3" xfId="43721" xr:uid="{00000000-0005-0000-0000-0000E7360000}"/>
    <cellStyle name="Normal 124 4 4 5" xfId="17150" xr:uid="{00000000-0005-0000-0000-0000E8360000}"/>
    <cellStyle name="Normal 124 4 4 5 2" xfId="47653" xr:uid="{00000000-0005-0000-0000-0000E9360000}"/>
    <cellStyle name="Normal 124 4 4 6" xfId="28509" xr:uid="{00000000-0005-0000-0000-0000EA360000}"/>
    <cellStyle name="Normal 124 4 4 7" xfId="32538" xr:uid="{00000000-0005-0000-0000-0000EB360000}"/>
    <cellStyle name="Normal 124 4 4 8" xfId="36555" xr:uid="{00000000-0005-0000-0000-0000EC360000}"/>
    <cellStyle name="Normal 124 4 40" xfId="11711" xr:uid="{00000000-0005-0000-0000-0000ED360000}"/>
    <cellStyle name="Normal 124 4 40 2" xfId="15738" xr:uid="{00000000-0005-0000-0000-0000EE360000}"/>
    <cellStyle name="Normal 124 4 40 2 2" xfId="27072" xr:uid="{00000000-0005-0000-0000-0000EF360000}"/>
    <cellStyle name="Normal 124 4 40 2 2 2" xfId="57408" xr:uid="{00000000-0005-0000-0000-0000F0360000}"/>
    <cellStyle name="Normal 124 4 40 2 3" xfId="46310" xr:uid="{00000000-0005-0000-0000-0000F1360000}"/>
    <cellStyle name="Normal 124 4 40 3" xfId="23046" xr:uid="{00000000-0005-0000-0000-0000F2360000}"/>
    <cellStyle name="Normal 124 4 40 3 2" xfId="53456" xr:uid="{00000000-0005-0000-0000-0000F3360000}"/>
    <cellStyle name="Normal 124 4 40 4" xfId="31098" xr:uid="{00000000-0005-0000-0000-0000F4360000}"/>
    <cellStyle name="Normal 124 4 40 5" xfId="35127" xr:uid="{00000000-0005-0000-0000-0000F5360000}"/>
    <cellStyle name="Normal 124 4 40 6" xfId="42358" xr:uid="{00000000-0005-0000-0000-0000F6360000}"/>
    <cellStyle name="Normal 124 4 41" xfId="11789" xr:uid="{00000000-0005-0000-0000-0000F7360000}"/>
    <cellStyle name="Normal 124 4 41 2" xfId="15816" xr:uid="{00000000-0005-0000-0000-0000F8360000}"/>
    <cellStyle name="Normal 124 4 41 2 2" xfId="27150" xr:uid="{00000000-0005-0000-0000-0000F9360000}"/>
    <cellStyle name="Normal 124 4 41 2 2 2" xfId="57486" xr:uid="{00000000-0005-0000-0000-0000FA360000}"/>
    <cellStyle name="Normal 124 4 41 2 3" xfId="46388" xr:uid="{00000000-0005-0000-0000-0000FB360000}"/>
    <cellStyle name="Normal 124 4 41 3" xfId="23124" xr:uid="{00000000-0005-0000-0000-0000FC360000}"/>
    <cellStyle name="Normal 124 4 41 3 2" xfId="53534" xr:uid="{00000000-0005-0000-0000-0000FD360000}"/>
    <cellStyle name="Normal 124 4 41 4" xfId="31176" xr:uid="{00000000-0005-0000-0000-0000FE360000}"/>
    <cellStyle name="Normal 124 4 41 5" xfId="35205" xr:uid="{00000000-0005-0000-0000-0000FF360000}"/>
    <cellStyle name="Normal 124 4 41 6" xfId="42436" xr:uid="{00000000-0005-0000-0000-000000370000}"/>
    <cellStyle name="Normal 124 4 42" xfId="11867" xr:uid="{00000000-0005-0000-0000-000001370000}"/>
    <cellStyle name="Normal 124 4 42 2" xfId="15894" xr:uid="{00000000-0005-0000-0000-000002370000}"/>
    <cellStyle name="Normal 124 4 42 2 2" xfId="27228" xr:uid="{00000000-0005-0000-0000-000003370000}"/>
    <cellStyle name="Normal 124 4 42 2 2 2" xfId="57564" xr:uid="{00000000-0005-0000-0000-000004370000}"/>
    <cellStyle name="Normal 124 4 42 2 3" xfId="46466" xr:uid="{00000000-0005-0000-0000-000005370000}"/>
    <cellStyle name="Normal 124 4 42 3" xfId="23202" xr:uid="{00000000-0005-0000-0000-000006370000}"/>
    <cellStyle name="Normal 124 4 42 3 2" xfId="53612" xr:uid="{00000000-0005-0000-0000-000007370000}"/>
    <cellStyle name="Normal 124 4 42 4" xfId="31254" xr:uid="{00000000-0005-0000-0000-000008370000}"/>
    <cellStyle name="Normal 124 4 42 5" xfId="35283" xr:uid="{00000000-0005-0000-0000-000009370000}"/>
    <cellStyle name="Normal 124 4 42 6" xfId="42514" xr:uid="{00000000-0005-0000-0000-00000A370000}"/>
    <cellStyle name="Normal 124 4 43" xfId="11945" xr:uid="{00000000-0005-0000-0000-00000B370000}"/>
    <cellStyle name="Normal 124 4 43 2" xfId="15972" xr:uid="{00000000-0005-0000-0000-00000C370000}"/>
    <cellStyle name="Normal 124 4 43 2 2" xfId="27306" xr:uid="{00000000-0005-0000-0000-00000D370000}"/>
    <cellStyle name="Normal 124 4 43 2 2 2" xfId="57642" xr:uid="{00000000-0005-0000-0000-00000E370000}"/>
    <cellStyle name="Normal 124 4 43 2 3" xfId="46544" xr:uid="{00000000-0005-0000-0000-00000F370000}"/>
    <cellStyle name="Normal 124 4 43 3" xfId="23280" xr:uid="{00000000-0005-0000-0000-000010370000}"/>
    <cellStyle name="Normal 124 4 43 3 2" xfId="53690" xr:uid="{00000000-0005-0000-0000-000011370000}"/>
    <cellStyle name="Normal 124 4 43 4" xfId="31332" xr:uid="{00000000-0005-0000-0000-000012370000}"/>
    <cellStyle name="Normal 124 4 43 5" xfId="35361" xr:uid="{00000000-0005-0000-0000-000013370000}"/>
    <cellStyle name="Normal 124 4 43 6" xfId="42592" xr:uid="{00000000-0005-0000-0000-000014370000}"/>
    <cellStyle name="Normal 124 4 44" xfId="12023" xr:uid="{00000000-0005-0000-0000-000015370000}"/>
    <cellStyle name="Normal 124 4 44 2" xfId="16050" xr:uid="{00000000-0005-0000-0000-000016370000}"/>
    <cellStyle name="Normal 124 4 44 2 2" xfId="27384" xr:uid="{00000000-0005-0000-0000-000017370000}"/>
    <cellStyle name="Normal 124 4 44 2 2 2" xfId="57720" xr:uid="{00000000-0005-0000-0000-000018370000}"/>
    <cellStyle name="Normal 124 4 44 2 3" xfId="46622" xr:uid="{00000000-0005-0000-0000-000019370000}"/>
    <cellStyle name="Normal 124 4 44 3" xfId="23358" xr:uid="{00000000-0005-0000-0000-00001A370000}"/>
    <cellStyle name="Normal 124 4 44 3 2" xfId="53768" xr:uid="{00000000-0005-0000-0000-00001B370000}"/>
    <cellStyle name="Normal 124 4 44 4" xfId="31410" xr:uid="{00000000-0005-0000-0000-00001C370000}"/>
    <cellStyle name="Normal 124 4 44 5" xfId="35439" xr:uid="{00000000-0005-0000-0000-00001D370000}"/>
    <cellStyle name="Normal 124 4 44 6" xfId="42670" xr:uid="{00000000-0005-0000-0000-00001E370000}"/>
    <cellStyle name="Normal 124 4 45" xfId="12100" xr:uid="{00000000-0005-0000-0000-00001F370000}"/>
    <cellStyle name="Normal 124 4 45 2" xfId="16127" xr:uid="{00000000-0005-0000-0000-000020370000}"/>
    <cellStyle name="Normal 124 4 45 2 2" xfId="27461" xr:uid="{00000000-0005-0000-0000-000021370000}"/>
    <cellStyle name="Normal 124 4 45 2 2 2" xfId="57797" xr:uid="{00000000-0005-0000-0000-000022370000}"/>
    <cellStyle name="Normal 124 4 45 2 3" xfId="46699" xr:uid="{00000000-0005-0000-0000-000023370000}"/>
    <cellStyle name="Normal 124 4 45 3" xfId="23435" xr:uid="{00000000-0005-0000-0000-000024370000}"/>
    <cellStyle name="Normal 124 4 45 3 2" xfId="53845" xr:uid="{00000000-0005-0000-0000-000025370000}"/>
    <cellStyle name="Normal 124 4 45 4" xfId="31487" xr:uid="{00000000-0005-0000-0000-000026370000}"/>
    <cellStyle name="Normal 124 4 45 5" xfId="35516" xr:uid="{00000000-0005-0000-0000-000027370000}"/>
    <cellStyle name="Normal 124 4 45 6" xfId="42747" xr:uid="{00000000-0005-0000-0000-000028370000}"/>
    <cellStyle name="Normal 124 4 46" xfId="12176" xr:uid="{00000000-0005-0000-0000-000029370000}"/>
    <cellStyle name="Normal 124 4 46 2" xfId="16203" xr:uid="{00000000-0005-0000-0000-00002A370000}"/>
    <cellStyle name="Normal 124 4 46 2 2" xfId="27537" xr:uid="{00000000-0005-0000-0000-00002B370000}"/>
    <cellStyle name="Normal 124 4 46 2 2 2" xfId="57873" xr:uid="{00000000-0005-0000-0000-00002C370000}"/>
    <cellStyle name="Normal 124 4 46 2 3" xfId="46775" xr:uid="{00000000-0005-0000-0000-00002D370000}"/>
    <cellStyle name="Normal 124 4 46 3" xfId="23511" xr:uid="{00000000-0005-0000-0000-00002E370000}"/>
    <cellStyle name="Normal 124 4 46 3 2" xfId="53921" xr:uid="{00000000-0005-0000-0000-00002F370000}"/>
    <cellStyle name="Normal 124 4 46 4" xfId="31563" xr:uid="{00000000-0005-0000-0000-000030370000}"/>
    <cellStyle name="Normal 124 4 46 5" xfId="35592" xr:uid="{00000000-0005-0000-0000-000031370000}"/>
    <cellStyle name="Normal 124 4 46 6" xfId="42823" xr:uid="{00000000-0005-0000-0000-000032370000}"/>
    <cellStyle name="Normal 124 4 47" xfId="12249" xr:uid="{00000000-0005-0000-0000-000033370000}"/>
    <cellStyle name="Normal 124 4 47 2" xfId="16276" xr:uid="{00000000-0005-0000-0000-000034370000}"/>
    <cellStyle name="Normal 124 4 47 2 2" xfId="27610" xr:uid="{00000000-0005-0000-0000-000035370000}"/>
    <cellStyle name="Normal 124 4 47 2 2 2" xfId="57946" xr:uid="{00000000-0005-0000-0000-000036370000}"/>
    <cellStyle name="Normal 124 4 47 2 3" xfId="46848" xr:uid="{00000000-0005-0000-0000-000037370000}"/>
    <cellStyle name="Normal 124 4 47 3" xfId="23584" xr:uid="{00000000-0005-0000-0000-000038370000}"/>
    <cellStyle name="Normal 124 4 47 3 2" xfId="53994" xr:uid="{00000000-0005-0000-0000-000039370000}"/>
    <cellStyle name="Normal 124 4 47 4" xfId="31636" xr:uid="{00000000-0005-0000-0000-00003A370000}"/>
    <cellStyle name="Normal 124 4 47 5" xfId="35665" xr:uid="{00000000-0005-0000-0000-00003B370000}"/>
    <cellStyle name="Normal 124 4 47 6" xfId="42896" xr:uid="{00000000-0005-0000-0000-00003C370000}"/>
    <cellStyle name="Normal 124 4 48" xfId="12322" xr:uid="{00000000-0005-0000-0000-00003D370000}"/>
    <cellStyle name="Normal 124 4 48 2" xfId="16349" xr:uid="{00000000-0005-0000-0000-00003E370000}"/>
    <cellStyle name="Normal 124 4 48 2 2" xfId="27683" xr:uid="{00000000-0005-0000-0000-00003F370000}"/>
    <cellStyle name="Normal 124 4 48 2 2 2" xfId="58019" xr:uid="{00000000-0005-0000-0000-000040370000}"/>
    <cellStyle name="Normal 124 4 48 2 3" xfId="46921" xr:uid="{00000000-0005-0000-0000-000041370000}"/>
    <cellStyle name="Normal 124 4 48 3" xfId="23657" xr:uid="{00000000-0005-0000-0000-000042370000}"/>
    <cellStyle name="Normal 124 4 48 3 2" xfId="54067" xr:uid="{00000000-0005-0000-0000-000043370000}"/>
    <cellStyle name="Normal 124 4 48 4" xfId="31709" xr:uid="{00000000-0005-0000-0000-000044370000}"/>
    <cellStyle name="Normal 124 4 48 5" xfId="35738" xr:uid="{00000000-0005-0000-0000-000045370000}"/>
    <cellStyle name="Normal 124 4 48 6" xfId="42969" xr:uid="{00000000-0005-0000-0000-000046370000}"/>
    <cellStyle name="Normal 124 4 49" xfId="12387" xr:uid="{00000000-0005-0000-0000-000047370000}"/>
    <cellStyle name="Normal 124 4 49 2" xfId="16414" xr:uid="{00000000-0005-0000-0000-000048370000}"/>
    <cellStyle name="Normal 124 4 49 2 2" xfId="27748" xr:uid="{00000000-0005-0000-0000-000049370000}"/>
    <cellStyle name="Normal 124 4 49 2 2 2" xfId="58084" xr:uid="{00000000-0005-0000-0000-00004A370000}"/>
    <cellStyle name="Normal 124 4 49 2 3" xfId="46986" xr:uid="{00000000-0005-0000-0000-00004B370000}"/>
    <cellStyle name="Normal 124 4 49 3" xfId="23722" xr:uid="{00000000-0005-0000-0000-00004C370000}"/>
    <cellStyle name="Normal 124 4 49 3 2" xfId="54132" xr:uid="{00000000-0005-0000-0000-00004D370000}"/>
    <cellStyle name="Normal 124 4 49 4" xfId="31774" xr:uid="{00000000-0005-0000-0000-00004E370000}"/>
    <cellStyle name="Normal 124 4 49 5" xfId="35803" xr:uid="{00000000-0005-0000-0000-00004F370000}"/>
    <cellStyle name="Normal 124 4 49 6" xfId="43034" xr:uid="{00000000-0005-0000-0000-000050370000}"/>
    <cellStyle name="Normal 124 4 5" xfId="5979" xr:uid="{00000000-0005-0000-0000-000051370000}"/>
    <cellStyle name="Normal 124 4 5 2" xfId="7576" xr:uid="{00000000-0005-0000-0000-000052370000}"/>
    <cellStyle name="Normal 124 4 5 2 2" xfId="19000" xr:uid="{00000000-0005-0000-0000-000053370000}"/>
    <cellStyle name="Normal 124 4 5 2 2 2" xfId="49503" xr:uid="{00000000-0005-0000-0000-000054370000}"/>
    <cellStyle name="Normal 124 4 5 2 3" xfId="38405" xr:uid="{00000000-0005-0000-0000-000055370000}"/>
    <cellStyle name="Normal 124 4 5 3" xfId="9175" xr:uid="{00000000-0005-0000-0000-000056370000}"/>
    <cellStyle name="Normal 124 4 5 3 2" xfId="20578" xr:uid="{00000000-0005-0000-0000-000057370000}"/>
    <cellStyle name="Normal 124 4 5 3 2 2" xfId="50988" xr:uid="{00000000-0005-0000-0000-000058370000}"/>
    <cellStyle name="Normal 124 4 5 3 3" xfId="39890" xr:uid="{00000000-0005-0000-0000-000059370000}"/>
    <cellStyle name="Normal 124 4 5 4" xfId="13270" xr:uid="{00000000-0005-0000-0000-00005A370000}"/>
    <cellStyle name="Normal 124 4 5 4 2" xfId="24604" xr:uid="{00000000-0005-0000-0000-00005B370000}"/>
    <cellStyle name="Normal 124 4 5 4 2 2" xfId="54940" xr:uid="{00000000-0005-0000-0000-00005C370000}"/>
    <cellStyle name="Normal 124 4 5 4 3" xfId="43842" xr:uid="{00000000-0005-0000-0000-00005D370000}"/>
    <cellStyle name="Normal 124 4 5 5" xfId="17403" xr:uid="{00000000-0005-0000-0000-00005E370000}"/>
    <cellStyle name="Normal 124 4 5 5 2" xfId="47906" xr:uid="{00000000-0005-0000-0000-00005F370000}"/>
    <cellStyle name="Normal 124 4 5 6" xfId="28630" xr:uid="{00000000-0005-0000-0000-000060370000}"/>
    <cellStyle name="Normal 124 4 5 7" xfId="32659" xr:uid="{00000000-0005-0000-0000-000061370000}"/>
    <cellStyle name="Normal 124 4 5 8" xfId="36808" xr:uid="{00000000-0005-0000-0000-000062370000}"/>
    <cellStyle name="Normal 124 4 50" xfId="8800" xr:uid="{00000000-0005-0000-0000-000063370000}"/>
    <cellStyle name="Normal 124 4 50 2" xfId="20233" xr:uid="{00000000-0005-0000-0000-000064370000}"/>
    <cellStyle name="Normal 124 4 50 2 2" xfId="50643" xr:uid="{00000000-0005-0000-0000-000065370000}"/>
    <cellStyle name="Normal 124 4 50 3" xfId="39545" xr:uid="{00000000-0005-0000-0000-000066370000}"/>
    <cellStyle name="Normal 124 4 51" xfId="12925" xr:uid="{00000000-0005-0000-0000-000067370000}"/>
    <cellStyle name="Normal 124 4 51 2" xfId="24259" xr:uid="{00000000-0005-0000-0000-000068370000}"/>
    <cellStyle name="Normal 124 4 51 2 2" xfId="54595" xr:uid="{00000000-0005-0000-0000-000069370000}"/>
    <cellStyle name="Normal 124 4 51 3" xfId="43497" xr:uid="{00000000-0005-0000-0000-00006A370000}"/>
    <cellStyle name="Normal 124 4 52" xfId="16950" xr:uid="{00000000-0005-0000-0000-00006B370000}"/>
    <cellStyle name="Normal 124 4 52 2" xfId="47453" xr:uid="{00000000-0005-0000-0000-00006C370000}"/>
    <cellStyle name="Normal 124 4 53" xfId="28285" xr:uid="{00000000-0005-0000-0000-00006D370000}"/>
    <cellStyle name="Normal 124 4 54" xfId="32314" xr:uid="{00000000-0005-0000-0000-00006E370000}"/>
    <cellStyle name="Normal 124 4 55" xfId="36270" xr:uid="{00000000-0005-0000-0000-00006F370000}"/>
    <cellStyle name="Normal 124 4 56" xfId="36355" xr:uid="{00000000-0005-0000-0000-000070370000}"/>
    <cellStyle name="Normal 124 4 57" xfId="58621" xr:uid="{00000000-0005-0000-0000-000071370000}"/>
    <cellStyle name="Normal 124 4 6" xfId="5702" xr:uid="{00000000-0005-0000-0000-000072370000}"/>
    <cellStyle name="Normal 124 4 6 2" xfId="7299" xr:uid="{00000000-0005-0000-0000-000073370000}"/>
    <cellStyle name="Normal 124 4 6 2 2" xfId="18723" xr:uid="{00000000-0005-0000-0000-000074370000}"/>
    <cellStyle name="Normal 124 4 6 2 2 2" xfId="49226" xr:uid="{00000000-0005-0000-0000-000075370000}"/>
    <cellStyle name="Normal 124 4 6 2 3" xfId="38128" xr:uid="{00000000-0005-0000-0000-000076370000}"/>
    <cellStyle name="Normal 124 4 6 3" xfId="9002" xr:uid="{00000000-0005-0000-0000-000077370000}"/>
    <cellStyle name="Normal 124 4 6 3 2" xfId="20433" xr:uid="{00000000-0005-0000-0000-000078370000}"/>
    <cellStyle name="Normal 124 4 6 3 2 2" xfId="50843" xr:uid="{00000000-0005-0000-0000-000079370000}"/>
    <cellStyle name="Normal 124 4 6 3 3" xfId="39745" xr:uid="{00000000-0005-0000-0000-00007A370000}"/>
    <cellStyle name="Normal 124 4 6 4" xfId="13125" xr:uid="{00000000-0005-0000-0000-00007B370000}"/>
    <cellStyle name="Normal 124 4 6 4 2" xfId="24459" xr:uid="{00000000-0005-0000-0000-00007C370000}"/>
    <cellStyle name="Normal 124 4 6 4 2 2" xfId="54795" xr:uid="{00000000-0005-0000-0000-00007D370000}"/>
    <cellStyle name="Normal 124 4 6 4 3" xfId="43697" xr:uid="{00000000-0005-0000-0000-00007E370000}"/>
    <cellStyle name="Normal 124 4 6 5" xfId="17126" xr:uid="{00000000-0005-0000-0000-00007F370000}"/>
    <cellStyle name="Normal 124 4 6 5 2" xfId="47629" xr:uid="{00000000-0005-0000-0000-000080370000}"/>
    <cellStyle name="Normal 124 4 6 6" xfId="28485" xr:uid="{00000000-0005-0000-0000-000081370000}"/>
    <cellStyle name="Normal 124 4 6 7" xfId="32514" xr:uid="{00000000-0005-0000-0000-000082370000}"/>
    <cellStyle name="Normal 124 4 6 8" xfId="36531" xr:uid="{00000000-0005-0000-0000-000083370000}"/>
    <cellStyle name="Normal 124 4 7" xfId="6003" xr:uid="{00000000-0005-0000-0000-000084370000}"/>
    <cellStyle name="Normal 124 4 7 2" xfId="7600" xr:uid="{00000000-0005-0000-0000-000085370000}"/>
    <cellStyle name="Normal 124 4 7 2 2" xfId="19024" xr:uid="{00000000-0005-0000-0000-000086370000}"/>
    <cellStyle name="Normal 124 4 7 2 2 2" xfId="49527" xr:uid="{00000000-0005-0000-0000-000087370000}"/>
    <cellStyle name="Normal 124 4 7 2 3" xfId="38429" xr:uid="{00000000-0005-0000-0000-000088370000}"/>
    <cellStyle name="Normal 124 4 7 3" xfId="9551" xr:uid="{00000000-0005-0000-0000-000089370000}"/>
    <cellStyle name="Normal 124 4 7 3 2" xfId="20953" xr:uid="{00000000-0005-0000-0000-00008A370000}"/>
    <cellStyle name="Normal 124 4 7 3 2 2" xfId="51363" xr:uid="{00000000-0005-0000-0000-00008B370000}"/>
    <cellStyle name="Normal 124 4 7 3 3" xfId="40265" xr:uid="{00000000-0005-0000-0000-00008C370000}"/>
    <cellStyle name="Normal 124 4 7 4" xfId="13645" xr:uid="{00000000-0005-0000-0000-00008D370000}"/>
    <cellStyle name="Normal 124 4 7 4 2" xfId="24979" xr:uid="{00000000-0005-0000-0000-00008E370000}"/>
    <cellStyle name="Normal 124 4 7 4 2 2" xfId="55315" xr:uid="{00000000-0005-0000-0000-00008F370000}"/>
    <cellStyle name="Normal 124 4 7 4 3" xfId="44217" xr:uid="{00000000-0005-0000-0000-000090370000}"/>
    <cellStyle name="Normal 124 4 7 5" xfId="17427" xr:uid="{00000000-0005-0000-0000-000091370000}"/>
    <cellStyle name="Normal 124 4 7 5 2" xfId="47930" xr:uid="{00000000-0005-0000-0000-000092370000}"/>
    <cellStyle name="Normal 124 4 7 6" xfId="29005" xr:uid="{00000000-0005-0000-0000-000093370000}"/>
    <cellStyle name="Normal 124 4 7 7" xfId="33034" xr:uid="{00000000-0005-0000-0000-000094370000}"/>
    <cellStyle name="Normal 124 4 7 8" xfId="36832" xr:uid="{00000000-0005-0000-0000-000095370000}"/>
    <cellStyle name="Normal 124 4 8" xfId="5676" xr:uid="{00000000-0005-0000-0000-000096370000}"/>
    <cellStyle name="Normal 124 4 8 2" xfId="7273" xr:uid="{00000000-0005-0000-0000-000097370000}"/>
    <cellStyle name="Normal 124 4 8 2 2" xfId="18697" xr:uid="{00000000-0005-0000-0000-000098370000}"/>
    <cellStyle name="Normal 124 4 8 2 2 2" xfId="49200" xr:uid="{00000000-0005-0000-0000-000099370000}"/>
    <cellStyle name="Normal 124 4 8 2 3" xfId="38102" xr:uid="{00000000-0005-0000-0000-00009A370000}"/>
    <cellStyle name="Normal 124 4 8 3" xfId="9625" xr:uid="{00000000-0005-0000-0000-00009B370000}"/>
    <cellStyle name="Normal 124 4 8 3 2" xfId="21026" xr:uid="{00000000-0005-0000-0000-00009C370000}"/>
    <cellStyle name="Normal 124 4 8 3 2 2" xfId="51436" xr:uid="{00000000-0005-0000-0000-00009D370000}"/>
    <cellStyle name="Normal 124 4 8 3 3" xfId="40338" xr:uid="{00000000-0005-0000-0000-00009E370000}"/>
    <cellStyle name="Normal 124 4 8 4" xfId="13718" xr:uid="{00000000-0005-0000-0000-00009F370000}"/>
    <cellStyle name="Normal 124 4 8 4 2" xfId="25052" xr:uid="{00000000-0005-0000-0000-0000A0370000}"/>
    <cellStyle name="Normal 124 4 8 4 2 2" xfId="55388" xr:uid="{00000000-0005-0000-0000-0000A1370000}"/>
    <cellStyle name="Normal 124 4 8 4 3" xfId="44290" xr:uid="{00000000-0005-0000-0000-0000A2370000}"/>
    <cellStyle name="Normal 124 4 8 5" xfId="17100" xr:uid="{00000000-0005-0000-0000-0000A3370000}"/>
    <cellStyle name="Normal 124 4 8 5 2" xfId="47603" xr:uid="{00000000-0005-0000-0000-0000A4370000}"/>
    <cellStyle name="Normal 124 4 8 6" xfId="29078" xr:uid="{00000000-0005-0000-0000-0000A5370000}"/>
    <cellStyle name="Normal 124 4 8 7" xfId="33107" xr:uid="{00000000-0005-0000-0000-0000A6370000}"/>
    <cellStyle name="Normal 124 4 8 8" xfId="36505" xr:uid="{00000000-0005-0000-0000-0000A7370000}"/>
    <cellStyle name="Normal 124 4 9" xfId="6029" xr:uid="{00000000-0005-0000-0000-0000A8370000}"/>
    <cellStyle name="Normal 124 4 9 2" xfId="7626" xr:uid="{00000000-0005-0000-0000-0000A9370000}"/>
    <cellStyle name="Normal 124 4 9 2 2" xfId="19050" xr:uid="{00000000-0005-0000-0000-0000AA370000}"/>
    <cellStyle name="Normal 124 4 9 2 2 2" xfId="49553" xr:uid="{00000000-0005-0000-0000-0000AB370000}"/>
    <cellStyle name="Normal 124 4 9 2 3" xfId="38455" xr:uid="{00000000-0005-0000-0000-0000AC370000}"/>
    <cellStyle name="Normal 124 4 9 3" xfId="9698" xr:uid="{00000000-0005-0000-0000-0000AD370000}"/>
    <cellStyle name="Normal 124 4 9 3 2" xfId="21098" xr:uid="{00000000-0005-0000-0000-0000AE370000}"/>
    <cellStyle name="Normal 124 4 9 3 2 2" xfId="51508" xr:uid="{00000000-0005-0000-0000-0000AF370000}"/>
    <cellStyle name="Normal 124 4 9 3 3" xfId="40410" xr:uid="{00000000-0005-0000-0000-0000B0370000}"/>
    <cellStyle name="Normal 124 4 9 4" xfId="13790" xr:uid="{00000000-0005-0000-0000-0000B1370000}"/>
    <cellStyle name="Normal 124 4 9 4 2" xfId="25124" xr:uid="{00000000-0005-0000-0000-0000B2370000}"/>
    <cellStyle name="Normal 124 4 9 4 2 2" xfId="55460" xr:uid="{00000000-0005-0000-0000-0000B3370000}"/>
    <cellStyle name="Normal 124 4 9 4 3" xfId="44362" xr:uid="{00000000-0005-0000-0000-0000B4370000}"/>
    <cellStyle name="Normal 124 4 9 5" xfId="17453" xr:uid="{00000000-0005-0000-0000-0000B5370000}"/>
    <cellStyle name="Normal 124 4 9 5 2" xfId="47956" xr:uid="{00000000-0005-0000-0000-0000B6370000}"/>
    <cellStyle name="Normal 124 4 9 6" xfId="29150" xr:uid="{00000000-0005-0000-0000-0000B7370000}"/>
    <cellStyle name="Normal 124 4 9 7" xfId="33179" xr:uid="{00000000-0005-0000-0000-0000B8370000}"/>
    <cellStyle name="Normal 124 4 9 8" xfId="36858" xr:uid="{00000000-0005-0000-0000-0000B9370000}"/>
    <cellStyle name="Normal 124 5" xfId="5054" xr:uid="{00000000-0005-0000-0000-0000BA370000}"/>
    <cellStyle name="Normal 124 5 10" xfId="5650" xr:uid="{00000000-0005-0000-0000-0000BB370000}"/>
    <cellStyle name="Normal 124 5 10 2" xfId="7247" xr:uid="{00000000-0005-0000-0000-0000BC370000}"/>
    <cellStyle name="Normal 124 5 10 2 2" xfId="18671" xr:uid="{00000000-0005-0000-0000-0000BD370000}"/>
    <cellStyle name="Normal 124 5 10 2 2 2" xfId="49174" xr:uid="{00000000-0005-0000-0000-0000BE370000}"/>
    <cellStyle name="Normal 124 5 10 2 3" xfId="38076" xr:uid="{00000000-0005-0000-0000-0000BF370000}"/>
    <cellStyle name="Normal 124 5 10 3" xfId="8956" xr:uid="{00000000-0005-0000-0000-0000C0370000}"/>
    <cellStyle name="Normal 124 5 10 3 2" xfId="20387" xr:uid="{00000000-0005-0000-0000-0000C1370000}"/>
    <cellStyle name="Normal 124 5 10 3 2 2" xfId="50797" xr:uid="{00000000-0005-0000-0000-0000C2370000}"/>
    <cellStyle name="Normal 124 5 10 3 3" xfId="39699" xr:uid="{00000000-0005-0000-0000-0000C3370000}"/>
    <cellStyle name="Normal 124 5 10 4" xfId="13079" xr:uid="{00000000-0005-0000-0000-0000C4370000}"/>
    <cellStyle name="Normal 124 5 10 4 2" xfId="24413" xr:uid="{00000000-0005-0000-0000-0000C5370000}"/>
    <cellStyle name="Normal 124 5 10 4 2 2" xfId="54749" xr:uid="{00000000-0005-0000-0000-0000C6370000}"/>
    <cellStyle name="Normal 124 5 10 4 3" xfId="43651" xr:uid="{00000000-0005-0000-0000-0000C7370000}"/>
    <cellStyle name="Normal 124 5 10 5" xfId="17074" xr:uid="{00000000-0005-0000-0000-0000C8370000}"/>
    <cellStyle name="Normal 124 5 10 5 2" xfId="47577" xr:uid="{00000000-0005-0000-0000-0000C9370000}"/>
    <cellStyle name="Normal 124 5 10 6" xfId="28439" xr:uid="{00000000-0005-0000-0000-0000CA370000}"/>
    <cellStyle name="Normal 124 5 10 7" xfId="32468" xr:uid="{00000000-0005-0000-0000-0000CB370000}"/>
    <cellStyle name="Normal 124 5 10 8" xfId="36479" xr:uid="{00000000-0005-0000-0000-0000CC370000}"/>
    <cellStyle name="Normal 124 5 11" xfId="6063" xr:uid="{00000000-0005-0000-0000-0000CD370000}"/>
    <cellStyle name="Normal 124 5 11 2" xfId="7660" xr:uid="{00000000-0005-0000-0000-0000CE370000}"/>
    <cellStyle name="Normal 124 5 11 2 2" xfId="19084" xr:uid="{00000000-0005-0000-0000-0000CF370000}"/>
    <cellStyle name="Normal 124 5 11 2 2 2" xfId="49587" xr:uid="{00000000-0005-0000-0000-0000D0370000}"/>
    <cellStyle name="Normal 124 5 11 2 3" xfId="38489" xr:uid="{00000000-0005-0000-0000-0000D1370000}"/>
    <cellStyle name="Normal 124 5 11 3" xfId="9243" xr:uid="{00000000-0005-0000-0000-0000D2370000}"/>
    <cellStyle name="Normal 124 5 11 3 2" xfId="20646" xr:uid="{00000000-0005-0000-0000-0000D3370000}"/>
    <cellStyle name="Normal 124 5 11 3 2 2" xfId="51056" xr:uid="{00000000-0005-0000-0000-0000D4370000}"/>
    <cellStyle name="Normal 124 5 11 3 3" xfId="39958" xr:uid="{00000000-0005-0000-0000-0000D5370000}"/>
    <cellStyle name="Normal 124 5 11 4" xfId="13338" xr:uid="{00000000-0005-0000-0000-0000D6370000}"/>
    <cellStyle name="Normal 124 5 11 4 2" xfId="24672" xr:uid="{00000000-0005-0000-0000-0000D7370000}"/>
    <cellStyle name="Normal 124 5 11 4 2 2" xfId="55008" xr:uid="{00000000-0005-0000-0000-0000D8370000}"/>
    <cellStyle name="Normal 124 5 11 4 3" xfId="43910" xr:uid="{00000000-0005-0000-0000-0000D9370000}"/>
    <cellStyle name="Normal 124 5 11 5" xfId="17487" xr:uid="{00000000-0005-0000-0000-0000DA370000}"/>
    <cellStyle name="Normal 124 5 11 5 2" xfId="47990" xr:uid="{00000000-0005-0000-0000-0000DB370000}"/>
    <cellStyle name="Normal 124 5 11 6" xfId="28698" xr:uid="{00000000-0005-0000-0000-0000DC370000}"/>
    <cellStyle name="Normal 124 5 11 7" xfId="32727" xr:uid="{00000000-0005-0000-0000-0000DD370000}"/>
    <cellStyle name="Normal 124 5 11 8" xfId="36892" xr:uid="{00000000-0005-0000-0000-0000DE370000}"/>
    <cellStyle name="Normal 124 5 12" xfId="5614" xr:uid="{00000000-0005-0000-0000-0000DF370000}"/>
    <cellStyle name="Normal 124 5 12 2" xfId="7211" xr:uid="{00000000-0005-0000-0000-0000E0370000}"/>
    <cellStyle name="Normal 124 5 12 2 2" xfId="18635" xr:uid="{00000000-0005-0000-0000-0000E1370000}"/>
    <cellStyle name="Normal 124 5 12 2 2 2" xfId="49138" xr:uid="{00000000-0005-0000-0000-0000E2370000}"/>
    <cellStyle name="Normal 124 5 12 2 3" xfId="38040" xr:uid="{00000000-0005-0000-0000-0000E3370000}"/>
    <cellStyle name="Normal 124 5 12 3" xfId="8933" xr:uid="{00000000-0005-0000-0000-0000E4370000}"/>
    <cellStyle name="Normal 124 5 12 3 2" xfId="20364" xr:uid="{00000000-0005-0000-0000-0000E5370000}"/>
    <cellStyle name="Normal 124 5 12 3 2 2" xfId="50774" xr:uid="{00000000-0005-0000-0000-0000E6370000}"/>
    <cellStyle name="Normal 124 5 12 3 3" xfId="39676" xr:uid="{00000000-0005-0000-0000-0000E7370000}"/>
    <cellStyle name="Normal 124 5 12 4" xfId="13056" xr:uid="{00000000-0005-0000-0000-0000E8370000}"/>
    <cellStyle name="Normal 124 5 12 4 2" xfId="24390" xr:uid="{00000000-0005-0000-0000-0000E9370000}"/>
    <cellStyle name="Normal 124 5 12 4 2 2" xfId="54726" xr:uid="{00000000-0005-0000-0000-0000EA370000}"/>
    <cellStyle name="Normal 124 5 12 4 3" xfId="43628" xr:uid="{00000000-0005-0000-0000-0000EB370000}"/>
    <cellStyle name="Normal 124 5 12 5" xfId="17038" xr:uid="{00000000-0005-0000-0000-0000EC370000}"/>
    <cellStyle name="Normal 124 5 12 5 2" xfId="47541" xr:uid="{00000000-0005-0000-0000-0000ED370000}"/>
    <cellStyle name="Normal 124 5 12 6" xfId="28416" xr:uid="{00000000-0005-0000-0000-0000EE370000}"/>
    <cellStyle name="Normal 124 5 12 7" xfId="32445" xr:uid="{00000000-0005-0000-0000-0000EF370000}"/>
    <cellStyle name="Normal 124 5 12 8" xfId="36443" xr:uid="{00000000-0005-0000-0000-0000F0370000}"/>
    <cellStyle name="Normal 124 5 13" xfId="6138" xr:uid="{00000000-0005-0000-0000-0000F1370000}"/>
    <cellStyle name="Normal 124 5 13 2" xfId="7735" xr:uid="{00000000-0005-0000-0000-0000F2370000}"/>
    <cellStyle name="Normal 124 5 13 2 2" xfId="19159" xr:uid="{00000000-0005-0000-0000-0000F3370000}"/>
    <cellStyle name="Normal 124 5 13 2 2 2" xfId="49662" xr:uid="{00000000-0005-0000-0000-0000F4370000}"/>
    <cellStyle name="Normal 124 5 13 2 3" xfId="38564" xr:uid="{00000000-0005-0000-0000-0000F5370000}"/>
    <cellStyle name="Normal 124 5 13 3" xfId="9270" xr:uid="{00000000-0005-0000-0000-0000F6370000}"/>
    <cellStyle name="Normal 124 5 13 3 2" xfId="20673" xr:uid="{00000000-0005-0000-0000-0000F7370000}"/>
    <cellStyle name="Normal 124 5 13 3 2 2" xfId="51083" xr:uid="{00000000-0005-0000-0000-0000F8370000}"/>
    <cellStyle name="Normal 124 5 13 3 3" xfId="39985" xr:uid="{00000000-0005-0000-0000-0000F9370000}"/>
    <cellStyle name="Normal 124 5 13 4" xfId="13365" xr:uid="{00000000-0005-0000-0000-0000FA370000}"/>
    <cellStyle name="Normal 124 5 13 4 2" xfId="24699" xr:uid="{00000000-0005-0000-0000-0000FB370000}"/>
    <cellStyle name="Normal 124 5 13 4 2 2" xfId="55035" xr:uid="{00000000-0005-0000-0000-0000FC370000}"/>
    <cellStyle name="Normal 124 5 13 4 3" xfId="43937" xr:uid="{00000000-0005-0000-0000-0000FD370000}"/>
    <cellStyle name="Normal 124 5 13 5" xfId="17562" xr:uid="{00000000-0005-0000-0000-0000FE370000}"/>
    <cellStyle name="Normal 124 5 13 5 2" xfId="48065" xr:uid="{00000000-0005-0000-0000-0000FF370000}"/>
    <cellStyle name="Normal 124 5 13 6" xfId="28725" xr:uid="{00000000-0005-0000-0000-000000380000}"/>
    <cellStyle name="Normal 124 5 13 7" xfId="32754" xr:uid="{00000000-0005-0000-0000-000001380000}"/>
    <cellStyle name="Normal 124 5 13 8" xfId="36967" xr:uid="{00000000-0005-0000-0000-000002380000}"/>
    <cellStyle name="Normal 124 5 14" xfId="6213" xr:uid="{00000000-0005-0000-0000-000003380000}"/>
    <cellStyle name="Normal 124 5 14 2" xfId="7810" xr:uid="{00000000-0005-0000-0000-000004380000}"/>
    <cellStyle name="Normal 124 5 14 2 2" xfId="19234" xr:uid="{00000000-0005-0000-0000-000005380000}"/>
    <cellStyle name="Normal 124 5 14 2 2 2" xfId="49737" xr:uid="{00000000-0005-0000-0000-000006380000}"/>
    <cellStyle name="Normal 124 5 14 2 3" xfId="38639" xr:uid="{00000000-0005-0000-0000-000007380000}"/>
    <cellStyle name="Normal 124 5 14 3" xfId="8906" xr:uid="{00000000-0005-0000-0000-000008380000}"/>
    <cellStyle name="Normal 124 5 14 3 2" xfId="20337" xr:uid="{00000000-0005-0000-0000-000009380000}"/>
    <cellStyle name="Normal 124 5 14 3 2 2" xfId="50747" xr:uid="{00000000-0005-0000-0000-00000A380000}"/>
    <cellStyle name="Normal 124 5 14 3 3" xfId="39649" xr:uid="{00000000-0005-0000-0000-00000B380000}"/>
    <cellStyle name="Normal 124 5 14 4" xfId="13029" xr:uid="{00000000-0005-0000-0000-00000C380000}"/>
    <cellStyle name="Normal 124 5 14 4 2" xfId="24363" xr:uid="{00000000-0005-0000-0000-00000D380000}"/>
    <cellStyle name="Normal 124 5 14 4 2 2" xfId="54699" xr:uid="{00000000-0005-0000-0000-00000E380000}"/>
    <cellStyle name="Normal 124 5 14 4 3" xfId="43601" xr:uid="{00000000-0005-0000-0000-00000F380000}"/>
    <cellStyle name="Normal 124 5 14 5" xfId="17637" xr:uid="{00000000-0005-0000-0000-000010380000}"/>
    <cellStyle name="Normal 124 5 14 5 2" xfId="48140" xr:uid="{00000000-0005-0000-0000-000011380000}"/>
    <cellStyle name="Normal 124 5 14 6" xfId="28389" xr:uid="{00000000-0005-0000-0000-000012380000}"/>
    <cellStyle name="Normal 124 5 14 7" xfId="32418" xr:uid="{00000000-0005-0000-0000-000013380000}"/>
    <cellStyle name="Normal 124 5 14 8" xfId="37042" xr:uid="{00000000-0005-0000-0000-000014380000}"/>
    <cellStyle name="Normal 124 5 15" xfId="6288" xr:uid="{00000000-0005-0000-0000-000015380000}"/>
    <cellStyle name="Normal 124 5 15 2" xfId="7885" xr:uid="{00000000-0005-0000-0000-000016380000}"/>
    <cellStyle name="Normal 124 5 15 2 2" xfId="19309" xr:uid="{00000000-0005-0000-0000-000017380000}"/>
    <cellStyle name="Normal 124 5 15 2 2 2" xfId="49812" xr:uid="{00000000-0005-0000-0000-000018380000}"/>
    <cellStyle name="Normal 124 5 15 2 3" xfId="38714" xr:uid="{00000000-0005-0000-0000-000019380000}"/>
    <cellStyle name="Normal 124 5 15 3" xfId="9344" xr:uid="{00000000-0005-0000-0000-00001A380000}"/>
    <cellStyle name="Normal 124 5 15 3 2" xfId="20747" xr:uid="{00000000-0005-0000-0000-00001B380000}"/>
    <cellStyle name="Normal 124 5 15 3 2 2" xfId="51157" xr:uid="{00000000-0005-0000-0000-00001C380000}"/>
    <cellStyle name="Normal 124 5 15 3 3" xfId="40059" xr:uid="{00000000-0005-0000-0000-00001D380000}"/>
    <cellStyle name="Normal 124 5 15 4" xfId="13439" xr:uid="{00000000-0005-0000-0000-00001E380000}"/>
    <cellStyle name="Normal 124 5 15 4 2" xfId="24773" xr:uid="{00000000-0005-0000-0000-00001F380000}"/>
    <cellStyle name="Normal 124 5 15 4 2 2" xfId="55109" xr:uid="{00000000-0005-0000-0000-000020380000}"/>
    <cellStyle name="Normal 124 5 15 4 3" xfId="44011" xr:uid="{00000000-0005-0000-0000-000021380000}"/>
    <cellStyle name="Normal 124 5 15 5" xfId="17712" xr:uid="{00000000-0005-0000-0000-000022380000}"/>
    <cellStyle name="Normal 124 5 15 5 2" xfId="48215" xr:uid="{00000000-0005-0000-0000-000023380000}"/>
    <cellStyle name="Normal 124 5 15 6" xfId="28799" xr:uid="{00000000-0005-0000-0000-000024380000}"/>
    <cellStyle name="Normal 124 5 15 7" xfId="32828" xr:uid="{00000000-0005-0000-0000-000025380000}"/>
    <cellStyle name="Normal 124 5 15 8" xfId="37117" xr:uid="{00000000-0005-0000-0000-000026380000}"/>
    <cellStyle name="Normal 124 5 16" xfId="6360" xr:uid="{00000000-0005-0000-0000-000027380000}"/>
    <cellStyle name="Normal 124 5 16 2" xfId="7957" xr:uid="{00000000-0005-0000-0000-000028380000}"/>
    <cellStyle name="Normal 124 5 16 2 2" xfId="19381" xr:uid="{00000000-0005-0000-0000-000029380000}"/>
    <cellStyle name="Normal 124 5 16 2 2 2" xfId="49884" xr:uid="{00000000-0005-0000-0000-00002A380000}"/>
    <cellStyle name="Normal 124 5 16 2 3" xfId="38786" xr:uid="{00000000-0005-0000-0000-00002B380000}"/>
    <cellStyle name="Normal 124 5 16 3" xfId="9432" xr:uid="{00000000-0005-0000-0000-00002C380000}"/>
    <cellStyle name="Normal 124 5 16 3 2" xfId="20835" xr:uid="{00000000-0005-0000-0000-00002D380000}"/>
    <cellStyle name="Normal 124 5 16 3 2 2" xfId="51245" xr:uid="{00000000-0005-0000-0000-00002E380000}"/>
    <cellStyle name="Normal 124 5 16 3 3" xfId="40147" xr:uid="{00000000-0005-0000-0000-00002F380000}"/>
    <cellStyle name="Normal 124 5 16 4" xfId="13527" xr:uid="{00000000-0005-0000-0000-000030380000}"/>
    <cellStyle name="Normal 124 5 16 4 2" xfId="24861" xr:uid="{00000000-0005-0000-0000-000031380000}"/>
    <cellStyle name="Normal 124 5 16 4 2 2" xfId="55197" xr:uid="{00000000-0005-0000-0000-000032380000}"/>
    <cellStyle name="Normal 124 5 16 4 3" xfId="44099" xr:uid="{00000000-0005-0000-0000-000033380000}"/>
    <cellStyle name="Normal 124 5 16 5" xfId="17784" xr:uid="{00000000-0005-0000-0000-000034380000}"/>
    <cellStyle name="Normal 124 5 16 5 2" xfId="48287" xr:uid="{00000000-0005-0000-0000-000035380000}"/>
    <cellStyle name="Normal 124 5 16 6" xfId="28887" xr:uid="{00000000-0005-0000-0000-000036380000}"/>
    <cellStyle name="Normal 124 5 16 7" xfId="32916" xr:uid="{00000000-0005-0000-0000-000037380000}"/>
    <cellStyle name="Normal 124 5 16 8" xfId="37189" xr:uid="{00000000-0005-0000-0000-000038380000}"/>
    <cellStyle name="Normal 124 5 17" xfId="6432" xr:uid="{00000000-0005-0000-0000-000039380000}"/>
    <cellStyle name="Normal 124 5 17 2" xfId="8029" xr:uid="{00000000-0005-0000-0000-00003A380000}"/>
    <cellStyle name="Normal 124 5 17 2 2" xfId="19453" xr:uid="{00000000-0005-0000-0000-00003B380000}"/>
    <cellStyle name="Normal 124 5 17 2 2 2" xfId="49956" xr:uid="{00000000-0005-0000-0000-00003C380000}"/>
    <cellStyle name="Normal 124 5 17 2 3" xfId="38858" xr:uid="{00000000-0005-0000-0000-00003D380000}"/>
    <cellStyle name="Normal 124 5 17 3" xfId="9507" xr:uid="{00000000-0005-0000-0000-00003E380000}"/>
    <cellStyle name="Normal 124 5 17 3 2" xfId="20909" xr:uid="{00000000-0005-0000-0000-00003F380000}"/>
    <cellStyle name="Normal 124 5 17 3 2 2" xfId="51319" xr:uid="{00000000-0005-0000-0000-000040380000}"/>
    <cellStyle name="Normal 124 5 17 3 3" xfId="40221" xr:uid="{00000000-0005-0000-0000-000041380000}"/>
    <cellStyle name="Normal 124 5 17 4" xfId="13601" xr:uid="{00000000-0005-0000-0000-000042380000}"/>
    <cellStyle name="Normal 124 5 17 4 2" xfId="24935" xr:uid="{00000000-0005-0000-0000-000043380000}"/>
    <cellStyle name="Normal 124 5 17 4 2 2" xfId="55271" xr:uid="{00000000-0005-0000-0000-000044380000}"/>
    <cellStyle name="Normal 124 5 17 4 3" xfId="44173" xr:uid="{00000000-0005-0000-0000-000045380000}"/>
    <cellStyle name="Normal 124 5 17 5" xfId="17856" xr:uid="{00000000-0005-0000-0000-000046380000}"/>
    <cellStyle name="Normal 124 5 17 5 2" xfId="48359" xr:uid="{00000000-0005-0000-0000-000047380000}"/>
    <cellStyle name="Normal 124 5 17 6" xfId="28961" xr:uid="{00000000-0005-0000-0000-000048380000}"/>
    <cellStyle name="Normal 124 5 17 7" xfId="32990" xr:uid="{00000000-0005-0000-0000-000049380000}"/>
    <cellStyle name="Normal 124 5 17 8" xfId="37261" xr:uid="{00000000-0005-0000-0000-00004A380000}"/>
    <cellStyle name="Normal 124 5 18" xfId="6503" xr:uid="{00000000-0005-0000-0000-00004B380000}"/>
    <cellStyle name="Normal 124 5 18 2" xfId="8100" xr:uid="{00000000-0005-0000-0000-00004C380000}"/>
    <cellStyle name="Normal 124 5 18 2 2" xfId="19524" xr:uid="{00000000-0005-0000-0000-00004D380000}"/>
    <cellStyle name="Normal 124 5 18 2 2 2" xfId="50027" xr:uid="{00000000-0005-0000-0000-00004E380000}"/>
    <cellStyle name="Normal 124 5 18 2 3" xfId="38929" xr:uid="{00000000-0005-0000-0000-00004F380000}"/>
    <cellStyle name="Normal 124 5 18 3" xfId="9581" xr:uid="{00000000-0005-0000-0000-000050380000}"/>
    <cellStyle name="Normal 124 5 18 3 2" xfId="20982" xr:uid="{00000000-0005-0000-0000-000051380000}"/>
    <cellStyle name="Normal 124 5 18 3 2 2" xfId="51392" xr:uid="{00000000-0005-0000-0000-000052380000}"/>
    <cellStyle name="Normal 124 5 18 3 3" xfId="40294" xr:uid="{00000000-0005-0000-0000-000053380000}"/>
    <cellStyle name="Normal 124 5 18 4" xfId="13674" xr:uid="{00000000-0005-0000-0000-000054380000}"/>
    <cellStyle name="Normal 124 5 18 4 2" xfId="25008" xr:uid="{00000000-0005-0000-0000-000055380000}"/>
    <cellStyle name="Normal 124 5 18 4 2 2" xfId="55344" xr:uid="{00000000-0005-0000-0000-000056380000}"/>
    <cellStyle name="Normal 124 5 18 4 3" xfId="44246" xr:uid="{00000000-0005-0000-0000-000057380000}"/>
    <cellStyle name="Normal 124 5 18 5" xfId="17927" xr:uid="{00000000-0005-0000-0000-000058380000}"/>
    <cellStyle name="Normal 124 5 18 5 2" xfId="48430" xr:uid="{00000000-0005-0000-0000-000059380000}"/>
    <cellStyle name="Normal 124 5 18 6" xfId="29034" xr:uid="{00000000-0005-0000-0000-00005A380000}"/>
    <cellStyle name="Normal 124 5 18 7" xfId="33063" xr:uid="{00000000-0005-0000-0000-00005B380000}"/>
    <cellStyle name="Normal 124 5 18 8" xfId="37332" xr:uid="{00000000-0005-0000-0000-00005C380000}"/>
    <cellStyle name="Normal 124 5 19" xfId="6574" xr:uid="{00000000-0005-0000-0000-00005D380000}"/>
    <cellStyle name="Normal 124 5 19 2" xfId="8171" xr:uid="{00000000-0005-0000-0000-00005E380000}"/>
    <cellStyle name="Normal 124 5 19 2 2" xfId="19595" xr:uid="{00000000-0005-0000-0000-00005F380000}"/>
    <cellStyle name="Normal 124 5 19 2 2 2" xfId="50098" xr:uid="{00000000-0005-0000-0000-000060380000}"/>
    <cellStyle name="Normal 124 5 19 2 3" xfId="39000" xr:uid="{00000000-0005-0000-0000-000061380000}"/>
    <cellStyle name="Normal 124 5 19 3" xfId="9654" xr:uid="{00000000-0005-0000-0000-000062380000}"/>
    <cellStyle name="Normal 124 5 19 3 2" xfId="21054" xr:uid="{00000000-0005-0000-0000-000063380000}"/>
    <cellStyle name="Normal 124 5 19 3 2 2" xfId="51464" xr:uid="{00000000-0005-0000-0000-000064380000}"/>
    <cellStyle name="Normal 124 5 19 3 3" xfId="40366" xr:uid="{00000000-0005-0000-0000-000065380000}"/>
    <cellStyle name="Normal 124 5 19 4" xfId="13746" xr:uid="{00000000-0005-0000-0000-000066380000}"/>
    <cellStyle name="Normal 124 5 19 4 2" xfId="25080" xr:uid="{00000000-0005-0000-0000-000067380000}"/>
    <cellStyle name="Normal 124 5 19 4 2 2" xfId="55416" xr:uid="{00000000-0005-0000-0000-000068380000}"/>
    <cellStyle name="Normal 124 5 19 4 3" xfId="44318" xr:uid="{00000000-0005-0000-0000-000069380000}"/>
    <cellStyle name="Normal 124 5 19 5" xfId="17998" xr:uid="{00000000-0005-0000-0000-00006A380000}"/>
    <cellStyle name="Normal 124 5 19 5 2" xfId="48501" xr:uid="{00000000-0005-0000-0000-00006B380000}"/>
    <cellStyle name="Normal 124 5 19 6" xfId="29106" xr:uid="{00000000-0005-0000-0000-00006C380000}"/>
    <cellStyle name="Normal 124 5 19 7" xfId="33135" xr:uid="{00000000-0005-0000-0000-00006D380000}"/>
    <cellStyle name="Normal 124 5 19 8" xfId="37403" xr:uid="{00000000-0005-0000-0000-00006E380000}"/>
    <cellStyle name="Normal 124 5 2" xfId="5752" xr:uid="{00000000-0005-0000-0000-00006F380000}"/>
    <cellStyle name="Normal 124 5 2 2" xfId="7349" xr:uid="{00000000-0005-0000-0000-000070380000}"/>
    <cellStyle name="Normal 124 5 2 2 2" xfId="18773" xr:uid="{00000000-0005-0000-0000-000071380000}"/>
    <cellStyle name="Normal 124 5 2 2 2 2" xfId="49276" xr:uid="{00000000-0005-0000-0000-000072380000}"/>
    <cellStyle name="Normal 124 5 2 2 3" xfId="38178" xr:uid="{00000000-0005-0000-0000-000073380000}"/>
    <cellStyle name="Normal 124 5 2 3" xfId="9059" xr:uid="{00000000-0005-0000-0000-000074380000}"/>
    <cellStyle name="Normal 124 5 2 3 2" xfId="20490" xr:uid="{00000000-0005-0000-0000-000075380000}"/>
    <cellStyle name="Normal 124 5 2 3 2 2" xfId="50900" xr:uid="{00000000-0005-0000-0000-000076380000}"/>
    <cellStyle name="Normal 124 5 2 3 3" xfId="39802" xr:uid="{00000000-0005-0000-0000-000077380000}"/>
    <cellStyle name="Normal 124 5 2 4" xfId="13182" xr:uid="{00000000-0005-0000-0000-000078380000}"/>
    <cellStyle name="Normal 124 5 2 4 2" xfId="24516" xr:uid="{00000000-0005-0000-0000-000079380000}"/>
    <cellStyle name="Normal 124 5 2 4 2 2" xfId="54852" xr:uid="{00000000-0005-0000-0000-00007A380000}"/>
    <cellStyle name="Normal 124 5 2 4 3" xfId="43754" xr:uid="{00000000-0005-0000-0000-00007B380000}"/>
    <cellStyle name="Normal 124 5 2 5" xfId="17176" xr:uid="{00000000-0005-0000-0000-00007C380000}"/>
    <cellStyle name="Normal 124 5 2 5 2" xfId="47679" xr:uid="{00000000-0005-0000-0000-00007D380000}"/>
    <cellStyle name="Normal 124 5 2 6" xfId="28542" xr:uid="{00000000-0005-0000-0000-00007E380000}"/>
    <cellStyle name="Normal 124 5 2 7" xfId="32571" xr:uid="{00000000-0005-0000-0000-00007F380000}"/>
    <cellStyle name="Normal 124 5 2 8" xfId="36581" xr:uid="{00000000-0005-0000-0000-000080380000}"/>
    <cellStyle name="Normal 124 5 20" xfId="7124" xr:uid="{00000000-0005-0000-0000-000081380000}"/>
    <cellStyle name="Normal 124 5 20 2" xfId="9727" xr:uid="{00000000-0005-0000-0000-000082380000}"/>
    <cellStyle name="Normal 124 5 20 2 2" xfId="21126" xr:uid="{00000000-0005-0000-0000-000083380000}"/>
    <cellStyle name="Normal 124 5 20 2 2 2" xfId="51536" xr:uid="{00000000-0005-0000-0000-000084380000}"/>
    <cellStyle name="Normal 124 5 20 2 3" xfId="40438" xr:uid="{00000000-0005-0000-0000-000085380000}"/>
    <cellStyle name="Normal 124 5 20 3" xfId="13818" xr:uid="{00000000-0005-0000-0000-000086380000}"/>
    <cellStyle name="Normal 124 5 20 3 2" xfId="25152" xr:uid="{00000000-0005-0000-0000-000087380000}"/>
    <cellStyle name="Normal 124 5 20 3 2 2" xfId="55488" xr:uid="{00000000-0005-0000-0000-000088380000}"/>
    <cellStyle name="Normal 124 5 20 3 3" xfId="44390" xr:uid="{00000000-0005-0000-0000-000089380000}"/>
    <cellStyle name="Normal 124 5 20 4" xfId="18548" xr:uid="{00000000-0005-0000-0000-00008A380000}"/>
    <cellStyle name="Normal 124 5 20 4 2" xfId="49051" xr:uid="{00000000-0005-0000-0000-00008B380000}"/>
    <cellStyle name="Normal 124 5 20 5" xfId="29178" xr:uid="{00000000-0005-0000-0000-00008C380000}"/>
    <cellStyle name="Normal 124 5 20 6" xfId="33207" xr:uid="{00000000-0005-0000-0000-00008D380000}"/>
    <cellStyle name="Normal 124 5 20 7" xfId="37953" xr:uid="{00000000-0005-0000-0000-00008E380000}"/>
    <cellStyle name="Normal 124 5 21" xfId="9800" xr:uid="{00000000-0005-0000-0000-00008F380000}"/>
    <cellStyle name="Normal 124 5 21 2" xfId="13890" xr:uid="{00000000-0005-0000-0000-000090380000}"/>
    <cellStyle name="Normal 124 5 21 2 2" xfId="25224" xr:uid="{00000000-0005-0000-0000-000091380000}"/>
    <cellStyle name="Normal 124 5 21 2 2 2" xfId="55560" xr:uid="{00000000-0005-0000-0000-000092380000}"/>
    <cellStyle name="Normal 124 5 21 2 3" xfId="44462" xr:uid="{00000000-0005-0000-0000-000093380000}"/>
    <cellStyle name="Normal 124 5 21 3" xfId="21198" xr:uid="{00000000-0005-0000-0000-000094380000}"/>
    <cellStyle name="Normal 124 5 21 3 2" xfId="51608" xr:uid="{00000000-0005-0000-0000-000095380000}"/>
    <cellStyle name="Normal 124 5 21 4" xfId="29250" xr:uid="{00000000-0005-0000-0000-000096380000}"/>
    <cellStyle name="Normal 124 5 21 5" xfId="33279" xr:uid="{00000000-0005-0000-0000-000097380000}"/>
    <cellStyle name="Normal 124 5 21 6" xfId="40510" xr:uid="{00000000-0005-0000-0000-000098380000}"/>
    <cellStyle name="Normal 124 5 22" xfId="9873" xr:uid="{00000000-0005-0000-0000-000099380000}"/>
    <cellStyle name="Normal 124 5 22 2" xfId="13962" xr:uid="{00000000-0005-0000-0000-00009A380000}"/>
    <cellStyle name="Normal 124 5 22 2 2" xfId="25296" xr:uid="{00000000-0005-0000-0000-00009B380000}"/>
    <cellStyle name="Normal 124 5 22 2 2 2" xfId="55632" xr:uid="{00000000-0005-0000-0000-00009C380000}"/>
    <cellStyle name="Normal 124 5 22 2 3" xfId="44534" xr:uid="{00000000-0005-0000-0000-00009D380000}"/>
    <cellStyle name="Normal 124 5 22 3" xfId="21270" xr:uid="{00000000-0005-0000-0000-00009E380000}"/>
    <cellStyle name="Normal 124 5 22 3 2" xfId="51680" xr:uid="{00000000-0005-0000-0000-00009F380000}"/>
    <cellStyle name="Normal 124 5 22 4" xfId="29322" xr:uid="{00000000-0005-0000-0000-0000A0380000}"/>
    <cellStyle name="Normal 124 5 22 5" xfId="33351" xr:uid="{00000000-0005-0000-0000-0000A1380000}"/>
    <cellStyle name="Normal 124 5 22 6" xfId="40582" xr:uid="{00000000-0005-0000-0000-0000A2380000}"/>
    <cellStyle name="Normal 124 5 23" xfId="9946" xr:uid="{00000000-0005-0000-0000-0000A3380000}"/>
    <cellStyle name="Normal 124 5 23 2" xfId="14034" xr:uid="{00000000-0005-0000-0000-0000A4380000}"/>
    <cellStyle name="Normal 124 5 23 2 2" xfId="25368" xr:uid="{00000000-0005-0000-0000-0000A5380000}"/>
    <cellStyle name="Normal 124 5 23 2 2 2" xfId="55704" xr:uid="{00000000-0005-0000-0000-0000A6380000}"/>
    <cellStyle name="Normal 124 5 23 2 3" xfId="44606" xr:uid="{00000000-0005-0000-0000-0000A7380000}"/>
    <cellStyle name="Normal 124 5 23 3" xfId="21342" xr:uid="{00000000-0005-0000-0000-0000A8380000}"/>
    <cellStyle name="Normal 124 5 23 3 2" xfId="51752" xr:uid="{00000000-0005-0000-0000-0000A9380000}"/>
    <cellStyle name="Normal 124 5 23 4" xfId="29394" xr:uid="{00000000-0005-0000-0000-0000AA380000}"/>
    <cellStyle name="Normal 124 5 23 5" xfId="33423" xr:uid="{00000000-0005-0000-0000-0000AB380000}"/>
    <cellStyle name="Normal 124 5 23 6" xfId="40654" xr:uid="{00000000-0005-0000-0000-0000AC380000}"/>
    <cellStyle name="Normal 124 5 24" xfId="10014" xr:uid="{00000000-0005-0000-0000-0000AD380000}"/>
    <cellStyle name="Normal 124 5 24 2" xfId="14101" xr:uid="{00000000-0005-0000-0000-0000AE380000}"/>
    <cellStyle name="Normal 124 5 24 2 2" xfId="25435" xr:uid="{00000000-0005-0000-0000-0000AF380000}"/>
    <cellStyle name="Normal 124 5 24 2 2 2" xfId="55771" xr:uid="{00000000-0005-0000-0000-0000B0380000}"/>
    <cellStyle name="Normal 124 5 24 2 3" xfId="44673" xr:uid="{00000000-0005-0000-0000-0000B1380000}"/>
    <cellStyle name="Normal 124 5 24 3" xfId="21409" xr:uid="{00000000-0005-0000-0000-0000B2380000}"/>
    <cellStyle name="Normal 124 5 24 3 2" xfId="51819" xr:uid="{00000000-0005-0000-0000-0000B3380000}"/>
    <cellStyle name="Normal 124 5 24 4" xfId="29461" xr:uid="{00000000-0005-0000-0000-0000B4380000}"/>
    <cellStyle name="Normal 124 5 24 5" xfId="33490" xr:uid="{00000000-0005-0000-0000-0000B5380000}"/>
    <cellStyle name="Normal 124 5 24 6" xfId="40721" xr:uid="{00000000-0005-0000-0000-0000B6380000}"/>
    <cellStyle name="Normal 124 5 25" xfId="10079" xr:uid="{00000000-0005-0000-0000-0000B7380000}"/>
    <cellStyle name="Normal 124 5 25 2" xfId="14165" xr:uid="{00000000-0005-0000-0000-0000B8380000}"/>
    <cellStyle name="Normal 124 5 25 2 2" xfId="25499" xr:uid="{00000000-0005-0000-0000-0000B9380000}"/>
    <cellStyle name="Normal 124 5 25 2 2 2" xfId="55835" xr:uid="{00000000-0005-0000-0000-0000BA380000}"/>
    <cellStyle name="Normal 124 5 25 2 3" xfId="44737" xr:uid="{00000000-0005-0000-0000-0000BB380000}"/>
    <cellStyle name="Normal 124 5 25 3" xfId="21473" xr:uid="{00000000-0005-0000-0000-0000BC380000}"/>
    <cellStyle name="Normal 124 5 25 3 2" xfId="51883" xr:uid="{00000000-0005-0000-0000-0000BD380000}"/>
    <cellStyle name="Normal 124 5 25 4" xfId="29525" xr:uid="{00000000-0005-0000-0000-0000BE380000}"/>
    <cellStyle name="Normal 124 5 25 5" xfId="33554" xr:uid="{00000000-0005-0000-0000-0000BF380000}"/>
    <cellStyle name="Normal 124 5 25 6" xfId="40785" xr:uid="{00000000-0005-0000-0000-0000C0380000}"/>
    <cellStyle name="Normal 124 5 26" xfId="10913" xr:uid="{00000000-0005-0000-0000-0000C1380000}"/>
    <cellStyle name="Normal 124 5 26 2" xfId="14988" xr:uid="{00000000-0005-0000-0000-0000C2380000}"/>
    <cellStyle name="Normal 124 5 26 2 2" xfId="26322" xr:uid="{00000000-0005-0000-0000-0000C3380000}"/>
    <cellStyle name="Normal 124 5 26 2 2 2" xfId="56658" xr:uid="{00000000-0005-0000-0000-0000C4380000}"/>
    <cellStyle name="Normal 124 5 26 2 3" xfId="45560" xr:uid="{00000000-0005-0000-0000-0000C5380000}"/>
    <cellStyle name="Normal 124 5 26 3" xfId="22296" xr:uid="{00000000-0005-0000-0000-0000C6380000}"/>
    <cellStyle name="Normal 124 5 26 3 2" xfId="52706" xr:uid="{00000000-0005-0000-0000-0000C7380000}"/>
    <cellStyle name="Normal 124 5 26 4" xfId="30348" xr:uid="{00000000-0005-0000-0000-0000C8380000}"/>
    <cellStyle name="Normal 124 5 26 5" xfId="34377" xr:uid="{00000000-0005-0000-0000-0000C9380000}"/>
    <cellStyle name="Normal 124 5 26 6" xfId="41608" xr:uid="{00000000-0005-0000-0000-0000CA380000}"/>
    <cellStyle name="Normal 124 5 27" xfId="11168" xr:uid="{00000000-0005-0000-0000-0000CB380000}"/>
    <cellStyle name="Normal 124 5 27 2" xfId="15195" xr:uid="{00000000-0005-0000-0000-0000CC380000}"/>
    <cellStyle name="Normal 124 5 27 2 2" xfId="26529" xr:uid="{00000000-0005-0000-0000-0000CD380000}"/>
    <cellStyle name="Normal 124 5 27 2 2 2" xfId="56865" xr:uid="{00000000-0005-0000-0000-0000CE380000}"/>
    <cellStyle name="Normal 124 5 27 2 3" xfId="45767" xr:uid="{00000000-0005-0000-0000-0000CF380000}"/>
    <cellStyle name="Normal 124 5 27 3" xfId="22503" xr:uid="{00000000-0005-0000-0000-0000D0380000}"/>
    <cellStyle name="Normal 124 5 27 3 2" xfId="52913" xr:uid="{00000000-0005-0000-0000-0000D1380000}"/>
    <cellStyle name="Normal 124 5 27 4" xfId="30555" xr:uid="{00000000-0005-0000-0000-0000D2380000}"/>
    <cellStyle name="Normal 124 5 27 5" xfId="34584" xr:uid="{00000000-0005-0000-0000-0000D3380000}"/>
    <cellStyle name="Normal 124 5 27 6" xfId="41815" xr:uid="{00000000-0005-0000-0000-0000D4380000}"/>
    <cellStyle name="Normal 124 5 28" xfId="10883" xr:uid="{00000000-0005-0000-0000-0000D5380000}"/>
    <cellStyle name="Normal 124 5 28 2" xfId="14958" xr:uid="{00000000-0005-0000-0000-0000D6380000}"/>
    <cellStyle name="Normal 124 5 28 2 2" xfId="26292" xr:uid="{00000000-0005-0000-0000-0000D7380000}"/>
    <cellStyle name="Normal 124 5 28 2 2 2" xfId="56628" xr:uid="{00000000-0005-0000-0000-0000D8380000}"/>
    <cellStyle name="Normal 124 5 28 2 3" xfId="45530" xr:uid="{00000000-0005-0000-0000-0000D9380000}"/>
    <cellStyle name="Normal 124 5 28 3" xfId="22266" xr:uid="{00000000-0005-0000-0000-0000DA380000}"/>
    <cellStyle name="Normal 124 5 28 3 2" xfId="52676" xr:uid="{00000000-0005-0000-0000-0000DB380000}"/>
    <cellStyle name="Normal 124 5 28 4" xfId="30318" xr:uid="{00000000-0005-0000-0000-0000DC380000}"/>
    <cellStyle name="Normal 124 5 28 5" xfId="34347" xr:uid="{00000000-0005-0000-0000-0000DD380000}"/>
    <cellStyle name="Normal 124 5 28 6" xfId="41578" xr:uid="{00000000-0005-0000-0000-0000DE380000}"/>
    <cellStyle name="Normal 124 5 29" xfId="11192" xr:uid="{00000000-0005-0000-0000-0000DF380000}"/>
    <cellStyle name="Normal 124 5 29 2" xfId="15219" xr:uid="{00000000-0005-0000-0000-0000E0380000}"/>
    <cellStyle name="Normal 124 5 29 2 2" xfId="26553" xr:uid="{00000000-0005-0000-0000-0000E1380000}"/>
    <cellStyle name="Normal 124 5 29 2 2 2" xfId="56889" xr:uid="{00000000-0005-0000-0000-0000E2380000}"/>
    <cellStyle name="Normal 124 5 29 2 3" xfId="45791" xr:uid="{00000000-0005-0000-0000-0000E3380000}"/>
    <cellStyle name="Normal 124 5 29 3" xfId="22527" xr:uid="{00000000-0005-0000-0000-0000E4380000}"/>
    <cellStyle name="Normal 124 5 29 3 2" xfId="52937" xr:uid="{00000000-0005-0000-0000-0000E5380000}"/>
    <cellStyle name="Normal 124 5 29 4" xfId="30579" xr:uid="{00000000-0005-0000-0000-0000E6380000}"/>
    <cellStyle name="Normal 124 5 29 5" xfId="34608" xr:uid="{00000000-0005-0000-0000-0000E7380000}"/>
    <cellStyle name="Normal 124 5 29 6" xfId="41839" xr:uid="{00000000-0005-0000-0000-0000E8380000}"/>
    <cellStyle name="Normal 124 5 3" xfId="5953" xr:uid="{00000000-0005-0000-0000-0000E9380000}"/>
    <cellStyle name="Normal 124 5 3 2" xfId="7550" xr:uid="{00000000-0005-0000-0000-0000EA380000}"/>
    <cellStyle name="Normal 124 5 3 2 2" xfId="18974" xr:uid="{00000000-0005-0000-0000-0000EB380000}"/>
    <cellStyle name="Normal 124 5 3 2 2 2" xfId="49477" xr:uid="{00000000-0005-0000-0000-0000EC380000}"/>
    <cellStyle name="Normal 124 5 3 2 3" xfId="38379" xr:uid="{00000000-0005-0000-0000-0000ED380000}"/>
    <cellStyle name="Normal 124 5 3 3" xfId="9155" xr:uid="{00000000-0005-0000-0000-0000EE380000}"/>
    <cellStyle name="Normal 124 5 3 3 2" xfId="20558" xr:uid="{00000000-0005-0000-0000-0000EF380000}"/>
    <cellStyle name="Normal 124 5 3 3 2 2" xfId="50968" xr:uid="{00000000-0005-0000-0000-0000F0380000}"/>
    <cellStyle name="Normal 124 5 3 3 3" xfId="39870" xr:uid="{00000000-0005-0000-0000-0000F1380000}"/>
    <cellStyle name="Normal 124 5 3 4" xfId="13250" xr:uid="{00000000-0005-0000-0000-0000F2380000}"/>
    <cellStyle name="Normal 124 5 3 4 2" xfId="24584" xr:uid="{00000000-0005-0000-0000-0000F3380000}"/>
    <cellStyle name="Normal 124 5 3 4 2 2" xfId="54920" xr:uid="{00000000-0005-0000-0000-0000F4380000}"/>
    <cellStyle name="Normal 124 5 3 4 3" xfId="43822" xr:uid="{00000000-0005-0000-0000-0000F5380000}"/>
    <cellStyle name="Normal 124 5 3 5" xfId="17377" xr:uid="{00000000-0005-0000-0000-0000F6380000}"/>
    <cellStyle name="Normal 124 5 3 5 2" xfId="47880" xr:uid="{00000000-0005-0000-0000-0000F7380000}"/>
    <cellStyle name="Normal 124 5 3 6" xfId="28610" xr:uid="{00000000-0005-0000-0000-0000F8380000}"/>
    <cellStyle name="Normal 124 5 3 7" xfId="32639" xr:uid="{00000000-0005-0000-0000-0000F9380000}"/>
    <cellStyle name="Normal 124 5 3 8" xfId="36782" xr:uid="{00000000-0005-0000-0000-0000FA380000}"/>
    <cellStyle name="Normal 124 5 30" xfId="10852" xr:uid="{00000000-0005-0000-0000-0000FB380000}"/>
    <cellStyle name="Normal 124 5 30 2" xfId="14927" xr:uid="{00000000-0005-0000-0000-0000FC380000}"/>
    <cellStyle name="Normal 124 5 30 2 2" xfId="26261" xr:uid="{00000000-0005-0000-0000-0000FD380000}"/>
    <cellStyle name="Normal 124 5 30 2 2 2" xfId="56597" xr:uid="{00000000-0005-0000-0000-0000FE380000}"/>
    <cellStyle name="Normal 124 5 30 2 3" xfId="45499" xr:uid="{00000000-0005-0000-0000-0000FF380000}"/>
    <cellStyle name="Normal 124 5 30 3" xfId="22235" xr:uid="{00000000-0005-0000-0000-000000390000}"/>
    <cellStyle name="Normal 124 5 30 3 2" xfId="52645" xr:uid="{00000000-0005-0000-0000-000001390000}"/>
    <cellStyle name="Normal 124 5 30 4" xfId="30287" xr:uid="{00000000-0005-0000-0000-000002390000}"/>
    <cellStyle name="Normal 124 5 30 5" xfId="34316" xr:uid="{00000000-0005-0000-0000-000003390000}"/>
    <cellStyle name="Normal 124 5 30 6" xfId="41547" xr:uid="{00000000-0005-0000-0000-000004390000}"/>
    <cellStyle name="Normal 124 5 31" xfId="11217" xr:uid="{00000000-0005-0000-0000-000005390000}"/>
    <cellStyle name="Normal 124 5 31 2" xfId="15244" xr:uid="{00000000-0005-0000-0000-000006390000}"/>
    <cellStyle name="Normal 124 5 31 2 2" xfId="26578" xr:uid="{00000000-0005-0000-0000-000007390000}"/>
    <cellStyle name="Normal 124 5 31 2 2 2" xfId="56914" xr:uid="{00000000-0005-0000-0000-000008390000}"/>
    <cellStyle name="Normal 124 5 31 2 3" xfId="45816" xr:uid="{00000000-0005-0000-0000-000009390000}"/>
    <cellStyle name="Normal 124 5 31 3" xfId="22552" xr:uid="{00000000-0005-0000-0000-00000A390000}"/>
    <cellStyle name="Normal 124 5 31 3 2" xfId="52962" xr:uid="{00000000-0005-0000-0000-00000B390000}"/>
    <cellStyle name="Normal 124 5 31 4" xfId="30604" xr:uid="{00000000-0005-0000-0000-00000C390000}"/>
    <cellStyle name="Normal 124 5 31 5" xfId="34633" xr:uid="{00000000-0005-0000-0000-00000D390000}"/>
    <cellStyle name="Normal 124 5 31 6" xfId="41864" xr:uid="{00000000-0005-0000-0000-00000E390000}"/>
    <cellStyle name="Normal 124 5 32" xfId="10824" xr:uid="{00000000-0005-0000-0000-00000F390000}"/>
    <cellStyle name="Normal 124 5 32 2" xfId="14899" xr:uid="{00000000-0005-0000-0000-000010390000}"/>
    <cellStyle name="Normal 124 5 32 2 2" xfId="26233" xr:uid="{00000000-0005-0000-0000-000011390000}"/>
    <cellStyle name="Normal 124 5 32 2 2 2" xfId="56569" xr:uid="{00000000-0005-0000-0000-000012390000}"/>
    <cellStyle name="Normal 124 5 32 2 3" xfId="45471" xr:uid="{00000000-0005-0000-0000-000013390000}"/>
    <cellStyle name="Normal 124 5 32 3" xfId="22207" xr:uid="{00000000-0005-0000-0000-000014390000}"/>
    <cellStyle name="Normal 124 5 32 3 2" xfId="52617" xr:uid="{00000000-0005-0000-0000-000015390000}"/>
    <cellStyle name="Normal 124 5 32 4" xfId="30259" xr:uid="{00000000-0005-0000-0000-000016390000}"/>
    <cellStyle name="Normal 124 5 32 5" xfId="34288" xr:uid="{00000000-0005-0000-0000-000017390000}"/>
    <cellStyle name="Normal 124 5 32 6" xfId="41519" xr:uid="{00000000-0005-0000-0000-000018390000}"/>
    <cellStyle name="Normal 124 5 33" xfId="11242" xr:uid="{00000000-0005-0000-0000-000019390000}"/>
    <cellStyle name="Normal 124 5 33 2" xfId="15269" xr:uid="{00000000-0005-0000-0000-00001A390000}"/>
    <cellStyle name="Normal 124 5 33 2 2" xfId="26603" xr:uid="{00000000-0005-0000-0000-00001B390000}"/>
    <cellStyle name="Normal 124 5 33 2 2 2" xfId="56939" xr:uid="{00000000-0005-0000-0000-00001C390000}"/>
    <cellStyle name="Normal 124 5 33 2 3" xfId="45841" xr:uid="{00000000-0005-0000-0000-00001D390000}"/>
    <cellStyle name="Normal 124 5 33 3" xfId="22577" xr:uid="{00000000-0005-0000-0000-00001E390000}"/>
    <cellStyle name="Normal 124 5 33 3 2" xfId="52987" xr:uid="{00000000-0005-0000-0000-00001F390000}"/>
    <cellStyle name="Normal 124 5 33 4" xfId="30629" xr:uid="{00000000-0005-0000-0000-000020390000}"/>
    <cellStyle name="Normal 124 5 33 5" xfId="34658" xr:uid="{00000000-0005-0000-0000-000021390000}"/>
    <cellStyle name="Normal 124 5 33 6" xfId="41889" xr:uid="{00000000-0005-0000-0000-000022390000}"/>
    <cellStyle name="Normal 124 5 34" xfId="10796" xr:uid="{00000000-0005-0000-0000-000023390000}"/>
    <cellStyle name="Normal 124 5 34 2" xfId="14871" xr:uid="{00000000-0005-0000-0000-000024390000}"/>
    <cellStyle name="Normal 124 5 34 2 2" xfId="26205" xr:uid="{00000000-0005-0000-0000-000025390000}"/>
    <cellStyle name="Normal 124 5 34 2 2 2" xfId="56541" xr:uid="{00000000-0005-0000-0000-000026390000}"/>
    <cellStyle name="Normal 124 5 34 2 3" xfId="45443" xr:uid="{00000000-0005-0000-0000-000027390000}"/>
    <cellStyle name="Normal 124 5 34 3" xfId="22179" xr:uid="{00000000-0005-0000-0000-000028390000}"/>
    <cellStyle name="Normal 124 5 34 3 2" xfId="52589" xr:uid="{00000000-0005-0000-0000-000029390000}"/>
    <cellStyle name="Normal 124 5 34 4" xfId="30231" xr:uid="{00000000-0005-0000-0000-00002A390000}"/>
    <cellStyle name="Normal 124 5 34 5" xfId="34260" xr:uid="{00000000-0005-0000-0000-00002B390000}"/>
    <cellStyle name="Normal 124 5 34 6" xfId="41491" xr:uid="{00000000-0005-0000-0000-00002C390000}"/>
    <cellStyle name="Normal 124 5 35" xfId="11320" xr:uid="{00000000-0005-0000-0000-00002D390000}"/>
    <cellStyle name="Normal 124 5 35 2" xfId="15347" xr:uid="{00000000-0005-0000-0000-00002E390000}"/>
    <cellStyle name="Normal 124 5 35 2 2" xfId="26681" xr:uid="{00000000-0005-0000-0000-00002F390000}"/>
    <cellStyle name="Normal 124 5 35 2 2 2" xfId="57017" xr:uid="{00000000-0005-0000-0000-000030390000}"/>
    <cellStyle name="Normal 124 5 35 2 3" xfId="45919" xr:uid="{00000000-0005-0000-0000-000031390000}"/>
    <cellStyle name="Normal 124 5 35 3" xfId="22655" xr:uid="{00000000-0005-0000-0000-000032390000}"/>
    <cellStyle name="Normal 124 5 35 3 2" xfId="53065" xr:uid="{00000000-0005-0000-0000-000033390000}"/>
    <cellStyle name="Normal 124 5 35 4" xfId="30707" xr:uid="{00000000-0005-0000-0000-000034390000}"/>
    <cellStyle name="Normal 124 5 35 5" xfId="34736" xr:uid="{00000000-0005-0000-0000-000035390000}"/>
    <cellStyle name="Normal 124 5 35 6" xfId="41967" xr:uid="{00000000-0005-0000-0000-000036390000}"/>
    <cellStyle name="Normal 124 5 36" xfId="11402" xr:uid="{00000000-0005-0000-0000-000037390000}"/>
    <cellStyle name="Normal 124 5 36 2" xfId="15429" xr:uid="{00000000-0005-0000-0000-000038390000}"/>
    <cellStyle name="Normal 124 5 36 2 2" xfId="26763" xr:uid="{00000000-0005-0000-0000-000039390000}"/>
    <cellStyle name="Normal 124 5 36 2 2 2" xfId="57099" xr:uid="{00000000-0005-0000-0000-00003A390000}"/>
    <cellStyle name="Normal 124 5 36 2 3" xfId="46001" xr:uid="{00000000-0005-0000-0000-00003B390000}"/>
    <cellStyle name="Normal 124 5 36 3" xfId="22737" xr:uid="{00000000-0005-0000-0000-00003C390000}"/>
    <cellStyle name="Normal 124 5 36 3 2" xfId="53147" xr:uid="{00000000-0005-0000-0000-00003D390000}"/>
    <cellStyle name="Normal 124 5 36 4" xfId="30789" xr:uid="{00000000-0005-0000-0000-00003E390000}"/>
    <cellStyle name="Normal 124 5 36 5" xfId="34818" xr:uid="{00000000-0005-0000-0000-00003F390000}"/>
    <cellStyle name="Normal 124 5 36 6" xfId="42049" xr:uid="{00000000-0005-0000-0000-000040390000}"/>
    <cellStyle name="Normal 124 5 37" xfId="11473" xr:uid="{00000000-0005-0000-0000-000041390000}"/>
    <cellStyle name="Normal 124 5 37 2" xfId="15500" xr:uid="{00000000-0005-0000-0000-000042390000}"/>
    <cellStyle name="Normal 124 5 37 2 2" xfId="26834" xr:uid="{00000000-0005-0000-0000-000043390000}"/>
    <cellStyle name="Normal 124 5 37 2 2 2" xfId="57170" xr:uid="{00000000-0005-0000-0000-000044390000}"/>
    <cellStyle name="Normal 124 5 37 2 3" xfId="46072" xr:uid="{00000000-0005-0000-0000-000045390000}"/>
    <cellStyle name="Normal 124 5 37 3" xfId="22808" xr:uid="{00000000-0005-0000-0000-000046390000}"/>
    <cellStyle name="Normal 124 5 37 3 2" xfId="53218" xr:uid="{00000000-0005-0000-0000-000047390000}"/>
    <cellStyle name="Normal 124 5 37 4" xfId="30860" xr:uid="{00000000-0005-0000-0000-000048390000}"/>
    <cellStyle name="Normal 124 5 37 5" xfId="34889" xr:uid="{00000000-0005-0000-0000-000049390000}"/>
    <cellStyle name="Normal 124 5 37 6" xfId="42120" xr:uid="{00000000-0005-0000-0000-00004A390000}"/>
    <cellStyle name="Normal 124 5 38" xfId="11554" xr:uid="{00000000-0005-0000-0000-00004B390000}"/>
    <cellStyle name="Normal 124 5 38 2" xfId="15581" xr:uid="{00000000-0005-0000-0000-00004C390000}"/>
    <cellStyle name="Normal 124 5 38 2 2" xfId="26915" xr:uid="{00000000-0005-0000-0000-00004D390000}"/>
    <cellStyle name="Normal 124 5 38 2 2 2" xfId="57251" xr:uid="{00000000-0005-0000-0000-00004E390000}"/>
    <cellStyle name="Normal 124 5 38 2 3" xfId="46153" xr:uid="{00000000-0005-0000-0000-00004F390000}"/>
    <cellStyle name="Normal 124 5 38 3" xfId="22889" xr:uid="{00000000-0005-0000-0000-000050390000}"/>
    <cellStyle name="Normal 124 5 38 3 2" xfId="53299" xr:uid="{00000000-0005-0000-0000-000051390000}"/>
    <cellStyle name="Normal 124 5 38 4" xfId="30941" xr:uid="{00000000-0005-0000-0000-000052390000}"/>
    <cellStyle name="Normal 124 5 38 5" xfId="34970" xr:uid="{00000000-0005-0000-0000-000053390000}"/>
    <cellStyle name="Normal 124 5 38 6" xfId="42201" xr:uid="{00000000-0005-0000-0000-000054390000}"/>
    <cellStyle name="Normal 124 5 39" xfId="11632" xr:uid="{00000000-0005-0000-0000-000055390000}"/>
    <cellStyle name="Normal 124 5 39 2" xfId="15659" xr:uid="{00000000-0005-0000-0000-000056390000}"/>
    <cellStyle name="Normal 124 5 39 2 2" xfId="26993" xr:uid="{00000000-0005-0000-0000-000057390000}"/>
    <cellStyle name="Normal 124 5 39 2 2 2" xfId="57329" xr:uid="{00000000-0005-0000-0000-000058390000}"/>
    <cellStyle name="Normal 124 5 39 2 3" xfId="46231" xr:uid="{00000000-0005-0000-0000-000059390000}"/>
    <cellStyle name="Normal 124 5 39 3" xfId="22967" xr:uid="{00000000-0005-0000-0000-00005A390000}"/>
    <cellStyle name="Normal 124 5 39 3 2" xfId="53377" xr:uid="{00000000-0005-0000-0000-00005B390000}"/>
    <cellStyle name="Normal 124 5 39 4" xfId="31019" xr:uid="{00000000-0005-0000-0000-00005C390000}"/>
    <cellStyle name="Normal 124 5 39 5" xfId="35048" xr:uid="{00000000-0005-0000-0000-00005D390000}"/>
    <cellStyle name="Normal 124 5 39 6" xfId="42279" xr:uid="{00000000-0005-0000-0000-00005E390000}"/>
    <cellStyle name="Normal 124 5 4" xfId="5727" xr:uid="{00000000-0005-0000-0000-00005F390000}"/>
    <cellStyle name="Normal 124 5 4 2" xfId="7324" xr:uid="{00000000-0005-0000-0000-000060390000}"/>
    <cellStyle name="Normal 124 5 4 2 2" xfId="18748" xr:uid="{00000000-0005-0000-0000-000061390000}"/>
    <cellStyle name="Normal 124 5 4 2 2 2" xfId="49251" xr:uid="{00000000-0005-0000-0000-000062390000}"/>
    <cellStyle name="Normal 124 5 4 2 3" xfId="38153" xr:uid="{00000000-0005-0000-0000-000063390000}"/>
    <cellStyle name="Normal 124 5 4 3" xfId="9027" xr:uid="{00000000-0005-0000-0000-000064390000}"/>
    <cellStyle name="Normal 124 5 4 3 2" xfId="20458" xr:uid="{00000000-0005-0000-0000-000065390000}"/>
    <cellStyle name="Normal 124 5 4 3 2 2" xfId="50868" xr:uid="{00000000-0005-0000-0000-000066390000}"/>
    <cellStyle name="Normal 124 5 4 3 3" xfId="39770" xr:uid="{00000000-0005-0000-0000-000067390000}"/>
    <cellStyle name="Normal 124 5 4 4" xfId="13150" xr:uid="{00000000-0005-0000-0000-000068390000}"/>
    <cellStyle name="Normal 124 5 4 4 2" xfId="24484" xr:uid="{00000000-0005-0000-0000-000069390000}"/>
    <cellStyle name="Normal 124 5 4 4 2 2" xfId="54820" xr:uid="{00000000-0005-0000-0000-00006A390000}"/>
    <cellStyle name="Normal 124 5 4 4 3" xfId="43722" xr:uid="{00000000-0005-0000-0000-00006B390000}"/>
    <cellStyle name="Normal 124 5 4 5" xfId="17151" xr:uid="{00000000-0005-0000-0000-00006C390000}"/>
    <cellStyle name="Normal 124 5 4 5 2" xfId="47654" xr:uid="{00000000-0005-0000-0000-00006D390000}"/>
    <cellStyle name="Normal 124 5 4 6" xfId="28510" xr:uid="{00000000-0005-0000-0000-00006E390000}"/>
    <cellStyle name="Normal 124 5 4 7" xfId="32539" xr:uid="{00000000-0005-0000-0000-00006F390000}"/>
    <cellStyle name="Normal 124 5 4 8" xfId="36556" xr:uid="{00000000-0005-0000-0000-000070390000}"/>
    <cellStyle name="Normal 124 5 40" xfId="11710" xr:uid="{00000000-0005-0000-0000-000071390000}"/>
    <cellStyle name="Normal 124 5 40 2" xfId="15737" xr:uid="{00000000-0005-0000-0000-000072390000}"/>
    <cellStyle name="Normal 124 5 40 2 2" xfId="27071" xr:uid="{00000000-0005-0000-0000-000073390000}"/>
    <cellStyle name="Normal 124 5 40 2 2 2" xfId="57407" xr:uid="{00000000-0005-0000-0000-000074390000}"/>
    <cellStyle name="Normal 124 5 40 2 3" xfId="46309" xr:uid="{00000000-0005-0000-0000-000075390000}"/>
    <cellStyle name="Normal 124 5 40 3" xfId="23045" xr:uid="{00000000-0005-0000-0000-000076390000}"/>
    <cellStyle name="Normal 124 5 40 3 2" xfId="53455" xr:uid="{00000000-0005-0000-0000-000077390000}"/>
    <cellStyle name="Normal 124 5 40 4" xfId="31097" xr:uid="{00000000-0005-0000-0000-000078390000}"/>
    <cellStyle name="Normal 124 5 40 5" xfId="35126" xr:uid="{00000000-0005-0000-0000-000079390000}"/>
    <cellStyle name="Normal 124 5 40 6" xfId="42357" xr:uid="{00000000-0005-0000-0000-00007A390000}"/>
    <cellStyle name="Normal 124 5 41" xfId="11788" xr:uid="{00000000-0005-0000-0000-00007B390000}"/>
    <cellStyle name="Normal 124 5 41 2" xfId="15815" xr:uid="{00000000-0005-0000-0000-00007C390000}"/>
    <cellStyle name="Normal 124 5 41 2 2" xfId="27149" xr:uid="{00000000-0005-0000-0000-00007D390000}"/>
    <cellStyle name="Normal 124 5 41 2 2 2" xfId="57485" xr:uid="{00000000-0005-0000-0000-00007E390000}"/>
    <cellStyle name="Normal 124 5 41 2 3" xfId="46387" xr:uid="{00000000-0005-0000-0000-00007F390000}"/>
    <cellStyle name="Normal 124 5 41 3" xfId="23123" xr:uid="{00000000-0005-0000-0000-000080390000}"/>
    <cellStyle name="Normal 124 5 41 3 2" xfId="53533" xr:uid="{00000000-0005-0000-0000-000081390000}"/>
    <cellStyle name="Normal 124 5 41 4" xfId="31175" xr:uid="{00000000-0005-0000-0000-000082390000}"/>
    <cellStyle name="Normal 124 5 41 5" xfId="35204" xr:uid="{00000000-0005-0000-0000-000083390000}"/>
    <cellStyle name="Normal 124 5 41 6" xfId="42435" xr:uid="{00000000-0005-0000-0000-000084390000}"/>
    <cellStyle name="Normal 124 5 42" xfId="11866" xr:uid="{00000000-0005-0000-0000-000085390000}"/>
    <cellStyle name="Normal 124 5 42 2" xfId="15893" xr:uid="{00000000-0005-0000-0000-000086390000}"/>
    <cellStyle name="Normal 124 5 42 2 2" xfId="27227" xr:uid="{00000000-0005-0000-0000-000087390000}"/>
    <cellStyle name="Normal 124 5 42 2 2 2" xfId="57563" xr:uid="{00000000-0005-0000-0000-000088390000}"/>
    <cellStyle name="Normal 124 5 42 2 3" xfId="46465" xr:uid="{00000000-0005-0000-0000-000089390000}"/>
    <cellStyle name="Normal 124 5 42 3" xfId="23201" xr:uid="{00000000-0005-0000-0000-00008A390000}"/>
    <cellStyle name="Normal 124 5 42 3 2" xfId="53611" xr:uid="{00000000-0005-0000-0000-00008B390000}"/>
    <cellStyle name="Normal 124 5 42 4" xfId="31253" xr:uid="{00000000-0005-0000-0000-00008C390000}"/>
    <cellStyle name="Normal 124 5 42 5" xfId="35282" xr:uid="{00000000-0005-0000-0000-00008D390000}"/>
    <cellStyle name="Normal 124 5 42 6" xfId="42513" xr:uid="{00000000-0005-0000-0000-00008E390000}"/>
    <cellStyle name="Normal 124 5 43" xfId="11944" xr:uid="{00000000-0005-0000-0000-00008F390000}"/>
    <cellStyle name="Normal 124 5 43 2" xfId="15971" xr:uid="{00000000-0005-0000-0000-000090390000}"/>
    <cellStyle name="Normal 124 5 43 2 2" xfId="27305" xr:uid="{00000000-0005-0000-0000-000091390000}"/>
    <cellStyle name="Normal 124 5 43 2 2 2" xfId="57641" xr:uid="{00000000-0005-0000-0000-000092390000}"/>
    <cellStyle name="Normal 124 5 43 2 3" xfId="46543" xr:uid="{00000000-0005-0000-0000-000093390000}"/>
    <cellStyle name="Normal 124 5 43 3" xfId="23279" xr:uid="{00000000-0005-0000-0000-000094390000}"/>
    <cellStyle name="Normal 124 5 43 3 2" xfId="53689" xr:uid="{00000000-0005-0000-0000-000095390000}"/>
    <cellStyle name="Normal 124 5 43 4" xfId="31331" xr:uid="{00000000-0005-0000-0000-000096390000}"/>
    <cellStyle name="Normal 124 5 43 5" xfId="35360" xr:uid="{00000000-0005-0000-0000-000097390000}"/>
    <cellStyle name="Normal 124 5 43 6" xfId="42591" xr:uid="{00000000-0005-0000-0000-000098390000}"/>
    <cellStyle name="Normal 124 5 44" xfId="12022" xr:uid="{00000000-0005-0000-0000-000099390000}"/>
    <cellStyle name="Normal 124 5 44 2" xfId="16049" xr:uid="{00000000-0005-0000-0000-00009A390000}"/>
    <cellStyle name="Normal 124 5 44 2 2" xfId="27383" xr:uid="{00000000-0005-0000-0000-00009B390000}"/>
    <cellStyle name="Normal 124 5 44 2 2 2" xfId="57719" xr:uid="{00000000-0005-0000-0000-00009C390000}"/>
    <cellStyle name="Normal 124 5 44 2 3" xfId="46621" xr:uid="{00000000-0005-0000-0000-00009D390000}"/>
    <cellStyle name="Normal 124 5 44 3" xfId="23357" xr:uid="{00000000-0005-0000-0000-00009E390000}"/>
    <cellStyle name="Normal 124 5 44 3 2" xfId="53767" xr:uid="{00000000-0005-0000-0000-00009F390000}"/>
    <cellStyle name="Normal 124 5 44 4" xfId="31409" xr:uid="{00000000-0005-0000-0000-0000A0390000}"/>
    <cellStyle name="Normal 124 5 44 5" xfId="35438" xr:uid="{00000000-0005-0000-0000-0000A1390000}"/>
    <cellStyle name="Normal 124 5 44 6" xfId="42669" xr:uid="{00000000-0005-0000-0000-0000A2390000}"/>
    <cellStyle name="Normal 124 5 45" xfId="12099" xr:uid="{00000000-0005-0000-0000-0000A3390000}"/>
    <cellStyle name="Normal 124 5 45 2" xfId="16126" xr:uid="{00000000-0005-0000-0000-0000A4390000}"/>
    <cellStyle name="Normal 124 5 45 2 2" xfId="27460" xr:uid="{00000000-0005-0000-0000-0000A5390000}"/>
    <cellStyle name="Normal 124 5 45 2 2 2" xfId="57796" xr:uid="{00000000-0005-0000-0000-0000A6390000}"/>
    <cellStyle name="Normal 124 5 45 2 3" xfId="46698" xr:uid="{00000000-0005-0000-0000-0000A7390000}"/>
    <cellStyle name="Normal 124 5 45 3" xfId="23434" xr:uid="{00000000-0005-0000-0000-0000A8390000}"/>
    <cellStyle name="Normal 124 5 45 3 2" xfId="53844" xr:uid="{00000000-0005-0000-0000-0000A9390000}"/>
    <cellStyle name="Normal 124 5 45 4" xfId="31486" xr:uid="{00000000-0005-0000-0000-0000AA390000}"/>
    <cellStyle name="Normal 124 5 45 5" xfId="35515" xr:uid="{00000000-0005-0000-0000-0000AB390000}"/>
    <cellStyle name="Normal 124 5 45 6" xfId="42746" xr:uid="{00000000-0005-0000-0000-0000AC390000}"/>
    <cellStyle name="Normal 124 5 46" xfId="12175" xr:uid="{00000000-0005-0000-0000-0000AD390000}"/>
    <cellStyle name="Normal 124 5 46 2" xfId="16202" xr:uid="{00000000-0005-0000-0000-0000AE390000}"/>
    <cellStyle name="Normal 124 5 46 2 2" xfId="27536" xr:uid="{00000000-0005-0000-0000-0000AF390000}"/>
    <cellStyle name="Normal 124 5 46 2 2 2" xfId="57872" xr:uid="{00000000-0005-0000-0000-0000B0390000}"/>
    <cellStyle name="Normal 124 5 46 2 3" xfId="46774" xr:uid="{00000000-0005-0000-0000-0000B1390000}"/>
    <cellStyle name="Normal 124 5 46 3" xfId="23510" xr:uid="{00000000-0005-0000-0000-0000B2390000}"/>
    <cellStyle name="Normal 124 5 46 3 2" xfId="53920" xr:uid="{00000000-0005-0000-0000-0000B3390000}"/>
    <cellStyle name="Normal 124 5 46 4" xfId="31562" xr:uid="{00000000-0005-0000-0000-0000B4390000}"/>
    <cellStyle name="Normal 124 5 46 5" xfId="35591" xr:uid="{00000000-0005-0000-0000-0000B5390000}"/>
    <cellStyle name="Normal 124 5 46 6" xfId="42822" xr:uid="{00000000-0005-0000-0000-0000B6390000}"/>
    <cellStyle name="Normal 124 5 47" xfId="12248" xr:uid="{00000000-0005-0000-0000-0000B7390000}"/>
    <cellStyle name="Normal 124 5 47 2" xfId="16275" xr:uid="{00000000-0005-0000-0000-0000B8390000}"/>
    <cellStyle name="Normal 124 5 47 2 2" xfId="27609" xr:uid="{00000000-0005-0000-0000-0000B9390000}"/>
    <cellStyle name="Normal 124 5 47 2 2 2" xfId="57945" xr:uid="{00000000-0005-0000-0000-0000BA390000}"/>
    <cellStyle name="Normal 124 5 47 2 3" xfId="46847" xr:uid="{00000000-0005-0000-0000-0000BB390000}"/>
    <cellStyle name="Normal 124 5 47 3" xfId="23583" xr:uid="{00000000-0005-0000-0000-0000BC390000}"/>
    <cellStyle name="Normal 124 5 47 3 2" xfId="53993" xr:uid="{00000000-0005-0000-0000-0000BD390000}"/>
    <cellStyle name="Normal 124 5 47 4" xfId="31635" xr:uid="{00000000-0005-0000-0000-0000BE390000}"/>
    <cellStyle name="Normal 124 5 47 5" xfId="35664" xr:uid="{00000000-0005-0000-0000-0000BF390000}"/>
    <cellStyle name="Normal 124 5 47 6" xfId="42895" xr:uid="{00000000-0005-0000-0000-0000C0390000}"/>
    <cellStyle name="Normal 124 5 48" xfId="12321" xr:uid="{00000000-0005-0000-0000-0000C1390000}"/>
    <cellStyle name="Normal 124 5 48 2" xfId="16348" xr:uid="{00000000-0005-0000-0000-0000C2390000}"/>
    <cellStyle name="Normal 124 5 48 2 2" xfId="27682" xr:uid="{00000000-0005-0000-0000-0000C3390000}"/>
    <cellStyle name="Normal 124 5 48 2 2 2" xfId="58018" xr:uid="{00000000-0005-0000-0000-0000C4390000}"/>
    <cellStyle name="Normal 124 5 48 2 3" xfId="46920" xr:uid="{00000000-0005-0000-0000-0000C5390000}"/>
    <cellStyle name="Normal 124 5 48 3" xfId="23656" xr:uid="{00000000-0005-0000-0000-0000C6390000}"/>
    <cellStyle name="Normal 124 5 48 3 2" xfId="54066" xr:uid="{00000000-0005-0000-0000-0000C7390000}"/>
    <cellStyle name="Normal 124 5 48 4" xfId="31708" xr:uid="{00000000-0005-0000-0000-0000C8390000}"/>
    <cellStyle name="Normal 124 5 48 5" xfId="35737" xr:uid="{00000000-0005-0000-0000-0000C9390000}"/>
    <cellStyle name="Normal 124 5 48 6" xfId="42968" xr:uid="{00000000-0005-0000-0000-0000CA390000}"/>
    <cellStyle name="Normal 124 5 49" xfId="12386" xr:uid="{00000000-0005-0000-0000-0000CB390000}"/>
    <cellStyle name="Normal 124 5 49 2" xfId="16413" xr:uid="{00000000-0005-0000-0000-0000CC390000}"/>
    <cellStyle name="Normal 124 5 49 2 2" xfId="27747" xr:uid="{00000000-0005-0000-0000-0000CD390000}"/>
    <cellStyle name="Normal 124 5 49 2 2 2" xfId="58083" xr:uid="{00000000-0005-0000-0000-0000CE390000}"/>
    <cellStyle name="Normal 124 5 49 2 3" xfId="46985" xr:uid="{00000000-0005-0000-0000-0000CF390000}"/>
    <cellStyle name="Normal 124 5 49 3" xfId="23721" xr:uid="{00000000-0005-0000-0000-0000D0390000}"/>
    <cellStyle name="Normal 124 5 49 3 2" xfId="54131" xr:uid="{00000000-0005-0000-0000-0000D1390000}"/>
    <cellStyle name="Normal 124 5 49 4" xfId="31773" xr:uid="{00000000-0005-0000-0000-0000D2390000}"/>
    <cellStyle name="Normal 124 5 49 5" xfId="35802" xr:uid="{00000000-0005-0000-0000-0000D3390000}"/>
    <cellStyle name="Normal 124 5 49 6" xfId="43033" xr:uid="{00000000-0005-0000-0000-0000D4390000}"/>
    <cellStyle name="Normal 124 5 5" xfId="5978" xr:uid="{00000000-0005-0000-0000-0000D5390000}"/>
    <cellStyle name="Normal 124 5 5 2" xfId="7575" xr:uid="{00000000-0005-0000-0000-0000D6390000}"/>
    <cellStyle name="Normal 124 5 5 2 2" xfId="18999" xr:uid="{00000000-0005-0000-0000-0000D7390000}"/>
    <cellStyle name="Normal 124 5 5 2 2 2" xfId="49502" xr:uid="{00000000-0005-0000-0000-0000D8390000}"/>
    <cellStyle name="Normal 124 5 5 2 3" xfId="38404" xr:uid="{00000000-0005-0000-0000-0000D9390000}"/>
    <cellStyle name="Normal 124 5 5 3" xfId="9174" xr:uid="{00000000-0005-0000-0000-0000DA390000}"/>
    <cellStyle name="Normal 124 5 5 3 2" xfId="20577" xr:uid="{00000000-0005-0000-0000-0000DB390000}"/>
    <cellStyle name="Normal 124 5 5 3 2 2" xfId="50987" xr:uid="{00000000-0005-0000-0000-0000DC390000}"/>
    <cellStyle name="Normal 124 5 5 3 3" xfId="39889" xr:uid="{00000000-0005-0000-0000-0000DD390000}"/>
    <cellStyle name="Normal 124 5 5 4" xfId="13269" xr:uid="{00000000-0005-0000-0000-0000DE390000}"/>
    <cellStyle name="Normal 124 5 5 4 2" xfId="24603" xr:uid="{00000000-0005-0000-0000-0000DF390000}"/>
    <cellStyle name="Normal 124 5 5 4 2 2" xfId="54939" xr:uid="{00000000-0005-0000-0000-0000E0390000}"/>
    <cellStyle name="Normal 124 5 5 4 3" xfId="43841" xr:uid="{00000000-0005-0000-0000-0000E1390000}"/>
    <cellStyle name="Normal 124 5 5 5" xfId="17402" xr:uid="{00000000-0005-0000-0000-0000E2390000}"/>
    <cellStyle name="Normal 124 5 5 5 2" xfId="47905" xr:uid="{00000000-0005-0000-0000-0000E3390000}"/>
    <cellStyle name="Normal 124 5 5 6" xfId="28629" xr:uid="{00000000-0005-0000-0000-0000E4390000}"/>
    <cellStyle name="Normal 124 5 5 7" xfId="32658" xr:uid="{00000000-0005-0000-0000-0000E5390000}"/>
    <cellStyle name="Normal 124 5 5 8" xfId="36807" xr:uid="{00000000-0005-0000-0000-0000E6390000}"/>
    <cellStyle name="Normal 124 5 50" xfId="8801" xr:uid="{00000000-0005-0000-0000-0000E7390000}"/>
    <cellStyle name="Normal 124 5 50 2" xfId="20234" xr:uid="{00000000-0005-0000-0000-0000E8390000}"/>
    <cellStyle name="Normal 124 5 50 2 2" xfId="50644" xr:uid="{00000000-0005-0000-0000-0000E9390000}"/>
    <cellStyle name="Normal 124 5 50 3" xfId="39546" xr:uid="{00000000-0005-0000-0000-0000EA390000}"/>
    <cellStyle name="Normal 124 5 51" xfId="12926" xr:uid="{00000000-0005-0000-0000-0000EB390000}"/>
    <cellStyle name="Normal 124 5 51 2" xfId="24260" xr:uid="{00000000-0005-0000-0000-0000EC390000}"/>
    <cellStyle name="Normal 124 5 51 2 2" xfId="54596" xr:uid="{00000000-0005-0000-0000-0000ED390000}"/>
    <cellStyle name="Normal 124 5 51 3" xfId="43498" xr:uid="{00000000-0005-0000-0000-0000EE390000}"/>
    <cellStyle name="Normal 124 5 52" xfId="16951" xr:uid="{00000000-0005-0000-0000-0000EF390000}"/>
    <cellStyle name="Normal 124 5 52 2" xfId="47454" xr:uid="{00000000-0005-0000-0000-0000F0390000}"/>
    <cellStyle name="Normal 124 5 53" xfId="28286" xr:uid="{00000000-0005-0000-0000-0000F1390000}"/>
    <cellStyle name="Normal 124 5 54" xfId="32315" xr:uid="{00000000-0005-0000-0000-0000F2390000}"/>
    <cellStyle name="Normal 124 5 55" xfId="36271" xr:uid="{00000000-0005-0000-0000-0000F3390000}"/>
    <cellStyle name="Normal 124 5 56" xfId="36356" xr:uid="{00000000-0005-0000-0000-0000F4390000}"/>
    <cellStyle name="Normal 124 5 57" xfId="58622" xr:uid="{00000000-0005-0000-0000-0000F5390000}"/>
    <cellStyle name="Normal 124 5 6" xfId="5703" xr:uid="{00000000-0005-0000-0000-0000F6390000}"/>
    <cellStyle name="Normal 124 5 6 2" xfId="7300" xr:uid="{00000000-0005-0000-0000-0000F7390000}"/>
    <cellStyle name="Normal 124 5 6 2 2" xfId="18724" xr:uid="{00000000-0005-0000-0000-0000F8390000}"/>
    <cellStyle name="Normal 124 5 6 2 2 2" xfId="49227" xr:uid="{00000000-0005-0000-0000-0000F9390000}"/>
    <cellStyle name="Normal 124 5 6 2 3" xfId="38129" xr:uid="{00000000-0005-0000-0000-0000FA390000}"/>
    <cellStyle name="Normal 124 5 6 3" xfId="9475" xr:uid="{00000000-0005-0000-0000-0000FB390000}"/>
    <cellStyle name="Normal 124 5 6 3 2" xfId="20878" xr:uid="{00000000-0005-0000-0000-0000FC390000}"/>
    <cellStyle name="Normal 124 5 6 3 2 2" xfId="51288" xr:uid="{00000000-0005-0000-0000-0000FD390000}"/>
    <cellStyle name="Normal 124 5 6 3 3" xfId="40190" xr:uid="{00000000-0005-0000-0000-0000FE390000}"/>
    <cellStyle name="Normal 124 5 6 4" xfId="13570" xr:uid="{00000000-0005-0000-0000-0000FF390000}"/>
    <cellStyle name="Normal 124 5 6 4 2" xfId="24904" xr:uid="{00000000-0005-0000-0000-0000003A0000}"/>
    <cellStyle name="Normal 124 5 6 4 2 2" xfId="55240" xr:uid="{00000000-0005-0000-0000-0000013A0000}"/>
    <cellStyle name="Normal 124 5 6 4 3" xfId="44142" xr:uid="{00000000-0005-0000-0000-0000023A0000}"/>
    <cellStyle name="Normal 124 5 6 5" xfId="17127" xr:uid="{00000000-0005-0000-0000-0000033A0000}"/>
    <cellStyle name="Normal 124 5 6 5 2" xfId="47630" xr:uid="{00000000-0005-0000-0000-0000043A0000}"/>
    <cellStyle name="Normal 124 5 6 6" xfId="28930" xr:uid="{00000000-0005-0000-0000-0000053A0000}"/>
    <cellStyle name="Normal 124 5 6 7" xfId="32959" xr:uid="{00000000-0005-0000-0000-0000063A0000}"/>
    <cellStyle name="Normal 124 5 6 8" xfId="36532" xr:uid="{00000000-0005-0000-0000-0000073A0000}"/>
    <cellStyle name="Normal 124 5 7" xfId="6002" xr:uid="{00000000-0005-0000-0000-0000083A0000}"/>
    <cellStyle name="Normal 124 5 7 2" xfId="7599" xr:uid="{00000000-0005-0000-0000-0000093A0000}"/>
    <cellStyle name="Normal 124 5 7 2 2" xfId="19023" xr:uid="{00000000-0005-0000-0000-00000A3A0000}"/>
    <cellStyle name="Normal 124 5 7 2 2 2" xfId="49526" xr:uid="{00000000-0005-0000-0000-00000B3A0000}"/>
    <cellStyle name="Normal 124 5 7 2 3" xfId="38428" xr:uid="{00000000-0005-0000-0000-00000C3A0000}"/>
    <cellStyle name="Normal 124 5 7 3" xfId="9197" xr:uid="{00000000-0005-0000-0000-00000D3A0000}"/>
    <cellStyle name="Normal 124 5 7 3 2" xfId="20600" xr:uid="{00000000-0005-0000-0000-00000E3A0000}"/>
    <cellStyle name="Normal 124 5 7 3 2 2" xfId="51010" xr:uid="{00000000-0005-0000-0000-00000F3A0000}"/>
    <cellStyle name="Normal 124 5 7 3 3" xfId="39912" xr:uid="{00000000-0005-0000-0000-0000103A0000}"/>
    <cellStyle name="Normal 124 5 7 4" xfId="13292" xr:uid="{00000000-0005-0000-0000-0000113A0000}"/>
    <cellStyle name="Normal 124 5 7 4 2" xfId="24626" xr:uid="{00000000-0005-0000-0000-0000123A0000}"/>
    <cellStyle name="Normal 124 5 7 4 2 2" xfId="54962" xr:uid="{00000000-0005-0000-0000-0000133A0000}"/>
    <cellStyle name="Normal 124 5 7 4 3" xfId="43864" xr:uid="{00000000-0005-0000-0000-0000143A0000}"/>
    <cellStyle name="Normal 124 5 7 5" xfId="17426" xr:uid="{00000000-0005-0000-0000-0000153A0000}"/>
    <cellStyle name="Normal 124 5 7 5 2" xfId="47929" xr:uid="{00000000-0005-0000-0000-0000163A0000}"/>
    <cellStyle name="Normal 124 5 7 6" xfId="28652" xr:uid="{00000000-0005-0000-0000-0000173A0000}"/>
    <cellStyle name="Normal 124 5 7 7" xfId="32681" xr:uid="{00000000-0005-0000-0000-0000183A0000}"/>
    <cellStyle name="Normal 124 5 7 8" xfId="36831" xr:uid="{00000000-0005-0000-0000-0000193A0000}"/>
    <cellStyle name="Normal 124 5 8" xfId="5678" xr:uid="{00000000-0005-0000-0000-00001A3A0000}"/>
    <cellStyle name="Normal 124 5 8 2" xfId="7275" xr:uid="{00000000-0005-0000-0000-00001B3A0000}"/>
    <cellStyle name="Normal 124 5 8 2 2" xfId="18699" xr:uid="{00000000-0005-0000-0000-00001C3A0000}"/>
    <cellStyle name="Normal 124 5 8 2 2 2" xfId="49202" xr:uid="{00000000-0005-0000-0000-00001D3A0000}"/>
    <cellStyle name="Normal 124 5 8 2 3" xfId="38104" xr:uid="{00000000-0005-0000-0000-00001E3A0000}"/>
    <cellStyle name="Normal 124 5 8 3" xfId="8983" xr:uid="{00000000-0005-0000-0000-00001F3A0000}"/>
    <cellStyle name="Normal 124 5 8 3 2" xfId="20414" xr:uid="{00000000-0005-0000-0000-0000203A0000}"/>
    <cellStyle name="Normal 124 5 8 3 2 2" xfId="50824" xr:uid="{00000000-0005-0000-0000-0000213A0000}"/>
    <cellStyle name="Normal 124 5 8 3 3" xfId="39726" xr:uid="{00000000-0005-0000-0000-0000223A0000}"/>
    <cellStyle name="Normal 124 5 8 4" xfId="13106" xr:uid="{00000000-0005-0000-0000-0000233A0000}"/>
    <cellStyle name="Normal 124 5 8 4 2" xfId="24440" xr:uid="{00000000-0005-0000-0000-0000243A0000}"/>
    <cellStyle name="Normal 124 5 8 4 2 2" xfId="54776" xr:uid="{00000000-0005-0000-0000-0000253A0000}"/>
    <cellStyle name="Normal 124 5 8 4 3" xfId="43678" xr:uid="{00000000-0005-0000-0000-0000263A0000}"/>
    <cellStyle name="Normal 124 5 8 5" xfId="17102" xr:uid="{00000000-0005-0000-0000-0000273A0000}"/>
    <cellStyle name="Normal 124 5 8 5 2" xfId="47605" xr:uid="{00000000-0005-0000-0000-0000283A0000}"/>
    <cellStyle name="Normal 124 5 8 6" xfId="28466" xr:uid="{00000000-0005-0000-0000-0000293A0000}"/>
    <cellStyle name="Normal 124 5 8 7" xfId="32495" xr:uid="{00000000-0005-0000-0000-00002A3A0000}"/>
    <cellStyle name="Normal 124 5 8 8" xfId="36507" xr:uid="{00000000-0005-0000-0000-00002B3A0000}"/>
    <cellStyle name="Normal 124 5 9" xfId="6027" xr:uid="{00000000-0005-0000-0000-00002C3A0000}"/>
    <cellStyle name="Normal 124 5 9 2" xfId="7624" xr:uid="{00000000-0005-0000-0000-00002D3A0000}"/>
    <cellStyle name="Normal 124 5 9 2 2" xfId="19048" xr:uid="{00000000-0005-0000-0000-00002E3A0000}"/>
    <cellStyle name="Normal 124 5 9 2 2 2" xfId="49551" xr:uid="{00000000-0005-0000-0000-00002F3A0000}"/>
    <cellStyle name="Normal 124 5 9 2 3" xfId="38453" xr:uid="{00000000-0005-0000-0000-0000303A0000}"/>
    <cellStyle name="Normal 124 5 9 3" xfId="9220" xr:uid="{00000000-0005-0000-0000-0000313A0000}"/>
    <cellStyle name="Normal 124 5 9 3 2" xfId="20623" xr:uid="{00000000-0005-0000-0000-0000323A0000}"/>
    <cellStyle name="Normal 124 5 9 3 2 2" xfId="51033" xr:uid="{00000000-0005-0000-0000-0000333A0000}"/>
    <cellStyle name="Normal 124 5 9 3 3" xfId="39935" xr:uid="{00000000-0005-0000-0000-0000343A0000}"/>
    <cellStyle name="Normal 124 5 9 4" xfId="13315" xr:uid="{00000000-0005-0000-0000-0000353A0000}"/>
    <cellStyle name="Normal 124 5 9 4 2" xfId="24649" xr:uid="{00000000-0005-0000-0000-0000363A0000}"/>
    <cellStyle name="Normal 124 5 9 4 2 2" xfId="54985" xr:uid="{00000000-0005-0000-0000-0000373A0000}"/>
    <cellStyle name="Normal 124 5 9 4 3" xfId="43887" xr:uid="{00000000-0005-0000-0000-0000383A0000}"/>
    <cellStyle name="Normal 124 5 9 5" xfId="17451" xr:uid="{00000000-0005-0000-0000-0000393A0000}"/>
    <cellStyle name="Normal 124 5 9 5 2" xfId="47954" xr:uid="{00000000-0005-0000-0000-00003A3A0000}"/>
    <cellStyle name="Normal 124 5 9 6" xfId="28675" xr:uid="{00000000-0005-0000-0000-00003B3A0000}"/>
    <cellStyle name="Normal 124 5 9 7" xfId="32704" xr:uid="{00000000-0005-0000-0000-00003C3A0000}"/>
    <cellStyle name="Normal 124 5 9 8" xfId="36856" xr:uid="{00000000-0005-0000-0000-00003D3A0000}"/>
    <cellStyle name="Normal 124 6" xfId="5055" xr:uid="{00000000-0005-0000-0000-00003E3A0000}"/>
    <cellStyle name="Normal 124 6 10" xfId="5652" xr:uid="{00000000-0005-0000-0000-00003F3A0000}"/>
    <cellStyle name="Normal 124 6 10 2" xfId="7249" xr:uid="{00000000-0005-0000-0000-0000403A0000}"/>
    <cellStyle name="Normal 124 6 10 2 2" xfId="18673" xr:uid="{00000000-0005-0000-0000-0000413A0000}"/>
    <cellStyle name="Normal 124 6 10 2 2 2" xfId="49176" xr:uid="{00000000-0005-0000-0000-0000423A0000}"/>
    <cellStyle name="Normal 124 6 10 2 3" xfId="38078" xr:uid="{00000000-0005-0000-0000-0000433A0000}"/>
    <cellStyle name="Normal 124 6 10 3" xfId="8957" xr:uid="{00000000-0005-0000-0000-0000443A0000}"/>
    <cellStyle name="Normal 124 6 10 3 2" xfId="20388" xr:uid="{00000000-0005-0000-0000-0000453A0000}"/>
    <cellStyle name="Normal 124 6 10 3 2 2" xfId="50798" xr:uid="{00000000-0005-0000-0000-0000463A0000}"/>
    <cellStyle name="Normal 124 6 10 3 3" xfId="39700" xr:uid="{00000000-0005-0000-0000-0000473A0000}"/>
    <cellStyle name="Normal 124 6 10 4" xfId="13080" xr:uid="{00000000-0005-0000-0000-0000483A0000}"/>
    <cellStyle name="Normal 124 6 10 4 2" xfId="24414" xr:uid="{00000000-0005-0000-0000-0000493A0000}"/>
    <cellStyle name="Normal 124 6 10 4 2 2" xfId="54750" xr:uid="{00000000-0005-0000-0000-00004A3A0000}"/>
    <cellStyle name="Normal 124 6 10 4 3" xfId="43652" xr:uid="{00000000-0005-0000-0000-00004B3A0000}"/>
    <cellStyle name="Normal 124 6 10 5" xfId="17076" xr:uid="{00000000-0005-0000-0000-00004C3A0000}"/>
    <cellStyle name="Normal 124 6 10 5 2" xfId="47579" xr:uid="{00000000-0005-0000-0000-00004D3A0000}"/>
    <cellStyle name="Normal 124 6 10 6" xfId="28440" xr:uid="{00000000-0005-0000-0000-00004E3A0000}"/>
    <cellStyle name="Normal 124 6 10 7" xfId="32469" xr:uid="{00000000-0005-0000-0000-00004F3A0000}"/>
    <cellStyle name="Normal 124 6 10 8" xfId="36481" xr:uid="{00000000-0005-0000-0000-0000503A0000}"/>
    <cellStyle name="Normal 124 6 11" xfId="6053" xr:uid="{00000000-0005-0000-0000-0000513A0000}"/>
    <cellStyle name="Normal 124 6 11 2" xfId="7650" xr:uid="{00000000-0005-0000-0000-0000523A0000}"/>
    <cellStyle name="Normal 124 6 11 2 2" xfId="19074" xr:uid="{00000000-0005-0000-0000-0000533A0000}"/>
    <cellStyle name="Normal 124 6 11 2 2 2" xfId="49577" xr:uid="{00000000-0005-0000-0000-0000543A0000}"/>
    <cellStyle name="Normal 124 6 11 2 3" xfId="38479" xr:uid="{00000000-0005-0000-0000-0000553A0000}"/>
    <cellStyle name="Normal 124 6 11 3" xfId="9242" xr:uid="{00000000-0005-0000-0000-0000563A0000}"/>
    <cellStyle name="Normal 124 6 11 3 2" xfId="20645" xr:uid="{00000000-0005-0000-0000-0000573A0000}"/>
    <cellStyle name="Normal 124 6 11 3 2 2" xfId="51055" xr:uid="{00000000-0005-0000-0000-0000583A0000}"/>
    <cellStyle name="Normal 124 6 11 3 3" xfId="39957" xr:uid="{00000000-0005-0000-0000-0000593A0000}"/>
    <cellStyle name="Normal 124 6 11 4" xfId="13337" xr:uid="{00000000-0005-0000-0000-00005A3A0000}"/>
    <cellStyle name="Normal 124 6 11 4 2" xfId="24671" xr:uid="{00000000-0005-0000-0000-00005B3A0000}"/>
    <cellStyle name="Normal 124 6 11 4 2 2" xfId="55007" xr:uid="{00000000-0005-0000-0000-00005C3A0000}"/>
    <cellStyle name="Normal 124 6 11 4 3" xfId="43909" xr:uid="{00000000-0005-0000-0000-00005D3A0000}"/>
    <cellStyle name="Normal 124 6 11 5" xfId="17477" xr:uid="{00000000-0005-0000-0000-00005E3A0000}"/>
    <cellStyle name="Normal 124 6 11 5 2" xfId="47980" xr:uid="{00000000-0005-0000-0000-00005F3A0000}"/>
    <cellStyle name="Normal 124 6 11 6" xfId="28697" xr:uid="{00000000-0005-0000-0000-0000603A0000}"/>
    <cellStyle name="Normal 124 6 11 7" xfId="32726" xr:uid="{00000000-0005-0000-0000-0000613A0000}"/>
    <cellStyle name="Normal 124 6 11 8" xfId="36882" xr:uid="{00000000-0005-0000-0000-0000623A0000}"/>
    <cellStyle name="Normal 124 6 12" xfId="5624" xr:uid="{00000000-0005-0000-0000-0000633A0000}"/>
    <cellStyle name="Normal 124 6 12 2" xfId="7221" xr:uid="{00000000-0005-0000-0000-0000643A0000}"/>
    <cellStyle name="Normal 124 6 12 2 2" xfId="18645" xr:uid="{00000000-0005-0000-0000-0000653A0000}"/>
    <cellStyle name="Normal 124 6 12 2 2 2" xfId="49148" xr:uid="{00000000-0005-0000-0000-0000663A0000}"/>
    <cellStyle name="Normal 124 6 12 2 3" xfId="38050" xr:uid="{00000000-0005-0000-0000-0000673A0000}"/>
    <cellStyle name="Normal 124 6 12 3" xfId="8934" xr:uid="{00000000-0005-0000-0000-0000683A0000}"/>
    <cellStyle name="Normal 124 6 12 3 2" xfId="20365" xr:uid="{00000000-0005-0000-0000-0000693A0000}"/>
    <cellStyle name="Normal 124 6 12 3 2 2" xfId="50775" xr:uid="{00000000-0005-0000-0000-00006A3A0000}"/>
    <cellStyle name="Normal 124 6 12 3 3" xfId="39677" xr:uid="{00000000-0005-0000-0000-00006B3A0000}"/>
    <cellStyle name="Normal 124 6 12 4" xfId="13057" xr:uid="{00000000-0005-0000-0000-00006C3A0000}"/>
    <cellStyle name="Normal 124 6 12 4 2" xfId="24391" xr:uid="{00000000-0005-0000-0000-00006D3A0000}"/>
    <cellStyle name="Normal 124 6 12 4 2 2" xfId="54727" xr:uid="{00000000-0005-0000-0000-00006E3A0000}"/>
    <cellStyle name="Normal 124 6 12 4 3" xfId="43629" xr:uid="{00000000-0005-0000-0000-00006F3A0000}"/>
    <cellStyle name="Normal 124 6 12 5" xfId="17048" xr:uid="{00000000-0005-0000-0000-0000703A0000}"/>
    <cellStyle name="Normal 124 6 12 5 2" xfId="47551" xr:uid="{00000000-0005-0000-0000-0000713A0000}"/>
    <cellStyle name="Normal 124 6 12 6" xfId="28417" xr:uid="{00000000-0005-0000-0000-0000723A0000}"/>
    <cellStyle name="Normal 124 6 12 7" xfId="32446" xr:uid="{00000000-0005-0000-0000-0000733A0000}"/>
    <cellStyle name="Normal 124 6 12 8" xfId="36453" xr:uid="{00000000-0005-0000-0000-0000743A0000}"/>
    <cellStyle name="Normal 124 6 13" xfId="6128" xr:uid="{00000000-0005-0000-0000-0000753A0000}"/>
    <cellStyle name="Normal 124 6 13 2" xfId="7725" xr:uid="{00000000-0005-0000-0000-0000763A0000}"/>
    <cellStyle name="Normal 124 6 13 2 2" xfId="19149" xr:uid="{00000000-0005-0000-0000-0000773A0000}"/>
    <cellStyle name="Normal 124 6 13 2 2 2" xfId="49652" xr:uid="{00000000-0005-0000-0000-0000783A0000}"/>
    <cellStyle name="Normal 124 6 13 2 3" xfId="38554" xr:uid="{00000000-0005-0000-0000-0000793A0000}"/>
    <cellStyle name="Normal 124 6 13 3" xfId="9269" xr:uid="{00000000-0005-0000-0000-00007A3A0000}"/>
    <cellStyle name="Normal 124 6 13 3 2" xfId="20672" xr:uid="{00000000-0005-0000-0000-00007B3A0000}"/>
    <cellStyle name="Normal 124 6 13 3 2 2" xfId="51082" xr:uid="{00000000-0005-0000-0000-00007C3A0000}"/>
    <cellStyle name="Normal 124 6 13 3 3" xfId="39984" xr:uid="{00000000-0005-0000-0000-00007D3A0000}"/>
    <cellStyle name="Normal 124 6 13 4" xfId="13364" xr:uid="{00000000-0005-0000-0000-00007E3A0000}"/>
    <cellStyle name="Normal 124 6 13 4 2" xfId="24698" xr:uid="{00000000-0005-0000-0000-00007F3A0000}"/>
    <cellStyle name="Normal 124 6 13 4 2 2" xfId="55034" xr:uid="{00000000-0005-0000-0000-0000803A0000}"/>
    <cellStyle name="Normal 124 6 13 4 3" xfId="43936" xr:uid="{00000000-0005-0000-0000-0000813A0000}"/>
    <cellStyle name="Normal 124 6 13 5" xfId="17552" xr:uid="{00000000-0005-0000-0000-0000823A0000}"/>
    <cellStyle name="Normal 124 6 13 5 2" xfId="48055" xr:uid="{00000000-0005-0000-0000-0000833A0000}"/>
    <cellStyle name="Normal 124 6 13 6" xfId="28724" xr:uid="{00000000-0005-0000-0000-0000843A0000}"/>
    <cellStyle name="Normal 124 6 13 7" xfId="32753" xr:uid="{00000000-0005-0000-0000-0000853A0000}"/>
    <cellStyle name="Normal 124 6 13 8" xfId="36957" xr:uid="{00000000-0005-0000-0000-0000863A0000}"/>
    <cellStyle name="Normal 124 6 14" xfId="6203" xr:uid="{00000000-0005-0000-0000-0000873A0000}"/>
    <cellStyle name="Normal 124 6 14 2" xfId="7800" xr:uid="{00000000-0005-0000-0000-0000883A0000}"/>
    <cellStyle name="Normal 124 6 14 2 2" xfId="19224" xr:uid="{00000000-0005-0000-0000-0000893A0000}"/>
    <cellStyle name="Normal 124 6 14 2 2 2" xfId="49727" xr:uid="{00000000-0005-0000-0000-00008A3A0000}"/>
    <cellStyle name="Normal 124 6 14 2 3" xfId="38629" xr:uid="{00000000-0005-0000-0000-00008B3A0000}"/>
    <cellStyle name="Normal 124 6 14 3" xfId="8907" xr:uid="{00000000-0005-0000-0000-00008C3A0000}"/>
    <cellStyle name="Normal 124 6 14 3 2" xfId="20338" xr:uid="{00000000-0005-0000-0000-00008D3A0000}"/>
    <cellStyle name="Normal 124 6 14 3 2 2" xfId="50748" xr:uid="{00000000-0005-0000-0000-00008E3A0000}"/>
    <cellStyle name="Normal 124 6 14 3 3" xfId="39650" xr:uid="{00000000-0005-0000-0000-00008F3A0000}"/>
    <cellStyle name="Normal 124 6 14 4" xfId="13030" xr:uid="{00000000-0005-0000-0000-0000903A0000}"/>
    <cellStyle name="Normal 124 6 14 4 2" xfId="24364" xr:uid="{00000000-0005-0000-0000-0000913A0000}"/>
    <cellStyle name="Normal 124 6 14 4 2 2" xfId="54700" xr:uid="{00000000-0005-0000-0000-0000923A0000}"/>
    <cellStyle name="Normal 124 6 14 4 3" xfId="43602" xr:uid="{00000000-0005-0000-0000-0000933A0000}"/>
    <cellStyle name="Normal 124 6 14 5" xfId="17627" xr:uid="{00000000-0005-0000-0000-0000943A0000}"/>
    <cellStyle name="Normal 124 6 14 5 2" xfId="48130" xr:uid="{00000000-0005-0000-0000-0000953A0000}"/>
    <cellStyle name="Normal 124 6 14 6" xfId="28390" xr:uid="{00000000-0005-0000-0000-0000963A0000}"/>
    <cellStyle name="Normal 124 6 14 7" xfId="32419" xr:uid="{00000000-0005-0000-0000-0000973A0000}"/>
    <cellStyle name="Normal 124 6 14 8" xfId="37032" xr:uid="{00000000-0005-0000-0000-0000983A0000}"/>
    <cellStyle name="Normal 124 6 15" xfId="6278" xr:uid="{00000000-0005-0000-0000-0000993A0000}"/>
    <cellStyle name="Normal 124 6 15 2" xfId="7875" xr:uid="{00000000-0005-0000-0000-00009A3A0000}"/>
    <cellStyle name="Normal 124 6 15 2 2" xfId="19299" xr:uid="{00000000-0005-0000-0000-00009B3A0000}"/>
    <cellStyle name="Normal 124 6 15 2 2 2" xfId="49802" xr:uid="{00000000-0005-0000-0000-00009C3A0000}"/>
    <cellStyle name="Normal 124 6 15 2 3" xfId="38704" xr:uid="{00000000-0005-0000-0000-00009D3A0000}"/>
    <cellStyle name="Normal 124 6 15 3" xfId="9343" xr:uid="{00000000-0005-0000-0000-00009E3A0000}"/>
    <cellStyle name="Normal 124 6 15 3 2" xfId="20746" xr:uid="{00000000-0005-0000-0000-00009F3A0000}"/>
    <cellStyle name="Normal 124 6 15 3 2 2" xfId="51156" xr:uid="{00000000-0005-0000-0000-0000A03A0000}"/>
    <cellStyle name="Normal 124 6 15 3 3" xfId="40058" xr:uid="{00000000-0005-0000-0000-0000A13A0000}"/>
    <cellStyle name="Normal 124 6 15 4" xfId="13438" xr:uid="{00000000-0005-0000-0000-0000A23A0000}"/>
    <cellStyle name="Normal 124 6 15 4 2" xfId="24772" xr:uid="{00000000-0005-0000-0000-0000A33A0000}"/>
    <cellStyle name="Normal 124 6 15 4 2 2" xfId="55108" xr:uid="{00000000-0005-0000-0000-0000A43A0000}"/>
    <cellStyle name="Normal 124 6 15 4 3" xfId="44010" xr:uid="{00000000-0005-0000-0000-0000A53A0000}"/>
    <cellStyle name="Normal 124 6 15 5" xfId="17702" xr:uid="{00000000-0005-0000-0000-0000A63A0000}"/>
    <cellStyle name="Normal 124 6 15 5 2" xfId="48205" xr:uid="{00000000-0005-0000-0000-0000A73A0000}"/>
    <cellStyle name="Normal 124 6 15 6" xfId="28798" xr:uid="{00000000-0005-0000-0000-0000A83A0000}"/>
    <cellStyle name="Normal 124 6 15 7" xfId="32827" xr:uid="{00000000-0005-0000-0000-0000A93A0000}"/>
    <cellStyle name="Normal 124 6 15 8" xfId="37107" xr:uid="{00000000-0005-0000-0000-0000AA3A0000}"/>
    <cellStyle name="Normal 124 6 16" xfId="6350" xr:uid="{00000000-0005-0000-0000-0000AB3A0000}"/>
    <cellStyle name="Normal 124 6 16 2" xfId="7947" xr:uid="{00000000-0005-0000-0000-0000AC3A0000}"/>
    <cellStyle name="Normal 124 6 16 2 2" xfId="19371" xr:uid="{00000000-0005-0000-0000-0000AD3A0000}"/>
    <cellStyle name="Normal 124 6 16 2 2 2" xfId="49874" xr:uid="{00000000-0005-0000-0000-0000AE3A0000}"/>
    <cellStyle name="Normal 124 6 16 2 3" xfId="38776" xr:uid="{00000000-0005-0000-0000-0000AF3A0000}"/>
    <cellStyle name="Normal 124 6 16 3" xfId="9431" xr:uid="{00000000-0005-0000-0000-0000B03A0000}"/>
    <cellStyle name="Normal 124 6 16 3 2" xfId="20834" xr:uid="{00000000-0005-0000-0000-0000B13A0000}"/>
    <cellStyle name="Normal 124 6 16 3 2 2" xfId="51244" xr:uid="{00000000-0005-0000-0000-0000B23A0000}"/>
    <cellStyle name="Normal 124 6 16 3 3" xfId="40146" xr:uid="{00000000-0005-0000-0000-0000B33A0000}"/>
    <cellStyle name="Normal 124 6 16 4" xfId="13526" xr:uid="{00000000-0005-0000-0000-0000B43A0000}"/>
    <cellStyle name="Normal 124 6 16 4 2" xfId="24860" xr:uid="{00000000-0005-0000-0000-0000B53A0000}"/>
    <cellStyle name="Normal 124 6 16 4 2 2" xfId="55196" xr:uid="{00000000-0005-0000-0000-0000B63A0000}"/>
    <cellStyle name="Normal 124 6 16 4 3" xfId="44098" xr:uid="{00000000-0005-0000-0000-0000B73A0000}"/>
    <cellStyle name="Normal 124 6 16 5" xfId="17774" xr:uid="{00000000-0005-0000-0000-0000B83A0000}"/>
    <cellStyle name="Normal 124 6 16 5 2" xfId="48277" xr:uid="{00000000-0005-0000-0000-0000B93A0000}"/>
    <cellStyle name="Normal 124 6 16 6" xfId="28886" xr:uid="{00000000-0005-0000-0000-0000BA3A0000}"/>
    <cellStyle name="Normal 124 6 16 7" xfId="32915" xr:uid="{00000000-0005-0000-0000-0000BB3A0000}"/>
    <cellStyle name="Normal 124 6 16 8" xfId="37179" xr:uid="{00000000-0005-0000-0000-0000BC3A0000}"/>
    <cellStyle name="Normal 124 6 17" xfId="6422" xr:uid="{00000000-0005-0000-0000-0000BD3A0000}"/>
    <cellStyle name="Normal 124 6 17 2" xfId="8019" xr:uid="{00000000-0005-0000-0000-0000BE3A0000}"/>
    <cellStyle name="Normal 124 6 17 2 2" xfId="19443" xr:uid="{00000000-0005-0000-0000-0000BF3A0000}"/>
    <cellStyle name="Normal 124 6 17 2 2 2" xfId="49946" xr:uid="{00000000-0005-0000-0000-0000C03A0000}"/>
    <cellStyle name="Normal 124 6 17 2 3" xfId="38848" xr:uid="{00000000-0005-0000-0000-0000C13A0000}"/>
    <cellStyle name="Normal 124 6 17 3" xfId="9506" xr:uid="{00000000-0005-0000-0000-0000C23A0000}"/>
    <cellStyle name="Normal 124 6 17 3 2" xfId="20908" xr:uid="{00000000-0005-0000-0000-0000C33A0000}"/>
    <cellStyle name="Normal 124 6 17 3 2 2" xfId="51318" xr:uid="{00000000-0005-0000-0000-0000C43A0000}"/>
    <cellStyle name="Normal 124 6 17 3 3" xfId="40220" xr:uid="{00000000-0005-0000-0000-0000C53A0000}"/>
    <cellStyle name="Normal 124 6 17 4" xfId="13600" xr:uid="{00000000-0005-0000-0000-0000C63A0000}"/>
    <cellStyle name="Normal 124 6 17 4 2" xfId="24934" xr:uid="{00000000-0005-0000-0000-0000C73A0000}"/>
    <cellStyle name="Normal 124 6 17 4 2 2" xfId="55270" xr:uid="{00000000-0005-0000-0000-0000C83A0000}"/>
    <cellStyle name="Normal 124 6 17 4 3" xfId="44172" xr:uid="{00000000-0005-0000-0000-0000C93A0000}"/>
    <cellStyle name="Normal 124 6 17 5" xfId="17846" xr:uid="{00000000-0005-0000-0000-0000CA3A0000}"/>
    <cellStyle name="Normal 124 6 17 5 2" xfId="48349" xr:uid="{00000000-0005-0000-0000-0000CB3A0000}"/>
    <cellStyle name="Normal 124 6 17 6" xfId="28960" xr:uid="{00000000-0005-0000-0000-0000CC3A0000}"/>
    <cellStyle name="Normal 124 6 17 7" xfId="32989" xr:uid="{00000000-0005-0000-0000-0000CD3A0000}"/>
    <cellStyle name="Normal 124 6 17 8" xfId="37251" xr:uid="{00000000-0005-0000-0000-0000CE3A0000}"/>
    <cellStyle name="Normal 124 6 18" xfId="6493" xr:uid="{00000000-0005-0000-0000-0000CF3A0000}"/>
    <cellStyle name="Normal 124 6 18 2" xfId="8090" xr:uid="{00000000-0005-0000-0000-0000D03A0000}"/>
    <cellStyle name="Normal 124 6 18 2 2" xfId="19514" xr:uid="{00000000-0005-0000-0000-0000D13A0000}"/>
    <cellStyle name="Normal 124 6 18 2 2 2" xfId="50017" xr:uid="{00000000-0005-0000-0000-0000D23A0000}"/>
    <cellStyle name="Normal 124 6 18 2 3" xfId="38919" xr:uid="{00000000-0005-0000-0000-0000D33A0000}"/>
    <cellStyle name="Normal 124 6 18 3" xfId="9580" xr:uid="{00000000-0005-0000-0000-0000D43A0000}"/>
    <cellStyle name="Normal 124 6 18 3 2" xfId="20981" xr:uid="{00000000-0005-0000-0000-0000D53A0000}"/>
    <cellStyle name="Normal 124 6 18 3 2 2" xfId="51391" xr:uid="{00000000-0005-0000-0000-0000D63A0000}"/>
    <cellStyle name="Normal 124 6 18 3 3" xfId="40293" xr:uid="{00000000-0005-0000-0000-0000D73A0000}"/>
    <cellStyle name="Normal 124 6 18 4" xfId="13673" xr:uid="{00000000-0005-0000-0000-0000D83A0000}"/>
    <cellStyle name="Normal 124 6 18 4 2" xfId="25007" xr:uid="{00000000-0005-0000-0000-0000D93A0000}"/>
    <cellStyle name="Normal 124 6 18 4 2 2" xfId="55343" xr:uid="{00000000-0005-0000-0000-0000DA3A0000}"/>
    <cellStyle name="Normal 124 6 18 4 3" xfId="44245" xr:uid="{00000000-0005-0000-0000-0000DB3A0000}"/>
    <cellStyle name="Normal 124 6 18 5" xfId="17917" xr:uid="{00000000-0005-0000-0000-0000DC3A0000}"/>
    <cellStyle name="Normal 124 6 18 5 2" xfId="48420" xr:uid="{00000000-0005-0000-0000-0000DD3A0000}"/>
    <cellStyle name="Normal 124 6 18 6" xfId="29033" xr:uid="{00000000-0005-0000-0000-0000DE3A0000}"/>
    <cellStyle name="Normal 124 6 18 7" xfId="33062" xr:uid="{00000000-0005-0000-0000-0000DF3A0000}"/>
    <cellStyle name="Normal 124 6 18 8" xfId="37322" xr:uid="{00000000-0005-0000-0000-0000E03A0000}"/>
    <cellStyle name="Normal 124 6 19" xfId="6564" xr:uid="{00000000-0005-0000-0000-0000E13A0000}"/>
    <cellStyle name="Normal 124 6 19 2" xfId="8161" xr:uid="{00000000-0005-0000-0000-0000E23A0000}"/>
    <cellStyle name="Normal 124 6 19 2 2" xfId="19585" xr:uid="{00000000-0005-0000-0000-0000E33A0000}"/>
    <cellStyle name="Normal 124 6 19 2 2 2" xfId="50088" xr:uid="{00000000-0005-0000-0000-0000E43A0000}"/>
    <cellStyle name="Normal 124 6 19 2 3" xfId="38990" xr:uid="{00000000-0005-0000-0000-0000E53A0000}"/>
    <cellStyle name="Normal 124 6 19 3" xfId="9653" xr:uid="{00000000-0005-0000-0000-0000E63A0000}"/>
    <cellStyle name="Normal 124 6 19 3 2" xfId="21053" xr:uid="{00000000-0005-0000-0000-0000E73A0000}"/>
    <cellStyle name="Normal 124 6 19 3 2 2" xfId="51463" xr:uid="{00000000-0005-0000-0000-0000E83A0000}"/>
    <cellStyle name="Normal 124 6 19 3 3" xfId="40365" xr:uid="{00000000-0005-0000-0000-0000E93A0000}"/>
    <cellStyle name="Normal 124 6 19 4" xfId="13745" xr:uid="{00000000-0005-0000-0000-0000EA3A0000}"/>
    <cellStyle name="Normal 124 6 19 4 2" xfId="25079" xr:uid="{00000000-0005-0000-0000-0000EB3A0000}"/>
    <cellStyle name="Normal 124 6 19 4 2 2" xfId="55415" xr:uid="{00000000-0005-0000-0000-0000EC3A0000}"/>
    <cellStyle name="Normal 124 6 19 4 3" xfId="44317" xr:uid="{00000000-0005-0000-0000-0000ED3A0000}"/>
    <cellStyle name="Normal 124 6 19 5" xfId="17988" xr:uid="{00000000-0005-0000-0000-0000EE3A0000}"/>
    <cellStyle name="Normal 124 6 19 5 2" xfId="48491" xr:uid="{00000000-0005-0000-0000-0000EF3A0000}"/>
    <cellStyle name="Normal 124 6 19 6" xfId="29105" xr:uid="{00000000-0005-0000-0000-0000F03A0000}"/>
    <cellStyle name="Normal 124 6 19 7" xfId="33134" xr:uid="{00000000-0005-0000-0000-0000F13A0000}"/>
    <cellStyle name="Normal 124 6 19 8" xfId="37393" xr:uid="{00000000-0005-0000-0000-0000F23A0000}"/>
    <cellStyle name="Normal 124 6 2" xfId="5753" xr:uid="{00000000-0005-0000-0000-0000F33A0000}"/>
    <cellStyle name="Normal 124 6 2 2" xfId="7350" xr:uid="{00000000-0005-0000-0000-0000F43A0000}"/>
    <cellStyle name="Normal 124 6 2 2 2" xfId="18774" xr:uid="{00000000-0005-0000-0000-0000F53A0000}"/>
    <cellStyle name="Normal 124 6 2 2 2 2" xfId="49277" xr:uid="{00000000-0005-0000-0000-0000F63A0000}"/>
    <cellStyle name="Normal 124 6 2 2 3" xfId="38179" xr:uid="{00000000-0005-0000-0000-0000F73A0000}"/>
    <cellStyle name="Normal 124 6 2 3" xfId="9060" xr:uid="{00000000-0005-0000-0000-0000F83A0000}"/>
    <cellStyle name="Normal 124 6 2 3 2" xfId="20491" xr:uid="{00000000-0005-0000-0000-0000F93A0000}"/>
    <cellStyle name="Normal 124 6 2 3 2 2" xfId="50901" xr:uid="{00000000-0005-0000-0000-0000FA3A0000}"/>
    <cellStyle name="Normal 124 6 2 3 3" xfId="39803" xr:uid="{00000000-0005-0000-0000-0000FB3A0000}"/>
    <cellStyle name="Normal 124 6 2 4" xfId="13183" xr:uid="{00000000-0005-0000-0000-0000FC3A0000}"/>
    <cellStyle name="Normal 124 6 2 4 2" xfId="24517" xr:uid="{00000000-0005-0000-0000-0000FD3A0000}"/>
    <cellStyle name="Normal 124 6 2 4 2 2" xfId="54853" xr:uid="{00000000-0005-0000-0000-0000FE3A0000}"/>
    <cellStyle name="Normal 124 6 2 4 3" xfId="43755" xr:uid="{00000000-0005-0000-0000-0000FF3A0000}"/>
    <cellStyle name="Normal 124 6 2 5" xfId="17177" xr:uid="{00000000-0005-0000-0000-0000003B0000}"/>
    <cellStyle name="Normal 124 6 2 5 2" xfId="47680" xr:uid="{00000000-0005-0000-0000-0000013B0000}"/>
    <cellStyle name="Normal 124 6 2 6" xfId="28543" xr:uid="{00000000-0005-0000-0000-0000023B0000}"/>
    <cellStyle name="Normal 124 6 2 7" xfId="32572" xr:uid="{00000000-0005-0000-0000-0000033B0000}"/>
    <cellStyle name="Normal 124 6 2 8" xfId="36582" xr:uid="{00000000-0005-0000-0000-0000043B0000}"/>
    <cellStyle name="Normal 124 6 20" xfId="7125" xr:uid="{00000000-0005-0000-0000-0000053B0000}"/>
    <cellStyle name="Normal 124 6 20 2" xfId="9726" xr:uid="{00000000-0005-0000-0000-0000063B0000}"/>
    <cellStyle name="Normal 124 6 20 2 2" xfId="21125" xr:uid="{00000000-0005-0000-0000-0000073B0000}"/>
    <cellStyle name="Normal 124 6 20 2 2 2" xfId="51535" xr:uid="{00000000-0005-0000-0000-0000083B0000}"/>
    <cellStyle name="Normal 124 6 20 2 3" xfId="40437" xr:uid="{00000000-0005-0000-0000-0000093B0000}"/>
    <cellStyle name="Normal 124 6 20 3" xfId="13817" xr:uid="{00000000-0005-0000-0000-00000A3B0000}"/>
    <cellStyle name="Normal 124 6 20 3 2" xfId="25151" xr:uid="{00000000-0005-0000-0000-00000B3B0000}"/>
    <cellStyle name="Normal 124 6 20 3 2 2" xfId="55487" xr:uid="{00000000-0005-0000-0000-00000C3B0000}"/>
    <cellStyle name="Normal 124 6 20 3 3" xfId="44389" xr:uid="{00000000-0005-0000-0000-00000D3B0000}"/>
    <cellStyle name="Normal 124 6 20 4" xfId="18549" xr:uid="{00000000-0005-0000-0000-00000E3B0000}"/>
    <cellStyle name="Normal 124 6 20 4 2" xfId="49052" xr:uid="{00000000-0005-0000-0000-00000F3B0000}"/>
    <cellStyle name="Normal 124 6 20 5" xfId="29177" xr:uid="{00000000-0005-0000-0000-0000103B0000}"/>
    <cellStyle name="Normal 124 6 20 6" xfId="33206" xr:uid="{00000000-0005-0000-0000-0000113B0000}"/>
    <cellStyle name="Normal 124 6 20 7" xfId="37954" xr:uid="{00000000-0005-0000-0000-0000123B0000}"/>
    <cellStyle name="Normal 124 6 21" xfId="9799" xr:uid="{00000000-0005-0000-0000-0000133B0000}"/>
    <cellStyle name="Normal 124 6 21 2" xfId="13889" xr:uid="{00000000-0005-0000-0000-0000143B0000}"/>
    <cellStyle name="Normal 124 6 21 2 2" xfId="25223" xr:uid="{00000000-0005-0000-0000-0000153B0000}"/>
    <cellStyle name="Normal 124 6 21 2 2 2" xfId="55559" xr:uid="{00000000-0005-0000-0000-0000163B0000}"/>
    <cellStyle name="Normal 124 6 21 2 3" xfId="44461" xr:uid="{00000000-0005-0000-0000-0000173B0000}"/>
    <cellStyle name="Normal 124 6 21 3" xfId="21197" xr:uid="{00000000-0005-0000-0000-0000183B0000}"/>
    <cellStyle name="Normal 124 6 21 3 2" xfId="51607" xr:uid="{00000000-0005-0000-0000-0000193B0000}"/>
    <cellStyle name="Normal 124 6 21 4" xfId="29249" xr:uid="{00000000-0005-0000-0000-00001A3B0000}"/>
    <cellStyle name="Normal 124 6 21 5" xfId="33278" xr:uid="{00000000-0005-0000-0000-00001B3B0000}"/>
    <cellStyle name="Normal 124 6 21 6" xfId="40509" xr:uid="{00000000-0005-0000-0000-00001C3B0000}"/>
    <cellStyle name="Normal 124 6 22" xfId="9872" xr:uid="{00000000-0005-0000-0000-00001D3B0000}"/>
    <cellStyle name="Normal 124 6 22 2" xfId="13961" xr:uid="{00000000-0005-0000-0000-00001E3B0000}"/>
    <cellStyle name="Normal 124 6 22 2 2" xfId="25295" xr:uid="{00000000-0005-0000-0000-00001F3B0000}"/>
    <cellStyle name="Normal 124 6 22 2 2 2" xfId="55631" xr:uid="{00000000-0005-0000-0000-0000203B0000}"/>
    <cellStyle name="Normal 124 6 22 2 3" xfId="44533" xr:uid="{00000000-0005-0000-0000-0000213B0000}"/>
    <cellStyle name="Normal 124 6 22 3" xfId="21269" xr:uid="{00000000-0005-0000-0000-0000223B0000}"/>
    <cellStyle name="Normal 124 6 22 3 2" xfId="51679" xr:uid="{00000000-0005-0000-0000-0000233B0000}"/>
    <cellStyle name="Normal 124 6 22 4" xfId="29321" xr:uid="{00000000-0005-0000-0000-0000243B0000}"/>
    <cellStyle name="Normal 124 6 22 5" xfId="33350" xr:uid="{00000000-0005-0000-0000-0000253B0000}"/>
    <cellStyle name="Normal 124 6 22 6" xfId="40581" xr:uid="{00000000-0005-0000-0000-0000263B0000}"/>
    <cellStyle name="Normal 124 6 23" xfId="9945" xr:uid="{00000000-0005-0000-0000-0000273B0000}"/>
    <cellStyle name="Normal 124 6 23 2" xfId="14033" xr:uid="{00000000-0005-0000-0000-0000283B0000}"/>
    <cellStyle name="Normal 124 6 23 2 2" xfId="25367" xr:uid="{00000000-0005-0000-0000-0000293B0000}"/>
    <cellStyle name="Normal 124 6 23 2 2 2" xfId="55703" xr:uid="{00000000-0005-0000-0000-00002A3B0000}"/>
    <cellStyle name="Normal 124 6 23 2 3" xfId="44605" xr:uid="{00000000-0005-0000-0000-00002B3B0000}"/>
    <cellStyle name="Normal 124 6 23 3" xfId="21341" xr:uid="{00000000-0005-0000-0000-00002C3B0000}"/>
    <cellStyle name="Normal 124 6 23 3 2" xfId="51751" xr:uid="{00000000-0005-0000-0000-00002D3B0000}"/>
    <cellStyle name="Normal 124 6 23 4" xfId="29393" xr:uid="{00000000-0005-0000-0000-00002E3B0000}"/>
    <cellStyle name="Normal 124 6 23 5" xfId="33422" xr:uid="{00000000-0005-0000-0000-00002F3B0000}"/>
    <cellStyle name="Normal 124 6 23 6" xfId="40653" xr:uid="{00000000-0005-0000-0000-0000303B0000}"/>
    <cellStyle name="Normal 124 6 24" xfId="10013" xr:uid="{00000000-0005-0000-0000-0000313B0000}"/>
    <cellStyle name="Normal 124 6 24 2" xfId="14100" xr:uid="{00000000-0005-0000-0000-0000323B0000}"/>
    <cellStyle name="Normal 124 6 24 2 2" xfId="25434" xr:uid="{00000000-0005-0000-0000-0000333B0000}"/>
    <cellStyle name="Normal 124 6 24 2 2 2" xfId="55770" xr:uid="{00000000-0005-0000-0000-0000343B0000}"/>
    <cellStyle name="Normal 124 6 24 2 3" xfId="44672" xr:uid="{00000000-0005-0000-0000-0000353B0000}"/>
    <cellStyle name="Normal 124 6 24 3" xfId="21408" xr:uid="{00000000-0005-0000-0000-0000363B0000}"/>
    <cellStyle name="Normal 124 6 24 3 2" xfId="51818" xr:uid="{00000000-0005-0000-0000-0000373B0000}"/>
    <cellStyle name="Normal 124 6 24 4" xfId="29460" xr:uid="{00000000-0005-0000-0000-0000383B0000}"/>
    <cellStyle name="Normal 124 6 24 5" xfId="33489" xr:uid="{00000000-0005-0000-0000-0000393B0000}"/>
    <cellStyle name="Normal 124 6 24 6" xfId="40720" xr:uid="{00000000-0005-0000-0000-00003A3B0000}"/>
    <cellStyle name="Normal 124 6 25" xfId="10078" xr:uid="{00000000-0005-0000-0000-00003B3B0000}"/>
    <cellStyle name="Normal 124 6 25 2" xfId="14164" xr:uid="{00000000-0005-0000-0000-00003C3B0000}"/>
    <cellStyle name="Normal 124 6 25 2 2" xfId="25498" xr:uid="{00000000-0005-0000-0000-00003D3B0000}"/>
    <cellStyle name="Normal 124 6 25 2 2 2" xfId="55834" xr:uid="{00000000-0005-0000-0000-00003E3B0000}"/>
    <cellStyle name="Normal 124 6 25 2 3" xfId="44736" xr:uid="{00000000-0005-0000-0000-00003F3B0000}"/>
    <cellStyle name="Normal 124 6 25 3" xfId="21472" xr:uid="{00000000-0005-0000-0000-0000403B0000}"/>
    <cellStyle name="Normal 124 6 25 3 2" xfId="51882" xr:uid="{00000000-0005-0000-0000-0000413B0000}"/>
    <cellStyle name="Normal 124 6 25 4" xfId="29524" xr:uid="{00000000-0005-0000-0000-0000423B0000}"/>
    <cellStyle name="Normal 124 6 25 5" xfId="33553" xr:uid="{00000000-0005-0000-0000-0000433B0000}"/>
    <cellStyle name="Normal 124 6 25 6" xfId="40784" xr:uid="{00000000-0005-0000-0000-0000443B0000}"/>
    <cellStyle name="Normal 124 6 26" xfId="10914" xr:uid="{00000000-0005-0000-0000-0000453B0000}"/>
    <cellStyle name="Normal 124 6 26 2" xfId="14989" xr:uid="{00000000-0005-0000-0000-0000463B0000}"/>
    <cellStyle name="Normal 124 6 26 2 2" xfId="26323" xr:uid="{00000000-0005-0000-0000-0000473B0000}"/>
    <cellStyle name="Normal 124 6 26 2 2 2" xfId="56659" xr:uid="{00000000-0005-0000-0000-0000483B0000}"/>
    <cellStyle name="Normal 124 6 26 2 3" xfId="45561" xr:uid="{00000000-0005-0000-0000-0000493B0000}"/>
    <cellStyle name="Normal 124 6 26 3" xfId="22297" xr:uid="{00000000-0005-0000-0000-00004A3B0000}"/>
    <cellStyle name="Normal 124 6 26 3 2" xfId="52707" xr:uid="{00000000-0005-0000-0000-00004B3B0000}"/>
    <cellStyle name="Normal 124 6 26 4" xfId="30349" xr:uid="{00000000-0005-0000-0000-00004C3B0000}"/>
    <cellStyle name="Normal 124 6 26 5" xfId="34378" xr:uid="{00000000-0005-0000-0000-00004D3B0000}"/>
    <cellStyle name="Normal 124 6 26 6" xfId="41609" xr:uid="{00000000-0005-0000-0000-00004E3B0000}"/>
    <cellStyle name="Normal 124 6 27" xfId="11167" xr:uid="{00000000-0005-0000-0000-00004F3B0000}"/>
    <cellStyle name="Normal 124 6 27 2" xfId="15194" xr:uid="{00000000-0005-0000-0000-0000503B0000}"/>
    <cellStyle name="Normal 124 6 27 2 2" xfId="26528" xr:uid="{00000000-0005-0000-0000-0000513B0000}"/>
    <cellStyle name="Normal 124 6 27 2 2 2" xfId="56864" xr:uid="{00000000-0005-0000-0000-0000523B0000}"/>
    <cellStyle name="Normal 124 6 27 2 3" xfId="45766" xr:uid="{00000000-0005-0000-0000-0000533B0000}"/>
    <cellStyle name="Normal 124 6 27 3" xfId="22502" xr:uid="{00000000-0005-0000-0000-0000543B0000}"/>
    <cellStyle name="Normal 124 6 27 3 2" xfId="52912" xr:uid="{00000000-0005-0000-0000-0000553B0000}"/>
    <cellStyle name="Normal 124 6 27 4" xfId="30554" xr:uid="{00000000-0005-0000-0000-0000563B0000}"/>
    <cellStyle name="Normal 124 6 27 5" xfId="34583" xr:uid="{00000000-0005-0000-0000-0000573B0000}"/>
    <cellStyle name="Normal 124 6 27 6" xfId="41814" xr:uid="{00000000-0005-0000-0000-0000583B0000}"/>
    <cellStyle name="Normal 124 6 28" xfId="10884" xr:uid="{00000000-0005-0000-0000-0000593B0000}"/>
    <cellStyle name="Normal 124 6 28 2" xfId="14959" xr:uid="{00000000-0005-0000-0000-00005A3B0000}"/>
    <cellStyle name="Normal 124 6 28 2 2" xfId="26293" xr:uid="{00000000-0005-0000-0000-00005B3B0000}"/>
    <cellStyle name="Normal 124 6 28 2 2 2" xfId="56629" xr:uid="{00000000-0005-0000-0000-00005C3B0000}"/>
    <cellStyle name="Normal 124 6 28 2 3" xfId="45531" xr:uid="{00000000-0005-0000-0000-00005D3B0000}"/>
    <cellStyle name="Normal 124 6 28 3" xfId="22267" xr:uid="{00000000-0005-0000-0000-00005E3B0000}"/>
    <cellStyle name="Normal 124 6 28 3 2" xfId="52677" xr:uid="{00000000-0005-0000-0000-00005F3B0000}"/>
    <cellStyle name="Normal 124 6 28 4" xfId="30319" xr:uid="{00000000-0005-0000-0000-0000603B0000}"/>
    <cellStyle name="Normal 124 6 28 5" xfId="34348" xr:uid="{00000000-0005-0000-0000-0000613B0000}"/>
    <cellStyle name="Normal 124 6 28 6" xfId="41579" xr:uid="{00000000-0005-0000-0000-0000623B0000}"/>
    <cellStyle name="Normal 124 6 29" xfId="11191" xr:uid="{00000000-0005-0000-0000-0000633B0000}"/>
    <cellStyle name="Normal 124 6 29 2" xfId="15218" xr:uid="{00000000-0005-0000-0000-0000643B0000}"/>
    <cellStyle name="Normal 124 6 29 2 2" xfId="26552" xr:uid="{00000000-0005-0000-0000-0000653B0000}"/>
    <cellStyle name="Normal 124 6 29 2 2 2" xfId="56888" xr:uid="{00000000-0005-0000-0000-0000663B0000}"/>
    <cellStyle name="Normal 124 6 29 2 3" xfId="45790" xr:uid="{00000000-0005-0000-0000-0000673B0000}"/>
    <cellStyle name="Normal 124 6 29 3" xfId="22526" xr:uid="{00000000-0005-0000-0000-0000683B0000}"/>
    <cellStyle name="Normal 124 6 29 3 2" xfId="52936" xr:uid="{00000000-0005-0000-0000-0000693B0000}"/>
    <cellStyle name="Normal 124 6 29 4" xfId="30578" xr:uid="{00000000-0005-0000-0000-00006A3B0000}"/>
    <cellStyle name="Normal 124 6 29 5" xfId="34607" xr:uid="{00000000-0005-0000-0000-00006B3B0000}"/>
    <cellStyle name="Normal 124 6 29 6" xfId="41838" xr:uid="{00000000-0005-0000-0000-00006C3B0000}"/>
    <cellStyle name="Normal 124 6 3" xfId="5952" xr:uid="{00000000-0005-0000-0000-00006D3B0000}"/>
    <cellStyle name="Normal 124 6 3 2" xfId="7549" xr:uid="{00000000-0005-0000-0000-00006E3B0000}"/>
    <cellStyle name="Normal 124 6 3 2 2" xfId="18973" xr:uid="{00000000-0005-0000-0000-00006F3B0000}"/>
    <cellStyle name="Normal 124 6 3 2 2 2" xfId="49476" xr:uid="{00000000-0005-0000-0000-0000703B0000}"/>
    <cellStyle name="Normal 124 6 3 2 3" xfId="38378" xr:uid="{00000000-0005-0000-0000-0000713B0000}"/>
    <cellStyle name="Normal 124 6 3 3" xfId="9154" xr:uid="{00000000-0005-0000-0000-0000723B0000}"/>
    <cellStyle name="Normal 124 6 3 3 2" xfId="20557" xr:uid="{00000000-0005-0000-0000-0000733B0000}"/>
    <cellStyle name="Normal 124 6 3 3 2 2" xfId="50967" xr:uid="{00000000-0005-0000-0000-0000743B0000}"/>
    <cellStyle name="Normal 124 6 3 3 3" xfId="39869" xr:uid="{00000000-0005-0000-0000-0000753B0000}"/>
    <cellStyle name="Normal 124 6 3 4" xfId="13249" xr:uid="{00000000-0005-0000-0000-0000763B0000}"/>
    <cellStyle name="Normal 124 6 3 4 2" xfId="24583" xr:uid="{00000000-0005-0000-0000-0000773B0000}"/>
    <cellStyle name="Normal 124 6 3 4 2 2" xfId="54919" xr:uid="{00000000-0005-0000-0000-0000783B0000}"/>
    <cellStyle name="Normal 124 6 3 4 3" xfId="43821" xr:uid="{00000000-0005-0000-0000-0000793B0000}"/>
    <cellStyle name="Normal 124 6 3 5" xfId="17376" xr:uid="{00000000-0005-0000-0000-00007A3B0000}"/>
    <cellStyle name="Normal 124 6 3 5 2" xfId="47879" xr:uid="{00000000-0005-0000-0000-00007B3B0000}"/>
    <cellStyle name="Normal 124 6 3 6" xfId="28609" xr:uid="{00000000-0005-0000-0000-00007C3B0000}"/>
    <cellStyle name="Normal 124 6 3 7" xfId="32638" xr:uid="{00000000-0005-0000-0000-00007D3B0000}"/>
    <cellStyle name="Normal 124 6 3 8" xfId="36781" xr:uid="{00000000-0005-0000-0000-00007E3B0000}"/>
    <cellStyle name="Normal 124 6 30" xfId="10853" xr:uid="{00000000-0005-0000-0000-00007F3B0000}"/>
    <cellStyle name="Normal 124 6 30 2" xfId="14928" xr:uid="{00000000-0005-0000-0000-0000803B0000}"/>
    <cellStyle name="Normal 124 6 30 2 2" xfId="26262" xr:uid="{00000000-0005-0000-0000-0000813B0000}"/>
    <cellStyle name="Normal 124 6 30 2 2 2" xfId="56598" xr:uid="{00000000-0005-0000-0000-0000823B0000}"/>
    <cellStyle name="Normal 124 6 30 2 3" xfId="45500" xr:uid="{00000000-0005-0000-0000-0000833B0000}"/>
    <cellStyle name="Normal 124 6 30 3" xfId="22236" xr:uid="{00000000-0005-0000-0000-0000843B0000}"/>
    <cellStyle name="Normal 124 6 30 3 2" xfId="52646" xr:uid="{00000000-0005-0000-0000-0000853B0000}"/>
    <cellStyle name="Normal 124 6 30 4" xfId="30288" xr:uid="{00000000-0005-0000-0000-0000863B0000}"/>
    <cellStyle name="Normal 124 6 30 5" xfId="34317" xr:uid="{00000000-0005-0000-0000-0000873B0000}"/>
    <cellStyle name="Normal 124 6 30 6" xfId="41548" xr:uid="{00000000-0005-0000-0000-0000883B0000}"/>
    <cellStyle name="Normal 124 6 31" xfId="11216" xr:uid="{00000000-0005-0000-0000-0000893B0000}"/>
    <cellStyle name="Normal 124 6 31 2" xfId="15243" xr:uid="{00000000-0005-0000-0000-00008A3B0000}"/>
    <cellStyle name="Normal 124 6 31 2 2" xfId="26577" xr:uid="{00000000-0005-0000-0000-00008B3B0000}"/>
    <cellStyle name="Normal 124 6 31 2 2 2" xfId="56913" xr:uid="{00000000-0005-0000-0000-00008C3B0000}"/>
    <cellStyle name="Normal 124 6 31 2 3" xfId="45815" xr:uid="{00000000-0005-0000-0000-00008D3B0000}"/>
    <cellStyle name="Normal 124 6 31 3" xfId="22551" xr:uid="{00000000-0005-0000-0000-00008E3B0000}"/>
    <cellStyle name="Normal 124 6 31 3 2" xfId="52961" xr:uid="{00000000-0005-0000-0000-00008F3B0000}"/>
    <cellStyle name="Normal 124 6 31 4" xfId="30603" xr:uid="{00000000-0005-0000-0000-0000903B0000}"/>
    <cellStyle name="Normal 124 6 31 5" xfId="34632" xr:uid="{00000000-0005-0000-0000-0000913B0000}"/>
    <cellStyle name="Normal 124 6 31 6" xfId="41863" xr:uid="{00000000-0005-0000-0000-0000923B0000}"/>
    <cellStyle name="Normal 124 6 32" xfId="10825" xr:uid="{00000000-0005-0000-0000-0000933B0000}"/>
    <cellStyle name="Normal 124 6 32 2" xfId="14900" xr:uid="{00000000-0005-0000-0000-0000943B0000}"/>
    <cellStyle name="Normal 124 6 32 2 2" xfId="26234" xr:uid="{00000000-0005-0000-0000-0000953B0000}"/>
    <cellStyle name="Normal 124 6 32 2 2 2" xfId="56570" xr:uid="{00000000-0005-0000-0000-0000963B0000}"/>
    <cellStyle name="Normal 124 6 32 2 3" xfId="45472" xr:uid="{00000000-0005-0000-0000-0000973B0000}"/>
    <cellStyle name="Normal 124 6 32 3" xfId="22208" xr:uid="{00000000-0005-0000-0000-0000983B0000}"/>
    <cellStyle name="Normal 124 6 32 3 2" xfId="52618" xr:uid="{00000000-0005-0000-0000-0000993B0000}"/>
    <cellStyle name="Normal 124 6 32 4" xfId="30260" xr:uid="{00000000-0005-0000-0000-00009A3B0000}"/>
    <cellStyle name="Normal 124 6 32 5" xfId="34289" xr:uid="{00000000-0005-0000-0000-00009B3B0000}"/>
    <cellStyle name="Normal 124 6 32 6" xfId="41520" xr:uid="{00000000-0005-0000-0000-00009C3B0000}"/>
    <cellStyle name="Normal 124 6 33" xfId="11240" xr:uid="{00000000-0005-0000-0000-00009D3B0000}"/>
    <cellStyle name="Normal 124 6 33 2" xfId="15267" xr:uid="{00000000-0005-0000-0000-00009E3B0000}"/>
    <cellStyle name="Normal 124 6 33 2 2" xfId="26601" xr:uid="{00000000-0005-0000-0000-00009F3B0000}"/>
    <cellStyle name="Normal 124 6 33 2 2 2" xfId="56937" xr:uid="{00000000-0005-0000-0000-0000A03B0000}"/>
    <cellStyle name="Normal 124 6 33 2 3" xfId="45839" xr:uid="{00000000-0005-0000-0000-0000A13B0000}"/>
    <cellStyle name="Normal 124 6 33 3" xfId="22575" xr:uid="{00000000-0005-0000-0000-0000A23B0000}"/>
    <cellStyle name="Normal 124 6 33 3 2" xfId="52985" xr:uid="{00000000-0005-0000-0000-0000A33B0000}"/>
    <cellStyle name="Normal 124 6 33 4" xfId="30627" xr:uid="{00000000-0005-0000-0000-0000A43B0000}"/>
    <cellStyle name="Normal 124 6 33 5" xfId="34656" xr:uid="{00000000-0005-0000-0000-0000A53B0000}"/>
    <cellStyle name="Normal 124 6 33 6" xfId="41887" xr:uid="{00000000-0005-0000-0000-0000A63B0000}"/>
    <cellStyle name="Normal 124 6 34" xfId="10797" xr:uid="{00000000-0005-0000-0000-0000A73B0000}"/>
    <cellStyle name="Normal 124 6 34 2" xfId="14872" xr:uid="{00000000-0005-0000-0000-0000A83B0000}"/>
    <cellStyle name="Normal 124 6 34 2 2" xfId="26206" xr:uid="{00000000-0005-0000-0000-0000A93B0000}"/>
    <cellStyle name="Normal 124 6 34 2 2 2" xfId="56542" xr:uid="{00000000-0005-0000-0000-0000AA3B0000}"/>
    <cellStyle name="Normal 124 6 34 2 3" xfId="45444" xr:uid="{00000000-0005-0000-0000-0000AB3B0000}"/>
    <cellStyle name="Normal 124 6 34 3" xfId="22180" xr:uid="{00000000-0005-0000-0000-0000AC3B0000}"/>
    <cellStyle name="Normal 124 6 34 3 2" xfId="52590" xr:uid="{00000000-0005-0000-0000-0000AD3B0000}"/>
    <cellStyle name="Normal 124 6 34 4" xfId="30232" xr:uid="{00000000-0005-0000-0000-0000AE3B0000}"/>
    <cellStyle name="Normal 124 6 34 5" xfId="34261" xr:uid="{00000000-0005-0000-0000-0000AF3B0000}"/>
    <cellStyle name="Normal 124 6 34 6" xfId="41492" xr:uid="{00000000-0005-0000-0000-0000B03B0000}"/>
    <cellStyle name="Normal 124 6 35" xfId="11318" xr:uid="{00000000-0005-0000-0000-0000B13B0000}"/>
    <cellStyle name="Normal 124 6 35 2" xfId="15345" xr:uid="{00000000-0005-0000-0000-0000B23B0000}"/>
    <cellStyle name="Normal 124 6 35 2 2" xfId="26679" xr:uid="{00000000-0005-0000-0000-0000B33B0000}"/>
    <cellStyle name="Normal 124 6 35 2 2 2" xfId="57015" xr:uid="{00000000-0005-0000-0000-0000B43B0000}"/>
    <cellStyle name="Normal 124 6 35 2 3" xfId="45917" xr:uid="{00000000-0005-0000-0000-0000B53B0000}"/>
    <cellStyle name="Normal 124 6 35 3" xfId="22653" xr:uid="{00000000-0005-0000-0000-0000B63B0000}"/>
    <cellStyle name="Normal 124 6 35 3 2" xfId="53063" xr:uid="{00000000-0005-0000-0000-0000B73B0000}"/>
    <cellStyle name="Normal 124 6 35 4" xfId="30705" xr:uid="{00000000-0005-0000-0000-0000B83B0000}"/>
    <cellStyle name="Normal 124 6 35 5" xfId="34734" xr:uid="{00000000-0005-0000-0000-0000B93B0000}"/>
    <cellStyle name="Normal 124 6 35 6" xfId="41965" xr:uid="{00000000-0005-0000-0000-0000BA3B0000}"/>
    <cellStyle name="Normal 124 6 36" xfId="11400" xr:uid="{00000000-0005-0000-0000-0000BB3B0000}"/>
    <cellStyle name="Normal 124 6 36 2" xfId="15427" xr:uid="{00000000-0005-0000-0000-0000BC3B0000}"/>
    <cellStyle name="Normal 124 6 36 2 2" xfId="26761" xr:uid="{00000000-0005-0000-0000-0000BD3B0000}"/>
    <cellStyle name="Normal 124 6 36 2 2 2" xfId="57097" xr:uid="{00000000-0005-0000-0000-0000BE3B0000}"/>
    <cellStyle name="Normal 124 6 36 2 3" xfId="45999" xr:uid="{00000000-0005-0000-0000-0000BF3B0000}"/>
    <cellStyle name="Normal 124 6 36 3" xfId="22735" xr:uid="{00000000-0005-0000-0000-0000C03B0000}"/>
    <cellStyle name="Normal 124 6 36 3 2" xfId="53145" xr:uid="{00000000-0005-0000-0000-0000C13B0000}"/>
    <cellStyle name="Normal 124 6 36 4" xfId="30787" xr:uid="{00000000-0005-0000-0000-0000C23B0000}"/>
    <cellStyle name="Normal 124 6 36 5" xfId="34816" xr:uid="{00000000-0005-0000-0000-0000C33B0000}"/>
    <cellStyle name="Normal 124 6 36 6" xfId="42047" xr:uid="{00000000-0005-0000-0000-0000C43B0000}"/>
    <cellStyle name="Normal 124 6 37" xfId="11471" xr:uid="{00000000-0005-0000-0000-0000C53B0000}"/>
    <cellStyle name="Normal 124 6 37 2" xfId="15498" xr:uid="{00000000-0005-0000-0000-0000C63B0000}"/>
    <cellStyle name="Normal 124 6 37 2 2" xfId="26832" xr:uid="{00000000-0005-0000-0000-0000C73B0000}"/>
    <cellStyle name="Normal 124 6 37 2 2 2" xfId="57168" xr:uid="{00000000-0005-0000-0000-0000C83B0000}"/>
    <cellStyle name="Normal 124 6 37 2 3" xfId="46070" xr:uid="{00000000-0005-0000-0000-0000C93B0000}"/>
    <cellStyle name="Normal 124 6 37 3" xfId="22806" xr:uid="{00000000-0005-0000-0000-0000CA3B0000}"/>
    <cellStyle name="Normal 124 6 37 3 2" xfId="53216" xr:uid="{00000000-0005-0000-0000-0000CB3B0000}"/>
    <cellStyle name="Normal 124 6 37 4" xfId="30858" xr:uid="{00000000-0005-0000-0000-0000CC3B0000}"/>
    <cellStyle name="Normal 124 6 37 5" xfId="34887" xr:uid="{00000000-0005-0000-0000-0000CD3B0000}"/>
    <cellStyle name="Normal 124 6 37 6" xfId="42118" xr:uid="{00000000-0005-0000-0000-0000CE3B0000}"/>
    <cellStyle name="Normal 124 6 38" xfId="11552" xr:uid="{00000000-0005-0000-0000-0000CF3B0000}"/>
    <cellStyle name="Normal 124 6 38 2" xfId="15579" xr:uid="{00000000-0005-0000-0000-0000D03B0000}"/>
    <cellStyle name="Normal 124 6 38 2 2" xfId="26913" xr:uid="{00000000-0005-0000-0000-0000D13B0000}"/>
    <cellStyle name="Normal 124 6 38 2 2 2" xfId="57249" xr:uid="{00000000-0005-0000-0000-0000D23B0000}"/>
    <cellStyle name="Normal 124 6 38 2 3" xfId="46151" xr:uid="{00000000-0005-0000-0000-0000D33B0000}"/>
    <cellStyle name="Normal 124 6 38 3" xfId="22887" xr:uid="{00000000-0005-0000-0000-0000D43B0000}"/>
    <cellStyle name="Normal 124 6 38 3 2" xfId="53297" xr:uid="{00000000-0005-0000-0000-0000D53B0000}"/>
    <cellStyle name="Normal 124 6 38 4" xfId="30939" xr:uid="{00000000-0005-0000-0000-0000D63B0000}"/>
    <cellStyle name="Normal 124 6 38 5" xfId="34968" xr:uid="{00000000-0005-0000-0000-0000D73B0000}"/>
    <cellStyle name="Normal 124 6 38 6" xfId="42199" xr:uid="{00000000-0005-0000-0000-0000D83B0000}"/>
    <cellStyle name="Normal 124 6 39" xfId="11630" xr:uid="{00000000-0005-0000-0000-0000D93B0000}"/>
    <cellStyle name="Normal 124 6 39 2" xfId="15657" xr:uid="{00000000-0005-0000-0000-0000DA3B0000}"/>
    <cellStyle name="Normal 124 6 39 2 2" xfId="26991" xr:uid="{00000000-0005-0000-0000-0000DB3B0000}"/>
    <cellStyle name="Normal 124 6 39 2 2 2" xfId="57327" xr:uid="{00000000-0005-0000-0000-0000DC3B0000}"/>
    <cellStyle name="Normal 124 6 39 2 3" xfId="46229" xr:uid="{00000000-0005-0000-0000-0000DD3B0000}"/>
    <cellStyle name="Normal 124 6 39 3" xfId="22965" xr:uid="{00000000-0005-0000-0000-0000DE3B0000}"/>
    <cellStyle name="Normal 124 6 39 3 2" xfId="53375" xr:uid="{00000000-0005-0000-0000-0000DF3B0000}"/>
    <cellStyle name="Normal 124 6 39 4" xfId="31017" xr:uid="{00000000-0005-0000-0000-0000E03B0000}"/>
    <cellStyle name="Normal 124 6 39 5" xfId="35046" xr:uid="{00000000-0005-0000-0000-0000E13B0000}"/>
    <cellStyle name="Normal 124 6 39 6" xfId="42277" xr:uid="{00000000-0005-0000-0000-0000E23B0000}"/>
    <cellStyle name="Normal 124 6 4" xfId="5728" xr:uid="{00000000-0005-0000-0000-0000E33B0000}"/>
    <cellStyle name="Normal 124 6 4 2" xfId="7325" xr:uid="{00000000-0005-0000-0000-0000E43B0000}"/>
    <cellStyle name="Normal 124 6 4 2 2" xfId="18749" xr:uid="{00000000-0005-0000-0000-0000E53B0000}"/>
    <cellStyle name="Normal 124 6 4 2 2 2" xfId="49252" xr:uid="{00000000-0005-0000-0000-0000E63B0000}"/>
    <cellStyle name="Normal 124 6 4 2 3" xfId="38154" xr:uid="{00000000-0005-0000-0000-0000E73B0000}"/>
    <cellStyle name="Normal 124 6 4 3" xfId="9028" xr:uid="{00000000-0005-0000-0000-0000E83B0000}"/>
    <cellStyle name="Normal 124 6 4 3 2" xfId="20459" xr:uid="{00000000-0005-0000-0000-0000E93B0000}"/>
    <cellStyle name="Normal 124 6 4 3 2 2" xfId="50869" xr:uid="{00000000-0005-0000-0000-0000EA3B0000}"/>
    <cellStyle name="Normal 124 6 4 3 3" xfId="39771" xr:uid="{00000000-0005-0000-0000-0000EB3B0000}"/>
    <cellStyle name="Normal 124 6 4 4" xfId="13151" xr:uid="{00000000-0005-0000-0000-0000EC3B0000}"/>
    <cellStyle name="Normal 124 6 4 4 2" xfId="24485" xr:uid="{00000000-0005-0000-0000-0000ED3B0000}"/>
    <cellStyle name="Normal 124 6 4 4 2 2" xfId="54821" xr:uid="{00000000-0005-0000-0000-0000EE3B0000}"/>
    <cellStyle name="Normal 124 6 4 4 3" xfId="43723" xr:uid="{00000000-0005-0000-0000-0000EF3B0000}"/>
    <cellStyle name="Normal 124 6 4 5" xfId="17152" xr:uid="{00000000-0005-0000-0000-0000F03B0000}"/>
    <cellStyle name="Normal 124 6 4 5 2" xfId="47655" xr:uid="{00000000-0005-0000-0000-0000F13B0000}"/>
    <cellStyle name="Normal 124 6 4 6" xfId="28511" xr:uid="{00000000-0005-0000-0000-0000F23B0000}"/>
    <cellStyle name="Normal 124 6 4 7" xfId="32540" xr:uid="{00000000-0005-0000-0000-0000F33B0000}"/>
    <cellStyle name="Normal 124 6 4 8" xfId="36557" xr:uid="{00000000-0005-0000-0000-0000F43B0000}"/>
    <cellStyle name="Normal 124 6 40" xfId="11708" xr:uid="{00000000-0005-0000-0000-0000F53B0000}"/>
    <cellStyle name="Normal 124 6 40 2" xfId="15735" xr:uid="{00000000-0005-0000-0000-0000F63B0000}"/>
    <cellStyle name="Normal 124 6 40 2 2" xfId="27069" xr:uid="{00000000-0005-0000-0000-0000F73B0000}"/>
    <cellStyle name="Normal 124 6 40 2 2 2" xfId="57405" xr:uid="{00000000-0005-0000-0000-0000F83B0000}"/>
    <cellStyle name="Normal 124 6 40 2 3" xfId="46307" xr:uid="{00000000-0005-0000-0000-0000F93B0000}"/>
    <cellStyle name="Normal 124 6 40 3" xfId="23043" xr:uid="{00000000-0005-0000-0000-0000FA3B0000}"/>
    <cellStyle name="Normal 124 6 40 3 2" xfId="53453" xr:uid="{00000000-0005-0000-0000-0000FB3B0000}"/>
    <cellStyle name="Normal 124 6 40 4" xfId="31095" xr:uid="{00000000-0005-0000-0000-0000FC3B0000}"/>
    <cellStyle name="Normal 124 6 40 5" xfId="35124" xr:uid="{00000000-0005-0000-0000-0000FD3B0000}"/>
    <cellStyle name="Normal 124 6 40 6" xfId="42355" xr:uid="{00000000-0005-0000-0000-0000FE3B0000}"/>
    <cellStyle name="Normal 124 6 41" xfId="11786" xr:uid="{00000000-0005-0000-0000-0000FF3B0000}"/>
    <cellStyle name="Normal 124 6 41 2" xfId="15813" xr:uid="{00000000-0005-0000-0000-0000003C0000}"/>
    <cellStyle name="Normal 124 6 41 2 2" xfId="27147" xr:uid="{00000000-0005-0000-0000-0000013C0000}"/>
    <cellStyle name="Normal 124 6 41 2 2 2" xfId="57483" xr:uid="{00000000-0005-0000-0000-0000023C0000}"/>
    <cellStyle name="Normal 124 6 41 2 3" xfId="46385" xr:uid="{00000000-0005-0000-0000-0000033C0000}"/>
    <cellStyle name="Normal 124 6 41 3" xfId="23121" xr:uid="{00000000-0005-0000-0000-0000043C0000}"/>
    <cellStyle name="Normal 124 6 41 3 2" xfId="53531" xr:uid="{00000000-0005-0000-0000-0000053C0000}"/>
    <cellStyle name="Normal 124 6 41 4" xfId="31173" xr:uid="{00000000-0005-0000-0000-0000063C0000}"/>
    <cellStyle name="Normal 124 6 41 5" xfId="35202" xr:uid="{00000000-0005-0000-0000-0000073C0000}"/>
    <cellStyle name="Normal 124 6 41 6" xfId="42433" xr:uid="{00000000-0005-0000-0000-0000083C0000}"/>
    <cellStyle name="Normal 124 6 42" xfId="11864" xr:uid="{00000000-0005-0000-0000-0000093C0000}"/>
    <cellStyle name="Normal 124 6 42 2" xfId="15891" xr:uid="{00000000-0005-0000-0000-00000A3C0000}"/>
    <cellStyle name="Normal 124 6 42 2 2" xfId="27225" xr:uid="{00000000-0005-0000-0000-00000B3C0000}"/>
    <cellStyle name="Normal 124 6 42 2 2 2" xfId="57561" xr:uid="{00000000-0005-0000-0000-00000C3C0000}"/>
    <cellStyle name="Normal 124 6 42 2 3" xfId="46463" xr:uid="{00000000-0005-0000-0000-00000D3C0000}"/>
    <cellStyle name="Normal 124 6 42 3" xfId="23199" xr:uid="{00000000-0005-0000-0000-00000E3C0000}"/>
    <cellStyle name="Normal 124 6 42 3 2" xfId="53609" xr:uid="{00000000-0005-0000-0000-00000F3C0000}"/>
    <cellStyle name="Normal 124 6 42 4" xfId="31251" xr:uid="{00000000-0005-0000-0000-0000103C0000}"/>
    <cellStyle name="Normal 124 6 42 5" xfId="35280" xr:uid="{00000000-0005-0000-0000-0000113C0000}"/>
    <cellStyle name="Normal 124 6 42 6" xfId="42511" xr:uid="{00000000-0005-0000-0000-0000123C0000}"/>
    <cellStyle name="Normal 124 6 43" xfId="11942" xr:uid="{00000000-0005-0000-0000-0000133C0000}"/>
    <cellStyle name="Normal 124 6 43 2" xfId="15969" xr:uid="{00000000-0005-0000-0000-0000143C0000}"/>
    <cellStyle name="Normal 124 6 43 2 2" xfId="27303" xr:uid="{00000000-0005-0000-0000-0000153C0000}"/>
    <cellStyle name="Normal 124 6 43 2 2 2" xfId="57639" xr:uid="{00000000-0005-0000-0000-0000163C0000}"/>
    <cellStyle name="Normal 124 6 43 2 3" xfId="46541" xr:uid="{00000000-0005-0000-0000-0000173C0000}"/>
    <cellStyle name="Normal 124 6 43 3" xfId="23277" xr:uid="{00000000-0005-0000-0000-0000183C0000}"/>
    <cellStyle name="Normal 124 6 43 3 2" xfId="53687" xr:uid="{00000000-0005-0000-0000-0000193C0000}"/>
    <cellStyle name="Normal 124 6 43 4" xfId="31329" xr:uid="{00000000-0005-0000-0000-00001A3C0000}"/>
    <cellStyle name="Normal 124 6 43 5" xfId="35358" xr:uid="{00000000-0005-0000-0000-00001B3C0000}"/>
    <cellStyle name="Normal 124 6 43 6" xfId="42589" xr:uid="{00000000-0005-0000-0000-00001C3C0000}"/>
    <cellStyle name="Normal 124 6 44" xfId="12020" xr:uid="{00000000-0005-0000-0000-00001D3C0000}"/>
    <cellStyle name="Normal 124 6 44 2" xfId="16047" xr:uid="{00000000-0005-0000-0000-00001E3C0000}"/>
    <cellStyle name="Normal 124 6 44 2 2" xfId="27381" xr:uid="{00000000-0005-0000-0000-00001F3C0000}"/>
    <cellStyle name="Normal 124 6 44 2 2 2" xfId="57717" xr:uid="{00000000-0005-0000-0000-0000203C0000}"/>
    <cellStyle name="Normal 124 6 44 2 3" xfId="46619" xr:uid="{00000000-0005-0000-0000-0000213C0000}"/>
    <cellStyle name="Normal 124 6 44 3" xfId="23355" xr:uid="{00000000-0005-0000-0000-0000223C0000}"/>
    <cellStyle name="Normal 124 6 44 3 2" xfId="53765" xr:uid="{00000000-0005-0000-0000-0000233C0000}"/>
    <cellStyle name="Normal 124 6 44 4" xfId="31407" xr:uid="{00000000-0005-0000-0000-0000243C0000}"/>
    <cellStyle name="Normal 124 6 44 5" xfId="35436" xr:uid="{00000000-0005-0000-0000-0000253C0000}"/>
    <cellStyle name="Normal 124 6 44 6" xfId="42667" xr:uid="{00000000-0005-0000-0000-0000263C0000}"/>
    <cellStyle name="Normal 124 6 45" xfId="12097" xr:uid="{00000000-0005-0000-0000-0000273C0000}"/>
    <cellStyle name="Normal 124 6 45 2" xfId="16124" xr:uid="{00000000-0005-0000-0000-0000283C0000}"/>
    <cellStyle name="Normal 124 6 45 2 2" xfId="27458" xr:uid="{00000000-0005-0000-0000-0000293C0000}"/>
    <cellStyle name="Normal 124 6 45 2 2 2" xfId="57794" xr:uid="{00000000-0005-0000-0000-00002A3C0000}"/>
    <cellStyle name="Normal 124 6 45 2 3" xfId="46696" xr:uid="{00000000-0005-0000-0000-00002B3C0000}"/>
    <cellStyle name="Normal 124 6 45 3" xfId="23432" xr:uid="{00000000-0005-0000-0000-00002C3C0000}"/>
    <cellStyle name="Normal 124 6 45 3 2" xfId="53842" xr:uid="{00000000-0005-0000-0000-00002D3C0000}"/>
    <cellStyle name="Normal 124 6 45 4" xfId="31484" xr:uid="{00000000-0005-0000-0000-00002E3C0000}"/>
    <cellStyle name="Normal 124 6 45 5" xfId="35513" xr:uid="{00000000-0005-0000-0000-00002F3C0000}"/>
    <cellStyle name="Normal 124 6 45 6" xfId="42744" xr:uid="{00000000-0005-0000-0000-0000303C0000}"/>
    <cellStyle name="Normal 124 6 46" xfId="12173" xr:uid="{00000000-0005-0000-0000-0000313C0000}"/>
    <cellStyle name="Normal 124 6 46 2" xfId="16200" xr:uid="{00000000-0005-0000-0000-0000323C0000}"/>
    <cellStyle name="Normal 124 6 46 2 2" xfId="27534" xr:uid="{00000000-0005-0000-0000-0000333C0000}"/>
    <cellStyle name="Normal 124 6 46 2 2 2" xfId="57870" xr:uid="{00000000-0005-0000-0000-0000343C0000}"/>
    <cellStyle name="Normal 124 6 46 2 3" xfId="46772" xr:uid="{00000000-0005-0000-0000-0000353C0000}"/>
    <cellStyle name="Normal 124 6 46 3" xfId="23508" xr:uid="{00000000-0005-0000-0000-0000363C0000}"/>
    <cellStyle name="Normal 124 6 46 3 2" xfId="53918" xr:uid="{00000000-0005-0000-0000-0000373C0000}"/>
    <cellStyle name="Normal 124 6 46 4" xfId="31560" xr:uid="{00000000-0005-0000-0000-0000383C0000}"/>
    <cellStyle name="Normal 124 6 46 5" xfId="35589" xr:uid="{00000000-0005-0000-0000-0000393C0000}"/>
    <cellStyle name="Normal 124 6 46 6" xfId="42820" xr:uid="{00000000-0005-0000-0000-00003A3C0000}"/>
    <cellStyle name="Normal 124 6 47" xfId="12246" xr:uid="{00000000-0005-0000-0000-00003B3C0000}"/>
    <cellStyle name="Normal 124 6 47 2" xfId="16273" xr:uid="{00000000-0005-0000-0000-00003C3C0000}"/>
    <cellStyle name="Normal 124 6 47 2 2" xfId="27607" xr:uid="{00000000-0005-0000-0000-00003D3C0000}"/>
    <cellStyle name="Normal 124 6 47 2 2 2" xfId="57943" xr:uid="{00000000-0005-0000-0000-00003E3C0000}"/>
    <cellStyle name="Normal 124 6 47 2 3" xfId="46845" xr:uid="{00000000-0005-0000-0000-00003F3C0000}"/>
    <cellStyle name="Normal 124 6 47 3" xfId="23581" xr:uid="{00000000-0005-0000-0000-0000403C0000}"/>
    <cellStyle name="Normal 124 6 47 3 2" xfId="53991" xr:uid="{00000000-0005-0000-0000-0000413C0000}"/>
    <cellStyle name="Normal 124 6 47 4" xfId="31633" xr:uid="{00000000-0005-0000-0000-0000423C0000}"/>
    <cellStyle name="Normal 124 6 47 5" xfId="35662" xr:uid="{00000000-0005-0000-0000-0000433C0000}"/>
    <cellStyle name="Normal 124 6 47 6" xfId="42893" xr:uid="{00000000-0005-0000-0000-0000443C0000}"/>
    <cellStyle name="Normal 124 6 48" xfId="12319" xr:uid="{00000000-0005-0000-0000-0000453C0000}"/>
    <cellStyle name="Normal 124 6 48 2" xfId="16346" xr:uid="{00000000-0005-0000-0000-0000463C0000}"/>
    <cellStyle name="Normal 124 6 48 2 2" xfId="27680" xr:uid="{00000000-0005-0000-0000-0000473C0000}"/>
    <cellStyle name="Normal 124 6 48 2 2 2" xfId="58016" xr:uid="{00000000-0005-0000-0000-0000483C0000}"/>
    <cellStyle name="Normal 124 6 48 2 3" xfId="46918" xr:uid="{00000000-0005-0000-0000-0000493C0000}"/>
    <cellStyle name="Normal 124 6 48 3" xfId="23654" xr:uid="{00000000-0005-0000-0000-00004A3C0000}"/>
    <cellStyle name="Normal 124 6 48 3 2" xfId="54064" xr:uid="{00000000-0005-0000-0000-00004B3C0000}"/>
    <cellStyle name="Normal 124 6 48 4" xfId="31706" xr:uid="{00000000-0005-0000-0000-00004C3C0000}"/>
    <cellStyle name="Normal 124 6 48 5" xfId="35735" xr:uid="{00000000-0005-0000-0000-00004D3C0000}"/>
    <cellStyle name="Normal 124 6 48 6" xfId="42966" xr:uid="{00000000-0005-0000-0000-00004E3C0000}"/>
    <cellStyle name="Normal 124 6 49" xfId="12384" xr:uid="{00000000-0005-0000-0000-00004F3C0000}"/>
    <cellStyle name="Normal 124 6 49 2" xfId="16411" xr:uid="{00000000-0005-0000-0000-0000503C0000}"/>
    <cellStyle name="Normal 124 6 49 2 2" xfId="27745" xr:uid="{00000000-0005-0000-0000-0000513C0000}"/>
    <cellStyle name="Normal 124 6 49 2 2 2" xfId="58081" xr:uid="{00000000-0005-0000-0000-0000523C0000}"/>
    <cellStyle name="Normal 124 6 49 2 3" xfId="46983" xr:uid="{00000000-0005-0000-0000-0000533C0000}"/>
    <cellStyle name="Normal 124 6 49 3" xfId="23719" xr:uid="{00000000-0005-0000-0000-0000543C0000}"/>
    <cellStyle name="Normal 124 6 49 3 2" xfId="54129" xr:uid="{00000000-0005-0000-0000-0000553C0000}"/>
    <cellStyle name="Normal 124 6 49 4" xfId="31771" xr:uid="{00000000-0005-0000-0000-0000563C0000}"/>
    <cellStyle name="Normal 124 6 49 5" xfId="35800" xr:uid="{00000000-0005-0000-0000-0000573C0000}"/>
    <cellStyle name="Normal 124 6 49 6" xfId="43031" xr:uid="{00000000-0005-0000-0000-0000583C0000}"/>
    <cellStyle name="Normal 124 6 5" xfId="5977" xr:uid="{00000000-0005-0000-0000-0000593C0000}"/>
    <cellStyle name="Normal 124 6 5 2" xfId="7574" xr:uid="{00000000-0005-0000-0000-00005A3C0000}"/>
    <cellStyle name="Normal 124 6 5 2 2" xfId="18998" xr:uid="{00000000-0005-0000-0000-00005B3C0000}"/>
    <cellStyle name="Normal 124 6 5 2 2 2" xfId="49501" xr:uid="{00000000-0005-0000-0000-00005C3C0000}"/>
    <cellStyle name="Normal 124 6 5 2 3" xfId="38403" xr:uid="{00000000-0005-0000-0000-00005D3C0000}"/>
    <cellStyle name="Normal 124 6 5 3" xfId="9173" xr:uid="{00000000-0005-0000-0000-00005E3C0000}"/>
    <cellStyle name="Normal 124 6 5 3 2" xfId="20576" xr:uid="{00000000-0005-0000-0000-00005F3C0000}"/>
    <cellStyle name="Normal 124 6 5 3 2 2" xfId="50986" xr:uid="{00000000-0005-0000-0000-0000603C0000}"/>
    <cellStyle name="Normal 124 6 5 3 3" xfId="39888" xr:uid="{00000000-0005-0000-0000-0000613C0000}"/>
    <cellStyle name="Normal 124 6 5 4" xfId="13268" xr:uid="{00000000-0005-0000-0000-0000623C0000}"/>
    <cellStyle name="Normal 124 6 5 4 2" xfId="24602" xr:uid="{00000000-0005-0000-0000-0000633C0000}"/>
    <cellStyle name="Normal 124 6 5 4 2 2" xfId="54938" xr:uid="{00000000-0005-0000-0000-0000643C0000}"/>
    <cellStyle name="Normal 124 6 5 4 3" xfId="43840" xr:uid="{00000000-0005-0000-0000-0000653C0000}"/>
    <cellStyle name="Normal 124 6 5 5" xfId="17401" xr:uid="{00000000-0005-0000-0000-0000663C0000}"/>
    <cellStyle name="Normal 124 6 5 5 2" xfId="47904" xr:uid="{00000000-0005-0000-0000-0000673C0000}"/>
    <cellStyle name="Normal 124 6 5 6" xfId="28628" xr:uid="{00000000-0005-0000-0000-0000683C0000}"/>
    <cellStyle name="Normal 124 6 5 7" xfId="32657" xr:uid="{00000000-0005-0000-0000-0000693C0000}"/>
    <cellStyle name="Normal 124 6 5 8" xfId="36806" xr:uid="{00000000-0005-0000-0000-00006A3C0000}"/>
    <cellStyle name="Normal 124 6 50" xfId="8802" xr:uid="{00000000-0005-0000-0000-00006B3C0000}"/>
    <cellStyle name="Normal 124 6 50 2" xfId="20235" xr:uid="{00000000-0005-0000-0000-00006C3C0000}"/>
    <cellStyle name="Normal 124 6 50 2 2" xfId="50645" xr:uid="{00000000-0005-0000-0000-00006D3C0000}"/>
    <cellStyle name="Normal 124 6 50 3" xfId="39547" xr:uid="{00000000-0005-0000-0000-00006E3C0000}"/>
    <cellStyle name="Normal 124 6 51" xfId="12927" xr:uid="{00000000-0005-0000-0000-00006F3C0000}"/>
    <cellStyle name="Normal 124 6 51 2" xfId="24261" xr:uid="{00000000-0005-0000-0000-0000703C0000}"/>
    <cellStyle name="Normal 124 6 51 2 2" xfId="54597" xr:uid="{00000000-0005-0000-0000-0000713C0000}"/>
    <cellStyle name="Normal 124 6 51 3" xfId="43499" xr:uid="{00000000-0005-0000-0000-0000723C0000}"/>
    <cellStyle name="Normal 124 6 52" xfId="16952" xr:uid="{00000000-0005-0000-0000-0000733C0000}"/>
    <cellStyle name="Normal 124 6 52 2" xfId="47455" xr:uid="{00000000-0005-0000-0000-0000743C0000}"/>
    <cellStyle name="Normal 124 6 53" xfId="28287" xr:uid="{00000000-0005-0000-0000-0000753C0000}"/>
    <cellStyle name="Normal 124 6 54" xfId="32316" xr:uid="{00000000-0005-0000-0000-0000763C0000}"/>
    <cellStyle name="Normal 124 6 55" xfId="36272" xr:uid="{00000000-0005-0000-0000-0000773C0000}"/>
    <cellStyle name="Normal 124 6 56" xfId="36357" xr:uid="{00000000-0005-0000-0000-0000783C0000}"/>
    <cellStyle name="Normal 124 6 57" xfId="58623" xr:uid="{00000000-0005-0000-0000-0000793C0000}"/>
    <cellStyle name="Normal 124 6 6" xfId="5704" xr:uid="{00000000-0005-0000-0000-00007A3C0000}"/>
    <cellStyle name="Normal 124 6 6 2" xfId="7301" xr:uid="{00000000-0005-0000-0000-00007B3C0000}"/>
    <cellStyle name="Normal 124 6 6 2 2" xfId="18725" xr:uid="{00000000-0005-0000-0000-00007C3C0000}"/>
    <cellStyle name="Normal 124 6 6 2 2 2" xfId="49228" xr:uid="{00000000-0005-0000-0000-00007D3C0000}"/>
    <cellStyle name="Normal 124 6 6 2 3" xfId="38130" xr:uid="{00000000-0005-0000-0000-00007E3C0000}"/>
    <cellStyle name="Normal 124 6 6 3" xfId="9007" xr:uid="{00000000-0005-0000-0000-00007F3C0000}"/>
    <cellStyle name="Normal 124 6 6 3 2" xfId="20438" xr:uid="{00000000-0005-0000-0000-0000803C0000}"/>
    <cellStyle name="Normal 124 6 6 3 2 2" xfId="50848" xr:uid="{00000000-0005-0000-0000-0000813C0000}"/>
    <cellStyle name="Normal 124 6 6 3 3" xfId="39750" xr:uid="{00000000-0005-0000-0000-0000823C0000}"/>
    <cellStyle name="Normal 124 6 6 4" xfId="13130" xr:uid="{00000000-0005-0000-0000-0000833C0000}"/>
    <cellStyle name="Normal 124 6 6 4 2" xfId="24464" xr:uid="{00000000-0005-0000-0000-0000843C0000}"/>
    <cellStyle name="Normal 124 6 6 4 2 2" xfId="54800" xr:uid="{00000000-0005-0000-0000-0000853C0000}"/>
    <cellStyle name="Normal 124 6 6 4 3" xfId="43702" xr:uid="{00000000-0005-0000-0000-0000863C0000}"/>
    <cellStyle name="Normal 124 6 6 5" xfId="17128" xr:uid="{00000000-0005-0000-0000-0000873C0000}"/>
    <cellStyle name="Normal 124 6 6 5 2" xfId="47631" xr:uid="{00000000-0005-0000-0000-0000883C0000}"/>
    <cellStyle name="Normal 124 6 6 6" xfId="28490" xr:uid="{00000000-0005-0000-0000-0000893C0000}"/>
    <cellStyle name="Normal 124 6 6 7" xfId="32519" xr:uid="{00000000-0005-0000-0000-00008A3C0000}"/>
    <cellStyle name="Normal 124 6 6 8" xfId="36533" xr:uid="{00000000-0005-0000-0000-00008B3C0000}"/>
    <cellStyle name="Normal 124 6 7" xfId="6001" xr:uid="{00000000-0005-0000-0000-00008C3C0000}"/>
    <cellStyle name="Normal 124 6 7 2" xfId="7598" xr:uid="{00000000-0005-0000-0000-00008D3C0000}"/>
    <cellStyle name="Normal 124 6 7 2 2" xfId="19022" xr:uid="{00000000-0005-0000-0000-00008E3C0000}"/>
    <cellStyle name="Normal 124 6 7 2 2 2" xfId="49525" xr:uid="{00000000-0005-0000-0000-00008F3C0000}"/>
    <cellStyle name="Normal 124 6 7 2 3" xfId="38427" xr:uid="{00000000-0005-0000-0000-0000903C0000}"/>
    <cellStyle name="Normal 124 6 7 3" xfId="9196" xr:uid="{00000000-0005-0000-0000-0000913C0000}"/>
    <cellStyle name="Normal 124 6 7 3 2" xfId="20599" xr:uid="{00000000-0005-0000-0000-0000923C0000}"/>
    <cellStyle name="Normal 124 6 7 3 2 2" xfId="51009" xr:uid="{00000000-0005-0000-0000-0000933C0000}"/>
    <cellStyle name="Normal 124 6 7 3 3" xfId="39911" xr:uid="{00000000-0005-0000-0000-0000943C0000}"/>
    <cellStyle name="Normal 124 6 7 4" xfId="13291" xr:uid="{00000000-0005-0000-0000-0000953C0000}"/>
    <cellStyle name="Normal 124 6 7 4 2" xfId="24625" xr:uid="{00000000-0005-0000-0000-0000963C0000}"/>
    <cellStyle name="Normal 124 6 7 4 2 2" xfId="54961" xr:uid="{00000000-0005-0000-0000-0000973C0000}"/>
    <cellStyle name="Normal 124 6 7 4 3" xfId="43863" xr:uid="{00000000-0005-0000-0000-0000983C0000}"/>
    <cellStyle name="Normal 124 6 7 5" xfId="17425" xr:uid="{00000000-0005-0000-0000-0000993C0000}"/>
    <cellStyle name="Normal 124 6 7 5 2" xfId="47928" xr:uid="{00000000-0005-0000-0000-00009A3C0000}"/>
    <cellStyle name="Normal 124 6 7 6" xfId="28651" xr:uid="{00000000-0005-0000-0000-00009B3C0000}"/>
    <cellStyle name="Normal 124 6 7 7" xfId="32680" xr:uid="{00000000-0005-0000-0000-00009C3C0000}"/>
    <cellStyle name="Normal 124 6 7 8" xfId="36830" xr:uid="{00000000-0005-0000-0000-00009D3C0000}"/>
    <cellStyle name="Normal 124 6 8" xfId="5680" xr:uid="{00000000-0005-0000-0000-00009E3C0000}"/>
    <cellStyle name="Normal 124 6 8 2" xfId="7277" xr:uid="{00000000-0005-0000-0000-00009F3C0000}"/>
    <cellStyle name="Normal 124 6 8 2 2" xfId="18701" xr:uid="{00000000-0005-0000-0000-0000A03C0000}"/>
    <cellStyle name="Normal 124 6 8 2 2 2" xfId="49204" xr:uid="{00000000-0005-0000-0000-0000A13C0000}"/>
    <cellStyle name="Normal 124 6 8 2 3" xfId="38106" xr:uid="{00000000-0005-0000-0000-0000A23C0000}"/>
    <cellStyle name="Normal 124 6 8 3" xfId="8984" xr:uid="{00000000-0005-0000-0000-0000A33C0000}"/>
    <cellStyle name="Normal 124 6 8 3 2" xfId="20415" xr:uid="{00000000-0005-0000-0000-0000A43C0000}"/>
    <cellStyle name="Normal 124 6 8 3 2 2" xfId="50825" xr:uid="{00000000-0005-0000-0000-0000A53C0000}"/>
    <cellStyle name="Normal 124 6 8 3 3" xfId="39727" xr:uid="{00000000-0005-0000-0000-0000A63C0000}"/>
    <cellStyle name="Normal 124 6 8 4" xfId="13107" xr:uid="{00000000-0005-0000-0000-0000A73C0000}"/>
    <cellStyle name="Normal 124 6 8 4 2" xfId="24441" xr:uid="{00000000-0005-0000-0000-0000A83C0000}"/>
    <cellStyle name="Normal 124 6 8 4 2 2" xfId="54777" xr:uid="{00000000-0005-0000-0000-0000A93C0000}"/>
    <cellStyle name="Normal 124 6 8 4 3" xfId="43679" xr:uid="{00000000-0005-0000-0000-0000AA3C0000}"/>
    <cellStyle name="Normal 124 6 8 5" xfId="17104" xr:uid="{00000000-0005-0000-0000-0000AB3C0000}"/>
    <cellStyle name="Normal 124 6 8 5 2" xfId="47607" xr:uid="{00000000-0005-0000-0000-0000AC3C0000}"/>
    <cellStyle name="Normal 124 6 8 6" xfId="28467" xr:uid="{00000000-0005-0000-0000-0000AD3C0000}"/>
    <cellStyle name="Normal 124 6 8 7" xfId="32496" xr:uid="{00000000-0005-0000-0000-0000AE3C0000}"/>
    <cellStyle name="Normal 124 6 8 8" xfId="36509" xr:uid="{00000000-0005-0000-0000-0000AF3C0000}"/>
    <cellStyle name="Normal 124 6 9" xfId="6025" xr:uid="{00000000-0005-0000-0000-0000B03C0000}"/>
    <cellStyle name="Normal 124 6 9 2" xfId="7622" xr:uid="{00000000-0005-0000-0000-0000B13C0000}"/>
    <cellStyle name="Normal 124 6 9 2 2" xfId="19046" xr:uid="{00000000-0005-0000-0000-0000B23C0000}"/>
    <cellStyle name="Normal 124 6 9 2 2 2" xfId="49549" xr:uid="{00000000-0005-0000-0000-0000B33C0000}"/>
    <cellStyle name="Normal 124 6 9 2 3" xfId="38451" xr:uid="{00000000-0005-0000-0000-0000B43C0000}"/>
    <cellStyle name="Normal 124 6 9 3" xfId="9219" xr:uid="{00000000-0005-0000-0000-0000B53C0000}"/>
    <cellStyle name="Normal 124 6 9 3 2" xfId="20622" xr:uid="{00000000-0005-0000-0000-0000B63C0000}"/>
    <cellStyle name="Normal 124 6 9 3 2 2" xfId="51032" xr:uid="{00000000-0005-0000-0000-0000B73C0000}"/>
    <cellStyle name="Normal 124 6 9 3 3" xfId="39934" xr:uid="{00000000-0005-0000-0000-0000B83C0000}"/>
    <cellStyle name="Normal 124 6 9 4" xfId="13314" xr:uid="{00000000-0005-0000-0000-0000B93C0000}"/>
    <cellStyle name="Normal 124 6 9 4 2" xfId="24648" xr:uid="{00000000-0005-0000-0000-0000BA3C0000}"/>
    <cellStyle name="Normal 124 6 9 4 2 2" xfId="54984" xr:uid="{00000000-0005-0000-0000-0000BB3C0000}"/>
    <cellStyle name="Normal 124 6 9 4 3" xfId="43886" xr:uid="{00000000-0005-0000-0000-0000BC3C0000}"/>
    <cellStyle name="Normal 124 6 9 5" xfId="17449" xr:uid="{00000000-0005-0000-0000-0000BD3C0000}"/>
    <cellStyle name="Normal 124 6 9 5 2" xfId="47952" xr:uid="{00000000-0005-0000-0000-0000BE3C0000}"/>
    <cellStyle name="Normal 124 6 9 6" xfId="28674" xr:uid="{00000000-0005-0000-0000-0000BF3C0000}"/>
    <cellStyle name="Normal 124 6 9 7" xfId="32703" xr:uid="{00000000-0005-0000-0000-0000C03C0000}"/>
    <cellStyle name="Normal 124 6 9 8" xfId="36854" xr:uid="{00000000-0005-0000-0000-0000C13C0000}"/>
    <cellStyle name="Normal 125" xfId="58861" xr:uid="{00000000-0005-0000-0000-0000C23C0000}"/>
    <cellStyle name="Normal 125 2" xfId="5056" xr:uid="{00000000-0005-0000-0000-0000C33C0000}"/>
    <cellStyle name="Normal 125 2 2" xfId="5057" xr:uid="{00000000-0005-0000-0000-0000C43C0000}"/>
    <cellStyle name="Normal 125 2 3" xfId="5058" xr:uid="{00000000-0005-0000-0000-0000C53C0000}"/>
    <cellStyle name="Normal 125 2 4" xfId="5059" xr:uid="{00000000-0005-0000-0000-0000C63C0000}"/>
    <cellStyle name="Normal 125 2 5" xfId="5060" xr:uid="{00000000-0005-0000-0000-0000C73C0000}"/>
    <cellStyle name="Normal 126" xfId="58864" xr:uid="{00000000-0005-0000-0000-0000C83C0000}"/>
    <cellStyle name="Normal 126 2" xfId="5061" xr:uid="{00000000-0005-0000-0000-0000C93C0000}"/>
    <cellStyle name="Normal 126 2 2" xfId="5062" xr:uid="{00000000-0005-0000-0000-0000CA3C0000}"/>
    <cellStyle name="Normal 126 2 3" xfId="5063" xr:uid="{00000000-0005-0000-0000-0000CB3C0000}"/>
    <cellStyle name="Normal 126 2 4" xfId="5064" xr:uid="{00000000-0005-0000-0000-0000CC3C0000}"/>
    <cellStyle name="Normal 126 2 5" xfId="5065" xr:uid="{00000000-0005-0000-0000-0000CD3C0000}"/>
    <cellStyle name="Normal 127" xfId="58867" xr:uid="{00000000-0005-0000-0000-0000CE3C0000}"/>
    <cellStyle name="Normal 128" xfId="58871" xr:uid="{00000000-0005-0000-0000-0000CF3C0000}"/>
    <cellStyle name="Normal 129" xfId="58873" xr:uid="{00000000-0005-0000-0000-0000D03C0000}"/>
    <cellStyle name="Normal 13" xfId="3534" xr:uid="{00000000-0005-0000-0000-0000D13C0000}"/>
    <cellStyle name="Normal 13 2" xfId="2419" xr:uid="{00000000-0005-0000-0000-0000D23C0000}"/>
    <cellStyle name="Normal 13 2 2" xfId="4654" xr:uid="{00000000-0005-0000-0000-0000D33C0000}"/>
    <cellStyle name="Normal 13 3" xfId="2420" xr:uid="{00000000-0005-0000-0000-0000D43C0000}"/>
    <cellStyle name="Normal 13 3 2" xfId="4655" xr:uid="{00000000-0005-0000-0000-0000D53C0000}"/>
    <cellStyle name="Normal 13 4" xfId="2421" xr:uid="{00000000-0005-0000-0000-0000D63C0000}"/>
    <cellStyle name="Normal 13 4 2" xfId="4656" xr:uid="{00000000-0005-0000-0000-0000D73C0000}"/>
    <cellStyle name="Normal 13 5" xfId="4875" xr:uid="{00000000-0005-0000-0000-0000D83C0000}"/>
    <cellStyle name="Normal 130" xfId="58875" xr:uid="{00000000-0005-0000-0000-0000D93C0000}"/>
    <cellStyle name="Normal 131" xfId="58878" xr:uid="{00000000-0005-0000-0000-0000DA3C0000}"/>
    <cellStyle name="Normal 131 2" xfId="5066" xr:uid="{00000000-0005-0000-0000-0000DB3C0000}"/>
    <cellStyle name="Normal 131 2 10" xfId="5660" xr:uid="{00000000-0005-0000-0000-0000DC3C0000}"/>
    <cellStyle name="Normal 131 2 10 2" xfId="7257" xr:uid="{00000000-0005-0000-0000-0000DD3C0000}"/>
    <cellStyle name="Normal 131 2 10 2 2" xfId="18681" xr:uid="{00000000-0005-0000-0000-0000DE3C0000}"/>
    <cellStyle name="Normal 131 2 10 2 2 2" xfId="49184" xr:uid="{00000000-0005-0000-0000-0000DF3C0000}"/>
    <cellStyle name="Normal 131 2 10 2 3" xfId="38086" xr:uid="{00000000-0005-0000-0000-0000E03C0000}"/>
    <cellStyle name="Normal 131 2 10 3" xfId="8975" xr:uid="{00000000-0005-0000-0000-0000E13C0000}"/>
    <cellStyle name="Normal 131 2 10 3 2" xfId="20406" xr:uid="{00000000-0005-0000-0000-0000E23C0000}"/>
    <cellStyle name="Normal 131 2 10 3 2 2" xfId="50816" xr:uid="{00000000-0005-0000-0000-0000E33C0000}"/>
    <cellStyle name="Normal 131 2 10 3 3" xfId="39718" xr:uid="{00000000-0005-0000-0000-0000E43C0000}"/>
    <cellStyle name="Normal 131 2 10 4" xfId="13098" xr:uid="{00000000-0005-0000-0000-0000E53C0000}"/>
    <cellStyle name="Normal 131 2 10 4 2" xfId="24432" xr:uid="{00000000-0005-0000-0000-0000E63C0000}"/>
    <cellStyle name="Normal 131 2 10 4 2 2" xfId="54768" xr:uid="{00000000-0005-0000-0000-0000E73C0000}"/>
    <cellStyle name="Normal 131 2 10 4 3" xfId="43670" xr:uid="{00000000-0005-0000-0000-0000E83C0000}"/>
    <cellStyle name="Normal 131 2 10 5" xfId="17084" xr:uid="{00000000-0005-0000-0000-0000E93C0000}"/>
    <cellStyle name="Normal 131 2 10 5 2" xfId="47587" xr:uid="{00000000-0005-0000-0000-0000EA3C0000}"/>
    <cellStyle name="Normal 131 2 10 6" xfId="28458" xr:uid="{00000000-0005-0000-0000-0000EB3C0000}"/>
    <cellStyle name="Normal 131 2 10 7" xfId="32487" xr:uid="{00000000-0005-0000-0000-0000EC3C0000}"/>
    <cellStyle name="Normal 131 2 10 8" xfId="36489" xr:uid="{00000000-0005-0000-0000-0000ED3C0000}"/>
    <cellStyle name="Normal 131 2 11" xfId="6045" xr:uid="{00000000-0005-0000-0000-0000EE3C0000}"/>
    <cellStyle name="Normal 131 2 11 2" xfId="7642" xr:uid="{00000000-0005-0000-0000-0000EF3C0000}"/>
    <cellStyle name="Normal 131 2 11 2 2" xfId="19066" xr:uid="{00000000-0005-0000-0000-0000F03C0000}"/>
    <cellStyle name="Normal 131 2 11 2 2 2" xfId="49569" xr:uid="{00000000-0005-0000-0000-0000F13C0000}"/>
    <cellStyle name="Normal 131 2 11 2 3" xfId="38471" xr:uid="{00000000-0005-0000-0000-0000F23C0000}"/>
    <cellStyle name="Normal 131 2 11 3" xfId="9228" xr:uid="{00000000-0005-0000-0000-0000F33C0000}"/>
    <cellStyle name="Normal 131 2 11 3 2" xfId="20631" xr:uid="{00000000-0005-0000-0000-0000F43C0000}"/>
    <cellStyle name="Normal 131 2 11 3 2 2" xfId="51041" xr:uid="{00000000-0005-0000-0000-0000F53C0000}"/>
    <cellStyle name="Normal 131 2 11 3 3" xfId="39943" xr:uid="{00000000-0005-0000-0000-0000F63C0000}"/>
    <cellStyle name="Normal 131 2 11 4" xfId="13323" xr:uid="{00000000-0005-0000-0000-0000F73C0000}"/>
    <cellStyle name="Normal 131 2 11 4 2" xfId="24657" xr:uid="{00000000-0005-0000-0000-0000F83C0000}"/>
    <cellStyle name="Normal 131 2 11 4 2 2" xfId="54993" xr:uid="{00000000-0005-0000-0000-0000F93C0000}"/>
    <cellStyle name="Normal 131 2 11 4 3" xfId="43895" xr:uid="{00000000-0005-0000-0000-0000FA3C0000}"/>
    <cellStyle name="Normal 131 2 11 5" xfId="17469" xr:uid="{00000000-0005-0000-0000-0000FB3C0000}"/>
    <cellStyle name="Normal 131 2 11 5 2" xfId="47972" xr:uid="{00000000-0005-0000-0000-0000FC3C0000}"/>
    <cellStyle name="Normal 131 2 11 6" xfId="28683" xr:uid="{00000000-0005-0000-0000-0000FD3C0000}"/>
    <cellStyle name="Normal 131 2 11 7" xfId="32712" xr:uid="{00000000-0005-0000-0000-0000FE3C0000}"/>
    <cellStyle name="Normal 131 2 11 8" xfId="36874" xr:uid="{00000000-0005-0000-0000-0000FF3C0000}"/>
    <cellStyle name="Normal 131 2 12" xfId="5632" xr:uid="{00000000-0005-0000-0000-0000003D0000}"/>
    <cellStyle name="Normal 131 2 12 2" xfId="7229" xr:uid="{00000000-0005-0000-0000-0000013D0000}"/>
    <cellStyle name="Normal 131 2 12 2 2" xfId="18653" xr:uid="{00000000-0005-0000-0000-0000023D0000}"/>
    <cellStyle name="Normal 131 2 12 2 2 2" xfId="49156" xr:uid="{00000000-0005-0000-0000-0000033D0000}"/>
    <cellStyle name="Normal 131 2 12 2 3" xfId="38058" xr:uid="{00000000-0005-0000-0000-0000043D0000}"/>
    <cellStyle name="Normal 131 2 12 3" xfId="8948" xr:uid="{00000000-0005-0000-0000-0000053D0000}"/>
    <cellStyle name="Normal 131 2 12 3 2" xfId="20379" xr:uid="{00000000-0005-0000-0000-0000063D0000}"/>
    <cellStyle name="Normal 131 2 12 3 2 2" xfId="50789" xr:uid="{00000000-0005-0000-0000-0000073D0000}"/>
    <cellStyle name="Normal 131 2 12 3 3" xfId="39691" xr:uid="{00000000-0005-0000-0000-0000083D0000}"/>
    <cellStyle name="Normal 131 2 12 4" xfId="13071" xr:uid="{00000000-0005-0000-0000-0000093D0000}"/>
    <cellStyle name="Normal 131 2 12 4 2" xfId="24405" xr:uid="{00000000-0005-0000-0000-00000A3D0000}"/>
    <cellStyle name="Normal 131 2 12 4 2 2" xfId="54741" xr:uid="{00000000-0005-0000-0000-00000B3D0000}"/>
    <cellStyle name="Normal 131 2 12 4 3" xfId="43643" xr:uid="{00000000-0005-0000-0000-00000C3D0000}"/>
    <cellStyle name="Normal 131 2 12 5" xfId="17056" xr:uid="{00000000-0005-0000-0000-00000D3D0000}"/>
    <cellStyle name="Normal 131 2 12 5 2" xfId="47559" xr:uid="{00000000-0005-0000-0000-00000E3D0000}"/>
    <cellStyle name="Normal 131 2 12 6" xfId="28431" xr:uid="{00000000-0005-0000-0000-00000F3D0000}"/>
    <cellStyle name="Normal 131 2 12 7" xfId="32460" xr:uid="{00000000-0005-0000-0000-0000103D0000}"/>
    <cellStyle name="Normal 131 2 12 8" xfId="36461" xr:uid="{00000000-0005-0000-0000-0000113D0000}"/>
    <cellStyle name="Normal 131 2 13" xfId="6120" xr:uid="{00000000-0005-0000-0000-0000123D0000}"/>
    <cellStyle name="Normal 131 2 13 2" xfId="7717" xr:uid="{00000000-0005-0000-0000-0000133D0000}"/>
    <cellStyle name="Normal 131 2 13 2 2" xfId="19141" xr:uid="{00000000-0005-0000-0000-0000143D0000}"/>
    <cellStyle name="Normal 131 2 13 2 2 2" xfId="49644" xr:uid="{00000000-0005-0000-0000-0000153D0000}"/>
    <cellStyle name="Normal 131 2 13 2 3" xfId="38546" xr:uid="{00000000-0005-0000-0000-0000163D0000}"/>
    <cellStyle name="Normal 131 2 13 3" xfId="9255" xr:uid="{00000000-0005-0000-0000-0000173D0000}"/>
    <cellStyle name="Normal 131 2 13 3 2" xfId="20658" xr:uid="{00000000-0005-0000-0000-0000183D0000}"/>
    <cellStyle name="Normal 131 2 13 3 2 2" xfId="51068" xr:uid="{00000000-0005-0000-0000-0000193D0000}"/>
    <cellStyle name="Normal 131 2 13 3 3" xfId="39970" xr:uid="{00000000-0005-0000-0000-00001A3D0000}"/>
    <cellStyle name="Normal 131 2 13 4" xfId="13350" xr:uid="{00000000-0005-0000-0000-00001B3D0000}"/>
    <cellStyle name="Normal 131 2 13 4 2" xfId="24684" xr:uid="{00000000-0005-0000-0000-00001C3D0000}"/>
    <cellStyle name="Normal 131 2 13 4 2 2" xfId="55020" xr:uid="{00000000-0005-0000-0000-00001D3D0000}"/>
    <cellStyle name="Normal 131 2 13 4 3" xfId="43922" xr:uid="{00000000-0005-0000-0000-00001E3D0000}"/>
    <cellStyle name="Normal 131 2 13 5" xfId="17544" xr:uid="{00000000-0005-0000-0000-00001F3D0000}"/>
    <cellStyle name="Normal 131 2 13 5 2" xfId="48047" xr:uid="{00000000-0005-0000-0000-0000203D0000}"/>
    <cellStyle name="Normal 131 2 13 6" xfId="28710" xr:uid="{00000000-0005-0000-0000-0000213D0000}"/>
    <cellStyle name="Normal 131 2 13 7" xfId="32739" xr:uid="{00000000-0005-0000-0000-0000223D0000}"/>
    <cellStyle name="Normal 131 2 13 8" xfId="36949" xr:uid="{00000000-0005-0000-0000-0000233D0000}"/>
    <cellStyle name="Normal 131 2 14" xfId="6195" xr:uid="{00000000-0005-0000-0000-0000243D0000}"/>
    <cellStyle name="Normal 131 2 14 2" xfId="7792" xr:uid="{00000000-0005-0000-0000-0000253D0000}"/>
    <cellStyle name="Normal 131 2 14 2 2" xfId="19216" xr:uid="{00000000-0005-0000-0000-0000263D0000}"/>
    <cellStyle name="Normal 131 2 14 2 2 2" xfId="49719" xr:uid="{00000000-0005-0000-0000-0000273D0000}"/>
    <cellStyle name="Normal 131 2 14 2 3" xfId="38621" xr:uid="{00000000-0005-0000-0000-0000283D0000}"/>
    <cellStyle name="Normal 131 2 14 3" xfId="8921" xr:uid="{00000000-0005-0000-0000-0000293D0000}"/>
    <cellStyle name="Normal 131 2 14 3 2" xfId="20352" xr:uid="{00000000-0005-0000-0000-00002A3D0000}"/>
    <cellStyle name="Normal 131 2 14 3 2 2" xfId="50762" xr:uid="{00000000-0005-0000-0000-00002B3D0000}"/>
    <cellStyle name="Normal 131 2 14 3 3" xfId="39664" xr:uid="{00000000-0005-0000-0000-00002C3D0000}"/>
    <cellStyle name="Normal 131 2 14 4" xfId="13044" xr:uid="{00000000-0005-0000-0000-00002D3D0000}"/>
    <cellStyle name="Normal 131 2 14 4 2" xfId="24378" xr:uid="{00000000-0005-0000-0000-00002E3D0000}"/>
    <cellStyle name="Normal 131 2 14 4 2 2" xfId="54714" xr:uid="{00000000-0005-0000-0000-00002F3D0000}"/>
    <cellStyle name="Normal 131 2 14 4 3" xfId="43616" xr:uid="{00000000-0005-0000-0000-0000303D0000}"/>
    <cellStyle name="Normal 131 2 14 5" xfId="17619" xr:uid="{00000000-0005-0000-0000-0000313D0000}"/>
    <cellStyle name="Normal 131 2 14 5 2" xfId="48122" xr:uid="{00000000-0005-0000-0000-0000323D0000}"/>
    <cellStyle name="Normal 131 2 14 6" xfId="28404" xr:uid="{00000000-0005-0000-0000-0000333D0000}"/>
    <cellStyle name="Normal 131 2 14 7" xfId="32433" xr:uid="{00000000-0005-0000-0000-0000343D0000}"/>
    <cellStyle name="Normal 131 2 14 8" xfId="37024" xr:uid="{00000000-0005-0000-0000-0000353D0000}"/>
    <cellStyle name="Normal 131 2 15" xfId="6270" xr:uid="{00000000-0005-0000-0000-0000363D0000}"/>
    <cellStyle name="Normal 131 2 15 2" xfId="7867" xr:uid="{00000000-0005-0000-0000-0000373D0000}"/>
    <cellStyle name="Normal 131 2 15 2 2" xfId="19291" xr:uid="{00000000-0005-0000-0000-0000383D0000}"/>
    <cellStyle name="Normal 131 2 15 2 2 2" xfId="49794" xr:uid="{00000000-0005-0000-0000-0000393D0000}"/>
    <cellStyle name="Normal 131 2 15 2 3" xfId="38696" xr:uid="{00000000-0005-0000-0000-00003A3D0000}"/>
    <cellStyle name="Normal 131 2 15 3" xfId="9290" xr:uid="{00000000-0005-0000-0000-00003B3D0000}"/>
    <cellStyle name="Normal 131 2 15 3 2" xfId="20693" xr:uid="{00000000-0005-0000-0000-00003C3D0000}"/>
    <cellStyle name="Normal 131 2 15 3 2 2" xfId="51103" xr:uid="{00000000-0005-0000-0000-00003D3D0000}"/>
    <cellStyle name="Normal 131 2 15 3 3" xfId="40005" xr:uid="{00000000-0005-0000-0000-00003E3D0000}"/>
    <cellStyle name="Normal 131 2 15 4" xfId="13385" xr:uid="{00000000-0005-0000-0000-00003F3D0000}"/>
    <cellStyle name="Normal 131 2 15 4 2" xfId="24719" xr:uid="{00000000-0005-0000-0000-0000403D0000}"/>
    <cellStyle name="Normal 131 2 15 4 2 2" xfId="55055" xr:uid="{00000000-0005-0000-0000-0000413D0000}"/>
    <cellStyle name="Normal 131 2 15 4 3" xfId="43957" xr:uid="{00000000-0005-0000-0000-0000423D0000}"/>
    <cellStyle name="Normal 131 2 15 5" xfId="17694" xr:uid="{00000000-0005-0000-0000-0000433D0000}"/>
    <cellStyle name="Normal 131 2 15 5 2" xfId="48197" xr:uid="{00000000-0005-0000-0000-0000443D0000}"/>
    <cellStyle name="Normal 131 2 15 6" xfId="28745" xr:uid="{00000000-0005-0000-0000-0000453D0000}"/>
    <cellStyle name="Normal 131 2 15 7" xfId="32774" xr:uid="{00000000-0005-0000-0000-0000463D0000}"/>
    <cellStyle name="Normal 131 2 15 8" xfId="37099" xr:uid="{00000000-0005-0000-0000-0000473D0000}"/>
    <cellStyle name="Normal 131 2 16" xfId="6345" xr:uid="{00000000-0005-0000-0000-0000483D0000}"/>
    <cellStyle name="Normal 131 2 16 2" xfId="7942" xr:uid="{00000000-0005-0000-0000-0000493D0000}"/>
    <cellStyle name="Normal 131 2 16 2 2" xfId="19366" xr:uid="{00000000-0005-0000-0000-00004A3D0000}"/>
    <cellStyle name="Normal 131 2 16 2 2 2" xfId="49869" xr:uid="{00000000-0005-0000-0000-00004B3D0000}"/>
    <cellStyle name="Normal 131 2 16 2 3" xfId="38771" xr:uid="{00000000-0005-0000-0000-00004C3D0000}"/>
    <cellStyle name="Normal 131 2 16 3" xfId="8886" xr:uid="{00000000-0005-0000-0000-00004D3D0000}"/>
    <cellStyle name="Normal 131 2 16 3 2" xfId="20317" xr:uid="{00000000-0005-0000-0000-00004E3D0000}"/>
    <cellStyle name="Normal 131 2 16 3 2 2" xfId="50727" xr:uid="{00000000-0005-0000-0000-00004F3D0000}"/>
    <cellStyle name="Normal 131 2 16 3 3" xfId="39629" xr:uid="{00000000-0005-0000-0000-0000503D0000}"/>
    <cellStyle name="Normal 131 2 16 4" xfId="13009" xr:uid="{00000000-0005-0000-0000-0000513D0000}"/>
    <cellStyle name="Normal 131 2 16 4 2" xfId="24343" xr:uid="{00000000-0005-0000-0000-0000523D0000}"/>
    <cellStyle name="Normal 131 2 16 4 2 2" xfId="54679" xr:uid="{00000000-0005-0000-0000-0000533D0000}"/>
    <cellStyle name="Normal 131 2 16 4 3" xfId="43581" xr:uid="{00000000-0005-0000-0000-0000543D0000}"/>
    <cellStyle name="Normal 131 2 16 5" xfId="17769" xr:uid="{00000000-0005-0000-0000-0000553D0000}"/>
    <cellStyle name="Normal 131 2 16 5 2" xfId="48272" xr:uid="{00000000-0005-0000-0000-0000563D0000}"/>
    <cellStyle name="Normal 131 2 16 6" xfId="28369" xr:uid="{00000000-0005-0000-0000-0000573D0000}"/>
    <cellStyle name="Normal 131 2 16 7" xfId="32398" xr:uid="{00000000-0005-0000-0000-0000583D0000}"/>
    <cellStyle name="Normal 131 2 16 8" xfId="37174" xr:uid="{00000000-0005-0000-0000-0000593D0000}"/>
    <cellStyle name="Normal 131 2 17" xfId="6417" xr:uid="{00000000-0005-0000-0000-00005A3D0000}"/>
    <cellStyle name="Normal 131 2 17 2" xfId="8014" xr:uid="{00000000-0005-0000-0000-00005B3D0000}"/>
    <cellStyle name="Normal 131 2 17 2 2" xfId="19438" xr:uid="{00000000-0005-0000-0000-00005C3D0000}"/>
    <cellStyle name="Normal 131 2 17 2 2 2" xfId="49941" xr:uid="{00000000-0005-0000-0000-00005D3D0000}"/>
    <cellStyle name="Normal 131 2 17 2 3" xfId="38843" xr:uid="{00000000-0005-0000-0000-00005E3D0000}"/>
    <cellStyle name="Normal 131 2 17 3" xfId="9364" xr:uid="{00000000-0005-0000-0000-00005F3D0000}"/>
    <cellStyle name="Normal 131 2 17 3 2" xfId="20767" xr:uid="{00000000-0005-0000-0000-0000603D0000}"/>
    <cellStyle name="Normal 131 2 17 3 2 2" xfId="51177" xr:uid="{00000000-0005-0000-0000-0000613D0000}"/>
    <cellStyle name="Normal 131 2 17 3 3" xfId="40079" xr:uid="{00000000-0005-0000-0000-0000623D0000}"/>
    <cellStyle name="Normal 131 2 17 4" xfId="13459" xr:uid="{00000000-0005-0000-0000-0000633D0000}"/>
    <cellStyle name="Normal 131 2 17 4 2" xfId="24793" xr:uid="{00000000-0005-0000-0000-0000643D0000}"/>
    <cellStyle name="Normal 131 2 17 4 2 2" xfId="55129" xr:uid="{00000000-0005-0000-0000-0000653D0000}"/>
    <cellStyle name="Normal 131 2 17 4 3" xfId="44031" xr:uid="{00000000-0005-0000-0000-0000663D0000}"/>
    <cellStyle name="Normal 131 2 17 5" xfId="17841" xr:uid="{00000000-0005-0000-0000-0000673D0000}"/>
    <cellStyle name="Normal 131 2 17 5 2" xfId="48344" xr:uid="{00000000-0005-0000-0000-0000683D0000}"/>
    <cellStyle name="Normal 131 2 17 6" xfId="28819" xr:uid="{00000000-0005-0000-0000-0000693D0000}"/>
    <cellStyle name="Normal 131 2 17 7" xfId="32848" xr:uid="{00000000-0005-0000-0000-00006A3D0000}"/>
    <cellStyle name="Normal 131 2 17 8" xfId="37246" xr:uid="{00000000-0005-0000-0000-00006B3D0000}"/>
    <cellStyle name="Normal 131 2 18" xfId="6488" xr:uid="{00000000-0005-0000-0000-00006C3D0000}"/>
    <cellStyle name="Normal 131 2 18 2" xfId="8085" xr:uid="{00000000-0005-0000-0000-00006D3D0000}"/>
    <cellStyle name="Normal 131 2 18 2 2" xfId="19509" xr:uid="{00000000-0005-0000-0000-00006E3D0000}"/>
    <cellStyle name="Normal 131 2 18 2 2 2" xfId="50012" xr:uid="{00000000-0005-0000-0000-00006F3D0000}"/>
    <cellStyle name="Normal 131 2 18 2 3" xfId="38914" xr:uid="{00000000-0005-0000-0000-0000703D0000}"/>
    <cellStyle name="Normal 131 2 18 3" xfId="9452" xr:uid="{00000000-0005-0000-0000-0000713D0000}"/>
    <cellStyle name="Normal 131 2 18 3 2" xfId="20855" xr:uid="{00000000-0005-0000-0000-0000723D0000}"/>
    <cellStyle name="Normal 131 2 18 3 2 2" xfId="51265" xr:uid="{00000000-0005-0000-0000-0000733D0000}"/>
    <cellStyle name="Normal 131 2 18 3 3" xfId="40167" xr:uid="{00000000-0005-0000-0000-0000743D0000}"/>
    <cellStyle name="Normal 131 2 18 4" xfId="13547" xr:uid="{00000000-0005-0000-0000-0000753D0000}"/>
    <cellStyle name="Normal 131 2 18 4 2" xfId="24881" xr:uid="{00000000-0005-0000-0000-0000763D0000}"/>
    <cellStyle name="Normal 131 2 18 4 2 2" xfId="55217" xr:uid="{00000000-0005-0000-0000-0000773D0000}"/>
    <cellStyle name="Normal 131 2 18 4 3" xfId="44119" xr:uid="{00000000-0005-0000-0000-0000783D0000}"/>
    <cellStyle name="Normal 131 2 18 5" xfId="17912" xr:uid="{00000000-0005-0000-0000-0000793D0000}"/>
    <cellStyle name="Normal 131 2 18 5 2" xfId="48415" xr:uid="{00000000-0005-0000-0000-00007A3D0000}"/>
    <cellStyle name="Normal 131 2 18 6" xfId="28907" xr:uid="{00000000-0005-0000-0000-00007B3D0000}"/>
    <cellStyle name="Normal 131 2 18 7" xfId="32936" xr:uid="{00000000-0005-0000-0000-00007C3D0000}"/>
    <cellStyle name="Normal 131 2 18 8" xfId="37317" xr:uid="{00000000-0005-0000-0000-00007D3D0000}"/>
    <cellStyle name="Normal 131 2 19" xfId="6559" xr:uid="{00000000-0005-0000-0000-00007E3D0000}"/>
    <cellStyle name="Normal 131 2 19 2" xfId="8156" xr:uid="{00000000-0005-0000-0000-00007F3D0000}"/>
    <cellStyle name="Normal 131 2 19 2 2" xfId="19580" xr:uid="{00000000-0005-0000-0000-0000803D0000}"/>
    <cellStyle name="Normal 131 2 19 2 2 2" xfId="50083" xr:uid="{00000000-0005-0000-0000-0000813D0000}"/>
    <cellStyle name="Normal 131 2 19 2 3" xfId="38985" xr:uid="{00000000-0005-0000-0000-0000823D0000}"/>
    <cellStyle name="Normal 131 2 19 3" xfId="9527" xr:uid="{00000000-0005-0000-0000-0000833D0000}"/>
    <cellStyle name="Normal 131 2 19 3 2" xfId="20929" xr:uid="{00000000-0005-0000-0000-0000843D0000}"/>
    <cellStyle name="Normal 131 2 19 3 2 2" xfId="51339" xr:uid="{00000000-0005-0000-0000-0000853D0000}"/>
    <cellStyle name="Normal 131 2 19 3 3" xfId="40241" xr:uid="{00000000-0005-0000-0000-0000863D0000}"/>
    <cellStyle name="Normal 131 2 19 4" xfId="13621" xr:uid="{00000000-0005-0000-0000-0000873D0000}"/>
    <cellStyle name="Normal 131 2 19 4 2" xfId="24955" xr:uid="{00000000-0005-0000-0000-0000883D0000}"/>
    <cellStyle name="Normal 131 2 19 4 2 2" xfId="55291" xr:uid="{00000000-0005-0000-0000-0000893D0000}"/>
    <cellStyle name="Normal 131 2 19 4 3" xfId="44193" xr:uid="{00000000-0005-0000-0000-00008A3D0000}"/>
    <cellStyle name="Normal 131 2 19 5" xfId="17983" xr:uid="{00000000-0005-0000-0000-00008B3D0000}"/>
    <cellStyle name="Normal 131 2 19 5 2" xfId="48486" xr:uid="{00000000-0005-0000-0000-00008C3D0000}"/>
    <cellStyle name="Normal 131 2 19 6" xfId="28981" xr:uid="{00000000-0005-0000-0000-00008D3D0000}"/>
    <cellStyle name="Normal 131 2 19 7" xfId="33010" xr:uid="{00000000-0005-0000-0000-00008E3D0000}"/>
    <cellStyle name="Normal 131 2 19 8" xfId="37388" xr:uid="{00000000-0005-0000-0000-00008F3D0000}"/>
    <cellStyle name="Normal 131 2 2" xfId="5758" xr:uid="{00000000-0005-0000-0000-0000903D0000}"/>
    <cellStyle name="Normal 131 2 2 2" xfId="7355" xr:uid="{00000000-0005-0000-0000-0000913D0000}"/>
    <cellStyle name="Normal 131 2 2 2 2" xfId="18779" xr:uid="{00000000-0005-0000-0000-0000923D0000}"/>
    <cellStyle name="Normal 131 2 2 2 2 2" xfId="49282" xr:uid="{00000000-0005-0000-0000-0000933D0000}"/>
    <cellStyle name="Normal 131 2 2 2 3" xfId="38184" xr:uid="{00000000-0005-0000-0000-0000943D0000}"/>
    <cellStyle name="Normal 131 2 2 3" xfId="9068" xr:uid="{00000000-0005-0000-0000-0000953D0000}"/>
    <cellStyle name="Normal 131 2 2 3 2" xfId="20499" xr:uid="{00000000-0005-0000-0000-0000963D0000}"/>
    <cellStyle name="Normal 131 2 2 3 2 2" xfId="50909" xr:uid="{00000000-0005-0000-0000-0000973D0000}"/>
    <cellStyle name="Normal 131 2 2 3 3" xfId="39811" xr:uid="{00000000-0005-0000-0000-0000983D0000}"/>
    <cellStyle name="Normal 131 2 2 4" xfId="13191" xr:uid="{00000000-0005-0000-0000-0000993D0000}"/>
    <cellStyle name="Normal 131 2 2 4 2" xfId="24525" xr:uid="{00000000-0005-0000-0000-00009A3D0000}"/>
    <cellStyle name="Normal 131 2 2 4 2 2" xfId="54861" xr:uid="{00000000-0005-0000-0000-00009B3D0000}"/>
    <cellStyle name="Normal 131 2 2 4 3" xfId="43763" xr:uid="{00000000-0005-0000-0000-00009C3D0000}"/>
    <cellStyle name="Normal 131 2 2 5" xfId="17182" xr:uid="{00000000-0005-0000-0000-00009D3D0000}"/>
    <cellStyle name="Normal 131 2 2 5 2" xfId="47685" xr:uid="{00000000-0005-0000-0000-00009E3D0000}"/>
    <cellStyle name="Normal 131 2 2 6" xfId="28551" xr:uid="{00000000-0005-0000-0000-00009F3D0000}"/>
    <cellStyle name="Normal 131 2 2 7" xfId="32580" xr:uid="{00000000-0005-0000-0000-0000A03D0000}"/>
    <cellStyle name="Normal 131 2 2 8" xfId="36587" xr:uid="{00000000-0005-0000-0000-0000A13D0000}"/>
    <cellStyle name="Normal 131 2 20" xfId="7126" xr:uid="{00000000-0005-0000-0000-0000A23D0000}"/>
    <cellStyle name="Normal 131 2 20 2" xfId="9601" xr:uid="{00000000-0005-0000-0000-0000A33D0000}"/>
    <cellStyle name="Normal 131 2 20 2 2" xfId="21002" xr:uid="{00000000-0005-0000-0000-0000A43D0000}"/>
    <cellStyle name="Normal 131 2 20 2 2 2" xfId="51412" xr:uid="{00000000-0005-0000-0000-0000A53D0000}"/>
    <cellStyle name="Normal 131 2 20 2 3" xfId="40314" xr:uid="{00000000-0005-0000-0000-0000A63D0000}"/>
    <cellStyle name="Normal 131 2 20 3" xfId="13694" xr:uid="{00000000-0005-0000-0000-0000A73D0000}"/>
    <cellStyle name="Normal 131 2 20 3 2" xfId="25028" xr:uid="{00000000-0005-0000-0000-0000A83D0000}"/>
    <cellStyle name="Normal 131 2 20 3 2 2" xfId="55364" xr:uid="{00000000-0005-0000-0000-0000A93D0000}"/>
    <cellStyle name="Normal 131 2 20 3 3" xfId="44266" xr:uid="{00000000-0005-0000-0000-0000AA3D0000}"/>
    <cellStyle name="Normal 131 2 20 4" xfId="18550" xr:uid="{00000000-0005-0000-0000-0000AB3D0000}"/>
    <cellStyle name="Normal 131 2 20 4 2" xfId="49053" xr:uid="{00000000-0005-0000-0000-0000AC3D0000}"/>
    <cellStyle name="Normal 131 2 20 5" xfId="29054" xr:uid="{00000000-0005-0000-0000-0000AD3D0000}"/>
    <cellStyle name="Normal 131 2 20 6" xfId="33083" xr:uid="{00000000-0005-0000-0000-0000AE3D0000}"/>
    <cellStyle name="Normal 131 2 20 7" xfId="37955" xr:uid="{00000000-0005-0000-0000-0000AF3D0000}"/>
    <cellStyle name="Normal 131 2 21" xfId="9674" xr:uid="{00000000-0005-0000-0000-0000B03D0000}"/>
    <cellStyle name="Normal 131 2 21 2" xfId="13766" xr:uid="{00000000-0005-0000-0000-0000B13D0000}"/>
    <cellStyle name="Normal 131 2 21 2 2" xfId="25100" xr:uid="{00000000-0005-0000-0000-0000B23D0000}"/>
    <cellStyle name="Normal 131 2 21 2 2 2" xfId="55436" xr:uid="{00000000-0005-0000-0000-0000B33D0000}"/>
    <cellStyle name="Normal 131 2 21 2 3" xfId="44338" xr:uid="{00000000-0005-0000-0000-0000B43D0000}"/>
    <cellStyle name="Normal 131 2 21 3" xfId="21074" xr:uid="{00000000-0005-0000-0000-0000B53D0000}"/>
    <cellStyle name="Normal 131 2 21 3 2" xfId="51484" xr:uid="{00000000-0005-0000-0000-0000B63D0000}"/>
    <cellStyle name="Normal 131 2 21 4" xfId="29126" xr:uid="{00000000-0005-0000-0000-0000B73D0000}"/>
    <cellStyle name="Normal 131 2 21 5" xfId="33155" xr:uid="{00000000-0005-0000-0000-0000B83D0000}"/>
    <cellStyle name="Normal 131 2 21 6" xfId="40386" xr:uid="{00000000-0005-0000-0000-0000B93D0000}"/>
    <cellStyle name="Normal 131 2 22" xfId="9747" xr:uid="{00000000-0005-0000-0000-0000BA3D0000}"/>
    <cellStyle name="Normal 131 2 22 2" xfId="13838" xr:uid="{00000000-0005-0000-0000-0000BB3D0000}"/>
    <cellStyle name="Normal 131 2 22 2 2" xfId="25172" xr:uid="{00000000-0005-0000-0000-0000BC3D0000}"/>
    <cellStyle name="Normal 131 2 22 2 2 2" xfId="55508" xr:uid="{00000000-0005-0000-0000-0000BD3D0000}"/>
    <cellStyle name="Normal 131 2 22 2 3" xfId="44410" xr:uid="{00000000-0005-0000-0000-0000BE3D0000}"/>
    <cellStyle name="Normal 131 2 22 3" xfId="21146" xr:uid="{00000000-0005-0000-0000-0000BF3D0000}"/>
    <cellStyle name="Normal 131 2 22 3 2" xfId="51556" xr:uid="{00000000-0005-0000-0000-0000C03D0000}"/>
    <cellStyle name="Normal 131 2 22 4" xfId="29198" xr:uid="{00000000-0005-0000-0000-0000C13D0000}"/>
    <cellStyle name="Normal 131 2 22 5" xfId="33227" xr:uid="{00000000-0005-0000-0000-0000C23D0000}"/>
    <cellStyle name="Normal 131 2 22 6" xfId="40458" xr:uid="{00000000-0005-0000-0000-0000C33D0000}"/>
    <cellStyle name="Normal 131 2 23" xfId="9820" xr:uid="{00000000-0005-0000-0000-0000C43D0000}"/>
    <cellStyle name="Normal 131 2 23 2" xfId="13910" xr:uid="{00000000-0005-0000-0000-0000C53D0000}"/>
    <cellStyle name="Normal 131 2 23 2 2" xfId="25244" xr:uid="{00000000-0005-0000-0000-0000C63D0000}"/>
    <cellStyle name="Normal 131 2 23 2 2 2" xfId="55580" xr:uid="{00000000-0005-0000-0000-0000C73D0000}"/>
    <cellStyle name="Normal 131 2 23 2 3" xfId="44482" xr:uid="{00000000-0005-0000-0000-0000C83D0000}"/>
    <cellStyle name="Normal 131 2 23 3" xfId="21218" xr:uid="{00000000-0005-0000-0000-0000C93D0000}"/>
    <cellStyle name="Normal 131 2 23 3 2" xfId="51628" xr:uid="{00000000-0005-0000-0000-0000CA3D0000}"/>
    <cellStyle name="Normal 131 2 23 4" xfId="29270" xr:uid="{00000000-0005-0000-0000-0000CB3D0000}"/>
    <cellStyle name="Normal 131 2 23 5" xfId="33299" xr:uid="{00000000-0005-0000-0000-0000CC3D0000}"/>
    <cellStyle name="Normal 131 2 23 6" xfId="40530" xr:uid="{00000000-0005-0000-0000-0000CD3D0000}"/>
    <cellStyle name="Normal 131 2 24" xfId="9893" xr:uid="{00000000-0005-0000-0000-0000CE3D0000}"/>
    <cellStyle name="Normal 131 2 24 2" xfId="13982" xr:uid="{00000000-0005-0000-0000-0000CF3D0000}"/>
    <cellStyle name="Normal 131 2 24 2 2" xfId="25316" xr:uid="{00000000-0005-0000-0000-0000D03D0000}"/>
    <cellStyle name="Normal 131 2 24 2 2 2" xfId="55652" xr:uid="{00000000-0005-0000-0000-0000D13D0000}"/>
    <cellStyle name="Normal 131 2 24 2 3" xfId="44554" xr:uid="{00000000-0005-0000-0000-0000D23D0000}"/>
    <cellStyle name="Normal 131 2 24 3" xfId="21290" xr:uid="{00000000-0005-0000-0000-0000D33D0000}"/>
    <cellStyle name="Normal 131 2 24 3 2" xfId="51700" xr:uid="{00000000-0005-0000-0000-0000D43D0000}"/>
    <cellStyle name="Normal 131 2 24 4" xfId="29342" xr:uid="{00000000-0005-0000-0000-0000D53D0000}"/>
    <cellStyle name="Normal 131 2 24 5" xfId="33371" xr:uid="{00000000-0005-0000-0000-0000D63D0000}"/>
    <cellStyle name="Normal 131 2 24 6" xfId="40602" xr:uid="{00000000-0005-0000-0000-0000D73D0000}"/>
    <cellStyle name="Normal 131 2 25" xfId="9966" xr:uid="{00000000-0005-0000-0000-0000D83D0000}"/>
    <cellStyle name="Normal 131 2 25 2" xfId="14054" xr:uid="{00000000-0005-0000-0000-0000D93D0000}"/>
    <cellStyle name="Normal 131 2 25 2 2" xfId="25388" xr:uid="{00000000-0005-0000-0000-0000DA3D0000}"/>
    <cellStyle name="Normal 131 2 25 2 2 2" xfId="55724" xr:uid="{00000000-0005-0000-0000-0000DB3D0000}"/>
    <cellStyle name="Normal 131 2 25 2 3" xfId="44626" xr:uid="{00000000-0005-0000-0000-0000DC3D0000}"/>
    <cellStyle name="Normal 131 2 25 3" xfId="21362" xr:uid="{00000000-0005-0000-0000-0000DD3D0000}"/>
    <cellStyle name="Normal 131 2 25 3 2" xfId="51772" xr:uid="{00000000-0005-0000-0000-0000DE3D0000}"/>
    <cellStyle name="Normal 131 2 25 4" xfId="29414" xr:uid="{00000000-0005-0000-0000-0000DF3D0000}"/>
    <cellStyle name="Normal 131 2 25 5" xfId="33443" xr:uid="{00000000-0005-0000-0000-0000E03D0000}"/>
    <cellStyle name="Normal 131 2 25 6" xfId="40674" xr:uid="{00000000-0005-0000-0000-0000E13D0000}"/>
    <cellStyle name="Normal 131 2 26" xfId="10922" xr:uid="{00000000-0005-0000-0000-0000E23D0000}"/>
    <cellStyle name="Normal 131 2 26 2" xfId="14997" xr:uid="{00000000-0005-0000-0000-0000E33D0000}"/>
    <cellStyle name="Normal 131 2 26 2 2" xfId="26331" xr:uid="{00000000-0005-0000-0000-0000E43D0000}"/>
    <cellStyle name="Normal 131 2 26 2 2 2" xfId="56667" xr:uid="{00000000-0005-0000-0000-0000E53D0000}"/>
    <cellStyle name="Normal 131 2 26 2 3" xfId="45569" xr:uid="{00000000-0005-0000-0000-0000E63D0000}"/>
    <cellStyle name="Normal 131 2 26 3" xfId="22305" xr:uid="{00000000-0005-0000-0000-0000E73D0000}"/>
    <cellStyle name="Normal 131 2 26 3 2" xfId="52715" xr:uid="{00000000-0005-0000-0000-0000E83D0000}"/>
    <cellStyle name="Normal 131 2 26 4" xfId="30357" xr:uid="{00000000-0005-0000-0000-0000E93D0000}"/>
    <cellStyle name="Normal 131 2 26 5" xfId="34386" xr:uid="{00000000-0005-0000-0000-0000EA3D0000}"/>
    <cellStyle name="Normal 131 2 26 6" xfId="41617" xr:uid="{00000000-0005-0000-0000-0000EB3D0000}"/>
    <cellStyle name="Normal 131 2 27" xfId="11157" xr:uid="{00000000-0005-0000-0000-0000EC3D0000}"/>
    <cellStyle name="Normal 131 2 27 2" xfId="15184" xr:uid="{00000000-0005-0000-0000-0000ED3D0000}"/>
    <cellStyle name="Normal 131 2 27 2 2" xfId="26518" xr:uid="{00000000-0005-0000-0000-0000EE3D0000}"/>
    <cellStyle name="Normal 131 2 27 2 2 2" xfId="56854" xr:uid="{00000000-0005-0000-0000-0000EF3D0000}"/>
    <cellStyle name="Normal 131 2 27 2 3" xfId="45756" xr:uid="{00000000-0005-0000-0000-0000F03D0000}"/>
    <cellStyle name="Normal 131 2 27 3" xfId="22492" xr:uid="{00000000-0005-0000-0000-0000F13D0000}"/>
    <cellStyle name="Normal 131 2 27 3 2" xfId="52902" xr:uid="{00000000-0005-0000-0000-0000F23D0000}"/>
    <cellStyle name="Normal 131 2 27 4" xfId="30544" xr:uid="{00000000-0005-0000-0000-0000F33D0000}"/>
    <cellStyle name="Normal 131 2 27 5" xfId="34573" xr:uid="{00000000-0005-0000-0000-0000F43D0000}"/>
    <cellStyle name="Normal 131 2 27 6" xfId="41804" xr:uid="{00000000-0005-0000-0000-0000F53D0000}"/>
    <cellStyle name="Normal 131 2 28" xfId="10895" xr:uid="{00000000-0005-0000-0000-0000F63D0000}"/>
    <cellStyle name="Normal 131 2 28 2" xfId="14970" xr:uid="{00000000-0005-0000-0000-0000F73D0000}"/>
    <cellStyle name="Normal 131 2 28 2 2" xfId="26304" xr:uid="{00000000-0005-0000-0000-0000F83D0000}"/>
    <cellStyle name="Normal 131 2 28 2 2 2" xfId="56640" xr:uid="{00000000-0005-0000-0000-0000F93D0000}"/>
    <cellStyle name="Normal 131 2 28 2 3" xfId="45542" xr:uid="{00000000-0005-0000-0000-0000FA3D0000}"/>
    <cellStyle name="Normal 131 2 28 3" xfId="22278" xr:uid="{00000000-0005-0000-0000-0000FB3D0000}"/>
    <cellStyle name="Normal 131 2 28 3 2" xfId="52688" xr:uid="{00000000-0005-0000-0000-0000FC3D0000}"/>
    <cellStyle name="Normal 131 2 28 4" xfId="30330" xr:uid="{00000000-0005-0000-0000-0000FD3D0000}"/>
    <cellStyle name="Normal 131 2 28 5" xfId="34359" xr:uid="{00000000-0005-0000-0000-0000FE3D0000}"/>
    <cellStyle name="Normal 131 2 28 6" xfId="41590" xr:uid="{00000000-0005-0000-0000-0000FF3D0000}"/>
    <cellStyle name="Normal 131 2 29" xfId="11179" xr:uid="{00000000-0005-0000-0000-0000003E0000}"/>
    <cellStyle name="Normal 131 2 29 2" xfId="15206" xr:uid="{00000000-0005-0000-0000-0000013E0000}"/>
    <cellStyle name="Normal 131 2 29 2 2" xfId="26540" xr:uid="{00000000-0005-0000-0000-0000023E0000}"/>
    <cellStyle name="Normal 131 2 29 2 2 2" xfId="56876" xr:uid="{00000000-0005-0000-0000-0000033E0000}"/>
    <cellStyle name="Normal 131 2 29 2 3" xfId="45778" xr:uid="{00000000-0005-0000-0000-0000043E0000}"/>
    <cellStyle name="Normal 131 2 29 3" xfId="22514" xr:uid="{00000000-0005-0000-0000-0000053E0000}"/>
    <cellStyle name="Normal 131 2 29 3 2" xfId="52924" xr:uid="{00000000-0005-0000-0000-0000063E0000}"/>
    <cellStyle name="Normal 131 2 29 4" xfId="30566" xr:uid="{00000000-0005-0000-0000-0000073E0000}"/>
    <cellStyle name="Normal 131 2 29 5" xfId="34595" xr:uid="{00000000-0005-0000-0000-0000083E0000}"/>
    <cellStyle name="Normal 131 2 29 6" xfId="41826" xr:uid="{00000000-0005-0000-0000-0000093E0000}"/>
    <cellStyle name="Normal 131 2 3" xfId="5947" xr:uid="{00000000-0005-0000-0000-00000A3E0000}"/>
    <cellStyle name="Normal 131 2 3 2" xfId="7544" xr:uid="{00000000-0005-0000-0000-00000B3E0000}"/>
    <cellStyle name="Normal 131 2 3 2 2" xfId="18968" xr:uid="{00000000-0005-0000-0000-00000C3E0000}"/>
    <cellStyle name="Normal 131 2 3 2 2 2" xfId="49471" xr:uid="{00000000-0005-0000-0000-00000D3E0000}"/>
    <cellStyle name="Normal 131 2 3 2 3" xfId="38373" xr:uid="{00000000-0005-0000-0000-00000E3E0000}"/>
    <cellStyle name="Normal 131 2 3 3" xfId="9143" xr:uid="{00000000-0005-0000-0000-00000F3E0000}"/>
    <cellStyle name="Normal 131 2 3 3 2" xfId="20546" xr:uid="{00000000-0005-0000-0000-0000103E0000}"/>
    <cellStyle name="Normal 131 2 3 3 2 2" xfId="50956" xr:uid="{00000000-0005-0000-0000-0000113E0000}"/>
    <cellStyle name="Normal 131 2 3 3 3" xfId="39858" xr:uid="{00000000-0005-0000-0000-0000123E0000}"/>
    <cellStyle name="Normal 131 2 3 4" xfId="13238" xr:uid="{00000000-0005-0000-0000-0000133E0000}"/>
    <cellStyle name="Normal 131 2 3 4 2" xfId="24572" xr:uid="{00000000-0005-0000-0000-0000143E0000}"/>
    <cellStyle name="Normal 131 2 3 4 2 2" xfId="54908" xr:uid="{00000000-0005-0000-0000-0000153E0000}"/>
    <cellStyle name="Normal 131 2 3 4 3" xfId="43810" xr:uid="{00000000-0005-0000-0000-0000163E0000}"/>
    <cellStyle name="Normal 131 2 3 5" xfId="17371" xr:uid="{00000000-0005-0000-0000-0000173E0000}"/>
    <cellStyle name="Normal 131 2 3 5 2" xfId="47874" xr:uid="{00000000-0005-0000-0000-0000183E0000}"/>
    <cellStyle name="Normal 131 2 3 6" xfId="28598" xr:uid="{00000000-0005-0000-0000-0000193E0000}"/>
    <cellStyle name="Normal 131 2 3 7" xfId="32627" xr:uid="{00000000-0005-0000-0000-00001A3E0000}"/>
    <cellStyle name="Normal 131 2 3 8" xfId="36776" xr:uid="{00000000-0005-0000-0000-00001B3E0000}"/>
    <cellStyle name="Normal 131 2 30" xfId="10862" xr:uid="{00000000-0005-0000-0000-00001C3E0000}"/>
    <cellStyle name="Normal 131 2 30 2" xfId="14937" xr:uid="{00000000-0005-0000-0000-00001D3E0000}"/>
    <cellStyle name="Normal 131 2 30 2 2" xfId="26271" xr:uid="{00000000-0005-0000-0000-00001E3E0000}"/>
    <cellStyle name="Normal 131 2 30 2 2 2" xfId="56607" xr:uid="{00000000-0005-0000-0000-00001F3E0000}"/>
    <cellStyle name="Normal 131 2 30 2 3" xfId="45509" xr:uid="{00000000-0005-0000-0000-0000203E0000}"/>
    <cellStyle name="Normal 131 2 30 3" xfId="22245" xr:uid="{00000000-0005-0000-0000-0000213E0000}"/>
    <cellStyle name="Normal 131 2 30 3 2" xfId="52655" xr:uid="{00000000-0005-0000-0000-0000223E0000}"/>
    <cellStyle name="Normal 131 2 30 4" xfId="30297" xr:uid="{00000000-0005-0000-0000-0000233E0000}"/>
    <cellStyle name="Normal 131 2 30 5" xfId="34326" xr:uid="{00000000-0005-0000-0000-0000243E0000}"/>
    <cellStyle name="Normal 131 2 30 6" xfId="41557" xr:uid="{00000000-0005-0000-0000-0000253E0000}"/>
    <cellStyle name="Normal 131 2 31" xfId="11210" xr:uid="{00000000-0005-0000-0000-0000263E0000}"/>
    <cellStyle name="Normal 131 2 31 2" xfId="15237" xr:uid="{00000000-0005-0000-0000-0000273E0000}"/>
    <cellStyle name="Normal 131 2 31 2 2" xfId="26571" xr:uid="{00000000-0005-0000-0000-0000283E0000}"/>
    <cellStyle name="Normal 131 2 31 2 2 2" xfId="56907" xr:uid="{00000000-0005-0000-0000-0000293E0000}"/>
    <cellStyle name="Normal 131 2 31 2 3" xfId="45809" xr:uid="{00000000-0005-0000-0000-00002A3E0000}"/>
    <cellStyle name="Normal 131 2 31 3" xfId="22545" xr:uid="{00000000-0005-0000-0000-00002B3E0000}"/>
    <cellStyle name="Normal 131 2 31 3 2" xfId="52955" xr:uid="{00000000-0005-0000-0000-00002C3E0000}"/>
    <cellStyle name="Normal 131 2 31 4" xfId="30597" xr:uid="{00000000-0005-0000-0000-00002D3E0000}"/>
    <cellStyle name="Normal 131 2 31 5" xfId="34626" xr:uid="{00000000-0005-0000-0000-00002E3E0000}"/>
    <cellStyle name="Normal 131 2 31 6" xfId="41857" xr:uid="{00000000-0005-0000-0000-00002F3E0000}"/>
    <cellStyle name="Normal 131 2 32" xfId="10835" xr:uid="{00000000-0005-0000-0000-0000303E0000}"/>
    <cellStyle name="Normal 131 2 32 2" xfId="14910" xr:uid="{00000000-0005-0000-0000-0000313E0000}"/>
    <cellStyle name="Normal 131 2 32 2 2" xfId="26244" xr:uid="{00000000-0005-0000-0000-0000323E0000}"/>
    <cellStyle name="Normal 131 2 32 2 2 2" xfId="56580" xr:uid="{00000000-0005-0000-0000-0000333E0000}"/>
    <cellStyle name="Normal 131 2 32 2 3" xfId="45482" xr:uid="{00000000-0005-0000-0000-0000343E0000}"/>
    <cellStyle name="Normal 131 2 32 3" xfId="22218" xr:uid="{00000000-0005-0000-0000-0000353E0000}"/>
    <cellStyle name="Normal 131 2 32 3 2" xfId="52628" xr:uid="{00000000-0005-0000-0000-0000363E0000}"/>
    <cellStyle name="Normal 131 2 32 4" xfId="30270" xr:uid="{00000000-0005-0000-0000-0000373E0000}"/>
    <cellStyle name="Normal 131 2 32 5" xfId="34299" xr:uid="{00000000-0005-0000-0000-0000383E0000}"/>
    <cellStyle name="Normal 131 2 32 6" xfId="41530" xr:uid="{00000000-0005-0000-0000-0000393E0000}"/>
    <cellStyle name="Normal 131 2 33" xfId="11234" xr:uid="{00000000-0005-0000-0000-00003A3E0000}"/>
    <cellStyle name="Normal 131 2 33 2" xfId="15261" xr:uid="{00000000-0005-0000-0000-00003B3E0000}"/>
    <cellStyle name="Normal 131 2 33 2 2" xfId="26595" xr:uid="{00000000-0005-0000-0000-00003C3E0000}"/>
    <cellStyle name="Normal 131 2 33 2 2 2" xfId="56931" xr:uid="{00000000-0005-0000-0000-00003D3E0000}"/>
    <cellStyle name="Normal 131 2 33 2 3" xfId="45833" xr:uid="{00000000-0005-0000-0000-00003E3E0000}"/>
    <cellStyle name="Normal 131 2 33 3" xfId="22569" xr:uid="{00000000-0005-0000-0000-00003F3E0000}"/>
    <cellStyle name="Normal 131 2 33 3 2" xfId="52979" xr:uid="{00000000-0005-0000-0000-0000403E0000}"/>
    <cellStyle name="Normal 131 2 33 4" xfId="30621" xr:uid="{00000000-0005-0000-0000-0000413E0000}"/>
    <cellStyle name="Normal 131 2 33 5" xfId="34650" xr:uid="{00000000-0005-0000-0000-0000423E0000}"/>
    <cellStyle name="Normal 131 2 33 6" xfId="41881" xr:uid="{00000000-0005-0000-0000-0000433E0000}"/>
    <cellStyle name="Normal 131 2 34" xfId="10807" xr:uid="{00000000-0005-0000-0000-0000443E0000}"/>
    <cellStyle name="Normal 131 2 34 2" xfId="14882" xr:uid="{00000000-0005-0000-0000-0000453E0000}"/>
    <cellStyle name="Normal 131 2 34 2 2" xfId="26216" xr:uid="{00000000-0005-0000-0000-0000463E0000}"/>
    <cellStyle name="Normal 131 2 34 2 2 2" xfId="56552" xr:uid="{00000000-0005-0000-0000-0000473E0000}"/>
    <cellStyle name="Normal 131 2 34 2 3" xfId="45454" xr:uid="{00000000-0005-0000-0000-0000483E0000}"/>
    <cellStyle name="Normal 131 2 34 3" xfId="22190" xr:uid="{00000000-0005-0000-0000-0000493E0000}"/>
    <cellStyle name="Normal 131 2 34 3 2" xfId="52600" xr:uid="{00000000-0005-0000-0000-00004A3E0000}"/>
    <cellStyle name="Normal 131 2 34 4" xfId="30242" xr:uid="{00000000-0005-0000-0000-00004B3E0000}"/>
    <cellStyle name="Normal 131 2 34 5" xfId="34271" xr:uid="{00000000-0005-0000-0000-00004C3E0000}"/>
    <cellStyle name="Normal 131 2 34 6" xfId="41502" xr:uid="{00000000-0005-0000-0000-00004D3E0000}"/>
    <cellStyle name="Normal 131 2 35" xfId="11262" xr:uid="{00000000-0005-0000-0000-00004E3E0000}"/>
    <cellStyle name="Normal 131 2 35 2" xfId="15289" xr:uid="{00000000-0005-0000-0000-00004F3E0000}"/>
    <cellStyle name="Normal 131 2 35 2 2" xfId="26623" xr:uid="{00000000-0005-0000-0000-0000503E0000}"/>
    <cellStyle name="Normal 131 2 35 2 2 2" xfId="56959" xr:uid="{00000000-0005-0000-0000-0000513E0000}"/>
    <cellStyle name="Normal 131 2 35 2 3" xfId="45861" xr:uid="{00000000-0005-0000-0000-0000523E0000}"/>
    <cellStyle name="Normal 131 2 35 3" xfId="22597" xr:uid="{00000000-0005-0000-0000-0000533E0000}"/>
    <cellStyle name="Normal 131 2 35 3 2" xfId="53007" xr:uid="{00000000-0005-0000-0000-0000543E0000}"/>
    <cellStyle name="Normal 131 2 35 4" xfId="30649" xr:uid="{00000000-0005-0000-0000-0000553E0000}"/>
    <cellStyle name="Normal 131 2 35 5" xfId="34678" xr:uid="{00000000-0005-0000-0000-0000563E0000}"/>
    <cellStyle name="Normal 131 2 35 6" xfId="41909" xr:uid="{00000000-0005-0000-0000-0000573E0000}"/>
    <cellStyle name="Normal 131 2 36" xfId="10779" xr:uid="{00000000-0005-0000-0000-0000583E0000}"/>
    <cellStyle name="Normal 131 2 36 2" xfId="14854" xr:uid="{00000000-0005-0000-0000-0000593E0000}"/>
    <cellStyle name="Normal 131 2 36 2 2" xfId="26188" xr:uid="{00000000-0005-0000-0000-00005A3E0000}"/>
    <cellStyle name="Normal 131 2 36 2 2 2" xfId="56524" xr:uid="{00000000-0005-0000-0000-00005B3E0000}"/>
    <cellStyle name="Normal 131 2 36 2 3" xfId="45426" xr:uid="{00000000-0005-0000-0000-00005C3E0000}"/>
    <cellStyle name="Normal 131 2 36 3" xfId="22162" xr:uid="{00000000-0005-0000-0000-00005D3E0000}"/>
    <cellStyle name="Normal 131 2 36 3 2" xfId="52572" xr:uid="{00000000-0005-0000-0000-00005E3E0000}"/>
    <cellStyle name="Normal 131 2 36 4" xfId="30214" xr:uid="{00000000-0005-0000-0000-00005F3E0000}"/>
    <cellStyle name="Normal 131 2 36 5" xfId="34243" xr:uid="{00000000-0005-0000-0000-0000603E0000}"/>
    <cellStyle name="Normal 131 2 36 6" xfId="41474" xr:uid="{00000000-0005-0000-0000-0000613E0000}"/>
    <cellStyle name="Normal 131 2 37" xfId="11337" xr:uid="{00000000-0005-0000-0000-0000623E0000}"/>
    <cellStyle name="Normal 131 2 37 2" xfId="15364" xr:uid="{00000000-0005-0000-0000-0000633E0000}"/>
    <cellStyle name="Normal 131 2 37 2 2" xfId="26698" xr:uid="{00000000-0005-0000-0000-0000643E0000}"/>
    <cellStyle name="Normal 131 2 37 2 2 2" xfId="57034" xr:uid="{00000000-0005-0000-0000-0000653E0000}"/>
    <cellStyle name="Normal 131 2 37 2 3" xfId="45936" xr:uid="{00000000-0005-0000-0000-0000663E0000}"/>
    <cellStyle name="Normal 131 2 37 3" xfId="22672" xr:uid="{00000000-0005-0000-0000-0000673E0000}"/>
    <cellStyle name="Normal 131 2 37 3 2" xfId="53082" xr:uid="{00000000-0005-0000-0000-0000683E0000}"/>
    <cellStyle name="Normal 131 2 37 4" xfId="30724" xr:uid="{00000000-0005-0000-0000-0000693E0000}"/>
    <cellStyle name="Normal 131 2 37 5" xfId="34753" xr:uid="{00000000-0005-0000-0000-00006A3E0000}"/>
    <cellStyle name="Normal 131 2 37 6" xfId="41984" xr:uid="{00000000-0005-0000-0000-00006B3E0000}"/>
    <cellStyle name="Normal 131 2 38" xfId="11419" xr:uid="{00000000-0005-0000-0000-00006C3E0000}"/>
    <cellStyle name="Normal 131 2 38 2" xfId="15446" xr:uid="{00000000-0005-0000-0000-00006D3E0000}"/>
    <cellStyle name="Normal 131 2 38 2 2" xfId="26780" xr:uid="{00000000-0005-0000-0000-00006E3E0000}"/>
    <cellStyle name="Normal 131 2 38 2 2 2" xfId="57116" xr:uid="{00000000-0005-0000-0000-00006F3E0000}"/>
    <cellStyle name="Normal 131 2 38 2 3" xfId="46018" xr:uid="{00000000-0005-0000-0000-0000703E0000}"/>
    <cellStyle name="Normal 131 2 38 3" xfId="22754" xr:uid="{00000000-0005-0000-0000-0000713E0000}"/>
    <cellStyle name="Normal 131 2 38 3 2" xfId="53164" xr:uid="{00000000-0005-0000-0000-0000723E0000}"/>
    <cellStyle name="Normal 131 2 38 4" xfId="30806" xr:uid="{00000000-0005-0000-0000-0000733E0000}"/>
    <cellStyle name="Normal 131 2 38 5" xfId="34835" xr:uid="{00000000-0005-0000-0000-0000743E0000}"/>
    <cellStyle name="Normal 131 2 38 6" xfId="42066" xr:uid="{00000000-0005-0000-0000-0000753E0000}"/>
    <cellStyle name="Normal 131 2 39" xfId="11490" xr:uid="{00000000-0005-0000-0000-0000763E0000}"/>
    <cellStyle name="Normal 131 2 39 2" xfId="15517" xr:uid="{00000000-0005-0000-0000-0000773E0000}"/>
    <cellStyle name="Normal 131 2 39 2 2" xfId="26851" xr:uid="{00000000-0005-0000-0000-0000783E0000}"/>
    <cellStyle name="Normal 131 2 39 2 2 2" xfId="57187" xr:uid="{00000000-0005-0000-0000-0000793E0000}"/>
    <cellStyle name="Normal 131 2 39 2 3" xfId="46089" xr:uid="{00000000-0005-0000-0000-00007A3E0000}"/>
    <cellStyle name="Normal 131 2 39 3" xfId="22825" xr:uid="{00000000-0005-0000-0000-00007B3E0000}"/>
    <cellStyle name="Normal 131 2 39 3 2" xfId="53235" xr:uid="{00000000-0005-0000-0000-00007C3E0000}"/>
    <cellStyle name="Normal 131 2 39 4" xfId="30877" xr:uid="{00000000-0005-0000-0000-00007D3E0000}"/>
    <cellStyle name="Normal 131 2 39 5" xfId="34906" xr:uid="{00000000-0005-0000-0000-00007E3E0000}"/>
    <cellStyle name="Normal 131 2 39 6" xfId="42137" xr:uid="{00000000-0005-0000-0000-00007F3E0000}"/>
    <cellStyle name="Normal 131 2 4" xfId="5737" xr:uid="{00000000-0005-0000-0000-0000803E0000}"/>
    <cellStyle name="Normal 131 2 4 2" xfId="7334" xr:uid="{00000000-0005-0000-0000-0000813E0000}"/>
    <cellStyle name="Normal 131 2 4 2 2" xfId="18758" xr:uid="{00000000-0005-0000-0000-0000823E0000}"/>
    <cellStyle name="Normal 131 2 4 2 2 2" xfId="49261" xr:uid="{00000000-0005-0000-0000-0000833E0000}"/>
    <cellStyle name="Normal 131 2 4 2 3" xfId="38163" xr:uid="{00000000-0005-0000-0000-0000843E0000}"/>
    <cellStyle name="Normal 131 2 4 3" xfId="9041" xr:uid="{00000000-0005-0000-0000-0000853E0000}"/>
    <cellStyle name="Normal 131 2 4 3 2" xfId="20472" xr:uid="{00000000-0005-0000-0000-0000863E0000}"/>
    <cellStyle name="Normal 131 2 4 3 2 2" xfId="50882" xr:uid="{00000000-0005-0000-0000-0000873E0000}"/>
    <cellStyle name="Normal 131 2 4 3 3" xfId="39784" xr:uid="{00000000-0005-0000-0000-0000883E0000}"/>
    <cellStyle name="Normal 131 2 4 4" xfId="13164" xr:uid="{00000000-0005-0000-0000-0000893E0000}"/>
    <cellStyle name="Normal 131 2 4 4 2" xfId="24498" xr:uid="{00000000-0005-0000-0000-00008A3E0000}"/>
    <cellStyle name="Normal 131 2 4 4 2 2" xfId="54834" xr:uid="{00000000-0005-0000-0000-00008B3E0000}"/>
    <cellStyle name="Normal 131 2 4 4 3" xfId="43736" xr:uid="{00000000-0005-0000-0000-00008C3E0000}"/>
    <cellStyle name="Normal 131 2 4 5" xfId="17161" xr:uid="{00000000-0005-0000-0000-00008D3E0000}"/>
    <cellStyle name="Normal 131 2 4 5 2" xfId="47664" xr:uid="{00000000-0005-0000-0000-00008E3E0000}"/>
    <cellStyle name="Normal 131 2 4 6" xfId="28524" xr:uid="{00000000-0005-0000-0000-00008F3E0000}"/>
    <cellStyle name="Normal 131 2 4 7" xfId="32553" xr:uid="{00000000-0005-0000-0000-0000903E0000}"/>
    <cellStyle name="Normal 131 2 4 8" xfId="36566" xr:uid="{00000000-0005-0000-0000-0000913E0000}"/>
    <cellStyle name="Normal 131 2 40" xfId="11571" xr:uid="{00000000-0005-0000-0000-0000923E0000}"/>
    <cellStyle name="Normal 131 2 40 2" xfId="15598" xr:uid="{00000000-0005-0000-0000-0000933E0000}"/>
    <cellStyle name="Normal 131 2 40 2 2" xfId="26932" xr:uid="{00000000-0005-0000-0000-0000943E0000}"/>
    <cellStyle name="Normal 131 2 40 2 2 2" xfId="57268" xr:uid="{00000000-0005-0000-0000-0000953E0000}"/>
    <cellStyle name="Normal 131 2 40 2 3" xfId="46170" xr:uid="{00000000-0005-0000-0000-0000963E0000}"/>
    <cellStyle name="Normal 131 2 40 3" xfId="22906" xr:uid="{00000000-0005-0000-0000-0000973E0000}"/>
    <cellStyle name="Normal 131 2 40 3 2" xfId="53316" xr:uid="{00000000-0005-0000-0000-0000983E0000}"/>
    <cellStyle name="Normal 131 2 40 4" xfId="30958" xr:uid="{00000000-0005-0000-0000-0000993E0000}"/>
    <cellStyle name="Normal 131 2 40 5" xfId="34987" xr:uid="{00000000-0005-0000-0000-00009A3E0000}"/>
    <cellStyle name="Normal 131 2 40 6" xfId="42218" xr:uid="{00000000-0005-0000-0000-00009B3E0000}"/>
    <cellStyle name="Normal 131 2 41" xfId="11649" xr:uid="{00000000-0005-0000-0000-00009C3E0000}"/>
    <cellStyle name="Normal 131 2 41 2" xfId="15676" xr:uid="{00000000-0005-0000-0000-00009D3E0000}"/>
    <cellStyle name="Normal 131 2 41 2 2" xfId="27010" xr:uid="{00000000-0005-0000-0000-00009E3E0000}"/>
    <cellStyle name="Normal 131 2 41 2 2 2" xfId="57346" xr:uid="{00000000-0005-0000-0000-00009F3E0000}"/>
    <cellStyle name="Normal 131 2 41 2 3" xfId="46248" xr:uid="{00000000-0005-0000-0000-0000A03E0000}"/>
    <cellStyle name="Normal 131 2 41 3" xfId="22984" xr:uid="{00000000-0005-0000-0000-0000A13E0000}"/>
    <cellStyle name="Normal 131 2 41 3 2" xfId="53394" xr:uid="{00000000-0005-0000-0000-0000A23E0000}"/>
    <cellStyle name="Normal 131 2 41 4" xfId="31036" xr:uid="{00000000-0005-0000-0000-0000A33E0000}"/>
    <cellStyle name="Normal 131 2 41 5" xfId="35065" xr:uid="{00000000-0005-0000-0000-0000A43E0000}"/>
    <cellStyle name="Normal 131 2 41 6" xfId="42296" xr:uid="{00000000-0005-0000-0000-0000A53E0000}"/>
    <cellStyle name="Normal 131 2 42" xfId="11727" xr:uid="{00000000-0005-0000-0000-0000A63E0000}"/>
    <cellStyle name="Normal 131 2 42 2" xfId="15754" xr:uid="{00000000-0005-0000-0000-0000A73E0000}"/>
    <cellStyle name="Normal 131 2 42 2 2" xfId="27088" xr:uid="{00000000-0005-0000-0000-0000A83E0000}"/>
    <cellStyle name="Normal 131 2 42 2 2 2" xfId="57424" xr:uid="{00000000-0005-0000-0000-0000A93E0000}"/>
    <cellStyle name="Normal 131 2 42 2 3" xfId="46326" xr:uid="{00000000-0005-0000-0000-0000AA3E0000}"/>
    <cellStyle name="Normal 131 2 42 3" xfId="23062" xr:uid="{00000000-0005-0000-0000-0000AB3E0000}"/>
    <cellStyle name="Normal 131 2 42 3 2" xfId="53472" xr:uid="{00000000-0005-0000-0000-0000AC3E0000}"/>
    <cellStyle name="Normal 131 2 42 4" xfId="31114" xr:uid="{00000000-0005-0000-0000-0000AD3E0000}"/>
    <cellStyle name="Normal 131 2 42 5" xfId="35143" xr:uid="{00000000-0005-0000-0000-0000AE3E0000}"/>
    <cellStyle name="Normal 131 2 42 6" xfId="42374" xr:uid="{00000000-0005-0000-0000-0000AF3E0000}"/>
    <cellStyle name="Normal 131 2 43" xfId="11805" xr:uid="{00000000-0005-0000-0000-0000B03E0000}"/>
    <cellStyle name="Normal 131 2 43 2" xfId="15832" xr:uid="{00000000-0005-0000-0000-0000B13E0000}"/>
    <cellStyle name="Normal 131 2 43 2 2" xfId="27166" xr:uid="{00000000-0005-0000-0000-0000B23E0000}"/>
    <cellStyle name="Normal 131 2 43 2 2 2" xfId="57502" xr:uid="{00000000-0005-0000-0000-0000B33E0000}"/>
    <cellStyle name="Normal 131 2 43 2 3" xfId="46404" xr:uid="{00000000-0005-0000-0000-0000B43E0000}"/>
    <cellStyle name="Normal 131 2 43 3" xfId="23140" xr:uid="{00000000-0005-0000-0000-0000B53E0000}"/>
    <cellStyle name="Normal 131 2 43 3 2" xfId="53550" xr:uid="{00000000-0005-0000-0000-0000B63E0000}"/>
    <cellStyle name="Normal 131 2 43 4" xfId="31192" xr:uid="{00000000-0005-0000-0000-0000B73E0000}"/>
    <cellStyle name="Normal 131 2 43 5" xfId="35221" xr:uid="{00000000-0005-0000-0000-0000B83E0000}"/>
    <cellStyle name="Normal 131 2 43 6" xfId="42452" xr:uid="{00000000-0005-0000-0000-0000B93E0000}"/>
    <cellStyle name="Normal 131 2 44" xfId="11883" xr:uid="{00000000-0005-0000-0000-0000BA3E0000}"/>
    <cellStyle name="Normal 131 2 44 2" xfId="15910" xr:uid="{00000000-0005-0000-0000-0000BB3E0000}"/>
    <cellStyle name="Normal 131 2 44 2 2" xfId="27244" xr:uid="{00000000-0005-0000-0000-0000BC3E0000}"/>
    <cellStyle name="Normal 131 2 44 2 2 2" xfId="57580" xr:uid="{00000000-0005-0000-0000-0000BD3E0000}"/>
    <cellStyle name="Normal 131 2 44 2 3" xfId="46482" xr:uid="{00000000-0005-0000-0000-0000BE3E0000}"/>
    <cellStyle name="Normal 131 2 44 3" xfId="23218" xr:uid="{00000000-0005-0000-0000-0000BF3E0000}"/>
    <cellStyle name="Normal 131 2 44 3 2" xfId="53628" xr:uid="{00000000-0005-0000-0000-0000C03E0000}"/>
    <cellStyle name="Normal 131 2 44 4" xfId="31270" xr:uid="{00000000-0005-0000-0000-0000C13E0000}"/>
    <cellStyle name="Normal 131 2 44 5" xfId="35299" xr:uid="{00000000-0005-0000-0000-0000C23E0000}"/>
    <cellStyle name="Normal 131 2 44 6" xfId="42530" xr:uid="{00000000-0005-0000-0000-0000C33E0000}"/>
    <cellStyle name="Normal 131 2 45" xfId="11961" xr:uid="{00000000-0005-0000-0000-0000C43E0000}"/>
    <cellStyle name="Normal 131 2 45 2" xfId="15988" xr:uid="{00000000-0005-0000-0000-0000C53E0000}"/>
    <cellStyle name="Normal 131 2 45 2 2" xfId="27322" xr:uid="{00000000-0005-0000-0000-0000C63E0000}"/>
    <cellStyle name="Normal 131 2 45 2 2 2" xfId="57658" xr:uid="{00000000-0005-0000-0000-0000C73E0000}"/>
    <cellStyle name="Normal 131 2 45 2 3" xfId="46560" xr:uid="{00000000-0005-0000-0000-0000C83E0000}"/>
    <cellStyle name="Normal 131 2 45 3" xfId="23296" xr:uid="{00000000-0005-0000-0000-0000C93E0000}"/>
    <cellStyle name="Normal 131 2 45 3 2" xfId="53706" xr:uid="{00000000-0005-0000-0000-0000CA3E0000}"/>
    <cellStyle name="Normal 131 2 45 4" xfId="31348" xr:uid="{00000000-0005-0000-0000-0000CB3E0000}"/>
    <cellStyle name="Normal 131 2 45 5" xfId="35377" xr:uid="{00000000-0005-0000-0000-0000CC3E0000}"/>
    <cellStyle name="Normal 131 2 45 6" xfId="42608" xr:uid="{00000000-0005-0000-0000-0000CD3E0000}"/>
    <cellStyle name="Normal 131 2 46" xfId="12039" xr:uid="{00000000-0005-0000-0000-0000CE3E0000}"/>
    <cellStyle name="Normal 131 2 46 2" xfId="16066" xr:uid="{00000000-0005-0000-0000-0000CF3E0000}"/>
    <cellStyle name="Normal 131 2 46 2 2" xfId="27400" xr:uid="{00000000-0005-0000-0000-0000D03E0000}"/>
    <cellStyle name="Normal 131 2 46 2 2 2" xfId="57736" xr:uid="{00000000-0005-0000-0000-0000D13E0000}"/>
    <cellStyle name="Normal 131 2 46 2 3" xfId="46638" xr:uid="{00000000-0005-0000-0000-0000D23E0000}"/>
    <cellStyle name="Normal 131 2 46 3" xfId="23374" xr:uid="{00000000-0005-0000-0000-0000D33E0000}"/>
    <cellStyle name="Normal 131 2 46 3 2" xfId="53784" xr:uid="{00000000-0005-0000-0000-0000D43E0000}"/>
    <cellStyle name="Normal 131 2 46 4" xfId="31426" xr:uid="{00000000-0005-0000-0000-0000D53E0000}"/>
    <cellStyle name="Normal 131 2 46 5" xfId="35455" xr:uid="{00000000-0005-0000-0000-0000D63E0000}"/>
    <cellStyle name="Normal 131 2 46 6" xfId="42686" xr:uid="{00000000-0005-0000-0000-0000D73E0000}"/>
    <cellStyle name="Normal 131 2 47" xfId="12116" xr:uid="{00000000-0005-0000-0000-0000D83E0000}"/>
    <cellStyle name="Normal 131 2 47 2" xfId="16143" xr:uid="{00000000-0005-0000-0000-0000D93E0000}"/>
    <cellStyle name="Normal 131 2 47 2 2" xfId="27477" xr:uid="{00000000-0005-0000-0000-0000DA3E0000}"/>
    <cellStyle name="Normal 131 2 47 2 2 2" xfId="57813" xr:uid="{00000000-0005-0000-0000-0000DB3E0000}"/>
    <cellStyle name="Normal 131 2 47 2 3" xfId="46715" xr:uid="{00000000-0005-0000-0000-0000DC3E0000}"/>
    <cellStyle name="Normal 131 2 47 3" xfId="23451" xr:uid="{00000000-0005-0000-0000-0000DD3E0000}"/>
    <cellStyle name="Normal 131 2 47 3 2" xfId="53861" xr:uid="{00000000-0005-0000-0000-0000DE3E0000}"/>
    <cellStyle name="Normal 131 2 47 4" xfId="31503" xr:uid="{00000000-0005-0000-0000-0000DF3E0000}"/>
    <cellStyle name="Normal 131 2 47 5" xfId="35532" xr:uid="{00000000-0005-0000-0000-0000E03E0000}"/>
    <cellStyle name="Normal 131 2 47 6" xfId="42763" xr:uid="{00000000-0005-0000-0000-0000E13E0000}"/>
    <cellStyle name="Normal 131 2 48" xfId="12189" xr:uid="{00000000-0005-0000-0000-0000E23E0000}"/>
    <cellStyle name="Normal 131 2 48 2" xfId="16216" xr:uid="{00000000-0005-0000-0000-0000E33E0000}"/>
    <cellStyle name="Normal 131 2 48 2 2" xfId="27550" xr:uid="{00000000-0005-0000-0000-0000E43E0000}"/>
    <cellStyle name="Normal 131 2 48 2 2 2" xfId="57886" xr:uid="{00000000-0005-0000-0000-0000E53E0000}"/>
    <cellStyle name="Normal 131 2 48 2 3" xfId="46788" xr:uid="{00000000-0005-0000-0000-0000E63E0000}"/>
    <cellStyle name="Normal 131 2 48 3" xfId="23524" xr:uid="{00000000-0005-0000-0000-0000E73E0000}"/>
    <cellStyle name="Normal 131 2 48 3 2" xfId="53934" xr:uid="{00000000-0005-0000-0000-0000E83E0000}"/>
    <cellStyle name="Normal 131 2 48 4" xfId="31576" xr:uid="{00000000-0005-0000-0000-0000E93E0000}"/>
    <cellStyle name="Normal 131 2 48 5" xfId="35605" xr:uid="{00000000-0005-0000-0000-0000EA3E0000}"/>
    <cellStyle name="Normal 131 2 48 6" xfId="42836" xr:uid="{00000000-0005-0000-0000-0000EB3E0000}"/>
    <cellStyle name="Normal 131 2 49" xfId="12262" xr:uid="{00000000-0005-0000-0000-0000EC3E0000}"/>
    <cellStyle name="Normal 131 2 49 2" xfId="16289" xr:uid="{00000000-0005-0000-0000-0000ED3E0000}"/>
    <cellStyle name="Normal 131 2 49 2 2" xfId="27623" xr:uid="{00000000-0005-0000-0000-0000EE3E0000}"/>
    <cellStyle name="Normal 131 2 49 2 2 2" xfId="57959" xr:uid="{00000000-0005-0000-0000-0000EF3E0000}"/>
    <cellStyle name="Normal 131 2 49 2 3" xfId="46861" xr:uid="{00000000-0005-0000-0000-0000F03E0000}"/>
    <cellStyle name="Normal 131 2 49 3" xfId="23597" xr:uid="{00000000-0005-0000-0000-0000F13E0000}"/>
    <cellStyle name="Normal 131 2 49 3 2" xfId="54007" xr:uid="{00000000-0005-0000-0000-0000F23E0000}"/>
    <cellStyle name="Normal 131 2 49 4" xfId="31649" xr:uid="{00000000-0005-0000-0000-0000F33E0000}"/>
    <cellStyle name="Normal 131 2 49 5" xfId="35678" xr:uid="{00000000-0005-0000-0000-0000F43E0000}"/>
    <cellStyle name="Normal 131 2 49 6" xfId="42909" xr:uid="{00000000-0005-0000-0000-0000F53E0000}"/>
    <cellStyle name="Normal 131 2 5" xfId="5968" xr:uid="{00000000-0005-0000-0000-0000F63E0000}"/>
    <cellStyle name="Normal 131 2 5 2" xfId="7565" xr:uid="{00000000-0005-0000-0000-0000F73E0000}"/>
    <cellStyle name="Normal 131 2 5 2 2" xfId="18989" xr:uid="{00000000-0005-0000-0000-0000F83E0000}"/>
    <cellStyle name="Normal 131 2 5 2 2 2" xfId="49492" xr:uid="{00000000-0005-0000-0000-0000F93E0000}"/>
    <cellStyle name="Normal 131 2 5 2 3" xfId="38394" xr:uid="{00000000-0005-0000-0000-0000FA3E0000}"/>
    <cellStyle name="Normal 131 2 5 3" xfId="9159" xr:uid="{00000000-0005-0000-0000-0000FB3E0000}"/>
    <cellStyle name="Normal 131 2 5 3 2" xfId="20562" xr:uid="{00000000-0005-0000-0000-0000FC3E0000}"/>
    <cellStyle name="Normal 131 2 5 3 2 2" xfId="50972" xr:uid="{00000000-0005-0000-0000-0000FD3E0000}"/>
    <cellStyle name="Normal 131 2 5 3 3" xfId="39874" xr:uid="{00000000-0005-0000-0000-0000FE3E0000}"/>
    <cellStyle name="Normal 131 2 5 4" xfId="13254" xr:uid="{00000000-0005-0000-0000-0000FF3E0000}"/>
    <cellStyle name="Normal 131 2 5 4 2" xfId="24588" xr:uid="{00000000-0005-0000-0000-0000003F0000}"/>
    <cellStyle name="Normal 131 2 5 4 2 2" xfId="54924" xr:uid="{00000000-0005-0000-0000-0000013F0000}"/>
    <cellStyle name="Normal 131 2 5 4 3" xfId="43826" xr:uid="{00000000-0005-0000-0000-0000023F0000}"/>
    <cellStyle name="Normal 131 2 5 5" xfId="17392" xr:uid="{00000000-0005-0000-0000-0000033F0000}"/>
    <cellStyle name="Normal 131 2 5 5 2" xfId="47895" xr:uid="{00000000-0005-0000-0000-0000043F0000}"/>
    <cellStyle name="Normal 131 2 5 6" xfId="28614" xr:uid="{00000000-0005-0000-0000-0000053F0000}"/>
    <cellStyle name="Normal 131 2 5 7" xfId="32643" xr:uid="{00000000-0005-0000-0000-0000063F0000}"/>
    <cellStyle name="Normal 131 2 5 8" xfId="36797" xr:uid="{00000000-0005-0000-0000-0000073F0000}"/>
    <cellStyle name="Normal 131 2 50" xfId="8803" xr:uid="{00000000-0005-0000-0000-0000083F0000}"/>
    <cellStyle name="Normal 131 2 50 2" xfId="20236" xr:uid="{00000000-0005-0000-0000-0000093F0000}"/>
    <cellStyle name="Normal 131 2 50 2 2" xfId="50646" xr:uid="{00000000-0005-0000-0000-00000A3F0000}"/>
    <cellStyle name="Normal 131 2 50 3" xfId="39548" xr:uid="{00000000-0005-0000-0000-00000B3F0000}"/>
    <cellStyle name="Normal 131 2 51" xfId="12928" xr:uid="{00000000-0005-0000-0000-00000C3F0000}"/>
    <cellStyle name="Normal 131 2 51 2" xfId="24262" xr:uid="{00000000-0005-0000-0000-00000D3F0000}"/>
    <cellStyle name="Normal 131 2 51 2 2" xfId="54598" xr:uid="{00000000-0005-0000-0000-00000E3F0000}"/>
    <cellStyle name="Normal 131 2 51 3" xfId="43500" xr:uid="{00000000-0005-0000-0000-00000F3F0000}"/>
    <cellStyle name="Normal 131 2 52" xfId="16953" xr:uid="{00000000-0005-0000-0000-0000103F0000}"/>
    <cellStyle name="Normal 131 2 52 2" xfId="47456" xr:uid="{00000000-0005-0000-0000-0000113F0000}"/>
    <cellStyle name="Normal 131 2 53" xfId="28288" xr:uid="{00000000-0005-0000-0000-0000123F0000}"/>
    <cellStyle name="Normal 131 2 54" xfId="32317" xr:uid="{00000000-0005-0000-0000-0000133F0000}"/>
    <cellStyle name="Normal 131 2 55" xfId="36273" xr:uid="{00000000-0005-0000-0000-0000143F0000}"/>
    <cellStyle name="Normal 131 2 56" xfId="36358" xr:uid="{00000000-0005-0000-0000-0000153F0000}"/>
    <cellStyle name="Normal 131 2 57" xfId="58624" xr:uid="{00000000-0005-0000-0000-0000163F0000}"/>
    <cellStyle name="Normal 131 2 6" xfId="5712" xr:uid="{00000000-0005-0000-0000-0000173F0000}"/>
    <cellStyle name="Normal 131 2 6 2" xfId="7309" xr:uid="{00000000-0005-0000-0000-0000183F0000}"/>
    <cellStyle name="Normal 131 2 6 2 2" xfId="18733" xr:uid="{00000000-0005-0000-0000-0000193F0000}"/>
    <cellStyle name="Normal 131 2 6 2 2 2" xfId="49236" xr:uid="{00000000-0005-0000-0000-00001A3F0000}"/>
    <cellStyle name="Normal 131 2 6 2 3" xfId="38138" xr:uid="{00000000-0005-0000-0000-00001B3F0000}"/>
    <cellStyle name="Normal 131 2 6 3" xfId="9021" xr:uid="{00000000-0005-0000-0000-00001C3F0000}"/>
    <cellStyle name="Normal 131 2 6 3 2" xfId="20452" xr:uid="{00000000-0005-0000-0000-00001D3F0000}"/>
    <cellStyle name="Normal 131 2 6 3 2 2" xfId="50862" xr:uid="{00000000-0005-0000-0000-00001E3F0000}"/>
    <cellStyle name="Normal 131 2 6 3 3" xfId="39764" xr:uid="{00000000-0005-0000-0000-00001F3F0000}"/>
    <cellStyle name="Normal 131 2 6 4" xfId="13144" xr:uid="{00000000-0005-0000-0000-0000203F0000}"/>
    <cellStyle name="Normal 131 2 6 4 2" xfId="24478" xr:uid="{00000000-0005-0000-0000-0000213F0000}"/>
    <cellStyle name="Normal 131 2 6 4 2 2" xfId="54814" xr:uid="{00000000-0005-0000-0000-0000223F0000}"/>
    <cellStyle name="Normal 131 2 6 4 3" xfId="43716" xr:uid="{00000000-0005-0000-0000-0000233F0000}"/>
    <cellStyle name="Normal 131 2 6 5" xfId="17136" xr:uid="{00000000-0005-0000-0000-0000243F0000}"/>
    <cellStyle name="Normal 131 2 6 5 2" xfId="47639" xr:uid="{00000000-0005-0000-0000-0000253F0000}"/>
    <cellStyle name="Normal 131 2 6 6" xfId="28504" xr:uid="{00000000-0005-0000-0000-0000263F0000}"/>
    <cellStyle name="Normal 131 2 6 7" xfId="32533" xr:uid="{00000000-0005-0000-0000-0000273F0000}"/>
    <cellStyle name="Normal 131 2 6 8" xfId="36541" xr:uid="{00000000-0005-0000-0000-0000283F0000}"/>
    <cellStyle name="Normal 131 2 7" xfId="5993" xr:uid="{00000000-0005-0000-0000-0000293F0000}"/>
    <cellStyle name="Normal 131 2 7 2" xfId="7590" xr:uid="{00000000-0005-0000-0000-00002A3F0000}"/>
    <cellStyle name="Normal 131 2 7 2 2" xfId="19014" xr:uid="{00000000-0005-0000-0000-00002B3F0000}"/>
    <cellStyle name="Normal 131 2 7 2 2 2" xfId="49517" xr:uid="{00000000-0005-0000-0000-00002C3F0000}"/>
    <cellStyle name="Normal 131 2 7 2 3" xfId="38419" xr:uid="{00000000-0005-0000-0000-00002D3F0000}"/>
    <cellStyle name="Normal 131 2 7 3" xfId="9182" xr:uid="{00000000-0005-0000-0000-00002E3F0000}"/>
    <cellStyle name="Normal 131 2 7 3 2" xfId="20585" xr:uid="{00000000-0005-0000-0000-00002F3F0000}"/>
    <cellStyle name="Normal 131 2 7 3 2 2" xfId="50995" xr:uid="{00000000-0005-0000-0000-0000303F0000}"/>
    <cellStyle name="Normal 131 2 7 3 3" xfId="39897" xr:uid="{00000000-0005-0000-0000-0000313F0000}"/>
    <cellStyle name="Normal 131 2 7 4" xfId="13277" xr:uid="{00000000-0005-0000-0000-0000323F0000}"/>
    <cellStyle name="Normal 131 2 7 4 2" xfId="24611" xr:uid="{00000000-0005-0000-0000-0000333F0000}"/>
    <cellStyle name="Normal 131 2 7 4 2 2" xfId="54947" xr:uid="{00000000-0005-0000-0000-0000343F0000}"/>
    <cellStyle name="Normal 131 2 7 4 3" xfId="43849" xr:uid="{00000000-0005-0000-0000-0000353F0000}"/>
    <cellStyle name="Normal 131 2 7 5" xfId="17417" xr:uid="{00000000-0005-0000-0000-0000363F0000}"/>
    <cellStyle name="Normal 131 2 7 5 2" xfId="47920" xr:uid="{00000000-0005-0000-0000-0000373F0000}"/>
    <cellStyle name="Normal 131 2 7 6" xfId="28637" xr:uid="{00000000-0005-0000-0000-0000383F0000}"/>
    <cellStyle name="Normal 131 2 7 7" xfId="32666" xr:uid="{00000000-0005-0000-0000-0000393F0000}"/>
    <cellStyle name="Normal 131 2 7 8" xfId="36822" xr:uid="{00000000-0005-0000-0000-00003A3F0000}"/>
    <cellStyle name="Normal 131 2 8" xfId="5688" xr:uid="{00000000-0005-0000-0000-00003B3F0000}"/>
    <cellStyle name="Normal 131 2 8 2" xfId="7285" xr:uid="{00000000-0005-0000-0000-00003C3F0000}"/>
    <cellStyle name="Normal 131 2 8 2 2" xfId="18709" xr:uid="{00000000-0005-0000-0000-00003D3F0000}"/>
    <cellStyle name="Normal 131 2 8 2 2 2" xfId="49212" xr:uid="{00000000-0005-0000-0000-00003E3F0000}"/>
    <cellStyle name="Normal 131 2 8 2 3" xfId="38114" xr:uid="{00000000-0005-0000-0000-00003F3F0000}"/>
    <cellStyle name="Normal 131 2 8 3" xfId="8998" xr:uid="{00000000-0005-0000-0000-0000403F0000}"/>
    <cellStyle name="Normal 131 2 8 3 2" xfId="20429" xr:uid="{00000000-0005-0000-0000-0000413F0000}"/>
    <cellStyle name="Normal 131 2 8 3 2 2" xfId="50839" xr:uid="{00000000-0005-0000-0000-0000423F0000}"/>
    <cellStyle name="Normal 131 2 8 3 3" xfId="39741" xr:uid="{00000000-0005-0000-0000-0000433F0000}"/>
    <cellStyle name="Normal 131 2 8 4" xfId="13121" xr:uid="{00000000-0005-0000-0000-0000443F0000}"/>
    <cellStyle name="Normal 131 2 8 4 2" xfId="24455" xr:uid="{00000000-0005-0000-0000-0000453F0000}"/>
    <cellStyle name="Normal 131 2 8 4 2 2" xfId="54791" xr:uid="{00000000-0005-0000-0000-0000463F0000}"/>
    <cellStyle name="Normal 131 2 8 4 3" xfId="43693" xr:uid="{00000000-0005-0000-0000-0000473F0000}"/>
    <cellStyle name="Normal 131 2 8 5" xfId="17112" xr:uid="{00000000-0005-0000-0000-0000483F0000}"/>
    <cellStyle name="Normal 131 2 8 5 2" xfId="47615" xr:uid="{00000000-0005-0000-0000-0000493F0000}"/>
    <cellStyle name="Normal 131 2 8 6" xfId="28481" xr:uid="{00000000-0005-0000-0000-00004A3F0000}"/>
    <cellStyle name="Normal 131 2 8 7" xfId="32510" xr:uid="{00000000-0005-0000-0000-00004B3F0000}"/>
    <cellStyle name="Normal 131 2 8 8" xfId="36517" xr:uid="{00000000-0005-0000-0000-00004C3F0000}"/>
    <cellStyle name="Normal 131 2 9" xfId="6017" xr:uid="{00000000-0005-0000-0000-00004D3F0000}"/>
    <cellStyle name="Normal 131 2 9 2" xfId="7614" xr:uid="{00000000-0005-0000-0000-00004E3F0000}"/>
    <cellStyle name="Normal 131 2 9 2 2" xfId="19038" xr:uid="{00000000-0005-0000-0000-00004F3F0000}"/>
    <cellStyle name="Normal 131 2 9 2 2 2" xfId="49541" xr:uid="{00000000-0005-0000-0000-0000503F0000}"/>
    <cellStyle name="Normal 131 2 9 2 3" xfId="38443" xr:uid="{00000000-0005-0000-0000-0000513F0000}"/>
    <cellStyle name="Normal 131 2 9 3" xfId="9205" xr:uid="{00000000-0005-0000-0000-0000523F0000}"/>
    <cellStyle name="Normal 131 2 9 3 2" xfId="20608" xr:uid="{00000000-0005-0000-0000-0000533F0000}"/>
    <cellStyle name="Normal 131 2 9 3 2 2" xfId="51018" xr:uid="{00000000-0005-0000-0000-0000543F0000}"/>
    <cellStyle name="Normal 131 2 9 3 3" xfId="39920" xr:uid="{00000000-0005-0000-0000-0000553F0000}"/>
    <cellStyle name="Normal 131 2 9 4" xfId="13300" xr:uid="{00000000-0005-0000-0000-0000563F0000}"/>
    <cellStyle name="Normal 131 2 9 4 2" xfId="24634" xr:uid="{00000000-0005-0000-0000-0000573F0000}"/>
    <cellStyle name="Normal 131 2 9 4 2 2" xfId="54970" xr:uid="{00000000-0005-0000-0000-0000583F0000}"/>
    <cellStyle name="Normal 131 2 9 4 3" xfId="43872" xr:uid="{00000000-0005-0000-0000-0000593F0000}"/>
    <cellStyle name="Normal 131 2 9 5" xfId="17441" xr:uid="{00000000-0005-0000-0000-00005A3F0000}"/>
    <cellStyle name="Normal 131 2 9 5 2" xfId="47944" xr:uid="{00000000-0005-0000-0000-00005B3F0000}"/>
    <cellStyle name="Normal 131 2 9 6" xfId="28660" xr:uid="{00000000-0005-0000-0000-00005C3F0000}"/>
    <cellStyle name="Normal 131 2 9 7" xfId="32689" xr:uid="{00000000-0005-0000-0000-00005D3F0000}"/>
    <cellStyle name="Normal 131 2 9 8" xfId="36846" xr:uid="{00000000-0005-0000-0000-00005E3F0000}"/>
    <cellStyle name="Normal 131 3" xfId="5067" xr:uid="{00000000-0005-0000-0000-00005F3F0000}"/>
    <cellStyle name="Normal 131 3 10" xfId="5665" xr:uid="{00000000-0005-0000-0000-0000603F0000}"/>
    <cellStyle name="Normal 131 3 10 2" xfId="7262" xr:uid="{00000000-0005-0000-0000-0000613F0000}"/>
    <cellStyle name="Normal 131 3 10 2 2" xfId="18686" xr:uid="{00000000-0005-0000-0000-0000623F0000}"/>
    <cellStyle name="Normal 131 3 10 2 2 2" xfId="49189" xr:uid="{00000000-0005-0000-0000-0000633F0000}"/>
    <cellStyle name="Normal 131 3 10 2 3" xfId="38091" xr:uid="{00000000-0005-0000-0000-0000643F0000}"/>
    <cellStyle name="Normal 131 3 10 3" xfId="8976" xr:uid="{00000000-0005-0000-0000-0000653F0000}"/>
    <cellStyle name="Normal 131 3 10 3 2" xfId="20407" xr:uid="{00000000-0005-0000-0000-0000663F0000}"/>
    <cellStyle name="Normal 131 3 10 3 2 2" xfId="50817" xr:uid="{00000000-0005-0000-0000-0000673F0000}"/>
    <cellStyle name="Normal 131 3 10 3 3" xfId="39719" xr:uid="{00000000-0005-0000-0000-0000683F0000}"/>
    <cellStyle name="Normal 131 3 10 4" xfId="13099" xr:uid="{00000000-0005-0000-0000-0000693F0000}"/>
    <cellStyle name="Normal 131 3 10 4 2" xfId="24433" xr:uid="{00000000-0005-0000-0000-00006A3F0000}"/>
    <cellStyle name="Normal 131 3 10 4 2 2" xfId="54769" xr:uid="{00000000-0005-0000-0000-00006B3F0000}"/>
    <cellStyle name="Normal 131 3 10 4 3" xfId="43671" xr:uid="{00000000-0005-0000-0000-00006C3F0000}"/>
    <cellStyle name="Normal 131 3 10 5" xfId="17089" xr:uid="{00000000-0005-0000-0000-00006D3F0000}"/>
    <cellStyle name="Normal 131 3 10 5 2" xfId="47592" xr:uid="{00000000-0005-0000-0000-00006E3F0000}"/>
    <cellStyle name="Normal 131 3 10 6" xfId="28459" xr:uid="{00000000-0005-0000-0000-00006F3F0000}"/>
    <cellStyle name="Normal 131 3 10 7" xfId="32488" xr:uid="{00000000-0005-0000-0000-0000703F0000}"/>
    <cellStyle name="Normal 131 3 10 8" xfId="36494" xr:uid="{00000000-0005-0000-0000-0000713F0000}"/>
    <cellStyle name="Normal 131 3 11" xfId="6040" xr:uid="{00000000-0005-0000-0000-0000723F0000}"/>
    <cellStyle name="Normal 131 3 11 2" xfId="7637" xr:uid="{00000000-0005-0000-0000-0000733F0000}"/>
    <cellStyle name="Normal 131 3 11 2 2" xfId="19061" xr:uid="{00000000-0005-0000-0000-0000743F0000}"/>
    <cellStyle name="Normal 131 3 11 2 2 2" xfId="49564" xr:uid="{00000000-0005-0000-0000-0000753F0000}"/>
    <cellStyle name="Normal 131 3 11 2 3" xfId="38466" xr:uid="{00000000-0005-0000-0000-0000763F0000}"/>
    <cellStyle name="Normal 131 3 11 3" xfId="9227" xr:uid="{00000000-0005-0000-0000-0000773F0000}"/>
    <cellStyle name="Normal 131 3 11 3 2" xfId="20630" xr:uid="{00000000-0005-0000-0000-0000783F0000}"/>
    <cellStyle name="Normal 131 3 11 3 2 2" xfId="51040" xr:uid="{00000000-0005-0000-0000-0000793F0000}"/>
    <cellStyle name="Normal 131 3 11 3 3" xfId="39942" xr:uid="{00000000-0005-0000-0000-00007A3F0000}"/>
    <cellStyle name="Normal 131 3 11 4" xfId="13322" xr:uid="{00000000-0005-0000-0000-00007B3F0000}"/>
    <cellStyle name="Normal 131 3 11 4 2" xfId="24656" xr:uid="{00000000-0005-0000-0000-00007C3F0000}"/>
    <cellStyle name="Normal 131 3 11 4 2 2" xfId="54992" xr:uid="{00000000-0005-0000-0000-00007D3F0000}"/>
    <cellStyle name="Normal 131 3 11 4 3" xfId="43894" xr:uid="{00000000-0005-0000-0000-00007E3F0000}"/>
    <cellStyle name="Normal 131 3 11 5" xfId="17464" xr:uid="{00000000-0005-0000-0000-00007F3F0000}"/>
    <cellStyle name="Normal 131 3 11 5 2" xfId="47967" xr:uid="{00000000-0005-0000-0000-0000803F0000}"/>
    <cellStyle name="Normal 131 3 11 6" xfId="28682" xr:uid="{00000000-0005-0000-0000-0000813F0000}"/>
    <cellStyle name="Normal 131 3 11 7" xfId="32711" xr:uid="{00000000-0005-0000-0000-0000823F0000}"/>
    <cellStyle name="Normal 131 3 11 8" xfId="36869" xr:uid="{00000000-0005-0000-0000-0000833F0000}"/>
    <cellStyle name="Normal 131 3 12" xfId="5637" xr:uid="{00000000-0005-0000-0000-0000843F0000}"/>
    <cellStyle name="Normal 131 3 12 2" xfId="7234" xr:uid="{00000000-0005-0000-0000-0000853F0000}"/>
    <cellStyle name="Normal 131 3 12 2 2" xfId="18658" xr:uid="{00000000-0005-0000-0000-0000863F0000}"/>
    <cellStyle name="Normal 131 3 12 2 2 2" xfId="49161" xr:uid="{00000000-0005-0000-0000-0000873F0000}"/>
    <cellStyle name="Normal 131 3 12 2 3" xfId="38063" xr:uid="{00000000-0005-0000-0000-0000883F0000}"/>
    <cellStyle name="Normal 131 3 12 3" xfId="8949" xr:uid="{00000000-0005-0000-0000-0000893F0000}"/>
    <cellStyle name="Normal 131 3 12 3 2" xfId="20380" xr:uid="{00000000-0005-0000-0000-00008A3F0000}"/>
    <cellStyle name="Normal 131 3 12 3 2 2" xfId="50790" xr:uid="{00000000-0005-0000-0000-00008B3F0000}"/>
    <cellStyle name="Normal 131 3 12 3 3" xfId="39692" xr:uid="{00000000-0005-0000-0000-00008C3F0000}"/>
    <cellStyle name="Normal 131 3 12 4" xfId="13072" xr:uid="{00000000-0005-0000-0000-00008D3F0000}"/>
    <cellStyle name="Normal 131 3 12 4 2" xfId="24406" xr:uid="{00000000-0005-0000-0000-00008E3F0000}"/>
    <cellStyle name="Normal 131 3 12 4 2 2" xfId="54742" xr:uid="{00000000-0005-0000-0000-00008F3F0000}"/>
    <cellStyle name="Normal 131 3 12 4 3" xfId="43644" xr:uid="{00000000-0005-0000-0000-0000903F0000}"/>
    <cellStyle name="Normal 131 3 12 5" xfId="17061" xr:uid="{00000000-0005-0000-0000-0000913F0000}"/>
    <cellStyle name="Normal 131 3 12 5 2" xfId="47564" xr:uid="{00000000-0005-0000-0000-0000923F0000}"/>
    <cellStyle name="Normal 131 3 12 6" xfId="28432" xr:uid="{00000000-0005-0000-0000-0000933F0000}"/>
    <cellStyle name="Normal 131 3 12 7" xfId="32461" xr:uid="{00000000-0005-0000-0000-0000943F0000}"/>
    <cellStyle name="Normal 131 3 12 8" xfId="36466" xr:uid="{00000000-0005-0000-0000-0000953F0000}"/>
    <cellStyle name="Normal 131 3 13" xfId="6115" xr:uid="{00000000-0005-0000-0000-0000963F0000}"/>
    <cellStyle name="Normal 131 3 13 2" xfId="7712" xr:uid="{00000000-0005-0000-0000-0000973F0000}"/>
    <cellStyle name="Normal 131 3 13 2 2" xfId="19136" xr:uid="{00000000-0005-0000-0000-0000983F0000}"/>
    <cellStyle name="Normal 131 3 13 2 2 2" xfId="49639" xr:uid="{00000000-0005-0000-0000-0000993F0000}"/>
    <cellStyle name="Normal 131 3 13 2 3" xfId="38541" xr:uid="{00000000-0005-0000-0000-00009A3F0000}"/>
    <cellStyle name="Normal 131 3 13 3" xfId="9254" xr:uid="{00000000-0005-0000-0000-00009B3F0000}"/>
    <cellStyle name="Normal 131 3 13 3 2" xfId="20657" xr:uid="{00000000-0005-0000-0000-00009C3F0000}"/>
    <cellStyle name="Normal 131 3 13 3 2 2" xfId="51067" xr:uid="{00000000-0005-0000-0000-00009D3F0000}"/>
    <cellStyle name="Normal 131 3 13 3 3" xfId="39969" xr:uid="{00000000-0005-0000-0000-00009E3F0000}"/>
    <cellStyle name="Normal 131 3 13 4" xfId="13349" xr:uid="{00000000-0005-0000-0000-00009F3F0000}"/>
    <cellStyle name="Normal 131 3 13 4 2" xfId="24683" xr:uid="{00000000-0005-0000-0000-0000A03F0000}"/>
    <cellStyle name="Normal 131 3 13 4 2 2" xfId="55019" xr:uid="{00000000-0005-0000-0000-0000A13F0000}"/>
    <cellStyle name="Normal 131 3 13 4 3" xfId="43921" xr:uid="{00000000-0005-0000-0000-0000A23F0000}"/>
    <cellStyle name="Normal 131 3 13 5" xfId="17539" xr:uid="{00000000-0005-0000-0000-0000A33F0000}"/>
    <cellStyle name="Normal 131 3 13 5 2" xfId="48042" xr:uid="{00000000-0005-0000-0000-0000A43F0000}"/>
    <cellStyle name="Normal 131 3 13 6" xfId="28709" xr:uid="{00000000-0005-0000-0000-0000A53F0000}"/>
    <cellStyle name="Normal 131 3 13 7" xfId="32738" xr:uid="{00000000-0005-0000-0000-0000A63F0000}"/>
    <cellStyle name="Normal 131 3 13 8" xfId="36944" xr:uid="{00000000-0005-0000-0000-0000A73F0000}"/>
    <cellStyle name="Normal 131 3 14" xfId="6190" xr:uid="{00000000-0005-0000-0000-0000A83F0000}"/>
    <cellStyle name="Normal 131 3 14 2" xfId="7787" xr:uid="{00000000-0005-0000-0000-0000A93F0000}"/>
    <cellStyle name="Normal 131 3 14 2 2" xfId="19211" xr:uid="{00000000-0005-0000-0000-0000AA3F0000}"/>
    <cellStyle name="Normal 131 3 14 2 2 2" xfId="49714" xr:uid="{00000000-0005-0000-0000-0000AB3F0000}"/>
    <cellStyle name="Normal 131 3 14 2 3" xfId="38616" xr:uid="{00000000-0005-0000-0000-0000AC3F0000}"/>
    <cellStyle name="Normal 131 3 14 3" xfId="8922" xr:uid="{00000000-0005-0000-0000-0000AD3F0000}"/>
    <cellStyle name="Normal 131 3 14 3 2" xfId="20353" xr:uid="{00000000-0005-0000-0000-0000AE3F0000}"/>
    <cellStyle name="Normal 131 3 14 3 2 2" xfId="50763" xr:uid="{00000000-0005-0000-0000-0000AF3F0000}"/>
    <cellStyle name="Normal 131 3 14 3 3" xfId="39665" xr:uid="{00000000-0005-0000-0000-0000B03F0000}"/>
    <cellStyle name="Normal 131 3 14 4" xfId="13045" xr:uid="{00000000-0005-0000-0000-0000B13F0000}"/>
    <cellStyle name="Normal 131 3 14 4 2" xfId="24379" xr:uid="{00000000-0005-0000-0000-0000B23F0000}"/>
    <cellStyle name="Normal 131 3 14 4 2 2" xfId="54715" xr:uid="{00000000-0005-0000-0000-0000B33F0000}"/>
    <cellStyle name="Normal 131 3 14 4 3" xfId="43617" xr:uid="{00000000-0005-0000-0000-0000B43F0000}"/>
    <cellStyle name="Normal 131 3 14 5" xfId="17614" xr:uid="{00000000-0005-0000-0000-0000B53F0000}"/>
    <cellStyle name="Normal 131 3 14 5 2" xfId="48117" xr:uid="{00000000-0005-0000-0000-0000B63F0000}"/>
    <cellStyle name="Normal 131 3 14 6" xfId="28405" xr:uid="{00000000-0005-0000-0000-0000B73F0000}"/>
    <cellStyle name="Normal 131 3 14 7" xfId="32434" xr:uid="{00000000-0005-0000-0000-0000B83F0000}"/>
    <cellStyle name="Normal 131 3 14 8" xfId="37019" xr:uid="{00000000-0005-0000-0000-0000B93F0000}"/>
    <cellStyle name="Normal 131 3 15" xfId="6265" xr:uid="{00000000-0005-0000-0000-0000BA3F0000}"/>
    <cellStyle name="Normal 131 3 15 2" xfId="7862" xr:uid="{00000000-0005-0000-0000-0000BB3F0000}"/>
    <cellStyle name="Normal 131 3 15 2 2" xfId="19286" xr:uid="{00000000-0005-0000-0000-0000BC3F0000}"/>
    <cellStyle name="Normal 131 3 15 2 2 2" xfId="49789" xr:uid="{00000000-0005-0000-0000-0000BD3F0000}"/>
    <cellStyle name="Normal 131 3 15 2 3" xfId="38691" xr:uid="{00000000-0005-0000-0000-0000BE3F0000}"/>
    <cellStyle name="Normal 131 3 15 3" xfId="9281" xr:uid="{00000000-0005-0000-0000-0000BF3F0000}"/>
    <cellStyle name="Normal 131 3 15 3 2" xfId="20684" xr:uid="{00000000-0005-0000-0000-0000C03F0000}"/>
    <cellStyle name="Normal 131 3 15 3 2 2" xfId="51094" xr:uid="{00000000-0005-0000-0000-0000C13F0000}"/>
    <cellStyle name="Normal 131 3 15 3 3" xfId="39996" xr:uid="{00000000-0005-0000-0000-0000C23F0000}"/>
    <cellStyle name="Normal 131 3 15 4" xfId="13376" xr:uid="{00000000-0005-0000-0000-0000C33F0000}"/>
    <cellStyle name="Normal 131 3 15 4 2" xfId="24710" xr:uid="{00000000-0005-0000-0000-0000C43F0000}"/>
    <cellStyle name="Normal 131 3 15 4 2 2" xfId="55046" xr:uid="{00000000-0005-0000-0000-0000C53F0000}"/>
    <cellStyle name="Normal 131 3 15 4 3" xfId="43948" xr:uid="{00000000-0005-0000-0000-0000C63F0000}"/>
    <cellStyle name="Normal 131 3 15 5" xfId="17689" xr:uid="{00000000-0005-0000-0000-0000C73F0000}"/>
    <cellStyle name="Normal 131 3 15 5 2" xfId="48192" xr:uid="{00000000-0005-0000-0000-0000C83F0000}"/>
    <cellStyle name="Normal 131 3 15 6" xfId="28736" xr:uid="{00000000-0005-0000-0000-0000C93F0000}"/>
    <cellStyle name="Normal 131 3 15 7" xfId="32765" xr:uid="{00000000-0005-0000-0000-0000CA3F0000}"/>
    <cellStyle name="Normal 131 3 15 8" xfId="37094" xr:uid="{00000000-0005-0000-0000-0000CB3F0000}"/>
    <cellStyle name="Normal 131 3 16" xfId="6340" xr:uid="{00000000-0005-0000-0000-0000CC3F0000}"/>
    <cellStyle name="Normal 131 3 16 2" xfId="7937" xr:uid="{00000000-0005-0000-0000-0000CD3F0000}"/>
    <cellStyle name="Normal 131 3 16 2 2" xfId="19361" xr:uid="{00000000-0005-0000-0000-0000CE3F0000}"/>
    <cellStyle name="Normal 131 3 16 2 2 2" xfId="49864" xr:uid="{00000000-0005-0000-0000-0000CF3F0000}"/>
    <cellStyle name="Normal 131 3 16 2 3" xfId="38766" xr:uid="{00000000-0005-0000-0000-0000D03F0000}"/>
    <cellStyle name="Normal 131 3 16 3" xfId="8887" xr:uid="{00000000-0005-0000-0000-0000D13F0000}"/>
    <cellStyle name="Normal 131 3 16 3 2" xfId="20318" xr:uid="{00000000-0005-0000-0000-0000D23F0000}"/>
    <cellStyle name="Normal 131 3 16 3 2 2" xfId="50728" xr:uid="{00000000-0005-0000-0000-0000D33F0000}"/>
    <cellStyle name="Normal 131 3 16 3 3" xfId="39630" xr:uid="{00000000-0005-0000-0000-0000D43F0000}"/>
    <cellStyle name="Normal 131 3 16 4" xfId="13010" xr:uid="{00000000-0005-0000-0000-0000D53F0000}"/>
    <cellStyle name="Normal 131 3 16 4 2" xfId="24344" xr:uid="{00000000-0005-0000-0000-0000D63F0000}"/>
    <cellStyle name="Normal 131 3 16 4 2 2" xfId="54680" xr:uid="{00000000-0005-0000-0000-0000D73F0000}"/>
    <cellStyle name="Normal 131 3 16 4 3" xfId="43582" xr:uid="{00000000-0005-0000-0000-0000D83F0000}"/>
    <cellStyle name="Normal 131 3 16 5" xfId="17764" xr:uid="{00000000-0005-0000-0000-0000D93F0000}"/>
    <cellStyle name="Normal 131 3 16 5 2" xfId="48267" xr:uid="{00000000-0005-0000-0000-0000DA3F0000}"/>
    <cellStyle name="Normal 131 3 16 6" xfId="28370" xr:uid="{00000000-0005-0000-0000-0000DB3F0000}"/>
    <cellStyle name="Normal 131 3 16 7" xfId="32399" xr:uid="{00000000-0005-0000-0000-0000DC3F0000}"/>
    <cellStyle name="Normal 131 3 16 8" xfId="37169" xr:uid="{00000000-0005-0000-0000-0000DD3F0000}"/>
    <cellStyle name="Normal 131 3 17" xfId="6412" xr:uid="{00000000-0005-0000-0000-0000DE3F0000}"/>
    <cellStyle name="Normal 131 3 17 2" xfId="8009" xr:uid="{00000000-0005-0000-0000-0000DF3F0000}"/>
    <cellStyle name="Normal 131 3 17 2 2" xfId="19433" xr:uid="{00000000-0005-0000-0000-0000E03F0000}"/>
    <cellStyle name="Normal 131 3 17 2 2 2" xfId="49936" xr:uid="{00000000-0005-0000-0000-0000E13F0000}"/>
    <cellStyle name="Normal 131 3 17 2 3" xfId="38838" xr:uid="{00000000-0005-0000-0000-0000E23F0000}"/>
    <cellStyle name="Normal 131 3 17 3" xfId="9355" xr:uid="{00000000-0005-0000-0000-0000E33F0000}"/>
    <cellStyle name="Normal 131 3 17 3 2" xfId="20758" xr:uid="{00000000-0005-0000-0000-0000E43F0000}"/>
    <cellStyle name="Normal 131 3 17 3 2 2" xfId="51168" xr:uid="{00000000-0005-0000-0000-0000E53F0000}"/>
    <cellStyle name="Normal 131 3 17 3 3" xfId="40070" xr:uid="{00000000-0005-0000-0000-0000E63F0000}"/>
    <cellStyle name="Normal 131 3 17 4" xfId="13450" xr:uid="{00000000-0005-0000-0000-0000E73F0000}"/>
    <cellStyle name="Normal 131 3 17 4 2" xfId="24784" xr:uid="{00000000-0005-0000-0000-0000E83F0000}"/>
    <cellStyle name="Normal 131 3 17 4 2 2" xfId="55120" xr:uid="{00000000-0005-0000-0000-0000E93F0000}"/>
    <cellStyle name="Normal 131 3 17 4 3" xfId="44022" xr:uid="{00000000-0005-0000-0000-0000EA3F0000}"/>
    <cellStyle name="Normal 131 3 17 5" xfId="17836" xr:uid="{00000000-0005-0000-0000-0000EB3F0000}"/>
    <cellStyle name="Normal 131 3 17 5 2" xfId="48339" xr:uid="{00000000-0005-0000-0000-0000EC3F0000}"/>
    <cellStyle name="Normal 131 3 17 6" xfId="28810" xr:uid="{00000000-0005-0000-0000-0000ED3F0000}"/>
    <cellStyle name="Normal 131 3 17 7" xfId="32839" xr:uid="{00000000-0005-0000-0000-0000EE3F0000}"/>
    <cellStyle name="Normal 131 3 17 8" xfId="37241" xr:uid="{00000000-0005-0000-0000-0000EF3F0000}"/>
    <cellStyle name="Normal 131 3 18" xfId="6483" xr:uid="{00000000-0005-0000-0000-0000F03F0000}"/>
    <cellStyle name="Normal 131 3 18 2" xfId="8080" xr:uid="{00000000-0005-0000-0000-0000F13F0000}"/>
    <cellStyle name="Normal 131 3 18 2 2" xfId="19504" xr:uid="{00000000-0005-0000-0000-0000F23F0000}"/>
    <cellStyle name="Normal 131 3 18 2 2 2" xfId="50007" xr:uid="{00000000-0005-0000-0000-0000F33F0000}"/>
    <cellStyle name="Normal 131 3 18 2 3" xfId="38909" xr:uid="{00000000-0005-0000-0000-0000F43F0000}"/>
    <cellStyle name="Normal 131 3 18 3" xfId="9451" xr:uid="{00000000-0005-0000-0000-0000F53F0000}"/>
    <cellStyle name="Normal 131 3 18 3 2" xfId="20854" xr:uid="{00000000-0005-0000-0000-0000F63F0000}"/>
    <cellStyle name="Normal 131 3 18 3 2 2" xfId="51264" xr:uid="{00000000-0005-0000-0000-0000F73F0000}"/>
    <cellStyle name="Normal 131 3 18 3 3" xfId="40166" xr:uid="{00000000-0005-0000-0000-0000F83F0000}"/>
    <cellStyle name="Normal 131 3 18 4" xfId="13546" xr:uid="{00000000-0005-0000-0000-0000F93F0000}"/>
    <cellStyle name="Normal 131 3 18 4 2" xfId="24880" xr:uid="{00000000-0005-0000-0000-0000FA3F0000}"/>
    <cellStyle name="Normal 131 3 18 4 2 2" xfId="55216" xr:uid="{00000000-0005-0000-0000-0000FB3F0000}"/>
    <cellStyle name="Normal 131 3 18 4 3" xfId="44118" xr:uid="{00000000-0005-0000-0000-0000FC3F0000}"/>
    <cellStyle name="Normal 131 3 18 5" xfId="17907" xr:uid="{00000000-0005-0000-0000-0000FD3F0000}"/>
    <cellStyle name="Normal 131 3 18 5 2" xfId="48410" xr:uid="{00000000-0005-0000-0000-0000FE3F0000}"/>
    <cellStyle name="Normal 131 3 18 6" xfId="28906" xr:uid="{00000000-0005-0000-0000-0000FF3F0000}"/>
    <cellStyle name="Normal 131 3 18 7" xfId="32935" xr:uid="{00000000-0005-0000-0000-000000400000}"/>
    <cellStyle name="Normal 131 3 18 8" xfId="37312" xr:uid="{00000000-0005-0000-0000-000001400000}"/>
    <cellStyle name="Normal 131 3 19" xfId="6554" xr:uid="{00000000-0005-0000-0000-000002400000}"/>
    <cellStyle name="Normal 131 3 19 2" xfId="8151" xr:uid="{00000000-0005-0000-0000-000003400000}"/>
    <cellStyle name="Normal 131 3 19 2 2" xfId="19575" xr:uid="{00000000-0005-0000-0000-000004400000}"/>
    <cellStyle name="Normal 131 3 19 2 2 2" xfId="50078" xr:uid="{00000000-0005-0000-0000-000005400000}"/>
    <cellStyle name="Normal 131 3 19 2 3" xfId="38980" xr:uid="{00000000-0005-0000-0000-000006400000}"/>
    <cellStyle name="Normal 131 3 19 3" xfId="9526" xr:uid="{00000000-0005-0000-0000-000007400000}"/>
    <cellStyle name="Normal 131 3 19 3 2" xfId="20928" xr:uid="{00000000-0005-0000-0000-000008400000}"/>
    <cellStyle name="Normal 131 3 19 3 2 2" xfId="51338" xr:uid="{00000000-0005-0000-0000-000009400000}"/>
    <cellStyle name="Normal 131 3 19 3 3" xfId="40240" xr:uid="{00000000-0005-0000-0000-00000A400000}"/>
    <cellStyle name="Normal 131 3 19 4" xfId="13620" xr:uid="{00000000-0005-0000-0000-00000B400000}"/>
    <cellStyle name="Normal 131 3 19 4 2" xfId="24954" xr:uid="{00000000-0005-0000-0000-00000C400000}"/>
    <cellStyle name="Normal 131 3 19 4 2 2" xfId="55290" xr:uid="{00000000-0005-0000-0000-00000D400000}"/>
    <cellStyle name="Normal 131 3 19 4 3" xfId="44192" xr:uid="{00000000-0005-0000-0000-00000E400000}"/>
    <cellStyle name="Normal 131 3 19 5" xfId="17978" xr:uid="{00000000-0005-0000-0000-00000F400000}"/>
    <cellStyle name="Normal 131 3 19 5 2" xfId="48481" xr:uid="{00000000-0005-0000-0000-000010400000}"/>
    <cellStyle name="Normal 131 3 19 6" xfId="28980" xr:uid="{00000000-0005-0000-0000-000011400000}"/>
    <cellStyle name="Normal 131 3 19 7" xfId="33009" xr:uid="{00000000-0005-0000-0000-000012400000}"/>
    <cellStyle name="Normal 131 3 19 8" xfId="37383" xr:uid="{00000000-0005-0000-0000-000013400000}"/>
    <cellStyle name="Normal 131 3 2" xfId="5759" xr:uid="{00000000-0005-0000-0000-000014400000}"/>
    <cellStyle name="Normal 131 3 2 2" xfId="7356" xr:uid="{00000000-0005-0000-0000-000015400000}"/>
    <cellStyle name="Normal 131 3 2 2 2" xfId="18780" xr:uid="{00000000-0005-0000-0000-000016400000}"/>
    <cellStyle name="Normal 131 3 2 2 2 2" xfId="49283" xr:uid="{00000000-0005-0000-0000-000017400000}"/>
    <cellStyle name="Normal 131 3 2 2 3" xfId="38185" xr:uid="{00000000-0005-0000-0000-000018400000}"/>
    <cellStyle name="Normal 131 3 2 3" xfId="9069" xr:uid="{00000000-0005-0000-0000-000019400000}"/>
    <cellStyle name="Normal 131 3 2 3 2" xfId="20500" xr:uid="{00000000-0005-0000-0000-00001A400000}"/>
    <cellStyle name="Normal 131 3 2 3 2 2" xfId="50910" xr:uid="{00000000-0005-0000-0000-00001B400000}"/>
    <cellStyle name="Normal 131 3 2 3 3" xfId="39812" xr:uid="{00000000-0005-0000-0000-00001C400000}"/>
    <cellStyle name="Normal 131 3 2 4" xfId="13192" xr:uid="{00000000-0005-0000-0000-00001D400000}"/>
    <cellStyle name="Normal 131 3 2 4 2" xfId="24526" xr:uid="{00000000-0005-0000-0000-00001E400000}"/>
    <cellStyle name="Normal 131 3 2 4 2 2" xfId="54862" xr:uid="{00000000-0005-0000-0000-00001F400000}"/>
    <cellStyle name="Normal 131 3 2 4 3" xfId="43764" xr:uid="{00000000-0005-0000-0000-000020400000}"/>
    <cellStyle name="Normal 131 3 2 5" xfId="17183" xr:uid="{00000000-0005-0000-0000-000021400000}"/>
    <cellStyle name="Normal 131 3 2 5 2" xfId="47686" xr:uid="{00000000-0005-0000-0000-000022400000}"/>
    <cellStyle name="Normal 131 3 2 6" xfId="28552" xr:uid="{00000000-0005-0000-0000-000023400000}"/>
    <cellStyle name="Normal 131 3 2 7" xfId="32581" xr:uid="{00000000-0005-0000-0000-000024400000}"/>
    <cellStyle name="Normal 131 3 2 8" xfId="36588" xr:uid="{00000000-0005-0000-0000-000025400000}"/>
    <cellStyle name="Normal 131 3 20" xfId="7127" xr:uid="{00000000-0005-0000-0000-000026400000}"/>
    <cellStyle name="Normal 131 3 20 2" xfId="9600" xr:uid="{00000000-0005-0000-0000-000027400000}"/>
    <cellStyle name="Normal 131 3 20 2 2" xfId="21001" xr:uid="{00000000-0005-0000-0000-000028400000}"/>
    <cellStyle name="Normal 131 3 20 2 2 2" xfId="51411" xr:uid="{00000000-0005-0000-0000-000029400000}"/>
    <cellStyle name="Normal 131 3 20 2 3" xfId="40313" xr:uid="{00000000-0005-0000-0000-00002A400000}"/>
    <cellStyle name="Normal 131 3 20 3" xfId="13693" xr:uid="{00000000-0005-0000-0000-00002B400000}"/>
    <cellStyle name="Normal 131 3 20 3 2" xfId="25027" xr:uid="{00000000-0005-0000-0000-00002C400000}"/>
    <cellStyle name="Normal 131 3 20 3 2 2" xfId="55363" xr:uid="{00000000-0005-0000-0000-00002D400000}"/>
    <cellStyle name="Normal 131 3 20 3 3" xfId="44265" xr:uid="{00000000-0005-0000-0000-00002E400000}"/>
    <cellStyle name="Normal 131 3 20 4" xfId="18551" xr:uid="{00000000-0005-0000-0000-00002F400000}"/>
    <cellStyle name="Normal 131 3 20 4 2" xfId="49054" xr:uid="{00000000-0005-0000-0000-000030400000}"/>
    <cellStyle name="Normal 131 3 20 5" xfId="29053" xr:uid="{00000000-0005-0000-0000-000031400000}"/>
    <cellStyle name="Normal 131 3 20 6" xfId="33082" xr:uid="{00000000-0005-0000-0000-000032400000}"/>
    <cellStyle name="Normal 131 3 20 7" xfId="37956" xr:uid="{00000000-0005-0000-0000-000033400000}"/>
    <cellStyle name="Normal 131 3 21" xfId="9673" xr:uid="{00000000-0005-0000-0000-000034400000}"/>
    <cellStyle name="Normal 131 3 21 2" xfId="13765" xr:uid="{00000000-0005-0000-0000-000035400000}"/>
    <cellStyle name="Normal 131 3 21 2 2" xfId="25099" xr:uid="{00000000-0005-0000-0000-000036400000}"/>
    <cellStyle name="Normal 131 3 21 2 2 2" xfId="55435" xr:uid="{00000000-0005-0000-0000-000037400000}"/>
    <cellStyle name="Normal 131 3 21 2 3" xfId="44337" xr:uid="{00000000-0005-0000-0000-000038400000}"/>
    <cellStyle name="Normal 131 3 21 3" xfId="21073" xr:uid="{00000000-0005-0000-0000-000039400000}"/>
    <cellStyle name="Normal 131 3 21 3 2" xfId="51483" xr:uid="{00000000-0005-0000-0000-00003A400000}"/>
    <cellStyle name="Normal 131 3 21 4" xfId="29125" xr:uid="{00000000-0005-0000-0000-00003B400000}"/>
    <cellStyle name="Normal 131 3 21 5" xfId="33154" xr:uid="{00000000-0005-0000-0000-00003C400000}"/>
    <cellStyle name="Normal 131 3 21 6" xfId="40385" xr:uid="{00000000-0005-0000-0000-00003D400000}"/>
    <cellStyle name="Normal 131 3 22" xfId="9746" xr:uid="{00000000-0005-0000-0000-00003E400000}"/>
    <cellStyle name="Normal 131 3 22 2" xfId="13837" xr:uid="{00000000-0005-0000-0000-00003F400000}"/>
    <cellStyle name="Normal 131 3 22 2 2" xfId="25171" xr:uid="{00000000-0005-0000-0000-000040400000}"/>
    <cellStyle name="Normal 131 3 22 2 2 2" xfId="55507" xr:uid="{00000000-0005-0000-0000-000041400000}"/>
    <cellStyle name="Normal 131 3 22 2 3" xfId="44409" xr:uid="{00000000-0005-0000-0000-000042400000}"/>
    <cellStyle name="Normal 131 3 22 3" xfId="21145" xr:uid="{00000000-0005-0000-0000-000043400000}"/>
    <cellStyle name="Normal 131 3 22 3 2" xfId="51555" xr:uid="{00000000-0005-0000-0000-000044400000}"/>
    <cellStyle name="Normal 131 3 22 4" xfId="29197" xr:uid="{00000000-0005-0000-0000-000045400000}"/>
    <cellStyle name="Normal 131 3 22 5" xfId="33226" xr:uid="{00000000-0005-0000-0000-000046400000}"/>
    <cellStyle name="Normal 131 3 22 6" xfId="40457" xr:uid="{00000000-0005-0000-0000-000047400000}"/>
    <cellStyle name="Normal 131 3 23" xfId="9819" xr:uid="{00000000-0005-0000-0000-000048400000}"/>
    <cellStyle name="Normal 131 3 23 2" xfId="13909" xr:uid="{00000000-0005-0000-0000-000049400000}"/>
    <cellStyle name="Normal 131 3 23 2 2" xfId="25243" xr:uid="{00000000-0005-0000-0000-00004A400000}"/>
    <cellStyle name="Normal 131 3 23 2 2 2" xfId="55579" xr:uid="{00000000-0005-0000-0000-00004B400000}"/>
    <cellStyle name="Normal 131 3 23 2 3" xfId="44481" xr:uid="{00000000-0005-0000-0000-00004C400000}"/>
    <cellStyle name="Normal 131 3 23 3" xfId="21217" xr:uid="{00000000-0005-0000-0000-00004D400000}"/>
    <cellStyle name="Normal 131 3 23 3 2" xfId="51627" xr:uid="{00000000-0005-0000-0000-00004E400000}"/>
    <cellStyle name="Normal 131 3 23 4" xfId="29269" xr:uid="{00000000-0005-0000-0000-00004F400000}"/>
    <cellStyle name="Normal 131 3 23 5" xfId="33298" xr:uid="{00000000-0005-0000-0000-000050400000}"/>
    <cellStyle name="Normal 131 3 23 6" xfId="40529" xr:uid="{00000000-0005-0000-0000-000051400000}"/>
    <cellStyle name="Normal 131 3 24" xfId="9892" xr:uid="{00000000-0005-0000-0000-000052400000}"/>
    <cellStyle name="Normal 131 3 24 2" xfId="13981" xr:uid="{00000000-0005-0000-0000-000053400000}"/>
    <cellStyle name="Normal 131 3 24 2 2" xfId="25315" xr:uid="{00000000-0005-0000-0000-000054400000}"/>
    <cellStyle name="Normal 131 3 24 2 2 2" xfId="55651" xr:uid="{00000000-0005-0000-0000-000055400000}"/>
    <cellStyle name="Normal 131 3 24 2 3" xfId="44553" xr:uid="{00000000-0005-0000-0000-000056400000}"/>
    <cellStyle name="Normal 131 3 24 3" xfId="21289" xr:uid="{00000000-0005-0000-0000-000057400000}"/>
    <cellStyle name="Normal 131 3 24 3 2" xfId="51699" xr:uid="{00000000-0005-0000-0000-000058400000}"/>
    <cellStyle name="Normal 131 3 24 4" xfId="29341" xr:uid="{00000000-0005-0000-0000-000059400000}"/>
    <cellStyle name="Normal 131 3 24 5" xfId="33370" xr:uid="{00000000-0005-0000-0000-00005A400000}"/>
    <cellStyle name="Normal 131 3 24 6" xfId="40601" xr:uid="{00000000-0005-0000-0000-00005B400000}"/>
    <cellStyle name="Normal 131 3 25" xfId="9965" xr:uid="{00000000-0005-0000-0000-00005C400000}"/>
    <cellStyle name="Normal 131 3 25 2" xfId="14053" xr:uid="{00000000-0005-0000-0000-00005D400000}"/>
    <cellStyle name="Normal 131 3 25 2 2" xfId="25387" xr:uid="{00000000-0005-0000-0000-00005E400000}"/>
    <cellStyle name="Normal 131 3 25 2 2 2" xfId="55723" xr:uid="{00000000-0005-0000-0000-00005F400000}"/>
    <cellStyle name="Normal 131 3 25 2 3" xfId="44625" xr:uid="{00000000-0005-0000-0000-000060400000}"/>
    <cellStyle name="Normal 131 3 25 3" xfId="21361" xr:uid="{00000000-0005-0000-0000-000061400000}"/>
    <cellStyle name="Normal 131 3 25 3 2" xfId="51771" xr:uid="{00000000-0005-0000-0000-000062400000}"/>
    <cellStyle name="Normal 131 3 25 4" xfId="29413" xr:uid="{00000000-0005-0000-0000-000063400000}"/>
    <cellStyle name="Normal 131 3 25 5" xfId="33442" xr:uid="{00000000-0005-0000-0000-000064400000}"/>
    <cellStyle name="Normal 131 3 25 6" xfId="40673" xr:uid="{00000000-0005-0000-0000-000065400000}"/>
    <cellStyle name="Normal 131 3 26" xfId="10923" xr:uid="{00000000-0005-0000-0000-000066400000}"/>
    <cellStyle name="Normal 131 3 26 2" xfId="14998" xr:uid="{00000000-0005-0000-0000-000067400000}"/>
    <cellStyle name="Normal 131 3 26 2 2" xfId="26332" xr:uid="{00000000-0005-0000-0000-000068400000}"/>
    <cellStyle name="Normal 131 3 26 2 2 2" xfId="56668" xr:uid="{00000000-0005-0000-0000-000069400000}"/>
    <cellStyle name="Normal 131 3 26 2 3" xfId="45570" xr:uid="{00000000-0005-0000-0000-00006A400000}"/>
    <cellStyle name="Normal 131 3 26 3" xfId="22306" xr:uid="{00000000-0005-0000-0000-00006B400000}"/>
    <cellStyle name="Normal 131 3 26 3 2" xfId="52716" xr:uid="{00000000-0005-0000-0000-00006C400000}"/>
    <cellStyle name="Normal 131 3 26 4" xfId="30358" xr:uid="{00000000-0005-0000-0000-00006D400000}"/>
    <cellStyle name="Normal 131 3 26 5" xfId="34387" xr:uid="{00000000-0005-0000-0000-00006E400000}"/>
    <cellStyle name="Normal 131 3 26 6" xfId="41618" xr:uid="{00000000-0005-0000-0000-00006F400000}"/>
    <cellStyle name="Normal 131 3 27" xfId="11156" xr:uid="{00000000-0005-0000-0000-000070400000}"/>
    <cellStyle name="Normal 131 3 27 2" xfId="15183" xr:uid="{00000000-0005-0000-0000-000071400000}"/>
    <cellStyle name="Normal 131 3 27 2 2" xfId="26517" xr:uid="{00000000-0005-0000-0000-000072400000}"/>
    <cellStyle name="Normal 131 3 27 2 2 2" xfId="56853" xr:uid="{00000000-0005-0000-0000-000073400000}"/>
    <cellStyle name="Normal 131 3 27 2 3" xfId="45755" xr:uid="{00000000-0005-0000-0000-000074400000}"/>
    <cellStyle name="Normal 131 3 27 3" xfId="22491" xr:uid="{00000000-0005-0000-0000-000075400000}"/>
    <cellStyle name="Normal 131 3 27 3 2" xfId="52901" xr:uid="{00000000-0005-0000-0000-000076400000}"/>
    <cellStyle name="Normal 131 3 27 4" xfId="30543" xr:uid="{00000000-0005-0000-0000-000077400000}"/>
    <cellStyle name="Normal 131 3 27 5" xfId="34572" xr:uid="{00000000-0005-0000-0000-000078400000}"/>
    <cellStyle name="Normal 131 3 27 6" xfId="41803" xr:uid="{00000000-0005-0000-0000-000079400000}"/>
    <cellStyle name="Normal 131 3 28" xfId="10896" xr:uid="{00000000-0005-0000-0000-00007A400000}"/>
    <cellStyle name="Normal 131 3 28 2" xfId="14971" xr:uid="{00000000-0005-0000-0000-00007B400000}"/>
    <cellStyle name="Normal 131 3 28 2 2" xfId="26305" xr:uid="{00000000-0005-0000-0000-00007C400000}"/>
    <cellStyle name="Normal 131 3 28 2 2 2" xfId="56641" xr:uid="{00000000-0005-0000-0000-00007D400000}"/>
    <cellStyle name="Normal 131 3 28 2 3" xfId="45543" xr:uid="{00000000-0005-0000-0000-00007E400000}"/>
    <cellStyle name="Normal 131 3 28 3" xfId="22279" xr:uid="{00000000-0005-0000-0000-00007F400000}"/>
    <cellStyle name="Normal 131 3 28 3 2" xfId="52689" xr:uid="{00000000-0005-0000-0000-000080400000}"/>
    <cellStyle name="Normal 131 3 28 4" xfId="30331" xr:uid="{00000000-0005-0000-0000-000081400000}"/>
    <cellStyle name="Normal 131 3 28 5" xfId="34360" xr:uid="{00000000-0005-0000-0000-000082400000}"/>
    <cellStyle name="Normal 131 3 28 6" xfId="41591" xr:uid="{00000000-0005-0000-0000-000083400000}"/>
    <cellStyle name="Normal 131 3 29" xfId="11178" xr:uid="{00000000-0005-0000-0000-000084400000}"/>
    <cellStyle name="Normal 131 3 29 2" xfId="15205" xr:uid="{00000000-0005-0000-0000-000085400000}"/>
    <cellStyle name="Normal 131 3 29 2 2" xfId="26539" xr:uid="{00000000-0005-0000-0000-000086400000}"/>
    <cellStyle name="Normal 131 3 29 2 2 2" xfId="56875" xr:uid="{00000000-0005-0000-0000-000087400000}"/>
    <cellStyle name="Normal 131 3 29 2 3" xfId="45777" xr:uid="{00000000-0005-0000-0000-000088400000}"/>
    <cellStyle name="Normal 131 3 29 3" xfId="22513" xr:uid="{00000000-0005-0000-0000-000089400000}"/>
    <cellStyle name="Normal 131 3 29 3 2" xfId="52923" xr:uid="{00000000-0005-0000-0000-00008A400000}"/>
    <cellStyle name="Normal 131 3 29 4" xfId="30565" xr:uid="{00000000-0005-0000-0000-00008B400000}"/>
    <cellStyle name="Normal 131 3 29 5" xfId="34594" xr:uid="{00000000-0005-0000-0000-00008C400000}"/>
    <cellStyle name="Normal 131 3 29 6" xfId="41825" xr:uid="{00000000-0005-0000-0000-00008D400000}"/>
    <cellStyle name="Normal 131 3 3" xfId="5946" xr:uid="{00000000-0005-0000-0000-00008E400000}"/>
    <cellStyle name="Normal 131 3 3 2" xfId="7543" xr:uid="{00000000-0005-0000-0000-00008F400000}"/>
    <cellStyle name="Normal 131 3 3 2 2" xfId="18967" xr:uid="{00000000-0005-0000-0000-000090400000}"/>
    <cellStyle name="Normal 131 3 3 2 2 2" xfId="49470" xr:uid="{00000000-0005-0000-0000-000091400000}"/>
    <cellStyle name="Normal 131 3 3 2 3" xfId="38372" xr:uid="{00000000-0005-0000-0000-000092400000}"/>
    <cellStyle name="Normal 131 3 3 3" xfId="9142" xr:uid="{00000000-0005-0000-0000-000093400000}"/>
    <cellStyle name="Normal 131 3 3 3 2" xfId="20545" xr:uid="{00000000-0005-0000-0000-000094400000}"/>
    <cellStyle name="Normal 131 3 3 3 2 2" xfId="50955" xr:uid="{00000000-0005-0000-0000-000095400000}"/>
    <cellStyle name="Normal 131 3 3 3 3" xfId="39857" xr:uid="{00000000-0005-0000-0000-000096400000}"/>
    <cellStyle name="Normal 131 3 3 4" xfId="13237" xr:uid="{00000000-0005-0000-0000-000097400000}"/>
    <cellStyle name="Normal 131 3 3 4 2" xfId="24571" xr:uid="{00000000-0005-0000-0000-000098400000}"/>
    <cellStyle name="Normal 131 3 3 4 2 2" xfId="54907" xr:uid="{00000000-0005-0000-0000-000099400000}"/>
    <cellStyle name="Normal 131 3 3 4 3" xfId="43809" xr:uid="{00000000-0005-0000-0000-00009A400000}"/>
    <cellStyle name="Normal 131 3 3 5" xfId="17370" xr:uid="{00000000-0005-0000-0000-00009B400000}"/>
    <cellStyle name="Normal 131 3 3 5 2" xfId="47873" xr:uid="{00000000-0005-0000-0000-00009C400000}"/>
    <cellStyle name="Normal 131 3 3 6" xfId="28597" xr:uid="{00000000-0005-0000-0000-00009D400000}"/>
    <cellStyle name="Normal 131 3 3 7" xfId="32626" xr:uid="{00000000-0005-0000-0000-00009E400000}"/>
    <cellStyle name="Normal 131 3 3 8" xfId="36775" xr:uid="{00000000-0005-0000-0000-00009F400000}"/>
    <cellStyle name="Normal 131 3 30" xfId="10863" xr:uid="{00000000-0005-0000-0000-0000A0400000}"/>
    <cellStyle name="Normal 131 3 30 2" xfId="14938" xr:uid="{00000000-0005-0000-0000-0000A1400000}"/>
    <cellStyle name="Normal 131 3 30 2 2" xfId="26272" xr:uid="{00000000-0005-0000-0000-0000A2400000}"/>
    <cellStyle name="Normal 131 3 30 2 2 2" xfId="56608" xr:uid="{00000000-0005-0000-0000-0000A3400000}"/>
    <cellStyle name="Normal 131 3 30 2 3" xfId="45510" xr:uid="{00000000-0005-0000-0000-0000A4400000}"/>
    <cellStyle name="Normal 131 3 30 3" xfId="22246" xr:uid="{00000000-0005-0000-0000-0000A5400000}"/>
    <cellStyle name="Normal 131 3 30 3 2" xfId="52656" xr:uid="{00000000-0005-0000-0000-0000A6400000}"/>
    <cellStyle name="Normal 131 3 30 4" xfId="30298" xr:uid="{00000000-0005-0000-0000-0000A7400000}"/>
    <cellStyle name="Normal 131 3 30 5" xfId="34327" xr:uid="{00000000-0005-0000-0000-0000A8400000}"/>
    <cellStyle name="Normal 131 3 30 6" xfId="41558" xr:uid="{00000000-0005-0000-0000-0000A9400000}"/>
    <cellStyle name="Normal 131 3 31" xfId="11209" xr:uid="{00000000-0005-0000-0000-0000AA400000}"/>
    <cellStyle name="Normal 131 3 31 2" xfId="15236" xr:uid="{00000000-0005-0000-0000-0000AB400000}"/>
    <cellStyle name="Normal 131 3 31 2 2" xfId="26570" xr:uid="{00000000-0005-0000-0000-0000AC400000}"/>
    <cellStyle name="Normal 131 3 31 2 2 2" xfId="56906" xr:uid="{00000000-0005-0000-0000-0000AD400000}"/>
    <cellStyle name="Normal 131 3 31 2 3" xfId="45808" xr:uid="{00000000-0005-0000-0000-0000AE400000}"/>
    <cellStyle name="Normal 131 3 31 3" xfId="22544" xr:uid="{00000000-0005-0000-0000-0000AF400000}"/>
    <cellStyle name="Normal 131 3 31 3 2" xfId="52954" xr:uid="{00000000-0005-0000-0000-0000B0400000}"/>
    <cellStyle name="Normal 131 3 31 4" xfId="30596" xr:uid="{00000000-0005-0000-0000-0000B1400000}"/>
    <cellStyle name="Normal 131 3 31 5" xfId="34625" xr:uid="{00000000-0005-0000-0000-0000B2400000}"/>
    <cellStyle name="Normal 131 3 31 6" xfId="41856" xr:uid="{00000000-0005-0000-0000-0000B3400000}"/>
    <cellStyle name="Normal 131 3 32" xfId="10836" xr:uid="{00000000-0005-0000-0000-0000B4400000}"/>
    <cellStyle name="Normal 131 3 32 2" xfId="14911" xr:uid="{00000000-0005-0000-0000-0000B5400000}"/>
    <cellStyle name="Normal 131 3 32 2 2" xfId="26245" xr:uid="{00000000-0005-0000-0000-0000B6400000}"/>
    <cellStyle name="Normal 131 3 32 2 2 2" xfId="56581" xr:uid="{00000000-0005-0000-0000-0000B7400000}"/>
    <cellStyle name="Normal 131 3 32 2 3" xfId="45483" xr:uid="{00000000-0005-0000-0000-0000B8400000}"/>
    <cellStyle name="Normal 131 3 32 3" xfId="22219" xr:uid="{00000000-0005-0000-0000-0000B9400000}"/>
    <cellStyle name="Normal 131 3 32 3 2" xfId="52629" xr:uid="{00000000-0005-0000-0000-0000BA400000}"/>
    <cellStyle name="Normal 131 3 32 4" xfId="30271" xr:uid="{00000000-0005-0000-0000-0000BB400000}"/>
    <cellStyle name="Normal 131 3 32 5" xfId="34300" xr:uid="{00000000-0005-0000-0000-0000BC400000}"/>
    <cellStyle name="Normal 131 3 32 6" xfId="41531" xr:uid="{00000000-0005-0000-0000-0000BD400000}"/>
    <cellStyle name="Normal 131 3 33" xfId="11233" xr:uid="{00000000-0005-0000-0000-0000BE400000}"/>
    <cellStyle name="Normal 131 3 33 2" xfId="15260" xr:uid="{00000000-0005-0000-0000-0000BF400000}"/>
    <cellStyle name="Normal 131 3 33 2 2" xfId="26594" xr:uid="{00000000-0005-0000-0000-0000C0400000}"/>
    <cellStyle name="Normal 131 3 33 2 2 2" xfId="56930" xr:uid="{00000000-0005-0000-0000-0000C1400000}"/>
    <cellStyle name="Normal 131 3 33 2 3" xfId="45832" xr:uid="{00000000-0005-0000-0000-0000C2400000}"/>
    <cellStyle name="Normal 131 3 33 3" xfId="22568" xr:uid="{00000000-0005-0000-0000-0000C3400000}"/>
    <cellStyle name="Normal 131 3 33 3 2" xfId="52978" xr:uid="{00000000-0005-0000-0000-0000C4400000}"/>
    <cellStyle name="Normal 131 3 33 4" xfId="30620" xr:uid="{00000000-0005-0000-0000-0000C5400000}"/>
    <cellStyle name="Normal 131 3 33 5" xfId="34649" xr:uid="{00000000-0005-0000-0000-0000C6400000}"/>
    <cellStyle name="Normal 131 3 33 6" xfId="41880" xr:uid="{00000000-0005-0000-0000-0000C7400000}"/>
    <cellStyle name="Normal 131 3 34" xfId="10808" xr:uid="{00000000-0005-0000-0000-0000C8400000}"/>
    <cellStyle name="Normal 131 3 34 2" xfId="14883" xr:uid="{00000000-0005-0000-0000-0000C9400000}"/>
    <cellStyle name="Normal 131 3 34 2 2" xfId="26217" xr:uid="{00000000-0005-0000-0000-0000CA400000}"/>
    <cellStyle name="Normal 131 3 34 2 2 2" xfId="56553" xr:uid="{00000000-0005-0000-0000-0000CB400000}"/>
    <cellStyle name="Normal 131 3 34 2 3" xfId="45455" xr:uid="{00000000-0005-0000-0000-0000CC400000}"/>
    <cellStyle name="Normal 131 3 34 3" xfId="22191" xr:uid="{00000000-0005-0000-0000-0000CD400000}"/>
    <cellStyle name="Normal 131 3 34 3 2" xfId="52601" xr:uid="{00000000-0005-0000-0000-0000CE400000}"/>
    <cellStyle name="Normal 131 3 34 4" xfId="30243" xr:uid="{00000000-0005-0000-0000-0000CF400000}"/>
    <cellStyle name="Normal 131 3 34 5" xfId="34272" xr:uid="{00000000-0005-0000-0000-0000D0400000}"/>
    <cellStyle name="Normal 131 3 34 6" xfId="41503" xr:uid="{00000000-0005-0000-0000-0000D1400000}"/>
    <cellStyle name="Normal 131 3 35" xfId="11261" xr:uid="{00000000-0005-0000-0000-0000D2400000}"/>
    <cellStyle name="Normal 131 3 35 2" xfId="15288" xr:uid="{00000000-0005-0000-0000-0000D3400000}"/>
    <cellStyle name="Normal 131 3 35 2 2" xfId="26622" xr:uid="{00000000-0005-0000-0000-0000D4400000}"/>
    <cellStyle name="Normal 131 3 35 2 2 2" xfId="56958" xr:uid="{00000000-0005-0000-0000-0000D5400000}"/>
    <cellStyle name="Normal 131 3 35 2 3" xfId="45860" xr:uid="{00000000-0005-0000-0000-0000D6400000}"/>
    <cellStyle name="Normal 131 3 35 3" xfId="22596" xr:uid="{00000000-0005-0000-0000-0000D7400000}"/>
    <cellStyle name="Normal 131 3 35 3 2" xfId="53006" xr:uid="{00000000-0005-0000-0000-0000D8400000}"/>
    <cellStyle name="Normal 131 3 35 4" xfId="30648" xr:uid="{00000000-0005-0000-0000-0000D9400000}"/>
    <cellStyle name="Normal 131 3 35 5" xfId="34677" xr:uid="{00000000-0005-0000-0000-0000DA400000}"/>
    <cellStyle name="Normal 131 3 35 6" xfId="41908" xr:uid="{00000000-0005-0000-0000-0000DB400000}"/>
    <cellStyle name="Normal 131 3 36" xfId="10780" xr:uid="{00000000-0005-0000-0000-0000DC400000}"/>
    <cellStyle name="Normal 131 3 36 2" xfId="14855" xr:uid="{00000000-0005-0000-0000-0000DD400000}"/>
    <cellStyle name="Normal 131 3 36 2 2" xfId="26189" xr:uid="{00000000-0005-0000-0000-0000DE400000}"/>
    <cellStyle name="Normal 131 3 36 2 2 2" xfId="56525" xr:uid="{00000000-0005-0000-0000-0000DF400000}"/>
    <cellStyle name="Normal 131 3 36 2 3" xfId="45427" xr:uid="{00000000-0005-0000-0000-0000E0400000}"/>
    <cellStyle name="Normal 131 3 36 3" xfId="22163" xr:uid="{00000000-0005-0000-0000-0000E1400000}"/>
    <cellStyle name="Normal 131 3 36 3 2" xfId="52573" xr:uid="{00000000-0005-0000-0000-0000E2400000}"/>
    <cellStyle name="Normal 131 3 36 4" xfId="30215" xr:uid="{00000000-0005-0000-0000-0000E3400000}"/>
    <cellStyle name="Normal 131 3 36 5" xfId="34244" xr:uid="{00000000-0005-0000-0000-0000E4400000}"/>
    <cellStyle name="Normal 131 3 36 6" xfId="41475" xr:uid="{00000000-0005-0000-0000-0000E5400000}"/>
    <cellStyle name="Normal 131 3 37" xfId="11336" xr:uid="{00000000-0005-0000-0000-0000E6400000}"/>
    <cellStyle name="Normal 131 3 37 2" xfId="15363" xr:uid="{00000000-0005-0000-0000-0000E7400000}"/>
    <cellStyle name="Normal 131 3 37 2 2" xfId="26697" xr:uid="{00000000-0005-0000-0000-0000E8400000}"/>
    <cellStyle name="Normal 131 3 37 2 2 2" xfId="57033" xr:uid="{00000000-0005-0000-0000-0000E9400000}"/>
    <cellStyle name="Normal 131 3 37 2 3" xfId="45935" xr:uid="{00000000-0005-0000-0000-0000EA400000}"/>
    <cellStyle name="Normal 131 3 37 3" xfId="22671" xr:uid="{00000000-0005-0000-0000-0000EB400000}"/>
    <cellStyle name="Normal 131 3 37 3 2" xfId="53081" xr:uid="{00000000-0005-0000-0000-0000EC400000}"/>
    <cellStyle name="Normal 131 3 37 4" xfId="30723" xr:uid="{00000000-0005-0000-0000-0000ED400000}"/>
    <cellStyle name="Normal 131 3 37 5" xfId="34752" xr:uid="{00000000-0005-0000-0000-0000EE400000}"/>
    <cellStyle name="Normal 131 3 37 6" xfId="41983" xr:uid="{00000000-0005-0000-0000-0000EF400000}"/>
    <cellStyle name="Normal 131 3 38" xfId="11418" xr:uid="{00000000-0005-0000-0000-0000F0400000}"/>
    <cellStyle name="Normal 131 3 38 2" xfId="15445" xr:uid="{00000000-0005-0000-0000-0000F1400000}"/>
    <cellStyle name="Normal 131 3 38 2 2" xfId="26779" xr:uid="{00000000-0005-0000-0000-0000F2400000}"/>
    <cellStyle name="Normal 131 3 38 2 2 2" xfId="57115" xr:uid="{00000000-0005-0000-0000-0000F3400000}"/>
    <cellStyle name="Normal 131 3 38 2 3" xfId="46017" xr:uid="{00000000-0005-0000-0000-0000F4400000}"/>
    <cellStyle name="Normal 131 3 38 3" xfId="22753" xr:uid="{00000000-0005-0000-0000-0000F5400000}"/>
    <cellStyle name="Normal 131 3 38 3 2" xfId="53163" xr:uid="{00000000-0005-0000-0000-0000F6400000}"/>
    <cellStyle name="Normal 131 3 38 4" xfId="30805" xr:uid="{00000000-0005-0000-0000-0000F7400000}"/>
    <cellStyle name="Normal 131 3 38 5" xfId="34834" xr:uid="{00000000-0005-0000-0000-0000F8400000}"/>
    <cellStyle name="Normal 131 3 38 6" xfId="42065" xr:uid="{00000000-0005-0000-0000-0000F9400000}"/>
    <cellStyle name="Normal 131 3 39" xfId="11489" xr:uid="{00000000-0005-0000-0000-0000FA400000}"/>
    <cellStyle name="Normal 131 3 39 2" xfId="15516" xr:uid="{00000000-0005-0000-0000-0000FB400000}"/>
    <cellStyle name="Normal 131 3 39 2 2" xfId="26850" xr:uid="{00000000-0005-0000-0000-0000FC400000}"/>
    <cellStyle name="Normal 131 3 39 2 2 2" xfId="57186" xr:uid="{00000000-0005-0000-0000-0000FD400000}"/>
    <cellStyle name="Normal 131 3 39 2 3" xfId="46088" xr:uid="{00000000-0005-0000-0000-0000FE400000}"/>
    <cellStyle name="Normal 131 3 39 3" xfId="22824" xr:uid="{00000000-0005-0000-0000-0000FF400000}"/>
    <cellStyle name="Normal 131 3 39 3 2" xfId="53234" xr:uid="{00000000-0005-0000-0000-000000410000}"/>
    <cellStyle name="Normal 131 3 39 4" xfId="30876" xr:uid="{00000000-0005-0000-0000-000001410000}"/>
    <cellStyle name="Normal 131 3 39 5" xfId="34905" xr:uid="{00000000-0005-0000-0000-000002410000}"/>
    <cellStyle name="Normal 131 3 39 6" xfId="42136" xr:uid="{00000000-0005-0000-0000-000003410000}"/>
    <cellStyle name="Normal 131 3 4" xfId="5742" xr:uid="{00000000-0005-0000-0000-000004410000}"/>
    <cellStyle name="Normal 131 3 4 2" xfId="7339" xr:uid="{00000000-0005-0000-0000-000005410000}"/>
    <cellStyle name="Normal 131 3 4 2 2" xfId="18763" xr:uid="{00000000-0005-0000-0000-000006410000}"/>
    <cellStyle name="Normal 131 3 4 2 2 2" xfId="49266" xr:uid="{00000000-0005-0000-0000-000007410000}"/>
    <cellStyle name="Normal 131 3 4 2 3" xfId="38168" xr:uid="{00000000-0005-0000-0000-000008410000}"/>
    <cellStyle name="Normal 131 3 4 3" xfId="9042" xr:uid="{00000000-0005-0000-0000-000009410000}"/>
    <cellStyle name="Normal 131 3 4 3 2" xfId="20473" xr:uid="{00000000-0005-0000-0000-00000A410000}"/>
    <cellStyle name="Normal 131 3 4 3 2 2" xfId="50883" xr:uid="{00000000-0005-0000-0000-00000B410000}"/>
    <cellStyle name="Normal 131 3 4 3 3" xfId="39785" xr:uid="{00000000-0005-0000-0000-00000C410000}"/>
    <cellStyle name="Normal 131 3 4 4" xfId="13165" xr:uid="{00000000-0005-0000-0000-00000D410000}"/>
    <cellStyle name="Normal 131 3 4 4 2" xfId="24499" xr:uid="{00000000-0005-0000-0000-00000E410000}"/>
    <cellStyle name="Normal 131 3 4 4 2 2" xfId="54835" xr:uid="{00000000-0005-0000-0000-00000F410000}"/>
    <cellStyle name="Normal 131 3 4 4 3" xfId="43737" xr:uid="{00000000-0005-0000-0000-000010410000}"/>
    <cellStyle name="Normal 131 3 4 5" xfId="17166" xr:uid="{00000000-0005-0000-0000-000011410000}"/>
    <cellStyle name="Normal 131 3 4 5 2" xfId="47669" xr:uid="{00000000-0005-0000-0000-000012410000}"/>
    <cellStyle name="Normal 131 3 4 6" xfId="28525" xr:uid="{00000000-0005-0000-0000-000013410000}"/>
    <cellStyle name="Normal 131 3 4 7" xfId="32554" xr:uid="{00000000-0005-0000-0000-000014410000}"/>
    <cellStyle name="Normal 131 3 4 8" xfId="36571" xr:uid="{00000000-0005-0000-0000-000015410000}"/>
    <cellStyle name="Normal 131 3 40" xfId="11570" xr:uid="{00000000-0005-0000-0000-000016410000}"/>
    <cellStyle name="Normal 131 3 40 2" xfId="15597" xr:uid="{00000000-0005-0000-0000-000017410000}"/>
    <cellStyle name="Normal 131 3 40 2 2" xfId="26931" xr:uid="{00000000-0005-0000-0000-000018410000}"/>
    <cellStyle name="Normal 131 3 40 2 2 2" xfId="57267" xr:uid="{00000000-0005-0000-0000-000019410000}"/>
    <cellStyle name="Normal 131 3 40 2 3" xfId="46169" xr:uid="{00000000-0005-0000-0000-00001A410000}"/>
    <cellStyle name="Normal 131 3 40 3" xfId="22905" xr:uid="{00000000-0005-0000-0000-00001B410000}"/>
    <cellStyle name="Normal 131 3 40 3 2" xfId="53315" xr:uid="{00000000-0005-0000-0000-00001C410000}"/>
    <cellStyle name="Normal 131 3 40 4" xfId="30957" xr:uid="{00000000-0005-0000-0000-00001D410000}"/>
    <cellStyle name="Normal 131 3 40 5" xfId="34986" xr:uid="{00000000-0005-0000-0000-00001E410000}"/>
    <cellStyle name="Normal 131 3 40 6" xfId="42217" xr:uid="{00000000-0005-0000-0000-00001F410000}"/>
    <cellStyle name="Normal 131 3 41" xfId="11648" xr:uid="{00000000-0005-0000-0000-000020410000}"/>
    <cellStyle name="Normal 131 3 41 2" xfId="15675" xr:uid="{00000000-0005-0000-0000-000021410000}"/>
    <cellStyle name="Normal 131 3 41 2 2" xfId="27009" xr:uid="{00000000-0005-0000-0000-000022410000}"/>
    <cellStyle name="Normal 131 3 41 2 2 2" xfId="57345" xr:uid="{00000000-0005-0000-0000-000023410000}"/>
    <cellStyle name="Normal 131 3 41 2 3" xfId="46247" xr:uid="{00000000-0005-0000-0000-000024410000}"/>
    <cellStyle name="Normal 131 3 41 3" xfId="22983" xr:uid="{00000000-0005-0000-0000-000025410000}"/>
    <cellStyle name="Normal 131 3 41 3 2" xfId="53393" xr:uid="{00000000-0005-0000-0000-000026410000}"/>
    <cellStyle name="Normal 131 3 41 4" xfId="31035" xr:uid="{00000000-0005-0000-0000-000027410000}"/>
    <cellStyle name="Normal 131 3 41 5" xfId="35064" xr:uid="{00000000-0005-0000-0000-000028410000}"/>
    <cellStyle name="Normal 131 3 41 6" xfId="42295" xr:uid="{00000000-0005-0000-0000-000029410000}"/>
    <cellStyle name="Normal 131 3 42" xfId="11726" xr:uid="{00000000-0005-0000-0000-00002A410000}"/>
    <cellStyle name="Normal 131 3 42 2" xfId="15753" xr:uid="{00000000-0005-0000-0000-00002B410000}"/>
    <cellStyle name="Normal 131 3 42 2 2" xfId="27087" xr:uid="{00000000-0005-0000-0000-00002C410000}"/>
    <cellStyle name="Normal 131 3 42 2 2 2" xfId="57423" xr:uid="{00000000-0005-0000-0000-00002D410000}"/>
    <cellStyle name="Normal 131 3 42 2 3" xfId="46325" xr:uid="{00000000-0005-0000-0000-00002E410000}"/>
    <cellStyle name="Normal 131 3 42 3" xfId="23061" xr:uid="{00000000-0005-0000-0000-00002F410000}"/>
    <cellStyle name="Normal 131 3 42 3 2" xfId="53471" xr:uid="{00000000-0005-0000-0000-000030410000}"/>
    <cellStyle name="Normal 131 3 42 4" xfId="31113" xr:uid="{00000000-0005-0000-0000-000031410000}"/>
    <cellStyle name="Normal 131 3 42 5" xfId="35142" xr:uid="{00000000-0005-0000-0000-000032410000}"/>
    <cellStyle name="Normal 131 3 42 6" xfId="42373" xr:uid="{00000000-0005-0000-0000-000033410000}"/>
    <cellStyle name="Normal 131 3 43" xfId="11804" xr:uid="{00000000-0005-0000-0000-000034410000}"/>
    <cellStyle name="Normal 131 3 43 2" xfId="15831" xr:uid="{00000000-0005-0000-0000-000035410000}"/>
    <cellStyle name="Normal 131 3 43 2 2" xfId="27165" xr:uid="{00000000-0005-0000-0000-000036410000}"/>
    <cellStyle name="Normal 131 3 43 2 2 2" xfId="57501" xr:uid="{00000000-0005-0000-0000-000037410000}"/>
    <cellStyle name="Normal 131 3 43 2 3" xfId="46403" xr:uid="{00000000-0005-0000-0000-000038410000}"/>
    <cellStyle name="Normal 131 3 43 3" xfId="23139" xr:uid="{00000000-0005-0000-0000-000039410000}"/>
    <cellStyle name="Normal 131 3 43 3 2" xfId="53549" xr:uid="{00000000-0005-0000-0000-00003A410000}"/>
    <cellStyle name="Normal 131 3 43 4" xfId="31191" xr:uid="{00000000-0005-0000-0000-00003B410000}"/>
    <cellStyle name="Normal 131 3 43 5" xfId="35220" xr:uid="{00000000-0005-0000-0000-00003C410000}"/>
    <cellStyle name="Normal 131 3 43 6" xfId="42451" xr:uid="{00000000-0005-0000-0000-00003D410000}"/>
    <cellStyle name="Normal 131 3 44" xfId="11882" xr:uid="{00000000-0005-0000-0000-00003E410000}"/>
    <cellStyle name="Normal 131 3 44 2" xfId="15909" xr:uid="{00000000-0005-0000-0000-00003F410000}"/>
    <cellStyle name="Normal 131 3 44 2 2" xfId="27243" xr:uid="{00000000-0005-0000-0000-000040410000}"/>
    <cellStyle name="Normal 131 3 44 2 2 2" xfId="57579" xr:uid="{00000000-0005-0000-0000-000041410000}"/>
    <cellStyle name="Normal 131 3 44 2 3" xfId="46481" xr:uid="{00000000-0005-0000-0000-000042410000}"/>
    <cellStyle name="Normal 131 3 44 3" xfId="23217" xr:uid="{00000000-0005-0000-0000-000043410000}"/>
    <cellStyle name="Normal 131 3 44 3 2" xfId="53627" xr:uid="{00000000-0005-0000-0000-000044410000}"/>
    <cellStyle name="Normal 131 3 44 4" xfId="31269" xr:uid="{00000000-0005-0000-0000-000045410000}"/>
    <cellStyle name="Normal 131 3 44 5" xfId="35298" xr:uid="{00000000-0005-0000-0000-000046410000}"/>
    <cellStyle name="Normal 131 3 44 6" xfId="42529" xr:uid="{00000000-0005-0000-0000-000047410000}"/>
    <cellStyle name="Normal 131 3 45" xfId="11960" xr:uid="{00000000-0005-0000-0000-000048410000}"/>
    <cellStyle name="Normal 131 3 45 2" xfId="15987" xr:uid="{00000000-0005-0000-0000-000049410000}"/>
    <cellStyle name="Normal 131 3 45 2 2" xfId="27321" xr:uid="{00000000-0005-0000-0000-00004A410000}"/>
    <cellStyle name="Normal 131 3 45 2 2 2" xfId="57657" xr:uid="{00000000-0005-0000-0000-00004B410000}"/>
    <cellStyle name="Normal 131 3 45 2 3" xfId="46559" xr:uid="{00000000-0005-0000-0000-00004C410000}"/>
    <cellStyle name="Normal 131 3 45 3" xfId="23295" xr:uid="{00000000-0005-0000-0000-00004D410000}"/>
    <cellStyle name="Normal 131 3 45 3 2" xfId="53705" xr:uid="{00000000-0005-0000-0000-00004E410000}"/>
    <cellStyle name="Normal 131 3 45 4" xfId="31347" xr:uid="{00000000-0005-0000-0000-00004F410000}"/>
    <cellStyle name="Normal 131 3 45 5" xfId="35376" xr:uid="{00000000-0005-0000-0000-000050410000}"/>
    <cellStyle name="Normal 131 3 45 6" xfId="42607" xr:uid="{00000000-0005-0000-0000-000051410000}"/>
    <cellStyle name="Normal 131 3 46" xfId="12038" xr:uid="{00000000-0005-0000-0000-000052410000}"/>
    <cellStyle name="Normal 131 3 46 2" xfId="16065" xr:uid="{00000000-0005-0000-0000-000053410000}"/>
    <cellStyle name="Normal 131 3 46 2 2" xfId="27399" xr:uid="{00000000-0005-0000-0000-000054410000}"/>
    <cellStyle name="Normal 131 3 46 2 2 2" xfId="57735" xr:uid="{00000000-0005-0000-0000-000055410000}"/>
    <cellStyle name="Normal 131 3 46 2 3" xfId="46637" xr:uid="{00000000-0005-0000-0000-000056410000}"/>
    <cellStyle name="Normal 131 3 46 3" xfId="23373" xr:uid="{00000000-0005-0000-0000-000057410000}"/>
    <cellStyle name="Normal 131 3 46 3 2" xfId="53783" xr:uid="{00000000-0005-0000-0000-000058410000}"/>
    <cellStyle name="Normal 131 3 46 4" xfId="31425" xr:uid="{00000000-0005-0000-0000-000059410000}"/>
    <cellStyle name="Normal 131 3 46 5" xfId="35454" xr:uid="{00000000-0005-0000-0000-00005A410000}"/>
    <cellStyle name="Normal 131 3 46 6" xfId="42685" xr:uid="{00000000-0005-0000-0000-00005B410000}"/>
    <cellStyle name="Normal 131 3 47" xfId="12115" xr:uid="{00000000-0005-0000-0000-00005C410000}"/>
    <cellStyle name="Normal 131 3 47 2" xfId="16142" xr:uid="{00000000-0005-0000-0000-00005D410000}"/>
    <cellStyle name="Normal 131 3 47 2 2" xfId="27476" xr:uid="{00000000-0005-0000-0000-00005E410000}"/>
    <cellStyle name="Normal 131 3 47 2 2 2" xfId="57812" xr:uid="{00000000-0005-0000-0000-00005F410000}"/>
    <cellStyle name="Normal 131 3 47 2 3" xfId="46714" xr:uid="{00000000-0005-0000-0000-000060410000}"/>
    <cellStyle name="Normal 131 3 47 3" xfId="23450" xr:uid="{00000000-0005-0000-0000-000061410000}"/>
    <cellStyle name="Normal 131 3 47 3 2" xfId="53860" xr:uid="{00000000-0005-0000-0000-000062410000}"/>
    <cellStyle name="Normal 131 3 47 4" xfId="31502" xr:uid="{00000000-0005-0000-0000-000063410000}"/>
    <cellStyle name="Normal 131 3 47 5" xfId="35531" xr:uid="{00000000-0005-0000-0000-000064410000}"/>
    <cellStyle name="Normal 131 3 47 6" xfId="42762" xr:uid="{00000000-0005-0000-0000-000065410000}"/>
    <cellStyle name="Normal 131 3 48" xfId="12188" xr:uid="{00000000-0005-0000-0000-000066410000}"/>
    <cellStyle name="Normal 131 3 48 2" xfId="16215" xr:uid="{00000000-0005-0000-0000-000067410000}"/>
    <cellStyle name="Normal 131 3 48 2 2" xfId="27549" xr:uid="{00000000-0005-0000-0000-000068410000}"/>
    <cellStyle name="Normal 131 3 48 2 2 2" xfId="57885" xr:uid="{00000000-0005-0000-0000-000069410000}"/>
    <cellStyle name="Normal 131 3 48 2 3" xfId="46787" xr:uid="{00000000-0005-0000-0000-00006A410000}"/>
    <cellStyle name="Normal 131 3 48 3" xfId="23523" xr:uid="{00000000-0005-0000-0000-00006B410000}"/>
    <cellStyle name="Normal 131 3 48 3 2" xfId="53933" xr:uid="{00000000-0005-0000-0000-00006C410000}"/>
    <cellStyle name="Normal 131 3 48 4" xfId="31575" xr:uid="{00000000-0005-0000-0000-00006D410000}"/>
    <cellStyle name="Normal 131 3 48 5" xfId="35604" xr:uid="{00000000-0005-0000-0000-00006E410000}"/>
    <cellStyle name="Normal 131 3 48 6" xfId="42835" xr:uid="{00000000-0005-0000-0000-00006F410000}"/>
    <cellStyle name="Normal 131 3 49" xfId="12261" xr:uid="{00000000-0005-0000-0000-000070410000}"/>
    <cellStyle name="Normal 131 3 49 2" xfId="16288" xr:uid="{00000000-0005-0000-0000-000071410000}"/>
    <cellStyle name="Normal 131 3 49 2 2" xfId="27622" xr:uid="{00000000-0005-0000-0000-000072410000}"/>
    <cellStyle name="Normal 131 3 49 2 2 2" xfId="57958" xr:uid="{00000000-0005-0000-0000-000073410000}"/>
    <cellStyle name="Normal 131 3 49 2 3" xfId="46860" xr:uid="{00000000-0005-0000-0000-000074410000}"/>
    <cellStyle name="Normal 131 3 49 3" xfId="23596" xr:uid="{00000000-0005-0000-0000-000075410000}"/>
    <cellStyle name="Normal 131 3 49 3 2" xfId="54006" xr:uid="{00000000-0005-0000-0000-000076410000}"/>
    <cellStyle name="Normal 131 3 49 4" xfId="31648" xr:uid="{00000000-0005-0000-0000-000077410000}"/>
    <cellStyle name="Normal 131 3 49 5" xfId="35677" xr:uid="{00000000-0005-0000-0000-000078410000}"/>
    <cellStyle name="Normal 131 3 49 6" xfId="42908" xr:uid="{00000000-0005-0000-0000-000079410000}"/>
    <cellStyle name="Normal 131 3 5" xfId="5963" xr:uid="{00000000-0005-0000-0000-00007A410000}"/>
    <cellStyle name="Normal 131 3 5 2" xfId="7560" xr:uid="{00000000-0005-0000-0000-00007B410000}"/>
    <cellStyle name="Normal 131 3 5 2 2" xfId="18984" xr:uid="{00000000-0005-0000-0000-00007C410000}"/>
    <cellStyle name="Normal 131 3 5 2 2 2" xfId="49487" xr:uid="{00000000-0005-0000-0000-00007D410000}"/>
    <cellStyle name="Normal 131 3 5 2 3" xfId="38389" xr:uid="{00000000-0005-0000-0000-00007E410000}"/>
    <cellStyle name="Normal 131 3 5 3" xfId="9158" xr:uid="{00000000-0005-0000-0000-00007F410000}"/>
    <cellStyle name="Normal 131 3 5 3 2" xfId="20561" xr:uid="{00000000-0005-0000-0000-000080410000}"/>
    <cellStyle name="Normal 131 3 5 3 2 2" xfId="50971" xr:uid="{00000000-0005-0000-0000-000081410000}"/>
    <cellStyle name="Normal 131 3 5 3 3" xfId="39873" xr:uid="{00000000-0005-0000-0000-000082410000}"/>
    <cellStyle name="Normal 131 3 5 4" xfId="13253" xr:uid="{00000000-0005-0000-0000-000083410000}"/>
    <cellStyle name="Normal 131 3 5 4 2" xfId="24587" xr:uid="{00000000-0005-0000-0000-000084410000}"/>
    <cellStyle name="Normal 131 3 5 4 2 2" xfId="54923" xr:uid="{00000000-0005-0000-0000-000085410000}"/>
    <cellStyle name="Normal 131 3 5 4 3" xfId="43825" xr:uid="{00000000-0005-0000-0000-000086410000}"/>
    <cellStyle name="Normal 131 3 5 5" xfId="17387" xr:uid="{00000000-0005-0000-0000-000087410000}"/>
    <cellStyle name="Normal 131 3 5 5 2" xfId="47890" xr:uid="{00000000-0005-0000-0000-000088410000}"/>
    <cellStyle name="Normal 131 3 5 6" xfId="28613" xr:uid="{00000000-0005-0000-0000-000089410000}"/>
    <cellStyle name="Normal 131 3 5 7" xfId="32642" xr:uid="{00000000-0005-0000-0000-00008A410000}"/>
    <cellStyle name="Normal 131 3 5 8" xfId="36792" xr:uid="{00000000-0005-0000-0000-00008B410000}"/>
    <cellStyle name="Normal 131 3 50" xfId="8804" xr:uid="{00000000-0005-0000-0000-00008C410000}"/>
    <cellStyle name="Normal 131 3 50 2" xfId="20237" xr:uid="{00000000-0005-0000-0000-00008D410000}"/>
    <cellStyle name="Normal 131 3 50 2 2" xfId="50647" xr:uid="{00000000-0005-0000-0000-00008E410000}"/>
    <cellStyle name="Normal 131 3 50 3" xfId="39549" xr:uid="{00000000-0005-0000-0000-00008F410000}"/>
    <cellStyle name="Normal 131 3 51" xfId="12929" xr:uid="{00000000-0005-0000-0000-000090410000}"/>
    <cellStyle name="Normal 131 3 51 2" xfId="24263" xr:uid="{00000000-0005-0000-0000-000091410000}"/>
    <cellStyle name="Normal 131 3 51 2 2" xfId="54599" xr:uid="{00000000-0005-0000-0000-000092410000}"/>
    <cellStyle name="Normal 131 3 51 3" xfId="43501" xr:uid="{00000000-0005-0000-0000-000093410000}"/>
    <cellStyle name="Normal 131 3 52" xfId="16954" xr:uid="{00000000-0005-0000-0000-000094410000}"/>
    <cellStyle name="Normal 131 3 52 2" xfId="47457" xr:uid="{00000000-0005-0000-0000-000095410000}"/>
    <cellStyle name="Normal 131 3 53" xfId="28289" xr:uid="{00000000-0005-0000-0000-000096410000}"/>
    <cellStyle name="Normal 131 3 54" xfId="32318" xr:uid="{00000000-0005-0000-0000-000097410000}"/>
    <cellStyle name="Normal 131 3 55" xfId="36274" xr:uid="{00000000-0005-0000-0000-000098410000}"/>
    <cellStyle name="Normal 131 3 56" xfId="36359" xr:uid="{00000000-0005-0000-0000-000099410000}"/>
    <cellStyle name="Normal 131 3 57" xfId="58625" xr:uid="{00000000-0005-0000-0000-00009A410000}"/>
    <cellStyle name="Normal 131 3 6" xfId="5717" xr:uid="{00000000-0005-0000-0000-00009B410000}"/>
    <cellStyle name="Normal 131 3 6 2" xfId="7314" xr:uid="{00000000-0005-0000-0000-00009C410000}"/>
    <cellStyle name="Normal 131 3 6 2 2" xfId="18738" xr:uid="{00000000-0005-0000-0000-00009D410000}"/>
    <cellStyle name="Normal 131 3 6 2 2 2" xfId="49241" xr:uid="{00000000-0005-0000-0000-00009E410000}"/>
    <cellStyle name="Normal 131 3 6 2 3" xfId="38143" xr:uid="{00000000-0005-0000-0000-00009F410000}"/>
    <cellStyle name="Normal 131 3 6 3" xfId="9022" xr:uid="{00000000-0005-0000-0000-0000A0410000}"/>
    <cellStyle name="Normal 131 3 6 3 2" xfId="20453" xr:uid="{00000000-0005-0000-0000-0000A1410000}"/>
    <cellStyle name="Normal 131 3 6 3 2 2" xfId="50863" xr:uid="{00000000-0005-0000-0000-0000A2410000}"/>
    <cellStyle name="Normal 131 3 6 3 3" xfId="39765" xr:uid="{00000000-0005-0000-0000-0000A3410000}"/>
    <cellStyle name="Normal 131 3 6 4" xfId="13145" xr:uid="{00000000-0005-0000-0000-0000A4410000}"/>
    <cellStyle name="Normal 131 3 6 4 2" xfId="24479" xr:uid="{00000000-0005-0000-0000-0000A5410000}"/>
    <cellStyle name="Normal 131 3 6 4 2 2" xfId="54815" xr:uid="{00000000-0005-0000-0000-0000A6410000}"/>
    <cellStyle name="Normal 131 3 6 4 3" xfId="43717" xr:uid="{00000000-0005-0000-0000-0000A7410000}"/>
    <cellStyle name="Normal 131 3 6 5" xfId="17141" xr:uid="{00000000-0005-0000-0000-0000A8410000}"/>
    <cellStyle name="Normal 131 3 6 5 2" xfId="47644" xr:uid="{00000000-0005-0000-0000-0000A9410000}"/>
    <cellStyle name="Normal 131 3 6 6" xfId="28505" xr:uid="{00000000-0005-0000-0000-0000AA410000}"/>
    <cellStyle name="Normal 131 3 6 7" xfId="32534" xr:uid="{00000000-0005-0000-0000-0000AB410000}"/>
    <cellStyle name="Normal 131 3 6 8" xfId="36546" xr:uid="{00000000-0005-0000-0000-0000AC410000}"/>
    <cellStyle name="Normal 131 3 7" xfId="5988" xr:uid="{00000000-0005-0000-0000-0000AD410000}"/>
    <cellStyle name="Normal 131 3 7 2" xfId="7585" xr:uid="{00000000-0005-0000-0000-0000AE410000}"/>
    <cellStyle name="Normal 131 3 7 2 2" xfId="19009" xr:uid="{00000000-0005-0000-0000-0000AF410000}"/>
    <cellStyle name="Normal 131 3 7 2 2 2" xfId="49512" xr:uid="{00000000-0005-0000-0000-0000B0410000}"/>
    <cellStyle name="Normal 131 3 7 2 3" xfId="38414" xr:uid="{00000000-0005-0000-0000-0000B1410000}"/>
    <cellStyle name="Normal 131 3 7 3" xfId="9181" xr:uid="{00000000-0005-0000-0000-0000B2410000}"/>
    <cellStyle name="Normal 131 3 7 3 2" xfId="20584" xr:uid="{00000000-0005-0000-0000-0000B3410000}"/>
    <cellStyle name="Normal 131 3 7 3 2 2" xfId="50994" xr:uid="{00000000-0005-0000-0000-0000B4410000}"/>
    <cellStyle name="Normal 131 3 7 3 3" xfId="39896" xr:uid="{00000000-0005-0000-0000-0000B5410000}"/>
    <cellStyle name="Normal 131 3 7 4" xfId="13276" xr:uid="{00000000-0005-0000-0000-0000B6410000}"/>
    <cellStyle name="Normal 131 3 7 4 2" xfId="24610" xr:uid="{00000000-0005-0000-0000-0000B7410000}"/>
    <cellStyle name="Normal 131 3 7 4 2 2" xfId="54946" xr:uid="{00000000-0005-0000-0000-0000B8410000}"/>
    <cellStyle name="Normal 131 3 7 4 3" xfId="43848" xr:uid="{00000000-0005-0000-0000-0000B9410000}"/>
    <cellStyle name="Normal 131 3 7 5" xfId="17412" xr:uid="{00000000-0005-0000-0000-0000BA410000}"/>
    <cellStyle name="Normal 131 3 7 5 2" xfId="47915" xr:uid="{00000000-0005-0000-0000-0000BB410000}"/>
    <cellStyle name="Normal 131 3 7 6" xfId="28636" xr:uid="{00000000-0005-0000-0000-0000BC410000}"/>
    <cellStyle name="Normal 131 3 7 7" xfId="32665" xr:uid="{00000000-0005-0000-0000-0000BD410000}"/>
    <cellStyle name="Normal 131 3 7 8" xfId="36817" xr:uid="{00000000-0005-0000-0000-0000BE410000}"/>
    <cellStyle name="Normal 131 3 8" xfId="5693" xr:uid="{00000000-0005-0000-0000-0000BF410000}"/>
    <cellStyle name="Normal 131 3 8 2" xfId="7290" xr:uid="{00000000-0005-0000-0000-0000C0410000}"/>
    <cellStyle name="Normal 131 3 8 2 2" xfId="18714" xr:uid="{00000000-0005-0000-0000-0000C1410000}"/>
    <cellStyle name="Normal 131 3 8 2 2 2" xfId="49217" xr:uid="{00000000-0005-0000-0000-0000C2410000}"/>
    <cellStyle name="Normal 131 3 8 2 3" xfId="38119" xr:uid="{00000000-0005-0000-0000-0000C3410000}"/>
    <cellStyle name="Normal 131 3 8 3" xfId="8999" xr:uid="{00000000-0005-0000-0000-0000C4410000}"/>
    <cellStyle name="Normal 131 3 8 3 2" xfId="20430" xr:uid="{00000000-0005-0000-0000-0000C5410000}"/>
    <cellStyle name="Normal 131 3 8 3 2 2" xfId="50840" xr:uid="{00000000-0005-0000-0000-0000C6410000}"/>
    <cellStyle name="Normal 131 3 8 3 3" xfId="39742" xr:uid="{00000000-0005-0000-0000-0000C7410000}"/>
    <cellStyle name="Normal 131 3 8 4" xfId="13122" xr:uid="{00000000-0005-0000-0000-0000C8410000}"/>
    <cellStyle name="Normal 131 3 8 4 2" xfId="24456" xr:uid="{00000000-0005-0000-0000-0000C9410000}"/>
    <cellStyle name="Normal 131 3 8 4 2 2" xfId="54792" xr:uid="{00000000-0005-0000-0000-0000CA410000}"/>
    <cellStyle name="Normal 131 3 8 4 3" xfId="43694" xr:uid="{00000000-0005-0000-0000-0000CB410000}"/>
    <cellStyle name="Normal 131 3 8 5" xfId="17117" xr:uid="{00000000-0005-0000-0000-0000CC410000}"/>
    <cellStyle name="Normal 131 3 8 5 2" xfId="47620" xr:uid="{00000000-0005-0000-0000-0000CD410000}"/>
    <cellStyle name="Normal 131 3 8 6" xfId="28482" xr:uid="{00000000-0005-0000-0000-0000CE410000}"/>
    <cellStyle name="Normal 131 3 8 7" xfId="32511" xr:uid="{00000000-0005-0000-0000-0000CF410000}"/>
    <cellStyle name="Normal 131 3 8 8" xfId="36522" xr:uid="{00000000-0005-0000-0000-0000D0410000}"/>
    <cellStyle name="Normal 131 3 9" xfId="6012" xr:uid="{00000000-0005-0000-0000-0000D1410000}"/>
    <cellStyle name="Normal 131 3 9 2" xfId="7609" xr:uid="{00000000-0005-0000-0000-0000D2410000}"/>
    <cellStyle name="Normal 131 3 9 2 2" xfId="19033" xr:uid="{00000000-0005-0000-0000-0000D3410000}"/>
    <cellStyle name="Normal 131 3 9 2 2 2" xfId="49536" xr:uid="{00000000-0005-0000-0000-0000D4410000}"/>
    <cellStyle name="Normal 131 3 9 2 3" xfId="38438" xr:uid="{00000000-0005-0000-0000-0000D5410000}"/>
    <cellStyle name="Normal 131 3 9 3" xfId="9204" xr:uid="{00000000-0005-0000-0000-0000D6410000}"/>
    <cellStyle name="Normal 131 3 9 3 2" xfId="20607" xr:uid="{00000000-0005-0000-0000-0000D7410000}"/>
    <cellStyle name="Normal 131 3 9 3 2 2" xfId="51017" xr:uid="{00000000-0005-0000-0000-0000D8410000}"/>
    <cellStyle name="Normal 131 3 9 3 3" xfId="39919" xr:uid="{00000000-0005-0000-0000-0000D9410000}"/>
    <cellStyle name="Normal 131 3 9 4" xfId="13299" xr:uid="{00000000-0005-0000-0000-0000DA410000}"/>
    <cellStyle name="Normal 131 3 9 4 2" xfId="24633" xr:uid="{00000000-0005-0000-0000-0000DB410000}"/>
    <cellStyle name="Normal 131 3 9 4 2 2" xfId="54969" xr:uid="{00000000-0005-0000-0000-0000DC410000}"/>
    <cellStyle name="Normal 131 3 9 4 3" xfId="43871" xr:uid="{00000000-0005-0000-0000-0000DD410000}"/>
    <cellStyle name="Normal 131 3 9 5" xfId="17436" xr:uid="{00000000-0005-0000-0000-0000DE410000}"/>
    <cellStyle name="Normal 131 3 9 5 2" xfId="47939" xr:uid="{00000000-0005-0000-0000-0000DF410000}"/>
    <cellStyle name="Normal 131 3 9 6" xfId="28659" xr:uid="{00000000-0005-0000-0000-0000E0410000}"/>
    <cellStyle name="Normal 131 3 9 7" xfId="32688" xr:uid="{00000000-0005-0000-0000-0000E1410000}"/>
    <cellStyle name="Normal 131 3 9 8" xfId="36841" xr:uid="{00000000-0005-0000-0000-0000E2410000}"/>
    <cellStyle name="Normal 131 4" xfId="5068" xr:uid="{00000000-0005-0000-0000-0000E3410000}"/>
    <cellStyle name="Normal 131 4 10" xfId="5666" xr:uid="{00000000-0005-0000-0000-0000E4410000}"/>
    <cellStyle name="Normal 131 4 10 2" xfId="7263" xr:uid="{00000000-0005-0000-0000-0000E5410000}"/>
    <cellStyle name="Normal 131 4 10 2 2" xfId="18687" xr:uid="{00000000-0005-0000-0000-0000E6410000}"/>
    <cellStyle name="Normal 131 4 10 2 2 2" xfId="49190" xr:uid="{00000000-0005-0000-0000-0000E7410000}"/>
    <cellStyle name="Normal 131 4 10 2 3" xfId="38092" xr:uid="{00000000-0005-0000-0000-0000E8410000}"/>
    <cellStyle name="Normal 131 4 10 3" xfId="8977" xr:uid="{00000000-0005-0000-0000-0000E9410000}"/>
    <cellStyle name="Normal 131 4 10 3 2" xfId="20408" xr:uid="{00000000-0005-0000-0000-0000EA410000}"/>
    <cellStyle name="Normal 131 4 10 3 2 2" xfId="50818" xr:uid="{00000000-0005-0000-0000-0000EB410000}"/>
    <cellStyle name="Normal 131 4 10 3 3" xfId="39720" xr:uid="{00000000-0005-0000-0000-0000EC410000}"/>
    <cellStyle name="Normal 131 4 10 4" xfId="13100" xr:uid="{00000000-0005-0000-0000-0000ED410000}"/>
    <cellStyle name="Normal 131 4 10 4 2" xfId="24434" xr:uid="{00000000-0005-0000-0000-0000EE410000}"/>
    <cellStyle name="Normal 131 4 10 4 2 2" xfId="54770" xr:uid="{00000000-0005-0000-0000-0000EF410000}"/>
    <cellStyle name="Normal 131 4 10 4 3" xfId="43672" xr:uid="{00000000-0005-0000-0000-0000F0410000}"/>
    <cellStyle name="Normal 131 4 10 5" xfId="17090" xr:uid="{00000000-0005-0000-0000-0000F1410000}"/>
    <cellStyle name="Normal 131 4 10 5 2" xfId="47593" xr:uid="{00000000-0005-0000-0000-0000F2410000}"/>
    <cellStyle name="Normal 131 4 10 6" xfId="28460" xr:uid="{00000000-0005-0000-0000-0000F3410000}"/>
    <cellStyle name="Normal 131 4 10 7" xfId="32489" xr:uid="{00000000-0005-0000-0000-0000F4410000}"/>
    <cellStyle name="Normal 131 4 10 8" xfId="36495" xr:uid="{00000000-0005-0000-0000-0000F5410000}"/>
    <cellStyle name="Normal 131 4 11" xfId="6039" xr:uid="{00000000-0005-0000-0000-0000F6410000}"/>
    <cellStyle name="Normal 131 4 11 2" xfId="7636" xr:uid="{00000000-0005-0000-0000-0000F7410000}"/>
    <cellStyle name="Normal 131 4 11 2 2" xfId="19060" xr:uid="{00000000-0005-0000-0000-0000F8410000}"/>
    <cellStyle name="Normal 131 4 11 2 2 2" xfId="49563" xr:uid="{00000000-0005-0000-0000-0000F9410000}"/>
    <cellStyle name="Normal 131 4 11 2 3" xfId="38465" xr:uid="{00000000-0005-0000-0000-0000FA410000}"/>
    <cellStyle name="Normal 131 4 11 3" xfId="9226" xr:uid="{00000000-0005-0000-0000-0000FB410000}"/>
    <cellStyle name="Normal 131 4 11 3 2" xfId="20629" xr:uid="{00000000-0005-0000-0000-0000FC410000}"/>
    <cellStyle name="Normal 131 4 11 3 2 2" xfId="51039" xr:uid="{00000000-0005-0000-0000-0000FD410000}"/>
    <cellStyle name="Normal 131 4 11 3 3" xfId="39941" xr:uid="{00000000-0005-0000-0000-0000FE410000}"/>
    <cellStyle name="Normal 131 4 11 4" xfId="13321" xr:uid="{00000000-0005-0000-0000-0000FF410000}"/>
    <cellStyle name="Normal 131 4 11 4 2" xfId="24655" xr:uid="{00000000-0005-0000-0000-000000420000}"/>
    <cellStyle name="Normal 131 4 11 4 2 2" xfId="54991" xr:uid="{00000000-0005-0000-0000-000001420000}"/>
    <cellStyle name="Normal 131 4 11 4 3" xfId="43893" xr:uid="{00000000-0005-0000-0000-000002420000}"/>
    <cellStyle name="Normal 131 4 11 5" xfId="17463" xr:uid="{00000000-0005-0000-0000-000003420000}"/>
    <cellStyle name="Normal 131 4 11 5 2" xfId="47966" xr:uid="{00000000-0005-0000-0000-000004420000}"/>
    <cellStyle name="Normal 131 4 11 6" xfId="28681" xr:uid="{00000000-0005-0000-0000-000005420000}"/>
    <cellStyle name="Normal 131 4 11 7" xfId="32710" xr:uid="{00000000-0005-0000-0000-000006420000}"/>
    <cellStyle name="Normal 131 4 11 8" xfId="36868" xr:uid="{00000000-0005-0000-0000-000007420000}"/>
    <cellStyle name="Normal 131 4 12" xfId="5638" xr:uid="{00000000-0005-0000-0000-000008420000}"/>
    <cellStyle name="Normal 131 4 12 2" xfId="7235" xr:uid="{00000000-0005-0000-0000-000009420000}"/>
    <cellStyle name="Normal 131 4 12 2 2" xfId="18659" xr:uid="{00000000-0005-0000-0000-00000A420000}"/>
    <cellStyle name="Normal 131 4 12 2 2 2" xfId="49162" xr:uid="{00000000-0005-0000-0000-00000B420000}"/>
    <cellStyle name="Normal 131 4 12 2 3" xfId="38064" xr:uid="{00000000-0005-0000-0000-00000C420000}"/>
    <cellStyle name="Normal 131 4 12 3" xfId="8950" xr:uid="{00000000-0005-0000-0000-00000D420000}"/>
    <cellStyle name="Normal 131 4 12 3 2" xfId="20381" xr:uid="{00000000-0005-0000-0000-00000E420000}"/>
    <cellStyle name="Normal 131 4 12 3 2 2" xfId="50791" xr:uid="{00000000-0005-0000-0000-00000F420000}"/>
    <cellStyle name="Normal 131 4 12 3 3" xfId="39693" xr:uid="{00000000-0005-0000-0000-000010420000}"/>
    <cellStyle name="Normal 131 4 12 4" xfId="13073" xr:uid="{00000000-0005-0000-0000-000011420000}"/>
    <cellStyle name="Normal 131 4 12 4 2" xfId="24407" xr:uid="{00000000-0005-0000-0000-000012420000}"/>
    <cellStyle name="Normal 131 4 12 4 2 2" xfId="54743" xr:uid="{00000000-0005-0000-0000-000013420000}"/>
    <cellStyle name="Normal 131 4 12 4 3" xfId="43645" xr:uid="{00000000-0005-0000-0000-000014420000}"/>
    <cellStyle name="Normal 131 4 12 5" xfId="17062" xr:uid="{00000000-0005-0000-0000-000015420000}"/>
    <cellStyle name="Normal 131 4 12 5 2" xfId="47565" xr:uid="{00000000-0005-0000-0000-000016420000}"/>
    <cellStyle name="Normal 131 4 12 6" xfId="28433" xr:uid="{00000000-0005-0000-0000-000017420000}"/>
    <cellStyle name="Normal 131 4 12 7" xfId="32462" xr:uid="{00000000-0005-0000-0000-000018420000}"/>
    <cellStyle name="Normal 131 4 12 8" xfId="36467" xr:uid="{00000000-0005-0000-0000-000019420000}"/>
    <cellStyle name="Normal 131 4 13" xfId="6114" xr:uid="{00000000-0005-0000-0000-00001A420000}"/>
    <cellStyle name="Normal 131 4 13 2" xfId="7711" xr:uid="{00000000-0005-0000-0000-00001B420000}"/>
    <cellStyle name="Normal 131 4 13 2 2" xfId="19135" xr:uid="{00000000-0005-0000-0000-00001C420000}"/>
    <cellStyle name="Normal 131 4 13 2 2 2" xfId="49638" xr:uid="{00000000-0005-0000-0000-00001D420000}"/>
    <cellStyle name="Normal 131 4 13 2 3" xfId="38540" xr:uid="{00000000-0005-0000-0000-00001E420000}"/>
    <cellStyle name="Normal 131 4 13 3" xfId="9252" xr:uid="{00000000-0005-0000-0000-00001F420000}"/>
    <cellStyle name="Normal 131 4 13 3 2" xfId="20655" xr:uid="{00000000-0005-0000-0000-000020420000}"/>
    <cellStyle name="Normal 131 4 13 3 2 2" xfId="51065" xr:uid="{00000000-0005-0000-0000-000021420000}"/>
    <cellStyle name="Normal 131 4 13 3 3" xfId="39967" xr:uid="{00000000-0005-0000-0000-000022420000}"/>
    <cellStyle name="Normal 131 4 13 4" xfId="13347" xr:uid="{00000000-0005-0000-0000-000023420000}"/>
    <cellStyle name="Normal 131 4 13 4 2" xfId="24681" xr:uid="{00000000-0005-0000-0000-000024420000}"/>
    <cellStyle name="Normal 131 4 13 4 2 2" xfId="55017" xr:uid="{00000000-0005-0000-0000-000025420000}"/>
    <cellStyle name="Normal 131 4 13 4 3" xfId="43919" xr:uid="{00000000-0005-0000-0000-000026420000}"/>
    <cellStyle name="Normal 131 4 13 5" xfId="17538" xr:uid="{00000000-0005-0000-0000-000027420000}"/>
    <cellStyle name="Normal 131 4 13 5 2" xfId="48041" xr:uid="{00000000-0005-0000-0000-000028420000}"/>
    <cellStyle name="Normal 131 4 13 6" xfId="28707" xr:uid="{00000000-0005-0000-0000-000029420000}"/>
    <cellStyle name="Normal 131 4 13 7" xfId="32736" xr:uid="{00000000-0005-0000-0000-00002A420000}"/>
    <cellStyle name="Normal 131 4 13 8" xfId="36943" xr:uid="{00000000-0005-0000-0000-00002B420000}"/>
    <cellStyle name="Normal 131 4 14" xfId="6189" xr:uid="{00000000-0005-0000-0000-00002C420000}"/>
    <cellStyle name="Normal 131 4 14 2" xfId="7786" xr:uid="{00000000-0005-0000-0000-00002D420000}"/>
    <cellStyle name="Normal 131 4 14 2 2" xfId="19210" xr:uid="{00000000-0005-0000-0000-00002E420000}"/>
    <cellStyle name="Normal 131 4 14 2 2 2" xfId="49713" xr:uid="{00000000-0005-0000-0000-00002F420000}"/>
    <cellStyle name="Normal 131 4 14 2 3" xfId="38615" xr:uid="{00000000-0005-0000-0000-000030420000}"/>
    <cellStyle name="Normal 131 4 14 3" xfId="8923" xr:uid="{00000000-0005-0000-0000-000031420000}"/>
    <cellStyle name="Normal 131 4 14 3 2" xfId="20354" xr:uid="{00000000-0005-0000-0000-000032420000}"/>
    <cellStyle name="Normal 131 4 14 3 2 2" xfId="50764" xr:uid="{00000000-0005-0000-0000-000033420000}"/>
    <cellStyle name="Normal 131 4 14 3 3" xfId="39666" xr:uid="{00000000-0005-0000-0000-000034420000}"/>
    <cellStyle name="Normal 131 4 14 4" xfId="13046" xr:uid="{00000000-0005-0000-0000-000035420000}"/>
    <cellStyle name="Normal 131 4 14 4 2" xfId="24380" xr:uid="{00000000-0005-0000-0000-000036420000}"/>
    <cellStyle name="Normal 131 4 14 4 2 2" xfId="54716" xr:uid="{00000000-0005-0000-0000-000037420000}"/>
    <cellStyle name="Normal 131 4 14 4 3" xfId="43618" xr:uid="{00000000-0005-0000-0000-000038420000}"/>
    <cellStyle name="Normal 131 4 14 5" xfId="17613" xr:uid="{00000000-0005-0000-0000-000039420000}"/>
    <cellStyle name="Normal 131 4 14 5 2" xfId="48116" xr:uid="{00000000-0005-0000-0000-00003A420000}"/>
    <cellStyle name="Normal 131 4 14 6" xfId="28406" xr:uid="{00000000-0005-0000-0000-00003B420000}"/>
    <cellStyle name="Normal 131 4 14 7" xfId="32435" xr:uid="{00000000-0005-0000-0000-00003C420000}"/>
    <cellStyle name="Normal 131 4 14 8" xfId="37018" xr:uid="{00000000-0005-0000-0000-00003D420000}"/>
    <cellStyle name="Normal 131 4 15" xfId="6264" xr:uid="{00000000-0005-0000-0000-00003E420000}"/>
    <cellStyle name="Normal 131 4 15 2" xfId="7861" xr:uid="{00000000-0005-0000-0000-00003F420000}"/>
    <cellStyle name="Normal 131 4 15 2 2" xfId="19285" xr:uid="{00000000-0005-0000-0000-000040420000}"/>
    <cellStyle name="Normal 131 4 15 2 2 2" xfId="49788" xr:uid="{00000000-0005-0000-0000-000041420000}"/>
    <cellStyle name="Normal 131 4 15 2 3" xfId="38690" xr:uid="{00000000-0005-0000-0000-000042420000}"/>
    <cellStyle name="Normal 131 4 15 3" xfId="9280" xr:uid="{00000000-0005-0000-0000-000043420000}"/>
    <cellStyle name="Normal 131 4 15 3 2" xfId="20683" xr:uid="{00000000-0005-0000-0000-000044420000}"/>
    <cellStyle name="Normal 131 4 15 3 2 2" xfId="51093" xr:uid="{00000000-0005-0000-0000-000045420000}"/>
    <cellStyle name="Normal 131 4 15 3 3" xfId="39995" xr:uid="{00000000-0005-0000-0000-000046420000}"/>
    <cellStyle name="Normal 131 4 15 4" xfId="13375" xr:uid="{00000000-0005-0000-0000-000047420000}"/>
    <cellStyle name="Normal 131 4 15 4 2" xfId="24709" xr:uid="{00000000-0005-0000-0000-000048420000}"/>
    <cellStyle name="Normal 131 4 15 4 2 2" xfId="55045" xr:uid="{00000000-0005-0000-0000-000049420000}"/>
    <cellStyle name="Normal 131 4 15 4 3" xfId="43947" xr:uid="{00000000-0005-0000-0000-00004A420000}"/>
    <cellStyle name="Normal 131 4 15 5" xfId="17688" xr:uid="{00000000-0005-0000-0000-00004B420000}"/>
    <cellStyle name="Normal 131 4 15 5 2" xfId="48191" xr:uid="{00000000-0005-0000-0000-00004C420000}"/>
    <cellStyle name="Normal 131 4 15 6" xfId="28735" xr:uid="{00000000-0005-0000-0000-00004D420000}"/>
    <cellStyle name="Normal 131 4 15 7" xfId="32764" xr:uid="{00000000-0005-0000-0000-00004E420000}"/>
    <cellStyle name="Normal 131 4 15 8" xfId="37093" xr:uid="{00000000-0005-0000-0000-00004F420000}"/>
    <cellStyle name="Normal 131 4 16" xfId="6339" xr:uid="{00000000-0005-0000-0000-000050420000}"/>
    <cellStyle name="Normal 131 4 16 2" xfId="7936" xr:uid="{00000000-0005-0000-0000-000051420000}"/>
    <cellStyle name="Normal 131 4 16 2 2" xfId="19360" xr:uid="{00000000-0005-0000-0000-000052420000}"/>
    <cellStyle name="Normal 131 4 16 2 2 2" xfId="49863" xr:uid="{00000000-0005-0000-0000-000053420000}"/>
    <cellStyle name="Normal 131 4 16 2 3" xfId="38765" xr:uid="{00000000-0005-0000-0000-000054420000}"/>
    <cellStyle name="Normal 131 4 16 3" xfId="8888" xr:uid="{00000000-0005-0000-0000-000055420000}"/>
    <cellStyle name="Normal 131 4 16 3 2" xfId="20319" xr:uid="{00000000-0005-0000-0000-000056420000}"/>
    <cellStyle name="Normal 131 4 16 3 2 2" xfId="50729" xr:uid="{00000000-0005-0000-0000-000057420000}"/>
    <cellStyle name="Normal 131 4 16 3 3" xfId="39631" xr:uid="{00000000-0005-0000-0000-000058420000}"/>
    <cellStyle name="Normal 131 4 16 4" xfId="13011" xr:uid="{00000000-0005-0000-0000-000059420000}"/>
    <cellStyle name="Normal 131 4 16 4 2" xfId="24345" xr:uid="{00000000-0005-0000-0000-00005A420000}"/>
    <cellStyle name="Normal 131 4 16 4 2 2" xfId="54681" xr:uid="{00000000-0005-0000-0000-00005B420000}"/>
    <cellStyle name="Normal 131 4 16 4 3" xfId="43583" xr:uid="{00000000-0005-0000-0000-00005C420000}"/>
    <cellStyle name="Normal 131 4 16 5" xfId="17763" xr:uid="{00000000-0005-0000-0000-00005D420000}"/>
    <cellStyle name="Normal 131 4 16 5 2" xfId="48266" xr:uid="{00000000-0005-0000-0000-00005E420000}"/>
    <cellStyle name="Normal 131 4 16 6" xfId="28371" xr:uid="{00000000-0005-0000-0000-00005F420000}"/>
    <cellStyle name="Normal 131 4 16 7" xfId="32400" xr:uid="{00000000-0005-0000-0000-000060420000}"/>
    <cellStyle name="Normal 131 4 16 8" xfId="37168" xr:uid="{00000000-0005-0000-0000-000061420000}"/>
    <cellStyle name="Normal 131 4 17" xfId="6411" xr:uid="{00000000-0005-0000-0000-000062420000}"/>
    <cellStyle name="Normal 131 4 17 2" xfId="8008" xr:uid="{00000000-0005-0000-0000-000063420000}"/>
    <cellStyle name="Normal 131 4 17 2 2" xfId="19432" xr:uid="{00000000-0005-0000-0000-000064420000}"/>
    <cellStyle name="Normal 131 4 17 2 2 2" xfId="49935" xr:uid="{00000000-0005-0000-0000-000065420000}"/>
    <cellStyle name="Normal 131 4 17 2 3" xfId="38837" xr:uid="{00000000-0005-0000-0000-000066420000}"/>
    <cellStyle name="Normal 131 4 17 3" xfId="9354" xr:uid="{00000000-0005-0000-0000-000067420000}"/>
    <cellStyle name="Normal 131 4 17 3 2" xfId="20757" xr:uid="{00000000-0005-0000-0000-000068420000}"/>
    <cellStyle name="Normal 131 4 17 3 2 2" xfId="51167" xr:uid="{00000000-0005-0000-0000-000069420000}"/>
    <cellStyle name="Normal 131 4 17 3 3" xfId="40069" xr:uid="{00000000-0005-0000-0000-00006A420000}"/>
    <cellStyle name="Normal 131 4 17 4" xfId="13449" xr:uid="{00000000-0005-0000-0000-00006B420000}"/>
    <cellStyle name="Normal 131 4 17 4 2" xfId="24783" xr:uid="{00000000-0005-0000-0000-00006C420000}"/>
    <cellStyle name="Normal 131 4 17 4 2 2" xfId="55119" xr:uid="{00000000-0005-0000-0000-00006D420000}"/>
    <cellStyle name="Normal 131 4 17 4 3" xfId="44021" xr:uid="{00000000-0005-0000-0000-00006E420000}"/>
    <cellStyle name="Normal 131 4 17 5" xfId="17835" xr:uid="{00000000-0005-0000-0000-00006F420000}"/>
    <cellStyle name="Normal 131 4 17 5 2" xfId="48338" xr:uid="{00000000-0005-0000-0000-000070420000}"/>
    <cellStyle name="Normal 131 4 17 6" xfId="28809" xr:uid="{00000000-0005-0000-0000-000071420000}"/>
    <cellStyle name="Normal 131 4 17 7" xfId="32838" xr:uid="{00000000-0005-0000-0000-000072420000}"/>
    <cellStyle name="Normal 131 4 17 8" xfId="37240" xr:uid="{00000000-0005-0000-0000-000073420000}"/>
    <cellStyle name="Normal 131 4 18" xfId="6482" xr:uid="{00000000-0005-0000-0000-000074420000}"/>
    <cellStyle name="Normal 131 4 18 2" xfId="8079" xr:uid="{00000000-0005-0000-0000-000075420000}"/>
    <cellStyle name="Normal 131 4 18 2 2" xfId="19503" xr:uid="{00000000-0005-0000-0000-000076420000}"/>
    <cellStyle name="Normal 131 4 18 2 2 2" xfId="50006" xr:uid="{00000000-0005-0000-0000-000077420000}"/>
    <cellStyle name="Normal 131 4 18 2 3" xfId="38908" xr:uid="{00000000-0005-0000-0000-000078420000}"/>
    <cellStyle name="Normal 131 4 18 3" xfId="9442" xr:uid="{00000000-0005-0000-0000-000079420000}"/>
    <cellStyle name="Normal 131 4 18 3 2" xfId="20845" xr:uid="{00000000-0005-0000-0000-00007A420000}"/>
    <cellStyle name="Normal 131 4 18 3 2 2" xfId="51255" xr:uid="{00000000-0005-0000-0000-00007B420000}"/>
    <cellStyle name="Normal 131 4 18 3 3" xfId="40157" xr:uid="{00000000-0005-0000-0000-00007C420000}"/>
    <cellStyle name="Normal 131 4 18 4" xfId="13537" xr:uid="{00000000-0005-0000-0000-00007D420000}"/>
    <cellStyle name="Normal 131 4 18 4 2" xfId="24871" xr:uid="{00000000-0005-0000-0000-00007E420000}"/>
    <cellStyle name="Normal 131 4 18 4 2 2" xfId="55207" xr:uid="{00000000-0005-0000-0000-00007F420000}"/>
    <cellStyle name="Normal 131 4 18 4 3" xfId="44109" xr:uid="{00000000-0005-0000-0000-000080420000}"/>
    <cellStyle name="Normal 131 4 18 5" xfId="17906" xr:uid="{00000000-0005-0000-0000-000081420000}"/>
    <cellStyle name="Normal 131 4 18 5 2" xfId="48409" xr:uid="{00000000-0005-0000-0000-000082420000}"/>
    <cellStyle name="Normal 131 4 18 6" xfId="28897" xr:uid="{00000000-0005-0000-0000-000083420000}"/>
    <cellStyle name="Normal 131 4 18 7" xfId="32926" xr:uid="{00000000-0005-0000-0000-000084420000}"/>
    <cellStyle name="Normal 131 4 18 8" xfId="37311" xr:uid="{00000000-0005-0000-0000-000085420000}"/>
    <cellStyle name="Normal 131 4 19" xfId="6553" xr:uid="{00000000-0005-0000-0000-000086420000}"/>
    <cellStyle name="Normal 131 4 19 2" xfId="8150" xr:uid="{00000000-0005-0000-0000-000087420000}"/>
    <cellStyle name="Normal 131 4 19 2 2" xfId="19574" xr:uid="{00000000-0005-0000-0000-000088420000}"/>
    <cellStyle name="Normal 131 4 19 2 2 2" xfId="50077" xr:uid="{00000000-0005-0000-0000-000089420000}"/>
    <cellStyle name="Normal 131 4 19 2 3" xfId="38979" xr:uid="{00000000-0005-0000-0000-00008A420000}"/>
    <cellStyle name="Normal 131 4 19 3" xfId="9517" xr:uid="{00000000-0005-0000-0000-00008B420000}"/>
    <cellStyle name="Normal 131 4 19 3 2" xfId="20919" xr:uid="{00000000-0005-0000-0000-00008C420000}"/>
    <cellStyle name="Normal 131 4 19 3 2 2" xfId="51329" xr:uid="{00000000-0005-0000-0000-00008D420000}"/>
    <cellStyle name="Normal 131 4 19 3 3" xfId="40231" xr:uid="{00000000-0005-0000-0000-00008E420000}"/>
    <cellStyle name="Normal 131 4 19 4" xfId="13611" xr:uid="{00000000-0005-0000-0000-00008F420000}"/>
    <cellStyle name="Normal 131 4 19 4 2" xfId="24945" xr:uid="{00000000-0005-0000-0000-000090420000}"/>
    <cellStyle name="Normal 131 4 19 4 2 2" xfId="55281" xr:uid="{00000000-0005-0000-0000-000091420000}"/>
    <cellStyle name="Normal 131 4 19 4 3" xfId="44183" xr:uid="{00000000-0005-0000-0000-000092420000}"/>
    <cellStyle name="Normal 131 4 19 5" xfId="17977" xr:uid="{00000000-0005-0000-0000-000093420000}"/>
    <cellStyle name="Normal 131 4 19 5 2" xfId="48480" xr:uid="{00000000-0005-0000-0000-000094420000}"/>
    <cellStyle name="Normal 131 4 19 6" xfId="28971" xr:uid="{00000000-0005-0000-0000-000095420000}"/>
    <cellStyle name="Normal 131 4 19 7" xfId="33000" xr:uid="{00000000-0005-0000-0000-000096420000}"/>
    <cellStyle name="Normal 131 4 19 8" xfId="37382" xr:uid="{00000000-0005-0000-0000-000097420000}"/>
    <cellStyle name="Normal 131 4 2" xfId="5760" xr:uid="{00000000-0005-0000-0000-000098420000}"/>
    <cellStyle name="Normal 131 4 2 2" xfId="7357" xr:uid="{00000000-0005-0000-0000-000099420000}"/>
    <cellStyle name="Normal 131 4 2 2 2" xfId="18781" xr:uid="{00000000-0005-0000-0000-00009A420000}"/>
    <cellStyle name="Normal 131 4 2 2 2 2" xfId="49284" xr:uid="{00000000-0005-0000-0000-00009B420000}"/>
    <cellStyle name="Normal 131 4 2 2 3" xfId="38186" xr:uid="{00000000-0005-0000-0000-00009C420000}"/>
    <cellStyle name="Normal 131 4 2 3" xfId="9070" xr:uid="{00000000-0005-0000-0000-00009D420000}"/>
    <cellStyle name="Normal 131 4 2 3 2" xfId="20501" xr:uid="{00000000-0005-0000-0000-00009E420000}"/>
    <cellStyle name="Normal 131 4 2 3 2 2" xfId="50911" xr:uid="{00000000-0005-0000-0000-00009F420000}"/>
    <cellStyle name="Normal 131 4 2 3 3" xfId="39813" xr:uid="{00000000-0005-0000-0000-0000A0420000}"/>
    <cellStyle name="Normal 131 4 2 4" xfId="13193" xr:uid="{00000000-0005-0000-0000-0000A1420000}"/>
    <cellStyle name="Normal 131 4 2 4 2" xfId="24527" xr:uid="{00000000-0005-0000-0000-0000A2420000}"/>
    <cellStyle name="Normal 131 4 2 4 2 2" xfId="54863" xr:uid="{00000000-0005-0000-0000-0000A3420000}"/>
    <cellStyle name="Normal 131 4 2 4 3" xfId="43765" xr:uid="{00000000-0005-0000-0000-0000A4420000}"/>
    <cellStyle name="Normal 131 4 2 5" xfId="17184" xr:uid="{00000000-0005-0000-0000-0000A5420000}"/>
    <cellStyle name="Normal 131 4 2 5 2" xfId="47687" xr:uid="{00000000-0005-0000-0000-0000A6420000}"/>
    <cellStyle name="Normal 131 4 2 6" xfId="28553" xr:uid="{00000000-0005-0000-0000-0000A7420000}"/>
    <cellStyle name="Normal 131 4 2 7" xfId="32582" xr:uid="{00000000-0005-0000-0000-0000A8420000}"/>
    <cellStyle name="Normal 131 4 2 8" xfId="36589" xr:uid="{00000000-0005-0000-0000-0000A9420000}"/>
    <cellStyle name="Normal 131 4 20" xfId="7128" xr:uid="{00000000-0005-0000-0000-0000AA420000}"/>
    <cellStyle name="Normal 131 4 20 2" xfId="9591" xr:uid="{00000000-0005-0000-0000-0000AB420000}"/>
    <cellStyle name="Normal 131 4 20 2 2" xfId="20992" xr:uid="{00000000-0005-0000-0000-0000AC420000}"/>
    <cellStyle name="Normal 131 4 20 2 2 2" xfId="51402" xr:uid="{00000000-0005-0000-0000-0000AD420000}"/>
    <cellStyle name="Normal 131 4 20 2 3" xfId="40304" xr:uid="{00000000-0005-0000-0000-0000AE420000}"/>
    <cellStyle name="Normal 131 4 20 3" xfId="13684" xr:uid="{00000000-0005-0000-0000-0000AF420000}"/>
    <cellStyle name="Normal 131 4 20 3 2" xfId="25018" xr:uid="{00000000-0005-0000-0000-0000B0420000}"/>
    <cellStyle name="Normal 131 4 20 3 2 2" xfId="55354" xr:uid="{00000000-0005-0000-0000-0000B1420000}"/>
    <cellStyle name="Normal 131 4 20 3 3" xfId="44256" xr:uid="{00000000-0005-0000-0000-0000B2420000}"/>
    <cellStyle name="Normal 131 4 20 4" xfId="18552" xr:uid="{00000000-0005-0000-0000-0000B3420000}"/>
    <cellStyle name="Normal 131 4 20 4 2" xfId="49055" xr:uid="{00000000-0005-0000-0000-0000B4420000}"/>
    <cellStyle name="Normal 131 4 20 5" xfId="29044" xr:uid="{00000000-0005-0000-0000-0000B5420000}"/>
    <cellStyle name="Normal 131 4 20 6" xfId="33073" xr:uid="{00000000-0005-0000-0000-0000B6420000}"/>
    <cellStyle name="Normal 131 4 20 7" xfId="37957" xr:uid="{00000000-0005-0000-0000-0000B7420000}"/>
    <cellStyle name="Normal 131 4 21" xfId="9664" xr:uid="{00000000-0005-0000-0000-0000B8420000}"/>
    <cellStyle name="Normal 131 4 21 2" xfId="13756" xr:uid="{00000000-0005-0000-0000-0000B9420000}"/>
    <cellStyle name="Normal 131 4 21 2 2" xfId="25090" xr:uid="{00000000-0005-0000-0000-0000BA420000}"/>
    <cellStyle name="Normal 131 4 21 2 2 2" xfId="55426" xr:uid="{00000000-0005-0000-0000-0000BB420000}"/>
    <cellStyle name="Normal 131 4 21 2 3" xfId="44328" xr:uid="{00000000-0005-0000-0000-0000BC420000}"/>
    <cellStyle name="Normal 131 4 21 3" xfId="21064" xr:uid="{00000000-0005-0000-0000-0000BD420000}"/>
    <cellStyle name="Normal 131 4 21 3 2" xfId="51474" xr:uid="{00000000-0005-0000-0000-0000BE420000}"/>
    <cellStyle name="Normal 131 4 21 4" xfId="29116" xr:uid="{00000000-0005-0000-0000-0000BF420000}"/>
    <cellStyle name="Normal 131 4 21 5" xfId="33145" xr:uid="{00000000-0005-0000-0000-0000C0420000}"/>
    <cellStyle name="Normal 131 4 21 6" xfId="40376" xr:uid="{00000000-0005-0000-0000-0000C1420000}"/>
    <cellStyle name="Normal 131 4 22" xfId="9737" xr:uid="{00000000-0005-0000-0000-0000C2420000}"/>
    <cellStyle name="Normal 131 4 22 2" xfId="13828" xr:uid="{00000000-0005-0000-0000-0000C3420000}"/>
    <cellStyle name="Normal 131 4 22 2 2" xfId="25162" xr:uid="{00000000-0005-0000-0000-0000C4420000}"/>
    <cellStyle name="Normal 131 4 22 2 2 2" xfId="55498" xr:uid="{00000000-0005-0000-0000-0000C5420000}"/>
    <cellStyle name="Normal 131 4 22 2 3" xfId="44400" xr:uid="{00000000-0005-0000-0000-0000C6420000}"/>
    <cellStyle name="Normal 131 4 22 3" xfId="21136" xr:uid="{00000000-0005-0000-0000-0000C7420000}"/>
    <cellStyle name="Normal 131 4 22 3 2" xfId="51546" xr:uid="{00000000-0005-0000-0000-0000C8420000}"/>
    <cellStyle name="Normal 131 4 22 4" xfId="29188" xr:uid="{00000000-0005-0000-0000-0000C9420000}"/>
    <cellStyle name="Normal 131 4 22 5" xfId="33217" xr:uid="{00000000-0005-0000-0000-0000CA420000}"/>
    <cellStyle name="Normal 131 4 22 6" xfId="40448" xr:uid="{00000000-0005-0000-0000-0000CB420000}"/>
    <cellStyle name="Normal 131 4 23" xfId="9810" xr:uid="{00000000-0005-0000-0000-0000CC420000}"/>
    <cellStyle name="Normal 131 4 23 2" xfId="13900" xr:uid="{00000000-0005-0000-0000-0000CD420000}"/>
    <cellStyle name="Normal 131 4 23 2 2" xfId="25234" xr:uid="{00000000-0005-0000-0000-0000CE420000}"/>
    <cellStyle name="Normal 131 4 23 2 2 2" xfId="55570" xr:uid="{00000000-0005-0000-0000-0000CF420000}"/>
    <cellStyle name="Normal 131 4 23 2 3" xfId="44472" xr:uid="{00000000-0005-0000-0000-0000D0420000}"/>
    <cellStyle name="Normal 131 4 23 3" xfId="21208" xr:uid="{00000000-0005-0000-0000-0000D1420000}"/>
    <cellStyle name="Normal 131 4 23 3 2" xfId="51618" xr:uid="{00000000-0005-0000-0000-0000D2420000}"/>
    <cellStyle name="Normal 131 4 23 4" xfId="29260" xr:uid="{00000000-0005-0000-0000-0000D3420000}"/>
    <cellStyle name="Normal 131 4 23 5" xfId="33289" xr:uid="{00000000-0005-0000-0000-0000D4420000}"/>
    <cellStyle name="Normal 131 4 23 6" xfId="40520" xr:uid="{00000000-0005-0000-0000-0000D5420000}"/>
    <cellStyle name="Normal 131 4 24" xfId="9883" xr:uid="{00000000-0005-0000-0000-0000D6420000}"/>
    <cellStyle name="Normal 131 4 24 2" xfId="13972" xr:uid="{00000000-0005-0000-0000-0000D7420000}"/>
    <cellStyle name="Normal 131 4 24 2 2" xfId="25306" xr:uid="{00000000-0005-0000-0000-0000D8420000}"/>
    <cellStyle name="Normal 131 4 24 2 2 2" xfId="55642" xr:uid="{00000000-0005-0000-0000-0000D9420000}"/>
    <cellStyle name="Normal 131 4 24 2 3" xfId="44544" xr:uid="{00000000-0005-0000-0000-0000DA420000}"/>
    <cellStyle name="Normal 131 4 24 3" xfId="21280" xr:uid="{00000000-0005-0000-0000-0000DB420000}"/>
    <cellStyle name="Normal 131 4 24 3 2" xfId="51690" xr:uid="{00000000-0005-0000-0000-0000DC420000}"/>
    <cellStyle name="Normal 131 4 24 4" xfId="29332" xr:uid="{00000000-0005-0000-0000-0000DD420000}"/>
    <cellStyle name="Normal 131 4 24 5" xfId="33361" xr:uid="{00000000-0005-0000-0000-0000DE420000}"/>
    <cellStyle name="Normal 131 4 24 6" xfId="40592" xr:uid="{00000000-0005-0000-0000-0000DF420000}"/>
    <cellStyle name="Normal 131 4 25" xfId="9956" xr:uid="{00000000-0005-0000-0000-0000E0420000}"/>
    <cellStyle name="Normal 131 4 25 2" xfId="14044" xr:uid="{00000000-0005-0000-0000-0000E1420000}"/>
    <cellStyle name="Normal 131 4 25 2 2" xfId="25378" xr:uid="{00000000-0005-0000-0000-0000E2420000}"/>
    <cellStyle name="Normal 131 4 25 2 2 2" xfId="55714" xr:uid="{00000000-0005-0000-0000-0000E3420000}"/>
    <cellStyle name="Normal 131 4 25 2 3" xfId="44616" xr:uid="{00000000-0005-0000-0000-0000E4420000}"/>
    <cellStyle name="Normal 131 4 25 3" xfId="21352" xr:uid="{00000000-0005-0000-0000-0000E5420000}"/>
    <cellStyle name="Normal 131 4 25 3 2" xfId="51762" xr:uid="{00000000-0005-0000-0000-0000E6420000}"/>
    <cellStyle name="Normal 131 4 25 4" xfId="29404" xr:uid="{00000000-0005-0000-0000-0000E7420000}"/>
    <cellStyle name="Normal 131 4 25 5" xfId="33433" xr:uid="{00000000-0005-0000-0000-0000E8420000}"/>
    <cellStyle name="Normal 131 4 25 6" xfId="40664" xr:uid="{00000000-0005-0000-0000-0000E9420000}"/>
    <cellStyle name="Normal 131 4 26" xfId="10924" xr:uid="{00000000-0005-0000-0000-0000EA420000}"/>
    <cellStyle name="Normal 131 4 26 2" xfId="14999" xr:uid="{00000000-0005-0000-0000-0000EB420000}"/>
    <cellStyle name="Normal 131 4 26 2 2" xfId="26333" xr:uid="{00000000-0005-0000-0000-0000EC420000}"/>
    <cellStyle name="Normal 131 4 26 2 2 2" xfId="56669" xr:uid="{00000000-0005-0000-0000-0000ED420000}"/>
    <cellStyle name="Normal 131 4 26 2 3" xfId="45571" xr:uid="{00000000-0005-0000-0000-0000EE420000}"/>
    <cellStyle name="Normal 131 4 26 3" xfId="22307" xr:uid="{00000000-0005-0000-0000-0000EF420000}"/>
    <cellStyle name="Normal 131 4 26 3 2" xfId="52717" xr:uid="{00000000-0005-0000-0000-0000F0420000}"/>
    <cellStyle name="Normal 131 4 26 4" xfId="30359" xr:uid="{00000000-0005-0000-0000-0000F1420000}"/>
    <cellStyle name="Normal 131 4 26 5" xfId="34388" xr:uid="{00000000-0005-0000-0000-0000F2420000}"/>
    <cellStyle name="Normal 131 4 26 6" xfId="41619" xr:uid="{00000000-0005-0000-0000-0000F3420000}"/>
    <cellStyle name="Normal 131 4 27" xfId="11155" xr:uid="{00000000-0005-0000-0000-0000F4420000}"/>
    <cellStyle name="Normal 131 4 27 2" xfId="15182" xr:uid="{00000000-0005-0000-0000-0000F5420000}"/>
    <cellStyle name="Normal 131 4 27 2 2" xfId="26516" xr:uid="{00000000-0005-0000-0000-0000F6420000}"/>
    <cellStyle name="Normal 131 4 27 2 2 2" xfId="56852" xr:uid="{00000000-0005-0000-0000-0000F7420000}"/>
    <cellStyle name="Normal 131 4 27 2 3" xfId="45754" xr:uid="{00000000-0005-0000-0000-0000F8420000}"/>
    <cellStyle name="Normal 131 4 27 3" xfId="22490" xr:uid="{00000000-0005-0000-0000-0000F9420000}"/>
    <cellStyle name="Normal 131 4 27 3 2" xfId="52900" xr:uid="{00000000-0005-0000-0000-0000FA420000}"/>
    <cellStyle name="Normal 131 4 27 4" xfId="30542" xr:uid="{00000000-0005-0000-0000-0000FB420000}"/>
    <cellStyle name="Normal 131 4 27 5" xfId="34571" xr:uid="{00000000-0005-0000-0000-0000FC420000}"/>
    <cellStyle name="Normal 131 4 27 6" xfId="41802" xr:uid="{00000000-0005-0000-0000-0000FD420000}"/>
    <cellStyle name="Normal 131 4 28" xfId="10901" xr:uid="{00000000-0005-0000-0000-0000FE420000}"/>
    <cellStyle name="Normal 131 4 28 2" xfId="14976" xr:uid="{00000000-0005-0000-0000-0000FF420000}"/>
    <cellStyle name="Normal 131 4 28 2 2" xfId="26310" xr:uid="{00000000-0005-0000-0000-000000430000}"/>
    <cellStyle name="Normal 131 4 28 2 2 2" xfId="56646" xr:uid="{00000000-0005-0000-0000-000001430000}"/>
    <cellStyle name="Normal 131 4 28 2 3" xfId="45548" xr:uid="{00000000-0005-0000-0000-000002430000}"/>
    <cellStyle name="Normal 131 4 28 3" xfId="22284" xr:uid="{00000000-0005-0000-0000-000003430000}"/>
    <cellStyle name="Normal 131 4 28 3 2" xfId="52694" xr:uid="{00000000-0005-0000-0000-000004430000}"/>
    <cellStyle name="Normal 131 4 28 4" xfId="30336" xr:uid="{00000000-0005-0000-0000-000005430000}"/>
    <cellStyle name="Normal 131 4 28 5" xfId="34365" xr:uid="{00000000-0005-0000-0000-000006430000}"/>
    <cellStyle name="Normal 131 4 28 6" xfId="41596" xr:uid="{00000000-0005-0000-0000-000007430000}"/>
    <cellStyle name="Normal 131 4 29" xfId="11177" xr:uid="{00000000-0005-0000-0000-000008430000}"/>
    <cellStyle name="Normal 131 4 29 2" xfId="15204" xr:uid="{00000000-0005-0000-0000-000009430000}"/>
    <cellStyle name="Normal 131 4 29 2 2" xfId="26538" xr:uid="{00000000-0005-0000-0000-00000A430000}"/>
    <cellStyle name="Normal 131 4 29 2 2 2" xfId="56874" xr:uid="{00000000-0005-0000-0000-00000B430000}"/>
    <cellStyle name="Normal 131 4 29 2 3" xfId="45776" xr:uid="{00000000-0005-0000-0000-00000C430000}"/>
    <cellStyle name="Normal 131 4 29 3" xfId="22512" xr:uid="{00000000-0005-0000-0000-00000D430000}"/>
    <cellStyle name="Normal 131 4 29 3 2" xfId="52922" xr:uid="{00000000-0005-0000-0000-00000E430000}"/>
    <cellStyle name="Normal 131 4 29 4" xfId="30564" xr:uid="{00000000-0005-0000-0000-00000F430000}"/>
    <cellStyle name="Normal 131 4 29 5" xfId="34593" xr:uid="{00000000-0005-0000-0000-000010430000}"/>
    <cellStyle name="Normal 131 4 29 6" xfId="41824" xr:uid="{00000000-0005-0000-0000-000011430000}"/>
    <cellStyle name="Normal 131 4 3" xfId="5945" xr:uid="{00000000-0005-0000-0000-000012430000}"/>
    <cellStyle name="Normal 131 4 3 2" xfId="7542" xr:uid="{00000000-0005-0000-0000-000013430000}"/>
    <cellStyle name="Normal 131 4 3 2 2" xfId="18966" xr:uid="{00000000-0005-0000-0000-000014430000}"/>
    <cellStyle name="Normal 131 4 3 2 2 2" xfId="49469" xr:uid="{00000000-0005-0000-0000-000015430000}"/>
    <cellStyle name="Normal 131 4 3 2 3" xfId="38371" xr:uid="{00000000-0005-0000-0000-000016430000}"/>
    <cellStyle name="Normal 131 4 3 3" xfId="9141" xr:uid="{00000000-0005-0000-0000-000017430000}"/>
    <cellStyle name="Normal 131 4 3 3 2" xfId="20544" xr:uid="{00000000-0005-0000-0000-000018430000}"/>
    <cellStyle name="Normal 131 4 3 3 2 2" xfId="50954" xr:uid="{00000000-0005-0000-0000-000019430000}"/>
    <cellStyle name="Normal 131 4 3 3 3" xfId="39856" xr:uid="{00000000-0005-0000-0000-00001A430000}"/>
    <cellStyle name="Normal 131 4 3 4" xfId="13236" xr:uid="{00000000-0005-0000-0000-00001B430000}"/>
    <cellStyle name="Normal 131 4 3 4 2" xfId="24570" xr:uid="{00000000-0005-0000-0000-00001C430000}"/>
    <cellStyle name="Normal 131 4 3 4 2 2" xfId="54906" xr:uid="{00000000-0005-0000-0000-00001D430000}"/>
    <cellStyle name="Normal 131 4 3 4 3" xfId="43808" xr:uid="{00000000-0005-0000-0000-00001E430000}"/>
    <cellStyle name="Normal 131 4 3 5" xfId="17369" xr:uid="{00000000-0005-0000-0000-00001F430000}"/>
    <cellStyle name="Normal 131 4 3 5 2" xfId="47872" xr:uid="{00000000-0005-0000-0000-000020430000}"/>
    <cellStyle name="Normal 131 4 3 6" xfId="28596" xr:uid="{00000000-0005-0000-0000-000021430000}"/>
    <cellStyle name="Normal 131 4 3 7" xfId="32625" xr:uid="{00000000-0005-0000-0000-000022430000}"/>
    <cellStyle name="Normal 131 4 3 8" xfId="36774" xr:uid="{00000000-0005-0000-0000-000023430000}"/>
    <cellStyle name="Normal 131 4 30" xfId="10864" xr:uid="{00000000-0005-0000-0000-000024430000}"/>
    <cellStyle name="Normal 131 4 30 2" xfId="14939" xr:uid="{00000000-0005-0000-0000-000025430000}"/>
    <cellStyle name="Normal 131 4 30 2 2" xfId="26273" xr:uid="{00000000-0005-0000-0000-000026430000}"/>
    <cellStyle name="Normal 131 4 30 2 2 2" xfId="56609" xr:uid="{00000000-0005-0000-0000-000027430000}"/>
    <cellStyle name="Normal 131 4 30 2 3" xfId="45511" xr:uid="{00000000-0005-0000-0000-000028430000}"/>
    <cellStyle name="Normal 131 4 30 3" xfId="22247" xr:uid="{00000000-0005-0000-0000-000029430000}"/>
    <cellStyle name="Normal 131 4 30 3 2" xfId="52657" xr:uid="{00000000-0005-0000-0000-00002A430000}"/>
    <cellStyle name="Normal 131 4 30 4" xfId="30299" xr:uid="{00000000-0005-0000-0000-00002B430000}"/>
    <cellStyle name="Normal 131 4 30 5" xfId="34328" xr:uid="{00000000-0005-0000-0000-00002C430000}"/>
    <cellStyle name="Normal 131 4 30 6" xfId="41559" xr:uid="{00000000-0005-0000-0000-00002D430000}"/>
    <cellStyle name="Normal 131 4 31" xfId="11204" xr:uid="{00000000-0005-0000-0000-00002E430000}"/>
    <cellStyle name="Normal 131 4 31 2" xfId="15231" xr:uid="{00000000-0005-0000-0000-00002F430000}"/>
    <cellStyle name="Normal 131 4 31 2 2" xfId="26565" xr:uid="{00000000-0005-0000-0000-000030430000}"/>
    <cellStyle name="Normal 131 4 31 2 2 2" xfId="56901" xr:uid="{00000000-0005-0000-0000-000031430000}"/>
    <cellStyle name="Normal 131 4 31 2 3" xfId="45803" xr:uid="{00000000-0005-0000-0000-000032430000}"/>
    <cellStyle name="Normal 131 4 31 3" xfId="22539" xr:uid="{00000000-0005-0000-0000-000033430000}"/>
    <cellStyle name="Normal 131 4 31 3 2" xfId="52949" xr:uid="{00000000-0005-0000-0000-000034430000}"/>
    <cellStyle name="Normal 131 4 31 4" xfId="30591" xr:uid="{00000000-0005-0000-0000-000035430000}"/>
    <cellStyle name="Normal 131 4 31 5" xfId="34620" xr:uid="{00000000-0005-0000-0000-000036430000}"/>
    <cellStyle name="Normal 131 4 31 6" xfId="41851" xr:uid="{00000000-0005-0000-0000-000037430000}"/>
    <cellStyle name="Normal 131 4 32" xfId="10841" xr:uid="{00000000-0005-0000-0000-000038430000}"/>
    <cellStyle name="Normal 131 4 32 2" xfId="14916" xr:uid="{00000000-0005-0000-0000-000039430000}"/>
    <cellStyle name="Normal 131 4 32 2 2" xfId="26250" xr:uid="{00000000-0005-0000-0000-00003A430000}"/>
    <cellStyle name="Normal 131 4 32 2 2 2" xfId="56586" xr:uid="{00000000-0005-0000-0000-00003B430000}"/>
    <cellStyle name="Normal 131 4 32 2 3" xfId="45488" xr:uid="{00000000-0005-0000-0000-00003C430000}"/>
    <cellStyle name="Normal 131 4 32 3" xfId="22224" xr:uid="{00000000-0005-0000-0000-00003D430000}"/>
    <cellStyle name="Normal 131 4 32 3 2" xfId="52634" xr:uid="{00000000-0005-0000-0000-00003E430000}"/>
    <cellStyle name="Normal 131 4 32 4" xfId="30276" xr:uid="{00000000-0005-0000-0000-00003F430000}"/>
    <cellStyle name="Normal 131 4 32 5" xfId="34305" xr:uid="{00000000-0005-0000-0000-000040430000}"/>
    <cellStyle name="Normal 131 4 32 6" xfId="41536" xr:uid="{00000000-0005-0000-0000-000041430000}"/>
    <cellStyle name="Normal 131 4 33" xfId="11228" xr:uid="{00000000-0005-0000-0000-000042430000}"/>
    <cellStyle name="Normal 131 4 33 2" xfId="15255" xr:uid="{00000000-0005-0000-0000-000043430000}"/>
    <cellStyle name="Normal 131 4 33 2 2" xfId="26589" xr:uid="{00000000-0005-0000-0000-000044430000}"/>
    <cellStyle name="Normal 131 4 33 2 2 2" xfId="56925" xr:uid="{00000000-0005-0000-0000-000045430000}"/>
    <cellStyle name="Normal 131 4 33 2 3" xfId="45827" xr:uid="{00000000-0005-0000-0000-000046430000}"/>
    <cellStyle name="Normal 131 4 33 3" xfId="22563" xr:uid="{00000000-0005-0000-0000-000047430000}"/>
    <cellStyle name="Normal 131 4 33 3 2" xfId="52973" xr:uid="{00000000-0005-0000-0000-000048430000}"/>
    <cellStyle name="Normal 131 4 33 4" xfId="30615" xr:uid="{00000000-0005-0000-0000-000049430000}"/>
    <cellStyle name="Normal 131 4 33 5" xfId="34644" xr:uid="{00000000-0005-0000-0000-00004A430000}"/>
    <cellStyle name="Normal 131 4 33 6" xfId="41875" xr:uid="{00000000-0005-0000-0000-00004B430000}"/>
    <cellStyle name="Normal 131 4 34" xfId="10813" xr:uid="{00000000-0005-0000-0000-00004C430000}"/>
    <cellStyle name="Normal 131 4 34 2" xfId="14888" xr:uid="{00000000-0005-0000-0000-00004D430000}"/>
    <cellStyle name="Normal 131 4 34 2 2" xfId="26222" xr:uid="{00000000-0005-0000-0000-00004E430000}"/>
    <cellStyle name="Normal 131 4 34 2 2 2" xfId="56558" xr:uid="{00000000-0005-0000-0000-00004F430000}"/>
    <cellStyle name="Normal 131 4 34 2 3" xfId="45460" xr:uid="{00000000-0005-0000-0000-000050430000}"/>
    <cellStyle name="Normal 131 4 34 3" xfId="22196" xr:uid="{00000000-0005-0000-0000-000051430000}"/>
    <cellStyle name="Normal 131 4 34 3 2" xfId="52606" xr:uid="{00000000-0005-0000-0000-000052430000}"/>
    <cellStyle name="Normal 131 4 34 4" xfId="30248" xr:uid="{00000000-0005-0000-0000-000053430000}"/>
    <cellStyle name="Normal 131 4 34 5" xfId="34277" xr:uid="{00000000-0005-0000-0000-000054430000}"/>
    <cellStyle name="Normal 131 4 34 6" xfId="41508" xr:uid="{00000000-0005-0000-0000-000055430000}"/>
    <cellStyle name="Normal 131 4 35" xfId="11256" xr:uid="{00000000-0005-0000-0000-000056430000}"/>
    <cellStyle name="Normal 131 4 35 2" xfId="15283" xr:uid="{00000000-0005-0000-0000-000057430000}"/>
    <cellStyle name="Normal 131 4 35 2 2" xfId="26617" xr:uid="{00000000-0005-0000-0000-000058430000}"/>
    <cellStyle name="Normal 131 4 35 2 2 2" xfId="56953" xr:uid="{00000000-0005-0000-0000-000059430000}"/>
    <cellStyle name="Normal 131 4 35 2 3" xfId="45855" xr:uid="{00000000-0005-0000-0000-00005A430000}"/>
    <cellStyle name="Normal 131 4 35 3" xfId="22591" xr:uid="{00000000-0005-0000-0000-00005B430000}"/>
    <cellStyle name="Normal 131 4 35 3 2" xfId="53001" xr:uid="{00000000-0005-0000-0000-00005C430000}"/>
    <cellStyle name="Normal 131 4 35 4" xfId="30643" xr:uid="{00000000-0005-0000-0000-00005D430000}"/>
    <cellStyle name="Normal 131 4 35 5" xfId="34672" xr:uid="{00000000-0005-0000-0000-00005E430000}"/>
    <cellStyle name="Normal 131 4 35 6" xfId="41903" xr:uid="{00000000-0005-0000-0000-00005F430000}"/>
    <cellStyle name="Normal 131 4 36" xfId="10785" xr:uid="{00000000-0005-0000-0000-000060430000}"/>
    <cellStyle name="Normal 131 4 36 2" xfId="14860" xr:uid="{00000000-0005-0000-0000-000061430000}"/>
    <cellStyle name="Normal 131 4 36 2 2" xfId="26194" xr:uid="{00000000-0005-0000-0000-000062430000}"/>
    <cellStyle name="Normal 131 4 36 2 2 2" xfId="56530" xr:uid="{00000000-0005-0000-0000-000063430000}"/>
    <cellStyle name="Normal 131 4 36 2 3" xfId="45432" xr:uid="{00000000-0005-0000-0000-000064430000}"/>
    <cellStyle name="Normal 131 4 36 3" xfId="22168" xr:uid="{00000000-0005-0000-0000-000065430000}"/>
    <cellStyle name="Normal 131 4 36 3 2" xfId="52578" xr:uid="{00000000-0005-0000-0000-000066430000}"/>
    <cellStyle name="Normal 131 4 36 4" xfId="30220" xr:uid="{00000000-0005-0000-0000-000067430000}"/>
    <cellStyle name="Normal 131 4 36 5" xfId="34249" xr:uid="{00000000-0005-0000-0000-000068430000}"/>
    <cellStyle name="Normal 131 4 36 6" xfId="41480" xr:uid="{00000000-0005-0000-0000-000069430000}"/>
    <cellStyle name="Normal 131 4 37" xfId="11331" xr:uid="{00000000-0005-0000-0000-00006A430000}"/>
    <cellStyle name="Normal 131 4 37 2" xfId="15358" xr:uid="{00000000-0005-0000-0000-00006B430000}"/>
    <cellStyle name="Normal 131 4 37 2 2" xfId="26692" xr:uid="{00000000-0005-0000-0000-00006C430000}"/>
    <cellStyle name="Normal 131 4 37 2 2 2" xfId="57028" xr:uid="{00000000-0005-0000-0000-00006D430000}"/>
    <cellStyle name="Normal 131 4 37 2 3" xfId="45930" xr:uid="{00000000-0005-0000-0000-00006E430000}"/>
    <cellStyle name="Normal 131 4 37 3" xfId="22666" xr:uid="{00000000-0005-0000-0000-00006F430000}"/>
    <cellStyle name="Normal 131 4 37 3 2" xfId="53076" xr:uid="{00000000-0005-0000-0000-000070430000}"/>
    <cellStyle name="Normal 131 4 37 4" xfId="30718" xr:uid="{00000000-0005-0000-0000-000071430000}"/>
    <cellStyle name="Normal 131 4 37 5" xfId="34747" xr:uid="{00000000-0005-0000-0000-000072430000}"/>
    <cellStyle name="Normal 131 4 37 6" xfId="41978" xr:uid="{00000000-0005-0000-0000-000073430000}"/>
    <cellStyle name="Normal 131 4 38" xfId="11413" xr:uid="{00000000-0005-0000-0000-000074430000}"/>
    <cellStyle name="Normal 131 4 38 2" xfId="15440" xr:uid="{00000000-0005-0000-0000-000075430000}"/>
    <cellStyle name="Normal 131 4 38 2 2" xfId="26774" xr:uid="{00000000-0005-0000-0000-000076430000}"/>
    <cellStyle name="Normal 131 4 38 2 2 2" xfId="57110" xr:uid="{00000000-0005-0000-0000-000077430000}"/>
    <cellStyle name="Normal 131 4 38 2 3" xfId="46012" xr:uid="{00000000-0005-0000-0000-000078430000}"/>
    <cellStyle name="Normal 131 4 38 3" xfId="22748" xr:uid="{00000000-0005-0000-0000-000079430000}"/>
    <cellStyle name="Normal 131 4 38 3 2" xfId="53158" xr:uid="{00000000-0005-0000-0000-00007A430000}"/>
    <cellStyle name="Normal 131 4 38 4" xfId="30800" xr:uid="{00000000-0005-0000-0000-00007B430000}"/>
    <cellStyle name="Normal 131 4 38 5" xfId="34829" xr:uid="{00000000-0005-0000-0000-00007C430000}"/>
    <cellStyle name="Normal 131 4 38 6" xfId="42060" xr:uid="{00000000-0005-0000-0000-00007D430000}"/>
    <cellStyle name="Normal 131 4 39" xfId="11484" xr:uid="{00000000-0005-0000-0000-00007E430000}"/>
    <cellStyle name="Normal 131 4 39 2" xfId="15511" xr:uid="{00000000-0005-0000-0000-00007F430000}"/>
    <cellStyle name="Normal 131 4 39 2 2" xfId="26845" xr:uid="{00000000-0005-0000-0000-000080430000}"/>
    <cellStyle name="Normal 131 4 39 2 2 2" xfId="57181" xr:uid="{00000000-0005-0000-0000-000081430000}"/>
    <cellStyle name="Normal 131 4 39 2 3" xfId="46083" xr:uid="{00000000-0005-0000-0000-000082430000}"/>
    <cellStyle name="Normal 131 4 39 3" xfId="22819" xr:uid="{00000000-0005-0000-0000-000083430000}"/>
    <cellStyle name="Normal 131 4 39 3 2" xfId="53229" xr:uid="{00000000-0005-0000-0000-000084430000}"/>
    <cellStyle name="Normal 131 4 39 4" xfId="30871" xr:uid="{00000000-0005-0000-0000-000085430000}"/>
    <cellStyle name="Normal 131 4 39 5" xfId="34900" xr:uid="{00000000-0005-0000-0000-000086430000}"/>
    <cellStyle name="Normal 131 4 39 6" xfId="42131" xr:uid="{00000000-0005-0000-0000-000087430000}"/>
    <cellStyle name="Normal 131 4 4" xfId="5743" xr:uid="{00000000-0005-0000-0000-000088430000}"/>
    <cellStyle name="Normal 131 4 4 2" xfId="7340" xr:uid="{00000000-0005-0000-0000-000089430000}"/>
    <cellStyle name="Normal 131 4 4 2 2" xfId="18764" xr:uid="{00000000-0005-0000-0000-00008A430000}"/>
    <cellStyle name="Normal 131 4 4 2 2 2" xfId="49267" xr:uid="{00000000-0005-0000-0000-00008B430000}"/>
    <cellStyle name="Normal 131 4 4 2 3" xfId="38169" xr:uid="{00000000-0005-0000-0000-00008C430000}"/>
    <cellStyle name="Normal 131 4 4 3" xfId="9043" xr:uid="{00000000-0005-0000-0000-00008D430000}"/>
    <cellStyle name="Normal 131 4 4 3 2" xfId="20474" xr:uid="{00000000-0005-0000-0000-00008E430000}"/>
    <cellStyle name="Normal 131 4 4 3 2 2" xfId="50884" xr:uid="{00000000-0005-0000-0000-00008F430000}"/>
    <cellStyle name="Normal 131 4 4 3 3" xfId="39786" xr:uid="{00000000-0005-0000-0000-000090430000}"/>
    <cellStyle name="Normal 131 4 4 4" xfId="13166" xr:uid="{00000000-0005-0000-0000-000091430000}"/>
    <cellStyle name="Normal 131 4 4 4 2" xfId="24500" xr:uid="{00000000-0005-0000-0000-000092430000}"/>
    <cellStyle name="Normal 131 4 4 4 2 2" xfId="54836" xr:uid="{00000000-0005-0000-0000-000093430000}"/>
    <cellStyle name="Normal 131 4 4 4 3" xfId="43738" xr:uid="{00000000-0005-0000-0000-000094430000}"/>
    <cellStyle name="Normal 131 4 4 5" xfId="17167" xr:uid="{00000000-0005-0000-0000-000095430000}"/>
    <cellStyle name="Normal 131 4 4 5 2" xfId="47670" xr:uid="{00000000-0005-0000-0000-000096430000}"/>
    <cellStyle name="Normal 131 4 4 6" xfId="28526" xr:uid="{00000000-0005-0000-0000-000097430000}"/>
    <cellStyle name="Normal 131 4 4 7" xfId="32555" xr:uid="{00000000-0005-0000-0000-000098430000}"/>
    <cellStyle name="Normal 131 4 4 8" xfId="36572" xr:uid="{00000000-0005-0000-0000-000099430000}"/>
    <cellStyle name="Normal 131 4 40" xfId="11565" xr:uid="{00000000-0005-0000-0000-00009A430000}"/>
    <cellStyle name="Normal 131 4 40 2" xfId="15592" xr:uid="{00000000-0005-0000-0000-00009B430000}"/>
    <cellStyle name="Normal 131 4 40 2 2" xfId="26926" xr:uid="{00000000-0005-0000-0000-00009C430000}"/>
    <cellStyle name="Normal 131 4 40 2 2 2" xfId="57262" xr:uid="{00000000-0005-0000-0000-00009D430000}"/>
    <cellStyle name="Normal 131 4 40 2 3" xfId="46164" xr:uid="{00000000-0005-0000-0000-00009E430000}"/>
    <cellStyle name="Normal 131 4 40 3" xfId="22900" xr:uid="{00000000-0005-0000-0000-00009F430000}"/>
    <cellStyle name="Normal 131 4 40 3 2" xfId="53310" xr:uid="{00000000-0005-0000-0000-0000A0430000}"/>
    <cellStyle name="Normal 131 4 40 4" xfId="30952" xr:uid="{00000000-0005-0000-0000-0000A1430000}"/>
    <cellStyle name="Normal 131 4 40 5" xfId="34981" xr:uid="{00000000-0005-0000-0000-0000A2430000}"/>
    <cellStyle name="Normal 131 4 40 6" xfId="42212" xr:uid="{00000000-0005-0000-0000-0000A3430000}"/>
    <cellStyle name="Normal 131 4 41" xfId="11643" xr:uid="{00000000-0005-0000-0000-0000A4430000}"/>
    <cellStyle name="Normal 131 4 41 2" xfId="15670" xr:uid="{00000000-0005-0000-0000-0000A5430000}"/>
    <cellStyle name="Normal 131 4 41 2 2" xfId="27004" xr:uid="{00000000-0005-0000-0000-0000A6430000}"/>
    <cellStyle name="Normal 131 4 41 2 2 2" xfId="57340" xr:uid="{00000000-0005-0000-0000-0000A7430000}"/>
    <cellStyle name="Normal 131 4 41 2 3" xfId="46242" xr:uid="{00000000-0005-0000-0000-0000A8430000}"/>
    <cellStyle name="Normal 131 4 41 3" xfId="22978" xr:uid="{00000000-0005-0000-0000-0000A9430000}"/>
    <cellStyle name="Normal 131 4 41 3 2" xfId="53388" xr:uid="{00000000-0005-0000-0000-0000AA430000}"/>
    <cellStyle name="Normal 131 4 41 4" xfId="31030" xr:uid="{00000000-0005-0000-0000-0000AB430000}"/>
    <cellStyle name="Normal 131 4 41 5" xfId="35059" xr:uid="{00000000-0005-0000-0000-0000AC430000}"/>
    <cellStyle name="Normal 131 4 41 6" xfId="42290" xr:uid="{00000000-0005-0000-0000-0000AD430000}"/>
    <cellStyle name="Normal 131 4 42" xfId="11721" xr:uid="{00000000-0005-0000-0000-0000AE430000}"/>
    <cellStyle name="Normal 131 4 42 2" xfId="15748" xr:uid="{00000000-0005-0000-0000-0000AF430000}"/>
    <cellStyle name="Normal 131 4 42 2 2" xfId="27082" xr:uid="{00000000-0005-0000-0000-0000B0430000}"/>
    <cellStyle name="Normal 131 4 42 2 2 2" xfId="57418" xr:uid="{00000000-0005-0000-0000-0000B1430000}"/>
    <cellStyle name="Normal 131 4 42 2 3" xfId="46320" xr:uid="{00000000-0005-0000-0000-0000B2430000}"/>
    <cellStyle name="Normal 131 4 42 3" xfId="23056" xr:uid="{00000000-0005-0000-0000-0000B3430000}"/>
    <cellStyle name="Normal 131 4 42 3 2" xfId="53466" xr:uid="{00000000-0005-0000-0000-0000B4430000}"/>
    <cellStyle name="Normal 131 4 42 4" xfId="31108" xr:uid="{00000000-0005-0000-0000-0000B5430000}"/>
    <cellStyle name="Normal 131 4 42 5" xfId="35137" xr:uid="{00000000-0005-0000-0000-0000B6430000}"/>
    <cellStyle name="Normal 131 4 42 6" xfId="42368" xr:uid="{00000000-0005-0000-0000-0000B7430000}"/>
    <cellStyle name="Normal 131 4 43" xfId="11799" xr:uid="{00000000-0005-0000-0000-0000B8430000}"/>
    <cellStyle name="Normal 131 4 43 2" xfId="15826" xr:uid="{00000000-0005-0000-0000-0000B9430000}"/>
    <cellStyle name="Normal 131 4 43 2 2" xfId="27160" xr:uid="{00000000-0005-0000-0000-0000BA430000}"/>
    <cellStyle name="Normal 131 4 43 2 2 2" xfId="57496" xr:uid="{00000000-0005-0000-0000-0000BB430000}"/>
    <cellStyle name="Normal 131 4 43 2 3" xfId="46398" xr:uid="{00000000-0005-0000-0000-0000BC430000}"/>
    <cellStyle name="Normal 131 4 43 3" xfId="23134" xr:uid="{00000000-0005-0000-0000-0000BD430000}"/>
    <cellStyle name="Normal 131 4 43 3 2" xfId="53544" xr:uid="{00000000-0005-0000-0000-0000BE430000}"/>
    <cellStyle name="Normal 131 4 43 4" xfId="31186" xr:uid="{00000000-0005-0000-0000-0000BF430000}"/>
    <cellStyle name="Normal 131 4 43 5" xfId="35215" xr:uid="{00000000-0005-0000-0000-0000C0430000}"/>
    <cellStyle name="Normal 131 4 43 6" xfId="42446" xr:uid="{00000000-0005-0000-0000-0000C1430000}"/>
    <cellStyle name="Normal 131 4 44" xfId="11877" xr:uid="{00000000-0005-0000-0000-0000C2430000}"/>
    <cellStyle name="Normal 131 4 44 2" xfId="15904" xr:uid="{00000000-0005-0000-0000-0000C3430000}"/>
    <cellStyle name="Normal 131 4 44 2 2" xfId="27238" xr:uid="{00000000-0005-0000-0000-0000C4430000}"/>
    <cellStyle name="Normal 131 4 44 2 2 2" xfId="57574" xr:uid="{00000000-0005-0000-0000-0000C5430000}"/>
    <cellStyle name="Normal 131 4 44 2 3" xfId="46476" xr:uid="{00000000-0005-0000-0000-0000C6430000}"/>
    <cellStyle name="Normal 131 4 44 3" xfId="23212" xr:uid="{00000000-0005-0000-0000-0000C7430000}"/>
    <cellStyle name="Normal 131 4 44 3 2" xfId="53622" xr:uid="{00000000-0005-0000-0000-0000C8430000}"/>
    <cellStyle name="Normal 131 4 44 4" xfId="31264" xr:uid="{00000000-0005-0000-0000-0000C9430000}"/>
    <cellStyle name="Normal 131 4 44 5" xfId="35293" xr:uid="{00000000-0005-0000-0000-0000CA430000}"/>
    <cellStyle name="Normal 131 4 44 6" xfId="42524" xr:uid="{00000000-0005-0000-0000-0000CB430000}"/>
    <cellStyle name="Normal 131 4 45" xfId="11955" xr:uid="{00000000-0005-0000-0000-0000CC430000}"/>
    <cellStyle name="Normal 131 4 45 2" xfId="15982" xr:uid="{00000000-0005-0000-0000-0000CD430000}"/>
    <cellStyle name="Normal 131 4 45 2 2" xfId="27316" xr:uid="{00000000-0005-0000-0000-0000CE430000}"/>
    <cellStyle name="Normal 131 4 45 2 2 2" xfId="57652" xr:uid="{00000000-0005-0000-0000-0000CF430000}"/>
    <cellStyle name="Normal 131 4 45 2 3" xfId="46554" xr:uid="{00000000-0005-0000-0000-0000D0430000}"/>
    <cellStyle name="Normal 131 4 45 3" xfId="23290" xr:uid="{00000000-0005-0000-0000-0000D1430000}"/>
    <cellStyle name="Normal 131 4 45 3 2" xfId="53700" xr:uid="{00000000-0005-0000-0000-0000D2430000}"/>
    <cellStyle name="Normal 131 4 45 4" xfId="31342" xr:uid="{00000000-0005-0000-0000-0000D3430000}"/>
    <cellStyle name="Normal 131 4 45 5" xfId="35371" xr:uid="{00000000-0005-0000-0000-0000D4430000}"/>
    <cellStyle name="Normal 131 4 45 6" xfId="42602" xr:uid="{00000000-0005-0000-0000-0000D5430000}"/>
    <cellStyle name="Normal 131 4 46" xfId="12033" xr:uid="{00000000-0005-0000-0000-0000D6430000}"/>
    <cellStyle name="Normal 131 4 46 2" xfId="16060" xr:uid="{00000000-0005-0000-0000-0000D7430000}"/>
    <cellStyle name="Normal 131 4 46 2 2" xfId="27394" xr:uid="{00000000-0005-0000-0000-0000D8430000}"/>
    <cellStyle name="Normal 131 4 46 2 2 2" xfId="57730" xr:uid="{00000000-0005-0000-0000-0000D9430000}"/>
    <cellStyle name="Normal 131 4 46 2 3" xfId="46632" xr:uid="{00000000-0005-0000-0000-0000DA430000}"/>
    <cellStyle name="Normal 131 4 46 3" xfId="23368" xr:uid="{00000000-0005-0000-0000-0000DB430000}"/>
    <cellStyle name="Normal 131 4 46 3 2" xfId="53778" xr:uid="{00000000-0005-0000-0000-0000DC430000}"/>
    <cellStyle name="Normal 131 4 46 4" xfId="31420" xr:uid="{00000000-0005-0000-0000-0000DD430000}"/>
    <cellStyle name="Normal 131 4 46 5" xfId="35449" xr:uid="{00000000-0005-0000-0000-0000DE430000}"/>
    <cellStyle name="Normal 131 4 46 6" xfId="42680" xr:uid="{00000000-0005-0000-0000-0000DF430000}"/>
    <cellStyle name="Normal 131 4 47" xfId="12110" xr:uid="{00000000-0005-0000-0000-0000E0430000}"/>
    <cellStyle name="Normal 131 4 47 2" xfId="16137" xr:uid="{00000000-0005-0000-0000-0000E1430000}"/>
    <cellStyle name="Normal 131 4 47 2 2" xfId="27471" xr:uid="{00000000-0005-0000-0000-0000E2430000}"/>
    <cellStyle name="Normal 131 4 47 2 2 2" xfId="57807" xr:uid="{00000000-0005-0000-0000-0000E3430000}"/>
    <cellStyle name="Normal 131 4 47 2 3" xfId="46709" xr:uid="{00000000-0005-0000-0000-0000E4430000}"/>
    <cellStyle name="Normal 131 4 47 3" xfId="23445" xr:uid="{00000000-0005-0000-0000-0000E5430000}"/>
    <cellStyle name="Normal 131 4 47 3 2" xfId="53855" xr:uid="{00000000-0005-0000-0000-0000E6430000}"/>
    <cellStyle name="Normal 131 4 47 4" xfId="31497" xr:uid="{00000000-0005-0000-0000-0000E7430000}"/>
    <cellStyle name="Normal 131 4 47 5" xfId="35526" xr:uid="{00000000-0005-0000-0000-0000E8430000}"/>
    <cellStyle name="Normal 131 4 47 6" xfId="42757" xr:uid="{00000000-0005-0000-0000-0000E9430000}"/>
    <cellStyle name="Normal 131 4 48" xfId="12183" xr:uid="{00000000-0005-0000-0000-0000EA430000}"/>
    <cellStyle name="Normal 131 4 48 2" xfId="16210" xr:uid="{00000000-0005-0000-0000-0000EB430000}"/>
    <cellStyle name="Normal 131 4 48 2 2" xfId="27544" xr:uid="{00000000-0005-0000-0000-0000EC430000}"/>
    <cellStyle name="Normal 131 4 48 2 2 2" xfId="57880" xr:uid="{00000000-0005-0000-0000-0000ED430000}"/>
    <cellStyle name="Normal 131 4 48 2 3" xfId="46782" xr:uid="{00000000-0005-0000-0000-0000EE430000}"/>
    <cellStyle name="Normal 131 4 48 3" xfId="23518" xr:uid="{00000000-0005-0000-0000-0000EF430000}"/>
    <cellStyle name="Normal 131 4 48 3 2" xfId="53928" xr:uid="{00000000-0005-0000-0000-0000F0430000}"/>
    <cellStyle name="Normal 131 4 48 4" xfId="31570" xr:uid="{00000000-0005-0000-0000-0000F1430000}"/>
    <cellStyle name="Normal 131 4 48 5" xfId="35599" xr:uid="{00000000-0005-0000-0000-0000F2430000}"/>
    <cellStyle name="Normal 131 4 48 6" xfId="42830" xr:uid="{00000000-0005-0000-0000-0000F3430000}"/>
    <cellStyle name="Normal 131 4 49" xfId="12256" xr:uid="{00000000-0005-0000-0000-0000F4430000}"/>
    <cellStyle name="Normal 131 4 49 2" xfId="16283" xr:uid="{00000000-0005-0000-0000-0000F5430000}"/>
    <cellStyle name="Normal 131 4 49 2 2" xfId="27617" xr:uid="{00000000-0005-0000-0000-0000F6430000}"/>
    <cellStyle name="Normal 131 4 49 2 2 2" xfId="57953" xr:uid="{00000000-0005-0000-0000-0000F7430000}"/>
    <cellStyle name="Normal 131 4 49 2 3" xfId="46855" xr:uid="{00000000-0005-0000-0000-0000F8430000}"/>
    <cellStyle name="Normal 131 4 49 3" xfId="23591" xr:uid="{00000000-0005-0000-0000-0000F9430000}"/>
    <cellStyle name="Normal 131 4 49 3 2" xfId="54001" xr:uid="{00000000-0005-0000-0000-0000FA430000}"/>
    <cellStyle name="Normal 131 4 49 4" xfId="31643" xr:uid="{00000000-0005-0000-0000-0000FB430000}"/>
    <cellStyle name="Normal 131 4 49 5" xfId="35672" xr:uid="{00000000-0005-0000-0000-0000FC430000}"/>
    <cellStyle name="Normal 131 4 49 6" xfId="42903" xr:uid="{00000000-0005-0000-0000-0000FD430000}"/>
    <cellStyle name="Normal 131 4 5" xfId="5962" xr:uid="{00000000-0005-0000-0000-0000FE430000}"/>
    <cellStyle name="Normal 131 4 5 2" xfId="7559" xr:uid="{00000000-0005-0000-0000-0000FF430000}"/>
    <cellStyle name="Normal 131 4 5 2 2" xfId="18983" xr:uid="{00000000-0005-0000-0000-000000440000}"/>
    <cellStyle name="Normal 131 4 5 2 2 2" xfId="49486" xr:uid="{00000000-0005-0000-0000-000001440000}"/>
    <cellStyle name="Normal 131 4 5 2 3" xfId="38388" xr:uid="{00000000-0005-0000-0000-000002440000}"/>
    <cellStyle name="Normal 131 4 5 3" xfId="9153" xr:uid="{00000000-0005-0000-0000-000003440000}"/>
    <cellStyle name="Normal 131 4 5 3 2" xfId="20556" xr:uid="{00000000-0005-0000-0000-000004440000}"/>
    <cellStyle name="Normal 131 4 5 3 2 2" xfId="50966" xr:uid="{00000000-0005-0000-0000-000005440000}"/>
    <cellStyle name="Normal 131 4 5 3 3" xfId="39868" xr:uid="{00000000-0005-0000-0000-000006440000}"/>
    <cellStyle name="Normal 131 4 5 4" xfId="13248" xr:uid="{00000000-0005-0000-0000-000007440000}"/>
    <cellStyle name="Normal 131 4 5 4 2" xfId="24582" xr:uid="{00000000-0005-0000-0000-000008440000}"/>
    <cellStyle name="Normal 131 4 5 4 2 2" xfId="54918" xr:uid="{00000000-0005-0000-0000-000009440000}"/>
    <cellStyle name="Normal 131 4 5 4 3" xfId="43820" xr:uid="{00000000-0005-0000-0000-00000A440000}"/>
    <cellStyle name="Normal 131 4 5 5" xfId="17386" xr:uid="{00000000-0005-0000-0000-00000B440000}"/>
    <cellStyle name="Normal 131 4 5 5 2" xfId="47889" xr:uid="{00000000-0005-0000-0000-00000C440000}"/>
    <cellStyle name="Normal 131 4 5 6" xfId="28608" xr:uid="{00000000-0005-0000-0000-00000D440000}"/>
    <cellStyle name="Normal 131 4 5 7" xfId="32637" xr:uid="{00000000-0005-0000-0000-00000E440000}"/>
    <cellStyle name="Normal 131 4 5 8" xfId="36791" xr:uid="{00000000-0005-0000-0000-00000F440000}"/>
    <cellStyle name="Normal 131 4 50" xfId="8805" xr:uid="{00000000-0005-0000-0000-000010440000}"/>
    <cellStyle name="Normal 131 4 50 2" xfId="20238" xr:uid="{00000000-0005-0000-0000-000011440000}"/>
    <cellStyle name="Normal 131 4 50 2 2" xfId="50648" xr:uid="{00000000-0005-0000-0000-000012440000}"/>
    <cellStyle name="Normal 131 4 50 3" xfId="39550" xr:uid="{00000000-0005-0000-0000-000013440000}"/>
    <cellStyle name="Normal 131 4 51" xfId="12930" xr:uid="{00000000-0005-0000-0000-000014440000}"/>
    <cellStyle name="Normal 131 4 51 2" xfId="24264" xr:uid="{00000000-0005-0000-0000-000015440000}"/>
    <cellStyle name="Normal 131 4 51 2 2" xfId="54600" xr:uid="{00000000-0005-0000-0000-000016440000}"/>
    <cellStyle name="Normal 131 4 51 3" xfId="43502" xr:uid="{00000000-0005-0000-0000-000017440000}"/>
    <cellStyle name="Normal 131 4 52" xfId="16955" xr:uid="{00000000-0005-0000-0000-000018440000}"/>
    <cellStyle name="Normal 131 4 52 2" xfId="47458" xr:uid="{00000000-0005-0000-0000-000019440000}"/>
    <cellStyle name="Normal 131 4 53" xfId="28290" xr:uid="{00000000-0005-0000-0000-00001A440000}"/>
    <cellStyle name="Normal 131 4 54" xfId="32319" xr:uid="{00000000-0005-0000-0000-00001B440000}"/>
    <cellStyle name="Normal 131 4 55" xfId="36275" xr:uid="{00000000-0005-0000-0000-00001C440000}"/>
    <cellStyle name="Normal 131 4 56" xfId="36360" xr:uid="{00000000-0005-0000-0000-00001D440000}"/>
    <cellStyle name="Normal 131 4 57" xfId="58626" xr:uid="{00000000-0005-0000-0000-00001E440000}"/>
    <cellStyle name="Normal 131 4 6" xfId="5718" xr:uid="{00000000-0005-0000-0000-00001F440000}"/>
    <cellStyle name="Normal 131 4 6 2" xfId="7315" xr:uid="{00000000-0005-0000-0000-000020440000}"/>
    <cellStyle name="Normal 131 4 6 2 2" xfId="18739" xr:uid="{00000000-0005-0000-0000-000021440000}"/>
    <cellStyle name="Normal 131 4 6 2 2 2" xfId="49242" xr:uid="{00000000-0005-0000-0000-000022440000}"/>
    <cellStyle name="Normal 131 4 6 2 3" xfId="38144" xr:uid="{00000000-0005-0000-0000-000023440000}"/>
    <cellStyle name="Normal 131 4 6 3" xfId="9023" xr:uid="{00000000-0005-0000-0000-000024440000}"/>
    <cellStyle name="Normal 131 4 6 3 2" xfId="20454" xr:uid="{00000000-0005-0000-0000-000025440000}"/>
    <cellStyle name="Normal 131 4 6 3 2 2" xfId="50864" xr:uid="{00000000-0005-0000-0000-000026440000}"/>
    <cellStyle name="Normal 131 4 6 3 3" xfId="39766" xr:uid="{00000000-0005-0000-0000-000027440000}"/>
    <cellStyle name="Normal 131 4 6 4" xfId="13146" xr:uid="{00000000-0005-0000-0000-000028440000}"/>
    <cellStyle name="Normal 131 4 6 4 2" xfId="24480" xr:uid="{00000000-0005-0000-0000-000029440000}"/>
    <cellStyle name="Normal 131 4 6 4 2 2" xfId="54816" xr:uid="{00000000-0005-0000-0000-00002A440000}"/>
    <cellStyle name="Normal 131 4 6 4 3" xfId="43718" xr:uid="{00000000-0005-0000-0000-00002B440000}"/>
    <cellStyle name="Normal 131 4 6 5" xfId="17142" xr:uid="{00000000-0005-0000-0000-00002C440000}"/>
    <cellStyle name="Normal 131 4 6 5 2" xfId="47645" xr:uid="{00000000-0005-0000-0000-00002D440000}"/>
    <cellStyle name="Normal 131 4 6 6" xfId="28506" xr:uid="{00000000-0005-0000-0000-00002E440000}"/>
    <cellStyle name="Normal 131 4 6 7" xfId="32535" xr:uid="{00000000-0005-0000-0000-00002F440000}"/>
    <cellStyle name="Normal 131 4 6 8" xfId="36547" xr:uid="{00000000-0005-0000-0000-000030440000}"/>
    <cellStyle name="Normal 131 4 7" xfId="5987" xr:uid="{00000000-0005-0000-0000-000031440000}"/>
    <cellStyle name="Normal 131 4 7 2" xfId="7584" xr:uid="{00000000-0005-0000-0000-000032440000}"/>
    <cellStyle name="Normal 131 4 7 2 2" xfId="19008" xr:uid="{00000000-0005-0000-0000-000033440000}"/>
    <cellStyle name="Normal 131 4 7 2 2 2" xfId="49511" xr:uid="{00000000-0005-0000-0000-000034440000}"/>
    <cellStyle name="Normal 131 4 7 2 3" xfId="38413" xr:uid="{00000000-0005-0000-0000-000035440000}"/>
    <cellStyle name="Normal 131 4 7 3" xfId="9180" xr:uid="{00000000-0005-0000-0000-000036440000}"/>
    <cellStyle name="Normal 131 4 7 3 2" xfId="20583" xr:uid="{00000000-0005-0000-0000-000037440000}"/>
    <cellStyle name="Normal 131 4 7 3 2 2" xfId="50993" xr:uid="{00000000-0005-0000-0000-000038440000}"/>
    <cellStyle name="Normal 131 4 7 3 3" xfId="39895" xr:uid="{00000000-0005-0000-0000-000039440000}"/>
    <cellStyle name="Normal 131 4 7 4" xfId="13275" xr:uid="{00000000-0005-0000-0000-00003A440000}"/>
    <cellStyle name="Normal 131 4 7 4 2" xfId="24609" xr:uid="{00000000-0005-0000-0000-00003B440000}"/>
    <cellStyle name="Normal 131 4 7 4 2 2" xfId="54945" xr:uid="{00000000-0005-0000-0000-00003C440000}"/>
    <cellStyle name="Normal 131 4 7 4 3" xfId="43847" xr:uid="{00000000-0005-0000-0000-00003D440000}"/>
    <cellStyle name="Normal 131 4 7 5" xfId="17411" xr:uid="{00000000-0005-0000-0000-00003E440000}"/>
    <cellStyle name="Normal 131 4 7 5 2" xfId="47914" xr:uid="{00000000-0005-0000-0000-00003F440000}"/>
    <cellStyle name="Normal 131 4 7 6" xfId="28635" xr:uid="{00000000-0005-0000-0000-000040440000}"/>
    <cellStyle name="Normal 131 4 7 7" xfId="32664" xr:uid="{00000000-0005-0000-0000-000041440000}"/>
    <cellStyle name="Normal 131 4 7 8" xfId="36816" xr:uid="{00000000-0005-0000-0000-000042440000}"/>
    <cellStyle name="Normal 131 4 8" xfId="5694" xr:uid="{00000000-0005-0000-0000-000043440000}"/>
    <cellStyle name="Normal 131 4 8 2" xfId="7291" xr:uid="{00000000-0005-0000-0000-000044440000}"/>
    <cellStyle name="Normal 131 4 8 2 2" xfId="18715" xr:uid="{00000000-0005-0000-0000-000045440000}"/>
    <cellStyle name="Normal 131 4 8 2 2 2" xfId="49218" xr:uid="{00000000-0005-0000-0000-000046440000}"/>
    <cellStyle name="Normal 131 4 8 2 3" xfId="38120" xr:uid="{00000000-0005-0000-0000-000047440000}"/>
    <cellStyle name="Normal 131 4 8 3" xfId="9000" xr:uid="{00000000-0005-0000-0000-000048440000}"/>
    <cellStyle name="Normal 131 4 8 3 2" xfId="20431" xr:uid="{00000000-0005-0000-0000-000049440000}"/>
    <cellStyle name="Normal 131 4 8 3 2 2" xfId="50841" xr:uid="{00000000-0005-0000-0000-00004A440000}"/>
    <cellStyle name="Normal 131 4 8 3 3" xfId="39743" xr:uid="{00000000-0005-0000-0000-00004B440000}"/>
    <cellStyle name="Normal 131 4 8 4" xfId="13123" xr:uid="{00000000-0005-0000-0000-00004C440000}"/>
    <cellStyle name="Normal 131 4 8 4 2" xfId="24457" xr:uid="{00000000-0005-0000-0000-00004D440000}"/>
    <cellStyle name="Normal 131 4 8 4 2 2" xfId="54793" xr:uid="{00000000-0005-0000-0000-00004E440000}"/>
    <cellStyle name="Normal 131 4 8 4 3" xfId="43695" xr:uid="{00000000-0005-0000-0000-00004F440000}"/>
    <cellStyle name="Normal 131 4 8 5" xfId="17118" xr:uid="{00000000-0005-0000-0000-000050440000}"/>
    <cellStyle name="Normal 131 4 8 5 2" xfId="47621" xr:uid="{00000000-0005-0000-0000-000051440000}"/>
    <cellStyle name="Normal 131 4 8 6" xfId="28483" xr:uid="{00000000-0005-0000-0000-000052440000}"/>
    <cellStyle name="Normal 131 4 8 7" xfId="32512" xr:uid="{00000000-0005-0000-0000-000053440000}"/>
    <cellStyle name="Normal 131 4 8 8" xfId="36523" xr:uid="{00000000-0005-0000-0000-000054440000}"/>
    <cellStyle name="Normal 131 4 9" xfId="6011" xr:uid="{00000000-0005-0000-0000-000055440000}"/>
    <cellStyle name="Normal 131 4 9 2" xfId="7608" xr:uid="{00000000-0005-0000-0000-000056440000}"/>
    <cellStyle name="Normal 131 4 9 2 2" xfId="19032" xr:uid="{00000000-0005-0000-0000-000057440000}"/>
    <cellStyle name="Normal 131 4 9 2 2 2" xfId="49535" xr:uid="{00000000-0005-0000-0000-000058440000}"/>
    <cellStyle name="Normal 131 4 9 2 3" xfId="38437" xr:uid="{00000000-0005-0000-0000-000059440000}"/>
    <cellStyle name="Normal 131 4 9 3" xfId="9203" xr:uid="{00000000-0005-0000-0000-00005A440000}"/>
    <cellStyle name="Normal 131 4 9 3 2" xfId="20606" xr:uid="{00000000-0005-0000-0000-00005B440000}"/>
    <cellStyle name="Normal 131 4 9 3 2 2" xfId="51016" xr:uid="{00000000-0005-0000-0000-00005C440000}"/>
    <cellStyle name="Normal 131 4 9 3 3" xfId="39918" xr:uid="{00000000-0005-0000-0000-00005D440000}"/>
    <cellStyle name="Normal 131 4 9 4" xfId="13298" xr:uid="{00000000-0005-0000-0000-00005E440000}"/>
    <cellStyle name="Normal 131 4 9 4 2" xfId="24632" xr:uid="{00000000-0005-0000-0000-00005F440000}"/>
    <cellStyle name="Normal 131 4 9 4 2 2" xfId="54968" xr:uid="{00000000-0005-0000-0000-000060440000}"/>
    <cellStyle name="Normal 131 4 9 4 3" xfId="43870" xr:uid="{00000000-0005-0000-0000-000061440000}"/>
    <cellStyle name="Normal 131 4 9 5" xfId="17435" xr:uid="{00000000-0005-0000-0000-000062440000}"/>
    <cellStyle name="Normal 131 4 9 5 2" xfId="47938" xr:uid="{00000000-0005-0000-0000-000063440000}"/>
    <cellStyle name="Normal 131 4 9 6" xfId="28658" xr:uid="{00000000-0005-0000-0000-000064440000}"/>
    <cellStyle name="Normal 131 4 9 7" xfId="32687" xr:uid="{00000000-0005-0000-0000-000065440000}"/>
    <cellStyle name="Normal 131 4 9 8" xfId="36840" xr:uid="{00000000-0005-0000-0000-000066440000}"/>
    <cellStyle name="Normal 131 5" xfId="5069" xr:uid="{00000000-0005-0000-0000-000067440000}"/>
    <cellStyle name="Normal 131 5 10" xfId="5667" xr:uid="{00000000-0005-0000-0000-000068440000}"/>
    <cellStyle name="Normal 131 5 10 2" xfId="7264" xr:uid="{00000000-0005-0000-0000-000069440000}"/>
    <cellStyle name="Normal 131 5 10 2 2" xfId="18688" xr:uid="{00000000-0005-0000-0000-00006A440000}"/>
    <cellStyle name="Normal 131 5 10 2 2 2" xfId="49191" xr:uid="{00000000-0005-0000-0000-00006B440000}"/>
    <cellStyle name="Normal 131 5 10 2 3" xfId="38093" xr:uid="{00000000-0005-0000-0000-00006C440000}"/>
    <cellStyle name="Normal 131 5 10 3" xfId="8985" xr:uid="{00000000-0005-0000-0000-00006D440000}"/>
    <cellStyle name="Normal 131 5 10 3 2" xfId="20416" xr:uid="{00000000-0005-0000-0000-00006E440000}"/>
    <cellStyle name="Normal 131 5 10 3 2 2" xfId="50826" xr:uid="{00000000-0005-0000-0000-00006F440000}"/>
    <cellStyle name="Normal 131 5 10 3 3" xfId="39728" xr:uid="{00000000-0005-0000-0000-000070440000}"/>
    <cellStyle name="Normal 131 5 10 4" xfId="13108" xr:uid="{00000000-0005-0000-0000-000071440000}"/>
    <cellStyle name="Normal 131 5 10 4 2" xfId="24442" xr:uid="{00000000-0005-0000-0000-000072440000}"/>
    <cellStyle name="Normal 131 5 10 4 2 2" xfId="54778" xr:uid="{00000000-0005-0000-0000-000073440000}"/>
    <cellStyle name="Normal 131 5 10 4 3" xfId="43680" xr:uid="{00000000-0005-0000-0000-000074440000}"/>
    <cellStyle name="Normal 131 5 10 5" xfId="17091" xr:uid="{00000000-0005-0000-0000-000075440000}"/>
    <cellStyle name="Normal 131 5 10 5 2" xfId="47594" xr:uid="{00000000-0005-0000-0000-000076440000}"/>
    <cellStyle name="Normal 131 5 10 6" xfId="28468" xr:uid="{00000000-0005-0000-0000-000077440000}"/>
    <cellStyle name="Normal 131 5 10 7" xfId="32497" xr:uid="{00000000-0005-0000-0000-000078440000}"/>
    <cellStyle name="Normal 131 5 10 8" xfId="36496" xr:uid="{00000000-0005-0000-0000-000079440000}"/>
    <cellStyle name="Normal 131 5 11" xfId="6038" xr:uid="{00000000-0005-0000-0000-00007A440000}"/>
    <cellStyle name="Normal 131 5 11 2" xfId="7635" xr:uid="{00000000-0005-0000-0000-00007B440000}"/>
    <cellStyle name="Normal 131 5 11 2 2" xfId="19059" xr:uid="{00000000-0005-0000-0000-00007C440000}"/>
    <cellStyle name="Normal 131 5 11 2 2 2" xfId="49562" xr:uid="{00000000-0005-0000-0000-00007D440000}"/>
    <cellStyle name="Normal 131 5 11 2 3" xfId="38464" xr:uid="{00000000-0005-0000-0000-00007E440000}"/>
    <cellStyle name="Normal 131 5 11 3" xfId="9218" xr:uid="{00000000-0005-0000-0000-00007F440000}"/>
    <cellStyle name="Normal 131 5 11 3 2" xfId="20621" xr:uid="{00000000-0005-0000-0000-000080440000}"/>
    <cellStyle name="Normal 131 5 11 3 2 2" xfId="51031" xr:uid="{00000000-0005-0000-0000-000081440000}"/>
    <cellStyle name="Normal 131 5 11 3 3" xfId="39933" xr:uid="{00000000-0005-0000-0000-000082440000}"/>
    <cellStyle name="Normal 131 5 11 4" xfId="13313" xr:uid="{00000000-0005-0000-0000-000083440000}"/>
    <cellStyle name="Normal 131 5 11 4 2" xfId="24647" xr:uid="{00000000-0005-0000-0000-000084440000}"/>
    <cellStyle name="Normal 131 5 11 4 2 2" xfId="54983" xr:uid="{00000000-0005-0000-0000-000085440000}"/>
    <cellStyle name="Normal 131 5 11 4 3" xfId="43885" xr:uid="{00000000-0005-0000-0000-000086440000}"/>
    <cellStyle name="Normal 131 5 11 5" xfId="17462" xr:uid="{00000000-0005-0000-0000-000087440000}"/>
    <cellStyle name="Normal 131 5 11 5 2" xfId="47965" xr:uid="{00000000-0005-0000-0000-000088440000}"/>
    <cellStyle name="Normal 131 5 11 6" xfId="28673" xr:uid="{00000000-0005-0000-0000-000089440000}"/>
    <cellStyle name="Normal 131 5 11 7" xfId="32702" xr:uid="{00000000-0005-0000-0000-00008A440000}"/>
    <cellStyle name="Normal 131 5 11 8" xfId="36867" xr:uid="{00000000-0005-0000-0000-00008B440000}"/>
    <cellStyle name="Normal 131 5 12" xfId="5639" xr:uid="{00000000-0005-0000-0000-00008C440000}"/>
    <cellStyle name="Normal 131 5 12 2" xfId="7236" xr:uid="{00000000-0005-0000-0000-00008D440000}"/>
    <cellStyle name="Normal 131 5 12 2 2" xfId="18660" xr:uid="{00000000-0005-0000-0000-00008E440000}"/>
    <cellStyle name="Normal 131 5 12 2 2 2" xfId="49163" xr:uid="{00000000-0005-0000-0000-00008F440000}"/>
    <cellStyle name="Normal 131 5 12 2 3" xfId="38065" xr:uid="{00000000-0005-0000-0000-000090440000}"/>
    <cellStyle name="Normal 131 5 12 3" xfId="8958" xr:uid="{00000000-0005-0000-0000-000091440000}"/>
    <cellStyle name="Normal 131 5 12 3 2" xfId="20389" xr:uid="{00000000-0005-0000-0000-000092440000}"/>
    <cellStyle name="Normal 131 5 12 3 2 2" xfId="50799" xr:uid="{00000000-0005-0000-0000-000093440000}"/>
    <cellStyle name="Normal 131 5 12 3 3" xfId="39701" xr:uid="{00000000-0005-0000-0000-000094440000}"/>
    <cellStyle name="Normal 131 5 12 4" xfId="13081" xr:uid="{00000000-0005-0000-0000-000095440000}"/>
    <cellStyle name="Normal 131 5 12 4 2" xfId="24415" xr:uid="{00000000-0005-0000-0000-000096440000}"/>
    <cellStyle name="Normal 131 5 12 4 2 2" xfId="54751" xr:uid="{00000000-0005-0000-0000-000097440000}"/>
    <cellStyle name="Normal 131 5 12 4 3" xfId="43653" xr:uid="{00000000-0005-0000-0000-000098440000}"/>
    <cellStyle name="Normal 131 5 12 5" xfId="17063" xr:uid="{00000000-0005-0000-0000-000099440000}"/>
    <cellStyle name="Normal 131 5 12 5 2" xfId="47566" xr:uid="{00000000-0005-0000-0000-00009A440000}"/>
    <cellStyle name="Normal 131 5 12 6" xfId="28441" xr:uid="{00000000-0005-0000-0000-00009B440000}"/>
    <cellStyle name="Normal 131 5 12 7" xfId="32470" xr:uid="{00000000-0005-0000-0000-00009C440000}"/>
    <cellStyle name="Normal 131 5 12 8" xfId="36468" xr:uid="{00000000-0005-0000-0000-00009D440000}"/>
    <cellStyle name="Normal 131 5 13" xfId="6113" xr:uid="{00000000-0005-0000-0000-00009E440000}"/>
    <cellStyle name="Normal 131 5 13 2" xfId="7710" xr:uid="{00000000-0005-0000-0000-00009F440000}"/>
    <cellStyle name="Normal 131 5 13 2 2" xfId="19134" xr:uid="{00000000-0005-0000-0000-0000A0440000}"/>
    <cellStyle name="Normal 131 5 13 2 2 2" xfId="49637" xr:uid="{00000000-0005-0000-0000-0000A1440000}"/>
    <cellStyle name="Normal 131 5 13 2 3" xfId="38539" xr:uid="{00000000-0005-0000-0000-0000A2440000}"/>
    <cellStyle name="Normal 131 5 13 3" xfId="9241" xr:uid="{00000000-0005-0000-0000-0000A3440000}"/>
    <cellStyle name="Normal 131 5 13 3 2" xfId="20644" xr:uid="{00000000-0005-0000-0000-0000A4440000}"/>
    <cellStyle name="Normal 131 5 13 3 2 2" xfId="51054" xr:uid="{00000000-0005-0000-0000-0000A5440000}"/>
    <cellStyle name="Normal 131 5 13 3 3" xfId="39956" xr:uid="{00000000-0005-0000-0000-0000A6440000}"/>
    <cellStyle name="Normal 131 5 13 4" xfId="13336" xr:uid="{00000000-0005-0000-0000-0000A7440000}"/>
    <cellStyle name="Normal 131 5 13 4 2" xfId="24670" xr:uid="{00000000-0005-0000-0000-0000A8440000}"/>
    <cellStyle name="Normal 131 5 13 4 2 2" xfId="55006" xr:uid="{00000000-0005-0000-0000-0000A9440000}"/>
    <cellStyle name="Normal 131 5 13 4 3" xfId="43908" xr:uid="{00000000-0005-0000-0000-0000AA440000}"/>
    <cellStyle name="Normal 131 5 13 5" xfId="17537" xr:uid="{00000000-0005-0000-0000-0000AB440000}"/>
    <cellStyle name="Normal 131 5 13 5 2" xfId="48040" xr:uid="{00000000-0005-0000-0000-0000AC440000}"/>
    <cellStyle name="Normal 131 5 13 6" xfId="28696" xr:uid="{00000000-0005-0000-0000-0000AD440000}"/>
    <cellStyle name="Normal 131 5 13 7" xfId="32725" xr:uid="{00000000-0005-0000-0000-0000AE440000}"/>
    <cellStyle name="Normal 131 5 13 8" xfId="36942" xr:uid="{00000000-0005-0000-0000-0000AF440000}"/>
    <cellStyle name="Normal 131 5 14" xfId="6188" xr:uid="{00000000-0005-0000-0000-0000B0440000}"/>
    <cellStyle name="Normal 131 5 14 2" xfId="7785" xr:uid="{00000000-0005-0000-0000-0000B1440000}"/>
    <cellStyle name="Normal 131 5 14 2 2" xfId="19209" xr:uid="{00000000-0005-0000-0000-0000B2440000}"/>
    <cellStyle name="Normal 131 5 14 2 2 2" xfId="49712" xr:uid="{00000000-0005-0000-0000-0000B3440000}"/>
    <cellStyle name="Normal 131 5 14 2 3" xfId="38614" xr:uid="{00000000-0005-0000-0000-0000B4440000}"/>
    <cellStyle name="Normal 131 5 14 3" xfId="8935" xr:uid="{00000000-0005-0000-0000-0000B5440000}"/>
    <cellStyle name="Normal 131 5 14 3 2" xfId="20366" xr:uid="{00000000-0005-0000-0000-0000B6440000}"/>
    <cellStyle name="Normal 131 5 14 3 2 2" xfId="50776" xr:uid="{00000000-0005-0000-0000-0000B7440000}"/>
    <cellStyle name="Normal 131 5 14 3 3" xfId="39678" xr:uid="{00000000-0005-0000-0000-0000B8440000}"/>
    <cellStyle name="Normal 131 5 14 4" xfId="13058" xr:uid="{00000000-0005-0000-0000-0000B9440000}"/>
    <cellStyle name="Normal 131 5 14 4 2" xfId="24392" xr:uid="{00000000-0005-0000-0000-0000BA440000}"/>
    <cellStyle name="Normal 131 5 14 4 2 2" xfId="54728" xr:uid="{00000000-0005-0000-0000-0000BB440000}"/>
    <cellStyle name="Normal 131 5 14 4 3" xfId="43630" xr:uid="{00000000-0005-0000-0000-0000BC440000}"/>
    <cellStyle name="Normal 131 5 14 5" xfId="17612" xr:uid="{00000000-0005-0000-0000-0000BD440000}"/>
    <cellStyle name="Normal 131 5 14 5 2" xfId="48115" xr:uid="{00000000-0005-0000-0000-0000BE440000}"/>
    <cellStyle name="Normal 131 5 14 6" xfId="28418" xr:uid="{00000000-0005-0000-0000-0000BF440000}"/>
    <cellStyle name="Normal 131 5 14 7" xfId="32447" xr:uid="{00000000-0005-0000-0000-0000C0440000}"/>
    <cellStyle name="Normal 131 5 14 8" xfId="37017" xr:uid="{00000000-0005-0000-0000-0000C1440000}"/>
    <cellStyle name="Normal 131 5 15" xfId="6263" xr:uid="{00000000-0005-0000-0000-0000C2440000}"/>
    <cellStyle name="Normal 131 5 15 2" xfId="7860" xr:uid="{00000000-0005-0000-0000-0000C3440000}"/>
    <cellStyle name="Normal 131 5 15 2 2" xfId="19284" xr:uid="{00000000-0005-0000-0000-0000C4440000}"/>
    <cellStyle name="Normal 131 5 15 2 2 2" xfId="49787" xr:uid="{00000000-0005-0000-0000-0000C5440000}"/>
    <cellStyle name="Normal 131 5 15 2 3" xfId="38689" xr:uid="{00000000-0005-0000-0000-0000C6440000}"/>
    <cellStyle name="Normal 131 5 15 3" xfId="9268" xr:uid="{00000000-0005-0000-0000-0000C7440000}"/>
    <cellStyle name="Normal 131 5 15 3 2" xfId="20671" xr:uid="{00000000-0005-0000-0000-0000C8440000}"/>
    <cellStyle name="Normal 131 5 15 3 2 2" xfId="51081" xr:uid="{00000000-0005-0000-0000-0000C9440000}"/>
    <cellStyle name="Normal 131 5 15 3 3" xfId="39983" xr:uid="{00000000-0005-0000-0000-0000CA440000}"/>
    <cellStyle name="Normal 131 5 15 4" xfId="13363" xr:uid="{00000000-0005-0000-0000-0000CB440000}"/>
    <cellStyle name="Normal 131 5 15 4 2" xfId="24697" xr:uid="{00000000-0005-0000-0000-0000CC440000}"/>
    <cellStyle name="Normal 131 5 15 4 2 2" xfId="55033" xr:uid="{00000000-0005-0000-0000-0000CD440000}"/>
    <cellStyle name="Normal 131 5 15 4 3" xfId="43935" xr:uid="{00000000-0005-0000-0000-0000CE440000}"/>
    <cellStyle name="Normal 131 5 15 5" xfId="17687" xr:uid="{00000000-0005-0000-0000-0000CF440000}"/>
    <cellStyle name="Normal 131 5 15 5 2" xfId="48190" xr:uid="{00000000-0005-0000-0000-0000D0440000}"/>
    <cellStyle name="Normal 131 5 15 6" xfId="28723" xr:uid="{00000000-0005-0000-0000-0000D1440000}"/>
    <cellStyle name="Normal 131 5 15 7" xfId="32752" xr:uid="{00000000-0005-0000-0000-0000D2440000}"/>
    <cellStyle name="Normal 131 5 15 8" xfId="37092" xr:uid="{00000000-0005-0000-0000-0000D3440000}"/>
    <cellStyle name="Normal 131 5 16" xfId="6338" xr:uid="{00000000-0005-0000-0000-0000D4440000}"/>
    <cellStyle name="Normal 131 5 16 2" xfId="7935" xr:uid="{00000000-0005-0000-0000-0000D5440000}"/>
    <cellStyle name="Normal 131 5 16 2 2" xfId="19359" xr:uid="{00000000-0005-0000-0000-0000D6440000}"/>
    <cellStyle name="Normal 131 5 16 2 2 2" xfId="49862" xr:uid="{00000000-0005-0000-0000-0000D7440000}"/>
    <cellStyle name="Normal 131 5 16 2 3" xfId="38764" xr:uid="{00000000-0005-0000-0000-0000D8440000}"/>
    <cellStyle name="Normal 131 5 16 3" xfId="8908" xr:uid="{00000000-0005-0000-0000-0000D9440000}"/>
    <cellStyle name="Normal 131 5 16 3 2" xfId="20339" xr:uid="{00000000-0005-0000-0000-0000DA440000}"/>
    <cellStyle name="Normal 131 5 16 3 2 2" xfId="50749" xr:uid="{00000000-0005-0000-0000-0000DB440000}"/>
    <cellStyle name="Normal 131 5 16 3 3" xfId="39651" xr:uid="{00000000-0005-0000-0000-0000DC440000}"/>
    <cellStyle name="Normal 131 5 16 4" xfId="13031" xr:uid="{00000000-0005-0000-0000-0000DD440000}"/>
    <cellStyle name="Normal 131 5 16 4 2" xfId="24365" xr:uid="{00000000-0005-0000-0000-0000DE440000}"/>
    <cellStyle name="Normal 131 5 16 4 2 2" xfId="54701" xr:uid="{00000000-0005-0000-0000-0000DF440000}"/>
    <cellStyle name="Normal 131 5 16 4 3" xfId="43603" xr:uid="{00000000-0005-0000-0000-0000E0440000}"/>
    <cellStyle name="Normal 131 5 16 5" xfId="17762" xr:uid="{00000000-0005-0000-0000-0000E1440000}"/>
    <cellStyle name="Normal 131 5 16 5 2" xfId="48265" xr:uid="{00000000-0005-0000-0000-0000E2440000}"/>
    <cellStyle name="Normal 131 5 16 6" xfId="28391" xr:uid="{00000000-0005-0000-0000-0000E3440000}"/>
    <cellStyle name="Normal 131 5 16 7" xfId="32420" xr:uid="{00000000-0005-0000-0000-0000E4440000}"/>
    <cellStyle name="Normal 131 5 16 8" xfId="37167" xr:uid="{00000000-0005-0000-0000-0000E5440000}"/>
    <cellStyle name="Normal 131 5 17" xfId="6410" xr:uid="{00000000-0005-0000-0000-0000E6440000}"/>
    <cellStyle name="Normal 131 5 17 2" xfId="8007" xr:uid="{00000000-0005-0000-0000-0000E7440000}"/>
    <cellStyle name="Normal 131 5 17 2 2" xfId="19431" xr:uid="{00000000-0005-0000-0000-0000E8440000}"/>
    <cellStyle name="Normal 131 5 17 2 2 2" xfId="49934" xr:uid="{00000000-0005-0000-0000-0000E9440000}"/>
    <cellStyle name="Normal 131 5 17 2 3" xfId="38836" xr:uid="{00000000-0005-0000-0000-0000EA440000}"/>
    <cellStyle name="Normal 131 5 17 3" xfId="9342" xr:uid="{00000000-0005-0000-0000-0000EB440000}"/>
    <cellStyle name="Normal 131 5 17 3 2" xfId="20745" xr:uid="{00000000-0005-0000-0000-0000EC440000}"/>
    <cellStyle name="Normal 131 5 17 3 2 2" xfId="51155" xr:uid="{00000000-0005-0000-0000-0000ED440000}"/>
    <cellStyle name="Normal 131 5 17 3 3" xfId="40057" xr:uid="{00000000-0005-0000-0000-0000EE440000}"/>
    <cellStyle name="Normal 131 5 17 4" xfId="13437" xr:uid="{00000000-0005-0000-0000-0000EF440000}"/>
    <cellStyle name="Normal 131 5 17 4 2" xfId="24771" xr:uid="{00000000-0005-0000-0000-0000F0440000}"/>
    <cellStyle name="Normal 131 5 17 4 2 2" xfId="55107" xr:uid="{00000000-0005-0000-0000-0000F1440000}"/>
    <cellStyle name="Normal 131 5 17 4 3" xfId="44009" xr:uid="{00000000-0005-0000-0000-0000F2440000}"/>
    <cellStyle name="Normal 131 5 17 5" xfId="17834" xr:uid="{00000000-0005-0000-0000-0000F3440000}"/>
    <cellStyle name="Normal 131 5 17 5 2" xfId="48337" xr:uid="{00000000-0005-0000-0000-0000F4440000}"/>
    <cellStyle name="Normal 131 5 17 6" xfId="28797" xr:uid="{00000000-0005-0000-0000-0000F5440000}"/>
    <cellStyle name="Normal 131 5 17 7" xfId="32826" xr:uid="{00000000-0005-0000-0000-0000F6440000}"/>
    <cellStyle name="Normal 131 5 17 8" xfId="37239" xr:uid="{00000000-0005-0000-0000-0000F7440000}"/>
    <cellStyle name="Normal 131 5 18" xfId="6481" xr:uid="{00000000-0005-0000-0000-0000F8440000}"/>
    <cellStyle name="Normal 131 5 18 2" xfId="8078" xr:uid="{00000000-0005-0000-0000-0000F9440000}"/>
    <cellStyle name="Normal 131 5 18 2 2" xfId="19502" xr:uid="{00000000-0005-0000-0000-0000FA440000}"/>
    <cellStyle name="Normal 131 5 18 2 2 2" xfId="50005" xr:uid="{00000000-0005-0000-0000-0000FB440000}"/>
    <cellStyle name="Normal 131 5 18 2 3" xfId="38907" xr:uid="{00000000-0005-0000-0000-0000FC440000}"/>
    <cellStyle name="Normal 131 5 18 3" xfId="9430" xr:uid="{00000000-0005-0000-0000-0000FD440000}"/>
    <cellStyle name="Normal 131 5 18 3 2" xfId="20833" xr:uid="{00000000-0005-0000-0000-0000FE440000}"/>
    <cellStyle name="Normal 131 5 18 3 2 2" xfId="51243" xr:uid="{00000000-0005-0000-0000-0000FF440000}"/>
    <cellStyle name="Normal 131 5 18 3 3" xfId="40145" xr:uid="{00000000-0005-0000-0000-000000450000}"/>
    <cellStyle name="Normal 131 5 18 4" xfId="13525" xr:uid="{00000000-0005-0000-0000-000001450000}"/>
    <cellStyle name="Normal 131 5 18 4 2" xfId="24859" xr:uid="{00000000-0005-0000-0000-000002450000}"/>
    <cellStyle name="Normal 131 5 18 4 2 2" xfId="55195" xr:uid="{00000000-0005-0000-0000-000003450000}"/>
    <cellStyle name="Normal 131 5 18 4 3" xfId="44097" xr:uid="{00000000-0005-0000-0000-000004450000}"/>
    <cellStyle name="Normal 131 5 18 5" xfId="17905" xr:uid="{00000000-0005-0000-0000-000005450000}"/>
    <cellStyle name="Normal 131 5 18 5 2" xfId="48408" xr:uid="{00000000-0005-0000-0000-000006450000}"/>
    <cellStyle name="Normal 131 5 18 6" xfId="28885" xr:uid="{00000000-0005-0000-0000-000007450000}"/>
    <cellStyle name="Normal 131 5 18 7" xfId="32914" xr:uid="{00000000-0005-0000-0000-000008450000}"/>
    <cellStyle name="Normal 131 5 18 8" xfId="37310" xr:uid="{00000000-0005-0000-0000-000009450000}"/>
    <cellStyle name="Normal 131 5 19" xfId="6552" xr:uid="{00000000-0005-0000-0000-00000A450000}"/>
    <cellStyle name="Normal 131 5 19 2" xfId="8149" xr:uid="{00000000-0005-0000-0000-00000B450000}"/>
    <cellStyle name="Normal 131 5 19 2 2" xfId="19573" xr:uid="{00000000-0005-0000-0000-00000C450000}"/>
    <cellStyle name="Normal 131 5 19 2 2 2" xfId="50076" xr:uid="{00000000-0005-0000-0000-00000D450000}"/>
    <cellStyle name="Normal 131 5 19 2 3" xfId="38978" xr:uid="{00000000-0005-0000-0000-00000E450000}"/>
    <cellStyle name="Normal 131 5 19 3" xfId="9505" xr:uid="{00000000-0005-0000-0000-00000F450000}"/>
    <cellStyle name="Normal 131 5 19 3 2" xfId="20907" xr:uid="{00000000-0005-0000-0000-000010450000}"/>
    <cellStyle name="Normal 131 5 19 3 2 2" xfId="51317" xr:uid="{00000000-0005-0000-0000-000011450000}"/>
    <cellStyle name="Normal 131 5 19 3 3" xfId="40219" xr:uid="{00000000-0005-0000-0000-000012450000}"/>
    <cellStyle name="Normal 131 5 19 4" xfId="13599" xr:uid="{00000000-0005-0000-0000-000013450000}"/>
    <cellStyle name="Normal 131 5 19 4 2" xfId="24933" xr:uid="{00000000-0005-0000-0000-000014450000}"/>
    <cellStyle name="Normal 131 5 19 4 2 2" xfId="55269" xr:uid="{00000000-0005-0000-0000-000015450000}"/>
    <cellStyle name="Normal 131 5 19 4 3" xfId="44171" xr:uid="{00000000-0005-0000-0000-000016450000}"/>
    <cellStyle name="Normal 131 5 19 5" xfId="17976" xr:uid="{00000000-0005-0000-0000-000017450000}"/>
    <cellStyle name="Normal 131 5 19 5 2" xfId="48479" xr:uid="{00000000-0005-0000-0000-000018450000}"/>
    <cellStyle name="Normal 131 5 19 6" xfId="28959" xr:uid="{00000000-0005-0000-0000-000019450000}"/>
    <cellStyle name="Normal 131 5 19 7" xfId="32988" xr:uid="{00000000-0005-0000-0000-00001A450000}"/>
    <cellStyle name="Normal 131 5 19 8" xfId="37381" xr:uid="{00000000-0005-0000-0000-00001B450000}"/>
    <cellStyle name="Normal 131 5 2" xfId="5761" xr:uid="{00000000-0005-0000-0000-00001C450000}"/>
    <cellStyle name="Normal 131 5 2 2" xfId="7358" xr:uid="{00000000-0005-0000-0000-00001D450000}"/>
    <cellStyle name="Normal 131 5 2 2 2" xfId="18782" xr:uid="{00000000-0005-0000-0000-00001E450000}"/>
    <cellStyle name="Normal 131 5 2 2 2 2" xfId="49285" xr:uid="{00000000-0005-0000-0000-00001F450000}"/>
    <cellStyle name="Normal 131 5 2 2 3" xfId="38187" xr:uid="{00000000-0005-0000-0000-000020450000}"/>
    <cellStyle name="Normal 131 5 2 3" xfId="9071" xr:uid="{00000000-0005-0000-0000-000021450000}"/>
    <cellStyle name="Normal 131 5 2 3 2" xfId="20502" xr:uid="{00000000-0005-0000-0000-000022450000}"/>
    <cellStyle name="Normal 131 5 2 3 2 2" xfId="50912" xr:uid="{00000000-0005-0000-0000-000023450000}"/>
    <cellStyle name="Normal 131 5 2 3 3" xfId="39814" xr:uid="{00000000-0005-0000-0000-000024450000}"/>
    <cellStyle name="Normal 131 5 2 4" xfId="13194" xr:uid="{00000000-0005-0000-0000-000025450000}"/>
    <cellStyle name="Normal 131 5 2 4 2" xfId="24528" xr:uid="{00000000-0005-0000-0000-000026450000}"/>
    <cellStyle name="Normal 131 5 2 4 2 2" xfId="54864" xr:uid="{00000000-0005-0000-0000-000027450000}"/>
    <cellStyle name="Normal 131 5 2 4 3" xfId="43766" xr:uid="{00000000-0005-0000-0000-000028450000}"/>
    <cellStyle name="Normal 131 5 2 5" xfId="17185" xr:uid="{00000000-0005-0000-0000-000029450000}"/>
    <cellStyle name="Normal 131 5 2 5 2" xfId="47688" xr:uid="{00000000-0005-0000-0000-00002A450000}"/>
    <cellStyle name="Normal 131 5 2 6" xfId="28554" xr:uid="{00000000-0005-0000-0000-00002B450000}"/>
    <cellStyle name="Normal 131 5 2 7" xfId="32583" xr:uid="{00000000-0005-0000-0000-00002C450000}"/>
    <cellStyle name="Normal 131 5 2 8" xfId="36590" xr:uid="{00000000-0005-0000-0000-00002D450000}"/>
    <cellStyle name="Normal 131 5 20" xfId="7129" xr:uid="{00000000-0005-0000-0000-00002E450000}"/>
    <cellStyle name="Normal 131 5 20 2" xfId="9579" xr:uid="{00000000-0005-0000-0000-00002F450000}"/>
    <cellStyle name="Normal 131 5 20 2 2" xfId="20980" xr:uid="{00000000-0005-0000-0000-000030450000}"/>
    <cellStyle name="Normal 131 5 20 2 2 2" xfId="51390" xr:uid="{00000000-0005-0000-0000-000031450000}"/>
    <cellStyle name="Normal 131 5 20 2 3" xfId="40292" xr:uid="{00000000-0005-0000-0000-000032450000}"/>
    <cellStyle name="Normal 131 5 20 3" xfId="13672" xr:uid="{00000000-0005-0000-0000-000033450000}"/>
    <cellStyle name="Normal 131 5 20 3 2" xfId="25006" xr:uid="{00000000-0005-0000-0000-000034450000}"/>
    <cellStyle name="Normal 131 5 20 3 2 2" xfId="55342" xr:uid="{00000000-0005-0000-0000-000035450000}"/>
    <cellStyle name="Normal 131 5 20 3 3" xfId="44244" xr:uid="{00000000-0005-0000-0000-000036450000}"/>
    <cellStyle name="Normal 131 5 20 4" xfId="18553" xr:uid="{00000000-0005-0000-0000-000037450000}"/>
    <cellStyle name="Normal 131 5 20 4 2" xfId="49056" xr:uid="{00000000-0005-0000-0000-000038450000}"/>
    <cellStyle name="Normal 131 5 20 5" xfId="29032" xr:uid="{00000000-0005-0000-0000-000039450000}"/>
    <cellStyle name="Normal 131 5 20 6" xfId="33061" xr:uid="{00000000-0005-0000-0000-00003A450000}"/>
    <cellStyle name="Normal 131 5 20 7" xfId="37958" xr:uid="{00000000-0005-0000-0000-00003B450000}"/>
    <cellStyle name="Normal 131 5 21" xfId="9652" xr:uid="{00000000-0005-0000-0000-00003C450000}"/>
    <cellStyle name="Normal 131 5 21 2" xfId="13744" xr:uid="{00000000-0005-0000-0000-00003D450000}"/>
    <cellStyle name="Normal 131 5 21 2 2" xfId="25078" xr:uid="{00000000-0005-0000-0000-00003E450000}"/>
    <cellStyle name="Normal 131 5 21 2 2 2" xfId="55414" xr:uid="{00000000-0005-0000-0000-00003F450000}"/>
    <cellStyle name="Normal 131 5 21 2 3" xfId="44316" xr:uid="{00000000-0005-0000-0000-000040450000}"/>
    <cellStyle name="Normal 131 5 21 3" xfId="21052" xr:uid="{00000000-0005-0000-0000-000041450000}"/>
    <cellStyle name="Normal 131 5 21 3 2" xfId="51462" xr:uid="{00000000-0005-0000-0000-000042450000}"/>
    <cellStyle name="Normal 131 5 21 4" xfId="29104" xr:uid="{00000000-0005-0000-0000-000043450000}"/>
    <cellStyle name="Normal 131 5 21 5" xfId="33133" xr:uid="{00000000-0005-0000-0000-000044450000}"/>
    <cellStyle name="Normal 131 5 21 6" xfId="40364" xr:uid="{00000000-0005-0000-0000-000045450000}"/>
    <cellStyle name="Normal 131 5 22" xfId="9725" xr:uid="{00000000-0005-0000-0000-000046450000}"/>
    <cellStyle name="Normal 131 5 22 2" xfId="13816" xr:uid="{00000000-0005-0000-0000-000047450000}"/>
    <cellStyle name="Normal 131 5 22 2 2" xfId="25150" xr:uid="{00000000-0005-0000-0000-000048450000}"/>
    <cellStyle name="Normal 131 5 22 2 2 2" xfId="55486" xr:uid="{00000000-0005-0000-0000-000049450000}"/>
    <cellStyle name="Normal 131 5 22 2 3" xfId="44388" xr:uid="{00000000-0005-0000-0000-00004A450000}"/>
    <cellStyle name="Normal 131 5 22 3" xfId="21124" xr:uid="{00000000-0005-0000-0000-00004B450000}"/>
    <cellStyle name="Normal 131 5 22 3 2" xfId="51534" xr:uid="{00000000-0005-0000-0000-00004C450000}"/>
    <cellStyle name="Normal 131 5 22 4" xfId="29176" xr:uid="{00000000-0005-0000-0000-00004D450000}"/>
    <cellStyle name="Normal 131 5 22 5" xfId="33205" xr:uid="{00000000-0005-0000-0000-00004E450000}"/>
    <cellStyle name="Normal 131 5 22 6" xfId="40436" xr:uid="{00000000-0005-0000-0000-00004F450000}"/>
    <cellStyle name="Normal 131 5 23" xfId="9798" xr:uid="{00000000-0005-0000-0000-000050450000}"/>
    <cellStyle name="Normal 131 5 23 2" xfId="13888" xr:uid="{00000000-0005-0000-0000-000051450000}"/>
    <cellStyle name="Normal 131 5 23 2 2" xfId="25222" xr:uid="{00000000-0005-0000-0000-000052450000}"/>
    <cellStyle name="Normal 131 5 23 2 2 2" xfId="55558" xr:uid="{00000000-0005-0000-0000-000053450000}"/>
    <cellStyle name="Normal 131 5 23 2 3" xfId="44460" xr:uid="{00000000-0005-0000-0000-000054450000}"/>
    <cellStyle name="Normal 131 5 23 3" xfId="21196" xr:uid="{00000000-0005-0000-0000-000055450000}"/>
    <cellStyle name="Normal 131 5 23 3 2" xfId="51606" xr:uid="{00000000-0005-0000-0000-000056450000}"/>
    <cellStyle name="Normal 131 5 23 4" xfId="29248" xr:uid="{00000000-0005-0000-0000-000057450000}"/>
    <cellStyle name="Normal 131 5 23 5" xfId="33277" xr:uid="{00000000-0005-0000-0000-000058450000}"/>
    <cellStyle name="Normal 131 5 23 6" xfId="40508" xr:uid="{00000000-0005-0000-0000-000059450000}"/>
    <cellStyle name="Normal 131 5 24" xfId="9871" xr:uid="{00000000-0005-0000-0000-00005A450000}"/>
    <cellStyle name="Normal 131 5 24 2" xfId="13960" xr:uid="{00000000-0005-0000-0000-00005B450000}"/>
    <cellStyle name="Normal 131 5 24 2 2" xfId="25294" xr:uid="{00000000-0005-0000-0000-00005C450000}"/>
    <cellStyle name="Normal 131 5 24 2 2 2" xfId="55630" xr:uid="{00000000-0005-0000-0000-00005D450000}"/>
    <cellStyle name="Normal 131 5 24 2 3" xfId="44532" xr:uid="{00000000-0005-0000-0000-00005E450000}"/>
    <cellStyle name="Normal 131 5 24 3" xfId="21268" xr:uid="{00000000-0005-0000-0000-00005F450000}"/>
    <cellStyle name="Normal 131 5 24 3 2" xfId="51678" xr:uid="{00000000-0005-0000-0000-000060450000}"/>
    <cellStyle name="Normal 131 5 24 4" xfId="29320" xr:uid="{00000000-0005-0000-0000-000061450000}"/>
    <cellStyle name="Normal 131 5 24 5" xfId="33349" xr:uid="{00000000-0005-0000-0000-000062450000}"/>
    <cellStyle name="Normal 131 5 24 6" xfId="40580" xr:uid="{00000000-0005-0000-0000-000063450000}"/>
    <cellStyle name="Normal 131 5 25" xfId="9944" xr:uid="{00000000-0005-0000-0000-000064450000}"/>
    <cellStyle name="Normal 131 5 25 2" xfId="14032" xr:uid="{00000000-0005-0000-0000-000065450000}"/>
    <cellStyle name="Normal 131 5 25 2 2" xfId="25366" xr:uid="{00000000-0005-0000-0000-000066450000}"/>
    <cellStyle name="Normal 131 5 25 2 2 2" xfId="55702" xr:uid="{00000000-0005-0000-0000-000067450000}"/>
    <cellStyle name="Normal 131 5 25 2 3" xfId="44604" xr:uid="{00000000-0005-0000-0000-000068450000}"/>
    <cellStyle name="Normal 131 5 25 3" xfId="21340" xr:uid="{00000000-0005-0000-0000-000069450000}"/>
    <cellStyle name="Normal 131 5 25 3 2" xfId="51750" xr:uid="{00000000-0005-0000-0000-00006A450000}"/>
    <cellStyle name="Normal 131 5 25 4" xfId="29392" xr:uid="{00000000-0005-0000-0000-00006B450000}"/>
    <cellStyle name="Normal 131 5 25 5" xfId="33421" xr:uid="{00000000-0005-0000-0000-00006C450000}"/>
    <cellStyle name="Normal 131 5 25 6" xfId="40652" xr:uid="{00000000-0005-0000-0000-00006D450000}"/>
    <cellStyle name="Normal 131 5 26" xfId="10925" xr:uid="{00000000-0005-0000-0000-00006E450000}"/>
    <cellStyle name="Normal 131 5 26 2" xfId="15000" xr:uid="{00000000-0005-0000-0000-00006F450000}"/>
    <cellStyle name="Normal 131 5 26 2 2" xfId="26334" xr:uid="{00000000-0005-0000-0000-000070450000}"/>
    <cellStyle name="Normal 131 5 26 2 2 2" xfId="56670" xr:uid="{00000000-0005-0000-0000-000071450000}"/>
    <cellStyle name="Normal 131 5 26 2 3" xfId="45572" xr:uid="{00000000-0005-0000-0000-000072450000}"/>
    <cellStyle name="Normal 131 5 26 3" xfId="22308" xr:uid="{00000000-0005-0000-0000-000073450000}"/>
    <cellStyle name="Normal 131 5 26 3 2" xfId="52718" xr:uid="{00000000-0005-0000-0000-000074450000}"/>
    <cellStyle name="Normal 131 5 26 4" xfId="30360" xr:uid="{00000000-0005-0000-0000-000075450000}"/>
    <cellStyle name="Normal 131 5 26 5" xfId="34389" xr:uid="{00000000-0005-0000-0000-000076450000}"/>
    <cellStyle name="Normal 131 5 26 6" xfId="41620" xr:uid="{00000000-0005-0000-0000-000077450000}"/>
    <cellStyle name="Normal 131 5 27" xfId="11154" xr:uid="{00000000-0005-0000-0000-000078450000}"/>
    <cellStyle name="Normal 131 5 27 2" xfId="15181" xr:uid="{00000000-0005-0000-0000-000079450000}"/>
    <cellStyle name="Normal 131 5 27 2 2" xfId="26515" xr:uid="{00000000-0005-0000-0000-00007A450000}"/>
    <cellStyle name="Normal 131 5 27 2 2 2" xfId="56851" xr:uid="{00000000-0005-0000-0000-00007B450000}"/>
    <cellStyle name="Normal 131 5 27 2 3" xfId="45753" xr:uid="{00000000-0005-0000-0000-00007C450000}"/>
    <cellStyle name="Normal 131 5 27 3" xfId="22489" xr:uid="{00000000-0005-0000-0000-00007D450000}"/>
    <cellStyle name="Normal 131 5 27 3 2" xfId="52899" xr:uid="{00000000-0005-0000-0000-00007E450000}"/>
    <cellStyle name="Normal 131 5 27 4" xfId="30541" xr:uid="{00000000-0005-0000-0000-00007F450000}"/>
    <cellStyle name="Normal 131 5 27 5" xfId="34570" xr:uid="{00000000-0005-0000-0000-000080450000}"/>
    <cellStyle name="Normal 131 5 27 6" xfId="41801" xr:uid="{00000000-0005-0000-0000-000081450000}"/>
    <cellStyle name="Normal 131 5 28" xfId="10902" xr:uid="{00000000-0005-0000-0000-000082450000}"/>
    <cellStyle name="Normal 131 5 28 2" xfId="14977" xr:uid="{00000000-0005-0000-0000-000083450000}"/>
    <cellStyle name="Normal 131 5 28 2 2" xfId="26311" xr:uid="{00000000-0005-0000-0000-000084450000}"/>
    <cellStyle name="Normal 131 5 28 2 2 2" xfId="56647" xr:uid="{00000000-0005-0000-0000-000085450000}"/>
    <cellStyle name="Normal 131 5 28 2 3" xfId="45549" xr:uid="{00000000-0005-0000-0000-000086450000}"/>
    <cellStyle name="Normal 131 5 28 3" xfId="22285" xr:uid="{00000000-0005-0000-0000-000087450000}"/>
    <cellStyle name="Normal 131 5 28 3 2" xfId="52695" xr:uid="{00000000-0005-0000-0000-000088450000}"/>
    <cellStyle name="Normal 131 5 28 4" xfId="30337" xr:uid="{00000000-0005-0000-0000-000089450000}"/>
    <cellStyle name="Normal 131 5 28 5" xfId="34366" xr:uid="{00000000-0005-0000-0000-00008A450000}"/>
    <cellStyle name="Normal 131 5 28 6" xfId="41597" xr:uid="{00000000-0005-0000-0000-00008B450000}"/>
    <cellStyle name="Normal 131 5 29" xfId="11176" xr:uid="{00000000-0005-0000-0000-00008C450000}"/>
    <cellStyle name="Normal 131 5 29 2" xfId="15203" xr:uid="{00000000-0005-0000-0000-00008D450000}"/>
    <cellStyle name="Normal 131 5 29 2 2" xfId="26537" xr:uid="{00000000-0005-0000-0000-00008E450000}"/>
    <cellStyle name="Normal 131 5 29 2 2 2" xfId="56873" xr:uid="{00000000-0005-0000-0000-00008F450000}"/>
    <cellStyle name="Normal 131 5 29 2 3" xfId="45775" xr:uid="{00000000-0005-0000-0000-000090450000}"/>
    <cellStyle name="Normal 131 5 29 3" xfId="22511" xr:uid="{00000000-0005-0000-0000-000091450000}"/>
    <cellStyle name="Normal 131 5 29 3 2" xfId="52921" xr:uid="{00000000-0005-0000-0000-000092450000}"/>
    <cellStyle name="Normal 131 5 29 4" xfId="30563" xr:uid="{00000000-0005-0000-0000-000093450000}"/>
    <cellStyle name="Normal 131 5 29 5" xfId="34592" xr:uid="{00000000-0005-0000-0000-000094450000}"/>
    <cellStyle name="Normal 131 5 29 6" xfId="41823" xr:uid="{00000000-0005-0000-0000-000095450000}"/>
    <cellStyle name="Normal 131 5 3" xfId="5944" xr:uid="{00000000-0005-0000-0000-000096450000}"/>
    <cellStyle name="Normal 131 5 3 2" xfId="7541" xr:uid="{00000000-0005-0000-0000-000097450000}"/>
    <cellStyle name="Normal 131 5 3 2 2" xfId="18965" xr:uid="{00000000-0005-0000-0000-000098450000}"/>
    <cellStyle name="Normal 131 5 3 2 2 2" xfId="49468" xr:uid="{00000000-0005-0000-0000-000099450000}"/>
    <cellStyle name="Normal 131 5 3 2 3" xfId="38370" xr:uid="{00000000-0005-0000-0000-00009A450000}"/>
    <cellStyle name="Normal 131 5 3 3" xfId="9140" xr:uid="{00000000-0005-0000-0000-00009B450000}"/>
    <cellStyle name="Normal 131 5 3 3 2" xfId="20543" xr:uid="{00000000-0005-0000-0000-00009C450000}"/>
    <cellStyle name="Normal 131 5 3 3 2 2" xfId="50953" xr:uid="{00000000-0005-0000-0000-00009D450000}"/>
    <cellStyle name="Normal 131 5 3 3 3" xfId="39855" xr:uid="{00000000-0005-0000-0000-00009E450000}"/>
    <cellStyle name="Normal 131 5 3 4" xfId="13235" xr:uid="{00000000-0005-0000-0000-00009F450000}"/>
    <cellStyle name="Normal 131 5 3 4 2" xfId="24569" xr:uid="{00000000-0005-0000-0000-0000A0450000}"/>
    <cellStyle name="Normal 131 5 3 4 2 2" xfId="54905" xr:uid="{00000000-0005-0000-0000-0000A1450000}"/>
    <cellStyle name="Normal 131 5 3 4 3" xfId="43807" xr:uid="{00000000-0005-0000-0000-0000A2450000}"/>
    <cellStyle name="Normal 131 5 3 5" xfId="17368" xr:uid="{00000000-0005-0000-0000-0000A3450000}"/>
    <cellStyle name="Normal 131 5 3 5 2" xfId="47871" xr:uid="{00000000-0005-0000-0000-0000A4450000}"/>
    <cellStyle name="Normal 131 5 3 6" xfId="28595" xr:uid="{00000000-0005-0000-0000-0000A5450000}"/>
    <cellStyle name="Normal 131 5 3 7" xfId="32624" xr:uid="{00000000-0005-0000-0000-0000A6450000}"/>
    <cellStyle name="Normal 131 5 3 8" xfId="36773" xr:uid="{00000000-0005-0000-0000-0000A7450000}"/>
    <cellStyle name="Normal 131 5 30" xfId="10865" xr:uid="{00000000-0005-0000-0000-0000A8450000}"/>
    <cellStyle name="Normal 131 5 30 2" xfId="14940" xr:uid="{00000000-0005-0000-0000-0000A9450000}"/>
    <cellStyle name="Normal 131 5 30 2 2" xfId="26274" xr:uid="{00000000-0005-0000-0000-0000AA450000}"/>
    <cellStyle name="Normal 131 5 30 2 2 2" xfId="56610" xr:uid="{00000000-0005-0000-0000-0000AB450000}"/>
    <cellStyle name="Normal 131 5 30 2 3" xfId="45512" xr:uid="{00000000-0005-0000-0000-0000AC450000}"/>
    <cellStyle name="Normal 131 5 30 3" xfId="22248" xr:uid="{00000000-0005-0000-0000-0000AD450000}"/>
    <cellStyle name="Normal 131 5 30 3 2" xfId="52658" xr:uid="{00000000-0005-0000-0000-0000AE450000}"/>
    <cellStyle name="Normal 131 5 30 4" xfId="30300" xr:uid="{00000000-0005-0000-0000-0000AF450000}"/>
    <cellStyle name="Normal 131 5 30 5" xfId="34329" xr:uid="{00000000-0005-0000-0000-0000B0450000}"/>
    <cellStyle name="Normal 131 5 30 6" xfId="41560" xr:uid="{00000000-0005-0000-0000-0000B1450000}"/>
    <cellStyle name="Normal 131 5 31" xfId="11203" xr:uid="{00000000-0005-0000-0000-0000B2450000}"/>
    <cellStyle name="Normal 131 5 31 2" xfId="15230" xr:uid="{00000000-0005-0000-0000-0000B3450000}"/>
    <cellStyle name="Normal 131 5 31 2 2" xfId="26564" xr:uid="{00000000-0005-0000-0000-0000B4450000}"/>
    <cellStyle name="Normal 131 5 31 2 2 2" xfId="56900" xr:uid="{00000000-0005-0000-0000-0000B5450000}"/>
    <cellStyle name="Normal 131 5 31 2 3" xfId="45802" xr:uid="{00000000-0005-0000-0000-0000B6450000}"/>
    <cellStyle name="Normal 131 5 31 3" xfId="22538" xr:uid="{00000000-0005-0000-0000-0000B7450000}"/>
    <cellStyle name="Normal 131 5 31 3 2" xfId="52948" xr:uid="{00000000-0005-0000-0000-0000B8450000}"/>
    <cellStyle name="Normal 131 5 31 4" xfId="30590" xr:uid="{00000000-0005-0000-0000-0000B9450000}"/>
    <cellStyle name="Normal 131 5 31 5" xfId="34619" xr:uid="{00000000-0005-0000-0000-0000BA450000}"/>
    <cellStyle name="Normal 131 5 31 6" xfId="41850" xr:uid="{00000000-0005-0000-0000-0000BB450000}"/>
    <cellStyle name="Normal 131 5 32" xfId="10842" xr:uid="{00000000-0005-0000-0000-0000BC450000}"/>
    <cellStyle name="Normal 131 5 32 2" xfId="14917" xr:uid="{00000000-0005-0000-0000-0000BD450000}"/>
    <cellStyle name="Normal 131 5 32 2 2" xfId="26251" xr:uid="{00000000-0005-0000-0000-0000BE450000}"/>
    <cellStyle name="Normal 131 5 32 2 2 2" xfId="56587" xr:uid="{00000000-0005-0000-0000-0000BF450000}"/>
    <cellStyle name="Normal 131 5 32 2 3" xfId="45489" xr:uid="{00000000-0005-0000-0000-0000C0450000}"/>
    <cellStyle name="Normal 131 5 32 3" xfId="22225" xr:uid="{00000000-0005-0000-0000-0000C1450000}"/>
    <cellStyle name="Normal 131 5 32 3 2" xfId="52635" xr:uid="{00000000-0005-0000-0000-0000C2450000}"/>
    <cellStyle name="Normal 131 5 32 4" xfId="30277" xr:uid="{00000000-0005-0000-0000-0000C3450000}"/>
    <cellStyle name="Normal 131 5 32 5" xfId="34306" xr:uid="{00000000-0005-0000-0000-0000C4450000}"/>
    <cellStyle name="Normal 131 5 32 6" xfId="41537" xr:uid="{00000000-0005-0000-0000-0000C5450000}"/>
    <cellStyle name="Normal 131 5 33" xfId="11227" xr:uid="{00000000-0005-0000-0000-0000C6450000}"/>
    <cellStyle name="Normal 131 5 33 2" xfId="15254" xr:uid="{00000000-0005-0000-0000-0000C7450000}"/>
    <cellStyle name="Normal 131 5 33 2 2" xfId="26588" xr:uid="{00000000-0005-0000-0000-0000C8450000}"/>
    <cellStyle name="Normal 131 5 33 2 2 2" xfId="56924" xr:uid="{00000000-0005-0000-0000-0000C9450000}"/>
    <cellStyle name="Normal 131 5 33 2 3" xfId="45826" xr:uid="{00000000-0005-0000-0000-0000CA450000}"/>
    <cellStyle name="Normal 131 5 33 3" xfId="22562" xr:uid="{00000000-0005-0000-0000-0000CB450000}"/>
    <cellStyle name="Normal 131 5 33 3 2" xfId="52972" xr:uid="{00000000-0005-0000-0000-0000CC450000}"/>
    <cellStyle name="Normal 131 5 33 4" xfId="30614" xr:uid="{00000000-0005-0000-0000-0000CD450000}"/>
    <cellStyle name="Normal 131 5 33 5" xfId="34643" xr:uid="{00000000-0005-0000-0000-0000CE450000}"/>
    <cellStyle name="Normal 131 5 33 6" xfId="41874" xr:uid="{00000000-0005-0000-0000-0000CF450000}"/>
    <cellStyle name="Normal 131 5 34" xfId="10814" xr:uid="{00000000-0005-0000-0000-0000D0450000}"/>
    <cellStyle name="Normal 131 5 34 2" xfId="14889" xr:uid="{00000000-0005-0000-0000-0000D1450000}"/>
    <cellStyle name="Normal 131 5 34 2 2" xfId="26223" xr:uid="{00000000-0005-0000-0000-0000D2450000}"/>
    <cellStyle name="Normal 131 5 34 2 2 2" xfId="56559" xr:uid="{00000000-0005-0000-0000-0000D3450000}"/>
    <cellStyle name="Normal 131 5 34 2 3" xfId="45461" xr:uid="{00000000-0005-0000-0000-0000D4450000}"/>
    <cellStyle name="Normal 131 5 34 3" xfId="22197" xr:uid="{00000000-0005-0000-0000-0000D5450000}"/>
    <cellStyle name="Normal 131 5 34 3 2" xfId="52607" xr:uid="{00000000-0005-0000-0000-0000D6450000}"/>
    <cellStyle name="Normal 131 5 34 4" xfId="30249" xr:uid="{00000000-0005-0000-0000-0000D7450000}"/>
    <cellStyle name="Normal 131 5 34 5" xfId="34278" xr:uid="{00000000-0005-0000-0000-0000D8450000}"/>
    <cellStyle name="Normal 131 5 34 6" xfId="41509" xr:uid="{00000000-0005-0000-0000-0000D9450000}"/>
    <cellStyle name="Normal 131 5 35" xfId="11255" xr:uid="{00000000-0005-0000-0000-0000DA450000}"/>
    <cellStyle name="Normal 131 5 35 2" xfId="15282" xr:uid="{00000000-0005-0000-0000-0000DB450000}"/>
    <cellStyle name="Normal 131 5 35 2 2" xfId="26616" xr:uid="{00000000-0005-0000-0000-0000DC450000}"/>
    <cellStyle name="Normal 131 5 35 2 2 2" xfId="56952" xr:uid="{00000000-0005-0000-0000-0000DD450000}"/>
    <cellStyle name="Normal 131 5 35 2 3" xfId="45854" xr:uid="{00000000-0005-0000-0000-0000DE450000}"/>
    <cellStyle name="Normal 131 5 35 3" xfId="22590" xr:uid="{00000000-0005-0000-0000-0000DF450000}"/>
    <cellStyle name="Normal 131 5 35 3 2" xfId="53000" xr:uid="{00000000-0005-0000-0000-0000E0450000}"/>
    <cellStyle name="Normal 131 5 35 4" xfId="30642" xr:uid="{00000000-0005-0000-0000-0000E1450000}"/>
    <cellStyle name="Normal 131 5 35 5" xfId="34671" xr:uid="{00000000-0005-0000-0000-0000E2450000}"/>
    <cellStyle name="Normal 131 5 35 6" xfId="41902" xr:uid="{00000000-0005-0000-0000-0000E3450000}"/>
    <cellStyle name="Normal 131 5 36" xfId="10786" xr:uid="{00000000-0005-0000-0000-0000E4450000}"/>
    <cellStyle name="Normal 131 5 36 2" xfId="14861" xr:uid="{00000000-0005-0000-0000-0000E5450000}"/>
    <cellStyle name="Normal 131 5 36 2 2" xfId="26195" xr:uid="{00000000-0005-0000-0000-0000E6450000}"/>
    <cellStyle name="Normal 131 5 36 2 2 2" xfId="56531" xr:uid="{00000000-0005-0000-0000-0000E7450000}"/>
    <cellStyle name="Normal 131 5 36 2 3" xfId="45433" xr:uid="{00000000-0005-0000-0000-0000E8450000}"/>
    <cellStyle name="Normal 131 5 36 3" xfId="22169" xr:uid="{00000000-0005-0000-0000-0000E9450000}"/>
    <cellStyle name="Normal 131 5 36 3 2" xfId="52579" xr:uid="{00000000-0005-0000-0000-0000EA450000}"/>
    <cellStyle name="Normal 131 5 36 4" xfId="30221" xr:uid="{00000000-0005-0000-0000-0000EB450000}"/>
    <cellStyle name="Normal 131 5 36 5" xfId="34250" xr:uid="{00000000-0005-0000-0000-0000EC450000}"/>
    <cellStyle name="Normal 131 5 36 6" xfId="41481" xr:uid="{00000000-0005-0000-0000-0000ED450000}"/>
    <cellStyle name="Normal 131 5 37" xfId="11330" xr:uid="{00000000-0005-0000-0000-0000EE450000}"/>
    <cellStyle name="Normal 131 5 37 2" xfId="15357" xr:uid="{00000000-0005-0000-0000-0000EF450000}"/>
    <cellStyle name="Normal 131 5 37 2 2" xfId="26691" xr:uid="{00000000-0005-0000-0000-0000F0450000}"/>
    <cellStyle name="Normal 131 5 37 2 2 2" xfId="57027" xr:uid="{00000000-0005-0000-0000-0000F1450000}"/>
    <cellStyle name="Normal 131 5 37 2 3" xfId="45929" xr:uid="{00000000-0005-0000-0000-0000F2450000}"/>
    <cellStyle name="Normal 131 5 37 3" xfId="22665" xr:uid="{00000000-0005-0000-0000-0000F3450000}"/>
    <cellStyle name="Normal 131 5 37 3 2" xfId="53075" xr:uid="{00000000-0005-0000-0000-0000F4450000}"/>
    <cellStyle name="Normal 131 5 37 4" xfId="30717" xr:uid="{00000000-0005-0000-0000-0000F5450000}"/>
    <cellStyle name="Normal 131 5 37 5" xfId="34746" xr:uid="{00000000-0005-0000-0000-0000F6450000}"/>
    <cellStyle name="Normal 131 5 37 6" xfId="41977" xr:uid="{00000000-0005-0000-0000-0000F7450000}"/>
    <cellStyle name="Normal 131 5 38" xfId="11412" xr:uid="{00000000-0005-0000-0000-0000F8450000}"/>
    <cellStyle name="Normal 131 5 38 2" xfId="15439" xr:uid="{00000000-0005-0000-0000-0000F9450000}"/>
    <cellStyle name="Normal 131 5 38 2 2" xfId="26773" xr:uid="{00000000-0005-0000-0000-0000FA450000}"/>
    <cellStyle name="Normal 131 5 38 2 2 2" xfId="57109" xr:uid="{00000000-0005-0000-0000-0000FB450000}"/>
    <cellStyle name="Normal 131 5 38 2 3" xfId="46011" xr:uid="{00000000-0005-0000-0000-0000FC450000}"/>
    <cellStyle name="Normal 131 5 38 3" xfId="22747" xr:uid="{00000000-0005-0000-0000-0000FD450000}"/>
    <cellStyle name="Normal 131 5 38 3 2" xfId="53157" xr:uid="{00000000-0005-0000-0000-0000FE450000}"/>
    <cellStyle name="Normal 131 5 38 4" xfId="30799" xr:uid="{00000000-0005-0000-0000-0000FF450000}"/>
    <cellStyle name="Normal 131 5 38 5" xfId="34828" xr:uid="{00000000-0005-0000-0000-000000460000}"/>
    <cellStyle name="Normal 131 5 38 6" xfId="42059" xr:uid="{00000000-0005-0000-0000-000001460000}"/>
    <cellStyle name="Normal 131 5 39" xfId="11483" xr:uid="{00000000-0005-0000-0000-000002460000}"/>
    <cellStyle name="Normal 131 5 39 2" xfId="15510" xr:uid="{00000000-0005-0000-0000-000003460000}"/>
    <cellStyle name="Normal 131 5 39 2 2" xfId="26844" xr:uid="{00000000-0005-0000-0000-000004460000}"/>
    <cellStyle name="Normal 131 5 39 2 2 2" xfId="57180" xr:uid="{00000000-0005-0000-0000-000005460000}"/>
    <cellStyle name="Normal 131 5 39 2 3" xfId="46082" xr:uid="{00000000-0005-0000-0000-000006460000}"/>
    <cellStyle name="Normal 131 5 39 3" xfId="22818" xr:uid="{00000000-0005-0000-0000-000007460000}"/>
    <cellStyle name="Normal 131 5 39 3 2" xfId="53228" xr:uid="{00000000-0005-0000-0000-000008460000}"/>
    <cellStyle name="Normal 131 5 39 4" xfId="30870" xr:uid="{00000000-0005-0000-0000-000009460000}"/>
    <cellStyle name="Normal 131 5 39 5" xfId="34899" xr:uid="{00000000-0005-0000-0000-00000A460000}"/>
    <cellStyle name="Normal 131 5 39 6" xfId="42130" xr:uid="{00000000-0005-0000-0000-00000B460000}"/>
    <cellStyle name="Normal 131 5 4" xfId="5744" xr:uid="{00000000-0005-0000-0000-00000C460000}"/>
    <cellStyle name="Normal 131 5 4 2" xfId="7341" xr:uid="{00000000-0005-0000-0000-00000D460000}"/>
    <cellStyle name="Normal 131 5 4 2 2" xfId="18765" xr:uid="{00000000-0005-0000-0000-00000E460000}"/>
    <cellStyle name="Normal 131 5 4 2 2 2" xfId="49268" xr:uid="{00000000-0005-0000-0000-00000F460000}"/>
    <cellStyle name="Normal 131 5 4 2 3" xfId="38170" xr:uid="{00000000-0005-0000-0000-000010460000}"/>
    <cellStyle name="Normal 131 5 4 3" xfId="9048" xr:uid="{00000000-0005-0000-0000-000011460000}"/>
    <cellStyle name="Normal 131 5 4 3 2" xfId="20479" xr:uid="{00000000-0005-0000-0000-000012460000}"/>
    <cellStyle name="Normal 131 5 4 3 2 2" xfId="50889" xr:uid="{00000000-0005-0000-0000-000013460000}"/>
    <cellStyle name="Normal 131 5 4 3 3" xfId="39791" xr:uid="{00000000-0005-0000-0000-000014460000}"/>
    <cellStyle name="Normal 131 5 4 4" xfId="13171" xr:uid="{00000000-0005-0000-0000-000015460000}"/>
    <cellStyle name="Normal 131 5 4 4 2" xfId="24505" xr:uid="{00000000-0005-0000-0000-000016460000}"/>
    <cellStyle name="Normal 131 5 4 4 2 2" xfId="54841" xr:uid="{00000000-0005-0000-0000-000017460000}"/>
    <cellStyle name="Normal 131 5 4 4 3" xfId="43743" xr:uid="{00000000-0005-0000-0000-000018460000}"/>
    <cellStyle name="Normal 131 5 4 5" xfId="17168" xr:uid="{00000000-0005-0000-0000-000019460000}"/>
    <cellStyle name="Normal 131 5 4 5 2" xfId="47671" xr:uid="{00000000-0005-0000-0000-00001A460000}"/>
    <cellStyle name="Normal 131 5 4 6" xfId="28531" xr:uid="{00000000-0005-0000-0000-00001B460000}"/>
    <cellStyle name="Normal 131 5 4 7" xfId="32560" xr:uid="{00000000-0005-0000-0000-00001C460000}"/>
    <cellStyle name="Normal 131 5 4 8" xfId="36573" xr:uid="{00000000-0005-0000-0000-00001D460000}"/>
    <cellStyle name="Normal 131 5 40" xfId="11564" xr:uid="{00000000-0005-0000-0000-00001E460000}"/>
    <cellStyle name="Normal 131 5 40 2" xfId="15591" xr:uid="{00000000-0005-0000-0000-00001F460000}"/>
    <cellStyle name="Normal 131 5 40 2 2" xfId="26925" xr:uid="{00000000-0005-0000-0000-000020460000}"/>
    <cellStyle name="Normal 131 5 40 2 2 2" xfId="57261" xr:uid="{00000000-0005-0000-0000-000021460000}"/>
    <cellStyle name="Normal 131 5 40 2 3" xfId="46163" xr:uid="{00000000-0005-0000-0000-000022460000}"/>
    <cellStyle name="Normal 131 5 40 3" xfId="22899" xr:uid="{00000000-0005-0000-0000-000023460000}"/>
    <cellStyle name="Normal 131 5 40 3 2" xfId="53309" xr:uid="{00000000-0005-0000-0000-000024460000}"/>
    <cellStyle name="Normal 131 5 40 4" xfId="30951" xr:uid="{00000000-0005-0000-0000-000025460000}"/>
    <cellStyle name="Normal 131 5 40 5" xfId="34980" xr:uid="{00000000-0005-0000-0000-000026460000}"/>
    <cellStyle name="Normal 131 5 40 6" xfId="42211" xr:uid="{00000000-0005-0000-0000-000027460000}"/>
    <cellStyle name="Normal 131 5 41" xfId="11642" xr:uid="{00000000-0005-0000-0000-000028460000}"/>
    <cellStyle name="Normal 131 5 41 2" xfId="15669" xr:uid="{00000000-0005-0000-0000-000029460000}"/>
    <cellStyle name="Normal 131 5 41 2 2" xfId="27003" xr:uid="{00000000-0005-0000-0000-00002A460000}"/>
    <cellStyle name="Normal 131 5 41 2 2 2" xfId="57339" xr:uid="{00000000-0005-0000-0000-00002B460000}"/>
    <cellStyle name="Normal 131 5 41 2 3" xfId="46241" xr:uid="{00000000-0005-0000-0000-00002C460000}"/>
    <cellStyle name="Normal 131 5 41 3" xfId="22977" xr:uid="{00000000-0005-0000-0000-00002D460000}"/>
    <cellStyle name="Normal 131 5 41 3 2" xfId="53387" xr:uid="{00000000-0005-0000-0000-00002E460000}"/>
    <cellStyle name="Normal 131 5 41 4" xfId="31029" xr:uid="{00000000-0005-0000-0000-00002F460000}"/>
    <cellStyle name="Normal 131 5 41 5" xfId="35058" xr:uid="{00000000-0005-0000-0000-000030460000}"/>
    <cellStyle name="Normal 131 5 41 6" xfId="42289" xr:uid="{00000000-0005-0000-0000-000031460000}"/>
    <cellStyle name="Normal 131 5 42" xfId="11720" xr:uid="{00000000-0005-0000-0000-000032460000}"/>
    <cellStyle name="Normal 131 5 42 2" xfId="15747" xr:uid="{00000000-0005-0000-0000-000033460000}"/>
    <cellStyle name="Normal 131 5 42 2 2" xfId="27081" xr:uid="{00000000-0005-0000-0000-000034460000}"/>
    <cellStyle name="Normal 131 5 42 2 2 2" xfId="57417" xr:uid="{00000000-0005-0000-0000-000035460000}"/>
    <cellStyle name="Normal 131 5 42 2 3" xfId="46319" xr:uid="{00000000-0005-0000-0000-000036460000}"/>
    <cellStyle name="Normal 131 5 42 3" xfId="23055" xr:uid="{00000000-0005-0000-0000-000037460000}"/>
    <cellStyle name="Normal 131 5 42 3 2" xfId="53465" xr:uid="{00000000-0005-0000-0000-000038460000}"/>
    <cellStyle name="Normal 131 5 42 4" xfId="31107" xr:uid="{00000000-0005-0000-0000-000039460000}"/>
    <cellStyle name="Normal 131 5 42 5" xfId="35136" xr:uid="{00000000-0005-0000-0000-00003A460000}"/>
    <cellStyle name="Normal 131 5 42 6" xfId="42367" xr:uid="{00000000-0005-0000-0000-00003B460000}"/>
    <cellStyle name="Normal 131 5 43" xfId="11798" xr:uid="{00000000-0005-0000-0000-00003C460000}"/>
    <cellStyle name="Normal 131 5 43 2" xfId="15825" xr:uid="{00000000-0005-0000-0000-00003D460000}"/>
    <cellStyle name="Normal 131 5 43 2 2" xfId="27159" xr:uid="{00000000-0005-0000-0000-00003E460000}"/>
    <cellStyle name="Normal 131 5 43 2 2 2" xfId="57495" xr:uid="{00000000-0005-0000-0000-00003F460000}"/>
    <cellStyle name="Normal 131 5 43 2 3" xfId="46397" xr:uid="{00000000-0005-0000-0000-000040460000}"/>
    <cellStyle name="Normal 131 5 43 3" xfId="23133" xr:uid="{00000000-0005-0000-0000-000041460000}"/>
    <cellStyle name="Normal 131 5 43 3 2" xfId="53543" xr:uid="{00000000-0005-0000-0000-000042460000}"/>
    <cellStyle name="Normal 131 5 43 4" xfId="31185" xr:uid="{00000000-0005-0000-0000-000043460000}"/>
    <cellStyle name="Normal 131 5 43 5" xfId="35214" xr:uid="{00000000-0005-0000-0000-000044460000}"/>
    <cellStyle name="Normal 131 5 43 6" xfId="42445" xr:uid="{00000000-0005-0000-0000-000045460000}"/>
    <cellStyle name="Normal 131 5 44" xfId="11876" xr:uid="{00000000-0005-0000-0000-000046460000}"/>
    <cellStyle name="Normal 131 5 44 2" xfId="15903" xr:uid="{00000000-0005-0000-0000-000047460000}"/>
    <cellStyle name="Normal 131 5 44 2 2" xfId="27237" xr:uid="{00000000-0005-0000-0000-000048460000}"/>
    <cellStyle name="Normal 131 5 44 2 2 2" xfId="57573" xr:uid="{00000000-0005-0000-0000-000049460000}"/>
    <cellStyle name="Normal 131 5 44 2 3" xfId="46475" xr:uid="{00000000-0005-0000-0000-00004A460000}"/>
    <cellStyle name="Normal 131 5 44 3" xfId="23211" xr:uid="{00000000-0005-0000-0000-00004B460000}"/>
    <cellStyle name="Normal 131 5 44 3 2" xfId="53621" xr:uid="{00000000-0005-0000-0000-00004C460000}"/>
    <cellStyle name="Normal 131 5 44 4" xfId="31263" xr:uid="{00000000-0005-0000-0000-00004D460000}"/>
    <cellStyle name="Normal 131 5 44 5" xfId="35292" xr:uid="{00000000-0005-0000-0000-00004E460000}"/>
    <cellStyle name="Normal 131 5 44 6" xfId="42523" xr:uid="{00000000-0005-0000-0000-00004F460000}"/>
    <cellStyle name="Normal 131 5 45" xfId="11954" xr:uid="{00000000-0005-0000-0000-000050460000}"/>
    <cellStyle name="Normal 131 5 45 2" xfId="15981" xr:uid="{00000000-0005-0000-0000-000051460000}"/>
    <cellStyle name="Normal 131 5 45 2 2" xfId="27315" xr:uid="{00000000-0005-0000-0000-000052460000}"/>
    <cellStyle name="Normal 131 5 45 2 2 2" xfId="57651" xr:uid="{00000000-0005-0000-0000-000053460000}"/>
    <cellStyle name="Normal 131 5 45 2 3" xfId="46553" xr:uid="{00000000-0005-0000-0000-000054460000}"/>
    <cellStyle name="Normal 131 5 45 3" xfId="23289" xr:uid="{00000000-0005-0000-0000-000055460000}"/>
    <cellStyle name="Normal 131 5 45 3 2" xfId="53699" xr:uid="{00000000-0005-0000-0000-000056460000}"/>
    <cellStyle name="Normal 131 5 45 4" xfId="31341" xr:uid="{00000000-0005-0000-0000-000057460000}"/>
    <cellStyle name="Normal 131 5 45 5" xfId="35370" xr:uid="{00000000-0005-0000-0000-000058460000}"/>
    <cellStyle name="Normal 131 5 45 6" xfId="42601" xr:uid="{00000000-0005-0000-0000-000059460000}"/>
    <cellStyle name="Normal 131 5 46" xfId="12032" xr:uid="{00000000-0005-0000-0000-00005A460000}"/>
    <cellStyle name="Normal 131 5 46 2" xfId="16059" xr:uid="{00000000-0005-0000-0000-00005B460000}"/>
    <cellStyle name="Normal 131 5 46 2 2" xfId="27393" xr:uid="{00000000-0005-0000-0000-00005C460000}"/>
    <cellStyle name="Normal 131 5 46 2 2 2" xfId="57729" xr:uid="{00000000-0005-0000-0000-00005D460000}"/>
    <cellStyle name="Normal 131 5 46 2 3" xfId="46631" xr:uid="{00000000-0005-0000-0000-00005E460000}"/>
    <cellStyle name="Normal 131 5 46 3" xfId="23367" xr:uid="{00000000-0005-0000-0000-00005F460000}"/>
    <cellStyle name="Normal 131 5 46 3 2" xfId="53777" xr:uid="{00000000-0005-0000-0000-000060460000}"/>
    <cellStyle name="Normal 131 5 46 4" xfId="31419" xr:uid="{00000000-0005-0000-0000-000061460000}"/>
    <cellStyle name="Normal 131 5 46 5" xfId="35448" xr:uid="{00000000-0005-0000-0000-000062460000}"/>
    <cellStyle name="Normal 131 5 46 6" xfId="42679" xr:uid="{00000000-0005-0000-0000-000063460000}"/>
    <cellStyle name="Normal 131 5 47" xfId="12109" xr:uid="{00000000-0005-0000-0000-000064460000}"/>
    <cellStyle name="Normal 131 5 47 2" xfId="16136" xr:uid="{00000000-0005-0000-0000-000065460000}"/>
    <cellStyle name="Normal 131 5 47 2 2" xfId="27470" xr:uid="{00000000-0005-0000-0000-000066460000}"/>
    <cellStyle name="Normal 131 5 47 2 2 2" xfId="57806" xr:uid="{00000000-0005-0000-0000-000067460000}"/>
    <cellStyle name="Normal 131 5 47 2 3" xfId="46708" xr:uid="{00000000-0005-0000-0000-000068460000}"/>
    <cellStyle name="Normal 131 5 47 3" xfId="23444" xr:uid="{00000000-0005-0000-0000-000069460000}"/>
    <cellStyle name="Normal 131 5 47 3 2" xfId="53854" xr:uid="{00000000-0005-0000-0000-00006A460000}"/>
    <cellStyle name="Normal 131 5 47 4" xfId="31496" xr:uid="{00000000-0005-0000-0000-00006B460000}"/>
    <cellStyle name="Normal 131 5 47 5" xfId="35525" xr:uid="{00000000-0005-0000-0000-00006C460000}"/>
    <cellStyle name="Normal 131 5 47 6" xfId="42756" xr:uid="{00000000-0005-0000-0000-00006D460000}"/>
    <cellStyle name="Normal 131 5 48" xfId="12182" xr:uid="{00000000-0005-0000-0000-00006E460000}"/>
    <cellStyle name="Normal 131 5 48 2" xfId="16209" xr:uid="{00000000-0005-0000-0000-00006F460000}"/>
    <cellStyle name="Normal 131 5 48 2 2" xfId="27543" xr:uid="{00000000-0005-0000-0000-000070460000}"/>
    <cellStyle name="Normal 131 5 48 2 2 2" xfId="57879" xr:uid="{00000000-0005-0000-0000-000071460000}"/>
    <cellStyle name="Normal 131 5 48 2 3" xfId="46781" xr:uid="{00000000-0005-0000-0000-000072460000}"/>
    <cellStyle name="Normal 131 5 48 3" xfId="23517" xr:uid="{00000000-0005-0000-0000-000073460000}"/>
    <cellStyle name="Normal 131 5 48 3 2" xfId="53927" xr:uid="{00000000-0005-0000-0000-000074460000}"/>
    <cellStyle name="Normal 131 5 48 4" xfId="31569" xr:uid="{00000000-0005-0000-0000-000075460000}"/>
    <cellStyle name="Normal 131 5 48 5" xfId="35598" xr:uid="{00000000-0005-0000-0000-000076460000}"/>
    <cellStyle name="Normal 131 5 48 6" xfId="42829" xr:uid="{00000000-0005-0000-0000-000077460000}"/>
    <cellStyle name="Normal 131 5 49" xfId="12255" xr:uid="{00000000-0005-0000-0000-000078460000}"/>
    <cellStyle name="Normal 131 5 49 2" xfId="16282" xr:uid="{00000000-0005-0000-0000-000079460000}"/>
    <cellStyle name="Normal 131 5 49 2 2" xfId="27616" xr:uid="{00000000-0005-0000-0000-00007A460000}"/>
    <cellStyle name="Normal 131 5 49 2 2 2" xfId="57952" xr:uid="{00000000-0005-0000-0000-00007B460000}"/>
    <cellStyle name="Normal 131 5 49 2 3" xfId="46854" xr:uid="{00000000-0005-0000-0000-00007C460000}"/>
    <cellStyle name="Normal 131 5 49 3" xfId="23590" xr:uid="{00000000-0005-0000-0000-00007D460000}"/>
    <cellStyle name="Normal 131 5 49 3 2" xfId="54000" xr:uid="{00000000-0005-0000-0000-00007E460000}"/>
    <cellStyle name="Normal 131 5 49 4" xfId="31642" xr:uid="{00000000-0005-0000-0000-00007F460000}"/>
    <cellStyle name="Normal 131 5 49 5" xfId="35671" xr:uid="{00000000-0005-0000-0000-000080460000}"/>
    <cellStyle name="Normal 131 5 49 6" xfId="42902" xr:uid="{00000000-0005-0000-0000-000081460000}"/>
    <cellStyle name="Normal 131 5 5" xfId="5961" xr:uid="{00000000-0005-0000-0000-000082460000}"/>
    <cellStyle name="Normal 131 5 5 2" xfId="7558" xr:uid="{00000000-0005-0000-0000-000083460000}"/>
    <cellStyle name="Normal 131 5 5 2 2" xfId="18982" xr:uid="{00000000-0005-0000-0000-000084460000}"/>
    <cellStyle name="Normal 131 5 5 2 2 2" xfId="49485" xr:uid="{00000000-0005-0000-0000-000085460000}"/>
    <cellStyle name="Normal 131 5 5 2 3" xfId="38387" xr:uid="{00000000-0005-0000-0000-000086460000}"/>
    <cellStyle name="Normal 131 5 5 3" xfId="9152" xr:uid="{00000000-0005-0000-0000-000087460000}"/>
    <cellStyle name="Normal 131 5 5 3 2" xfId="20555" xr:uid="{00000000-0005-0000-0000-000088460000}"/>
    <cellStyle name="Normal 131 5 5 3 2 2" xfId="50965" xr:uid="{00000000-0005-0000-0000-000089460000}"/>
    <cellStyle name="Normal 131 5 5 3 3" xfId="39867" xr:uid="{00000000-0005-0000-0000-00008A460000}"/>
    <cellStyle name="Normal 131 5 5 4" xfId="13247" xr:uid="{00000000-0005-0000-0000-00008B460000}"/>
    <cellStyle name="Normal 131 5 5 4 2" xfId="24581" xr:uid="{00000000-0005-0000-0000-00008C460000}"/>
    <cellStyle name="Normal 131 5 5 4 2 2" xfId="54917" xr:uid="{00000000-0005-0000-0000-00008D460000}"/>
    <cellStyle name="Normal 131 5 5 4 3" xfId="43819" xr:uid="{00000000-0005-0000-0000-00008E460000}"/>
    <cellStyle name="Normal 131 5 5 5" xfId="17385" xr:uid="{00000000-0005-0000-0000-00008F460000}"/>
    <cellStyle name="Normal 131 5 5 5 2" xfId="47888" xr:uid="{00000000-0005-0000-0000-000090460000}"/>
    <cellStyle name="Normal 131 5 5 6" xfId="28607" xr:uid="{00000000-0005-0000-0000-000091460000}"/>
    <cellStyle name="Normal 131 5 5 7" xfId="32636" xr:uid="{00000000-0005-0000-0000-000092460000}"/>
    <cellStyle name="Normal 131 5 5 8" xfId="36790" xr:uid="{00000000-0005-0000-0000-000093460000}"/>
    <cellStyle name="Normal 131 5 50" xfId="8806" xr:uid="{00000000-0005-0000-0000-000094460000}"/>
    <cellStyle name="Normal 131 5 50 2" xfId="20239" xr:uid="{00000000-0005-0000-0000-000095460000}"/>
    <cellStyle name="Normal 131 5 50 2 2" xfId="50649" xr:uid="{00000000-0005-0000-0000-000096460000}"/>
    <cellStyle name="Normal 131 5 50 3" xfId="39551" xr:uid="{00000000-0005-0000-0000-000097460000}"/>
    <cellStyle name="Normal 131 5 51" xfId="12931" xr:uid="{00000000-0005-0000-0000-000098460000}"/>
    <cellStyle name="Normal 131 5 51 2" xfId="24265" xr:uid="{00000000-0005-0000-0000-000099460000}"/>
    <cellStyle name="Normal 131 5 51 2 2" xfId="54601" xr:uid="{00000000-0005-0000-0000-00009A460000}"/>
    <cellStyle name="Normal 131 5 51 3" xfId="43503" xr:uid="{00000000-0005-0000-0000-00009B460000}"/>
    <cellStyle name="Normal 131 5 52" xfId="16956" xr:uid="{00000000-0005-0000-0000-00009C460000}"/>
    <cellStyle name="Normal 131 5 52 2" xfId="47459" xr:uid="{00000000-0005-0000-0000-00009D460000}"/>
    <cellStyle name="Normal 131 5 53" xfId="28291" xr:uid="{00000000-0005-0000-0000-00009E460000}"/>
    <cellStyle name="Normal 131 5 54" xfId="32320" xr:uid="{00000000-0005-0000-0000-00009F460000}"/>
    <cellStyle name="Normal 131 5 55" xfId="36276" xr:uid="{00000000-0005-0000-0000-0000A0460000}"/>
    <cellStyle name="Normal 131 5 56" xfId="36361" xr:uid="{00000000-0005-0000-0000-0000A1460000}"/>
    <cellStyle name="Normal 131 5 57" xfId="58627" xr:uid="{00000000-0005-0000-0000-0000A2460000}"/>
    <cellStyle name="Normal 131 5 6" xfId="5719" xr:uid="{00000000-0005-0000-0000-0000A3460000}"/>
    <cellStyle name="Normal 131 5 6 2" xfId="7316" xr:uid="{00000000-0005-0000-0000-0000A4460000}"/>
    <cellStyle name="Normal 131 5 6 2 2" xfId="18740" xr:uid="{00000000-0005-0000-0000-0000A5460000}"/>
    <cellStyle name="Normal 131 5 6 2 2 2" xfId="49243" xr:uid="{00000000-0005-0000-0000-0000A6460000}"/>
    <cellStyle name="Normal 131 5 6 2 3" xfId="38145" xr:uid="{00000000-0005-0000-0000-0000A7460000}"/>
    <cellStyle name="Normal 131 5 6 3" xfId="9024" xr:uid="{00000000-0005-0000-0000-0000A8460000}"/>
    <cellStyle name="Normal 131 5 6 3 2" xfId="20455" xr:uid="{00000000-0005-0000-0000-0000A9460000}"/>
    <cellStyle name="Normal 131 5 6 3 2 2" xfId="50865" xr:uid="{00000000-0005-0000-0000-0000AA460000}"/>
    <cellStyle name="Normal 131 5 6 3 3" xfId="39767" xr:uid="{00000000-0005-0000-0000-0000AB460000}"/>
    <cellStyle name="Normal 131 5 6 4" xfId="13147" xr:uid="{00000000-0005-0000-0000-0000AC460000}"/>
    <cellStyle name="Normal 131 5 6 4 2" xfId="24481" xr:uid="{00000000-0005-0000-0000-0000AD460000}"/>
    <cellStyle name="Normal 131 5 6 4 2 2" xfId="54817" xr:uid="{00000000-0005-0000-0000-0000AE460000}"/>
    <cellStyle name="Normal 131 5 6 4 3" xfId="43719" xr:uid="{00000000-0005-0000-0000-0000AF460000}"/>
    <cellStyle name="Normal 131 5 6 5" xfId="17143" xr:uid="{00000000-0005-0000-0000-0000B0460000}"/>
    <cellStyle name="Normal 131 5 6 5 2" xfId="47646" xr:uid="{00000000-0005-0000-0000-0000B1460000}"/>
    <cellStyle name="Normal 131 5 6 6" xfId="28507" xr:uid="{00000000-0005-0000-0000-0000B2460000}"/>
    <cellStyle name="Normal 131 5 6 7" xfId="32536" xr:uid="{00000000-0005-0000-0000-0000B3460000}"/>
    <cellStyle name="Normal 131 5 6 8" xfId="36548" xr:uid="{00000000-0005-0000-0000-0000B4460000}"/>
    <cellStyle name="Normal 131 5 7" xfId="5986" xr:uid="{00000000-0005-0000-0000-0000B5460000}"/>
    <cellStyle name="Normal 131 5 7 2" xfId="7583" xr:uid="{00000000-0005-0000-0000-0000B6460000}"/>
    <cellStyle name="Normal 131 5 7 2 2" xfId="19007" xr:uid="{00000000-0005-0000-0000-0000B7460000}"/>
    <cellStyle name="Normal 131 5 7 2 2 2" xfId="49510" xr:uid="{00000000-0005-0000-0000-0000B8460000}"/>
    <cellStyle name="Normal 131 5 7 2 3" xfId="38412" xr:uid="{00000000-0005-0000-0000-0000B9460000}"/>
    <cellStyle name="Normal 131 5 7 3" xfId="9172" xr:uid="{00000000-0005-0000-0000-0000BA460000}"/>
    <cellStyle name="Normal 131 5 7 3 2" xfId="20575" xr:uid="{00000000-0005-0000-0000-0000BB460000}"/>
    <cellStyle name="Normal 131 5 7 3 2 2" xfId="50985" xr:uid="{00000000-0005-0000-0000-0000BC460000}"/>
    <cellStyle name="Normal 131 5 7 3 3" xfId="39887" xr:uid="{00000000-0005-0000-0000-0000BD460000}"/>
    <cellStyle name="Normal 131 5 7 4" xfId="13267" xr:uid="{00000000-0005-0000-0000-0000BE460000}"/>
    <cellStyle name="Normal 131 5 7 4 2" xfId="24601" xr:uid="{00000000-0005-0000-0000-0000BF460000}"/>
    <cellStyle name="Normal 131 5 7 4 2 2" xfId="54937" xr:uid="{00000000-0005-0000-0000-0000C0460000}"/>
    <cellStyle name="Normal 131 5 7 4 3" xfId="43839" xr:uid="{00000000-0005-0000-0000-0000C1460000}"/>
    <cellStyle name="Normal 131 5 7 5" xfId="17410" xr:uid="{00000000-0005-0000-0000-0000C2460000}"/>
    <cellStyle name="Normal 131 5 7 5 2" xfId="47913" xr:uid="{00000000-0005-0000-0000-0000C3460000}"/>
    <cellStyle name="Normal 131 5 7 6" xfId="28627" xr:uid="{00000000-0005-0000-0000-0000C4460000}"/>
    <cellStyle name="Normal 131 5 7 7" xfId="32656" xr:uid="{00000000-0005-0000-0000-0000C5460000}"/>
    <cellStyle name="Normal 131 5 7 8" xfId="36815" xr:uid="{00000000-0005-0000-0000-0000C6460000}"/>
    <cellStyle name="Normal 131 5 8" xfId="5695" xr:uid="{00000000-0005-0000-0000-0000C7460000}"/>
    <cellStyle name="Normal 131 5 8 2" xfId="7292" xr:uid="{00000000-0005-0000-0000-0000C8460000}"/>
    <cellStyle name="Normal 131 5 8 2 2" xfId="18716" xr:uid="{00000000-0005-0000-0000-0000C9460000}"/>
    <cellStyle name="Normal 131 5 8 2 2 2" xfId="49219" xr:uid="{00000000-0005-0000-0000-0000CA460000}"/>
    <cellStyle name="Normal 131 5 8 2 3" xfId="38121" xr:uid="{00000000-0005-0000-0000-0000CB460000}"/>
    <cellStyle name="Normal 131 5 8 3" xfId="9008" xr:uid="{00000000-0005-0000-0000-0000CC460000}"/>
    <cellStyle name="Normal 131 5 8 3 2" xfId="20439" xr:uid="{00000000-0005-0000-0000-0000CD460000}"/>
    <cellStyle name="Normal 131 5 8 3 2 2" xfId="50849" xr:uid="{00000000-0005-0000-0000-0000CE460000}"/>
    <cellStyle name="Normal 131 5 8 3 3" xfId="39751" xr:uid="{00000000-0005-0000-0000-0000CF460000}"/>
    <cellStyle name="Normal 131 5 8 4" xfId="13131" xr:uid="{00000000-0005-0000-0000-0000D0460000}"/>
    <cellStyle name="Normal 131 5 8 4 2" xfId="24465" xr:uid="{00000000-0005-0000-0000-0000D1460000}"/>
    <cellStyle name="Normal 131 5 8 4 2 2" xfId="54801" xr:uid="{00000000-0005-0000-0000-0000D2460000}"/>
    <cellStyle name="Normal 131 5 8 4 3" xfId="43703" xr:uid="{00000000-0005-0000-0000-0000D3460000}"/>
    <cellStyle name="Normal 131 5 8 5" xfId="17119" xr:uid="{00000000-0005-0000-0000-0000D4460000}"/>
    <cellStyle name="Normal 131 5 8 5 2" xfId="47622" xr:uid="{00000000-0005-0000-0000-0000D5460000}"/>
    <cellStyle name="Normal 131 5 8 6" xfId="28491" xr:uid="{00000000-0005-0000-0000-0000D6460000}"/>
    <cellStyle name="Normal 131 5 8 7" xfId="32520" xr:uid="{00000000-0005-0000-0000-0000D7460000}"/>
    <cellStyle name="Normal 131 5 8 8" xfId="36524" xr:uid="{00000000-0005-0000-0000-0000D8460000}"/>
    <cellStyle name="Normal 131 5 9" xfId="6010" xr:uid="{00000000-0005-0000-0000-0000D9460000}"/>
    <cellStyle name="Normal 131 5 9 2" xfId="7607" xr:uid="{00000000-0005-0000-0000-0000DA460000}"/>
    <cellStyle name="Normal 131 5 9 2 2" xfId="19031" xr:uid="{00000000-0005-0000-0000-0000DB460000}"/>
    <cellStyle name="Normal 131 5 9 2 2 2" xfId="49534" xr:uid="{00000000-0005-0000-0000-0000DC460000}"/>
    <cellStyle name="Normal 131 5 9 2 3" xfId="38436" xr:uid="{00000000-0005-0000-0000-0000DD460000}"/>
    <cellStyle name="Normal 131 5 9 3" xfId="9195" xr:uid="{00000000-0005-0000-0000-0000DE460000}"/>
    <cellStyle name="Normal 131 5 9 3 2" xfId="20598" xr:uid="{00000000-0005-0000-0000-0000DF460000}"/>
    <cellStyle name="Normal 131 5 9 3 2 2" xfId="51008" xr:uid="{00000000-0005-0000-0000-0000E0460000}"/>
    <cellStyle name="Normal 131 5 9 3 3" xfId="39910" xr:uid="{00000000-0005-0000-0000-0000E1460000}"/>
    <cellStyle name="Normal 131 5 9 4" xfId="13290" xr:uid="{00000000-0005-0000-0000-0000E2460000}"/>
    <cellStyle name="Normal 131 5 9 4 2" xfId="24624" xr:uid="{00000000-0005-0000-0000-0000E3460000}"/>
    <cellStyle name="Normal 131 5 9 4 2 2" xfId="54960" xr:uid="{00000000-0005-0000-0000-0000E4460000}"/>
    <cellStyle name="Normal 131 5 9 4 3" xfId="43862" xr:uid="{00000000-0005-0000-0000-0000E5460000}"/>
    <cellStyle name="Normal 131 5 9 5" xfId="17434" xr:uid="{00000000-0005-0000-0000-0000E6460000}"/>
    <cellStyle name="Normal 131 5 9 5 2" xfId="47937" xr:uid="{00000000-0005-0000-0000-0000E7460000}"/>
    <cellStyle name="Normal 131 5 9 6" xfId="28650" xr:uid="{00000000-0005-0000-0000-0000E8460000}"/>
    <cellStyle name="Normal 131 5 9 7" xfId="32679" xr:uid="{00000000-0005-0000-0000-0000E9460000}"/>
    <cellStyle name="Normal 131 5 9 8" xfId="36839" xr:uid="{00000000-0005-0000-0000-0000EA460000}"/>
    <cellStyle name="Normal 132" xfId="58881" xr:uid="{00000000-0005-0000-0000-0000EB460000}"/>
    <cellStyle name="Normal 132 2" xfId="5070" xr:uid="{00000000-0005-0000-0000-0000EC460000}"/>
    <cellStyle name="Normal 132 2 10" xfId="5668" xr:uid="{00000000-0005-0000-0000-0000ED460000}"/>
    <cellStyle name="Normal 132 2 10 2" xfId="7265" xr:uid="{00000000-0005-0000-0000-0000EE460000}"/>
    <cellStyle name="Normal 132 2 10 2 2" xfId="18689" xr:uid="{00000000-0005-0000-0000-0000EF460000}"/>
    <cellStyle name="Normal 132 2 10 2 2 2" xfId="49192" xr:uid="{00000000-0005-0000-0000-0000F0460000}"/>
    <cellStyle name="Normal 132 2 10 2 3" xfId="38094" xr:uid="{00000000-0005-0000-0000-0000F1460000}"/>
    <cellStyle name="Normal 132 2 10 3" xfId="8986" xr:uid="{00000000-0005-0000-0000-0000F2460000}"/>
    <cellStyle name="Normal 132 2 10 3 2" xfId="20417" xr:uid="{00000000-0005-0000-0000-0000F3460000}"/>
    <cellStyle name="Normal 132 2 10 3 2 2" xfId="50827" xr:uid="{00000000-0005-0000-0000-0000F4460000}"/>
    <cellStyle name="Normal 132 2 10 3 3" xfId="39729" xr:uid="{00000000-0005-0000-0000-0000F5460000}"/>
    <cellStyle name="Normal 132 2 10 4" xfId="13109" xr:uid="{00000000-0005-0000-0000-0000F6460000}"/>
    <cellStyle name="Normal 132 2 10 4 2" xfId="24443" xr:uid="{00000000-0005-0000-0000-0000F7460000}"/>
    <cellStyle name="Normal 132 2 10 4 2 2" xfId="54779" xr:uid="{00000000-0005-0000-0000-0000F8460000}"/>
    <cellStyle name="Normal 132 2 10 4 3" xfId="43681" xr:uid="{00000000-0005-0000-0000-0000F9460000}"/>
    <cellStyle name="Normal 132 2 10 5" xfId="17092" xr:uid="{00000000-0005-0000-0000-0000FA460000}"/>
    <cellStyle name="Normal 132 2 10 5 2" xfId="47595" xr:uid="{00000000-0005-0000-0000-0000FB460000}"/>
    <cellStyle name="Normal 132 2 10 6" xfId="28469" xr:uid="{00000000-0005-0000-0000-0000FC460000}"/>
    <cellStyle name="Normal 132 2 10 7" xfId="32498" xr:uid="{00000000-0005-0000-0000-0000FD460000}"/>
    <cellStyle name="Normal 132 2 10 8" xfId="36497" xr:uid="{00000000-0005-0000-0000-0000FE460000}"/>
    <cellStyle name="Normal 132 2 11" xfId="6037" xr:uid="{00000000-0005-0000-0000-0000FF460000}"/>
    <cellStyle name="Normal 132 2 11 2" xfId="7634" xr:uid="{00000000-0005-0000-0000-000000470000}"/>
    <cellStyle name="Normal 132 2 11 2 2" xfId="19058" xr:uid="{00000000-0005-0000-0000-000001470000}"/>
    <cellStyle name="Normal 132 2 11 2 2 2" xfId="49561" xr:uid="{00000000-0005-0000-0000-000002470000}"/>
    <cellStyle name="Normal 132 2 11 2 3" xfId="38463" xr:uid="{00000000-0005-0000-0000-000003470000}"/>
    <cellStyle name="Normal 132 2 11 3" xfId="9217" xr:uid="{00000000-0005-0000-0000-000004470000}"/>
    <cellStyle name="Normal 132 2 11 3 2" xfId="20620" xr:uid="{00000000-0005-0000-0000-000005470000}"/>
    <cellStyle name="Normal 132 2 11 3 2 2" xfId="51030" xr:uid="{00000000-0005-0000-0000-000006470000}"/>
    <cellStyle name="Normal 132 2 11 3 3" xfId="39932" xr:uid="{00000000-0005-0000-0000-000007470000}"/>
    <cellStyle name="Normal 132 2 11 4" xfId="13312" xr:uid="{00000000-0005-0000-0000-000008470000}"/>
    <cellStyle name="Normal 132 2 11 4 2" xfId="24646" xr:uid="{00000000-0005-0000-0000-000009470000}"/>
    <cellStyle name="Normal 132 2 11 4 2 2" xfId="54982" xr:uid="{00000000-0005-0000-0000-00000A470000}"/>
    <cellStyle name="Normal 132 2 11 4 3" xfId="43884" xr:uid="{00000000-0005-0000-0000-00000B470000}"/>
    <cellStyle name="Normal 132 2 11 5" xfId="17461" xr:uid="{00000000-0005-0000-0000-00000C470000}"/>
    <cellStyle name="Normal 132 2 11 5 2" xfId="47964" xr:uid="{00000000-0005-0000-0000-00000D470000}"/>
    <cellStyle name="Normal 132 2 11 6" xfId="28672" xr:uid="{00000000-0005-0000-0000-00000E470000}"/>
    <cellStyle name="Normal 132 2 11 7" xfId="32701" xr:uid="{00000000-0005-0000-0000-00000F470000}"/>
    <cellStyle name="Normal 132 2 11 8" xfId="36866" xr:uid="{00000000-0005-0000-0000-000010470000}"/>
    <cellStyle name="Normal 132 2 12" xfId="5640" xr:uid="{00000000-0005-0000-0000-000011470000}"/>
    <cellStyle name="Normal 132 2 12 2" xfId="7237" xr:uid="{00000000-0005-0000-0000-000012470000}"/>
    <cellStyle name="Normal 132 2 12 2 2" xfId="18661" xr:uid="{00000000-0005-0000-0000-000013470000}"/>
    <cellStyle name="Normal 132 2 12 2 2 2" xfId="49164" xr:uid="{00000000-0005-0000-0000-000014470000}"/>
    <cellStyle name="Normal 132 2 12 2 3" xfId="38066" xr:uid="{00000000-0005-0000-0000-000015470000}"/>
    <cellStyle name="Normal 132 2 12 3" xfId="8959" xr:uid="{00000000-0005-0000-0000-000016470000}"/>
    <cellStyle name="Normal 132 2 12 3 2" xfId="20390" xr:uid="{00000000-0005-0000-0000-000017470000}"/>
    <cellStyle name="Normal 132 2 12 3 2 2" xfId="50800" xr:uid="{00000000-0005-0000-0000-000018470000}"/>
    <cellStyle name="Normal 132 2 12 3 3" xfId="39702" xr:uid="{00000000-0005-0000-0000-000019470000}"/>
    <cellStyle name="Normal 132 2 12 4" xfId="13082" xr:uid="{00000000-0005-0000-0000-00001A470000}"/>
    <cellStyle name="Normal 132 2 12 4 2" xfId="24416" xr:uid="{00000000-0005-0000-0000-00001B470000}"/>
    <cellStyle name="Normal 132 2 12 4 2 2" xfId="54752" xr:uid="{00000000-0005-0000-0000-00001C470000}"/>
    <cellStyle name="Normal 132 2 12 4 3" xfId="43654" xr:uid="{00000000-0005-0000-0000-00001D470000}"/>
    <cellStyle name="Normal 132 2 12 5" xfId="17064" xr:uid="{00000000-0005-0000-0000-00001E470000}"/>
    <cellStyle name="Normal 132 2 12 5 2" xfId="47567" xr:uid="{00000000-0005-0000-0000-00001F470000}"/>
    <cellStyle name="Normal 132 2 12 6" xfId="28442" xr:uid="{00000000-0005-0000-0000-000020470000}"/>
    <cellStyle name="Normal 132 2 12 7" xfId="32471" xr:uid="{00000000-0005-0000-0000-000021470000}"/>
    <cellStyle name="Normal 132 2 12 8" xfId="36469" xr:uid="{00000000-0005-0000-0000-000022470000}"/>
    <cellStyle name="Normal 132 2 13" xfId="6112" xr:uid="{00000000-0005-0000-0000-000023470000}"/>
    <cellStyle name="Normal 132 2 13 2" xfId="7709" xr:uid="{00000000-0005-0000-0000-000024470000}"/>
    <cellStyle name="Normal 132 2 13 2 2" xfId="19133" xr:uid="{00000000-0005-0000-0000-000025470000}"/>
    <cellStyle name="Normal 132 2 13 2 2 2" xfId="49636" xr:uid="{00000000-0005-0000-0000-000026470000}"/>
    <cellStyle name="Normal 132 2 13 2 3" xfId="38538" xr:uid="{00000000-0005-0000-0000-000027470000}"/>
    <cellStyle name="Normal 132 2 13 3" xfId="9240" xr:uid="{00000000-0005-0000-0000-000028470000}"/>
    <cellStyle name="Normal 132 2 13 3 2" xfId="20643" xr:uid="{00000000-0005-0000-0000-000029470000}"/>
    <cellStyle name="Normal 132 2 13 3 2 2" xfId="51053" xr:uid="{00000000-0005-0000-0000-00002A470000}"/>
    <cellStyle name="Normal 132 2 13 3 3" xfId="39955" xr:uid="{00000000-0005-0000-0000-00002B470000}"/>
    <cellStyle name="Normal 132 2 13 4" xfId="13335" xr:uid="{00000000-0005-0000-0000-00002C470000}"/>
    <cellStyle name="Normal 132 2 13 4 2" xfId="24669" xr:uid="{00000000-0005-0000-0000-00002D470000}"/>
    <cellStyle name="Normal 132 2 13 4 2 2" xfId="55005" xr:uid="{00000000-0005-0000-0000-00002E470000}"/>
    <cellStyle name="Normal 132 2 13 4 3" xfId="43907" xr:uid="{00000000-0005-0000-0000-00002F470000}"/>
    <cellStyle name="Normal 132 2 13 5" xfId="17536" xr:uid="{00000000-0005-0000-0000-000030470000}"/>
    <cellStyle name="Normal 132 2 13 5 2" xfId="48039" xr:uid="{00000000-0005-0000-0000-000031470000}"/>
    <cellStyle name="Normal 132 2 13 6" xfId="28695" xr:uid="{00000000-0005-0000-0000-000032470000}"/>
    <cellStyle name="Normal 132 2 13 7" xfId="32724" xr:uid="{00000000-0005-0000-0000-000033470000}"/>
    <cellStyle name="Normal 132 2 13 8" xfId="36941" xr:uid="{00000000-0005-0000-0000-000034470000}"/>
    <cellStyle name="Normal 132 2 14" xfId="6187" xr:uid="{00000000-0005-0000-0000-000035470000}"/>
    <cellStyle name="Normal 132 2 14 2" xfId="7784" xr:uid="{00000000-0005-0000-0000-000036470000}"/>
    <cellStyle name="Normal 132 2 14 2 2" xfId="19208" xr:uid="{00000000-0005-0000-0000-000037470000}"/>
    <cellStyle name="Normal 132 2 14 2 2 2" xfId="49711" xr:uid="{00000000-0005-0000-0000-000038470000}"/>
    <cellStyle name="Normal 132 2 14 2 3" xfId="38613" xr:uid="{00000000-0005-0000-0000-000039470000}"/>
    <cellStyle name="Normal 132 2 14 3" xfId="8936" xr:uid="{00000000-0005-0000-0000-00003A470000}"/>
    <cellStyle name="Normal 132 2 14 3 2" xfId="20367" xr:uid="{00000000-0005-0000-0000-00003B470000}"/>
    <cellStyle name="Normal 132 2 14 3 2 2" xfId="50777" xr:uid="{00000000-0005-0000-0000-00003C470000}"/>
    <cellStyle name="Normal 132 2 14 3 3" xfId="39679" xr:uid="{00000000-0005-0000-0000-00003D470000}"/>
    <cellStyle name="Normal 132 2 14 4" xfId="13059" xr:uid="{00000000-0005-0000-0000-00003E470000}"/>
    <cellStyle name="Normal 132 2 14 4 2" xfId="24393" xr:uid="{00000000-0005-0000-0000-00003F470000}"/>
    <cellStyle name="Normal 132 2 14 4 2 2" xfId="54729" xr:uid="{00000000-0005-0000-0000-000040470000}"/>
    <cellStyle name="Normal 132 2 14 4 3" xfId="43631" xr:uid="{00000000-0005-0000-0000-000041470000}"/>
    <cellStyle name="Normal 132 2 14 5" xfId="17611" xr:uid="{00000000-0005-0000-0000-000042470000}"/>
    <cellStyle name="Normal 132 2 14 5 2" xfId="48114" xr:uid="{00000000-0005-0000-0000-000043470000}"/>
    <cellStyle name="Normal 132 2 14 6" xfId="28419" xr:uid="{00000000-0005-0000-0000-000044470000}"/>
    <cellStyle name="Normal 132 2 14 7" xfId="32448" xr:uid="{00000000-0005-0000-0000-000045470000}"/>
    <cellStyle name="Normal 132 2 14 8" xfId="37016" xr:uid="{00000000-0005-0000-0000-000046470000}"/>
    <cellStyle name="Normal 132 2 15" xfId="6262" xr:uid="{00000000-0005-0000-0000-000047470000}"/>
    <cellStyle name="Normal 132 2 15 2" xfId="7859" xr:uid="{00000000-0005-0000-0000-000048470000}"/>
    <cellStyle name="Normal 132 2 15 2 2" xfId="19283" xr:uid="{00000000-0005-0000-0000-000049470000}"/>
    <cellStyle name="Normal 132 2 15 2 2 2" xfId="49786" xr:uid="{00000000-0005-0000-0000-00004A470000}"/>
    <cellStyle name="Normal 132 2 15 2 3" xfId="38688" xr:uid="{00000000-0005-0000-0000-00004B470000}"/>
    <cellStyle name="Normal 132 2 15 3" xfId="9267" xr:uid="{00000000-0005-0000-0000-00004C470000}"/>
    <cellStyle name="Normal 132 2 15 3 2" xfId="20670" xr:uid="{00000000-0005-0000-0000-00004D470000}"/>
    <cellStyle name="Normal 132 2 15 3 2 2" xfId="51080" xr:uid="{00000000-0005-0000-0000-00004E470000}"/>
    <cellStyle name="Normal 132 2 15 3 3" xfId="39982" xr:uid="{00000000-0005-0000-0000-00004F470000}"/>
    <cellStyle name="Normal 132 2 15 4" xfId="13362" xr:uid="{00000000-0005-0000-0000-000050470000}"/>
    <cellStyle name="Normal 132 2 15 4 2" xfId="24696" xr:uid="{00000000-0005-0000-0000-000051470000}"/>
    <cellStyle name="Normal 132 2 15 4 2 2" xfId="55032" xr:uid="{00000000-0005-0000-0000-000052470000}"/>
    <cellStyle name="Normal 132 2 15 4 3" xfId="43934" xr:uid="{00000000-0005-0000-0000-000053470000}"/>
    <cellStyle name="Normal 132 2 15 5" xfId="17686" xr:uid="{00000000-0005-0000-0000-000054470000}"/>
    <cellStyle name="Normal 132 2 15 5 2" xfId="48189" xr:uid="{00000000-0005-0000-0000-000055470000}"/>
    <cellStyle name="Normal 132 2 15 6" xfId="28722" xr:uid="{00000000-0005-0000-0000-000056470000}"/>
    <cellStyle name="Normal 132 2 15 7" xfId="32751" xr:uid="{00000000-0005-0000-0000-000057470000}"/>
    <cellStyle name="Normal 132 2 15 8" xfId="37091" xr:uid="{00000000-0005-0000-0000-000058470000}"/>
    <cellStyle name="Normal 132 2 16" xfId="6337" xr:uid="{00000000-0005-0000-0000-000059470000}"/>
    <cellStyle name="Normal 132 2 16 2" xfId="7934" xr:uid="{00000000-0005-0000-0000-00005A470000}"/>
    <cellStyle name="Normal 132 2 16 2 2" xfId="19358" xr:uid="{00000000-0005-0000-0000-00005B470000}"/>
    <cellStyle name="Normal 132 2 16 2 2 2" xfId="49861" xr:uid="{00000000-0005-0000-0000-00005C470000}"/>
    <cellStyle name="Normal 132 2 16 2 3" xfId="38763" xr:uid="{00000000-0005-0000-0000-00005D470000}"/>
    <cellStyle name="Normal 132 2 16 3" xfId="8909" xr:uid="{00000000-0005-0000-0000-00005E470000}"/>
    <cellStyle name="Normal 132 2 16 3 2" xfId="20340" xr:uid="{00000000-0005-0000-0000-00005F470000}"/>
    <cellStyle name="Normal 132 2 16 3 2 2" xfId="50750" xr:uid="{00000000-0005-0000-0000-000060470000}"/>
    <cellStyle name="Normal 132 2 16 3 3" xfId="39652" xr:uid="{00000000-0005-0000-0000-000061470000}"/>
    <cellStyle name="Normal 132 2 16 4" xfId="13032" xr:uid="{00000000-0005-0000-0000-000062470000}"/>
    <cellStyle name="Normal 132 2 16 4 2" xfId="24366" xr:uid="{00000000-0005-0000-0000-000063470000}"/>
    <cellStyle name="Normal 132 2 16 4 2 2" xfId="54702" xr:uid="{00000000-0005-0000-0000-000064470000}"/>
    <cellStyle name="Normal 132 2 16 4 3" xfId="43604" xr:uid="{00000000-0005-0000-0000-000065470000}"/>
    <cellStyle name="Normal 132 2 16 5" xfId="17761" xr:uid="{00000000-0005-0000-0000-000066470000}"/>
    <cellStyle name="Normal 132 2 16 5 2" xfId="48264" xr:uid="{00000000-0005-0000-0000-000067470000}"/>
    <cellStyle name="Normal 132 2 16 6" xfId="28392" xr:uid="{00000000-0005-0000-0000-000068470000}"/>
    <cellStyle name="Normal 132 2 16 7" xfId="32421" xr:uid="{00000000-0005-0000-0000-000069470000}"/>
    <cellStyle name="Normal 132 2 16 8" xfId="37166" xr:uid="{00000000-0005-0000-0000-00006A470000}"/>
    <cellStyle name="Normal 132 2 17" xfId="6409" xr:uid="{00000000-0005-0000-0000-00006B470000}"/>
    <cellStyle name="Normal 132 2 17 2" xfId="8006" xr:uid="{00000000-0005-0000-0000-00006C470000}"/>
    <cellStyle name="Normal 132 2 17 2 2" xfId="19430" xr:uid="{00000000-0005-0000-0000-00006D470000}"/>
    <cellStyle name="Normal 132 2 17 2 2 2" xfId="49933" xr:uid="{00000000-0005-0000-0000-00006E470000}"/>
    <cellStyle name="Normal 132 2 17 2 3" xfId="38835" xr:uid="{00000000-0005-0000-0000-00006F470000}"/>
    <cellStyle name="Normal 132 2 17 3" xfId="9341" xr:uid="{00000000-0005-0000-0000-000070470000}"/>
    <cellStyle name="Normal 132 2 17 3 2" xfId="20744" xr:uid="{00000000-0005-0000-0000-000071470000}"/>
    <cellStyle name="Normal 132 2 17 3 2 2" xfId="51154" xr:uid="{00000000-0005-0000-0000-000072470000}"/>
    <cellStyle name="Normal 132 2 17 3 3" xfId="40056" xr:uid="{00000000-0005-0000-0000-000073470000}"/>
    <cellStyle name="Normal 132 2 17 4" xfId="13436" xr:uid="{00000000-0005-0000-0000-000074470000}"/>
    <cellStyle name="Normal 132 2 17 4 2" xfId="24770" xr:uid="{00000000-0005-0000-0000-000075470000}"/>
    <cellStyle name="Normal 132 2 17 4 2 2" xfId="55106" xr:uid="{00000000-0005-0000-0000-000076470000}"/>
    <cellStyle name="Normal 132 2 17 4 3" xfId="44008" xr:uid="{00000000-0005-0000-0000-000077470000}"/>
    <cellStyle name="Normal 132 2 17 5" xfId="17833" xr:uid="{00000000-0005-0000-0000-000078470000}"/>
    <cellStyle name="Normal 132 2 17 5 2" xfId="48336" xr:uid="{00000000-0005-0000-0000-000079470000}"/>
    <cellStyle name="Normal 132 2 17 6" xfId="28796" xr:uid="{00000000-0005-0000-0000-00007A470000}"/>
    <cellStyle name="Normal 132 2 17 7" xfId="32825" xr:uid="{00000000-0005-0000-0000-00007B470000}"/>
    <cellStyle name="Normal 132 2 17 8" xfId="37238" xr:uid="{00000000-0005-0000-0000-00007C470000}"/>
    <cellStyle name="Normal 132 2 18" xfId="6480" xr:uid="{00000000-0005-0000-0000-00007D470000}"/>
    <cellStyle name="Normal 132 2 18 2" xfId="8077" xr:uid="{00000000-0005-0000-0000-00007E470000}"/>
    <cellStyle name="Normal 132 2 18 2 2" xfId="19501" xr:uid="{00000000-0005-0000-0000-00007F470000}"/>
    <cellStyle name="Normal 132 2 18 2 2 2" xfId="50004" xr:uid="{00000000-0005-0000-0000-000080470000}"/>
    <cellStyle name="Normal 132 2 18 2 3" xfId="38906" xr:uid="{00000000-0005-0000-0000-000081470000}"/>
    <cellStyle name="Normal 132 2 18 3" xfId="9429" xr:uid="{00000000-0005-0000-0000-000082470000}"/>
    <cellStyle name="Normal 132 2 18 3 2" xfId="20832" xr:uid="{00000000-0005-0000-0000-000083470000}"/>
    <cellStyle name="Normal 132 2 18 3 2 2" xfId="51242" xr:uid="{00000000-0005-0000-0000-000084470000}"/>
    <cellStyle name="Normal 132 2 18 3 3" xfId="40144" xr:uid="{00000000-0005-0000-0000-000085470000}"/>
    <cellStyle name="Normal 132 2 18 4" xfId="13524" xr:uid="{00000000-0005-0000-0000-000086470000}"/>
    <cellStyle name="Normal 132 2 18 4 2" xfId="24858" xr:uid="{00000000-0005-0000-0000-000087470000}"/>
    <cellStyle name="Normal 132 2 18 4 2 2" xfId="55194" xr:uid="{00000000-0005-0000-0000-000088470000}"/>
    <cellStyle name="Normal 132 2 18 4 3" xfId="44096" xr:uid="{00000000-0005-0000-0000-000089470000}"/>
    <cellStyle name="Normal 132 2 18 5" xfId="17904" xr:uid="{00000000-0005-0000-0000-00008A470000}"/>
    <cellStyle name="Normal 132 2 18 5 2" xfId="48407" xr:uid="{00000000-0005-0000-0000-00008B470000}"/>
    <cellStyle name="Normal 132 2 18 6" xfId="28884" xr:uid="{00000000-0005-0000-0000-00008C470000}"/>
    <cellStyle name="Normal 132 2 18 7" xfId="32913" xr:uid="{00000000-0005-0000-0000-00008D470000}"/>
    <cellStyle name="Normal 132 2 18 8" xfId="37309" xr:uid="{00000000-0005-0000-0000-00008E470000}"/>
    <cellStyle name="Normal 132 2 19" xfId="6551" xr:uid="{00000000-0005-0000-0000-00008F470000}"/>
    <cellStyle name="Normal 132 2 19 2" xfId="8148" xr:uid="{00000000-0005-0000-0000-000090470000}"/>
    <cellStyle name="Normal 132 2 19 2 2" xfId="19572" xr:uid="{00000000-0005-0000-0000-000091470000}"/>
    <cellStyle name="Normal 132 2 19 2 2 2" xfId="50075" xr:uid="{00000000-0005-0000-0000-000092470000}"/>
    <cellStyle name="Normal 132 2 19 2 3" xfId="38977" xr:uid="{00000000-0005-0000-0000-000093470000}"/>
    <cellStyle name="Normal 132 2 19 3" xfId="9504" xr:uid="{00000000-0005-0000-0000-000094470000}"/>
    <cellStyle name="Normal 132 2 19 3 2" xfId="20906" xr:uid="{00000000-0005-0000-0000-000095470000}"/>
    <cellStyle name="Normal 132 2 19 3 2 2" xfId="51316" xr:uid="{00000000-0005-0000-0000-000096470000}"/>
    <cellStyle name="Normal 132 2 19 3 3" xfId="40218" xr:uid="{00000000-0005-0000-0000-000097470000}"/>
    <cellStyle name="Normal 132 2 19 4" xfId="13598" xr:uid="{00000000-0005-0000-0000-000098470000}"/>
    <cellStyle name="Normal 132 2 19 4 2" xfId="24932" xr:uid="{00000000-0005-0000-0000-000099470000}"/>
    <cellStyle name="Normal 132 2 19 4 2 2" xfId="55268" xr:uid="{00000000-0005-0000-0000-00009A470000}"/>
    <cellStyle name="Normal 132 2 19 4 3" xfId="44170" xr:uid="{00000000-0005-0000-0000-00009B470000}"/>
    <cellStyle name="Normal 132 2 19 5" xfId="17975" xr:uid="{00000000-0005-0000-0000-00009C470000}"/>
    <cellStyle name="Normal 132 2 19 5 2" xfId="48478" xr:uid="{00000000-0005-0000-0000-00009D470000}"/>
    <cellStyle name="Normal 132 2 19 6" xfId="28958" xr:uid="{00000000-0005-0000-0000-00009E470000}"/>
    <cellStyle name="Normal 132 2 19 7" xfId="32987" xr:uid="{00000000-0005-0000-0000-00009F470000}"/>
    <cellStyle name="Normal 132 2 19 8" xfId="37380" xr:uid="{00000000-0005-0000-0000-0000A0470000}"/>
    <cellStyle name="Normal 132 2 2" xfId="5762" xr:uid="{00000000-0005-0000-0000-0000A1470000}"/>
    <cellStyle name="Normal 132 2 2 2" xfId="7359" xr:uid="{00000000-0005-0000-0000-0000A2470000}"/>
    <cellStyle name="Normal 132 2 2 2 2" xfId="18783" xr:uid="{00000000-0005-0000-0000-0000A3470000}"/>
    <cellStyle name="Normal 132 2 2 2 2 2" xfId="49286" xr:uid="{00000000-0005-0000-0000-0000A4470000}"/>
    <cellStyle name="Normal 132 2 2 2 3" xfId="38188" xr:uid="{00000000-0005-0000-0000-0000A5470000}"/>
    <cellStyle name="Normal 132 2 2 3" xfId="9072" xr:uid="{00000000-0005-0000-0000-0000A6470000}"/>
    <cellStyle name="Normal 132 2 2 3 2" xfId="20503" xr:uid="{00000000-0005-0000-0000-0000A7470000}"/>
    <cellStyle name="Normal 132 2 2 3 2 2" xfId="50913" xr:uid="{00000000-0005-0000-0000-0000A8470000}"/>
    <cellStyle name="Normal 132 2 2 3 3" xfId="39815" xr:uid="{00000000-0005-0000-0000-0000A9470000}"/>
    <cellStyle name="Normal 132 2 2 4" xfId="13195" xr:uid="{00000000-0005-0000-0000-0000AA470000}"/>
    <cellStyle name="Normal 132 2 2 4 2" xfId="24529" xr:uid="{00000000-0005-0000-0000-0000AB470000}"/>
    <cellStyle name="Normal 132 2 2 4 2 2" xfId="54865" xr:uid="{00000000-0005-0000-0000-0000AC470000}"/>
    <cellStyle name="Normal 132 2 2 4 3" xfId="43767" xr:uid="{00000000-0005-0000-0000-0000AD470000}"/>
    <cellStyle name="Normal 132 2 2 5" xfId="17186" xr:uid="{00000000-0005-0000-0000-0000AE470000}"/>
    <cellStyle name="Normal 132 2 2 5 2" xfId="47689" xr:uid="{00000000-0005-0000-0000-0000AF470000}"/>
    <cellStyle name="Normal 132 2 2 6" xfId="28555" xr:uid="{00000000-0005-0000-0000-0000B0470000}"/>
    <cellStyle name="Normal 132 2 2 7" xfId="32584" xr:uid="{00000000-0005-0000-0000-0000B1470000}"/>
    <cellStyle name="Normal 132 2 2 8" xfId="36591" xr:uid="{00000000-0005-0000-0000-0000B2470000}"/>
    <cellStyle name="Normal 132 2 20" xfId="7130" xr:uid="{00000000-0005-0000-0000-0000B3470000}"/>
    <cellStyle name="Normal 132 2 20 2" xfId="9578" xr:uid="{00000000-0005-0000-0000-0000B4470000}"/>
    <cellStyle name="Normal 132 2 20 2 2" xfId="20979" xr:uid="{00000000-0005-0000-0000-0000B5470000}"/>
    <cellStyle name="Normal 132 2 20 2 2 2" xfId="51389" xr:uid="{00000000-0005-0000-0000-0000B6470000}"/>
    <cellStyle name="Normal 132 2 20 2 3" xfId="40291" xr:uid="{00000000-0005-0000-0000-0000B7470000}"/>
    <cellStyle name="Normal 132 2 20 3" xfId="13671" xr:uid="{00000000-0005-0000-0000-0000B8470000}"/>
    <cellStyle name="Normal 132 2 20 3 2" xfId="25005" xr:uid="{00000000-0005-0000-0000-0000B9470000}"/>
    <cellStyle name="Normal 132 2 20 3 2 2" xfId="55341" xr:uid="{00000000-0005-0000-0000-0000BA470000}"/>
    <cellStyle name="Normal 132 2 20 3 3" xfId="44243" xr:uid="{00000000-0005-0000-0000-0000BB470000}"/>
    <cellStyle name="Normal 132 2 20 4" xfId="18554" xr:uid="{00000000-0005-0000-0000-0000BC470000}"/>
    <cellStyle name="Normal 132 2 20 4 2" xfId="49057" xr:uid="{00000000-0005-0000-0000-0000BD470000}"/>
    <cellStyle name="Normal 132 2 20 5" xfId="29031" xr:uid="{00000000-0005-0000-0000-0000BE470000}"/>
    <cellStyle name="Normal 132 2 20 6" xfId="33060" xr:uid="{00000000-0005-0000-0000-0000BF470000}"/>
    <cellStyle name="Normal 132 2 20 7" xfId="37959" xr:uid="{00000000-0005-0000-0000-0000C0470000}"/>
    <cellStyle name="Normal 132 2 21" xfId="9651" xr:uid="{00000000-0005-0000-0000-0000C1470000}"/>
    <cellStyle name="Normal 132 2 21 2" xfId="13743" xr:uid="{00000000-0005-0000-0000-0000C2470000}"/>
    <cellStyle name="Normal 132 2 21 2 2" xfId="25077" xr:uid="{00000000-0005-0000-0000-0000C3470000}"/>
    <cellStyle name="Normal 132 2 21 2 2 2" xfId="55413" xr:uid="{00000000-0005-0000-0000-0000C4470000}"/>
    <cellStyle name="Normal 132 2 21 2 3" xfId="44315" xr:uid="{00000000-0005-0000-0000-0000C5470000}"/>
    <cellStyle name="Normal 132 2 21 3" xfId="21051" xr:uid="{00000000-0005-0000-0000-0000C6470000}"/>
    <cellStyle name="Normal 132 2 21 3 2" xfId="51461" xr:uid="{00000000-0005-0000-0000-0000C7470000}"/>
    <cellStyle name="Normal 132 2 21 4" xfId="29103" xr:uid="{00000000-0005-0000-0000-0000C8470000}"/>
    <cellStyle name="Normal 132 2 21 5" xfId="33132" xr:uid="{00000000-0005-0000-0000-0000C9470000}"/>
    <cellStyle name="Normal 132 2 21 6" xfId="40363" xr:uid="{00000000-0005-0000-0000-0000CA470000}"/>
    <cellStyle name="Normal 132 2 22" xfId="9724" xr:uid="{00000000-0005-0000-0000-0000CB470000}"/>
    <cellStyle name="Normal 132 2 22 2" xfId="13815" xr:uid="{00000000-0005-0000-0000-0000CC470000}"/>
    <cellStyle name="Normal 132 2 22 2 2" xfId="25149" xr:uid="{00000000-0005-0000-0000-0000CD470000}"/>
    <cellStyle name="Normal 132 2 22 2 2 2" xfId="55485" xr:uid="{00000000-0005-0000-0000-0000CE470000}"/>
    <cellStyle name="Normal 132 2 22 2 3" xfId="44387" xr:uid="{00000000-0005-0000-0000-0000CF470000}"/>
    <cellStyle name="Normal 132 2 22 3" xfId="21123" xr:uid="{00000000-0005-0000-0000-0000D0470000}"/>
    <cellStyle name="Normal 132 2 22 3 2" xfId="51533" xr:uid="{00000000-0005-0000-0000-0000D1470000}"/>
    <cellStyle name="Normal 132 2 22 4" xfId="29175" xr:uid="{00000000-0005-0000-0000-0000D2470000}"/>
    <cellStyle name="Normal 132 2 22 5" xfId="33204" xr:uid="{00000000-0005-0000-0000-0000D3470000}"/>
    <cellStyle name="Normal 132 2 22 6" xfId="40435" xr:uid="{00000000-0005-0000-0000-0000D4470000}"/>
    <cellStyle name="Normal 132 2 23" xfId="9797" xr:uid="{00000000-0005-0000-0000-0000D5470000}"/>
    <cellStyle name="Normal 132 2 23 2" xfId="13887" xr:uid="{00000000-0005-0000-0000-0000D6470000}"/>
    <cellStyle name="Normal 132 2 23 2 2" xfId="25221" xr:uid="{00000000-0005-0000-0000-0000D7470000}"/>
    <cellStyle name="Normal 132 2 23 2 2 2" xfId="55557" xr:uid="{00000000-0005-0000-0000-0000D8470000}"/>
    <cellStyle name="Normal 132 2 23 2 3" xfId="44459" xr:uid="{00000000-0005-0000-0000-0000D9470000}"/>
    <cellStyle name="Normal 132 2 23 3" xfId="21195" xr:uid="{00000000-0005-0000-0000-0000DA470000}"/>
    <cellStyle name="Normal 132 2 23 3 2" xfId="51605" xr:uid="{00000000-0005-0000-0000-0000DB470000}"/>
    <cellStyle name="Normal 132 2 23 4" xfId="29247" xr:uid="{00000000-0005-0000-0000-0000DC470000}"/>
    <cellStyle name="Normal 132 2 23 5" xfId="33276" xr:uid="{00000000-0005-0000-0000-0000DD470000}"/>
    <cellStyle name="Normal 132 2 23 6" xfId="40507" xr:uid="{00000000-0005-0000-0000-0000DE470000}"/>
    <cellStyle name="Normal 132 2 24" xfId="9870" xr:uid="{00000000-0005-0000-0000-0000DF470000}"/>
    <cellStyle name="Normal 132 2 24 2" xfId="13959" xr:uid="{00000000-0005-0000-0000-0000E0470000}"/>
    <cellStyle name="Normal 132 2 24 2 2" xfId="25293" xr:uid="{00000000-0005-0000-0000-0000E1470000}"/>
    <cellStyle name="Normal 132 2 24 2 2 2" xfId="55629" xr:uid="{00000000-0005-0000-0000-0000E2470000}"/>
    <cellStyle name="Normal 132 2 24 2 3" xfId="44531" xr:uid="{00000000-0005-0000-0000-0000E3470000}"/>
    <cellStyle name="Normal 132 2 24 3" xfId="21267" xr:uid="{00000000-0005-0000-0000-0000E4470000}"/>
    <cellStyle name="Normal 132 2 24 3 2" xfId="51677" xr:uid="{00000000-0005-0000-0000-0000E5470000}"/>
    <cellStyle name="Normal 132 2 24 4" xfId="29319" xr:uid="{00000000-0005-0000-0000-0000E6470000}"/>
    <cellStyle name="Normal 132 2 24 5" xfId="33348" xr:uid="{00000000-0005-0000-0000-0000E7470000}"/>
    <cellStyle name="Normal 132 2 24 6" xfId="40579" xr:uid="{00000000-0005-0000-0000-0000E8470000}"/>
    <cellStyle name="Normal 132 2 25" xfId="9943" xr:uid="{00000000-0005-0000-0000-0000E9470000}"/>
    <cellStyle name="Normal 132 2 25 2" xfId="14031" xr:uid="{00000000-0005-0000-0000-0000EA470000}"/>
    <cellStyle name="Normal 132 2 25 2 2" xfId="25365" xr:uid="{00000000-0005-0000-0000-0000EB470000}"/>
    <cellStyle name="Normal 132 2 25 2 2 2" xfId="55701" xr:uid="{00000000-0005-0000-0000-0000EC470000}"/>
    <cellStyle name="Normal 132 2 25 2 3" xfId="44603" xr:uid="{00000000-0005-0000-0000-0000ED470000}"/>
    <cellStyle name="Normal 132 2 25 3" xfId="21339" xr:uid="{00000000-0005-0000-0000-0000EE470000}"/>
    <cellStyle name="Normal 132 2 25 3 2" xfId="51749" xr:uid="{00000000-0005-0000-0000-0000EF470000}"/>
    <cellStyle name="Normal 132 2 25 4" xfId="29391" xr:uid="{00000000-0005-0000-0000-0000F0470000}"/>
    <cellStyle name="Normal 132 2 25 5" xfId="33420" xr:uid="{00000000-0005-0000-0000-0000F1470000}"/>
    <cellStyle name="Normal 132 2 25 6" xfId="40651" xr:uid="{00000000-0005-0000-0000-0000F2470000}"/>
    <cellStyle name="Normal 132 2 26" xfId="10926" xr:uid="{00000000-0005-0000-0000-0000F3470000}"/>
    <cellStyle name="Normal 132 2 26 2" xfId="15001" xr:uid="{00000000-0005-0000-0000-0000F4470000}"/>
    <cellStyle name="Normal 132 2 26 2 2" xfId="26335" xr:uid="{00000000-0005-0000-0000-0000F5470000}"/>
    <cellStyle name="Normal 132 2 26 2 2 2" xfId="56671" xr:uid="{00000000-0005-0000-0000-0000F6470000}"/>
    <cellStyle name="Normal 132 2 26 2 3" xfId="45573" xr:uid="{00000000-0005-0000-0000-0000F7470000}"/>
    <cellStyle name="Normal 132 2 26 3" xfId="22309" xr:uid="{00000000-0005-0000-0000-0000F8470000}"/>
    <cellStyle name="Normal 132 2 26 3 2" xfId="52719" xr:uid="{00000000-0005-0000-0000-0000F9470000}"/>
    <cellStyle name="Normal 132 2 26 4" xfId="30361" xr:uid="{00000000-0005-0000-0000-0000FA470000}"/>
    <cellStyle name="Normal 132 2 26 5" xfId="34390" xr:uid="{00000000-0005-0000-0000-0000FB470000}"/>
    <cellStyle name="Normal 132 2 26 6" xfId="41621" xr:uid="{00000000-0005-0000-0000-0000FC470000}"/>
    <cellStyle name="Normal 132 2 27" xfId="11153" xr:uid="{00000000-0005-0000-0000-0000FD470000}"/>
    <cellStyle name="Normal 132 2 27 2" xfId="15180" xr:uid="{00000000-0005-0000-0000-0000FE470000}"/>
    <cellStyle name="Normal 132 2 27 2 2" xfId="26514" xr:uid="{00000000-0005-0000-0000-0000FF470000}"/>
    <cellStyle name="Normal 132 2 27 2 2 2" xfId="56850" xr:uid="{00000000-0005-0000-0000-000000480000}"/>
    <cellStyle name="Normal 132 2 27 2 3" xfId="45752" xr:uid="{00000000-0005-0000-0000-000001480000}"/>
    <cellStyle name="Normal 132 2 27 3" xfId="22488" xr:uid="{00000000-0005-0000-0000-000002480000}"/>
    <cellStyle name="Normal 132 2 27 3 2" xfId="52898" xr:uid="{00000000-0005-0000-0000-000003480000}"/>
    <cellStyle name="Normal 132 2 27 4" xfId="30540" xr:uid="{00000000-0005-0000-0000-000004480000}"/>
    <cellStyle name="Normal 132 2 27 5" xfId="34569" xr:uid="{00000000-0005-0000-0000-000005480000}"/>
    <cellStyle name="Normal 132 2 27 6" xfId="41800" xr:uid="{00000000-0005-0000-0000-000006480000}"/>
    <cellStyle name="Normal 132 2 28" xfId="10903" xr:uid="{00000000-0005-0000-0000-000007480000}"/>
    <cellStyle name="Normal 132 2 28 2" xfId="14978" xr:uid="{00000000-0005-0000-0000-000008480000}"/>
    <cellStyle name="Normal 132 2 28 2 2" xfId="26312" xr:uid="{00000000-0005-0000-0000-000009480000}"/>
    <cellStyle name="Normal 132 2 28 2 2 2" xfId="56648" xr:uid="{00000000-0005-0000-0000-00000A480000}"/>
    <cellStyle name="Normal 132 2 28 2 3" xfId="45550" xr:uid="{00000000-0005-0000-0000-00000B480000}"/>
    <cellStyle name="Normal 132 2 28 3" xfId="22286" xr:uid="{00000000-0005-0000-0000-00000C480000}"/>
    <cellStyle name="Normal 132 2 28 3 2" xfId="52696" xr:uid="{00000000-0005-0000-0000-00000D480000}"/>
    <cellStyle name="Normal 132 2 28 4" xfId="30338" xr:uid="{00000000-0005-0000-0000-00000E480000}"/>
    <cellStyle name="Normal 132 2 28 5" xfId="34367" xr:uid="{00000000-0005-0000-0000-00000F480000}"/>
    <cellStyle name="Normal 132 2 28 6" xfId="41598" xr:uid="{00000000-0005-0000-0000-000010480000}"/>
    <cellStyle name="Normal 132 2 29" xfId="11175" xr:uid="{00000000-0005-0000-0000-000011480000}"/>
    <cellStyle name="Normal 132 2 29 2" xfId="15202" xr:uid="{00000000-0005-0000-0000-000012480000}"/>
    <cellStyle name="Normal 132 2 29 2 2" xfId="26536" xr:uid="{00000000-0005-0000-0000-000013480000}"/>
    <cellStyle name="Normal 132 2 29 2 2 2" xfId="56872" xr:uid="{00000000-0005-0000-0000-000014480000}"/>
    <cellStyle name="Normal 132 2 29 2 3" xfId="45774" xr:uid="{00000000-0005-0000-0000-000015480000}"/>
    <cellStyle name="Normal 132 2 29 3" xfId="22510" xr:uid="{00000000-0005-0000-0000-000016480000}"/>
    <cellStyle name="Normal 132 2 29 3 2" xfId="52920" xr:uid="{00000000-0005-0000-0000-000017480000}"/>
    <cellStyle name="Normal 132 2 29 4" xfId="30562" xr:uid="{00000000-0005-0000-0000-000018480000}"/>
    <cellStyle name="Normal 132 2 29 5" xfId="34591" xr:uid="{00000000-0005-0000-0000-000019480000}"/>
    <cellStyle name="Normal 132 2 29 6" xfId="41822" xr:uid="{00000000-0005-0000-0000-00001A480000}"/>
    <cellStyle name="Normal 132 2 3" xfId="5943" xr:uid="{00000000-0005-0000-0000-00001B480000}"/>
    <cellStyle name="Normal 132 2 3 2" xfId="7540" xr:uid="{00000000-0005-0000-0000-00001C480000}"/>
    <cellStyle name="Normal 132 2 3 2 2" xfId="18964" xr:uid="{00000000-0005-0000-0000-00001D480000}"/>
    <cellStyle name="Normal 132 2 3 2 2 2" xfId="49467" xr:uid="{00000000-0005-0000-0000-00001E480000}"/>
    <cellStyle name="Normal 132 2 3 2 3" xfId="38369" xr:uid="{00000000-0005-0000-0000-00001F480000}"/>
    <cellStyle name="Normal 132 2 3 3" xfId="9139" xr:uid="{00000000-0005-0000-0000-000020480000}"/>
    <cellStyle name="Normal 132 2 3 3 2" xfId="20542" xr:uid="{00000000-0005-0000-0000-000021480000}"/>
    <cellStyle name="Normal 132 2 3 3 2 2" xfId="50952" xr:uid="{00000000-0005-0000-0000-000022480000}"/>
    <cellStyle name="Normal 132 2 3 3 3" xfId="39854" xr:uid="{00000000-0005-0000-0000-000023480000}"/>
    <cellStyle name="Normal 132 2 3 4" xfId="13234" xr:uid="{00000000-0005-0000-0000-000024480000}"/>
    <cellStyle name="Normal 132 2 3 4 2" xfId="24568" xr:uid="{00000000-0005-0000-0000-000025480000}"/>
    <cellStyle name="Normal 132 2 3 4 2 2" xfId="54904" xr:uid="{00000000-0005-0000-0000-000026480000}"/>
    <cellStyle name="Normal 132 2 3 4 3" xfId="43806" xr:uid="{00000000-0005-0000-0000-000027480000}"/>
    <cellStyle name="Normal 132 2 3 5" xfId="17367" xr:uid="{00000000-0005-0000-0000-000028480000}"/>
    <cellStyle name="Normal 132 2 3 5 2" xfId="47870" xr:uid="{00000000-0005-0000-0000-000029480000}"/>
    <cellStyle name="Normal 132 2 3 6" xfId="28594" xr:uid="{00000000-0005-0000-0000-00002A480000}"/>
    <cellStyle name="Normal 132 2 3 7" xfId="32623" xr:uid="{00000000-0005-0000-0000-00002B480000}"/>
    <cellStyle name="Normal 132 2 3 8" xfId="36772" xr:uid="{00000000-0005-0000-0000-00002C480000}"/>
    <cellStyle name="Normal 132 2 30" xfId="10866" xr:uid="{00000000-0005-0000-0000-00002D480000}"/>
    <cellStyle name="Normal 132 2 30 2" xfId="14941" xr:uid="{00000000-0005-0000-0000-00002E480000}"/>
    <cellStyle name="Normal 132 2 30 2 2" xfId="26275" xr:uid="{00000000-0005-0000-0000-00002F480000}"/>
    <cellStyle name="Normal 132 2 30 2 2 2" xfId="56611" xr:uid="{00000000-0005-0000-0000-000030480000}"/>
    <cellStyle name="Normal 132 2 30 2 3" xfId="45513" xr:uid="{00000000-0005-0000-0000-000031480000}"/>
    <cellStyle name="Normal 132 2 30 3" xfId="22249" xr:uid="{00000000-0005-0000-0000-000032480000}"/>
    <cellStyle name="Normal 132 2 30 3 2" xfId="52659" xr:uid="{00000000-0005-0000-0000-000033480000}"/>
    <cellStyle name="Normal 132 2 30 4" xfId="30301" xr:uid="{00000000-0005-0000-0000-000034480000}"/>
    <cellStyle name="Normal 132 2 30 5" xfId="34330" xr:uid="{00000000-0005-0000-0000-000035480000}"/>
    <cellStyle name="Normal 132 2 30 6" xfId="41561" xr:uid="{00000000-0005-0000-0000-000036480000}"/>
    <cellStyle name="Normal 132 2 31" xfId="11202" xr:uid="{00000000-0005-0000-0000-000037480000}"/>
    <cellStyle name="Normal 132 2 31 2" xfId="15229" xr:uid="{00000000-0005-0000-0000-000038480000}"/>
    <cellStyle name="Normal 132 2 31 2 2" xfId="26563" xr:uid="{00000000-0005-0000-0000-000039480000}"/>
    <cellStyle name="Normal 132 2 31 2 2 2" xfId="56899" xr:uid="{00000000-0005-0000-0000-00003A480000}"/>
    <cellStyle name="Normal 132 2 31 2 3" xfId="45801" xr:uid="{00000000-0005-0000-0000-00003B480000}"/>
    <cellStyle name="Normal 132 2 31 3" xfId="22537" xr:uid="{00000000-0005-0000-0000-00003C480000}"/>
    <cellStyle name="Normal 132 2 31 3 2" xfId="52947" xr:uid="{00000000-0005-0000-0000-00003D480000}"/>
    <cellStyle name="Normal 132 2 31 4" xfId="30589" xr:uid="{00000000-0005-0000-0000-00003E480000}"/>
    <cellStyle name="Normal 132 2 31 5" xfId="34618" xr:uid="{00000000-0005-0000-0000-00003F480000}"/>
    <cellStyle name="Normal 132 2 31 6" xfId="41849" xr:uid="{00000000-0005-0000-0000-000040480000}"/>
    <cellStyle name="Normal 132 2 32" xfId="10843" xr:uid="{00000000-0005-0000-0000-000041480000}"/>
    <cellStyle name="Normal 132 2 32 2" xfId="14918" xr:uid="{00000000-0005-0000-0000-000042480000}"/>
    <cellStyle name="Normal 132 2 32 2 2" xfId="26252" xr:uid="{00000000-0005-0000-0000-000043480000}"/>
    <cellStyle name="Normal 132 2 32 2 2 2" xfId="56588" xr:uid="{00000000-0005-0000-0000-000044480000}"/>
    <cellStyle name="Normal 132 2 32 2 3" xfId="45490" xr:uid="{00000000-0005-0000-0000-000045480000}"/>
    <cellStyle name="Normal 132 2 32 3" xfId="22226" xr:uid="{00000000-0005-0000-0000-000046480000}"/>
    <cellStyle name="Normal 132 2 32 3 2" xfId="52636" xr:uid="{00000000-0005-0000-0000-000047480000}"/>
    <cellStyle name="Normal 132 2 32 4" xfId="30278" xr:uid="{00000000-0005-0000-0000-000048480000}"/>
    <cellStyle name="Normal 132 2 32 5" xfId="34307" xr:uid="{00000000-0005-0000-0000-000049480000}"/>
    <cellStyle name="Normal 132 2 32 6" xfId="41538" xr:uid="{00000000-0005-0000-0000-00004A480000}"/>
    <cellStyle name="Normal 132 2 33" xfId="11226" xr:uid="{00000000-0005-0000-0000-00004B480000}"/>
    <cellStyle name="Normal 132 2 33 2" xfId="15253" xr:uid="{00000000-0005-0000-0000-00004C480000}"/>
    <cellStyle name="Normal 132 2 33 2 2" xfId="26587" xr:uid="{00000000-0005-0000-0000-00004D480000}"/>
    <cellStyle name="Normal 132 2 33 2 2 2" xfId="56923" xr:uid="{00000000-0005-0000-0000-00004E480000}"/>
    <cellStyle name="Normal 132 2 33 2 3" xfId="45825" xr:uid="{00000000-0005-0000-0000-00004F480000}"/>
    <cellStyle name="Normal 132 2 33 3" xfId="22561" xr:uid="{00000000-0005-0000-0000-000050480000}"/>
    <cellStyle name="Normal 132 2 33 3 2" xfId="52971" xr:uid="{00000000-0005-0000-0000-000051480000}"/>
    <cellStyle name="Normal 132 2 33 4" xfId="30613" xr:uid="{00000000-0005-0000-0000-000052480000}"/>
    <cellStyle name="Normal 132 2 33 5" xfId="34642" xr:uid="{00000000-0005-0000-0000-000053480000}"/>
    <cellStyle name="Normal 132 2 33 6" xfId="41873" xr:uid="{00000000-0005-0000-0000-000054480000}"/>
    <cellStyle name="Normal 132 2 34" xfId="10815" xr:uid="{00000000-0005-0000-0000-000055480000}"/>
    <cellStyle name="Normal 132 2 34 2" xfId="14890" xr:uid="{00000000-0005-0000-0000-000056480000}"/>
    <cellStyle name="Normal 132 2 34 2 2" xfId="26224" xr:uid="{00000000-0005-0000-0000-000057480000}"/>
    <cellStyle name="Normal 132 2 34 2 2 2" xfId="56560" xr:uid="{00000000-0005-0000-0000-000058480000}"/>
    <cellStyle name="Normal 132 2 34 2 3" xfId="45462" xr:uid="{00000000-0005-0000-0000-000059480000}"/>
    <cellStyle name="Normal 132 2 34 3" xfId="22198" xr:uid="{00000000-0005-0000-0000-00005A480000}"/>
    <cellStyle name="Normal 132 2 34 3 2" xfId="52608" xr:uid="{00000000-0005-0000-0000-00005B480000}"/>
    <cellStyle name="Normal 132 2 34 4" xfId="30250" xr:uid="{00000000-0005-0000-0000-00005C480000}"/>
    <cellStyle name="Normal 132 2 34 5" xfId="34279" xr:uid="{00000000-0005-0000-0000-00005D480000}"/>
    <cellStyle name="Normal 132 2 34 6" xfId="41510" xr:uid="{00000000-0005-0000-0000-00005E480000}"/>
    <cellStyle name="Normal 132 2 35" xfId="11254" xr:uid="{00000000-0005-0000-0000-00005F480000}"/>
    <cellStyle name="Normal 132 2 35 2" xfId="15281" xr:uid="{00000000-0005-0000-0000-000060480000}"/>
    <cellStyle name="Normal 132 2 35 2 2" xfId="26615" xr:uid="{00000000-0005-0000-0000-000061480000}"/>
    <cellStyle name="Normal 132 2 35 2 2 2" xfId="56951" xr:uid="{00000000-0005-0000-0000-000062480000}"/>
    <cellStyle name="Normal 132 2 35 2 3" xfId="45853" xr:uid="{00000000-0005-0000-0000-000063480000}"/>
    <cellStyle name="Normal 132 2 35 3" xfId="22589" xr:uid="{00000000-0005-0000-0000-000064480000}"/>
    <cellStyle name="Normal 132 2 35 3 2" xfId="52999" xr:uid="{00000000-0005-0000-0000-000065480000}"/>
    <cellStyle name="Normal 132 2 35 4" xfId="30641" xr:uid="{00000000-0005-0000-0000-000066480000}"/>
    <cellStyle name="Normal 132 2 35 5" xfId="34670" xr:uid="{00000000-0005-0000-0000-000067480000}"/>
    <cellStyle name="Normal 132 2 35 6" xfId="41901" xr:uid="{00000000-0005-0000-0000-000068480000}"/>
    <cellStyle name="Normal 132 2 36" xfId="10787" xr:uid="{00000000-0005-0000-0000-000069480000}"/>
    <cellStyle name="Normal 132 2 36 2" xfId="14862" xr:uid="{00000000-0005-0000-0000-00006A480000}"/>
    <cellStyle name="Normal 132 2 36 2 2" xfId="26196" xr:uid="{00000000-0005-0000-0000-00006B480000}"/>
    <cellStyle name="Normal 132 2 36 2 2 2" xfId="56532" xr:uid="{00000000-0005-0000-0000-00006C480000}"/>
    <cellStyle name="Normal 132 2 36 2 3" xfId="45434" xr:uid="{00000000-0005-0000-0000-00006D480000}"/>
    <cellStyle name="Normal 132 2 36 3" xfId="22170" xr:uid="{00000000-0005-0000-0000-00006E480000}"/>
    <cellStyle name="Normal 132 2 36 3 2" xfId="52580" xr:uid="{00000000-0005-0000-0000-00006F480000}"/>
    <cellStyle name="Normal 132 2 36 4" xfId="30222" xr:uid="{00000000-0005-0000-0000-000070480000}"/>
    <cellStyle name="Normal 132 2 36 5" xfId="34251" xr:uid="{00000000-0005-0000-0000-000071480000}"/>
    <cellStyle name="Normal 132 2 36 6" xfId="41482" xr:uid="{00000000-0005-0000-0000-000072480000}"/>
    <cellStyle name="Normal 132 2 37" xfId="11329" xr:uid="{00000000-0005-0000-0000-000073480000}"/>
    <cellStyle name="Normal 132 2 37 2" xfId="15356" xr:uid="{00000000-0005-0000-0000-000074480000}"/>
    <cellStyle name="Normal 132 2 37 2 2" xfId="26690" xr:uid="{00000000-0005-0000-0000-000075480000}"/>
    <cellStyle name="Normal 132 2 37 2 2 2" xfId="57026" xr:uid="{00000000-0005-0000-0000-000076480000}"/>
    <cellStyle name="Normal 132 2 37 2 3" xfId="45928" xr:uid="{00000000-0005-0000-0000-000077480000}"/>
    <cellStyle name="Normal 132 2 37 3" xfId="22664" xr:uid="{00000000-0005-0000-0000-000078480000}"/>
    <cellStyle name="Normal 132 2 37 3 2" xfId="53074" xr:uid="{00000000-0005-0000-0000-000079480000}"/>
    <cellStyle name="Normal 132 2 37 4" xfId="30716" xr:uid="{00000000-0005-0000-0000-00007A480000}"/>
    <cellStyle name="Normal 132 2 37 5" xfId="34745" xr:uid="{00000000-0005-0000-0000-00007B480000}"/>
    <cellStyle name="Normal 132 2 37 6" xfId="41976" xr:uid="{00000000-0005-0000-0000-00007C480000}"/>
    <cellStyle name="Normal 132 2 38" xfId="11411" xr:uid="{00000000-0005-0000-0000-00007D480000}"/>
    <cellStyle name="Normal 132 2 38 2" xfId="15438" xr:uid="{00000000-0005-0000-0000-00007E480000}"/>
    <cellStyle name="Normal 132 2 38 2 2" xfId="26772" xr:uid="{00000000-0005-0000-0000-00007F480000}"/>
    <cellStyle name="Normal 132 2 38 2 2 2" xfId="57108" xr:uid="{00000000-0005-0000-0000-000080480000}"/>
    <cellStyle name="Normal 132 2 38 2 3" xfId="46010" xr:uid="{00000000-0005-0000-0000-000081480000}"/>
    <cellStyle name="Normal 132 2 38 3" xfId="22746" xr:uid="{00000000-0005-0000-0000-000082480000}"/>
    <cellStyle name="Normal 132 2 38 3 2" xfId="53156" xr:uid="{00000000-0005-0000-0000-000083480000}"/>
    <cellStyle name="Normal 132 2 38 4" xfId="30798" xr:uid="{00000000-0005-0000-0000-000084480000}"/>
    <cellStyle name="Normal 132 2 38 5" xfId="34827" xr:uid="{00000000-0005-0000-0000-000085480000}"/>
    <cellStyle name="Normal 132 2 38 6" xfId="42058" xr:uid="{00000000-0005-0000-0000-000086480000}"/>
    <cellStyle name="Normal 132 2 39" xfId="11482" xr:uid="{00000000-0005-0000-0000-000087480000}"/>
    <cellStyle name="Normal 132 2 39 2" xfId="15509" xr:uid="{00000000-0005-0000-0000-000088480000}"/>
    <cellStyle name="Normal 132 2 39 2 2" xfId="26843" xr:uid="{00000000-0005-0000-0000-000089480000}"/>
    <cellStyle name="Normal 132 2 39 2 2 2" xfId="57179" xr:uid="{00000000-0005-0000-0000-00008A480000}"/>
    <cellStyle name="Normal 132 2 39 2 3" xfId="46081" xr:uid="{00000000-0005-0000-0000-00008B480000}"/>
    <cellStyle name="Normal 132 2 39 3" xfId="22817" xr:uid="{00000000-0005-0000-0000-00008C480000}"/>
    <cellStyle name="Normal 132 2 39 3 2" xfId="53227" xr:uid="{00000000-0005-0000-0000-00008D480000}"/>
    <cellStyle name="Normal 132 2 39 4" xfId="30869" xr:uid="{00000000-0005-0000-0000-00008E480000}"/>
    <cellStyle name="Normal 132 2 39 5" xfId="34898" xr:uid="{00000000-0005-0000-0000-00008F480000}"/>
    <cellStyle name="Normal 132 2 39 6" xfId="42129" xr:uid="{00000000-0005-0000-0000-000090480000}"/>
    <cellStyle name="Normal 132 2 4" xfId="5745" xr:uid="{00000000-0005-0000-0000-000091480000}"/>
    <cellStyle name="Normal 132 2 4 2" xfId="7342" xr:uid="{00000000-0005-0000-0000-000092480000}"/>
    <cellStyle name="Normal 132 2 4 2 2" xfId="18766" xr:uid="{00000000-0005-0000-0000-000093480000}"/>
    <cellStyle name="Normal 132 2 4 2 2 2" xfId="49269" xr:uid="{00000000-0005-0000-0000-000094480000}"/>
    <cellStyle name="Normal 132 2 4 2 3" xfId="38171" xr:uid="{00000000-0005-0000-0000-000095480000}"/>
    <cellStyle name="Normal 132 2 4 3" xfId="9049" xr:uid="{00000000-0005-0000-0000-000096480000}"/>
    <cellStyle name="Normal 132 2 4 3 2" xfId="20480" xr:uid="{00000000-0005-0000-0000-000097480000}"/>
    <cellStyle name="Normal 132 2 4 3 2 2" xfId="50890" xr:uid="{00000000-0005-0000-0000-000098480000}"/>
    <cellStyle name="Normal 132 2 4 3 3" xfId="39792" xr:uid="{00000000-0005-0000-0000-000099480000}"/>
    <cellStyle name="Normal 132 2 4 4" xfId="13172" xr:uid="{00000000-0005-0000-0000-00009A480000}"/>
    <cellStyle name="Normal 132 2 4 4 2" xfId="24506" xr:uid="{00000000-0005-0000-0000-00009B480000}"/>
    <cellStyle name="Normal 132 2 4 4 2 2" xfId="54842" xr:uid="{00000000-0005-0000-0000-00009C480000}"/>
    <cellStyle name="Normal 132 2 4 4 3" xfId="43744" xr:uid="{00000000-0005-0000-0000-00009D480000}"/>
    <cellStyle name="Normal 132 2 4 5" xfId="17169" xr:uid="{00000000-0005-0000-0000-00009E480000}"/>
    <cellStyle name="Normal 132 2 4 5 2" xfId="47672" xr:uid="{00000000-0005-0000-0000-00009F480000}"/>
    <cellStyle name="Normal 132 2 4 6" xfId="28532" xr:uid="{00000000-0005-0000-0000-0000A0480000}"/>
    <cellStyle name="Normal 132 2 4 7" xfId="32561" xr:uid="{00000000-0005-0000-0000-0000A1480000}"/>
    <cellStyle name="Normal 132 2 4 8" xfId="36574" xr:uid="{00000000-0005-0000-0000-0000A2480000}"/>
    <cellStyle name="Normal 132 2 40" xfId="11563" xr:uid="{00000000-0005-0000-0000-0000A3480000}"/>
    <cellStyle name="Normal 132 2 40 2" xfId="15590" xr:uid="{00000000-0005-0000-0000-0000A4480000}"/>
    <cellStyle name="Normal 132 2 40 2 2" xfId="26924" xr:uid="{00000000-0005-0000-0000-0000A5480000}"/>
    <cellStyle name="Normal 132 2 40 2 2 2" xfId="57260" xr:uid="{00000000-0005-0000-0000-0000A6480000}"/>
    <cellStyle name="Normal 132 2 40 2 3" xfId="46162" xr:uid="{00000000-0005-0000-0000-0000A7480000}"/>
    <cellStyle name="Normal 132 2 40 3" xfId="22898" xr:uid="{00000000-0005-0000-0000-0000A8480000}"/>
    <cellStyle name="Normal 132 2 40 3 2" xfId="53308" xr:uid="{00000000-0005-0000-0000-0000A9480000}"/>
    <cellStyle name="Normal 132 2 40 4" xfId="30950" xr:uid="{00000000-0005-0000-0000-0000AA480000}"/>
    <cellStyle name="Normal 132 2 40 5" xfId="34979" xr:uid="{00000000-0005-0000-0000-0000AB480000}"/>
    <cellStyle name="Normal 132 2 40 6" xfId="42210" xr:uid="{00000000-0005-0000-0000-0000AC480000}"/>
    <cellStyle name="Normal 132 2 41" xfId="11641" xr:uid="{00000000-0005-0000-0000-0000AD480000}"/>
    <cellStyle name="Normal 132 2 41 2" xfId="15668" xr:uid="{00000000-0005-0000-0000-0000AE480000}"/>
    <cellStyle name="Normal 132 2 41 2 2" xfId="27002" xr:uid="{00000000-0005-0000-0000-0000AF480000}"/>
    <cellStyle name="Normal 132 2 41 2 2 2" xfId="57338" xr:uid="{00000000-0005-0000-0000-0000B0480000}"/>
    <cellStyle name="Normal 132 2 41 2 3" xfId="46240" xr:uid="{00000000-0005-0000-0000-0000B1480000}"/>
    <cellStyle name="Normal 132 2 41 3" xfId="22976" xr:uid="{00000000-0005-0000-0000-0000B2480000}"/>
    <cellStyle name="Normal 132 2 41 3 2" xfId="53386" xr:uid="{00000000-0005-0000-0000-0000B3480000}"/>
    <cellStyle name="Normal 132 2 41 4" xfId="31028" xr:uid="{00000000-0005-0000-0000-0000B4480000}"/>
    <cellStyle name="Normal 132 2 41 5" xfId="35057" xr:uid="{00000000-0005-0000-0000-0000B5480000}"/>
    <cellStyle name="Normal 132 2 41 6" xfId="42288" xr:uid="{00000000-0005-0000-0000-0000B6480000}"/>
    <cellStyle name="Normal 132 2 42" xfId="11719" xr:uid="{00000000-0005-0000-0000-0000B7480000}"/>
    <cellStyle name="Normal 132 2 42 2" xfId="15746" xr:uid="{00000000-0005-0000-0000-0000B8480000}"/>
    <cellStyle name="Normal 132 2 42 2 2" xfId="27080" xr:uid="{00000000-0005-0000-0000-0000B9480000}"/>
    <cellStyle name="Normal 132 2 42 2 2 2" xfId="57416" xr:uid="{00000000-0005-0000-0000-0000BA480000}"/>
    <cellStyle name="Normal 132 2 42 2 3" xfId="46318" xr:uid="{00000000-0005-0000-0000-0000BB480000}"/>
    <cellStyle name="Normal 132 2 42 3" xfId="23054" xr:uid="{00000000-0005-0000-0000-0000BC480000}"/>
    <cellStyle name="Normal 132 2 42 3 2" xfId="53464" xr:uid="{00000000-0005-0000-0000-0000BD480000}"/>
    <cellStyle name="Normal 132 2 42 4" xfId="31106" xr:uid="{00000000-0005-0000-0000-0000BE480000}"/>
    <cellStyle name="Normal 132 2 42 5" xfId="35135" xr:uid="{00000000-0005-0000-0000-0000BF480000}"/>
    <cellStyle name="Normal 132 2 42 6" xfId="42366" xr:uid="{00000000-0005-0000-0000-0000C0480000}"/>
    <cellStyle name="Normal 132 2 43" xfId="11797" xr:uid="{00000000-0005-0000-0000-0000C1480000}"/>
    <cellStyle name="Normal 132 2 43 2" xfId="15824" xr:uid="{00000000-0005-0000-0000-0000C2480000}"/>
    <cellStyle name="Normal 132 2 43 2 2" xfId="27158" xr:uid="{00000000-0005-0000-0000-0000C3480000}"/>
    <cellStyle name="Normal 132 2 43 2 2 2" xfId="57494" xr:uid="{00000000-0005-0000-0000-0000C4480000}"/>
    <cellStyle name="Normal 132 2 43 2 3" xfId="46396" xr:uid="{00000000-0005-0000-0000-0000C5480000}"/>
    <cellStyle name="Normal 132 2 43 3" xfId="23132" xr:uid="{00000000-0005-0000-0000-0000C6480000}"/>
    <cellStyle name="Normal 132 2 43 3 2" xfId="53542" xr:uid="{00000000-0005-0000-0000-0000C7480000}"/>
    <cellStyle name="Normal 132 2 43 4" xfId="31184" xr:uid="{00000000-0005-0000-0000-0000C8480000}"/>
    <cellStyle name="Normal 132 2 43 5" xfId="35213" xr:uid="{00000000-0005-0000-0000-0000C9480000}"/>
    <cellStyle name="Normal 132 2 43 6" xfId="42444" xr:uid="{00000000-0005-0000-0000-0000CA480000}"/>
    <cellStyle name="Normal 132 2 44" xfId="11875" xr:uid="{00000000-0005-0000-0000-0000CB480000}"/>
    <cellStyle name="Normal 132 2 44 2" xfId="15902" xr:uid="{00000000-0005-0000-0000-0000CC480000}"/>
    <cellStyle name="Normal 132 2 44 2 2" xfId="27236" xr:uid="{00000000-0005-0000-0000-0000CD480000}"/>
    <cellStyle name="Normal 132 2 44 2 2 2" xfId="57572" xr:uid="{00000000-0005-0000-0000-0000CE480000}"/>
    <cellStyle name="Normal 132 2 44 2 3" xfId="46474" xr:uid="{00000000-0005-0000-0000-0000CF480000}"/>
    <cellStyle name="Normal 132 2 44 3" xfId="23210" xr:uid="{00000000-0005-0000-0000-0000D0480000}"/>
    <cellStyle name="Normal 132 2 44 3 2" xfId="53620" xr:uid="{00000000-0005-0000-0000-0000D1480000}"/>
    <cellStyle name="Normal 132 2 44 4" xfId="31262" xr:uid="{00000000-0005-0000-0000-0000D2480000}"/>
    <cellStyle name="Normal 132 2 44 5" xfId="35291" xr:uid="{00000000-0005-0000-0000-0000D3480000}"/>
    <cellStyle name="Normal 132 2 44 6" xfId="42522" xr:uid="{00000000-0005-0000-0000-0000D4480000}"/>
    <cellStyle name="Normal 132 2 45" xfId="11953" xr:uid="{00000000-0005-0000-0000-0000D5480000}"/>
    <cellStyle name="Normal 132 2 45 2" xfId="15980" xr:uid="{00000000-0005-0000-0000-0000D6480000}"/>
    <cellStyle name="Normal 132 2 45 2 2" xfId="27314" xr:uid="{00000000-0005-0000-0000-0000D7480000}"/>
    <cellStyle name="Normal 132 2 45 2 2 2" xfId="57650" xr:uid="{00000000-0005-0000-0000-0000D8480000}"/>
    <cellStyle name="Normal 132 2 45 2 3" xfId="46552" xr:uid="{00000000-0005-0000-0000-0000D9480000}"/>
    <cellStyle name="Normal 132 2 45 3" xfId="23288" xr:uid="{00000000-0005-0000-0000-0000DA480000}"/>
    <cellStyle name="Normal 132 2 45 3 2" xfId="53698" xr:uid="{00000000-0005-0000-0000-0000DB480000}"/>
    <cellStyle name="Normal 132 2 45 4" xfId="31340" xr:uid="{00000000-0005-0000-0000-0000DC480000}"/>
    <cellStyle name="Normal 132 2 45 5" xfId="35369" xr:uid="{00000000-0005-0000-0000-0000DD480000}"/>
    <cellStyle name="Normal 132 2 45 6" xfId="42600" xr:uid="{00000000-0005-0000-0000-0000DE480000}"/>
    <cellStyle name="Normal 132 2 46" xfId="12031" xr:uid="{00000000-0005-0000-0000-0000DF480000}"/>
    <cellStyle name="Normal 132 2 46 2" xfId="16058" xr:uid="{00000000-0005-0000-0000-0000E0480000}"/>
    <cellStyle name="Normal 132 2 46 2 2" xfId="27392" xr:uid="{00000000-0005-0000-0000-0000E1480000}"/>
    <cellStyle name="Normal 132 2 46 2 2 2" xfId="57728" xr:uid="{00000000-0005-0000-0000-0000E2480000}"/>
    <cellStyle name="Normal 132 2 46 2 3" xfId="46630" xr:uid="{00000000-0005-0000-0000-0000E3480000}"/>
    <cellStyle name="Normal 132 2 46 3" xfId="23366" xr:uid="{00000000-0005-0000-0000-0000E4480000}"/>
    <cellStyle name="Normal 132 2 46 3 2" xfId="53776" xr:uid="{00000000-0005-0000-0000-0000E5480000}"/>
    <cellStyle name="Normal 132 2 46 4" xfId="31418" xr:uid="{00000000-0005-0000-0000-0000E6480000}"/>
    <cellStyle name="Normal 132 2 46 5" xfId="35447" xr:uid="{00000000-0005-0000-0000-0000E7480000}"/>
    <cellStyle name="Normal 132 2 46 6" xfId="42678" xr:uid="{00000000-0005-0000-0000-0000E8480000}"/>
    <cellStyle name="Normal 132 2 47" xfId="12108" xr:uid="{00000000-0005-0000-0000-0000E9480000}"/>
    <cellStyle name="Normal 132 2 47 2" xfId="16135" xr:uid="{00000000-0005-0000-0000-0000EA480000}"/>
    <cellStyle name="Normal 132 2 47 2 2" xfId="27469" xr:uid="{00000000-0005-0000-0000-0000EB480000}"/>
    <cellStyle name="Normal 132 2 47 2 2 2" xfId="57805" xr:uid="{00000000-0005-0000-0000-0000EC480000}"/>
    <cellStyle name="Normal 132 2 47 2 3" xfId="46707" xr:uid="{00000000-0005-0000-0000-0000ED480000}"/>
    <cellStyle name="Normal 132 2 47 3" xfId="23443" xr:uid="{00000000-0005-0000-0000-0000EE480000}"/>
    <cellStyle name="Normal 132 2 47 3 2" xfId="53853" xr:uid="{00000000-0005-0000-0000-0000EF480000}"/>
    <cellStyle name="Normal 132 2 47 4" xfId="31495" xr:uid="{00000000-0005-0000-0000-0000F0480000}"/>
    <cellStyle name="Normal 132 2 47 5" xfId="35524" xr:uid="{00000000-0005-0000-0000-0000F1480000}"/>
    <cellStyle name="Normal 132 2 47 6" xfId="42755" xr:uid="{00000000-0005-0000-0000-0000F2480000}"/>
    <cellStyle name="Normal 132 2 48" xfId="12181" xr:uid="{00000000-0005-0000-0000-0000F3480000}"/>
    <cellStyle name="Normal 132 2 48 2" xfId="16208" xr:uid="{00000000-0005-0000-0000-0000F4480000}"/>
    <cellStyle name="Normal 132 2 48 2 2" xfId="27542" xr:uid="{00000000-0005-0000-0000-0000F5480000}"/>
    <cellStyle name="Normal 132 2 48 2 2 2" xfId="57878" xr:uid="{00000000-0005-0000-0000-0000F6480000}"/>
    <cellStyle name="Normal 132 2 48 2 3" xfId="46780" xr:uid="{00000000-0005-0000-0000-0000F7480000}"/>
    <cellStyle name="Normal 132 2 48 3" xfId="23516" xr:uid="{00000000-0005-0000-0000-0000F8480000}"/>
    <cellStyle name="Normal 132 2 48 3 2" xfId="53926" xr:uid="{00000000-0005-0000-0000-0000F9480000}"/>
    <cellStyle name="Normal 132 2 48 4" xfId="31568" xr:uid="{00000000-0005-0000-0000-0000FA480000}"/>
    <cellStyle name="Normal 132 2 48 5" xfId="35597" xr:uid="{00000000-0005-0000-0000-0000FB480000}"/>
    <cellStyle name="Normal 132 2 48 6" xfId="42828" xr:uid="{00000000-0005-0000-0000-0000FC480000}"/>
    <cellStyle name="Normal 132 2 49" xfId="12254" xr:uid="{00000000-0005-0000-0000-0000FD480000}"/>
    <cellStyle name="Normal 132 2 49 2" xfId="16281" xr:uid="{00000000-0005-0000-0000-0000FE480000}"/>
    <cellStyle name="Normal 132 2 49 2 2" xfId="27615" xr:uid="{00000000-0005-0000-0000-0000FF480000}"/>
    <cellStyle name="Normal 132 2 49 2 2 2" xfId="57951" xr:uid="{00000000-0005-0000-0000-000000490000}"/>
    <cellStyle name="Normal 132 2 49 2 3" xfId="46853" xr:uid="{00000000-0005-0000-0000-000001490000}"/>
    <cellStyle name="Normal 132 2 49 3" xfId="23589" xr:uid="{00000000-0005-0000-0000-000002490000}"/>
    <cellStyle name="Normal 132 2 49 3 2" xfId="53999" xr:uid="{00000000-0005-0000-0000-000003490000}"/>
    <cellStyle name="Normal 132 2 49 4" xfId="31641" xr:uid="{00000000-0005-0000-0000-000004490000}"/>
    <cellStyle name="Normal 132 2 49 5" xfId="35670" xr:uid="{00000000-0005-0000-0000-000005490000}"/>
    <cellStyle name="Normal 132 2 49 6" xfId="42901" xr:uid="{00000000-0005-0000-0000-000006490000}"/>
    <cellStyle name="Normal 132 2 5" xfId="5960" xr:uid="{00000000-0005-0000-0000-000007490000}"/>
    <cellStyle name="Normal 132 2 5 2" xfId="7557" xr:uid="{00000000-0005-0000-0000-000008490000}"/>
    <cellStyle name="Normal 132 2 5 2 2" xfId="18981" xr:uid="{00000000-0005-0000-0000-000009490000}"/>
    <cellStyle name="Normal 132 2 5 2 2 2" xfId="49484" xr:uid="{00000000-0005-0000-0000-00000A490000}"/>
    <cellStyle name="Normal 132 2 5 2 3" xfId="38386" xr:uid="{00000000-0005-0000-0000-00000B490000}"/>
    <cellStyle name="Normal 132 2 5 3" xfId="9151" xr:uid="{00000000-0005-0000-0000-00000C490000}"/>
    <cellStyle name="Normal 132 2 5 3 2" xfId="20554" xr:uid="{00000000-0005-0000-0000-00000D490000}"/>
    <cellStyle name="Normal 132 2 5 3 2 2" xfId="50964" xr:uid="{00000000-0005-0000-0000-00000E490000}"/>
    <cellStyle name="Normal 132 2 5 3 3" xfId="39866" xr:uid="{00000000-0005-0000-0000-00000F490000}"/>
    <cellStyle name="Normal 132 2 5 4" xfId="13246" xr:uid="{00000000-0005-0000-0000-000010490000}"/>
    <cellStyle name="Normal 132 2 5 4 2" xfId="24580" xr:uid="{00000000-0005-0000-0000-000011490000}"/>
    <cellStyle name="Normal 132 2 5 4 2 2" xfId="54916" xr:uid="{00000000-0005-0000-0000-000012490000}"/>
    <cellStyle name="Normal 132 2 5 4 3" xfId="43818" xr:uid="{00000000-0005-0000-0000-000013490000}"/>
    <cellStyle name="Normal 132 2 5 5" xfId="17384" xr:uid="{00000000-0005-0000-0000-000014490000}"/>
    <cellStyle name="Normal 132 2 5 5 2" xfId="47887" xr:uid="{00000000-0005-0000-0000-000015490000}"/>
    <cellStyle name="Normal 132 2 5 6" xfId="28606" xr:uid="{00000000-0005-0000-0000-000016490000}"/>
    <cellStyle name="Normal 132 2 5 7" xfId="32635" xr:uid="{00000000-0005-0000-0000-000017490000}"/>
    <cellStyle name="Normal 132 2 5 8" xfId="36789" xr:uid="{00000000-0005-0000-0000-000018490000}"/>
    <cellStyle name="Normal 132 2 50" xfId="8807" xr:uid="{00000000-0005-0000-0000-000019490000}"/>
    <cellStyle name="Normal 132 2 50 2" xfId="20240" xr:uid="{00000000-0005-0000-0000-00001A490000}"/>
    <cellStyle name="Normal 132 2 50 2 2" xfId="50650" xr:uid="{00000000-0005-0000-0000-00001B490000}"/>
    <cellStyle name="Normal 132 2 50 3" xfId="39552" xr:uid="{00000000-0005-0000-0000-00001C490000}"/>
    <cellStyle name="Normal 132 2 51" xfId="12932" xr:uid="{00000000-0005-0000-0000-00001D490000}"/>
    <cellStyle name="Normal 132 2 51 2" xfId="24266" xr:uid="{00000000-0005-0000-0000-00001E490000}"/>
    <cellStyle name="Normal 132 2 51 2 2" xfId="54602" xr:uid="{00000000-0005-0000-0000-00001F490000}"/>
    <cellStyle name="Normal 132 2 51 3" xfId="43504" xr:uid="{00000000-0005-0000-0000-000020490000}"/>
    <cellStyle name="Normal 132 2 52" xfId="16957" xr:uid="{00000000-0005-0000-0000-000021490000}"/>
    <cellStyle name="Normal 132 2 52 2" xfId="47460" xr:uid="{00000000-0005-0000-0000-000022490000}"/>
    <cellStyle name="Normal 132 2 53" xfId="28292" xr:uid="{00000000-0005-0000-0000-000023490000}"/>
    <cellStyle name="Normal 132 2 54" xfId="32321" xr:uid="{00000000-0005-0000-0000-000024490000}"/>
    <cellStyle name="Normal 132 2 55" xfId="36277" xr:uid="{00000000-0005-0000-0000-000025490000}"/>
    <cellStyle name="Normal 132 2 56" xfId="36362" xr:uid="{00000000-0005-0000-0000-000026490000}"/>
    <cellStyle name="Normal 132 2 57" xfId="58628" xr:uid="{00000000-0005-0000-0000-000027490000}"/>
    <cellStyle name="Normal 132 2 6" xfId="5720" xr:uid="{00000000-0005-0000-0000-000028490000}"/>
    <cellStyle name="Normal 132 2 6 2" xfId="7317" xr:uid="{00000000-0005-0000-0000-000029490000}"/>
    <cellStyle name="Normal 132 2 6 2 2" xfId="18741" xr:uid="{00000000-0005-0000-0000-00002A490000}"/>
    <cellStyle name="Normal 132 2 6 2 2 2" xfId="49244" xr:uid="{00000000-0005-0000-0000-00002B490000}"/>
    <cellStyle name="Normal 132 2 6 2 3" xfId="38146" xr:uid="{00000000-0005-0000-0000-00002C490000}"/>
    <cellStyle name="Normal 132 2 6 3" xfId="9029" xr:uid="{00000000-0005-0000-0000-00002D490000}"/>
    <cellStyle name="Normal 132 2 6 3 2" xfId="20460" xr:uid="{00000000-0005-0000-0000-00002E490000}"/>
    <cellStyle name="Normal 132 2 6 3 2 2" xfId="50870" xr:uid="{00000000-0005-0000-0000-00002F490000}"/>
    <cellStyle name="Normal 132 2 6 3 3" xfId="39772" xr:uid="{00000000-0005-0000-0000-000030490000}"/>
    <cellStyle name="Normal 132 2 6 4" xfId="13152" xr:uid="{00000000-0005-0000-0000-000031490000}"/>
    <cellStyle name="Normal 132 2 6 4 2" xfId="24486" xr:uid="{00000000-0005-0000-0000-000032490000}"/>
    <cellStyle name="Normal 132 2 6 4 2 2" xfId="54822" xr:uid="{00000000-0005-0000-0000-000033490000}"/>
    <cellStyle name="Normal 132 2 6 4 3" xfId="43724" xr:uid="{00000000-0005-0000-0000-000034490000}"/>
    <cellStyle name="Normal 132 2 6 5" xfId="17144" xr:uid="{00000000-0005-0000-0000-000035490000}"/>
    <cellStyle name="Normal 132 2 6 5 2" xfId="47647" xr:uid="{00000000-0005-0000-0000-000036490000}"/>
    <cellStyle name="Normal 132 2 6 6" xfId="28512" xr:uid="{00000000-0005-0000-0000-000037490000}"/>
    <cellStyle name="Normal 132 2 6 7" xfId="32541" xr:uid="{00000000-0005-0000-0000-000038490000}"/>
    <cellStyle name="Normal 132 2 6 8" xfId="36549" xr:uid="{00000000-0005-0000-0000-000039490000}"/>
    <cellStyle name="Normal 132 2 7" xfId="5985" xr:uid="{00000000-0005-0000-0000-00003A490000}"/>
    <cellStyle name="Normal 132 2 7 2" xfId="7582" xr:uid="{00000000-0005-0000-0000-00003B490000}"/>
    <cellStyle name="Normal 132 2 7 2 2" xfId="19006" xr:uid="{00000000-0005-0000-0000-00003C490000}"/>
    <cellStyle name="Normal 132 2 7 2 2 2" xfId="49509" xr:uid="{00000000-0005-0000-0000-00003D490000}"/>
    <cellStyle name="Normal 132 2 7 2 3" xfId="38411" xr:uid="{00000000-0005-0000-0000-00003E490000}"/>
    <cellStyle name="Normal 132 2 7 3" xfId="9171" xr:uid="{00000000-0005-0000-0000-00003F490000}"/>
    <cellStyle name="Normal 132 2 7 3 2" xfId="20574" xr:uid="{00000000-0005-0000-0000-000040490000}"/>
    <cellStyle name="Normal 132 2 7 3 2 2" xfId="50984" xr:uid="{00000000-0005-0000-0000-000041490000}"/>
    <cellStyle name="Normal 132 2 7 3 3" xfId="39886" xr:uid="{00000000-0005-0000-0000-000042490000}"/>
    <cellStyle name="Normal 132 2 7 4" xfId="13266" xr:uid="{00000000-0005-0000-0000-000043490000}"/>
    <cellStyle name="Normal 132 2 7 4 2" xfId="24600" xr:uid="{00000000-0005-0000-0000-000044490000}"/>
    <cellStyle name="Normal 132 2 7 4 2 2" xfId="54936" xr:uid="{00000000-0005-0000-0000-000045490000}"/>
    <cellStyle name="Normal 132 2 7 4 3" xfId="43838" xr:uid="{00000000-0005-0000-0000-000046490000}"/>
    <cellStyle name="Normal 132 2 7 5" xfId="17409" xr:uid="{00000000-0005-0000-0000-000047490000}"/>
    <cellStyle name="Normal 132 2 7 5 2" xfId="47912" xr:uid="{00000000-0005-0000-0000-000048490000}"/>
    <cellStyle name="Normal 132 2 7 6" xfId="28626" xr:uid="{00000000-0005-0000-0000-000049490000}"/>
    <cellStyle name="Normal 132 2 7 7" xfId="32655" xr:uid="{00000000-0005-0000-0000-00004A490000}"/>
    <cellStyle name="Normal 132 2 7 8" xfId="36814" xr:uid="{00000000-0005-0000-0000-00004B490000}"/>
    <cellStyle name="Normal 132 2 8" xfId="5696" xr:uid="{00000000-0005-0000-0000-00004C490000}"/>
    <cellStyle name="Normal 132 2 8 2" xfId="7293" xr:uid="{00000000-0005-0000-0000-00004D490000}"/>
    <cellStyle name="Normal 132 2 8 2 2" xfId="18717" xr:uid="{00000000-0005-0000-0000-00004E490000}"/>
    <cellStyle name="Normal 132 2 8 2 2 2" xfId="49220" xr:uid="{00000000-0005-0000-0000-00004F490000}"/>
    <cellStyle name="Normal 132 2 8 2 3" xfId="38122" xr:uid="{00000000-0005-0000-0000-000050490000}"/>
    <cellStyle name="Normal 132 2 8 3" xfId="9009" xr:uid="{00000000-0005-0000-0000-000051490000}"/>
    <cellStyle name="Normal 132 2 8 3 2" xfId="20440" xr:uid="{00000000-0005-0000-0000-000052490000}"/>
    <cellStyle name="Normal 132 2 8 3 2 2" xfId="50850" xr:uid="{00000000-0005-0000-0000-000053490000}"/>
    <cellStyle name="Normal 132 2 8 3 3" xfId="39752" xr:uid="{00000000-0005-0000-0000-000054490000}"/>
    <cellStyle name="Normal 132 2 8 4" xfId="13132" xr:uid="{00000000-0005-0000-0000-000055490000}"/>
    <cellStyle name="Normal 132 2 8 4 2" xfId="24466" xr:uid="{00000000-0005-0000-0000-000056490000}"/>
    <cellStyle name="Normal 132 2 8 4 2 2" xfId="54802" xr:uid="{00000000-0005-0000-0000-000057490000}"/>
    <cellStyle name="Normal 132 2 8 4 3" xfId="43704" xr:uid="{00000000-0005-0000-0000-000058490000}"/>
    <cellStyle name="Normal 132 2 8 5" xfId="17120" xr:uid="{00000000-0005-0000-0000-000059490000}"/>
    <cellStyle name="Normal 132 2 8 5 2" xfId="47623" xr:uid="{00000000-0005-0000-0000-00005A490000}"/>
    <cellStyle name="Normal 132 2 8 6" xfId="28492" xr:uid="{00000000-0005-0000-0000-00005B490000}"/>
    <cellStyle name="Normal 132 2 8 7" xfId="32521" xr:uid="{00000000-0005-0000-0000-00005C490000}"/>
    <cellStyle name="Normal 132 2 8 8" xfId="36525" xr:uid="{00000000-0005-0000-0000-00005D490000}"/>
    <cellStyle name="Normal 132 2 9" xfId="6009" xr:uid="{00000000-0005-0000-0000-00005E490000}"/>
    <cellStyle name="Normal 132 2 9 2" xfId="7606" xr:uid="{00000000-0005-0000-0000-00005F490000}"/>
    <cellStyle name="Normal 132 2 9 2 2" xfId="19030" xr:uid="{00000000-0005-0000-0000-000060490000}"/>
    <cellStyle name="Normal 132 2 9 2 2 2" xfId="49533" xr:uid="{00000000-0005-0000-0000-000061490000}"/>
    <cellStyle name="Normal 132 2 9 2 3" xfId="38435" xr:uid="{00000000-0005-0000-0000-000062490000}"/>
    <cellStyle name="Normal 132 2 9 3" xfId="9194" xr:uid="{00000000-0005-0000-0000-000063490000}"/>
    <cellStyle name="Normal 132 2 9 3 2" xfId="20597" xr:uid="{00000000-0005-0000-0000-000064490000}"/>
    <cellStyle name="Normal 132 2 9 3 2 2" xfId="51007" xr:uid="{00000000-0005-0000-0000-000065490000}"/>
    <cellStyle name="Normal 132 2 9 3 3" xfId="39909" xr:uid="{00000000-0005-0000-0000-000066490000}"/>
    <cellStyle name="Normal 132 2 9 4" xfId="13289" xr:uid="{00000000-0005-0000-0000-000067490000}"/>
    <cellStyle name="Normal 132 2 9 4 2" xfId="24623" xr:uid="{00000000-0005-0000-0000-000068490000}"/>
    <cellStyle name="Normal 132 2 9 4 2 2" xfId="54959" xr:uid="{00000000-0005-0000-0000-000069490000}"/>
    <cellStyle name="Normal 132 2 9 4 3" xfId="43861" xr:uid="{00000000-0005-0000-0000-00006A490000}"/>
    <cellStyle name="Normal 132 2 9 5" xfId="17433" xr:uid="{00000000-0005-0000-0000-00006B490000}"/>
    <cellStyle name="Normal 132 2 9 5 2" xfId="47936" xr:uid="{00000000-0005-0000-0000-00006C490000}"/>
    <cellStyle name="Normal 132 2 9 6" xfId="28649" xr:uid="{00000000-0005-0000-0000-00006D490000}"/>
    <cellStyle name="Normal 132 2 9 7" xfId="32678" xr:uid="{00000000-0005-0000-0000-00006E490000}"/>
    <cellStyle name="Normal 132 2 9 8" xfId="36838" xr:uid="{00000000-0005-0000-0000-00006F490000}"/>
    <cellStyle name="Normal 132 3" xfId="5071" xr:uid="{00000000-0005-0000-0000-000070490000}"/>
    <cellStyle name="Normal 132 3 10" xfId="5669" xr:uid="{00000000-0005-0000-0000-000071490000}"/>
    <cellStyle name="Normal 132 3 10 2" xfId="7266" xr:uid="{00000000-0005-0000-0000-000072490000}"/>
    <cellStyle name="Normal 132 3 10 2 2" xfId="18690" xr:uid="{00000000-0005-0000-0000-000073490000}"/>
    <cellStyle name="Normal 132 3 10 2 2 2" xfId="49193" xr:uid="{00000000-0005-0000-0000-000074490000}"/>
    <cellStyle name="Normal 132 3 10 2 3" xfId="38095" xr:uid="{00000000-0005-0000-0000-000075490000}"/>
    <cellStyle name="Normal 132 3 10 3" xfId="8987" xr:uid="{00000000-0005-0000-0000-000076490000}"/>
    <cellStyle name="Normal 132 3 10 3 2" xfId="20418" xr:uid="{00000000-0005-0000-0000-000077490000}"/>
    <cellStyle name="Normal 132 3 10 3 2 2" xfId="50828" xr:uid="{00000000-0005-0000-0000-000078490000}"/>
    <cellStyle name="Normal 132 3 10 3 3" xfId="39730" xr:uid="{00000000-0005-0000-0000-000079490000}"/>
    <cellStyle name="Normal 132 3 10 4" xfId="13110" xr:uid="{00000000-0005-0000-0000-00007A490000}"/>
    <cellStyle name="Normal 132 3 10 4 2" xfId="24444" xr:uid="{00000000-0005-0000-0000-00007B490000}"/>
    <cellStyle name="Normal 132 3 10 4 2 2" xfId="54780" xr:uid="{00000000-0005-0000-0000-00007C490000}"/>
    <cellStyle name="Normal 132 3 10 4 3" xfId="43682" xr:uid="{00000000-0005-0000-0000-00007D490000}"/>
    <cellStyle name="Normal 132 3 10 5" xfId="17093" xr:uid="{00000000-0005-0000-0000-00007E490000}"/>
    <cellStyle name="Normal 132 3 10 5 2" xfId="47596" xr:uid="{00000000-0005-0000-0000-00007F490000}"/>
    <cellStyle name="Normal 132 3 10 6" xfId="28470" xr:uid="{00000000-0005-0000-0000-000080490000}"/>
    <cellStyle name="Normal 132 3 10 7" xfId="32499" xr:uid="{00000000-0005-0000-0000-000081490000}"/>
    <cellStyle name="Normal 132 3 10 8" xfId="36498" xr:uid="{00000000-0005-0000-0000-000082490000}"/>
    <cellStyle name="Normal 132 3 11" xfId="6036" xr:uid="{00000000-0005-0000-0000-000083490000}"/>
    <cellStyle name="Normal 132 3 11 2" xfId="7633" xr:uid="{00000000-0005-0000-0000-000084490000}"/>
    <cellStyle name="Normal 132 3 11 2 2" xfId="19057" xr:uid="{00000000-0005-0000-0000-000085490000}"/>
    <cellStyle name="Normal 132 3 11 2 2 2" xfId="49560" xr:uid="{00000000-0005-0000-0000-000086490000}"/>
    <cellStyle name="Normal 132 3 11 2 3" xfId="38462" xr:uid="{00000000-0005-0000-0000-000087490000}"/>
    <cellStyle name="Normal 132 3 11 3" xfId="9216" xr:uid="{00000000-0005-0000-0000-000088490000}"/>
    <cellStyle name="Normal 132 3 11 3 2" xfId="20619" xr:uid="{00000000-0005-0000-0000-000089490000}"/>
    <cellStyle name="Normal 132 3 11 3 2 2" xfId="51029" xr:uid="{00000000-0005-0000-0000-00008A490000}"/>
    <cellStyle name="Normal 132 3 11 3 3" xfId="39931" xr:uid="{00000000-0005-0000-0000-00008B490000}"/>
    <cellStyle name="Normal 132 3 11 4" xfId="13311" xr:uid="{00000000-0005-0000-0000-00008C490000}"/>
    <cellStyle name="Normal 132 3 11 4 2" xfId="24645" xr:uid="{00000000-0005-0000-0000-00008D490000}"/>
    <cellStyle name="Normal 132 3 11 4 2 2" xfId="54981" xr:uid="{00000000-0005-0000-0000-00008E490000}"/>
    <cellStyle name="Normal 132 3 11 4 3" xfId="43883" xr:uid="{00000000-0005-0000-0000-00008F490000}"/>
    <cellStyle name="Normal 132 3 11 5" xfId="17460" xr:uid="{00000000-0005-0000-0000-000090490000}"/>
    <cellStyle name="Normal 132 3 11 5 2" xfId="47963" xr:uid="{00000000-0005-0000-0000-000091490000}"/>
    <cellStyle name="Normal 132 3 11 6" xfId="28671" xr:uid="{00000000-0005-0000-0000-000092490000}"/>
    <cellStyle name="Normal 132 3 11 7" xfId="32700" xr:uid="{00000000-0005-0000-0000-000093490000}"/>
    <cellStyle name="Normal 132 3 11 8" xfId="36865" xr:uid="{00000000-0005-0000-0000-000094490000}"/>
    <cellStyle name="Normal 132 3 12" xfId="5641" xr:uid="{00000000-0005-0000-0000-000095490000}"/>
    <cellStyle name="Normal 132 3 12 2" xfId="7238" xr:uid="{00000000-0005-0000-0000-000096490000}"/>
    <cellStyle name="Normal 132 3 12 2 2" xfId="18662" xr:uid="{00000000-0005-0000-0000-000097490000}"/>
    <cellStyle name="Normal 132 3 12 2 2 2" xfId="49165" xr:uid="{00000000-0005-0000-0000-000098490000}"/>
    <cellStyle name="Normal 132 3 12 2 3" xfId="38067" xr:uid="{00000000-0005-0000-0000-000099490000}"/>
    <cellStyle name="Normal 132 3 12 3" xfId="8960" xr:uid="{00000000-0005-0000-0000-00009A490000}"/>
    <cellStyle name="Normal 132 3 12 3 2" xfId="20391" xr:uid="{00000000-0005-0000-0000-00009B490000}"/>
    <cellStyle name="Normal 132 3 12 3 2 2" xfId="50801" xr:uid="{00000000-0005-0000-0000-00009C490000}"/>
    <cellStyle name="Normal 132 3 12 3 3" xfId="39703" xr:uid="{00000000-0005-0000-0000-00009D490000}"/>
    <cellStyle name="Normal 132 3 12 4" xfId="13083" xr:uid="{00000000-0005-0000-0000-00009E490000}"/>
    <cellStyle name="Normal 132 3 12 4 2" xfId="24417" xr:uid="{00000000-0005-0000-0000-00009F490000}"/>
    <cellStyle name="Normal 132 3 12 4 2 2" xfId="54753" xr:uid="{00000000-0005-0000-0000-0000A0490000}"/>
    <cellStyle name="Normal 132 3 12 4 3" xfId="43655" xr:uid="{00000000-0005-0000-0000-0000A1490000}"/>
    <cellStyle name="Normal 132 3 12 5" xfId="17065" xr:uid="{00000000-0005-0000-0000-0000A2490000}"/>
    <cellStyle name="Normal 132 3 12 5 2" xfId="47568" xr:uid="{00000000-0005-0000-0000-0000A3490000}"/>
    <cellStyle name="Normal 132 3 12 6" xfId="28443" xr:uid="{00000000-0005-0000-0000-0000A4490000}"/>
    <cellStyle name="Normal 132 3 12 7" xfId="32472" xr:uid="{00000000-0005-0000-0000-0000A5490000}"/>
    <cellStyle name="Normal 132 3 12 8" xfId="36470" xr:uid="{00000000-0005-0000-0000-0000A6490000}"/>
    <cellStyle name="Normal 132 3 13" xfId="6111" xr:uid="{00000000-0005-0000-0000-0000A7490000}"/>
    <cellStyle name="Normal 132 3 13 2" xfId="7708" xr:uid="{00000000-0005-0000-0000-0000A8490000}"/>
    <cellStyle name="Normal 132 3 13 2 2" xfId="19132" xr:uid="{00000000-0005-0000-0000-0000A9490000}"/>
    <cellStyle name="Normal 132 3 13 2 2 2" xfId="49635" xr:uid="{00000000-0005-0000-0000-0000AA490000}"/>
    <cellStyle name="Normal 132 3 13 2 3" xfId="38537" xr:uid="{00000000-0005-0000-0000-0000AB490000}"/>
    <cellStyle name="Normal 132 3 13 3" xfId="9239" xr:uid="{00000000-0005-0000-0000-0000AC490000}"/>
    <cellStyle name="Normal 132 3 13 3 2" xfId="20642" xr:uid="{00000000-0005-0000-0000-0000AD490000}"/>
    <cellStyle name="Normal 132 3 13 3 2 2" xfId="51052" xr:uid="{00000000-0005-0000-0000-0000AE490000}"/>
    <cellStyle name="Normal 132 3 13 3 3" xfId="39954" xr:uid="{00000000-0005-0000-0000-0000AF490000}"/>
    <cellStyle name="Normal 132 3 13 4" xfId="13334" xr:uid="{00000000-0005-0000-0000-0000B0490000}"/>
    <cellStyle name="Normal 132 3 13 4 2" xfId="24668" xr:uid="{00000000-0005-0000-0000-0000B1490000}"/>
    <cellStyle name="Normal 132 3 13 4 2 2" xfId="55004" xr:uid="{00000000-0005-0000-0000-0000B2490000}"/>
    <cellStyle name="Normal 132 3 13 4 3" xfId="43906" xr:uid="{00000000-0005-0000-0000-0000B3490000}"/>
    <cellStyle name="Normal 132 3 13 5" xfId="17535" xr:uid="{00000000-0005-0000-0000-0000B4490000}"/>
    <cellStyle name="Normal 132 3 13 5 2" xfId="48038" xr:uid="{00000000-0005-0000-0000-0000B5490000}"/>
    <cellStyle name="Normal 132 3 13 6" xfId="28694" xr:uid="{00000000-0005-0000-0000-0000B6490000}"/>
    <cellStyle name="Normal 132 3 13 7" xfId="32723" xr:uid="{00000000-0005-0000-0000-0000B7490000}"/>
    <cellStyle name="Normal 132 3 13 8" xfId="36940" xr:uid="{00000000-0005-0000-0000-0000B8490000}"/>
    <cellStyle name="Normal 132 3 14" xfId="6186" xr:uid="{00000000-0005-0000-0000-0000B9490000}"/>
    <cellStyle name="Normal 132 3 14 2" xfId="7783" xr:uid="{00000000-0005-0000-0000-0000BA490000}"/>
    <cellStyle name="Normal 132 3 14 2 2" xfId="19207" xr:uid="{00000000-0005-0000-0000-0000BB490000}"/>
    <cellStyle name="Normal 132 3 14 2 2 2" xfId="49710" xr:uid="{00000000-0005-0000-0000-0000BC490000}"/>
    <cellStyle name="Normal 132 3 14 2 3" xfId="38612" xr:uid="{00000000-0005-0000-0000-0000BD490000}"/>
    <cellStyle name="Normal 132 3 14 3" xfId="8937" xr:uid="{00000000-0005-0000-0000-0000BE490000}"/>
    <cellStyle name="Normal 132 3 14 3 2" xfId="20368" xr:uid="{00000000-0005-0000-0000-0000BF490000}"/>
    <cellStyle name="Normal 132 3 14 3 2 2" xfId="50778" xr:uid="{00000000-0005-0000-0000-0000C0490000}"/>
    <cellStyle name="Normal 132 3 14 3 3" xfId="39680" xr:uid="{00000000-0005-0000-0000-0000C1490000}"/>
    <cellStyle name="Normal 132 3 14 4" xfId="13060" xr:uid="{00000000-0005-0000-0000-0000C2490000}"/>
    <cellStyle name="Normal 132 3 14 4 2" xfId="24394" xr:uid="{00000000-0005-0000-0000-0000C3490000}"/>
    <cellStyle name="Normal 132 3 14 4 2 2" xfId="54730" xr:uid="{00000000-0005-0000-0000-0000C4490000}"/>
    <cellStyle name="Normal 132 3 14 4 3" xfId="43632" xr:uid="{00000000-0005-0000-0000-0000C5490000}"/>
    <cellStyle name="Normal 132 3 14 5" xfId="17610" xr:uid="{00000000-0005-0000-0000-0000C6490000}"/>
    <cellStyle name="Normal 132 3 14 5 2" xfId="48113" xr:uid="{00000000-0005-0000-0000-0000C7490000}"/>
    <cellStyle name="Normal 132 3 14 6" xfId="28420" xr:uid="{00000000-0005-0000-0000-0000C8490000}"/>
    <cellStyle name="Normal 132 3 14 7" xfId="32449" xr:uid="{00000000-0005-0000-0000-0000C9490000}"/>
    <cellStyle name="Normal 132 3 14 8" xfId="37015" xr:uid="{00000000-0005-0000-0000-0000CA490000}"/>
    <cellStyle name="Normal 132 3 15" xfId="6261" xr:uid="{00000000-0005-0000-0000-0000CB490000}"/>
    <cellStyle name="Normal 132 3 15 2" xfId="7858" xr:uid="{00000000-0005-0000-0000-0000CC490000}"/>
    <cellStyle name="Normal 132 3 15 2 2" xfId="19282" xr:uid="{00000000-0005-0000-0000-0000CD490000}"/>
    <cellStyle name="Normal 132 3 15 2 2 2" xfId="49785" xr:uid="{00000000-0005-0000-0000-0000CE490000}"/>
    <cellStyle name="Normal 132 3 15 2 3" xfId="38687" xr:uid="{00000000-0005-0000-0000-0000CF490000}"/>
    <cellStyle name="Normal 132 3 15 3" xfId="9266" xr:uid="{00000000-0005-0000-0000-0000D0490000}"/>
    <cellStyle name="Normal 132 3 15 3 2" xfId="20669" xr:uid="{00000000-0005-0000-0000-0000D1490000}"/>
    <cellStyle name="Normal 132 3 15 3 2 2" xfId="51079" xr:uid="{00000000-0005-0000-0000-0000D2490000}"/>
    <cellStyle name="Normal 132 3 15 3 3" xfId="39981" xr:uid="{00000000-0005-0000-0000-0000D3490000}"/>
    <cellStyle name="Normal 132 3 15 4" xfId="13361" xr:uid="{00000000-0005-0000-0000-0000D4490000}"/>
    <cellStyle name="Normal 132 3 15 4 2" xfId="24695" xr:uid="{00000000-0005-0000-0000-0000D5490000}"/>
    <cellStyle name="Normal 132 3 15 4 2 2" xfId="55031" xr:uid="{00000000-0005-0000-0000-0000D6490000}"/>
    <cellStyle name="Normal 132 3 15 4 3" xfId="43933" xr:uid="{00000000-0005-0000-0000-0000D7490000}"/>
    <cellStyle name="Normal 132 3 15 5" xfId="17685" xr:uid="{00000000-0005-0000-0000-0000D8490000}"/>
    <cellStyle name="Normal 132 3 15 5 2" xfId="48188" xr:uid="{00000000-0005-0000-0000-0000D9490000}"/>
    <cellStyle name="Normal 132 3 15 6" xfId="28721" xr:uid="{00000000-0005-0000-0000-0000DA490000}"/>
    <cellStyle name="Normal 132 3 15 7" xfId="32750" xr:uid="{00000000-0005-0000-0000-0000DB490000}"/>
    <cellStyle name="Normal 132 3 15 8" xfId="37090" xr:uid="{00000000-0005-0000-0000-0000DC490000}"/>
    <cellStyle name="Normal 132 3 16" xfId="6336" xr:uid="{00000000-0005-0000-0000-0000DD490000}"/>
    <cellStyle name="Normal 132 3 16 2" xfId="7933" xr:uid="{00000000-0005-0000-0000-0000DE490000}"/>
    <cellStyle name="Normal 132 3 16 2 2" xfId="19357" xr:uid="{00000000-0005-0000-0000-0000DF490000}"/>
    <cellStyle name="Normal 132 3 16 2 2 2" xfId="49860" xr:uid="{00000000-0005-0000-0000-0000E0490000}"/>
    <cellStyle name="Normal 132 3 16 2 3" xfId="38762" xr:uid="{00000000-0005-0000-0000-0000E1490000}"/>
    <cellStyle name="Normal 132 3 16 3" xfId="8910" xr:uid="{00000000-0005-0000-0000-0000E2490000}"/>
    <cellStyle name="Normal 132 3 16 3 2" xfId="20341" xr:uid="{00000000-0005-0000-0000-0000E3490000}"/>
    <cellStyle name="Normal 132 3 16 3 2 2" xfId="50751" xr:uid="{00000000-0005-0000-0000-0000E4490000}"/>
    <cellStyle name="Normal 132 3 16 3 3" xfId="39653" xr:uid="{00000000-0005-0000-0000-0000E5490000}"/>
    <cellStyle name="Normal 132 3 16 4" xfId="13033" xr:uid="{00000000-0005-0000-0000-0000E6490000}"/>
    <cellStyle name="Normal 132 3 16 4 2" xfId="24367" xr:uid="{00000000-0005-0000-0000-0000E7490000}"/>
    <cellStyle name="Normal 132 3 16 4 2 2" xfId="54703" xr:uid="{00000000-0005-0000-0000-0000E8490000}"/>
    <cellStyle name="Normal 132 3 16 4 3" xfId="43605" xr:uid="{00000000-0005-0000-0000-0000E9490000}"/>
    <cellStyle name="Normal 132 3 16 5" xfId="17760" xr:uid="{00000000-0005-0000-0000-0000EA490000}"/>
    <cellStyle name="Normal 132 3 16 5 2" xfId="48263" xr:uid="{00000000-0005-0000-0000-0000EB490000}"/>
    <cellStyle name="Normal 132 3 16 6" xfId="28393" xr:uid="{00000000-0005-0000-0000-0000EC490000}"/>
    <cellStyle name="Normal 132 3 16 7" xfId="32422" xr:uid="{00000000-0005-0000-0000-0000ED490000}"/>
    <cellStyle name="Normal 132 3 16 8" xfId="37165" xr:uid="{00000000-0005-0000-0000-0000EE490000}"/>
    <cellStyle name="Normal 132 3 17" xfId="6408" xr:uid="{00000000-0005-0000-0000-0000EF490000}"/>
    <cellStyle name="Normal 132 3 17 2" xfId="8005" xr:uid="{00000000-0005-0000-0000-0000F0490000}"/>
    <cellStyle name="Normal 132 3 17 2 2" xfId="19429" xr:uid="{00000000-0005-0000-0000-0000F1490000}"/>
    <cellStyle name="Normal 132 3 17 2 2 2" xfId="49932" xr:uid="{00000000-0005-0000-0000-0000F2490000}"/>
    <cellStyle name="Normal 132 3 17 2 3" xfId="38834" xr:uid="{00000000-0005-0000-0000-0000F3490000}"/>
    <cellStyle name="Normal 132 3 17 3" xfId="9340" xr:uid="{00000000-0005-0000-0000-0000F4490000}"/>
    <cellStyle name="Normal 132 3 17 3 2" xfId="20743" xr:uid="{00000000-0005-0000-0000-0000F5490000}"/>
    <cellStyle name="Normal 132 3 17 3 2 2" xfId="51153" xr:uid="{00000000-0005-0000-0000-0000F6490000}"/>
    <cellStyle name="Normal 132 3 17 3 3" xfId="40055" xr:uid="{00000000-0005-0000-0000-0000F7490000}"/>
    <cellStyle name="Normal 132 3 17 4" xfId="13435" xr:uid="{00000000-0005-0000-0000-0000F8490000}"/>
    <cellStyle name="Normal 132 3 17 4 2" xfId="24769" xr:uid="{00000000-0005-0000-0000-0000F9490000}"/>
    <cellStyle name="Normal 132 3 17 4 2 2" xfId="55105" xr:uid="{00000000-0005-0000-0000-0000FA490000}"/>
    <cellStyle name="Normal 132 3 17 4 3" xfId="44007" xr:uid="{00000000-0005-0000-0000-0000FB490000}"/>
    <cellStyle name="Normal 132 3 17 5" xfId="17832" xr:uid="{00000000-0005-0000-0000-0000FC490000}"/>
    <cellStyle name="Normal 132 3 17 5 2" xfId="48335" xr:uid="{00000000-0005-0000-0000-0000FD490000}"/>
    <cellStyle name="Normal 132 3 17 6" xfId="28795" xr:uid="{00000000-0005-0000-0000-0000FE490000}"/>
    <cellStyle name="Normal 132 3 17 7" xfId="32824" xr:uid="{00000000-0005-0000-0000-0000FF490000}"/>
    <cellStyle name="Normal 132 3 17 8" xfId="37237" xr:uid="{00000000-0005-0000-0000-0000004A0000}"/>
    <cellStyle name="Normal 132 3 18" xfId="6479" xr:uid="{00000000-0005-0000-0000-0000014A0000}"/>
    <cellStyle name="Normal 132 3 18 2" xfId="8076" xr:uid="{00000000-0005-0000-0000-0000024A0000}"/>
    <cellStyle name="Normal 132 3 18 2 2" xfId="19500" xr:uid="{00000000-0005-0000-0000-0000034A0000}"/>
    <cellStyle name="Normal 132 3 18 2 2 2" xfId="50003" xr:uid="{00000000-0005-0000-0000-0000044A0000}"/>
    <cellStyle name="Normal 132 3 18 2 3" xfId="38905" xr:uid="{00000000-0005-0000-0000-0000054A0000}"/>
    <cellStyle name="Normal 132 3 18 3" xfId="9428" xr:uid="{00000000-0005-0000-0000-0000064A0000}"/>
    <cellStyle name="Normal 132 3 18 3 2" xfId="20831" xr:uid="{00000000-0005-0000-0000-0000074A0000}"/>
    <cellStyle name="Normal 132 3 18 3 2 2" xfId="51241" xr:uid="{00000000-0005-0000-0000-0000084A0000}"/>
    <cellStyle name="Normal 132 3 18 3 3" xfId="40143" xr:uid="{00000000-0005-0000-0000-0000094A0000}"/>
    <cellStyle name="Normal 132 3 18 4" xfId="13523" xr:uid="{00000000-0005-0000-0000-00000A4A0000}"/>
    <cellStyle name="Normal 132 3 18 4 2" xfId="24857" xr:uid="{00000000-0005-0000-0000-00000B4A0000}"/>
    <cellStyle name="Normal 132 3 18 4 2 2" xfId="55193" xr:uid="{00000000-0005-0000-0000-00000C4A0000}"/>
    <cellStyle name="Normal 132 3 18 4 3" xfId="44095" xr:uid="{00000000-0005-0000-0000-00000D4A0000}"/>
    <cellStyle name="Normal 132 3 18 5" xfId="17903" xr:uid="{00000000-0005-0000-0000-00000E4A0000}"/>
    <cellStyle name="Normal 132 3 18 5 2" xfId="48406" xr:uid="{00000000-0005-0000-0000-00000F4A0000}"/>
    <cellStyle name="Normal 132 3 18 6" xfId="28883" xr:uid="{00000000-0005-0000-0000-0000104A0000}"/>
    <cellStyle name="Normal 132 3 18 7" xfId="32912" xr:uid="{00000000-0005-0000-0000-0000114A0000}"/>
    <cellStyle name="Normal 132 3 18 8" xfId="37308" xr:uid="{00000000-0005-0000-0000-0000124A0000}"/>
    <cellStyle name="Normal 132 3 19" xfId="6550" xr:uid="{00000000-0005-0000-0000-0000134A0000}"/>
    <cellStyle name="Normal 132 3 19 2" xfId="8147" xr:uid="{00000000-0005-0000-0000-0000144A0000}"/>
    <cellStyle name="Normal 132 3 19 2 2" xfId="19571" xr:uid="{00000000-0005-0000-0000-0000154A0000}"/>
    <cellStyle name="Normal 132 3 19 2 2 2" xfId="50074" xr:uid="{00000000-0005-0000-0000-0000164A0000}"/>
    <cellStyle name="Normal 132 3 19 2 3" xfId="38976" xr:uid="{00000000-0005-0000-0000-0000174A0000}"/>
    <cellStyle name="Normal 132 3 19 3" xfId="9503" xr:uid="{00000000-0005-0000-0000-0000184A0000}"/>
    <cellStyle name="Normal 132 3 19 3 2" xfId="20905" xr:uid="{00000000-0005-0000-0000-0000194A0000}"/>
    <cellStyle name="Normal 132 3 19 3 2 2" xfId="51315" xr:uid="{00000000-0005-0000-0000-00001A4A0000}"/>
    <cellStyle name="Normal 132 3 19 3 3" xfId="40217" xr:uid="{00000000-0005-0000-0000-00001B4A0000}"/>
    <cellStyle name="Normal 132 3 19 4" xfId="13597" xr:uid="{00000000-0005-0000-0000-00001C4A0000}"/>
    <cellStyle name="Normal 132 3 19 4 2" xfId="24931" xr:uid="{00000000-0005-0000-0000-00001D4A0000}"/>
    <cellStyle name="Normal 132 3 19 4 2 2" xfId="55267" xr:uid="{00000000-0005-0000-0000-00001E4A0000}"/>
    <cellStyle name="Normal 132 3 19 4 3" xfId="44169" xr:uid="{00000000-0005-0000-0000-00001F4A0000}"/>
    <cellStyle name="Normal 132 3 19 5" xfId="17974" xr:uid="{00000000-0005-0000-0000-0000204A0000}"/>
    <cellStyle name="Normal 132 3 19 5 2" xfId="48477" xr:uid="{00000000-0005-0000-0000-0000214A0000}"/>
    <cellStyle name="Normal 132 3 19 6" xfId="28957" xr:uid="{00000000-0005-0000-0000-0000224A0000}"/>
    <cellStyle name="Normal 132 3 19 7" xfId="32986" xr:uid="{00000000-0005-0000-0000-0000234A0000}"/>
    <cellStyle name="Normal 132 3 19 8" xfId="37379" xr:uid="{00000000-0005-0000-0000-0000244A0000}"/>
    <cellStyle name="Normal 132 3 2" xfId="5763" xr:uid="{00000000-0005-0000-0000-0000254A0000}"/>
    <cellStyle name="Normal 132 3 2 2" xfId="7360" xr:uid="{00000000-0005-0000-0000-0000264A0000}"/>
    <cellStyle name="Normal 132 3 2 2 2" xfId="18784" xr:uid="{00000000-0005-0000-0000-0000274A0000}"/>
    <cellStyle name="Normal 132 3 2 2 2 2" xfId="49287" xr:uid="{00000000-0005-0000-0000-0000284A0000}"/>
    <cellStyle name="Normal 132 3 2 2 3" xfId="38189" xr:uid="{00000000-0005-0000-0000-0000294A0000}"/>
    <cellStyle name="Normal 132 3 2 3" xfId="9073" xr:uid="{00000000-0005-0000-0000-00002A4A0000}"/>
    <cellStyle name="Normal 132 3 2 3 2" xfId="20504" xr:uid="{00000000-0005-0000-0000-00002B4A0000}"/>
    <cellStyle name="Normal 132 3 2 3 2 2" xfId="50914" xr:uid="{00000000-0005-0000-0000-00002C4A0000}"/>
    <cellStyle name="Normal 132 3 2 3 3" xfId="39816" xr:uid="{00000000-0005-0000-0000-00002D4A0000}"/>
    <cellStyle name="Normal 132 3 2 4" xfId="13196" xr:uid="{00000000-0005-0000-0000-00002E4A0000}"/>
    <cellStyle name="Normal 132 3 2 4 2" xfId="24530" xr:uid="{00000000-0005-0000-0000-00002F4A0000}"/>
    <cellStyle name="Normal 132 3 2 4 2 2" xfId="54866" xr:uid="{00000000-0005-0000-0000-0000304A0000}"/>
    <cellStyle name="Normal 132 3 2 4 3" xfId="43768" xr:uid="{00000000-0005-0000-0000-0000314A0000}"/>
    <cellStyle name="Normal 132 3 2 5" xfId="17187" xr:uid="{00000000-0005-0000-0000-0000324A0000}"/>
    <cellStyle name="Normal 132 3 2 5 2" xfId="47690" xr:uid="{00000000-0005-0000-0000-0000334A0000}"/>
    <cellStyle name="Normal 132 3 2 6" xfId="28556" xr:uid="{00000000-0005-0000-0000-0000344A0000}"/>
    <cellStyle name="Normal 132 3 2 7" xfId="32585" xr:uid="{00000000-0005-0000-0000-0000354A0000}"/>
    <cellStyle name="Normal 132 3 2 8" xfId="36592" xr:uid="{00000000-0005-0000-0000-0000364A0000}"/>
    <cellStyle name="Normal 132 3 20" xfId="7131" xr:uid="{00000000-0005-0000-0000-0000374A0000}"/>
    <cellStyle name="Normal 132 3 20 2" xfId="9577" xr:uid="{00000000-0005-0000-0000-0000384A0000}"/>
    <cellStyle name="Normal 132 3 20 2 2" xfId="20978" xr:uid="{00000000-0005-0000-0000-0000394A0000}"/>
    <cellStyle name="Normal 132 3 20 2 2 2" xfId="51388" xr:uid="{00000000-0005-0000-0000-00003A4A0000}"/>
    <cellStyle name="Normal 132 3 20 2 3" xfId="40290" xr:uid="{00000000-0005-0000-0000-00003B4A0000}"/>
    <cellStyle name="Normal 132 3 20 3" xfId="13670" xr:uid="{00000000-0005-0000-0000-00003C4A0000}"/>
    <cellStyle name="Normal 132 3 20 3 2" xfId="25004" xr:uid="{00000000-0005-0000-0000-00003D4A0000}"/>
    <cellStyle name="Normal 132 3 20 3 2 2" xfId="55340" xr:uid="{00000000-0005-0000-0000-00003E4A0000}"/>
    <cellStyle name="Normal 132 3 20 3 3" xfId="44242" xr:uid="{00000000-0005-0000-0000-00003F4A0000}"/>
    <cellStyle name="Normal 132 3 20 4" xfId="18555" xr:uid="{00000000-0005-0000-0000-0000404A0000}"/>
    <cellStyle name="Normal 132 3 20 4 2" xfId="49058" xr:uid="{00000000-0005-0000-0000-0000414A0000}"/>
    <cellStyle name="Normal 132 3 20 5" xfId="29030" xr:uid="{00000000-0005-0000-0000-0000424A0000}"/>
    <cellStyle name="Normal 132 3 20 6" xfId="33059" xr:uid="{00000000-0005-0000-0000-0000434A0000}"/>
    <cellStyle name="Normal 132 3 20 7" xfId="37960" xr:uid="{00000000-0005-0000-0000-0000444A0000}"/>
    <cellStyle name="Normal 132 3 21" xfId="9650" xr:uid="{00000000-0005-0000-0000-0000454A0000}"/>
    <cellStyle name="Normal 132 3 21 2" xfId="13742" xr:uid="{00000000-0005-0000-0000-0000464A0000}"/>
    <cellStyle name="Normal 132 3 21 2 2" xfId="25076" xr:uid="{00000000-0005-0000-0000-0000474A0000}"/>
    <cellStyle name="Normal 132 3 21 2 2 2" xfId="55412" xr:uid="{00000000-0005-0000-0000-0000484A0000}"/>
    <cellStyle name="Normal 132 3 21 2 3" xfId="44314" xr:uid="{00000000-0005-0000-0000-0000494A0000}"/>
    <cellStyle name="Normal 132 3 21 3" xfId="21050" xr:uid="{00000000-0005-0000-0000-00004A4A0000}"/>
    <cellStyle name="Normal 132 3 21 3 2" xfId="51460" xr:uid="{00000000-0005-0000-0000-00004B4A0000}"/>
    <cellStyle name="Normal 132 3 21 4" xfId="29102" xr:uid="{00000000-0005-0000-0000-00004C4A0000}"/>
    <cellStyle name="Normal 132 3 21 5" xfId="33131" xr:uid="{00000000-0005-0000-0000-00004D4A0000}"/>
    <cellStyle name="Normal 132 3 21 6" xfId="40362" xr:uid="{00000000-0005-0000-0000-00004E4A0000}"/>
    <cellStyle name="Normal 132 3 22" xfId="9723" xr:uid="{00000000-0005-0000-0000-00004F4A0000}"/>
    <cellStyle name="Normal 132 3 22 2" xfId="13814" xr:uid="{00000000-0005-0000-0000-0000504A0000}"/>
    <cellStyle name="Normal 132 3 22 2 2" xfId="25148" xr:uid="{00000000-0005-0000-0000-0000514A0000}"/>
    <cellStyle name="Normal 132 3 22 2 2 2" xfId="55484" xr:uid="{00000000-0005-0000-0000-0000524A0000}"/>
    <cellStyle name="Normal 132 3 22 2 3" xfId="44386" xr:uid="{00000000-0005-0000-0000-0000534A0000}"/>
    <cellStyle name="Normal 132 3 22 3" xfId="21122" xr:uid="{00000000-0005-0000-0000-0000544A0000}"/>
    <cellStyle name="Normal 132 3 22 3 2" xfId="51532" xr:uid="{00000000-0005-0000-0000-0000554A0000}"/>
    <cellStyle name="Normal 132 3 22 4" xfId="29174" xr:uid="{00000000-0005-0000-0000-0000564A0000}"/>
    <cellStyle name="Normal 132 3 22 5" xfId="33203" xr:uid="{00000000-0005-0000-0000-0000574A0000}"/>
    <cellStyle name="Normal 132 3 22 6" xfId="40434" xr:uid="{00000000-0005-0000-0000-0000584A0000}"/>
    <cellStyle name="Normal 132 3 23" xfId="9796" xr:uid="{00000000-0005-0000-0000-0000594A0000}"/>
    <cellStyle name="Normal 132 3 23 2" xfId="13886" xr:uid="{00000000-0005-0000-0000-00005A4A0000}"/>
    <cellStyle name="Normal 132 3 23 2 2" xfId="25220" xr:uid="{00000000-0005-0000-0000-00005B4A0000}"/>
    <cellStyle name="Normal 132 3 23 2 2 2" xfId="55556" xr:uid="{00000000-0005-0000-0000-00005C4A0000}"/>
    <cellStyle name="Normal 132 3 23 2 3" xfId="44458" xr:uid="{00000000-0005-0000-0000-00005D4A0000}"/>
    <cellStyle name="Normal 132 3 23 3" xfId="21194" xr:uid="{00000000-0005-0000-0000-00005E4A0000}"/>
    <cellStyle name="Normal 132 3 23 3 2" xfId="51604" xr:uid="{00000000-0005-0000-0000-00005F4A0000}"/>
    <cellStyle name="Normal 132 3 23 4" xfId="29246" xr:uid="{00000000-0005-0000-0000-0000604A0000}"/>
    <cellStyle name="Normal 132 3 23 5" xfId="33275" xr:uid="{00000000-0005-0000-0000-0000614A0000}"/>
    <cellStyle name="Normal 132 3 23 6" xfId="40506" xr:uid="{00000000-0005-0000-0000-0000624A0000}"/>
    <cellStyle name="Normal 132 3 24" xfId="9869" xr:uid="{00000000-0005-0000-0000-0000634A0000}"/>
    <cellStyle name="Normal 132 3 24 2" xfId="13958" xr:uid="{00000000-0005-0000-0000-0000644A0000}"/>
    <cellStyle name="Normal 132 3 24 2 2" xfId="25292" xr:uid="{00000000-0005-0000-0000-0000654A0000}"/>
    <cellStyle name="Normal 132 3 24 2 2 2" xfId="55628" xr:uid="{00000000-0005-0000-0000-0000664A0000}"/>
    <cellStyle name="Normal 132 3 24 2 3" xfId="44530" xr:uid="{00000000-0005-0000-0000-0000674A0000}"/>
    <cellStyle name="Normal 132 3 24 3" xfId="21266" xr:uid="{00000000-0005-0000-0000-0000684A0000}"/>
    <cellStyle name="Normal 132 3 24 3 2" xfId="51676" xr:uid="{00000000-0005-0000-0000-0000694A0000}"/>
    <cellStyle name="Normal 132 3 24 4" xfId="29318" xr:uid="{00000000-0005-0000-0000-00006A4A0000}"/>
    <cellStyle name="Normal 132 3 24 5" xfId="33347" xr:uid="{00000000-0005-0000-0000-00006B4A0000}"/>
    <cellStyle name="Normal 132 3 24 6" xfId="40578" xr:uid="{00000000-0005-0000-0000-00006C4A0000}"/>
    <cellStyle name="Normal 132 3 25" xfId="9942" xr:uid="{00000000-0005-0000-0000-00006D4A0000}"/>
    <cellStyle name="Normal 132 3 25 2" xfId="14030" xr:uid="{00000000-0005-0000-0000-00006E4A0000}"/>
    <cellStyle name="Normal 132 3 25 2 2" xfId="25364" xr:uid="{00000000-0005-0000-0000-00006F4A0000}"/>
    <cellStyle name="Normal 132 3 25 2 2 2" xfId="55700" xr:uid="{00000000-0005-0000-0000-0000704A0000}"/>
    <cellStyle name="Normal 132 3 25 2 3" xfId="44602" xr:uid="{00000000-0005-0000-0000-0000714A0000}"/>
    <cellStyle name="Normal 132 3 25 3" xfId="21338" xr:uid="{00000000-0005-0000-0000-0000724A0000}"/>
    <cellStyle name="Normal 132 3 25 3 2" xfId="51748" xr:uid="{00000000-0005-0000-0000-0000734A0000}"/>
    <cellStyle name="Normal 132 3 25 4" xfId="29390" xr:uid="{00000000-0005-0000-0000-0000744A0000}"/>
    <cellStyle name="Normal 132 3 25 5" xfId="33419" xr:uid="{00000000-0005-0000-0000-0000754A0000}"/>
    <cellStyle name="Normal 132 3 25 6" xfId="40650" xr:uid="{00000000-0005-0000-0000-0000764A0000}"/>
    <cellStyle name="Normal 132 3 26" xfId="10927" xr:uid="{00000000-0005-0000-0000-0000774A0000}"/>
    <cellStyle name="Normal 132 3 26 2" xfId="15002" xr:uid="{00000000-0005-0000-0000-0000784A0000}"/>
    <cellStyle name="Normal 132 3 26 2 2" xfId="26336" xr:uid="{00000000-0005-0000-0000-0000794A0000}"/>
    <cellStyle name="Normal 132 3 26 2 2 2" xfId="56672" xr:uid="{00000000-0005-0000-0000-00007A4A0000}"/>
    <cellStyle name="Normal 132 3 26 2 3" xfId="45574" xr:uid="{00000000-0005-0000-0000-00007B4A0000}"/>
    <cellStyle name="Normal 132 3 26 3" xfId="22310" xr:uid="{00000000-0005-0000-0000-00007C4A0000}"/>
    <cellStyle name="Normal 132 3 26 3 2" xfId="52720" xr:uid="{00000000-0005-0000-0000-00007D4A0000}"/>
    <cellStyle name="Normal 132 3 26 4" xfId="30362" xr:uid="{00000000-0005-0000-0000-00007E4A0000}"/>
    <cellStyle name="Normal 132 3 26 5" xfId="34391" xr:uid="{00000000-0005-0000-0000-00007F4A0000}"/>
    <cellStyle name="Normal 132 3 26 6" xfId="41622" xr:uid="{00000000-0005-0000-0000-0000804A0000}"/>
    <cellStyle name="Normal 132 3 27" xfId="11152" xr:uid="{00000000-0005-0000-0000-0000814A0000}"/>
    <cellStyle name="Normal 132 3 27 2" xfId="15179" xr:uid="{00000000-0005-0000-0000-0000824A0000}"/>
    <cellStyle name="Normal 132 3 27 2 2" xfId="26513" xr:uid="{00000000-0005-0000-0000-0000834A0000}"/>
    <cellStyle name="Normal 132 3 27 2 2 2" xfId="56849" xr:uid="{00000000-0005-0000-0000-0000844A0000}"/>
    <cellStyle name="Normal 132 3 27 2 3" xfId="45751" xr:uid="{00000000-0005-0000-0000-0000854A0000}"/>
    <cellStyle name="Normal 132 3 27 3" xfId="22487" xr:uid="{00000000-0005-0000-0000-0000864A0000}"/>
    <cellStyle name="Normal 132 3 27 3 2" xfId="52897" xr:uid="{00000000-0005-0000-0000-0000874A0000}"/>
    <cellStyle name="Normal 132 3 27 4" xfId="30539" xr:uid="{00000000-0005-0000-0000-0000884A0000}"/>
    <cellStyle name="Normal 132 3 27 5" xfId="34568" xr:uid="{00000000-0005-0000-0000-0000894A0000}"/>
    <cellStyle name="Normal 132 3 27 6" xfId="41799" xr:uid="{00000000-0005-0000-0000-00008A4A0000}"/>
    <cellStyle name="Normal 132 3 28" xfId="10904" xr:uid="{00000000-0005-0000-0000-00008B4A0000}"/>
    <cellStyle name="Normal 132 3 28 2" xfId="14979" xr:uid="{00000000-0005-0000-0000-00008C4A0000}"/>
    <cellStyle name="Normal 132 3 28 2 2" xfId="26313" xr:uid="{00000000-0005-0000-0000-00008D4A0000}"/>
    <cellStyle name="Normal 132 3 28 2 2 2" xfId="56649" xr:uid="{00000000-0005-0000-0000-00008E4A0000}"/>
    <cellStyle name="Normal 132 3 28 2 3" xfId="45551" xr:uid="{00000000-0005-0000-0000-00008F4A0000}"/>
    <cellStyle name="Normal 132 3 28 3" xfId="22287" xr:uid="{00000000-0005-0000-0000-0000904A0000}"/>
    <cellStyle name="Normal 132 3 28 3 2" xfId="52697" xr:uid="{00000000-0005-0000-0000-0000914A0000}"/>
    <cellStyle name="Normal 132 3 28 4" xfId="30339" xr:uid="{00000000-0005-0000-0000-0000924A0000}"/>
    <cellStyle name="Normal 132 3 28 5" xfId="34368" xr:uid="{00000000-0005-0000-0000-0000934A0000}"/>
    <cellStyle name="Normal 132 3 28 6" xfId="41599" xr:uid="{00000000-0005-0000-0000-0000944A0000}"/>
    <cellStyle name="Normal 132 3 29" xfId="11174" xr:uid="{00000000-0005-0000-0000-0000954A0000}"/>
    <cellStyle name="Normal 132 3 29 2" xfId="15201" xr:uid="{00000000-0005-0000-0000-0000964A0000}"/>
    <cellStyle name="Normal 132 3 29 2 2" xfId="26535" xr:uid="{00000000-0005-0000-0000-0000974A0000}"/>
    <cellStyle name="Normal 132 3 29 2 2 2" xfId="56871" xr:uid="{00000000-0005-0000-0000-0000984A0000}"/>
    <cellStyle name="Normal 132 3 29 2 3" xfId="45773" xr:uid="{00000000-0005-0000-0000-0000994A0000}"/>
    <cellStyle name="Normal 132 3 29 3" xfId="22509" xr:uid="{00000000-0005-0000-0000-00009A4A0000}"/>
    <cellStyle name="Normal 132 3 29 3 2" xfId="52919" xr:uid="{00000000-0005-0000-0000-00009B4A0000}"/>
    <cellStyle name="Normal 132 3 29 4" xfId="30561" xr:uid="{00000000-0005-0000-0000-00009C4A0000}"/>
    <cellStyle name="Normal 132 3 29 5" xfId="34590" xr:uid="{00000000-0005-0000-0000-00009D4A0000}"/>
    <cellStyle name="Normal 132 3 29 6" xfId="41821" xr:uid="{00000000-0005-0000-0000-00009E4A0000}"/>
    <cellStyle name="Normal 132 3 3" xfId="5942" xr:uid="{00000000-0005-0000-0000-00009F4A0000}"/>
    <cellStyle name="Normal 132 3 3 2" xfId="7539" xr:uid="{00000000-0005-0000-0000-0000A04A0000}"/>
    <cellStyle name="Normal 132 3 3 2 2" xfId="18963" xr:uid="{00000000-0005-0000-0000-0000A14A0000}"/>
    <cellStyle name="Normal 132 3 3 2 2 2" xfId="49466" xr:uid="{00000000-0005-0000-0000-0000A24A0000}"/>
    <cellStyle name="Normal 132 3 3 2 3" xfId="38368" xr:uid="{00000000-0005-0000-0000-0000A34A0000}"/>
    <cellStyle name="Normal 132 3 3 3" xfId="9138" xr:uid="{00000000-0005-0000-0000-0000A44A0000}"/>
    <cellStyle name="Normal 132 3 3 3 2" xfId="20541" xr:uid="{00000000-0005-0000-0000-0000A54A0000}"/>
    <cellStyle name="Normal 132 3 3 3 2 2" xfId="50951" xr:uid="{00000000-0005-0000-0000-0000A64A0000}"/>
    <cellStyle name="Normal 132 3 3 3 3" xfId="39853" xr:uid="{00000000-0005-0000-0000-0000A74A0000}"/>
    <cellStyle name="Normal 132 3 3 4" xfId="13233" xr:uid="{00000000-0005-0000-0000-0000A84A0000}"/>
    <cellStyle name="Normal 132 3 3 4 2" xfId="24567" xr:uid="{00000000-0005-0000-0000-0000A94A0000}"/>
    <cellStyle name="Normal 132 3 3 4 2 2" xfId="54903" xr:uid="{00000000-0005-0000-0000-0000AA4A0000}"/>
    <cellStyle name="Normal 132 3 3 4 3" xfId="43805" xr:uid="{00000000-0005-0000-0000-0000AB4A0000}"/>
    <cellStyle name="Normal 132 3 3 5" xfId="17366" xr:uid="{00000000-0005-0000-0000-0000AC4A0000}"/>
    <cellStyle name="Normal 132 3 3 5 2" xfId="47869" xr:uid="{00000000-0005-0000-0000-0000AD4A0000}"/>
    <cellStyle name="Normal 132 3 3 6" xfId="28593" xr:uid="{00000000-0005-0000-0000-0000AE4A0000}"/>
    <cellStyle name="Normal 132 3 3 7" xfId="32622" xr:uid="{00000000-0005-0000-0000-0000AF4A0000}"/>
    <cellStyle name="Normal 132 3 3 8" xfId="36771" xr:uid="{00000000-0005-0000-0000-0000B04A0000}"/>
    <cellStyle name="Normal 132 3 30" xfId="10871" xr:uid="{00000000-0005-0000-0000-0000B14A0000}"/>
    <cellStyle name="Normal 132 3 30 2" xfId="14946" xr:uid="{00000000-0005-0000-0000-0000B24A0000}"/>
    <cellStyle name="Normal 132 3 30 2 2" xfId="26280" xr:uid="{00000000-0005-0000-0000-0000B34A0000}"/>
    <cellStyle name="Normal 132 3 30 2 2 2" xfId="56616" xr:uid="{00000000-0005-0000-0000-0000B44A0000}"/>
    <cellStyle name="Normal 132 3 30 2 3" xfId="45518" xr:uid="{00000000-0005-0000-0000-0000B54A0000}"/>
    <cellStyle name="Normal 132 3 30 3" xfId="22254" xr:uid="{00000000-0005-0000-0000-0000B64A0000}"/>
    <cellStyle name="Normal 132 3 30 3 2" xfId="52664" xr:uid="{00000000-0005-0000-0000-0000B74A0000}"/>
    <cellStyle name="Normal 132 3 30 4" xfId="30306" xr:uid="{00000000-0005-0000-0000-0000B84A0000}"/>
    <cellStyle name="Normal 132 3 30 5" xfId="34335" xr:uid="{00000000-0005-0000-0000-0000B94A0000}"/>
    <cellStyle name="Normal 132 3 30 6" xfId="41566" xr:uid="{00000000-0005-0000-0000-0000BA4A0000}"/>
    <cellStyle name="Normal 132 3 31" xfId="11201" xr:uid="{00000000-0005-0000-0000-0000BB4A0000}"/>
    <cellStyle name="Normal 132 3 31 2" xfId="15228" xr:uid="{00000000-0005-0000-0000-0000BC4A0000}"/>
    <cellStyle name="Normal 132 3 31 2 2" xfId="26562" xr:uid="{00000000-0005-0000-0000-0000BD4A0000}"/>
    <cellStyle name="Normal 132 3 31 2 2 2" xfId="56898" xr:uid="{00000000-0005-0000-0000-0000BE4A0000}"/>
    <cellStyle name="Normal 132 3 31 2 3" xfId="45800" xr:uid="{00000000-0005-0000-0000-0000BF4A0000}"/>
    <cellStyle name="Normal 132 3 31 3" xfId="22536" xr:uid="{00000000-0005-0000-0000-0000C04A0000}"/>
    <cellStyle name="Normal 132 3 31 3 2" xfId="52946" xr:uid="{00000000-0005-0000-0000-0000C14A0000}"/>
    <cellStyle name="Normal 132 3 31 4" xfId="30588" xr:uid="{00000000-0005-0000-0000-0000C24A0000}"/>
    <cellStyle name="Normal 132 3 31 5" xfId="34617" xr:uid="{00000000-0005-0000-0000-0000C34A0000}"/>
    <cellStyle name="Normal 132 3 31 6" xfId="41848" xr:uid="{00000000-0005-0000-0000-0000C44A0000}"/>
    <cellStyle name="Normal 132 3 32" xfId="10844" xr:uid="{00000000-0005-0000-0000-0000C54A0000}"/>
    <cellStyle name="Normal 132 3 32 2" xfId="14919" xr:uid="{00000000-0005-0000-0000-0000C64A0000}"/>
    <cellStyle name="Normal 132 3 32 2 2" xfId="26253" xr:uid="{00000000-0005-0000-0000-0000C74A0000}"/>
    <cellStyle name="Normal 132 3 32 2 2 2" xfId="56589" xr:uid="{00000000-0005-0000-0000-0000C84A0000}"/>
    <cellStyle name="Normal 132 3 32 2 3" xfId="45491" xr:uid="{00000000-0005-0000-0000-0000C94A0000}"/>
    <cellStyle name="Normal 132 3 32 3" xfId="22227" xr:uid="{00000000-0005-0000-0000-0000CA4A0000}"/>
    <cellStyle name="Normal 132 3 32 3 2" xfId="52637" xr:uid="{00000000-0005-0000-0000-0000CB4A0000}"/>
    <cellStyle name="Normal 132 3 32 4" xfId="30279" xr:uid="{00000000-0005-0000-0000-0000CC4A0000}"/>
    <cellStyle name="Normal 132 3 32 5" xfId="34308" xr:uid="{00000000-0005-0000-0000-0000CD4A0000}"/>
    <cellStyle name="Normal 132 3 32 6" xfId="41539" xr:uid="{00000000-0005-0000-0000-0000CE4A0000}"/>
    <cellStyle name="Normal 132 3 33" xfId="11225" xr:uid="{00000000-0005-0000-0000-0000CF4A0000}"/>
    <cellStyle name="Normal 132 3 33 2" xfId="15252" xr:uid="{00000000-0005-0000-0000-0000D04A0000}"/>
    <cellStyle name="Normal 132 3 33 2 2" xfId="26586" xr:uid="{00000000-0005-0000-0000-0000D14A0000}"/>
    <cellStyle name="Normal 132 3 33 2 2 2" xfId="56922" xr:uid="{00000000-0005-0000-0000-0000D24A0000}"/>
    <cellStyle name="Normal 132 3 33 2 3" xfId="45824" xr:uid="{00000000-0005-0000-0000-0000D34A0000}"/>
    <cellStyle name="Normal 132 3 33 3" xfId="22560" xr:uid="{00000000-0005-0000-0000-0000D44A0000}"/>
    <cellStyle name="Normal 132 3 33 3 2" xfId="52970" xr:uid="{00000000-0005-0000-0000-0000D54A0000}"/>
    <cellStyle name="Normal 132 3 33 4" xfId="30612" xr:uid="{00000000-0005-0000-0000-0000D64A0000}"/>
    <cellStyle name="Normal 132 3 33 5" xfId="34641" xr:uid="{00000000-0005-0000-0000-0000D74A0000}"/>
    <cellStyle name="Normal 132 3 33 6" xfId="41872" xr:uid="{00000000-0005-0000-0000-0000D84A0000}"/>
    <cellStyle name="Normal 132 3 34" xfId="10816" xr:uid="{00000000-0005-0000-0000-0000D94A0000}"/>
    <cellStyle name="Normal 132 3 34 2" xfId="14891" xr:uid="{00000000-0005-0000-0000-0000DA4A0000}"/>
    <cellStyle name="Normal 132 3 34 2 2" xfId="26225" xr:uid="{00000000-0005-0000-0000-0000DB4A0000}"/>
    <cellStyle name="Normal 132 3 34 2 2 2" xfId="56561" xr:uid="{00000000-0005-0000-0000-0000DC4A0000}"/>
    <cellStyle name="Normal 132 3 34 2 3" xfId="45463" xr:uid="{00000000-0005-0000-0000-0000DD4A0000}"/>
    <cellStyle name="Normal 132 3 34 3" xfId="22199" xr:uid="{00000000-0005-0000-0000-0000DE4A0000}"/>
    <cellStyle name="Normal 132 3 34 3 2" xfId="52609" xr:uid="{00000000-0005-0000-0000-0000DF4A0000}"/>
    <cellStyle name="Normal 132 3 34 4" xfId="30251" xr:uid="{00000000-0005-0000-0000-0000E04A0000}"/>
    <cellStyle name="Normal 132 3 34 5" xfId="34280" xr:uid="{00000000-0005-0000-0000-0000E14A0000}"/>
    <cellStyle name="Normal 132 3 34 6" xfId="41511" xr:uid="{00000000-0005-0000-0000-0000E24A0000}"/>
    <cellStyle name="Normal 132 3 35" xfId="11253" xr:uid="{00000000-0005-0000-0000-0000E34A0000}"/>
    <cellStyle name="Normal 132 3 35 2" xfId="15280" xr:uid="{00000000-0005-0000-0000-0000E44A0000}"/>
    <cellStyle name="Normal 132 3 35 2 2" xfId="26614" xr:uid="{00000000-0005-0000-0000-0000E54A0000}"/>
    <cellStyle name="Normal 132 3 35 2 2 2" xfId="56950" xr:uid="{00000000-0005-0000-0000-0000E64A0000}"/>
    <cellStyle name="Normal 132 3 35 2 3" xfId="45852" xr:uid="{00000000-0005-0000-0000-0000E74A0000}"/>
    <cellStyle name="Normal 132 3 35 3" xfId="22588" xr:uid="{00000000-0005-0000-0000-0000E84A0000}"/>
    <cellStyle name="Normal 132 3 35 3 2" xfId="52998" xr:uid="{00000000-0005-0000-0000-0000E94A0000}"/>
    <cellStyle name="Normal 132 3 35 4" xfId="30640" xr:uid="{00000000-0005-0000-0000-0000EA4A0000}"/>
    <cellStyle name="Normal 132 3 35 5" xfId="34669" xr:uid="{00000000-0005-0000-0000-0000EB4A0000}"/>
    <cellStyle name="Normal 132 3 35 6" xfId="41900" xr:uid="{00000000-0005-0000-0000-0000EC4A0000}"/>
    <cellStyle name="Normal 132 3 36" xfId="10788" xr:uid="{00000000-0005-0000-0000-0000ED4A0000}"/>
    <cellStyle name="Normal 132 3 36 2" xfId="14863" xr:uid="{00000000-0005-0000-0000-0000EE4A0000}"/>
    <cellStyle name="Normal 132 3 36 2 2" xfId="26197" xr:uid="{00000000-0005-0000-0000-0000EF4A0000}"/>
    <cellStyle name="Normal 132 3 36 2 2 2" xfId="56533" xr:uid="{00000000-0005-0000-0000-0000F04A0000}"/>
    <cellStyle name="Normal 132 3 36 2 3" xfId="45435" xr:uid="{00000000-0005-0000-0000-0000F14A0000}"/>
    <cellStyle name="Normal 132 3 36 3" xfId="22171" xr:uid="{00000000-0005-0000-0000-0000F24A0000}"/>
    <cellStyle name="Normal 132 3 36 3 2" xfId="52581" xr:uid="{00000000-0005-0000-0000-0000F34A0000}"/>
    <cellStyle name="Normal 132 3 36 4" xfId="30223" xr:uid="{00000000-0005-0000-0000-0000F44A0000}"/>
    <cellStyle name="Normal 132 3 36 5" xfId="34252" xr:uid="{00000000-0005-0000-0000-0000F54A0000}"/>
    <cellStyle name="Normal 132 3 36 6" xfId="41483" xr:uid="{00000000-0005-0000-0000-0000F64A0000}"/>
    <cellStyle name="Normal 132 3 37" xfId="11328" xr:uid="{00000000-0005-0000-0000-0000F74A0000}"/>
    <cellStyle name="Normal 132 3 37 2" xfId="15355" xr:uid="{00000000-0005-0000-0000-0000F84A0000}"/>
    <cellStyle name="Normal 132 3 37 2 2" xfId="26689" xr:uid="{00000000-0005-0000-0000-0000F94A0000}"/>
    <cellStyle name="Normal 132 3 37 2 2 2" xfId="57025" xr:uid="{00000000-0005-0000-0000-0000FA4A0000}"/>
    <cellStyle name="Normal 132 3 37 2 3" xfId="45927" xr:uid="{00000000-0005-0000-0000-0000FB4A0000}"/>
    <cellStyle name="Normal 132 3 37 3" xfId="22663" xr:uid="{00000000-0005-0000-0000-0000FC4A0000}"/>
    <cellStyle name="Normal 132 3 37 3 2" xfId="53073" xr:uid="{00000000-0005-0000-0000-0000FD4A0000}"/>
    <cellStyle name="Normal 132 3 37 4" xfId="30715" xr:uid="{00000000-0005-0000-0000-0000FE4A0000}"/>
    <cellStyle name="Normal 132 3 37 5" xfId="34744" xr:uid="{00000000-0005-0000-0000-0000FF4A0000}"/>
    <cellStyle name="Normal 132 3 37 6" xfId="41975" xr:uid="{00000000-0005-0000-0000-0000004B0000}"/>
    <cellStyle name="Normal 132 3 38" xfId="11410" xr:uid="{00000000-0005-0000-0000-0000014B0000}"/>
    <cellStyle name="Normal 132 3 38 2" xfId="15437" xr:uid="{00000000-0005-0000-0000-0000024B0000}"/>
    <cellStyle name="Normal 132 3 38 2 2" xfId="26771" xr:uid="{00000000-0005-0000-0000-0000034B0000}"/>
    <cellStyle name="Normal 132 3 38 2 2 2" xfId="57107" xr:uid="{00000000-0005-0000-0000-0000044B0000}"/>
    <cellStyle name="Normal 132 3 38 2 3" xfId="46009" xr:uid="{00000000-0005-0000-0000-0000054B0000}"/>
    <cellStyle name="Normal 132 3 38 3" xfId="22745" xr:uid="{00000000-0005-0000-0000-0000064B0000}"/>
    <cellStyle name="Normal 132 3 38 3 2" xfId="53155" xr:uid="{00000000-0005-0000-0000-0000074B0000}"/>
    <cellStyle name="Normal 132 3 38 4" xfId="30797" xr:uid="{00000000-0005-0000-0000-0000084B0000}"/>
    <cellStyle name="Normal 132 3 38 5" xfId="34826" xr:uid="{00000000-0005-0000-0000-0000094B0000}"/>
    <cellStyle name="Normal 132 3 38 6" xfId="42057" xr:uid="{00000000-0005-0000-0000-00000A4B0000}"/>
    <cellStyle name="Normal 132 3 39" xfId="11481" xr:uid="{00000000-0005-0000-0000-00000B4B0000}"/>
    <cellStyle name="Normal 132 3 39 2" xfId="15508" xr:uid="{00000000-0005-0000-0000-00000C4B0000}"/>
    <cellStyle name="Normal 132 3 39 2 2" xfId="26842" xr:uid="{00000000-0005-0000-0000-00000D4B0000}"/>
    <cellStyle name="Normal 132 3 39 2 2 2" xfId="57178" xr:uid="{00000000-0005-0000-0000-00000E4B0000}"/>
    <cellStyle name="Normal 132 3 39 2 3" xfId="46080" xr:uid="{00000000-0005-0000-0000-00000F4B0000}"/>
    <cellStyle name="Normal 132 3 39 3" xfId="22816" xr:uid="{00000000-0005-0000-0000-0000104B0000}"/>
    <cellStyle name="Normal 132 3 39 3 2" xfId="53226" xr:uid="{00000000-0005-0000-0000-0000114B0000}"/>
    <cellStyle name="Normal 132 3 39 4" xfId="30868" xr:uid="{00000000-0005-0000-0000-0000124B0000}"/>
    <cellStyle name="Normal 132 3 39 5" xfId="34897" xr:uid="{00000000-0005-0000-0000-0000134B0000}"/>
    <cellStyle name="Normal 132 3 39 6" xfId="42128" xr:uid="{00000000-0005-0000-0000-0000144B0000}"/>
    <cellStyle name="Normal 132 3 4" xfId="5746" xr:uid="{00000000-0005-0000-0000-0000154B0000}"/>
    <cellStyle name="Normal 132 3 4 2" xfId="7343" xr:uid="{00000000-0005-0000-0000-0000164B0000}"/>
    <cellStyle name="Normal 132 3 4 2 2" xfId="18767" xr:uid="{00000000-0005-0000-0000-0000174B0000}"/>
    <cellStyle name="Normal 132 3 4 2 2 2" xfId="49270" xr:uid="{00000000-0005-0000-0000-0000184B0000}"/>
    <cellStyle name="Normal 132 3 4 2 3" xfId="38172" xr:uid="{00000000-0005-0000-0000-0000194B0000}"/>
    <cellStyle name="Normal 132 3 4 3" xfId="9050" xr:uid="{00000000-0005-0000-0000-00001A4B0000}"/>
    <cellStyle name="Normal 132 3 4 3 2" xfId="20481" xr:uid="{00000000-0005-0000-0000-00001B4B0000}"/>
    <cellStyle name="Normal 132 3 4 3 2 2" xfId="50891" xr:uid="{00000000-0005-0000-0000-00001C4B0000}"/>
    <cellStyle name="Normal 132 3 4 3 3" xfId="39793" xr:uid="{00000000-0005-0000-0000-00001D4B0000}"/>
    <cellStyle name="Normal 132 3 4 4" xfId="13173" xr:uid="{00000000-0005-0000-0000-00001E4B0000}"/>
    <cellStyle name="Normal 132 3 4 4 2" xfId="24507" xr:uid="{00000000-0005-0000-0000-00001F4B0000}"/>
    <cellStyle name="Normal 132 3 4 4 2 2" xfId="54843" xr:uid="{00000000-0005-0000-0000-0000204B0000}"/>
    <cellStyle name="Normal 132 3 4 4 3" xfId="43745" xr:uid="{00000000-0005-0000-0000-0000214B0000}"/>
    <cellStyle name="Normal 132 3 4 5" xfId="17170" xr:uid="{00000000-0005-0000-0000-0000224B0000}"/>
    <cellStyle name="Normal 132 3 4 5 2" xfId="47673" xr:uid="{00000000-0005-0000-0000-0000234B0000}"/>
    <cellStyle name="Normal 132 3 4 6" xfId="28533" xr:uid="{00000000-0005-0000-0000-0000244B0000}"/>
    <cellStyle name="Normal 132 3 4 7" xfId="32562" xr:uid="{00000000-0005-0000-0000-0000254B0000}"/>
    <cellStyle name="Normal 132 3 4 8" xfId="36575" xr:uid="{00000000-0005-0000-0000-0000264B0000}"/>
    <cellStyle name="Normal 132 3 40" xfId="11562" xr:uid="{00000000-0005-0000-0000-0000274B0000}"/>
    <cellStyle name="Normal 132 3 40 2" xfId="15589" xr:uid="{00000000-0005-0000-0000-0000284B0000}"/>
    <cellStyle name="Normal 132 3 40 2 2" xfId="26923" xr:uid="{00000000-0005-0000-0000-0000294B0000}"/>
    <cellStyle name="Normal 132 3 40 2 2 2" xfId="57259" xr:uid="{00000000-0005-0000-0000-00002A4B0000}"/>
    <cellStyle name="Normal 132 3 40 2 3" xfId="46161" xr:uid="{00000000-0005-0000-0000-00002B4B0000}"/>
    <cellStyle name="Normal 132 3 40 3" xfId="22897" xr:uid="{00000000-0005-0000-0000-00002C4B0000}"/>
    <cellStyle name="Normal 132 3 40 3 2" xfId="53307" xr:uid="{00000000-0005-0000-0000-00002D4B0000}"/>
    <cellStyle name="Normal 132 3 40 4" xfId="30949" xr:uid="{00000000-0005-0000-0000-00002E4B0000}"/>
    <cellStyle name="Normal 132 3 40 5" xfId="34978" xr:uid="{00000000-0005-0000-0000-00002F4B0000}"/>
    <cellStyle name="Normal 132 3 40 6" xfId="42209" xr:uid="{00000000-0005-0000-0000-0000304B0000}"/>
    <cellStyle name="Normal 132 3 41" xfId="11640" xr:uid="{00000000-0005-0000-0000-0000314B0000}"/>
    <cellStyle name="Normal 132 3 41 2" xfId="15667" xr:uid="{00000000-0005-0000-0000-0000324B0000}"/>
    <cellStyle name="Normal 132 3 41 2 2" xfId="27001" xr:uid="{00000000-0005-0000-0000-0000334B0000}"/>
    <cellStyle name="Normal 132 3 41 2 2 2" xfId="57337" xr:uid="{00000000-0005-0000-0000-0000344B0000}"/>
    <cellStyle name="Normal 132 3 41 2 3" xfId="46239" xr:uid="{00000000-0005-0000-0000-0000354B0000}"/>
    <cellStyle name="Normal 132 3 41 3" xfId="22975" xr:uid="{00000000-0005-0000-0000-0000364B0000}"/>
    <cellStyle name="Normal 132 3 41 3 2" xfId="53385" xr:uid="{00000000-0005-0000-0000-0000374B0000}"/>
    <cellStyle name="Normal 132 3 41 4" xfId="31027" xr:uid="{00000000-0005-0000-0000-0000384B0000}"/>
    <cellStyle name="Normal 132 3 41 5" xfId="35056" xr:uid="{00000000-0005-0000-0000-0000394B0000}"/>
    <cellStyle name="Normal 132 3 41 6" xfId="42287" xr:uid="{00000000-0005-0000-0000-00003A4B0000}"/>
    <cellStyle name="Normal 132 3 42" xfId="11718" xr:uid="{00000000-0005-0000-0000-00003B4B0000}"/>
    <cellStyle name="Normal 132 3 42 2" xfId="15745" xr:uid="{00000000-0005-0000-0000-00003C4B0000}"/>
    <cellStyle name="Normal 132 3 42 2 2" xfId="27079" xr:uid="{00000000-0005-0000-0000-00003D4B0000}"/>
    <cellStyle name="Normal 132 3 42 2 2 2" xfId="57415" xr:uid="{00000000-0005-0000-0000-00003E4B0000}"/>
    <cellStyle name="Normal 132 3 42 2 3" xfId="46317" xr:uid="{00000000-0005-0000-0000-00003F4B0000}"/>
    <cellStyle name="Normal 132 3 42 3" xfId="23053" xr:uid="{00000000-0005-0000-0000-0000404B0000}"/>
    <cellStyle name="Normal 132 3 42 3 2" xfId="53463" xr:uid="{00000000-0005-0000-0000-0000414B0000}"/>
    <cellStyle name="Normal 132 3 42 4" xfId="31105" xr:uid="{00000000-0005-0000-0000-0000424B0000}"/>
    <cellStyle name="Normal 132 3 42 5" xfId="35134" xr:uid="{00000000-0005-0000-0000-0000434B0000}"/>
    <cellStyle name="Normal 132 3 42 6" xfId="42365" xr:uid="{00000000-0005-0000-0000-0000444B0000}"/>
    <cellStyle name="Normal 132 3 43" xfId="11796" xr:uid="{00000000-0005-0000-0000-0000454B0000}"/>
    <cellStyle name="Normal 132 3 43 2" xfId="15823" xr:uid="{00000000-0005-0000-0000-0000464B0000}"/>
    <cellStyle name="Normal 132 3 43 2 2" xfId="27157" xr:uid="{00000000-0005-0000-0000-0000474B0000}"/>
    <cellStyle name="Normal 132 3 43 2 2 2" xfId="57493" xr:uid="{00000000-0005-0000-0000-0000484B0000}"/>
    <cellStyle name="Normal 132 3 43 2 3" xfId="46395" xr:uid="{00000000-0005-0000-0000-0000494B0000}"/>
    <cellStyle name="Normal 132 3 43 3" xfId="23131" xr:uid="{00000000-0005-0000-0000-00004A4B0000}"/>
    <cellStyle name="Normal 132 3 43 3 2" xfId="53541" xr:uid="{00000000-0005-0000-0000-00004B4B0000}"/>
    <cellStyle name="Normal 132 3 43 4" xfId="31183" xr:uid="{00000000-0005-0000-0000-00004C4B0000}"/>
    <cellStyle name="Normal 132 3 43 5" xfId="35212" xr:uid="{00000000-0005-0000-0000-00004D4B0000}"/>
    <cellStyle name="Normal 132 3 43 6" xfId="42443" xr:uid="{00000000-0005-0000-0000-00004E4B0000}"/>
    <cellStyle name="Normal 132 3 44" xfId="11874" xr:uid="{00000000-0005-0000-0000-00004F4B0000}"/>
    <cellStyle name="Normal 132 3 44 2" xfId="15901" xr:uid="{00000000-0005-0000-0000-0000504B0000}"/>
    <cellStyle name="Normal 132 3 44 2 2" xfId="27235" xr:uid="{00000000-0005-0000-0000-0000514B0000}"/>
    <cellStyle name="Normal 132 3 44 2 2 2" xfId="57571" xr:uid="{00000000-0005-0000-0000-0000524B0000}"/>
    <cellStyle name="Normal 132 3 44 2 3" xfId="46473" xr:uid="{00000000-0005-0000-0000-0000534B0000}"/>
    <cellStyle name="Normal 132 3 44 3" xfId="23209" xr:uid="{00000000-0005-0000-0000-0000544B0000}"/>
    <cellStyle name="Normal 132 3 44 3 2" xfId="53619" xr:uid="{00000000-0005-0000-0000-0000554B0000}"/>
    <cellStyle name="Normal 132 3 44 4" xfId="31261" xr:uid="{00000000-0005-0000-0000-0000564B0000}"/>
    <cellStyle name="Normal 132 3 44 5" xfId="35290" xr:uid="{00000000-0005-0000-0000-0000574B0000}"/>
    <cellStyle name="Normal 132 3 44 6" xfId="42521" xr:uid="{00000000-0005-0000-0000-0000584B0000}"/>
    <cellStyle name="Normal 132 3 45" xfId="11952" xr:uid="{00000000-0005-0000-0000-0000594B0000}"/>
    <cellStyle name="Normal 132 3 45 2" xfId="15979" xr:uid="{00000000-0005-0000-0000-00005A4B0000}"/>
    <cellStyle name="Normal 132 3 45 2 2" xfId="27313" xr:uid="{00000000-0005-0000-0000-00005B4B0000}"/>
    <cellStyle name="Normal 132 3 45 2 2 2" xfId="57649" xr:uid="{00000000-0005-0000-0000-00005C4B0000}"/>
    <cellStyle name="Normal 132 3 45 2 3" xfId="46551" xr:uid="{00000000-0005-0000-0000-00005D4B0000}"/>
    <cellStyle name="Normal 132 3 45 3" xfId="23287" xr:uid="{00000000-0005-0000-0000-00005E4B0000}"/>
    <cellStyle name="Normal 132 3 45 3 2" xfId="53697" xr:uid="{00000000-0005-0000-0000-00005F4B0000}"/>
    <cellStyle name="Normal 132 3 45 4" xfId="31339" xr:uid="{00000000-0005-0000-0000-0000604B0000}"/>
    <cellStyle name="Normal 132 3 45 5" xfId="35368" xr:uid="{00000000-0005-0000-0000-0000614B0000}"/>
    <cellStyle name="Normal 132 3 45 6" xfId="42599" xr:uid="{00000000-0005-0000-0000-0000624B0000}"/>
    <cellStyle name="Normal 132 3 46" xfId="12030" xr:uid="{00000000-0005-0000-0000-0000634B0000}"/>
    <cellStyle name="Normal 132 3 46 2" xfId="16057" xr:uid="{00000000-0005-0000-0000-0000644B0000}"/>
    <cellStyle name="Normal 132 3 46 2 2" xfId="27391" xr:uid="{00000000-0005-0000-0000-0000654B0000}"/>
    <cellStyle name="Normal 132 3 46 2 2 2" xfId="57727" xr:uid="{00000000-0005-0000-0000-0000664B0000}"/>
    <cellStyle name="Normal 132 3 46 2 3" xfId="46629" xr:uid="{00000000-0005-0000-0000-0000674B0000}"/>
    <cellStyle name="Normal 132 3 46 3" xfId="23365" xr:uid="{00000000-0005-0000-0000-0000684B0000}"/>
    <cellStyle name="Normal 132 3 46 3 2" xfId="53775" xr:uid="{00000000-0005-0000-0000-0000694B0000}"/>
    <cellStyle name="Normal 132 3 46 4" xfId="31417" xr:uid="{00000000-0005-0000-0000-00006A4B0000}"/>
    <cellStyle name="Normal 132 3 46 5" xfId="35446" xr:uid="{00000000-0005-0000-0000-00006B4B0000}"/>
    <cellStyle name="Normal 132 3 46 6" xfId="42677" xr:uid="{00000000-0005-0000-0000-00006C4B0000}"/>
    <cellStyle name="Normal 132 3 47" xfId="12107" xr:uid="{00000000-0005-0000-0000-00006D4B0000}"/>
    <cellStyle name="Normal 132 3 47 2" xfId="16134" xr:uid="{00000000-0005-0000-0000-00006E4B0000}"/>
    <cellStyle name="Normal 132 3 47 2 2" xfId="27468" xr:uid="{00000000-0005-0000-0000-00006F4B0000}"/>
    <cellStyle name="Normal 132 3 47 2 2 2" xfId="57804" xr:uid="{00000000-0005-0000-0000-0000704B0000}"/>
    <cellStyle name="Normal 132 3 47 2 3" xfId="46706" xr:uid="{00000000-0005-0000-0000-0000714B0000}"/>
    <cellStyle name="Normal 132 3 47 3" xfId="23442" xr:uid="{00000000-0005-0000-0000-0000724B0000}"/>
    <cellStyle name="Normal 132 3 47 3 2" xfId="53852" xr:uid="{00000000-0005-0000-0000-0000734B0000}"/>
    <cellStyle name="Normal 132 3 47 4" xfId="31494" xr:uid="{00000000-0005-0000-0000-0000744B0000}"/>
    <cellStyle name="Normal 132 3 47 5" xfId="35523" xr:uid="{00000000-0005-0000-0000-0000754B0000}"/>
    <cellStyle name="Normal 132 3 47 6" xfId="42754" xr:uid="{00000000-0005-0000-0000-0000764B0000}"/>
    <cellStyle name="Normal 132 3 48" xfId="12180" xr:uid="{00000000-0005-0000-0000-0000774B0000}"/>
    <cellStyle name="Normal 132 3 48 2" xfId="16207" xr:uid="{00000000-0005-0000-0000-0000784B0000}"/>
    <cellStyle name="Normal 132 3 48 2 2" xfId="27541" xr:uid="{00000000-0005-0000-0000-0000794B0000}"/>
    <cellStyle name="Normal 132 3 48 2 2 2" xfId="57877" xr:uid="{00000000-0005-0000-0000-00007A4B0000}"/>
    <cellStyle name="Normal 132 3 48 2 3" xfId="46779" xr:uid="{00000000-0005-0000-0000-00007B4B0000}"/>
    <cellStyle name="Normal 132 3 48 3" xfId="23515" xr:uid="{00000000-0005-0000-0000-00007C4B0000}"/>
    <cellStyle name="Normal 132 3 48 3 2" xfId="53925" xr:uid="{00000000-0005-0000-0000-00007D4B0000}"/>
    <cellStyle name="Normal 132 3 48 4" xfId="31567" xr:uid="{00000000-0005-0000-0000-00007E4B0000}"/>
    <cellStyle name="Normal 132 3 48 5" xfId="35596" xr:uid="{00000000-0005-0000-0000-00007F4B0000}"/>
    <cellStyle name="Normal 132 3 48 6" xfId="42827" xr:uid="{00000000-0005-0000-0000-0000804B0000}"/>
    <cellStyle name="Normal 132 3 49" xfId="12253" xr:uid="{00000000-0005-0000-0000-0000814B0000}"/>
    <cellStyle name="Normal 132 3 49 2" xfId="16280" xr:uid="{00000000-0005-0000-0000-0000824B0000}"/>
    <cellStyle name="Normal 132 3 49 2 2" xfId="27614" xr:uid="{00000000-0005-0000-0000-0000834B0000}"/>
    <cellStyle name="Normal 132 3 49 2 2 2" xfId="57950" xr:uid="{00000000-0005-0000-0000-0000844B0000}"/>
    <cellStyle name="Normal 132 3 49 2 3" xfId="46852" xr:uid="{00000000-0005-0000-0000-0000854B0000}"/>
    <cellStyle name="Normal 132 3 49 3" xfId="23588" xr:uid="{00000000-0005-0000-0000-0000864B0000}"/>
    <cellStyle name="Normal 132 3 49 3 2" xfId="53998" xr:uid="{00000000-0005-0000-0000-0000874B0000}"/>
    <cellStyle name="Normal 132 3 49 4" xfId="31640" xr:uid="{00000000-0005-0000-0000-0000884B0000}"/>
    <cellStyle name="Normal 132 3 49 5" xfId="35669" xr:uid="{00000000-0005-0000-0000-0000894B0000}"/>
    <cellStyle name="Normal 132 3 49 6" xfId="42900" xr:uid="{00000000-0005-0000-0000-00008A4B0000}"/>
    <cellStyle name="Normal 132 3 5" xfId="5959" xr:uid="{00000000-0005-0000-0000-00008B4B0000}"/>
    <cellStyle name="Normal 132 3 5 2" xfId="7556" xr:uid="{00000000-0005-0000-0000-00008C4B0000}"/>
    <cellStyle name="Normal 132 3 5 2 2" xfId="18980" xr:uid="{00000000-0005-0000-0000-00008D4B0000}"/>
    <cellStyle name="Normal 132 3 5 2 2 2" xfId="49483" xr:uid="{00000000-0005-0000-0000-00008E4B0000}"/>
    <cellStyle name="Normal 132 3 5 2 3" xfId="38385" xr:uid="{00000000-0005-0000-0000-00008F4B0000}"/>
    <cellStyle name="Normal 132 3 5 3" xfId="9150" xr:uid="{00000000-0005-0000-0000-0000904B0000}"/>
    <cellStyle name="Normal 132 3 5 3 2" xfId="20553" xr:uid="{00000000-0005-0000-0000-0000914B0000}"/>
    <cellStyle name="Normal 132 3 5 3 2 2" xfId="50963" xr:uid="{00000000-0005-0000-0000-0000924B0000}"/>
    <cellStyle name="Normal 132 3 5 3 3" xfId="39865" xr:uid="{00000000-0005-0000-0000-0000934B0000}"/>
    <cellStyle name="Normal 132 3 5 4" xfId="13245" xr:uid="{00000000-0005-0000-0000-0000944B0000}"/>
    <cellStyle name="Normal 132 3 5 4 2" xfId="24579" xr:uid="{00000000-0005-0000-0000-0000954B0000}"/>
    <cellStyle name="Normal 132 3 5 4 2 2" xfId="54915" xr:uid="{00000000-0005-0000-0000-0000964B0000}"/>
    <cellStyle name="Normal 132 3 5 4 3" xfId="43817" xr:uid="{00000000-0005-0000-0000-0000974B0000}"/>
    <cellStyle name="Normal 132 3 5 5" xfId="17383" xr:uid="{00000000-0005-0000-0000-0000984B0000}"/>
    <cellStyle name="Normal 132 3 5 5 2" xfId="47886" xr:uid="{00000000-0005-0000-0000-0000994B0000}"/>
    <cellStyle name="Normal 132 3 5 6" xfId="28605" xr:uid="{00000000-0005-0000-0000-00009A4B0000}"/>
    <cellStyle name="Normal 132 3 5 7" xfId="32634" xr:uid="{00000000-0005-0000-0000-00009B4B0000}"/>
    <cellStyle name="Normal 132 3 5 8" xfId="36788" xr:uid="{00000000-0005-0000-0000-00009C4B0000}"/>
    <cellStyle name="Normal 132 3 50" xfId="8808" xr:uid="{00000000-0005-0000-0000-00009D4B0000}"/>
    <cellStyle name="Normal 132 3 50 2" xfId="20241" xr:uid="{00000000-0005-0000-0000-00009E4B0000}"/>
    <cellStyle name="Normal 132 3 50 2 2" xfId="50651" xr:uid="{00000000-0005-0000-0000-00009F4B0000}"/>
    <cellStyle name="Normal 132 3 50 3" xfId="39553" xr:uid="{00000000-0005-0000-0000-0000A04B0000}"/>
    <cellStyle name="Normal 132 3 51" xfId="12933" xr:uid="{00000000-0005-0000-0000-0000A14B0000}"/>
    <cellStyle name="Normal 132 3 51 2" xfId="24267" xr:uid="{00000000-0005-0000-0000-0000A24B0000}"/>
    <cellStyle name="Normal 132 3 51 2 2" xfId="54603" xr:uid="{00000000-0005-0000-0000-0000A34B0000}"/>
    <cellStyle name="Normal 132 3 51 3" xfId="43505" xr:uid="{00000000-0005-0000-0000-0000A44B0000}"/>
    <cellStyle name="Normal 132 3 52" xfId="16958" xr:uid="{00000000-0005-0000-0000-0000A54B0000}"/>
    <cellStyle name="Normal 132 3 52 2" xfId="47461" xr:uid="{00000000-0005-0000-0000-0000A64B0000}"/>
    <cellStyle name="Normal 132 3 53" xfId="28293" xr:uid="{00000000-0005-0000-0000-0000A74B0000}"/>
    <cellStyle name="Normal 132 3 54" xfId="32322" xr:uid="{00000000-0005-0000-0000-0000A84B0000}"/>
    <cellStyle name="Normal 132 3 55" xfId="36278" xr:uid="{00000000-0005-0000-0000-0000A94B0000}"/>
    <cellStyle name="Normal 132 3 56" xfId="36363" xr:uid="{00000000-0005-0000-0000-0000AA4B0000}"/>
    <cellStyle name="Normal 132 3 57" xfId="58629" xr:uid="{00000000-0005-0000-0000-0000AB4B0000}"/>
    <cellStyle name="Normal 132 3 6" xfId="5721" xr:uid="{00000000-0005-0000-0000-0000AC4B0000}"/>
    <cellStyle name="Normal 132 3 6 2" xfId="7318" xr:uid="{00000000-0005-0000-0000-0000AD4B0000}"/>
    <cellStyle name="Normal 132 3 6 2 2" xfId="18742" xr:uid="{00000000-0005-0000-0000-0000AE4B0000}"/>
    <cellStyle name="Normal 132 3 6 2 2 2" xfId="49245" xr:uid="{00000000-0005-0000-0000-0000AF4B0000}"/>
    <cellStyle name="Normal 132 3 6 2 3" xfId="38147" xr:uid="{00000000-0005-0000-0000-0000B04B0000}"/>
    <cellStyle name="Normal 132 3 6 3" xfId="9030" xr:uid="{00000000-0005-0000-0000-0000B14B0000}"/>
    <cellStyle name="Normal 132 3 6 3 2" xfId="20461" xr:uid="{00000000-0005-0000-0000-0000B24B0000}"/>
    <cellStyle name="Normal 132 3 6 3 2 2" xfId="50871" xr:uid="{00000000-0005-0000-0000-0000B34B0000}"/>
    <cellStyle name="Normal 132 3 6 3 3" xfId="39773" xr:uid="{00000000-0005-0000-0000-0000B44B0000}"/>
    <cellStyle name="Normal 132 3 6 4" xfId="13153" xr:uid="{00000000-0005-0000-0000-0000B54B0000}"/>
    <cellStyle name="Normal 132 3 6 4 2" xfId="24487" xr:uid="{00000000-0005-0000-0000-0000B64B0000}"/>
    <cellStyle name="Normal 132 3 6 4 2 2" xfId="54823" xr:uid="{00000000-0005-0000-0000-0000B74B0000}"/>
    <cellStyle name="Normal 132 3 6 4 3" xfId="43725" xr:uid="{00000000-0005-0000-0000-0000B84B0000}"/>
    <cellStyle name="Normal 132 3 6 5" xfId="17145" xr:uid="{00000000-0005-0000-0000-0000B94B0000}"/>
    <cellStyle name="Normal 132 3 6 5 2" xfId="47648" xr:uid="{00000000-0005-0000-0000-0000BA4B0000}"/>
    <cellStyle name="Normal 132 3 6 6" xfId="28513" xr:uid="{00000000-0005-0000-0000-0000BB4B0000}"/>
    <cellStyle name="Normal 132 3 6 7" xfId="32542" xr:uid="{00000000-0005-0000-0000-0000BC4B0000}"/>
    <cellStyle name="Normal 132 3 6 8" xfId="36550" xr:uid="{00000000-0005-0000-0000-0000BD4B0000}"/>
    <cellStyle name="Normal 132 3 7" xfId="5984" xr:uid="{00000000-0005-0000-0000-0000BE4B0000}"/>
    <cellStyle name="Normal 132 3 7 2" xfId="7581" xr:uid="{00000000-0005-0000-0000-0000BF4B0000}"/>
    <cellStyle name="Normal 132 3 7 2 2" xfId="19005" xr:uid="{00000000-0005-0000-0000-0000C04B0000}"/>
    <cellStyle name="Normal 132 3 7 2 2 2" xfId="49508" xr:uid="{00000000-0005-0000-0000-0000C14B0000}"/>
    <cellStyle name="Normal 132 3 7 2 3" xfId="38410" xr:uid="{00000000-0005-0000-0000-0000C24B0000}"/>
    <cellStyle name="Normal 132 3 7 3" xfId="9166" xr:uid="{00000000-0005-0000-0000-0000C34B0000}"/>
    <cellStyle name="Normal 132 3 7 3 2" xfId="20569" xr:uid="{00000000-0005-0000-0000-0000C44B0000}"/>
    <cellStyle name="Normal 132 3 7 3 2 2" xfId="50979" xr:uid="{00000000-0005-0000-0000-0000C54B0000}"/>
    <cellStyle name="Normal 132 3 7 3 3" xfId="39881" xr:uid="{00000000-0005-0000-0000-0000C64B0000}"/>
    <cellStyle name="Normal 132 3 7 4" xfId="13261" xr:uid="{00000000-0005-0000-0000-0000C74B0000}"/>
    <cellStyle name="Normal 132 3 7 4 2" xfId="24595" xr:uid="{00000000-0005-0000-0000-0000C84B0000}"/>
    <cellStyle name="Normal 132 3 7 4 2 2" xfId="54931" xr:uid="{00000000-0005-0000-0000-0000C94B0000}"/>
    <cellStyle name="Normal 132 3 7 4 3" xfId="43833" xr:uid="{00000000-0005-0000-0000-0000CA4B0000}"/>
    <cellStyle name="Normal 132 3 7 5" xfId="17408" xr:uid="{00000000-0005-0000-0000-0000CB4B0000}"/>
    <cellStyle name="Normal 132 3 7 5 2" xfId="47911" xr:uid="{00000000-0005-0000-0000-0000CC4B0000}"/>
    <cellStyle name="Normal 132 3 7 6" xfId="28621" xr:uid="{00000000-0005-0000-0000-0000CD4B0000}"/>
    <cellStyle name="Normal 132 3 7 7" xfId="32650" xr:uid="{00000000-0005-0000-0000-0000CE4B0000}"/>
    <cellStyle name="Normal 132 3 7 8" xfId="36813" xr:uid="{00000000-0005-0000-0000-0000CF4B0000}"/>
    <cellStyle name="Normal 132 3 8" xfId="5697" xr:uid="{00000000-0005-0000-0000-0000D04B0000}"/>
    <cellStyle name="Normal 132 3 8 2" xfId="7294" xr:uid="{00000000-0005-0000-0000-0000D14B0000}"/>
    <cellStyle name="Normal 132 3 8 2 2" xfId="18718" xr:uid="{00000000-0005-0000-0000-0000D24B0000}"/>
    <cellStyle name="Normal 132 3 8 2 2 2" xfId="49221" xr:uid="{00000000-0005-0000-0000-0000D34B0000}"/>
    <cellStyle name="Normal 132 3 8 2 3" xfId="38123" xr:uid="{00000000-0005-0000-0000-0000D44B0000}"/>
    <cellStyle name="Normal 132 3 8 3" xfId="9010" xr:uid="{00000000-0005-0000-0000-0000D54B0000}"/>
    <cellStyle name="Normal 132 3 8 3 2" xfId="20441" xr:uid="{00000000-0005-0000-0000-0000D64B0000}"/>
    <cellStyle name="Normal 132 3 8 3 2 2" xfId="50851" xr:uid="{00000000-0005-0000-0000-0000D74B0000}"/>
    <cellStyle name="Normal 132 3 8 3 3" xfId="39753" xr:uid="{00000000-0005-0000-0000-0000D84B0000}"/>
    <cellStyle name="Normal 132 3 8 4" xfId="13133" xr:uid="{00000000-0005-0000-0000-0000D94B0000}"/>
    <cellStyle name="Normal 132 3 8 4 2" xfId="24467" xr:uid="{00000000-0005-0000-0000-0000DA4B0000}"/>
    <cellStyle name="Normal 132 3 8 4 2 2" xfId="54803" xr:uid="{00000000-0005-0000-0000-0000DB4B0000}"/>
    <cellStyle name="Normal 132 3 8 4 3" xfId="43705" xr:uid="{00000000-0005-0000-0000-0000DC4B0000}"/>
    <cellStyle name="Normal 132 3 8 5" xfId="17121" xr:uid="{00000000-0005-0000-0000-0000DD4B0000}"/>
    <cellStyle name="Normal 132 3 8 5 2" xfId="47624" xr:uid="{00000000-0005-0000-0000-0000DE4B0000}"/>
    <cellStyle name="Normal 132 3 8 6" xfId="28493" xr:uid="{00000000-0005-0000-0000-0000DF4B0000}"/>
    <cellStyle name="Normal 132 3 8 7" xfId="32522" xr:uid="{00000000-0005-0000-0000-0000E04B0000}"/>
    <cellStyle name="Normal 132 3 8 8" xfId="36526" xr:uid="{00000000-0005-0000-0000-0000E14B0000}"/>
    <cellStyle name="Normal 132 3 9" xfId="6008" xr:uid="{00000000-0005-0000-0000-0000E24B0000}"/>
    <cellStyle name="Normal 132 3 9 2" xfId="7605" xr:uid="{00000000-0005-0000-0000-0000E34B0000}"/>
    <cellStyle name="Normal 132 3 9 2 2" xfId="19029" xr:uid="{00000000-0005-0000-0000-0000E44B0000}"/>
    <cellStyle name="Normal 132 3 9 2 2 2" xfId="49532" xr:uid="{00000000-0005-0000-0000-0000E54B0000}"/>
    <cellStyle name="Normal 132 3 9 2 3" xfId="38434" xr:uid="{00000000-0005-0000-0000-0000E64B0000}"/>
    <cellStyle name="Normal 132 3 9 3" xfId="9193" xr:uid="{00000000-0005-0000-0000-0000E74B0000}"/>
    <cellStyle name="Normal 132 3 9 3 2" xfId="20596" xr:uid="{00000000-0005-0000-0000-0000E84B0000}"/>
    <cellStyle name="Normal 132 3 9 3 2 2" xfId="51006" xr:uid="{00000000-0005-0000-0000-0000E94B0000}"/>
    <cellStyle name="Normal 132 3 9 3 3" xfId="39908" xr:uid="{00000000-0005-0000-0000-0000EA4B0000}"/>
    <cellStyle name="Normal 132 3 9 4" xfId="13288" xr:uid="{00000000-0005-0000-0000-0000EB4B0000}"/>
    <cellStyle name="Normal 132 3 9 4 2" xfId="24622" xr:uid="{00000000-0005-0000-0000-0000EC4B0000}"/>
    <cellStyle name="Normal 132 3 9 4 2 2" xfId="54958" xr:uid="{00000000-0005-0000-0000-0000ED4B0000}"/>
    <cellStyle name="Normal 132 3 9 4 3" xfId="43860" xr:uid="{00000000-0005-0000-0000-0000EE4B0000}"/>
    <cellStyle name="Normal 132 3 9 5" xfId="17432" xr:uid="{00000000-0005-0000-0000-0000EF4B0000}"/>
    <cellStyle name="Normal 132 3 9 5 2" xfId="47935" xr:uid="{00000000-0005-0000-0000-0000F04B0000}"/>
    <cellStyle name="Normal 132 3 9 6" xfId="28648" xr:uid="{00000000-0005-0000-0000-0000F14B0000}"/>
    <cellStyle name="Normal 132 3 9 7" xfId="32677" xr:uid="{00000000-0005-0000-0000-0000F24B0000}"/>
    <cellStyle name="Normal 132 3 9 8" xfId="36837" xr:uid="{00000000-0005-0000-0000-0000F34B0000}"/>
    <cellStyle name="Normal 132 4" xfId="5072" xr:uid="{00000000-0005-0000-0000-0000F44B0000}"/>
    <cellStyle name="Normal 132 4 10" xfId="5670" xr:uid="{00000000-0005-0000-0000-0000F54B0000}"/>
    <cellStyle name="Normal 132 4 10 2" xfId="7267" xr:uid="{00000000-0005-0000-0000-0000F64B0000}"/>
    <cellStyle name="Normal 132 4 10 2 2" xfId="18691" xr:uid="{00000000-0005-0000-0000-0000F74B0000}"/>
    <cellStyle name="Normal 132 4 10 2 2 2" xfId="49194" xr:uid="{00000000-0005-0000-0000-0000F84B0000}"/>
    <cellStyle name="Normal 132 4 10 2 3" xfId="38096" xr:uid="{00000000-0005-0000-0000-0000F94B0000}"/>
    <cellStyle name="Normal 132 4 10 3" xfId="8992" xr:uid="{00000000-0005-0000-0000-0000FA4B0000}"/>
    <cellStyle name="Normal 132 4 10 3 2" xfId="20423" xr:uid="{00000000-0005-0000-0000-0000FB4B0000}"/>
    <cellStyle name="Normal 132 4 10 3 2 2" xfId="50833" xr:uid="{00000000-0005-0000-0000-0000FC4B0000}"/>
    <cellStyle name="Normal 132 4 10 3 3" xfId="39735" xr:uid="{00000000-0005-0000-0000-0000FD4B0000}"/>
    <cellStyle name="Normal 132 4 10 4" xfId="13115" xr:uid="{00000000-0005-0000-0000-0000FE4B0000}"/>
    <cellStyle name="Normal 132 4 10 4 2" xfId="24449" xr:uid="{00000000-0005-0000-0000-0000FF4B0000}"/>
    <cellStyle name="Normal 132 4 10 4 2 2" xfId="54785" xr:uid="{00000000-0005-0000-0000-0000004C0000}"/>
    <cellStyle name="Normal 132 4 10 4 3" xfId="43687" xr:uid="{00000000-0005-0000-0000-0000014C0000}"/>
    <cellStyle name="Normal 132 4 10 5" xfId="17094" xr:uid="{00000000-0005-0000-0000-0000024C0000}"/>
    <cellStyle name="Normal 132 4 10 5 2" xfId="47597" xr:uid="{00000000-0005-0000-0000-0000034C0000}"/>
    <cellStyle name="Normal 132 4 10 6" xfId="28475" xr:uid="{00000000-0005-0000-0000-0000044C0000}"/>
    <cellStyle name="Normal 132 4 10 7" xfId="32504" xr:uid="{00000000-0005-0000-0000-0000054C0000}"/>
    <cellStyle name="Normal 132 4 10 8" xfId="36499" xr:uid="{00000000-0005-0000-0000-0000064C0000}"/>
    <cellStyle name="Normal 132 4 11" xfId="6035" xr:uid="{00000000-0005-0000-0000-0000074C0000}"/>
    <cellStyle name="Normal 132 4 11 2" xfId="7632" xr:uid="{00000000-0005-0000-0000-0000084C0000}"/>
    <cellStyle name="Normal 132 4 11 2 2" xfId="19056" xr:uid="{00000000-0005-0000-0000-0000094C0000}"/>
    <cellStyle name="Normal 132 4 11 2 2 2" xfId="49559" xr:uid="{00000000-0005-0000-0000-00000A4C0000}"/>
    <cellStyle name="Normal 132 4 11 2 3" xfId="38461" xr:uid="{00000000-0005-0000-0000-00000B4C0000}"/>
    <cellStyle name="Normal 132 4 11 3" xfId="9211" xr:uid="{00000000-0005-0000-0000-00000C4C0000}"/>
    <cellStyle name="Normal 132 4 11 3 2" xfId="20614" xr:uid="{00000000-0005-0000-0000-00000D4C0000}"/>
    <cellStyle name="Normal 132 4 11 3 2 2" xfId="51024" xr:uid="{00000000-0005-0000-0000-00000E4C0000}"/>
    <cellStyle name="Normal 132 4 11 3 3" xfId="39926" xr:uid="{00000000-0005-0000-0000-00000F4C0000}"/>
    <cellStyle name="Normal 132 4 11 4" xfId="13306" xr:uid="{00000000-0005-0000-0000-0000104C0000}"/>
    <cellStyle name="Normal 132 4 11 4 2" xfId="24640" xr:uid="{00000000-0005-0000-0000-0000114C0000}"/>
    <cellStyle name="Normal 132 4 11 4 2 2" xfId="54976" xr:uid="{00000000-0005-0000-0000-0000124C0000}"/>
    <cellStyle name="Normal 132 4 11 4 3" xfId="43878" xr:uid="{00000000-0005-0000-0000-0000134C0000}"/>
    <cellStyle name="Normal 132 4 11 5" xfId="17459" xr:uid="{00000000-0005-0000-0000-0000144C0000}"/>
    <cellStyle name="Normal 132 4 11 5 2" xfId="47962" xr:uid="{00000000-0005-0000-0000-0000154C0000}"/>
    <cellStyle name="Normal 132 4 11 6" xfId="28666" xr:uid="{00000000-0005-0000-0000-0000164C0000}"/>
    <cellStyle name="Normal 132 4 11 7" xfId="32695" xr:uid="{00000000-0005-0000-0000-0000174C0000}"/>
    <cellStyle name="Normal 132 4 11 8" xfId="36864" xr:uid="{00000000-0005-0000-0000-0000184C0000}"/>
    <cellStyle name="Normal 132 4 12" xfId="5642" xr:uid="{00000000-0005-0000-0000-0000194C0000}"/>
    <cellStyle name="Normal 132 4 12 2" xfId="7239" xr:uid="{00000000-0005-0000-0000-00001A4C0000}"/>
    <cellStyle name="Normal 132 4 12 2 2" xfId="18663" xr:uid="{00000000-0005-0000-0000-00001B4C0000}"/>
    <cellStyle name="Normal 132 4 12 2 2 2" xfId="49166" xr:uid="{00000000-0005-0000-0000-00001C4C0000}"/>
    <cellStyle name="Normal 132 4 12 2 3" xfId="38068" xr:uid="{00000000-0005-0000-0000-00001D4C0000}"/>
    <cellStyle name="Normal 132 4 12 3" xfId="8969" xr:uid="{00000000-0005-0000-0000-00001E4C0000}"/>
    <cellStyle name="Normal 132 4 12 3 2" xfId="20400" xr:uid="{00000000-0005-0000-0000-00001F4C0000}"/>
    <cellStyle name="Normal 132 4 12 3 2 2" xfId="50810" xr:uid="{00000000-0005-0000-0000-0000204C0000}"/>
    <cellStyle name="Normal 132 4 12 3 3" xfId="39712" xr:uid="{00000000-0005-0000-0000-0000214C0000}"/>
    <cellStyle name="Normal 132 4 12 4" xfId="13092" xr:uid="{00000000-0005-0000-0000-0000224C0000}"/>
    <cellStyle name="Normal 132 4 12 4 2" xfId="24426" xr:uid="{00000000-0005-0000-0000-0000234C0000}"/>
    <cellStyle name="Normal 132 4 12 4 2 2" xfId="54762" xr:uid="{00000000-0005-0000-0000-0000244C0000}"/>
    <cellStyle name="Normal 132 4 12 4 3" xfId="43664" xr:uid="{00000000-0005-0000-0000-0000254C0000}"/>
    <cellStyle name="Normal 132 4 12 5" xfId="17066" xr:uid="{00000000-0005-0000-0000-0000264C0000}"/>
    <cellStyle name="Normal 132 4 12 5 2" xfId="47569" xr:uid="{00000000-0005-0000-0000-0000274C0000}"/>
    <cellStyle name="Normal 132 4 12 6" xfId="28452" xr:uid="{00000000-0005-0000-0000-0000284C0000}"/>
    <cellStyle name="Normal 132 4 12 7" xfId="32481" xr:uid="{00000000-0005-0000-0000-0000294C0000}"/>
    <cellStyle name="Normal 132 4 12 8" xfId="36471" xr:uid="{00000000-0005-0000-0000-00002A4C0000}"/>
    <cellStyle name="Normal 132 4 13" xfId="6110" xr:uid="{00000000-0005-0000-0000-00002B4C0000}"/>
    <cellStyle name="Normal 132 4 13 2" xfId="7707" xr:uid="{00000000-0005-0000-0000-00002C4C0000}"/>
    <cellStyle name="Normal 132 4 13 2 2" xfId="19131" xr:uid="{00000000-0005-0000-0000-00002D4C0000}"/>
    <cellStyle name="Normal 132 4 13 2 2 2" xfId="49634" xr:uid="{00000000-0005-0000-0000-00002E4C0000}"/>
    <cellStyle name="Normal 132 4 13 2 3" xfId="38536" xr:uid="{00000000-0005-0000-0000-00002F4C0000}"/>
    <cellStyle name="Normal 132 4 13 3" xfId="9234" xr:uid="{00000000-0005-0000-0000-0000304C0000}"/>
    <cellStyle name="Normal 132 4 13 3 2" xfId="20637" xr:uid="{00000000-0005-0000-0000-0000314C0000}"/>
    <cellStyle name="Normal 132 4 13 3 2 2" xfId="51047" xr:uid="{00000000-0005-0000-0000-0000324C0000}"/>
    <cellStyle name="Normal 132 4 13 3 3" xfId="39949" xr:uid="{00000000-0005-0000-0000-0000334C0000}"/>
    <cellStyle name="Normal 132 4 13 4" xfId="13329" xr:uid="{00000000-0005-0000-0000-0000344C0000}"/>
    <cellStyle name="Normal 132 4 13 4 2" xfId="24663" xr:uid="{00000000-0005-0000-0000-0000354C0000}"/>
    <cellStyle name="Normal 132 4 13 4 2 2" xfId="54999" xr:uid="{00000000-0005-0000-0000-0000364C0000}"/>
    <cellStyle name="Normal 132 4 13 4 3" xfId="43901" xr:uid="{00000000-0005-0000-0000-0000374C0000}"/>
    <cellStyle name="Normal 132 4 13 5" xfId="17534" xr:uid="{00000000-0005-0000-0000-0000384C0000}"/>
    <cellStyle name="Normal 132 4 13 5 2" xfId="48037" xr:uid="{00000000-0005-0000-0000-0000394C0000}"/>
    <cellStyle name="Normal 132 4 13 6" xfId="28689" xr:uid="{00000000-0005-0000-0000-00003A4C0000}"/>
    <cellStyle name="Normal 132 4 13 7" xfId="32718" xr:uid="{00000000-0005-0000-0000-00003B4C0000}"/>
    <cellStyle name="Normal 132 4 13 8" xfId="36939" xr:uid="{00000000-0005-0000-0000-00003C4C0000}"/>
    <cellStyle name="Normal 132 4 14" xfId="6185" xr:uid="{00000000-0005-0000-0000-00003D4C0000}"/>
    <cellStyle name="Normal 132 4 14 2" xfId="7782" xr:uid="{00000000-0005-0000-0000-00003E4C0000}"/>
    <cellStyle name="Normal 132 4 14 2 2" xfId="19206" xr:uid="{00000000-0005-0000-0000-00003F4C0000}"/>
    <cellStyle name="Normal 132 4 14 2 2 2" xfId="49709" xr:uid="{00000000-0005-0000-0000-0000404C0000}"/>
    <cellStyle name="Normal 132 4 14 2 3" xfId="38611" xr:uid="{00000000-0005-0000-0000-0000414C0000}"/>
    <cellStyle name="Normal 132 4 14 3" xfId="8942" xr:uid="{00000000-0005-0000-0000-0000424C0000}"/>
    <cellStyle name="Normal 132 4 14 3 2" xfId="20373" xr:uid="{00000000-0005-0000-0000-0000434C0000}"/>
    <cellStyle name="Normal 132 4 14 3 2 2" xfId="50783" xr:uid="{00000000-0005-0000-0000-0000444C0000}"/>
    <cellStyle name="Normal 132 4 14 3 3" xfId="39685" xr:uid="{00000000-0005-0000-0000-0000454C0000}"/>
    <cellStyle name="Normal 132 4 14 4" xfId="13065" xr:uid="{00000000-0005-0000-0000-0000464C0000}"/>
    <cellStyle name="Normal 132 4 14 4 2" xfId="24399" xr:uid="{00000000-0005-0000-0000-0000474C0000}"/>
    <cellStyle name="Normal 132 4 14 4 2 2" xfId="54735" xr:uid="{00000000-0005-0000-0000-0000484C0000}"/>
    <cellStyle name="Normal 132 4 14 4 3" xfId="43637" xr:uid="{00000000-0005-0000-0000-0000494C0000}"/>
    <cellStyle name="Normal 132 4 14 5" xfId="17609" xr:uid="{00000000-0005-0000-0000-00004A4C0000}"/>
    <cellStyle name="Normal 132 4 14 5 2" xfId="48112" xr:uid="{00000000-0005-0000-0000-00004B4C0000}"/>
    <cellStyle name="Normal 132 4 14 6" xfId="28425" xr:uid="{00000000-0005-0000-0000-00004C4C0000}"/>
    <cellStyle name="Normal 132 4 14 7" xfId="32454" xr:uid="{00000000-0005-0000-0000-00004D4C0000}"/>
    <cellStyle name="Normal 132 4 14 8" xfId="37014" xr:uid="{00000000-0005-0000-0000-00004E4C0000}"/>
    <cellStyle name="Normal 132 4 15" xfId="6260" xr:uid="{00000000-0005-0000-0000-00004F4C0000}"/>
    <cellStyle name="Normal 132 4 15 2" xfId="7857" xr:uid="{00000000-0005-0000-0000-0000504C0000}"/>
    <cellStyle name="Normal 132 4 15 2 2" xfId="19281" xr:uid="{00000000-0005-0000-0000-0000514C0000}"/>
    <cellStyle name="Normal 132 4 15 2 2 2" xfId="49784" xr:uid="{00000000-0005-0000-0000-0000524C0000}"/>
    <cellStyle name="Normal 132 4 15 2 3" xfId="38686" xr:uid="{00000000-0005-0000-0000-0000534C0000}"/>
    <cellStyle name="Normal 132 4 15 3" xfId="9261" xr:uid="{00000000-0005-0000-0000-0000544C0000}"/>
    <cellStyle name="Normal 132 4 15 3 2" xfId="20664" xr:uid="{00000000-0005-0000-0000-0000554C0000}"/>
    <cellStyle name="Normal 132 4 15 3 2 2" xfId="51074" xr:uid="{00000000-0005-0000-0000-0000564C0000}"/>
    <cellStyle name="Normal 132 4 15 3 3" xfId="39976" xr:uid="{00000000-0005-0000-0000-0000574C0000}"/>
    <cellStyle name="Normal 132 4 15 4" xfId="13356" xr:uid="{00000000-0005-0000-0000-0000584C0000}"/>
    <cellStyle name="Normal 132 4 15 4 2" xfId="24690" xr:uid="{00000000-0005-0000-0000-0000594C0000}"/>
    <cellStyle name="Normal 132 4 15 4 2 2" xfId="55026" xr:uid="{00000000-0005-0000-0000-00005A4C0000}"/>
    <cellStyle name="Normal 132 4 15 4 3" xfId="43928" xr:uid="{00000000-0005-0000-0000-00005B4C0000}"/>
    <cellStyle name="Normal 132 4 15 5" xfId="17684" xr:uid="{00000000-0005-0000-0000-00005C4C0000}"/>
    <cellStyle name="Normal 132 4 15 5 2" xfId="48187" xr:uid="{00000000-0005-0000-0000-00005D4C0000}"/>
    <cellStyle name="Normal 132 4 15 6" xfId="28716" xr:uid="{00000000-0005-0000-0000-00005E4C0000}"/>
    <cellStyle name="Normal 132 4 15 7" xfId="32745" xr:uid="{00000000-0005-0000-0000-00005F4C0000}"/>
    <cellStyle name="Normal 132 4 15 8" xfId="37089" xr:uid="{00000000-0005-0000-0000-0000604C0000}"/>
    <cellStyle name="Normal 132 4 16" xfId="6335" xr:uid="{00000000-0005-0000-0000-0000614C0000}"/>
    <cellStyle name="Normal 132 4 16 2" xfId="7932" xr:uid="{00000000-0005-0000-0000-0000624C0000}"/>
    <cellStyle name="Normal 132 4 16 2 2" xfId="19356" xr:uid="{00000000-0005-0000-0000-0000634C0000}"/>
    <cellStyle name="Normal 132 4 16 2 2 2" xfId="49859" xr:uid="{00000000-0005-0000-0000-0000644C0000}"/>
    <cellStyle name="Normal 132 4 16 2 3" xfId="38761" xr:uid="{00000000-0005-0000-0000-0000654C0000}"/>
    <cellStyle name="Normal 132 4 16 3" xfId="8915" xr:uid="{00000000-0005-0000-0000-0000664C0000}"/>
    <cellStyle name="Normal 132 4 16 3 2" xfId="20346" xr:uid="{00000000-0005-0000-0000-0000674C0000}"/>
    <cellStyle name="Normal 132 4 16 3 2 2" xfId="50756" xr:uid="{00000000-0005-0000-0000-0000684C0000}"/>
    <cellStyle name="Normal 132 4 16 3 3" xfId="39658" xr:uid="{00000000-0005-0000-0000-0000694C0000}"/>
    <cellStyle name="Normal 132 4 16 4" xfId="13038" xr:uid="{00000000-0005-0000-0000-00006A4C0000}"/>
    <cellStyle name="Normal 132 4 16 4 2" xfId="24372" xr:uid="{00000000-0005-0000-0000-00006B4C0000}"/>
    <cellStyle name="Normal 132 4 16 4 2 2" xfId="54708" xr:uid="{00000000-0005-0000-0000-00006C4C0000}"/>
    <cellStyle name="Normal 132 4 16 4 3" xfId="43610" xr:uid="{00000000-0005-0000-0000-00006D4C0000}"/>
    <cellStyle name="Normal 132 4 16 5" xfId="17759" xr:uid="{00000000-0005-0000-0000-00006E4C0000}"/>
    <cellStyle name="Normal 132 4 16 5 2" xfId="48262" xr:uid="{00000000-0005-0000-0000-00006F4C0000}"/>
    <cellStyle name="Normal 132 4 16 6" xfId="28398" xr:uid="{00000000-0005-0000-0000-0000704C0000}"/>
    <cellStyle name="Normal 132 4 16 7" xfId="32427" xr:uid="{00000000-0005-0000-0000-0000714C0000}"/>
    <cellStyle name="Normal 132 4 16 8" xfId="37164" xr:uid="{00000000-0005-0000-0000-0000724C0000}"/>
    <cellStyle name="Normal 132 4 17" xfId="6407" xr:uid="{00000000-0005-0000-0000-0000734C0000}"/>
    <cellStyle name="Normal 132 4 17 2" xfId="8004" xr:uid="{00000000-0005-0000-0000-0000744C0000}"/>
    <cellStyle name="Normal 132 4 17 2 2" xfId="19428" xr:uid="{00000000-0005-0000-0000-0000754C0000}"/>
    <cellStyle name="Normal 132 4 17 2 2 2" xfId="49931" xr:uid="{00000000-0005-0000-0000-0000764C0000}"/>
    <cellStyle name="Normal 132 4 17 2 3" xfId="38833" xr:uid="{00000000-0005-0000-0000-0000774C0000}"/>
    <cellStyle name="Normal 132 4 17 3" xfId="9335" xr:uid="{00000000-0005-0000-0000-0000784C0000}"/>
    <cellStyle name="Normal 132 4 17 3 2" xfId="20738" xr:uid="{00000000-0005-0000-0000-0000794C0000}"/>
    <cellStyle name="Normal 132 4 17 3 2 2" xfId="51148" xr:uid="{00000000-0005-0000-0000-00007A4C0000}"/>
    <cellStyle name="Normal 132 4 17 3 3" xfId="40050" xr:uid="{00000000-0005-0000-0000-00007B4C0000}"/>
    <cellStyle name="Normal 132 4 17 4" xfId="13430" xr:uid="{00000000-0005-0000-0000-00007C4C0000}"/>
    <cellStyle name="Normal 132 4 17 4 2" xfId="24764" xr:uid="{00000000-0005-0000-0000-00007D4C0000}"/>
    <cellStyle name="Normal 132 4 17 4 2 2" xfId="55100" xr:uid="{00000000-0005-0000-0000-00007E4C0000}"/>
    <cellStyle name="Normal 132 4 17 4 3" xfId="44002" xr:uid="{00000000-0005-0000-0000-00007F4C0000}"/>
    <cellStyle name="Normal 132 4 17 5" xfId="17831" xr:uid="{00000000-0005-0000-0000-0000804C0000}"/>
    <cellStyle name="Normal 132 4 17 5 2" xfId="48334" xr:uid="{00000000-0005-0000-0000-0000814C0000}"/>
    <cellStyle name="Normal 132 4 17 6" xfId="28790" xr:uid="{00000000-0005-0000-0000-0000824C0000}"/>
    <cellStyle name="Normal 132 4 17 7" xfId="32819" xr:uid="{00000000-0005-0000-0000-0000834C0000}"/>
    <cellStyle name="Normal 132 4 17 8" xfId="37236" xr:uid="{00000000-0005-0000-0000-0000844C0000}"/>
    <cellStyle name="Normal 132 4 18" xfId="6478" xr:uid="{00000000-0005-0000-0000-0000854C0000}"/>
    <cellStyle name="Normal 132 4 18 2" xfId="8075" xr:uid="{00000000-0005-0000-0000-0000864C0000}"/>
    <cellStyle name="Normal 132 4 18 2 2" xfId="19499" xr:uid="{00000000-0005-0000-0000-0000874C0000}"/>
    <cellStyle name="Normal 132 4 18 2 2 2" xfId="50002" xr:uid="{00000000-0005-0000-0000-0000884C0000}"/>
    <cellStyle name="Normal 132 4 18 2 3" xfId="38904" xr:uid="{00000000-0005-0000-0000-0000894C0000}"/>
    <cellStyle name="Normal 132 4 18 3" xfId="9423" xr:uid="{00000000-0005-0000-0000-00008A4C0000}"/>
    <cellStyle name="Normal 132 4 18 3 2" xfId="20826" xr:uid="{00000000-0005-0000-0000-00008B4C0000}"/>
    <cellStyle name="Normal 132 4 18 3 2 2" xfId="51236" xr:uid="{00000000-0005-0000-0000-00008C4C0000}"/>
    <cellStyle name="Normal 132 4 18 3 3" xfId="40138" xr:uid="{00000000-0005-0000-0000-00008D4C0000}"/>
    <cellStyle name="Normal 132 4 18 4" xfId="13518" xr:uid="{00000000-0005-0000-0000-00008E4C0000}"/>
    <cellStyle name="Normal 132 4 18 4 2" xfId="24852" xr:uid="{00000000-0005-0000-0000-00008F4C0000}"/>
    <cellStyle name="Normal 132 4 18 4 2 2" xfId="55188" xr:uid="{00000000-0005-0000-0000-0000904C0000}"/>
    <cellStyle name="Normal 132 4 18 4 3" xfId="44090" xr:uid="{00000000-0005-0000-0000-0000914C0000}"/>
    <cellStyle name="Normal 132 4 18 5" xfId="17902" xr:uid="{00000000-0005-0000-0000-0000924C0000}"/>
    <cellStyle name="Normal 132 4 18 5 2" xfId="48405" xr:uid="{00000000-0005-0000-0000-0000934C0000}"/>
    <cellStyle name="Normal 132 4 18 6" xfId="28878" xr:uid="{00000000-0005-0000-0000-0000944C0000}"/>
    <cellStyle name="Normal 132 4 18 7" xfId="32907" xr:uid="{00000000-0005-0000-0000-0000954C0000}"/>
    <cellStyle name="Normal 132 4 18 8" xfId="37307" xr:uid="{00000000-0005-0000-0000-0000964C0000}"/>
    <cellStyle name="Normal 132 4 19" xfId="6549" xr:uid="{00000000-0005-0000-0000-0000974C0000}"/>
    <cellStyle name="Normal 132 4 19 2" xfId="8146" xr:uid="{00000000-0005-0000-0000-0000984C0000}"/>
    <cellStyle name="Normal 132 4 19 2 2" xfId="19570" xr:uid="{00000000-0005-0000-0000-0000994C0000}"/>
    <cellStyle name="Normal 132 4 19 2 2 2" xfId="50073" xr:uid="{00000000-0005-0000-0000-00009A4C0000}"/>
    <cellStyle name="Normal 132 4 19 2 3" xfId="38975" xr:uid="{00000000-0005-0000-0000-00009B4C0000}"/>
    <cellStyle name="Normal 132 4 19 3" xfId="9498" xr:uid="{00000000-0005-0000-0000-00009C4C0000}"/>
    <cellStyle name="Normal 132 4 19 3 2" xfId="20900" xr:uid="{00000000-0005-0000-0000-00009D4C0000}"/>
    <cellStyle name="Normal 132 4 19 3 2 2" xfId="51310" xr:uid="{00000000-0005-0000-0000-00009E4C0000}"/>
    <cellStyle name="Normal 132 4 19 3 3" xfId="40212" xr:uid="{00000000-0005-0000-0000-00009F4C0000}"/>
    <cellStyle name="Normal 132 4 19 4" xfId="13592" xr:uid="{00000000-0005-0000-0000-0000A04C0000}"/>
    <cellStyle name="Normal 132 4 19 4 2" xfId="24926" xr:uid="{00000000-0005-0000-0000-0000A14C0000}"/>
    <cellStyle name="Normal 132 4 19 4 2 2" xfId="55262" xr:uid="{00000000-0005-0000-0000-0000A24C0000}"/>
    <cellStyle name="Normal 132 4 19 4 3" xfId="44164" xr:uid="{00000000-0005-0000-0000-0000A34C0000}"/>
    <cellStyle name="Normal 132 4 19 5" xfId="17973" xr:uid="{00000000-0005-0000-0000-0000A44C0000}"/>
    <cellStyle name="Normal 132 4 19 5 2" xfId="48476" xr:uid="{00000000-0005-0000-0000-0000A54C0000}"/>
    <cellStyle name="Normal 132 4 19 6" xfId="28952" xr:uid="{00000000-0005-0000-0000-0000A64C0000}"/>
    <cellStyle name="Normal 132 4 19 7" xfId="32981" xr:uid="{00000000-0005-0000-0000-0000A74C0000}"/>
    <cellStyle name="Normal 132 4 19 8" xfId="37378" xr:uid="{00000000-0005-0000-0000-0000A84C0000}"/>
    <cellStyle name="Normal 132 4 2" xfId="5764" xr:uid="{00000000-0005-0000-0000-0000A94C0000}"/>
    <cellStyle name="Normal 132 4 2 2" xfId="7361" xr:uid="{00000000-0005-0000-0000-0000AA4C0000}"/>
    <cellStyle name="Normal 132 4 2 2 2" xfId="18785" xr:uid="{00000000-0005-0000-0000-0000AB4C0000}"/>
    <cellStyle name="Normal 132 4 2 2 2 2" xfId="49288" xr:uid="{00000000-0005-0000-0000-0000AC4C0000}"/>
    <cellStyle name="Normal 132 4 2 2 3" xfId="38190" xr:uid="{00000000-0005-0000-0000-0000AD4C0000}"/>
    <cellStyle name="Normal 132 4 2 3" xfId="9074" xr:uid="{00000000-0005-0000-0000-0000AE4C0000}"/>
    <cellStyle name="Normal 132 4 2 3 2" xfId="20505" xr:uid="{00000000-0005-0000-0000-0000AF4C0000}"/>
    <cellStyle name="Normal 132 4 2 3 2 2" xfId="50915" xr:uid="{00000000-0005-0000-0000-0000B04C0000}"/>
    <cellStyle name="Normal 132 4 2 3 3" xfId="39817" xr:uid="{00000000-0005-0000-0000-0000B14C0000}"/>
    <cellStyle name="Normal 132 4 2 4" xfId="13197" xr:uid="{00000000-0005-0000-0000-0000B24C0000}"/>
    <cellStyle name="Normal 132 4 2 4 2" xfId="24531" xr:uid="{00000000-0005-0000-0000-0000B34C0000}"/>
    <cellStyle name="Normal 132 4 2 4 2 2" xfId="54867" xr:uid="{00000000-0005-0000-0000-0000B44C0000}"/>
    <cellStyle name="Normal 132 4 2 4 3" xfId="43769" xr:uid="{00000000-0005-0000-0000-0000B54C0000}"/>
    <cellStyle name="Normal 132 4 2 5" xfId="17188" xr:uid="{00000000-0005-0000-0000-0000B64C0000}"/>
    <cellStyle name="Normal 132 4 2 5 2" xfId="47691" xr:uid="{00000000-0005-0000-0000-0000B74C0000}"/>
    <cellStyle name="Normal 132 4 2 6" xfId="28557" xr:uid="{00000000-0005-0000-0000-0000B84C0000}"/>
    <cellStyle name="Normal 132 4 2 7" xfId="32586" xr:uid="{00000000-0005-0000-0000-0000B94C0000}"/>
    <cellStyle name="Normal 132 4 2 8" xfId="36593" xr:uid="{00000000-0005-0000-0000-0000BA4C0000}"/>
    <cellStyle name="Normal 132 4 20" xfId="7132" xr:uid="{00000000-0005-0000-0000-0000BB4C0000}"/>
    <cellStyle name="Normal 132 4 20 2" xfId="9572" xr:uid="{00000000-0005-0000-0000-0000BC4C0000}"/>
    <cellStyle name="Normal 132 4 20 2 2" xfId="20973" xr:uid="{00000000-0005-0000-0000-0000BD4C0000}"/>
    <cellStyle name="Normal 132 4 20 2 2 2" xfId="51383" xr:uid="{00000000-0005-0000-0000-0000BE4C0000}"/>
    <cellStyle name="Normal 132 4 20 2 3" xfId="40285" xr:uid="{00000000-0005-0000-0000-0000BF4C0000}"/>
    <cellStyle name="Normal 132 4 20 3" xfId="13665" xr:uid="{00000000-0005-0000-0000-0000C04C0000}"/>
    <cellStyle name="Normal 132 4 20 3 2" xfId="24999" xr:uid="{00000000-0005-0000-0000-0000C14C0000}"/>
    <cellStyle name="Normal 132 4 20 3 2 2" xfId="55335" xr:uid="{00000000-0005-0000-0000-0000C24C0000}"/>
    <cellStyle name="Normal 132 4 20 3 3" xfId="44237" xr:uid="{00000000-0005-0000-0000-0000C34C0000}"/>
    <cellStyle name="Normal 132 4 20 4" xfId="18556" xr:uid="{00000000-0005-0000-0000-0000C44C0000}"/>
    <cellStyle name="Normal 132 4 20 4 2" xfId="49059" xr:uid="{00000000-0005-0000-0000-0000C54C0000}"/>
    <cellStyle name="Normal 132 4 20 5" xfId="29025" xr:uid="{00000000-0005-0000-0000-0000C64C0000}"/>
    <cellStyle name="Normal 132 4 20 6" xfId="33054" xr:uid="{00000000-0005-0000-0000-0000C74C0000}"/>
    <cellStyle name="Normal 132 4 20 7" xfId="37961" xr:uid="{00000000-0005-0000-0000-0000C84C0000}"/>
    <cellStyle name="Normal 132 4 21" xfId="9645" xr:uid="{00000000-0005-0000-0000-0000C94C0000}"/>
    <cellStyle name="Normal 132 4 21 2" xfId="13737" xr:uid="{00000000-0005-0000-0000-0000CA4C0000}"/>
    <cellStyle name="Normal 132 4 21 2 2" xfId="25071" xr:uid="{00000000-0005-0000-0000-0000CB4C0000}"/>
    <cellStyle name="Normal 132 4 21 2 2 2" xfId="55407" xr:uid="{00000000-0005-0000-0000-0000CC4C0000}"/>
    <cellStyle name="Normal 132 4 21 2 3" xfId="44309" xr:uid="{00000000-0005-0000-0000-0000CD4C0000}"/>
    <cellStyle name="Normal 132 4 21 3" xfId="21045" xr:uid="{00000000-0005-0000-0000-0000CE4C0000}"/>
    <cellStyle name="Normal 132 4 21 3 2" xfId="51455" xr:uid="{00000000-0005-0000-0000-0000CF4C0000}"/>
    <cellStyle name="Normal 132 4 21 4" xfId="29097" xr:uid="{00000000-0005-0000-0000-0000D04C0000}"/>
    <cellStyle name="Normal 132 4 21 5" xfId="33126" xr:uid="{00000000-0005-0000-0000-0000D14C0000}"/>
    <cellStyle name="Normal 132 4 21 6" xfId="40357" xr:uid="{00000000-0005-0000-0000-0000D24C0000}"/>
    <cellStyle name="Normal 132 4 22" xfId="9718" xr:uid="{00000000-0005-0000-0000-0000D34C0000}"/>
    <cellStyle name="Normal 132 4 22 2" xfId="13809" xr:uid="{00000000-0005-0000-0000-0000D44C0000}"/>
    <cellStyle name="Normal 132 4 22 2 2" xfId="25143" xr:uid="{00000000-0005-0000-0000-0000D54C0000}"/>
    <cellStyle name="Normal 132 4 22 2 2 2" xfId="55479" xr:uid="{00000000-0005-0000-0000-0000D64C0000}"/>
    <cellStyle name="Normal 132 4 22 2 3" xfId="44381" xr:uid="{00000000-0005-0000-0000-0000D74C0000}"/>
    <cellStyle name="Normal 132 4 22 3" xfId="21117" xr:uid="{00000000-0005-0000-0000-0000D84C0000}"/>
    <cellStyle name="Normal 132 4 22 3 2" xfId="51527" xr:uid="{00000000-0005-0000-0000-0000D94C0000}"/>
    <cellStyle name="Normal 132 4 22 4" xfId="29169" xr:uid="{00000000-0005-0000-0000-0000DA4C0000}"/>
    <cellStyle name="Normal 132 4 22 5" xfId="33198" xr:uid="{00000000-0005-0000-0000-0000DB4C0000}"/>
    <cellStyle name="Normal 132 4 22 6" xfId="40429" xr:uid="{00000000-0005-0000-0000-0000DC4C0000}"/>
    <cellStyle name="Normal 132 4 23" xfId="9791" xr:uid="{00000000-0005-0000-0000-0000DD4C0000}"/>
    <cellStyle name="Normal 132 4 23 2" xfId="13881" xr:uid="{00000000-0005-0000-0000-0000DE4C0000}"/>
    <cellStyle name="Normal 132 4 23 2 2" xfId="25215" xr:uid="{00000000-0005-0000-0000-0000DF4C0000}"/>
    <cellStyle name="Normal 132 4 23 2 2 2" xfId="55551" xr:uid="{00000000-0005-0000-0000-0000E04C0000}"/>
    <cellStyle name="Normal 132 4 23 2 3" xfId="44453" xr:uid="{00000000-0005-0000-0000-0000E14C0000}"/>
    <cellStyle name="Normal 132 4 23 3" xfId="21189" xr:uid="{00000000-0005-0000-0000-0000E24C0000}"/>
    <cellStyle name="Normal 132 4 23 3 2" xfId="51599" xr:uid="{00000000-0005-0000-0000-0000E34C0000}"/>
    <cellStyle name="Normal 132 4 23 4" xfId="29241" xr:uid="{00000000-0005-0000-0000-0000E44C0000}"/>
    <cellStyle name="Normal 132 4 23 5" xfId="33270" xr:uid="{00000000-0005-0000-0000-0000E54C0000}"/>
    <cellStyle name="Normal 132 4 23 6" xfId="40501" xr:uid="{00000000-0005-0000-0000-0000E64C0000}"/>
    <cellStyle name="Normal 132 4 24" xfId="9864" xr:uid="{00000000-0005-0000-0000-0000E74C0000}"/>
    <cellStyle name="Normal 132 4 24 2" xfId="13953" xr:uid="{00000000-0005-0000-0000-0000E84C0000}"/>
    <cellStyle name="Normal 132 4 24 2 2" xfId="25287" xr:uid="{00000000-0005-0000-0000-0000E94C0000}"/>
    <cellStyle name="Normal 132 4 24 2 2 2" xfId="55623" xr:uid="{00000000-0005-0000-0000-0000EA4C0000}"/>
    <cellStyle name="Normal 132 4 24 2 3" xfId="44525" xr:uid="{00000000-0005-0000-0000-0000EB4C0000}"/>
    <cellStyle name="Normal 132 4 24 3" xfId="21261" xr:uid="{00000000-0005-0000-0000-0000EC4C0000}"/>
    <cellStyle name="Normal 132 4 24 3 2" xfId="51671" xr:uid="{00000000-0005-0000-0000-0000ED4C0000}"/>
    <cellStyle name="Normal 132 4 24 4" xfId="29313" xr:uid="{00000000-0005-0000-0000-0000EE4C0000}"/>
    <cellStyle name="Normal 132 4 24 5" xfId="33342" xr:uid="{00000000-0005-0000-0000-0000EF4C0000}"/>
    <cellStyle name="Normal 132 4 24 6" xfId="40573" xr:uid="{00000000-0005-0000-0000-0000F04C0000}"/>
    <cellStyle name="Normal 132 4 25" xfId="9937" xr:uid="{00000000-0005-0000-0000-0000F14C0000}"/>
    <cellStyle name="Normal 132 4 25 2" xfId="14025" xr:uid="{00000000-0005-0000-0000-0000F24C0000}"/>
    <cellStyle name="Normal 132 4 25 2 2" xfId="25359" xr:uid="{00000000-0005-0000-0000-0000F34C0000}"/>
    <cellStyle name="Normal 132 4 25 2 2 2" xfId="55695" xr:uid="{00000000-0005-0000-0000-0000F44C0000}"/>
    <cellStyle name="Normal 132 4 25 2 3" xfId="44597" xr:uid="{00000000-0005-0000-0000-0000F54C0000}"/>
    <cellStyle name="Normal 132 4 25 3" xfId="21333" xr:uid="{00000000-0005-0000-0000-0000F64C0000}"/>
    <cellStyle name="Normal 132 4 25 3 2" xfId="51743" xr:uid="{00000000-0005-0000-0000-0000F74C0000}"/>
    <cellStyle name="Normal 132 4 25 4" xfId="29385" xr:uid="{00000000-0005-0000-0000-0000F84C0000}"/>
    <cellStyle name="Normal 132 4 25 5" xfId="33414" xr:uid="{00000000-0005-0000-0000-0000F94C0000}"/>
    <cellStyle name="Normal 132 4 25 6" xfId="40645" xr:uid="{00000000-0005-0000-0000-0000FA4C0000}"/>
    <cellStyle name="Normal 132 4 26" xfId="10928" xr:uid="{00000000-0005-0000-0000-0000FB4C0000}"/>
    <cellStyle name="Normal 132 4 26 2" xfId="15003" xr:uid="{00000000-0005-0000-0000-0000FC4C0000}"/>
    <cellStyle name="Normal 132 4 26 2 2" xfId="26337" xr:uid="{00000000-0005-0000-0000-0000FD4C0000}"/>
    <cellStyle name="Normal 132 4 26 2 2 2" xfId="56673" xr:uid="{00000000-0005-0000-0000-0000FE4C0000}"/>
    <cellStyle name="Normal 132 4 26 2 3" xfId="45575" xr:uid="{00000000-0005-0000-0000-0000FF4C0000}"/>
    <cellStyle name="Normal 132 4 26 3" xfId="22311" xr:uid="{00000000-0005-0000-0000-0000004D0000}"/>
    <cellStyle name="Normal 132 4 26 3 2" xfId="52721" xr:uid="{00000000-0005-0000-0000-0000014D0000}"/>
    <cellStyle name="Normal 132 4 26 4" xfId="30363" xr:uid="{00000000-0005-0000-0000-0000024D0000}"/>
    <cellStyle name="Normal 132 4 26 5" xfId="34392" xr:uid="{00000000-0005-0000-0000-0000034D0000}"/>
    <cellStyle name="Normal 132 4 26 6" xfId="41623" xr:uid="{00000000-0005-0000-0000-0000044D0000}"/>
    <cellStyle name="Normal 132 4 27" xfId="11151" xr:uid="{00000000-0005-0000-0000-0000054D0000}"/>
    <cellStyle name="Normal 132 4 27 2" xfId="15178" xr:uid="{00000000-0005-0000-0000-0000064D0000}"/>
    <cellStyle name="Normal 132 4 27 2 2" xfId="26512" xr:uid="{00000000-0005-0000-0000-0000074D0000}"/>
    <cellStyle name="Normal 132 4 27 2 2 2" xfId="56848" xr:uid="{00000000-0005-0000-0000-0000084D0000}"/>
    <cellStyle name="Normal 132 4 27 2 3" xfId="45750" xr:uid="{00000000-0005-0000-0000-0000094D0000}"/>
    <cellStyle name="Normal 132 4 27 3" xfId="22486" xr:uid="{00000000-0005-0000-0000-00000A4D0000}"/>
    <cellStyle name="Normal 132 4 27 3 2" xfId="52896" xr:uid="{00000000-0005-0000-0000-00000B4D0000}"/>
    <cellStyle name="Normal 132 4 27 4" xfId="30538" xr:uid="{00000000-0005-0000-0000-00000C4D0000}"/>
    <cellStyle name="Normal 132 4 27 5" xfId="34567" xr:uid="{00000000-0005-0000-0000-00000D4D0000}"/>
    <cellStyle name="Normal 132 4 27 6" xfId="41798" xr:uid="{00000000-0005-0000-0000-00000E4D0000}"/>
    <cellStyle name="Normal 132 4 28" xfId="10905" xr:uid="{00000000-0005-0000-0000-00000F4D0000}"/>
    <cellStyle name="Normal 132 4 28 2" xfId="14980" xr:uid="{00000000-0005-0000-0000-0000104D0000}"/>
    <cellStyle name="Normal 132 4 28 2 2" xfId="26314" xr:uid="{00000000-0005-0000-0000-0000114D0000}"/>
    <cellStyle name="Normal 132 4 28 2 2 2" xfId="56650" xr:uid="{00000000-0005-0000-0000-0000124D0000}"/>
    <cellStyle name="Normal 132 4 28 2 3" xfId="45552" xr:uid="{00000000-0005-0000-0000-0000134D0000}"/>
    <cellStyle name="Normal 132 4 28 3" xfId="22288" xr:uid="{00000000-0005-0000-0000-0000144D0000}"/>
    <cellStyle name="Normal 132 4 28 3 2" xfId="52698" xr:uid="{00000000-0005-0000-0000-0000154D0000}"/>
    <cellStyle name="Normal 132 4 28 4" xfId="30340" xr:uid="{00000000-0005-0000-0000-0000164D0000}"/>
    <cellStyle name="Normal 132 4 28 5" xfId="34369" xr:uid="{00000000-0005-0000-0000-0000174D0000}"/>
    <cellStyle name="Normal 132 4 28 6" xfId="41600" xr:uid="{00000000-0005-0000-0000-0000184D0000}"/>
    <cellStyle name="Normal 132 4 29" xfId="11173" xr:uid="{00000000-0005-0000-0000-0000194D0000}"/>
    <cellStyle name="Normal 132 4 29 2" xfId="15200" xr:uid="{00000000-0005-0000-0000-00001A4D0000}"/>
    <cellStyle name="Normal 132 4 29 2 2" xfId="26534" xr:uid="{00000000-0005-0000-0000-00001B4D0000}"/>
    <cellStyle name="Normal 132 4 29 2 2 2" xfId="56870" xr:uid="{00000000-0005-0000-0000-00001C4D0000}"/>
    <cellStyle name="Normal 132 4 29 2 3" xfId="45772" xr:uid="{00000000-0005-0000-0000-00001D4D0000}"/>
    <cellStyle name="Normal 132 4 29 3" xfId="22508" xr:uid="{00000000-0005-0000-0000-00001E4D0000}"/>
    <cellStyle name="Normal 132 4 29 3 2" xfId="52918" xr:uid="{00000000-0005-0000-0000-00001F4D0000}"/>
    <cellStyle name="Normal 132 4 29 4" xfId="30560" xr:uid="{00000000-0005-0000-0000-0000204D0000}"/>
    <cellStyle name="Normal 132 4 29 5" xfId="34589" xr:uid="{00000000-0005-0000-0000-0000214D0000}"/>
    <cellStyle name="Normal 132 4 29 6" xfId="41820" xr:uid="{00000000-0005-0000-0000-0000224D0000}"/>
    <cellStyle name="Normal 132 4 3" xfId="5941" xr:uid="{00000000-0005-0000-0000-0000234D0000}"/>
    <cellStyle name="Normal 132 4 3 2" xfId="7538" xr:uid="{00000000-0005-0000-0000-0000244D0000}"/>
    <cellStyle name="Normal 132 4 3 2 2" xfId="18962" xr:uid="{00000000-0005-0000-0000-0000254D0000}"/>
    <cellStyle name="Normal 132 4 3 2 2 2" xfId="49465" xr:uid="{00000000-0005-0000-0000-0000264D0000}"/>
    <cellStyle name="Normal 132 4 3 2 3" xfId="38367" xr:uid="{00000000-0005-0000-0000-0000274D0000}"/>
    <cellStyle name="Normal 132 4 3 3" xfId="9137" xr:uid="{00000000-0005-0000-0000-0000284D0000}"/>
    <cellStyle name="Normal 132 4 3 3 2" xfId="20540" xr:uid="{00000000-0005-0000-0000-0000294D0000}"/>
    <cellStyle name="Normal 132 4 3 3 2 2" xfId="50950" xr:uid="{00000000-0005-0000-0000-00002A4D0000}"/>
    <cellStyle name="Normal 132 4 3 3 3" xfId="39852" xr:uid="{00000000-0005-0000-0000-00002B4D0000}"/>
    <cellStyle name="Normal 132 4 3 4" xfId="13232" xr:uid="{00000000-0005-0000-0000-00002C4D0000}"/>
    <cellStyle name="Normal 132 4 3 4 2" xfId="24566" xr:uid="{00000000-0005-0000-0000-00002D4D0000}"/>
    <cellStyle name="Normal 132 4 3 4 2 2" xfId="54902" xr:uid="{00000000-0005-0000-0000-00002E4D0000}"/>
    <cellStyle name="Normal 132 4 3 4 3" xfId="43804" xr:uid="{00000000-0005-0000-0000-00002F4D0000}"/>
    <cellStyle name="Normal 132 4 3 5" xfId="17365" xr:uid="{00000000-0005-0000-0000-0000304D0000}"/>
    <cellStyle name="Normal 132 4 3 5 2" xfId="47868" xr:uid="{00000000-0005-0000-0000-0000314D0000}"/>
    <cellStyle name="Normal 132 4 3 6" xfId="28592" xr:uid="{00000000-0005-0000-0000-0000324D0000}"/>
    <cellStyle name="Normal 132 4 3 7" xfId="32621" xr:uid="{00000000-0005-0000-0000-0000334D0000}"/>
    <cellStyle name="Normal 132 4 3 8" xfId="36770" xr:uid="{00000000-0005-0000-0000-0000344D0000}"/>
    <cellStyle name="Normal 132 4 30" xfId="10872" xr:uid="{00000000-0005-0000-0000-0000354D0000}"/>
    <cellStyle name="Normal 132 4 30 2" xfId="14947" xr:uid="{00000000-0005-0000-0000-0000364D0000}"/>
    <cellStyle name="Normal 132 4 30 2 2" xfId="26281" xr:uid="{00000000-0005-0000-0000-0000374D0000}"/>
    <cellStyle name="Normal 132 4 30 2 2 2" xfId="56617" xr:uid="{00000000-0005-0000-0000-0000384D0000}"/>
    <cellStyle name="Normal 132 4 30 2 3" xfId="45519" xr:uid="{00000000-0005-0000-0000-0000394D0000}"/>
    <cellStyle name="Normal 132 4 30 3" xfId="22255" xr:uid="{00000000-0005-0000-0000-00003A4D0000}"/>
    <cellStyle name="Normal 132 4 30 3 2" xfId="52665" xr:uid="{00000000-0005-0000-0000-00003B4D0000}"/>
    <cellStyle name="Normal 132 4 30 4" xfId="30307" xr:uid="{00000000-0005-0000-0000-00003C4D0000}"/>
    <cellStyle name="Normal 132 4 30 5" xfId="34336" xr:uid="{00000000-0005-0000-0000-00003D4D0000}"/>
    <cellStyle name="Normal 132 4 30 6" xfId="41567" xr:uid="{00000000-0005-0000-0000-00003E4D0000}"/>
    <cellStyle name="Normal 132 4 31" xfId="11200" xr:uid="{00000000-0005-0000-0000-00003F4D0000}"/>
    <cellStyle name="Normal 132 4 31 2" xfId="15227" xr:uid="{00000000-0005-0000-0000-0000404D0000}"/>
    <cellStyle name="Normal 132 4 31 2 2" xfId="26561" xr:uid="{00000000-0005-0000-0000-0000414D0000}"/>
    <cellStyle name="Normal 132 4 31 2 2 2" xfId="56897" xr:uid="{00000000-0005-0000-0000-0000424D0000}"/>
    <cellStyle name="Normal 132 4 31 2 3" xfId="45799" xr:uid="{00000000-0005-0000-0000-0000434D0000}"/>
    <cellStyle name="Normal 132 4 31 3" xfId="22535" xr:uid="{00000000-0005-0000-0000-0000444D0000}"/>
    <cellStyle name="Normal 132 4 31 3 2" xfId="52945" xr:uid="{00000000-0005-0000-0000-0000454D0000}"/>
    <cellStyle name="Normal 132 4 31 4" xfId="30587" xr:uid="{00000000-0005-0000-0000-0000464D0000}"/>
    <cellStyle name="Normal 132 4 31 5" xfId="34616" xr:uid="{00000000-0005-0000-0000-0000474D0000}"/>
    <cellStyle name="Normal 132 4 31 6" xfId="41847" xr:uid="{00000000-0005-0000-0000-0000484D0000}"/>
    <cellStyle name="Normal 132 4 32" xfId="10845" xr:uid="{00000000-0005-0000-0000-0000494D0000}"/>
    <cellStyle name="Normal 132 4 32 2" xfId="14920" xr:uid="{00000000-0005-0000-0000-00004A4D0000}"/>
    <cellStyle name="Normal 132 4 32 2 2" xfId="26254" xr:uid="{00000000-0005-0000-0000-00004B4D0000}"/>
    <cellStyle name="Normal 132 4 32 2 2 2" xfId="56590" xr:uid="{00000000-0005-0000-0000-00004C4D0000}"/>
    <cellStyle name="Normal 132 4 32 2 3" xfId="45492" xr:uid="{00000000-0005-0000-0000-00004D4D0000}"/>
    <cellStyle name="Normal 132 4 32 3" xfId="22228" xr:uid="{00000000-0005-0000-0000-00004E4D0000}"/>
    <cellStyle name="Normal 132 4 32 3 2" xfId="52638" xr:uid="{00000000-0005-0000-0000-00004F4D0000}"/>
    <cellStyle name="Normal 132 4 32 4" xfId="30280" xr:uid="{00000000-0005-0000-0000-0000504D0000}"/>
    <cellStyle name="Normal 132 4 32 5" xfId="34309" xr:uid="{00000000-0005-0000-0000-0000514D0000}"/>
    <cellStyle name="Normal 132 4 32 6" xfId="41540" xr:uid="{00000000-0005-0000-0000-0000524D0000}"/>
    <cellStyle name="Normal 132 4 33" xfId="11224" xr:uid="{00000000-0005-0000-0000-0000534D0000}"/>
    <cellStyle name="Normal 132 4 33 2" xfId="15251" xr:uid="{00000000-0005-0000-0000-0000544D0000}"/>
    <cellStyle name="Normal 132 4 33 2 2" xfId="26585" xr:uid="{00000000-0005-0000-0000-0000554D0000}"/>
    <cellStyle name="Normal 132 4 33 2 2 2" xfId="56921" xr:uid="{00000000-0005-0000-0000-0000564D0000}"/>
    <cellStyle name="Normal 132 4 33 2 3" xfId="45823" xr:uid="{00000000-0005-0000-0000-0000574D0000}"/>
    <cellStyle name="Normal 132 4 33 3" xfId="22559" xr:uid="{00000000-0005-0000-0000-0000584D0000}"/>
    <cellStyle name="Normal 132 4 33 3 2" xfId="52969" xr:uid="{00000000-0005-0000-0000-0000594D0000}"/>
    <cellStyle name="Normal 132 4 33 4" xfId="30611" xr:uid="{00000000-0005-0000-0000-00005A4D0000}"/>
    <cellStyle name="Normal 132 4 33 5" xfId="34640" xr:uid="{00000000-0005-0000-0000-00005B4D0000}"/>
    <cellStyle name="Normal 132 4 33 6" xfId="41871" xr:uid="{00000000-0005-0000-0000-00005C4D0000}"/>
    <cellStyle name="Normal 132 4 34" xfId="10817" xr:uid="{00000000-0005-0000-0000-00005D4D0000}"/>
    <cellStyle name="Normal 132 4 34 2" xfId="14892" xr:uid="{00000000-0005-0000-0000-00005E4D0000}"/>
    <cellStyle name="Normal 132 4 34 2 2" xfId="26226" xr:uid="{00000000-0005-0000-0000-00005F4D0000}"/>
    <cellStyle name="Normal 132 4 34 2 2 2" xfId="56562" xr:uid="{00000000-0005-0000-0000-0000604D0000}"/>
    <cellStyle name="Normal 132 4 34 2 3" xfId="45464" xr:uid="{00000000-0005-0000-0000-0000614D0000}"/>
    <cellStyle name="Normal 132 4 34 3" xfId="22200" xr:uid="{00000000-0005-0000-0000-0000624D0000}"/>
    <cellStyle name="Normal 132 4 34 3 2" xfId="52610" xr:uid="{00000000-0005-0000-0000-0000634D0000}"/>
    <cellStyle name="Normal 132 4 34 4" xfId="30252" xr:uid="{00000000-0005-0000-0000-0000644D0000}"/>
    <cellStyle name="Normal 132 4 34 5" xfId="34281" xr:uid="{00000000-0005-0000-0000-0000654D0000}"/>
    <cellStyle name="Normal 132 4 34 6" xfId="41512" xr:uid="{00000000-0005-0000-0000-0000664D0000}"/>
    <cellStyle name="Normal 132 4 35" xfId="11252" xr:uid="{00000000-0005-0000-0000-0000674D0000}"/>
    <cellStyle name="Normal 132 4 35 2" xfId="15279" xr:uid="{00000000-0005-0000-0000-0000684D0000}"/>
    <cellStyle name="Normal 132 4 35 2 2" xfId="26613" xr:uid="{00000000-0005-0000-0000-0000694D0000}"/>
    <cellStyle name="Normal 132 4 35 2 2 2" xfId="56949" xr:uid="{00000000-0005-0000-0000-00006A4D0000}"/>
    <cellStyle name="Normal 132 4 35 2 3" xfId="45851" xr:uid="{00000000-0005-0000-0000-00006B4D0000}"/>
    <cellStyle name="Normal 132 4 35 3" xfId="22587" xr:uid="{00000000-0005-0000-0000-00006C4D0000}"/>
    <cellStyle name="Normal 132 4 35 3 2" xfId="52997" xr:uid="{00000000-0005-0000-0000-00006D4D0000}"/>
    <cellStyle name="Normal 132 4 35 4" xfId="30639" xr:uid="{00000000-0005-0000-0000-00006E4D0000}"/>
    <cellStyle name="Normal 132 4 35 5" xfId="34668" xr:uid="{00000000-0005-0000-0000-00006F4D0000}"/>
    <cellStyle name="Normal 132 4 35 6" xfId="41899" xr:uid="{00000000-0005-0000-0000-0000704D0000}"/>
    <cellStyle name="Normal 132 4 36" xfId="10789" xr:uid="{00000000-0005-0000-0000-0000714D0000}"/>
    <cellStyle name="Normal 132 4 36 2" xfId="14864" xr:uid="{00000000-0005-0000-0000-0000724D0000}"/>
    <cellStyle name="Normal 132 4 36 2 2" xfId="26198" xr:uid="{00000000-0005-0000-0000-0000734D0000}"/>
    <cellStyle name="Normal 132 4 36 2 2 2" xfId="56534" xr:uid="{00000000-0005-0000-0000-0000744D0000}"/>
    <cellStyle name="Normal 132 4 36 2 3" xfId="45436" xr:uid="{00000000-0005-0000-0000-0000754D0000}"/>
    <cellStyle name="Normal 132 4 36 3" xfId="22172" xr:uid="{00000000-0005-0000-0000-0000764D0000}"/>
    <cellStyle name="Normal 132 4 36 3 2" xfId="52582" xr:uid="{00000000-0005-0000-0000-0000774D0000}"/>
    <cellStyle name="Normal 132 4 36 4" xfId="30224" xr:uid="{00000000-0005-0000-0000-0000784D0000}"/>
    <cellStyle name="Normal 132 4 36 5" xfId="34253" xr:uid="{00000000-0005-0000-0000-0000794D0000}"/>
    <cellStyle name="Normal 132 4 36 6" xfId="41484" xr:uid="{00000000-0005-0000-0000-00007A4D0000}"/>
    <cellStyle name="Normal 132 4 37" xfId="11327" xr:uid="{00000000-0005-0000-0000-00007B4D0000}"/>
    <cellStyle name="Normal 132 4 37 2" xfId="15354" xr:uid="{00000000-0005-0000-0000-00007C4D0000}"/>
    <cellStyle name="Normal 132 4 37 2 2" xfId="26688" xr:uid="{00000000-0005-0000-0000-00007D4D0000}"/>
    <cellStyle name="Normal 132 4 37 2 2 2" xfId="57024" xr:uid="{00000000-0005-0000-0000-00007E4D0000}"/>
    <cellStyle name="Normal 132 4 37 2 3" xfId="45926" xr:uid="{00000000-0005-0000-0000-00007F4D0000}"/>
    <cellStyle name="Normal 132 4 37 3" xfId="22662" xr:uid="{00000000-0005-0000-0000-0000804D0000}"/>
    <cellStyle name="Normal 132 4 37 3 2" xfId="53072" xr:uid="{00000000-0005-0000-0000-0000814D0000}"/>
    <cellStyle name="Normal 132 4 37 4" xfId="30714" xr:uid="{00000000-0005-0000-0000-0000824D0000}"/>
    <cellStyle name="Normal 132 4 37 5" xfId="34743" xr:uid="{00000000-0005-0000-0000-0000834D0000}"/>
    <cellStyle name="Normal 132 4 37 6" xfId="41974" xr:uid="{00000000-0005-0000-0000-0000844D0000}"/>
    <cellStyle name="Normal 132 4 38" xfId="11409" xr:uid="{00000000-0005-0000-0000-0000854D0000}"/>
    <cellStyle name="Normal 132 4 38 2" xfId="15436" xr:uid="{00000000-0005-0000-0000-0000864D0000}"/>
    <cellStyle name="Normal 132 4 38 2 2" xfId="26770" xr:uid="{00000000-0005-0000-0000-0000874D0000}"/>
    <cellStyle name="Normal 132 4 38 2 2 2" xfId="57106" xr:uid="{00000000-0005-0000-0000-0000884D0000}"/>
    <cellStyle name="Normal 132 4 38 2 3" xfId="46008" xr:uid="{00000000-0005-0000-0000-0000894D0000}"/>
    <cellStyle name="Normal 132 4 38 3" xfId="22744" xr:uid="{00000000-0005-0000-0000-00008A4D0000}"/>
    <cellStyle name="Normal 132 4 38 3 2" xfId="53154" xr:uid="{00000000-0005-0000-0000-00008B4D0000}"/>
    <cellStyle name="Normal 132 4 38 4" xfId="30796" xr:uid="{00000000-0005-0000-0000-00008C4D0000}"/>
    <cellStyle name="Normal 132 4 38 5" xfId="34825" xr:uid="{00000000-0005-0000-0000-00008D4D0000}"/>
    <cellStyle name="Normal 132 4 38 6" xfId="42056" xr:uid="{00000000-0005-0000-0000-00008E4D0000}"/>
    <cellStyle name="Normal 132 4 39" xfId="11480" xr:uid="{00000000-0005-0000-0000-00008F4D0000}"/>
    <cellStyle name="Normal 132 4 39 2" xfId="15507" xr:uid="{00000000-0005-0000-0000-0000904D0000}"/>
    <cellStyle name="Normal 132 4 39 2 2" xfId="26841" xr:uid="{00000000-0005-0000-0000-0000914D0000}"/>
    <cellStyle name="Normal 132 4 39 2 2 2" xfId="57177" xr:uid="{00000000-0005-0000-0000-0000924D0000}"/>
    <cellStyle name="Normal 132 4 39 2 3" xfId="46079" xr:uid="{00000000-0005-0000-0000-0000934D0000}"/>
    <cellStyle name="Normal 132 4 39 3" xfId="22815" xr:uid="{00000000-0005-0000-0000-0000944D0000}"/>
    <cellStyle name="Normal 132 4 39 3 2" xfId="53225" xr:uid="{00000000-0005-0000-0000-0000954D0000}"/>
    <cellStyle name="Normal 132 4 39 4" xfId="30867" xr:uid="{00000000-0005-0000-0000-0000964D0000}"/>
    <cellStyle name="Normal 132 4 39 5" xfId="34896" xr:uid="{00000000-0005-0000-0000-0000974D0000}"/>
    <cellStyle name="Normal 132 4 39 6" xfId="42127" xr:uid="{00000000-0005-0000-0000-0000984D0000}"/>
    <cellStyle name="Normal 132 4 4" xfId="5747" xr:uid="{00000000-0005-0000-0000-0000994D0000}"/>
    <cellStyle name="Normal 132 4 4 2" xfId="7344" xr:uid="{00000000-0005-0000-0000-00009A4D0000}"/>
    <cellStyle name="Normal 132 4 4 2 2" xfId="18768" xr:uid="{00000000-0005-0000-0000-00009B4D0000}"/>
    <cellStyle name="Normal 132 4 4 2 2 2" xfId="49271" xr:uid="{00000000-0005-0000-0000-00009C4D0000}"/>
    <cellStyle name="Normal 132 4 4 2 3" xfId="38173" xr:uid="{00000000-0005-0000-0000-00009D4D0000}"/>
    <cellStyle name="Normal 132 4 4 3" xfId="9051" xr:uid="{00000000-0005-0000-0000-00009E4D0000}"/>
    <cellStyle name="Normal 132 4 4 3 2" xfId="20482" xr:uid="{00000000-0005-0000-0000-00009F4D0000}"/>
    <cellStyle name="Normal 132 4 4 3 2 2" xfId="50892" xr:uid="{00000000-0005-0000-0000-0000A04D0000}"/>
    <cellStyle name="Normal 132 4 4 3 3" xfId="39794" xr:uid="{00000000-0005-0000-0000-0000A14D0000}"/>
    <cellStyle name="Normal 132 4 4 4" xfId="13174" xr:uid="{00000000-0005-0000-0000-0000A24D0000}"/>
    <cellStyle name="Normal 132 4 4 4 2" xfId="24508" xr:uid="{00000000-0005-0000-0000-0000A34D0000}"/>
    <cellStyle name="Normal 132 4 4 4 2 2" xfId="54844" xr:uid="{00000000-0005-0000-0000-0000A44D0000}"/>
    <cellStyle name="Normal 132 4 4 4 3" xfId="43746" xr:uid="{00000000-0005-0000-0000-0000A54D0000}"/>
    <cellStyle name="Normal 132 4 4 5" xfId="17171" xr:uid="{00000000-0005-0000-0000-0000A64D0000}"/>
    <cellStyle name="Normal 132 4 4 5 2" xfId="47674" xr:uid="{00000000-0005-0000-0000-0000A74D0000}"/>
    <cellStyle name="Normal 132 4 4 6" xfId="28534" xr:uid="{00000000-0005-0000-0000-0000A84D0000}"/>
    <cellStyle name="Normal 132 4 4 7" xfId="32563" xr:uid="{00000000-0005-0000-0000-0000A94D0000}"/>
    <cellStyle name="Normal 132 4 4 8" xfId="36576" xr:uid="{00000000-0005-0000-0000-0000AA4D0000}"/>
    <cellStyle name="Normal 132 4 40" xfId="11561" xr:uid="{00000000-0005-0000-0000-0000AB4D0000}"/>
    <cellStyle name="Normal 132 4 40 2" xfId="15588" xr:uid="{00000000-0005-0000-0000-0000AC4D0000}"/>
    <cellStyle name="Normal 132 4 40 2 2" xfId="26922" xr:uid="{00000000-0005-0000-0000-0000AD4D0000}"/>
    <cellStyle name="Normal 132 4 40 2 2 2" xfId="57258" xr:uid="{00000000-0005-0000-0000-0000AE4D0000}"/>
    <cellStyle name="Normal 132 4 40 2 3" xfId="46160" xr:uid="{00000000-0005-0000-0000-0000AF4D0000}"/>
    <cellStyle name="Normal 132 4 40 3" xfId="22896" xr:uid="{00000000-0005-0000-0000-0000B04D0000}"/>
    <cellStyle name="Normal 132 4 40 3 2" xfId="53306" xr:uid="{00000000-0005-0000-0000-0000B14D0000}"/>
    <cellStyle name="Normal 132 4 40 4" xfId="30948" xr:uid="{00000000-0005-0000-0000-0000B24D0000}"/>
    <cellStyle name="Normal 132 4 40 5" xfId="34977" xr:uid="{00000000-0005-0000-0000-0000B34D0000}"/>
    <cellStyle name="Normal 132 4 40 6" xfId="42208" xr:uid="{00000000-0005-0000-0000-0000B44D0000}"/>
    <cellStyle name="Normal 132 4 41" xfId="11639" xr:uid="{00000000-0005-0000-0000-0000B54D0000}"/>
    <cellStyle name="Normal 132 4 41 2" xfId="15666" xr:uid="{00000000-0005-0000-0000-0000B64D0000}"/>
    <cellStyle name="Normal 132 4 41 2 2" xfId="27000" xr:uid="{00000000-0005-0000-0000-0000B74D0000}"/>
    <cellStyle name="Normal 132 4 41 2 2 2" xfId="57336" xr:uid="{00000000-0005-0000-0000-0000B84D0000}"/>
    <cellStyle name="Normal 132 4 41 2 3" xfId="46238" xr:uid="{00000000-0005-0000-0000-0000B94D0000}"/>
    <cellStyle name="Normal 132 4 41 3" xfId="22974" xr:uid="{00000000-0005-0000-0000-0000BA4D0000}"/>
    <cellStyle name="Normal 132 4 41 3 2" xfId="53384" xr:uid="{00000000-0005-0000-0000-0000BB4D0000}"/>
    <cellStyle name="Normal 132 4 41 4" xfId="31026" xr:uid="{00000000-0005-0000-0000-0000BC4D0000}"/>
    <cellStyle name="Normal 132 4 41 5" xfId="35055" xr:uid="{00000000-0005-0000-0000-0000BD4D0000}"/>
    <cellStyle name="Normal 132 4 41 6" xfId="42286" xr:uid="{00000000-0005-0000-0000-0000BE4D0000}"/>
    <cellStyle name="Normal 132 4 42" xfId="11717" xr:uid="{00000000-0005-0000-0000-0000BF4D0000}"/>
    <cellStyle name="Normal 132 4 42 2" xfId="15744" xr:uid="{00000000-0005-0000-0000-0000C04D0000}"/>
    <cellStyle name="Normal 132 4 42 2 2" xfId="27078" xr:uid="{00000000-0005-0000-0000-0000C14D0000}"/>
    <cellStyle name="Normal 132 4 42 2 2 2" xfId="57414" xr:uid="{00000000-0005-0000-0000-0000C24D0000}"/>
    <cellStyle name="Normal 132 4 42 2 3" xfId="46316" xr:uid="{00000000-0005-0000-0000-0000C34D0000}"/>
    <cellStyle name="Normal 132 4 42 3" xfId="23052" xr:uid="{00000000-0005-0000-0000-0000C44D0000}"/>
    <cellStyle name="Normal 132 4 42 3 2" xfId="53462" xr:uid="{00000000-0005-0000-0000-0000C54D0000}"/>
    <cellStyle name="Normal 132 4 42 4" xfId="31104" xr:uid="{00000000-0005-0000-0000-0000C64D0000}"/>
    <cellStyle name="Normal 132 4 42 5" xfId="35133" xr:uid="{00000000-0005-0000-0000-0000C74D0000}"/>
    <cellStyle name="Normal 132 4 42 6" xfId="42364" xr:uid="{00000000-0005-0000-0000-0000C84D0000}"/>
    <cellStyle name="Normal 132 4 43" xfId="11795" xr:uid="{00000000-0005-0000-0000-0000C94D0000}"/>
    <cellStyle name="Normal 132 4 43 2" xfId="15822" xr:uid="{00000000-0005-0000-0000-0000CA4D0000}"/>
    <cellStyle name="Normal 132 4 43 2 2" xfId="27156" xr:uid="{00000000-0005-0000-0000-0000CB4D0000}"/>
    <cellStyle name="Normal 132 4 43 2 2 2" xfId="57492" xr:uid="{00000000-0005-0000-0000-0000CC4D0000}"/>
    <cellStyle name="Normal 132 4 43 2 3" xfId="46394" xr:uid="{00000000-0005-0000-0000-0000CD4D0000}"/>
    <cellStyle name="Normal 132 4 43 3" xfId="23130" xr:uid="{00000000-0005-0000-0000-0000CE4D0000}"/>
    <cellStyle name="Normal 132 4 43 3 2" xfId="53540" xr:uid="{00000000-0005-0000-0000-0000CF4D0000}"/>
    <cellStyle name="Normal 132 4 43 4" xfId="31182" xr:uid="{00000000-0005-0000-0000-0000D04D0000}"/>
    <cellStyle name="Normal 132 4 43 5" xfId="35211" xr:uid="{00000000-0005-0000-0000-0000D14D0000}"/>
    <cellStyle name="Normal 132 4 43 6" xfId="42442" xr:uid="{00000000-0005-0000-0000-0000D24D0000}"/>
    <cellStyle name="Normal 132 4 44" xfId="11873" xr:uid="{00000000-0005-0000-0000-0000D34D0000}"/>
    <cellStyle name="Normal 132 4 44 2" xfId="15900" xr:uid="{00000000-0005-0000-0000-0000D44D0000}"/>
    <cellStyle name="Normal 132 4 44 2 2" xfId="27234" xr:uid="{00000000-0005-0000-0000-0000D54D0000}"/>
    <cellStyle name="Normal 132 4 44 2 2 2" xfId="57570" xr:uid="{00000000-0005-0000-0000-0000D64D0000}"/>
    <cellStyle name="Normal 132 4 44 2 3" xfId="46472" xr:uid="{00000000-0005-0000-0000-0000D74D0000}"/>
    <cellStyle name="Normal 132 4 44 3" xfId="23208" xr:uid="{00000000-0005-0000-0000-0000D84D0000}"/>
    <cellStyle name="Normal 132 4 44 3 2" xfId="53618" xr:uid="{00000000-0005-0000-0000-0000D94D0000}"/>
    <cellStyle name="Normal 132 4 44 4" xfId="31260" xr:uid="{00000000-0005-0000-0000-0000DA4D0000}"/>
    <cellStyle name="Normal 132 4 44 5" xfId="35289" xr:uid="{00000000-0005-0000-0000-0000DB4D0000}"/>
    <cellStyle name="Normal 132 4 44 6" xfId="42520" xr:uid="{00000000-0005-0000-0000-0000DC4D0000}"/>
    <cellStyle name="Normal 132 4 45" xfId="11951" xr:uid="{00000000-0005-0000-0000-0000DD4D0000}"/>
    <cellStyle name="Normal 132 4 45 2" xfId="15978" xr:uid="{00000000-0005-0000-0000-0000DE4D0000}"/>
    <cellStyle name="Normal 132 4 45 2 2" xfId="27312" xr:uid="{00000000-0005-0000-0000-0000DF4D0000}"/>
    <cellStyle name="Normal 132 4 45 2 2 2" xfId="57648" xr:uid="{00000000-0005-0000-0000-0000E04D0000}"/>
    <cellStyle name="Normal 132 4 45 2 3" xfId="46550" xr:uid="{00000000-0005-0000-0000-0000E14D0000}"/>
    <cellStyle name="Normal 132 4 45 3" xfId="23286" xr:uid="{00000000-0005-0000-0000-0000E24D0000}"/>
    <cellStyle name="Normal 132 4 45 3 2" xfId="53696" xr:uid="{00000000-0005-0000-0000-0000E34D0000}"/>
    <cellStyle name="Normal 132 4 45 4" xfId="31338" xr:uid="{00000000-0005-0000-0000-0000E44D0000}"/>
    <cellStyle name="Normal 132 4 45 5" xfId="35367" xr:uid="{00000000-0005-0000-0000-0000E54D0000}"/>
    <cellStyle name="Normal 132 4 45 6" xfId="42598" xr:uid="{00000000-0005-0000-0000-0000E64D0000}"/>
    <cellStyle name="Normal 132 4 46" xfId="12029" xr:uid="{00000000-0005-0000-0000-0000E74D0000}"/>
    <cellStyle name="Normal 132 4 46 2" xfId="16056" xr:uid="{00000000-0005-0000-0000-0000E84D0000}"/>
    <cellStyle name="Normal 132 4 46 2 2" xfId="27390" xr:uid="{00000000-0005-0000-0000-0000E94D0000}"/>
    <cellStyle name="Normal 132 4 46 2 2 2" xfId="57726" xr:uid="{00000000-0005-0000-0000-0000EA4D0000}"/>
    <cellStyle name="Normal 132 4 46 2 3" xfId="46628" xr:uid="{00000000-0005-0000-0000-0000EB4D0000}"/>
    <cellStyle name="Normal 132 4 46 3" xfId="23364" xr:uid="{00000000-0005-0000-0000-0000EC4D0000}"/>
    <cellStyle name="Normal 132 4 46 3 2" xfId="53774" xr:uid="{00000000-0005-0000-0000-0000ED4D0000}"/>
    <cellStyle name="Normal 132 4 46 4" xfId="31416" xr:uid="{00000000-0005-0000-0000-0000EE4D0000}"/>
    <cellStyle name="Normal 132 4 46 5" xfId="35445" xr:uid="{00000000-0005-0000-0000-0000EF4D0000}"/>
    <cellStyle name="Normal 132 4 46 6" xfId="42676" xr:uid="{00000000-0005-0000-0000-0000F04D0000}"/>
    <cellStyle name="Normal 132 4 47" xfId="12106" xr:uid="{00000000-0005-0000-0000-0000F14D0000}"/>
    <cellStyle name="Normal 132 4 47 2" xfId="16133" xr:uid="{00000000-0005-0000-0000-0000F24D0000}"/>
    <cellStyle name="Normal 132 4 47 2 2" xfId="27467" xr:uid="{00000000-0005-0000-0000-0000F34D0000}"/>
    <cellStyle name="Normal 132 4 47 2 2 2" xfId="57803" xr:uid="{00000000-0005-0000-0000-0000F44D0000}"/>
    <cellStyle name="Normal 132 4 47 2 3" xfId="46705" xr:uid="{00000000-0005-0000-0000-0000F54D0000}"/>
    <cellStyle name="Normal 132 4 47 3" xfId="23441" xr:uid="{00000000-0005-0000-0000-0000F64D0000}"/>
    <cellStyle name="Normal 132 4 47 3 2" xfId="53851" xr:uid="{00000000-0005-0000-0000-0000F74D0000}"/>
    <cellStyle name="Normal 132 4 47 4" xfId="31493" xr:uid="{00000000-0005-0000-0000-0000F84D0000}"/>
    <cellStyle name="Normal 132 4 47 5" xfId="35522" xr:uid="{00000000-0005-0000-0000-0000F94D0000}"/>
    <cellStyle name="Normal 132 4 47 6" xfId="42753" xr:uid="{00000000-0005-0000-0000-0000FA4D0000}"/>
    <cellStyle name="Normal 132 4 48" xfId="12179" xr:uid="{00000000-0005-0000-0000-0000FB4D0000}"/>
    <cellStyle name="Normal 132 4 48 2" xfId="16206" xr:uid="{00000000-0005-0000-0000-0000FC4D0000}"/>
    <cellStyle name="Normal 132 4 48 2 2" xfId="27540" xr:uid="{00000000-0005-0000-0000-0000FD4D0000}"/>
    <cellStyle name="Normal 132 4 48 2 2 2" xfId="57876" xr:uid="{00000000-0005-0000-0000-0000FE4D0000}"/>
    <cellStyle name="Normal 132 4 48 2 3" xfId="46778" xr:uid="{00000000-0005-0000-0000-0000FF4D0000}"/>
    <cellStyle name="Normal 132 4 48 3" xfId="23514" xr:uid="{00000000-0005-0000-0000-0000004E0000}"/>
    <cellStyle name="Normal 132 4 48 3 2" xfId="53924" xr:uid="{00000000-0005-0000-0000-0000014E0000}"/>
    <cellStyle name="Normal 132 4 48 4" xfId="31566" xr:uid="{00000000-0005-0000-0000-0000024E0000}"/>
    <cellStyle name="Normal 132 4 48 5" xfId="35595" xr:uid="{00000000-0005-0000-0000-0000034E0000}"/>
    <cellStyle name="Normal 132 4 48 6" xfId="42826" xr:uid="{00000000-0005-0000-0000-0000044E0000}"/>
    <cellStyle name="Normal 132 4 49" xfId="12252" xr:uid="{00000000-0005-0000-0000-0000054E0000}"/>
    <cellStyle name="Normal 132 4 49 2" xfId="16279" xr:uid="{00000000-0005-0000-0000-0000064E0000}"/>
    <cellStyle name="Normal 132 4 49 2 2" xfId="27613" xr:uid="{00000000-0005-0000-0000-0000074E0000}"/>
    <cellStyle name="Normal 132 4 49 2 2 2" xfId="57949" xr:uid="{00000000-0005-0000-0000-0000084E0000}"/>
    <cellStyle name="Normal 132 4 49 2 3" xfId="46851" xr:uid="{00000000-0005-0000-0000-0000094E0000}"/>
    <cellStyle name="Normal 132 4 49 3" xfId="23587" xr:uid="{00000000-0005-0000-0000-00000A4E0000}"/>
    <cellStyle name="Normal 132 4 49 3 2" xfId="53997" xr:uid="{00000000-0005-0000-0000-00000B4E0000}"/>
    <cellStyle name="Normal 132 4 49 4" xfId="31639" xr:uid="{00000000-0005-0000-0000-00000C4E0000}"/>
    <cellStyle name="Normal 132 4 49 5" xfId="35668" xr:uid="{00000000-0005-0000-0000-00000D4E0000}"/>
    <cellStyle name="Normal 132 4 49 6" xfId="42899" xr:uid="{00000000-0005-0000-0000-00000E4E0000}"/>
    <cellStyle name="Normal 132 4 5" xfId="5958" xr:uid="{00000000-0005-0000-0000-00000F4E0000}"/>
    <cellStyle name="Normal 132 4 5 2" xfId="7555" xr:uid="{00000000-0005-0000-0000-0000104E0000}"/>
    <cellStyle name="Normal 132 4 5 2 2" xfId="18979" xr:uid="{00000000-0005-0000-0000-0000114E0000}"/>
    <cellStyle name="Normal 132 4 5 2 2 2" xfId="49482" xr:uid="{00000000-0005-0000-0000-0000124E0000}"/>
    <cellStyle name="Normal 132 4 5 2 3" xfId="38384" xr:uid="{00000000-0005-0000-0000-0000134E0000}"/>
    <cellStyle name="Normal 132 4 5 3" xfId="9149" xr:uid="{00000000-0005-0000-0000-0000144E0000}"/>
    <cellStyle name="Normal 132 4 5 3 2" xfId="20552" xr:uid="{00000000-0005-0000-0000-0000154E0000}"/>
    <cellStyle name="Normal 132 4 5 3 2 2" xfId="50962" xr:uid="{00000000-0005-0000-0000-0000164E0000}"/>
    <cellStyle name="Normal 132 4 5 3 3" xfId="39864" xr:uid="{00000000-0005-0000-0000-0000174E0000}"/>
    <cellStyle name="Normal 132 4 5 4" xfId="13244" xr:uid="{00000000-0005-0000-0000-0000184E0000}"/>
    <cellStyle name="Normal 132 4 5 4 2" xfId="24578" xr:uid="{00000000-0005-0000-0000-0000194E0000}"/>
    <cellStyle name="Normal 132 4 5 4 2 2" xfId="54914" xr:uid="{00000000-0005-0000-0000-00001A4E0000}"/>
    <cellStyle name="Normal 132 4 5 4 3" xfId="43816" xr:uid="{00000000-0005-0000-0000-00001B4E0000}"/>
    <cellStyle name="Normal 132 4 5 5" xfId="17382" xr:uid="{00000000-0005-0000-0000-00001C4E0000}"/>
    <cellStyle name="Normal 132 4 5 5 2" xfId="47885" xr:uid="{00000000-0005-0000-0000-00001D4E0000}"/>
    <cellStyle name="Normal 132 4 5 6" xfId="28604" xr:uid="{00000000-0005-0000-0000-00001E4E0000}"/>
    <cellStyle name="Normal 132 4 5 7" xfId="32633" xr:uid="{00000000-0005-0000-0000-00001F4E0000}"/>
    <cellStyle name="Normal 132 4 5 8" xfId="36787" xr:uid="{00000000-0005-0000-0000-0000204E0000}"/>
    <cellStyle name="Normal 132 4 50" xfId="8809" xr:uid="{00000000-0005-0000-0000-0000214E0000}"/>
    <cellStyle name="Normal 132 4 50 2" xfId="20242" xr:uid="{00000000-0005-0000-0000-0000224E0000}"/>
    <cellStyle name="Normal 132 4 50 2 2" xfId="50652" xr:uid="{00000000-0005-0000-0000-0000234E0000}"/>
    <cellStyle name="Normal 132 4 50 3" xfId="39554" xr:uid="{00000000-0005-0000-0000-0000244E0000}"/>
    <cellStyle name="Normal 132 4 51" xfId="12934" xr:uid="{00000000-0005-0000-0000-0000254E0000}"/>
    <cellStyle name="Normal 132 4 51 2" xfId="24268" xr:uid="{00000000-0005-0000-0000-0000264E0000}"/>
    <cellStyle name="Normal 132 4 51 2 2" xfId="54604" xr:uid="{00000000-0005-0000-0000-0000274E0000}"/>
    <cellStyle name="Normal 132 4 51 3" xfId="43506" xr:uid="{00000000-0005-0000-0000-0000284E0000}"/>
    <cellStyle name="Normal 132 4 52" xfId="16959" xr:uid="{00000000-0005-0000-0000-0000294E0000}"/>
    <cellStyle name="Normal 132 4 52 2" xfId="47462" xr:uid="{00000000-0005-0000-0000-00002A4E0000}"/>
    <cellStyle name="Normal 132 4 53" xfId="28294" xr:uid="{00000000-0005-0000-0000-00002B4E0000}"/>
    <cellStyle name="Normal 132 4 54" xfId="32323" xr:uid="{00000000-0005-0000-0000-00002C4E0000}"/>
    <cellStyle name="Normal 132 4 55" xfId="36279" xr:uid="{00000000-0005-0000-0000-00002D4E0000}"/>
    <cellStyle name="Normal 132 4 56" xfId="36364" xr:uid="{00000000-0005-0000-0000-00002E4E0000}"/>
    <cellStyle name="Normal 132 4 57" xfId="58630" xr:uid="{00000000-0005-0000-0000-00002F4E0000}"/>
    <cellStyle name="Normal 132 4 6" xfId="5722" xr:uid="{00000000-0005-0000-0000-0000304E0000}"/>
    <cellStyle name="Normal 132 4 6 2" xfId="7319" xr:uid="{00000000-0005-0000-0000-0000314E0000}"/>
    <cellStyle name="Normal 132 4 6 2 2" xfId="18743" xr:uid="{00000000-0005-0000-0000-0000324E0000}"/>
    <cellStyle name="Normal 132 4 6 2 2 2" xfId="49246" xr:uid="{00000000-0005-0000-0000-0000334E0000}"/>
    <cellStyle name="Normal 132 4 6 2 3" xfId="38148" xr:uid="{00000000-0005-0000-0000-0000344E0000}"/>
    <cellStyle name="Normal 132 4 6 3" xfId="9031" xr:uid="{00000000-0005-0000-0000-0000354E0000}"/>
    <cellStyle name="Normal 132 4 6 3 2" xfId="20462" xr:uid="{00000000-0005-0000-0000-0000364E0000}"/>
    <cellStyle name="Normal 132 4 6 3 2 2" xfId="50872" xr:uid="{00000000-0005-0000-0000-0000374E0000}"/>
    <cellStyle name="Normal 132 4 6 3 3" xfId="39774" xr:uid="{00000000-0005-0000-0000-0000384E0000}"/>
    <cellStyle name="Normal 132 4 6 4" xfId="13154" xr:uid="{00000000-0005-0000-0000-0000394E0000}"/>
    <cellStyle name="Normal 132 4 6 4 2" xfId="24488" xr:uid="{00000000-0005-0000-0000-00003A4E0000}"/>
    <cellStyle name="Normal 132 4 6 4 2 2" xfId="54824" xr:uid="{00000000-0005-0000-0000-00003B4E0000}"/>
    <cellStyle name="Normal 132 4 6 4 3" xfId="43726" xr:uid="{00000000-0005-0000-0000-00003C4E0000}"/>
    <cellStyle name="Normal 132 4 6 5" xfId="17146" xr:uid="{00000000-0005-0000-0000-00003D4E0000}"/>
    <cellStyle name="Normal 132 4 6 5 2" xfId="47649" xr:uid="{00000000-0005-0000-0000-00003E4E0000}"/>
    <cellStyle name="Normal 132 4 6 6" xfId="28514" xr:uid="{00000000-0005-0000-0000-00003F4E0000}"/>
    <cellStyle name="Normal 132 4 6 7" xfId="32543" xr:uid="{00000000-0005-0000-0000-0000404E0000}"/>
    <cellStyle name="Normal 132 4 6 8" xfId="36551" xr:uid="{00000000-0005-0000-0000-0000414E0000}"/>
    <cellStyle name="Normal 132 4 7" xfId="5983" xr:uid="{00000000-0005-0000-0000-0000424E0000}"/>
    <cellStyle name="Normal 132 4 7 2" xfId="7580" xr:uid="{00000000-0005-0000-0000-0000434E0000}"/>
    <cellStyle name="Normal 132 4 7 2 2" xfId="19004" xr:uid="{00000000-0005-0000-0000-0000444E0000}"/>
    <cellStyle name="Normal 132 4 7 2 2 2" xfId="49507" xr:uid="{00000000-0005-0000-0000-0000454E0000}"/>
    <cellStyle name="Normal 132 4 7 2 3" xfId="38409" xr:uid="{00000000-0005-0000-0000-0000464E0000}"/>
    <cellStyle name="Normal 132 4 7 3" xfId="9165" xr:uid="{00000000-0005-0000-0000-0000474E0000}"/>
    <cellStyle name="Normal 132 4 7 3 2" xfId="20568" xr:uid="{00000000-0005-0000-0000-0000484E0000}"/>
    <cellStyle name="Normal 132 4 7 3 2 2" xfId="50978" xr:uid="{00000000-0005-0000-0000-0000494E0000}"/>
    <cellStyle name="Normal 132 4 7 3 3" xfId="39880" xr:uid="{00000000-0005-0000-0000-00004A4E0000}"/>
    <cellStyle name="Normal 132 4 7 4" xfId="13260" xr:uid="{00000000-0005-0000-0000-00004B4E0000}"/>
    <cellStyle name="Normal 132 4 7 4 2" xfId="24594" xr:uid="{00000000-0005-0000-0000-00004C4E0000}"/>
    <cellStyle name="Normal 132 4 7 4 2 2" xfId="54930" xr:uid="{00000000-0005-0000-0000-00004D4E0000}"/>
    <cellStyle name="Normal 132 4 7 4 3" xfId="43832" xr:uid="{00000000-0005-0000-0000-00004E4E0000}"/>
    <cellStyle name="Normal 132 4 7 5" xfId="17407" xr:uid="{00000000-0005-0000-0000-00004F4E0000}"/>
    <cellStyle name="Normal 132 4 7 5 2" xfId="47910" xr:uid="{00000000-0005-0000-0000-0000504E0000}"/>
    <cellStyle name="Normal 132 4 7 6" xfId="28620" xr:uid="{00000000-0005-0000-0000-0000514E0000}"/>
    <cellStyle name="Normal 132 4 7 7" xfId="32649" xr:uid="{00000000-0005-0000-0000-0000524E0000}"/>
    <cellStyle name="Normal 132 4 7 8" xfId="36812" xr:uid="{00000000-0005-0000-0000-0000534E0000}"/>
    <cellStyle name="Normal 132 4 8" xfId="5698" xr:uid="{00000000-0005-0000-0000-0000544E0000}"/>
    <cellStyle name="Normal 132 4 8 2" xfId="7295" xr:uid="{00000000-0005-0000-0000-0000554E0000}"/>
    <cellStyle name="Normal 132 4 8 2 2" xfId="18719" xr:uid="{00000000-0005-0000-0000-0000564E0000}"/>
    <cellStyle name="Normal 132 4 8 2 2 2" xfId="49222" xr:uid="{00000000-0005-0000-0000-0000574E0000}"/>
    <cellStyle name="Normal 132 4 8 2 3" xfId="38124" xr:uid="{00000000-0005-0000-0000-0000584E0000}"/>
    <cellStyle name="Normal 132 4 8 3" xfId="9011" xr:uid="{00000000-0005-0000-0000-0000594E0000}"/>
    <cellStyle name="Normal 132 4 8 3 2" xfId="20442" xr:uid="{00000000-0005-0000-0000-00005A4E0000}"/>
    <cellStyle name="Normal 132 4 8 3 2 2" xfId="50852" xr:uid="{00000000-0005-0000-0000-00005B4E0000}"/>
    <cellStyle name="Normal 132 4 8 3 3" xfId="39754" xr:uid="{00000000-0005-0000-0000-00005C4E0000}"/>
    <cellStyle name="Normal 132 4 8 4" xfId="13134" xr:uid="{00000000-0005-0000-0000-00005D4E0000}"/>
    <cellStyle name="Normal 132 4 8 4 2" xfId="24468" xr:uid="{00000000-0005-0000-0000-00005E4E0000}"/>
    <cellStyle name="Normal 132 4 8 4 2 2" xfId="54804" xr:uid="{00000000-0005-0000-0000-00005F4E0000}"/>
    <cellStyle name="Normal 132 4 8 4 3" xfId="43706" xr:uid="{00000000-0005-0000-0000-0000604E0000}"/>
    <cellStyle name="Normal 132 4 8 5" xfId="17122" xr:uid="{00000000-0005-0000-0000-0000614E0000}"/>
    <cellStyle name="Normal 132 4 8 5 2" xfId="47625" xr:uid="{00000000-0005-0000-0000-0000624E0000}"/>
    <cellStyle name="Normal 132 4 8 6" xfId="28494" xr:uid="{00000000-0005-0000-0000-0000634E0000}"/>
    <cellStyle name="Normal 132 4 8 7" xfId="32523" xr:uid="{00000000-0005-0000-0000-0000644E0000}"/>
    <cellStyle name="Normal 132 4 8 8" xfId="36527" xr:uid="{00000000-0005-0000-0000-0000654E0000}"/>
    <cellStyle name="Normal 132 4 9" xfId="6007" xr:uid="{00000000-0005-0000-0000-0000664E0000}"/>
    <cellStyle name="Normal 132 4 9 2" xfId="7604" xr:uid="{00000000-0005-0000-0000-0000674E0000}"/>
    <cellStyle name="Normal 132 4 9 2 2" xfId="19028" xr:uid="{00000000-0005-0000-0000-0000684E0000}"/>
    <cellStyle name="Normal 132 4 9 2 2 2" xfId="49531" xr:uid="{00000000-0005-0000-0000-0000694E0000}"/>
    <cellStyle name="Normal 132 4 9 2 3" xfId="38433" xr:uid="{00000000-0005-0000-0000-00006A4E0000}"/>
    <cellStyle name="Normal 132 4 9 3" xfId="9188" xr:uid="{00000000-0005-0000-0000-00006B4E0000}"/>
    <cellStyle name="Normal 132 4 9 3 2" xfId="20591" xr:uid="{00000000-0005-0000-0000-00006C4E0000}"/>
    <cellStyle name="Normal 132 4 9 3 2 2" xfId="51001" xr:uid="{00000000-0005-0000-0000-00006D4E0000}"/>
    <cellStyle name="Normal 132 4 9 3 3" xfId="39903" xr:uid="{00000000-0005-0000-0000-00006E4E0000}"/>
    <cellStyle name="Normal 132 4 9 4" xfId="13283" xr:uid="{00000000-0005-0000-0000-00006F4E0000}"/>
    <cellStyle name="Normal 132 4 9 4 2" xfId="24617" xr:uid="{00000000-0005-0000-0000-0000704E0000}"/>
    <cellStyle name="Normal 132 4 9 4 2 2" xfId="54953" xr:uid="{00000000-0005-0000-0000-0000714E0000}"/>
    <cellStyle name="Normal 132 4 9 4 3" xfId="43855" xr:uid="{00000000-0005-0000-0000-0000724E0000}"/>
    <cellStyle name="Normal 132 4 9 5" xfId="17431" xr:uid="{00000000-0005-0000-0000-0000734E0000}"/>
    <cellStyle name="Normal 132 4 9 5 2" xfId="47934" xr:uid="{00000000-0005-0000-0000-0000744E0000}"/>
    <cellStyle name="Normal 132 4 9 6" xfId="28643" xr:uid="{00000000-0005-0000-0000-0000754E0000}"/>
    <cellStyle name="Normal 132 4 9 7" xfId="32672" xr:uid="{00000000-0005-0000-0000-0000764E0000}"/>
    <cellStyle name="Normal 132 4 9 8" xfId="36836" xr:uid="{00000000-0005-0000-0000-0000774E0000}"/>
    <cellStyle name="Normal 132 5" xfId="5073" xr:uid="{00000000-0005-0000-0000-0000784E0000}"/>
    <cellStyle name="Normal 132 5 10" xfId="5671" xr:uid="{00000000-0005-0000-0000-0000794E0000}"/>
    <cellStyle name="Normal 132 5 10 2" xfId="7268" xr:uid="{00000000-0005-0000-0000-00007A4E0000}"/>
    <cellStyle name="Normal 132 5 10 2 2" xfId="18692" xr:uid="{00000000-0005-0000-0000-00007B4E0000}"/>
    <cellStyle name="Normal 132 5 10 2 2 2" xfId="49195" xr:uid="{00000000-0005-0000-0000-00007C4E0000}"/>
    <cellStyle name="Normal 132 5 10 2 3" xfId="38097" xr:uid="{00000000-0005-0000-0000-00007D4E0000}"/>
    <cellStyle name="Normal 132 5 10 3" xfId="8993" xr:uid="{00000000-0005-0000-0000-00007E4E0000}"/>
    <cellStyle name="Normal 132 5 10 3 2" xfId="20424" xr:uid="{00000000-0005-0000-0000-00007F4E0000}"/>
    <cellStyle name="Normal 132 5 10 3 2 2" xfId="50834" xr:uid="{00000000-0005-0000-0000-0000804E0000}"/>
    <cellStyle name="Normal 132 5 10 3 3" xfId="39736" xr:uid="{00000000-0005-0000-0000-0000814E0000}"/>
    <cellStyle name="Normal 132 5 10 4" xfId="13116" xr:uid="{00000000-0005-0000-0000-0000824E0000}"/>
    <cellStyle name="Normal 132 5 10 4 2" xfId="24450" xr:uid="{00000000-0005-0000-0000-0000834E0000}"/>
    <cellStyle name="Normal 132 5 10 4 2 2" xfId="54786" xr:uid="{00000000-0005-0000-0000-0000844E0000}"/>
    <cellStyle name="Normal 132 5 10 4 3" xfId="43688" xr:uid="{00000000-0005-0000-0000-0000854E0000}"/>
    <cellStyle name="Normal 132 5 10 5" xfId="17095" xr:uid="{00000000-0005-0000-0000-0000864E0000}"/>
    <cellStyle name="Normal 132 5 10 5 2" xfId="47598" xr:uid="{00000000-0005-0000-0000-0000874E0000}"/>
    <cellStyle name="Normal 132 5 10 6" xfId="28476" xr:uid="{00000000-0005-0000-0000-0000884E0000}"/>
    <cellStyle name="Normal 132 5 10 7" xfId="32505" xr:uid="{00000000-0005-0000-0000-0000894E0000}"/>
    <cellStyle name="Normal 132 5 10 8" xfId="36500" xr:uid="{00000000-0005-0000-0000-00008A4E0000}"/>
    <cellStyle name="Normal 132 5 11" xfId="6034" xr:uid="{00000000-0005-0000-0000-00008B4E0000}"/>
    <cellStyle name="Normal 132 5 11 2" xfId="7631" xr:uid="{00000000-0005-0000-0000-00008C4E0000}"/>
    <cellStyle name="Normal 132 5 11 2 2" xfId="19055" xr:uid="{00000000-0005-0000-0000-00008D4E0000}"/>
    <cellStyle name="Normal 132 5 11 2 2 2" xfId="49558" xr:uid="{00000000-0005-0000-0000-00008E4E0000}"/>
    <cellStyle name="Normal 132 5 11 2 3" xfId="38460" xr:uid="{00000000-0005-0000-0000-00008F4E0000}"/>
    <cellStyle name="Normal 132 5 11 3" xfId="9210" xr:uid="{00000000-0005-0000-0000-0000904E0000}"/>
    <cellStyle name="Normal 132 5 11 3 2" xfId="20613" xr:uid="{00000000-0005-0000-0000-0000914E0000}"/>
    <cellStyle name="Normal 132 5 11 3 2 2" xfId="51023" xr:uid="{00000000-0005-0000-0000-0000924E0000}"/>
    <cellStyle name="Normal 132 5 11 3 3" xfId="39925" xr:uid="{00000000-0005-0000-0000-0000934E0000}"/>
    <cellStyle name="Normal 132 5 11 4" xfId="13305" xr:uid="{00000000-0005-0000-0000-0000944E0000}"/>
    <cellStyle name="Normal 132 5 11 4 2" xfId="24639" xr:uid="{00000000-0005-0000-0000-0000954E0000}"/>
    <cellStyle name="Normal 132 5 11 4 2 2" xfId="54975" xr:uid="{00000000-0005-0000-0000-0000964E0000}"/>
    <cellStyle name="Normal 132 5 11 4 3" xfId="43877" xr:uid="{00000000-0005-0000-0000-0000974E0000}"/>
    <cellStyle name="Normal 132 5 11 5" xfId="17458" xr:uid="{00000000-0005-0000-0000-0000984E0000}"/>
    <cellStyle name="Normal 132 5 11 5 2" xfId="47961" xr:uid="{00000000-0005-0000-0000-0000994E0000}"/>
    <cellStyle name="Normal 132 5 11 6" xfId="28665" xr:uid="{00000000-0005-0000-0000-00009A4E0000}"/>
    <cellStyle name="Normal 132 5 11 7" xfId="32694" xr:uid="{00000000-0005-0000-0000-00009B4E0000}"/>
    <cellStyle name="Normal 132 5 11 8" xfId="36863" xr:uid="{00000000-0005-0000-0000-00009C4E0000}"/>
    <cellStyle name="Normal 132 5 12" xfId="5643" xr:uid="{00000000-0005-0000-0000-00009D4E0000}"/>
    <cellStyle name="Normal 132 5 12 2" xfId="7240" xr:uid="{00000000-0005-0000-0000-00009E4E0000}"/>
    <cellStyle name="Normal 132 5 12 2 2" xfId="18664" xr:uid="{00000000-0005-0000-0000-00009F4E0000}"/>
    <cellStyle name="Normal 132 5 12 2 2 2" xfId="49167" xr:uid="{00000000-0005-0000-0000-0000A04E0000}"/>
    <cellStyle name="Normal 132 5 12 2 3" xfId="38069" xr:uid="{00000000-0005-0000-0000-0000A14E0000}"/>
    <cellStyle name="Normal 132 5 12 3" xfId="8970" xr:uid="{00000000-0005-0000-0000-0000A24E0000}"/>
    <cellStyle name="Normal 132 5 12 3 2" xfId="20401" xr:uid="{00000000-0005-0000-0000-0000A34E0000}"/>
    <cellStyle name="Normal 132 5 12 3 2 2" xfId="50811" xr:uid="{00000000-0005-0000-0000-0000A44E0000}"/>
    <cellStyle name="Normal 132 5 12 3 3" xfId="39713" xr:uid="{00000000-0005-0000-0000-0000A54E0000}"/>
    <cellStyle name="Normal 132 5 12 4" xfId="13093" xr:uid="{00000000-0005-0000-0000-0000A64E0000}"/>
    <cellStyle name="Normal 132 5 12 4 2" xfId="24427" xr:uid="{00000000-0005-0000-0000-0000A74E0000}"/>
    <cellStyle name="Normal 132 5 12 4 2 2" xfId="54763" xr:uid="{00000000-0005-0000-0000-0000A84E0000}"/>
    <cellStyle name="Normal 132 5 12 4 3" xfId="43665" xr:uid="{00000000-0005-0000-0000-0000A94E0000}"/>
    <cellStyle name="Normal 132 5 12 5" xfId="17067" xr:uid="{00000000-0005-0000-0000-0000AA4E0000}"/>
    <cellStyle name="Normal 132 5 12 5 2" xfId="47570" xr:uid="{00000000-0005-0000-0000-0000AB4E0000}"/>
    <cellStyle name="Normal 132 5 12 6" xfId="28453" xr:uid="{00000000-0005-0000-0000-0000AC4E0000}"/>
    <cellStyle name="Normal 132 5 12 7" xfId="32482" xr:uid="{00000000-0005-0000-0000-0000AD4E0000}"/>
    <cellStyle name="Normal 132 5 12 8" xfId="36472" xr:uid="{00000000-0005-0000-0000-0000AE4E0000}"/>
    <cellStyle name="Normal 132 5 13" xfId="6109" xr:uid="{00000000-0005-0000-0000-0000AF4E0000}"/>
    <cellStyle name="Normal 132 5 13 2" xfId="7706" xr:uid="{00000000-0005-0000-0000-0000B04E0000}"/>
    <cellStyle name="Normal 132 5 13 2 2" xfId="19130" xr:uid="{00000000-0005-0000-0000-0000B14E0000}"/>
    <cellStyle name="Normal 132 5 13 2 2 2" xfId="49633" xr:uid="{00000000-0005-0000-0000-0000B24E0000}"/>
    <cellStyle name="Normal 132 5 13 2 3" xfId="38535" xr:uid="{00000000-0005-0000-0000-0000B34E0000}"/>
    <cellStyle name="Normal 132 5 13 3" xfId="9233" xr:uid="{00000000-0005-0000-0000-0000B44E0000}"/>
    <cellStyle name="Normal 132 5 13 3 2" xfId="20636" xr:uid="{00000000-0005-0000-0000-0000B54E0000}"/>
    <cellStyle name="Normal 132 5 13 3 2 2" xfId="51046" xr:uid="{00000000-0005-0000-0000-0000B64E0000}"/>
    <cellStyle name="Normal 132 5 13 3 3" xfId="39948" xr:uid="{00000000-0005-0000-0000-0000B74E0000}"/>
    <cellStyle name="Normal 132 5 13 4" xfId="13328" xr:uid="{00000000-0005-0000-0000-0000B84E0000}"/>
    <cellStyle name="Normal 132 5 13 4 2" xfId="24662" xr:uid="{00000000-0005-0000-0000-0000B94E0000}"/>
    <cellStyle name="Normal 132 5 13 4 2 2" xfId="54998" xr:uid="{00000000-0005-0000-0000-0000BA4E0000}"/>
    <cellStyle name="Normal 132 5 13 4 3" xfId="43900" xr:uid="{00000000-0005-0000-0000-0000BB4E0000}"/>
    <cellStyle name="Normal 132 5 13 5" xfId="17533" xr:uid="{00000000-0005-0000-0000-0000BC4E0000}"/>
    <cellStyle name="Normal 132 5 13 5 2" xfId="48036" xr:uid="{00000000-0005-0000-0000-0000BD4E0000}"/>
    <cellStyle name="Normal 132 5 13 6" xfId="28688" xr:uid="{00000000-0005-0000-0000-0000BE4E0000}"/>
    <cellStyle name="Normal 132 5 13 7" xfId="32717" xr:uid="{00000000-0005-0000-0000-0000BF4E0000}"/>
    <cellStyle name="Normal 132 5 13 8" xfId="36938" xr:uid="{00000000-0005-0000-0000-0000C04E0000}"/>
    <cellStyle name="Normal 132 5 14" xfId="6184" xr:uid="{00000000-0005-0000-0000-0000C14E0000}"/>
    <cellStyle name="Normal 132 5 14 2" xfId="7781" xr:uid="{00000000-0005-0000-0000-0000C24E0000}"/>
    <cellStyle name="Normal 132 5 14 2 2" xfId="19205" xr:uid="{00000000-0005-0000-0000-0000C34E0000}"/>
    <cellStyle name="Normal 132 5 14 2 2 2" xfId="49708" xr:uid="{00000000-0005-0000-0000-0000C44E0000}"/>
    <cellStyle name="Normal 132 5 14 2 3" xfId="38610" xr:uid="{00000000-0005-0000-0000-0000C54E0000}"/>
    <cellStyle name="Normal 132 5 14 3" xfId="8943" xr:uid="{00000000-0005-0000-0000-0000C64E0000}"/>
    <cellStyle name="Normal 132 5 14 3 2" xfId="20374" xr:uid="{00000000-0005-0000-0000-0000C74E0000}"/>
    <cellStyle name="Normal 132 5 14 3 2 2" xfId="50784" xr:uid="{00000000-0005-0000-0000-0000C84E0000}"/>
    <cellStyle name="Normal 132 5 14 3 3" xfId="39686" xr:uid="{00000000-0005-0000-0000-0000C94E0000}"/>
    <cellStyle name="Normal 132 5 14 4" xfId="13066" xr:uid="{00000000-0005-0000-0000-0000CA4E0000}"/>
    <cellStyle name="Normal 132 5 14 4 2" xfId="24400" xr:uid="{00000000-0005-0000-0000-0000CB4E0000}"/>
    <cellStyle name="Normal 132 5 14 4 2 2" xfId="54736" xr:uid="{00000000-0005-0000-0000-0000CC4E0000}"/>
    <cellStyle name="Normal 132 5 14 4 3" xfId="43638" xr:uid="{00000000-0005-0000-0000-0000CD4E0000}"/>
    <cellStyle name="Normal 132 5 14 5" xfId="17608" xr:uid="{00000000-0005-0000-0000-0000CE4E0000}"/>
    <cellStyle name="Normal 132 5 14 5 2" xfId="48111" xr:uid="{00000000-0005-0000-0000-0000CF4E0000}"/>
    <cellStyle name="Normal 132 5 14 6" xfId="28426" xr:uid="{00000000-0005-0000-0000-0000D04E0000}"/>
    <cellStyle name="Normal 132 5 14 7" xfId="32455" xr:uid="{00000000-0005-0000-0000-0000D14E0000}"/>
    <cellStyle name="Normal 132 5 14 8" xfId="37013" xr:uid="{00000000-0005-0000-0000-0000D24E0000}"/>
    <cellStyle name="Normal 132 5 15" xfId="6259" xr:uid="{00000000-0005-0000-0000-0000D34E0000}"/>
    <cellStyle name="Normal 132 5 15 2" xfId="7856" xr:uid="{00000000-0005-0000-0000-0000D44E0000}"/>
    <cellStyle name="Normal 132 5 15 2 2" xfId="19280" xr:uid="{00000000-0005-0000-0000-0000D54E0000}"/>
    <cellStyle name="Normal 132 5 15 2 2 2" xfId="49783" xr:uid="{00000000-0005-0000-0000-0000D64E0000}"/>
    <cellStyle name="Normal 132 5 15 2 3" xfId="38685" xr:uid="{00000000-0005-0000-0000-0000D74E0000}"/>
    <cellStyle name="Normal 132 5 15 3" xfId="9260" xr:uid="{00000000-0005-0000-0000-0000D84E0000}"/>
    <cellStyle name="Normal 132 5 15 3 2" xfId="20663" xr:uid="{00000000-0005-0000-0000-0000D94E0000}"/>
    <cellStyle name="Normal 132 5 15 3 2 2" xfId="51073" xr:uid="{00000000-0005-0000-0000-0000DA4E0000}"/>
    <cellStyle name="Normal 132 5 15 3 3" xfId="39975" xr:uid="{00000000-0005-0000-0000-0000DB4E0000}"/>
    <cellStyle name="Normal 132 5 15 4" xfId="13355" xr:uid="{00000000-0005-0000-0000-0000DC4E0000}"/>
    <cellStyle name="Normal 132 5 15 4 2" xfId="24689" xr:uid="{00000000-0005-0000-0000-0000DD4E0000}"/>
    <cellStyle name="Normal 132 5 15 4 2 2" xfId="55025" xr:uid="{00000000-0005-0000-0000-0000DE4E0000}"/>
    <cellStyle name="Normal 132 5 15 4 3" xfId="43927" xr:uid="{00000000-0005-0000-0000-0000DF4E0000}"/>
    <cellStyle name="Normal 132 5 15 5" xfId="17683" xr:uid="{00000000-0005-0000-0000-0000E04E0000}"/>
    <cellStyle name="Normal 132 5 15 5 2" xfId="48186" xr:uid="{00000000-0005-0000-0000-0000E14E0000}"/>
    <cellStyle name="Normal 132 5 15 6" xfId="28715" xr:uid="{00000000-0005-0000-0000-0000E24E0000}"/>
    <cellStyle name="Normal 132 5 15 7" xfId="32744" xr:uid="{00000000-0005-0000-0000-0000E34E0000}"/>
    <cellStyle name="Normal 132 5 15 8" xfId="37088" xr:uid="{00000000-0005-0000-0000-0000E44E0000}"/>
    <cellStyle name="Normal 132 5 16" xfId="6334" xr:uid="{00000000-0005-0000-0000-0000E54E0000}"/>
    <cellStyle name="Normal 132 5 16 2" xfId="7931" xr:uid="{00000000-0005-0000-0000-0000E64E0000}"/>
    <cellStyle name="Normal 132 5 16 2 2" xfId="19355" xr:uid="{00000000-0005-0000-0000-0000E74E0000}"/>
    <cellStyle name="Normal 132 5 16 2 2 2" xfId="49858" xr:uid="{00000000-0005-0000-0000-0000E84E0000}"/>
    <cellStyle name="Normal 132 5 16 2 3" xfId="38760" xr:uid="{00000000-0005-0000-0000-0000E94E0000}"/>
    <cellStyle name="Normal 132 5 16 3" xfId="8916" xr:uid="{00000000-0005-0000-0000-0000EA4E0000}"/>
    <cellStyle name="Normal 132 5 16 3 2" xfId="20347" xr:uid="{00000000-0005-0000-0000-0000EB4E0000}"/>
    <cellStyle name="Normal 132 5 16 3 2 2" xfId="50757" xr:uid="{00000000-0005-0000-0000-0000EC4E0000}"/>
    <cellStyle name="Normal 132 5 16 3 3" xfId="39659" xr:uid="{00000000-0005-0000-0000-0000ED4E0000}"/>
    <cellStyle name="Normal 132 5 16 4" xfId="13039" xr:uid="{00000000-0005-0000-0000-0000EE4E0000}"/>
    <cellStyle name="Normal 132 5 16 4 2" xfId="24373" xr:uid="{00000000-0005-0000-0000-0000EF4E0000}"/>
    <cellStyle name="Normal 132 5 16 4 2 2" xfId="54709" xr:uid="{00000000-0005-0000-0000-0000F04E0000}"/>
    <cellStyle name="Normal 132 5 16 4 3" xfId="43611" xr:uid="{00000000-0005-0000-0000-0000F14E0000}"/>
    <cellStyle name="Normal 132 5 16 5" xfId="17758" xr:uid="{00000000-0005-0000-0000-0000F24E0000}"/>
    <cellStyle name="Normal 132 5 16 5 2" xfId="48261" xr:uid="{00000000-0005-0000-0000-0000F34E0000}"/>
    <cellStyle name="Normal 132 5 16 6" xfId="28399" xr:uid="{00000000-0005-0000-0000-0000F44E0000}"/>
    <cellStyle name="Normal 132 5 16 7" xfId="32428" xr:uid="{00000000-0005-0000-0000-0000F54E0000}"/>
    <cellStyle name="Normal 132 5 16 8" xfId="37163" xr:uid="{00000000-0005-0000-0000-0000F64E0000}"/>
    <cellStyle name="Normal 132 5 17" xfId="6406" xr:uid="{00000000-0005-0000-0000-0000F74E0000}"/>
    <cellStyle name="Normal 132 5 17 2" xfId="8003" xr:uid="{00000000-0005-0000-0000-0000F84E0000}"/>
    <cellStyle name="Normal 132 5 17 2 2" xfId="19427" xr:uid="{00000000-0005-0000-0000-0000F94E0000}"/>
    <cellStyle name="Normal 132 5 17 2 2 2" xfId="49930" xr:uid="{00000000-0005-0000-0000-0000FA4E0000}"/>
    <cellStyle name="Normal 132 5 17 2 3" xfId="38832" xr:uid="{00000000-0005-0000-0000-0000FB4E0000}"/>
    <cellStyle name="Normal 132 5 17 3" xfId="9334" xr:uid="{00000000-0005-0000-0000-0000FC4E0000}"/>
    <cellStyle name="Normal 132 5 17 3 2" xfId="20737" xr:uid="{00000000-0005-0000-0000-0000FD4E0000}"/>
    <cellStyle name="Normal 132 5 17 3 2 2" xfId="51147" xr:uid="{00000000-0005-0000-0000-0000FE4E0000}"/>
    <cellStyle name="Normal 132 5 17 3 3" xfId="40049" xr:uid="{00000000-0005-0000-0000-0000FF4E0000}"/>
    <cellStyle name="Normal 132 5 17 4" xfId="13429" xr:uid="{00000000-0005-0000-0000-0000004F0000}"/>
    <cellStyle name="Normal 132 5 17 4 2" xfId="24763" xr:uid="{00000000-0005-0000-0000-0000014F0000}"/>
    <cellStyle name="Normal 132 5 17 4 2 2" xfId="55099" xr:uid="{00000000-0005-0000-0000-0000024F0000}"/>
    <cellStyle name="Normal 132 5 17 4 3" xfId="44001" xr:uid="{00000000-0005-0000-0000-0000034F0000}"/>
    <cellStyle name="Normal 132 5 17 5" xfId="17830" xr:uid="{00000000-0005-0000-0000-0000044F0000}"/>
    <cellStyle name="Normal 132 5 17 5 2" xfId="48333" xr:uid="{00000000-0005-0000-0000-0000054F0000}"/>
    <cellStyle name="Normal 132 5 17 6" xfId="28789" xr:uid="{00000000-0005-0000-0000-0000064F0000}"/>
    <cellStyle name="Normal 132 5 17 7" xfId="32818" xr:uid="{00000000-0005-0000-0000-0000074F0000}"/>
    <cellStyle name="Normal 132 5 17 8" xfId="37235" xr:uid="{00000000-0005-0000-0000-0000084F0000}"/>
    <cellStyle name="Normal 132 5 18" xfId="6477" xr:uid="{00000000-0005-0000-0000-0000094F0000}"/>
    <cellStyle name="Normal 132 5 18 2" xfId="8074" xr:uid="{00000000-0005-0000-0000-00000A4F0000}"/>
    <cellStyle name="Normal 132 5 18 2 2" xfId="19498" xr:uid="{00000000-0005-0000-0000-00000B4F0000}"/>
    <cellStyle name="Normal 132 5 18 2 2 2" xfId="50001" xr:uid="{00000000-0005-0000-0000-00000C4F0000}"/>
    <cellStyle name="Normal 132 5 18 2 3" xfId="38903" xr:uid="{00000000-0005-0000-0000-00000D4F0000}"/>
    <cellStyle name="Normal 132 5 18 3" xfId="9422" xr:uid="{00000000-0005-0000-0000-00000E4F0000}"/>
    <cellStyle name="Normal 132 5 18 3 2" xfId="20825" xr:uid="{00000000-0005-0000-0000-00000F4F0000}"/>
    <cellStyle name="Normal 132 5 18 3 2 2" xfId="51235" xr:uid="{00000000-0005-0000-0000-0000104F0000}"/>
    <cellStyle name="Normal 132 5 18 3 3" xfId="40137" xr:uid="{00000000-0005-0000-0000-0000114F0000}"/>
    <cellStyle name="Normal 132 5 18 4" xfId="13517" xr:uid="{00000000-0005-0000-0000-0000124F0000}"/>
    <cellStyle name="Normal 132 5 18 4 2" xfId="24851" xr:uid="{00000000-0005-0000-0000-0000134F0000}"/>
    <cellStyle name="Normal 132 5 18 4 2 2" xfId="55187" xr:uid="{00000000-0005-0000-0000-0000144F0000}"/>
    <cellStyle name="Normal 132 5 18 4 3" xfId="44089" xr:uid="{00000000-0005-0000-0000-0000154F0000}"/>
    <cellStyle name="Normal 132 5 18 5" xfId="17901" xr:uid="{00000000-0005-0000-0000-0000164F0000}"/>
    <cellStyle name="Normal 132 5 18 5 2" xfId="48404" xr:uid="{00000000-0005-0000-0000-0000174F0000}"/>
    <cellStyle name="Normal 132 5 18 6" xfId="28877" xr:uid="{00000000-0005-0000-0000-0000184F0000}"/>
    <cellStyle name="Normal 132 5 18 7" xfId="32906" xr:uid="{00000000-0005-0000-0000-0000194F0000}"/>
    <cellStyle name="Normal 132 5 18 8" xfId="37306" xr:uid="{00000000-0005-0000-0000-00001A4F0000}"/>
    <cellStyle name="Normal 132 5 19" xfId="6548" xr:uid="{00000000-0005-0000-0000-00001B4F0000}"/>
    <cellStyle name="Normal 132 5 19 2" xfId="8145" xr:uid="{00000000-0005-0000-0000-00001C4F0000}"/>
    <cellStyle name="Normal 132 5 19 2 2" xfId="19569" xr:uid="{00000000-0005-0000-0000-00001D4F0000}"/>
    <cellStyle name="Normal 132 5 19 2 2 2" xfId="50072" xr:uid="{00000000-0005-0000-0000-00001E4F0000}"/>
    <cellStyle name="Normal 132 5 19 2 3" xfId="38974" xr:uid="{00000000-0005-0000-0000-00001F4F0000}"/>
    <cellStyle name="Normal 132 5 19 3" xfId="9497" xr:uid="{00000000-0005-0000-0000-0000204F0000}"/>
    <cellStyle name="Normal 132 5 19 3 2" xfId="20899" xr:uid="{00000000-0005-0000-0000-0000214F0000}"/>
    <cellStyle name="Normal 132 5 19 3 2 2" xfId="51309" xr:uid="{00000000-0005-0000-0000-0000224F0000}"/>
    <cellStyle name="Normal 132 5 19 3 3" xfId="40211" xr:uid="{00000000-0005-0000-0000-0000234F0000}"/>
    <cellStyle name="Normal 132 5 19 4" xfId="13591" xr:uid="{00000000-0005-0000-0000-0000244F0000}"/>
    <cellStyle name="Normal 132 5 19 4 2" xfId="24925" xr:uid="{00000000-0005-0000-0000-0000254F0000}"/>
    <cellStyle name="Normal 132 5 19 4 2 2" xfId="55261" xr:uid="{00000000-0005-0000-0000-0000264F0000}"/>
    <cellStyle name="Normal 132 5 19 4 3" xfId="44163" xr:uid="{00000000-0005-0000-0000-0000274F0000}"/>
    <cellStyle name="Normal 132 5 19 5" xfId="17972" xr:uid="{00000000-0005-0000-0000-0000284F0000}"/>
    <cellStyle name="Normal 132 5 19 5 2" xfId="48475" xr:uid="{00000000-0005-0000-0000-0000294F0000}"/>
    <cellStyle name="Normal 132 5 19 6" xfId="28951" xr:uid="{00000000-0005-0000-0000-00002A4F0000}"/>
    <cellStyle name="Normal 132 5 19 7" xfId="32980" xr:uid="{00000000-0005-0000-0000-00002B4F0000}"/>
    <cellStyle name="Normal 132 5 19 8" xfId="37377" xr:uid="{00000000-0005-0000-0000-00002C4F0000}"/>
    <cellStyle name="Normal 132 5 2" xfId="5765" xr:uid="{00000000-0005-0000-0000-00002D4F0000}"/>
    <cellStyle name="Normal 132 5 2 2" xfId="7362" xr:uid="{00000000-0005-0000-0000-00002E4F0000}"/>
    <cellStyle name="Normal 132 5 2 2 2" xfId="18786" xr:uid="{00000000-0005-0000-0000-00002F4F0000}"/>
    <cellStyle name="Normal 132 5 2 2 2 2" xfId="49289" xr:uid="{00000000-0005-0000-0000-0000304F0000}"/>
    <cellStyle name="Normal 132 5 2 2 3" xfId="38191" xr:uid="{00000000-0005-0000-0000-0000314F0000}"/>
    <cellStyle name="Normal 132 5 2 3" xfId="9075" xr:uid="{00000000-0005-0000-0000-0000324F0000}"/>
    <cellStyle name="Normal 132 5 2 3 2" xfId="20506" xr:uid="{00000000-0005-0000-0000-0000334F0000}"/>
    <cellStyle name="Normal 132 5 2 3 2 2" xfId="50916" xr:uid="{00000000-0005-0000-0000-0000344F0000}"/>
    <cellStyle name="Normal 132 5 2 3 3" xfId="39818" xr:uid="{00000000-0005-0000-0000-0000354F0000}"/>
    <cellStyle name="Normal 132 5 2 4" xfId="13198" xr:uid="{00000000-0005-0000-0000-0000364F0000}"/>
    <cellStyle name="Normal 132 5 2 4 2" xfId="24532" xr:uid="{00000000-0005-0000-0000-0000374F0000}"/>
    <cellStyle name="Normal 132 5 2 4 2 2" xfId="54868" xr:uid="{00000000-0005-0000-0000-0000384F0000}"/>
    <cellStyle name="Normal 132 5 2 4 3" xfId="43770" xr:uid="{00000000-0005-0000-0000-0000394F0000}"/>
    <cellStyle name="Normal 132 5 2 5" xfId="17189" xr:uid="{00000000-0005-0000-0000-00003A4F0000}"/>
    <cellStyle name="Normal 132 5 2 5 2" xfId="47692" xr:uid="{00000000-0005-0000-0000-00003B4F0000}"/>
    <cellStyle name="Normal 132 5 2 6" xfId="28558" xr:uid="{00000000-0005-0000-0000-00003C4F0000}"/>
    <cellStyle name="Normal 132 5 2 7" xfId="32587" xr:uid="{00000000-0005-0000-0000-00003D4F0000}"/>
    <cellStyle name="Normal 132 5 2 8" xfId="36594" xr:uid="{00000000-0005-0000-0000-00003E4F0000}"/>
    <cellStyle name="Normal 132 5 20" xfId="7133" xr:uid="{00000000-0005-0000-0000-00003F4F0000}"/>
    <cellStyle name="Normal 132 5 20 2" xfId="9571" xr:uid="{00000000-0005-0000-0000-0000404F0000}"/>
    <cellStyle name="Normal 132 5 20 2 2" xfId="20972" xr:uid="{00000000-0005-0000-0000-0000414F0000}"/>
    <cellStyle name="Normal 132 5 20 2 2 2" xfId="51382" xr:uid="{00000000-0005-0000-0000-0000424F0000}"/>
    <cellStyle name="Normal 132 5 20 2 3" xfId="40284" xr:uid="{00000000-0005-0000-0000-0000434F0000}"/>
    <cellStyle name="Normal 132 5 20 3" xfId="13664" xr:uid="{00000000-0005-0000-0000-0000444F0000}"/>
    <cellStyle name="Normal 132 5 20 3 2" xfId="24998" xr:uid="{00000000-0005-0000-0000-0000454F0000}"/>
    <cellStyle name="Normal 132 5 20 3 2 2" xfId="55334" xr:uid="{00000000-0005-0000-0000-0000464F0000}"/>
    <cellStyle name="Normal 132 5 20 3 3" xfId="44236" xr:uid="{00000000-0005-0000-0000-0000474F0000}"/>
    <cellStyle name="Normal 132 5 20 4" xfId="18557" xr:uid="{00000000-0005-0000-0000-0000484F0000}"/>
    <cellStyle name="Normal 132 5 20 4 2" xfId="49060" xr:uid="{00000000-0005-0000-0000-0000494F0000}"/>
    <cellStyle name="Normal 132 5 20 5" xfId="29024" xr:uid="{00000000-0005-0000-0000-00004A4F0000}"/>
    <cellStyle name="Normal 132 5 20 6" xfId="33053" xr:uid="{00000000-0005-0000-0000-00004B4F0000}"/>
    <cellStyle name="Normal 132 5 20 7" xfId="37962" xr:uid="{00000000-0005-0000-0000-00004C4F0000}"/>
    <cellStyle name="Normal 132 5 21" xfId="9644" xr:uid="{00000000-0005-0000-0000-00004D4F0000}"/>
    <cellStyle name="Normal 132 5 21 2" xfId="13736" xr:uid="{00000000-0005-0000-0000-00004E4F0000}"/>
    <cellStyle name="Normal 132 5 21 2 2" xfId="25070" xr:uid="{00000000-0005-0000-0000-00004F4F0000}"/>
    <cellStyle name="Normal 132 5 21 2 2 2" xfId="55406" xr:uid="{00000000-0005-0000-0000-0000504F0000}"/>
    <cellStyle name="Normal 132 5 21 2 3" xfId="44308" xr:uid="{00000000-0005-0000-0000-0000514F0000}"/>
    <cellStyle name="Normal 132 5 21 3" xfId="21044" xr:uid="{00000000-0005-0000-0000-0000524F0000}"/>
    <cellStyle name="Normal 132 5 21 3 2" xfId="51454" xr:uid="{00000000-0005-0000-0000-0000534F0000}"/>
    <cellStyle name="Normal 132 5 21 4" xfId="29096" xr:uid="{00000000-0005-0000-0000-0000544F0000}"/>
    <cellStyle name="Normal 132 5 21 5" xfId="33125" xr:uid="{00000000-0005-0000-0000-0000554F0000}"/>
    <cellStyle name="Normal 132 5 21 6" xfId="40356" xr:uid="{00000000-0005-0000-0000-0000564F0000}"/>
    <cellStyle name="Normal 132 5 22" xfId="9717" xr:uid="{00000000-0005-0000-0000-0000574F0000}"/>
    <cellStyle name="Normal 132 5 22 2" xfId="13808" xr:uid="{00000000-0005-0000-0000-0000584F0000}"/>
    <cellStyle name="Normal 132 5 22 2 2" xfId="25142" xr:uid="{00000000-0005-0000-0000-0000594F0000}"/>
    <cellStyle name="Normal 132 5 22 2 2 2" xfId="55478" xr:uid="{00000000-0005-0000-0000-00005A4F0000}"/>
    <cellStyle name="Normal 132 5 22 2 3" xfId="44380" xr:uid="{00000000-0005-0000-0000-00005B4F0000}"/>
    <cellStyle name="Normal 132 5 22 3" xfId="21116" xr:uid="{00000000-0005-0000-0000-00005C4F0000}"/>
    <cellStyle name="Normal 132 5 22 3 2" xfId="51526" xr:uid="{00000000-0005-0000-0000-00005D4F0000}"/>
    <cellStyle name="Normal 132 5 22 4" xfId="29168" xr:uid="{00000000-0005-0000-0000-00005E4F0000}"/>
    <cellStyle name="Normal 132 5 22 5" xfId="33197" xr:uid="{00000000-0005-0000-0000-00005F4F0000}"/>
    <cellStyle name="Normal 132 5 22 6" xfId="40428" xr:uid="{00000000-0005-0000-0000-0000604F0000}"/>
    <cellStyle name="Normal 132 5 23" xfId="9790" xr:uid="{00000000-0005-0000-0000-0000614F0000}"/>
    <cellStyle name="Normal 132 5 23 2" xfId="13880" xr:uid="{00000000-0005-0000-0000-0000624F0000}"/>
    <cellStyle name="Normal 132 5 23 2 2" xfId="25214" xr:uid="{00000000-0005-0000-0000-0000634F0000}"/>
    <cellStyle name="Normal 132 5 23 2 2 2" xfId="55550" xr:uid="{00000000-0005-0000-0000-0000644F0000}"/>
    <cellStyle name="Normal 132 5 23 2 3" xfId="44452" xr:uid="{00000000-0005-0000-0000-0000654F0000}"/>
    <cellStyle name="Normal 132 5 23 3" xfId="21188" xr:uid="{00000000-0005-0000-0000-0000664F0000}"/>
    <cellStyle name="Normal 132 5 23 3 2" xfId="51598" xr:uid="{00000000-0005-0000-0000-0000674F0000}"/>
    <cellStyle name="Normal 132 5 23 4" xfId="29240" xr:uid="{00000000-0005-0000-0000-0000684F0000}"/>
    <cellStyle name="Normal 132 5 23 5" xfId="33269" xr:uid="{00000000-0005-0000-0000-0000694F0000}"/>
    <cellStyle name="Normal 132 5 23 6" xfId="40500" xr:uid="{00000000-0005-0000-0000-00006A4F0000}"/>
    <cellStyle name="Normal 132 5 24" xfId="9863" xr:uid="{00000000-0005-0000-0000-00006B4F0000}"/>
    <cellStyle name="Normal 132 5 24 2" xfId="13952" xr:uid="{00000000-0005-0000-0000-00006C4F0000}"/>
    <cellStyle name="Normal 132 5 24 2 2" xfId="25286" xr:uid="{00000000-0005-0000-0000-00006D4F0000}"/>
    <cellStyle name="Normal 132 5 24 2 2 2" xfId="55622" xr:uid="{00000000-0005-0000-0000-00006E4F0000}"/>
    <cellStyle name="Normal 132 5 24 2 3" xfId="44524" xr:uid="{00000000-0005-0000-0000-00006F4F0000}"/>
    <cellStyle name="Normal 132 5 24 3" xfId="21260" xr:uid="{00000000-0005-0000-0000-0000704F0000}"/>
    <cellStyle name="Normal 132 5 24 3 2" xfId="51670" xr:uid="{00000000-0005-0000-0000-0000714F0000}"/>
    <cellStyle name="Normal 132 5 24 4" xfId="29312" xr:uid="{00000000-0005-0000-0000-0000724F0000}"/>
    <cellStyle name="Normal 132 5 24 5" xfId="33341" xr:uid="{00000000-0005-0000-0000-0000734F0000}"/>
    <cellStyle name="Normal 132 5 24 6" xfId="40572" xr:uid="{00000000-0005-0000-0000-0000744F0000}"/>
    <cellStyle name="Normal 132 5 25" xfId="9936" xr:uid="{00000000-0005-0000-0000-0000754F0000}"/>
    <cellStyle name="Normal 132 5 25 2" xfId="14024" xr:uid="{00000000-0005-0000-0000-0000764F0000}"/>
    <cellStyle name="Normal 132 5 25 2 2" xfId="25358" xr:uid="{00000000-0005-0000-0000-0000774F0000}"/>
    <cellStyle name="Normal 132 5 25 2 2 2" xfId="55694" xr:uid="{00000000-0005-0000-0000-0000784F0000}"/>
    <cellStyle name="Normal 132 5 25 2 3" xfId="44596" xr:uid="{00000000-0005-0000-0000-0000794F0000}"/>
    <cellStyle name="Normal 132 5 25 3" xfId="21332" xr:uid="{00000000-0005-0000-0000-00007A4F0000}"/>
    <cellStyle name="Normal 132 5 25 3 2" xfId="51742" xr:uid="{00000000-0005-0000-0000-00007B4F0000}"/>
    <cellStyle name="Normal 132 5 25 4" xfId="29384" xr:uid="{00000000-0005-0000-0000-00007C4F0000}"/>
    <cellStyle name="Normal 132 5 25 5" xfId="33413" xr:uid="{00000000-0005-0000-0000-00007D4F0000}"/>
    <cellStyle name="Normal 132 5 25 6" xfId="40644" xr:uid="{00000000-0005-0000-0000-00007E4F0000}"/>
    <cellStyle name="Normal 132 5 26" xfId="10929" xr:uid="{00000000-0005-0000-0000-00007F4F0000}"/>
    <cellStyle name="Normal 132 5 26 2" xfId="15004" xr:uid="{00000000-0005-0000-0000-0000804F0000}"/>
    <cellStyle name="Normal 132 5 26 2 2" xfId="26338" xr:uid="{00000000-0005-0000-0000-0000814F0000}"/>
    <cellStyle name="Normal 132 5 26 2 2 2" xfId="56674" xr:uid="{00000000-0005-0000-0000-0000824F0000}"/>
    <cellStyle name="Normal 132 5 26 2 3" xfId="45576" xr:uid="{00000000-0005-0000-0000-0000834F0000}"/>
    <cellStyle name="Normal 132 5 26 3" xfId="22312" xr:uid="{00000000-0005-0000-0000-0000844F0000}"/>
    <cellStyle name="Normal 132 5 26 3 2" xfId="52722" xr:uid="{00000000-0005-0000-0000-0000854F0000}"/>
    <cellStyle name="Normal 132 5 26 4" xfId="30364" xr:uid="{00000000-0005-0000-0000-0000864F0000}"/>
    <cellStyle name="Normal 132 5 26 5" xfId="34393" xr:uid="{00000000-0005-0000-0000-0000874F0000}"/>
    <cellStyle name="Normal 132 5 26 6" xfId="41624" xr:uid="{00000000-0005-0000-0000-0000884F0000}"/>
    <cellStyle name="Normal 132 5 27" xfId="11150" xr:uid="{00000000-0005-0000-0000-0000894F0000}"/>
    <cellStyle name="Normal 132 5 27 2" xfId="15177" xr:uid="{00000000-0005-0000-0000-00008A4F0000}"/>
    <cellStyle name="Normal 132 5 27 2 2" xfId="26511" xr:uid="{00000000-0005-0000-0000-00008B4F0000}"/>
    <cellStyle name="Normal 132 5 27 2 2 2" xfId="56847" xr:uid="{00000000-0005-0000-0000-00008C4F0000}"/>
    <cellStyle name="Normal 132 5 27 2 3" xfId="45749" xr:uid="{00000000-0005-0000-0000-00008D4F0000}"/>
    <cellStyle name="Normal 132 5 27 3" xfId="22485" xr:uid="{00000000-0005-0000-0000-00008E4F0000}"/>
    <cellStyle name="Normal 132 5 27 3 2" xfId="52895" xr:uid="{00000000-0005-0000-0000-00008F4F0000}"/>
    <cellStyle name="Normal 132 5 27 4" xfId="30537" xr:uid="{00000000-0005-0000-0000-0000904F0000}"/>
    <cellStyle name="Normal 132 5 27 5" xfId="34566" xr:uid="{00000000-0005-0000-0000-0000914F0000}"/>
    <cellStyle name="Normal 132 5 27 6" xfId="41797" xr:uid="{00000000-0005-0000-0000-0000924F0000}"/>
    <cellStyle name="Normal 132 5 28" xfId="10906" xr:uid="{00000000-0005-0000-0000-0000934F0000}"/>
    <cellStyle name="Normal 132 5 28 2" xfId="14981" xr:uid="{00000000-0005-0000-0000-0000944F0000}"/>
    <cellStyle name="Normal 132 5 28 2 2" xfId="26315" xr:uid="{00000000-0005-0000-0000-0000954F0000}"/>
    <cellStyle name="Normal 132 5 28 2 2 2" xfId="56651" xr:uid="{00000000-0005-0000-0000-0000964F0000}"/>
    <cellStyle name="Normal 132 5 28 2 3" xfId="45553" xr:uid="{00000000-0005-0000-0000-0000974F0000}"/>
    <cellStyle name="Normal 132 5 28 3" xfId="22289" xr:uid="{00000000-0005-0000-0000-0000984F0000}"/>
    <cellStyle name="Normal 132 5 28 3 2" xfId="52699" xr:uid="{00000000-0005-0000-0000-0000994F0000}"/>
    <cellStyle name="Normal 132 5 28 4" xfId="30341" xr:uid="{00000000-0005-0000-0000-00009A4F0000}"/>
    <cellStyle name="Normal 132 5 28 5" xfId="34370" xr:uid="{00000000-0005-0000-0000-00009B4F0000}"/>
    <cellStyle name="Normal 132 5 28 6" xfId="41601" xr:uid="{00000000-0005-0000-0000-00009C4F0000}"/>
    <cellStyle name="Normal 132 5 29" xfId="11172" xr:uid="{00000000-0005-0000-0000-00009D4F0000}"/>
    <cellStyle name="Normal 132 5 29 2" xfId="15199" xr:uid="{00000000-0005-0000-0000-00009E4F0000}"/>
    <cellStyle name="Normal 132 5 29 2 2" xfId="26533" xr:uid="{00000000-0005-0000-0000-00009F4F0000}"/>
    <cellStyle name="Normal 132 5 29 2 2 2" xfId="56869" xr:uid="{00000000-0005-0000-0000-0000A04F0000}"/>
    <cellStyle name="Normal 132 5 29 2 3" xfId="45771" xr:uid="{00000000-0005-0000-0000-0000A14F0000}"/>
    <cellStyle name="Normal 132 5 29 3" xfId="22507" xr:uid="{00000000-0005-0000-0000-0000A24F0000}"/>
    <cellStyle name="Normal 132 5 29 3 2" xfId="52917" xr:uid="{00000000-0005-0000-0000-0000A34F0000}"/>
    <cellStyle name="Normal 132 5 29 4" xfId="30559" xr:uid="{00000000-0005-0000-0000-0000A44F0000}"/>
    <cellStyle name="Normal 132 5 29 5" xfId="34588" xr:uid="{00000000-0005-0000-0000-0000A54F0000}"/>
    <cellStyle name="Normal 132 5 29 6" xfId="41819" xr:uid="{00000000-0005-0000-0000-0000A64F0000}"/>
    <cellStyle name="Normal 132 5 3" xfId="5940" xr:uid="{00000000-0005-0000-0000-0000A74F0000}"/>
    <cellStyle name="Normal 132 5 3 2" xfId="7537" xr:uid="{00000000-0005-0000-0000-0000A84F0000}"/>
    <cellStyle name="Normal 132 5 3 2 2" xfId="18961" xr:uid="{00000000-0005-0000-0000-0000A94F0000}"/>
    <cellStyle name="Normal 132 5 3 2 2 2" xfId="49464" xr:uid="{00000000-0005-0000-0000-0000AA4F0000}"/>
    <cellStyle name="Normal 132 5 3 2 3" xfId="38366" xr:uid="{00000000-0005-0000-0000-0000AB4F0000}"/>
    <cellStyle name="Normal 132 5 3 3" xfId="9136" xr:uid="{00000000-0005-0000-0000-0000AC4F0000}"/>
    <cellStyle name="Normal 132 5 3 3 2" xfId="20539" xr:uid="{00000000-0005-0000-0000-0000AD4F0000}"/>
    <cellStyle name="Normal 132 5 3 3 2 2" xfId="50949" xr:uid="{00000000-0005-0000-0000-0000AE4F0000}"/>
    <cellStyle name="Normal 132 5 3 3 3" xfId="39851" xr:uid="{00000000-0005-0000-0000-0000AF4F0000}"/>
    <cellStyle name="Normal 132 5 3 4" xfId="13231" xr:uid="{00000000-0005-0000-0000-0000B04F0000}"/>
    <cellStyle name="Normal 132 5 3 4 2" xfId="24565" xr:uid="{00000000-0005-0000-0000-0000B14F0000}"/>
    <cellStyle name="Normal 132 5 3 4 2 2" xfId="54901" xr:uid="{00000000-0005-0000-0000-0000B24F0000}"/>
    <cellStyle name="Normal 132 5 3 4 3" xfId="43803" xr:uid="{00000000-0005-0000-0000-0000B34F0000}"/>
    <cellStyle name="Normal 132 5 3 5" xfId="17364" xr:uid="{00000000-0005-0000-0000-0000B44F0000}"/>
    <cellStyle name="Normal 132 5 3 5 2" xfId="47867" xr:uid="{00000000-0005-0000-0000-0000B54F0000}"/>
    <cellStyle name="Normal 132 5 3 6" xfId="28591" xr:uid="{00000000-0005-0000-0000-0000B64F0000}"/>
    <cellStyle name="Normal 132 5 3 7" xfId="32620" xr:uid="{00000000-0005-0000-0000-0000B74F0000}"/>
    <cellStyle name="Normal 132 5 3 8" xfId="36769" xr:uid="{00000000-0005-0000-0000-0000B84F0000}"/>
    <cellStyle name="Normal 132 5 30" xfId="10873" xr:uid="{00000000-0005-0000-0000-0000B94F0000}"/>
    <cellStyle name="Normal 132 5 30 2" xfId="14948" xr:uid="{00000000-0005-0000-0000-0000BA4F0000}"/>
    <cellStyle name="Normal 132 5 30 2 2" xfId="26282" xr:uid="{00000000-0005-0000-0000-0000BB4F0000}"/>
    <cellStyle name="Normal 132 5 30 2 2 2" xfId="56618" xr:uid="{00000000-0005-0000-0000-0000BC4F0000}"/>
    <cellStyle name="Normal 132 5 30 2 3" xfId="45520" xr:uid="{00000000-0005-0000-0000-0000BD4F0000}"/>
    <cellStyle name="Normal 132 5 30 3" xfId="22256" xr:uid="{00000000-0005-0000-0000-0000BE4F0000}"/>
    <cellStyle name="Normal 132 5 30 3 2" xfId="52666" xr:uid="{00000000-0005-0000-0000-0000BF4F0000}"/>
    <cellStyle name="Normal 132 5 30 4" xfId="30308" xr:uid="{00000000-0005-0000-0000-0000C04F0000}"/>
    <cellStyle name="Normal 132 5 30 5" xfId="34337" xr:uid="{00000000-0005-0000-0000-0000C14F0000}"/>
    <cellStyle name="Normal 132 5 30 6" xfId="41568" xr:uid="{00000000-0005-0000-0000-0000C24F0000}"/>
    <cellStyle name="Normal 132 5 31" xfId="11199" xr:uid="{00000000-0005-0000-0000-0000C34F0000}"/>
    <cellStyle name="Normal 132 5 31 2" xfId="15226" xr:uid="{00000000-0005-0000-0000-0000C44F0000}"/>
    <cellStyle name="Normal 132 5 31 2 2" xfId="26560" xr:uid="{00000000-0005-0000-0000-0000C54F0000}"/>
    <cellStyle name="Normal 132 5 31 2 2 2" xfId="56896" xr:uid="{00000000-0005-0000-0000-0000C64F0000}"/>
    <cellStyle name="Normal 132 5 31 2 3" xfId="45798" xr:uid="{00000000-0005-0000-0000-0000C74F0000}"/>
    <cellStyle name="Normal 132 5 31 3" xfId="22534" xr:uid="{00000000-0005-0000-0000-0000C84F0000}"/>
    <cellStyle name="Normal 132 5 31 3 2" xfId="52944" xr:uid="{00000000-0005-0000-0000-0000C94F0000}"/>
    <cellStyle name="Normal 132 5 31 4" xfId="30586" xr:uid="{00000000-0005-0000-0000-0000CA4F0000}"/>
    <cellStyle name="Normal 132 5 31 5" xfId="34615" xr:uid="{00000000-0005-0000-0000-0000CB4F0000}"/>
    <cellStyle name="Normal 132 5 31 6" xfId="41846" xr:uid="{00000000-0005-0000-0000-0000CC4F0000}"/>
    <cellStyle name="Normal 132 5 32" xfId="10846" xr:uid="{00000000-0005-0000-0000-0000CD4F0000}"/>
    <cellStyle name="Normal 132 5 32 2" xfId="14921" xr:uid="{00000000-0005-0000-0000-0000CE4F0000}"/>
    <cellStyle name="Normal 132 5 32 2 2" xfId="26255" xr:uid="{00000000-0005-0000-0000-0000CF4F0000}"/>
    <cellStyle name="Normal 132 5 32 2 2 2" xfId="56591" xr:uid="{00000000-0005-0000-0000-0000D04F0000}"/>
    <cellStyle name="Normal 132 5 32 2 3" xfId="45493" xr:uid="{00000000-0005-0000-0000-0000D14F0000}"/>
    <cellStyle name="Normal 132 5 32 3" xfId="22229" xr:uid="{00000000-0005-0000-0000-0000D24F0000}"/>
    <cellStyle name="Normal 132 5 32 3 2" xfId="52639" xr:uid="{00000000-0005-0000-0000-0000D34F0000}"/>
    <cellStyle name="Normal 132 5 32 4" xfId="30281" xr:uid="{00000000-0005-0000-0000-0000D44F0000}"/>
    <cellStyle name="Normal 132 5 32 5" xfId="34310" xr:uid="{00000000-0005-0000-0000-0000D54F0000}"/>
    <cellStyle name="Normal 132 5 32 6" xfId="41541" xr:uid="{00000000-0005-0000-0000-0000D64F0000}"/>
    <cellStyle name="Normal 132 5 33" xfId="11223" xr:uid="{00000000-0005-0000-0000-0000D74F0000}"/>
    <cellStyle name="Normal 132 5 33 2" xfId="15250" xr:uid="{00000000-0005-0000-0000-0000D84F0000}"/>
    <cellStyle name="Normal 132 5 33 2 2" xfId="26584" xr:uid="{00000000-0005-0000-0000-0000D94F0000}"/>
    <cellStyle name="Normal 132 5 33 2 2 2" xfId="56920" xr:uid="{00000000-0005-0000-0000-0000DA4F0000}"/>
    <cellStyle name="Normal 132 5 33 2 3" xfId="45822" xr:uid="{00000000-0005-0000-0000-0000DB4F0000}"/>
    <cellStyle name="Normal 132 5 33 3" xfId="22558" xr:uid="{00000000-0005-0000-0000-0000DC4F0000}"/>
    <cellStyle name="Normal 132 5 33 3 2" xfId="52968" xr:uid="{00000000-0005-0000-0000-0000DD4F0000}"/>
    <cellStyle name="Normal 132 5 33 4" xfId="30610" xr:uid="{00000000-0005-0000-0000-0000DE4F0000}"/>
    <cellStyle name="Normal 132 5 33 5" xfId="34639" xr:uid="{00000000-0005-0000-0000-0000DF4F0000}"/>
    <cellStyle name="Normal 132 5 33 6" xfId="41870" xr:uid="{00000000-0005-0000-0000-0000E04F0000}"/>
    <cellStyle name="Normal 132 5 34" xfId="10818" xr:uid="{00000000-0005-0000-0000-0000E14F0000}"/>
    <cellStyle name="Normal 132 5 34 2" xfId="14893" xr:uid="{00000000-0005-0000-0000-0000E24F0000}"/>
    <cellStyle name="Normal 132 5 34 2 2" xfId="26227" xr:uid="{00000000-0005-0000-0000-0000E34F0000}"/>
    <cellStyle name="Normal 132 5 34 2 2 2" xfId="56563" xr:uid="{00000000-0005-0000-0000-0000E44F0000}"/>
    <cellStyle name="Normal 132 5 34 2 3" xfId="45465" xr:uid="{00000000-0005-0000-0000-0000E54F0000}"/>
    <cellStyle name="Normal 132 5 34 3" xfId="22201" xr:uid="{00000000-0005-0000-0000-0000E64F0000}"/>
    <cellStyle name="Normal 132 5 34 3 2" xfId="52611" xr:uid="{00000000-0005-0000-0000-0000E74F0000}"/>
    <cellStyle name="Normal 132 5 34 4" xfId="30253" xr:uid="{00000000-0005-0000-0000-0000E84F0000}"/>
    <cellStyle name="Normal 132 5 34 5" xfId="34282" xr:uid="{00000000-0005-0000-0000-0000E94F0000}"/>
    <cellStyle name="Normal 132 5 34 6" xfId="41513" xr:uid="{00000000-0005-0000-0000-0000EA4F0000}"/>
    <cellStyle name="Normal 132 5 35" xfId="11251" xr:uid="{00000000-0005-0000-0000-0000EB4F0000}"/>
    <cellStyle name="Normal 132 5 35 2" xfId="15278" xr:uid="{00000000-0005-0000-0000-0000EC4F0000}"/>
    <cellStyle name="Normal 132 5 35 2 2" xfId="26612" xr:uid="{00000000-0005-0000-0000-0000ED4F0000}"/>
    <cellStyle name="Normal 132 5 35 2 2 2" xfId="56948" xr:uid="{00000000-0005-0000-0000-0000EE4F0000}"/>
    <cellStyle name="Normal 132 5 35 2 3" xfId="45850" xr:uid="{00000000-0005-0000-0000-0000EF4F0000}"/>
    <cellStyle name="Normal 132 5 35 3" xfId="22586" xr:uid="{00000000-0005-0000-0000-0000F04F0000}"/>
    <cellStyle name="Normal 132 5 35 3 2" xfId="52996" xr:uid="{00000000-0005-0000-0000-0000F14F0000}"/>
    <cellStyle name="Normal 132 5 35 4" xfId="30638" xr:uid="{00000000-0005-0000-0000-0000F24F0000}"/>
    <cellStyle name="Normal 132 5 35 5" xfId="34667" xr:uid="{00000000-0005-0000-0000-0000F34F0000}"/>
    <cellStyle name="Normal 132 5 35 6" xfId="41898" xr:uid="{00000000-0005-0000-0000-0000F44F0000}"/>
    <cellStyle name="Normal 132 5 36" xfId="10790" xr:uid="{00000000-0005-0000-0000-0000F54F0000}"/>
    <cellStyle name="Normal 132 5 36 2" xfId="14865" xr:uid="{00000000-0005-0000-0000-0000F64F0000}"/>
    <cellStyle name="Normal 132 5 36 2 2" xfId="26199" xr:uid="{00000000-0005-0000-0000-0000F74F0000}"/>
    <cellStyle name="Normal 132 5 36 2 2 2" xfId="56535" xr:uid="{00000000-0005-0000-0000-0000F84F0000}"/>
    <cellStyle name="Normal 132 5 36 2 3" xfId="45437" xr:uid="{00000000-0005-0000-0000-0000F94F0000}"/>
    <cellStyle name="Normal 132 5 36 3" xfId="22173" xr:uid="{00000000-0005-0000-0000-0000FA4F0000}"/>
    <cellStyle name="Normal 132 5 36 3 2" xfId="52583" xr:uid="{00000000-0005-0000-0000-0000FB4F0000}"/>
    <cellStyle name="Normal 132 5 36 4" xfId="30225" xr:uid="{00000000-0005-0000-0000-0000FC4F0000}"/>
    <cellStyle name="Normal 132 5 36 5" xfId="34254" xr:uid="{00000000-0005-0000-0000-0000FD4F0000}"/>
    <cellStyle name="Normal 132 5 36 6" xfId="41485" xr:uid="{00000000-0005-0000-0000-0000FE4F0000}"/>
    <cellStyle name="Normal 132 5 37" xfId="11326" xr:uid="{00000000-0005-0000-0000-0000FF4F0000}"/>
    <cellStyle name="Normal 132 5 37 2" xfId="15353" xr:uid="{00000000-0005-0000-0000-000000500000}"/>
    <cellStyle name="Normal 132 5 37 2 2" xfId="26687" xr:uid="{00000000-0005-0000-0000-000001500000}"/>
    <cellStyle name="Normal 132 5 37 2 2 2" xfId="57023" xr:uid="{00000000-0005-0000-0000-000002500000}"/>
    <cellStyle name="Normal 132 5 37 2 3" xfId="45925" xr:uid="{00000000-0005-0000-0000-000003500000}"/>
    <cellStyle name="Normal 132 5 37 3" xfId="22661" xr:uid="{00000000-0005-0000-0000-000004500000}"/>
    <cellStyle name="Normal 132 5 37 3 2" xfId="53071" xr:uid="{00000000-0005-0000-0000-000005500000}"/>
    <cellStyle name="Normal 132 5 37 4" xfId="30713" xr:uid="{00000000-0005-0000-0000-000006500000}"/>
    <cellStyle name="Normal 132 5 37 5" xfId="34742" xr:uid="{00000000-0005-0000-0000-000007500000}"/>
    <cellStyle name="Normal 132 5 37 6" xfId="41973" xr:uid="{00000000-0005-0000-0000-000008500000}"/>
    <cellStyle name="Normal 132 5 38" xfId="11408" xr:uid="{00000000-0005-0000-0000-000009500000}"/>
    <cellStyle name="Normal 132 5 38 2" xfId="15435" xr:uid="{00000000-0005-0000-0000-00000A500000}"/>
    <cellStyle name="Normal 132 5 38 2 2" xfId="26769" xr:uid="{00000000-0005-0000-0000-00000B500000}"/>
    <cellStyle name="Normal 132 5 38 2 2 2" xfId="57105" xr:uid="{00000000-0005-0000-0000-00000C500000}"/>
    <cellStyle name="Normal 132 5 38 2 3" xfId="46007" xr:uid="{00000000-0005-0000-0000-00000D500000}"/>
    <cellStyle name="Normal 132 5 38 3" xfId="22743" xr:uid="{00000000-0005-0000-0000-00000E500000}"/>
    <cellStyle name="Normal 132 5 38 3 2" xfId="53153" xr:uid="{00000000-0005-0000-0000-00000F500000}"/>
    <cellStyle name="Normal 132 5 38 4" xfId="30795" xr:uid="{00000000-0005-0000-0000-000010500000}"/>
    <cellStyle name="Normal 132 5 38 5" xfId="34824" xr:uid="{00000000-0005-0000-0000-000011500000}"/>
    <cellStyle name="Normal 132 5 38 6" xfId="42055" xr:uid="{00000000-0005-0000-0000-000012500000}"/>
    <cellStyle name="Normal 132 5 39" xfId="11479" xr:uid="{00000000-0005-0000-0000-000013500000}"/>
    <cellStyle name="Normal 132 5 39 2" xfId="15506" xr:uid="{00000000-0005-0000-0000-000014500000}"/>
    <cellStyle name="Normal 132 5 39 2 2" xfId="26840" xr:uid="{00000000-0005-0000-0000-000015500000}"/>
    <cellStyle name="Normal 132 5 39 2 2 2" xfId="57176" xr:uid="{00000000-0005-0000-0000-000016500000}"/>
    <cellStyle name="Normal 132 5 39 2 3" xfId="46078" xr:uid="{00000000-0005-0000-0000-000017500000}"/>
    <cellStyle name="Normal 132 5 39 3" xfId="22814" xr:uid="{00000000-0005-0000-0000-000018500000}"/>
    <cellStyle name="Normal 132 5 39 3 2" xfId="53224" xr:uid="{00000000-0005-0000-0000-000019500000}"/>
    <cellStyle name="Normal 132 5 39 4" xfId="30866" xr:uid="{00000000-0005-0000-0000-00001A500000}"/>
    <cellStyle name="Normal 132 5 39 5" xfId="34895" xr:uid="{00000000-0005-0000-0000-00001B500000}"/>
    <cellStyle name="Normal 132 5 39 6" xfId="42126" xr:uid="{00000000-0005-0000-0000-00001C500000}"/>
    <cellStyle name="Normal 132 5 4" xfId="5748" xr:uid="{00000000-0005-0000-0000-00001D500000}"/>
    <cellStyle name="Normal 132 5 4 2" xfId="7345" xr:uid="{00000000-0005-0000-0000-00001E500000}"/>
    <cellStyle name="Normal 132 5 4 2 2" xfId="18769" xr:uid="{00000000-0005-0000-0000-00001F500000}"/>
    <cellStyle name="Normal 132 5 4 2 2 2" xfId="49272" xr:uid="{00000000-0005-0000-0000-000020500000}"/>
    <cellStyle name="Normal 132 5 4 2 3" xfId="38174" xr:uid="{00000000-0005-0000-0000-000021500000}"/>
    <cellStyle name="Normal 132 5 4 3" xfId="9052" xr:uid="{00000000-0005-0000-0000-000022500000}"/>
    <cellStyle name="Normal 132 5 4 3 2" xfId="20483" xr:uid="{00000000-0005-0000-0000-000023500000}"/>
    <cellStyle name="Normal 132 5 4 3 2 2" xfId="50893" xr:uid="{00000000-0005-0000-0000-000024500000}"/>
    <cellStyle name="Normal 132 5 4 3 3" xfId="39795" xr:uid="{00000000-0005-0000-0000-000025500000}"/>
    <cellStyle name="Normal 132 5 4 4" xfId="13175" xr:uid="{00000000-0005-0000-0000-000026500000}"/>
    <cellStyle name="Normal 132 5 4 4 2" xfId="24509" xr:uid="{00000000-0005-0000-0000-000027500000}"/>
    <cellStyle name="Normal 132 5 4 4 2 2" xfId="54845" xr:uid="{00000000-0005-0000-0000-000028500000}"/>
    <cellStyle name="Normal 132 5 4 4 3" xfId="43747" xr:uid="{00000000-0005-0000-0000-000029500000}"/>
    <cellStyle name="Normal 132 5 4 5" xfId="17172" xr:uid="{00000000-0005-0000-0000-00002A500000}"/>
    <cellStyle name="Normal 132 5 4 5 2" xfId="47675" xr:uid="{00000000-0005-0000-0000-00002B500000}"/>
    <cellStyle name="Normal 132 5 4 6" xfId="28535" xr:uid="{00000000-0005-0000-0000-00002C500000}"/>
    <cellStyle name="Normal 132 5 4 7" xfId="32564" xr:uid="{00000000-0005-0000-0000-00002D500000}"/>
    <cellStyle name="Normal 132 5 4 8" xfId="36577" xr:uid="{00000000-0005-0000-0000-00002E500000}"/>
    <cellStyle name="Normal 132 5 40" xfId="11560" xr:uid="{00000000-0005-0000-0000-00002F500000}"/>
    <cellStyle name="Normal 132 5 40 2" xfId="15587" xr:uid="{00000000-0005-0000-0000-000030500000}"/>
    <cellStyle name="Normal 132 5 40 2 2" xfId="26921" xr:uid="{00000000-0005-0000-0000-000031500000}"/>
    <cellStyle name="Normal 132 5 40 2 2 2" xfId="57257" xr:uid="{00000000-0005-0000-0000-000032500000}"/>
    <cellStyle name="Normal 132 5 40 2 3" xfId="46159" xr:uid="{00000000-0005-0000-0000-000033500000}"/>
    <cellStyle name="Normal 132 5 40 3" xfId="22895" xr:uid="{00000000-0005-0000-0000-000034500000}"/>
    <cellStyle name="Normal 132 5 40 3 2" xfId="53305" xr:uid="{00000000-0005-0000-0000-000035500000}"/>
    <cellStyle name="Normal 132 5 40 4" xfId="30947" xr:uid="{00000000-0005-0000-0000-000036500000}"/>
    <cellStyle name="Normal 132 5 40 5" xfId="34976" xr:uid="{00000000-0005-0000-0000-000037500000}"/>
    <cellStyle name="Normal 132 5 40 6" xfId="42207" xr:uid="{00000000-0005-0000-0000-000038500000}"/>
    <cellStyle name="Normal 132 5 41" xfId="11638" xr:uid="{00000000-0005-0000-0000-000039500000}"/>
    <cellStyle name="Normal 132 5 41 2" xfId="15665" xr:uid="{00000000-0005-0000-0000-00003A500000}"/>
    <cellStyle name="Normal 132 5 41 2 2" xfId="26999" xr:uid="{00000000-0005-0000-0000-00003B500000}"/>
    <cellStyle name="Normal 132 5 41 2 2 2" xfId="57335" xr:uid="{00000000-0005-0000-0000-00003C500000}"/>
    <cellStyle name="Normal 132 5 41 2 3" xfId="46237" xr:uid="{00000000-0005-0000-0000-00003D500000}"/>
    <cellStyle name="Normal 132 5 41 3" xfId="22973" xr:uid="{00000000-0005-0000-0000-00003E500000}"/>
    <cellStyle name="Normal 132 5 41 3 2" xfId="53383" xr:uid="{00000000-0005-0000-0000-00003F500000}"/>
    <cellStyle name="Normal 132 5 41 4" xfId="31025" xr:uid="{00000000-0005-0000-0000-000040500000}"/>
    <cellStyle name="Normal 132 5 41 5" xfId="35054" xr:uid="{00000000-0005-0000-0000-000041500000}"/>
    <cellStyle name="Normal 132 5 41 6" xfId="42285" xr:uid="{00000000-0005-0000-0000-000042500000}"/>
    <cellStyle name="Normal 132 5 42" xfId="11716" xr:uid="{00000000-0005-0000-0000-000043500000}"/>
    <cellStyle name="Normal 132 5 42 2" xfId="15743" xr:uid="{00000000-0005-0000-0000-000044500000}"/>
    <cellStyle name="Normal 132 5 42 2 2" xfId="27077" xr:uid="{00000000-0005-0000-0000-000045500000}"/>
    <cellStyle name="Normal 132 5 42 2 2 2" xfId="57413" xr:uid="{00000000-0005-0000-0000-000046500000}"/>
    <cellStyle name="Normal 132 5 42 2 3" xfId="46315" xr:uid="{00000000-0005-0000-0000-000047500000}"/>
    <cellStyle name="Normal 132 5 42 3" xfId="23051" xr:uid="{00000000-0005-0000-0000-000048500000}"/>
    <cellStyle name="Normal 132 5 42 3 2" xfId="53461" xr:uid="{00000000-0005-0000-0000-000049500000}"/>
    <cellStyle name="Normal 132 5 42 4" xfId="31103" xr:uid="{00000000-0005-0000-0000-00004A500000}"/>
    <cellStyle name="Normal 132 5 42 5" xfId="35132" xr:uid="{00000000-0005-0000-0000-00004B500000}"/>
    <cellStyle name="Normal 132 5 42 6" xfId="42363" xr:uid="{00000000-0005-0000-0000-00004C500000}"/>
    <cellStyle name="Normal 132 5 43" xfId="11794" xr:uid="{00000000-0005-0000-0000-00004D500000}"/>
    <cellStyle name="Normal 132 5 43 2" xfId="15821" xr:uid="{00000000-0005-0000-0000-00004E500000}"/>
    <cellStyle name="Normal 132 5 43 2 2" xfId="27155" xr:uid="{00000000-0005-0000-0000-00004F500000}"/>
    <cellStyle name="Normal 132 5 43 2 2 2" xfId="57491" xr:uid="{00000000-0005-0000-0000-000050500000}"/>
    <cellStyle name="Normal 132 5 43 2 3" xfId="46393" xr:uid="{00000000-0005-0000-0000-000051500000}"/>
    <cellStyle name="Normal 132 5 43 3" xfId="23129" xr:uid="{00000000-0005-0000-0000-000052500000}"/>
    <cellStyle name="Normal 132 5 43 3 2" xfId="53539" xr:uid="{00000000-0005-0000-0000-000053500000}"/>
    <cellStyle name="Normal 132 5 43 4" xfId="31181" xr:uid="{00000000-0005-0000-0000-000054500000}"/>
    <cellStyle name="Normal 132 5 43 5" xfId="35210" xr:uid="{00000000-0005-0000-0000-000055500000}"/>
    <cellStyle name="Normal 132 5 43 6" xfId="42441" xr:uid="{00000000-0005-0000-0000-000056500000}"/>
    <cellStyle name="Normal 132 5 44" xfId="11872" xr:uid="{00000000-0005-0000-0000-000057500000}"/>
    <cellStyle name="Normal 132 5 44 2" xfId="15899" xr:uid="{00000000-0005-0000-0000-000058500000}"/>
    <cellStyle name="Normal 132 5 44 2 2" xfId="27233" xr:uid="{00000000-0005-0000-0000-000059500000}"/>
    <cellStyle name="Normal 132 5 44 2 2 2" xfId="57569" xr:uid="{00000000-0005-0000-0000-00005A500000}"/>
    <cellStyle name="Normal 132 5 44 2 3" xfId="46471" xr:uid="{00000000-0005-0000-0000-00005B500000}"/>
    <cellStyle name="Normal 132 5 44 3" xfId="23207" xr:uid="{00000000-0005-0000-0000-00005C500000}"/>
    <cellStyle name="Normal 132 5 44 3 2" xfId="53617" xr:uid="{00000000-0005-0000-0000-00005D500000}"/>
    <cellStyle name="Normal 132 5 44 4" xfId="31259" xr:uid="{00000000-0005-0000-0000-00005E500000}"/>
    <cellStyle name="Normal 132 5 44 5" xfId="35288" xr:uid="{00000000-0005-0000-0000-00005F500000}"/>
    <cellStyle name="Normal 132 5 44 6" xfId="42519" xr:uid="{00000000-0005-0000-0000-000060500000}"/>
    <cellStyle name="Normal 132 5 45" xfId="11950" xr:uid="{00000000-0005-0000-0000-000061500000}"/>
    <cellStyle name="Normal 132 5 45 2" xfId="15977" xr:uid="{00000000-0005-0000-0000-000062500000}"/>
    <cellStyle name="Normal 132 5 45 2 2" xfId="27311" xr:uid="{00000000-0005-0000-0000-000063500000}"/>
    <cellStyle name="Normal 132 5 45 2 2 2" xfId="57647" xr:uid="{00000000-0005-0000-0000-000064500000}"/>
    <cellStyle name="Normal 132 5 45 2 3" xfId="46549" xr:uid="{00000000-0005-0000-0000-000065500000}"/>
    <cellStyle name="Normal 132 5 45 3" xfId="23285" xr:uid="{00000000-0005-0000-0000-000066500000}"/>
    <cellStyle name="Normal 132 5 45 3 2" xfId="53695" xr:uid="{00000000-0005-0000-0000-000067500000}"/>
    <cellStyle name="Normal 132 5 45 4" xfId="31337" xr:uid="{00000000-0005-0000-0000-000068500000}"/>
    <cellStyle name="Normal 132 5 45 5" xfId="35366" xr:uid="{00000000-0005-0000-0000-000069500000}"/>
    <cellStyle name="Normal 132 5 45 6" xfId="42597" xr:uid="{00000000-0005-0000-0000-00006A500000}"/>
    <cellStyle name="Normal 132 5 46" xfId="12028" xr:uid="{00000000-0005-0000-0000-00006B500000}"/>
    <cellStyle name="Normal 132 5 46 2" xfId="16055" xr:uid="{00000000-0005-0000-0000-00006C500000}"/>
    <cellStyle name="Normal 132 5 46 2 2" xfId="27389" xr:uid="{00000000-0005-0000-0000-00006D500000}"/>
    <cellStyle name="Normal 132 5 46 2 2 2" xfId="57725" xr:uid="{00000000-0005-0000-0000-00006E500000}"/>
    <cellStyle name="Normal 132 5 46 2 3" xfId="46627" xr:uid="{00000000-0005-0000-0000-00006F500000}"/>
    <cellStyle name="Normal 132 5 46 3" xfId="23363" xr:uid="{00000000-0005-0000-0000-000070500000}"/>
    <cellStyle name="Normal 132 5 46 3 2" xfId="53773" xr:uid="{00000000-0005-0000-0000-000071500000}"/>
    <cellStyle name="Normal 132 5 46 4" xfId="31415" xr:uid="{00000000-0005-0000-0000-000072500000}"/>
    <cellStyle name="Normal 132 5 46 5" xfId="35444" xr:uid="{00000000-0005-0000-0000-000073500000}"/>
    <cellStyle name="Normal 132 5 46 6" xfId="42675" xr:uid="{00000000-0005-0000-0000-000074500000}"/>
    <cellStyle name="Normal 132 5 47" xfId="12105" xr:uid="{00000000-0005-0000-0000-000075500000}"/>
    <cellStyle name="Normal 132 5 47 2" xfId="16132" xr:uid="{00000000-0005-0000-0000-000076500000}"/>
    <cellStyle name="Normal 132 5 47 2 2" xfId="27466" xr:uid="{00000000-0005-0000-0000-000077500000}"/>
    <cellStyle name="Normal 132 5 47 2 2 2" xfId="57802" xr:uid="{00000000-0005-0000-0000-000078500000}"/>
    <cellStyle name="Normal 132 5 47 2 3" xfId="46704" xr:uid="{00000000-0005-0000-0000-000079500000}"/>
    <cellStyle name="Normal 132 5 47 3" xfId="23440" xr:uid="{00000000-0005-0000-0000-00007A500000}"/>
    <cellStyle name="Normal 132 5 47 3 2" xfId="53850" xr:uid="{00000000-0005-0000-0000-00007B500000}"/>
    <cellStyle name="Normal 132 5 47 4" xfId="31492" xr:uid="{00000000-0005-0000-0000-00007C500000}"/>
    <cellStyle name="Normal 132 5 47 5" xfId="35521" xr:uid="{00000000-0005-0000-0000-00007D500000}"/>
    <cellStyle name="Normal 132 5 47 6" xfId="42752" xr:uid="{00000000-0005-0000-0000-00007E500000}"/>
    <cellStyle name="Normal 132 5 48" xfId="12178" xr:uid="{00000000-0005-0000-0000-00007F500000}"/>
    <cellStyle name="Normal 132 5 48 2" xfId="16205" xr:uid="{00000000-0005-0000-0000-000080500000}"/>
    <cellStyle name="Normal 132 5 48 2 2" xfId="27539" xr:uid="{00000000-0005-0000-0000-000081500000}"/>
    <cellStyle name="Normal 132 5 48 2 2 2" xfId="57875" xr:uid="{00000000-0005-0000-0000-000082500000}"/>
    <cellStyle name="Normal 132 5 48 2 3" xfId="46777" xr:uid="{00000000-0005-0000-0000-000083500000}"/>
    <cellStyle name="Normal 132 5 48 3" xfId="23513" xr:uid="{00000000-0005-0000-0000-000084500000}"/>
    <cellStyle name="Normal 132 5 48 3 2" xfId="53923" xr:uid="{00000000-0005-0000-0000-000085500000}"/>
    <cellStyle name="Normal 132 5 48 4" xfId="31565" xr:uid="{00000000-0005-0000-0000-000086500000}"/>
    <cellStyle name="Normal 132 5 48 5" xfId="35594" xr:uid="{00000000-0005-0000-0000-000087500000}"/>
    <cellStyle name="Normal 132 5 48 6" xfId="42825" xr:uid="{00000000-0005-0000-0000-000088500000}"/>
    <cellStyle name="Normal 132 5 49" xfId="12251" xr:uid="{00000000-0005-0000-0000-000089500000}"/>
    <cellStyle name="Normal 132 5 49 2" xfId="16278" xr:uid="{00000000-0005-0000-0000-00008A500000}"/>
    <cellStyle name="Normal 132 5 49 2 2" xfId="27612" xr:uid="{00000000-0005-0000-0000-00008B500000}"/>
    <cellStyle name="Normal 132 5 49 2 2 2" xfId="57948" xr:uid="{00000000-0005-0000-0000-00008C500000}"/>
    <cellStyle name="Normal 132 5 49 2 3" xfId="46850" xr:uid="{00000000-0005-0000-0000-00008D500000}"/>
    <cellStyle name="Normal 132 5 49 3" xfId="23586" xr:uid="{00000000-0005-0000-0000-00008E500000}"/>
    <cellStyle name="Normal 132 5 49 3 2" xfId="53996" xr:uid="{00000000-0005-0000-0000-00008F500000}"/>
    <cellStyle name="Normal 132 5 49 4" xfId="31638" xr:uid="{00000000-0005-0000-0000-000090500000}"/>
    <cellStyle name="Normal 132 5 49 5" xfId="35667" xr:uid="{00000000-0005-0000-0000-000091500000}"/>
    <cellStyle name="Normal 132 5 49 6" xfId="42898" xr:uid="{00000000-0005-0000-0000-000092500000}"/>
    <cellStyle name="Normal 132 5 5" xfId="5957" xr:uid="{00000000-0005-0000-0000-000093500000}"/>
    <cellStyle name="Normal 132 5 5 2" xfId="7554" xr:uid="{00000000-0005-0000-0000-000094500000}"/>
    <cellStyle name="Normal 132 5 5 2 2" xfId="18978" xr:uid="{00000000-0005-0000-0000-000095500000}"/>
    <cellStyle name="Normal 132 5 5 2 2 2" xfId="49481" xr:uid="{00000000-0005-0000-0000-000096500000}"/>
    <cellStyle name="Normal 132 5 5 2 3" xfId="38383" xr:uid="{00000000-0005-0000-0000-000097500000}"/>
    <cellStyle name="Normal 132 5 5 3" xfId="9148" xr:uid="{00000000-0005-0000-0000-000098500000}"/>
    <cellStyle name="Normal 132 5 5 3 2" xfId="20551" xr:uid="{00000000-0005-0000-0000-000099500000}"/>
    <cellStyle name="Normal 132 5 5 3 2 2" xfId="50961" xr:uid="{00000000-0005-0000-0000-00009A500000}"/>
    <cellStyle name="Normal 132 5 5 3 3" xfId="39863" xr:uid="{00000000-0005-0000-0000-00009B500000}"/>
    <cellStyle name="Normal 132 5 5 4" xfId="13243" xr:uid="{00000000-0005-0000-0000-00009C500000}"/>
    <cellStyle name="Normal 132 5 5 4 2" xfId="24577" xr:uid="{00000000-0005-0000-0000-00009D500000}"/>
    <cellStyle name="Normal 132 5 5 4 2 2" xfId="54913" xr:uid="{00000000-0005-0000-0000-00009E500000}"/>
    <cellStyle name="Normal 132 5 5 4 3" xfId="43815" xr:uid="{00000000-0005-0000-0000-00009F500000}"/>
    <cellStyle name="Normal 132 5 5 5" xfId="17381" xr:uid="{00000000-0005-0000-0000-0000A0500000}"/>
    <cellStyle name="Normal 132 5 5 5 2" xfId="47884" xr:uid="{00000000-0005-0000-0000-0000A1500000}"/>
    <cellStyle name="Normal 132 5 5 6" xfId="28603" xr:uid="{00000000-0005-0000-0000-0000A2500000}"/>
    <cellStyle name="Normal 132 5 5 7" xfId="32632" xr:uid="{00000000-0005-0000-0000-0000A3500000}"/>
    <cellStyle name="Normal 132 5 5 8" xfId="36786" xr:uid="{00000000-0005-0000-0000-0000A4500000}"/>
    <cellStyle name="Normal 132 5 50" xfId="8810" xr:uid="{00000000-0005-0000-0000-0000A5500000}"/>
    <cellStyle name="Normal 132 5 50 2" xfId="20243" xr:uid="{00000000-0005-0000-0000-0000A6500000}"/>
    <cellStyle name="Normal 132 5 50 2 2" xfId="50653" xr:uid="{00000000-0005-0000-0000-0000A7500000}"/>
    <cellStyle name="Normal 132 5 50 3" xfId="39555" xr:uid="{00000000-0005-0000-0000-0000A8500000}"/>
    <cellStyle name="Normal 132 5 51" xfId="12935" xr:uid="{00000000-0005-0000-0000-0000A9500000}"/>
    <cellStyle name="Normal 132 5 51 2" xfId="24269" xr:uid="{00000000-0005-0000-0000-0000AA500000}"/>
    <cellStyle name="Normal 132 5 51 2 2" xfId="54605" xr:uid="{00000000-0005-0000-0000-0000AB500000}"/>
    <cellStyle name="Normal 132 5 51 3" xfId="43507" xr:uid="{00000000-0005-0000-0000-0000AC500000}"/>
    <cellStyle name="Normal 132 5 52" xfId="16960" xr:uid="{00000000-0005-0000-0000-0000AD500000}"/>
    <cellStyle name="Normal 132 5 52 2" xfId="47463" xr:uid="{00000000-0005-0000-0000-0000AE500000}"/>
    <cellStyle name="Normal 132 5 53" xfId="28295" xr:uid="{00000000-0005-0000-0000-0000AF500000}"/>
    <cellStyle name="Normal 132 5 54" xfId="32324" xr:uid="{00000000-0005-0000-0000-0000B0500000}"/>
    <cellStyle name="Normal 132 5 55" xfId="36280" xr:uid="{00000000-0005-0000-0000-0000B1500000}"/>
    <cellStyle name="Normal 132 5 56" xfId="36365" xr:uid="{00000000-0005-0000-0000-0000B2500000}"/>
    <cellStyle name="Normal 132 5 57" xfId="58631" xr:uid="{00000000-0005-0000-0000-0000B3500000}"/>
    <cellStyle name="Normal 132 5 6" xfId="5723" xr:uid="{00000000-0005-0000-0000-0000B4500000}"/>
    <cellStyle name="Normal 132 5 6 2" xfId="7320" xr:uid="{00000000-0005-0000-0000-0000B5500000}"/>
    <cellStyle name="Normal 132 5 6 2 2" xfId="18744" xr:uid="{00000000-0005-0000-0000-0000B6500000}"/>
    <cellStyle name="Normal 132 5 6 2 2 2" xfId="49247" xr:uid="{00000000-0005-0000-0000-0000B7500000}"/>
    <cellStyle name="Normal 132 5 6 2 3" xfId="38149" xr:uid="{00000000-0005-0000-0000-0000B8500000}"/>
    <cellStyle name="Normal 132 5 6 3" xfId="9032" xr:uid="{00000000-0005-0000-0000-0000B9500000}"/>
    <cellStyle name="Normal 132 5 6 3 2" xfId="20463" xr:uid="{00000000-0005-0000-0000-0000BA500000}"/>
    <cellStyle name="Normal 132 5 6 3 2 2" xfId="50873" xr:uid="{00000000-0005-0000-0000-0000BB500000}"/>
    <cellStyle name="Normal 132 5 6 3 3" xfId="39775" xr:uid="{00000000-0005-0000-0000-0000BC500000}"/>
    <cellStyle name="Normal 132 5 6 4" xfId="13155" xr:uid="{00000000-0005-0000-0000-0000BD500000}"/>
    <cellStyle name="Normal 132 5 6 4 2" xfId="24489" xr:uid="{00000000-0005-0000-0000-0000BE500000}"/>
    <cellStyle name="Normal 132 5 6 4 2 2" xfId="54825" xr:uid="{00000000-0005-0000-0000-0000BF500000}"/>
    <cellStyle name="Normal 132 5 6 4 3" xfId="43727" xr:uid="{00000000-0005-0000-0000-0000C0500000}"/>
    <cellStyle name="Normal 132 5 6 5" xfId="17147" xr:uid="{00000000-0005-0000-0000-0000C1500000}"/>
    <cellStyle name="Normal 132 5 6 5 2" xfId="47650" xr:uid="{00000000-0005-0000-0000-0000C2500000}"/>
    <cellStyle name="Normal 132 5 6 6" xfId="28515" xr:uid="{00000000-0005-0000-0000-0000C3500000}"/>
    <cellStyle name="Normal 132 5 6 7" xfId="32544" xr:uid="{00000000-0005-0000-0000-0000C4500000}"/>
    <cellStyle name="Normal 132 5 6 8" xfId="36552" xr:uid="{00000000-0005-0000-0000-0000C5500000}"/>
    <cellStyle name="Normal 132 5 7" xfId="5982" xr:uid="{00000000-0005-0000-0000-0000C6500000}"/>
    <cellStyle name="Normal 132 5 7 2" xfId="7579" xr:uid="{00000000-0005-0000-0000-0000C7500000}"/>
    <cellStyle name="Normal 132 5 7 2 2" xfId="19003" xr:uid="{00000000-0005-0000-0000-0000C8500000}"/>
    <cellStyle name="Normal 132 5 7 2 2 2" xfId="49506" xr:uid="{00000000-0005-0000-0000-0000C9500000}"/>
    <cellStyle name="Normal 132 5 7 2 3" xfId="38408" xr:uid="{00000000-0005-0000-0000-0000CA500000}"/>
    <cellStyle name="Normal 132 5 7 3" xfId="9164" xr:uid="{00000000-0005-0000-0000-0000CB500000}"/>
    <cellStyle name="Normal 132 5 7 3 2" xfId="20567" xr:uid="{00000000-0005-0000-0000-0000CC500000}"/>
    <cellStyle name="Normal 132 5 7 3 2 2" xfId="50977" xr:uid="{00000000-0005-0000-0000-0000CD500000}"/>
    <cellStyle name="Normal 132 5 7 3 3" xfId="39879" xr:uid="{00000000-0005-0000-0000-0000CE500000}"/>
    <cellStyle name="Normal 132 5 7 4" xfId="13259" xr:uid="{00000000-0005-0000-0000-0000CF500000}"/>
    <cellStyle name="Normal 132 5 7 4 2" xfId="24593" xr:uid="{00000000-0005-0000-0000-0000D0500000}"/>
    <cellStyle name="Normal 132 5 7 4 2 2" xfId="54929" xr:uid="{00000000-0005-0000-0000-0000D1500000}"/>
    <cellStyle name="Normal 132 5 7 4 3" xfId="43831" xr:uid="{00000000-0005-0000-0000-0000D2500000}"/>
    <cellStyle name="Normal 132 5 7 5" xfId="17406" xr:uid="{00000000-0005-0000-0000-0000D3500000}"/>
    <cellStyle name="Normal 132 5 7 5 2" xfId="47909" xr:uid="{00000000-0005-0000-0000-0000D4500000}"/>
    <cellStyle name="Normal 132 5 7 6" xfId="28619" xr:uid="{00000000-0005-0000-0000-0000D5500000}"/>
    <cellStyle name="Normal 132 5 7 7" xfId="32648" xr:uid="{00000000-0005-0000-0000-0000D6500000}"/>
    <cellStyle name="Normal 132 5 7 8" xfId="36811" xr:uid="{00000000-0005-0000-0000-0000D7500000}"/>
    <cellStyle name="Normal 132 5 8" xfId="5699" xr:uid="{00000000-0005-0000-0000-0000D8500000}"/>
    <cellStyle name="Normal 132 5 8 2" xfId="7296" xr:uid="{00000000-0005-0000-0000-0000D9500000}"/>
    <cellStyle name="Normal 132 5 8 2 2" xfId="18720" xr:uid="{00000000-0005-0000-0000-0000DA500000}"/>
    <cellStyle name="Normal 132 5 8 2 2 2" xfId="49223" xr:uid="{00000000-0005-0000-0000-0000DB500000}"/>
    <cellStyle name="Normal 132 5 8 2 3" xfId="38125" xr:uid="{00000000-0005-0000-0000-0000DC500000}"/>
    <cellStyle name="Normal 132 5 8 3" xfId="9016" xr:uid="{00000000-0005-0000-0000-0000DD500000}"/>
    <cellStyle name="Normal 132 5 8 3 2" xfId="20447" xr:uid="{00000000-0005-0000-0000-0000DE500000}"/>
    <cellStyle name="Normal 132 5 8 3 2 2" xfId="50857" xr:uid="{00000000-0005-0000-0000-0000DF500000}"/>
    <cellStyle name="Normal 132 5 8 3 3" xfId="39759" xr:uid="{00000000-0005-0000-0000-0000E0500000}"/>
    <cellStyle name="Normal 132 5 8 4" xfId="13139" xr:uid="{00000000-0005-0000-0000-0000E1500000}"/>
    <cellStyle name="Normal 132 5 8 4 2" xfId="24473" xr:uid="{00000000-0005-0000-0000-0000E2500000}"/>
    <cellStyle name="Normal 132 5 8 4 2 2" xfId="54809" xr:uid="{00000000-0005-0000-0000-0000E3500000}"/>
    <cellStyle name="Normal 132 5 8 4 3" xfId="43711" xr:uid="{00000000-0005-0000-0000-0000E4500000}"/>
    <cellStyle name="Normal 132 5 8 5" xfId="17123" xr:uid="{00000000-0005-0000-0000-0000E5500000}"/>
    <cellStyle name="Normal 132 5 8 5 2" xfId="47626" xr:uid="{00000000-0005-0000-0000-0000E6500000}"/>
    <cellStyle name="Normal 132 5 8 6" xfId="28499" xr:uid="{00000000-0005-0000-0000-0000E7500000}"/>
    <cellStyle name="Normal 132 5 8 7" xfId="32528" xr:uid="{00000000-0005-0000-0000-0000E8500000}"/>
    <cellStyle name="Normal 132 5 8 8" xfId="36528" xr:uid="{00000000-0005-0000-0000-0000E9500000}"/>
    <cellStyle name="Normal 132 5 9" xfId="6006" xr:uid="{00000000-0005-0000-0000-0000EA500000}"/>
    <cellStyle name="Normal 132 5 9 2" xfId="7603" xr:uid="{00000000-0005-0000-0000-0000EB500000}"/>
    <cellStyle name="Normal 132 5 9 2 2" xfId="19027" xr:uid="{00000000-0005-0000-0000-0000EC500000}"/>
    <cellStyle name="Normal 132 5 9 2 2 2" xfId="49530" xr:uid="{00000000-0005-0000-0000-0000ED500000}"/>
    <cellStyle name="Normal 132 5 9 2 3" xfId="38432" xr:uid="{00000000-0005-0000-0000-0000EE500000}"/>
    <cellStyle name="Normal 132 5 9 3" xfId="9187" xr:uid="{00000000-0005-0000-0000-0000EF500000}"/>
    <cellStyle name="Normal 132 5 9 3 2" xfId="20590" xr:uid="{00000000-0005-0000-0000-0000F0500000}"/>
    <cellStyle name="Normal 132 5 9 3 2 2" xfId="51000" xr:uid="{00000000-0005-0000-0000-0000F1500000}"/>
    <cellStyle name="Normal 132 5 9 3 3" xfId="39902" xr:uid="{00000000-0005-0000-0000-0000F2500000}"/>
    <cellStyle name="Normal 132 5 9 4" xfId="13282" xr:uid="{00000000-0005-0000-0000-0000F3500000}"/>
    <cellStyle name="Normal 132 5 9 4 2" xfId="24616" xr:uid="{00000000-0005-0000-0000-0000F4500000}"/>
    <cellStyle name="Normal 132 5 9 4 2 2" xfId="54952" xr:uid="{00000000-0005-0000-0000-0000F5500000}"/>
    <cellStyle name="Normal 132 5 9 4 3" xfId="43854" xr:uid="{00000000-0005-0000-0000-0000F6500000}"/>
    <cellStyle name="Normal 132 5 9 5" xfId="17430" xr:uid="{00000000-0005-0000-0000-0000F7500000}"/>
    <cellStyle name="Normal 132 5 9 5 2" xfId="47933" xr:uid="{00000000-0005-0000-0000-0000F8500000}"/>
    <cellStyle name="Normal 132 5 9 6" xfId="28642" xr:uid="{00000000-0005-0000-0000-0000F9500000}"/>
    <cellStyle name="Normal 132 5 9 7" xfId="32671" xr:uid="{00000000-0005-0000-0000-0000FA500000}"/>
    <cellStyle name="Normal 132 5 9 8" xfId="36835" xr:uid="{00000000-0005-0000-0000-0000FB500000}"/>
    <cellStyle name="Normal 133" xfId="58884" xr:uid="{00000000-0005-0000-0000-0000FC500000}"/>
    <cellStyle name="Normal 133 2" xfId="5074" xr:uid="{00000000-0005-0000-0000-0000FD500000}"/>
    <cellStyle name="Normal 133 2 2" xfId="5075" xr:uid="{00000000-0005-0000-0000-0000FE500000}"/>
    <cellStyle name="Normal 133 2 3" xfId="5076" xr:uid="{00000000-0005-0000-0000-0000FF500000}"/>
    <cellStyle name="Normal 133 2 4" xfId="5077" xr:uid="{00000000-0005-0000-0000-000000510000}"/>
    <cellStyle name="Normal 133 2 5" xfId="5078" xr:uid="{00000000-0005-0000-0000-000001510000}"/>
    <cellStyle name="Normal 133 3" xfId="5079" xr:uid="{00000000-0005-0000-0000-000002510000}"/>
    <cellStyle name="Normal 133 3 2" xfId="5080" xr:uid="{00000000-0005-0000-0000-000003510000}"/>
    <cellStyle name="Normal 133 3 3" xfId="5081" xr:uid="{00000000-0005-0000-0000-000004510000}"/>
    <cellStyle name="Normal 133 3 4" xfId="5082" xr:uid="{00000000-0005-0000-0000-000005510000}"/>
    <cellStyle name="Normal 133 3 5" xfId="5083" xr:uid="{00000000-0005-0000-0000-000006510000}"/>
    <cellStyle name="Normal 133 4" xfId="5084" xr:uid="{00000000-0005-0000-0000-000007510000}"/>
    <cellStyle name="Normal 133 4 2" xfId="5085" xr:uid="{00000000-0005-0000-0000-000008510000}"/>
    <cellStyle name="Normal 133 4 3" xfId="5086" xr:uid="{00000000-0005-0000-0000-000009510000}"/>
    <cellStyle name="Normal 133 4 4" xfId="5087" xr:uid="{00000000-0005-0000-0000-00000A510000}"/>
    <cellStyle name="Normal 133 4 5" xfId="5088" xr:uid="{00000000-0005-0000-0000-00000B510000}"/>
    <cellStyle name="Normal 133 5" xfId="5089" xr:uid="{00000000-0005-0000-0000-00000C510000}"/>
    <cellStyle name="Normal 133 5 10" xfId="5700" xr:uid="{00000000-0005-0000-0000-00000D510000}"/>
    <cellStyle name="Normal 133 5 10 2" xfId="7297" xr:uid="{00000000-0005-0000-0000-00000E510000}"/>
    <cellStyle name="Normal 133 5 10 2 2" xfId="18721" xr:uid="{00000000-0005-0000-0000-00000F510000}"/>
    <cellStyle name="Normal 133 5 10 2 2 2" xfId="49224" xr:uid="{00000000-0005-0000-0000-000010510000}"/>
    <cellStyle name="Normal 133 5 10 2 3" xfId="38126" xr:uid="{00000000-0005-0000-0000-000011510000}"/>
    <cellStyle name="Normal 133 5 10 3" xfId="9040" xr:uid="{00000000-0005-0000-0000-000012510000}"/>
    <cellStyle name="Normal 133 5 10 3 2" xfId="20471" xr:uid="{00000000-0005-0000-0000-000013510000}"/>
    <cellStyle name="Normal 133 5 10 3 2 2" xfId="50881" xr:uid="{00000000-0005-0000-0000-000014510000}"/>
    <cellStyle name="Normal 133 5 10 3 3" xfId="39783" xr:uid="{00000000-0005-0000-0000-000015510000}"/>
    <cellStyle name="Normal 133 5 10 4" xfId="13163" xr:uid="{00000000-0005-0000-0000-000016510000}"/>
    <cellStyle name="Normal 133 5 10 4 2" xfId="24497" xr:uid="{00000000-0005-0000-0000-000017510000}"/>
    <cellStyle name="Normal 133 5 10 4 2 2" xfId="54833" xr:uid="{00000000-0005-0000-0000-000018510000}"/>
    <cellStyle name="Normal 133 5 10 4 3" xfId="43735" xr:uid="{00000000-0005-0000-0000-000019510000}"/>
    <cellStyle name="Normal 133 5 10 5" xfId="17124" xr:uid="{00000000-0005-0000-0000-00001A510000}"/>
    <cellStyle name="Normal 133 5 10 5 2" xfId="47627" xr:uid="{00000000-0005-0000-0000-00001B510000}"/>
    <cellStyle name="Normal 133 5 10 6" xfId="28523" xr:uid="{00000000-0005-0000-0000-00001C510000}"/>
    <cellStyle name="Normal 133 5 10 7" xfId="32552" xr:uid="{00000000-0005-0000-0000-00001D510000}"/>
    <cellStyle name="Normal 133 5 10 8" xfId="36529" xr:uid="{00000000-0005-0000-0000-00001E510000}"/>
    <cellStyle name="Normal 133 5 11" xfId="6005" xr:uid="{00000000-0005-0000-0000-00001F510000}"/>
    <cellStyle name="Normal 133 5 11 2" xfId="7602" xr:uid="{00000000-0005-0000-0000-000020510000}"/>
    <cellStyle name="Normal 133 5 11 2 2" xfId="19026" xr:uid="{00000000-0005-0000-0000-000021510000}"/>
    <cellStyle name="Normal 133 5 11 2 2 2" xfId="49529" xr:uid="{00000000-0005-0000-0000-000022510000}"/>
    <cellStyle name="Normal 133 5 11 2 3" xfId="38431" xr:uid="{00000000-0005-0000-0000-000023510000}"/>
    <cellStyle name="Normal 133 5 11 3" xfId="9147" xr:uid="{00000000-0005-0000-0000-000024510000}"/>
    <cellStyle name="Normal 133 5 11 3 2" xfId="20550" xr:uid="{00000000-0005-0000-0000-000025510000}"/>
    <cellStyle name="Normal 133 5 11 3 2 2" xfId="50960" xr:uid="{00000000-0005-0000-0000-000026510000}"/>
    <cellStyle name="Normal 133 5 11 3 3" xfId="39862" xr:uid="{00000000-0005-0000-0000-000027510000}"/>
    <cellStyle name="Normal 133 5 11 4" xfId="13242" xr:uid="{00000000-0005-0000-0000-000028510000}"/>
    <cellStyle name="Normal 133 5 11 4 2" xfId="24576" xr:uid="{00000000-0005-0000-0000-000029510000}"/>
    <cellStyle name="Normal 133 5 11 4 2 2" xfId="54912" xr:uid="{00000000-0005-0000-0000-00002A510000}"/>
    <cellStyle name="Normal 133 5 11 4 3" xfId="43814" xr:uid="{00000000-0005-0000-0000-00002B510000}"/>
    <cellStyle name="Normal 133 5 11 5" xfId="17429" xr:uid="{00000000-0005-0000-0000-00002C510000}"/>
    <cellStyle name="Normal 133 5 11 5 2" xfId="47932" xr:uid="{00000000-0005-0000-0000-00002D510000}"/>
    <cellStyle name="Normal 133 5 11 6" xfId="28602" xr:uid="{00000000-0005-0000-0000-00002E510000}"/>
    <cellStyle name="Normal 133 5 11 7" xfId="32631" xr:uid="{00000000-0005-0000-0000-00002F510000}"/>
    <cellStyle name="Normal 133 5 11 8" xfId="36834" xr:uid="{00000000-0005-0000-0000-000030510000}"/>
    <cellStyle name="Normal 133 5 12" xfId="5672" xr:uid="{00000000-0005-0000-0000-000031510000}"/>
    <cellStyle name="Normal 133 5 12 2" xfId="7269" xr:uid="{00000000-0005-0000-0000-000032510000}"/>
    <cellStyle name="Normal 133 5 12 2 2" xfId="18693" xr:uid="{00000000-0005-0000-0000-000033510000}"/>
    <cellStyle name="Normal 133 5 12 2 2 2" xfId="49196" xr:uid="{00000000-0005-0000-0000-000034510000}"/>
    <cellStyle name="Normal 133 5 12 2 3" xfId="38098" xr:uid="{00000000-0005-0000-0000-000035510000}"/>
    <cellStyle name="Normal 133 5 12 3" xfId="9033" xr:uid="{00000000-0005-0000-0000-000036510000}"/>
    <cellStyle name="Normal 133 5 12 3 2" xfId="20464" xr:uid="{00000000-0005-0000-0000-000037510000}"/>
    <cellStyle name="Normal 133 5 12 3 2 2" xfId="50874" xr:uid="{00000000-0005-0000-0000-000038510000}"/>
    <cellStyle name="Normal 133 5 12 3 3" xfId="39776" xr:uid="{00000000-0005-0000-0000-000039510000}"/>
    <cellStyle name="Normal 133 5 12 4" xfId="13156" xr:uid="{00000000-0005-0000-0000-00003A510000}"/>
    <cellStyle name="Normal 133 5 12 4 2" xfId="24490" xr:uid="{00000000-0005-0000-0000-00003B510000}"/>
    <cellStyle name="Normal 133 5 12 4 2 2" xfId="54826" xr:uid="{00000000-0005-0000-0000-00003C510000}"/>
    <cellStyle name="Normal 133 5 12 4 3" xfId="43728" xr:uid="{00000000-0005-0000-0000-00003D510000}"/>
    <cellStyle name="Normal 133 5 12 5" xfId="17096" xr:uid="{00000000-0005-0000-0000-00003E510000}"/>
    <cellStyle name="Normal 133 5 12 5 2" xfId="47599" xr:uid="{00000000-0005-0000-0000-00003F510000}"/>
    <cellStyle name="Normal 133 5 12 6" xfId="28516" xr:uid="{00000000-0005-0000-0000-000040510000}"/>
    <cellStyle name="Normal 133 5 12 7" xfId="32545" xr:uid="{00000000-0005-0000-0000-000041510000}"/>
    <cellStyle name="Normal 133 5 12 8" xfId="36501" xr:uid="{00000000-0005-0000-0000-000042510000}"/>
    <cellStyle name="Normal 133 5 13" xfId="6033" xr:uid="{00000000-0005-0000-0000-000043510000}"/>
    <cellStyle name="Normal 133 5 13 2" xfId="7630" xr:uid="{00000000-0005-0000-0000-000044510000}"/>
    <cellStyle name="Normal 133 5 13 2 2" xfId="19054" xr:uid="{00000000-0005-0000-0000-000045510000}"/>
    <cellStyle name="Normal 133 5 13 2 2 2" xfId="49557" xr:uid="{00000000-0005-0000-0000-000046510000}"/>
    <cellStyle name="Normal 133 5 13 2 3" xfId="38459" xr:uid="{00000000-0005-0000-0000-000047510000}"/>
    <cellStyle name="Normal 133 5 13 3" xfId="9163" xr:uid="{00000000-0005-0000-0000-000048510000}"/>
    <cellStyle name="Normal 133 5 13 3 2" xfId="20566" xr:uid="{00000000-0005-0000-0000-000049510000}"/>
    <cellStyle name="Normal 133 5 13 3 2 2" xfId="50976" xr:uid="{00000000-0005-0000-0000-00004A510000}"/>
    <cellStyle name="Normal 133 5 13 3 3" xfId="39878" xr:uid="{00000000-0005-0000-0000-00004B510000}"/>
    <cellStyle name="Normal 133 5 13 4" xfId="13258" xr:uid="{00000000-0005-0000-0000-00004C510000}"/>
    <cellStyle name="Normal 133 5 13 4 2" xfId="24592" xr:uid="{00000000-0005-0000-0000-00004D510000}"/>
    <cellStyle name="Normal 133 5 13 4 2 2" xfId="54928" xr:uid="{00000000-0005-0000-0000-00004E510000}"/>
    <cellStyle name="Normal 133 5 13 4 3" xfId="43830" xr:uid="{00000000-0005-0000-0000-00004F510000}"/>
    <cellStyle name="Normal 133 5 13 5" xfId="17457" xr:uid="{00000000-0005-0000-0000-000050510000}"/>
    <cellStyle name="Normal 133 5 13 5 2" xfId="47960" xr:uid="{00000000-0005-0000-0000-000051510000}"/>
    <cellStyle name="Normal 133 5 13 6" xfId="28618" xr:uid="{00000000-0005-0000-0000-000052510000}"/>
    <cellStyle name="Normal 133 5 13 7" xfId="32647" xr:uid="{00000000-0005-0000-0000-000053510000}"/>
    <cellStyle name="Normal 133 5 13 8" xfId="36862" xr:uid="{00000000-0005-0000-0000-000054510000}"/>
    <cellStyle name="Normal 133 5 14" xfId="5644" xr:uid="{00000000-0005-0000-0000-000055510000}"/>
    <cellStyle name="Normal 133 5 14 2" xfId="7241" xr:uid="{00000000-0005-0000-0000-000056510000}"/>
    <cellStyle name="Normal 133 5 14 2 2" xfId="18665" xr:uid="{00000000-0005-0000-0000-000057510000}"/>
    <cellStyle name="Normal 133 5 14 2 2 2" xfId="49168" xr:uid="{00000000-0005-0000-0000-000058510000}"/>
    <cellStyle name="Normal 133 5 14 2 3" xfId="38070" xr:uid="{00000000-0005-0000-0000-000059510000}"/>
    <cellStyle name="Normal 133 5 14 3" xfId="9017" xr:uid="{00000000-0005-0000-0000-00005A510000}"/>
    <cellStyle name="Normal 133 5 14 3 2" xfId="20448" xr:uid="{00000000-0005-0000-0000-00005B510000}"/>
    <cellStyle name="Normal 133 5 14 3 2 2" xfId="50858" xr:uid="{00000000-0005-0000-0000-00005C510000}"/>
    <cellStyle name="Normal 133 5 14 3 3" xfId="39760" xr:uid="{00000000-0005-0000-0000-00005D510000}"/>
    <cellStyle name="Normal 133 5 14 4" xfId="13140" xr:uid="{00000000-0005-0000-0000-00005E510000}"/>
    <cellStyle name="Normal 133 5 14 4 2" xfId="24474" xr:uid="{00000000-0005-0000-0000-00005F510000}"/>
    <cellStyle name="Normal 133 5 14 4 2 2" xfId="54810" xr:uid="{00000000-0005-0000-0000-000060510000}"/>
    <cellStyle name="Normal 133 5 14 4 3" xfId="43712" xr:uid="{00000000-0005-0000-0000-000061510000}"/>
    <cellStyle name="Normal 133 5 14 5" xfId="17068" xr:uid="{00000000-0005-0000-0000-000062510000}"/>
    <cellStyle name="Normal 133 5 14 5 2" xfId="47571" xr:uid="{00000000-0005-0000-0000-000063510000}"/>
    <cellStyle name="Normal 133 5 14 6" xfId="28500" xr:uid="{00000000-0005-0000-0000-000064510000}"/>
    <cellStyle name="Normal 133 5 14 7" xfId="32529" xr:uid="{00000000-0005-0000-0000-000065510000}"/>
    <cellStyle name="Normal 133 5 14 8" xfId="36473" xr:uid="{00000000-0005-0000-0000-000066510000}"/>
    <cellStyle name="Normal 133 5 15" xfId="6108" xr:uid="{00000000-0005-0000-0000-000067510000}"/>
    <cellStyle name="Normal 133 5 15 2" xfId="7705" xr:uid="{00000000-0005-0000-0000-000068510000}"/>
    <cellStyle name="Normal 133 5 15 2 2" xfId="19129" xr:uid="{00000000-0005-0000-0000-000069510000}"/>
    <cellStyle name="Normal 133 5 15 2 2 2" xfId="49632" xr:uid="{00000000-0005-0000-0000-00006A510000}"/>
    <cellStyle name="Normal 133 5 15 2 3" xfId="38534" xr:uid="{00000000-0005-0000-0000-00006B510000}"/>
    <cellStyle name="Normal 133 5 15 3" xfId="9186" xr:uid="{00000000-0005-0000-0000-00006C510000}"/>
    <cellStyle name="Normal 133 5 15 3 2" xfId="20589" xr:uid="{00000000-0005-0000-0000-00006D510000}"/>
    <cellStyle name="Normal 133 5 15 3 2 2" xfId="50999" xr:uid="{00000000-0005-0000-0000-00006E510000}"/>
    <cellStyle name="Normal 133 5 15 3 3" xfId="39901" xr:uid="{00000000-0005-0000-0000-00006F510000}"/>
    <cellStyle name="Normal 133 5 15 4" xfId="13281" xr:uid="{00000000-0005-0000-0000-000070510000}"/>
    <cellStyle name="Normal 133 5 15 4 2" xfId="24615" xr:uid="{00000000-0005-0000-0000-000071510000}"/>
    <cellStyle name="Normal 133 5 15 4 2 2" xfId="54951" xr:uid="{00000000-0005-0000-0000-000072510000}"/>
    <cellStyle name="Normal 133 5 15 4 3" xfId="43853" xr:uid="{00000000-0005-0000-0000-000073510000}"/>
    <cellStyle name="Normal 133 5 15 5" xfId="17532" xr:uid="{00000000-0005-0000-0000-000074510000}"/>
    <cellStyle name="Normal 133 5 15 5 2" xfId="48035" xr:uid="{00000000-0005-0000-0000-000075510000}"/>
    <cellStyle name="Normal 133 5 15 6" xfId="28641" xr:uid="{00000000-0005-0000-0000-000076510000}"/>
    <cellStyle name="Normal 133 5 15 7" xfId="32670" xr:uid="{00000000-0005-0000-0000-000077510000}"/>
    <cellStyle name="Normal 133 5 15 8" xfId="36937" xr:uid="{00000000-0005-0000-0000-000078510000}"/>
    <cellStyle name="Normal 133 5 16" xfId="6183" xr:uid="{00000000-0005-0000-0000-000079510000}"/>
    <cellStyle name="Normal 133 5 16 2" xfId="7780" xr:uid="{00000000-0005-0000-0000-00007A510000}"/>
    <cellStyle name="Normal 133 5 16 2 2" xfId="19204" xr:uid="{00000000-0005-0000-0000-00007B510000}"/>
    <cellStyle name="Normal 133 5 16 2 2 2" xfId="49707" xr:uid="{00000000-0005-0000-0000-00007C510000}"/>
    <cellStyle name="Normal 133 5 16 2 3" xfId="38609" xr:uid="{00000000-0005-0000-0000-00007D510000}"/>
    <cellStyle name="Normal 133 5 16 3" xfId="8994" xr:uid="{00000000-0005-0000-0000-00007E510000}"/>
    <cellStyle name="Normal 133 5 16 3 2" xfId="20425" xr:uid="{00000000-0005-0000-0000-00007F510000}"/>
    <cellStyle name="Normal 133 5 16 3 2 2" xfId="50835" xr:uid="{00000000-0005-0000-0000-000080510000}"/>
    <cellStyle name="Normal 133 5 16 3 3" xfId="39737" xr:uid="{00000000-0005-0000-0000-000081510000}"/>
    <cellStyle name="Normal 133 5 16 4" xfId="13117" xr:uid="{00000000-0005-0000-0000-000082510000}"/>
    <cellStyle name="Normal 133 5 16 4 2" xfId="24451" xr:uid="{00000000-0005-0000-0000-000083510000}"/>
    <cellStyle name="Normal 133 5 16 4 2 2" xfId="54787" xr:uid="{00000000-0005-0000-0000-000084510000}"/>
    <cellStyle name="Normal 133 5 16 4 3" xfId="43689" xr:uid="{00000000-0005-0000-0000-000085510000}"/>
    <cellStyle name="Normal 133 5 16 5" xfId="17607" xr:uid="{00000000-0005-0000-0000-000086510000}"/>
    <cellStyle name="Normal 133 5 16 5 2" xfId="48110" xr:uid="{00000000-0005-0000-0000-000087510000}"/>
    <cellStyle name="Normal 133 5 16 6" xfId="28477" xr:uid="{00000000-0005-0000-0000-000088510000}"/>
    <cellStyle name="Normal 133 5 16 7" xfId="32506" xr:uid="{00000000-0005-0000-0000-000089510000}"/>
    <cellStyle name="Normal 133 5 16 8" xfId="37012" xr:uid="{00000000-0005-0000-0000-00008A510000}"/>
    <cellStyle name="Normal 133 5 17" xfId="6258" xr:uid="{00000000-0005-0000-0000-00008B510000}"/>
    <cellStyle name="Normal 133 5 17 2" xfId="7855" xr:uid="{00000000-0005-0000-0000-00008C510000}"/>
    <cellStyle name="Normal 133 5 17 2 2" xfId="19279" xr:uid="{00000000-0005-0000-0000-00008D510000}"/>
    <cellStyle name="Normal 133 5 17 2 2 2" xfId="49782" xr:uid="{00000000-0005-0000-0000-00008E510000}"/>
    <cellStyle name="Normal 133 5 17 2 3" xfId="38684" xr:uid="{00000000-0005-0000-0000-00008F510000}"/>
    <cellStyle name="Normal 133 5 17 3" xfId="9209" xr:uid="{00000000-0005-0000-0000-000090510000}"/>
    <cellStyle name="Normal 133 5 17 3 2" xfId="20612" xr:uid="{00000000-0005-0000-0000-000091510000}"/>
    <cellStyle name="Normal 133 5 17 3 2 2" xfId="51022" xr:uid="{00000000-0005-0000-0000-000092510000}"/>
    <cellStyle name="Normal 133 5 17 3 3" xfId="39924" xr:uid="{00000000-0005-0000-0000-000093510000}"/>
    <cellStyle name="Normal 133 5 17 4" xfId="13304" xr:uid="{00000000-0005-0000-0000-000094510000}"/>
    <cellStyle name="Normal 133 5 17 4 2" xfId="24638" xr:uid="{00000000-0005-0000-0000-000095510000}"/>
    <cellStyle name="Normal 133 5 17 4 2 2" xfId="54974" xr:uid="{00000000-0005-0000-0000-000096510000}"/>
    <cellStyle name="Normal 133 5 17 4 3" xfId="43876" xr:uid="{00000000-0005-0000-0000-000097510000}"/>
    <cellStyle name="Normal 133 5 17 5" xfId="17682" xr:uid="{00000000-0005-0000-0000-000098510000}"/>
    <cellStyle name="Normal 133 5 17 5 2" xfId="48185" xr:uid="{00000000-0005-0000-0000-000099510000}"/>
    <cellStyle name="Normal 133 5 17 6" xfId="28664" xr:uid="{00000000-0005-0000-0000-00009A510000}"/>
    <cellStyle name="Normal 133 5 17 7" xfId="32693" xr:uid="{00000000-0005-0000-0000-00009B510000}"/>
    <cellStyle name="Normal 133 5 17 8" xfId="37087" xr:uid="{00000000-0005-0000-0000-00009C510000}"/>
    <cellStyle name="Normal 133 5 18" xfId="6333" xr:uid="{00000000-0005-0000-0000-00009D510000}"/>
    <cellStyle name="Normal 133 5 18 2" xfId="7930" xr:uid="{00000000-0005-0000-0000-00009E510000}"/>
    <cellStyle name="Normal 133 5 18 2 2" xfId="19354" xr:uid="{00000000-0005-0000-0000-00009F510000}"/>
    <cellStyle name="Normal 133 5 18 2 2 2" xfId="49857" xr:uid="{00000000-0005-0000-0000-0000A0510000}"/>
    <cellStyle name="Normal 133 5 18 2 3" xfId="38759" xr:uid="{00000000-0005-0000-0000-0000A1510000}"/>
    <cellStyle name="Normal 133 5 18 3" xfId="8971" xr:uid="{00000000-0005-0000-0000-0000A2510000}"/>
    <cellStyle name="Normal 133 5 18 3 2" xfId="20402" xr:uid="{00000000-0005-0000-0000-0000A3510000}"/>
    <cellStyle name="Normal 133 5 18 3 2 2" xfId="50812" xr:uid="{00000000-0005-0000-0000-0000A4510000}"/>
    <cellStyle name="Normal 133 5 18 3 3" xfId="39714" xr:uid="{00000000-0005-0000-0000-0000A5510000}"/>
    <cellStyle name="Normal 133 5 18 4" xfId="13094" xr:uid="{00000000-0005-0000-0000-0000A6510000}"/>
    <cellStyle name="Normal 133 5 18 4 2" xfId="24428" xr:uid="{00000000-0005-0000-0000-0000A7510000}"/>
    <cellStyle name="Normal 133 5 18 4 2 2" xfId="54764" xr:uid="{00000000-0005-0000-0000-0000A8510000}"/>
    <cellStyle name="Normal 133 5 18 4 3" xfId="43666" xr:uid="{00000000-0005-0000-0000-0000A9510000}"/>
    <cellStyle name="Normal 133 5 18 5" xfId="17757" xr:uid="{00000000-0005-0000-0000-0000AA510000}"/>
    <cellStyle name="Normal 133 5 18 5 2" xfId="48260" xr:uid="{00000000-0005-0000-0000-0000AB510000}"/>
    <cellStyle name="Normal 133 5 18 6" xfId="28454" xr:uid="{00000000-0005-0000-0000-0000AC510000}"/>
    <cellStyle name="Normal 133 5 18 7" xfId="32483" xr:uid="{00000000-0005-0000-0000-0000AD510000}"/>
    <cellStyle name="Normal 133 5 18 8" xfId="37162" xr:uid="{00000000-0005-0000-0000-0000AE510000}"/>
    <cellStyle name="Normal 133 5 19" xfId="6405" xr:uid="{00000000-0005-0000-0000-0000AF510000}"/>
    <cellStyle name="Normal 133 5 19 2" xfId="8002" xr:uid="{00000000-0005-0000-0000-0000B0510000}"/>
    <cellStyle name="Normal 133 5 19 2 2" xfId="19426" xr:uid="{00000000-0005-0000-0000-0000B1510000}"/>
    <cellStyle name="Normal 133 5 19 2 2 2" xfId="49929" xr:uid="{00000000-0005-0000-0000-0000B2510000}"/>
    <cellStyle name="Normal 133 5 19 2 3" xfId="38831" xr:uid="{00000000-0005-0000-0000-0000B3510000}"/>
    <cellStyle name="Normal 133 5 19 3" xfId="9232" xr:uid="{00000000-0005-0000-0000-0000B4510000}"/>
    <cellStyle name="Normal 133 5 19 3 2" xfId="20635" xr:uid="{00000000-0005-0000-0000-0000B5510000}"/>
    <cellStyle name="Normal 133 5 19 3 2 2" xfId="51045" xr:uid="{00000000-0005-0000-0000-0000B6510000}"/>
    <cellStyle name="Normal 133 5 19 3 3" xfId="39947" xr:uid="{00000000-0005-0000-0000-0000B7510000}"/>
    <cellStyle name="Normal 133 5 19 4" xfId="13327" xr:uid="{00000000-0005-0000-0000-0000B8510000}"/>
    <cellStyle name="Normal 133 5 19 4 2" xfId="24661" xr:uid="{00000000-0005-0000-0000-0000B9510000}"/>
    <cellStyle name="Normal 133 5 19 4 2 2" xfId="54997" xr:uid="{00000000-0005-0000-0000-0000BA510000}"/>
    <cellStyle name="Normal 133 5 19 4 3" xfId="43899" xr:uid="{00000000-0005-0000-0000-0000BB510000}"/>
    <cellStyle name="Normal 133 5 19 5" xfId="17829" xr:uid="{00000000-0005-0000-0000-0000BC510000}"/>
    <cellStyle name="Normal 133 5 19 5 2" xfId="48332" xr:uid="{00000000-0005-0000-0000-0000BD510000}"/>
    <cellStyle name="Normal 133 5 19 6" xfId="28687" xr:uid="{00000000-0005-0000-0000-0000BE510000}"/>
    <cellStyle name="Normal 133 5 19 7" xfId="32716" xr:uid="{00000000-0005-0000-0000-0000BF510000}"/>
    <cellStyle name="Normal 133 5 19 8" xfId="37234" xr:uid="{00000000-0005-0000-0000-0000C0510000}"/>
    <cellStyle name="Normal 133 5 2" xfId="5771" xr:uid="{00000000-0005-0000-0000-0000C1510000}"/>
    <cellStyle name="Normal 133 5 2 2" xfId="7368" xr:uid="{00000000-0005-0000-0000-0000C2510000}"/>
    <cellStyle name="Normal 133 5 2 2 2" xfId="18792" xr:uid="{00000000-0005-0000-0000-0000C3510000}"/>
    <cellStyle name="Normal 133 5 2 2 2 2" xfId="49295" xr:uid="{00000000-0005-0000-0000-0000C4510000}"/>
    <cellStyle name="Normal 133 5 2 2 3" xfId="38197" xr:uid="{00000000-0005-0000-0000-0000C5510000}"/>
    <cellStyle name="Normal 133 5 2 3" xfId="9080" xr:uid="{00000000-0005-0000-0000-0000C6510000}"/>
    <cellStyle name="Normal 133 5 2 3 2" xfId="20511" xr:uid="{00000000-0005-0000-0000-0000C7510000}"/>
    <cellStyle name="Normal 133 5 2 3 2 2" xfId="50921" xr:uid="{00000000-0005-0000-0000-0000C8510000}"/>
    <cellStyle name="Normal 133 5 2 3 3" xfId="39823" xr:uid="{00000000-0005-0000-0000-0000C9510000}"/>
    <cellStyle name="Normal 133 5 2 4" xfId="13203" xr:uid="{00000000-0005-0000-0000-0000CA510000}"/>
    <cellStyle name="Normal 133 5 2 4 2" xfId="24537" xr:uid="{00000000-0005-0000-0000-0000CB510000}"/>
    <cellStyle name="Normal 133 5 2 4 2 2" xfId="54873" xr:uid="{00000000-0005-0000-0000-0000CC510000}"/>
    <cellStyle name="Normal 133 5 2 4 3" xfId="43775" xr:uid="{00000000-0005-0000-0000-0000CD510000}"/>
    <cellStyle name="Normal 133 5 2 5" xfId="17195" xr:uid="{00000000-0005-0000-0000-0000CE510000}"/>
    <cellStyle name="Normal 133 5 2 5 2" xfId="47698" xr:uid="{00000000-0005-0000-0000-0000CF510000}"/>
    <cellStyle name="Normal 133 5 2 6" xfId="28563" xr:uid="{00000000-0005-0000-0000-0000D0510000}"/>
    <cellStyle name="Normal 133 5 2 7" xfId="32592" xr:uid="{00000000-0005-0000-0000-0000D1510000}"/>
    <cellStyle name="Normal 133 5 2 8" xfId="36600" xr:uid="{00000000-0005-0000-0000-0000D2510000}"/>
    <cellStyle name="Normal 133 5 20" xfId="7134" xr:uid="{00000000-0005-0000-0000-0000D3510000}"/>
    <cellStyle name="Normal 133 5 20 2" xfId="8944" xr:uid="{00000000-0005-0000-0000-0000D4510000}"/>
    <cellStyle name="Normal 133 5 20 2 2" xfId="20375" xr:uid="{00000000-0005-0000-0000-0000D5510000}"/>
    <cellStyle name="Normal 133 5 20 2 2 2" xfId="50785" xr:uid="{00000000-0005-0000-0000-0000D6510000}"/>
    <cellStyle name="Normal 133 5 20 2 3" xfId="39687" xr:uid="{00000000-0005-0000-0000-0000D7510000}"/>
    <cellStyle name="Normal 133 5 20 3" xfId="13067" xr:uid="{00000000-0005-0000-0000-0000D8510000}"/>
    <cellStyle name="Normal 133 5 20 3 2" xfId="24401" xr:uid="{00000000-0005-0000-0000-0000D9510000}"/>
    <cellStyle name="Normal 133 5 20 3 2 2" xfId="54737" xr:uid="{00000000-0005-0000-0000-0000DA510000}"/>
    <cellStyle name="Normal 133 5 20 3 3" xfId="43639" xr:uid="{00000000-0005-0000-0000-0000DB510000}"/>
    <cellStyle name="Normal 133 5 20 4" xfId="18558" xr:uid="{00000000-0005-0000-0000-0000DC510000}"/>
    <cellStyle name="Normal 133 5 20 4 2" xfId="49061" xr:uid="{00000000-0005-0000-0000-0000DD510000}"/>
    <cellStyle name="Normal 133 5 20 5" xfId="28427" xr:uid="{00000000-0005-0000-0000-0000DE510000}"/>
    <cellStyle name="Normal 133 5 20 6" xfId="32456" xr:uid="{00000000-0005-0000-0000-0000DF510000}"/>
    <cellStyle name="Normal 133 5 20 7" xfId="37963" xr:uid="{00000000-0005-0000-0000-0000E0510000}"/>
    <cellStyle name="Normal 133 5 21" xfId="9259" xr:uid="{00000000-0005-0000-0000-0000E1510000}"/>
    <cellStyle name="Normal 133 5 21 2" xfId="13354" xr:uid="{00000000-0005-0000-0000-0000E2510000}"/>
    <cellStyle name="Normal 133 5 21 2 2" xfId="24688" xr:uid="{00000000-0005-0000-0000-0000E3510000}"/>
    <cellStyle name="Normal 133 5 21 2 2 2" xfId="55024" xr:uid="{00000000-0005-0000-0000-0000E4510000}"/>
    <cellStyle name="Normal 133 5 21 2 3" xfId="43926" xr:uid="{00000000-0005-0000-0000-0000E5510000}"/>
    <cellStyle name="Normal 133 5 21 3" xfId="20662" xr:uid="{00000000-0005-0000-0000-0000E6510000}"/>
    <cellStyle name="Normal 133 5 21 3 2" xfId="51072" xr:uid="{00000000-0005-0000-0000-0000E7510000}"/>
    <cellStyle name="Normal 133 5 21 4" xfId="28714" xr:uid="{00000000-0005-0000-0000-0000E8510000}"/>
    <cellStyle name="Normal 133 5 21 5" xfId="32743" xr:uid="{00000000-0005-0000-0000-0000E9510000}"/>
    <cellStyle name="Normal 133 5 21 6" xfId="39974" xr:uid="{00000000-0005-0000-0000-0000EA510000}"/>
    <cellStyle name="Normal 133 5 22" xfId="8917" xr:uid="{00000000-0005-0000-0000-0000EB510000}"/>
    <cellStyle name="Normal 133 5 22 2" xfId="13040" xr:uid="{00000000-0005-0000-0000-0000EC510000}"/>
    <cellStyle name="Normal 133 5 22 2 2" xfId="24374" xr:uid="{00000000-0005-0000-0000-0000ED510000}"/>
    <cellStyle name="Normal 133 5 22 2 2 2" xfId="54710" xr:uid="{00000000-0005-0000-0000-0000EE510000}"/>
    <cellStyle name="Normal 133 5 22 2 3" xfId="43612" xr:uid="{00000000-0005-0000-0000-0000EF510000}"/>
    <cellStyle name="Normal 133 5 22 3" xfId="20348" xr:uid="{00000000-0005-0000-0000-0000F0510000}"/>
    <cellStyle name="Normal 133 5 22 3 2" xfId="50758" xr:uid="{00000000-0005-0000-0000-0000F1510000}"/>
    <cellStyle name="Normal 133 5 22 4" xfId="28400" xr:uid="{00000000-0005-0000-0000-0000F2510000}"/>
    <cellStyle name="Normal 133 5 22 5" xfId="32429" xr:uid="{00000000-0005-0000-0000-0000F3510000}"/>
    <cellStyle name="Normal 133 5 22 6" xfId="39660" xr:uid="{00000000-0005-0000-0000-0000F4510000}"/>
    <cellStyle name="Normal 133 5 23" xfId="9333" xr:uid="{00000000-0005-0000-0000-0000F5510000}"/>
    <cellStyle name="Normal 133 5 23 2" xfId="13428" xr:uid="{00000000-0005-0000-0000-0000F6510000}"/>
    <cellStyle name="Normal 133 5 23 2 2" xfId="24762" xr:uid="{00000000-0005-0000-0000-0000F7510000}"/>
    <cellStyle name="Normal 133 5 23 2 2 2" xfId="55098" xr:uid="{00000000-0005-0000-0000-0000F8510000}"/>
    <cellStyle name="Normal 133 5 23 2 3" xfId="44000" xr:uid="{00000000-0005-0000-0000-0000F9510000}"/>
    <cellStyle name="Normal 133 5 23 3" xfId="20736" xr:uid="{00000000-0005-0000-0000-0000FA510000}"/>
    <cellStyle name="Normal 133 5 23 3 2" xfId="51146" xr:uid="{00000000-0005-0000-0000-0000FB510000}"/>
    <cellStyle name="Normal 133 5 23 4" xfId="28788" xr:uid="{00000000-0005-0000-0000-0000FC510000}"/>
    <cellStyle name="Normal 133 5 23 5" xfId="32817" xr:uid="{00000000-0005-0000-0000-0000FD510000}"/>
    <cellStyle name="Normal 133 5 23 6" xfId="40048" xr:uid="{00000000-0005-0000-0000-0000FE510000}"/>
    <cellStyle name="Normal 133 5 24" xfId="9421" xr:uid="{00000000-0005-0000-0000-0000FF510000}"/>
    <cellStyle name="Normal 133 5 24 2" xfId="13516" xr:uid="{00000000-0005-0000-0000-000000520000}"/>
    <cellStyle name="Normal 133 5 24 2 2" xfId="24850" xr:uid="{00000000-0005-0000-0000-000001520000}"/>
    <cellStyle name="Normal 133 5 24 2 2 2" xfId="55186" xr:uid="{00000000-0005-0000-0000-000002520000}"/>
    <cellStyle name="Normal 133 5 24 2 3" xfId="44088" xr:uid="{00000000-0005-0000-0000-000003520000}"/>
    <cellStyle name="Normal 133 5 24 3" xfId="20824" xr:uid="{00000000-0005-0000-0000-000004520000}"/>
    <cellStyle name="Normal 133 5 24 3 2" xfId="51234" xr:uid="{00000000-0005-0000-0000-000005520000}"/>
    <cellStyle name="Normal 133 5 24 4" xfId="28876" xr:uid="{00000000-0005-0000-0000-000006520000}"/>
    <cellStyle name="Normal 133 5 24 5" xfId="32905" xr:uid="{00000000-0005-0000-0000-000007520000}"/>
    <cellStyle name="Normal 133 5 24 6" xfId="40136" xr:uid="{00000000-0005-0000-0000-000008520000}"/>
    <cellStyle name="Normal 133 5 25" xfId="9496" xr:uid="{00000000-0005-0000-0000-000009520000}"/>
    <cellStyle name="Normal 133 5 25 2" xfId="13590" xr:uid="{00000000-0005-0000-0000-00000A520000}"/>
    <cellStyle name="Normal 133 5 25 2 2" xfId="24924" xr:uid="{00000000-0005-0000-0000-00000B520000}"/>
    <cellStyle name="Normal 133 5 25 2 2 2" xfId="55260" xr:uid="{00000000-0005-0000-0000-00000C520000}"/>
    <cellStyle name="Normal 133 5 25 2 3" xfId="44162" xr:uid="{00000000-0005-0000-0000-00000D520000}"/>
    <cellStyle name="Normal 133 5 25 3" xfId="20898" xr:uid="{00000000-0005-0000-0000-00000E520000}"/>
    <cellStyle name="Normal 133 5 25 3 2" xfId="51308" xr:uid="{00000000-0005-0000-0000-00000F520000}"/>
    <cellStyle name="Normal 133 5 25 4" xfId="28950" xr:uid="{00000000-0005-0000-0000-000010520000}"/>
    <cellStyle name="Normal 133 5 25 5" xfId="32979" xr:uid="{00000000-0005-0000-0000-000011520000}"/>
    <cellStyle name="Normal 133 5 25 6" xfId="40210" xr:uid="{00000000-0005-0000-0000-000012520000}"/>
    <cellStyle name="Normal 133 5 26" xfId="10943" xr:uid="{00000000-0005-0000-0000-000013520000}"/>
    <cellStyle name="Normal 133 5 26 2" xfId="15017" xr:uid="{00000000-0005-0000-0000-000014520000}"/>
    <cellStyle name="Normal 133 5 26 2 2" xfId="26351" xr:uid="{00000000-0005-0000-0000-000015520000}"/>
    <cellStyle name="Normal 133 5 26 2 2 2" xfId="56687" xr:uid="{00000000-0005-0000-0000-000016520000}"/>
    <cellStyle name="Normal 133 5 26 2 3" xfId="45589" xr:uid="{00000000-0005-0000-0000-000017520000}"/>
    <cellStyle name="Normal 133 5 26 3" xfId="22325" xr:uid="{00000000-0005-0000-0000-000018520000}"/>
    <cellStyle name="Normal 133 5 26 3 2" xfId="52735" xr:uid="{00000000-0005-0000-0000-000019520000}"/>
    <cellStyle name="Normal 133 5 26 4" xfId="30377" xr:uid="{00000000-0005-0000-0000-00001A520000}"/>
    <cellStyle name="Normal 133 5 26 5" xfId="34406" xr:uid="{00000000-0005-0000-0000-00001B520000}"/>
    <cellStyle name="Normal 133 5 26 6" xfId="41637" xr:uid="{00000000-0005-0000-0000-00001C520000}"/>
    <cellStyle name="Normal 133 5 27" xfId="11138" xr:uid="{00000000-0005-0000-0000-00001D520000}"/>
    <cellStyle name="Normal 133 5 27 2" xfId="15165" xr:uid="{00000000-0005-0000-0000-00001E520000}"/>
    <cellStyle name="Normal 133 5 27 2 2" xfId="26499" xr:uid="{00000000-0005-0000-0000-00001F520000}"/>
    <cellStyle name="Normal 133 5 27 2 2 2" xfId="56835" xr:uid="{00000000-0005-0000-0000-000020520000}"/>
    <cellStyle name="Normal 133 5 27 2 3" xfId="45737" xr:uid="{00000000-0005-0000-0000-000021520000}"/>
    <cellStyle name="Normal 133 5 27 3" xfId="22473" xr:uid="{00000000-0005-0000-0000-000022520000}"/>
    <cellStyle name="Normal 133 5 27 3 2" xfId="52883" xr:uid="{00000000-0005-0000-0000-000023520000}"/>
    <cellStyle name="Normal 133 5 27 4" xfId="30525" xr:uid="{00000000-0005-0000-0000-000024520000}"/>
    <cellStyle name="Normal 133 5 27 5" xfId="34554" xr:uid="{00000000-0005-0000-0000-000025520000}"/>
    <cellStyle name="Normal 133 5 27 6" xfId="41785" xr:uid="{00000000-0005-0000-0000-000026520000}"/>
    <cellStyle name="Normal 133 5 28" xfId="10931" xr:uid="{00000000-0005-0000-0000-000027520000}"/>
    <cellStyle name="Normal 133 5 28 2" xfId="15006" xr:uid="{00000000-0005-0000-0000-000028520000}"/>
    <cellStyle name="Normal 133 5 28 2 2" xfId="26340" xr:uid="{00000000-0005-0000-0000-000029520000}"/>
    <cellStyle name="Normal 133 5 28 2 2 2" xfId="56676" xr:uid="{00000000-0005-0000-0000-00002A520000}"/>
    <cellStyle name="Normal 133 5 28 2 3" xfId="45578" xr:uid="{00000000-0005-0000-0000-00002B520000}"/>
    <cellStyle name="Normal 133 5 28 3" xfId="22314" xr:uid="{00000000-0005-0000-0000-00002C520000}"/>
    <cellStyle name="Normal 133 5 28 3 2" xfId="52724" xr:uid="{00000000-0005-0000-0000-00002D520000}"/>
    <cellStyle name="Normal 133 5 28 4" xfId="30366" xr:uid="{00000000-0005-0000-0000-00002E520000}"/>
    <cellStyle name="Normal 133 5 28 5" xfId="34395" xr:uid="{00000000-0005-0000-0000-00002F520000}"/>
    <cellStyle name="Normal 133 5 28 6" xfId="41626" xr:uid="{00000000-0005-0000-0000-000030520000}"/>
    <cellStyle name="Normal 133 5 29" xfId="11148" xr:uid="{00000000-0005-0000-0000-000031520000}"/>
    <cellStyle name="Normal 133 5 29 2" xfId="15175" xr:uid="{00000000-0005-0000-0000-000032520000}"/>
    <cellStyle name="Normal 133 5 29 2 2" xfId="26509" xr:uid="{00000000-0005-0000-0000-000033520000}"/>
    <cellStyle name="Normal 133 5 29 2 2 2" xfId="56845" xr:uid="{00000000-0005-0000-0000-000034520000}"/>
    <cellStyle name="Normal 133 5 29 2 3" xfId="45747" xr:uid="{00000000-0005-0000-0000-000035520000}"/>
    <cellStyle name="Normal 133 5 29 3" xfId="22483" xr:uid="{00000000-0005-0000-0000-000036520000}"/>
    <cellStyle name="Normal 133 5 29 3 2" xfId="52893" xr:uid="{00000000-0005-0000-0000-000037520000}"/>
    <cellStyle name="Normal 133 5 29 4" xfId="30535" xr:uid="{00000000-0005-0000-0000-000038520000}"/>
    <cellStyle name="Normal 133 5 29 5" xfId="34564" xr:uid="{00000000-0005-0000-0000-000039520000}"/>
    <cellStyle name="Normal 133 5 29 6" xfId="41795" xr:uid="{00000000-0005-0000-0000-00003A520000}"/>
    <cellStyle name="Normal 133 5 3" xfId="5934" xr:uid="{00000000-0005-0000-0000-00003B520000}"/>
    <cellStyle name="Normal 133 5 3 2" xfId="7531" xr:uid="{00000000-0005-0000-0000-00003C520000}"/>
    <cellStyle name="Normal 133 5 3 2 2" xfId="18955" xr:uid="{00000000-0005-0000-0000-00003D520000}"/>
    <cellStyle name="Normal 133 5 3 2 2 2" xfId="49458" xr:uid="{00000000-0005-0000-0000-00003E520000}"/>
    <cellStyle name="Normal 133 5 3 2 3" xfId="38360" xr:uid="{00000000-0005-0000-0000-00003F520000}"/>
    <cellStyle name="Normal 133 5 3 3" xfId="9123" xr:uid="{00000000-0005-0000-0000-000040520000}"/>
    <cellStyle name="Normal 133 5 3 3 2" xfId="20526" xr:uid="{00000000-0005-0000-0000-000041520000}"/>
    <cellStyle name="Normal 133 5 3 3 2 2" xfId="50936" xr:uid="{00000000-0005-0000-0000-000042520000}"/>
    <cellStyle name="Normal 133 5 3 3 3" xfId="39838" xr:uid="{00000000-0005-0000-0000-000043520000}"/>
    <cellStyle name="Normal 133 5 3 4" xfId="13218" xr:uid="{00000000-0005-0000-0000-000044520000}"/>
    <cellStyle name="Normal 133 5 3 4 2" xfId="24552" xr:uid="{00000000-0005-0000-0000-000045520000}"/>
    <cellStyle name="Normal 133 5 3 4 2 2" xfId="54888" xr:uid="{00000000-0005-0000-0000-000046520000}"/>
    <cellStyle name="Normal 133 5 3 4 3" xfId="43790" xr:uid="{00000000-0005-0000-0000-000047520000}"/>
    <cellStyle name="Normal 133 5 3 5" xfId="17358" xr:uid="{00000000-0005-0000-0000-000048520000}"/>
    <cellStyle name="Normal 133 5 3 5 2" xfId="47861" xr:uid="{00000000-0005-0000-0000-000049520000}"/>
    <cellStyle name="Normal 133 5 3 6" xfId="28578" xr:uid="{00000000-0005-0000-0000-00004A520000}"/>
    <cellStyle name="Normal 133 5 3 7" xfId="32607" xr:uid="{00000000-0005-0000-0000-00004B520000}"/>
    <cellStyle name="Normal 133 5 3 8" xfId="36763" xr:uid="{00000000-0005-0000-0000-00004C520000}"/>
    <cellStyle name="Normal 133 5 30" xfId="10893" xr:uid="{00000000-0005-0000-0000-00004D520000}"/>
    <cellStyle name="Normal 133 5 30 2" xfId="14968" xr:uid="{00000000-0005-0000-0000-00004E520000}"/>
    <cellStyle name="Normal 133 5 30 2 2" xfId="26302" xr:uid="{00000000-0005-0000-0000-00004F520000}"/>
    <cellStyle name="Normal 133 5 30 2 2 2" xfId="56638" xr:uid="{00000000-0005-0000-0000-000050520000}"/>
    <cellStyle name="Normal 133 5 30 2 3" xfId="45540" xr:uid="{00000000-0005-0000-0000-000051520000}"/>
    <cellStyle name="Normal 133 5 30 3" xfId="22276" xr:uid="{00000000-0005-0000-0000-000052520000}"/>
    <cellStyle name="Normal 133 5 30 3 2" xfId="52686" xr:uid="{00000000-0005-0000-0000-000053520000}"/>
    <cellStyle name="Normal 133 5 30 4" xfId="30328" xr:uid="{00000000-0005-0000-0000-000054520000}"/>
    <cellStyle name="Normal 133 5 30 5" xfId="34357" xr:uid="{00000000-0005-0000-0000-000055520000}"/>
    <cellStyle name="Normal 133 5 30 6" xfId="41588" xr:uid="{00000000-0005-0000-0000-000056520000}"/>
    <cellStyle name="Normal 133 5 31" xfId="11166" xr:uid="{00000000-0005-0000-0000-000057520000}"/>
    <cellStyle name="Normal 133 5 31 2" xfId="15193" xr:uid="{00000000-0005-0000-0000-000058520000}"/>
    <cellStyle name="Normal 133 5 31 2 2" xfId="26527" xr:uid="{00000000-0005-0000-0000-000059520000}"/>
    <cellStyle name="Normal 133 5 31 2 2 2" xfId="56863" xr:uid="{00000000-0005-0000-0000-00005A520000}"/>
    <cellStyle name="Normal 133 5 31 2 3" xfId="45765" xr:uid="{00000000-0005-0000-0000-00005B520000}"/>
    <cellStyle name="Normal 133 5 31 3" xfId="22501" xr:uid="{00000000-0005-0000-0000-00005C520000}"/>
    <cellStyle name="Normal 133 5 31 3 2" xfId="52911" xr:uid="{00000000-0005-0000-0000-00005D520000}"/>
    <cellStyle name="Normal 133 5 31 4" xfId="30553" xr:uid="{00000000-0005-0000-0000-00005E520000}"/>
    <cellStyle name="Normal 133 5 31 5" xfId="34582" xr:uid="{00000000-0005-0000-0000-00005F520000}"/>
    <cellStyle name="Normal 133 5 31 6" xfId="41813" xr:uid="{00000000-0005-0000-0000-000060520000}"/>
    <cellStyle name="Normal 133 5 32" xfId="10875" xr:uid="{00000000-0005-0000-0000-000061520000}"/>
    <cellStyle name="Normal 133 5 32 2" xfId="14950" xr:uid="{00000000-0005-0000-0000-000062520000}"/>
    <cellStyle name="Normal 133 5 32 2 2" xfId="26284" xr:uid="{00000000-0005-0000-0000-000063520000}"/>
    <cellStyle name="Normal 133 5 32 2 2 2" xfId="56620" xr:uid="{00000000-0005-0000-0000-000064520000}"/>
    <cellStyle name="Normal 133 5 32 2 3" xfId="45522" xr:uid="{00000000-0005-0000-0000-000065520000}"/>
    <cellStyle name="Normal 133 5 32 3" xfId="22258" xr:uid="{00000000-0005-0000-0000-000066520000}"/>
    <cellStyle name="Normal 133 5 32 3 2" xfId="52668" xr:uid="{00000000-0005-0000-0000-000067520000}"/>
    <cellStyle name="Normal 133 5 32 4" xfId="30310" xr:uid="{00000000-0005-0000-0000-000068520000}"/>
    <cellStyle name="Normal 133 5 32 5" xfId="34339" xr:uid="{00000000-0005-0000-0000-000069520000}"/>
    <cellStyle name="Normal 133 5 32 6" xfId="41570" xr:uid="{00000000-0005-0000-0000-00006A520000}"/>
    <cellStyle name="Normal 133 5 33" xfId="11197" xr:uid="{00000000-0005-0000-0000-00006B520000}"/>
    <cellStyle name="Normal 133 5 33 2" xfId="15224" xr:uid="{00000000-0005-0000-0000-00006C520000}"/>
    <cellStyle name="Normal 133 5 33 2 2" xfId="26558" xr:uid="{00000000-0005-0000-0000-00006D520000}"/>
    <cellStyle name="Normal 133 5 33 2 2 2" xfId="56894" xr:uid="{00000000-0005-0000-0000-00006E520000}"/>
    <cellStyle name="Normal 133 5 33 2 3" xfId="45796" xr:uid="{00000000-0005-0000-0000-00006F520000}"/>
    <cellStyle name="Normal 133 5 33 3" xfId="22532" xr:uid="{00000000-0005-0000-0000-000070520000}"/>
    <cellStyle name="Normal 133 5 33 3 2" xfId="52942" xr:uid="{00000000-0005-0000-0000-000071520000}"/>
    <cellStyle name="Normal 133 5 33 4" xfId="30584" xr:uid="{00000000-0005-0000-0000-000072520000}"/>
    <cellStyle name="Normal 133 5 33 5" xfId="34613" xr:uid="{00000000-0005-0000-0000-000073520000}"/>
    <cellStyle name="Normal 133 5 33 6" xfId="41844" xr:uid="{00000000-0005-0000-0000-000074520000}"/>
    <cellStyle name="Normal 133 5 34" xfId="10847" xr:uid="{00000000-0005-0000-0000-000075520000}"/>
    <cellStyle name="Normal 133 5 34 2" xfId="14922" xr:uid="{00000000-0005-0000-0000-000076520000}"/>
    <cellStyle name="Normal 133 5 34 2 2" xfId="26256" xr:uid="{00000000-0005-0000-0000-000077520000}"/>
    <cellStyle name="Normal 133 5 34 2 2 2" xfId="56592" xr:uid="{00000000-0005-0000-0000-000078520000}"/>
    <cellStyle name="Normal 133 5 34 2 3" xfId="45494" xr:uid="{00000000-0005-0000-0000-000079520000}"/>
    <cellStyle name="Normal 133 5 34 3" xfId="22230" xr:uid="{00000000-0005-0000-0000-00007A520000}"/>
    <cellStyle name="Normal 133 5 34 3 2" xfId="52640" xr:uid="{00000000-0005-0000-0000-00007B520000}"/>
    <cellStyle name="Normal 133 5 34 4" xfId="30282" xr:uid="{00000000-0005-0000-0000-00007C520000}"/>
    <cellStyle name="Normal 133 5 34 5" xfId="34311" xr:uid="{00000000-0005-0000-0000-00007D520000}"/>
    <cellStyle name="Normal 133 5 34 6" xfId="41542" xr:uid="{00000000-0005-0000-0000-00007E520000}"/>
    <cellStyle name="Normal 133 5 35" xfId="11222" xr:uid="{00000000-0005-0000-0000-00007F520000}"/>
    <cellStyle name="Normal 133 5 35 2" xfId="15249" xr:uid="{00000000-0005-0000-0000-000080520000}"/>
    <cellStyle name="Normal 133 5 35 2 2" xfId="26583" xr:uid="{00000000-0005-0000-0000-000081520000}"/>
    <cellStyle name="Normal 133 5 35 2 2 2" xfId="56919" xr:uid="{00000000-0005-0000-0000-000082520000}"/>
    <cellStyle name="Normal 133 5 35 2 3" xfId="45821" xr:uid="{00000000-0005-0000-0000-000083520000}"/>
    <cellStyle name="Normal 133 5 35 3" xfId="22557" xr:uid="{00000000-0005-0000-0000-000084520000}"/>
    <cellStyle name="Normal 133 5 35 3 2" xfId="52967" xr:uid="{00000000-0005-0000-0000-000085520000}"/>
    <cellStyle name="Normal 133 5 35 4" xfId="30609" xr:uid="{00000000-0005-0000-0000-000086520000}"/>
    <cellStyle name="Normal 133 5 35 5" xfId="34638" xr:uid="{00000000-0005-0000-0000-000087520000}"/>
    <cellStyle name="Normal 133 5 35 6" xfId="41869" xr:uid="{00000000-0005-0000-0000-000088520000}"/>
    <cellStyle name="Normal 133 5 36" xfId="10819" xr:uid="{00000000-0005-0000-0000-000089520000}"/>
    <cellStyle name="Normal 133 5 36 2" xfId="14894" xr:uid="{00000000-0005-0000-0000-00008A520000}"/>
    <cellStyle name="Normal 133 5 36 2 2" xfId="26228" xr:uid="{00000000-0005-0000-0000-00008B520000}"/>
    <cellStyle name="Normal 133 5 36 2 2 2" xfId="56564" xr:uid="{00000000-0005-0000-0000-00008C520000}"/>
    <cellStyle name="Normal 133 5 36 2 3" xfId="45466" xr:uid="{00000000-0005-0000-0000-00008D520000}"/>
    <cellStyle name="Normal 133 5 36 3" xfId="22202" xr:uid="{00000000-0005-0000-0000-00008E520000}"/>
    <cellStyle name="Normal 133 5 36 3 2" xfId="52612" xr:uid="{00000000-0005-0000-0000-00008F520000}"/>
    <cellStyle name="Normal 133 5 36 4" xfId="30254" xr:uid="{00000000-0005-0000-0000-000090520000}"/>
    <cellStyle name="Normal 133 5 36 5" xfId="34283" xr:uid="{00000000-0005-0000-0000-000091520000}"/>
    <cellStyle name="Normal 133 5 36 6" xfId="41514" xr:uid="{00000000-0005-0000-0000-000092520000}"/>
    <cellStyle name="Normal 133 5 37" xfId="11250" xr:uid="{00000000-0005-0000-0000-000093520000}"/>
    <cellStyle name="Normal 133 5 37 2" xfId="15277" xr:uid="{00000000-0005-0000-0000-000094520000}"/>
    <cellStyle name="Normal 133 5 37 2 2" xfId="26611" xr:uid="{00000000-0005-0000-0000-000095520000}"/>
    <cellStyle name="Normal 133 5 37 2 2 2" xfId="56947" xr:uid="{00000000-0005-0000-0000-000096520000}"/>
    <cellStyle name="Normal 133 5 37 2 3" xfId="45849" xr:uid="{00000000-0005-0000-0000-000097520000}"/>
    <cellStyle name="Normal 133 5 37 3" xfId="22585" xr:uid="{00000000-0005-0000-0000-000098520000}"/>
    <cellStyle name="Normal 133 5 37 3 2" xfId="52995" xr:uid="{00000000-0005-0000-0000-000099520000}"/>
    <cellStyle name="Normal 133 5 37 4" xfId="30637" xr:uid="{00000000-0005-0000-0000-00009A520000}"/>
    <cellStyle name="Normal 133 5 37 5" xfId="34666" xr:uid="{00000000-0005-0000-0000-00009B520000}"/>
    <cellStyle name="Normal 133 5 37 6" xfId="41897" xr:uid="{00000000-0005-0000-0000-00009C520000}"/>
    <cellStyle name="Normal 133 5 38" xfId="10791" xr:uid="{00000000-0005-0000-0000-00009D520000}"/>
    <cellStyle name="Normal 133 5 38 2" xfId="14866" xr:uid="{00000000-0005-0000-0000-00009E520000}"/>
    <cellStyle name="Normal 133 5 38 2 2" xfId="26200" xr:uid="{00000000-0005-0000-0000-00009F520000}"/>
    <cellStyle name="Normal 133 5 38 2 2 2" xfId="56536" xr:uid="{00000000-0005-0000-0000-0000A0520000}"/>
    <cellStyle name="Normal 133 5 38 2 3" xfId="45438" xr:uid="{00000000-0005-0000-0000-0000A1520000}"/>
    <cellStyle name="Normal 133 5 38 3" xfId="22174" xr:uid="{00000000-0005-0000-0000-0000A2520000}"/>
    <cellStyle name="Normal 133 5 38 3 2" xfId="52584" xr:uid="{00000000-0005-0000-0000-0000A3520000}"/>
    <cellStyle name="Normal 133 5 38 4" xfId="30226" xr:uid="{00000000-0005-0000-0000-0000A4520000}"/>
    <cellStyle name="Normal 133 5 38 5" xfId="34255" xr:uid="{00000000-0005-0000-0000-0000A5520000}"/>
    <cellStyle name="Normal 133 5 38 6" xfId="41486" xr:uid="{00000000-0005-0000-0000-0000A6520000}"/>
    <cellStyle name="Normal 133 5 39" xfId="11325" xr:uid="{00000000-0005-0000-0000-0000A7520000}"/>
    <cellStyle name="Normal 133 5 39 2" xfId="15352" xr:uid="{00000000-0005-0000-0000-0000A8520000}"/>
    <cellStyle name="Normal 133 5 39 2 2" xfId="26686" xr:uid="{00000000-0005-0000-0000-0000A9520000}"/>
    <cellStyle name="Normal 133 5 39 2 2 2" xfId="57022" xr:uid="{00000000-0005-0000-0000-0000AA520000}"/>
    <cellStyle name="Normal 133 5 39 2 3" xfId="45924" xr:uid="{00000000-0005-0000-0000-0000AB520000}"/>
    <cellStyle name="Normal 133 5 39 3" xfId="22660" xr:uid="{00000000-0005-0000-0000-0000AC520000}"/>
    <cellStyle name="Normal 133 5 39 3 2" xfId="53070" xr:uid="{00000000-0005-0000-0000-0000AD520000}"/>
    <cellStyle name="Normal 133 5 39 4" xfId="30712" xr:uid="{00000000-0005-0000-0000-0000AE520000}"/>
    <cellStyle name="Normal 133 5 39 5" xfId="34741" xr:uid="{00000000-0005-0000-0000-0000AF520000}"/>
    <cellStyle name="Normal 133 5 39 6" xfId="41972" xr:uid="{00000000-0005-0000-0000-0000B0520000}"/>
    <cellStyle name="Normal 133 5 4" xfId="5766" xr:uid="{00000000-0005-0000-0000-0000B1520000}"/>
    <cellStyle name="Normal 133 5 4 2" xfId="7363" xr:uid="{00000000-0005-0000-0000-0000B2520000}"/>
    <cellStyle name="Normal 133 5 4 2 2" xfId="18787" xr:uid="{00000000-0005-0000-0000-0000B3520000}"/>
    <cellStyle name="Normal 133 5 4 2 2 2" xfId="49290" xr:uid="{00000000-0005-0000-0000-0000B4520000}"/>
    <cellStyle name="Normal 133 5 4 2 3" xfId="38192" xr:uid="{00000000-0005-0000-0000-0000B5520000}"/>
    <cellStyle name="Normal 133 5 4 3" xfId="9076" xr:uid="{00000000-0005-0000-0000-0000B6520000}"/>
    <cellStyle name="Normal 133 5 4 3 2" xfId="20507" xr:uid="{00000000-0005-0000-0000-0000B7520000}"/>
    <cellStyle name="Normal 133 5 4 3 2 2" xfId="50917" xr:uid="{00000000-0005-0000-0000-0000B8520000}"/>
    <cellStyle name="Normal 133 5 4 3 3" xfId="39819" xr:uid="{00000000-0005-0000-0000-0000B9520000}"/>
    <cellStyle name="Normal 133 5 4 4" xfId="13199" xr:uid="{00000000-0005-0000-0000-0000BA520000}"/>
    <cellStyle name="Normal 133 5 4 4 2" xfId="24533" xr:uid="{00000000-0005-0000-0000-0000BB520000}"/>
    <cellStyle name="Normal 133 5 4 4 2 2" xfId="54869" xr:uid="{00000000-0005-0000-0000-0000BC520000}"/>
    <cellStyle name="Normal 133 5 4 4 3" xfId="43771" xr:uid="{00000000-0005-0000-0000-0000BD520000}"/>
    <cellStyle name="Normal 133 5 4 5" xfId="17190" xr:uid="{00000000-0005-0000-0000-0000BE520000}"/>
    <cellStyle name="Normal 133 5 4 5 2" xfId="47693" xr:uid="{00000000-0005-0000-0000-0000BF520000}"/>
    <cellStyle name="Normal 133 5 4 6" xfId="28559" xr:uid="{00000000-0005-0000-0000-0000C0520000}"/>
    <cellStyle name="Normal 133 5 4 7" xfId="32588" xr:uid="{00000000-0005-0000-0000-0000C1520000}"/>
    <cellStyle name="Normal 133 5 4 8" xfId="36595" xr:uid="{00000000-0005-0000-0000-0000C2520000}"/>
    <cellStyle name="Normal 133 5 40" xfId="11407" xr:uid="{00000000-0005-0000-0000-0000C3520000}"/>
    <cellStyle name="Normal 133 5 40 2" xfId="15434" xr:uid="{00000000-0005-0000-0000-0000C4520000}"/>
    <cellStyle name="Normal 133 5 40 2 2" xfId="26768" xr:uid="{00000000-0005-0000-0000-0000C5520000}"/>
    <cellStyle name="Normal 133 5 40 2 2 2" xfId="57104" xr:uid="{00000000-0005-0000-0000-0000C6520000}"/>
    <cellStyle name="Normal 133 5 40 2 3" xfId="46006" xr:uid="{00000000-0005-0000-0000-0000C7520000}"/>
    <cellStyle name="Normal 133 5 40 3" xfId="22742" xr:uid="{00000000-0005-0000-0000-0000C8520000}"/>
    <cellStyle name="Normal 133 5 40 3 2" xfId="53152" xr:uid="{00000000-0005-0000-0000-0000C9520000}"/>
    <cellStyle name="Normal 133 5 40 4" xfId="30794" xr:uid="{00000000-0005-0000-0000-0000CA520000}"/>
    <cellStyle name="Normal 133 5 40 5" xfId="34823" xr:uid="{00000000-0005-0000-0000-0000CB520000}"/>
    <cellStyle name="Normal 133 5 40 6" xfId="42054" xr:uid="{00000000-0005-0000-0000-0000CC520000}"/>
    <cellStyle name="Normal 133 5 41" xfId="11478" xr:uid="{00000000-0005-0000-0000-0000CD520000}"/>
    <cellStyle name="Normal 133 5 41 2" xfId="15505" xr:uid="{00000000-0005-0000-0000-0000CE520000}"/>
    <cellStyle name="Normal 133 5 41 2 2" xfId="26839" xr:uid="{00000000-0005-0000-0000-0000CF520000}"/>
    <cellStyle name="Normal 133 5 41 2 2 2" xfId="57175" xr:uid="{00000000-0005-0000-0000-0000D0520000}"/>
    <cellStyle name="Normal 133 5 41 2 3" xfId="46077" xr:uid="{00000000-0005-0000-0000-0000D1520000}"/>
    <cellStyle name="Normal 133 5 41 3" xfId="22813" xr:uid="{00000000-0005-0000-0000-0000D2520000}"/>
    <cellStyle name="Normal 133 5 41 3 2" xfId="53223" xr:uid="{00000000-0005-0000-0000-0000D3520000}"/>
    <cellStyle name="Normal 133 5 41 4" xfId="30865" xr:uid="{00000000-0005-0000-0000-0000D4520000}"/>
    <cellStyle name="Normal 133 5 41 5" xfId="34894" xr:uid="{00000000-0005-0000-0000-0000D5520000}"/>
    <cellStyle name="Normal 133 5 41 6" xfId="42125" xr:uid="{00000000-0005-0000-0000-0000D6520000}"/>
    <cellStyle name="Normal 133 5 42" xfId="11559" xr:uid="{00000000-0005-0000-0000-0000D7520000}"/>
    <cellStyle name="Normal 133 5 42 2" xfId="15586" xr:uid="{00000000-0005-0000-0000-0000D8520000}"/>
    <cellStyle name="Normal 133 5 42 2 2" xfId="26920" xr:uid="{00000000-0005-0000-0000-0000D9520000}"/>
    <cellStyle name="Normal 133 5 42 2 2 2" xfId="57256" xr:uid="{00000000-0005-0000-0000-0000DA520000}"/>
    <cellStyle name="Normal 133 5 42 2 3" xfId="46158" xr:uid="{00000000-0005-0000-0000-0000DB520000}"/>
    <cellStyle name="Normal 133 5 42 3" xfId="22894" xr:uid="{00000000-0005-0000-0000-0000DC520000}"/>
    <cellStyle name="Normal 133 5 42 3 2" xfId="53304" xr:uid="{00000000-0005-0000-0000-0000DD520000}"/>
    <cellStyle name="Normal 133 5 42 4" xfId="30946" xr:uid="{00000000-0005-0000-0000-0000DE520000}"/>
    <cellStyle name="Normal 133 5 42 5" xfId="34975" xr:uid="{00000000-0005-0000-0000-0000DF520000}"/>
    <cellStyle name="Normal 133 5 42 6" xfId="42206" xr:uid="{00000000-0005-0000-0000-0000E0520000}"/>
    <cellStyle name="Normal 133 5 43" xfId="11637" xr:uid="{00000000-0005-0000-0000-0000E1520000}"/>
    <cellStyle name="Normal 133 5 43 2" xfId="15664" xr:uid="{00000000-0005-0000-0000-0000E2520000}"/>
    <cellStyle name="Normal 133 5 43 2 2" xfId="26998" xr:uid="{00000000-0005-0000-0000-0000E3520000}"/>
    <cellStyle name="Normal 133 5 43 2 2 2" xfId="57334" xr:uid="{00000000-0005-0000-0000-0000E4520000}"/>
    <cellStyle name="Normal 133 5 43 2 3" xfId="46236" xr:uid="{00000000-0005-0000-0000-0000E5520000}"/>
    <cellStyle name="Normal 133 5 43 3" xfId="22972" xr:uid="{00000000-0005-0000-0000-0000E6520000}"/>
    <cellStyle name="Normal 133 5 43 3 2" xfId="53382" xr:uid="{00000000-0005-0000-0000-0000E7520000}"/>
    <cellStyle name="Normal 133 5 43 4" xfId="31024" xr:uid="{00000000-0005-0000-0000-0000E8520000}"/>
    <cellStyle name="Normal 133 5 43 5" xfId="35053" xr:uid="{00000000-0005-0000-0000-0000E9520000}"/>
    <cellStyle name="Normal 133 5 43 6" xfId="42284" xr:uid="{00000000-0005-0000-0000-0000EA520000}"/>
    <cellStyle name="Normal 133 5 44" xfId="11715" xr:uid="{00000000-0005-0000-0000-0000EB520000}"/>
    <cellStyle name="Normal 133 5 44 2" xfId="15742" xr:uid="{00000000-0005-0000-0000-0000EC520000}"/>
    <cellStyle name="Normal 133 5 44 2 2" xfId="27076" xr:uid="{00000000-0005-0000-0000-0000ED520000}"/>
    <cellStyle name="Normal 133 5 44 2 2 2" xfId="57412" xr:uid="{00000000-0005-0000-0000-0000EE520000}"/>
    <cellStyle name="Normal 133 5 44 2 3" xfId="46314" xr:uid="{00000000-0005-0000-0000-0000EF520000}"/>
    <cellStyle name="Normal 133 5 44 3" xfId="23050" xr:uid="{00000000-0005-0000-0000-0000F0520000}"/>
    <cellStyle name="Normal 133 5 44 3 2" xfId="53460" xr:uid="{00000000-0005-0000-0000-0000F1520000}"/>
    <cellStyle name="Normal 133 5 44 4" xfId="31102" xr:uid="{00000000-0005-0000-0000-0000F2520000}"/>
    <cellStyle name="Normal 133 5 44 5" xfId="35131" xr:uid="{00000000-0005-0000-0000-0000F3520000}"/>
    <cellStyle name="Normal 133 5 44 6" xfId="42362" xr:uid="{00000000-0005-0000-0000-0000F4520000}"/>
    <cellStyle name="Normal 133 5 45" xfId="11793" xr:uid="{00000000-0005-0000-0000-0000F5520000}"/>
    <cellStyle name="Normal 133 5 45 2" xfId="15820" xr:uid="{00000000-0005-0000-0000-0000F6520000}"/>
    <cellStyle name="Normal 133 5 45 2 2" xfId="27154" xr:uid="{00000000-0005-0000-0000-0000F7520000}"/>
    <cellStyle name="Normal 133 5 45 2 2 2" xfId="57490" xr:uid="{00000000-0005-0000-0000-0000F8520000}"/>
    <cellStyle name="Normal 133 5 45 2 3" xfId="46392" xr:uid="{00000000-0005-0000-0000-0000F9520000}"/>
    <cellStyle name="Normal 133 5 45 3" xfId="23128" xr:uid="{00000000-0005-0000-0000-0000FA520000}"/>
    <cellStyle name="Normal 133 5 45 3 2" xfId="53538" xr:uid="{00000000-0005-0000-0000-0000FB520000}"/>
    <cellStyle name="Normal 133 5 45 4" xfId="31180" xr:uid="{00000000-0005-0000-0000-0000FC520000}"/>
    <cellStyle name="Normal 133 5 45 5" xfId="35209" xr:uid="{00000000-0005-0000-0000-0000FD520000}"/>
    <cellStyle name="Normal 133 5 45 6" xfId="42440" xr:uid="{00000000-0005-0000-0000-0000FE520000}"/>
    <cellStyle name="Normal 133 5 46" xfId="11871" xr:uid="{00000000-0005-0000-0000-0000FF520000}"/>
    <cellStyle name="Normal 133 5 46 2" xfId="15898" xr:uid="{00000000-0005-0000-0000-000000530000}"/>
    <cellStyle name="Normal 133 5 46 2 2" xfId="27232" xr:uid="{00000000-0005-0000-0000-000001530000}"/>
    <cellStyle name="Normal 133 5 46 2 2 2" xfId="57568" xr:uid="{00000000-0005-0000-0000-000002530000}"/>
    <cellStyle name="Normal 133 5 46 2 3" xfId="46470" xr:uid="{00000000-0005-0000-0000-000003530000}"/>
    <cellStyle name="Normal 133 5 46 3" xfId="23206" xr:uid="{00000000-0005-0000-0000-000004530000}"/>
    <cellStyle name="Normal 133 5 46 3 2" xfId="53616" xr:uid="{00000000-0005-0000-0000-000005530000}"/>
    <cellStyle name="Normal 133 5 46 4" xfId="31258" xr:uid="{00000000-0005-0000-0000-000006530000}"/>
    <cellStyle name="Normal 133 5 46 5" xfId="35287" xr:uid="{00000000-0005-0000-0000-000007530000}"/>
    <cellStyle name="Normal 133 5 46 6" xfId="42518" xr:uid="{00000000-0005-0000-0000-000008530000}"/>
    <cellStyle name="Normal 133 5 47" xfId="11949" xr:uid="{00000000-0005-0000-0000-000009530000}"/>
    <cellStyle name="Normal 133 5 47 2" xfId="15976" xr:uid="{00000000-0005-0000-0000-00000A530000}"/>
    <cellStyle name="Normal 133 5 47 2 2" xfId="27310" xr:uid="{00000000-0005-0000-0000-00000B530000}"/>
    <cellStyle name="Normal 133 5 47 2 2 2" xfId="57646" xr:uid="{00000000-0005-0000-0000-00000C530000}"/>
    <cellStyle name="Normal 133 5 47 2 3" xfId="46548" xr:uid="{00000000-0005-0000-0000-00000D530000}"/>
    <cellStyle name="Normal 133 5 47 3" xfId="23284" xr:uid="{00000000-0005-0000-0000-00000E530000}"/>
    <cellStyle name="Normal 133 5 47 3 2" xfId="53694" xr:uid="{00000000-0005-0000-0000-00000F530000}"/>
    <cellStyle name="Normal 133 5 47 4" xfId="31336" xr:uid="{00000000-0005-0000-0000-000010530000}"/>
    <cellStyle name="Normal 133 5 47 5" xfId="35365" xr:uid="{00000000-0005-0000-0000-000011530000}"/>
    <cellStyle name="Normal 133 5 47 6" xfId="42596" xr:uid="{00000000-0005-0000-0000-000012530000}"/>
    <cellStyle name="Normal 133 5 48" xfId="12027" xr:uid="{00000000-0005-0000-0000-000013530000}"/>
    <cellStyle name="Normal 133 5 48 2" xfId="16054" xr:uid="{00000000-0005-0000-0000-000014530000}"/>
    <cellStyle name="Normal 133 5 48 2 2" xfId="27388" xr:uid="{00000000-0005-0000-0000-000015530000}"/>
    <cellStyle name="Normal 133 5 48 2 2 2" xfId="57724" xr:uid="{00000000-0005-0000-0000-000016530000}"/>
    <cellStyle name="Normal 133 5 48 2 3" xfId="46626" xr:uid="{00000000-0005-0000-0000-000017530000}"/>
    <cellStyle name="Normal 133 5 48 3" xfId="23362" xr:uid="{00000000-0005-0000-0000-000018530000}"/>
    <cellStyle name="Normal 133 5 48 3 2" xfId="53772" xr:uid="{00000000-0005-0000-0000-000019530000}"/>
    <cellStyle name="Normal 133 5 48 4" xfId="31414" xr:uid="{00000000-0005-0000-0000-00001A530000}"/>
    <cellStyle name="Normal 133 5 48 5" xfId="35443" xr:uid="{00000000-0005-0000-0000-00001B530000}"/>
    <cellStyle name="Normal 133 5 48 6" xfId="42674" xr:uid="{00000000-0005-0000-0000-00001C530000}"/>
    <cellStyle name="Normal 133 5 49" xfId="12104" xr:uid="{00000000-0005-0000-0000-00001D530000}"/>
    <cellStyle name="Normal 133 5 49 2" xfId="16131" xr:uid="{00000000-0005-0000-0000-00001E530000}"/>
    <cellStyle name="Normal 133 5 49 2 2" xfId="27465" xr:uid="{00000000-0005-0000-0000-00001F530000}"/>
    <cellStyle name="Normal 133 5 49 2 2 2" xfId="57801" xr:uid="{00000000-0005-0000-0000-000020530000}"/>
    <cellStyle name="Normal 133 5 49 2 3" xfId="46703" xr:uid="{00000000-0005-0000-0000-000021530000}"/>
    <cellStyle name="Normal 133 5 49 3" xfId="23439" xr:uid="{00000000-0005-0000-0000-000022530000}"/>
    <cellStyle name="Normal 133 5 49 3 2" xfId="53849" xr:uid="{00000000-0005-0000-0000-000023530000}"/>
    <cellStyle name="Normal 133 5 49 4" xfId="31491" xr:uid="{00000000-0005-0000-0000-000024530000}"/>
    <cellStyle name="Normal 133 5 49 5" xfId="35520" xr:uid="{00000000-0005-0000-0000-000025530000}"/>
    <cellStyle name="Normal 133 5 49 6" xfId="42751" xr:uid="{00000000-0005-0000-0000-000026530000}"/>
    <cellStyle name="Normal 133 5 5" xfId="5939" xr:uid="{00000000-0005-0000-0000-000027530000}"/>
    <cellStyle name="Normal 133 5 5 2" xfId="7536" xr:uid="{00000000-0005-0000-0000-000028530000}"/>
    <cellStyle name="Normal 133 5 5 2 2" xfId="18960" xr:uid="{00000000-0005-0000-0000-000029530000}"/>
    <cellStyle name="Normal 133 5 5 2 2 2" xfId="49463" xr:uid="{00000000-0005-0000-0000-00002A530000}"/>
    <cellStyle name="Normal 133 5 5 2 3" xfId="38365" xr:uid="{00000000-0005-0000-0000-00002B530000}"/>
    <cellStyle name="Normal 133 5 5 3" xfId="9127" xr:uid="{00000000-0005-0000-0000-00002C530000}"/>
    <cellStyle name="Normal 133 5 5 3 2" xfId="20530" xr:uid="{00000000-0005-0000-0000-00002D530000}"/>
    <cellStyle name="Normal 133 5 5 3 2 2" xfId="50940" xr:uid="{00000000-0005-0000-0000-00002E530000}"/>
    <cellStyle name="Normal 133 5 5 3 3" xfId="39842" xr:uid="{00000000-0005-0000-0000-00002F530000}"/>
    <cellStyle name="Normal 133 5 5 4" xfId="13222" xr:uid="{00000000-0005-0000-0000-000030530000}"/>
    <cellStyle name="Normal 133 5 5 4 2" xfId="24556" xr:uid="{00000000-0005-0000-0000-000031530000}"/>
    <cellStyle name="Normal 133 5 5 4 2 2" xfId="54892" xr:uid="{00000000-0005-0000-0000-000032530000}"/>
    <cellStyle name="Normal 133 5 5 4 3" xfId="43794" xr:uid="{00000000-0005-0000-0000-000033530000}"/>
    <cellStyle name="Normal 133 5 5 5" xfId="17363" xr:uid="{00000000-0005-0000-0000-000034530000}"/>
    <cellStyle name="Normal 133 5 5 5 2" xfId="47866" xr:uid="{00000000-0005-0000-0000-000035530000}"/>
    <cellStyle name="Normal 133 5 5 6" xfId="28582" xr:uid="{00000000-0005-0000-0000-000036530000}"/>
    <cellStyle name="Normal 133 5 5 7" xfId="32611" xr:uid="{00000000-0005-0000-0000-000037530000}"/>
    <cellStyle name="Normal 133 5 5 8" xfId="36768" xr:uid="{00000000-0005-0000-0000-000038530000}"/>
    <cellStyle name="Normal 133 5 50" xfId="8811" xr:uid="{00000000-0005-0000-0000-000039530000}"/>
    <cellStyle name="Normal 133 5 50 2" xfId="20244" xr:uid="{00000000-0005-0000-0000-00003A530000}"/>
    <cellStyle name="Normal 133 5 50 2 2" xfId="50654" xr:uid="{00000000-0005-0000-0000-00003B530000}"/>
    <cellStyle name="Normal 133 5 50 3" xfId="39556" xr:uid="{00000000-0005-0000-0000-00003C530000}"/>
    <cellStyle name="Normal 133 5 51" xfId="12936" xr:uid="{00000000-0005-0000-0000-00003D530000}"/>
    <cellStyle name="Normal 133 5 51 2" xfId="24270" xr:uid="{00000000-0005-0000-0000-00003E530000}"/>
    <cellStyle name="Normal 133 5 51 2 2" xfId="54606" xr:uid="{00000000-0005-0000-0000-00003F530000}"/>
    <cellStyle name="Normal 133 5 51 3" xfId="43508" xr:uid="{00000000-0005-0000-0000-000040530000}"/>
    <cellStyle name="Normal 133 5 52" xfId="16961" xr:uid="{00000000-0005-0000-0000-000041530000}"/>
    <cellStyle name="Normal 133 5 52 2" xfId="47464" xr:uid="{00000000-0005-0000-0000-000042530000}"/>
    <cellStyle name="Normal 133 5 53" xfId="28296" xr:uid="{00000000-0005-0000-0000-000043530000}"/>
    <cellStyle name="Normal 133 5 54" xfId="32325" xr:uid="{00000000-0005-0000-0000-000044530000}"/>
    <cellStyle name="Normal 133 5 55" xfId="36281" xr:uid="{00000000-0005-0000-0000-000045530000}"/>
    <cellStyle name="Normal 133 5 56" xfId="36366" xr:uid="{00000000-0005-0000-0000-000046530000}"/>
    <cellStyle name="Normal 133 5 57" xfId="58632" xr:uid="{00000000-0005-0000-0000-000047530000}"/>
    <cellStyle name="Normal 133 5 6" xfId="5749" xr:uid="{00000000-0005-0000-0000-000048530000}"/>
    <cellStyle name="Normal 133 5 6 2" xfId="7346" xr:uid="{00000000-0005-0000-0000-000049530000}"/>
    <cellStyle name="Normal 133 5 6 2 2" xfId="18770" xr:uid="{00000000-0005-0000-0000-00004A530000}"/>
    <cellStyle name="Normal 133 5 6 2 2 2" xfId="49273" xr:uid="{00000000-0005-0000-0000-00004B530000}"/>
    <cellStyle name="Normal 133 5 6 2 3" xfId="38175" xr:uid="{00000000-0005-0000-0000-00004C530000}"/>
    <cellStyle name="Normal 133 5 6 3" xfId="9064" xr:uid="{00000000-0005-0000-0000-00004D530000}"/>
    <cellStyle name="Normal 133 5 6 3 2" xfId="20495" xr:uid="{00000000-0005-0000-0000-00004E530000}"/>
    <cellStyle name="Normal 133 5 6 3 2 2" xfId="50905" xr:uid="{00000000-0005-0000-0000-00004F530000}"/>
    <cellStyle name="Normal 133 5 6 3 3" xfId="39807" xr:uid="{00000000-0005-0000-0000-000050530000}"/>
    <cellStyle name="Normal 133 5 6 4" xfId="13187" xr:uid="{00000000-0005-0000-0000-000051530000}"/>
    <cellStyle name="Normal 133 5 6 4 2" xfId="24521" xr:uid="{00000000-0005-0000-0000-000052530000}"/>
    <cellStyle name="Normal 133 5 6 4 2 2" xfId="54857" xr:uid="{00000000-0005-0000-0000-000053530000}"/>
    <cellStyle name="Normal 133 5 6 4 3" xfId="43759" xr:uid="{00000000-0005-0000-0000-000054530000}"/>
    <cellStyle name="Normal 133 5 6 5" xfId="17173" xr:uid="{00000000-0005-0000-0000-000055530000}"/>
    <cellStyle name="Normal 133 5 6 5 2" xfId="47676" xr:uid="{00000000-0005-0000-0000-000056530000}"/>
    <cellStyle name="Normal 133 5 6 6" xfId="28547" xr:uid="{00000000-0005-0000-0000-000057530000}"/>
    <cellStyle name="Normal 133 5 6 7" xfId="32576" xr:uid="{00000000-0005-0000-0000-000058530000}"/>
    <cellStyle name="Normal 133 5 6 8" xfId="36578" xr:uid="{00000000-0005-0000-0000-000059530000}"/>
    <cellStyle name="Normal 133 5 7" xfId="5956" xr:uid="{00000000-0005-0000-0000-00005A530000}"/>
    <cellStyle name="Normal 133 5 7 2" xfId="7553" xr:uid="{00000000-0005-0000-0000-00005B530000}"/>
    <cellStyle name="Normal 133 5 7 2 2" xfId="18977" xr:uid="{00000000-0005-0000-0000-00005C530000}"/>
    <cellStyle name="Normal 133 5 7 2 2 2" xfId="49480" xr:uid="{00000000-0005-0000-0000-00005D530000}"/>
    <cellStyle name="Normal 133 5 7 2 3" xfId="38382" xr:uid="{00000000-0005-0000-0000-00005E530000}"/>
    <cellStyle name="Normal 133 5 7 3" xfId="9131" xr:uid="{00000000-0005-0000-0000-00005F530000}"/>
    <cellStyle name="Normal 133 5 7 3 2" xfId="20534" xr:uid="{00000000-0005-0000-0000-000060530000}"/>
    <cellStyle name="Normal 133 5 7 3 2 2" xfId="50944" xr:uid="{00000000-0005-0000-0000-000061530000}"/>
    <cellStyle name="Normal 133 5 7 3 3" xfId="39846" xr:uid="{00000000-0005-0000-0000-000062530000}"/>
    <cellStyle name="Normal 133 5 7 4" xfId="13226" xr:uid="{00000000-0005-0000-0000-000063530000}"/>
    <cellStyle name="Normal 133 5 7 4 2" xfId="24560" xr:uid="{00000000-0005-0000-0000-000064530000}"/>
    <cellStyle name="Normal 133 5 7 4 2 2" xfId="54896" xr:uid="{00000000-0005-0000-0000-000065530000}"/>
    <cellStyle name="Normal 133 5 7 4 3" xfId="43798" xr:uid="{00000000-0005-0000-0000-000066530000}"/>
    <cellStyle name="Normal 133 5 7 5" xfId="17380" xr:uid="{00000000-0005-0000-0000-000067530000}"/>
    <cellStyle name="Normal 133 5 7 5 2" xfId="47883" xr:uid="{00000000-0005-0000-0000-000068530000}"/>
    <cellStyle name="Normal 133 5 7 6" xfId="28586" xr:uid="{00000000-0005-0000-0000-000069530000}"/>
    <cellStyle name="Normal 133 5 7 7" xfId="32615" xr:uid="{00000000-0005-0000-0000-00006A530000}"/>
    <cellStyle name="Normal 133 5 7 8" xfId="36785" xr:uid="{00000000-0005-0000-0000-00006B530000}"/>
    <cellStyle name="Normal 133 5 8" xfId="5724" xr:uid="{00000000-0005-0000-0000-00006C530000}"/>
    <cellStyle name="Normal 133 5 8 2" xfId="7321" xr:uid="{00000000-0005-0000-0000-00006D530000}"/>
    <cellStyle name="Normal 133 5 8 2 2" xfId="18745" xr:uid="{00000000-0005-0000-0000-00006E530000}"/>
    <cellStyle name="Normal 133 5 8 2 2 2" xfId="49248" xr:uid="{00000000-0005-0000-0000-00006F530000}"/>
    <cellStyle name="Normal 133 5 8 2 3" xfId="38150" xr:uid="{00000000-0005-0000-0000-000070530000}"/>
    <cellStyle name="Normal 133 5 8 3" xfId="9056" xr:uid="{00000000-0005-0000-0000-000071530000}"/>
    <cellStyle name="Normal 133 5 8 3 2" xfId="20487" xr:uid="{00000000-0005-0000-0000-000072530000}"/>
    <cellStyle name="Normal 133 5 8 3 2 2" xfId="50897" xr:uid="{00000000-0005-0000-0000-000073530000}"/>
    <cellStyle name="Normal 133 5 8 3 3" xfId="39799" xr:uid="{00000000-0005-0000-0000-000074530000}"/>
    <cellStyle name="Normal 133 5 8 4" xfId="13179" xr:uid="{00000000-0005-0000-0000-000075530000}"/>
    <cellStyle name="Normal 133 5 8 4 2" xfId="24513" xr:uid="{00000000-0005-0000-0000-000076530000}"/>
    <cellStyle name="Normal 133 5 8 4 2 2" xfId="54849" xr:uid="{00000000-0005-0000-0000-000077530000}"/>
    <cellStyle name="Normal 133 5 8 4 3" xfId="43751" xr:uid="{00000000-0005-0000-0000-000078530000}"/>
    <cellStyle name="Normal 133 5 8 5" xfId="17148" xr:uid="{00000000-0005-0000-0000-000079530000}"/>
    <cellStyle name="Normal 133 5 8 5 2" xfId="47651" xr:uid="{00000000-0005-0000-0000-00007A530000}"/>
    <cellStyle name="Normal 133 5 8 6" xfId="28539" xr:uid="{00000000-0005-0000-0000-00007B530000}"/>
    <cellStyle name="Normal 133 5 8 7" xfId="32568" xr:uid="{00000000-0005-0000-0000-00007C530000}"/>
    <cellStyle name="Normal 133 5 8 8" xfId="36553" xr:uid="{00000000-0005-0000-0000-00007D530000}"/>
    <cellStyle name="Normal 133 5 9" xfId="5981" xr:uid="{00000000-0005-0000-0000-00007E530000}"/>
    <cellStyle name="Normal 133 5 9 2" xfId="7578" xr:uid="{00000000-0005-0000-0000-00007F530000}"/>
    <cellStyle name="Normal 133 5 9 2 2" xfId="19002" xr:uid="{00000000-0005-0000-0000-000080530000}"/>
    <cellStyle name="Normal 133 5 9 2 2 2" xfId="49505" xr:uid="{00000000-0005-0000-0000-000081530000}"/>
    <cellStyle name="Normal 133 5 9 2 3" xfId="38407" xr:uid="{00000000-0005-0000-0000-000082530000}"/>
    <cellStyle name="Normal 133 5 9 3" xfId="9135" xr:uid="{00000000-0005-0000-0000-000083530000}"/>
    <cellStyle name="Normal 133 5 9 3 2" xfId="20538" xr:uid="{00000000-0005-0000-0000-000084530000}"/>
    <cellStyle name="Normal 133 5 9 3 2 2" xfId="50948" xr:uid="{00000000-0005-0000-0000-000085530000}"/>
    <cellStyle name="Normal 133 5 9 3 3" xfId="39850" xr:uid="{00000000-0005-0000-0000-000086530000}"/>
    <cellStyle name="Normal 133 5 9 4" xfId="13230" xr:uid="{00000000-0005-0000-0000-000087530000}"/>
    <cellStyle name="Normal 133 5 9 4 2" xfId="24564" xr:uid="{00000000-0005-0000-0000-000088530000}"/>
    <cellStyle name="Normal 133 5 9 4 2 2" xfId="54900" xr:uid="{00000000-0005-0000-0000-000089530000}"/>
    <cellStyle name="Normal 133 5 9 4 3" xfId="43802" xr:uid="{00000000-0005-0000-0000-00008A530000}"/>
    <cellStyle name="Normal 133 5 9 5" xfId="17405" xr:uid="{00000000-0005-0000-0000-00008B530000}"/>
    <cellStyle name="Normal 133 5 9 5 2" xfId="47908" xr:uid="{00000000-0005-0000-0000-00008C530000}"/>
    <cellStyle name="Normal 133 5 9 6" xfId="28590" xr:uid="{00000000-0005-0000-0000-00008D530000}"/>
    <cellStyle name="Normal 133 5 9 7" xfId="32619" xr:uid="{00000000-0005-0000-0000-00008E530000}"/>
    <cellStyle name="Normal 133 5 9 8" xfId="36810" xr:uid="{00000000-0005-0000-0000-00008F530000}"/>
    <cellStyle name="Normal 133 6" xfId="5090" xr:uid="{00000000-0005-0000-0000-000090530000}"/>
    <cellStyle name="Normal 133 6 10" xfId="5705" xr:uid="{00000000-0005-0000-0000-000091530000}"/>
    <cellStyle name="Normal 133 6 10 2" xfId="7302" xr:uid="{00000000-0005-0000-0000-000092530000}"/>
    <cellStyle name="Normal 133 6 10 2 2" xfId="18726" xr:uid="{00000000-0005-0000-0000-000093530000}"/>
    <cellStyle name="Normal 133 6 10 2 2 2" xfId="49229" xr:uid="{00000000-0005-0000-0000-000094530000}"/>
    <cellStyle name="Normal 133 6 10 2 3" xfId="38131" xr:uid="{00000000-0005-0000-0000-000095530000}"/>
    <cellStyle name="Normal 133 6 10 3" xfId="9053" xr:uid="{00000000-0005-0000-0000-000096530000}"/>
    <cellStyle name="Normal 133 6 10 3 2" xfId="20484" xr:uid="{00000000-0005-0000-0000-000097530000}"/>
    <cellStyle name="Normal 133 6 10 3 2 2" xfId="50894" xr:uid="{00000000-0005-0000-0000-000098530000}"/>
    <cellStyle name="Normal 133 6 10 3 3" xfId="39796" xr:uid="{00000000-0005-0000-0000-000099530000}"/>
    <cellStyle name="Normal 133 6 10 4" xfId="13176" xr:uid="{00000000-0005-0000-0000-00009A530000}"/>
    <cellStyle name="Normal 133 6 10 4 2" xfId="24510" xr:uid="{00000000-0005-0000-0000-00009B530000}"/>
    <cellStyle name="Normal 133 6 10 4 2 2" xfId="54846" xr:uid="{00000000-0005-0000-0000-00009C530000}"/>
    <cellStyle name="Normal 133 6 10 4 3" xfId="43748" xr:uid="{00000000-0005-0000-0000-00009D530000}"/>
    <cellStyle name="Normal 133 6 10 5" xfId="17129" xr:uid="{00000000-0005-0000-0000-00009E530000}"/>
    <cellStyle name="Normal 133 6 10 5 2" xfId="47632" xr:uid="{00000000-0005-0000-0000-00009F530000}"/>
    <cellStyle name="Normal 133 6 10 6" xfId="28536" xr:uid="{00000000-0005-0000-0000-0000A0530000}"/>
    <cellStyle name="Normal 133 6 10 7" xfId="32565" xr:uid="{00000000-0005-0000-0000-0000A1530000}"/>
    <cellStyle name="Normal 133 6 10 8" xfId="36534" xr:uid="{00000000-0005-0000-0000-0000A2530000}"/>
    <cellStyle name="Normal 133 6 11" xfId="6000" xr:uid="{00000000-0005-0000-0000-0000A3530000}"/>
    <cellStyle name="Normal 133 6 11 2" xfId="7597" xr:uid="{00000000-0005-0000-0000-0000A4530000}"/>
    <cellStyle name="Normal 133 6 11 2 2" xfId="19021" xr:uid="{00000000-0005-0000-0000-0000A5530000}"/>
    <cellStyle name="Normal 133 6 11 2 2 2" xfId="49524" xr:uid="{00000000-0005-0000-0000-0000A6530000}"/>
    <cellStyle name="Normal 133 6 11 2 3" xfId="38426" xr:uid="{00000000-0005-0000-0000-0000A7530000}"/>
    <cellStyle name="Normal 133 6 11 3" xfId="9146" xr:uid="{00000000-0005-0000-0000-0000A8530000}"/>
    <cellStyle name="Normal 133 6 11 3 2" xfId="20549" xr:uid="{00000000-0005-0000-0000-0000A9530000}"/>
    <cellStyle name="Normal 133 6 11 3 2 2" xfId="50959" xr:uid="{00000000-0005-0000-0000-0000AA530000}"/>
    <cellStyle name="Normal 133 6 11 3 3" xfId="39861" xr:uid="{00000000-0005-0000-0000-0000AB530000}"/>
    <cellStyle name="Normal 133 6 11 4" xfId="13241" xr:uid="{00000000-0005-0000-0000-0000AC530000}"/>
    <cellStyle name="Normal 133 6 11 4 2" xfId="24575" xr:uid="{00000000-0005-0000-0000-0000AD530000}"/>
    <cellStyle name="Normal 133 6 11 4 2 2" xfId="54911" xr:uid="{00000000-0005-0000-0000-0000AE530000}"/>
    <cellStyle name="Normal 133 6 11 4 3" xfId="43813" xr:uid="{00000000-0005-0000-0000-0000AF530000}"/>
    <cellStyle name="Normal 133 6 11 5" xfId="17424" xr:uid="{00000000-0005-0000-0000-0000B0530000}"/>
    <cellStyle name="Normal 133 6 11 5 2" xfId="47927" xr:uid="{00000000-0005-0000-0000-0000B1530000}"/>
    <cellStyle name="Normal 133 6 11 6" xfId="28601" xr:uid="{00000000-0005-0000-0000-0000B2530000}"/>
    <cellStyle name="Normal 133 6 11 7" xfId="32630" xr:uid="{00000000-0005-0000-0000-0000B3530000}"/>
    <cellStyle name="Normal 133 6 11 8" xfId="36829" xr:uid="{00000000-0005-0000-0000-0000B4530000}"/>
    <cellStyle name="Normal 133 6 12" xfId="5681" xr:uid="{00000000-0005-0000-0000-0000B5530000}"/>
    <cellStyle name="Normal 133 6 12 2" xfId="7278" xr:uid="{00000000-0005-0000-0000-0000B6530000}"/>
    <cellStyle name="Normal 133 6 12 2 2" xfId="18702" xr:uid="{00000000-0005-0000-0000-0000B7530000}"/>
    <cellStyle name="Normal 133 6 12 2 2 2" xfId="49205" xr:uid="{00000000-0005-0000-0000-0000B8530000}"/>
    <cellStyle name="Normal 133 6 12 2 3" xfId="38107" xr:uid="{00000000-0005-0000-0000-0000B9530000}"/>
    <cellStyle name="Normal 133 6 12 3" xfId="9034" xr:uid="{00000000-0005-0000-0000-0000BA530000}"/>
    <cellStyle name="Normal 133 6 12 3 2" xfId="20465" xr:uid="{00000000-0005-0000-0000-0000BB530000}"/>
    <cellStyle name="Normal 133 6 12 3 2 2" xfId="50875" xr:uid="{00000000-0005-0000-0000-0000BC530000}"/>
    <cellStyle name="Normal 133 6 12 3 3" xfId="39777" xr:uid="{00000000-0005-0000-0000-0000BD530000}"/>
    <cellStyle name="Normal 133 6 12 4" xfId="13157" xr:uid="{00000000-0005-0000-0000-0000BE530000}"/>
    <cellStyle name="Normal 133 6 12 4 2" xfId="24491" xr:uid="{00000000-0005-0000-0000-0000BF530000}"/>
    <cellStyle name="Normal 133 6 12 4 2 2" xfId="54827" xr:uid="{00000000-0005-0000-0000-0000C0530000}"/>
    <cellStyle name="Normal 133 6 12 4 3" xfId="43729" xr:uid="{00000000-0005-0000-0000-0000C1530000}"/>
    <cellStyle name="Normal 133 6 12 5" xfId="17105" xr:uid="{00000000-0005-0000-0000-0000C2530000}"/>
    <cellStyle name="Normal 133 6 12 5 2" xfId="47608" xr:uid="{00000000-0005-0000-0000-0000C3530000}"/>
    <cellStyle name="Normal 133 6 12 6" xfId="28517" xr:uid="{00000000-0005-0000-0000-0000C4530000}"/>
    <cellStyle name="Normal 133 6 12 7" xfId="32546" xr:uid="{00000000-0005-0000-0000-0000C5530000}"/>
    <cellStyle name="Normal 133 6 12 8" xfId="36510" xr:uid="{00000000-0005-0000-0000-0000C6530000}"/>
    <cellStyle name="Normal 133 6 13" xfId="6024" xr:uid="{00000000-0005-0000-0000-0000C7530000}"/>
    <cellStyle name="Normal 133 6 13 2" xfId="7621" xr:uid="{00000000-0005-0000-0000-0000C8530000}"/>
    <cellStyle name="Normal 133 6 13 2 2" xfId="19045" xr:uid="{00000000-0005-0000-0000-0000C9530000}"/>
    <cellStyle name="Normal 133 6 13 2 2 2" xfId="49548" xr:uid="{00000000-0005-0000-0000-0000CA530000}"/>
    <cellStyle name="Normal 133 6 13 2 3" xfId="38450" xr:uid="{00000000-0005-0000-0000-0000CB530000}"/>
    <cellStyle name="Normal 133 6 13 3" xfId="9162" xr:uid="{00000000-0005-0000-0000-0000CC530000}"/>
    <cellStyle name="Normal 133 6 13 3 2" xfId="20565" xr:uid="{00000000-0005-0000-0000-0000CD530000}"/>
    <cellStyle name="Normal 133 6 13 3 2 2" xfId="50975" xr:uid="{00000000-0005-0000-0000-0000CE530000}"/>
    <cellStyle name="Normal 133 6 13 3 3" xfId="39877" xr:uid="{00000000-0005-0000-0000-0000CF530000}"/>
    <cellStyle name="Normal 133 6 13 4" xfId="13257" xr:uid="{00000000-0005-0000-0000-0000D0530000}"/>
    <cellStyle name="Normal 133 6 13 4 2" xfId="24591" xr:uid="{00000000-0005-0000-0000-0000D1530000}"/>
    <cellStyle name="Normal 133 6 13 4 2 2" xfId="54927" xr:uid="{00000000-0005-0000-0000-0000D2530000}"/>
    <cellStyle name="Normal 133 6 13 4 3" xfId="43829" xr:uid="{00000000-0005-0000-0000-0000D3530000}"/>
    <cellStyle name="Normal 133 6 13 5" xfId="17448" xr:uid="{00000000-0005-0000-0000-0000D4530000}"/>
    <cellStyle name="Normal 133 6 13 5 2" xfId="47951" xr:uid="{00000000-0005-0000-0000-0000D5530000}"/>
    <cellStyle name="Normal 133 6 13 6" xfId="28617" xr:uid="{00000000-0005-0000-0000-0000D6530000}"/>
    <cellStyle name="Normal 133 6 13 7" xfId="32646" xr:uid="{00000000-0005-0000-0000-0000D7530000}"/>
    <cellStyle name="Normal 133 6 13 8" xfId="36853" xr:uid="{00000000-0005-0000-0000-0000D8530000}"/>
    <cellStyle name="Normal 133 6 14" xfId="5653" xr:uid="{00000000-0005-0000-0000-0000D9530000}"/>
    <cellStyle name="Normal 133 6 14 2" xfId="7250" xr:uid="{00000000-0005-0000-0000-0000DA530000}"/>
    <cellStyle name="Normal 133 6 14 2 2" xfId="18674" xr:uid="{00000000-0005-0000-0000-0000DB530000}"/>
    <cellStyle name="Normal 133 6 14 2 2 2" xfId="49177" xr:uid="{00000000-0005-0000-0000-0000DC530000}"/>
    <cellStyle name="Normal 133 6 14 2 3" xfId="38079" xr:uid="{00000000-0005-0000-0000-0000DD530000}"/>
    <cellStyle name="Normal 133 6 14 3" xfId="9018" xr:uid="{00000000-0005-0000-0000-0000DE530000}"/>
    <cellStyle name="Normal 133 6 14 3 2" xfId="20449" xr:uid="{00000000-0005-0000-0000-0000DF530000}"/>
    <cellStyle name="Normal 133 6 14 3 2 2" xfId="50859" xr:uid="{00000000-0005-0000-0000-0000E0530000}"/>
    <cellStyle name="Normal 133 6 14 3 3" xfId="39761" xr:uid="{00000000-0005-0000-0000-0000E1530000}"/>
    <cellStyle name="Normal 133 6 14 4" xfId="13141" xr:uid="{00000000-0005-0000-0000-0000E2530000}"/>
    <cellStyle name="Normal 133 6 14 4 2" xfId="24475" xr:uid="{00000000-0005-0000-0000-0000E3530000}"/>
    <cellStyle name="Normal 133 6 14 4 2 2" xfId="54811" xr:uid="{00000000-0005-0000-0000-0000E4530000}"/>
    <cellStyle name="Normal 133 6 14 4 3" xfId="43713" xr:uid="{00000000-0005-0000-0000-0000E5530000}"/>
    <cellStyle name="Normal 133 6 14 5" xfId="17077" xr:uid="{00000000-0005-0000-0000-0000E6530000}"/>
    <cellStyle name="Normal 133 6 14 5 2" xfId="47580" xr:uid="{00000000-0005-0000-0000-0000E7530000}"/>
    <cellStyle name="Normal 133 6 14 6" xfId="28501" xr:uid="{00000000-0005-0000-0000-0000E8530000}"/>
    <cellStyle name="Normal 133 6 14 7" xfId="32530" xr:uid="{00000000-0005-0000-0000-0000E9530000}"/>
    <cellStyle name="Normal 133 6 14 8" xfId="36482" xr:uid="{00000000-0005-0000-0000-0000EA530000}"/>
    <cellStyle name="Normal 133 6 15" xfId="6052" xr:uid="{00000000-0005-0000-0000-0000EB530000}"/>
    <cellStyle name="Normal 133 6 15 2" xfId="7649" xr:uid="{00000000-0005-0000-0000-0000EC530000}"/>
    <cellStyle name="Normal 133 6 15 2 2" xfId="19073" xr:uid="{00000000-0005-0000-0000-0000ED530000}"/>
    <cellStyle name="Normal 133 6 15 2 2 2" xfId="49576" xr:uid="{00000000-0005-0000-0000-0000EE530000}"/>
    <cellStyle name="Normal 133 6 15 2 3" xfId="38478" xr:uid="{00000000-0005-0000-0000-0000EF530000}"/>
    <cellStyle name="Normal 133 6 15 3" xfId="9185" xr:uid="{00000000-0005-0000-0000-0000F0530000}"/>
    <cellStyle name="Normal 133 6 15 3 2" xfId="20588" xr:uid="{00000000-0005-0000-0000-0000F1530000}"/>
    <cellStyle name="Normal 133 6 15 3 2 2" xfId="50998" xr:uid="{00000000-0005-0000-0000-0000F2530000}"/>
    <cellStyle name="Normal 133 6 15 3 3" xfId="39900" xr:uid="{00000000-0005-0000-0000-0000F3530000}"/>
    <cellStyle name="Normal 133 6 15 4" xfId="13280" xr:uid="{00000000-0005-0000-0000-0000F4530000}"/>
    <cellStyle name="Normal 133 6 15 4 2" xfId="24614" xr:uid="{00000000-0005-0000-0000-0000F5530000}"/>
    <cellStyle name="Normal 133 6 15 4 2 2" xfId="54950" xr:uid="{00000000-0005-0000-0000-0000F6530000}"/>
    <cellStyle name="Normal 133 6 15 4 3" xfId="43852" xr:uid="{00000000-0005-0000-0000-0000F7530000}"/>
    <cellStyle name="Normal 133 6 15 5" xfId="17476" xr:uid="{00000000-0005-0000-0000-0000F8530000}"/>
    <cellStyle name="Normal 133 6 15 5 2" xfId="47979" xr:uid="{00000000-0005-0000-0000-0000F9530000}"/>
    <cellStyle name="Normal 133 6 15 6" xfId="28640" xr:uid="{00000000-0005-0000-0000-0000FA530000}"/>
    <cellStyle name="Normal 133 6 15 7" xfId="32669" xr:uid="{00000000-0005-0000-0000-0000FB530000}"/>
    <cellStyle name="Normal 133 6 15 8" xfId="36881" xr:uid="{00000000-0005-0000-0000-0000FC530000}"/>
    <cellStyle name="Normal 133 6 16" xfId="5625" xr:uid="{00000000-0005-0000-0000-0000FD530000}"/>
    <cellStyle name="Normal 133 6 16 2" xfId="7222" xr:uid="{00000000-0005-0000-0000-0000FE530000}"/>
    <cellStyle name="Normal 133 6 16 2 2" xfId="18646" xr:uid="{00000000-0005-0000-0000-0000FF530000}"/>
    <cellStyle name="Normal 133 6 16 2 2 2" xfId="49149" xr:uid="{00000000-0005-0000-0000-000000540000}"/>
    <cellStyle name="Normal 133 6 16 2 3" xfId="38051" xr:uid="{00000000-0005-0000-0000-000001540000}"/>
    <cellStyle name="Normal 133 6 16 3" xfId="8995" xr:uid="{00000000-0005-0000-0000-000002540000}"/>
    <cellStyle name="Normal 133 6 16 3 2" xfId="20426" xr:uid="{00000000-0005-0000-0000-000003540000}"/>
    <cellStyle name="Normal 133 6 16 3 2 2" xfId="50836" xr:uid="{00000000-0005-0000-0000-000004540000}"/>
    <cellStyle name="Normal 133 6 16 3 3" xfId="39738" xr:uid="{00000000-0005-0000-0000-000005540000}"/>
    <cellStyle name="Normal 133 6 16 4" xfId="13118" xr:uid="{00000000-0005-0000-0000-000006540000}"/>
    <cellStyle name="Normal 133 6 16 4 2" xfId="24452" xr:uid="{00000000-0005-0000-0000-000007540000}"/>
    <cellStyle name="Normal 133 6 16 4 2 2" xfId="54788" xr:uid="{00000000-0005-0000-0000-000008540000}"/>
    <cellStyle name="Normal 133 6 16 4 3" xfId="43690" xr:uid="{00000000-0005-0000-0000-000009540000}"/>
    <cellStyle name="Normal 133 6 16 5" xfId="17049" xr:uid="{00000000-0005-0000-0000-00000A540000}"/>
    <cellStyle name="Normal 133 6 16 5 2" xfId="47552" xr:uid="{00000000-0005-0000-0000-00000B540000}"/>
    <cellStyle name="Normal 133 6 16 6" xfId="28478" xr:uid="{00000000-0005-0000-0000-00000C540000}"/>
    <cellStyle name="Normal 133 6 16 7" xfId="32507" xr:uid="{00000000-0005-0000-0000-00000D540000}"/>
    <cellStyle name="Normal 133 6 16 8" xfId="36454" xr:uid="{00000000-0005-0000-0000-00000E540000}"/>
    <cellStyle name="Normal 133 6 17" xfId="6127" xr:uid="{00000000-0005-0000-0000-00000F540000}"/>
    <cellStyle name="Normal 133 6 17 2" xfId="7724" xr:uid="{00000000-0005-0000-0000-000010540000}"/>
    <cellStyle name="Normal 133 6 17 2 2" xfId="19148" xr:uid="{00000000-0005-0000-0000-000011540000}"/>
    <cellStyle name="Normal 133 6 17 2 2 2" xfId="49651" xr:uid="{00000000-0005-0000-0000-000012540000}"/>
    <cellStyle name="Normal 133 6 17 2 3" xfId="38553" xr:uid="{00000000-0005-0000-0000-000013540000}"/>
    <cellStyle name="Normal 133 6 17 3" xfId="9208" xr:uid="{00000000-0005-0000-0000-000014540000}"/>
    <cellStyle name="Normal 133 6 17 3 2" xfId="20611" xr:uid="{00000000-0005-0000-0000-000015540000}"/>
    <cellStyle name="Normal 133 6 17 3 2 2" xfId="51021" xr:uid="{00000000-0005-0000-0000-000016540000}"/>
    <cellStyle name="Normal 133 6 17 3 3" xfId="39923" xr:uid="{00000000-0005-0000-0000-000017540000}"/>
    <cellStyle name="Normal 133 6 17 4" xfId="13303" xr:uid="{00000000-0005-0000-0000-000018540000}"/>
    <cellStyle name="Normal 133 6 17 4 2" xfId="24637" xr:uid="{00000000-0005-0000-0000-000019540000}"/>
    <cellStyle name="Normal 133 6 17 4 2 2" xfId="54973" xr:uid="{00000000-0005-0000-0000-00001A540000}"/>
    <cellStyle name="Normal 133 6 17 4 3" xfId="43875" xr:uid="{00000000-0005-0000-0000-00001B540000}"/>
    <cellStyle name="Normal 133 6 17 5" xfId="17551" xr:uid="{00000000-0005-0000-0000-00001C540000}"/>
    <cellStyle name="Normal 133 6 17 5 2" xfId="48054" xr:uid="{00000000-0005-0000-0000-00001D540000}"/>
    <cellStyle name="Normal 133 6 17 6" xfId="28663" xr:uid="{00000000-0005-0000-0000-00001E540000}"/>
    <cellStyle name="Normal 133 6 17 7" xfId="32692" xr:uid="{00000000-0005-0000-0000-00001F540000}"/>
    <cellStyle name="Normal 133 6 17 8" xfId="36956" xr:uid="{00000000-0005-0000-0000-000020540000}"/>
    <cellStyle name="Normal 133 6 18" xfId="6202" xr:uid="{00000000-0005-0000-0000-000021540000}"/>
    <cellStyle name="Normal 133 6 18 2" xfId="7799" xr:uid="{00000000-0005-0000-0000-000022540000}"/>
    <cellStyle name="Normal 133 6 18 2 2" xfId="19223" xr:uid="{00000000-0005-0000-0000-000023540000}"/>
    <cellStyle name="Normal 133 6 18 2 2 2" xfId="49726" xr:uid="{00000000-0005-0000-0000-000024540000}"/>
    <cellStyle name="Normal 133 6 18 2 3" xfId="38628" xr:uid="{00000000-0005-0000-0000-000025540000}"/>
    <cellStyle name="Normal 133 6 18 3" xfId="8972" xr:uid="{00000000-0005-0000-0000-000026540000}"/>
    <cellStyle name="Normal 133 6 18 3 2" xfId="20403" xr:uid="{00000000-0005-0000-0000-000027540000}"/>
    <cellStyle name="Normal 133 6 18 3 2 2" xfId="50813" xr:uid="{00000000-0005-0000-0000-000028540000}"/>
    <cellStyle name="Normal 133 6 18 3 3" xfId="39715" xr:uid="{00000000-0005-0000-0000-000029540000}"/>
    <cellStyle name="Normal 133 6 18 4" xfId="13095" xr:uid="{00000000-0005-0000-0000-00002A540000}"/>
    <cellStyle name="Normal 133 6 18 4 2" xfId="24429" xr:uid="{00000000-0005-0000-0000-00002B540000}"/>
    <cellStyle name="Normal 133 6 18 4 2 2" xfId="54765" xr:uid="{00000000-0005-0000-0000-00002C540000}"/>
    <cellStyle name="Normal 133 6 18 4 3" xfId="43667" xr:uid="{00000000-0005-0000-0000-00002D540000}"/>
    <cellStyle name="Normal 133 6 18 5" xfId="17626" xr:uid="{00000000-0005-0000-0000-00002E540000}"/>
    <cellStyle name="Normal 133 6 18 5 2" xfId="48129" xr:uid="{00000000-0005-0000-0000-00002F540000}"/>
    <cellStyle name="Normal 133 6 18 6" xfId="28455" xr:uid="{00000000-0005-0000-0000-000030540000}"/>
    <cellStyle name="Normal 133 6 18 7" xfId="32484" xr:uid="{00000000-0005-0000-0000-000031540000}"/>
    <cellStyle name="Normal 133 6 18 8" xfId="37031" xr:uid="{00000000-0005-0000-0000-000032540000}"/>
    <cellStyle name="Normal 133 6 19" xfId="6277" xr:uid="{00000000-0005-0000-0000-000033540000}"/>
    <cellStyle name="Normal 133 6 19 2" xfId="7874" xr:uid="{00000000-0005-0000-0000-000034540000}"/>
    <cellStyle name="Normal 133 6 19 2 2" xfId="19298" xr:uid="{00000000-0005-0000-0000-000035540000}"/>
    <cellStyle name="Normal 133 6 19 2 2 2" xfId="49801" xr:uid="{00000000-0005-0000-0000-000036540000}"/>
    <cellStyle name="Normal 133 6 19 2 3" xfId="38703" xr:uid="{00000000-0005-0000-0000-000037540000}"/>
    <cellStyle name="Normal 133 6 19 3" xfId="9231" xr:uid="{00000000-0005-0000-0000-000038540000}"/>
    <cellStyle name="Normal 133 6 19 3 2" xfId="20634" xr:uid="{00000000-0005-0000-0000-000039540000}"/>
    <cellStyle name="Normal 133 6 19 3 2 2" xfId="51044" xr:uid="{00000000-0005-0000-0000-00003A540000}"/>
    <cellStyle name="Normal 133 6 19 3 3" xfId="39946" xr:uid="{00000000-0005-0000-0000-00003B540000}"/>
    <cellStyle name="Normal 133 6 19 4" xfId="13326" xr:uid="{00000000-0005-0000-0000-00003C540000}"/>
    <cellStyle name="Normal 133 6 19 4 2" xfId="24660" xr:uid="{00000000-0005-0000-0000-00003D540000}"/>
    <cellStyle name="Normal 133 6 19 4 2 2" xfId="54996" xr:uid="{00000000-0005-0000-0000-00003E540000}"/>
    <cellStyle name="Normal 133 6 19 4 3" xfId="43898" xr:uid="{00000000-0005-0000-0000-00003F540000}"/>
    <cellStyle name="Normal 133 6 19 5" xfId="17701" xr:uid="{00000000-0005-0000-0000-000040540000}"/>
    <cellStyle name="Normal 133 6 19 5 2" xfId="48204" xr:uid="{00000000-0005-0000-0000-000041540000}"/>
    <cellStyle name="Normal 133 6 19 6" xfId="28686" xr:uid="{00000000-0005-0000-0000-000042540000}"/>
    <cellStyle name="Normal 133 6 19 7" xfId="32715" xr:uid="{00000000-0005-0000-0000-000043540000}"/>
    <cellStyle name="Normal 133 6 19 8" xfId="37106" xr:uid="{00000000-0005-0000-0000-000044540000}"/>
    <cellStyle name="Normal 133 6 2" xfId="5772" xr:uid="{00000000-0005-0000-0000-000045540000}"/>
    <cellStyle name="Normal 133 6 2 2" xfId="7369" xr:uid="{00000000-0005-0000-0000-000046540000}"/>
    <cellStyle name="Normal 133 6 2 2 2" xfId="18793" xr:uid="{00000000-0005-0000-0000-000047540000}"/>
    <cellStyle name="Normal 133 6 2 2 2 2" xfId="49296" xr:uid="{00000000-0005-0000-0000-000048540000}"/>
    <cellStyle name="Normal 133 6 2 2 3" xfId="38198" xr:uid="{00000000-0005-0000-0000-000049540000}"/>
    <cellStyle name="Normal 133 6 2 3" xfId="9081" xr:uid="{00000000-0005-0000-0000-00004A540000}"/>
    <cellStyle name="Normal 133 6 2 3 2" xfId="20512" xr:uid="{00000000-0005-0000-0000-00004B540000}"/>
    <cellStyle name="Normal 133 6 2 3 2 2" xfId="50922" xr:uid="{00000000-0005-0000-0000-00004C540000}"/>
    <cellStyle name="Normal 133 6 2 3 3" xfId="39824" xr:uid="{00000000-0005-0000-0000-00004D540000}"/>
    <cellStyle name="Normal 133 6 2 4" xfId="13204" xr:uid="{00000000-0005-0000-0000-00004E540000}"/>
    <cellStyle name="Normal 133 6 2 4 2" xfId="24538" xr:uid="{00000000-0005-0000-0000-00004F540000}"/>
    <cellStyle name="Normal 133 6 2 4 2 2" xfId="54874" xr:uid="{00000000-0005-0000-0000-000050540000}"/>
    <cellStyle name="Normal 133 6 2 4 3" xfId="43776" xr:uid="{00000000-0005-0000-0000-000051540000}"/>
    <cellStyle name="Normal 133 6 2 5" xfId="17196" xr:uid="{00000000-0005-0000-0000-000052540000}"/>
    <cellStyle name="Normal 133 6 2 5 2" xfId="47699" xr:uid="{00000000-0005-0000-0000-000053540000}"/>
    <cellStyle name="Normal 133 6 2 6" xfId="28564" xr:uid="{00000000-0005-0000-0000-000054540000}"/>
    <cellStyle name="Normal 133 6 2 7" xfId="32593" xr:uid="{00000000-0005-0000-0000-000055540000}"/>
    <cellStyle name="Normal 133 6 2 8" xfId="36601" xr:uid="{00000000-0005-0000-0000-000056540000}"/>
    <cellStyle name="Normal 133 6 20" xfId="7135" xr:uid="{00000000-0005-0000-0000-000057540000}"/>
    <cellStyle name="Normal 133 6 20 2" xfId="8945" xr:uid="{00000000-0005-0000-0000-000058540000}"/>
    <cellStyle name="Normal 133 6 20 2 2" xfId="20376" xr:uid="{00000000-0005-0000-0000-000059540000}"/>
    <cellStyle name="Normal 133 6 20 2 2 2" xfId="50786" xr:uid="{00000000-0005-0000-0000-00005A540000}"/>
    <cellStyle name="Normal 133 6 20 2 3" xfId="39688" xr:uid="{00000000-0005-0000-0000-00005B540000}"/>
    <cellStyle name="Normal 133 6 20 3" xfId="13068" xr:uid="{00000000-0005-0000-0000-00005C540000}"/>
    <cellStyle name="Normal 133 6 20 3 2" xfId="24402" xr:uid="{00000000-0005-0000-0000-00005D540000}"/>
    <cellStyle name="Normal 133 6 20 3 2 2" xfId="54738" xr:uid="{00000000-0005-0000-0000-00005E540000}"/>
    <cellStyle name="Normal 133 6 20 3 3" xfId="43640" xr:uid="{00000000-0005-0000-0000-00005F540000}"/>
    <cellStyle name="Normal 133 6 20 4" xfId="18559" xr:uid="{00000000-0005-0000-0000-000060540000}"/>
    <cellStyle name="Normal 133 6 20 4 2" xfId="49062" xr:uid="{00000000-0005-0000-0000-000061540000}"/>
    <cellStyle name="Normal 133 6 20 5" xfId="28428" xr:uid="{00000000-0005-0000-0000-000062540000}"/>
    <cellStyle name="Normal 133 6 20 6" xfId="32457" xr:uid="{00000000-0005-0000-0000-000063540000}"/>
    <cellStyle name="Normal 133 6 20 7" xfId="37964" xr:uid="{00000000-0005-0000-0000-000064540000}"/>
    <cellStyle name="Normal 133 6 21" xfId="9258" xr:uid="{00000000-0005-0000-0000-000065540000}"/>
    <cellStyle name="Normal 133 6 21 2" xfId="13353" xr:uid="{00000000-0005-0000-0000-000066540000}"/>
    <cellStyle name="Normal 133 6 21 2 2" xfId="24687" xr:uid="{00000000-0005-0000-0000-000067540000}"/>
    <cellStyle name="Normal 133 6 21 2 2 2" xfId="55023" xr:uid="{00000000-0005-0000-0000-000068540000}"/>
    <cellStyle name="Normal 133 6 21 2 3" xfId="43925" xr:uid="{00000000-0005-0000-0000-000069540000}"/>
    <cellStyle name="Normal 133 6 21 3" xfId="20661" xr:uid="{00000000-0005-0000-0000-00006A540000}"/>
    <cellStyle name="Normal 133 6 21 3 2" xfId="51071" xr:uid="{00000000-0005-0000-0000-00006B540000}"/>
    <cellStyle name="Normal 133 6 21 4" xfId="28713" xr:uid="{00000000-0005-0000-0000-00006C540000}"/>
    <cellStyle name="Normal 133 6 21 5" xfId="32742" xr:uid="{00000000-0005-0000-0000-00006D540000}"/>
    <cellStyle name="Normal 133 6 21 6" xfId="39973" xr:uid="{00000000-0005-0000-0000-00006E540000}"/>
    <cellStyle name="Normal 133 6 22" xfId="8918" xr:uid="{00000000-0005-0000-0000-00006F540000}"/>
    <cellStyle name="Normal 133 6 22 2" xfId="13041" xr:uid="{00000000-0005-0000-0000-000070540000}"/>
    <cellStyle name="Normal 133 6 22 2 2" xfId="24375" xr:uid="{00000000-0005-0000-0000-000071540000}"/>
    <cellStyle name="Normal 133 6 22 2 2 2" xfId="54711" xr:uid="{00000000-0005-0000-0000-000072540000}"/>
    <cellStyle name="Normal 133 6 22 2 3" xfId="43613" xr:uid="{00000000-0005-0000-0000-000073540000}"/>
    <cellStyle name="Normal 133 6 22 3" xfId="20349" xr:uid="{00000000-0005-0000-0000-000074540000}"/>
    <cellStyle name="Normal 133 6 22 3 2" xfId="50759" xr:uid="{00000000-0005-0000-0000-000075540000}"/>
    <cellStyle name="Normal 133 6 22 4" xfId="28401" xr:uid="{00000000-0005-0000-0000-000076540000}"/>
    <cellStyle name="Normal 133 6 22 5" xfId="32430" xr:uid="{00000000-0005-0000-0000-000077540000}"/>
    <cellStyle name="Normal 133 6 22 6" xfId="39661" xr:uid="{00000000-0005-0000-0000-000078540000}"/>
    <cellStyle name="Normal 133 6 23" xfId="9332" xr:uid="{00000000-0005-0000-0000-000079540000}"/>
    <cellStyle name="Normal 133 6 23 2" xfId="13427" xr:uid="{00000000-0005-0000-0000-00007A540000}"/>
    <cellStyle name="Normal 133 6 23 2 2" xfId="24761" xr:uid="{00000000-0005-0000-0000-00007B540000}"/>
    <cellStyle name="Normal 133 6 23 2 2 2" xfId="55097" xr:uid="{00000000-0005-0000-0000-00007C540000}"/>
    <cellStyle name="Normal 133 6 23 2 3" xfId="43999" xr:uid="{00000000-0005-0000-0000-00007D540000}"/>
    <cellStyle name="Normal 133 6 23 3" xfId="20735" xr:uid="{00000000-0005-0000-0000-00007E540000}"/>
    <cellStyle name="Normal 133 6 23 3 2" xfId="51145" xr:uid="{00000000-0005-0000-0000-00007F540000}"/>
    <cellStyle name="Normal 133 6 23 4" xfId="28787" xr:uid="{00000000-0005-0000-0000-000080540000}"/>
    <cellStyle name="Normal 133 6 23 5" xfId="32816" xr:uid="{00000000-0005-0000-0000-000081540000}"/>
    <cellStyle name="Normal 133 6 23 6" xfId="40047" xr:uid="{00000000-0005-0000-0000-000082540000}"/>
    <cellStyle name="Normal 133 6 24" xfId="9420" xr:uid="{00000000-0005-0000-0000-000083540000}"/>
    <cellStyle name="Normal 133 6 24 2" xfId="13515" xr:uid="{00000000-0005-0000-0000-000084540000}"/>
    <cellStyle name="Normal 133 6 24 2 2" xfId="24849" xr:uid="{00000000-0005-0000-0000-000085540000}"/>
    <cellStyle name="Normal 133 6 24 2 2 2" xfId="55185" xr:uid="{00000000-0005-0000-0000-000086540000}"/>
    <cellStyle name="Normal 133 6 24 2 3" xfId="44087" xr:uid="{00000000-0005-0000-0000-000087540000}"/>
    <cellStyle name="Normal 133 6 24 3" xfId="20823" xr:uid="{00000000-0005-0000-0000-000088540000}"/>
    <cellStyle name="Normal 133 6 24 3 2" xfId="51233" xr:uid="{00000000-0005-0000-0000-000089540000}"/>
    <cellStyle name="Normal 133 6 24 4" xfId="28875" xr:uid="{00000000-0005-0000-0000-00008A540000}"/>
    <cellStyle name="Normal 133 6 24 5" xfId="32904" xr:uid="{00000000-0005-0000-0000-00008B540000}"/>
    <cellStyle name="Normal 133 6 24 6" xfId="40135" xr:uid="{00000000-0005-0000-0000-00008C540000}"/>
    <cellStyle name="Normal 133 6 25" xfId="9495" xr:uid="{00000000-0005-0000-0000-00008D540000}"/>
    <cellStyle name="Normal 133 6 25 2" xfId="13589" xr:uid="{00000000-0005-0000-0000-00008E540000}"/>
    <cellStyle name="Normal 133 6 25 2 2" xfId="24923" xr:uid="{00000000-0005-0000-0000-00008F540000}"/>
    <cellStyle name="Normal 133 6 25 2 2 2" xfId="55259" xr:uid="{00000000-0005-0000-0000-000090540000}"/>
    <cellStyle name="Normal 133 6 25 2 3" xfId="44161" xr:uid="{00000000-0005-0000-0000-000091540000}"/>
    <cellStyle name="Normal 133 6 25 3" xfId="20897" xr:uid="{00000000-0005-0000-0000-000092540000}"/>
    <cellStyle name="Normal 133 6 25 3 2" xfId="51307" xr:uid="{00000000-0005-0000-0000-000093540000}"/>
    <cellStyle name="Normal 133 6 25 4" xfId="28949" xr:uid="{00000000-0005-0000-0000-000094540000}"/>
    <cellStyle name="Normal 133 6 25 5" xfId="32978" xr:uid="{00000000-0005-0000-0000-000095540000}"/>
    <cellStyle name="Normal 133 6 25 6" xfId="40209" xr:uid="{00000000-0005-0000-0000-000096540000}"/>
    <cellStyle name="Normal 133 6 26" xfId="10944" xr:uid="{00000000-0005-0000-0000-000097540000}"/>
    <cellStyle name="Normal 133 6 26 2" xfId="15018" xr:uid="{00000000-0005-0000-0000-000098540000}"/>
    <cellStyle name="Normal 133 6 26 2 2" xfId="26352" xr:uid="{00000000-0005-0000-0000-000099540000}"/>
    <cellStyle name="Normal 133 6 26 2 2 2" xfId="56688" xr:uid="{00000000-0005-0000-0000-00009A540000}"/>
    <cellStyle name="Normal 133 6 26 2 3" xfId="45590" xr:uid="{00000000-0005-0000-0000-00009B540000}"/>
    <cellStyle name="Normal 133 6 26 3" xfId="22326" xr:uid="{00000000-0005-0000-0000-00009C540000}"/>
    <cellStyle name="Normal 133 6 26 3 2" xfId="52736" xr:uid="{00000000-0005-0000-0000-00009D540000}"/>
    <cellStyle name="Normal 133 6 26 4" xfId="30378" xr:uid="{00000000-0005-0000-0000-00009E540000}"/>
    <cellStyle name="Normal 133 6 26 5" xfId="34407" xr:uid="{00000000-0005-0000-0000-00009F540000}"/>
    <cellStyle name="Normal 133 6 26 6" xfId="41638" xr:uid="{00000000-0005-0000-0000-0000A0540000}"/>
    <cellStyle name="Normal 133 6 27" xfId="11137" xr:uid="{00000000-0005-0000-0000-0000A1540000}"/>
    <cellStyle name="Normal 133 6 27 2" xfId="15164" xr:uid="{00000000-0005-0000-0000-0000A2540000}"/>
    <cellStyle name="Normal 133 6 27 2 2" xfId="26498" xr:uid="{00000000-0005-0000-0000-0000A3540000}"/>
    <cellStyle name="Normal 133 6 27 2 2 2" xfId="56834" xr:uid="{00000000-0005-0000-0000-0000A4540000}"/>
    <cellStyle name="Normal 133 6 27 2 3" xfId="45736" xr:uid="{00000000-0005-0000-0000-0000A5540000}"/>
    <cellStyle name="Normal 133 6 27 3" xfId="22472" xr:uid="{00000000-0005-0000-0000-0000A6540000}"/>
    <cellStyle name="Normal 133 6 27 3 2" xfId="52882" xr:uid="{00000000-0005-0000-0000-0000A7540000}"/>
    <cellStyle name="Normal 133 6 27 4" xfId="30524" xr:uid="{00000000-0005-0000-0000-0000A8540000}"/>
    <cellStyle name="Normal 133 6 27 5" xfId="34553" xr:uid="{00000000-0005-0000-0000-0000A9540000}"/>
    <cellStyle name="Normal 133 6 27 6" xfId="41784" xr:uid="{00000000-0005-0000-0000-0000AA540000}"/>
    <cellStyle name="Normal 133 6 28" xfId="10932" xr:uid="{00000000-0005-0000-0000-0000AB540000}"/>
    <cellStyle name="Normal 133 6 28 2" xfId="15007" xr:uid="{00000000-0005-0000-0000-0000AC540000}"/>
    <cellStyle name="Normal 133 6 28 2 2" xfId="26341" xr:uid="{00000000-0005-0000-0000-0000AD540000}"/>
    <cellStyle name="Normal 133 6 28 2 2 2" xfId="56677" xr:uid="{00000000-0005-0000-0000-0000AE540000}"/>
    <cellStyle name="Normal 133 6 28 2 3" xfId="45579" xr:uid="{00000000-0005-0000-0000-0000AF540000}"/>
    <cellStyle name="Normal 133 6 28 3" xfId="22315" xr:uid="{00000000-0005-0000-0000-0000B0540000}"/>
    <cellStyle name="Normal 133 6 28 3 2" xfId="52725" xr:uid="{00000000-0005-0000-0000-0000B1540000}"/>
    <cellStyle name="Normal 133 6 28 4" xfId="30367" xr:uid="{00000000-0005-0000-0000-0000B2540000}"/>
    <cellStyle name="Normal 133 6 28 5" xfId="34396" xr:uid="{00000000-0005-0000-0000-0000B3540000}"/>
    <cellStyle name="Normal 133 6 28 6" xfId="41627" xr:uid="{00000000-0005-0000-0000-0000B4540000}"/>
    <cellStyle name="Normal 133 6 29" xfId="11147" xr:uid="{00000000-0005-0000-0000-0000B5540000}"/>
    <cellStyle name="Normal 133 6 29 2" xfId="15174" xr:uid="{00000000-0005-0000-0000-0000B6540000}"/>
    <cellStyle name="Normal 133 6 29 2 2" xfId="26508" xr:uid="{00000000-0005-0000-0000-0000B7540000}"/>
    <cellStyle name="Normal 133 6 29 2 2 2" xfId="56844" xr:uid="{00000000-0005-0000-0000-0000B8540000}"/>
    <cellStyle name="Normal 133 6 29 2 3" xfId="45746" xr:uid="{00000000-0005-0000-0000-0000B9540000}"/>
    <cellStyle name="Normal 133 6 29 3" xfId="22482" xr:uid="{00000000-0005-0000-0000-0000BA540000}"/>
    <cellStyle name="Normal 133 6 29 3 2" xfId="52892" xr:uid="{00000000-0005-0000-0000-0000BB540000}"/>
    <cellStyle name="Normal 133 6 29 4" xfId="30534" xr:uid="{00000000-0005-0000-0000-0000BC540000}"/>
    <cellStyle name="Normal 133 6 29 5" xfId="34563" xr:uid="{00000000-0005-0000-0000-0000BD540000}"/>
    <cellStyle name="Normal 133 6 29 6" xfId="41794" xr:uid="{00000000-0005-0000-0000-0000BE540000}"/>
    <cellStyle name="Normal 133 6 3" xfId="5933" xr:uid="{00000000-0005-0000-0000-0000BF540000}"/>
    <cellStyle name="Normal 133 6 3 2" xfId="7530" xr:uid="{00000000-0005-0000-0000-0000C0540000}"/>
    <cellStyle name="Normal 133 6 3 2 2" xfId="18954" xr:uid="{00000000-0005-0000-0000-0000C1540000}"/>
    <cellStyle name="Normal 133 6 3 2 2 2" xfId="49457" xr:uid="{00000000-0005-0000-0000-0000C2540000}"/>
    <cellStyle name="Normal 133 6 3 2 3" xfId="38359" xr:uid="{00000000-0005-0000-0000-0000C3540000}"/>
    <cellStyle name="Normal 133 6 3 3" xfId="9122" xr:uid="{00000000-0005-0000-0000-0000C4540000}"/>
    <cellStyle name="Normal 133 6 3 3 2" xfId="20525" xr:uid="{00000000-0005-0000-0000-0000C5540000}"/>
    <cellStyle name="Normal 133 6 3 3 2 2" xfId="50935" xr:uid="{00000000-0005-0000-0000-0000C6540000}"/>
    <cellStyle name="Normal 133 6 3 3 3" xfId="39837" xr:uid="{00000000-0005-0000-0000-0000C7540000}"/>
    <cellStyle name="Normal 133 6 3 4" xfId="13217" xr:uid="{00000000-0005-0000-0000-0000C8540000}"/>
    <cellStyle name="Normal 133 6 3 4 2" xfId="24551" xr:uid="{00000000-0005-0000-0000-0000C9540000}"/>
    <cellStyle name="Normal 133 6 3 4 2 2" xfId="54887" xr:uid="{00000000-0005-0000-0000-0000CA540000}"/>
    <cellStyle name="Normal 133 6 3 4 3" xfId="43789" xr:uid="{00000000-0005-0000-0000-0000CB540000}"/>
    <cellStyle name="Normal 133 6 3 5" xfId="17357" xr:uid="{00000000-0005-0000-0000-0000CC540000}"/>
    <cellStyle name="Normal 133 6 3 5 2" xfId="47860" xr:uid="{00000000-0005-0000-0000-0000CD540000}"/>
    <cellStyle name="Normal 133 6 3 6" xfId="28577" xr:uid="{00000000-0005-0000-0000-0000CE540000}"/>
    <cellStyle name="Normal 133 6 3 7" xfId="32606" xr:uid="{00000000-0005-0000-0000-0000CF540000}"/>
    <cellStyle name="Normal 133 6 3 8" xfId="36762" xr:uid="{00000000-0005-0000-0000-0000D0540000}"/>
    <cellStyle name="Normal 133 6 30" xfId="10894" xr:uid="{00000000-0005-0000-0000-0000D1540000}"/>
    <cellStyle name="Normal 133 6 30 2" xfId="14969" xr:uid="{00000000-0005-0000-0000-0000D2540000}"/>
    <cellStyle name="Normal 133 6 30 2 2" xfId="26303" xr:uid="{00000000-0005-0000-0000-0000D3540000}"/>
    <cellStyle name="Normal 133 6 30 2 2 2" xfId="56639" xr:uid="{00000000-0005-0000-0000-0000D4540000}"/>
    <cellStyle name="Normal 133 6 30 2 3" xfId="45541" xr:uid="{00000000-0005-0000-0000-0000D5540000}"/>
    <cellStyle name="Normal 133 6 30 3" xfId="22277" xr:uid="{00000000-0005-0000-0000-0000D6540000}"/>
    <cellStyle name="Normal 133 6 30 3 2" xfId="52687" xr:uid="{00000000-0005-0000-0000-0000D7540000}"/>
    <cellStyle name="Normal 133 6 30 4" xfId="30329" xr:uid="{00000000-0005-0000-0000-0000D8540000}"/>
    <cellStyle name="Normal 133 6 30 5" xfId="34358" xr:uid="{00000000-0005-0000-0000-0000D9540000}"/>
    <cellStyle name="Normal 133 6 30 6" xfId="41589" xr:uid="{00000000-0005-0000-0000-0000DA540000}"/>
    <cellStyle name="Normal 133 6 31" xfId="11165" xr:uid="{00000000-0005-0000-0000-0000DB540000}"/>
    <cellStyle name="Normal 133 6 31 2" xfId="15192" xr:uid="{00000000-0005-0000-0000-0000DC540000}"/>
    <cellStyle name="Normal 133 6 31 2 2" xfId="26526" xr:uid="{00000000-0005-0000-0000-0000DD540000}"/>
    <cellStyle name="Normal 133 6 31 2 2 2" xfId="56862" xr:uid="{00000000-0005-0000-0000-0000DE540000}"/>
    <cellStyle name="Normal 133 6 31 2 3" xfId="45764" xr:uid="{00000000-0005-0000-0000-0000DF540000}"/>
    <cellStyle name="Normal 133 6 31 3" xfId="22500" xr:uid="{00000000-0005-0000-0000-0000E0540000}"/>
    <cellStyle name="Normal 133 6 31 3 2" xfId="52910" xr:uid="{00000000-0005-0000-0000-0000E1540000}"/>
    <cellStyle name="Normal 133 6 31 4" xfId="30552" xr:uid="{00000000-0005-0000-0000-0000E2540000}"/>
    <cellStyle name="Normal 133 6 31 5" xfId="34581" xr:uid="{00000000-0005-0000-0000-0000E3540000}"/>
    <cellStyle name="Normal 133 6 31 6" xfId="41812" xr:uid="{00000000-0005-0000-0000-0000E4540000}"/>
    <cellStyle name="Normal 133 6 32" xfId="10876" xr:uid="{00000000-0005-0000-0000-0000E5540000}"/>
    <cellStyle name="Normal 133 6 32 2" xfId="14951" xr:uid="{00000000-0005-0000-0000-0000E6540000}"/>
    <cellStyle name="Normal 133 6 32 2 2" xfId="26285" xr:uid="{00000000-0005-0000-0000-0000E7540000}"/>
    <cellStyle name="Normal 133 6 32 2 2 2" xfId="56621" xr:uid="{00000000-0005-0000-0000-0000E8540000}"/>
    <cellStyle name="Normal 133 6 32 2 3" xfId="45523" xr:uid="{00000000-0005-0000-0000-0000E9540000}"/>
    <cellStyle name="Normal 133 6 32 3" xfId="22259" xr:uid="{00000000-0005-0000-0000-0000EA540000}"/>
    <cellStyle name="Normal 133 6 32 3 2" xfId="52669" xr:uid="{00000000-0005-0000-0000-0000EB540000}"/>
    <cellStyle name="Normal 133 6 32 4" xfId="30311" xr:uid="{00000000-0005-0000-0000-0000EC540000}"/>
    <cellStyle name="Normal 133 6 32 5" xfId="34340" xr:uid="{00000000-0005-0000-0000-0000ED540000}"/>
    <cellStyle name="Normal 133 6 32 6" xfId="41571" xr:uid="{00000000-0005-0000-0000-0000EE540000}"/>
    <cellStyle name="Normal 133 6 33" xfId="11196" xr:uid="{00000000-0005-0000-0000-0000EF540000}"/>
    <cellStyle name="Normal 133 6 33 2" xfId="15223" xr:uid="{00000000-0005-0000-0000-0000F0540000}"/>
    <cellStyle name="Normal 133 6 33 2 2" xfId="26557" xr:uid="{00000000-0005-0000-0000-0000F1540000}"/>
    <cellStyle name="Normal 133 6 33 2 2 2" xfId="56893" xr:uid="{00000000-0005-0000-0000-0000F2540000}"/>
    <cellStyle name="Normal 133 6 33 2 3" xfId="45795" xr:uid="{00000000-0005-0000-0000-0000F3540000}"/>
    <cellStyle name="Normal 133 6 33 3" xfId="22531" xr:uid="{00000000-0005-0000-0000-0000F4540000}"/>
    <cellStyle name="Normal 133 6 33 3 2" xfId="52941" xr:uid="{00000000-0005-0000-0000-0000F5540000}"/>
    <cellStyle name="Normal 133 6 33 4" xfId="30583" xr:uid="{00000000-0005-0000-0000-0000F6540000}"/>
    <cellStyle name="Normal 133 6 33 5" xfId="34612" xr:uid="{00000000-0005-0000-0000-0000F7540000}"/>
    <cellStyle name="Normal 133 6 33 6" xfId="41843" xr:uid="{00000000-0005-0000-0000-0000F8540000}"/>
    <cellStyle name="Normal 133 6 34" xfId="10848" xr:uid="{00000000-0005-0000-0000-0000F9540000}"/>
    <cellStyle name="Normal 133 6 34 2" xfId="14923" xr:uid="{00000000-0005-0000-0000-0000FA540000}"/>
    <cellStyle name="Normal 133 6 34 2 2" xfId="26257" xr:uid="{00000000-0005-0000-0000-0000FB540000}"/>
    <cellStyle name="Normal 133 6 34 2 2 2" xfId="56593" xr:uid="{00000000-0005-0000-0000-0000FC540000}"/>
    <cellStyle name="Normal 133 6 34 2 3" xfId="45495" xr:uid="{00000000-0005-0000-0000-0000FD540000}"/>
    <cellStyle name="Normal 133 6 34 3" xfId="22231" xr:uid="{00000000-0005-0000-0000-0000FE540000}"/>
    <cellStyle name="Normal 133 6 34 3 2" xfId="52641" xr:uid="{00000000-0005-0000-0000-0000FF540000}"/>
    <cellStyle name="Normal 133 6 34 4" xfId="30283" xr:uid="{00000000-0005-0000-0000-000000550000}"/>
    <cellStyle name="Normal 133 6 34 5" xfId="34312" xr:uid="{00000000-0005-0000-0000-000001550000}"/>
    <cellStyle name="Normal 133 6 34 6" xfId="41543" xr:uid="{00000000-0005-0000-0000-000002550000}"/>
    <cellStyle name="Normal 133 6 35" xfId="11221" xr:uid="{00000000-0005-0000-0000-000003550000}"/>
    <cellStyle name="Normal 133 6 35 2" xfId="15248" xr:uid="{00000000-0005-0000-0000-000004550000}"/>
    <cellStyle name="Normal 133 6 35 2 2" xfId="26582" xr:uid="{00000000-0005-0000-0000-000005550000}"/>
    <cellStyle name="Normal 133 6 35 2 2 2" xfId="56918" xr:uid="{00000000-0005-0000-0000-000006550000}"/>
    <cellStyle name="Normal 133 6 35 2 3" xfId="45820" xr:uid="{00000000-0005-0000-0000-000007550000}"/>
    <cellStyle name="Normal 133 6 35 3" xfId="22556" xr:uid="{00000000-0005-0000-0000-000008550000}"/>
    <cellStyle name="Normal 133 6 35 3 2" xfId="52966" xr:uid="{00000000-0005-0000-0000-000009550000}"/>
    <cellStyle name="Normal 133 6 35 4" xfId="30608" xr:uid="{00000000-0005-0000-0000-00000A550000}"/>
    <cellStyle name="Normal 133 6 35 5" xfId="34637" xr:uid="{00000000-0005-0000-0000-00000B550000}"/>
    <cellStyle name="Normal 133 6 35 6" xfId="41868" xr:uid="{00000000-0005-0000-0000-00000C550000}"/>
    <cellStyle name="Normal 133 6 36" xfId="10820" xr:uid="{00000000-0005-0000-0000-00000D550000}"/>
    <cellStyle name="Normal 133 6 36 2" xfId="14895" xr:uid="{00000000-0005-0000-0000-00000E550000}"/>
    <cellStyle name="Normal 133 6 36 2 2" xfId="26229" xr:uid="{00000000-0005-0000-0000-00000F550000}"/>
    <cellStyle name="Normal 133 6 36 2 2 2" xfId="56565" xr:uid="{00000000-0005-0000-0000-000010550000}"/>
    <cellStyle name="Normal 133 6 36 2 3" xfId="45467" xr:uid="{00000000-0005-0000-0000-000011550000}"/>
    <cellStyle name="Normal 133 6 36 3" xfId="22203" xr:uid="{00000000-0005-0000-0000-000012550000}"/>
    <cellStyle name="Normal 133 6 36 3 2" xfId="52613" xr:uid="{00000000-0005-0000-0000-000013550000}"/>
    <cellStyle name="Normal 133 6 36 4" xfId="30255" xr:uid="{00000000-0005-0000-0000-000014550000}"/>
    <cellStyle name="Normal 133 6 36 5" xfId="34284" xr:uid="{00000000-0005-0000-0000-000015550000}"/>
    <cellStyle name="Normal 133 6 36 6" xfId="41515" xr:uid="{00000000-0005-0000-0000-000016550000}"/>
    <cellStyle name="Normal 133 6 37" xfId="11249" xr:uid="{00000000-0005-0000-0000-000017550000}"/>
    <cellStyle name="Normal 133 6 37 2" xfId="15276" xr:uid="{00000000-0005-0000-0000-000018550000}"/>
    <cellStyle name="Normal 133 6 37 2 2" xfId="26610" xr:uid="{00000000-0005-0000-0000-000019550000}"/>
    <cellStyle name="Normal 133 6 37 2 2 2" xfId="56946" xr:uid="{00000000-0005-0000-0000-00001A550000}"/>
    <cellStyle name="Normal 133 6 37 2 3" xfId="45848" xr:uid="{00000000-0005-0000-0000-00001B550000}"/>
    <cellStyle name="Normal 133 6 37 3" xfId="22584" xr:uid="{00000000-0005-0000-0000-00001C550000}"/>
    <cellStyle name="Normal 133 6 37 3 2" xfId="52994" xr:uid="{00000000-0005-0000-0000-00001D550000}"/>
    <cellStyle name="Normal 133 6 37 4" xfId="30636" xr:uid="{00000000-0005-0000-0000-00001E550000}"/>
    <cellStyle name="Normal 133 6 37 5" xfId="34665" xr:uid="{00000000-0005-0000-0000-00001F550000}"/>
    <cellStyle name="Normal 133 6 37 6" xfId="41896" xr:uid="{00000000-0005-0000-0000-000020550000}"/>
    <cellStyle name="Normal 133 6 38" xfId="10792" xr:uid="{00000000-0005-0000-0000-000021550000}"/>
    <cellStyle name="Normal 133 6 38 2" xfId="14867" xr:uid="{00000000-0005-0000-0000-000022550000}"/>
    <cellStyle name="Normal 133 6 38 2 2" xfId="26201" xr:uid="{00000000-0005-0000-0000-000023550000}"/>
    <cellStyle name="Normal 133 6 38 2 2 2" xfId="56537" xr:uid="{00000000-0005-0000-0000-000024550000}"/>
    <cellStyle name="Normal 133 6 38 2 3" xfId="45439" xr:uid="{00000000-0005-0000-0000-000025550000}"/>
    <cellStyle name="Normal 133 6 38 3" xfId="22175" xr:uid="{00000000-0005-0000-0000-000026550000}"/>
    <cellStyle name="Normal 133 6 38 3 2" xfId="52585" xr:uid="{00000000-0005-0000-0000-000027550000}"/>
    <cellStyle name="Normal 133 6 38 4" xfId="30227" xr:uid="{00000000-0005-0000-0000-000028550000}"/>
    <cellStyle name="Normal 133 6 38 5" xfId="34256" xr:uid="{00000000-0005-0000-0000-000029550000}"/>
    <cellStyle name="Normal 133 6 38 6" xfId="41487" xr:uid="{00000000-0005-0000-0000-00002A550000}"/>
    <cellStyle name="Normal 133 6 39" xfId="11324" xr:uid="{00000000-0005-0000-0000-00002B550000}"/>
    <cellStyle name="Normal 133 6 39 2" xfId="15351" xr:uid="{00000000-0005-0000-0000-00002C550000}"/>
    <cellStyle name="Normal 133 6 39 2 2" xfId="26685" xr:uid="{00000000-0005-0000-0000-00002D550000}"/>
    <cellStyle name="Normal 133 6 39 2 2 2" xfId="57021" xr:uid="{00000000-0005-0000-0000-00002E550000}"/>
    <cellStyle name="Normal 133 6 39 2 3" xfId="45923" xr:uid="{00000000-0005-0000-0000-00002F550000}"/>
    <cellStyle name="Normal 133 6 39 3" xfId="22659" xr:uid="{00000000-0005-0000-0000-000030550000}"/>
    <cellStyle name="Normal 133 6 39 3 2" xfId="53069" xr:uid="{00000000-0005-0000-0000-000031550000}"/>
    <cellStyle name="Normal 133 6 39 4" xfId="30711" xr:uid="{00000000-0005-0000-0000-000032550000}"/>
    <cellStyle name="Normal 133 6 39 5" xfId="34740" xr:uid="{00000000-0005-0000-0000-000033550000}"/>
    <cellStyle name="Normal 133 6 39 6" xfId="41971" xr:uid="{00000000-0005-0000-0000-000034550000}"/>
    <cellStyle name="Normal 133 6 4" xfId="5767" xr:uid="{00000000-0005-0000-0000-000035550000}"/>
    <cellStyle name="Normal 133 6 4 2" xfId="7364" xr:uid="{00000000-0005-0000-0000-000036550000}"/>
    <cellStyle name="Normal 133 6 4 2 2" xfId="18788" xr:uid="{00000000-0005-0000-0000-000037550000}"/>
    <cellStyle name="Normal 133 6 4 2 2 2" xfId="49291" xr:uid="{00000000-0005-0000-0000-000038550000}"/>
    <cellStyle name="Normal 133 6 4 2 3" xfId="38193" xr:uid="{00000000-0005-0000-0000-000039550000}"/>
    <cellStyle name="Normal 133 6 4 3" xfId="9077" xr:uid="{00000000-0005-0000-0000-00003A550000}"/>
    <cellStyle name="Normal 133 6 4 3 2" xfId="20508" xr:uid="{00000000-0005-0000-0000-00003B550000}"/>
    <cellStyle name="Normal 133 6 4 3 2 2" xfId="50918" xr:uid="{00000000-0005-0000-0000-00003C550000}"/>
    <cellStyle name="Normal 133 6 4 3 3" xfId="39820" xr:uid="{00000000-0005-0000-0000-00003D550000}"/>
    <cellStyle name="Normal 133 6 4 4" xfId="13200" xr:uid="{00000000-0005-0000-0000-00003E550000}"/>
    <cellStyle name="Normal 133 6 4 4 2" xfId="24534" xr:uid="{00000000-0005-0000-0000-00003F550000}"/>
    <cellStyle name="Normal 133 6 4 4 2 2" xfId="54870" xr:uid="{00000000-0005-0000-0000-000040550000}"/>
    <cellStyle name="Normal 133 6 4 4 3" xfId="43772" xr:uid="{00000000-0005-0000-0000-000041550000}"/>
    <cellStyle name="Normal 133 6 4 5" xfId="17191" xr:uid="{00000000-0005-0000-0000-000042550000}"/>
    <cellStyle name="Normal 133 6 4 5 2" xfId="47694" xr:uid="{00000000-0005-0000-0000-000043550000}"/>
    <cellStyle name="Normal 133 6 4 6" xfId="28560" xr:uid="{00000000-0005-0000-0000-000044550000}"/>
    <cellStyle name="Normal 133 6 4 7" xfId="32589" xr:uid="{00000000-0005-0000-0000-000045550000}"/>
    <cellStyle name="Normal 133 6 4 8" xfId="36596" xr:uid="{00000000-0005-0000-0000-000046550000}"/>
    <cellStyle name="Normal 133 6 40" xfId="11406" xr:uid="{00000000-0005-0000-0000-000047550000}"/>
    <cellStyle name="Normal 133 6 40 2" xfId="15433" xr:uid="{00000000-0005-0000-0000-000048550000}"/>
    <cellStyle name="Normal 133 6 40 2 2" xfId="26767" xr:uid="{00000000-0005-0000-0000-000049550000}"/>
    <cellStyle name="Normal 133 6 40 2 2 2" xfId="57103" xr:uid="{00000000-0005-0000-0000-00004A550000}"/>
    <cellStyle name="Normal 133 6 40 2 3" xfId="46005" xr:uid="{00000000-0005-0000-0000-00004B550000}"/>
    <cellStyle name="Normal 133 6 40 3" xfId="22741" xr:uid="{00000000-0005-0000-0000-00004C550000}"/>
    <cellStyle name="Normal 133 6 40 3 2" xfId="53151" xr:uid="{00000000-0005-0000-0000-00004D550000}"/>
    <cellStyle name="Normal 133 6 40 4" xfId="30793" xr:uid="{00000000-0005-0000-0000-00004E550000}"/>
    <cellStyle name="Normal 133 6 40 5" xfId="34822" xr:uid="{00000000-0005-0000-0000-00004F550000}"/>
    <cellStyle name="Normal 133 6 40 6" xfId="42053" xr:uid="{00000000-0005-0000-0000-000050550000}"/>
    <cellStyle name="Normal 133 6 41" xfId="11477" xr:uid="{00000000-0005-0000-0000-000051550000}"/>
    <cellStyle name="Normal 133 6 41 2" xfId="15504" xr:uid="{00000000-0005-0000-0000-000052550000}"/>
    <cellStyle name="Normal 133 6 41 2 2" xfId="26838" xr:uid="{00000000-0005-0000-0000-000053550000}"/>
    <cellStyle name="Normal 133 6 41 2 2 2" xfId="57174" xr:uid="{00000000-0005-0000-0000-000054550000}"/>
    <cellStyle name="Normal 133 6 41 2 3" xfId="46076" xr:uid="{00000000-0005-0000-0000-000055550000}"/>
    <cellStyle name="Normal 133 6 41 3" xfId="22812" xr:uid="{00000000-0005-0000-0000-000056550000}"/>
    <cellStyle name="Normal 133 6 41 3 2" xfId="53222" xr:uid="{00000000-0005-0000-0000-000057550000}"/>
    <cellStyle name="Normal 133 6 41 4" xfId="30864" xr:uid="{00000000-0005-0000-0000-000058550000}"/>
    <cellStyle name="Normal 133 6 41 5" xfId="34893" xr:uid="{00000000-0005-0000-0000-000059550000}"/>
    <cellStyle name="Normal 133 6 41 6" xfId="42124" xr:uid="{00000000-0005-0000-0000-00005A550000}"/>
    <cellStyle name="Normal 133 6 42" xfId="11558" xr:uid="{00000000-0005-0000-0000-00005B550000}"/>
    <cellStyle name="Normal 133 6 42 2" xfId="15585" xr:uid="{00000000-0005-0000-0000-00005C550000}"/>
    <cellStyle name="Normal 133 6 42 2 2" xfId="26919" xr:uid="{00000000-0005-0000-0000-00005D550000}"/>
    <cellStyle name="Normal 133 6 42 2 2 2" xfId="57255" xr:uid="{00000000-0005-0000-0000-00005E550000}"/>
    <cellStyle name="Normal 133 6 42 2 3" xfId="46157" xr:uid="{00000000-0005-0000-0000-00005F550000}"/>
    <cellStyle name="Normal 133 6 42 3" xfId="22893" xr:uid="{00000000-0005-0000-0000-000060550000}"/>
    <cellStyle name="Normal 133 6 42 3 2" xfId="53303" xr:uid="{00000000-0005-0000-0000-000061550000}"/>
    <cellStyle name="Normal 133 6 42 4" xfId="30945" xr:uid="{00000000-0005-0000-0000-000062550000}"/>
    <cellStyle name="Normal 133 6 42 5" xfId="34974" xr:uid="{00000000-0005-0000-0000-000063550000}"/>
    <cellStyle name="Normal 133 6 42 6" xfId="42205" xr:uid="{00000000-0005-0000-0000-000064550000}"/>
    <cellStyle name="Normal 133 6 43" xfId="11636" xr:uid="{00000000-0005-0000-0000-000065550000}"/>
    <cellStyle name="Normal 133 6 43 2" xfId="15663" xr:uid="{00000000-0005-0000-0000-000066550000}"/>
    <cellStyle name="Normal 133 6 43 2 2" xfId="26997" xr:uid="{00000000-0005-0000-0000-000067550000}"/>
    <cellStyle name="Normal 133 6 43 2 2 2" xfId="57333" xr:uid="{00000000-0005-0000-0000-000068550000}"/>
    <cellStyle name="Normal 133 6 43 2 3" xfId="46235" xr:uid="{00000000-0005-0000-0000-000069550000}"/>
    <cellStyle name="Normal 133 6 43 3" xfId="22971" xr:uid="{00000000-0005-0000-0000-00006A550000}"/>
    <cellStyle name="Normal 133 6 43 3 2" xfId="53381" xr:uid="{00000000-0005-0000-0000-00006B550000}"/>
    <cellStyle name="Normal 133 6 43 4" xfId="31023" xr:uid="{00000000-0005-0000-0000-00006C550000}"/>
    <cellStyle name="Normal 133 6 43 5" xfId="35052" xr:uid="{00000000-0005-0000-0000-00006D550000}"/>
    <cellStyle name="Normal 133 6 43 6" xfId="42283" xr:uid="{00000000-0005-0000-0000-00006E550000}"/>
    <cellStyle name="Normal 133 6 44" xfId="11714" xr:uid="{00000000-0005-0000-0000-00006F550000}"/>
    <cellStyle name="Normal 133 6 44 2" xfId="15741" xr:uid="{00000000-0005-0000-0000-000070550000}"/>
    <cellStyle name="Normal 133 6 44 2 2" xfId="27075" xr:uid="{00000000-0005-0000-0000-000071550000}"/>
    <cellStyle name="Normal 133 6 44 2 2 2" xfId="57411" xr:uid="{00000000-0005-0000-0000-000072550000}"/>
    <cellStyle name="Normal 133 6 44 2 3" xfId="46313" xr:uid="{00000000-0005-0000-0000-000073550000}"/>
    <cellStyle name="Normal 133 6 44 3" xfId="23049" xr:uid="{00000000-0005-0000-0000-000074550000}"/>
    <cellStyle name="Normal 133 6 44 3 2" xfId="53459" xr:uid="{00000000-0005-0000-0000-000075550000}"/>
    <cellStyle name="Normal 133 6 44 4" xfId="31101" xr:uid="{00000000-0005-0000-0000-000076550000}"/>
    <cellStyle name="Normal 133 6 44 5" xfId="35130" xr:uid="{00000000-0005-0000-0000-000077550000}"/>
    <cellStyle name="Normal 133 6 44 6" xfId="42361" xr:uid="{00000000-0005-0000-0000-000078550000}"/>
    <cellStyle name="Normal 133 6 45" xfId="11792" xr:uid="{00000000-0005-0000-0000-000079550000}"/>
    <cellStyle name="Normal 133 6 45 2" xfId="15819" xr:uid="{00000000-0005-0000-0000-00007A550000}"/>
    <cellStyle name="Normal 133 6 45 2 2" xfId="27153" xr:uid="{00000000-0005-0000-0000-00007B550000}"/>
    <cellStyle name="Normal 133 6 45 2 2 2" xfId="57489" xr:uid="{00000000-0005-0000-0000-00007C550000}"/>
    <cellStyle name="Normal 133 6 45 2 3" xfId="46391" xr:uid="{00000000-0005-0000-0000-00007D550000}"/>
    <cellStyle name="Normal 133 6 45 3" xfId="23127" xr:uid="{00000000-0005-0000-0000-00007E550000}"/>
    <cellStyle name="Normal 133 6 45 3 2" xfId="53537" xr:uid="{00000000-0005-0000-0000-00007F550000}"/>
    <cellStyle name="Normal 133 6 45 4" xfId="31179" xr:uid="{00000000-0005-0000-0000-000080550000}"/>
    <cellStyle name="Normal 133 6 45 5" xfId="35208" xr:uid="{00000000-0005-0000-0000-000081550000}"/>
    <cellStyle name="Normal 133 6 45 6" xfId="42439" xr:uid="{00000000-0005-0000-0000-000082550000}"/>
    <cellStyle name="Normal 133 6 46" xfId="11870" xr:uid="{00000000-0005-0000-0000-000083550000}"/>
    <cellStyle name="Normal 133 6 46 2" xfId="15897" xr:uid="{00000000-0005-0000-0000-000084550000}"/>
    <cellStyle name="Normal 133 6 46 2 2" xfId="27231" xr:uid="{00000000-0005-0000-0000-000085550000}"/>
    <cellStyle name="Normal 133 6 46 2 2 2" xfId="57567" xr:uid="{00000000-0005-0000-0000-000086550000}"/>
    <cellStyle name="Normal 133 6 46 2 3" xfId="46469" xr:uid="{00000000-0005-0000-0000-000087550000}"/>
    <cellStyle name="Normal 133 6 46 3" xfId="23205" xr:uid="{00000000-0005-0000-0000-000088550000}"/>
    <cellStyle name="Normal 133 6 46 3 2" xfId="53615" xr:uid="{00000000-0005-0000-0000-000089550000}"/>
    <cellStyle name="Normal 133 6 46 4" xfId="31257" xr:uid="{00000000-0005-0000-0000-00008A550000}"/>
    <cellStyle name="Normal 133 6 46 5" xfId="35286" xr:uid="{00000000-0005-0000-0000-00008B550000}"/>
    <cellStyle name="Normal 133 6 46 6" xfId="42517" xr:uid="{00000000-0005-0000-0000-00008C550000}"/>
    <cellStyle name="Normal 133 6 47" xfId="11948" xr:uid="{00000000-0005-0000-0000-00008D550000}"/>
    <cellStyle name="Normal 133 6 47 2" xfId="15975" xr:uid="{00000000-0005-0000-0000-00008E550000}"/>
    <cellStyle name="Normal 133 6 47 2 2" xfId="27309" xr:uid="{00000000-0005-0000-0000-00008F550000}"/>
    <cellStyle name="Normal 133 6 47 2 2 2" xfId="57645" xr:uid="{00000000-0005-0000-0000-000090550000}"/>
    <cellStyle name="Normal 133 6 47 2 3" xfId="46547" xr:uid="{00000000-0005-0000-0000-000091550000}"/>
    <cellStyle name="Normal 133 6 47 3" xfId="23283" xr:uid="{00000000-0005-0000-0000-000092550000}"/>
    <cellStyle name="Normal 133 6 47 3 2" xfId="53693" xr:uid="{00000000-0005-0000-0000-000093550000}"/>
    <cellStyle name="Normal 133 6 47 4" xfId="31335" xr:uid="{00000000-0005-0000-0000-000094550000}"/>
    <cellStyle name="Normal 133 6 47 5" xfId="35364" xr:uid="{00000000-0005-0000-0000-000095550000}"/>
    <cellStyle name="Normal 133 6 47 6" xfId="42595" xr:uid="{00000000-0005-0000-0000-000096550000}"/>
    <cellStyle name="Normal 133 6 48" xfId="12026" xr:uid="{00000000-0005-0000-0000-000097550000}"/>
    <cellStyle name="Normal 133 6 48 2" xfId="16053" xr:uid="{00000000-0005-0000-0000-000098550000}"/>
    <cellStyle name="Normal 133 6 48 2 2" xfId="27387" xr:uid="{00000000-0005-0000-0000-000099550000}"/>
    <cellStyle name="Normal 133 6 48 2 2 2" xfId="57723" xr:uid="{00000000-0005-0000-0000-00009A550000}"/>
    <cellStyle name="Normal 133 6 48 2 3" xfId="46625" xr:uid="{00000000-0005-0000-0000-00009B550000}"/>
    <cellStyle name="Normal 133 6 48 3" xfId="23361" xr:uid="{00000000-0005-0000-0000-00009C550000}"/>
    <cellStyle name="Normal 133 6 48 3 2" xfId="53771" xr:uid="{00000000-0005-0000-0000-00009D550000}"/>
    <cellStyle name="Normal 133 6 48 4" xfId="31413" xr:uid="{00000000-0005-0000-0000-00009E550000}"/>
    <cellStyle name="Normal 133 6 48 5" xfId="35442" xr:uid="{00000000-0005-0000-0000-00009F550000}"/>
    <cellStyle name="Normal 133 6 48 6" xfId="42673" xr:uid="{00000000-0005-0000-0000-0000A0550000}"/>
    <cellStyle name="Normal 133 6 49" xfId="12103" xr:uid="{00000000-0005-0000-0000-0000A1550000}"/>
    <cellStyle name="Normal 133 6 49 2" xfId="16130" xr:uid="{00000000-0005-0000-0000-0000A2550000}"/>
    <cellStyle name="Normal 133 6 49 2 2" xfId="27464" xr:uid="{00000000-0005-0000-0000-0000A3550000}"/>
    <cellStyle name="Normal 133 6 49 2 2 2" xfId="57800" xr:uid="{00000000-0005-0000-0000-0000A4550000}"/>
    <cellStyle name="Normal 133 6 49 2 3" xfId="46702" xr:uid="{00000000-0005-0000-0000-0000A5550000}"/>
    <cellStyle name="Normal 133 6 49 3" xfId="23438" xr:uid="{00000000-0005-0000-0000-0000A6550000}"/>
    <cellStyle name="Normal 133 6 49 3 2" xfId="53848" xr:uid="{00000000-0005-0000-0000-0000A7550000}"/>
    <cellStyle name="Normal 133 6 49 4" xfId="31490" xr:uid="{00000000-0005-0000-0000-0000A8550000}"/>
    <cellStyle name="Normal 133 6 49 5" xfId="35519" xr:uid="{00000000-0005-0000-0000-0000A9550000}"/>
    <cellStyle name="Normal 133 6 49 6" xfId="42750" xr:uid="{00000000-0005-0000-0000-0000AA550000}"/>
    <cellStyle name="Normal 133 6 5" xfId="5938" xr:uid="{00000000-0005-0000-0000-0000AB550000}"/>
    <cellStyle name="Normal 133 6 5 2" xfId="7535" xr:uid="{00000000-0005-0000-0000-0000AC550000}"/>
    <cellStyle name="Normal 133 6 5 2 2" xfId="18959" xr:uid="{00000000-0005-0000-0000-0000AD550000}"/>
    <cellStyle name="Normal 133 6 5 2 2 2" xfId="49462" xr:uid="{00000000-0005-0000-0000-0000AE550000}"/>
    <cellStyle name="Normal 133 6 5 2 3" xfId="38364" xr:uid="{00000000-0005-0000-0000-0000AF550000}"/>
    <cellStyle name="Normal 133 6 5 3" xfId="9126" xr:uid="{00000000-0005-0000-0000-0000B0550000}"/>
    <cellStyle name="Normal 133 6 5 3 2" xfId="20529" xr:uid="{00000000-0005-0000-0000-0000B1550000}"/>
    <cellStyle name="Normal 133 6 5 3 2 2" xfId="50939" xr:uid="{00000000-0005-0000-0000-0000B2550000}"/>
    <cellStyle name="Normal 133 6 5 3 3" xfId="39841" xr:uid="{00000000-0005-0000-0000-0000B3550000}"/>
    <cellStyle name="Normal 133 6 5 4" xfId="13221" xr:uid="{00000000-0005-0000-0000-0000B4550000}"/>
    <cellStyle name="Normal 133 6 5 4 2" xfId="24555" xr:uid="{00000000-0005-0000-0000-0000B5550000}"/>
    <cellStyle name="Normal 133 6 5 4 2 2" xfId="54891" xr:uid="{00000000-0005-0000-0000-0000B6550000}"/>
    <cellStyle name="Normal 133 6 5 4 3" xfId="43793" xr:uid="{00000000-0005-0000-0000-0000B7550000}"/>
    <cellStyle name="Normal 133 6 5 5" xfId="17362" xr:uid="{00000000-0005-0000-0000-0000B8550000}"/>
    <cellStyle name="Normal 133 6 5 5 2" xfId="47865" xr:uid="{00000000-0005-0000-0000-0000B9550000}"/>
    <cellStyle name="Normal 133 6 5 6" xfId="28581" xr:uid="{00000000-0005-0000-0000-0000BA550000}"/>
    <cellStyle name="Normal 133 6 5 7" xfId="32610" xr:uid="{00000000-0005-0000-0000-0000BB550000}"/>
    <cellStyle name="Normal 133 6 5 8" xfId="36767" xr:uid="{00000000-0005-0000-0000-0000BC550000}"/>
    <cellStyle name="Normal 133 6 50" xfId="8812" xr:uid="{00000000-0005-0000-0000-0000BD550000}"/>
    <cellStyle name="Normal 133 6 50 2" xfId="20245" xr:uid="{00000000-0005-0000-0000-0000BE550000}"/>
    <cellStyle name="Normal 133 6 50 2 2" xfId="50655" xr:uid="{00000000-0005-0000-0000-0000BF550000}"/>
    <cellStyle name="Normal 133 6 50 3" xfId="39557" xr:uid="{00000000-0005-0000-0000-0000C0550000}"/>
    <cellStyle name="Normal 133 6 51" xfId="12937" xr:uid="{00000000-0005-0000-0000-0000C1550000}"/>
    <cellStyle name="Normal 133 6 51 2" xfId="24271" xr:uid="{00000000-0005-0000-0000-0000C2550000}"/>
    <cellStyle name="Normal 133 6 51 2 2" xfId="54607" xr:uid="{00000000-0005-0000-0000-0000C3550000}"/>
    <cellStyle name="Normal 133 6 51 3" xfId="43509" xr:uid="{00000000-0005-0000-0000-0000C4550000}"/>
    <cellStyle name="Normal 133 6 52" xfId="16962" xr:uid="{00000000-0005-0000-0000-0000C5550000}"/>
    <cellStyle name="Normal 133 6 52 2" xfId="47465" xr:uid="{00000000-0005-0000-0000-0000C6550000}"/>
    <cellStyle name="Normal 133 6 53" xfId="28297" xr:uid="{00000000-0005-0000-0000-0000C7550000}"/>
    <cellStyle name="Normal 133 6 54" xfId="32326" xr:uid="{00000000-0005-0000-0000-0000C8550000}"/>
    <cellStyle name="Normal 133 6 55" xfId="36282" xr:uid="{00000000-0005-0000-0000-0000C9550000}"/>
    <cellStyle name="Normal 133 6 56" xfId="36367" xr:uid="{00000000-0005-0000-0000-0000CA550000}"/>
    <cellStyle name="Normal 133 6 57" xfId="58633" xr:uid="{00000000-0005-0000-0000-0000CB550000}"/>
    <cellStyle name="Normal 133 6 6" xfId="5754" xr:uid="{00000000-0005-0000-0000-0000CC550000}"/>
    <cellStyle name="Normal 133 6 6 2" xfId="7351" xr:uid="{00000000-0005-0000-0000-0000CD550000}"/>
    <cellStyle name="Normal 133 6 6 2 2" xfId="18775" xr:uid="{00000000-0005-0000-0000-0000CE550000}"/>
    <cellStyle name="Normal 133 6 6 2 2 2" xfId="49278" xr:uid="{00000000-0005-0000-0000-0000CF550000}"/>
    <cellStyle name="Normal 133 6 6 2 3" xfId="38180" xr:uid="{00000000-0005-0000-0000-0000D0550000}"/>
    <cellStyle name="Normal 133 6 6 3" xfId="9065" xr:uid="{00000000-0005-0000-0000-0000D1550000}"/>
    <cellStyle name="Normal 133 6 6 3 2" xfId="20496" xr:uid="{00000000-0005-0000-0000-0000D2550000}"/>
    <cellStyle name="Normal 133 6 6 3 2 2" xfId="50906" xr:uid="{00000000-0005-0000-0000-0000D3550000}"/>
    <cellStyle name="Normal 133 6 6 3 3" xfId="39808" xr:uid="{00000000-0005-0000-0000-0000D4550000}"/>
    <cellStyle name="Normal 133 6 6 4" xfId="13188" xr:uid="{00000000-0005-0000-0000-0000D5550000}"/>
    <cellStyle name="Normal 133 6 6 4 2" xfId="24522" xr:uid="{00000000-0005-0000-0000-0000D6550000}"/>
    <cellStyle name="Normal 133 6 6 4 2 2" xfId="54858" xr:uid="{00000000-0005-0000-0000-0000D7550000}"/>
    <cellStyle name="Normal 133 6 6 4 3" xfId="43760" xr:uid="{00000000-0005-0000-0000-0000D8550000}"/>
    <cellStyle name="Normal 133 6 6 5" xfId="17178" xr:uid="{00000000-0005-0000-0000-0000D9550000}"/>
    <cellStyle name="Normal 133 6 6 5 2" xfId="47681" xr:uid="{00000000-0005-0000-0000-0000DA550000}"/>
    <cellStyle name="Normal 133 6 6 6" xfId="28548" xr:uid="{00000000-0005-0000-0000-0000DB550000}"/>
    <cellStyle name="Normal 133 6 6 7" xfId="32577" xr:uid="{00000000-0005-0000-0000-0000DC550000}"/>
    <cellStyle name="Normal 133 6 6 8" xfId="36583" xr:uid="{00000000-0005-0000-0000-0000DD550000}"/>
    <cellStyle name="Normal 133 6 7" xfId="5951" xr:uid="{00000000-0005-0000-0000-0000DE550000}"/>
    <cellStyle name="Normal 133 6 7 2" xfId="7548" xr:uid="{00000000-0005-0000-0000-0000DF550000}"/>
    <cellStyle name="Normal 133 6 7 2 2" xfId="18972" xr:uid="{00000000-0005-0000-0000-0000E0550000}"/>
    <cellStyle name="Normal 133 6 7 2 2 2" xfId="49475" xr:uid="{00000000-0005-0000-0000-0000E1550000}"/>
    <cellStyle name="Normal 133 6 7 2 3" xfId="38377" xr:uid="{00000000-0005-0000-0000-0000E2550000}"/>
    <cellStyle name="Normal 133 6 7 3" xfId="9130" xr:uid="{00000000-0005-0000-0000-0000E3550000}"/>
    <cellStyle name="Normal 133 6 7 3 2" xfId="20533" xr:uid="{00000000-0005-0000-0000-0000E4550000}"/>
    <cellStyle name="Normal 133 6 7 3 2 2" xfId="50943" xr:uid="{00000000-0005-0000-0000-0000E5550000}"/>
    <cellStyle name="Normal 133 6 7 3 3" xfId="39845" xr:uid="{00000000-0005-0000-0000-0000E6550000}"/>
    <cellStyle name="Normal 133 6 7 4" xfId="13225" xr:uid="{00000000-0005-0000-0000-0000E7550000}"/>
    <cellStyle name="Normal 133 6 7 4 2" xfId="24559" xr:uid="{00000000-0005-0000-0000-0000E8550000}"/>
    <cellStyle name="Normal 133 6 7 4 2 2" xfId="54895" xr:uid="{00000000-0005-0000-0000-0000E9550000}"/>
    <cellStyle name="Normal 133 6 7 4 3" xfId="43797" xr:uid="{00000000-0005-0000-0000-0000EA550000}"/>
    <cellStyle name="Normal 133 6 7 5" xfId="17375" xr:uid="{00000000-0005-0000-0000-0000EB550000}"/>
    <cellStyle name="Normal 133 6 7 5 2" xfId="47878" xr:uid="{00000000-0005-0000-0000-0000EC550000}"/>
    <cellStyle name="Normal 133 6 7 6" xfId="28585" xr:uid="{00000000-0005-0000-0000-0000ED550000}"/>
    <cellStyle name="Normal 133 6 7 7" xfId="32614" xr:uid="{00000000-0005-0000-0000-0000EE550000}"/>
    <cellStyle name="Normal 133 6 7 8" xfId="36780" xr:uid="{00000000-0005-0000-0000-0000EF550000}"/>
    <cellStyle name="Normal 133 6 8" xfId="5729" xr:uid="{00000000-0005-0000-0000-0000F0550000}"/>
    <cellStyle name="Normal 133 6 8 2" xfId="7326" xr:uid="{00000000-0005-0000-0000-0000F1550000}"/>
    <cellStyle name="Normal 133 6 8 2 2" xfId="18750" xr:uid="{00000000-0005-0000-0000-0000F2550000}"/>
    <cellStyle name="Normal 133 6 8 2 2 2" xfId="49253" xr:uid="{00000000-0005-0000-0000-0000F3550000}"/>
    <cellStyle name="Normal 133 6 8 2 3" xfId="38155" xr:uid="{00000000-0005-0000-0000-0000F4550000}"/>
    <cellStyle name="Normal 133 6 8 3" xfId="9061" xr:uid="{00000000-0005-0000-0000-0000F5550000}"/>
    <cellStyle name="Normal 133 6 8 3 2" xfId="20492" xr:uid="{00000000-0005-0000-0000-0000F6550000}"/>
    <cellStyle name="Normal 133 6 8 3 2 2" xfId="50902" xr:uid="{00000000-0005-0000-0000-0000F7550000}"/>
    <cellStyle name="Normal 133 6 8 3 3" xfId="39804" xr:uid="{00000000-0005-0000-0000-0000F8550000}"/>
    <cellStyle name="Normal 133 6 8 4" xfId="13184" xr:uid="{00000000-0005-0000-0000-0000F9550000}"/>
    <cellStyle name="Normal 133 6 8 4 2" xfId="24518" xr:uid="{00000000-0005-0000-0000-0000FA550000}"/>
    <cellStyle name="Normal 133 6 8 4 2 2" xfId="54854" xr:uid="{00000000-0005-0000-0000-0000FB550000}"/>
    <cellStyle name="Normal 133 6 8 4 3" xfId="43756" xr:uid="{00000000-0005-0000-0000-0000FC550000}"/>
    <cellStyle name="Normal 133 6 8 5" xfId="17153" xr:uid="{00000000-0005-0000-0000-0000FD550000}"/>
    <cellStyle name="Normal 133 6 8 5 2" xfId="47656" xr:uid="{00000000-0005-0000-0000-0000FE550000}"/>
    <cellStyle name="Normal 133 6 8 6" xfId="28544" xr:uid="{00000000-0005-0000-0000-0000FF550000}"/>
    <cellStyle name="Normal 133 6 8 7" xfId="32573" xr:uid="{00000000-0005-0000-0000-000000560000}"/>
    <cellStyle name="Normal 133 6 8 8" xfId="36558" xr:uid="{00000000-0005-0000-0000-000001560000}"/>
    <cellStyle name="Normal 133 6 9" xfId="5976" xr:uid="{00000000-0005-0000-0000-000002560000}"/>
    <cellStyle name="Normal 133 6 9 2" xfId="7573" xr:uid="{00000000-0005-0000-0000-000003560000}"/>
    <cellStyle name="Normal 133 6 9 2 2" xfId="18997" xr:uid="{00000000-0005-0000-0000-000004560000}"/>
    <cellStyle name="Normal 133 6 9 2 2 2" xfId="49500" xr:uid="{00000000-0005-0000-0000-000005560000}"/>
    <cellStyle name="Normal 133 6 9 2 3" xfId="38402" xr:uid="{00000000-0005-0000-0000-000006560000}"/>
    <cellStyle name="Normal 133 6 9 3" xfId="9134" xr:uid="{00000000-0005-0000-0000-000007560000}"/>
    <cellStyle name="Normal 133 6 9 3 2" xfId="20537" xr:uid="{00000000-0005-0000-0000-000008560000}"/>
    <cellStyle name="Normal 133 6 9 3 2 2" xfId="50947" xr:uid="{00000000-0005-0000-0000-000009560000}"/>
    <cellStyle name="Normal 133 6 9 3 3" xfId="39849" xr:uid="{00000000-0005-0000-0000-00000A560000}"/>
    <cellStyle name="Normal 133 6 9 4" xfId="13229" xr:uid="{00000000-0005-0000-0000-00000B560000}"/>
    <cellStyle name="Normal 133 6 9 4 2" xfId="24563" xr:uid="{00000000-0005-0000-0000-00000C560000}"/>
    <cellStyle name="Normal 133 6 9 4 2 2" xfId="54899" xr:uid="{00000000-0005-0000-0000-00000D560000}"/>
    <cellStyle name="Normal 133 6 9 4 3" xfId="43801" xr:uid="{00000000-0005-0000-0000-00000E560000}"/>
    <cellStyle name="Normal 133 6 9 5" xfId="17400" xr:uid="{00000000-0005-0000-0000-00000F560000}"/>
    <cellStyle name="Normal 133 6 9 5 2" xfId="47903" xr:uid="{00000000-0005-0000-0000-000010560000}"/>
    <cellStyle name="Normal 133 6 9 6" xfId="28589" xr:uid="{00000000-0005-0000-0000-000011560000}"/>
    <cellStyle name="Normal 133 6 9 7" xfId="32618" xr:uid="{00000000-0005-0000-0000-000012560000}"/>
    <cellStyle name="Normal 133 6 9 8" xfId="36805" xr:uid="{00000000-0005-0000-0000-000013560000}"/>
    <cellStyle name="Normal 133 7" xfId="5091" xr:uid="{00000000-0005-0000-0000-000014560000}"/>
    <cellStyle name="Normal 133 7 10" xfId="5706" xr:uid="{00000000-0005-0000-0000-000015560000}"/>
    <cellStyle name="Normal 133 7 10 2" xfId="7303" xr:uid="{00000000-0005-0000-0000-000016560000}"/>
    <cellStyle name="Normal 133 7 10 2 2" xfId="18727" xr:uid="{00000000-0005-0000-0000-000017560000}"/>
    <cellStyle name="Normal 133 7 10 2 2 2" xfId="49230" xr:uid="{00000000-0005-0000-0000-000018560000}"/>
    <cellStyle name="Normal 133 7 10 2 3" xfId="38132" xr:uid="{00000000-0005-0000-0000-000019560000}"/>
    <cellStyle name="Normal 133 7 10 3" xfId="9054" xr:uid="{00000000-0005-0000-0000-00001A560000}"/>
    <cellStyle name="Normal 133 7 10 3 2" xfId="20485" xr:uid="{00000000-0005-0000-0000-00001B560000}"/>
    <cellStyle name="Normal 133 7 10 3 2 2" xfId="50895" xr:uid="{00000000-0005-0000-0000-00001C560000}"/>
    <cellStyle name="Normal 133 7 10 3 3" xfId="39797" xr:uid="{00000000-0005-0000-0000-00001D560000}"/>
    <cellStyle name="Normal 133 7 10 4" xfId="13177" xr:uid="{00000000-0005-0000-0000-00001E560000}"/>
    <cellStyle name="Normal 133 7 10 4 2" xfId="24511" xr:uid="{00000000-0005-0000-0000-00001F560000}"/>
    <cellStyle name="Normal 133 7 10 4 2 2" xfId="54847" xr:uid="{00000000-0005-0000-0000-000020560000}"/>
    <cellStyle name="Normal 133 7 10 4 3" xfId="43749" xr:uid="{00000000-0005-0000-0000-000021560000}"/>
    <cellStyle name="Normal 133 7 10 5" xfId="17130" xr:uid="{00000000-0005-0000-0000-000022560000}"/>
    <cellStyle name="Normal 133 7 10 5 2" xfId="47633" xr:uid="{00000000-0005-0000-0000-000023560000}"/>
    <cellStyle name="Normal 133 7 10 6" xfId="28537" xr:uid="{00000000-0005-0000-0000-000024560000}"/>
    <cellStyle name="Normal 133 7 10 7" xfId="32566" xr:uid="{00000000-0005-0000-0000-000025560000}"/>
    <cellStyle name="Normal 133 7 10 8" xfId="36535" xr:uid="{00000000-0005-0000-0000-000026560000}"/>
    <cellStyle name="Normal 133 7 11" xfId="5999" xr:uid="{00000000-0005-0000-0000-000027560000}"/>
    <cellStyle name="Normal 133 7 11 2" xfId="7596" xr:uid="{00000000-0005-0000-0000-000028560000}"/>
    <cellStyle name="Normal 133 7 11 2 2" xfId="19020" xr:uid="{00000000-0005-0000-0000-000029560000}"/>
    <cellStyle name="Normal 133 7 11 2 2 2" xfId="49523" xr:uid="{00000000-0005-0000-0000-00002A560000}"/>
    <cellStyle name="Normal 133 7 11 2 3" xfId="38425" xr:uid="{00000000-0005-0000-0000-00002B560000}"/>
    <cellStyle name="Normal 133 7 11 3" xfId="9145" xr:uid="{00000000-0005-0000-0000-00002C560000}"/>
    <cellStyle name="Normal 133 7 11 3 2" xfId="20548" xr:uid="{00000000-0005-0000-0000-00002D560000}"/>
    <cellStyle name="Normal 133 7 11 3 2 2" xfId="50958" xr:uid="{00000000-0005-0000-0000-00002E560000}"/>
    <cellStyle name="Normal 133 7 11 3 3" xfId="39860" xr:uid="{00000000-0005-0000-0000-00002F560000}"/>
    <cellStyle name="Normal 133 7 11 4" xfId="13240" xr:uid="{00000000-0005-0000-0000-000030560000}"/>
    <cellStyle name="Normal 133 7 11 4 2" xfId="24574" xr:uid="{00000000-0005-0000-0000-000031560000}"/>
    <cellStyle name="Normal 133 7 11 4 2 2" xfId="54910" xr:uid="{00000000-0005-0000-0000-000032560000}"/>
    <cellStyle name="Normal 133 7 11 4 3" xfId="43812" xr:uid="{00000000-0005-0000-0000-000033560000}"/>
    <cellStyle name="Normal 133 7 11 5" xfId="17423" xr:uid="{00000000-0005-0000-0000-000034560000}"/>
    <cellStyle name="Normal 133 7 11 5 2" xfId="47926" xr:uid="{00000000-0005-0000-0000-000035560000}"/>
    <cellStyle name="Normal 133 7 11 6" xfId="28600" xr:uid="{00000000-0005-0000-0000-000036560000}"/>
    <cellStyle name="Normal 133 7 11 7" xfId="32629" xr:uid="{00000000-0005-0000-0000-000037560000}"/>
    <cellStyle name="Normal 133 7 11 8" xfId="36828" xr:uid="{00000000-0005-0000-0000-000038560000}"/>
    <cellStyle name="Normal 133 7 12" xfId="5682" xr:uid="{00000000-0005-0000-0000-000039560000}"/>
    <cellStyle name="Normal 133 7 12 2" xfId="7279" xr:uid="{00000000-0005-0000-0000-00003A560000}"/>
    <cellStyle name="Normal 133 7 12 2 2" xfId="18703" xr:uid="{00000000-0005-0000-0000-00003B560000}"/>
    <cellStyle name="Normal 133 7 12 2 2 2" xfId="49206" xr:uid="{00000000-0005-0000-0000-00003C560000}"/>
    <cellStyle name="Normal 133 7 12 2 3" xfId="38108" xr:uid="{00000000-0005-0000-0000-00003D560000}"/>
    <cellStyle name="Normal 133 7 12 3" xfId="9035" xr:uid="{00000000-0005-0000-0000-00003E560000}"/>
    <cellStyle name="Normal 133 7 12 3 2" xfId="20466" xr:uid="{00000000-0005-0000-0000-00003F560000}"/>
    <cellStyle name="Normal 133 7 12 3 2 2" xfId="50876" xr:uid="{00000000-0005-0000-0000-000040560000}"/>
    <cellStyle name="Normal 133 7 12 3 3" xfId="39778" xr:uid="{00000000-0005-0000-0000-000041560000}"/>
    <cellStyle name="Normal 133 7 12 4" xfId="13158" xr:uid="{00000000-0005-0000-0000-000042560000}"/>
    <cellStyle name="Normal 133 7 12 4 2" xfId="24492" xr:uid="{00000000-0005-0000-0000-000043560000}"/>
    <cellStyle name="Normal 133 7 12 4 2 2" xfId="54828" xr:uid="{00000000-0005-0000-0000-000044560000}"/>
    <cellStyle name="Normal 133 7 12 4 3" xfId="43730" xr:uid="{00000000-0005-0000-0000-000045560000}"/>
    <cellStyle name="Normal 133 7 12 5" xfId="17106" xr:uid="{00000000-0005-0000-0000-000046560000}"/>
    <cellStyle name="Normal 133 7 12 5 2" xfId="47609" xr:uid="{00000000-0005-0000-0000-000047560000}"/>
    <cellStyle name="Normal 133 7 12 6" xfId="28518" xr:uid="{00000000-0005-0000-0000-000048560000}"/>
    <cellStyle name="Normal 133 7 12 7" xfId="32547" xr:uid="{00000000-0005-0000-0000-000049560000}"/>
    <cellStyle name="Normal 133 7 12 8" xfId="36511" xr:uid="{00000000-0005-0000-0000-00004A560000}"/>
    <cellStyle name="Normal 133 7 13" xfId="6023" xr:uid="{00000000-0005-0000-0000-00004B560000}"/>
    <cellStyle name="Normal 133 7 13 2" xfId="7620" xr:uid="{00000000-0005-0000-0000-00004C560000}"/>
    <cellStyle name="Normal 133 7 13 2 2" xfId="19044" xr:uid="{00000000-0005-0000-0000-00004D560000}"/>
    <cellStyle name="Normal 133 7 13 2 2 2" xfId="49547" xr:uid="{00000000-0005-0000-0000-00004E560000}"/>
    <cellStyle name="Normal 133 7 13 2 3" xfId="38449" xr:uid="{00000000-0005-0000-0000-00004F560000}"/>
    <cellStyle name="Normal 133 7 13 3" xfId="9161" xr:uid="{00000000-0005-0000-0000-000050560000}"/>
    <cellStyle name="Normal 133 7 13 3 2" xfId="20564" xr:uid="{00000000-0005-0000-0000-000051560000}"/>
    <cellStyle name="Normal 133 7 13 3 2 2" xfId="50974" xr:uid="{00000000-0005-0000-0000-000052560000}"/>
    <cellStyle name="Normal 133 7 13 3 3" xfId="39876" xr:uid="{00000000-0005-0000-0000-000053560000}"/>
    <cellStyle name="Normal 133 7 13 4" xfId="13256" xr:uid="{00000000-0005-0000-0000-000054560000}"/>
    <cellStyle name="Normal 133 7 13 4 2" xfId="24590" xr:uid="{00000000-0005-0000-0000-000055560000}"/>
    <cellStyle name="Normal 133 7 13 4 2 2" xfId="54926" xr:uid="{00000000-0005-0000-0000-000056560000}"/>
    <cellStyle name="Normal 133 7 13 4 3" xfId="43828" xr:uid="{00000000-0005-0000-0000-000057560000}"/>
    <cellStyle name="Normal 133 7 13 5" xfId="17447" xr:uid="{00000000-0005-0000-0000-000058560000}"/>
    <cellStyle name="Normal 133 7 13 5 2" xfId="47950" xr:uid="{00000000-0005-0000-0000-000059560000}"/>
    <cellStyle name="Normal 133 7 13 6" xfId="28616" xr:uid="{00000000-0005-0000-0000-00005A560000}"/>
    <cellStyle name="Normal 133 7 13 7" xfId="32645" xr:uid="{00000000-0005-0000-0000-00005B560000}"/>
    <cellStyle name="Normal 133 7 13 8" xfId="36852" xr:uid="{00000000-0005-0000-0000-00005C560000}"/>
    <cellStyle name="Normal 133 7 14" xfId="5654" xr:uid="{00000000-0005-0000-0000-00005D560000}"/>
    <cellStyle name="Normal 133 7 14 2" xfId="7251" xr:uid="{00000000-0005-0000-0000-00005E560000}"/>
    <cellStyle name="Normal 133 7 14 2 2" xfId="18675" xr:uid="{00000000-0005-0000-0000-00005F560000}"/>
    <cellStyle name="Normal 133 7 14 2 2 2" xfId="49178" xr:uid="{00000000-0005-0000-0000-000060560000}"/>
    <cellStyle name="Normal 133 7 14 2 3" xfId="38080" xr:uid="{00000000-0005-0000-0000-000061560000}"/>
    <cellStyle name="Normal 133 7 14 3" xfId="9019" xr:uid="{00000000-0005-0000-0000-000062560000}"/>
    <cellStyle name="Normal 133 7 14 3 2" xfId="20450" xr:uid="{00000000-0005-0000-0000-000063560000}"/>
    <cellStyle name="Normal 133 7 14 3 2 2" xfId="50860" xr:uid="{00000000-0005-0000-0000-000064560000}"/>
    <cellStyle name="Normal 133 7 14 3 3" xfId="39762" xr:uid="{00000000-0005-0000-0000-000065560000}"/>
    <cellStyle name="Normal 133 7 14 4" xfId="13142" xr:uid="{00000000-0005-0000-0000-000066560000}"/>
    <cellStyle name="Normal 133 7 14 4 2" xfId="24476" xr:uid="{00000000-0005-0000-0000-000067560000}"/>
    <cellStyle name="Normal 133 7 14 4 2 2" xfId="54812" xr:uid="{00000000-0005-0000-0000-000068560000}"/>
    <cellStyle name="Normal 133 7 14 4 3" xfId="43714" xr:uid="{00000000-0005-0000-0000-000069560000}"/>
    <cellStyle name="Normal 133 7 14 5" xfId="17078" xr:uid="{00000000-0005-0000-0000-00006A560000}"/>
    <cellStyle name="Normal 133 7 14 5 2" xfId="47581" xr:uid="{00000000-0005-0000-0000-00006B560000}"/>
    <cellStyle name="Normal 133 7 14 6" xfId="28502" xr:uid="{00000000-0005-0000-0000-00006C560000}"/>
    <cellStyle name="Normal 133 7 14 7" xfId="32531" xr:uid="{00000000-0005-0000-0000-00006D560000}"/>
    <cellStyle name="Normal 133 7 14 8" xfId="36483" xr:uid="{00000000-0005-0000-0000-00006E560000}"/>
    <cellStyle name="Normal 133 7 15" xfId="6051" xr:uid="{00000000-0005-0000-0000-00006F560000}"/>
    <cellStyle name="Normal 133 7 15 2" xfId="7648" xr:uid="{00000000-0005-0000-0000-000070560000}"/>
    <cellStyle name="Normal 133 7 15 2 2" xfId="19072" xr:uid="{00000000-0005-0000-0000-000071560000}"/>
    <cellStyle name="Normal 133 7 15 2 2 2" xfId="49575" xr:uid="{00000000-0005-0000-0000-000072560000}"/>
    <cellStyle name="Normal 133 7 15 2 3" xfId="38477" xr:uid="{00000000-0005-0000-0000-000073560000}"/>
    <cellStyle name="Normal 133 7 15 3" xfId="9184" xr:uid="{00000000-0005-0000-0000-000074560000}"/>
    <cellStyle name="Normal 133 7 15 3 2" xfId="20587" xr:uid="{00000000-0005-0000-0000-000075560000}"/>
    <cellStyle name="Normal 133 7 15 3 2 2" xfId="50997" xr:uid="{00000000-0005-0000-0000-000076560000}"/>
    <cellStyle name="Normal 133 7 15 3 3" xfId="39899" xr:uid="{00000000-0005-0000-0000-000077560000}"/>
    <cellStyle name="Normal 133 7 15 4" xfId="13279" xr:uid="{00000000-0005-0000-0000-000078560000}"/>
    <cellStyle name="Normal 133 7 15 4 2" xfId="24613" xr:uid="{00000000-0005-0000-0000-000079560000}"/>
    <cellStyle name="Normal 133 7 15 4 2 2" xfId="54949" xr:uid="{00000000-0005-0000-0000-00007A560000}"/>
    <cellStyle name="Normal 133 7 15 4 3" xfId="43851" xr:uid="{00000000-0005-0000-0000-00007B560000}"/>
    <cellStyle name="Normal 133 7 15 5" xfId="17475" xr:uid="{00000000-0005-0000-0000-00007C560000}"/>
    <cellStyle name="Normal 133 7 15 5 2" xfId="47978" xr:uid="{00000000-0005-0000-0000-00007D560000}"/>
    <cellStyle name="Normal 133 7 15 6" xfId="28639" xr:uid="{00000000-0005-0000-0000-00007E560000}"/>
    <cellStyle name="Normal 133 7 15 7" xfId="32668" xr:uid="{00000000-0005-0000-0000-00007F560000}"/>
    <cellStyle name="Normal 133 7 15 8" xfId="36880" xr:uid="{00000000-0005-0000-0000-000080560000}"/>
    <cellStyle name="Normal 133 7 16" xfId="5626" xr:uid="{00000000-0005-0000-0000-000081560000}"/>
    <cellStyle name="Normal 133 7 16 2" xfId="7223" xr:uid="{00000000-0005-0000-0000-000082560000}"/>
    <cellStyle name="Normal 133 7 16 2 2" xfId="18647" xr:uid="{00000000-0005-0000-0000-000083560000}"/>
    <cellStyle name="Normal 133 7 16 2 2 2" xfId="49150" xr:uid="{00000000-0005-0000-0000-000084560000}"/>
    <cellStyle name="Normal 133 7 16 2 3" xfId="38052" xr:uid="{00000000-0005-0000-0000-000085560000}"/>
    <cellStyle name="Normal 133 7 16 3" xfId="8996" xr:uid="{00000000-0005-0000-0000-000086560000}"/>
    <cellStyle name="Normal 133 7 16 3 2" xfId="20427" xr:uid="{00000000-0005-0000-0000-000087560000}"/>
    <cellStyle name="Normal 133 7 16 3 2 2" xfId="50837" xr:uid="{00000000-0005-0000-0000-000088560000}"/>
    <cellStyle name="Normal 133 7 16 3 3" xfId="39739" xr:uid="{00000000-0005-0000-0000-000089560000}"/>
    <cellStyle name="Normal 133 7 16 4" xfId="13119" xr:uid="{00000000-0005-0000-0000-00008A560000}"/>
    <cellStyle name="Normal 133 7 16 4 2" xfId="24453" xr:uid="{00000000-0005-0000-0000-00008B560000}"/>
    <cellStyle name="Normal 133 7 16 4 2 2" xfId="54789" xr:uid="{00000000-0005-0000-0000-00008C560000}"/>
    <cellStyle name="Normal 133 7 16 4 3" xfId="43691" xr:uid="{00000000-0005-0000-0000-00008D560000}"/>
    <cellStyle name="Normal 133 7 16 5" xfId="17050" xr:uid="{00000000-0005-0000-0000-00008E560000}"/>
    <cellStyle name="Normal 133 7 16 5 2" xfId="47553" xr:uid="{00000000-0005-0000-0000-00008F560000}"/>
    <cellStyle name="Normal 133 7 16 6" xfId="28479" xr:uid="{00000000-0005-0000-0000-000090560000}"/>
    <cellStyle name="Normal 133 7 16 7" xfId="32508" xr:uid="{00000000-0005-0000-0000-000091560000}"/>
    <cellStyle name="Normal 133 7 16 8" xfId="36455" xr:uid="{00000000-0005-0000-0000-000092560000}"/>
    <cellStyle name="Normal 133 7 17" xfId="6126" xr:uid="{00000000-0005-0000-0000-000093560000}"/>
    <cellStyle name="Normal 133 7 17 2" xfId="7723" xr:uid="{00000000-0005-0000-0000-000094560000}"/>
    <cellStyle name="Normal 133 7 17 2 2" xfId="19147" xr:uid="{00000000-0005-0000-0000-000095560000}"/>
    <cellStyle name="Normal 133 7 17 2 2 2" xfId="49650" xr:uid="{00000000-0005-0000-0000-000096560000}"/>
    <cellStyle name="Normal 133 7 17 2 3" xfId="38552" xr:uid="{00000000-0005-0000-0000-000097560000}"/>
    <cellStyle name="Normal 133 7 17 3" xfId="9207" xr:uid="{00000000-0005-0000-0000-000098560000}"/>
    <cellStyle name="Normal 133 7 17 3 2" xfId="20610" xr:uid="{00000000-0005-0000-0000-000099560000}"/>
    <cellStyle name="Normal 133 7 17 3 2 2" xfId="51020" xr:uid="{00000000-0005-0000-0000-00009A560000}"/>
    <cellStyle name="Normal 133 7 17 3 3" xfId="39922" xr:uid="{00000000-0005-0000-0000-00009B560000}"/>
    <cellStyle name="Normal 133 7 17 4" xfId="13302" xr:uid="{00000000-0005-0000-0000-00009C560000}"/>
    <cellStyle name="Normal 133 7 17 4 2" xfId="24636" xr:uid="{00000000-0005-0000-0000-00009D560000}"/>
    <cellStyle name="Normal 133 7 17 4 2 2" xfId="54972" xr:uid="{00000000-0005-0000-0000-00009E560000}"/>
    <cellStyle name="Normal 133 7 17 4 3" xfId="43874" xr:uid="{00000000-0005-0000-0000-00009F560000}"/>
    <cellStyle name="Normal 133 7 17 5" xfId="17550" xr:uid="{00000000-0005-0000-0000-0000A0560000}"/>
    <cellStyle name="Normal 133 7 17 5 2" xfId="48053" xr:uid="{00000000-0005-0000-0000-0000A1560000}"/>
    <cellStyle name="Normal 133 7 17 6" xfId="28662" xr:uid="{00000000-0005-0000-0000-0000A2560000}"/>
    <cellStyle name="Normal 133 7 17 7" xfId="32691" xr:uid="{00000000-0005-0000-0000-0000A3560000}"/>
    <cellStyle name="Normal 133 7 17 8" xfId="36955" xr:uid="{00000000-0005-0000-0000-0000A4560000}"/>
    <cellStyle name="Normal 133 7 18" xfId="6201" xr:uid="{00000000-0005-0000-0000-0000A5560000}"/>
    <cellStyle name="Normal 133 7 18 2" xfId="7798" xr:uid="{00000000-0005-0000-0000-0000A6560000}"/>
    <cellStyle name="Normal 133 7 18 2 2" xfId="19222" xr:uid="{00000000-0005-0000-0000-0000A7560000}"/>
    <cellStyle name="Normal 133 7 18 2 2 2" xfId="49725" xr:uid="{00000000-0005-0000-0000-0000A8560000}"/>
    <cellStyle name="Normal 133 7 18 2 3" xfId="38627" xr:uid="{00000000-0005-0000-0000-0000A9560000}"/>
    <cellStyle name="Normal 133 7 18 3" xfId="8973" xr:uid="{00000000-0005-0000-0000-0000AA560000}"/>
    <cellStyle name="Normal 133 7 18 3 2" xfId="20404" xr:uid="{00000000-0005-0000-0000-0000AB560000}"/>
    <cellStyle name="Normal 133 7 18 3 2 2" xfId="50814" xr:uid="{00000000-0005-0000-0000-0000AC560000}"/>
    <cellStyle name="Normal 133 7 18 3 3" xfId="39716" xr:uid="{00000000-0005-0000-0000-0000AD560000}"/>
    <cellStyle name="Normal 133 7 18 4" xfId="13096" xr:uid="{00000000-0005-0000-0000-0000AE560000}"/>
    <cellStyle name="Normal 133 7 18 4 2" xfId="24430" xr:uid="{00000000-0005-0000-0000-0000AF560000}"/>
    <cellStyle name="Normal 133 7 18 4 2 2" xfId="54766" xr:uid="{00000000-0005-0000-0000-0000B0560000}"/>
    <cellStyle name="Normal 133 7 18 4 3" xfId="43668" xr:uid="{00000000-0005-0000-0000-0000B1560000}"/>
    <cellStyle name="Normal 133 7 18 5" xfId="17625" xr:uid="{00000000-0005-0000-0000-0000B2560000}"/>
    <cellStyle name="Normal 133 7 18 5 2" xfId="48128" xr:uid="{00000000-0005-0000-0000-0000B3560000}"/>
    <cellStyle name="Normal 133 7 18 6" xfId="28456" xr:uid="{00000000-0005-0000-0000-0000B4560000}"/>
    <cellStyle name="Normal 133 7 18 7" xfId="32485" xr:uid="{00000000-0005-0000-0000-0000B5560000}"/>
    <cellStyle name="Normal 133 7 18 8" xfId="37030" xr:uid="{00000000-0005-0000-0000-0000B6560000}"/>
    <cellStyle name="Normal 133 7 19" xfId="6276" xr:uid="{00000000-0005-0000-0000-0000B7560000}"/>
    <cellStyle name="Normal 133 7 19 2" xfId="7873" xr:uid="{00000000-0005-0000-0000-0000B8560000}"/>
    <cellStyle name="Normal 133 7 19 2 2" xfId="19297" xr:uid="{00000000-0005-0000-0000-0000B9560000}"/>
    <cellStyle name="Normal 133 7 19 2 2 2" xfId="49800" xr:uid="{00000000-0005-0000-0000-0000BA560000}"/>
    <cellStyle name="Normal 133 7 19 2 3" xfId="38702" xr:uid="{00000000-0005-0000-0000-0000BB560000}"/>
    <cellStyle name="Normal 133 7 19 3" xfId="9230" xr:uid="{00000000-0005-0000-0000-0000BC560000}"/>
    <cellStyle name="Normal 133 7 19 3 2" xfId="20633" xr:uid="{00000000-0005-0000-0000-0000BD560000}"/>
    <cellStyle name="Normal 133 7 19 3 2 2" xfId="51043" xr:uid="{00000000-0005-0000-0000-0000BE560000}"/>
    <cellStyle name="Normal 133 7 19 3 3" xfId="39945" xr:uid="{00000000-0005-0000-0000-0000BF560000}"/>
    <cellStyle name="Normal 133 7 19 4" xfId="13325" xr:uid="{00000000-0005-0000-0000-0000C0560000}"/>
    <cellStyle name="Normal 133 7 19 4 2" xfId="24659" xr:uid="{00000000-0005-0000-0000-0000C1560000}"/>
    <cellStyle name="Normal 133 7 19 4 2 2" xfId="54995" xr:uid="{00000000-0005-0000-0000-0000C2560000}"/>
    <cellStyle name="Normal 133 7 19 4 3" xfId="43897" xr:uid="{00000000-0005-0000-0000-0000C3560000}"/>
    <cellStyle name="Normal 133 7 19 5" xfId="17700" xr:uid="{00000000-0005-0000-0000-0000C4560000}"/>
    <cellStyle name="Normal 133 7 19 5 2" xfId="48203" xr:uid="{00000000-0005-0000-0000-0000C5560000}"/>
    <cellStyle name="Normal 133 7 19 6" xfId="28685" xr:uid="{00000000-0005-0000-0000-0000C6560000}"/>
    <cellStyle name="Normal 133 7 19 7" xfId="32714" xr:uid="{00000000-0005-0000-0000-0000C7560000}"/>
    <cellStyle name="Normal 133 7 19 8" xfId="37105" xr:uid="{00000000-0005-0000-0000-0000C8560000}"/>
    <cellStyle name="Normal 133 7 2" xfId="5773" xr:uid="{00000000-0005-0000-0000-0000C9560000}"/>
    <cellStyle name="Normal 133 7 2 2" xfId="7370" xr:uid="{00000000-0005-0000-0000-0000CA560000}"/>
    <cellStyle name="Normal 133 7 2 2 2" xfId="18794" xr:uid="{00000000-0005-0000-0000-0000CB560000}"/>
    <cellStyle name="Normal 133 7 2 2 2 2" xfId="49297" xr:uid="{00000000-0005-0000-0000-0000CC560000}"/>
    <cellStyle name="Normal 133 7 2 2 3" xfId="38199" xr:uid="{00000000-0005-0000-0000-0000CD560000}"/>
    <cellStyle name="Normal 133 7 2 3" xfId="9082" xr:uid="{00000000-0005-0000-0000-0000CE560000}"/>
    <cellStyle name="Normal 133 7 2 3 2" xfId="20513" xr:uid="{00000000-0005-0000-0000-0000CF560000}"/>
    <cellStyle name="Normal 133 7 2 3 2 2" xfId="50923" xr:uid="{00000000-0005-0000-0000-0000D0560000}"/>
    <cellStyle name="Normal 133 7 2 3 3" xfId="39825" xr:uid="{00000000-0005-0000-0000-0000D1560000}"/>
    <cellStyle name="Normal 133 7 2 4" xfId="13205" xr:uid="{00000000-0005-0000-0000-0000D2560000}"/>
    <cellStyle name="Normal 133 7 2 4 2" xfId="24539" xr:uid="{00000000-0005-0000-0000-0000D3560000}"/>
    <cellStyle name="Normal 133 7 2 4 2 2" xfId="54875" xr:uid="{00000000-0005-0000-0000-0000D4560000}"/>
    <cellStyle name="Normal 133 7 2 4 3" xfId="43777" xr:uid="{00000000-0005-0000-0000-0000D5560000}"/>
    <cellStyle name="Normal 133 7 2 5" xfId="17197" xr:uid="{00000000-0005-0000-0000-0000D6560000}"/>
    <cellStyle name="Normal 133 7 2 5 2" xfId="47700" xr:uid="{00000000-0005-0000-0000-0000D7560000}"/>
    <cellStyle name="Normal 133 7 2 6" xfId="28565" xr:uid="{00000000-0005-0000-0000-0000D8560000}"/>
    <cellStyle name="Normal 133 7 2 7" xfId="32594" xr:uid="{00000000-0005-0000-0000-0000D9560000}"/>
    <cellStyle name="Normal 133 7 2 8" xfId="36602" xr:uid="{00000000-0005-0000-0000-0000DA560000}"/>
    <cellStyle name="Normal 133 7 20" xfId="7136" xr:uid="{00000000-0005-0000-0000-0000DB560000}"/>
    <cellStyle name="Normal 133 7 20 2" xfId="8946" xr:uid="{00000000-0005-0000-0000-0000DC560000}"/>
    <cellStyle name="Normal 133 7 20 2 2" xfId="20377" xr:uid="{00000000-0005-0000-0000-0000DD560000}"/>
    <cellStyle name="Normal 133 7 20 2 2 2" xfId="50787" xr:uid="{00000000-0005-0000-0000-0000DE560000}"/>
    <cellStyle name="Normal 133 7 20 2 3" xfId="39689" xr:uid="{00000000-0005-0000-0000-0000DF560000}"/>
    <cellStyle name="Normal 133 7 20 3" xfId="13069" xr:uid="{00000000-0005-0000-0000-0000E0560000}"/>
    <cellStyle name="Normal 133 7 20 3 2" xfId="24403" xr:uid="{00000000-0005-0000-0000-0000E1560000}"/>
    <cellStyle name="Normal 133 7 20 3 2 2" xfId="54739" xr:uid="{00000000-0005-0000-0000-0000E2560000}"/>
    <cellStyle name="Normal 133 7 20 3 3" xfId="43641" xr:uid="{00000000-0005-0000-0000-0000E3560000}"/>
    <cellStyle name="Normal 133 7 20 4" xfId="18560" xr:uid="{00000000-0005-0000-0000-0000E4560000}"/>
    <cellStyle name="Normal 133 7 20 4 2" xfId="49063" xr:uid="{00000000-0005-0000-0000-0000E5560000}"/>
    <cellStyle name="Normal 133 7 20 5" xfId="28429" xr:uid="{00000000-0005-0000-0000-0000E6560000}"/>
    <cellStyle name="Normal 133 7 20 6" xfId="32458" xr:uid="{00000000-0005-0000-0000-0000E7560000}"/>
    <cellStyle name="Normal 133 7 20 7" xfId="37965" xr:uid="{00000000-0005-0000-0000-0000E8560000}"/>
    <cellStyle name="Normal 133 7 21" xfId="9257" xr:uid="{00000000-0005-0000-0000-0000E9560000}"/>
    <cellStyle name="Normal 133 7 21 2" xfId="13352" xr:uid="{00000000-0005-0000-0000-0000EA560000}"/>
    <cellStyle name="Normal 133 7 21 2 2" xfId="24686" xr:uid="{00000000-0005-0000-0000-0000EB560000}"/>
    <cellStyle name="Normal 133 7 21 2 2 2" xfId="55022" xr:uid="{00000000-0005-0000-0000-0000EC560000}"/>
    <cellStyle name="Normal 133 7 21 2 3" xfId="43924" xr:uid="{00000000-0005-0000-0000-0000ED560000}"/>
    <cellStyle name="Normal 133 7 21 3" xfId="20660" xr:uid="{00000000-0005-0000-0000-0000EE560000}"/>
    <cellStyle name="Normal 133 7 21 3 2" xfId="51070" xr:uid="{00000000-0005-0000-0000-0000EF560000}"/>
    <cellStyle name="Normal 133 7 21 4" xfId="28712" xr:uid="{00000000-0005-0000-0000-0000F0560000}"/>
    <cellStyle name="Normal 133 7 21 5" xfId="32741" xr:uid="{00000000-0005-0000-0000-0000F1560000}"/>
    <cellStyle name="Normal 133 7 21 6" xfId="39972" xr:uid="{00000000-0005-0000-0000-0000F2560000}"/>
    <cellStyle name="Normal 133 7 22" xfId="8919" xr:uid="{00000000-0005-0000-0000-0000F3560000}"/>
    <cellStyle name="Normal 133 7 22 2" xfId="13042" xr:uid="{00000000-0005-0000-0000-0000F4560000}"/>
    <cellStyle name="Normal 133 7 22 2 2" xfId="24376" xr:uid="{00000000-0005-0000-0000-0000F5560000}"/>
    <cellStyle name="Normal 133 7 22 2 2 2" xfId="54712" xr:uid="{00000000-0005-0000-0000-0000F6560000}"/>
    <cellStyle name="Normal 133 7 22 2 3" xfId="43614" xr:uid="{00000000-0005-0000-0000-0000F7560000}"/>
    <cellStyle name="Normal 133 7 22 3" xfId="20350" xr:uid="{00000000-0005-0000-0000-0000F8560000}"/>
    <cellStyle name="Normal 133 7 22 3 2" xfId="50760" xr:uid="{00000000-0005-0000-0000-0000F9560000}"/>
    <cellStyle name="Normal 133 7 22 4" xfId="28402" xr:uid="{00000000-0005-0000-0000-0000FA560000}"/>
    <cellStyle name="Normal 133 7 22 5" xfId="32431" xr:uid="{00000000-0005-0000-0000-0000FB560000}"/>
    <cellStyle name="Normal 133 7 22 6" xfId="39662" xr:uid="{00000000-0005-0000-0000-0000FC560000}"/>
    <cellStyle name="Normal 133 7 23" xfId="9331" xr:uid="{00000000-0005-0000-0000-0000FD560000}"/>
    <cellStyle name="Normal 133 7 23 2" xfId="13426" xr:uid="{00000000-0005-0000-0000-0000FE560000}"/>
    <cellStyle name="Normal 133 7 23 2 2" xfId="24760" xr:uid="{00000000-0005-0000-0000-0000FF560000}"/>
    <cellStyle name="Normal 133 7 23 2 2 2" xfId="55096" xr:uid="{00000000-0005-0000-0000-000000570000}"/>
    <cellStyle name="Normal 133 7 23 2 3" xfId="43998" xr:uid="{00000000-0005-0000-0000-000001570000}"/>
    <cellStyle name="Normal 133 7 23 3" xfId="20734" xr:uid="{00000000-0005-0000-0000-000002570000}"/>
    <cellStyle name="Normal 133 7 23 3 2" xfId="51144" xr:uid="{00000000-0005-0000-0000-000003570000}"/>
    <cellStyle name="Normal 133 7 23 4" xfId="28786" xr:uid="{00000000-0005-0000-0000-000004570000}"/>
    <cellStyle name="Normal 133 7 23 5" xfId="32815" xr:uid="{00000000-0005-0000-0000-000005570000}"/>
    <cellStyle name="Normal 133 7 23 6" xfId="40046" xr:uid="{00000000-0005-0000-0000-000006570000}"/>
    <cellStyle name="Normal 133 7 24" xfId="9419" xr:uid="{00000000-0005-0000-0000-000007570000}"/>
    <cellStyle name="Normal 133 7 24 2" xfId="13514" xr:uid="{00000000-0005-0000-0000-000008570000}"/>
    <cellStyle name="Normal 133 7 24 2 2" xfId="24848" xr:uid="{00000000-0005-0000-0000-000009570000}"/>
    <cellStyle name="Normal 133 7 24 2 2 2" xfId="55184" xr:uid="{00000000-0005-0000-0000-00000A570000}"/>
    <cellStyle name="Normal 133 7 24 2 3" xfId="44086" xr:uid="{00000000-0005-0000-0000-00000B570000}"/>
    <cellStyle name="Normal 133 7 24 3" xfId="20822" xr:uid="{00000000-0005-0000-0000-00000C570000}"/>
    <cellStyle name="Normal 133 7 24 3 2" xfId="51232" xr:uid="{00000000-0005-0000-0000-00000D570000}"/>
    <cellStyle name="Normal 133 7 24 4" xfId="28874" xr:uid="{00000000-0005-0000-0000-00000E570000}"/>
    <cellStyle name="Normal 133 7 24 5" xfId="32903" xr:uid="{00000000-0005-0000-0000-00000F570000}"/>
    <cellStyle name="Normal 133 7 24 6" xfId="40134" xr:uid="{00000000-0005-0000-0000-000010570000}"/>
    <cellStyle name="Normal 133 7 25" xfId="9494" xr:uid="{00000000-0005-0000-0000-000011570000}"/>
    <cellStyle name="Normal 133 7 25 2" xfId="13588" xr:uid="{00000000-0005-0000-0000-000012570000}"/>
    <cellStyle name="Normal 133 7 25 2 2" xfId="24922" xr:uid="{00000000-0005-0000-0000-000013570000}"/>
    <cellStyle name="Normal 133 7 25 2 2 2" xfId="55258" xr:uid="{00000000-0005-0000-0000-000014570000}"/>
    <cellStyle name="Normal 133 7 25 2 3" xfId="44160" xr:uid="{00000000-0005-0000-0000-000015570000}"/>
    <cellStyle name="Normal 133 7 25 3" xfId="20896" xr:uid="{00000000-0005-0000-0000-000016570000}"/>
    <cellStyle name="Normal 133 7 25 3 2" xfId="51306" xr:uid="{00000000-0005-0000-0000-000017570000}"/>
    <cellStyle name="Normal 133 7 25 4" xfId="28948" xr:uid="{00000000-0005-0000-0000-000018570000}"/>
    <cellStyle name="Normal 133 7 25 5" xfId="32977" xr:uid="{00000000-0005-0000-0000-000019570000}"/>
    <cellStyle name="Normal 133 7 25 6" xfId="40208" xr:uid="{00000000-0005-0000-0000-00001A570000}"/>
    <cellStyle name="Normal 133 7 26" xfId="10945" xr:uid="{00000000-0005-0000-0000-00001B570000}"/>
    <cellStyle name="Normal 133 7 26 2" xfId="15019" xr:uid="{00000000-0005-0000-0000-00001C570000}"/>
    <cellStyle name="Normal 133 7 26 2 2" xfId="26353" xr:uid="{00000000-0005-0000-0000-00001D570000}"/>
    <cellStyle name="Normal 133 7 26 2 2 2" xfId="56689" xr:uid="{00000000-0005-0000-0000-00001E570000}"/>
    <cellStyle name="Normal 133 7 26 2 3" xfId="45591" xr:uid="{00000000-0005-0000-0000-00001F570000}"/>
    <cellStyle name="Normal 133 7 26 3" xfId="22327" xr:uid="{00000000-0005-0000-0000-000020570000}"/>
    <cellStyle name="Normal 133 7 26 3 2" xfId="52737" xr:uid="{00000000-0005-0000-0000-000021570000}"/>
    <cellStyle name="Normal 133 7 26 4" xfId="30379" xr:uid="{00000000-0005-0000-0000-000022570000}"/>
    <cellStyle name="Normal 133 7 26 5" xfId="34408" xr:uid="{00000000-0005-0000-0000-000023570000}"/>
    <cellStyle name="Normal 133 7 26 6" xfId="41639" xr:uid="{00000000-0005-0000-0000-000024570000}"/>
    <cellStyle name="Normal 133 7 27" xfId="11136" xr:uid="{00000000-0005-0000-0000-000025570000}"/>
    <cellStyle name="Normal 133 7 27 2" xfId="15163" xr:uid="{00000000-0005-0000-0000-000026570000}"/>
    <cellStyle name="Normal 133 7 27 2 2" xfId="26497" xr:uid="{00000000-0005-0000-0000-000027570000}"/>
    <cellStyle name="Normal 133 7 27 2 2 2" xfId="56833" xr:uid="{00000000-0005-0000-0000-000028570000}"/>
    <cellStyle name="Normal 133 7 27 2 3" xfId="45735" xr:uid="{00000000-0005-0000-0000-000029570000}"/>
    <cellStyle name="Normal 133 7 27 3" xfId="22471" xr:uid="{00000000-0005-0000-0000-00002A570000}"/>
    <cellStyle name="Normal 133 7 27 3 2" xfId="52881" xr:uid="{00000000-0005-0000-0000-00002B570000}"/>
    <cellStyle name="Normal 133 7 27 4" xfId="30523" xr:uid="{00000000-0005-0000-0000-00002C570000}"/>
    <cellStyle name="Normal 133 7 27 5" xfId="34552" xr:uid="{00000000-0005-0000-0000-00002D570000}"/>
    <cellStyle name="Normal 133 7 27 6" xfId="41783" xr:uid="{00000000-0005-0000-0000-00002E570000}"/>
    <cellStyle name="Normal 133 7 28" xfId="10933" xr:uid="{00000000-0005-0000-0000-00002F570000}"/>
    <cellStyle name="Normal 133 7 28 2" xfId="15008" xr:uid="{00000000-0005-0000-0000-000030570000}"/>
    <cellStyle name="Normal 133 7 28 2 2" xfId="26342" xr:uid="{00000000-0005-0000-0000-000031570000}"/>
    <cellStyle name="Normal 133 7 28 2 2 2" xfId="56678" xr:uid="{00000000-0005-0000-0000-000032570000}"/>
    <cellStyle name="Normal 133 7 28 2 3" xfId="45580" xr:uid="{00000000-0005-0000-0000-000033570000}"/>
    <cellStyle name="Normal 133 7 28 3" xfId="22316" xr:uid="{00000000-0005-0000-0000-000034570000}"/>
    <cellStyle name="Normal 133 7 28 3 2" xfId="52726" xr:uid="{00000000-0005-0000-0000-000035570000}"/>
    <cellStyle name="Normal 133 7 28 4" xfId="30368" xr:uid="{00000000-0005-0000-0000-000036570000}"/>
    <cellStyle name="Normal 133 7 28 5" xfId="34397" xr:uid="{00000000-0005-0000-0000-000037570000}"/>
    <cellStyle name="Normal 133 7 28 6" xfId="41628" xr:uid="{00000000-0005-0000-0000-000038570000}"/>
    <cellStyle name="Normal 133 7 29" xfId="11146" xr:uid="{00000000-0005-0000-0000-000039570000}"/>
    <cellStyle name="Normal 133 7 29 2" xfId="15173" xr:uid="{00000000-0005-0000-0000-00003A570000}"/>
    <cellStyle name="Normal 133 7 29 2 2" xfId="26507" xr:uid="{00000000-0005-0000-0000-00003B570000}"/>
    <cellStyle name="Normal 133 7 29 2 2 2" xfId="56843" xr:uid="{00000000-0005-0000-0000-00003C570000}"/>
    <cellStyle name="Normal 133 7 29 2 3" xfId="45745" xr:uid="{00000000-0005-0000-0000-00003D570000}"/>
    <cellStyle name="Normal 133 7 29 3" xfId="22481" xr:uid="{00000000-0005-0000-0000-00003E570000}"/>
    <cellStyle name="Normal 133 7 29 3 2" xfId="52891" xr:uid="{00000000-0005-0000-0000-00003F570000}"/>
    <cellStyle name="Normal 133 7 29 4" xfId="30533" xr:uid="{00000000-0005-0000-0000-000040570000}"/>
    <cellStyle name="Normal 133 7 29 5" xfId="34562" xr:uid="{00000000-0005-0000-0000-000041570000}"/>
    <cellStyle name="Normal 133 7 29 6" xfId="41793" xr:uid="{00000000-0005-0000-0000-000042570000}"/>
    <cellStyle name="Normal 133 7 3" xfId="5932" xr:uid="{00000000-0005-0000-0000-000043570000}"/>
    <cellStyle name="Normal 133 7 3 2" xfId="7529" xr:uid="{00000000-0005-0000-0000-000044570000}"/>
    <cellStyle name="Normal 133 7 3 2 2" xfId="18953" xr:uid="{00000000-0005-0000-0000-000045570000}"/>
    <cellStyle name="Normal 133 7 3 2 2 2" xfId="49456" xr:uid="{00000000-0005-0000-0000-000046570000}"/>
    <cellStyle name="Normal 133 7 3 2 3" xfId="38358" xr:uid="{00000000-0005-0000-0000-000047570000}"/>
    <cellStyle name="Normal 133 7 3 3" xfId="9121" xr:uid="{00000000-0005-0000-0000-000048570000}"/>
    <cellStyle name="Normal 133 7 3 3 2" xfId="20524" xr:uid="{00000000-0005-0000-0000-000049570000}"/>
    <cellStyle name="Normal 133 7 3 3 2 2" xfId="50934" xr:uid="{00000000-0005-0000-0000-00004A570000}"/>
    <cellStyle name="Normal 133 7 3 3 3" xfId="39836" xr:uid="{00000000-0005-0000-0000-00004B570000}"/>
    <cellStyle name="Normal 133 7 3 4" xfId="13216" xr:uid="{00000000-0005-0000-0000-00004C570000}"/>
    <cellStyle name="Normal 133 7 3 4 2" xfId="24550" xr:uid="{00000000-0005-0000-0000-00004D570000}"/>
    <cellStyle name="Normal 133 7 3 4 2 2" xfId="54886" xr:uid="{00000000-0005-0000-0000-00004E570000}"/>
    <cellStyle name="Normal 133 7 3 4 3" xfId="43788" xr:uid="{00000000-0005-0000-0000-00004F570000}"/>
    <cellStyle name="Normal 133 7 3 5" xfId="17356" xr:uid="{00000000-0005-0000-0000-000050570000}"/>
    <cellStyle name="Normal 133 7 3 5 2" xfId="47859" xr:uid="{00000000-0005-0000-0000-000051570000}"/>
    <cellStyle name="Normal 133 7 3 6" xfId="28576" xr:uid="{00000000-0005-0000-0000-000052570000}"/>
    <cellStyle name="Normal 133 7 3 7" xfId="32605" xr:uid="{00000000-0005-0000-0000-000053570000}"/>
    <cellStyle name="Normal 133 7 3 8" xfId="36761" xr:uid="{00000000-0005-0000-0000-000054570000}"/>
    <cellStyle name="Normal 133 7 30" xfId="10907" xr:uid="{00000000-0005-0000-0000-000055570000}"/>
    <cellStyle name="Normal 133 7 30 2" xfId="14982" xr:uid="{00000000-0005-0000-0000-000056570000}"/>
    <cellStyle name="Normal 133 7 30 2 2" xfId="26316" xr:uid="{00000000-0005-0000-0000-000057570000}"/>
    <cellStyle name="Normal 133 7 30 2 2 2" xfId="56652" xr:uid="{00000000-0005-0000-0000-000058570000}"/>
    <cellStyle name="Normal 133 7 30 2 3" xfId="45554" xr:uid="{00000000-0005-0000-0000-000059570000}"/>
    <cellStyle name="Normal 133 7 30 3" xfId="22290" xr:uid="{00000000-0005-0000-0000-00005A570000}"/>
    <cellStyle name="Normal 133 7 30 3 2" xfId="52700" xr:uid="{00000000-0005-0000-0000-00005B570000}"/>
    <cellStyle name="Normal 133 7 30 4" xfId="30342" xr:uid="{00000000-0005-0000-0000-00005C570000}"/>
    <cellStyle name="Normal 133 7 30 5" xfId="34371" xr:uid="{00000000-0005-0000-0000-00005D570000}"/>
    <cellStyle name="Normal 133 7 30 6" xfId="41602" xr:uid="{00000000-0005-0000-0000-00005E570000}"/>
    <cellStyle name="Normal 133 7 31" xfId="11164" xr:uid="{00000000-0005-0000-0000-00005F570000}"/>
    <cellStyle name="Normal 133 7 31 2" xfId="15191" xr:uid="{00000000-0005-0000-0000-000060570000}"/>
    <cellStyle name="Normal 133 7 31 2 2" xfId="26525" xr:uid="{00000000-0005-0000-0000-000061570000}"/>
    <cellStyle name="Normal 133 7 31 2 2 2" xfId="56861" xr:uid="{00000000-0005-0000-0000-000062570000}"/>
    <cellStyle name="Normal 133 7 31 2 3" xfId="45763" xr:uid="{00000000-0005-0000-0000-000063570000}"/>
    <cellStyle name="Normal 133 7 31 3" xfId="22499" xr:uid="{00000000-0005-0000-0000-000064570000}"/>
    <cellStyle name="Normal 133 7 31 3 2" xfId="52909" xr:uid="{00000000-0005-0000-0000-000065570000}"/>
    <cellStyle name="Normal 133 7 31 4" xfId="30551" xr:uid="{00000000-0005-0000-0000-000066570000}"/>
    <cellStyle name="Normal 133 7 31 5" xfId="34580" xr:uid="{00000000-0005-0000-0000-000067570000}"/>
    <cellStyle name="Normal 133 7 31 6" xfId="41811" xr:uid="{00000000-0005-0000-0000-000068570000}"/>
    <cellStyle name="Normal 133 7 32" xfId="10877" xr:uid="{00000000-0005-0000-0000-000069570000}"/>
    <cellStyle name="Normal 133 7 32 2" xfId="14952" xr:uid="{00000000-0005-0000-0000-00006A570000}"/>
    <cellStyle name="Normal 133 7 32 2 2" xfId="26286" xr:uid="{00000000-0005-0000-0000-00006B570000}"/>
    <cellStyle name="Normal 133 7 32 2 2 2" xfId="56622" xr:uid="{00000000-0005-0000-0000-00006C570000}"/>
    <cellStyle name="Normal 133 7 32 2 3" xfId="45524" xr:uid="{00000000-0005-0000-0000-00006D570000}"/>
    <cellStyle name="Normal 133 7 32 3" xfId="22260" xr:uid="{00000000-0005-0000-0000-00006E570000}"/>
    <cellStyle name="Normal 133 7 32 3 2" xfId="52670" xr:uid="{00000000-0005-0000-0000-00006F570000}"/>
    <cellStyle name="Normal 133 7 32 4" xfId="30312" xr:uid="{00000000-0005-0000-0000-000070570000}"/>
    <cellStyle name="Normal 133 7 32 5" xfId="34341" xr:uid="{00000000-0005-0000-0000-000071570000}"/>
    <cellStyle name="Normal 133 7 32 6" xfId="41572" xr:uid="{00000000-0005-0000-0000-000072570000}"/>
    <cellStyle name="Normal 133 7 33" xfId="11195" xr:uid="{00000000-0005-0000-0000-000073570000}"/>
    <cellStyle name="Normal 133 7 33 2" xfId="15222" xr:uid="{00000000-0005-0000-0000-000074570000}"/>
    <cellStyle name="Normal 133 7 33 2 2" xfId="26556" xr:uid="{00000000-0005-0000-0000-000075570000}"/>
    <cellStyle name="Normal 133 7 33 2 2 2" xfId="56892" xr:uid="{00000000-0005-0000-0000-000076570000}"/>
    <cellStyle name="Normal 133 7 33 2 3" xfId="45794" xr:uid="{00000000-0005-0000-0000-000077570000}"/>
    <cellStyle name="Normal 133 7 33 3" xfId="22530" xr:uid="{00000000-0005-0000-0000-000078570000}"/>
    <cellStyle name="Normal 133 7 33 3 2" xfId="52940" xr:uid="{00000000-0005-0000-0000-000079570000}"/>
    <cellStyle name="Normal 133 7 33 4" xfId="30582" xr:uid="{00000000-0005-0000-0000-00007A570000}"/>
    <cellStyle name="Normal 133 7 33 5" xfId="34611" xr:uid="{00000000-0005-0000-0000-00007B570000}"/>
    <cellStyle name="Normal 133 7 33 6" xfId="41842" xr:uid="{00000000-0005-0000-0000-00007C570000}"/>
    <cellStyle name="Normal 133 7 34" xfId="10849" xr:uid="{00000000-0005-0000-0000-00007D570000}"/>
    <cellStyle name="Normal 133 7 34 2" xfId="14924" xr:uid="{00000000-0005-0000-0000-00007E570000}"/>
    <cellStyle name="Normal 133 7 34 2 2" xfId="26258" xr:uid="{00000000-0005-0000-0000-00007F570000}"/>
    <cellStyle name="Normal 133 7 34 2 2 2" xfId="56594" xr:uid="{00000000-0005-0000-0000-000080570000}"/>
    <cellStyle name="Normal 133 7 34 2 3" xfId="45496" xr:uid="{00000000-0005-0000-0000-000081570000}"/>
    <cellStyle name="Normal 133 7 34 3" xfId="22232" xr:uid="{00000000-0005-0000-0000-000082570000}"/>
    <cellStyle name="Normal 133 7 34 3 2" xfId="52642" xr:uid="{00000000-0005-0000-0000-000083570000}"/>
    <cellStyle name="Normal 133 7 34 4" xfId="30284" xr:uid="{00000000-0005-0000-0000-000084570000}"/>
    <cellStyle name="Normal 133 7 34 5" xfId="34313" xr:uid="{00000000-0005-0000-0000-000085570000}"/>
    <cellStyle name="Normal 133 7 34 6" xfId="41544" xr:uid="{00000000-0005-0000-0000-000086570000}"/>
    <cellStyle name="Normal 133 7 35" xfId="11220" xr:uid="{00000000-0005-0000-0000-000087570000}"/>
    <cellStyle name="Normal 133 7 35 2" xfId="15247" xr:uid="{00000000-0005-0000-0000-000088570000}"/>
    <cellStyle name="Normal 133 7 35 2 2" xfId="26581" xr:uid="{00000000-0005-0000-0000-000089570000}"/>
    <cellStyle name="Normal 133 7 35 2 2 2" xfId="56917" xr:uid="{00000000-0005-0000-0000-00008A570000}"/>
    <cellStyle name="Normal 133 7 35 2 3" xfId="45819" xr:uid="{00000000-0005-0000-0000-00008B570000}"/>
    <cellStyle name="Normal 133 7 35 3" xfId="22555" xr:uid="{00000000-0005-0000-0000-00008C570000}"/>
    <cellStyle name="Normal 133 7 35 3 2" xfId="52965" xr:uid="{00000000-0005-0000-0000-00008D570000}"/>
    <cellStyle name="Normal 133 7 35 4" xfId="30607" xr:uid="{00000000-0005-0000-0000-00008E570000}"/>
    <cellStyle name="Normal 133 7 35 5" xfId="34636" xr:uid="{00000000-0005-0000-0000-00008F570000}"/>
    <cellStyle name="Normal 133 7 35 6" xfId="41867" xr:uid="{00000000-0005-0000-0000-000090570000}"/>
    <cellStyle name="Normal 133 7 36" xfId="10821" xr:uid="{00000000-0005-0000-0000-000091570000}"/>
    <cellStyle name="Normal 133 7 36 2" xfId="14896" xr:uid="{00000000-0005-0000-0000-000092570000}"/>
    <cellStyle name="Normal 133 7 36 2 2" xfId="26230" xr:uid="{00000000-0005-0000-0000-000093570000}"/>
    <cellStyle name="Normal 133 7 36 2 2 2" xfId="56566" xr:uid="{00000000-0005-0000-0000-000094570000}"/>
    <cellStyle name="Normal 133 7 36 2 3" xfId="45468" xr:uid="{00000000-0005-0000-0000-000095570000}"/>
    <cellStyle name="Normal 133 7 36 3" xfId="22204" xr:uid="{00000000-0005-0000-0000-000096570000}"/>
    <cellStyle name="Normal 133 7 36 3 2" xfId="52614" xr:uid="{00000000-0005-0000-0000-000097570000}"/>
    <cellStyle name="Normal 133 7 36 4" xfId="30256" xr:uid="{00000000-0005-0000-0000-000098570000}"/>
    <cellStyle name="Normal 133 7 36 5" xfId="34285" xr:uid="{00000000-0005-0000-0000-000099570000}"/>
    <cellStyle name="Normal 133 7 36 6" xfId="41516" xr:uid="{00000000-0005-0000-0000-00009A570000}"/>
    <cellStyle name="Normal 133 7 37" xfId="11248" xr:uid="{00000000-0005-0000-0000-00009B570000}"/>
    <cellStyle name="Normal 133 7 37 2" xfId="15275" xr:uid="{00000000-0005-0000-0000-00009C570000}"/>
    <cellStyle name="Normal 133 7 37 2 2" xfId="26609" xr:uid="{00000000-0005-0000-0000-00009D570000}"/>
    <cellStyle name="Normal 133 7 37 2 2 2" xfId="56945" xr:uid="{00000000-0005-0000-0000-00009E570000}"/>
    <cellStyle name="Normal 133 7 37 2 3" xfId="45847" xr:uid="{00000000-0005-0000-0000-00009F570000}"/>
    <cellStyle name="Normal 133 7 37 3" xfId="22583" xr:uid="{00000000-0005-0000-0000-0000A0570000}"/>
    <cellStyle name="Normal 133 7 37 3 2" xfId="52993" xr:uid="{00000000-0005-0000-0000-0000A1570000}"/>
    <cellStyle name="Normal 133 7 37 4" xfId="30635" xr:uid="{00000000-0005-0000-0000-0000A2570000}"/>
    <cellStyle name="Normal 133 7 37 5" xfId="34664" xr:uid="{00000000-0005-0000-0000-0000A3570000}"/>
    <cellStyle name="Normal 133 7 37 6" xfId="41895" xr:uid="{00000000-0005-0000-0000-0000A4570000}"/>
    <cellStyle name="Normal 133 7 38" xfId="10793" xr:uid="{00000000-0005-0000-0000-0000A5570000}"/>
    <cellStyle name="Normal 133 7 38 2" xfId="14868" xr:uid="{00000000-0005-0000-0000-0000A6570000}"/>
    <cellStyle name="Normal 133 7 38 2 2" xfId="26202" xr:uid="{00000000-0005-0000-0000-0000A7570000}"/>
    <cellStyle name="Normal 133 7 38 2 2 2" xfId="56538" xr:uid="{00000000-0005-0000-0000-0000A8570000}"/>
    <cellStyle name="Normal 133 7 38 2 3" xfId="45440" xr:uid="{00000000-0005-0000-0000-0000A9570000}"/>
    <cellStyle name="Normal 133 7 38 3" xfId="22176" xr:uid="{00000000-0005-0000-0000-0000AA570000}"/>
    <cellStyle name="Normal 133 7 38 3 2" xfId="52586" xr:uid="{00000000-0005-0000-0000-0000AB570000}"/>
    <cellStyle name="Normal 133 7 38 4" xfId="30228" xr:uid="{00000000-0005-0000-0000-0000AC570000}"/>
    <cellStyle name="Normal 133 7 38 5" xfId="34257" xr:uid="{00000000-0005-0000-0000-0000AD570000}"/>
    <cellStyle name="Normal 133 7 38 6" xfId="41488" xr:uid="{00000000-0005-0000-0000-0000AE570000}"/>
    <cellStyle name="Normal 133 7 39" xfId="11323" xr:uid="{00000000-0005-0000-0000-0000AF570000}"/>
    <cellStyle name="Normal 133 7 39 2" xfId="15350" xr:uid="{00000000-0005-0000-0000-0000B0570000}"/>
    <cellStyle name="Normal 133 7 39 2 2" xfId="26684" xr:uid="{00000000-0005-0000-0000-0000B1570000}"/>
    <cellStyle name="Normal 133 7 39 2 2 2" xfId="57020" xr:uid="{00000000-0005-0000-0000-0000B2570000}"/>
    <cellStyle name="Normal 133 7 39 2 3" xfId="45922" xr:uid="{00000000-0005-0000-0000-0000B3570000}"/>
    <cellStyle name="Normal 133 7 39 3" xfId="22658" xr:uid="{00000000-0005-0000-0000-0000B4570000}"/>
    <cellStyle name="Normal 133 7 39 3 2" xfId="53068" xr:uid="{00000000-0005-0000-0000-0000B5570000}"/>
    <cellStyle name="Normal 133 7 39 4" xfId="30710" xr:uid="{00000000-0005-0000-0000-0000B6570000}"/>
    <cellStyle name="Normal 133 7 39 5" xfId="34739" xr:uid="{00000000-0005-0000-0000-0000B7570000}"/>
    <cellStyle name="Normal 133 7 39 6" xfId="41970" xr:uid="{00000000-0005-0000-0000-0000B8570000}"/>
    <cellStyle name="Normal 133 7 4" xfId="5768" xr:uid="{00000000-0005-0000-0000-0000B9570000}"/>
    <cellStyle name="Normal 133 7 4 2" xfId="7365" xr:uid="{00000000-0005-0000-0000-0000BA570000}"/>
    <cellStyle name="Normal 133 7 4 2 2" xfId="18789" xr:uid="{00000000-0005-0000-0000-0000BB570000}"/>
    <cellStyle name="Normal 133 7 4 2 2 2" xfId="49292" xr:uid="{00000000-0005-0000-0000-0000BC570000}"/>
    <cellStyle name="Normal 133 7 4 2 3" xfId="38194" xr:uid="{00000000-0005-0000-0000-0000BD570000}"/>
    <cellStyle name="Normal 133 7 4 3" xfId="9078" xr:uid="{00000000-0005-0000-0000-0000BE570000}"/>
    <cellStyle name="Normal 133 7 4 3 2" xfId="20509" xr:uid="{00000000-0005-0000-0000-0000BF570000}"/>
    <cellStyle name="Normal 133 7 4 3 2 2" xfId="50919" xr:uid="{00000000-0005-0000-0000-0000C0570000}"/>
    <cellStyle name="Normal 133 7 4 3 3" xfId="39821" xr:uid="{00000000-0005-0000-0000-0000C1570000}"/>
    <cellStyle name="Normal 133 7 4 4" xfId="13201" xr:uid="{00000000-0005-0000-0000-0000C2570000}"/>
    <cellStyle name="Normal 133 7 4 4 2" xfId="24535" xr:uid="{00000000-0005-0000-0000-0000C3570000}"/>
    <cellStyle name="Normal 133 7 4 4 2 2" xfId="54871" xr:uid="{00000000-0005-0000-0000-0000C4570000}"/>
    <cellStyle name="Normal 133 7 4 4 3" xfId="43773" xr:uid="{00000000-0005-0000-0000-0000C5570000}"/>
    <cellStyle name="Normal 133 7 4 5" xfId="17192" xr:uid="{00000000-0005-0000-0000-0000C6570000}"/>
    <cellStyle name="Normal 133 7 4 5 2" xfId="47695" xr:uid="{00000000-0005-0000-0000-0000C7570000}"/>
    <cellStyle name="Normal 133 7 4 6" xfId="28561" xr:uid="{00000000-0005-0000-0000-0000C8570000}"/>
    <cellStyle name="Normal 133 7 4 7" xfId="32590" xr:uid="{00000000-0005-0000-0000-0000C9570000}"/>
    <cellStyle name="Normal 133 7 4 8" xfId="36597" xr:uid="{00000000-0005-0000-0000-0000CA570000}"/>
    <cellStyle name="Normal 133 7 40" xfId="11405" xr:uid="{00000000-0005-0000-0000-0000CB570000}"/>
    <cellStyle name="Normal 133 7 40 2" xfId="15432" xr:uid="{00000000-0005-0000-0000-0000CC570000}"/>
    <cellStyle name="Normal 133 7 40 2 2" xfId="26766" xr:uid="{00000000-0005-0000-0000-0000CD570000}"/>
    <cellStyle name="Normal 133 7 40 2 2 2" xfId="57102" xr:uid="{00000000-0005-0000-0000-0000CE570000}"/>
    <cellStyle name="Normal 133 7 40 2 3" xfId="46004" xr:uid="{00000000-0005-0000-0000-0000CF570000}"/>
    <cellStyle name="Normal 133 7 40 3" xfId="22740" xr:uid="{00000000-0005-0000-0000-0000D0570000}"/>
    <cellStyle name="Normal 133 7 40 3 2" xfId="53150" xr:uid="{00000000-0005-0000-0000-0000D1570000}"/>
    <cellStyle name="Normal 133 7 40 4" xfId="30792" xr:uid="{00000000-0005-0000-0000-0000D2570000}"/>
    <cellStyle name="Normal 133 7 40 5" xfId="34821" xr:uid="{00000000-0005-0000-0000-0000D3570000}"/>
    <cellStyle name="Normal 133 7 40 6" xfId="42052" xr:uid="{00000000-0005-0000-0000-0000D4570000}"/>
    <cellStyle name="Normal 133 7 41" xfId="11476" xr:uid="{00000000-0005-0000-0000-0000D5570000}"/>
    <cellStyle name="Normal 133 7 41 2" xfId="15503" xr:uid="{00000000-0005-0000-0000-0000D6570000}"/>
    <cellStyle name="Normal 133 7 41 2 2" xfId="26837" xr:uid="{00000000-0005-0000-0000-0000D7570000}"/>
    <cellStyle name="Normal 133 7 41 2 2 2" xfId="57173" xr:uid="{00000000-0005-0000-0000-0000D8570000}"/>
    <cellStyle name="Normal 133 7 41 2 3" xfId="46075" xr:uid="{00000000-0005-0000-0000-0000D9570000}"/>
    <cellStyle name="Normal 133 7 41 3" xfId="22811" xr:uid="{00000000-0005-0000-0000-0000DA570000}"/>
    <cellStyle name="Normal 133 7 41 3 2" xfId="53221" xr:uid="{00000000-0005-0000-0000-0000DB570000}"/>
    <cellStyle name="Normal 133 7 41 4" xfId="30863" xr:uid="{00000000-0005-0000-0000-0000DC570000}"/>
    <cellStyle name="Normal 133 7 41 5" xfId="34892" xr:uid="{00000000-0005-0000-0000-0000DD570000}"/>
    <cellStyle name="Normal 133 7 41 6" xfId="42123" xr:uid="{00000000-0005-0000-0000-0000DE570000}"/>
    <cellStyle name="Normal 133 7 42" xfId="11557" xr:uid="{00000000-0005-0000-0000-0000DF570000}"/>
    <cellStyle name="Normal 133 7 42 2" xfId="15584" xr:uid="{00000000-0005-0000-0000-0000E0570000}"/>
    <cellStyle name="Normal 133 7 42 2 2" xfId="26918" xr:uid="{00000000-0005-0000-0000-0000E1570000}"/>
    <cellStyle name="Normal 133 7 42 2 2 2" xfId="57254" xr:uid="{00000000-0005-0000-0000-0000E2570000}"/>
    <cellStyle name="Normal 133 7 42 2 3" xfId="46156" xr:uid="{00000000-0005-0000-0000-0000E3570000}"/>
    <cellStyle name="Normal 133 7 42 3" xfId="22892" xr:uid="{00000000-0005-0000-0000-0000E4570000}"/>
    <cellStyle name="Normal 133 7 42 3 2" xfId="53302" xr:uid="{00000000-0005-0000-0000-0000E5570000}"/>
    <cellStyle name="Normal 133 7 42 4" xfId="30944" xr:uid="{00000000-0005-0000-0000-0000E6570000}"/>
    <cellStyle name="Normal 133 7 42 5" xfId="34973" xr:uid="{00000000-0005-0000-0000-0000E7570000}"/>
    <cellStyle name="Normal 133 7 42 6" xfId="42204" xr:uid="{00000000-0005-0000-0000-0000E8570000}"/>
    <cellStyle name="Normal 133 7 43" xfId="11635" xr:uid="{00000000-0005-0000-0000-0000E9570000}"/>
    <cellStyle name="Normal 133 7 43 2" xfId="15662" xr:uid="{00000000-0005-0000-0000-0000EA570000}"/>
    <cellStyle name="Normal 133 7 43 2 2" xfId="26996" xr:uid="{00000000-0005-0000-0000-0000EB570000}"/>
    <cellStyle name="Normal 133 7 43 2 2 2" xfId="57332" xr:uid="{00000000-0005-0000-0000-0000EC570000}"/>
    <cellStyle name="Normal 133 7 43 2 3" xfId="46234" xr:uid="{00000000-0005-0000-0000-0000ED570000}"/>
    <cellStyle name="Normal 133 7 43 3" xfId="22970" xr:uid="{00000000-0005-0000-0000-0000EE570000}"/>
    <cellStyle name="Normal 133 7 43 3 2" xfId="53380" xr:uid="{00000000-0005-0000-0000-0000EF570000}"/>
    <cellStyle name="Normal 133 7 43 4" xfId="31022" xr:uid="{00000000-0005-0000-0000-0000F0570000}"/>
    <cellStyle name="Normal 133 7 43 5" xfId="35051" xr:uid="{00000000-0005-0000-0000-0000F1570000}"/>
    <cellStyle name="Normal 133 7 43 6" xfId="42282" xr:uid="{00000000-0005-0000-0000-0000F2570000}"/>
    <cellStyle name="Normal 133 7 44" xfId="11713" xr:uid="{00000000-0005-0000-0000-0000F3570000}"/>
    <cellStyle name="Normal 133 7 44 2" xfId="15740" xr:uid="{00000000-0005-0000-0000-0000F4570000}"/>
    <cellStyle name="Normal 133 7 44 2 2" xfId="27074" xr:uid="{00000000-0005-0000-0000-0000F5570000}"/>
    <cellStyle name="Normal 133 7 44 2 2 2" xfId="57410" xr:uid="{00000000-0005-0000-0000-0000F6570000}"/>
    <cellStyle name="Normal 133 7 44 2 3" xfId="46312" xr:uid="{00000000-0005-0000-0000-0000F7570000}"/>
    <cellStyle name="Normal 133 7 44 3" xfId="23048" xr:uid="{00000000-0005-0000-0000-0000F8570000}"/>
    <cellStyle name="Normal 133 7 44 3 2" xfId="53458" xr:uid="{00000000-0005-0000-0000-0000F9570000}"/>
    <cellStyle name="Normal 133 7 44 4" xfId="31100" xr:uid="{00000000-0005-0000-0000-0000FA570000}"/>
    <cellStyle name="Normal 133 7 44 5" xfId="35129" xr:uid="{00000000-0005-0000-0000-0000FB570000}"/>
    <cellStyle name="Normal 133 7 44 6" xfId="42360" xr:uid="{00000000-0005-0000-0000-0000FC570000}"/>
    <cellStyle name="Normal 133 7 45" xfId="11791" xr:uid="{00000000-0005-0000-0000-0000FD570000}"/>
    <cellStyle name="Normal 133 7 45 2" xfId="15818" xr:uid="{00000000-0005-0000-0000-0000FE570000}"/>
    <cellStyle name="Normal 133 7 45 2 2" xfId="27152" xr:uid="{00000000-0005-0000-0000-0000FF570000}"/>
    <cellStyle name="Normal 133 7 45 2 2 2" xfId="57488" xr:uid="{00000000-0005-0000-0000-000000580000}"/>
    <cellStyle name="Normal 133 7 45 2 3" xfId="46390" xr:uid="{00000000-0005-0000-0000-000001580000}"/>
    <cellStyle name="Normal 133 7 45 3" xfId="23126" xr:uid="{00000000-0005-0000-0000-000002580000}"/>
    <cellStyle name="Normal 133 7 45 3 2" xfId="53536" xr:uid="{00000000-0005-0000-0000-000003580000}"/>
    <cellStyle name="Normal 133 7 45 4" xfId="31178" xr:uid="{00000000-0005-0000-0000-000004580000}"/>
    <cellStyle name="Normal 133 7 45 5" xfId="35207" xr:uid="{00000000-0005-0000-0000-000005580000}"/>
    <cellStyle name="Normal 133 7 45 6" xfId="42438" xr:uid="{00000000-0005-0000-0000-000006580000}"/>
    <cellStyle name="Normal 133 7 46" xfId="11869" xr:uid="{00000000-0005-0000-0000-000007580000}"/>
    <cellStyle name="Normal 133 7 46 2" xfId="15896" xr:uid="{00000000-0005-0000-0000-000008580000}"/>
    <cellStyle name="Normal 133 7 46 2 2" xfId="27230" xr:uid="{00000000-0005-0000-0000-000009580000}"/>
    <cellStyle name="Normal 133 7 46 2 2 2" xfId="57566" xr:uid="{00000000-0005-0000-0000-00000A580000}"/>
    <cellStyle name="Normal 133 7 46 2 3" xfId="46468" xr:uid="{00000000-0005-0000-0000-00000B580000}"/>
    <cellStyle name="Normal 133 7 46 3" xfId="23204" xr:uid="{00000000-0005-0000-0000-00000C580000}"/>
    <cellStyle name="Normal 133 7 46 3 2" xfId="53614" xr:uid="{00000000-0005-0000-0000-00000D580000}"/>
    <cellStyle name="Normal 133 7 46 4" xfId="31256" xr:uid="{00000000-0005-0000-0000-00000E580000}"/>
    <cellStyle name="Normal 133 7 46 5" xfId="35285" xr:uid="{00000000-0005-0000-0000-00000F580000}"/>
    <cellStyle name="Normal 133 7 46 6" xfId="42516" xr:uid="{00000000-0005-0000-0000-000010580000}"/>
    <cellStyle name="Normal 133 7 47" xfId="11947" xr:uid="{00000000-0005-0000-0000-000011580000}"/>
    <cellStyle name="Normal 133 7 47 2" xfId="15974" xr:uid="{00000000-0005-0000-0000-000012580000}"/>
    <cellStyle name="Normal 133 7 47 2 2" xfId="27308" xr:uid="{00000000-0005-0000-0000-000013580000}"/>
    <cellStyle name="Normal 133 7 47 2 2 2" xfId="57644" xr:uid="{00000000-0005-0000-0000-000014580000}"/>
    <cellStyle name="Normal 133 7 47 2 3" xfId="46546" xr:uid="{00000000-0005-0000-0000-000015580000}"/>
    <cellStyle name="Normal 133 7 47 3" xfId="23282" xr:uid="{00000000-0005-0000-0000-000016580000}"/>
    <cellStyle name="Normal 133 7 47 3 2" xfId="53692" xr:uid="{00000000-0005-0000-0000-000017580000}"/>
    <cellStyle name="Normal 133 7 47 4" xfId="31334" xr:uid="{00000000-0005-0000-0000-000018580000}"/>
    <cellStyle name="Normal 133 7 47 5" xfId="35363" xr:uid="{00000000-0005-0000-0000-000019580000}"/>
    <cellStyle name="Normal 133 7 47 6" xfId="42594" xr:uid="{00000000-0005-0000-0000-00001A580000}"/>
    <cellStyle name="Normal 133 7 48" xfId="12025" xr:uid="{00000000-0005-0000-0000-00001B580000}"/>
    <cellStyle name="Normal 133 7 48 2" xfId="16052" xr:uid="{00000000-0005-0000-0000-00001C580000}"/>
    <cellStyle name="Normal 133 7 48 2 2" xfId="27386" xr:uid="{00000000-0005-0000-0000-00001D580000}"/>
    <cellStyle name="Normal 133 7 48 2 2 2" xfId="57722" xr:uid="{00000000-0005-0000-0000-00001E580000}"/>
    <cellStyle name="Normal 133 7 48 2 3" xfId="46624" xr:uid="{00000000-0005-0000-0000-00001F580000}"/>
    <cellStyle name="Normal 133 7 48 3" xfId="23360" xr:uid="{00000000-0005-0000-0000-000020580000}"/>
    <cellStyle name="Normal 133 7 48 3 2" xfId="53770" xr:uid="{00000000-0005-0000-0000-000021580000}"/>
    <cellStyle name="Normal 133 7 48 4" xfId="31412" xr:uid="{00000000-0005-0000-0000-000022580000}"/>
    <cellStyle name="Normal 133 7 48 5" xfId="35441" xr:uid="{00000000-0005-0000-0000-000023580000}"/>
    <cellStyle name="Normal 133 7 48 6" xfId="42672" xr:uid="{00000000-0005-0000-0000-000024580000}"/>
    <cellStyle name="Normal 133 7 49" xfId="12102" xr:uid="{00000000-0005-0000-0000-000025580000}"/>
    <cellStyle name="Normal 133 7 49 2" xfId="16129" xr:uid="{00000000-0005-0000-0000-000026580000}"/>
    <cellStyle name="Normal 133 7 49 2 2" xfId="27463" xr:uid="{00000000-0005-0000-0000-000027580000}"/>
    <cellStyle name="Normal 133 7 49 2 2 2" xfId="57799" xr:uid="{00000000-0005-0000-0000-000028580000}"/>
    <cellStyle name="Normal 133 7 49 2 3" xfId="46701" xr:uid="{00000000-0005-0000-0000-000029580000}"/>
    <cellStyle name="Normal 133 7 49 3" xfId="23437" xr:uid="{00000000-0005-0000-0000-00002A580000}"/>
    <cellStyle name="Normal 133 7 49 3 2" xfId="53847" xr:uid="{00000000-0005-0000-0000-00002B580000}"/>
    <cellStyle name="Normal 133 7 49 4" xfId="31489" xr:uid="{00000000-0005-0000-0000-00002C580000}"/>
    <cellStyle name="Normal 133 7 49 5" xfId="35518" xr:uid="{00000000-0005-0000-0000-00002D580000}"/>
    <cellStyle name="Normal 133 7 49 6" xfId="42749" xr:uid="{00000000-0005-0000-0000-00002E580000}"/>
    <cellStyle name="Normal 133 7 5" xfId="5937" xr:uid="{00000000-0005-0000-0000-00002F580000}"/>
    <cellStyle name="Normal 133 7 5 2" xfId="7534" xr:uid="{00000000-0005-0000-0000-000030580000}"/>
    <cellStyle name="Normal 133 7 5 2 2" xfId="18958" xr:uid="{00000000-0005-0000-0000-000031580000}"/>
    <cellStyle name="Normal 133 7 5 2 2 2" xfId="49461" xr:uid="{00000000-0005-0000-0000-000032580000}"/>
    <cellStyle name="Normal 133 7 5 2 3" xfId="38363" xr:uid="{00000000-0005-0000-0000-000033580000}"/>
    <cellStyle name="Normal 133 7 5 3" xfId="9125" xr:uid="{00000000-0005-0000-0000-000034580000}"/>
    <cellStyle name="Normal 133 7 5 3 2" xfId="20528" xr:uid="{00000000-0005-0000-0000-000035580000}"/>
    <cellStyle name="Normal 133 7 5 3 2 2" xfId="50938" xr:uid="{00000000-0005-0000-0000-000036580000}"/>
    <cellStyle name="Normal 133 7 5 3 3" xfId="39840" xr:uid="{00000000-0005-0000-0000-000037580000}"/>
    <cellStyle name="Normal 133 7 5 4" xfId="13220" xr:uid="{00000000-0005-0000-0000-000038580000}"/>
    <cellStyle name="Normal 133 7 5 4 2" xfId="24554" xr:uid="{00000000-0005-0000-0000-000039580000}"/>
    <cellStyle name="Normal 133 7 5 4 2 2" xfId="54890" xr:uid="{00000000-0005-0000-0000-00003A580000}"/>
    <cellStyle name="Normal 133 7 5 4 3" xfId="43792" xr:uid="{00000000-0005-0000-0000-00003B580000}"/>
    <cellStyle name="Normal 133 7 5 5" xfId="17361" xr:uid="{00000000-0005-0000-0000-00003C580000}"/>
    <cellStyle name="Normal 133 7 5 5 2" xfId="47864" xr:uid="{00000000-0005-0000-0000-00003D580000}"/>
    <cellStyle name="Normal 133 7 5 6" xfId="28580" xr:uid="{00000000-0005-0000-0000-00003E580000}"/>
    <cellStyle name="Normal 133 7 5 7" xfId="32609" xr:uid="{00000000-0005-0000-0000-00003F580000}"/>
    <cellStyle name="Normal 133 7 5 8" xfId="36766" xr:uid="{00000000-0005-0000-0000-000040580000}"/>
    <cellStyle name="Normal 133 7 50" xfId="8813" xr:uid="{00000000-0005-0000-0000-000041580000}"/>
    <cellStyle name="Normal 133 7 50 2" xfId="20246" xr:uid="{00000000-0005-0000-0000-000042580000}"/>
    <cellStyle name="Normal 133 7 50 2 2" xfId="50656" xr:uid="{00000000-0005-0000-0000-000043580000}"/>
    <cellStyle name="Normal 133 7 50 3" xfId="39558" xr:uid="{00000000-0005-0000-0000-000044580000}"/>
    <cellStyle name="Normal 133 7 51" xfId="12938" xr:uid="{00000000-0005-0000-0000-000045580000}"/>
    <cellStyle name="Normal 133 7 51 2" xfId="24272" xr:uid="{00000000-0005-0000-0000-000046580000}"/>
    <cellStyle name="Normal 133 7 51 2 2" xfId="54608" xr:uid="{00000000-0005-0000-0000-000047580000}"/>
    <cellStyle name="Normal 133 7 51 3" xfId="43510" xr:uid="{00000000-0005-0000-0000-000048580000}"/>
    <cellStyle name="Normal 133 7 52" xfId="16963" xr:uid="{00000000-0005-0000-0000-000049580000}"/>
    <cellStyle name="Normal 133 7 52 2" xfId="47466" xr:uid="{00000000-0005-0000-0000-00004A580000}"/>
    <cellStyle name="Normal 133 7 53" xfId="28298" xr:uid="{00000000-0005-0000-0000-00004B580000}"/>
    <cellStyle name="Normal 133 7 54" xfId="32327" xr:uid="{00000000-0005-0000-0000-00004C580000}"/>
    <cellStyle name="Normal 133 7 55" xfId="36283" xr:uid="{00000000-0005-0000-0000-00004D580000}"/>
    <cellStyle name="Normal 133 7 56" xfId="36368" xr:uid="{00000000-0005-0000-0000-00004E580000}"/>
    <cellStyle name="Normal 133 7 57" xfId="58634" xr:uid="{00000000-0005-0000-0000-00004F580000}"/>
    <cellStyle name="Normal 133 7 6" xfId="5755" xr:uid="{00000000-0005-0000-0000-000050580000}"/>
    <cellStyle name="Normal 133 7 6 2" xfId="7352" xr:uid="{00000000-0005-0000-0000-000051580000}"/>
    <cellStyle name="Normal 133 7 6 2 2" xfId="18776" xr:uid="{00000000-0005-0000-0000-000052580000}"/>
    <cellStyle name="Normal 133 7 6 2 2 2" xfId="49279" xr:uid="{00000000-0005-0000-0000-000053580000}"/>
    <cellStyle name="Normal 133 7 6 2 3" xfId="38181" xr:uid="{00000000-0005-0000-0000-000054580000}"/>
    <cellStyle name="Normal 133 7 6 3" xfId="9066" xr:uid="{00000000-0005-0000-0000-000055580000}"/>
    <cellStyle name="Normal 133 7 6 3 2" xfId="20497" xr:uid="{00000000-0005-0000-0000-000056580000}"/>
    <cellStyle name="Normal 133 7 6 3 2 2" xfId="50907" xr:uid="{00000000-0005-0000-0000-000057580000}"/>
    <cellStyle name="Normal 133 7 6 3 3" xfId="39809" xr:uid="{00000000-0005-0000-0000-000058580000}"/>
    <cellStyle name="Normal 133 7 6 4" xfId="13189" xr:uid="{00000000-0005-0000-0000-000059580000}"/>
    <cellStyle name="Normal 133 7 6 4 2" xfId="24523" xr:uid="{00000000-0005-0000-0000-00005A580000}"/>
    <cellStyle name="Normal 133 7 6 4 2 2" xfId="54859" xr:uid="{00000000-0005-0000-0000-00005B580000}"/>
    <cellStyle name="Normal 133 7 6 4 3" xfId="43761" xr:uid="{00000000-0005-0000-0000-00005C580000}"/>
    <cellStyle name="Normal 133 7 6 5" xfId="17179" xr:uid="{00000000-0005-0000-0000-00005D580000}"/>
    <cellStyle name="Normal 133 7 6 5 2" xfId="47682" xr:uid="{00000000-0005-0000-0000-00005E580000}"/>
    <cellStyle name="Normal 133 7 6 6" xfId="28549" xr:uid="{00000000-0005-0000-0000-00005F580000}"/>
    <cellStyle name="Normal 133 7 6 7" xfId="32578" xr:uid="{00000000-0005-0000-0000-000060580000}"/>
    <cellStyle name="Normal 133 7 6 8" xfId="36584" xr:uid="{00000000-0005-0000-0000-000061580000}"/>
    <cellStyle name="Normal 133 7 7" xfId="5950" xr:uid="{00000000-0005-0000-0000-000062580000}"/>
    <cellStyle name="Normal 133 7 7 2" xfId="7547" xr:uid="{00000000-0005-0000-0000-000063580000}"/>
    <cellStyle name="Normal 133 7 7 2 2" xfId="18971" xr:uid="{00000000-0005-0000-0000-000064580000}"/>
    <cellStyle name="Normal 133 7 7 2 2 2" xfId="49474" xr:uid="{00000000-0005-0000-0000-000065580000}"/>
    <cellStyle name="Normal 133 7 7 2 3" xfId="38376" xr:uid="{00000000-0005-0000-0000-000066580000}"/>
    <cellStyle name="Normal 133 7 7 3" xfId="9129" xr:uid="{00000000-0005-0000-0000-000067580000}"/>
    <cellStyle name="Normal 133 7 7 3 2" xfId="20532" xr:uid="{00000000-0005-0000-0000-000068580000}"/>
    <cellStyle name="Normal 133 7 7 3 2 2" xfId="50942" xr:uid="{00000000-0005-0000-0000-000069580000}"/>
    <cellStyle name="Normal 133 7 7 3 3" xfId="39844" xr:uid="{00000000-0005-0000-0000-00006A580000}"/>
    <cellStyle name="Normal 133 7 7 4" xfId="13224" xr:uid="{00000000-0005-0000-0000-00006B580000}"/>
    <cellStyle name="Normal 133 7 7 4 2" xfId="24558" xr:uid="{00000000-0005-0000-0000-00006C580000}"/>
    <cellStyle name="Normal 133 7 7 4 2 2" xfId="54894" xr:uid="{00000000-0005-0000-0000-00006D580000}"/>
    <cellStyle name="Normal 133 7 7 4 3" xfId="43796" xr:uid="{00000000-0005-0000-0000-00006E580000}"/>
    <cellStyle name="Normal 133 7 7 5" xfId="17374" xr:uid="{00000000-0005-0000-0000-00006F580000}"/>
    <cellStyle name="Normal 133 7 7 5 2" xfId="47877" xr:uid="{00000000-0005-0000-0000-000070580000}"/>
    <cellStyle name="Normal 133 7 7 6" xfId="28584" xr:uid="{00000000-0005-0000-0000-000071580000}"/>
    <cellStyle name="Normal 133 7 7 7" xfId="32613" xr:uid="{00000000-0005-0000-0000-000072580000}"/>
    <cellStyle name="Normal 133 7 7 8" xfId="36779" xr:uid="{00000000-0005-0000-0000-000073580000}"/>
    <cellStyle name="Normal 133 7 8" xfId="5730" xr:uid="{00000000-0005-0000-0000-000074580000}"/>
    <cellStyle name="Normal 133 7 8 2" xfId="7327" xr:uid="{00000000-0005-0000-0000-000075580000}"/>
    <cellStyle name="Normal 133 7 8 2 2" xfId="18751" xr:uid="{00000000-0005-0000-0000-000076580000}"/>
    <cellStyle name="Normal 133 7 8 2 2 2" xfId="49254" xr:uid="{00000000-0005-0000-0000-000077580000}"/>
    <cellStyle name="Normal 133 7 8 2 3" xfId="38156" xr:uid="{00000000-0005-0000-0000-000078580000}"/>
    <cellStyle name="Normal 133 7 8 3" xfId="9062" xr:uid="{00000000-0005-0000-0000-000079580000}"/>
    <cellStyle name="Normal 133 7 8 3 2" xfId="20493" xr:uid="{00000000-0005-0000-0000-00007A580000}"/>
    <cellStyle name="Normal 133 7 8 3 2 2" xfId="50903" xr:uid="{00000000-0005-0000-0000-00007B580000}"/>
    <cellStyle name="Normal 133 7 8 3 3" xfId="39805" xr:uid="{00000000-0005-0000-0000-00007C580000}"/>
    <cellStyle name="Normal 133 7 8 4" xfId="13185" xr:uid="{00000000-0005-0000-0000-00007D580000}"/>
    <cellStyle name="Normal 133 7 8 4 2" xfId="24519" xr:uid="{00000000-0005-0000-0000-00007E580000}"/>
    <cellStyle name="Normal 133 7 8 4 2 2" xfId="54855" xr:uid="{00000000-0005-0000-0000-00007F580000}"/>
    <cellStyle name="Normal 133 7 8 4 3" xfId="43757" xr:uid="{00000000-0005-0000-0000-000080580000}"/>
    <cellStyle name="Normal 133 7 8 5" xfId="17154" xr:uid="{00000000-0005-0000-0000-000081580000}"/>
    <cellStyle name="Normal 133 7 8 5 2" xfId="47657" xr:uid="{00000000-0005-0000-0000-000082580000}"/>
    <cellStyle name="Normal 133 7 8 6" xfId="28545" xr:uid="{00000000-0005-0000-0000-000083580000}"/>
    <cellStyle name="Normal 133 7 8 7" xfId="32574" xr:uid="{00000000-0005-0000-0000-000084580000}"/>
    <cellStyle name="Normal 133 7 8 8" xfId="36559" xr:uid="{00000000-0005-0000-0000-000085580000}"/>
    <cellStyle name="Normal 133 7 9" xfId="5975" xr:uid="{00000000-0005-0000-0000-000086580000}"/>
    <cellStyle name="Normal 133 7 9 2" xfId="7572" xr:uid="{00000000-0005-0000-0000-000087580000}"/>
    <cellStyle name="Normal 133 7 9 2 2" xfId="18996" xr:uid="{00000000-0005-0000-0000-000088580000}"/>
    <cellStyle name="Normal 133 7 9 2 2 2" xfId="49499" xr:uid="{00000000-0005-0000-0000-000089580000}"/>
    <cellStyle name="Normal 133 7 9 2 3" xfId="38401" xr:uid="{00000000-0005-0000-0000-00008A580000}"/>
    <cellStyle name="Normal 133 7 9 3" xfId="9133" xr:uid="{00000000-0005-0000-0000-00008B580000}"/>
    <cellStyle name="Normal 133 7 9 3 2" xfId="20536" xr:uid="{00000000-0005-0000-0000-00008C580000}"/>
    <cellStyle name="Normal 133 7 9 3 2 2" xfId="50946" xr:uid="{00000000-0005-0000-0000-00008D580000}"/>
    <cellStyle name="Normal 133 7 9 3 3" xfId="39848" xr:uid="{00000000-0005-0000-0000-00008E580000}"/>
    <cellStyle name="Normal 133 7 9 4" xfId="13228" xr:uid="{00000000-0005-0000-0000-00008F580000}"/>
    <cellStyle name="Normal 133 7 9 4 2" xfId="24562" xr:uid="{00000000-0005-0000-0000-000090580000}"/>
    <cellStyle name="Normal 133 7 9 4 2 2" xfId="54898" xr:uid="{00000000-0005-0000-0000-000091580000}"/>
    <cellStyle name="Normal 133 7 9 4 3" xfId="43800" xr:uid="{00000000-0005-0000-0000-000092580000}"/>
    <cellStyle name="Normal 133 7 9 5" xfId="17399" xr:uid="{00000000-0005-0000-0000-000093580000}"/>
    <cellStyle name="Normal 133 7 9 5 2" xfId="47902" xr:uid="{00000000-0005-0000-0000-000094580000}"/>
    <cellStyle name="Normal 133 7 9 6" xfId="28588" xr:uid="{00000000-0005-0000-0000-000095580000}"/>
    <cellStyle name="Normal 133 7 9 7" xfId="32617" xr:uid="{00000000-0005-0000-0000-000096580000}"/>
    <cellStyle name="Normal 133 7 9 8" xfId="36804" xr:uid="{00000000-0005-0000-0000-000097580000}"/>
    <cellStyle name="Normal 133 8" xfId="5092" xr:uid="{00000000-0005-0000-0000-000098580000}"/>
    <cellStyle name="Normal 133 8 10" xfId="5707" xr:uid="{00000000-0005-0000-0000-000099580000}"/>
    <cellStyle name="Normal 133 8 10 2" xfId="7304" xr:uid="{00000000-0005-0000-0000-00009A580000}"/>
    <cellStyle name="Normal 133 8 10 2 2" xfId="18728" xr:uid="{00000000-0005-0000-0000-00009B580000}"/>
    <cellStyle name="Normal 133 8 10 2 2 2" xfId="49231" xr:uid="{00000000-0005-0000-0000-00009C580000}"/>
    <cellStyle name="Normal 133 8 10 2 3" xfId="38133" xr:uid="{00000000-0005-0000-0000-00009D580000}"/>
    <cellStyle name="Normal 133 8 10 3" xfId="9055" xr:uid="{00000000-0005-0000-0000-00009E580000}"/>
    <cellStyle name="Normal 133 8 10 3 2" xfId="20486" xr:uid="{00000000-0005-0000-0000-00009F580000}"/>
    <cellStyle name="Normal 133 8 10 3 2 2" xfId="50896" xr:uid="{00000000-0005-0000-0000-0000A0580000}"/>
    <cellStyle name="Normal 133 8 10 3 3" xfId="39798" xr:uid="{00000000-0005-0000-0000-0000A1580000}"/>
    <cellStyle name="Normal 133 8 10 4" xfId="13178" xr:uid="{00000000-0005-0000-0000-0000A2580000}"/>
    <cellStyle name="Normal 133 8 10 4 2" xfId="24512" xr:uid="{00000000-0005-0000-0000-0000A3580000}"/>
    <cellStyle name="Normal 133 8 10 4 2 2" xfId="54848" xr:uid="{00000000-0005-0000-0000-0000A4580000}"/>
    <cellStyle name="Normal 133 8 10 4 3" xfId="43750" xr:uid="{00000000-0005-0000-0000-0000A5580000}"/>
    <cellStyle name="Normal 133 8 10 5" xfId="17131" xr:uid="{00000000-0005-0000-0000-0000A6580000}"/>
    <cellStyle name="Normal 133 8 10 5 2" xfId="47634" xr:uid="{00000000-0005-0000-0000-0000A7580000}"/>
    <cellStyle name="Normal 133 8 10 6" xfId="28538" xr:uid="{00000000-0005-0000-0000-0000A8580000}"/>
    <cellStyle name="Normal 133 8 10 7" xfId="32567" xr:uid="{00000000-0005-0000-0000-0000A9580000}"/>
    <cellStyle name="Normal 133 8 10 8" xfId="36536" xr:uid="{00000000-0005-0000-0000-0000AA580000}"/>
    <cellStyle name="Normal 133 8 11" xfId="5998" xr:uid="{00000000-0005-0000-0000-0000AB580000}"/>
    <cellStyle name="Normal 133 8 11 2" xfId="7595" xr:uid="{00000000-0005-0000-0000-0000AC580000}"/>
    <cellStyle name="Normal 133 8 11 2 2" xfId="19019" xr:uid="{00000000-0005-0000-0000-0000AD580000}"/>
    <cellStyle name="Normal 133 8 11 2 2 2" xfId="49522" xr:uid="{00000000-0005-0000-0000-0000AE580000}"/>
    <cellStyle name="Normal 133 8 11 2 3" xfId="38424" xr:uid="{00000000-0005-0000-0000-0000AF580000}"/>
    <cellStyle name="Normal 133 8 11 3" xfId="9144" xr:uid="{00000000-0005-0000-0000-0000B0580000}"/>
    <cellStyle name="Normal 133 8 11 3 2" xfId="20547" xr:uid="{00000000-0005-0000-0000-0000B1580000}"/>
    <cellStyle name="Normal 133 8 11 3 2 2" xfId="50957" xr:uid="{00000000-0005-0000-0000-0000B2580000}"/>
    <cellStyle name="Normal 133 8 11 3 3" xfId="39859" xr:uid="{00000000-0005-0000-0000-0000B3580000}"/>
    <cellStyle name="Normal 133 8 11 4" xfId="13239" xr:uid="{00000000-0005-0000-0000-0000B4580000}"/>
    <cellStyle name="Normal 133 8 11 4 2" xfId="24573" xr:uid="{00000000-0005-0000-0000-0000B5580000}"/>
    <cellStyle name="Normal 133 8 11 4 2 2" xfId="54909" xr:uid="{00000000-0005-0000-0000-0000B6580000}"/>
    <cellStyle name="Normal 133 8 11 4 3" xfId="43811" xr:uid="{00000000-0005-0000-0000-0000B7580000}"/>
    <cellStyle name="Normal 133 8 11 5" xfId="17422" xr:uid="{00000000-0005-0000-0000-0000B8580000}"/>
    <cellStyle name="Normal 133 8 11 5 2" xfId="47925" xr:uid="{00000000-0005-0000-0000-0000B9580000}"/>
    <cellStyle name="Normal 133 8 11 6" xfId="28599" xr:uid="{00000000-0005-0000-0000-0000BA580000}"/>
    <cellStyle name="Normal 133 8 11 7" xfId="32628" xr:uid="{00000000-0005-0000-0000-0000BB580000}"/>
    <cellStyle name="Normal 133 8 11 8" xfId="36827" xr:uid="{00000000-0005-0000-0000-0000BC580000}"/>
    <cellStyle name="Normal 133 8 12" xfId="5683" xr:uid="{00000000-0005-0000-0000-0000BD580000}"/>
    <cellStyle name="Normal 133 8 12 2" xfId="7280" xr:uid="{00000000-0005-0000-0000-0000BE580000}"/>
    <cellStyle name="Normal 133 8 12 2 2" xfId="18704" xr:uid="{00000000-0005-0000-0000-0000BF580000}"/>
    <cellStyle name="Normal 133 8 12 2 2 2" xfId="49207" xr:uid="{00000000-0005-0000-0000-0000C0580000}"/>
    <cellStyle name="Normal 133 8 12 2 3" xfId="38109" xr:uid="{00000000-0005-0000-0000-0000C1580000}"/>
    <cellStyle name="Normal 133 8 12 3" xfId="8872" xr:uid="{00000000-0005-0000-0000-0000C2580000}"/>
    <cellStyle name="Normal 133 8 12 3 2" xfId="20303" xr:uid="{00000000-0005-0000-0000-0000C3580000}"/>
    <cellStyle name="Normal 133 8 12 3 2 2" xfId="50713" xr:uid="{00000000-0005-0000-0000-0000C4580000}"/>
    <cellStyle name="Normal 133 8 12 3 3" xfId="39615" xr:uid="{00000000-0005-0000-0000-0000C5580000}"/>
    <cellStyle name="Normal 133 8 12 4" xfId="12995" xr:uid="{00000000-0005-0000-0000-0000C6580000}"/>
    <cellStyle name="Normal 133 8 12 4 2" xfId="24329" xr:uid="{00000000-0005-0000-0000-0000C7580000}"/>
    <cellStyle name="Normal 133 8 12 4 2 2" xfId="54665" xr:uid="{00000000-0005-0000-0000-0000C8580000}"/>
    <cellStyle name="Normal 133 8 12 4 3" xfId="43567" xr:uid="{00000000-0005-0000-0000-0000C9580000}"/>
    <cellStyle name="Normal 133 8 12 5" xfId="17107" xr:uid="{00000000-0005-0000-0000-0000CA580000}"/>
    <cellStyle name="Normal 133 8 12 5 2" xfId="47610" xr:uid="{00000000-0005-0000-0000-0000CB580000}"/>
    <cellStyle name="Normal 133 8 12 6" xfId="28355" xr:uid="{00000000-0005-0000-0000-0000CC580000}"/>
    <cellStyle name="Normal 133 8 12 7" xfId="32384" xr:uid="{00000000-0005-0000-0000-0000CD580000}"/>
    <cellStyle name="Normal 133 8 12 8" xfId="36512" xr:uid="{00000000-0005-0000-0000-0000CE580000}"/>
    <cellStyle name="Normal 133 8 13" xfId="6022" xr:uid="{00000000-0005-0000-0000-0000CF580000}"/>
    <cellStyle name="Normal 133 8 13 2" xfId="7619" xr:uid="{00000000-0005-0000-0000-0000D0580000}"/>
    <cellStyle name="Normal 133 8 13 2 2" xfId="19043" xr:uid="{00000000-0005-0000-0000-0000D1580000}"/>
    <cellStyle name="Normal 133 8 13 2 2 2" xfId="49546" xr:uid="{00000000-0005-0000-0000-0000D2580000}"/>
    <cellStyle name="Normal 133 8 13 2 3" xfId="38448" xr:uid="{00000000-0005-0000-0000-0000D3580000}"/>
    <cellStyle name="Normal 133 8 13 3" xfId="9160" xr:uid="{00000000-0005-0000-0000-0000D4580000}"/>
    <cellStyle name="Normal 133 8 13 3 2" xfId="20563" xr:uid="{00000000-0005-0000-0000-0000D5580000}"/>
    <cellStyle name="Normal 133 8 13 3 2 2" xfId="50973" xr:uid="{00000000-0005-0000-0000-0000D6580000}"/>
    <cellStyle name="Normal 133 8 13 3 3" xfId="39875" xr:uid="{00000000-0005-0000-0000-0000D7580000}"/>
    <cellStyle name="Normal 133 8 13 4" xfId="13255" xr:uid="{00000000-0005-0000-0000-0000D8580000}"/>
    <cellStyle name="Normal 133 8 13 4 2" xfId="24589" xr:uid="{00000000-0005-0000-0000-0000D9580000}"/>
    <cellStyle name="Normal 133 8 13 4 2 2" xfId="54925" xr:uid="{00000000-0005-0000-0000-0000DA580000}"/>
    <cellStyle name="Normal 133 8 13 4 3" xfId="43827" xr:uid="{00000000-0005-0000-0000-0000DB580000}"/>
    <cellStyle name="Normal 133 8 13 5" xfId="17446" xr:uid="{00000000-0005-0000-0000-0000DC580000}"/>
    <cellStyle name="Normal 133 8 13 5 2" xfId="47949" xr:uid="{00000000-0005-0000-0000-0000DD580000}"/>
    <cellStyle name="Normal 133 8 13 6" xfId="28615" xr:uid="{00000000-0005-0000-0000-0000DE580000}"/>
    <cellStyle name="Normal 133 8 13 7" xfId="32644" xr:uid="{00000000-0005-0000-0000-0000DF580000}"/>
    <cellStyle name="Normal 133 8 13 8" xfId="36851" xr:uid="{00000000-0005-0000-0000-0000E0580000}"/>
    <cellStyle name="Normal 133 8 14" xfId="5655" xr:uid="{00000000-0005-0000-0000-0000E1580000}"/>
    <cellStyle name="Normal 133 8 14 2" xfId="7252" xr:uid="{00000000-0005-0000-0000-0000E2580000}"/>
    <cellStyle name="Normal 133 8 14 2 2" xfId="18676" xr:uid="{00000000-0005-0000-0000-0000E3580000}"/>
    <cellStyle name="Normal 133 8 14 2 2 2" xfId="49179" xr:uid="{00000000-0005-0000-0000-0000E4580000}"/>
    <cellStyle name="Normal 133 8 14 2 3" xfId="38081" xr:uid="{00000000-0005-0000-0000-0000E5580000}"/>
    <cellStyle name="Normal 133 8 14 3" xfId="9020" xr:uid="{00000000-0005-0000-0000-0000E6580000}"/>
    <cellStyle name="Normal 133 8 14 3 2" xfId="20451" xr:uid="{00000000-0005-0000-0000-0000E7580000}"/>
    <cellStyle name="Normal 133 8 14 3 2 2" xfId="50861" xr:uid="{00000000-0005-0000-0000-0000E8580000}"/>
    <cellStyle name="Normal 133 8 14 3 3" xfId="39763" xr:uid="{00000000-0005-0000-0000-0000E9580000}"/>
    <cellStyle name="Normal 133 8 14 4" xfId="13143" xr:uid="{00000000-0005-0000-0000-0000EA580000}"/>
    <cellStyle name="Normal 133 8 14 4 2" xfId="24477" xr:uid="{00000000-0005-0000-0000-0000EB580000}"/>
    <cellStyle name="Normal 133 8 14 4 2 2" xfId="54813" xr:uid="{00000000-0005-0000-0000-0000EC580000}"/>
    <cellStyle name="Normal 133 8 14 4 3" xfId="43715" xr:uid="{00000000-0005-0000-0000-0000ED580000}"/>
    <cellStyle name="Normal 133 8 14 5" xfId="17079" xr:uid="{00000000-0005-0000-0000-0000EE580000}"/>
    <cellStyle name="Normal 133 8 14 5 2" xfId="47582" xr:uid="{00000000-0005-0000-0000-0000EF580000}"/>
    <cellStyle name="Normal 133 8 14 6" xfId="28503" xr:uid="{00000000-0005-0000-0000-0000F0580000}"/>
    <cellStyle name="Normal 133 8 14 7" xfId="32532" xr:uid="{00000000-0005-0000-0000-0000F1580000}"/>
    <cellStyle name="Normal 133 8 14 8" xfId="36484" xr:uid="{00000000-0005-0000-0000-0000F2580000}"/>
    <cellStyle name="Normal 133 8 15" xfId="6050" xr:uid="{00000000-0005-0000-0000-0000F3580000}"/>
    <cellStyle name="Normal 133 8 15 2" xfId="7647" xr:uid="{00000000-0005-0000-0000-0000F4580000}"/>
    <cellStyle name="Normal 133 8 15 2 2" xfId="19071" xr:uid="{00000000-0005-0000-0000-0000F5580000}"/>
    <cellStyle name="Normal 133 8 15 2 2 2" xfId="49574" xr:uid="{00000000-0005-0000-0000-0000F6580000}"/>
    <cellStyle name="Normal 133 8 15 2 3" xfId="38476" xr:uid="{00000000-0005-0000-0000-0000F7580000}"/>
    <cellStyle name="Normal 133 8 15 3" xfId="9183" xr:uid="{00000000-0005-0000-0000-0000F8580000}"/>
    <cellStyle name="Normal 133 8 15 3 2" xfId="20586" xr:uid="{00000000-0005-0000-0000-0000F9580000}"/>
    <cellStyle name="Normal 133 8 15 3 2 2" xfId="50996" xr:uid="{00000000-0005-0000-0000-0000FA580000}"/>
    <cellStyle name="Normal 133 8 15 3 3" xfId="39898" xr:uid="{00000000-0005-0000-0000-0000FB580000}"/>
    <cellStyle name="Normal 133 8 15 4" xfId="13278" xr:uid="{00000000-0005-0000-0000-0000FC580000}"/>
    <cellStyle name="Normal 133 8 15 4 2" xfId="24612" xr:uid="{00000000-0005-0000-0000-0000FD580000}"/>
    <cellStyle name="Normal 133 8 15 4 2 2" xfId="54948" xr:uid="{00000000-0005-0000-0000-0000FE580000}"/>
    <cellStyle name="Normal 133 8 15 4 3" xfId="43850" xr:uid="{00000000-0005-0000-0000-0000FF580000}"/>
    <cellStyle name="Normal 133 8 15 5" xfId="17474" xr:uid="{00000000-0005-0000-0000-000000590000}"/>
    <cellStyle name="Normal 133 8 15 5 2" xfId="47977" xr:uid="{00000000-0005-0000-0000-000001590000}"/>
    <cellStyle name="Normal 133 8 15 6" xfId="28638" xr:uid="{00000000-0005-0000-0000-000002590000}"/>
    <cellStyle name="Normal 133 8 15 7" xfId="32667" xr:uid="{00000000-0005-0000-0000-000003590000}"/>
    <cellStyle name="Normal 133 8 15 8" xfId="36879" xr:uid="{00000000-0005-0000-0000-000004590000}"/>
    <cellStyle name="Normal 133 8 16" xfId="5627" xr:uid="{00000000-0005-0000-0000-000005590000}"/>
    <cellStyle name="Normal 133 8 16 2" xfId="7224" xr:uid="{00000000-0005-0000-0000-000006590000}"/>
    <cellStyle name="Normal 133 8 16 2 2" xfId="18648" xr:uid="{00000000-0005-0000-0000-000007590000}"/>
    <cellStyle name="Normal 133 8 16 2 2 2" xfId="49151" xr:uid="{00000000-0005-0000-0000-000008590000}"/>
    <cellStyle name="Normal 133 8 16 2 3" xfId="38053" xr:uid="{00000000-0005-0000-0000-000009590000}"/>
    <cellStyle name="Normal 133 8 16 3" xfId="8997" xr:uid="{00000000-0005-0000-0000-00000A590000}"/>
    <cellStyle name="Normal 133 8 16 3 2" xfId="20428" xr:uid="{00000000-0005-0000-0000-00000B590000}"/>
    <cellStyle name="Normal 133 8 16 3 2 2" xfId="50838" xr:uid="{00000000-0005-0000-0000-00000C590000}"/>
    <cellStyle name="Normal 133 8 16 3 3" xfId="39740" xr:uid="{00000000-0005-0000-0000-00000D590000}"/>
    <cellStyle name="Normal 133 8 16 4" xfId="13120" xr:uid="{00000000-0005-0000-0000-00000E590000}"/>
    <cellStyle name="Normal 133 8 16 4 2" xfId="24454" xr:uid="{00000000-0005-0000-0000-00000F590000}"/>
    <cellStyle name="Normal 133 8 16 4 2 2" xfId="54790" xr:uid="{00000000-0005-0000-0000-000010590000}"/>
    <cellStyle name="Normal 133 8 16 4 3" xfId="43692" xr:uid="{00000000-0005-0000-0000-000011590000}"/>
    <cellStyle name="Normal 133 8 16 5" xfId="17051" xr:uid="{00000000-0005-0000-0000-000012590000}"/>
    <cellStyle name="Normal 133 8 16 5 2" xfId="47554" xr:uid="{00000000-0005-0000-0000-000013590000}"/>
    <cellStyle name="Normal 133 8 16 6" xfId="28480" xr:uid="{00000000-0005-0000-0000-000014590000}"/>
    <cellStyle name="Normal 133 8 16 7" xfId="32509" xr:uid="{00000000-0005-0000-0000-000015590000}"/>
    <cellStyle name="Normal 133 8 16 8" xfId="36456" xr:uid="{00000000-0005-0000-0000-000016590000}"/>
    <cellStyle name="Normal 133 8 17" xfId="6125" xr:uid="{00000000-0005-0000-0000-000017590000}"/>
    <cellStyle name="Normal 133 8 17 2" xfId="7722" xr:uid="{00000000-0005-0000-0000-000018590000}"/>
    <cellStyle name="Normal 133 8 17 2 2" xfId="19146" xr:uid="{00000000-0005-0000-0000-000019590000}"/>
    <cellStyle name="Normal 133 8 17 2 2 2" xfId="49649" xr:uid="{00000000-0005-0000-0000-00001A590000}"/>
    <cellStyle name="Normal 133 8 17 2 3" xfId="38551" xr:uid="{00000000-0005-0000-0000-00001B590000}"/>
    <cellStyle name="Normal 133 8 17 3" xfId="9206" xr:uid="{00000000-0005-0000-0000-00001C590000}"/>
    <cellStyle name="Normal 133 8 17 3 2" xfId="20609" xr:uid="{00000000-0005-0000-0000-00001D590000}"/>
    <cellStyle name="Normal 133 8 17 3 2 2" xfId="51019" xr:uid="{00000000-0005-0000-0000-00001E590000}"/>
    <cellStyle name="Normal 133 8 17 3 3" xfId="39921" xr:uid="{00000000-0005-0000-0000-00001F590000}"/>
    <cellStyle name="Normal 133 8 17 4" xfId="13301" xr:uid="{00000000-0005-0000-0000-000020590000}"/>
    <cellStyle name="Normal 133 8 17 4 2" xfId="24635" xr:uid="{00000000-0005-0000-0000-000021590000}"/>
    <cellStyle name="Normal 133 8 17 4 2 2" xfId="54971" xr:uid="{00000000-0005-0000-0000-000022590000}"/>
    <cellStyle name="Normal 133 8 17 4 3" xfId="43873" xr:uid="{00000000-0005-0000-0000-000023590000}"/>
    <cellStyle name="Normal 133 8 17 5" xfId="17549" xr:uid="{00000000-0005-0000-0000-000024590000}"/>
    <cellStyle name="Normal 133 8 17 5 2" xfId="48052" xr:uid="{00000000-0005-0000-0000-000025590000}"/>
    <cellStyle name="Normal 133 8 17 6" xfId="28661" xr:uid="{00000000-0005-0000-0000-000026590000}"/>
    <cellStyle name="Normal 133 8 17 7" xfId="32690" xr:uid="{00000000-0005-0000-0000-000027590000}"/>
    <cellStyle name="Normal 133 8 17 8" xfId="36954" xr:uid="{00000000-0005-0000-0000-000028590000}"/>
    <cellStyle name="Normal 133 8 18" xfId="6200" xr:uid="{00000000-0005-0000-0000-000029590000}"/>
    <cellStyle name="Normal 133 8 18 2" xfId="7797" xr:uid="{00000000-0005-0000-0000-00002A590000}"/>
    <cellStyle name="Normal 133 8 18 2 2" xfId="19221" xr:uid="{00000000-0005-0000-0000-00002B590000}"/>
    <cellStyle name="Normal 133 8 18 2 2 2" xfId="49724" xr:uid="{00000000-0005-0000-0000-00002C590000}"/>
    <cellStyle name="Normal 133 8 18 2 3" xfId="38626" xr:uid="{00000000-0005-0000-0000-00002D590000}"/>
    <cellStyle name="Normal 133 8 18 3" xfId="8974" xr:uid="{00000000-0005-0000-0000-00002E590000}"/>
    <cellStyle name="Normal 133 8 18 3 2" xfId="20405" xr:uid="{00000000-0005-0000-0000-00002F590000}"/>
    <cellStyle name="Normal 133 8 18 3 2 2" xfId="50815" xr:uid="{00000000-0005-0000-0000-000030590000}"/>
    <cellStyle name="Normal 133 8 18 3 3" xfId="39717" xr:uid="{00000000-0005-0000-0000-000031590000}"/>
    <cellStyle name="Normal 133 8 18 4" xfId="13097" xr:uid="{00000000-0005-0000-0000-000032590000}"/>
    <cellStyle name="Normal 133 8 18 4 2" xfId="24431" xr:uid="{00000000-0005-0000-0000-000033590000}"/>
    <cellStyle name="Normal 133 8 18 4 2 2" xfId="54767" xr:uid="{00000000-0005-0000-0000-000034590000}"/>
    <cellStyle name="Normal 133 8 18 4 3" xfId="43669" xr:uid="{00000000-0005-0000-0000-000035590000}"/>
    <cellStyle name="Normal 133 8 18 5" xfId="17624" xr:uid="{00000000-0005-0000-0000-000036590000}"/>
    <cellStyle name="Normal 133 8 18 5 2" xfId="48127" xr:uid="{00000000-0005-0000-0000-000037590000}"/>
    <cellStyle name="Normal 133 8 18 6" xfId="28457" xr:uid="{00000000-0005-0000-0000-000038590000}"/>
    <cellStyle name="Normal 133 8 18 7" xfId="32486" xr:uid="{00000000-0005-0000-0000-000039590000}"/>
    <cellStyle name="Normal 133 8 18 8" xfId="37029" xr:uid="{00000000-0005-0000-0000-00003A590000}"/>
    <cellStyle name="Normal 133 8 19" xfId="6275" xr:uid="{00000000-0005-0000-0000-00003B590000}"/>
    <cellStyle name="Normal 133 8 19 2" xfId="7872" xr:uid="{00000000-0005-0000-0000-00003C590000}"/>
    <cellStyle name="Normal 133 8 19 2 2" xfId="19296" xr:uid="{00000000-0005-0000-0000-00003D590000}"/>
    <cellStyle name="Normal 133 8 19 2 2 2" xfId="49799" xr:uid="{00000000-0005-0000-0000-00003E590000}"/>
    <cellStyle name="Normal 133 8 19 2 3" xfId="38701" xr:uid="{00000000-0005-0000-0000-00003F590000}"/>
    <cellStyle name="Normal 133 8 19 3" xfId="9229" xr:uid="{00000000-0005-0000-0000-000040590000}"/>
    <cellStyle name="Normal 133 8 19 3 2" xfId="20632" xr:uid="{00000000-0005-0000-0000-000041590000}"/>
    <cellStyle name="Normal 133 8 19 3 2 2" xfId="51042" xr:uid="{00000000-0005-0000-0000-000042590000}"/>
    <cellStyle name="Normal 133 8 19 3 3" xfId="39944" xr:uid="{00000000-0005-0000-0000-000043590000}"/>
    <cellStyle name="Normal 133 8 19 4" xfId="13324" xr:uid="{00000000-0005-0000-0000-000044590000}"/>
    <cellStyle name="Normal 133 8 19 4 2" xfId="24658" xr:uid="{00000000-0005-0000-0000-000045590000}"/>
    <cellStyle name="Normal 133 8 19 4 2 2" xfId="54994" xr:uid="{00000000-0005-0000-0000-000046590000}"/>
    <cellStyle name="Normal 133 8 19 4 3" xfId="43896" xr:uid="{00000000-0005-0000-0000-000047590000}"/>
    <cellStyle name="Normal 133 8 19 5" xfId="17699" xr:uid="{00000000-0005-0000-0000-000048590000}"/>
    <cellStyle name="Normal 133 8 19 5 2" xfId="48202" xr:uid="{00000000-0005-0000-0000-000049590000}"/>
    <cellStyle name="Normal 133 8 19 6" xfId="28684" xr:uid="{00000000-0005-0000-0000-00004A590000}"/>
    <cellStyle name="Normal 133 8 19 7" xfId="32713" xr:uid="{00000000-0005-0000-0000-00004B590000}"/>
    <cellStyle name="Normal 133 8 19 8" xfId="37104" xr:uid="{00000000-0005-0000-0000-00004C590000}"/>
    <cellStyle name="Normal 133 8 2" xfId="5774" xr:uid="{00000000-0005-0000-0000-00004D590000}"/>
    <cellStyle name="Normal 133 8 2 2" xfId="7371" xr:uid="{00000000-0005-0000-0000-00004E590000}"/>
    <cellStyle name="Normal 133 8 2 2 2" xfId="18795" xr:uid="{00000000-0005-0000-0000-00004F590000}"/>
    <cellStyle name="Normal 133 8 2 2 2 2" xfId="49298" xr:uid="{00000000-0005-0000-0000-000050590000}"/>
    <cellStyle name="Normal 133 8 2 2 3" xfId="38200" xr:uid="{00000000-0005-0000-0000-000051590000}"/>
    <cellStyle name="Normal 133 8 2 3" xfId="9083" xr:uid="{00000000-0005-0000-0000-000052590000}"/>
    <cellStyle name="Normal 133 8 2 3 2" xfId="20514" xr:uid="{00000000-0005-0000-0000-000053590000}"/>
    <cellStyle name="Normal 133 8 2 3 2 2" xfId="50924" xr:uid="{00000000-0005-0000-0000-000054590000}"/>
    <cellStyle name="Normal 133 8 2 3 3" xfId="39826" xr:uid="{00000000-0005-0000-0000-000055590000}"/>
    <cellStyle name="Normal 133 8 2 4" xfId="13206" xr:uid="{00000000-0005-0000-0000-000056590000}"/>
    <cellStyle name="Normal 133 8 2 4 2" xfId="24540" xr:uid="{00000000-0005-0000-0000-000057590000}"/>
    <cellStyle name="Normal 133 8 2 4 2 2" xfId="54876" xr:uid="{00000000-0005-0000-0000-000058590000}"/>
    <cellStyle name="Normal 133 8 2 4 3" xfId="43778" xr:uid="{00000000-0005-0000-0000-000059590000}"/>
    <cellStyle name="Normal 133 8 2 5" xfId="17198" xr:uid="{00000000-0005-0000-0000-00005A590000}"/>
    <cellStyle name="Normal 133 8 2 5 2" xfId="47701" xr:uid="{00000000-0005-0000-0000-00005B590000}"/>
    <cellStyle name="Normal 133 8 2 6" xfId="28566" xr:uid="{00000000-0005-0000-0000-00005C590000}"/>
    <cellStyle name="Normal 133 8 2 7" xfId="32595" xr:uid="{00000000-0005-0000-0000-00005D590000}"/>
    <cellStyle name="Normal 133 8 2 8" xfId="36603" xr:uid="{00000000-0005-0000-0000-00005E590000}"/>
    <cellStyle name="Normal 133 8 20" xfId="7137" xr:uid="{00000000-0005-0000-0000-00005F590000}"/>
    <cellStyle name="Normal 133 8 20 2" xfId="8947" xr:uid="{00000000-0005-0000-0000-000060590000}"/>
    <cellStyle name="Normal 133 8 20 2 2" xfId="20378" xr:uid="{00000000-0005-0000-0000-000061590000}"/>
    <cellStyle name="Normal 133 8 20 2 2 2" xfId="50788" xr:uid="{00000000-0005-0000-0000-000062590000}"/>
    <cellStyle name="Normal 133 8 20 2 3" xfId="39690" xr:uid="{00000000-0005-0000-0000-000063590000}"/>
    <cellStyle name="Normal 133 8 20 3" xfId="13070" xr:uid="{00000000-0005-0000-0000-000064590000}"/>
    <cellStyle name="Normal 133 8 20 3 2" xfId="24404" xr:uid="{00000000-0005-0000-0000-000065590000}"/>
    <cellStyle name="Normal 133 8 20 3 2 2" xfId="54740" xr:uid="{00000000-0005-0000-0000-000066590000}"/>
    <cellStyle name="Normal 133 8 20 3 3" xfId="43642" xr:uid="{00000000-0005-0000-0000-000067590000}"/>
    <cellStyle name="Normal 133 8 20 4" xfId="18561" xr:uid="{00000000-0005-0000-0000-000068590000}"/>
    <cellStyle name="Normal 133 8 20 4 2" xfId="49064" xr:uid="{00000000-0005-0000-0000-000069590000}"/>
    <cellStyle name="Normal 133 8 20 5" xfId="28430" xr:uid="{00000000-0005-0000-0000-00006A590000}"/>
    <cellStyle name="Normal 133 8 20 6" xfId="32459" xr:uid="{00000000-0005-0000-0000-00006B590000}"/>
    <cellStyle name="Normal 133 8 20 7" xfId="37966" xr:uid="{00000000-0005-0000-0000-00006C590000}"/>
    <cellStyle name="Normal 133 8 21" xfId="9256" xr:uid="{00000000-0005-0000-0000-00006D590000}"/>
    <cellStyle name="Normal 133 8 21 2" xfId="13351" xr:uid="{00000000-0005-0000-0000-00006E590000}"/>
    <cellStyle name="Normal 133 8 21 2 2" xfId="24685" xr:uid="{00000000-0005-0000-0000-00006F590000}"/>
    <cellStyle name="Normal 133 8 21 2 2 2" xfId="55021" xr:uid="{00000000-0005-0000-0000-000070590000}"/>
    <cellStyle name="Normal 133 8 21 2 3" xfId="43923" xr:uid="{00000000-0005-0000-0000-000071590000}"/>
    <cellStyle name="Normal 133 8 21 3" xfId="20659" xr:uid="{00000000-0005-0000-0000-000072590000}"/>
    <cellStyle name="Normal 133 8 21 3 2" xfId="51069" xr:uid="{00000000-0005-0000-0000-000073590000}"/>
    <cellStyle name="Normal 133 8 21 4" xfId="28711" xr:uid="{00000000-0005-0000-0000-000074590000}"/>
    <cellStyle name="Normal 133 8 21 5" xfId="32740" xr:uid="{00000000-0005-0000-0000-000075590000}"/>
    <cellStyle name="Normal 133 8 21 6" xfId="39971" xr:uid="{00000000-0005-0000-0000-000076590000}"/>
    <cellStyle name="Normal 133 8 22" xfId="8920" xr:uid="{00000000-0005-0000-0000-000077590000}"/>
    <cellStyle name="Normal 133 8 22 2" xfId="13043" xr:uid="{00000000-0005-0000-0000-000078590000}"/>
    <cellStyle name="Normal 133 8 22 2 2" xfId="24377" xr:uid="{00000000-0005-0000-0000-000079590000}"/>
    <cellStyle name="Normal 133 8 22 2 2 2" xfId="54713" xr:uid="{00000000-0005-0000-0000-00007A590000}"/>
    <cellStyle name="Normal 133 8 22 2 3" xfId="43615" xr:uid="{00000000-0005-0000-0000-00007B590000}"/>
    <cellStyle name="Normal 133 8 22 3" xfId="20351" xr:uid="{00000000-0005-0000-0000-00007C590000}"/>
    <cellStyle name="Normal 133 8 22 3 2" xfId="50761" xr:uid="{00000000-0005-0000-0000-00007D590000}"/>
    <cellStyle name="Normal 133 8 22 4" xfId="28403" xr:uid="{00000000-0005-0000-0000-00007E590000}"/>
    <cellStyle name="Normal 133 8 22 5" xfId="32432" xr:uid="{00000000-0005-0000-0000-00007F590000}"/>
    <cellStyle name="Normal 133 8 22 6" xfId="39663" xr:uid="{00000000-0005-0000-0000-000080590000}"/>
    <cellStyle name="Normal 133 8 23" xfId="9291" xr:uid="{00000000-0005-0000-0000-000081590000}"/>
    <cellStyle name="Normal 133 8 23 2" xfId="13386" xr:uid="{00000000-0005-0000-0000-000082590000}"/>
    <cellStyle name="Normal 133 8 23 2 2" xfId="24720" xr:uid="{00000000-0005-0000-0000-000083590000}"/>
    <cellStyle name="Normal 133 8 23 2 2 2" xfId="55056" xr:uid="{00000000-0005-0000-0000-000084590000}"/>
    <cellStyle name="Normal 133 8 23 2 3" xfId="43958" xr:uid="{00000000-0005-0000-0000-000085590000}"/>
    <cellStyle name="Normal 133 8 23 3" xfId="20694" xr:uid="{00000000-0005-0000-0000-000086590000}"/>
    <cellStyle name="Normal 133 8 23 3 2" xfId="51104" xr:uid="{00000000-0005-0000-0000-000087590000}"/>
    <cellStyle name="Normal 133 8 23 4" xfId="28746" xr:uid="{00000000-0005-0000-0000-000088590000}"/>
    <cellStyle name="Normal 133 8 23 5" xfId="32775" xr:uid="{00000000-0005-0000-0000-000089590000}"/>
    <cellStyle name="Normal 133 8 23 6" xfId="40006" xr:uid="{00000000-0005-0000-0000-00008A590000}"/>
    <cellStyle name="Normal 133 8 24" xfId="9418" xr:uid="{00000000-0005-0000-0000-00008B590000}"/>
    <cellStyle name="Normal 133 8 24 2" xfId="13513" xr:uid="{00000000-0005-0000-0000-00008C590000}"/>
    <cellStyle name="Normal 133 8 24 2 2" xfId="24847" xr:uid="{00000000-0005-0000-0000-00008D590000}"/>
    <cellStyle name="Normal 133 8 24 2 2 2" xfId="55183" xr:uid="{00000000-0005-0000-0000-00008E590000}"/>
    <cellStyle name="Normal 133 8 24 2 3" xfId="44085" xr:uid="{00000000-0005-0000-0000-00008F590000}"/>
    <cellStyle name="Normal 133 8 24 3" xfId="20821" xr:uid="{00000000-0005-0000-0000-000090590000}"/>
    <cellStyle name="Normal 133 8 24 3 2" xfId="51231" xr:uid="{00000000-0005-0000-0000-000091590000}"/>
    <cellStyle name="Normal 133 8 24 4" xfId="28873" xr:uid="{00000000-0005-0000-0000-000092590000}"/>
    <cellStyle name="Normal 133 8 24 5" xfId="32902" xr:uid="{00000000-0005-0000-0000-000093590000}"/>
    <cellStyle name="Normal 133 8 24 6" xfId="40133" xr:uid="{00000000-0005-0000-0000-000094590000}"/>
    <cellStyle name="Normal 133 8 25" xfId="9365" xr:uid="{00000000-0005-0000-0000-000095590000}"/>
    <cellStyle name="Normal 133 8 25 2" xfId="13460" xr:uid="{00000000-0005-0000-0000-000096590000}"/>
    <cellStyle name="Normal 133 8 25 2 2" xfId="24794" xr:uid="{00000000-0005-0000-0000-000097590000}"/>
    <cellStyle name="Normal 133 8 25 2 2 2" xfId="55130" xr:uid="{00000000-0005-0000-0000-000098590000}"/>
    <cellStyle name="Normal 133 8 25 2 3" xfId="44032" xr:uid="{00000000-0005-0000-0000-000099590000}"/>
    <cellStyle name="Normal 133 8 25 3" xfId="20768" xr:uid="{00000000-0005-0000-0000-00009A590000}"/>
    <cellStyle name="Normal 133 8 25 3 2" xfId="51178" xr:uid="{00000000-0005-0000-0000-00009B590000}"/>
    <cellStyle name="Normal 133 8 25 4" xfId="28820" xr:uid="{00000000-0005-0000-0000-00009C590000}"/>
    <cellStyle name="Normal 133 8 25 5" xfId="32849" xr:uid="{00000000-0005-0000-0000-00009D590000}"/>
    <cellStyle name="Normal 133 8 25 6" xfId="40080" xr:uid="{00000000-0005-0000-0000-00009E590000}"/>
    <cellStyle name="Normal 133 8 26" xfId="10946" xr:uid="{00000000-0005-0000-0000-00009F590000}"/>
    <cellStyle name="Normal 133 8 26 2" xfId="15020" xr:uid="{00000000-0005-0000-0000-0000A0590000}"/>
    <cellStyle name="Normal 133 8 26 2 2" xfId="26354" xr:uid="{00000000-0005-0000-0000-0000A1590000}"/>
    <cellStyle name="Normal 133 8 26 2 2 2" xfId="56690" xr:uid="{00000000-0005-0000-0000-0000A2590000}"/>
    <cellStyle name="Normal 133 8 26 2 3" xfId="45592" xr:uid="{00000000-0005-0000-0000-0000A3590000}"/>
    <cellStyle name="Normal 133 8 26 3" xfId="22328" xr:uid="{00000000-0005-0000-0000-0000A4590000}"/>
    <cellStyle name="Normal 133 8 26 3 2" xfId="52738" xr:uid="{00000000-0005-0000-0000-0000A5590000}"/>
    <cellStyle name="Normal 133 8 26 4" xfId="30380" xr:uid="{00000000-0005-0000-0000-0000A6590000}"/>
    <cellStyle name="Normal 133 8 26 5" xfId="34409" xr:uid="{00000000-0005-0000-0000-0000A7590000}"/>
    <cellStyle name="Normal 133 8 26 6" xfId="41640" xr:uid="{00000000-0005-0000-0000-0000A8590000}"/>
    <cellStyle name="Normal 133 8 27" xfId="11135" xr:uid="{00000000-0005-0000-0000-0000A9590000}"/>
    <cellStyle name="Normal 133 8 27 2" xfId="15162" xr:uid="{00000000-0005-0000-0000-0000AA590000}"/>
    <cellStyle name="Normal 133 8 27 2 2" xfId="26496" xr:uid="{00000000-0005-0000-0000-0000AB590000}"/>
    <cellStyle name="Normal 133 8 27 2 2 2" xfId="56832" xr:uid="{00000000-0005-0000-0000-0000AC590000}"/>
    <cellStyle name="Normal 133 8 27 2 3" xfId="45734" xr:uid="{00000000-0005-0000-0000-0000AD590000}"/>
    <cellStyle name="Normal 133 8 27 3" xfId="22470" xr:uid="{00000000-0005-0000-0000-0000AE590000}"/>
    <cellStyle name="Normal 133 8 27 3 2" xfId="52880" xr:uid="{00000000-0005-0000-0000-0000AF590000}"/>
    <cellStyle name="Normal 133 8 27 4" xfId="30522" xr:uid="{00000000-0005-0000-0000-0000B0590000}"/>
    <cellStyle name="Normal 133 8 27 5" xfId="34551" xr:uid="{00000000-0005-0000-0000-0000B1590000}"/>
    <cellStyle name="Normal 133 8 27 6" xfId="41782" xr:uid="{00000000-0005-0000-0000-0000B2590000}"/>
    <cellStyle name="Normal 133 8 28" xfId="10934" xr:uid="{00000000-0005-0000-0000-0000B3590000}"/>
    <cellStyle name="Normal 133 8 28 2" xfId="15009" xr:uid="{00000000-0005-0000-0000-0000B4590000}"/>
    <cellStyle name="Normal 133 8 28 2 2" xfId="26343" xr:uid="{00000000-0005-0000-0000-0000B5590000}"/>
    <cellStyle name="Normal 133 8 28 2 2 2" xfId="56679" xr:uid="{00000000-0005-0000-0000-0000B6590000}"/>
    <cellStyle name="Normal 133 8 28 2 3" xfId="45581" xr:uid="{00000000-0005-0000-0000-0000B7590000}"/>
    <cellStyle name="Normal 133 8 28 3" xfId="22317" xr:uid="{00000000-0005-0000-0000-0000B8590000}"/>
    <cellStyle name="Normal 133 8 28 3 2" xfId="52727" xr:uid="{00000000-0005-0000-0000-0000B9590000}"/>
    <cellStyle name="Normal 133 8 28 4" xfId="30369" xr:uid="{00000000-0005-0000-0000-0000BA590000}"/>
    <cellStyle name="Normal 133 8 28 5" xfId="34398" xr:uid="{00000000-0005-0000-0000-0000BB590000}"/>
    <cellStyle name="Normal 133 8 28 6" xfId="41629" xr:uid="{00000000-0005-0000-0000-0000BC590000}"/>
    <cellStyle name="Normal 133 8 29" xfId="11145" xr:uid="{00000000-0005-0000-0000-0000BD590000}"/>
    <cellStyle name="Normal 133 8 29 2" xfId="15172" xr:uid="{00000000-0005-0000-0000-0000BE590000}"/>
    <cellStyle name="Normal 133 8 29 2 2" xfId="26506" xr:uid="{00000000-0005-0000-0000-0000BF590000}"/>
    <cellStyle name="Normal 133 8 29 2 2 2" xfId="56842" xr:uid="{00000000-0005-0000-0000-0000C0590000}"/>
    <cellStyle name="Normal 133 8 29 2 3" xfId="45744" xr:uid="{00000000-0005-0000-0000-0000C1590000}"/>
    <cellStyle name="Normal 133 8 29 3" xfId="22480" xr:uid="{00000000-0005-0000-0000-0000C2590000}"/>
    <cellStyle name="Normal 133 8 29 3 2" xfId="52890" xr:uid="{00000000-0005-0000-0000-0000C3590000}"/>
    <cellStyle name="Normal 133 8 29 4" xfId="30532" xr:uid="{00000000-0005-0000-0000-0000C4590000}"/>
    <cellStyle name="Normal 133 8 29 5" xfId="34561" xr:uid="{00000000-0005-0000-0000-0000C5590000}"/>
    <cellStyle name="Normal 133 8 29 6" xfId="41792" xr:uid="{00000000-0005-0000-0000-0000C6590000}"/>
    <cellStyle name="Normal 133 8 3" xfId="5931" xr:uid="{00000000-0005-0000-0000-0000C7590000}"/>
    <cellStyle name="Normal 133 8 3 2" xfId="7528" xr:uid="{00000000-0005-0000-0000-0000C8590000}"/>
    <cellStyle name="Normal 133 8 3 2 2" xfId="18952" xr:uid="{00000000-0005-0000-0000-0000C9590000}"/>
    <cellStyle name="Normal 133 8 3 2 2 2" xfId="49455" xr:uid="{00000000-0005-0000-0000-0000CA590000}"/>
    <cellStyle name="Normal 133 8 3 2 3" xfId="38357" xr:uid="{00000000-0005-0000-0000-0000CB590000}"/>
    <cellStyle name="Normal 133 8 3 3" xfId="9120" xr:uid="{00000000-0005-0000-0000-0000CC590000}"/>
    <cellStyle name="Normal 133 8 3 3 2" xfId="20523" xr:uid="{00000000-0005-0000-0000-0000CD590000}"/>
    <cellStyle name="Normal 133 8 3 3 2 2" xfId="50933" xr:uid="{00000000-0005-0000-0000-0000CE590000}"/>
    <cellStyle name="Normal 133 8 3 3 3" xfId="39835" xr:uid="{00000000-0005-0000-0000-0000CF590000}"/>
    <cellStyle name="Normal 133 8 3 4" xfId="13215" xr:uid="{00000000-0005-0000-0000-0000D0590000}"/>
    <cellStyle name="Normal 133 8 3 4 2" xfId="24549" xr:uid="{00000000-0005-0000-0000-0000D1590000}"/>
    <cellStyle name="Normal 133 8 3 4 2 2" xfId="54885" xr:uid="{00000000-0005-0000-0000-0000D2590000}"/>
    <cellStyle name="Normal 133 8 3 4 3" xfId="43787" xr:uid="{00000000-0005-0000-0000-0000D3590000}"/>
    <cellStyle name="Normal 133 8 3 5" xfId="17355" xr:uid="{00000000-0005-0000-0000-0000D4590000}"/>
    <cellStyle name="Normal 133 8 3 5 2" xfId="47858" xr:uid="{00000000-0005-0000-0000-0000D5590000}"/>
    <cellStyle name="Normal 133 8 3 6" xfId="28575" xr:uid="{00000000-0005-0000-0000-0000D6590000}"/>
    <cellStyle name="Normal 133 8 3 7" xfId="32604" xr:uid="{00000000-0005-0000-0000-0000D7590000}"/>
    <cellStyle name="Normal 133 8 3 8" xfId="36760" xr:uid="{00000000-0005-0000-0000-0000D8590000}"/>
    <cellStyle name="Normal 133 8 30" xfId="10908" xr:uid="{00000000-0005-0000-0000-0000D9590000}"/>
    <cellStyle name="Normal 133 8 30 2" xfId="14983" xr:uid="{00000000-0005-0000-0000-0000DA590000}"/>
    <cellStyle name="Normal 133 8 30 2 2" xfId="26317" xr:uid="{00000000-0005-0000-0000-0000DB590000}"/>
    <cellStyle name="Normal 133 8 30 2 2 2" xfId="56653" xr:uid="{00000000-0005-0000-0000-0000DC590000}"/>
    <cellStyle name="Normal 133 8 30 2 3" xfId="45555" xr:uid="{00000000-0005-0000-0000-0000DD590000}"/>
    <cellStyle name="Normal 133 8 30 3" xfId="22291" xr:uid="{00000000-0005-0000-0000-0000DE590000}"/>
    <cellStyle name="Normal 133 8 30 3 2" xfId="52701" xr:uid="{00000000-0005-0000-0000-0000DF590000}"/>
    <cellStyle name="Normal 133 8 30 4" xfId="30343" xr:uid="{00000000-0005-0000-0000-0000E0590000}"/>
    <cellStyle name="Normal 133 8 30 5" xfId="34372" xr:uid="{00000000-0005-0000-0000-0000E1590000}"/>
    <cellStyle name="Normal 133 8 30 6" xfId="41603" xr:uid="{00000000-0005-0000-0000-0000E2590000}"/>
    <cellStyle name="Normal 133 8 31" xfId="11163" xr:uid="{00000000-0005-0000-0000-0000E3590000}"/>
    <cellStyle name="Normal 133 8 31 2" xfId="15190" xr:uid="{00000000-0005-0000-0000-0000E4590000}"/>
    <cellStyle name="Normal 133 8 31 2 2" xfId="26524" xr:uid="{00000000-0005-0000-0000-0000E5590000}"/>
    <cellStyle name="Normal 133 8 31 2 2 2" xfId="56860" xr:uid="{00000000-0005-0000-0000-0000E6590000}"/>
    <cellStyle name="Normal 133 8 31 2 3" xfId="45762" xr:uid="{00000000-0005-0000-0000-0000E7590000}"/>
    <cellStyle name="Normal 133 8 31 3" xfId="22498" xr:uid="{00000000-0005-0000-0000-0000E8590000}"/>
    <cellStyle name="Normal 133 8 31 3 2" xfId="52908" xr:uid="{00000000-0005-0000-0000-0000E9590000}"/>
    <cellStyle name="Normal 133 8 31 4" xfId="30550" xr:uid="{00000000-0005-0000-0000-0000EA590000}"/>
    <cellStyle name="Normal 133 8 31 5" xfId="34579" xr:uid="{00000000-0005-0000-0000-0000EB590000}"/>
    <cellStyle name="Normal 133 8 31 6" xfId="41810" xr:uid="{00000000-0005-0000-0000-0000EC590000}"/>
    <cellStyle name="Normal 133 8 32" xfId="10878" xr:uid="{00000000-0005-0000-0000-0000ED590000}"/>
    <cellStyle name="Normal 133 8 32 2" xfId="14953" xr:uid="{00000000-0005-0000-0000-0000EE590000}"/>
    <cellStyle name="Normal 133 8 32 2 2" xfId="26287" xr:uid="{00000000-0005-0000-0000-0000EF590000}"/>
    <cellStyle name="Normal 133 8 32 2 2 2" xfId="56623" xr:uid="{00000000-0005-0000-0000-0000F0590000}"/>
    <cellStyle name="Normal 133 8 32 2 3" xfId="45525" xr:uid="{00000000-0005-0000-0000-0000F1590000}"/>
    <cellStyle name="Normal 133 8 32 3" xfId="22261" xr:uid="{00000000-0005-0000-0000-0000F2590000}"/>
    <cellStyle name="Normal 133 8 32 3 2" xfId="52671" xr:uid="{00000000-0005-0000-0000-0000F3590000}"/>
    <cellStyle name="Normal 133 8 32 4" xfId="30313" xr:uid="{00000000-0005-0000-0000-0000F4590000}"/>
    <cellStyle name="Normal 133 8 32 5" xfId="34342" xr:uid="{00000000-0005-0000-0000-0000F5590000}"/>
    <cellStyle name="Normal 133 8 32 6" xfId="41573" xr:uid="{00000000-0005-0000-0000-0000F6590000}"/>
    <cellStyle name="Normal 133 8 33" xfId="11190" xr:uid="{00000000-0005-0000-0000-0000F7590000}"/>
    <cellStyle name="Normal 133 8 33 2" xfId="15217" xr:uid="{00000000-0005-0000-0000-0000F8590000}"/>
    <cellStyle name="Normal 133 8 33 2 2" xfId="26551" xr:uid="{00000000-0005-0000-0000-0000F9590000}"/>
    <cellStyle name="Normal 133 8 33 2 2 2" xfId="56887" xr:uid="{00000000-0005-0000-0000-0000FA590000}"/>
    <cellStyle name="Normal 133 8 33 2 3" xfId="45789" xr:uid="{00000000-0005-0000-0000-0000FB590000}"/>
    <cellStyle name="Normal 133 8 33 3" xfId="22525" xr:uid="{00000000-0005-0000-0000-0000FC590000}"/>
    <cellStyle name="Normal 133 8 33 3 2" xfId="52935" xr:uid="{00000000-0005-0000-0000-0000FD590000}"/>
    <cellStyle name="Normal 133 8 33 4" xfId="30577" xr:uid="{00000000-0005-0000-0000-0000FE590000}"/>
    <cellStyle name="Normal 133 8 33 5" xfId="34606" xr:uid="{00000000-0005-0000-0000-0000FF590000}"/>
    <cellStyle name="Normal 133 8 33 6" xfId="41837" xr:uid="{00000000-0005-0000-0000-0000005A0000}"/>
    <cellStyle name="Normal 133 8 34" xfId="10854" xr:uid="{00000000-0005-0000-0000-0000015A0000}"/>
    <cellStyle name="Normal 133 8 34 2" xfId="14929" xr:uid="{00000000-0005-0000-0000-0000025A0000}"/>
    <cellStyle name="Normal 133 8 34 2 2" xfId="26263" xr:uid="{00000000-0005-0000-0000-0000035A0000}"/>
    <cellStyle name="Normal 133 8 34 2 2 2" xfId="56599" xr:uid="{00000000-0005-0000-0000-0000045A0000}"/>
    <cellStyle name="Normal 133 8 34 2 3" xfId="45501" xr:uid="{00000000-0005-0000-0000-0000055A0000}"/>
    <cellStyle name="Normal 133 8 34 3" xfId="22237" xr:uid="{00000000-0005-0000-0000-0000065A0000}"/>
    <cellStyle name="Normal 133 8 34 3 2" xfId="52647" xr:uid="{00000000-0005-0000-0000-0000075A0000}"/>
    <cellStyle name="Normal 133 8 34 4" xfId="30289" xr:uid="{00000000-0005-0000-0000-0000085A0000}"/>
    <cellStyle name="Normal 133 8 34 5" xfId="34318" xr:uid="{00000000-0005-0000-0000-0000095A0000}"/>
    <cellStyle name="Normal 133 8 34 6" xfId="41549" xr:uid="{00000000-0005-0000-0000-00000A5A0000}"/>
    <cellStyle name="Normal 133 8 35" xfId="11215" xr:uid="{00000000-0005-0000-0000-00000B5A0000}"/>
    <cellStyle name="Normal 133 8 35 2" xfId="15242" xr:uid="{00000000-0005-0000-0000-00000C5A0000}"/>
    <cellStyle name="Normal 133 8 35 2 2" xfId="26576" xr:uid="{00000000-0005-0000-0000-00000D5A0000}"/>
    <cellStyle name="Normal 133 8 35 2 2 2" xfId="56912" xr:uid="{00000000-0005-0000-0000-00000E5A0000}"/>
    <cellStyle name="Normal 133 8 35 2 3" xfId="45814" xr:uid="{00000000-0005-0000-0000-00000F5A0000}"/>
    <cellStyle name="Normal 133 8 35 3" xfId="22550" xr:uid="{00000000-0005-0000-0000-0000105A0000}"/>
    <cellStyle name="Normal 133 8 35 3 2" xfId="52960" xr:uid="{00000000-0005-0000-0000-0000115A0000}"/>
    <cellStyle name="Normal 133 8 35 4" xfId="30602" xr:uid="{00000000-0005-0000-0000-0000125A0000}"/>
    <cellStyle name="Normal 133 8 35 5" xfId="34631" xr:uid="{00000000-0005-0000-0000-0000135A0000}"/>
    <cellStyle name="Normal 133 8 35 6" xfId="41862" xr:uid="{00000000-0005-0000-0000-0000145A0000}"/>
    <cellStyle name="Normal 133 8 36" xfId="10826" xr:uid="{00000000-0005-0000-0000-0000155A0000}"/>
    <cellStyle name="Normal 133 8 36 2" xfId="14901" xr:uid="{00000000-0005-0000-0000-0000165A0000}"/>
    <cellStyle name="Normal 133 8 36 2 2" xfId="26235" xr:uid="{00000000-0005-0000-0000-0000175A0000}"/>
    <cellStyle name="Normal 133 8 36 2 2 2" xfId="56571" xr:uid="{00000000-0005-0000-0000-0000185A0000}"/>
    <cellStyle name="Normal 133 8 36 2 3" xfId="45473" xr:uid="{00000000-0005-0000-0000-0000195A0000}"/>
    <cellStyle name="Normal 133 8 36 3" xfId="22209" xr:uid="{00000000-0005-0000-0000-00001A5A0000}"/>
    <cellStyle name="Normal 133 8 36 3 2" xfId="52619" xr:uid="{00000000-0005-0000-0000-00001B5A0000}"/>
    <cellStyle name="Normal 133 8 36 4" xfId="30261" xr:uid="{00000000-0005-0000-0000-00001C5A0000}"/>
    <cellStyle name="Normal 133 8 36 5" xfId="34290" xr:uid="{00000000-0005-0000-0000-00001D5A0000}"/>
    <cellStyle name="Normal 133 8 36 6" xfId="41521" xr:uid="{00000000-0005-0000-0000-00001E5A0000}"/>
    <cellStyle name="Normal 133 8 37" xfId="11239" xr:uid="{00000000-0005-0000-0000-00001F5A0000}"/>
    <cellStyle name="Normal 133 8 37 2" xfId="15266" xr:uid="{00000000-0005-0000-0000-0000205A0000}"/>
    <cellStyle name="Normal 133 8 37 2 2" xfId="26600" xr:uid="{00000000-0005-0000-0000-0000215A0000}"/>
    <cellStyle name="Normal 133 8 37 2 2 2" xfId="56936" xr:uid="{00000000-0005-0000-0000-0000225A0000}"/>
    <cellStyle name="Normal 133 8 37 2 3" xfId="45838" xr:uid="{00000000-0005-0000-0000-0000235A0000}"/>
    <cellStyle name="Normal 133 8 37 3" xfId="22574" xr:uid="{00000000-0005-0000-0000-0000245A0000}"/>
    <cellStyle name="Normal 133 8 37 3 2" xfId="52984" xr:uid="{00000000-0005-0000-0000-0000255A0000}"/>
    <cellStyle name="Normal 133 8 37 4" xfId="30626" xr:uid="{00000000-0005-0000-0000-0000265A0000}"/>
    <cellStyle name="Normal 133 8 37 5" xfId="34655" xr:uid="{00000000-0005-0000-0000-0000275A0000}"/>
    <cellStyle name="Normal 133 8 37 6" xfId="41886" xr:uid="{00000000-0005-0000-0000-0000285A0000}"/>
    <cellStyle name="Normal 133 8 38" xfId="10798" xr:uid="{00000000-0005-0000-0000-0000295A0000}"/>
    <cellStyle name="Normal 133 8 38 2" xfId="14873" xr:uid="{00000000-0005-0000-0000-00002A5A0000}"/>
    <cellStyle name="Normal 133 8 38 2 2" xfId="26207" xr:uid="{00000000-0005-0000-0000-00002B5A0000}"/>
    <cellStyle name="Normal 133 8 38 2 2 2" xfId="56543" xr:uid="{00000000-0005-0000-0000-00002C5A0000}"/>
    <cellStyle name="Normal 133 8 38 2 3" xfId="45445" xr:uid="{00000000-0005-0000-0000-00002D5A0000}"/>
    <cellStyle name="Normal 133 8 38 3" xfId="22181" xr:uid="{00000000-0005-0000-0000-00002E5A0000}"/>
    <cellStyle name="Normal 133 8 38 3 2" xfId="52591" xr:uid="{00000000-0005-0000-0000-00002F5A0000}"/>
    <cellStyle name="Normal 133 8 38 4" xfId="30233" xr:uid="{00000000-0005-0000-0000-0000305A0000}"/>
    <cellStyle name="Normal 133 8 38 5" xfId="34262" xr:uid="{00000000-0005-0000-0000-0000315A0000}"/>
    <cellStyle name="Normal 133 8 38 6" xfId="41493" xr:uid="{00000000-0005-0000-0000-0000325A0000}"/>
    <cellStyle name="Normal 133 8 39" xfId="11277" xr:uid="{00000000-0005-0000-0000-0000335A0000}"/>
    <cellStyle name="Normal 133 8 39 2" xfId="15304" xr:uid="{00000000-0005-0000-0000-0000345A0000}"/>
    <cellStyle name="Normal 133 8 39 2 2" xfId="26638" xr:uid="{00000000-0005-0000-0000-0000355A0000}"/>
    <cellStyle name="Normal 133 8 39 2 2 2" xfId="56974" xr:uid="{00000000-0005-0000-0000-0000365A0000}"/>
    <cellStyle name="Normal 133 8 39 2 3" xfId="45876" xr:uid="{00000000-0005-0000-0000-0000375A0000}"/>
    <cellStyle name="Normal 133 8 39 3" xfId="22612" xr:uid="{00000000-0005-0000-0000-0000385A0000}"/>
    <cellStyle name="Normal 133 8 39 3 2" xfId="53022" xr:uid="{00000000-0005-0000-0000-0000395A0000}"/>
    <cellStyle name="Normal 133 8 39 4" xfId="30664" xr:uid="{00000000-0005-0000-0000-00003A5A0000}"/>
    <cellStyle name="Normal 133 8 39 5" xfId="34693" xr:uid="{00000000-0005-0000-0000-00003B5A0000}"/>
    <cellStyle name="Normal 133 8 39 6" xfId="41924" xr:uid="{00000000-0005-0000-0000-00003C5A0000}"/>
    <cellStyle name="Normal 133 8 4" xfId="5769" xr:uid="{00000000-0005-0000-0000-00003D5A0000}"/>
    <cellStyle name="Normal 133 8 4 2" xfId="7366" xr:uid="{00000000-0005-0000-0000-00003E5A0000}"/>
    <cellStyle name="Normal 133 8 4 2 2" xfId="18790" xr:uid="{00000000-0005-0000-0000-00003F5A0000}"/>
    <cellStyle name="Normal 133 8 4 2 2 2" xfId="49293" xr:uid="{00000000-0005-0000-0000-0000405A0000}"/>
    <cellStyle name="Normal 133 8 4 2 3" xfId="38195" xr:uid="{00000000-0005-0000-0000-0000415A0000}"/>
    <cellStyle name="Normal 133 8 4 3" xfId="9079" xr:uid="{00000000-0005-0000-0000-0000425A0000}"/>
    <cellStyle name="Normal 133 8 4 3 2" xfId="20510" xr:uid="{00000000-0005-0000-0000-0000435A0000}"/>
    <cellStyle name="Normal 133 8 4 3 2 2" xfId="50920" xr:uid="{00000000-0005-0000-0000-0000445A0000}"/>
    <cellStyle name="Normal 133 8 4 3 3" xfId="39822" xr:uid="{00000000-0005-0000-0000-0000455A0000}"/>
    <cellStyle name="Normal 133 8 4 4" xfId="13202" xr:uid="{00000000-0005-0000-0000-0000465A0000}"/>
    <cellStyle name="Normal 133 8 4 4 2" xfId="24536" xr:uid="{00000000-0005-0000-0000-0000475A0000}"/>
    <cellStyle name="Normal 133 8 4 4 2 2" xfId="54872" xr:uid="{00000000-0005-0000-0000-0000485A0000}"/>
    <cellStyle name="Normal 133 8 4 4 3" xfId="43774" xr:uid="{00000000-0005-0000-0000-0000495A0000}"/>
    <cellStyle name="Normal 133 8 4 5" xfId="17193" xr:uid="{00000000-0005-0000-0000-00004A5A0000}"/>
    <cellStyle name="Normal 133 8 4 5 2" xfId="47696" xr:uid="{00000000-0005-0000-0000-00004B5A0000}"/>
    <cellStyle name="Normal 133 8 4 6" xfId="28562" xr:uid="{00000000-0005-0000-0000-00004C5A0000}"/>
    <cellStyle name="Normal 133 8 4 7" xfId="32591" xr:uid="{00000000-0005-0000-0000-00004D5A0000}"/>
    <cellStyle name="Normal 133 8 4 8" xfId="36598" xr:uid="{00000000-0005-0000-0000-00004E5A0000}"/>
    <cellStyle name="Normal 133 8 40" xfId="11398" xr:uid="{00000000-0005-0000-0000-00004F5A0000}"/>
    <cellStyle name="Normal 133 8 40 2" xfId="15425" xr:uid="{00000000-0005-0000-0000-0000505A0000}"/>
    <cellStyle name="Normal 133 8 40 2 2" xfId="26759" xr:uid="{00000000-0005-0000-0000-0000515A0000}"/>
    <cellStyle name="Normal 133 8 40 2 2 2" xfId="57095" xr:uid="{00000000-0005-0000-0000-0000525A0000}"/>
    <cellStyle name="Normal 133 8 40 2 3" xfId="45997" xr:uid="{00000000-0005-0000-0000-0000535A0000}"/>
    <cellStyle name="Normal 133 8 40 3" xfId="22733" xr:uid="{00000000-0005-0000-0000-0000545A0000}"/>
    <cellStyle name="Normal 133 8 40 3 2" xfId="53143" xr:uid="{00000000-0005-0000-0000-0000555A0000}"/>
    <cellStyle name="Normal 133 8 40 4" xfId="30785" xr:uid="{00000000-0005-0000-0000-0000565A0000}"/>
    <cellStyle name="Normal 133 8 40 5" xfId="34814" xr:uid="{00000000-0005-0000-0000-0000575A0000}"/>
    <cellStyle name="Normal 133 8 40 6" xfId="42045" xr:uid="{00000000-0005-0000-0000-0000585A0000}"/>
    <cellStyle name="Normal 133 8 41" xfId="11352" xr:uid="{00000000-0005-0000-0000-0000595A0000}"/>
    <cellStyle name="Normal 133 8 41 2" xfId="15379" xr:uid="{00000000-0005-0000-0000-00005A5A0000}"/>
    <cellStyle name="Normal 133 8 41 2 2" xfId="26713" xr:uid="{00000000-0005-0000-0000-00005B5A0000}"/>
    <cellStyle name="Normal 133 8 41 2 2 2" xfId="57049" xr:uid="{00000000-0005-0000-0000-00005C5A0000}"/>
    <cellStyle name="Normal 133 8 41 2 3" xfId="45951" xr:uid="{00000000-0005-0000-0000-00005D5A0000}"/>
    <cellStyle name="Normal 133 8 41 3" xfId="22687" xr:uid="{00000000-0005-0000-0000-00005E5A0000}"/>
    <cellStyle name="Normal 133 8 41 3 2" xfId="53097" xr:uid="{00000000-0005-0000-0000-00005F5A0000}"/>
    <cellStyle name="Normal 133 8 41 4" xfId="30739" xr:uid="{00000000-0005-0000-0000-0000605A0000}"/>
    <cellStyle name="Normal 133 8 41 5" xfId="34768" xr:uid="{00000000-0005-0000-0000-0000615A0000}"/>
    <cellStyle name="Normal 133 8 41 6" xfId="41999" xr:uid="{00000000-0005-0000-0000-0000625A0000}"/>
    <cellStyle name="Normal 133 8 42" xfId="11550" xr:uid="{00000000-0005-0000-0000-0000635A0000}"/>
    <cellStyle name="Normal 133 8 42 2" xfId="15577" xr:uid="{00000000-0005-0000-0000-0000645A0000}"/>
    <cellStyle name="Normal 133 8 42 2 2" xfId="26911" xr:uid="{00000000-0005-0000-0000-0000655A0000}"/>
    <cellStyle name="Normal 133 8 42 2 2 2" xfId="57247" xr:uid="{00000000-0005-0000-0000-0000665A0000}"/>
    <cellStyle name="Normal 133 8 42 2 3" xfId="46149" xr:uid="{00000000-0005-0000-0000-0000675A0000}"/>
    <cellStyle name="Normal 133 8 42 3" xfId="22885" xr:uid="{00000000-0005-0000-0000-0000685A0000}"/>
    <cellStyle name="Normal 133 8 42 3 2" xfId="53295" xr:uid="{00000000-0005-0000-0000-0000695A0000}"/>
    <cellStyle name="Normal 133 8 42 4" xfId="30937" xr:uid="{00000000-0005-0000-0000-00006A5A0000}"/>
    <cellStyle name="Normal 133 8 42 5" xfId="34966" xr:uid="{00000000-0005-0000-0000-00006B5A0000}"/>
    <cellStyle name="Normal 133 8 42 6" xfId="42197" xr:uid="{00000000-0005-0000-0000-00006C5A0000}"/>
    <cellStyle name="Normal 133 8 43" xfId="11628" xr:uid="{00000000-0005-0000-0000-00006D5A0000}"/>
    <cellStyle name="Normal 133 8 43 2" xfId="15655" xr:uid="{00000000-0005-0000-0000-00006E5A0000}"/>
    <cellStyle name="Normal 133 8 43 2 2" xfId="26989" xr:uid="{00000000-0005-0000-0000-00006F5A0000}"/>
    <cellStyle name="Normal 133 8 43 2 2 2" xfId="57325" xr:uid="{00000000-0005-0000-0000-0000705A0000}"/>
    <cellStyle name="Normal 133 8 43 2 3" xfId="46227" xr:uid="{00000000-0005-0000-0000-0000715A0000}"/>
    <cellStyle name="Normal 133 8 43 3" xfId="22963" xr:uid="{00000000-0005-0000-0000-0000725A0000}"/>
    <cellStyle name="Normal 133 8 43 3 2" xfId="53373" xr:uid="{00000000-0005-0000-0000-0000735A0000}"/>
    <cellStyle name="Normal 133 8 43 4" xfId="31015" xr:uid="{00000000-0005-0000-0000-0000745A0000}"/>
    <cellStyle name="Normal 133 8 43 5" xfId="35044" xr:uid="{00000000-0005-0000-0000-0000755A0000}"/>
    <cellStyle name="Normal 133 8 43 6" xfId="42275" xr:uid="{00000000-0005-0000-0000-0000765A0000}"/>
    <cellStyle name="Normal 133 8 44" xfId="11706" xr:uid="{00000000-0005-0000-0000-0000775A0000}"/>
    <cellStyle name="Normal 133 8 44 2" xfId="15733" xr:uid="{00000000-0005-0000-0000-0000785A0000}"/>
    <cellStyle name="Normal 133 8 44 2 2" xfId="27067" xr:uid="{00000000-0005-0000-0000-0000795A0000}"/>
    <cellStyle name="Normal 133 8 44 2 2 2" xfId="57403" xr:uid="{00000000-0005-0000-0000-00007A5A0000}"/>
    <cellStyle name="Normal 133 8 44 2 3" xfId="46305" xr:uid="{00000000-0005-0000-0000-00007B5A0000}"/>
    <cellStyle name="Normal 133 8 44 3" xfId="23041" xr:uid="{00000000-0005-0000-0000-00007C5A0000}"/>
    <cellStyle name="Normal 133 8 44 3 2" xfId="53451" xr:uid="{00000000-0005-0000-0000-00007D5A0000}"/>
    <cellStyle name="Normal 133 8 44 4" xfId="31093" xr:uid="{00000000-0005-0000-0000-00007E5A0000}"/>
    <cellStyle name="Normal 133 8 44 5" xfId="35122" xr:uid="{00000000-0005-0000-0000-00007F5A0000}"/>
    <cellStyle name="Normal 133 8 44 6" xfId="42353" xr:uid="{00000000-0005-0000-0000-0000805A0000}"/>
    <cellStyle name="Normal 133 8 45" xfId="11784" xr:uid="{00000000-0005-0000-0000-0000815A0000}"/>
    <cellStyle name="Normal 133 8 45 2" xfId="15811" xr:uid="{00000000-0005-0000-0000-0000825A0000}"/>
    <cellStyle name="Normal 133 8 45 2 2" xfId="27145" xr:uid="{00000000-0005-0000-0000-0000835A0000}"/>
    <cellStyle name="Normal 133 8 45 2 2 2" xfId="57481" xr:uid="{00000000-0005-0000-0000-0000845A0000}"/>
    <cellStyle name="Normal 133 8 45 2 3" xfId="46383" xr:uid="{00000000-0005-0000-0000-0000855A0000}"/>
    <cellStyle name="Normal 133 8 45 3" xfId="23119" xr:uid="{00000000-0005-0000-0000-0000865A0000}"/>
    <cellStyle name="Normal 133 8 45 3 2" xfId="53529" xr:uid="{00000000-0005-0000-0000-0000875A0000}"/>
    <cellStyle name="Normal 133 8 45 4" xfId="31171" xr:uid="{00000000-0005-0000-0000-0000885A0000}"/>
    <cellStyle name="Normal 133 8 45 5" xfId="35200" xr:uid="{00000000-0005-0000-0000-0000895A0000}"/>
    <cellStyle name="Normal 133 8 45 6" xfId="42431" xr:uid="{00000000-0005-0000-0000-00008A5A0000}"/>
    <cellStyle name="Normal 133 8 46" xfId="11862" xr:uid="{00000000-0005-0000-0000-00008B5A0000}"/>
    <cellStyle name="Normal 133 8 46 2" xfId="15889" xr:uid="{00000000-0005-0000-0000-00008C5A0000}"/>
    <cellStyle name="Normal 133 8 46 2 2" xfId="27223" xr:uid="{00000000-0005-0000-0000-00008D5A0000}"/>
    <cellStyle name="Normal 133 8 46 2 2 2" xfId="57559" xr:uid="{00000000-0005-0000-0000-00008E5A0000}"/>
    <cellStyle name="Normal 133 8 46 2 3" xfId="46461" xr:uid="{00000000-0005-0000-0000-00008F5A0000}"/>
    <cellStyle name="Normal 133 8 46 3" xfId="23197" xr:uid="{00000000-0005-0000-0000-0000905A0000}"/>
    <cellStyle name="Normal 133 8 46 3 2" xfId="53607" xr:uid="{00000000-0005-0000-0000-0000915A0000}"/>
    <cellStyle name="Normal 133 8 46 4" xfId="31249" xr:uid="{00000000-0005-0000-0000-0000925A0000}"/>
    <cellStyle name="Normal 133 8 46 5" xfId="35278" xr:uid="{00000000-0005-0000-0000-0000935A0000}"/>
    <cellStyle name="Normal 133 8 46 6" xfId="42509" xr:uid="{00000000-0005-0000-0000-0000945A0000}"/>
    <cellStyle name="Normal 133 8 47" xfId="11940" xr:uid="{00000000-0005-0000-0000-0000955A0000}"/>
    <cellStyle name="Normal 133 8 47 2" xfId="15967" xr:uid="{00000000-0005-0000-0000-0000965A0000}"/>
    <cellStyle name="Normal 133 8 47 2 2" xfId="27301" xr:uid="{00000000-0005-0000-0000-0000975A0000}"/>
    <cellStyle name="Normal 133 8 47 2 2 2" xfId="57637" xr:uid="{00000000-0005-0000-0000-0000985A0000}"/>
    <cellStyle name="Normal 133 8 47 2 3" xfId="46539" xr:uid="{00000000-0005-0000-0000-0000995A0000}"/>
    <cellStyle name="Normal 133 8 47 3" xfId="23275" xr:uid="{00000000-0005-0000-0000-00009A5A0000}"/>
    <cellStyle name="Normal 133 8 47 3 2" xfId="53685" xr:uid="{00000000-0005-0000-0000-00009B5A0000}"/>
    <cellStyle name="Normal 133 8 47 4" xfId="31327" xr:uid="{00000000-0005-0000-0000-00009C5A0000}"/>
    <cellStyle name="Normal 133 8 47 5" xfId="35356" xr:uid="{00000000-0005-0000-0000-00009D5A0000}"/>
    <cellStyle name="Normal 133 8 47 6" xfId="42587" xr:uid="{00000000-0005-0000-0000-00009E5A0000}"/>
    <cellStyle name="Normal 133 8 48" xfId="12018" xr:uid="{00000000-0005-0000-0000-00009F5A0000}"/>
    <cellStyle name="Normal 133 8 48 2" xfId="16045" xr:uid="{00000000-0005-0000-0000-0000A05A0000}"/>
    <cellStyle name="Normal 133 8 48 2 2" xfId="27379" xr:uid="{00000000-0005-0000-0000-0000A15A0000}"/>
    <cellStyle name="Normal 133 8 48 2 2 2" xfId="57715" xr:uid="{00000000-0005-0000-0000-0000A25A0000}"/>
    <cellStyle name="Normal 133 8 48 2 3" xfId="46617" xr:uid="{00000000-0005-0000-0000-0000A35A0000}"/>
    <cellStyle name="Normal 133 8 48 3" xfId="23353" xr:uid="{00000000-0005-0000-0000-0000A45A0000}"/>
    <cellStyle name="Normal 133 8 48 3 2" xfId="53763" xr:uid="{00000000-0005-0000-0000-0000A55A0000}"/>
    <cellStyle name="Normal 133 8 48 4" xfId="31405" xr:uid="{00000000-0005-0000-0000-0000A65A0000}"/>
    <cellStyle name="Normal 133 8 48 5" xfId="35434" xr:uid="{00000000-0005-0000-0000-0000A75A0000}"/>
    <cellStyle name="Normal 133 8 48 6" xfId="42665" xr:uid="{00000000-0005-0000-0000-0000A85A0000}"/>
    <cellStyle name="Normal 133 8 49" xfId="12095" xr:uid="{00000000-0005-0000-0000-0000A95A0000}"/>
    <cellStyle name="Normal 133 8 49 2" xfId="16122" xr:uid="{00000000-0005-0000-0000-0000AA5A0000}"/>
    <cellStyle name="Normal 133 8 49 2 2" xfId="27456" xr:uid="{00000000-0005-0000-0000-0000AB5A0000}"/>
    <cellStyle name="Normal 133 8 49 2 2 2" xfId="57792" xr:uid="{00000000-0005-0000-0000-0000AC5A0000}"/>
    <cellStyle name="Normal 133 8 49 2 3" xfId="46694" xr:uid="{00000000-0005-0000-0000-0000AD5A0000}"/>
    <cellStyle name="Normal 133 8 49 3" xfId="23430" xr:uid="{00000000-0005-0000-0000-0000AE5A0000}"/>
    <cellStyle name="Normal 133 8 49 3 2" xfId="53840" xr:uid="{00000000-0005-0000-0000-0000AF5A0000}"/>
    <cellStyle name="Normal 133 8 49 4" xfId="31482" xr:uid="{00000000-0005-0000-0000-0000B05A0000}"/>
    <cellStyle name="Normal 133 8 49 5" xfId="35511" xr:uid="{00000000-0005-0000-0000-0000B15A0000}"/>
    <cellStyle name="Normal 133 8 49 6" xfId="42742" xr:uid="{00000000-0005-0000-0000-0000B25A0000}"/>
    <cellStyle name="Normal 133 8 5" xfId="5936" xr:uid="{00000000-0005-0000-0000-0000B35A0000}"/>
    <cellStyle name="Normal 133 8 5 2" xfId="7533" xr:uid="{00000000-0005-0000-0000-0000B45A0000}"/>
    <cellStyle name="Normal 133 8 5 2 2" xfId="18957" xr:uid="{00000000-0005-0000-0000-0000B55A0000}"/>
    <cellStyle name="Normal 133 8 5 2 2 2" xfId="49460" xr:uid="{00000000-0005-0000-0000-0000B65A0000}"/>
    <cellStyle name="Normal 133 8 5 2 3" xfId="38362" xr:uid="{00000000-0005-0000-0000-0000B75A0000}"/>
    <cellStyle name="Normal 133 8 5 3" xfId="9124" xr:uid="{00000000-0005-0000-0000-0000B85A0000}"/>
    <cellStyle name="Normal 133 8 5 3 2" xfId="20527" xr:uid="{00000000-0005-0000-0000-0000B95A0000}"/>
    <cellStyle name="Normal 133 8 5 3 2 2" xfId="50937" xr:uid="{00000000-0005-0000-0000-0000BA5A0000}"/>
    <cellStyle name="Normal 133 8 5 3 3" xfId="39839" xr:uid="{00000000-0005-0000-0000-0000BB5A0000}"/>
    <cellStyle name="Normal 133 8 5 4" xfId="13219" xr:uid="{00000000-0005-0000-0000-0000BC5A0000}"/>
    <cellStyle name="Normal 133 8 5 4 2" xfId="24553" xr:uid="{00000000-0005-0000-0000-0000BD5A0000}"/>
    <cellStyle name="Normal 133 8 5 4 2 2" xfId="54889" xr:uid="{00000000-0005-0000-0000-0000BE5A0000}"/>
    <cellStyle name="Normal 133 8 5 4 3" xfId="43791" xr:uid="{00000000-0005-0000-0000-0000BF5A0000}"/>
    <cellStyle name="Normal 133 8 5 5" xfId="17360" xr:uid="{00000000-0005-0000-0000-0000C05A0000}"/>
    <cellStyle name="Normal 133 8 5 5 2" xfId="47863" xr:uid="{00000000-0005-0000-0000-0000C15A0000}"/>
    <cellStyle name="Normal 133 8 5 6" xfId="28579" xr:uid="{00000000-0005-0000-0000-0000C25A0000}"/>
    <cellStyle name="Normal 133 8 5 7" xfId="32608" xr:uid="{00000000-0005-0000-0000-0000C35A0000}"/>
    <cellStyle name="Normal 133 8 5 8" xfId="36765" xr:uid="{00000000-0005-0000-0000-0000C45A0000}"/>
    <cellStyle name="Normal 133 8 50" xfId="8814" xr:uid="{00000000-0005-0000-0000-0000C55A0000}"/>
    <cellStyle name="Normal 133 8 50 2" xfId="20247" xr:uid="{00000000-0005-0000-0000-0000C65A0000}"/>
    <cellStyle name="Normal 133 8 50 2 2" xfId="50657" xr:uid="{00000000-0005-0000-0000-0000C75A0000}"/>
    <cellStyle name="Normal 133 8 50 3" xfId="39559" xr:uid="{00000000-0005-0000-0000-0000C85A0000}"/>
    <cellStyle name="Normal 133 8 51" xfId="12939" xr:uid="{00000000-0005-0000-0000-0000C95A0000}"/>
    <cellStyle name="Normal 133 8 51 2" xfId="24273" xr:uid="{00000000-0005-0000-0000-0000CA5A0000}"/>
    <cellStyle name="Normal 133 8 51 2 2" xfId="54609" xr:uid="{00000000-0005-0000-0000-0000CB5A0000}"/>
    <cellStyle name="Normal 133 8 51 3" xfId="43511" xr:uid="{00000000-0005-0000-0000-0000CC5A0000}"/>
    <cellStyle name="Normal 133 8 52" xfId="16964" xr:uid="{00000000-0005-0000-0000-0000CD5A0000}"/>
    <cellStyle name="Normal 133 8 52 2" xfId="47467" xr:uid="{00000000-0005-0000-0000-0000CE5A0000}"/>
    <cellStyle name="Normal 133 8 53" xfId="28299" xr:uid="{00000000-0005-0000-0000-0000CF5A0000}"/>
    <cellStyle name="Normal 133 8 54" xfId="32328" xr:uid="{00000000-0005-0000-0000-0000D05A0000}"/>
    <cellStyle name="Normal 133 8 55" xfId="36284" xr:uid="{00000000-0005-0000-0000-0000D15A0000}"/>
    <cellStyle name="Normal 133 8 56" xfId="36369" xr:uid="{00000000-0005-0000-0000-0000D25A0000}"/>
    <cellStyle name="Normal 133 8 57" xfId="58635" xr:uid="{00000000-0005-0000-0000-0000D35A0000}"/>
    <cellStyle name="Normal 133 8 6" xfId="5756" xr:uid="{00000000-0005-0000-0000-0000D45A0000}"/>
    <cellStyle name="Normal 133 8 6 2" xfId="7353" xr:uid="{00000000-0005-0000-0000-0000D55A0000}"/>
    <cellStyle name="Normal 133 8 6 2 2" xfId="18777" xr:uid="{00000000-0005-0000-0000-0000D65A0000}"/>
    <cellStyle name="Normal 133 8 6 2 2 2" xfId="49280" xr:uid="{00000000-0005-0000-0000-0000D75A0000}"/>
    <cellStyle name="Normal 133 8 6 2 3" xfId="38182" xr:uid="{00000000-0005-0000-0000-0000D85A0000}"/>
    <cellStyle name="Normal 133 8 6 3" xfId="9067" xr:uid="{00000000-0005-0000-0000-0000D95A0000}"/>
    <cellStyle name="Normal 133 8 6 3 2" xfId="20498" xr:uid="{00000000-0005-0000-0000-0000DA5A0000}"/>
    <cellStyle name="Normal 133 8 6 3 2 2" xfId="50908" xr:uid="{00000000-0005-0000-0000-0000DB5A0000}"/>
    <cellStyle name="Normal 133 8 6 3 3" xfId="39810" xr:uid="{00000000-0005-0000-0000-0000DC5A0000}"/>
    <cellStyle name="Normal 133 8 6 4" xfId="13190" xr:uid="{00000000-0005-0000-0000-0000DD5A0000}"/>
    <cellStyle name="Normal 133 8 6 4 2" xfId="24524" xr:uid="{00000000-0005-0000-0000-0000DE5A0000}"/>
    <cellStyle name="Normal 133 8 6 4 2 2" xfId="54860" xr:uid="{00000000-0005-0000-0000-0000DF5A0000}"/>
    <cellStyle name="Normal 133 8 6 4 3" xfId="43762" xr:uid="{00000000-0005-0000-0000-0000E05A0000}"/>
    <cellStyle name="Normal 133 8 6 5" xfId="17180" xr:uid="{00000000-0005-0000-0000-0000E15A0000}"/>
    <cellStyle name="Normal 133 8 6 5 2" xfId="47683" xr:uid="{00000000-0005-0000-0000-0000E25A0000}"/>
    <cellStyle name="Normal 133 8 6 6" xfId="28550" xr:uid="{00000000-0005-0000-0000-0000E35A0000}"/>
    <cellStyle name="Normal 133 8 6 7" xfId="32579" xr:uid="{00000000-0005-0000-0000-0000E45A0000}"/>
    <cellStyle name="Normal 133 8 6 8" xfId="36585" xr:uid="{00000000-0005-0000-0000-0000E55A0000}"/>
    <cellStyle name="Normal 133 8 7" xfId="5949" xr:uid="{00000000-0005-0000-0000-0000E65A0000}"/>
    <cellStyle name="Normal 133 8 7 2" xfId="7546" xr:uid="{00000000-0005-0000-0000-0000E75A0000}"/>
    <cellStyle name="Normal 133 8 7 2 2" xfId="18970" xr:uid="{00000000-0005-0000-0000-0000E85A0000}"/>
    <cellStyle name="Normal 133 8 7 2 2 2" xfId="49473" xr:uid="{00000000-0005-0000-0000-0000E95A0000}"/>
    <cellStyle name="Normal 133 8 7 2 3" xfId="38375" xr:uid="{00000000-0005-0000-0000-0000EA5A0000}"/>
    <cellStyle name="Normal 133 8 7 3" xfId="9128" xr:uid="{00000000-0005-0000-0000-0000EB5A0000}"/>
    <cellStyle name="Normal 133 8 7 3 2" xfId="20531" xr:uid="{00000000-0005-0000-0000-0000EC5A0000}"/>
    <cellStyle name="Normal 133 8 7 3 2 2" xfId="50941" xr:uid="{00000000-0005-0000-0000-0000ED5A0000}"/>
    <cellStyle name="Normal 133 8 7 3 3" xfId="39843" xr:uid="{00000000-0005-0000-0000-0000EE5A0000}"/>
    <cellStyle name="Normal 133 8 7 4" xfId="13223" xr:uid="{00000000-0005-0000-0000-0000EF5A0000}"/>
    <cellStyle name="Normal 133 8 7 4 2" xfId="24557" xr:uid="{00000000-0005-0000-0000-0000F05A0000}"/>
    <cellStyle name="Normal 133 8 7 4 2 2" xfId="54893" xr:uid="{00000000-0005-0000-0000-0000F15A0000}"/>
    <cellStyle name="Normal 133 8 7 4 3" xfId="43795" xr:uid="{00000000-0005-0000-0000-0000F25A0000}"/>
    <cellStyle name="Normal 133 8 7 5" xfId="17373" xr:uid="{00000000-0005-0000-0000-0000F35A0000}"/>
    <cellStyle name="Normal 133 8 7 5 2" xfId="47876" xr:uid="{00000000-0005-0000-0000-0000F45A0000}"/>
    <cellStyle name="Normal 133 8 7 6" xfId="28583" xr:uid="{00000000-0005-0000-0000-0000F55A0000}"/>
    <cellStyle name="Normal 133 8 7 7" xfId="32612" xr:uid="{00000000-0005-0000-0000-0000F65A0000}"/>
    <cellStyle name="Normal 133 8 7 8" xfId="36778" xr:uid="{00000000-0005-0000-0000-0000F75A0000}"/>
    <cellStyle name="Normal 133 8 8" xfId="5731" xr:uid="{00000000-0005-0000-0000-0000F85A0000}"/>
    <cellStyle name="Normal 133 8 8 2" xfId="7328" xr:uid="{00000000-0005-0000-0000-0000F95A0000}"/>
    <cellStyle name="Normal 133 8 8 2 2" xfId="18752" xr:uid="{00000000-0005-0000-0000-0000FA5A0000}"/>
    <cellStyle name="Normal 133 8 8 2 2 2" xfId="49255" xr:uid="{00000000-0005-0000-0000-0000FB5A0000}"/>
    <cellStyle name="Normal 133 8 8 2 3" xfId="38157" xr:uid="{00000000-0005-0000-0000-0000FC5A0000}"/>
    <cellStyle name="Normal 133 8 8 3" xfId="9063" xr:uid="{00000000-0005-0000-0000-0000FD5A0000}"/>
    <cellStyle name="Normal 133 8 8 3 2" xfId="20494" xr:uid="{00000000-0005-0000-0000-0000FE5A0000}"/>
    <cellStyle name="Normal 133 8 8 3 2 2" xfId="50904" xr:uid="{00000000-0005-0000-0000-0000FF5A0000}"/>
    <cellStyle name="Normal 133 8 8 3 3" xfId="39806" xr:uid="{00000000-0005-0000-0000-0000005B0000}"/>
    <cellStyle name="Normal 133 8 8 4" xfId="13186" xr:uid="{00000000-0005-0000-0000-0000015B0000}"/>
    <cellStyle name="Normal 133 8 8 4 2" xfId="24520" xr:uid="{00000000-0005-0000-0000-0000025B0000}"/>
    <cellStyle name="Normal 133 8 8 4 2 2" xfId="54856" xr:uid="{00000000-0005-0000-0000-0000035B0000}"/>
    <cellStyle name="Normal 133 8 8 4 3" xfId="43758" xr:uid="{00000000-0005-0000-0000-0000045B0000}"/>
    <cellStyle name="Normal 133 8 8 5" xfId="17155" xr:uid="{00000000-0005-0000-0000-0000055B0000}"/>
    <cellStyle name="Normal 133 8 8 5 2" xfId="47658" xr:uid="{00000000-0005-0000-0000-0000065B0000}"/>
    <cellStyle name="Normal 133 8 8 6" xfId="28546" xr:uid="{00000000-0005-0000-0000-0000075B0000}"/>
    <cellStyle name="Normal 133 8 8 7" xfId="32575" xr:uid="{00000000-0005-0000-0000-0000085B0000}"/>
    <cellStyle name="Normal 133 8 8 8" xfId="36560" xr:uid="{00000000-0005-0000-0000-0000095B0000}"/>
    <cellStyle name="Normal 133 8 9" xfId="5974" xr:uid="{00000000-0005-0000-0000-00000A5B0000}"/>
    <cellStyle name="Normal 133 8 9 2" xfId="7571" xr:uid="{00000000-0005-0000-0000-00000B5B0000}"/>
    <cellStyle name="Normal 133 8 9 2 2" xfId="18995" xr:uid="{00000000-0005-0000-0000-00000C5B0000}"/>
    <cellStyle name="Normal 133 8 9 2 2 2" xfId="49498" xr:uid="{00000000-0005-0000-0000-00000D5B0000}"/>
    <cellStyle name="Normal 133 8 9 2 3" xfId="38400" xr:uid="{00000000-0005-0000-0000-00000E5B0000}"/>
    <cellStyle name="Normal 133 8 9 3" xfId="9132" xr:uid="{00000000-0005-0000-0000-00000F5B0000}"/>
    <cellStyle name="Normal 133 8 9 3 2" xfId="20535" xr:uid="{00000000-0005-0000-0000-0000105B0000}"/>
    <cellStyle name="Normal 133 8 9 3 2 2" xfId="50945" xr:uid="{00000000-0005-0000-0000-0000115B0000}"/>
    <cellStyle name="Normal 133 8 9 3 3" xfId="39847" xr:uid="{00000000-0005-0000-0000-0000125B0000}"/>
    <cellStyle name="Normal 133 8 9 4" xfId="13227" xr:uid="{00000000-0005-0000-0000-0000135B0000}"/>
    <cellStyle name="Normal 133 8 9 4 2" xfId="24561" xr:uid="{00000000-0005-0000-0000-0000145B0000}"/>
    <cellStyle name="Normal 133 8 9 4 2 2" xfId="54897" xr:uid="{00000000-0005-0000-0000-0000155B0000}"/>
    <cellStyle name="Normal 133 8 9 4 3" xfId="43799" xr:uid="{00000000-0005-0000-0000-0000165B0000}"/>
    <cellStyle name="Normal 133 8 9 5" xfId="17398" xr:uid="{00000000-0005-0000-0000-0000175B0000}"/>
    <cellStyle name="Normal 133 8 9 5 2" xfId="47901" xr:uid="{00000000-0005-0000-0000-0000185B0000}"/>
    <cellStyle name="Normal 133 8 9 6" xfId="28587" xr:uid="{00000000-0005-0000-0000-0000195B0000}"/>
    <cellStyle name="Normal 133 8 9 7" xfId="32616" xr:uid="{00000000-0005-0000-0000-00001A5B0000}"/>
    <cellStyle name="Normal 133 8 9 8" xfId="36803" xr:uid="{00000000-0005-0000-0000-00001B5B0000}"/>
    <cellStyle name="Normal 134" xfId="58887" xr:uid="{00000000-0005-0000-0000-00001C5B0000}"/>
    <cellStyle name="Normal 135" xfId="58889" xr:uid="{00000000-0005-0000-0000-00001D5B0000}"/>
    <cellStyle name="Normal 136" xfId="58892" xr:uid="{00000000-0005-0000-0000-00001E5B0000}"/>
    <cellStyle name="Normal 137" xfId="58894" xr:uid="{00000000-0005-0000-0000-00001F5B0000}"/>
    <cellStyle name="Normal 138" xfId="58897" xr:uid="{00000000-0005-0000-0000-0000205B0000}"/>
    <cellStyle name="Normal 139" xfId="58899" xr:uid="{00000000-0005-0000-0000-0000215B0000}"/>
    <cellStyle name="Normal 14" xfId="3536" xr:uid="{00000000-0005-0000-0000-0000225B0000}"/>
    <cellStyle name="Normal 14 2" xfId="4877" xr:uid="{00000000-0005-0000-0000-0000235B0000}"/>
    <cellStyle name="Normal 140" xfId="58901" xr:uid="{00000000-0005-0000-0000-0000245B0000}"/>
    <cellStyle name="Normal 141" xfId="58904" xr:uid="{00000000-0005-0000-0000-0000255B0000}"/>
    <cellStyle name="Normal 142" xfId="58906" xr:uid="{00000000-0005-0000-0000-0000265B0000}"/>
    <cellStyle name="Normal 143" xfId="58908" xr:uid="{00000000-0005-0000-0000-0000275B0000}"/>
    <cellStyle name="Normal 144" xfId="58910" xr:uid="{00000000-0005-0000-0000-0000285B0000}"/>
    <cellStyle name="Normal 145" xfId="58912" xr:uid="{00000000-0005-0000-0000-0000295B0000}"/>
    <cellStyle name="Normal 146" xfId="58914" xr:uid="{00000000-0005-0000-0000-00002A5B0000}"/>
    <cellStyle name="Normal 147" xfId="58929" xr:uid="{00000000-0005-0000-0000-00002B5B0000}"/>
    <cellStyle name="Normal 148" xfId="58931" xr:uid="{00000000-0005-0000-0000-00002C5B0000}"/>
    <cellStyle name="Normal 149" xfId="58933" xr:uid="{00000000-0005-0000-0000-00002D5B0000}"/>
    <cellStyle name="Normal 15" xfId="3538" xr:uid="{00000000-0005-0000-0000-00002E5B0000}"/>
    <cellStyle name="Normal 15 2" xfId="2422" xr:uid="{00000000-0005-0000-0000-00002F5B0000}"/>
    <cellStyle name="Normal 15 2 2" xfId="4657" xr:uid="{00000000-0005-0000-0000-0000305B0000}"/>
    <cellStyle name="Normal 15 3" xfId="2423" xr:uid="{00000000-0005-0000-0000-0000315B0000}"/>
    <cellStyle name="Normal 15 3 2" xfId="4658" xr:uid="{00000000-0005-0000-0000-0000325B0000}"/>
    <cellStyle name="Normal 15 4" xfId="2424" xr:uid="{00000000-0005-0000-0000-0000335B0000}"/>
    <cellStyle name="Normal 15 4 2" xfId="4659" xr:uid="{00000000-0005-0000-0000-0000345B0000}"/>
    <cellStyle name="Normal 15 5" xfId="4879" xr:uid="{00000000-0005-0000-0000-0000355B0000}"/>
    <cellStyle name="Normal 150" xfId="58935" xr:uid="{00000000-0005-0000-0000-0000365B0000}"/>
    <cellStyle name="Normal 150 2" xfId="5093" xr:uid="{00000000-0005-0000-0000-0000375B0000}"/>
    <cellStyle name="Normal 150 2 2" xfId="5094" xr:uid="{00000000-0005-0000-0000-0000385B0000}"/>
    <cellStyle name="Normal 150 2 3" xfId="5095" xr:uid="{00000000-0005-0000-0000-0000395B0000}"/>
    <cellStyle name="Normal 150 2 4" xfId="5096" xr:uid="{00000000-0005-0000-0000-00003A5B0000}"/>
    <cellStyle name="Normal 150 2 5" xfId="5097" xr:uid="{00000000-0005-0000-0000-00003B5B0000}"/>
    <cellStyle name="Normal 150 3" xfId="5098" xr:uid="{00000000-0005-0000-0000-00003C5B0000}"/>
    <cellStyle name="Normal 150 3 2" xfId="5099" xr:uid="{00000000-0005-0000-0000-00003D5B0000}"/>
    <cellStyle name="Normal 150 3 3" xfId="5100" xr:uid="{00000000-0005-0000-0000-00003E5B0000}"/>
    <cellStyle name="Normal 150 3 4" xfId="5101" xr:uid="{00000000-0005-0000-0000-00003F5B0000}"/>
    <cellStyle name="Normal 150 3 5" xfId="5102" xr:uid="{00000000-0005-0000-0000-0000405B0000}"/>
    <cellStyle name="Normal 150 4" xfId="5103" xr:uid="{00000000-0005-0000-0000-0000415B0000}"/>
    <cellStyle name="Normal 150 4 2" xfId="5104" xr:uid="{00000000-0005-0000-0000-0000425B0000}"/>
    <cellStyle name="Normal 150 4 3" xfId="5105" xr:uid="{00000000-0005-0000-0000-0000435B0000}"/>
    <cellStyle name="Normal 150 4 4" xfId="5106" xr:uid="{00000000-0005-0000-0000-0000445B0000}"/>
    <cellStyle name="Normal 150 4 5" xfId="5107" xr:uid="{00000000-0005-0000-0000-0000455B0000}"/>
    <cellStyle name="Normal 151" xfId="58938" xr:uid="{00000000-0005-0000-0000-0000465B0000}"/>
    <cellStyle name="Normal 152" xfId="58941" xr:uid="{00000000-0005-0000-0000-0000475B0000}"/>
    <cellStyle name="Normal 153" xfId="58944" xr:uid="{00000000-0005-0000-0000-0000485B0000}"/>
    <cellStyle name="Normal 154" xfId="58946" xr:uid="{00000000-0005-0000-0000-0000495B0000}"/>
    <cellStyle name="Normal 155" xfId="58948" xr:uid="{00000000-0005-0000-0000-00004A5B0000}"/>
    <cellStyle name="Normal 156" xfId="58952" xr:uid="{00000000-0005-0000-0000-00004B5B0000}"/>
    <cellStyle name="Normal 156 2" xfId="5108" xr:uid="{00000000-0005-0000-0000-00004C5B0000}"/>
    <cellStyle name="Normal 156 2 2" xfId="5109" xr:uid="{00000000-0005-0000-0000-00004D5B0000}"/>
    <cellStyle name="Normal 156 2 3" xfId="5110" xr:uid="{00000000-0005-0000-0000-00004E5B0000}"/>
    <cellStyle name="Normal 156 2 4" xfId="5111" xr:uid="{00000000-0005-0000-0000-00004F5B0000}"/>
    <cellStyle name="Normal 156 2 5" xfId="5112" xr:uid="{00000000-0005-0000-0000-0000505B0000}"/>
    <cellStyle name="Normal 156 3" xfId="5113" xr:uid="{00000000-0005-0000-0000-0000515B0000}"/>
    <cellStyle name="Normal 156 3 2" xfId="5114" xr:uid="{00000000-0005-0000-0000-0000525B0000}"/>
    <cellStyle name="Normal 156 3 3" xfId="5115" xr:uid="{00000000-0005-0000-0000-0000535B0000}"/>
    <cellStyle name="Normal 156 3 4" xfId="5116" xr:uid="{00000000-0005-0000-0000-0000545B0000}"/>
    <cellStyle name="Normal 156 3 5" xfId="5117" xr:uid="{00000000-0005-0000-0000-0000555B0000}"/>
    <cellStyle name="Normal 156 4" xfId="5118" xr:uid="{00000000-0005-0000-0000-0000565B0000}"/>
    <cellStyle name="Normal 156 4 2" xfId="5119" xr:uid="{00000000-0005-0000-0000-0000575B0000}"/>
    <cellStyle name="Normal 156 4 3" xfId="5120" xr:uid="{00000000-0005-0000-0000-0000585B0000}"/>
    <cellStyle name="Normal 156 4 4" xfId="5121" xr:uid="{00000000-0005-0000-0000-0000595B0000}"/>
    <cellStyle name="Normal 156 4 5" xfId="5122" xr:uid="{00000000-0005-0000-0000-00005A5B0000}"/>
    <cellStyle name="Normal 157" xfId="58959" xr:uid="{00000000-0005-0000-0000-00005B5B0000}"/>
    <cellStyle name="Normal 158" xfId="58961" xr:uid="{00000000-0005-0000-0000-00005C5B0000}"/>
    <cellStyle name="Normal 159" xfId="58964" xr:uid="{00000000-0005-0000-0000-00005D5B0000}"/>
    <cellStyle name="Normal 16" xfId="3540" xr:uid="{00000000-0005-0000-0000-00005E5B0000}"/>
    <cellStyle name="Normal 160" xfId="58966" xr:uid="{00000000-0005-0000-0000-00005F5B0000}"/>
    <cellStyle name="Normal 161" xfId="58968" xr:uid="{00000000-0005-0000-0000-0000605B0000}"/>
    <cellStyle name="Normal 162" xfId="58971" xr:uid="{00000000-0005-0000-0000-0000615B0000}"/>
    <cellStyle name="Normal 163" xfId="58973" xr:uid="{00000000-0005-0000-0000-0000625B0000}"/>
    <cellStyle name="Normal 164" xfId="8815" xr:uid="{00000000-0005-0000-0000-0000635B0000}"/>
    <cellStyle name="Normal 164 10" xfId="39560" xr:uid="{00000000-0005-0000-0000-0000645B0000}"/>
    <cellStyle name="Normal 164 2" xfId="5123" xr:uid="{00000000-0005-0000-0000-0000655B0000}"/>
    <cellStyle name="Normal 164 2 2" xfId="5124" xr:uid="{00000000-0005-0000-0000-0000665B0000}"/>
    <cellStyle name="Normal 164 2 3" xfId="5125" xr:uid="{00000000-0005-0000-0000-0000675B0000}"/>
    <cellStyle name="Normal 164 2 4" xfId="5126" xr:uid="{00000000-0005-0000-0000-0000685B0000}"/>
    <cellStyle name="Normal 164 2 5" xfId="5127" xr:uid="{00000000-0005-0000-0000-0000695B0000}"/>
    <cellStyle name="Normal 164 3" xfId="5128" xr:uid="{00000000-0005-0000-0000-00006A5B0000}"/>
    <cellStyle name="Normal 164 3 2" xfId="5129" xr:uid="{00000000-0005-0000-0000-00006B5B0000}"/>
    <cellStyle name="Normal 164 3 3" xfId="5130" xr:uid="{00000000-0005-0000-0000-00006C5B0000}"/>
    <cellStyle name="Normal 164 3 4" xfId="5131" xr:uid="{00000000-0005-0000-0000-00006D5B0000}"/>
    <cellStyle name="Normal 164 3 5" xfId="5132" xr:uid="{00000000-0005-0000-0000-00006E5B0000}"/>
    <cellStyle name="Normal 164 4" xfId="5133" xr:uid="{00000000-0005-0000-0000-00006F5B0000}"/>
    <cellStyle name="Normal 164 4 2" xfId="5134" xr:uid="{00000000-0005-0000-0000-0000705B0000}"/>
    <cellStyle name="Normal 164 4 3" xfId="5135" xr:uid="{00000000-0005-0000-0000-0000715B0000}"/>
    <cellStyle name="Normal 164 4 4" xfId="5136" xr:uid="{00000000-0005-0000-0000-0000725B0000}"/>
    <cellStyle name="Normal 164 4 5" xfId="5137" xr:uid="{00000000-0005-0000-0000-0000735B0000}"/>
    <cellStyle name="Normal 164 5" xfId="5138" xr:uid="{00000000-0005-0000-0000-0000745B0000}"/>
    <cellStyle name="Normal 164 5 10" xfId="5779" xr:uid="{00000000-0005-0000-0000-0000755B0000}"/>
    <cellStyle name="Normal 164 5 10 2" xfId="7376" xr:uid="{00000000-0005-0000-0000-0000765B0000}"/>
    <cellStyle name="Normal 164 5 10 2 2" xfId="18800" xr:uid="{00000000-0005-0000-0000-0000775B0000}"/>
    <cellStyle name="Normal 164 5 10 2 2 2" xfId="49303" xr:uid="{00000000-0005-0000-0000-0000785B0000}"/>
    <cellStyle name="Normal 164 5 10 2 3" xfId="38205" xr:uid="{00000000-0005-0000-0000-0000795B0000}"/>
    <cellStyle name="Normal 164 5 10 3" xfId="10948" xr:uid="{00000000-0005-0000-0000-00007A5B0000}"/>
    <cellStyle name="Normal 164 5 10 3 2" xfId="22330" xr:uid="{00000000-0005-0000-0000-00007B5B0000}"/>
    <cellStyle name="Normal 164 5 10 3 2 2" xfId="52740" xr:uid="{00000000-0005-0000-0000-00007C5B0000}"/>
    <cellStyle name="Normal 164 5 10 3 3" xfId="41642" xr:uid="{00000000-0005-0000-0000-00007D5B0000}"/>
    <cellStyle name="Normal 164 5 10 4" xfId="15022" xr:uid="{00000000-0005-0000-0000-00007E5B0000}"/>
    <cellStyle name="Normal 164 5 10 4 2" xfId="26356" xr:uid="{00000000-0005-0000-0000-00007F5B0000}"/>
    <cellStyle name="Normal 164 5 10 4 2 2" xfId="56692" xr:uid="{00000000-0005-0000-0000-0000805B0000}"/>
    <cellStyle name="Normal 164 5 10 4 3" xfId="45594" xr:uid="{00000000-0005-0000-0000-0000815B0000}"/>
    <cellStyle name="Normal 164 5 10 5" xfId="17203" xr:uid="{00000000-0005-0000-0000-0000825B0000}"/>
    <cellStyle name="Normal 164 5 10 5 2" xfId="47706" xr:uid="{00000000-0005-0000-0000-0000835B0000}"/>
    <cellStyle name="Normal 164 5 10 6" xfId="30382" xr:uid="{00000000-0005-0000-0000-0000845B0000}"/>
    <cellStyle name="Normal 164 5 10 7" xfId="34411" xr:uid="{00000000-0005-0000-0000-0000855B0000}"/>
    <cellStyle name="Normal 164 5 10 8" xfId="36608" xr:uid="{00000000-0005-0000-0000-0000865B0000}"/>
    <cellStyle name="Normal 164 5 11" xfId="5928" xr:uid="{00000000-0005-0000-0000-0000875B0000}"/>
    <cellStyle name="Normal 164 5 11 2" xfId="7525" xr:uid="{00000000-0005-0000-0000-0000885B0000}"/>
    <cellStyle name="Normal 164 5 11 2 2" xfId="18949" xr:uid="{00000000-0005-0000-0000-0000895B0000}"/>
    <cellStyle name="Normal 164 5 11 2 2 2" xfId="49452" xr:uid="{00000000-0005-0000-0000-00008A5B0000}"/>
    <cellStyle name="Normal 164 5 11 2 3" xfId="38354" xr:uid="{00000000-0005-0000-0000-00008B5B0000}"/>
    <cellStyle name="Normal 164 5 11 3" xfId="11129" xr:uid="{00000000-0005-0000-0000-00008C5B0000}"/>
    <cellStyle name="Normal 164 5 11 3 2" xfId="22464" xr:uid="{00000000-0005-0000-0000-00008D5B0000}"/>
    <cellStyle name="Normal 164 5 11 3 2 2" xfId="52874" xr:uid="{00000000-0005-0000-0000-00008E5B0000}"/>
    <cellStyle name="Normal 164 5 11 3 3" xfId="41776" xr:uid="{00000000-0005-0000-0000-00008F5B0000}"/>
    <cellStyle name="Normal 164 5 11 4" xfId="15156" xr:uid="{00000000-0005-0000-0000-0000905B0000}"/>
    <cellStyle name="Normal 164 5 11 4 2" xfId="26490" xr:uid="{00000000-0005-0000-0000-0000915B0000}"/>
    <cellStyle name="Normal 164 5 11 4 2 2" xfId="56826" xr:uid="{00000000-0005-0000-0000-0000925B0000}"/>
    <cellStyle name="Normal 164 5 11 4 3" xfId="45728" xr:uid="{00000000-0005-0000-0000-0000935B0000}"/>
    <cellStyle name="Normal 164 5 11 5" xfId="17352" xr:uid="{00000000-0005-0000-0000-0000945B0000}"/>
    <cellStyle name="Normal 164 5 11 5 2" xfId="47855" xr:uid="{00000000-0005-0000-0000-0000955B0000}"/>
    <cellStyle name="Normal 164 5 11 6" xfId="30516" xr:uid="{00000000-0005-0000-0000-0000965B0000}"/>
    <cellStyle name="Normal 164 5 11 7" xfId="34545" xr:uid="{00000000-0005-0000-0000-0000975B0000}"/>
    <cellStyle name="Normal 164 5 11 8" xfId="36757" xr:uid="{00000000-0005-0000-0000-0000985B0000}"/>
    <cellStyle name="Normal 164 5 12" xfId="5775" xr:uid="{00000000-0005-0000-0000-0000995B0000}"/>
    <cellStyle name="Normal 164 5 12 2" xfId="7372" xr:uid="{00000000-0005-0000-0000-00009A5B0000}"/>
    <cellStyle name="Normal 164 5 12 2 2" xfId="18796" xr:uid="{00000000-0005-0000-0000-00009B5B0000}"/>
    <cellStyle name="Normal 164 5 12 2 2 2" xfId="49299" xr:uid="{00000000-0005-0000-0000-00009C5B0000}"/>
    <cellStyle name="Normal 164 5 12 2 3" xfId="38201" xr:uid="{00000000-0005-0000-0000-00009D5B0000}"/>
    <cellStyle name="Normal 164 5 12 3" xfId="10936" xr:uid="{00000000-0005-0000-0000-00009E5B0000}"/>
    <cellStyle name="Normal 164 5 12 3 2" xfId="22319" xr:uid="{00000000-0005-0000-0000-00009F5B0000}"/>
    <cellStyle name="Normal 164 5 12 3 2 2" xfId="52729" xr:uid="{00000000-0005-0000-0000-0000A05B0000}"/>
    <cellStyle name="Normal 164 5 12 3 3" xfId="41631" xr:uid="{00000000-0005-0000-0000-0000A15B0000}"/>
    <cellStyle name="Normal 164 5 12 4" xfId="15011" xr:uid="{00000000-0005-0000-0000-0000A25B0000}"/>
    <cellStyle name="Normal 164 5 12 4 2" xfId="26345" xr:uid="{00000000-0005-0000-0000-0000A35B0000}"/>
    <cellStyle name="Normal 164 5 12 4 2 2" xfId="56681" xr:uid="{00000000-0005-0000-0000-0000A45B0000}"/>
    <cellStyle name="Normal 164 5 12 4 3" xfId="45583" xr:uid="{00000000-0005-0000-0000-0000A55B0000}"/>
    <cellStyle name="Normal 164 5 12 5" xfId="17199" xr:uid="{00000000-0005-0000-0000-0000A65B0000}"/>
    <cellStyle name="Normal 164 5 12 5 2" xfId="47702" xr:uid="{00000000-0005-0000-0000-0000A75B0000}"/>
    <cellStyle name="Normal 164 5 12 6" xfId="30371" xr:uid="{00000000-0005-0000-0000-0000A85B0000}"/>
    <cellStyle name="Normal 164 5 12 7" xfId="34400" xr:uid="{00000000-0005-0000-0000-0000A95B0000}"/>
    <cellStyle name="Normal 164 5 12 8" xfId="36604" xr:uid="{00000000-0005-0000-0000-0000AA5B0000}"/>
    <cellStyle name="Normal 164 5 13" xfId="5930" xr:uid="{00000000-0005-0000-0000-0000AB5B0000}"/>
    <cellStyle name="Normal 164 5 13 2" xfId="7527" xr:uid="{00000000-0005-0000-0000-0000AC5B0000}"/>
    <cellStyle name="Normal 164 5 13 2 2" xfId="18951" xr:uid="{00000000-0005-0000-0000-0000AD5B0000}"/>
    <cellStyle name="Normal 164 5 13 2 2 2" xfId="49454" xr:uid="{00000000-0005-0000-0000-0000AE5B0000}"/>
    <cellStyle name="Normal 164 5 13 2 3" xfId="38356" xr:uid="{00000000-0005-0000-0000-0000AF5B0000}"/>
    <cellStyle name="Normal 164 5 13 3" xfId="11140" xr:uid="{00000000-0005-0000-0000-0000B05B0000}"/>
    <cellStyle name="Normal 164 5 13 3 2" xfId="22475" xr:uid="{00000000-0005-0000-0000-0000B15B0000}"/>
    <cellStyle name="Normal 164 5 13 3 2 2" xfId="52885" xr:uid="{00000000-0005-0000-0000-0000B25B0000}"/>
    <cellStyle name="Normal 164 5 13 3 3" xfId="41787" xr:uid="{00000000-0005-0000-0000-0000B35B0000}"/>
    <cellStyle name="Normal 164 5 13 4" xfId="15167" xr:uid="{00000000-0005-0000-0000-0000B45B0000}"/>
    <cellStyle name="Normal 164 5 13 4 2" xfId="26501" xr:uid="{00000000-0005-0000-0000-0000B55B0000}"/>
    <cellStyle name="Normal 164 5 13 4 2 2" xfId="56837" xr:uid="{00000000-0005-0000-0000-0000B65B0000}"/>
    <cellStyle name="Normal 164 5 13 4 3" xfId="45739" xr:uid="{00000000-0005-0000-0000-0000B75B0000}"/>
    <cellStyle name="Normal 164 5 13 5" xfId="17354" xr:uid="{00000000-0005-0000-0000-0000B85B0000}"/>
    <cellStyle name="Normal 164 5 13 5 2" xfId="47857" xr:uid="{00000000-0005-0000-0000-0000B95B0000}"/>
    <cellStyle name="Normal 164 5 13 6" xfId="30527" xr:uid="{00000000-0005-0000-0000-0000BA5B0000}"/>
    <cellStyle name="Normal 164 5 13 7" xfId="34556" xr:uid="{00000000-0005-0000-0000-0000BB5B0000}"/>
    <cellStyle name="Normal 164 5 13 8" xfId="36759" xr:uid="{00000000-0005-0000-0000-0000BC5B0000}"/>
    <cellStyle name="Normal 164 5 14" xfId="5770" xr:uid="{00000000-0005-0000-0000-0000BD5B0000}"/>
    <cellStyle name="Normal 164 5 14 2" xfId="7367" xr:uid="{00000000-0005-0000-0000-0000BE5B0000}"/>
    <cellStyle name="Normal 164 5 14 2 2" xfId="18791" xr:uid="{00000000-0005-0000-0000-0000BF5B0000}"/>
    <cellStyle name="Normal 164 5 14 2 2 2" xfId="49294" xr:uid="{00000000-0005-0000-0000-0000C05B0000}"/>
    <cellStyle name="Normal 164 5 14 2 3" xfId="38196" xr:uid="{00000000-0005-0000-0000-0000C15B0000}"/>
    <cellStyle name="Normal 164 5 14 3" xfId="10917" xr:uid="{00000000-0005-0000-0000-0000C25B0000}"/>
    <cellStyle name="Normal 164 5 14 3 2" xfId="22300" xr:uid="{00000000-0005-0000-0000-0000C35B0000}"/>
    <cellStyle name="Normal 164 5 14 3 2 2" xfId="52710" xr:uid="{00000000-0005-0000-0000-0000C45B0000}"/>
    <cellStyle name="Normal 164 5 14 3 3" xfId="41612" xr:uid="{00000000-0005-0000-0000-0000C55B0000}"/>
    <cellStyle name="Normal 164 5 14 4" xfId="14992" xr:uid="{00000000-0005-0000-0000-0000C65B0000}"/>
    <cellStyle name="Normal 164 5 14 4 2" xfId="26326" xr:uid="{00000000-0005-0000-0000-0000C75B0000}"/>
    <cellStyle name="Normal 164 5 14 4 2 2" xfId="56662" xr:uid="{00000000-0005-0000-0000-0000C85B0000}"/>
    <cellStyle name="Normal 164 5 14 4 3" xfId="45564" xr:uid="{00000000-0005-0000-0000-0000C95B0000}"/>
    <cellStyle name="Normal 164 5 14 5" xfId="17194" xr:uid="{00000000-0005-0000-0000-0000CA5B0000}"/>
    <cellStyle name="Normal 164 5 14 5 2" xfId="47697" xr:uid="{00000000-0005-0000-0000-0000CB5B0000}"/>
    <cellStyle name="Normal 164 5 14 6" xfId="30352" xr:uid="{00000000-0005-0000-0000-0000CC5B0000}"/>
    <cellStyle name="Normal 164 5 14 7" xfId="34381" xr:uid="{00000000-0005-0000-0000-0000CD5B0000}"/>
    <cellStyle name="Normal 164 5 14 8" xfId="36599" xr:uid="{00000000-0005-0000-0000-0000CE5B0000}"/>
    <cellStyle name="Normal 164 5 15" xfId="5935" xr:uid="{00000000-0005-0000-0000-0000CF5B0000}"/>
    <cellStyle name="Normal 164 5 15 2" xfId="7532" xr:uid="{00000000-0005-0000-0000-0000D05B0000}"/>
    <cellStyle name="Normal 164 5 15 2 2" xfId="18956" xr:uid="{00000000-0005-0000-0000-0000D15B0000}"/>
    <cellStyle name="Normal 164 5 15 2 2 2" xfId="49459" xr:uid="{00000000-0005-0000-0000-0000D25B0000}"/>
    <cellStyle name="Normal 164 5 15 2 3" xfId="38361" xr:uid="{00000000-0005-0000-0000-0000D35B0000}"/>
    <cellStyle name="Normal 164 5 15 3" xfId="11158" xr:uid="{00000000-0005-0000-0000-0000D45B0000}"/>
    <cellStyle name="Normal 164 5 15 3 2" xfId="22493" xr:uid="{00000000-0005-0000-0000-0000D55B0000}"/>
    <cellStyle name="Normal 164 5 15 3 2 2" xfId="52903" xr:uid="{00000000-0005-0000-0000-0000D65B0000}"/>
    <cellStyle name="Normal 164 5 15 3 3" xfId="41805" xr:uid="{00000000-0005-0000-0000-0000D75B0000}"/>
    <cellStyle name="Normal 164 5 15 4" xfId="15185" xr:uid="{00000000-0005-0000-0000-0000D85B0000}"/>
    <cellStyle name="Normal 164 5 15 4 2" xfId="26519" xr:uid="{00000000-0005-0000-0000-0000D95B0000}"/>
    <cellStyle name="Normal 164 5 15 4 2 2" xfId="56855" xr:uid="{00000000-0005-0000-0000-0000DA5B0000}"/>
    <cellStyle name="Normal 164 5 15 4 3" xfId="45757" xr:uid="{00000000-0005-0000-0000-0000DB5B0000}"/>
    <cellStyle name="Normal 164 5 15 5" xfId="17359" xr:uid="{00000000-0005-0000-0000-0000DC5B0000}"/>
    <cellStyle name="Normal 164 5 15 5 2" xfId="47862" xr:uid="{00000000-0005-0000-0000-0000DD5B0000}"/>
    <cellStyle name="Normal 164 5 15 6" xfId="30545" xr:uid="{00000000-0005-0000-0000-0000DE5B0000}"/>
    <cellStyle name="Normal 164 5 15 7" xfId="34574" xr:uid="{00000000-0005-0000-0000-0000DF5B0000}"/>
    <cellStyle name="Normal 164 5 15 8" xfId="36764" xr:uid="{00000000-0005-0000-0000-0000E05B0000}"/>
    <cellStyle name="Normal 164 5 16" xfId="5757" xr:uid="{00000000-0005-0000-0000-0000E15B0000}"/>
    <cellStyle name="Normal 164 5 16 2" xfId="7354" xr:uid="{00000000-0005-0000-0000-0000E25B0000}"/>
    <cellStyle name="Normal 164 5 16 2 2" xfId="18778" xr:uid="{00000000-0005-0000-0000-0000E35B0000}"/>
    <cellStyle name="Normal 164 5 16 2 2 2" xfId="49281" xr:uid="{00000000-0005-0000-0000-0000E45B0000}"/>
    <cellStyle name="Normal 164 5 16 2 3" xfId="38183" xr:uid="{00000000-0005-0000-0000-0000E55B0000}"/>
    <cellStyle name="Normal 164 5 16 3" xfId="10887" xr:uid="{00000000-0005-0000-0000-0000E65B0000}"/>
    <cellStyle name="Normal 164 5 16 3 2" xfId="22270" xr:uid="{00000000-0005-0000-0000-0000E75B0000}"/>
    <cellStyle name="Normal 164 5 16 3 2 2" xfId="52680" xr:uid="{00000000-0005-0000-0000-0000E85B0000}"/>
    <cellStyle name="Normal 164 5 16 3 3" xfId="41582" xr:uid="{00000000-0005-0000-0000-0000E95B0000}"/>
    <cellStyle name="Normal 164 5 16 4" xfId="14962" xr:uid="{00000000-0005-0000-0000-0000EA5B0000}"/>
    <cellStyle name="Normal 164 5 16 4 2" xfId="26296" xr:uid="{00000000-0005-0000-0000-0000EB5B0000}"/>
    <cellStyle name="Normal 164 5 16 4 2 2" xfId="56632" xr:uid="{00000000-0005-0000-0000-0000EC5B0000}"/>
    <cellStyle name="Normal 164 5 16 4 3" xfId="45534" xr:uid="{00000000-0005-0000-0000-0000ED5B0000}"/>
    <cellStyle name="Normal 164 5 16 5" xfId="17181" xr:uid="{00000000-0005-0000-0000-0000EE5B0000}"/>
    <cellStyle name="Normal 164 5 16 5 2" xfId="47684" xr:uid="{00000000-0005-0000-0000-0000EF5B0000}"/>
    <cellStyle name="Normal 164 5 16 6" xfId="30322" xr:uid="{00000000-0005-0000-0000-0000F05B0000}"/>
    <cellStyle name="Normal 164 5 16 7" xfId="34351" xr:uid="{00000000-0005-0000-0000-0000F15B0000}"/>
    <cellStyle name="Normal 164 5 16 8" xfId="36586" xr:uid="{00000000-0005-0000-0000-0000F25B0000}"/>
    <cellStyle name="Normal 164 5 17" xfId="5948" xr:uid="{00000000-0005-0000-0000-0000F35B0000}"/>
    <cellStyle name="Normal 164 5 17 2" xfId="7545" xr:uid="{00000000-0005-0000-0000-0000F45B0000}"/>
    <cellStyle name="Normal 164 5 17 2 2" xfId="18969" xr:uid="{00000000-0005-0000-0000-0000F55B0000}"/>
    <cellStyle name="Normal 164 5 17 2 2 2" xfId="49472" xr:uid="{00000000-0005-0000-0000-0000F65B0000}"/>
    <cellStyle name="Normal 164 5 17 2 3" xfId="38374" xr:uid="{00000000-0005-0000-0000-0000F75B0000}"/>
    <cellStyle name="Normal 164 5 17 3" xfId="11184" xr:uid="{00000000-0005-0000-0000-0000F85B0000}"/>
    <cellStyle name="Normal 164 5 17 3 2" xfId="22519" xr:uid="{00000000-0005-0000-0000-0000F95B0000}"/>
    <cellStyle name="Normal 164 5 17 3 2 2" xfId="52929" xr:uid="{00000000-0005-0000-0000-0000FA5B0000}"/>
    <cellStyle name="Normal 164 5 17 3 3" xfId="41831" xr:uid="{00000000-0005-0000-0000-0000FB5B0000}"/>
    <cellStyle name="Normal 164 5 17 4" xfId="15211" xr:uid="{00000000-0005-0000-0000-0000FC5B0000}"/>
    <cellStyle name="Normal 164 5 17 4 2" xfId="26545" xr:uid="{00000000-0005-0000-0000-0000FD5B0000}"/>
    <cellStyle name="Normal 164 5 17 4 2 2" xfId="56881" xr:uid="{00000000-0005-0000-0000-0000FE5B0000}"/>
    <cellStyle name="Normal 164 5 17 4 3" xfId="45783" xr:uid="{00000000-0005-0000-0000-0000FF5B0000}"/>
    <cellStyle name="Normal 164 5 17 5" xfId="17372" xr:uid="{00000000-0005-0000-0000-0000005C0000}"/>
    <cellStyle name="Normal 164 5 17 5 2" xfId="47875" xr:uid="{00000000-0005-0000-0000-0000015C0000}"/>
    <cellStyle name="Normal 164 5 17 6" xfId="30571" xr:uid="{00000000-0005-0000-0000-0000025C0000}"/>
    <cellStyle name="Normal 164 5 17 7" xfId="34600" xr:uid="{00000000-0005-0000-0000-0000035C0000}"/>
    <cellStyle name="Normal 164 5 17 8" xfId="36777" xr:uid="{00000000-0005-0000-0000-0000045C0000}"/>
    <cellStyle name="Normal 164 5 18" xfId="5732" xr:uid="{00000000-0005-0000-0000-0000055C0000}"/>
    <cellStyle name="Normal 164 5 18 2" xfId="7329" xr:uid="{00000000-0005-0000-0000-0000065C0000}"/>
    <cellStyle name="Normal 164 5 18 2 2" xfId="18753" xr:uid="{00000000-0005-0000-0000-0000075C0000}"/>
    <cellStyle name="Normal 164 5 18 2 2 2" xfId="49256" xr:uid="{00000000-0005-0000-0000-0000085C0000}"/>
    <cellStyle name="Normal 164 5 18 2 3" xfId="38158" xr:uid="{00000000-0005-0000-0000-0000095C0000}"/>
    <cellStyle name="Normal 164 5 18 3" xfId="10857" xr:uid="{00000000-0005-0000-0000-00000A5C0000}"/>
    <cellStyle name="Normal 164 5 18 3 2" xfId="22240" xr:uid="{00000000-0005-0000-0000-00000B5C0000}"/>
    <cellStyle name="Normal 164 5 18 3 2 2" xfId="52650" xr:uid="{00000000-0005-0000-0000-00000C5C0000}"/>
    <cellStyle name="Normal 164 5 18 3 3" xfId="41552" xr:uid="{00000000-0005-0000-0000-00000D5C0000}"/>
    <cellStyle name="Normal 164 5 18 4" xfId="14932" xr:uid="{00000000-0005-0000-0000-00000E5C0000}"/>
    <cellStyle name="Normal 164 5 18 4 2" xfId="26266" xr:uid="{00000000-0005-0000-0000-00000F5C0000}"/>
    <cellStyle name="Normal 164 5 18 4 2 2" xfId="56602" xr:uid="{00000000-0005-0000-0000-0000105C0000}"/>
    <cellStyle name="Normal 164 5 18 4 3" xfId="45504" xr:uid="{00000000-0005-0000-0000-0000115C0000}"/>
    <cellStyle name="Normal 164 5 18 5" xfId="17156" xr:uid="{00000000-0005-0000-0000-0000125C0000}"/>
    <cellStyle name="Normal 164 5 18 5 2" xfId="47659" xr:uid="{00000000-0005-0000-0000-0000135C0000}"/>
    <cellStyle name="Normal 164 5 18 6" xfId="30292" xr:uid="{00000000-0005-0000-0000-0000145C0000}"/>
    <cellStyle name="Normal 164 5 18 7" xfId="34321" xr:uid="{00000000-0005-0000-0000-0000155C0000}"/>
    <cellStyle name="Normal 164 5 18 8" xfId="36561" xr:uid="{00000000-0005-0000-0000-0000165C0000}"/>
    <cellStyle name="Normal 164 5 19" xfId="5973" xr:uid="{00000000-0005-0000-0000-0000175C0000}"/>
    <cellStyle name="Normal 164 5 19 2" xfId="7570" xr:uid="{00000000-0005-0000-0000-0000185C0000}"/>
    <cellStyle name="Normal 164 5 19 2 2" xfId="18994" xr:uid="{00000000-0005-0000-0000-0000195C0000}"/>
    <cellStyle name="Normal 164 5 19 2 2 2" xfId="49497" xr:uid="{00000000-0005-0000-0000-00001A5C0000}"/>
    <cellStyle name="Normal 164 5 19 2 3" xfId="38399" xr:uid="{00000000-0005-0000-0000-00001B5C0000}"/>
    <cellStyle name="Normal 164 5 19 3" xfId="11518" xr:uid="{00000000-0005-0000-0000-00001C5C0000}"/>
    <cellStyle name="Normal 164 5 19 3 2" xfId="22853" xr:uid="{00000000-0005-0000-0000-00001D5C0000}"/>
    <cellStyle name="Normal 164 5 19 3 2 2" xfId="53263" xr:uid="{00000000-0005-0000-0000-00001E5C0000}"/>
    <cellStyle name="Normal 164 5 19 3 3" xfId="42165" xr:uid="{00000000-0005-0000-0000-00001F5C0000}"/>
    <cellStyle name="Normal 164 5 19 4" xfId="15545" xr:uid="{00000000-0005-0000-0000-0000205C0000}"/>
    <cellStyle name="Normal 164 5 19 4 2" xfId="26879" xr:uid="{00000000-0005-0000-0000-0000215C0000}"/>
    <cellStyle name="Normal 164 5 19 4 2 2" xfId="57215" xr:uid="{00000000-0005-0000-0000-0000225C0000}"/>
    <cellStyle name="Normal 164 5 19 4 3" xfId="46117" xr:uid="{00000000-0005-0000-0000-0000235C0000}"/>
    <cellStyle name="Normal 164 5 19 5" xfId="17397" xr:uid="{00000000-0005-0000-0000-0000245C0000}"/>
    <cellStyle name="Normal 164 5 19 5 2" xfId="47900" xr:uid="{00000000-0005-0000-0000-0000255C0000}"/>
    <cellStyle name="Normal 164 5 19 6" xfId="30905" xr:uid="{00000000-0005-0000-0000-0000265C0000}"/>
    <cellStyle name="Normal 164 5 19 7" xfId="34934" xr:uid="{00000000-0005-0000-0000-0000275C0000}"/>
    <cellStyle name="Normal 164 5 19 8" xfId="36802" xr:uid="{00000000-0005-0000-0000-0000285C0000}"/>
    <cellStyle name="Normal 164 5 2" xfId="5806" xr:uid="{00000000-0005-0000-0000-0000295C0000}"/>
    <cellStyle name="Normal 164 5 2 2" xfId="7403" xr:uid="{00000000-0005-0000-0000-00002A5C0000}"/>
    <cellStyle name="Normal 164 5 2 2 2" xfId="18827" xr:uid="{00000000-0005-0000-0000-00002B5C0000}"/>
    <cellStyle name="Normal 164 5 2 2 2 2" xfId="49330" xr:uid="{00000000-0005-0000-0000-00002C5C0000}"/>
    <cellStyle name="Normal 164 5 2 2 3" xfId="38232" xr:uid="{00000000-0005-0000-0000-00002D5C0000}"/>
    <cellStyle name="Normal 164 5 2 3" xfId="10986" xr:uid="{00000000-0005-0000-0000-00002E5C0000}"/>
    <cellStyle name="Normal 164 5 2 3 2" xfId="22363" xr:uid="{00000000-0005-0000-0000-00002F5C0000}"/>
    <cellStyle name="Normal 164 5 2 3 2 2" xfId="52773" xr:uid="{00000000-0005-0000-0000-0000305C0000}"/>
    <cellStyle name="Normal 164 5 2 3 3" xfId="41675" xr:uid="{00000000-0005-0000-0000-0000315C0000}"/>
    <cellStyle name="Normal 164 5 2 4" xfId="15055" xr:uid="{00000000-0005-0000-0000-0000325C0000}"/>
    <cellStyle name="Normal 164 5 2 4 2" xfId="26389" xr:uid="{00000000-0005-0000-0000-0000335C0000}"/>
    <cellStyle name="Normal 164 5 2 4 2 2" xfId="56725" xr:uid="{00000000-0005-0000-0000-0000345C0000}"/>
    <cellStyle name="Normal 164 5 2 4 3" xfId="45627" xr:uid="{00000000-0005-0000-0000-0000355C0000}"/>
    <cellStyle name="Normal 164 5 2 5" xfId="17230" xr:uid="{00000000-0005-0000-0000-0000365C0000}"/>
    <cellStyle name="Normal 164 5 2 5 2" xfId="47733" xr:uid="{00000000-0005-0000-0000-0000375C0000}"/>
    <cellStyle name="Normal 164 5 2 6" xfId="30415" xr:uid="{00000000-0005-0000-0000-0000385C0000}"/>
    <cellStyle name="Normal 164 5 2 7" xfId="34444" xr:uid="{00000000-0005-0000-0000-0000395C0000}"/>
    <cellStyle name="Normal 164 5 2 8" xfId="36635" xr:uid="{00000000-0005-0000-0000-00003A5C0000}"/>
    <cellStyle name="Normal 164 5 20" xfId="7138" xr:uid="{00000000-0005-0000-0000-00003B5C0000}"/>
    <cellStyle name="Normal 164 5 20 2" xfId="11599" xr:uid="{00000000-0005-0000-0000-00003C5C0000}"/>
    <cellStyle name="Normal 164 5 20 2 2" xfId="22934" xr:uid="{00000000-0005-0000-0000-00003D5C0000}"/>
    <cellStyle name="Normal 164 5 20 2 2 2" xfId="53344" xr:uid="{00000000-0005-0000-0000-00003E5C0000}"/>
    <cellStyle name="Normal 164 5 20 2 3" xfId="42246" xr:uid="{00000000-0005-0000-0000-00003F5C0000}"/>
    <cellStyle name="Normal 164 5 20 3" xfId="15626" xr:uid="{00000000-0005-0000-0000-0000405C0000}"/>
    <cellStyle name="Normal 164 5 20 3 2" xfId="26960" xr:uid="{00000000-0005-0000-0000-0000415C0000}"/>
    <cellStyle name="Normal 164 5 20 3 2 2" xfId="57296" xr:uid="{00000000-0005-0000-0000-0000425C0000}"/>
    <cellStyle name="Normal 164 5 20 3 3" xfId="46198" xr:uid="{00000000-0005-0000-0000-0000435C0000}"/>
    <cellStyle name="Normal 164 5 20 4" xfId="18562" xr:uid="{00000000-0005-0000-0000-0000445C0000}"/>
    <cellStyle name="Normal 164 5 20 4 2" xfId="49065" xr:uid="{00000000-0005-0000-0000-0000455C0000}"/>
    <cellStyle name="Normal 164 5 20 5" xfId="30986" xr:uid="{00000000-0005-0000-0000-0000465C0000}"/>
    <cellStyle name="Normal 164 5 20 6" xfId="35015" xr:uid="{00000000-0005-0000-0000-0000475C0000}"/>
    <cellStyle name="Normal 164 5 20 7" xfId="37967" xr:uid="{00000000-0005-0000-0000-0000485C0000}"/>
    <cellStyle name="Normal 164 5 21" xfId="11677" xr:uid="{00000000-0005-0000-0000-0000495C0000}"/>
    <cellStyle name="Normal 164 5 21 2" xfId="15704" xr:uid="{00000000-0005-0000-0000-00004A5C0000}"/>
    <cellStyle name="Normal 164 5 21 2 2" xfId="27038" xr:uid="{00000000-0005-0000-0000-00004B5C0000}"/>
    <cellStyle name="Normal 164 5 21 2 2 2" xfId="57374" xr:uid="{00000000-0005-0000-0000-00004C5C0000}"/>
    <cellStyle name="Normal 164 5 21 2 3" xfId="46276" xr:uid="{00000000-0005-0000-0000-00004D5C0000}"/>
    <cellStyle name="Normal 164 5 21 3" xfId="23012" xr:uid="{00000000-0005-0000-0000-00004E5C0000}"/>
    <cellStyle name="Normal 164 5 21 3 2" xfId="53422" xr:uid="{00000000-0005-0000-0000-00004F5C0000}"/>
    <cellStyle name="Normal 164 5 21 4" xfId="31064" xr:uid="{00000000-0005-0000-0000-0000505C0000}"/>
    <cellStyle name="Normal 164 5 21 5" xfId="35093" xr:uid="{00000000-0005-0000-0000-0000515C0000}"/>
    <cellStyle name="Normal 164 5 21 6" xfId="42324" xr:uid="{00000000-0005-0000-0000-0000525C0000}"/>
    <cellStyle name="Normal 164 5 22" xfId="11755" xr:uid="{00000000-0005-0000-0000-0000535C0000}"/>
    <cellStyle name="Normal 164 5 22 2" xfId="15782" xr:uid="{00000000-0005-0000-0000-0000545C0000}"/>
    <cellStyle name="Normal 164 5 22 2 2" xfId="27116" xr:uid="{00000000-0005-0000-0000-0000555C0000}"/>
    <cellStyle name="Normal 164 5 22 2 2 2" xfId="57452" xr:uid="{00000000-0005-0000-0000-0000565C0000}"/>
    <cellStyle name="Normal 164 5 22 2 3" xfId="46354" xr:uid="{00000000-0005-0000-0000-0000575C0000}"/>
    <cellStyle name="Normal 164 5 22 3" xfId="23090" xr:uid="{00000000-0005-0000-0000-0000585C0000}"/>
    <cellStyle name="Normal 164 5 22 3 2" xfId="53500" xr:uid="{00000000-0005-0000-0000-0000595C0000}"/>
    <cellStyle name="Normal 164 5 22 4" xfId="31142" xr:uid="{00000000-0005-0000-0000-00005A5C0000}"/>
    <cellStyle name="Normal 164 5 22 5" xfId="35171" xr:uid="{00000000-0005-0000-0000-00005B5C0000}"/>
    <cellStyle name="Normal 164 5 22 6" xfId="42402" xr:uid="{00000000-0005-0000-0000-00005C5C0000}"/>
    <cellStyle name="Normal 164 5 23" xfId="11833" xr:uid="{00000000-0005-0000-0000-00005D5C0000}"/>
    <cellStyle name="Normal 164 5 23 2" xfId="15860" xr:uid="{00000000-0005-0000-0000-00005E5C0000}"/>
    <cellStyle name="Normal 164 5 23 2 2" xfId="27194" xr:uid="{00000000-0005-0000-0000-00005F5C0000}"/>
    <cellStyle name="Normal 164 5 23 2 2 2" xfId="57530" xr:uid="{00000000-0005-0000-0000-0000605C0000}"/>
    <cellStyle name="Normal 164 5 23 2 3" xfId="46432" xr:uid="{00000000-0005-0000-0000-0000615C0000}"/>
    <cellStyle name="Normal 164 5 23 3" xfId="23168" xr:uid="{00000000-0005-0000-0000-0000625C0000}"/>
    <cellStyle name="Normal 164 5 23 3 2" xfId="53578" xr:uid="{00000000-0005-0000-0000-0000635C0000}"/>
    <cellStyle name="Normal 164 5 23 4" xfId="31220" xr:uid="{00000000-0005-0000-0000-0000645C0000}"/>
    <cellStyle name="Normal 164 5 23 5" xfId="35249" xr:uid="{00000000-0005-0000-0000-0000655C0000}"/>
    <cellStyle name="Normal 164 5 23 6" xfId="42480" xr:uid="{00000000-0005-0000-0000-0000665C0000}"/>
    <cellStyle name="Normal 164 5 24" xfId="11911" xr:uid="{00000000-0005-0000-0000-0000675C0000}"/>
    <cellStyle name="Normal 164 5 24 2" xfId="15938" xr:uid="{00000000-0005-0000-0000-0000685C0000}"/>
    <cellStyle name="Normal 164 5 24 2 2" xfId="27272" xr:uid="{00000000-0005-0000-0000-0000695C0000}"/>
    <cellStyle name="Normal 164 5 24 2 2 2" xfId="57608" xr:uid="{00000000-0005-0000-0000-00006A5C0000}"/>
    <cellStyle name="Normal 164 5 24 2 3" xfId="46510" xr:uid="{00000000-0005-0000-0000-00006B5C0000}"/>
    <cellStyle name="Normal 164 5 24 3" xfId="23246" xr:uid="{00000000-0005-0000-0000-00006C5C0000}"/>
    <cellStyle name="Normal 164 5 24 3 2" xfId="53656" xr:uid="{00000000-0005-0000-0000-00006D5C0000}"/>
    <cellStyle name="Normal 164 5 24 4" xfId="31298" xr:uid="{00000000-0005-0000-0000-00006E5C0000}"/>
    <cellStyle name="Normal 164 5 24 5" xfId="35327" xr:uid="{00000000-0005-0000-0000-00006F5C0000}"/>
    <cellStyle name="Normal 164 5 24 6" xfId="42558" xr:uid="{00000000-0005-0000-0000-0000705C0000}"/>
    <cellStyle name="Normal 164 5 25" xfId="11989" xr:uid="{00000000-0005-0000-0000-0000715C0000}"/>
    <cellStyle name="Normal 164 5 25 2" xfId="16016" xr:uid="{00000000-0005-0000-0000-0000725C0000}"/>
    <cellStyle name="Normal 164 5 25 2 2" xfId="27350" xr:uid="{00000000-0005-0000-0000-0000735C0000}"/>
    <cellStyle name="Normal 164 5 25 2 2 2" xfId="57686" xr:uid="{00000000-0005-0000-0000-0000745C0000}"/>
    <cellStyle name="Normal 164 5 25 2 3" xfId="46588" xr:uid="{00000000-0005-0000-0000-0000755C0000}"/>
    <cellStyle name="Normal 164 5 25 3" xfId="23324" xr:uid="{00000000-0005-0000-0000-0000765C0000}"/>
    <cellStyle name="Normal 164 5 25 3 2" xfId="53734" xr:uid="{00000000-0005-0000-0000-0000775C0000}"/>
    <cellStyle name="Normal 164 5 25 4" xfId="31376" xr:uid="{00000000-0005-0000-0000-0000785C0000}"/>
    <cellStyle name="Normal 164 5 25 5" xfId="35405" xr:uid="{00000000-0005-0000-0000-0000795C0000}"/>
    <cellStyle name="Normal 164 5 25 6" xfId="42636" xr:uid="{00000000-0005-0000-0000-00007A5C0000}"/>
    <cellStyle name="Normal 164 5 26" xfId="9084" xr:uid="{00000000-0005-0000-0000-00007B5C0000}"/>
    <cellStyle name="Normal 164 5 26 2" xfId="20515" xr:uid="{00000000-0005-0000-0000-00007C5C0000}"/>
    <cellStyle name="Normal 164 5 26 2 2" xfId="50925" xr:uid="{00000000-0005-0000-0000-00007D5C0000}"/>
    <cellStyle name="Normal 164 5 26 3" xfId="39827" xr:uid="{00000000-0005-0000-0000-00007E5C0000}"/>
    <cellStyle name="Normal 164 5 27" xfId="13207" xr:uid="{00000000-0005-0000-0000-00007F5C0000}"/>
    <cellStyle name="Normal 164 5 27 2" xfId="24541" xr:uid="{00000000-0005-0000-0000-0000805C0000}"/>
    <cellStyle name="Normal 164 5 27 2 2" xfId="54877" xr:uid="{00000000-0005-0000-0000-0000815C0000}"/>
    <cellStyle name="Normal 164 5 27 3" xfId="43779" xr:uid="{00000000-0005-0000-0000-0000825C0000}"/>
    <cellStyle name="Normal 164 5 28" xfId="16965" xr:uid="{00000000-0005-0000-0000-0000835C0000}"/>
    <cellStyle name="Normal 164 5 28 2" xfId="47468" xr:uid="{00000000-0005-0000-0000-0000845C0000}"/>
    <cellStyle name="Normal 164 5 29" xfId="28567" xr:uid="{00000000-0005-0000-0000-0000855C0000}"/>
    <cellStyle name="Normal 164 5 3" xfId="5904" xr:uid="{00000000-0005-0000-0000-0000865C0000}"/>
    <cellStyle name="Normal 164 5 3 2" xfId="7501" xr:uid="{00000000-0005-0000-0000-0000875C0000}"/>
    <cellStyle name="Normal 164 5 3 2 2" xfId="18925" xr:uid="{00000000-0005-0000-0000-0000885C0000}"/>
    <cellStyle name="Normal 164 5 3 2 2 2" xfId="49428" xr:uid="{00000000-0005-0000-0000-0000895C0000}"/>
    <cellStyle name="Normal 164 5 3 2 3" xfId="38330" xr:uid="{00000000-0005-0000-0000-00008A5C0000}"/>
    <cellStyle name="Normal 164 5 3 3" xfId="11096" xr:uid="{00000000-0005-0000-0000-00008B5C0000}"/>
    <cellStyle name="Normal 164 5 3 3 2" xfId="22435" xr:uid="{00000000-0005-0000-0000-00008C5C0000}"/>
    <cellStyle name="Normal 164 5 3 3 2 2" xfId="52845" xr:uid="{00000000-0005-0000-0000-00008D5C0000}"/>
    <cellStyle name="Normal 164 5 3 3 3" xfId="41747" xr:uid="{00000000-0005-0000-0000-00008E5C0000}"/>
    <cellStyle name="Normal 164 5 3 4" xfId="15127" xr:uid="{00000000-0005-0000-0000-00008F5C0000}"/>
    <cellStyle name="Normal 164 5 3 4 2" xfId="26461" xr:uid="{00000000-0005-0000-0000-0000905C0000}"/>
    <cellStyle name="Normal 164 5 3 4 2 2" xfId="56797" xr:uid="{00000000-0005-0000-0000-0000915C0000}"/>
    <cellStyle name="Normal 164 5 3 4 3" xfId="45699" xr:uid="{00000000-0005-0000-0000-0000925C0000}"/>
    <cellStyle name="Normal 164 5 3 5" xfId="17328" xr:uid="{00000000-0005-0000-0000-0000935C0000}"/>
    <cellStyle name="Normal 164 5 3 5 2" xfId="47831" xr:uid="{00000000-0005-0000-0000-0000945C0000}"/>
    <cellStyle name="Normal 164 5 3 6" xfId="30487" xr:uid="{00000000-0005-0000-0000-0000955C0000}"/>
    <cellStyle name="Normal 164 5 3 7" xfId="34516" xr:uid="{00000000-0005-0000-0000-0000965C0000}"/>
    <cellStyle name="Normal 164 5 3 8" xfId="36733" xr:uid="{00000000-0005-0000-0000-0000975C0000}"/>
    <cellStyle name="Normal 164 5 30" xfId="32596" xr:uid="{00000000-0005-0000-0000-0000985C0000}"/>
    <cellStyle name="Normal 164 5 31" xfId="36285" xr:uid="{00000000-0005-0000-0000-0000995C0000}"/>
    <cellStyle name="Normal 164 5 32" xfId="36370" xr:uid="{00000000-0005-0000-0000-00009A5C0000}"/>
    <cellStyle name="Normal 164 5 33" xfId="58636" xr:uid="{00000000-0005-0000-0000-00009B5C0000}"/>
    <cellStyle name="Normal 164 5 4" xfId="5799" xr:uid="{00000000-0005-0000-0000-00009C5C0000}"/>
    <cellStyle name="Normal 164 5 4 2" xfId="7396" xr:uid="{00000000-0005-0000-0000-00009D5C0000}"/>
    <cellStyle name="Normal 164 5 4 2 2" xfId="18820" xr:uid="{00000000-0005-0000-0000-00009E5C0000}"/>
    <cellStyle name="Normal 164 5 4 2 2 2" xfId="49323" xr:uid="{00000000-0005-0000-0000-00009F5C0000}"/>
    <cellStyle name="Normal 164 5 4 2 3" xfId="38225" xr:uid="{00000000-0005-0000-0000-0000A05C0000}"/>
    <cellStyle name="Normal 164 5 4 3" xfId="10977" xr:uid="{00000000-0005-0000-0000-0000A15C0000}"/>
    <cellStyle name="Normal 164 5 4 3 2" xfId="22355" xr:uid="{00000000-0005-0000-0000-0000A25C0000}"/>
    <cellStyle name="Normal 164 5 4 3 2 2" xfId="52765" xr:uid="{00000000-0005-0000-0000-0000A35C0000}"/>
    <cellStyle name="Normal 164 5 4 3 3" xfId="41667" xr:uid="{00000000-0005-0000-0000-0000A45C0000}"/>
    <cellStyle name="Normal 164 5 4 4" xfId="15047" xr:uid="{00000000-0005-0000-0000-0000A55C0000}"/>
    <cellStyle name="Normal 164 5 4 4 2" xfId="26381" xr:uid="{00000000-0005-0000-0000-0000A65C0000}"/>
    <cellStyle name="Normal 164 5 4 4 2 2" xfId="56717" xr:uid="{00000000-0005-0000-0000-0000A75C0000}"/>
    <cellStyle name="Normal 164 5 4 4 3" xfId="45619" xr:uid="{00000000-0005-0000-0000-0000A85C0000}"/>
    <cellStyle name="Normal 164 5 4 5" xfId="17223" xr:uid="{00000000-0005-0000-0000-0000A95C0000}"/>
    <cellStyle name="Normal 164 5 4 5 2" xfId="47726" xr:uid="{00000000-0005-0000-0000-0000AA5C0000}"/>
    <cellStyle name="Normal 164 5 4 6" xfId="30407" xr:uid="{00000000-0005-0000-0000-0000AB5C0000}"/>
    <cellStyle name="Normal 164 5 4 7" xfId="34436" xr:uid="{00000000-0005-0000-0000-0000AC5C0000}"/>
    <cellStyle name="Normal 164 5 4 8" xfId="36628" xr:uid="{00000000-0005-0000-0000-0000AD5C0000}"/>
    <cellStyle name="Normal 164 5 5" xfId="5911" xr:uid="{00000000-0005-0000-0000-0000AE5C0000}"/>
    <cellStyle name="Normal 164 5 5 2" xfId="7508" xr:uid="{00000000-0005-0000-0000-0000AF5C0000}"/>
    <cellStyle name="Normal 164 5 5 2 2" xfId="18932" xr:uid="{00000000-0005-0000-0000-0000B05C0000}"/>
    <cellStyle name="Normal 164 5 5 2 2 2" xfId="49435" xr:uid="{00000000-0005-0000-0000-0000B15C0000}"/>
    <cellStyle name="Normal 164 5 5 2 3" xfId="38337" xr:uid="{00000000-0005-0000-0000-0000B25C0000}"/>
    <cellStyle name="Normal 164 5 5 3" xfId="11102" xr:uid="{00000000-0005-0000-0000-0000B35C0000}"/>
    <cellStyle name="Normal 164 5 5 3 2" xfId="22440" xr:uid="{00000000-0005-0000-0000-0000B45C0000}"/>
    <cellStyle name="Normal 164 5 5 3 2 2" xfId="52850" xr:uid="{00000000-0005-0000-0000-0000B55C0000}"/>
    <cellStyle name="Normal 164 5 5 3 3" xfId="41752" xr:uid="{00000000-0005-0000-0000-0000B65C0000}"/>
    <cellStyle name="Normal 164 5 5 4" xfId="15132" xr:uid="{00000000-0005-0000-0000-0000B75C0000}"/>
    <cellStyle name="Normal 164 5 5 4 2" xfId="26466" xr:uid="{00000000-0005-0000-0000-0000B85C0000}"/>
    <cellStyle name="Normal 164 5 5 4 2 2" xfId="56802" xr:uid="{00000000-0005-0000-0000-0000B95C0000}"/>
    <cellStyle name="Normal 164 5 5 4 3" xfId="45704" xr:uid="{00000000-0005-0000-0000-0000BA5C0000}"/>
    <cellStyle name="Normal 164 5 5 5" xfId="17335" xr:uid="{00000000-0005-0000-0000-0000BB5C0000}"/>
    <cellStyle name="Normal 164 5 5 5 2" xfId="47838" xr:uid="{00000000-0005-0000-0000-0000BC5C0000}"/>
    <cellStyle name="Normal 164 5 5 6" xfId="30492" xr:uid="{00000000-0005-0000-0000-0000BD5C0000}"/>
    <cellStyle name="Normal 164 5 5 7" xfId="34521" xr:uid="{00000000-0005-0000-0000-0000BE5C0000}"/>
    <cellStyle name="Normal 164 5 5 8" xfId="36740" xr:uid="{00000000-0005-0000-0000-0000BF5C0000}"/>
    <cellStyle name="Normal 164 5 6" xfId="5792" xr:uid="{00000000-0005-0000-0000-0000C05C0000}"/>
    <cellStyle name="Normal 164 5 6 2" xfId="7389" xr:uid="{00000000-0005-0000-0000-0000C15C0000}"/>
    <cellStyle name="Normal 164 5 6 2 2" xfId="18813" xr:uid="{00000000-0005-0000-0000-0000C25C0000}"/>
    <cellStyle name="Normal 164 5 6 2 2 2" xfId="49316" xr:uid="{00000000-0005-0000-0000-0000C35C0000}"/>
    <cellStyle name="Normal 164 5 6 2 3" xfId="38218" xr:uid="{00000000-0005-0000-0000-0000C45C0000}"/>
    <cellStyle name="Normal 164 5 6 3" xfId="10966" xr:uid="{00000000-0005-0000-0000-0000C55C0000}"/>
    <cellStyle name="Normal 164 5 6 3 2" xfId="22346" xr:uid="{00000000-0005-0000-0000-0000C65C0000}"/>
    <cellStyle name="Normal 164 5 6 3 2 2" xfId="52756" xr:uid="{00000000-0005-0000-0000-0000C75C0000}"/>
    <cellStyle name="Normal 164 5 6 3 3" xfId="41658" xr:uid="{00000000-0005-0000-0000-0000C85C0000}"/>
    <cellStyle name="Normal 164 5 6 4" xfId="15038" xr:uid="{00000000-0005-0000-0000-0000C95C0000}"/>
    <cellStyle name="Normal 164 5 6 4 2" xfId="26372" xr:uid="{00000000-0005-0000-0000-0000CA5C0000}"/>
    <cellStyle name="Normal 164 5 6 4 2 2" xfId="56708" xr:uid="{00000000-0005-0000-0000-0000CB5C0000}"/>
    <cellStyle name="Normal 164 5 6 4 3" xfId="45610" xr:uid="{00000000-0005-0000-0000-0000CC5C0000}"/>
    <cellStyle name="Normal 164 5 6 5" xfId="17216" xr:uid="{00000000-0005-0000-0000-0000CD5C0000}"/>
    <cellStyle name="Normal 164 5 6 5 2" xfId="47719" xr:uid="{00000000-0005-0000-0000-0000CE5C0000}"/>
    <cellStyle name="Normal 164 5 6 6" xfId="30398" xr:uid="{00000000-0005-0000-0000-0000CF5C0000}"/>
    <cellStyle name="Normal 164 5 6 7" xfId="34427" xr:uid="{00000000-0005-0000-0000-0000D05C0000}"/>
    <cellStyle name="Normal 164 5 6 8" xfId="36621" xr:uid="{00000000-0005-0000-0000-0000D15C0000}"/>
    <cellStyle name="Normal 164 5 7" xfId="5918" xr:uid="{00000000-0005-0000-0000-0000D25C0000}"/>
    <cellStyle name="Normal 164 5 7 2" xfId="7515" xr:uid="{00000000-0005-0000-0000-0000D35C0000}"/>
    <cellStyle name="Normal 164 5 7 2 2" xfId="18939" xr:uid="{00000000-0005-0000-0000-0000D45C0000}"/>
    <cellStyle name="Normal 164 5 7 2 2 2" xfId="49442" xr:uid="{00000000-0005-0000-0000-0000D55C0000}"/>
    <cellStyle name="Normal 164 5 7 2 3" xfId="38344" xr:uid="{00000000-0005-0000-0000-0000D65C0000}"/>
    <cellStyle name="Normal 164 5 7 3" xfId="11111" xr:uid="{00000000-0005-0000-0000-0000D75C0000}"/>
    <cellStyle name="Normal 164 5 7 3 2" xfId="22448" xr:uid="{00000000-0005-0000-0000-0000D85C0000}"/>
    <cellStyle name="Normal 164 5 7 3 2 2" xfId="52858" xr:uid="{00000000-0005-0000-0000-0000D95C0000}"/>
    <cellStyle name="Normal 164 5 7 3 3" xfId="41760" xr:uid="{00000000-0005-0000-0000-0000DA5C0000}"/>
    <cellStyle name="Normal 164 5 7 4" xfId="15140" xr:uid="{00000000-0005-0000-0000-0000DB5C0000}"/>
    <cellStyle name="Normal 164 5 7 4 2" xfId="26474" xr:uid="{00000000-0005-0000-0000-0000DC5C0000}"/>
    <cellStyle name="Normal 164 5 7 4 2 2" xfId="56810" xr:uid="{00000000-0005-0000-0000-0000DD5C0000}"/>
    <cellStyle name="Normal 164 5 7 4 3" xfId="45712" xr:uid="{00000000-0005-0000-0000-0000DE5C0000}"/>
    <cellStyle name="Normal 164 5 7 5" xfId="17342" xr:uid="{00000000-0005-0000-0000-0000DF5C0000}"/>
    <cellStyle name="Normal 164 5 7 5 2" xfId="47845" xr:uid="{00000000-0005-0000-0000-0000E05C0000}"/>
    <cellStyle name="Normal 164 5 7 6" xfId="30500" xr:uid="{00000000-0005-0000-0000-0000E15C0000}"/>
    <cellStyle name="Normal 164 5 7 7" xfId="34529" xr:uid="{00000000-0005-0000-0000-0000E25C0000}"/>
    <cellStyle name="Normal 164 5 7 8" xfId="36747" xr:uid="{00000000-0005-0000-0000-0000E35C0000}"/>
    <cellStyle name="Normal 164 5 8" xfId="5785" xr:uid="{00000000-0005-0000-0000-0000E45C0000}"/>
    <cellStyle name="Normal 164 5 8 2" xfId="7382" xr:uid="{00000000-0005-0000-0000-0000E55C0000}"/>
    <cellStyle name="Normal 164 5 8 2 2" xfId="18806" xr:uid="{00000000-0005-0000-0000-0000E65C0000}"/>
    <cellStyle name="Normal 164 5 8 2 2 2" xfId="49309" xr:uid="{00000000-0005-0000-0000-0000E75C0000}"/>
    <cellStyle name="Normal 164 5 8 2 3" xfId="38211" xr:uid="{00000000-0005-0000-0000-0000E85C0000}"/>
    <cellStyle name="Normal 164 5 8 3" xfId="10957" xr:uid="{00000000-0005-0000-0000-0000E95C0000}"/>
    <cellStyle name="Normal 164 5 8 3 2" xfId="22338" xr:uid="{00000000-0005-0000-0000-0000EA5C0000}"/>
    <cellStyle name="Normal 164 5 8 3 2 2" xfId="52748" xr:uid="{00000000-0005-0000-0000-0000EB5C0000}"/>
    <cellStyle name="Normal 164 5 8 3 3" xfId="41650" xr:uid="{00000000-0005-0000-0000-0000EC5C0000}"/>
    <cellStyle name="Normal 164 5 8 4" xfId="15030" xr:uid="{00000000-0005-0000-0000-0000ED5C0000}"/>
    <cellStyle name="Normal 164 5 8 4 2" xfId="26364" xr:uid="{00000000-0005-0000-0000-0000EE5C0000}"/>
    <cellStyle name="Normal 164 5 8 4 2 2" xfId="56700" xr:uid="{00000000-0005-0000-0000-0000EF5C0000}"/>
    <cellStyle name="Normal 164 5 8 4 3" xfId="45602" xr:uid="{00000000-0005-0000-0000-0000F05C0000}"/>
    <cellStyle name="Normal 164 5 8 5" xfId="17209" xr:uid="{00000000-0005-0000-0000-0000F15C0000}"/>
    <cellStyle name="Normal 164 5 8 5 2" xfId="47712" xr:uid="{00000000-0005-0000-0000-0000F25C0000}"/>
    <cellStyle name="Normal 164 5 8 6" xfId="30390" xr:uid="{00000000-0005-0000-0000-0000F35C0000}"/>
    <cellStyle name="Normal 164 5 8 7" xfId="34419" xr:uid="{00000000-0005-0000-0000-0000F45C0000}"/>
    <cellStyle name="Normal 164 5 8 8" xfId="36614" xr:uid="{00000000-0005-0000-0000-0000F55C0000}"/>
    <cellStyle name="Normal 164 5 9" xfId="5924" xr:uid="{00000000-0005-0000-0000-0000F65C0000}"/>
    <cellStyle name="Normal 164 5 9 2" xfId="7521" xr:uid="{00000000-0005-0000-0000-0000F75C0000}"/>
    <cellStyle name="Normal 164 5 9 2 2" xfId="18945" xr:uid="{00000000-0005-0000-0000-0000F85C0000}"/>
    <cellStyle name="Normal 164 5 9 2 2 2" xfId="49448" xr:uid="{00000000-0005-0000-0000-0000F95C0000}"/>
    <cellStyle name="Normal 164 5 9 2 3" xfId="38350" xr:uid="{00000000-0005-0000-0000-0000FA5C0000}"/>
    <cellStyle name="Normal 164 5 9 3" xfId="11120" xr:uid="{00000000-0005-0000-0000-0000FB5C0000}"/>
    <cellStyle name="Normal 164 5 9 3 2" xfId="22456" xr:uid="{00000000-0005-0000-0000-0000FC5C0000}"/>
    <cellStyle name="Normal 164 5 9 3 2 2" xfId="52866" xr:uid="{00000000-0005-0000-0000-0000FD5C0000}"/>
    <cellStyle name="Normal 164 5 9 3 3" xfId="41768" xr:uid="{00000000-0005-0000-0000-0000FE5C0000}"/>
    <cellStyle name="Normal 164 5 9 4" xfId="15148" xr:uid="{00000000-0005-0000-0000-0000FF5C0000}"/>
    <cellStyle name="Normal 164 5 9 4 2" xfId="26482" xr:uid="{00000000-0005-0000-0000-0000005D0000}"/>
    <cellStyle name="Normal 164 5 9 4 2 2" xfId="56818" xr:uid="{00000000-0005-0000-0000-0000015D0000}"/>
    <cellStyle name="Normal 164 5 9 4 3" xfId="45720" xr:uid="{00000000-0005-0000-0000-0000025D0000}"/>
    <cellStyle name="Normal 164 5 9 5" xfId="17348" xr:uid="{00000000-0005-0000-0000-0000035D0000}"/>
    <cellStyle name="Normal 164 5 9 5 2" xfId="47851" xr:uid="{00000000-0005-0000-0000-0000045D0000}"/>
    <cellStyle name="Normal 164 5 9 6" xfId="30508" xr:uid="{00000000-0005-0000-0000-0000055D0000}"/>
    <cellStyle name="Normal 164 5 9 7" xfId="34537" xr:uid="{00000000-0005-0000-0000-0000065D0000}"/>
    <cellStyle name="Normal 164 5 9 8" xfId="36753" xr:uid="{00000000-0005-0000-0000-0000075D0000}"/>
    <cellStyle name="Normal 164 6" xfId="12940" xr:uid="{00000000-0005-0000-0000-0000085D0000}"/>
    <cellStyle name="Normal 164 6 2" xfId="24274" xr:uid="{00000000-0005-0000-0000-0000095D0000}"/>
    <cellStyle name="Normal 164 6 2 2" xfId="54610" xr:uid="{00000000-0005-0000-0000-00000A5D0000}"/>
    <cellStyle name="Normal 164 6 3" xfId="43512" xr:uid="{00000000-0005-0000-0000-00000B5D0000}"/>
    <cellStyle name="Normal 164 7" xfId="20248" xr:uid="{00000000-0005-0000-0000-00000C5D0000}"/>
    <cellStyle name="Normal 164 7 2" xfId="50658" xr:uid="{00000000-0005-0000-0000-00000D5D0000}"/>
    <cellStyle name="Normal 164 8" xfId="28300" xr:uid="{00000000-0005-0000-0000-00000E5D0000}"/>
    <cellStyle name="Normal 164 9" xfId="32329" xr:uid="{00000000-0005-0000-0000-00000F5D0000}"/>
    <cellStyle name="Normal 165" xfId="58975" xr:uid="{00000000-0005-0000-0000-0000105D0000}"/>
    <cellStyle name="Normal 165 2" xfId="5139" xr:uid="{00000000-0005-0000-0000-0000115D0000}"/>
    <cellStyle name="Normal 165 2 2" xfId="5140" xr:uid="{00000000-0005-0000-0000-0000125D0000}"/>
    <cellStyle name="Normal 165 2 3" xfId="5141" xr:uid="{00000000-0005-0000-0000-0000135D0000}"/>
    <cellStyle name="Normal 165 2 4" xfId="5142" xr:uid="{00000000-0005-0000-0000-0000145D0000}"/>
    <cellStyle name="Normal 165 2 5" xfId="5143" xr:uid="{00000000-0005-0000-0000-0000155D0000}"/>
    <cellStyle name="Normal 165 3" xfId="5144" xr:uid="{00000000-0005-0000-0000-0000165D0000}"/>
    <cellStyle name="Normal 165 3 2" xfId="5145" xr:uid="{00000000-0005-0000-0000-0000175D0000}"/>
    <cellStyle name="Normal 165 3 3" xfId="5146" xr:uid="{00000000-0005-0000-0000-0000185D0000}"/>
    <cellStyle name="Normal 165 3 4" xfId="5147" xr:uid="{00000000-0005-0000-0000-0000195D0000}"/>
    <cellStyle name="Normal 165 3 5" xfId="5148" xr:uid="{00000000-0005-0000-0000-00001A5D0000}"/>
    <cellStyle name="Normal 165 4" xfId="5149" xr:uid="{00000000-0005-0000-0000-00001B5D0000}"/>
    <cellStyle name="Normal 165 4 2" xfId="5150" xr:uid="{00000000-0005-0000-0000-00001C5D0000}"/>
    <cellStyle name="Normal 165 4 3" xfId="5151" xr:uid="{00000000-0005-0000-0000-00001D5D0000}"/>
    <cellStyle name="Normal 165 4 4" xfId="5152" xr:uid="{00000000-0005-0000-0000-00001E5D0000}"/>
    <cellStyle name="Normal 165 4 5" xfId="5153" xr:uid="{00000000-0005-0000-0000-00001F5D0000}"/>
    <cellStyle name="Normal 166" xfId="58978" xr:uid="{00000000-0005-0000-0000-0000205D0000}"/>
    <cellStyle name="Normal 167" xfId="8816" xr:uid="{00000000-0005-0000-0000-0000215D0000}"/>
    <cellStyle name="Normal 167 10" xfId="39561" xr:uid="{00000000-0005-0000-0000-0000225D0000}"/>
    <cellStyle name="Normal 167 2" xfId="5154" xr:uid="{00000000-0005-0000-0000-0000235D0000}"/>
    <cellStyle name="Normal 167 2 2" xfId="5155" xr:uid="{00000000-0005-0000-0000-0000245D0000}"/>
    <cellStyle name="Normal 167 2 3" xfId="5156" xr:uid="{00000000-0005-0000-0000-0000255D0000}"/>
    <cellStyle name="Normal 167 2 4" xfId="5157" xr:uid="{00000000-0005-0000-0000-0000265D0000}"/>
    <cellStyle name="Normal 167 2 5" xfId="5158" xr:uid="{00000000-0005-0000-0000-0000275D0000}"/>
    <cellStyle name="Normal 167 3" xfId="5159" xr:uid="{00000000-0005-0000-0000-0000285D0000}"/>
    <cellStyle name="Normal 167 3 2" xfId="5160" xr:uid="{00000000-0005-0000-0000-0000295D0000}"/>
    <cellStyle name="Normal 167 3 3" xfId="5161" xr:uid="{00000000-0005-0000-0000-00002A5D0000}"/>
    <cellStyle name="Normal 167 3 4" xfId="5162" xr:uid="{00000000-0005-0000-0000-00002B5D0000}"/>
    <cellStyle name="Normal 167 3 5" xfId="5163" xr:uid="{00000000-0005-0000-0000-00002C5D0000}"/>
    <cellStyle name="Normal 167 4" xfId="5164" xr:uid="{00000000-0005-0000-0000-00002D5D0000}"/>
    <cellStyle name="Normal 167 4 2" xfId="5165" xr:uid="{00000000-0005-0000-0000-00002E5D0000}"/>
    <cellStyle name="Normal 167 4 3" xfId="5166" xr:uid="{00000000-0005-0000-0000-00002F5D0000}"/>
    <cellStyle name="Normal 167 4 4" xfId="5167" xr:uid="{00000000-0005-0000-0000-0000305D0000}"/>
    <cellStyle name="Normal 167 4 5" xfId="5168" xr:uid="{00000000-0005-0000-0000-0000315D0000}"/>
    <cellStyle name="Normal 167 5" xfId="5169" xr:uid="{00000000-0005-0000-0000-0000325D0000}"/>
    <cellStyle name="Normal 167 5 10" xfId="5804" xr:uid="{00000000-0005-0000-0000-0000335D0000}"/>
    <cellStyle name="Normal 167 5 10 2" xfId="7401" xr:uid="{00000000-0005-0000-0000-0000345D0000}"/>
    <cellStyle name="Normal 167 5 10 2 2" xfId="18825" xr:uid="{00000000-0005-0000-0000-0000355D0000}"/>
    <cellStyle name="Normal 167 5 10 2 2 2" xfId="49328" xr:uid="{00000000-0005-0000-0000-0000365D0000}"/>
    <cellStyle name="Normal 167 5 10 2 3" xfId="38230" xr:uid="{00000000-0005-0000-0000-0000375D0000}"/>
    <cellStyle name="Normal 167 5 10 3" xfId="10978" xr:uid="{00000000-0005-0000-0000-0000385D0000}"/>
    <cellStyle name="Normal 167 5 10 3 2" xfId="22356" xr:uid="{00000000-0005-0000-0000-0000395D0000}"/>
    <cellStyle name="Normal 167 5 10 3 2 2" xfId="52766" xr:uid="{00000000-0005-0000-0000-00003A5D0000}"/>
    <cellStyle name="Normal 167 5 10 3 3" xfId="41668" xr:uid="{00000000-0005-0000-0000-00003B5D0000}"/>
    <cellStyle name="Normal 167 5 10 4" xfId="15048" xr:uid="{00000000-0005-0000-0000-00003C5D0000}"/>
    <cellStyle name="Normal 167 5 10 4 2" xfId="26382" xr:uid="{00000000-0005-0000-0000-00003D5D0000}"/>
    <cellStyle name="Normal 167 5 10 4 2 2" xfId="56718" xr:uid="{00000000-0005-0000-0000-00003E5D0000}"/>
    <cellStyle name="Normal 167 5 10 4 3" xfId="45620" xr:uid="{00000000-0005-0000-0000-00003F5D0000}"/>
    <cellStyle name="Normal 167 5 10 5" xfId="17228" xr:uid="{00000000-0005-0000-0000-0000405D0000}"/>
    <cellStyle name="Normal 167 5 10 5 2" xfId="47731" xr:uid="{00000000-0005-0000-0000-0000415D0000}"/>
    <cellStyle name="Normal 167 5 10 6" xfId="30408" xr:uid="{00000000-0005-0000-0000-0000425D0000}"/>
    <cellStyle name="Normal 167 5 10 7" xfId="34437" xr:uid="{00000000-0005-0000-0000-0000435D0000}"/>
    <cellStyle name="Normal 167 5 10 8" xfId="36633" xr:uid="{00000000-0005-0000-0000-0000445D0000}"/>
    <cellStyle name="Normal 167 5 11" xfId="5906" xr:uid="{00000000-0005-0000-0000-0000455D0000}"/>
    <cellStyle name="Normal 167 5 11 2" xfId="7503" xr:uid="{00000000-0005-0000-0000-0000465D0000}"/>
    <cellStyle name="Normal 167 5 11 2 2" xfId="18927" xr:uid="{00000000-0005-0000-0000-0000475D0000}"/>
    <cellStyle name="Normal 167 5 11 2 2 2" xfId="49430" xr:uid="{00000000-0005-0000-0000-0000485D0000}"/>
    <cellStyle name="Normal 167 5 11 2 3" xfId="38332" xr:uid="{00000000-0005-0000-0000-0000495D0000}"/>
    <cellStyle name="Normal 167 5 11 3" xfId="11099" xr:uid="{00000000-0005-0000-0000-00004A5D0000}"/>
    <cellStyle name="Normal 167 5 11 3 2" xfId="22438" xr:uid="{00000000-0005-0000-0000-00004B5D0000}"/>
    <cellStyle name="Normal 167 5 11 3 2 2" xfId="52848" xr:uid="{00000000-0005-0000-0000-00004C5D0000}"/>
    <cellStyle name="Normal 167 5 11 3 3" xfId="41750" xr:uid="{00000000-0005-0000-0000-00004D5D0000}"/>
    <cellStyle name="Normal 167 5 11 4" xfId="15130" xr:uid="{00000000-0005-0000-0000-00004E5D0000}"/>
    <cellStyle name="Normal 167 5 11 4 2" xfId="26464" xr:uid="{00000000-0005-0000-0000-00004F5D0000}"/>
    <cellStyle name="Normal 167 5 11 4 2 2" xfId="56800" xr:uid="{00000000-0005-0000-0000-0000505D0000}"/>
    <cellStyle name="Normal 167 5 11 4 3" xfId="45702" xr:uid="{00000000-0005-0000-0000-0000515D0000}"/>
    <cellStyle name="Normal 167 5 11 5" xfId="17330" xr:uid="{00000000-0005-0000-0000-0000525D0000}"/>
    <cellStyle name="Normal 167 5 11 5 2" xfId="47833" xr:uid="{00000000-0005-0000-0000-0000535D0000}"/>
    <cellStyle name="Normal 167 5 11 6" xfId="30490" xr:uid="{00000000-0005-0000-0000-0000545D0000}"/>
    <cellStyle name="Normal 167 5 11 7" xfId="34519" xr:uid="{00000000-0005-0000-0000-0000555D0000}"/>
    <cellStyle name="Normal 167 5 11 8" xfId="36735" xr:uid="{00000000-0005-0000-0000-0000565D0000}"/>
    <cellStyle name="Normal 167 5 12" xfId="5797" xr:uid="{00000000-0005-0000-0000-0000575D0000}"/>
    <cellStyle name="Normal 167 5 12 2" xfId="7394" xr:uid="{00000000-0005-0000-0000-0000585D0000}"/>
    <cellStyle name="Normal 167 5 12 2 2" xfId="18818" xr:uid="{00000000-0005-0000-0000-0000595D0000}"/>
    <cellStyle name="Normal 167 5 12 2 2 2" xfId="49321" xr:uid="{00000000-0005-0000-0000-00005A5D0000}"/>
    <cellStyle name="Normal 167 5 12 2 3" xfId="38223" xr:uid="{00000000-0005-0000-0000-00005B5D0000}"/>
    <cellStyle name="Normal 167 5 12 3" xfId="10969" xr:uid="{00000000-0005-0000-0000-00005C5D0000}"/>
    <cellStyle name="Normal 167 5 12 3 2" xfId="22348" xr:uid="{00000000-0005-0000-0000-00005D5D0000}"/>
    <cellStyle name="Normal 167 5 12 3 2 2" xfId="52758" xr:uid="{00000000-0005-0000-0000-00005E5D0000}"/>
    <cellStyle name="Normal 167 5 12 3 3" xfId="41660" xr:uid="{00000000-0005-0000-0000-00005F5D0000}"/>
    <cellStyle name="Normal 167 5 12 4" xfId="15040" xr:uid="{00000000-0005-0000-0000-0000605D0000}"/>
    <cellStyle name="Normal 167 5 12 4 2" xfId="26374" xr:uid="{00000000-0005-0000-0000-0000615D0000}"/>
    <cellStyle name="Normal 167 5 12 4 2 2" xfId="56710" xr:uid="{00000000-0005-0000-0000-0000625D0000}"/>
    <cellStyle name="Normal 167 5 12 4 3" xfId="45612" xr:uid="{00000000-0005-0000-0000-0000635D0000}"/>
    <cellStyle name="Normal 167 5 12 5" xfId="17221" xr:uid="{00000000-0005-0000-0000-0000645D0000}"/>
    <cellStyle name="Normal 167 5 12 5 2" xfId="47724" xr:uid="{00000000-0005-0000-0000-0000655D0000}"/>
    <cellStyle name="Normal 167 5 12 6" xfId="30400" xr:uid="{00000000-0005-0000-0000-0000665D0000}"/>
    <cellStyle name="Normal 167 5 12 7" xfId="34429" xr:uid="{00000000-0005-0000-0000-0000675D0000}"/>
    <cellStyle name="Normal 167 5 12 8" xfId="36626" xr:uid="{00000000-0005-0000-0000-0000685D0000}"/>
    <cellStyle name="Normal 167 5 13" xfId="5913" xr:uid="{00000000-0005-0000-0000-0000695D0000}"/>
    <cellStyle name="Normal 167 5 13 2" xfId="7510" xr:uid="{00000000-0005-0000-0000-00006A5D0000}"/>
    <cellStyle name="Normal 167 5 13 2 2" xfId="18934" xr:uid="{00000000-0005-0000-0000-00006B5D0000}"/>
    <cellStyle name="Normal 167 5 13 2 2 2" xfId="49437" xr:uid="{00000000-0005-0000-0000-00006C5D0000}"/>
    <cellStyle name="Normal 167 5 13 2 3" xfId="38339" xr:uid="{00000000-0005-0000-0000-00006D5D0000}"/>
    <cellStyle name="Normal 167 5 13 3" xfId="11108" xr:uid="{00000000-0005-0000-0000-00006E5D0000}"/>
    <cellStyle name="Normal 167 5 13 3 2" xfId="22446" xr:uid="{00000000-0005-0000-0000-00006F5D0000}"/>
    <cellStyle name="Normal 167 5 13 3 2 2" xfId="52856" xr:uid="{00000000-0005-0000-0000-0000705D0000}"/>
    <cellStyle name="Normal 167 5 13 3 3" xfId="41758" xr:uid="{00000000-0005-0000-0000-0000715D0000}"/>
    <cellStyle name="Normal 167 5 13 4" xfId="15138" xr:uid="{00000000-0005-0000-0000-0000725D0000}"/>
    <cellStyle name="Normal 167 5 13 4 2" xfId="26472" xr:uid="{00000000-0005-0000-0000-0000735D0000}"/>
    <cellStyle name="Normal 167 5 13 4 2 2" xfId="56808" xr:uid="{00000000-0005-0000-0000-0000745D0000}"/>
    <cellStyle name="Normal 167 5 13 4 3" xfId="45710" xr:uid="{00000000-0005-0000-0000-0000755D0000}"/>
    <cellStyle name="Normal 167 5 13 5" xfId="17337" xr:uid="{00000000-0005-0000-0000-0000765D0000}"/>
    <cellStyle name="Normal 167 5 13 5 2" xfId="47840" xr:uid="{00000000-0005-0000-0000-0000775D0000}"/>
    <cellStyle name="Normal 167 5 13 6" xfId="30498" xr:uid="{00000000-0005-0000-0000-0000785D0000}"/>
    <cellStyle name="Normal 167 5 13 7" xfId="34527" xr:uid="{00000000-0005-0000-0000-0000795D0000}"/>
    <cellStyle name="Normal 167 5 13 8" xfId="36742" xr:uid="{00000000-0005-0000-0000-00007A5D0000}"/>
    <cellStyle name="Normal 167 5 14" xfId="5790" xr:uid="{00000000-0005-0000-0000-00007B5D0000}"/>
    <cellStyle name="Normal 167 5 14 2" xfId="7387" xr:uid="{00000000-0005-0000-0000-00007C5D0000}"/>
    <cellStyle name="Normal 167 5 14 2 2" xfId="18811" xr:uid="{00000000-0005-0000-0000-00007D5D0000}"/>
    <cellStyle name="Normal 167 5 14 2 2 2" xfId="49314" xr:uid="{00000000-0005-0000-0000-00007E5D0000}"/>
    <cellStyle name="Normal 167 5 14 2 3" xfId="38216" xr:uid="{00000000-0005-0000-0000-00007F5D0000}"/>
    <cellStyle name="Normal 167 5 14 3" xfId="10960" xr:uid="{00000000-0005-0000-0000-0000805D0000}"/>
    <cellStyle name="Normal 167 5 14 3 2" xfId="22340" xr:uid="{00000000-0005-0000-0000-0000815D0000}"/>
    <cellStyle name="Normal 167 5 14 3 2 2" xfId="52750" xr:uid="{00000000-0005-0000-0000-0000825D0000}"/>
    <cellStyle name="Normal 167 5 14 3 3" xfId="41652" xr:uid="{00000000-0005-0000-0000-0000835D0000}"/>
    <cellStyle name="Normal 167 5 14 4" xfId="15032" xr:uid="{00000000-0005-0000-0000-0000845D0000}"/>
    <cellStyle name="Normal 167 5 14 4 2" xfId="26366" xr:uid="{00000000-0005-0000-0000-0000855D0000}"/>
    <cellStyle name="Normal 167 5 14 4 2 2" xfId="56702" xr:uid="{00000000-0005-0000-0000-0000865D0000}"/>
    <cellStyle name="Normal 167 5 14 4 3" xfId="45604" xr:uid="{00000000-0005-0000-0000-0000875D0000}"/>
    <cellStyle name="Normal 167 5 14 5" xfId="17214" xr:uid="{00000000-0005-0000-0000-0000885D0000}"/>
    <cellStyle name="Normal 167 5 14 5 2" xfId="47717" xr:uid="{00000000-0005-0000-0000-0000895D0000}"/>
    <cellStyle name="Normal 167 5 14 6" xfId="30392" xr:uid="{00000000-0005-0000-0000-00008A5D0000}"/>
    <cellStyle name="Normal 167 5 14 7" xfId="34421" xr:uid="{00000000-0005-0000-0000-00008B5D0000}"/>
    <cellStyle name="Normal 167 5 14 8" xfId="36619" xr:uid="{00000000-0005-0000-0000-00008C5D0000}"/>
    <cellStyle name="Normal 167 5 15" xfId="5919" xr:uid="{00000000-0005-0000-0000-00008D5D0000}"/>
    <cellStyle name="Normal 167 5 15 2" xfId="7516" xr:uid="{00000000-0005-0000-0000-00008E5D0000}"/>
    <cellStyle name="Normal 167 5 15 2 2" xfId="18940" xr:uid="{00000000-0005-0000-0000-00008F5D0000}"/>
    <cellStyle name="Normal 167 5 15 2 2 2" xfId="49443" xr:uid="{00000000-0005-0000-0000-0000905D0000}"/>
    <cellStyle name="Normal 167 5 15 2 3" xfId="38345" xr:uid="{00000000-0005-0000-0000-0000915D0000}"/>
    <cellStyle name="Normal 167 5 15 3" xfId="11117" xr:uid="{00000000-0005-0000-0000-0000925D0000}"/>
    <cellStyle name="Normal 167 5 15 3 2" xfId="22454" xr:uid="{00000000-0005-0000-0000-0000935D0000}"/>
    <cellStyle name="Normal 167 5 15 3 2 2" xfId="52864" xr:uid="{00000000-0005-0000-0000-0000945D0000}"/>
    <cellStyle name="Normal 167 5 15 3 3" xfId="41766" xr:uid="{00000000-0005-0000-0000-0000955D0000}"/>
    <cellStyle name="Normal 167 5 15 4" xfId="15146" xr:uid="{00000000-0005-0000-0000-0000965D0000}"/>
    <cellStyle name="Normal 167 5 15 4 2" xfId="26480" xr:uid="{00000000-0005-0000-0000-0000975D0000}"/>
    <cellStyle name="Normal 167 5 15 4 2 2" xfId="56816" xr:uid="{00000000-0005-0000-0000-0000985D0000}"/>
    <cellStyle name="Normal 167 5 15 4 3" xfId="45718" xr:uid="{00000000-0005-0000-0000-0000995D0000}"/>
    <cellStyle name="Normal 167 5 15 5" xfId="17343" xr:uid="{00000000-0005-0000-0000-00009A5D0000}"/>
    <cellStyle name="Normal 167 5 15 5 2" xfId="47846" xr:uid="{00000000-0005-0000-0000-00009B5D0000}"/>
    <cellStyle name="Normal 167 5 15 6" xfId="30506" xr:uid="{00000000-0005-0000-0000-00009C5D0000}"/>
    <cellStyle name="Normal 167 5 15 7" xfId="34535" xr:uid="{00000000-0005-0000-0000-00009D5D0000}"/>
    <cellStyle name="Normal 167 5 15 8" xfId="36748" xr:uid="{00000000-0005-0000-0000-00009E5D0000}"/>
    <cellStyle name="Normal 167 5 16" xfId="5784" xr:uid="{00000000-0005-0000-0000-00009F5D0000}"/>
    <cellStyle name="Normal 167 5 16 2" xfId="7381" xr:uid="{00000000-0005-0000-0000-0000A05D0000}"/>
    <cellStyle name="Normal 167 5 16 2 2" xfId="18805" xr:uid="{00000000-0005-0000-0000-0000A15D0000}"/>
    <cellStyle name="Normal 167 5 16 2 2 2" xfId="49308" xr:uid="{00000000-0005-0000-0000-0000A25D0000}"/>
    <cellStyle name="Normal 167 5 16 2 3" xfId="38210" xr:uid="{00000000-0005-0000-0000-0000A35D0000}"/>
    <cellStyle name="Normal 167 5 16 3" xfId="10951" xr:uid="{00000000-0005-0000-0000-0000A45D0000}"/>
    <cellStyle name="Normal 167 5 16 3 2" xfId="22332" xr:uid="{00000000-0005-0000-0000-0000A55D0000}"/>
    <cellStyle name="Normal 167 5 16 3 2 2" xfId="52742" xr:uid="{00000000-0005-0000-0000-0000A65D0000}"/>
    <cellStyle name="Normal 167 5 16 3 3" xfId="41644" xr:uid="{00000000-0005-0000-0000-0000A75D0000}"/>
    <cellStyle name="Normal 167 5 16 4" xfId="15024" xr:uid="{00000000-0005-0000-0000-0000A85D0000}"/>
    <cellStyle name="Normal 167 5 16 4 2" xfId="26358" xr:uid="{00000000-0005-0000-0000-0000A95D0000}"/>
    <cellStyle name="Normal 167 5 16 4 2 2" xfId="56694" xr:uid="{00000000-0005-0000-0000-0000AA5D0000}"/>
    <cellStyle name="Normal 167 5 16 4 3" xfId="45596" xr:uid="{00000000-0005-0000-0000-0000AB5D0000}"/>
    <cellStyle name="Normal 167 5 16 5" xfId="17208" xr:uid="{00000000-0005-0000-0000-0000AC5D0000}"/>
    <cellStyle name="Normal 167 5 16 5 2" xfId="47711" xr:uid="{00000000-0005-0000-0000-0000AD5D0000}"/>
    <cellStyle name="Normal 167 5 16 6" xfId="30384" xr:uid="{00000000-0005-0000-0000-0000AE5D0000}"/>
    <cellStyle name="Normal 167 5 16 7" xfId="34413" xr:uid="{00000000-0005-0000-0000-0000AF5D0000}"/>
    <cellStyle name="Normal 167 5 16 8" xfId="36613" xr:uid="{00000000-0005-0000-0000-0000B05D0000}"/>
    <cellStyle name="Normal 167 5 17" xfId="5925" xr:uid="{00000000-0005-0000-0000-0000B15D0000}"/>
    <cellStyle name="Normal 167 5 17 2" xfId="7522" xr:uid="{00000000-0005-0000-0000-0000B25D0000}"/>
    <cellStyle name="Normal 167 5 17 2 2" xfId="18946" xr:uid="{00000000-0005-0000-0000-0000B35D0000}"/>
    <cellStyle name="Normal 167 5 17 2 2 2" xfId="49449" xr:uid="{00000000-0005-0000-0000-0000B45D0000}"/>
    <cellStyle name="Normal 167 5 17 2 3" xfId="38351" xr:uid="{00000000-0005-0000-0000-0000B55D0000}"/>
    <cellStyle name="Normal 167 5 17 3" xfId="11126" xr:uid="{00000000-0005-0000-0000-0000B65D0000}"/>
    <cellStyle name="Normal 167 5 17 3 2" xfId="22462" xr:uid="{00000000-0005-0000-0000-0000B75D0000}"/>
    <cellStyle name="Normal 167 5 17 3 2 2" xfId="52872" xr:uid="{00000000-0005-0000-0000-0000B85D0000}"/>
    <cellStyle name="Normal 167 5 17 3 3" xfId="41774" xr:uid="{00000000-0005-0000-0000-0000B95D0000}"/>
    <cellStyle name="Normal 167 5 17 4" xfId="15154" xr:uid="{00000000-0005-0000-0000-0000BA5D0000}"/>
    <cellStyle name="Normal 167 5 17 4 2" xfId="26488" xr:uid="{00000000-0005-0000-0000-0000BB5D0000}"/>
    <cellStyle name="Normal 167 5 17 4 2 2" xfId="56824" xr:uid="{00000000-0005-0000-0000-0000BC5D0000}"/>
    <cellStyle name="Normal 167 5 17 4 3" xfId="45726" xr:uid="{00000000-0005-0000-0000-0000BD5D0000}"/>
    <cellStyle name="Normal 167 5 17 5" xfId="17349" xr:uid="{00000000-0005-0000-0000-0000BE5D0000}"/>
    <cellStyle name="Normal 167 5 17 5 2" xfId="47852" xr:uid="{00000000-0005-0000-0000-0000BF5D0000}"/>
    <cellStyle name="Normal 167 5 17 6" xfId="30514" xr:uid="{00000000-0005-0000-0000-0000C05D0000}"/>
    <cellStyle name="Normal 167 5 17 7" xfId="34543" xr:uid="{00000000-0005-0000-0000-0000C15D0000}"/>
    <cellStyle name="Normal 167 5 17 8" xfId="36754" xr:uid="{00000000-0005-0000-0000-0000C25D0000}"/>
    <cellStyle name="Normal 167 5 18" xfId="5778" xr:uid="{00000000-0005-0000-0000-0000C35D0000}"/>
    <cellStyle name="Normal 167 5 18 2" xfId="7375" xr:uid="{00000000-0005-0000-0000-0000C45D0000}"/>
    <cellStyle name="Normal 167 5 18 2 2" xfId="18799" xr:uid="{00000000-0005-0000-0000-0000C55D0000}"/>
    <cellStyle name="Normal 167 5 18 2 2 2" xfId="49302" xr:uid="{00000000-0005-0000-0000-0000C65D0000}"/>
    <cellStyle name="Normal 167 5 18 2 3" xfId="38204" xr:uid="{00000000-0005-0000-0000-0000C75D0000}"/>
    <cellStyle name="Normal 167 5 18 3" xfId="10939" xr:uid="{00000000-0005-0000-0000-0000C85D0000}"/>
    <cellStyle name="Normal 167 5 18 3 2" xfId="22321" xr:uid="{00000000-0005-0000-0000-0000C95D0000}"/>
    <cellStyle name="Normal 167 5 18 3 2 2" xfId="52731" xr:uid="{00000000-0005-0000-0000-0000CA5D0000}"/>
    <cellStyle name="Normal 167 5 18 3 3" xfId="41633" xr:uid="{00000000-0005-0000-0000-0000CB5D0000}"/>
    <cellStyle name="Normal 167 5 18 4" xfId="15013" xr:uid="{00000000-0005-0000-0000-0000CC5D0000}"/>
    <cellStyle name="Normal 167 5 18 4 2" xfId="26347" xr:uid="{00000000-0005-0000-0000-0000CD5D0000}"/>
    <cellStyle name="Normal 167 5 18 4 2 2" xfId="56683" xr:uid="{00000000-0005-0000-0000-0000CE5D0000}"/>
    <cellStyle name="Normal 167 5 18 4 3" xfId="45585" xr:uid="{00000000-0005-0000-0000-0000CF5D0000}"/>
    <cellStyle name="Normal 167 5 18 5" xfId="17202" xr:uid="{00000000-0005-0000-0000-0000D05D0000}"/>
    <cellStyle name="Normal 167 5 18 5 2" xfId="47705" xr:uid="{00000000-0005-0000-0000-0000D15D0000}"/>
    <cellStyle name="Normal 167 5 18 6" xfId="30373" xr:uid="{00000000-0005-0000-0000-0000D25D0000}"/>
    <cellStyle name="Normal 167 5 18 7" xfId="34402" xr:uid="{00000000-0005-0000-0000-0000D35D0000}"/>
    <cellStyle name="Normal 167 5 18 8" xfId="36607" xr:uid="{00000000-0005-0000-0000-0000D45D0000}"/>
    <cellStyle name="Normal 167 5 19" xfId="5929" xr:uid="{00000000-0005-0000-0000-0000D55D0000}"/>
    <cellStyle name="Normal 167 5 19 2" xfId="7526" xr:uid="{00000000-0005-0000-0000-0000D65D0000}"/>
    <cellStyle name="Normal 167 5 19 2 2" xfId="18950" xr:uid="{00000000-0005-0000-0000-0000D75D0000}"/>
    <cellStyle name="Normal 167 5 19 2 2 2" xfId="49453" xr:uid="{00000000-0005-0000-0000-0000D85D0000}"/>
    <cellStyle name="Normal 167 5 19 2 3" xfId="38355" xr:uid="{00000000-0005-0000-0000-0000D95D0000}"/>
    <cellStyle name="Normal 167 5 19 3" xfId="11134" xr:uid="{00000000-0005-0000-0000-0000DA5D0000}"/>
    <cellStyle name="Normal 167 5 19 3 2" xfId="22469" xr:uid="{00000000-0005-0000-0000-0000DB5D0000}"/>
    <cellStyle name="Normal 167 5 19 3 2 2" xfId="52879" xr:uid="{00000000-0005-0000-0000-0000DC5D0000}"/>
    <cellStyle name="Normal 167 5 19 3 3" xfId="41781" xr:uid="{00000000-0005-0000-0000-0000DD5D0000}"/>
    <cellStyle name="Normal 167 5 19 4" xfId="15161" xr:uid="{00000000-0005-0000-0000-0000DE5D0000}"/>
    <cellStyle name="Normal 167 5 19 4 2" xfId="26495" xr:uid="{00000000-0005-0000-0000-0000DF5D0000}"/>
    <cellStyle name="Normal 167 5 19 4 2 2" xfId="56831" xr:uid="{00000000-0005-0000-0000-0000E05D0000}"/>
    <cellStyle name="Normal 167 5 19 4 3" xfId="45733" xr:uid="{00000000-0005-0000-0000-0000E15D0000}"/>
    <cellStyle name="Normal 167 5 19 5" xfId="17353" xr:uid="{00000000-0005-0000-0000-0000E25D0000}"/>
    <cellStyle name="Normal 167 5 19 5 2" xfId="47856" xr:uid="{00000000-0005-0000-0000-0000E35D0000}"/>
    <cellStyle name="Normal 167 5 19 6" xfId="30521" xr:uid="{00000000-0005-0000-0000-0000E45D0000}"/>
    <cellStyle name="Normal 167 5 19 7" xfId="34550" xr:uid="{00000000-0005-0000-0000-0000E55D0000}"/>
    <cellStyle name="Normal 167 5 19 8" xfId="36758" xr:uid="{00000000-0005-0000-0000-0000E65D0000}"/>
    <cellStyle name="Normal 167 5 2" xfId="5835" xr:uid="{00000000-0005-0000-0000-0000E75D0000}"/>
    <cellStyle name="Normal 167 5 2 2" xfId="7432" xr:uid="{00000000-0005-0000-0000-0000E85D0000}"/>
    <cellStyle name="Normal 167 5 2 2 2" xfId="18856" xr:uid="{00000000-0005-0000-0000-0000E95D0000}"/>
    <cellStyle name="Normal 167 5 2 2 2 2" xfId="49359" xr:uid="{00000000-0005-0000-0000-0000EA5D0000}"/>
    <cellStyle name="Normal 167 5 2 2 3" xfId="38261" xr:uid="{00000000-0005-0000-0000-0000EB5D0000}"/>
    <cellStyle name="Normal 167 5 2 3" xfId="11014" xr:uid="{00000000-0005-0000-0000-0000EC5D0000}"/>
    <cellStyle name="Normal 167 5 2 3 2" xfId="22387" xr:uid="{00000000-0005-0000-0000-0000ED5D0000}"/>
    <cellStyle name="Normal 167 5 2 3 2 2" xfId="52797" xr:uid="{00000000-0005-0000-0000-0000EE5D0000}"/>
    <cellStyle name="Normal 167 5 2 3 3" xfId="41699" xr:uid="{00000000-0005-0000-0000-0000EF5D0000}"/>
    <cellStyle name="Normal 167 5 2 4" xfId="15079" xr:uid="{00000000-0005-0000-0000-0000F05D0000}"/>
    <cellStyle name="Normal 167 5 2 4 2" xfId="26413" xr:uid="{00000000-0005-0000-0000-0000F15D0000}"/>
    <cellStyle name="Normal 167 5 2 4 2 2" xfId="56749" xr:uid="{00000000-0005-0000-0000-0000F25D0000}"/>
    <cellStyle name="Normal 167 5 2 4 3" xfId="45651" xr:uid="{00000000-0005-0000-0000-0000F35D0000}"/>
    <cellStyle name="Normal 167 5 2 5" xfId="17259" xr:uid="{00000000-0005-0000-0000-0000F45D0000}"/>
    <cellStyle name="Normal 167 5 2 5 2" xfId="47762" xr:uid="{00000000-0005-0000-0000-0000F55D0000}"/>
    <cellStyle name="Normal 167 5 2 6" xfId="30439" xr:uid="{00000000-0005-0000-0000-0000F65D0000}"/>
    <cellStyle name="Normal 167 5 2 7" xfId="34468" xr:uid="{00000000-0005-0000-0000-0000F75D0000}"/>
    <cellStyle name="Normal 167 5 2 8" xfId="36664" xr:uid="{00000000-0005-0000-0000-0000F85D0000}"/>
    <cellStyle name="Normal 167 5 20" xfId="7139" xr:uid="{00000000-0005-0000-0000-0000F95D0000}"/>
    <cellStyle name="Normal 167 5 20 2" xfId="10919" xr:uid="{00000000-0005-0000-0000-0000FA5D0000}"/>
    <cellStyle name="Normal 167 5 20 2 2" xfId="22302" xr:uid="{00000000-0005-0000-0000-0000FB5D0000}"/>
    <cellStyle name="Normal 167 5 20 2 2 2" xfId="52712" xr:uid="{00000000-0005-0000-0000-0000FC5D0000}"/>
    <cellStyle name="Normal 167 5 20 2 3" xfId="41614" xr:uid="{00000000-0005-0000-0000-0000FD5D0000}"/>
    <cellStyle name="Normal 167 5 20 3" xfId="14994" xr:uid="{00000000-0005-0000-0000-0000FE5D0000}"/>
    <cellStyle name="Normal 167 5 20 3 2" xfId="26328" xr:uid="{00000000-0005-0000-0000-0000FF5D0000}"/>
    <cellStyle name="Normal 167 5 20 3 2 2" xfId="56664" xr:uid="{00000000-0005-0000-0000-0000005E0000}"/>
    <cellStyle name="Normal 167 5 20 3 3" xfId="45566" xr:uid="{00000000-0005-0000-0000-0000015E0000}"/>
    <cellStyle name="Normal 167 5 20 4" xfId="18563" xr:uid="{00000000-0005-0000-0000-0000025E0000}"/>
    <cellStyle name="Normal 167 5 20 4 2" xfId="49066" xr:uid="{00000000-0005-0000-0000-0000035E0000}"/>
    <cellStyle name="Normal 167 5 20 5" xfId="30354" xr:uid="{00000000-0005-0000-0000-0000045E0000}"/>
    <cellStyle name="Normal 167 5 20 6" xfId="34383" xr:uid="{00000000-0005-0000-0000-0000055E0000}"/>
    <cellStyle name="Normal 167 5 20 7" xfId="37968" xr:uid="{00000000-0005-0000-0000-0000065E0000}"/>
    <cellStyle name="Normal 167 5 21" xfId="11149" xr:uid="{00000000-0005-0000-0000-0000075E0000}"/>
    <cellStyle name="Normal 167 5 21 2" xfId="15176" xr:uid="{00000000-0005-0000-0000-0000085E0000}"/>
    <cellStyle name="Normal 167 5 21 2 2" xfId="26510" xr:uid="{00000000-0005-0000-0000-0000095E0000}"/>
    <cellStyle name="Normal 167 5 21 2 2 2" xfId="56846" xr:uid="{00000000-0005-0000-0000-00000A5E0000}"/>
    <cellStyle name="Normal 167 5 21 2 3" xfId="45748" xr:uid="{00000000-0005-0000-0000-00000B5E0000}"/>
    <cellStyle name="Normal 167 5 21 3" xfId="22484" xr:uid="{00000000-0005-0000-0000-00000C5E0000}"/>
    <cellStyle name="Normal 167 5 21 3 2" xfId="52894" xr:uid="{00000000-0005-0000-0000-00000D5E0000}"/>
    <cellStyle name="Normal 167 5 21 4" xfId="30536" xr:uid="{00000000-0005-0000-0000-00000E5E0000}"/>
    <cellStyle name="Normal 167 5 21 5" xfId="34565" xr:uid="{00000000-0005-0000-0000-00000F5E0000}"/>
    <cellStyle name="Normal 167 5 21 6" xfId="41796" xr:uid="{00000000-0005-0000-0000-0000105E0000}"/>
    <cellStyle name="Normal 167 5 22" xfId="10892" xr:uid="{00000000-0005-0000-0000-0000115E0000}"/>
    <cellStyle name="Normal 167 5 22 2" xfId="14967" xr:uid="{00000000-0005-0000-0000-0000125E0000}"/>
    <cellStyle name="Normal 167 5 22 2 2" xfId="26301" xr:uid="{00000000-0005-0000-0000-0000135E0000}"/>
    <cellStyle name="Normal 167 5 22 2 2 2" xfId="56637" xr:uid="{00000000-0005-0000-0000-0000145E0000}"/>
    <cellStyle name="Normal 167 5 22 2 3" xfId="45539" xr:uid="{00000000-0005-0000-0000-0000155E0000}"/>
    <cellStyle name="Normal 167 5 22 3" xfId="22275" xr:uid="{00000000-0005-0000-0000-0000165E0000}"/>
    <cellStyle name="Normal 167 5 22 3 2" xfId="52685" xr:uid="{00000000-0005-0000-0000-0000175E0000}"/>
    <cellStyle name="Normal 167 5 22 4" xfId="30327" xr:uid="{00000000-0005-0000-0000-0000185E0000}"/>
    <cellStyle name="Normal 167 5 22 5" xfId="34356" xr:uid="{00000000-0005-0000-0000-0000195E0000}"/>
    <cellStyle name="Normal 167 5 22 6" xfId="41587" xr:uid="{00000000-0005-0000-0000-00001A5E0000}"/>
    <cellStyle name="Normal 167 5 23" xfId="11171" xr:uid="{00000000-0005-0000-0000-00001B5E0000}"/>
    <cellStyle name="Normal 167 5 23 2" xfId="15198" xr:uid="{00000000-0005-0000-0000-00001C5E0000}"/>
    <cellStyle name="Normal 167 5 23 2 2" xfId="26532" xr:uid="{00000000-0005-0000-0000-00001D5E0000}"/>
    <cellStyle name="Normal 167 5 23 2 2 2" xfId="56868" xr:uid="{00000000-0005-0000-0000-00001E5E0000}"/>
    <cellStyle name="Normal 167 5 23 2 3" xfId="45770" xr:uid="{00000000-0005-0000-0000-00001F5E0000}"/>
    <cellStyle name="Normal 167 5 23 3" xfId="22506" xr:uid="{00000000-0005-0000-0000-0000205E0000}"/>
    <cellStyle name="Normal 167 5 23 3 2" xfId="52916" xr:uid="{00000000-0005-0000-0000-0000215E0000}"/>
    <cellStyle name="Normal 167 5 23 4" xfId="30558" xr:uid="{00000000-0005-0000-0000-0000225E0000}"/>
    <cellStyle name="Normal 167 5 23 5" xfId="34587" xr:uid="{00000000-0005-0000-0000-0000235E0000}"/>
    <cellStyle name="Normal 167 5 23 6" xfId="41818" xr:uid="{00000000-0005-0000-0000-0000245E0000}"/>
    <cellStyle name="Normal 167 5 24" xfId="10874" xr:uid="{00000000-0005-0000-0000-0000255E0000}"/>
    <cellStyle name="Normal 167 5 24 2" xfId="14949" xr:uid="{00000000-0005-0000-0000-0000265E0000}"/>
    <cellStyle name="Normal 167 5 24 2 2" xfId="26283" xr:uid="{00000000-0005-0000-0000-0000275E0000}"/>
    <cellStyle name="Normal 167 5 24 2 2 2" xfId="56619" xr:uid="{00000000-0005-0000-0000-0000285E0000}"/>
    <cellStyle name="Normal 167 5 24 2 3" xfId="45521" xr:uid="{00000000-0005-0000-0000-0000295E0000}"/>
    <cellStyle name="Normal 167 5 24 3" xfId="22257" xr:uid="{00000000-0005-0000-0000-00002A5E0000}"/>
    <cellStyle name="Normal 167 5 24 3 2" xfId="52667" xr:uid="{00000000-0005-0000-0000-00002B5E0000}"/>
    <cellStyle name="Normal 167 5 24 4" xfId="30309" xr:uid="{00000000-0005-0000-0000-00002C5E0000}"/>
    <cellStyle name="Normal 167 5 24 5" xfId="34338" xr:uid="{00000000-0005-0000-0000-00002D5E0000}"/>
    <cellStyle name="Normal 167 5 24 6" xfId="41569" xr:uid="{00000000-0005-0000-0000-00002E5E0000}"/>
    <cellStyle name="Normal 167 5 25" xfId="11198" xr:uid="{00000000-0005-0000-0000-00002F5E0000}"/>
    <cellStyle name="Normal 167 5 25 2" xfId="15225" xr:uid="{00000000-0005-0000-0000-0000305E0000}"/>
    <cellStyle name="Normal 167 5 25 2 2" xfId="26559" xr:uid="{00000000-0005-0000-0000-0000315E0000}"/>
    <cellStyle name="Normal 167 5 25 2 2 2" xfId="56895" xr:uid="{00000000-0005-0000-0000-0000325E0000}"/>
    <cellStyle name="Normal 167 5 25 2 3" xfId="45797" xr:uid="{00000000-0005-0000-0000-0000335E0000}"/>
    <cellStyle name="Normal 167 5 25 3" xfId="22533" xr:uid="{00000000-0005-0000-0000-0000345E0000}"/>
    <cellStyle name="Normal 167 5 25 3 2" xfId="52943" xr:uid="{00000000-0005-0000-0000-0000355E0000}"/>
    <cellStyle name="Normal 167 5 25 4" xfId="30585" xr:uid="{00000000-0005-0000-0000-0000365E0000}"/>
    <cellStyle name="Normal 167 5 25 5" xfId="34614" xr:uid="{00000000-0005-0000-0000-0000375E0000}"/>
    <cellStyle name="Normal 167 5 25 6" xfId="41845" xr:uid="{00000000-0005-0000-0000-0000385E0000}"/>
    <cellStyle name="Normal 167 5 26" xfId="9085" xr:uid="{00000000-0005-0000-0000-0000395E0000}"/>
    <cellStyle name="Normal 167 5 26 2" xfId="20516" xr:uid="{00000000-0005-0000-0000-00003A5E0000}"/>
    <cellStyle name="Normal 167 5 26 2 2" xfId="50926" xr:uid="{00000000-0005-0000-0000-00003B5E0000}"/>
    <cellStyle name="Normal 167 5 26 3" xfId="39828" xr:uid="{00000000-0005-0000-0000-00003C5E0000}"/>
    <cellStyle name="Normal 167 5 27" xfId="13208" xr:uid="{00000000-0005-0000-0000-00003D5E0000}"/>
    <cellStyle name="Normal 167 5 27 2" xfId="24542" xr:uid="{00000000-0005-0000-0000-00003E5E0000}"/>
    <cellStyle name="Normal 167 5 27 2 2" xfId="54878" xr:uid="{00000000-0005-0000-0000-00003F5E0000}"/>
    <cellStyle name="Normal 167 5 27 3" xfId="43780" xr:uid="{00000000-0005-0000-0000-0000405E0000}"/>
    <cellStyle name="Normal 167 5 28" xfId="16966" xr:uid="{00000000-0005-0000-0000-0000415E0000}"/>
    <cellStyle name="Normal 167 5 28 2" xfId="47469" xr:uid="{00000000-0005-0000-0000-0000425E0000}"/>
    <cellStyle name="Normal 167 5 29" xfId="28568" xr:uid="{00000000-0005-0000-0000-0000435E0000}"/>
    <cellStyle name="Normal 167 5 3" xfId="5875" xr:uid="{00000000-0005-0000-0000-0000445E0000}"/>
    <cellStyle name="Normal 167 5 3 2" xfId="7472" xr:uid="{00000000-0005-0000-0000-0000455E0000}"/>
    <cellStyle name="Normal 167 5 3 2 2" xfId="18896" xr:uid="{00000000-0005-0000-0000-0000465E0000}"/>
    <cellStyle name="Normal 167 5 3 2 2 2" xfId="49399" xr:uid="{00000000-0005-0000-0000-0000475E0000}"/>
    <cellStyle name="Normal 167 5 3 2 3" xfId="38301" xr:uid="{00000000-0005-0000-0000-0000485E0000}"/>
    <cellStyle name="Normal 167 5 3 3" xfId="11068" xr:uid="{00000000-0005-0000-0000-0000495E0000}"/>
    <cellStyle name="Normal 167 5 3 3 2" xfId="22410" xr:uid="{00000000-0005-0000-0000-00004A5E0000}"/>
    <cellStyle name="Normal 167 5 3 3 2 2" xfId="52820" xr:uid="{00000000-0005-0000-0000-00004B5E0000}"/>
    <cellStyle name="Normal 167 5 3 3 3" xfId="41722" xr:uid="{00000000-0005-0000-0000-00004C5E0000}"/>
    <cellStyle name="Normal 167 5 3 4" xfId="15102" xr:uid="{00000000-0005-0000-0000-00004D5E0000}"/>
    <cellStyle name="Normal 167 5 3 4 2" xfId="26436" xr:uid="{00000000-0005-0000-0000-00004E5E0000}"/>
    <cellStyle name="Normal 167 5 3 4 2 2" xfId="56772" xr:uid="{00000000-0005-0000-0000-00004F5E0000}"/>
    <cellStyle name="Normal 167 5 3 4 3" xfId="45674" xr:uid="{00000000-0005-0000-0000-0000505E0000}"/>
    <cellStyle name="Normal 167 5 3 5" xfId="17299" xr:uid="{00000000-0005-0000-0000-0000515E0000}"/>
    <cellStyle name="Normal 167 5 3 5 2" xfId="47802" xr:uid="{00000000-0005-0000-0000-0000525E0000}"/>
    <cellStyle name="Normal 167 5 3 6" xfId="30462" xr:uid="{00000000-0005-0000-0000-0000535E0000}"/>
    <cellStyle name="Normal 167 5 3 7" xfId="34491" xr:uid="{00000000-0005-0000-0000-0000545E0000}"/>
    <cellStyle name="Normal 167 5 3 8" xfId="36704" xr:uid="{00000000-0005-0000-0000-0000555E0000}"/>
    <cellStyle name="Normal 167 5 30" xfId="32597" xr:uid="{00000000-0005-0000-0000-0000565E0000}"/>
    <cellStyle name="Normal 167 5 31" xfId="36286" xr:uid="{00000000-0005-0000-0000-0000575E0000}"/>
    <cellStyle name="Normal 167 5 32" xfId="36371" xr:uid="{00000000-0005-0000-0000-0000585E0000}"/>
    <cellStyle name="Normal 167 5 33" xfId="58637" xr:uid="{00000000-0005-0000-0000-0000595E0000}"/>
    <cellStyle name="Normal 167 5 4" xfId="5827" xr:uid="{00000000-0005-0000-0000-00005A5E0000}"/>
    <cellStyle name="Normal 167 5 4 2" xfId="7424" xr:uid="{00000000-0005-0000-0000-00005B5E0000}"/>
    <cellStyle name="Normal 167 5 4 2 2" xfId="18848" xr:uid="{00000000-0005-0000-0000-00005C5E0000}"/>
    <cellStyle name="Normal 167 5 4 2 2 2" xfId="49351" xr:uid="{00000000-0005-0000-0000-00005D5E0000}"/>
    <cellStyle name="Normal 167 5 4 2 3" xfId="38253" xr:uid="{00000000-0005-0000-0000-00005E5E0000}"/>
    <cellStyle name="Normal 167 5 4 3" xfId="11006" xr:uid="{00000000-0005-0000-0000-00005F5E0000}"/>
    <cellStyle name="Normal 167 5 4 3 2" xfId="22381" xr:uid="{00000000-0005-0000-0000-0000605E0000}"/>
    <cellStyle name="Normal 167 5 4 3 2 2" xfId="52791" xr:uid="{00000000-0005-0000-0000-0000615E0000}"/>
    <cellStyle name="Normal 167 5 4 3 3" xfId="41693" xr:uid="{00000000-0005-0000-0000-0000625E0000}"/>
    <cellStyle name="Normal 167 5 4 4" xfId="15073" xr:uid="{00000000-0005-0000-0000-0000635E0000}"/>
    <cellStyle name="Normal 167 5 4 4 2" xfId="26407" xr:uid="{00000000-0005-0000-0000-0000645E0000}"/>
    <cellStyle name="Normal 167 5 4 4 2 2" xfId="56743" xr:uid="{00000000-0005-0000-0000-0000655E0000}"/>
    <cellStyle name="Normal 167 5 4 4 3" xfId="45645" xr:uid="{00000000-0005-0000-0000-0000665E0000}"/>
    <cellStyle name="Normal 167 5 4 5" xfId="17251" xr:uid="{00000000-0005-0000-0000-0000675E0000}"/>
    <cellStyle name="Normal 167 5 4 5 2" xfId="47754" xr:uid="{00000000-0005-0000-0000-0000685E0000}"/>
    <cellStyle name="Normal 167 5 4 6" xfId="30433" xr:uid="{00000000-0005-0000-0000-0000695E0000}"/>
    <cellStyle name="Normal 167 5 4 7" xfId="34462" xr:uid="{00000000-0005-0000-0000-00006A5E0000}"/>
    <cellStyle name="Normal 167 5 4 8" xfId="36656" xr:uid="{00000000-0005-0000-0000-00006B5E0000}"/>
    <cellStyle name="Normal 167 5 5" xfId="5883" xr:uid="{00000000-0005-0000-0000-00006C5E0000}"/>
    <cellStyle name="Normal 167 5 5 2" xfId="7480" xr:uid="{00000000-0005-0000-0000-00006D5E0000}"/>
    <cellStyle name="Normal 167 5 5 2 2" xfId="18904" xr:uid="{00000000-0005-0000-0000-00006E5E0000}"/>
    <cellStyle name="Normal 167 5 5 2 2 2" xfId="49407" xr:uid="{00000000-0005-0000-0000-00006F5E0000}"/>
    <cellStyle name="Normal 167 5 5 2 3" xfId="38309" xr:uid="{00000000-0005-0000-0000-0000705E0000}"/>
    <cellStyle name="Normal 167 5 5 3" xfId="11072" xr:uid="{00000000-0005-0000-0000-0000715E0000}"/>
    <cellStyle name="Normal 167 5 5 3 2" xfId="22414" xr:uid="{00000000-0005-0000-0000-0000725E0000}"/>
    <cellStyle name="Normal 167 5 5 3 2 2" xfId="52824" xr:uid="{00000000-0005-0000-0000-0000735E0000}"/>
    <cellStyle name="Normal 167 5 5 3 3" xfId="41726" xr:uid="{00000000-0005-0000-0000-0000745E0000}"/>
    <cellStyle name="Normal 167 5 5 4" xfId="15106" xr:uid="{00000000-0005-0000-0000-0000755E0000}"/>
    <cellStyle name="Normal 167 5 5 4 2" xfId="26440" xr:uid="{00000000-0005-0000-0000-0000765E0000}"/>
    <cellStyle name="Normal 167 5 5 4 2 2" xfId="56776" xr:uid="{00000000-0005-0000-0000-0000775E0000}"/>
    <cellStyle name="Normal 167 5 5 4 3" xfId="45678" xr:uid="{00000000-0005-0000-0000-0000785E0000}"/>
    <cellStyle name="Normal 167 5 5 5" xfId="17307" xr:uid="{00000000-0005-0000-0000-0000795E0000}"/>
    <cellStyle name="Normal 167 5 5 5 2" xfId="47810" xr:uid="{00000000-0005-0000-0000-00007A5E0000}"/>
    <cellStyle name="Normal 167 5 5 6" xfId="30466" xr:uid="{00000000-0005-0000-0000-00007B5E0000}"/>
    <cellStyle name="Normal 167 5 5 7" xfId="34495" xr:uid="{00000000-0005-0000-0000-00007C5E0000}"/>
    <cellStyle name="Normal 167 5 5 8" xfId="36712" xr:uid="{00000000-0005-0000-0000-00007D5E0000}"/>
    <cellStyle name="Normal 167 5 6" xfId="5819" xr:uid="{00000000-0005-0000-0000-00007E5E0000}"/>
    <cellStyle name="Normal 167 5 6 2" xfId="7416" xr:uid="{00000000-0005-0000-0000-00007F5E0000}"/>
    <cellStyle name="Normal 167 5 6 2 2" xfId="18840" xr:uid="{00000000-0005-0000-0000-0000805E0000}"/>
    <cellStyle name="Normal 167 5 6 2 2 2" xfId="49343" xr:uid="{00000000-0005-0000-0000-0000815E0000}"/>
    <cellStyle name="Normal 167 5 6 2 3" xfId="38245" xr:uid="{00000000-0005-0000-0000-0000825E0000}"/>
    <cellStyle name="Normal 167 5 6 3" xfId="10995" xr:uid="{00000000-0005-0000-0000-0000835E0000}"/>
    <cellStyle name="Normal 167 5 6 3 2" xfId="22371" xr:uid="{00000000-0005-0000-0000-0000845E0000}"/>
    <cellStyle name="Normal 167 5 6 3 2 2" xfId="52781" xr:uid="{00000000-0005-0000-0000-0000855E0000}"/>
    <cellStyle name="Normal 167 5 6 3 3" xfId="41683" xr:uid="{00000000-0005-0000-0000-0000865E0000}"/>
    <cellStyle name="Normal 167 5 6 4" xfId="15063" xr:uid="{00000000-0005-0000-0000-0000875E0000}"/>
    <cellStyle name="Normal 167 5 6 4 2" xfId="26397" xr:uid="{00000000-0005-0000-0000-0000885E0000}"/>
    <cellStyle name="Normal 167 5 6 4 2 2" xfId="56733" xr:uid="{00000000-0005-0000-0000-0000895E0000}"/>
    <cellStyle name="Normal 167 5 6 4 3" xfId="45635" xr:uid="{00000000-0005-0000-0000-00008A5E0000}"/>
    <cellStyle name="Normal 167 5 6 5" xfId="17243" xr:uid="{00000000-0005-0000-0000-00008B5E0000}"/>
    <cellStyle name="Normal 167 5 6 5 2" xfId="47746" xr:uid="{00000000-0005-0000-0000-00008C5E0000}"/>
    <cellStyle name="Normal 167 5 6 6" xfId="30423" xr:uid="{00000000-0005-0000-0000-00008D5E0000}"/>
    <cellStyle name="Normal 167 5 6 7" xfId="34452" xr:uid="{00000000-0005-0000-0000-00008E5E0000}"/>
    <cellStyle name="Normal 167 5 6 8" xfId="36648" xr:uid="{00000000-0005-0000-0000-00008F5E0000}"/>
    <cellStyle name="Normal 167 5 7" xfId="5891" xr:uid="{00000000-0005-0000-0000-0000905E0000}"/>
    <cellStyle name="Normal 167 5 7 2" xfId="7488" xr:uid="{00000000-0005-0000-0000-0000915E0000}"/>
    <cellStyle name="Normal 167 5 7 2 2" xfId="18912" xr:uid="{00000000-0005-0000-0000-0000925E0000}"/>
    <cellStyle name="Normal 167 5 7 2 2 2" xfId="49415" xr:uid="{00000000-0005-0000-0000-0000935E0000}"/>
    <cellStyle name="Normal 167 5 7 2 3" xfId="38317" xr:uid="{00000000-0005-0000-0000-0000945E0000}"/>
    <cellStyle name="Normal 167 5 7 3" xfId="11082" xr:uid="{00000000-0005-0000-0000-0000955E0000}"/>
    <cellStyle name="Normal 167 5 7 3 2" xfId="22423" xr:uid="{00000000-0005-0000-0000-0000965E0000}"/>
    <cellStyle name="Normal 167 5 7 3 2 2" xfId="52833" xr:uid="{00000000-0005-0000-0000-0000975E0000}"/>
    <cellStyle name="Normal 167 5 7 3 3" xfId="41735" xr:uid="{00000000-0005-0000-0000-0000985E0000}"/>
    <cellStyle name="Normal 167 5 7 4" xfId="15115" xr:uid="{00000000-0005-0000-0000-0000995E0000}"/>
    <cellStyle name="Normal 167 5 7 4 2" xfId="26449" xr:uid="{00000000-0005-0000-0000-00009A5E0000}"/>
    <cellStyle name="Normal 167 5 7 4 2 2" xfId="56785" xr:uid="{00000000-0005-0000-0000-00009B5E0000}"/>
    <cellStyle name="Normal 167 5 7 4 3" xfId="45687" xr:uid="{00000000-0005-0000-0000-00009C5E0000}"/>
    <cellStyle name="Normal 167 5 7 5" xfId="17315" xr:uid="{00000000-0005-0000-0000-00009D5E0000}"/>
    <cellStyle name="Normal 167 5 7 5 2" xfId="47818" xr:uid="{00000000-0005-0000-0000-00009E5E0000}"/>
    <cellStyle name="Normal 167 5 7 6" xfId="30475" xr:uid="{00000000-0005-0000-0000-00009F5E0000}"/>
    <cellStyle name="Normal 167 5 7 7" xfId="34504" xr:uid="{00000000-0005-0000-0000-0000A05E0000}"/>
    <cellStyle name="Normal 167 5 7 8" xfId="36720" xr:uid="{00000000-0005-0000-0000-0000A15E0000}"/>
    <cellStyle name="Normal 167 5 8" xfId="5811" xr:uid="{00000000-0005-0000-0000-0000A25E0000}"/>
    <cellStyle name="Normal 167 5 8 2" xfId="7408" xr:uid="{00000000-0005-0000-0000-0000A35E0000}"/>
    <cellStyle name="Normal 167 5 8 2 2" xfId="18832" xr:uid="{00000000-0005-0000-0000-0000A45E0000}"/>
    <cellStyle name="Normal 167 5 8 2 2 2" xfId="49335" xr:uid="{00000000-0005-0000-0000-0000A55E0000}"/>
    <cellStyle name="Normal 167 5 8 2 3" xfId="38237" xr:uid="{00000000-0005-0000-0000-0000A65E0000}"/>
    <cellStyle name="Normal 167 5 8 3" xfId="10987" xr:uid="{00000000-0005-0000-0000-0000A75E0000}"/>
    <cellStyle name="Normal 167 5 8 3 2" xfId="22364" xr:uid="{00000000-0005-0000-0000-0000A85E0000}"/>
    <cellStyle name="Normal 167 5 8 3 2 2" xfId="52774" xr:uid="{00000000-0005-0000-0000-0000A95E0000}"/>
    <cellStyle name="Normal 167 5 8 3 3" xfId="41676" xr:uid="{00000000-0005-0000-0000-0000AA5E0000}"/>
    <cellStyle name="Normal 167 5 8 4" xfId="15056" xr:uid="{00000000-0005-0000-0000-0000AB5E0000}"/>
    <cellStyle name="Normal 167 5 8 4 2" xfId="26390" xr:uid="{00000000-0005-0000-0000-0000AC5E0000}"/>
    <cellStyle name="Normal 167 5 8 4 2 2" xfId="56726" xr:uid="{00000000-0005-0000-0000-0000AD5E0000}"/>
    <cellStyle name="Normal 167 5 8 4 3" xfId="45628" xr:uid="{00000000-0005-0000-0000-0000AE5E0000}"/>
    <cellStyle name="Normal 167 5 8 5" xfId="17235" xr:uid="{00000000-0005-0000-0000-0000AF5E0000}"/>
    <cellStyle name="Normal 167 5 8 5 2" xfId="47738" xr:uid="{00000000-0005-0000-0000-0000B05E0000}"/>
    <cellStyle name="Normal 167 5 8 6" xfId="30416" xr:uid="{00000000-0005-0000-0000-0000B15E0000}"/>
    <cellStyle name="Normal 167 5 8 7" xfId="34445" xr:uid="{00000000-0005-0000-0000-0000B25E0000}"/>
    <cellStyle name="Normal 167 5 8 8" xfId="36640" xr:uid="{00000000-0005-0000-0000-0000B35E0000}"/>
    <cellStyle name="Normal 167 5 9" xfId="5899" xr:uid="{00000000-0005-0000-0000-0000B45E0000}"/>
    <cellStyle name="Normal 167 5 9 2" xfId="7496" xr:uid="{00000000-0005-0000-0000-0000B55E0000}"/>
    <cellStyle name="Normal 167 5 9 2 2" xfId="18920" xr:uid="{00000000-0005-0000-0000-0000B65E0000}"/>
    <cellStyle name="Normal 167 5 9 2 2 2" xfId="49423" xr:uid="{00000000-0005-0000-0000-0000B75E0000}"/>
    <cellStyle name="Normal 167 5 9 2 3" xfId="38325" xr:uid="{00000000-0005-0000-0000-0000B85E0000}"/>
    <cellStyle name="Normal 167 5 9 3" xfId="11090" xr:uid="{00000000-0005-0000-0000-0000B95E0000}"/>
    <cellStyle name="Normal 167 5 9 3 2" xfId="22430" xr:uid="{00000000-0005-0000-0000-0000BA5E0000}"/>
    <cellStyle name="Normal 167 5 9 3 2 2" xfId="52840" xr:uid="{00000000-0005-0000-0000-0000BB5E0000}"/>
    <cellStyle name="Normal 167 5 9 3 3" xfId="41742" xr:uid="{00000000-0005-0000-0000-0000BC5E0000}"/>
    <cellStyle name="Normal 167 5 9 4" xfId="15122" xr:uid="{00000000-0005-0000-0000-0000BD5E0000}"/>
    <cellStyle name="Normal 167 5 9 4 2" xfId="26456" xr:uid="{00000000-0005-0000-0000-0000BE5E0000}"/>
    <cellStyle name="Normal 167 5 9 4 2 2" xfId="56792" xr:uid="{00000000-0005-0000-0000-0000BF5E0000}"/>
    <cellStyle name="Normal 167 5 9 4 3" xfId="45694" xr:uid="{00000000-0005-0000-0000-0000C05E0000}"/>
    <cellStyle name="Normal 167 5 9 5" xfId="17323" xr:uid="{00000000-0005-0000-0000-0000C15E0000}"/>
    <cellStyle name="Normal 167 5 9 5 2" xfId="47826" xr:uid="{00000000-0005-0000-0000-0000C25E0000}"/>
    <cellStyle name="Normal 167 5 9 6" xfId="30482" xr:uid="{00000000-0005-0000-0000-0000C35E0000}"/>
    <cellStyle name="Normal 167 5 9 7" xfId="34511" xr:uid="{00000000-0005-0000-0000-0000C45E0000}"/>
    <cellStyle name="Normal 167 5 9 8" xfId="36728" xr:uid="{00000000-0005-0000-0000-0000C55E0000}"/>
    <cellStyle name="Normal 167 6" xfId="12941" xr:uid="{00000000-0005-0000-0000-0000C65E0000}"/>
    <cellStyle name="Normal 167 6 2" xfId="24275" xr:uid="{00000000-0005-0000-0000-0000C75E0000}"/>
    <cellStyle name="Normal 167 6 2 2" xfId="54611" xr:uid="{00000000-0005-0000-0000-0000C85E0000}"/>
    <cellStyle name="Normal 167 6 3" xfId="43513" xr:uid="{00000000-0005-0000-0000-0000C95E0000}"/>
    <cellStyle name="Normal 167 7" xfId="20249" xr:uid="{00000000-0005-0000-0000-0000CA5E0000}"/>
    <cellStyle name="Normal 167 7 2" xfId="50659" xr:uid="{00000000-0005-0000-0000-0000CB5E0000}"/>
    <cellStyle name="Normal 167 8" xfId="28301" xr:uid="{00000000-0005-0000-0000-0000CC5E0000}"/>
    <cellStyle name="Normal 167 9" xfId="32330" xr:uid="{00000000-0005-0000-0000-0000CD5E0000}"/>
    <cellStyle name="Normal 168" xfId="58980" xr:uid="{00000000-0005-0000-0000-0000CE5E0000}"/>
    <cellStyle name="Normal 168 2" xfId="5170" xr:uid="{00000000-0005-0000-0000-0000CF5E0000}"/>
    <cellStyle name="Normal 168 2 2" xfId="5171" xr:uid="{00000000-0005-0000-0000-0000D05E0000}"/>
    <cellStyle name="Normal 168 2 3" xfId="5172" xr:uid="{00000000-0005-0000-0000-0000D15E0000}"/>
    <cellStyle name="Normal 168 2 4" xfId="5173" xr:uid="{00000000-0005-0000-0000-0000D25E0000}"/>
    <cellStyle name="Normal 168 2 5" xfId="5174" xr:uid="{00000000-0005-0000-0000-0000D35E0000}"/>
    <cellStyle name="Normal 168 3" xfId="5175" xr:uid="{00000000-0005-0000-0000-0000D45E0000}"/>
    <cellStyle name="Normal 168 3 2" xfId="5176" xr:uid="{00000000-0005-0000-0000-0000D55E0000}"/>
    <cellStyle name="Normal 168 3 3" xfId="5177" xr:uid="{00000000-0005-0000-0000-0000D65E0000}"/>
    <cellStyle name="Normal 168 3 4" xfId="5178" xr:uid="{00000000-0005-0000-0000-0000D75E0000}"/>
    <cellStyle name="Normal 168 3 5" xfId="5179" xr:uid="{00000000-0005-0000-0000-0000D85E0000}"/>
    <cellStyle name="Normal 168 4" xfId="5180" xr:uid="{00000000-0005-0000-0000-0000D95E0000}"/>
    <cellStyle name="Normal 168 4 2" xfId="5181" xr:uid="{00000000-0005-0000-0000-0000DA5E0000}"/>
    <cellStyle name="Normal 168 4 3" xfId="5182" xr:uid="{00000000-0005-0000-0000-0000DB5E0000}"/>
    <cellStyle name="Normal 168 4 4" xfId="5183" xr:uid="{00000000-0005-0000-0000-0000DC5E0000}"/>
    <cellStyle name="Normal 168 4 5" xfId="5184" xr:uid="{00000000-0005-0000-0000-0000DD5E0000}"/>
    <cellStyle name="Normal 169" xfId="58983" xr:uid="{00000000-0005-0000-0000-0000DE5E0000}"/>
    <cellStyle name="Normal 17" xfId="4881" xr:uid="{00000000-0005-0000-0000-0000DF5E0000}"/>
    <cellStyle name="Normal 170" xfId="58985" xr:uid="{00000000-0005-0000-0000-0000E05E0000}"/>
    <cellStyle name="Normal 171" xfId="58989" xr:uid="{00000000-0005-0000-0000-0000E15E0000}"/>
    <cellStyle name="Normal 172" xfId="58992" xr:uid="{00000000-0005-0000-0000-0000E25E0000}"/>
    <cellStyle name="Normal 173" xfId="58994" xr:uid="{00000000-0005-0000-0000-0000E35E0000}"/>
    <cellStyle name="Normal 174" xfId="5185" xr:uid="{00000000-0005-0000-0000-0000E45E0000}"/>
    <cellStyle name="Normal 174 10" xfId="5861" xr:uid="{00000000-0005-0000-0000-0000E55E0000}"/>
    <cellStyle name="Normal 174 10 2" xfId="7458" xr:uid="{00000000-0005-0000-0000-0000E65E0000}"/>
    <cellStyle name="Normal 174 10 2 2" xfId="18882" xr:uid="{00000000-0005-0000-0000-0000E75E0000}"/>
    <cellStyle name="Normal 174 10 2 2 2" xfId="49385" xr:uid="{00000000-0005-0000-0000-0000E85E0000}"/>
    <cellStyle name="Normal 174 10 2 3" xfId="38287" xr:uid="{00000000-0005-0000-0000-0000E95E0000}"/>
    <cellStyle name="Normal 174 10 3" xfId="17285" xr:uid="{00000000-0005-0000-0000-0000EA5E0000}"/>
    <cellStyle name="Normal 174 10 3 2" xfId="47788" xr:uid="{00000000-0005-0000-0000-0000EB5E0000}"/>
    <cellStyle name="Normal 174 10 4" xfId="36690" xr:uid="{00000000-0005-0000-0000-0000EC5E0000}"/>
    <cellStyle name="Normal 174 11" xfId="5842" xr:uid="{00000000-0005-0000-0000-0000ED5E0000}"/>
    <cellStyle name="Normal 174 11 2" xfId="7439" xr:uid="{00000000-0005-0000-0000-0000EE5E0000}"/>
    <cellStyle name="Normal 174 11 2 2" xfId="18863" xr:uid="{00000000-0005-0000-0000-0000EF5E0000}"/>
    <cellStyle name="Normal 174 11 2 2 2" xfId="49366" xr:uid="{00000000-0005-0000-0000-0000F05E0000}"/>
    <cellStyle name="Normal 174 11 2 3" xfId="38268" xr:uid="{00000000-0005-0000-0000-0000F15E0000}"/>
    <cellStyle name="Normal 174 11 3" xfId="17266" xr:uid="{00000000-0005-0000-0000-0000F25E0000}"/>
    <cellStyle name="Normal 174 11 3 2" xfId="47769" xr:uid="{00000000-0005-0000-0000-0000F35E0000}"/>
    <cellStyle name="Normal 174 11 4" xfId="36671" xr:uid="{00000000-0005-0000-0000-0000F45E0000}"/>
    <cellStyle name="Normal 174 12" xfId="5864" xr:uid="{00000000-0005-0000-0000-0000F55E0000}"/>
    <cellStyle name="Normal 174 12 2" xfId="7461" xr:uid="{00000000-0005-0000-0000-0000F65E0000}"/>
    <cellStyle name="Normal 174 12 2 2" xfId="18885" xr:uid="{00000000-0005-0000-0000-0000F75E0000}"/>
    <cellStyle name="Normal 174 12 2 2 2" xfId="49388" xr:uid="{00000000-0005-0000-0000-0000F85E0000}"/>
    <cellStyle name="Normal 174 12 2 3" xfId="38290" xr:uid="{00000000-0005-0000-0000-0000F95E0000}"/>
    <cellStyle name="Normal 174 12 3" xfId="17288" xr:uid="{00000000-0005-0000-0000-0000FA5E0000}"/>
    <cellStyle name="Normal 174 12 3 2" xfId="47791" xr:uid="{00000000-0005-0000-0000-0000FB5E0000}"/>
    <cellStyle name="Normal 174 12 4" xfId="36693" xr:uid="{00000000-0005-0000-0000-0000FC5E0000}"/>
    <cellStyle name="Normal 174 13" xfId="5839" xr:uid="{00000000-0005-0000-0000-0000FD5E0000}"/>
    <cellStyle name="Normal 174 13 2" xfId="7436" xr:uid="{00000000-0005-0000-0000-0000FE5E0000}"/>
    <cellStyle name="Normal 174 13 2 2" xfId="18860" xr:uid="{00000000-0005-0000-0000-0000FF5E0000}"/>
    <cellStyle name="Normal 174 13 2 2 2" xfId="49363" xr:uid="{00000000-0005-0000-0000-0000005F0000}"/>
    <cellStyle name="Normal 174 13 2 3" xfId="38265" xr:uid="{00000000-0005-0000-0000-0000015F0000}"/>
    <cellStyle name="Normal 174 13 3" xfId="17263" xr:uid="{00000000-0005-0000-0000-0000025F0000}"/>
    <cellStyle name="Normal 174 13 3 2" xfId="47766" xr:uid="{00000000-0005-0000-0000-0000035F0000}"/>
    <cellStyle name="Normal 174 13 4" xfId="36668" xr:uid="{00000000-0005-0000-0000-0000045F0000}"/>
    <cellStyle name="Normal 174 14" xfId="5869" xr:uid="{00000000-0005-0000-0000-0000055F0000}"/>
    <cellStyle name="Normal 174 14 2" xfId="7466" xr:uid="{00000000-0005-0000-0000-0000065F0000}"/>
    <cellStyle name="Normal 174 14 2 2" xfId="18890" xr:uid="{00000000-0005-0000-0000-0000075F0000}"/>
    <cellStyle name="Normal 174 14 2 2 2" xfId="49393" xr:uid="{00000000-0005-0000-0000-0000085F0000}"/>
    <cellStyle name="Normal 174 14 2 3" xfId="38295" xr:uid="{00000000-0005-0000-0000-0000095F0000}"/>
    <cellStyle name="Normal 174 14 3" xfId="17293" xr:uid="{00000000-0005-0000-0000-00000A5F0000}"/>
    <cellStyle name="Normal 174 14 3 2" xfId="47796" xr:uid="{00000000-0005-0000-0000-00000B5F0000}"/>
    <cellStyle name="Normal 174 14 4" xfId="36698" xr:uid="{00000000-0005-0000-0000-00000C5F0000}"/>
    <cellStyle name="Normal 174 15" xfId="5833" xr:uid="{00000000-0005-0000-0000-00000D5F0000}"/>
    <cellStyle name="Normal 174 15 2" xfId="7430" xr:uid="{00000000-0005-0000-0000-00000E5F0000}"/>
    <cellStyle name="Normal 174 15 2 2" xfId="18854" xr:uid="{00000000-0005-0000-0000-00000F5F0000}"/>
    <cellStyle name="Normal 174 15 2 2 2" xfId="49357" xr:uid="{00000000-0005-0000-0000-0000105F0000}"/>
    <cellStyle name="Normal 174 15 2 3" xfId="38259" xr:uid="{00000000-0005-0000-0000-0000115F0000}"/>
    <cellStyle name="Normal 174 15 3" xfId="17257" xr:uid="{00000000-0005-0000-0000-0000125F0000}"/>
    <cellStyle name="Normal 174 15 3 2" xfId="47760" xr:uid="{00000000-0005-0000-0000-0000135F0000}"/>
    <cellStyle name="Normal 174 15 4" xfId="36662" xr:uid="{00000000-0005-0000-0000-0000145F0000}"/>
    <cellStyle name="Normal 174 16" xfId="5877" xr:uid="{00000000-0005-0000-0000-0000155F0000}"/>
    <cellStyle name="Normal 174 16 2" xfId="7474" xr:uid="{00000000-0005-0000-0000-0000165F0000}"/>
    <cellStyle name="Normal 174 16 2 2" xfId="18898" xr:uid="{00000000-0005-0000-0000-0000175F0000}"/>
    <cellStyle name="Normal 174 16 2 2 2" xfId="49401" xr:uid="{00000000-0005-0000-0000-0000185F0000}"/>
    <cellStyle name="Normal 174 16 2 3" xfId="38303" xr:uid="{00000000-0005-0000-0000-0000195F0000}"/>
    <cellStyle name="Normal 174 16 3" xfId="17301" xr:uid="{00000000-0005-0000-0000-00001A5F0000}"/>
    <cellStyle name="Normal 174 16 3 2" xfId="47804" xr:uid="{00000000-0005-0000-0000-00001B5F0000}"/>
    <cellStyle name="Normal 174 16 4" xfId="36706" xr:uid="{00000000-0005-0000-0000-00001C5F0000}"/>
    <cellStyle name="Normal 174 17" xfId="5825" xr:uid="{00000000-0005-0000-0000-00001D5F0000}"/>
    <cellStyle name="Normal 174 17 2" xfId="7422" xr:uid="{00000000-0005-0000-0000-00001E5F0000}"/>
    <cellStyle name="Normal 174 17 2 2" xfId="18846" xr:uid="{00000000-0005-0000-0000-00001F5F0000}"/>
    <cellStyle name="Normal 174 17 2 2 2" xfId="49349" xr:uid="{00000000-0005-0000-0000-0000205F0000}"/>
    <cellStyle name="Normal 174 17 2 3" xfId="38251" xr:uid="{00000000-0005-0000-0000-0000215F0000}"/>
    <cellStyle name="Normal 174 17 3" xfId="17249" xr:uid="{00000000-0005-0000-0000-0000225F0000}"/>
    <cellStyle name="Normal 174 17 3 2" xfId="47752" xr:uid="{00000000-0005-0000-0000-0000235F0000}"/>
    <cellStyle name="Normal 174 17 4" xfId="36654" xr:uid="{00000000-0005-0000-0000-0000245F0000}"/>
    <cellStyle name="Normal 174 18" xfId="5885" xr:uid="{00000000-0005-0000-0000-0000255F0000}"/>
    <cellStyle name="Normal 174 18 2" xfId="7482" xr:uid="{00000000-0005-0000-0000-0000265F0000}"/>
    <cellStyle name="Normal 174 18 2 2" xfId="18906" xr:uid="{00000000-0005-0000-0000-0000275F0000}"/>
    <cellStyle name="Normal 174 18 2 2 2" xfId="49409" xr:uid="{00000000-0005-0000-0000-0000285F0000}"/>
    <cellStyle name="Normal 174 18 2 3" xfId="38311" xr:uid="{00000000-0005-0000-0000-0000295F0000}"/>
    <cellStyle name="Normal 174 18 3" xfId="17309" xr:uid="{00000000-0005-0000-0000-00002A5F0000}"/>
    <cellStyle name="Normal 174 18 3 2" xfId="47812" xr:uid="{00000000-0005-0000-0000-00002B5F0000}"/>
    <cellStyle name="Normal 174 18 4" xfId="36714" xr:uid="{00000000-0005-0000-0000-00002C5F0000}"/>
    <cellStyle name="Normal 174 19" xfId="5817" xr:uid="{00000000-0005-0000-0000-00002D5F0000}"/>
    <cellStyle name="Normal 174 19 2" xfId="7414" xr:uid="{00000000-0005-0000-0000-00002E5F0000}"/>
    <cellStyle name="Normal 174 19 2 2" xfId="18838" xr:uid="{00000000-0005-0000-0000-00002F5F0000}"/>
    <cellStyle name="Normal 174 19 2 2 2" xfId="49341" xr:uid="{00000000-0005-0000-0000-0000305F0000}"/>
    <cellStyle name="Normal 174 19 2 3" xfId="38243" xr:uid="{00000000-0005-0000-0000-0000315F0000}"/>
    <cellStyle name="Normal 174 19 3" xfId="17241" xr:uid="{00000000-0005-0000-0000-0000325F0000}"/>
    <cellStyle name="Normal 174 19 3 2" xfId="47744" xr:uid="{00000000-0005-0000-0000-0000335F0000}"/>
    <cellStyle name="Normal 174 19 4" xfId="36646" xr:uid="{00000000-0005-0000-0000-0000345F0000}"/>
    <cellStyle name="Normal 174 2" xfId="5186" xr:uid="{00000000-0005-0000-0000-0000355F0000}"/>
    <cellStyle name="Normal 174 2 10" xfId="5843" xr:uid="{00000000-0005-0000-0000-0000365F0000}"/>
    <cellStyle name="Normal 174 2 10 2" xfId="7440" xr:uid="{00000000-0005-0000-0000-0000375F0000}"/>
    <cellStyle name="Normal 174 2 10 2 2" xfId="18864" xr:uid="{00000000-0005-0000-0000-0000385F0000}"/>
    <cellStyle name="Normal 174 2 10 2 2 2" xfId="49367" xr:uid="{00000000-0005-0000-0000-0000395F0000}"/>
    <cellStyle name="Normal 174 2 10 2 3" xfId="38269" xr:uid="{00000000-0005-0000-0000-00003A5F0000}"/>
    <cellStyle name="Normal 174 2 10 3" xfId="11011" xr:uid="{00000000-0005-0000-0000-00003B5F0000}"/>
    <cellStyle name="Normal 174 2 10 3 2" xfId="22385" xr:uid="{00000000-0005-0000-0000-00003C5F0000}"/>
    <cellStyle name="Normal 174 2 10 3 2 2" xfId="52795" xr:uid="{00000000-0005-0000-0000-00003D5F0000}"/>
    <cellStyle name="Normal 174 2 10 3 3" xfId="41697" xr:uid="{00000000-0005-0000-0000-00003E5F0000}"/>
    <cellStyle name="Normal 174 2 10 4" xfId="15077" xr:uid="{00000000-0005-0000-0000-00003F5F0000}"/>
    <cellStyle name="Normal 174 2 10 4 2" xfId="26411" xr:uid="{00000000-0005-0000-0000-0000405F0000}"/>
    <cellStyle name="Normal 174 2 10 4 2 2" xfId="56747" xr:uid="{00000000-0005-0000-0000-0000415F0000}"/>
    <cellStyle name="Normal 174 2 10 4 3" xfId="45649" xr:uid="{00000000-0005-0000-0000-0000425F0000}"/>
    <cellStyle name="Normal 174 2 10 5" xfId="17267" xr:uid="{00000000-0005-0000-0000-0000435F0000}"/>
    <cellStyle name="Normal 174 2 10 5 2" xfId="47770" xr:uid="{00000000-0005-0000-0000-0000445F0000}"/>
    <cellStyle name="Normal 174 2 10 6" xfId="30437" xr:uid="{00000000-0005-0000-0000-0000455F0000}"/>
    <cellStyle name="Normal 174 2 10 7" xfId="34466" xr:uid="{00000000-0005-0000-0000-0000465F0000}"/>
    <cellStyle name="Normal 174 2 10 8" xfId="36672" xr:uid="{00000000-0005-0000-0000-0000475F0000}"/>
    <cellStyle name="Normal 174 2 11" xfId="5863" xr:uid="{00000000-0005-0000-0000-0000485F0000}"/>
    <cellStyle name="Normal 174 2 11 2" xfId="7460" xr:uid="{00000000-0005-0000-0000-0000495F0000}"/>
    <cellStyle name="Normal 174 2 11 2 2" xfId="18884" xr:uid="{00000000-0005-0000-0000-00004A5F0000}"/>
    <cellStyle name="Normal 174 2 11 2 2 2" xfId="49387" xr:uid="{00000000-0005-0000-0000-00004B5F0000}"/>
    <cellStyle name="Normal 174 2 11 2 3" xfId="38289" xr:uid="{00000000-0005-0000-0000-00004C5F0000}"/>
    <cellStyle name="Normal 174 2 11 3" xfId="11061" xr:uid="{00000000-0005-0000-0000-00004D5F0000}"/>
    <cellStyle name="Normal 174 2 11 3 2" xfId="22404" xr:uid="{00000000-0005-0000-0000-00004E5F0000}"/>
    <cellStyle name="Normal 174 2 11 3 2 2" xfId="52814" xr:uid="{00000000-0005-0000-0000-00004F5F0000}"/>
    <cellStyle name="Normal 174 2 11 3 3" xfId="41716" xr:uid="{00000000-0005-0000-0000-0000505F0000}"/>
    <cellStyle name="Normal 174 2 11 4" xfId="15096" xr:uid="{00000000-0005-0000-0000-0000515F0000}"/>
    <cellStyle name="Normal 174 2 11 4 2" xfId="26430" xr:uid="{00000000-0005-0000-0000-0000525F0000}"/>
    <cellStyle name="Normal 174 2 11 4 2 2" xfId="56766" xr:uid="{00000000-0005-0000-0000-0000535F0000}"/>
    <cellStyle name="Normal 174 2 11 4 3" xfId="45668" xr:uid="{00000000-0005-0000-0000-0000545F0000}"/>
    <cellStyle name="Normal 174 2 11 5" xfId="17287" xr:uid="{00000000-0005-0000-0000-0000555F0000}"/>
    <cellStyle name="Normal 174 2 11 5 2" xfId="47790" xr:uid="{00000000-0005-0000-0000-0000565F0000}"/>
    <cellStyle name="Normal 174 2 11 6" xfId="30456" xr:uid="{00000000-0005-0000-0000-0000575F0000}"/>
    <cellStyle name="Normal 174 2 11 7" xfId="34485" xr:uid="{00000000-0005-0000-0000-0000585F0000}"/>
    <cellStyle name="Normal 174 2 11 8" xfId="36692" xr:uid="{00000000-0005-0000-0000-0000595F0000}"/>
    <cellStyle name="Normal 174 2 12" xfId="5840" xr:uid="{00000000-0005-0000-0000-00005A5F0000}"/>
    <cellStyle name="Normal 174 2 12 2" xfId="7437" xr:uid="{00000000-0005-0000-0000-00005B5F0000}"/>
    <cellStyle name="Normal 174 2 12 2 2" xfId="18861" xr:uid="{00000000-0005-0000-0000-00005C5F0000}"/>
    <cellStyle name="Normal 174 2 12 2 2 2" xfId="49364" xr:uid="{00000000-0005-0000-0000-00005D5F0000}"/>
    <cellStyle name="Normal 174 2 12 2 3" xfId="38266" xr:uid="{00000000-0005-0000-0000-00005E5F0000}"/>
    <cellStyle name="Normal 174 2 12 3" xfId="11005" xr:uid="{00000000-0005-0000-0000-00005F5F0000}"/>
    <cellStyle name="Normal 174 2 12 3 2" xfId="22380" xr:uid="{00000000-0005-0000-0000-0000605F0000}"/>
    <cellStyle name="Normal 174 2 12 3 2 2" xfId="52790" xr:uid="{00000000-0005-0000-0000-0000615F0000}"/>
    <cellStyle name="Normal 174 2 12 3 3" xfId="41692" xr:uid="{00000000-0005-0000-0000-0000625F0000}"/>
    <cellStyle name="Normal 174 2 12 4" xfId="15072" xr:uid="{00000000-0005-0000-0000-0000635F0000}"/>
    <cellStyle name="Normal 174 2 12 4 2" xfId="26406" xr:uid="{00000000-0005-0000-0000-0000645F0000}"/>
    <cellStyle name="Normal 174 2 12 4 2 2" xfId="56742" xr:uid="{00000000-0005-0000-0000-0000655F0000}"/>
    <cellStyle name="Normal 174 2 12 4 3" xfId="45644" xr:uid="{00000000-0005-0000-0000-0000665F0000}"/>
    <cellStyle name="Normal 174 2 12 5" xfId="17264" xr:uid="{00000000-0005-0000-0000-0000675F0000}"/>
    <cellStyle name="Normal 174 2 12 5 2" xfId="47767" xr:uid="{00000000-0005-0000-0000-0000685F0000}"/>
    <cellStyle name="Normal 174 2 12 6" xfId="30432" xr:uid="{00000000-0005-0000-0000-0000695F0000}"/>
    <cellStyle name="Normal 174 2 12 7" xfId="34461" xr:uid="{00000000-0005-0000-0000-00006A5F0000}"/>
    <cellStyle name="Normal 174 2 12 8" xfId="36669" xr:uid="{00000000-0005-0000-0000-00006B5F0000}"/>
    <cellStyle name="Normal 174 2 13" xfId="5868" xr:uid="{00000000-0005-0000-0000-00006C5F0000}"/>
    <cellStyle name="Normal 174 2 13 2" xfId="7465" xr:uid="{00000000-0005-0000-0000-00006D5F0000}"/>
    <cellStyle name="Normal 174 2 13 2 2" xfId="18889" xr:uid="{00000000-0005-0000-0000-00006E5F0000}"/>
    <cellStyle name="Normal 174 2 13 2 2 2" xfId="49392" xr:uid="{00000000-0005-0000-0000-00006F5F0000}"/>
    <cellStyle name="Normal 174 2 13 2 3" xfId="38294" xr:uid="{00000000-0005-0000-0000-0000705F0000}"/>
    <cellStyle name="Normal 174 2 13 3" xfId="11069" xr:uid="{00000000-0005-0000-0000-0000715F0000}"/>
    <cellStyle name="Normal 174 2 13 3 2" xfId="22411" xr:uid="{00000000-0005-0000-0000-0000725F0000}"/>
    <cellStyle name="Normal 174 2 13 3 2 2" xfId="52821" xr:uid="{00000000-0005-0000-0000-0000735F0000}"/>
    <cellStyle name="Normal 174 2 13 3 3" xfId="41723" xr:uid="{00000000-0005-0000-0000-0000745F0000}"/>
    <cellStyle name="Normal 174 2 13 4" xfId="15103" xr:uid="{00000000-0005-0000-0000-0000755F0000}"/>
    <cellStyle name="Normal 174 2 13 4 2" xfId="26437" xr:uid="{00000000-0005-0000-0000-0000765F0000}"/>
    <cellStyle name="Normal 174 2 13 4 2 2" xfId="56773" xr:uid="{00000000-0005-0000-0000-0000775F0000}"/>
    <cellStyle name="Normal 174 2 13 4 3" xfId="45675" xr:uid="{00000000-0005-0000-0000-0000785F0000}"/>
    <cellStyle name="Normal 174 2 13 5" xfId="17292" xr:uid="{00000000-0005-0000-0000-0000795F0000}"/>
    <cellStyle name="Normal 174 2 13 5 2" xfId="47795" xr:uid="{00000000-0005-0000-0000-00007A5F0000}"/>
    <cellStyle name="Normal 174 2 13 6" xfId="30463" xr:uid="{00000000-0005-0000-0000-00007B5F0000}"/>
    <cellStyle name="Normal 174 2 13 7" xfId="34492" xr:uid="{00000000-0005-0000-0000-00007C5F0000}"/>
    <cellStyle name="Normal 174 2 13 8" xfId="36697" xr:uid="{00000000-0005-0000-0000-00007D5F0000}"/>
    <cellStyle name="Normal 174 2 14" xfId="5834" xr:uid="{00000000-0005-0000-0000-00007E5F0000}"/>
    <cellStyle name="Normal 174 2 14 2" xfId="7431" xr:uid="{00000000-0005-0000-0000-00007F5F0000}"/>
    <cellStyle name="Normal 174 2 14 2 2" xfId="18855" xr:uid="{00000000-0005-0000-0000-0000805F0000}"/>
    <cellStyle name="Normal 174 2 14 2 2 2" xfId="49358" xr:uid="{00000000-0005-0000-0000-0000815F0000}"/>
    <cellStyle name="Normal 174 2 14 2 3" xfId="38260" xr:uid="{00000000-0005-0000-0000-0000825F0000}"/>
    <cellStyle name="Normal 174 2 14 3" xfId="11000" xr:uid="{00000000-0005-0000-0000-0000835F0000}"/>
    <cellStyle name="Normal 174 2 14 3 2" xfId="22376" xr:uid="{00000000-0005-0000-0000-0000845F0000}"/>
    <cellStyle name="Normal 174 2 14 3 2 2" xfId="52786" xr:uid="{00000000-0005-0000-0000-0000855F0000}"/>
    <cellStyle name="Normal 174 2 14 3 3" xfId="41688" xr:uid="{00000000-0005-0000-0000-0000865F0000}"/>
    <cellStyle name="Normal 174 2 14 4" xfId="15068" xr:uid="{00000000-0005-0000-0000-0000875F0000}"/>
    <cellStyle name="Normal 174 2 14 4 2" xfId="26402" xr:uid="{00000000-0005-0000-0000-0000885F0000}"/>
    <cellStyle name="Normal 174 2 14 4 2 2" xfId="56738" xr:uid="{00000000-0005-0000-0000-0000895F0000}"/>
    <cellStyle name="Normal 174 2 14 4 3" xfId="45640" xr:uid="{00000000-0005-0000-0000-00008A5F0000}"/>
    <cellStyle name="Normal 174 2 14 5" xfId="17258" xr:uid="{00000000-0005-0000-0000-00008B5F0000}"/>
    <cellStyle name="Normal 174 2 14 5 2" xfId="47761" xr:uid="{00000000-0005-0000-0000-00008C5F0000}"/>
    <cellStyle name="Normal 174 2 14 6" xfId="30428" xr:uid="{00000000-0005-0000-0000-00008D5F0000}"/>
    <cellStyle name="Normal 174 2 14 7" xfId="34457" xr:uid="{00000000-0005-0000-0000-00008E5F0000}"/>
    <cellStyle name="Normal 174 2 14 8" xfId="36663" xr:uid="{00000000-0005-0000-0000-00008F5F0000}"/>
    <cellStyle name="Normal 174 2 15" xfId="5876" xr:uid="{00000000-0005-0000-0000-0000905F0000}"/>
    <cellStyle name="Normal 174 2 15 2" xfId="7473" xr:uid="{00000000-0005-0000-0000-0000915F0000}"/>
    <cellStyle name="Normal 174 2 15 2 2" xfId="18897" xr:uid="{00000000-0005-0000-0000-0000925F0000}"/>
    <cellStyle name="Normal 174 2 15 2 2 2" xfId="49400" xr:uid="{00000000-0005-0000-0000-0000935F0000}"/>
    <cellStyle name="Normal 174 2 15 2 3" xfId="38302" xr:uid="{00000000-0005-0000-0000-0000945F0000}"/>
    <cellStyle name="Normal 174 2 15 3" xfId="11077" xr:uid="{00000000-0005-0000-0000-0000955F0000}"/>
    <cellStyle name="Normal 174 2 15 3 2" xfId="22418" xr:uid="{00000000-0005-0000-0000-0000965F0000}"/>
    <cellStyle name="Normal 174 2 15 3 2 2" xfId="52828" xr:uid="{00000000-0005-0000-0000-0000975F0000}"/>
    <cellStyle name="Normal 174 2 15 3 3" xfId="41730" xr:uid="{00000000-0005-0000-0000-0000985F0000}"/>
    <cellStyle name="Normal 174 2 15 4" xfId="15110" xr:uid="{00000000-0005-0000-0000-0000995F0000}"/>
    <cellStyle name="Normal 174 2 15 4 2" xfId="26444" xr:uid="{00000000-0005-0000-0000-00009A5F0000}"/>
    <cellStyle name="Normal 174 2 15 4 2 2" xfId="56780" xr:uid="{00000000-0005-0000-0000-00009B5F0000}"/>
    <cellStyle name="Normal 174 2 15 4 3" xfId="45682" xr:uid="{00000000-0005-0000-0000-00009C5F0000}"/>
    <cellStyle name="Normal 174 2 15 5" xfId="17300" xr:uid="{00000000-0005-0000-0000-00009D5F0000}"/>
    <cellStyle name="Normal 174 2 15 5 2" xfId="47803" xr:uid="{00000000-0005-0000-0000-00009E5F0000}"/>
    <cellStyle name="Normal 174 2 15 6" xfId="30470" xr:uid="{00000000-0005-0000-0000-00009F5F0000}"/>
    <cellStyle name="Normal 174 2 15 7" xfId="34499" xr:uid="{00000000-0005-0000-0000-0000A05F0000}"/>
    <cellStyle name="Normal 174 2 15 8" xfId="36705" xr:uid="{00000000-0005-0000-0000-0000A15F0000}"/>
    <cellStyle name="Normal 174 2 16" xfId="5826" xr:uid="{00000000-0005-0000-0000-0000A25F0000}"/>
    <cellStyle name="Normal 174 2 16 2" xfId="7423" xr:uid="{00000000-0005-0000-0000-0000A35F0000}"/>
    <cellStyle name="Normal 174 2 16 2 2" xfId="18847" xr:uid="{00000000-0005-0000-0000-0000A45F0000}"/>
    <cellStyle name="Normal 174 2 16 2 2 2" xfId="49350" xr:uid="{00000000-0005-0000-0000-0000A55F0000}"/>
    <cellStyle name="Normal 174 2 16 2 3" xfId="38252" xr:uid="{00000000-0005-0000-0000-0000A65F0000}"/>
    <cellStyle name="Normal 174 2 16 3" xfId="10992" xr:uid="{00000000-0005-0000-0000-0000A75F0000}"/>
    <cellStyle name="Normal 174 2 16 3 2" xfId="22369" xr:uid="{00000000-0005-0000-0000-0000A85F0000}"/>
    <cellStyle name="Normal 174 2 16 3 2 2" xfId="52779" xr:uid="{00000000-0005-0000-0000-0000A95F0000}"/>
    <cellStyle name="Normal 174 2 16 3 3" xfId="41681" xr:uid="{00000000-0005-0000-0000-0000AA5F0000}"/>
    <cellStyle name="Normal 174 2 16 4" xfId="15061" xr:uid="{00000000-0005-0000-0000-0000AB5F0000}"/>
    <cellStyle name="Normal 174 2 16 4 2" xfId="26395" xr:uid="{00000000-0005-0000-0000-0000AC5F0000}"/>
    <cellStyle name="Normal 174 2 16 4 2 2" xfId="56731" xr:uid="{00000000-0005-0000-0000-0000AD5F0000}"/>
    <cellStyle name="Normal 174 2 16 4 3" xfId="45633" xr:uid="{00000000-0005-0000-0000-0000AE5F0000}"/>
    <cellStyle name="Normal 174 2 16 5" xfId="17250" xr:uid="{00000000-0005-0000-0000-0000AF5F0000}"/>
    <cellStyle name="Normal 174 2 16 5 2" xfId="47753" xr:uid="{00000000-0005-0000-0000-0000B05F0000}"/>
    <cellStyle name="Normal 174 2 16 6" xfId="30421" xr:uid="{00000000-0005-0000-0000-0000B15F0000}"/>
    <cellStyle name="Normal 174 2 16 7" xfId="34450" xr:uid="{00000000-0005-0000-0000-0000B25F0000}"/>
    <cellStyle name="Normal 174 2 16 8" xfId="36655" xr:uid="{00000000-0005-0000-0000-0000B35F0000}"/>
    <cellStyle name="Normal 174 2 17" xfId="5884" xr:uid="{00000000-0005-0000-0000-0000B45F0000}"/>
    <cellStyle name="Normal 174 2 17 2" xfId="7481" xr:uid="{00000000-0005-0000-0000-0000B55F0000}"/>
    <cellStyle name="Normal 174 2 17 2 2" xfId="18905" xr:uid="{00000000-0005-0000-0000-0000B65F0000}"/>
    <cellStyle name="Normal 174 2 17 2 2 2" xfId="49408" xr:uid="{00000000-0005-0000-0000-0000B75F0000}"/>
    <cellStyle name="Normal 174 2 17 2 3" xfId="38310" xr:uid="{00000000-0005-0000-0000-0000B85F0000}"/>
    <cellStyle name="Normal 174 2 17 3" xfId="11085" xr:uid="{00000000-0005-0000-0000-0000B95F0000}"/>
    <cellStyle name="Normal 174 2 17 3 2" xfId="22425" xr:uid="{00000000-0005-0000-0000-0000BA5F0000}"/>
    <cellStyle name="Normal 174 2 17 3 2 2" xfId="52835" xr:uid="{00000000-0005-0000-0000-0000BB5F0000}"/>
    <cellStyle name="Normal 174 2 17 3 3" xfId="41737" xr:uid="{00000000-0005-0000-0000-0000BC5F0000}"/>
    <cellStyle name="Normal 174 2 17 4" xfId="15117" xr:uid="{00000000-0005-0000-0000-0000BD5F0000}"/>
    <cellStyle name="Normal 174 2 17 4 2" xfId="26451" xr:uid="{00000000-0005-0000-0000-0000BE5F0000}"/>
    <cellStyle name="Normal 174 2 17 4 2 2" xfId="56787" xr:uid="{00000000-0005-0000-0000-0000BF5F0000}"/>
    <cellStyle name="Normal 174 2 17 4 3" xfId="45689" xr:uid="{00000000-0005-0000-0000-0000C05F0000}"/>
    <cellStyle name="Normal 174 2 17 5" xfId="17308" xr:uid="{00000000-0005-0000-0000-0000C15F0000}"/>
    <cellStyle name="Normal 174 2 17 5 2" xfId="47811" xr:uid="{00000000-0005-0000-0000-0000C25F0000}"/>
    <cellStyle name="Normal 174 2 17 6" xfId="30477" xr:uid="{00000000-0005-0000-0000-0000C35F0000}"/>
    <cellStyle name="Normal 174 2 17 7" xfId="34506" xr:uid="{00000000-0005-0000-0000-0000C45F0000}"/>
    <cellStyle name="Normal 174 2 17 8" xfId="36713" xr:uid="{00000000-0005-0000-0000-0000C55F0000}"/>
    <cellStyle name="Normal 174 2 18" xfId="5818" xr:uid="{00000000-0005-0000-0000-0000C65F0000}"/>
    <cellStyle name="Normal 174 2 18 2" xfId="7415" xr:uid="{00000000-0005-0000-0000-0000C75F0000}"/>
    <cellStyle name="Normal 174 2 18 2 2" xfId="18839" xr:uid="{00000000-0005-0000-0000-0000C85F0000}"/>
    <cellStyle name="Normal 174 2 18 2 2 2" xfId="49342" xr:uid="{00000000-0005-0000-0000-0000C95F0000}"/>
    <cellStyle name="Normal 174 2 18 2 3" xfId="38244" xr:uid="{00000000-0005-0000-0000-0000CA5F0000}"/>
    <cellStyle name="Normal 174 2 18 3" xfId="10983" xr:uid="{00000000-0005-0000-0000-0000CB5F0000}"/>
    <cellStyle name="Normal 174 2 18 3 2" xfId="22361" xr:uid="{00000000-0005-0000-0000-0000CC5F0000}"/>
    <cellStyle name="Normal 174 2 18 3 2 2" xfId="52771" xr:uid="{00000000-0005-0000-0000-0000CD5F0000}"/>
    <cellStyle name="Normal 174 2 18 3 3" xfId="41673" xr:uid="{00000000-0005-0000-0000-0000CE5F0000}"/>
    <cellStyle name="Normal 174 2 18 4" xfId="15053" xr:uid="{00000000-0005-0000-0000-0000CF5F0000}"/>
    <cellStyle name="Normal 174 2 18 4 2" xfId="26387" xr:uid="{00000000-0005-0000-0000-0000D05F0000}"/>
    <cellStyle name="Normal 174 2 18 4 2 2" xfId="56723" xr:uid="{00000000-0005-0000-0000-0000D15F0000}"/>
    <cellStyle name="Normal 174 2 18 4 3" xfId="45625" xr:uid="{00000000-0005-0000-0000-0000D25F0000}"/>
    <cellStyle name="Normal 174 2 18 5" xfId="17242" xr:uid="{00000000-0005-0000-0000-0000D35F0000}"/>
    <cellStyle name="Normal 174 2 18 5 2" xfId="47745" xr:uid="{00000000-0005-0000-0000-0000D45F0000}"/>
    <cellStyle name="Normal 174 2 18 6" xfId="30413" xr:uid="{00000000-0005-0000-0000-0000D55F0000}"/>
    <cellStyle name="Normal 174 2 18 7" xfId="34442" xr:uid="{00000000-0005-0000-0000-0000D65F0000}"/>
    <cellStyle name="Normal 174 2 18 8" xfId="36647" xr:uid="{00000000-0005-0000-0000-0000D75F0000}"/>
    <cellStyle name="Normal 174 2 19" xfId="5892" xr:uid="{00000000-0005-0000-0000-0000D85F0000}"/>
    <cellStyle name="Normal 174 2 19 2" xfId="7489" xr:uid="{00000000-0005-0000-0000-0000D95F0000}"/>
    <cellStyle name="Normal 174 2 19 2 2" xfId="18913" xr:uid="{00000000-0005-0000-0000-0000DA5F0000}"/>
    <cellStyle name="Normal 174 2 19 2 2 2" xfId="49416" xr:uid="{00000000-0005-0000-0000-0000DB5F0000}"/>
    <cellStyle name="Normal 174 2 19 2 3" xfId="38318" xr:uid="{00000000-0005-0000-0000-0000DC5F0000}"/>
    <cellStyle name="Normal 174 2 19 3" xfId="11093" xr:uid="{00000000-0005-0000-0000-0000DD5F0000}"/>
    <cellStyle name="Normal 174 2 19 3 2" xfId="22432" xr:uid="{00000000-0005-0000-0000-0000DE5F0000}"/>
    <cellStyle name="Normal 174 2 19 3 2 2" xfId="52842" xr:uid="{00000000-0005-0000-0000-0000DF5F0000}"/>
    <cellStyle name="Normal 174 2 19 3 3" xfId="41744" xr:uid="{00000000-0005-0000-0000-0000E05F0000}"/>
    <cellStyle name="Normal 174 2 19 4" xfId="15124" xr:uid="{00000000-0005-0000-0000-0000E15F0000}"/>
    <cellStyle name="Normal 174 2 19 4 2" xfId="26458" xr:uid="{00000000-0005-0000-0000-0000E25F0000}"/>
    <cellStyle name="Normal 174 2 19 4 2 2" xfId="56794" xr:uid="{00000000-0005-0000-0000-0000E35F0000}"/>
    <cellStyle name="Normal 174 2 19 4 3" xfId="45696" xr:uid="{00000000-0005-0000-0000-0000E45F0000}"/>
    <cellStyle name="Normal 174 2 19 5" xfId="17316" xr:uid="{00000000-0005-0000-0000-0000E55F0000}"/>
    <cellStyle name="Normal 174 2 19 5 2" xfId="47819" xr:uid="{00000000-0005-0000-0000-0000E65F0000}"/>
    <cellStyle name="Normal 174 2 19 6" xfId="30484" xr:uid="{00000000-0005-0000-0000-0000E75F0000}"/>
    <cellStyle name="Normal 174 2 19 7" xfId="34513" xr:uid="{00000000-0005-0000-0000-0000E85F0000}"/>
    <cellStyle name="Normal 174 2 19 8" xfId="36721" xr:uid="{00000000-0005-0000-0000-0000E95F0000}"/>
    <cellStyle name="Normal 174 2 2" xfId="5852" xr:uid="{00000000-0005-0000-0000-0000EA5F0000}"/>
    <cellStyle name="Normal 174 2 2 2" xfId="7449" xr:uid="{00000000-0005-0000-0000-0000EB5F0000}"/>
    <cellStyle name="Normal 174 2 2 2 2" xfId="18873" xr:uid="{00000000-0005-0000-0000-0000EC5F0000}"/>
    <cellStyle name="Normal 174 2 2 2 2 2" xfId="49376" xr:uid="{00000000-0005-0000-0000-0000ED5F0000}"/>
    <cellStyle name="Normal 174 2 2 2 3" xfId="38278" xr:uid="{00000000-0005-0000-0000-0000EE5F0000}"/>
    <cellStyle name="Normal 174 2 2 3" xfId="11027" xr:uid="{00000000-0005-0000-0000-0000EF5F0000}"/>
    <cellStyle name="Normal 174 2 2 3 2" xfId="22394" xr:uid="{00000000-0005-0000-0000-0000F05F0000}"/>
    <cellStyle name="Normal 174 2 2 3 2 2" xfId="52804" xr:uid="{00000000-0005-0000-0000-0000F15F0000}"/>
    <cellStyle name="Normal 174 2 2 3 3" xfId="41706" xr:uid="{00000000-0005-0000-0000-0000F25F0000}"/>
    <cellStyle name="Normal 174 2 2 4" xfId="15086" xr:uid="{00000000-0005-0000-0000-0000F35F0000}"/>
    <cellStyle name="Normal 174 2 2 4 2" xfId="26420" xr:uid="{00000000-0005-0000-0000-0000F45F0000}"/>
    <cellStyle name="Normal 174 2 2 4 2 2" xfId="56756" xr:uid="{00000000-0005-0000-0000-0000F55F0000}"/>
    <cellStyle name="Normal 174 2 2 4 3" xfId="45658" xr:uid="{00000000-0005-0000-0000-0000F65F0000}"/>
    <cellStyle name="Normal 174 2 2 5" xfId="17276" xr:uid="{00000000-0005-0000-0000-0000F75F0000}"/>
    <cellStyle name="Normal 174 2 2 5 2" xfId="47779" xr:uid="{00000000-0005-0000-0000-0000F85F0000}"/>
    <cellStyle name="Normal 174 2 2 6" xfId="30446" xr:uid="{00000000-0005-0000-0000-0000F95F0000}"/>
    <cellStyle name="Normal 174 2 2 7" xfId="34475" xr:uid="{00000000-0005-0000-0000-0000FA5F0000}"/>
    <cellStyle name="Normal 174 2 2 8" xfId="36681" xr:uid="{00000000-0005-0000-0000-0000FB5F0000}"/>
    <cellStyle name="Normal 174 2 20" xfId="7141" xr:uid="{00000000-0005-0000-0000-0000FC5F0000}"/>
    <cellStyle name="Normal 174 2 20 2" xfId="10974" xr:uid="{00000000-0005-0000-0000-0000FD5F0000}"/>
    <cellStyle name="Normal 174 2 20 2 2" xfId="22353" xr:uid="{00000000-0005-0000-0000-0000FE5F0000}"/>
    <cellStyle name="Normal 174 2 20 2 2 2" xfId="52763" xr:uid="{00000000-0005-0000-0000-0000FF5F0000}"/>
    <cellStyle name="Normal 174 2 20 2 3" xfId="41665" xr:uid="{00000000-0005-0000-0000-000000600000}"/>
    <cellStyle name="Normal 174 2 20 3" xfId="15045" xr:uid="{00000000-0005-0000-0000-000001600000}"/>
    <cellStyle name="Normal 174 2 20 3 2" xfId="26379" xr:uid="{00000000-0005-0000-0000-000002600000}"/>
    <cellStyle name="Normal 174 2 20 3 2 2" xfId="56715" xr:uid="{00000000-0005-0000-0000-000003600000}"/>
    <cellStyle name="Normal 174 2 20 3 3" xfId="45617" xr:uid="{00000000-0005-0000-0000-000004600000}"/>
    <cellStyle name="Normal 174 2 20 4" xfId="18565" xr:uid="{00000000-0005-0000-0000-000005600000}"/>
    <cellStyle name="Normal 174 2 20 4 2" xfId="49068" xr:uid="{00000000-0005-0000-0000-000006600000}"/>
    <cellStyle name="Normal 174 2 20 5" xfId="30405" xr:uid="{00000000-0005-0000-0000-000007600000}"/>
    <cellStyle name="Normal 174 2 20 6" xfId="34434" xr:uid="{00000000-0005-0000-0000-000008600000}"/>
    <cellStyle name="Normal 174 2 20 7" xfId="37970" xr:uid="{00000000-0005-0000-0000-000009600000}"/>
    <cellStyle name="Normal 174 2 21" xfId="11103" xr:uid="{00000000-0005-0000-0000-00000A600000}"/>
    <cellStyle name="Normal 174 2 21 2" xfId="15133" xr:uid="{00000000-0005-0000-0000-00000B600000}"/>
    <cellStyle name="Normal 174 2 21 2 2" xfId="26467" xr:uid="{00000000-0005-0000-0000-00000C600000}"/>
    <cellStyle name="Normal 174 2 21 2 2 2" xfId="56803" xr:uid="{00000000-0005-0000-0000-00000D600000}"/>
    <cellStyle name="Normal 174 2 21 2 3" xfId="45705" xr:uid="{00000000-0005-0000-0000-00000E600000}"/>
    <cellStyle name="Normal 174 2 21 3" xfId="22441" xr:uid="{00000000-0005-0000-0000-00000F600000}"/>
    <cellStyle name="Normal 174 2 21 3 2" xfId="52851" xr:uid="{00000000-0005-0000-0000-000010600000}"/>
    <cellStyle name="Normal 174 2 21 4" xfId="30493" xr:uid="{00000000-0005-0000-0000-000011600000}"/>
    <cellStyle name="Normal 174 2 21 5" xfId="34522" xr:uid="{00000000-0005-0000-0000-000012600000}"/>
    <cellStyle name="Normal 174 2 21 6" xfId="41753" xr:uid="{00000000-0005-0000-0000-000013600000}"/>
    <cellStyle name="Normal 174 2 22" xfId="10965" xr:uid="{00000000-0005-0000-0000-000014600000}"/>
    <cellStyle name="Normal 174 2 22 2" xfId="15037" xr:uid="{00000000-0005-0000-0000-000015600000}"/>
    <cellStyle name="Normal 174 2 22 2 2" xfId="26371" xr:uid="{00000000-0005-0000-0000-000016600000}"/>
    <cellStyle name="Normal 174 2 22 2 2 2" xfId="56707" xr:uid="{00000000-0005-0000-0000-000017600000}"/>
    <cellStyle name="Normal 174 2 22 2 3" xfId="45609" xr:uid="{00000000-0005-0000-0000-000018600000}"/>
    <cellStyle name="Normal 174 2 22 3" xfId="22345" xr:uid="{00000000-0005-0000-0000-000019600000}"/>
    <cellStyle name="Normal 174 2 22 3 2" xfId="52755" xr:uid="{00000000-0005-0000-0000-00001A600000}"/>
    <cellStyle name="Normal 174 2 22 4" xfId="30397" xr:uid="{00000000-0005-0000-0000-00001B600000}"/>
    <cellStyle name="Normal 174 2 22 5" xfId="34426" xr:uid="{00000000-0005-0000-0000-00001C600000}"/>
    <cellStyle name="Normal 174 2 22 6" xfId="41657" xr:uid="{00000000-0005-0000-0000-00001D600000}"/>
    <cellStyle name="Normal 174 2 23" xfId="11112" xr:uid="{00000000-0005-0000-0000-00001E600000}"/>
    <cellStyle name="Normal 174 2 23 2" xfId="15141" xr:uid="{00000000-0005-0000-0000-00001F600000}"/>
    <cellStyle name="Normal 174 2 23 2 2" xfId="26475" xr:uid="{00000000-0005-0000-0000-000020600000}"/>
    <cellStyle name="Normal 174 2 23 2 2 2" xfId="56811" xr:uid="{00000000-0005-0000-0000-000021600000}"/>
    <cellStyle name="Normal 174 2 23 2 3" xfId="45713" xr:uid="{00000000-0005-0000-0000-000022600000}"/>
    <cellStyle name="Normal 174 2 23 3" xfId="22449" xr:uid="{00000000-0005-0000-0000-000023600000}"/>
    <cellStyle name="Normal 174 2 23 3 2" xfId="52859" xr:uid="{00000000-0005-0000-0000-000024600000}"/>
    <cellStyle name="Normal 174 2 23 4" xfId="30501" xr:uid="{00000000-0005-0000-0000-000025600000}"/>
    <cellStyle name="Normal 174 2 23 5" xfId="34530" xr:uid="{00000000-0005-0000-0000-000026600000}"/>
    <cellStyle name="Normal 174 2 23 6" xfId="41761" xr:uid="{00000000-0005-0000-0000-000027600000}"/>
    <cellStyle name="Normal 174 2 24" xfId="10956" xr:uid="{00000000-0005-0000-0000-000028600000}"/>
    <cellStyle name="Normal 174 2 24 2" xfId="15029" xr:uid="{00000000-0005-0000-0000-000029600000}"/>
    <cellStyle name="Normal 174 2 24 2 2" xfId="26363" xr:uid="{00000000-0005-0000-0000-00002A600000}"/>
    <cellStyle name="Normal 174 2 24 2 2 2" xfId="56699" xr:uid="{00000000-0005-0000-0000-00002B600000}"/>
    <cellStyle name="Normal 174 2 24 2 3" xfId="45601" xr:uid="{00000000-0005-0000-0000-00002C600000}"/>
    <cellStyle name="Normal 174 2 24 3" xfId="22337" xr:uid="{00000000-0005-0000-0000-00002D600000}"/>
    <cellStyle name="Normal 174 2 24 3 2" xfId="52747" xr:uid="{00000000-0005-0000-0000-00002E600000}"/>
    <cellStyle name="Normal 174 2 24 4" xfId="30389" xr:uid="{00000000-0005-0000-0000-00002F600000}"/>
    <cellStyle name="Normal 174 2 24 5" xfId="34418" xr:uid="{00000000-0005-0000-0000-000030600000}"/>
    <cellStyle name="Normal 174 2 24 6" xfId="41649" xr:uid="{00000000-0005-0000-0000-000031600000}"/>
    <cellStyle name="Normal 174 2 25" xfId="11121" xr:uid="{00000000-0005-0000-0000-000032600000}"/>
    <cellStyle name="Normal 174 2 25 2" xfId="15149" xr:uid="{00000000-0005-0000-0000-000033600000}"/>
    <cellStyle name="Normal 174 2 25 2 2" xfId="26483" xr:uid="{00000000-0005-0000-0000-000034600000}"/>
    <cellStyle name="Normal 174 2 25 2 2 2" xfId="56819" xr:uid="{00000000-0005-0000-0000-000035600000}"/>
    <cellStyle name="Normal 174 2 25 2 3" xfId="45721" xr:uid="{00000000-0005-0000-0000-000036600000}"/>
    <cellStyle name="Normal 174 2 25 3" xfId="22457" xr:uid="{00000000-0005-0000-0000-000037600000}"/>
    <cellStyle name="Normal 174 2 25 3 2" xfId="52867" xr:uid="{00000000-0005-0000-0000-000038600000}"/>
    <cellStyle name="Normal 174 2 25 4" xfId="30509" xr:uid="{00000000-0005-0000-0000-000039600000}"/>
    <cellStyle name="Normal 174 2 25 5" xfId="34538" xr:uid="{00000000-0005-0000-0000-00003A600000}"/>
    <cellStyle name="Normal 174 2 25 6" xfId="41769" xr:uid="{00000000-0005-0000-0000-00003B600000}"/>
    <cellStyle name="Normal 174 2 26" xfId="9096" xr:uid="{00000000-0005-0000-0000-00003C600000}"/>
    <cellStyle name="Normal 174 2 26 2" xfId="20517" xr:uid="{00000000-0005-0000-0000-00003D600000}"/>
    <cellStyle name="Normal 174 2 26 2 2" xfId="50927" xr:uid="{00000000-0005-0000-0000-00003E600000}"/>
    <cellStyle name="Normal 174 2 26 3" xfId="39829" xr:uid="{00000000-0005-0000-0000-00003F600000}"/>
    <cellStyle name="Normal 174 2 27" xfId="13209" xr:uid="{00000000-0005-0000-0000-000040600000}"/>
    <cellStyle name="Normal 174 2 27 2" xfId="24543" xr:uid="{00000000-0005-0000-0000-000041600000}"/>
    <cellStyle name="Normal 174 2 27 2 2" xfId="54879" xr:uid="{00000000-0005-0000-0000-000042600000}"/>
    <cellStyle name="Normal 174 2 27 3" xfId="43781" xr:uid="{00000000-0005-0000-0000-000043600000}"/>
    <cellStyle name="Normal 174 2 28" xfId="16968" xr:uid="{00000000-0005-0000-0000-000044600000}"/>
    <cellStyle name="Normal 174 2 28 2" xfId="47471" xr:uid="{00000000-0005-0000-0000-000045600000}"/>
    <cellStyle name="Normal 174 2 29" xfId="28569" xr:uid="{00000000-0005-0000-0000-000046600000}"/>
    <cellStyle name="Normal 174 2 3" xfId="5853" xr:uid="{00000000-0005-0000-0000-000047600000}"/>
    <cellStyle name="Normal 174 2 3 2" xfId="7450" xr:uid="{00000000-0005-0000-0000-000048600000}"/>
    <cellStyle name="Normal 174 2 3 2 2" xfId="18874" xr:uid="{00000000-0005-0000-0000-000049600000}"/>
    <cellStyle name="Normal 174 2 3 2 2 2" xfId="49377" xr:uid="{00000000-0005-0000-0000-00004A600000}"/>
    <cellStyle name="Normal 174 2 3 2 3" xfId="38279" xr:uid="{00000000-0005-0000-0000-00004B600000}"/>
    <cellStyle name="Normal 174 2 3 3" xfId="11049" xr:uid="{00000000-0005-0000-0000-00004C600000}"/>
    <cellStyle name="Normal 174 2 3 3 2" xfId="22396" xr:uid="{00000000-0005-0000-0000-00004D600000}"/>
    <cellStyle name="Normal 174 2 3 3 2 2" xfId="52806" xr:uid="{00000000-0005-0000-0000-00004E600000}"/>
    <cellStyle name="Normal 174 2 3 3 3" xfId="41708" xr:uid="{00000000-0005-0000-0000-00004F600000}"/>
    <cellStyle name="Normal 174 2 3 4" xfId="15088" xr:uid="{00000000-0005-0000-0000-000050600000}"/>
    <cellStyle name="Normal 174 2 3 4 2" xfId="26422" xr:uid="{00000000-0005-0000-0000-000051600000}"/>
    <cellStyle name="Normal 174 2 3 4 2 2" xfId="56758" xr:uid="{00000000-0005-0000-0000-000052600000}"/>
    <cellStyle name="Normal 174 2 3 4 3" xfId="45660" xr:uid="{00000000-0005-0000-0000-000053600000}"/>
    <cellStyle name="Normal 174 2 3 5" xfId="17277" xr:uid="{00000000-0005-0000-0000-000054600000}"/>
    <cellStyle name="Normal 174 2 3 5 2" xfId="47780" xr:uid="{00000000-0005-0000-0000-000055600000}"/>
    <cellStyle name="Normal 174 2 3 6" xfId="30448" xr:uid="{00000000-0005-0000-0000-000056600000}"/>
    <cellStyle name="Normal 174 2 3 7" xfId="34477" xr:uid="{00000000-0005-0000-0000-000057600000}"/>
    <cellStyle name="Normal 174 2 3 8" xfId="36682" xr:uid="{00000000-0005-0000-0000-000058600000}"/>
    <cellStyle name="Normal 174 2 30" xfId="32598" xr:uid="{00000000-0005-0000-0000-000059600000}"/>
    <cellStyle name="Normal 174 2 31" xfId="36287" xr:uid="{00000000-0005-0000-0000-00005A600000}"/>
    <cellStyle name="Normal 174 2 32" xfId="36373" xr:uid="{00000000-0005-0000-0000-00005B600000}"/>
    <cellStyle name="Normal 174 2 33" xfId="58638" xr:uid="{00000000-0005-0000-0000-00005C600000}"/>
    <cellStyle name="Normal 174 2 4" xfId="5850" xr:uid="{00000000-0005-0000-0000-00005D600000}"/>
    <cellStyle name="Normal 174 2 4 2" xfId="7447" xr:uid="{00000000-0005-0000-0000-00005E600000}"/>
    <cellStyle name="Normal 174 2 4 2 2" xfId="18871" xr:uid="{00000000-0005-0000-0000-00005F600000}"/>
    <cellStyle name="Normal 174 2 4 2 2 2" xfId="49374" xr:uid="{00000000-0005-0000-0000-000060600000}"/>
    <cellStyle name="Normal 174 2 4 2 3" xfId="38276" xr:uid="{00000000-0005-0000-0000-000061600000}"/>
    <cellStyle name="Normal 174 2 4 3" xfId="11025" xr:uid="{00000000-0005-0000-0000-000062600000}"/>
    <cellStyle name="Normal 174 2 4 3 2" xfId="22393" xr:uid="{00000000-0005-0000-0000-000063600000}"/>
    <cellStyle name="Normal 174 2 4 3 2 2" xfId="52803" xr:uid="{00000000-0005-0000-0000-000064600000}"/>
    <cellStyle name="Normal 174 2 4 3 3" xfId="41705" xr:uid="{00000000-0005-0000-0000-000065600000}"/>
    <cellStyle name="Normal 174 2 4 4" xfId="15085" xr:uid="{00000000-0005-0000-0000-000066600000}"/>
    <cellStyle name="Normal 174 2 4 4 2" xfId="26419" xr:uid="{00000000-0005-0000-0000-000067600000}"/>
    <cellStyle name="Normal 174 2 4 4 2 2" xfId="56755" xr:uid="{00000000-0005-0000-0000-000068600000}"/>
    <cellStyle name="Normal 174 2 4 4 3" xfId="45657" xr:uid="{00000000-0005-0000-0000-000069600000}"/>
    <cellStyle name="Normal 174 2 4 5" xfId="17274" xr:uid="{00000000-0005-0000-0000-00006A600000}"/>
    <cellStyle name="Normal 174 2 4 5 2" xfId="47777" xr:uid="{00000000-0005-0000-0000-00006B600000}"/>
    <cellStyle name="Normal 174 2 4 6" xfId="30445" xr:uid="{00000000-0005-0000-0000-00006C600000}"/>
    <cellStyle name="Normal 174 2 4 7" xfId="34474" xr:uid="{00000000-0005-0000-0000-00006D600000}"/>
    <cellStyle name="Normal 174 2 4 8" xfId="36679" xr:uid="{00000000-0005-0000-0000-00006E600000}"/>
    <cellStyle name="Normal 174 2 5" xfId="5855" xr:uid="{00000000-0005-0000-0000-00006F600000}"/>
    <cellStyle name="Normal 174 2 5 2" xfId="7452" xr:uid="{00000000-0005-0000-0000-000070600000}"/>
    <cellStyle name="Normal 174 2 5 2 2" xfId="18876" xr:uid="{00000000-0005-0000-0000-000071600000}"/>
    <cellStyle name="Normal 174 2 5 2 2 2" xfId="49379" xr:uid="{00000000-0005-0000-0000-000072600000}"/>
    <cellStyle name="Normal 174 2 5 2 3" xfId="38281" xr:uid="{00000000-0005-0000-0000-000073600000}"/>
    <cellStyle name="Normal 174 2 5 3" xfId="11048" xr:uid="{00000000-0005-0000-0000-000074600000}"/>
    <cellStyle name="Normal 174 2 5 3 2" xfId="22395" xr:uid="{00000000-0005-0000-0000-000075600000}"/>
    <cellStyle name="Normal 174 2 5 3 2 2" xfId="52805" xr:uid="{00000000-0005-0000-0000-000076600000}"/>
    <cellStyle name="Normal 174 2 5 3 3" xfId="41707" xr:uid="{00000000-0005-0000-0000-000077600000}"/>
    <cellStyle name="Normal 174 2 5 4" xfId="15087" xr:uid="{00000000-0005-0000-0000-000078600000}"/>
    <cellStyle name="Normal 174 2 5 4 2" xfId="26421" xr:uid="{00000000-0005-0000-0000-000079600000}"/>
    <cellStyle name="Normal 174 2 5 4 2 2" xfId="56757" xr:uid="{00000000-0005-0000-0000-00007A600000}"/>
    <cellStyle name="Normal 174 2 5 4 3" xfId="45659" xr:uid="{00000000-0005-0000-0000-00007B600000}"/>
    <cellStyle name="Normal 174 2 5 5" xfId="17279" xr:uid="{00000000-0005-0000-0000-00007C600000}"/>
    <cellStyle name="Normal 174 2 5 5 2" xfId="47782" xr:uid="{00000000-0005-0000-0000-00007D600000}"/>
    <cellStyle name="Normal 174 2 5 6" xfId="30447" xr:uid="{00000000-0005-0000-0000-00007E600000}"/>
    <cellStyle name="Normal 174 2 5 7" xfId="34476" xr:uid="{00000000-0005-0000-0000-00007F600000}"/>
    <cellStyle name="Normal 174 2 5 8" xfId="36684" xr:uid="{00000000-0005-0000-0000-000080600000}"/>
    <cellStyle name="Normal 174 2 6" xfId="5848" xr:uid="{00000000-0005-0000-0000-000081600000}"/>
    <cellStyle name="Normal 174 2 6 2" xfId="7445" xr:uid="{00000000-0005-0000-0000-000082600000}"/>
    <cellStyle name="Normal 174 2 6 2 2" xfId="18869" xr:uid="{00000000-0005-0000-0000-000083600000}"/>
    <cellStyle name="Normal 174 2 6 2 2 2" xfId="49372" xr:uid="{00000000-0005-0000-0000-000084600000}"/>
    <cellStyle name="Normal 174 2 6 2 3" xfId="38274" xr:uid="{00000000-0005-0000-0000-000085600000}"/>
    <cellStyle name="Normal 174 2 6 3" xfId="11019" xr:uid="{00000000-0005-0000-0000-000086600000}"/>
    <cellStyle name="Normal 174 2 6 3 2" xfId="22391" xr:uid="{00000000-0005-0000-0000-000087600000}"/>
    <cellStyle name="Normal 174 2 6 3 2 2" xfId="52801" xr:uid="{00000000-0005-0000-0000-000088600000}"/>
    <cellStyle name="Normal 174 2 6 3 3" xfId="41703" xr:uid="{00000000-0005-0000-0000-000089600000}"/>
    <cellStyle name="Normal 174 2 6 4" xfId="15083" xr:uid="{00000000-0005-0000-0000-00008A600000}"/>
    <cellStyle name="Normal 174 2 6 4 2" xfId="26417" xr:uid="{00000000-0005-0000-0000-00008B600000}"/>
    <cellStyle name="Normal 174 2 6 4 2 2" xfId="56753" xr:uid="{00000000-0005-0000-0000-00008C600000}"/>
    <cellStyle name="Normal 174 2 6 4 3" xfId="45655" xr:uid="{00000000-0005-0000-0000-00008D600000}"/>
    <cellStyle name="Normal 174 2 6 5" xfId="17272" xr:uid="{00000000-0005-0000-0000-00008E600000}"/>
    <cellStyle name="Normal 174 2 6 5 2" xfId="47775" xr:uid="{00000000-0005-0000-0000-00008F600000}"/>
    <cellStyle name="Normal 174 2 6 6" xfId="30443" xr:uid="{00000000-0005-0000-0000-000090600000}"/>
    <cellStyle name="Normal 174 2 6 7" xfId="34472" xr:uid="{00000000-0005-0000-0000-000091600000}"/>
    <cellStyle name="Normal 174 2 6 8" xfId="36677" xr:uid="{00000000-0005-0000-0000-000092600000}"/>
    <cellStyle name="Normal 174 2 7" xfId="5857" xr:uid="{00000000-0005-0000-0000-000093600000}"/>
    <cellStyle name="Normal 174 2 7 2" xfId="7454" xr:uid="{00000000-0005-0000-0000-000094600000}"/>
    <cellStyle name="Normal 174 2 7 2 2" xfId="18878" xr:uid="{00000000-0005-0000-0000-000095600000}"/>
    <cellStyle name="Normal 174 2 7 2 2 2" xfId="49381" xr:uid="{00000000-0005-0000-0000-000096600000}"/>
    <cellStyle name="Normal 174 2 7 2 3" xfId="38283" xr:uid="{00000000-0005-0000-0000-000097600000}"/>
    <cellStyle name="Normal 174 2 7 3" xfId="11050" xr:uid="{00000000-0005-0000-0000-000098600000}"/>
    <cellStyle name="Normal 174 2 7 3 2" xfId="22397" xr:uid="{00000000-0005-0000-0000-000099600000}"/>
    <cellStyle name="Normal 174 2 7 3 2 2" xfId="52807" xr:uid="{00000000-0005-0000-0000-00009A600000}"/>
    <cellStyle name="Normal 174 2 7 3 3" xfId="41709" xr:uid="{00000000-0005-0000-0000-00009B600000}"/>
    <cellStyle name="Normal 174 2 7 4" xfId="15089" xr:uid="{00000000-0005-0000-0000-00009C600000}"/>
    <cellStyle name="Normal 174 2 7 4 2" xfId="26423" xr:uid="{00000000-0005-0000-0000-00009D600000}"/>
    <cellStyle name="Normal 174 2 7 4 2 2" xfId="56759" xr:uid="{00000000-0005-0000-0000-00009E600000}"/>
    <cellStyle name="Normal 174 2 7 4 3" xfId="45661" xr:uid="{00000000-0005-0000-0000-00009F600000}"/>
    <cellStyle name="Normal 174 2 7 5" xfId="17281" xr:uid="{00000000-0005-0000-0000-0000A0600000}"/>
    <cellStyle name="Normal 174 2 7 5 2" xfId="47784" xr:uid="{00000000-0005-0000-0000-0000A1600000}"/>
    <cellStyle name="Normal 174 2 7 6" xfId="30449" xr:uid="{00000000-0005-0000-0000-0000A2600000}"/>
    <cellStyle name="Normal 174 2 7 7" xfId="34478" xr:uid="{00000000-0005-0000-0000-0000A3600000}"/>
    <cellStyle name="Normal 174 2 7 8" xfId="36686" xr:uid="{00000000-0005-0000-0000-0000A4600000}"/>
    <cellStyle name="Normal 174 2 8" xfId="5846" xr:uid="{00000000-0005-0000-0000-0000A5600000}"/>
    <cellStyle name="Normal 174 2 8 2" xfId="7443" xr:uid="{00000000-0005-0000-0000-0000A6600000}"/>
    <cellStyle name="Normal 174 2 8 2 2" xfId="18867" xr:uid="{00000000-0005-0000-0000-0000A7600000}"/>
    <cellStyle name="Normal 174 2 8 2 2 2" xfId="49370" xr:uid="{00000000-0005-0000-0000-0000A8600000}"/>
    <cellStyle name="Normal 174 2 8 2 3" xfId="38272" xr:uid="{00000000-0005-0000-0000-0000A9600000}"/>
    <cellStyle name="Normal 174 2 8 3" xfId="11017" xr:uid="{00000000-0005-0000-0000-0000AA600000}"/>
    <cellStyle name="Normal 174 2 8 3 2" xfId="22390" xr:uid="{00000000-0005-0000-0000-0000AB600000}"/>
    <cellStyle name="Normal 174 2 8 3 2 2" xfId="52800" xr:uid="{00000000-0005-0000-0000-0000AC600000}"/>
    <cellStyle name="Normal 174 2 8 3 3" xfId="41702" xr:uid="{00000000-0005-0000-0000-0000AD600000}"/>
    <cellStyle name="Normal 174 2 8 4" xfId="15082" xr:uid="{00000000-0005-0000-0000-0000AE600000}"/>
    <cellStyle name="Normal 174 2 8 4 2" xfId="26416" xr:uid="{00000000-0005-0000-0000-0000AF600000}"/>
    <cellStyle name="Normal 174 2 8 4 2 2" xfId="56752" xr:uid="{00000000-0005-0000-0000-0000B0600000}"/>
    <cellStyle name="Normal 174 2 8 4 3" xfId="45654" xr:uid="{00000000-0005-0000-0000-0000B1600000}"/>
    <cellStyle name="Normal 174 2 8 5" xfId="17270" xr:uid="{00000000-0005-0000-0000-0000B2600000}"/>
    <cellStyle name="Normal 174 2 8 5 2" xfId="47773" xr:uid="{00000000-0005-0000-0000-0000B3600000}"/>
    <cellStyle name="Normal 174 2 8 6" xfId="30442" xr:uid="{00000000-0005-0000-0000-0000B4600000}"/>
    <cellStyle name="Normal 174 2 8 7" xfId="34471" xr:uid="{00000000-0005-0000-0000-0000B5600000}"/>
    <cellStyle name="Normal 174 2 8 8" xfId="36675" xr:uid="{00000000-0005-0000-0000-0000B6600000}"/>
    <cellStyle name="Normal 174 2 9" xfId="5860" xr:uid="{00000000-0005-0000-0000-0000B7600000}"/>
    <cellStyle name="Normal 174 2 9 2" xfId="7457" xr:uid="{00000000-0005-0000-0000-0000B8600000}"/>
    <cellStyle name="Normal 174 2 9 2 2" xfId="18881" xr:uid="{00000000-0005-0000-0000-0000B9600000}"/>
    <cellStyle name="Normal 174 2 9 2 2 2" xfId="49384" xr:uid="{00000000-0005-0000-0000-0000BA600000}"/>
    <cellStyle name="Normal 174 2 9 2 3" xfId="38286" xr:uid="{00000000-0005-0000-0000-0000BB600000}"/>
    <cellStyle name="Normal 174 2 9 3" xfId="11055" xr:uid="{00000000-0005-0000-0000-0000BC600000}"/>
    <cellStyle name="Normal 174 2 9 3 2" xfId="22399" xr:uid="{00000000-0005-0000-0000-0000BD600000}"/>
    <cellStyle name="Normal 174 2 9 3 2 2" xfId="52809" xr:uid="{00000000-0005-0000-0000-0000BE600000}"/>
    <cellStyle name="Normal 174 2 9 3 3" xfId="41711" xr:uid="{00000000-0005-0000-0000-0000BF600000}"/>
    <cellStyle name="Normal 174 2 9 4" xfId="15091" xr:uid="{00000000-0005-0000-0000-0000C0600000}"/>
    <cellStyle name="Normal 174 2 9 4 2" xfId="26425" xr:uid="{00000000-0005-0000-0000-0000C1600000}"/>
    <cellStyle name="Normal 174 2 9 4 2 2" xfId="56761" xr:uid="{00000000-0005-0000-0000-0000C2600000}"/>
    <cellStyle name="Normal 174 2 9 4 3" xfId="45663" xr:uid="{00000000-0005-0000-0000-0000C3600000}"/>
    <cellStyle name="Normal 174 2 9 5" xfId="17284" xr:uid="{00000000-0005-0000-0000-0000C4600000}"/>
    <cellStyle name="Normal 174 2 9 5 2" xfId="47787" xr:uid="{00000000-0005-0000-0000-0000C5600000}"/>
    <cellStyle name="Normal 174 2 9 6" xfId="30451" xr:uid="{00000000-0005-0000-0000-0000C6600000}"/>
    <cellStyle name="Normal 174 2 9 7" xfId="34480" xr:uid="{00000000-0005-0000-0000-0000C7600000}"/>
    <cellStyle name="Normal 174 2 9 8" xfId="36689" xr:uid="{00000000-0005-0000-0000-0000C8600000}"/>
    <cellStyle name="Normal 174 20" xfId="5893" xr:uid="{00000000-0005-0000-0000-0000C9600000}"/>
    <cellStyle name="Normal 174 20 2" xfId="7490" xr:uid="{00000000-0005-0000-0000-0000CA600000}"/>
    <cellStyle name="Normal 174 20 2 2" xfId="18914" xr:uid="{00000000-0005-0000-0000-0000CB600000}"/>
    <cellStyle name="Normal 174 20 2 2 2" xfId="49417" xr:uid="{00000000-0005-0000-0000-0000CC600000}"/>
    <cellStyle name="Normal 174 20 2 3" xfId="38319" xr:uid="{00000000-0005-0000-0000-0000CD600000}"/>
    <cellStyle name="Normal 174 20 3" xfId="17317" xr:uid="{00000000-0005-0000-0000-0000CE600000}"/>
    <cellStyle name="Normal 174 20 3 2" xfId="47820" xr:uid="{00000000-0005-0000-0000-0000CF600000}"/>
    <cellStyle name="Normal 174 20 4" xfId="36722" xr:uid="{00000000-0005-0000-0000-0000D0600000}"/>
    <cellStyle name="Normal 174 21" xfId="7140" xr:uid="{00000000-0005-0000-0000-0000D1600000}"/>
    <cellStyle name="Normal 174 21 2" xfId="18564" xr:uid="{00000000-0005-0000-0000-0000D2600000}"/>
    <cellStyle name="Normal 174 21 2 2" xfId="49067" xr:uid="{00000000-0005-0000-0000-0000D3600000}"/>
    <cellStyle name="Normal 174 21 3" xfId="37969" xr:uid="{00000000-0005-0000-0000-0000D4600000}"/>
    <cellStyle name="Normal 174 22" xfId="8817" xr:uid="{00000000-0005-0000-0000-0000D5600000}"/>
    <cellStyle name="Normal 174 22 2" xfId="20250" xr:uid="{00000000-0005-0000-0000-0000D6600000}"/>
    <cellStyle name="Normal 174 22 2 2" xfId="50660" xr:uid="{00000000-0005-0000-0000-0000D7600000}"/>
    <cellStyle name="Normal 174 22 3" xfId="39562" xr:uid="{00000000-0005-0000-0000-0000D8600000}"/>
    <cellStyle name="Normal 174 23" xfId="12942" xr:uid="{00000000-0005-0000-0000-0000D9600000}"/>
    <cellStyle name="Normal 174 23 2" xfId="24276" xr:uid="{00000000-0005-0000-0000-0000DA600000}"/>
    <cellStyle name="Normal 174 23 2 2" xfId="54612" xr:uid="{00000000-0005-0000-0000-0000DB600000}"/>
    <cellStyle name="Normal 174 23 3" xfId="43514" xr:uid="{00000000-0005-0000-0000-0000DC600000}"/>
    <cellStyle name="Normal 174 24" xfId="16967" xr:uid="{00000000-0005-0000-0000-0000DD600000}"/>
    <cellStyle name="Normal 174 24 2" xfId="47470" xr:uid="{00000000-0005-0000-0000-0000DE600000}"/>
    <cellStyle name="Normal 174 25" xfId="28302" xr:uid="{00000000-0005-0000-0000-0000DF600000}"/>
    <cellStyle name="Normal 174 26" xfId="32331" xr:uid="{00000000-0005-0000-0000-0000E0600000}"/>
    <cellStyle name="Normal 174 27" xfId="36372" xr:uid="{00000000-0005-0000-0000-0000E1600000}"/>
    <cellStyle name="Normal 174 3" xfId="5851" xr:uid="{00000000-0005-0000-0000-0000E2600000}"/>
    <cellStyle name="Normal 174 3 2" xfId="7448" xr:uid="{00000000-0005-0000-0000-0000E3600000}"/>
    <cellStyle name="Normal 174 3 2 2" xfId="18872" xr:uid="{00000000-0005-0000-0000-0000E4600000}"/>
    <cellStyle name="Normal 174 3 2 2 2" xfId="49375" xr:uid="{00000000-0005-0000-0000-0000E5600000}"/>
    <cellStyle name="Normal 174 3 2 3" xfId="38277" xr:uid="{00000000-0005-0000-0000-0000E6600000}"/>
    <cellStyle name="Normal 174 3 3" xfId="17275" xr:uid="{00000000-0005-0000-0000-0000E7600000}"/>
    <cellStyle name="Normal 174 3 3 2" xfId="47778" xr:uid="{00000000-0005-0000-0000-0000E8600000}"/>
    <cellStyle name="Normal 174 3 4" xfId="36680" xr:uid="{00000000-0005-0000-0000-0000E9600000}"/>
    <cellStyle name="Normal 174 4" xfId="5854" xr:uid="{00000000-0005-0000-0000-0000EA600000}"/>
    <cellStyle name="Normal 174 4 2" xfId="7451" xr:uid="{00000000-0005-0000-0000-0000EB600000}"/>
    <cellStyle name="Normal 174 4 2 2" xfId="18875" xr:uid="{00000000-0005-0000-0000-0000EC600000}"/>
    <cellStyle name="Normal 174 4 2 2 2" xfId="49378" xr:uid="{00000000-0005-0000-0000-0000ED600000}"/>
    <cellStyle name="Normal 174 4 2 3" xfId="38280" xr:uid="{00000000-0005-0000-0000-0000EE600000}"/>
    <cellStyle name="Normal 174 4 3" xfId="17278" xr:uid="{00000000-0005-0000-0000-0000EF600000}"/>
    <cellStyle name="Normal 174 4 3 2" xfId="47781" xr:uid="{00000000-0005-0000-0000-0000F0600000}"/>
    <cellStyle name="Normal 174 4 4" xfId="36683" xr:uid="{00000000-0005-0000-0000-0000F1600000}"/>
    <cellStyle name="Normal 174 5" xfId="5849" xr:uid="{00000000-0005-0000-0000-0000F2600000}"/>
    <cellStyle name="Normal 174 5 2" xfId="7446" xr:uid="{00000000-0005-0000-0000-0000F3600000}"/>
    <cellStyle name="Normal 174 5 2 2" xfId="18870" xr:uid="{00000000-0005-0000-0000-0000F4600000}"/>
    <cellStyle name="Normal 174 5 2 2 2" xfId="49373" xr:uid="{00000000-0005-0000-0000-0000F5600000}"/>
    <cellStyle name="Normal 174 5 2 3" xfId="38275" xr:uid="{00000000-0005-0000-0000-0000F6600000}"/>
    <cellStyle name="Normal 174 5 3" xfId="17273" xr:uid="{00000000-0005-0000-0000-0000F7600000}"/>
    <cellStyle name="Normal 174 5 3 2" xfId="47776" xr:uid="{00000000-0005-0000-0000-0000F8600000}"/>
    <cellStyle name="Normal 174 5 4" xfId="36678" xr:uid="{00000000-0005-0000-0000-0000F9600000}"/>
    <cellStyle name="Normal 174 6" xfId="5856" xr:uid="{00000000-0005-0000-0000-0000FA600000}"/>
    <cellStyle name="Normal 174 6 2" xfId="7453" xr:uid="{00000000-0005-0000-0000-0000FB600000}"/>
    <cellStyle name="Normal 174 6 2 2" xfId="18877" xr:uid="{00000000-0005-0000-0000-0000FC600000}"/>
    <cellStyle name="Normal 174 6 2 2 2" xfId="49380" xr:uid="{00000000-0005-0000-0000-0000FD600000}"/>
    <cellStyle name="Normal 174 6 2 3" xfId="38282" xr:uid="{00000000-0005-0000-0000-0000FE600000}"/>
    <cellStyle name="Normal 174 6 3" xfId="17280" xr:uid="{00000000-0005-0000-0000-0000FF600000}"/>
    <cellStyle name="Normal 174 6 3 2" xfId="47783" xr:uid="{00000000-0005-0000-0000-000000610000}"/>
    <cellStyle name="Normal 174 6 4" xfId="36685" xr:uid="{00000000-0005-0000-0000-000001610000}"/>
    <cellStyle name="Normal 174 7" xfId="5847" xr:uid="{00000000-0005-0000-0000-000002610000}"/>
    <cellStyle name="Normal 174 7 2" xfId="7444" xr:uid="{00000000-0005-0000-0000-000003610000}"/>
    <cellStyle name="Normal 174 7 2 2" xfId="18868" xr:uid="{00000000-0005-0000-0000-000004610000}"/>
    <cellStyle name="Normal 174 7 2 2 2" xfId="49371" xr:uid="{00000000-0005-0000-0000-000005610000}"/>
    <cellStyle name="Normal 174 7 2 3" xfId="38273" xr:uid="{00000000-0005-0000-0000-000006610000}"/>
    <cellStyle name="Normal 174 7 3" xfId="17271" xr:uid="{00000000-0005-0000-0000-000007610000}"/>
    <cellStyle name="Normal 174 7 3 2" xfId="47774" xr:uid="{00000000-0005-0000-0000-000008610000}"/>
    <cellStyle name="Normal 174 7 4" xfId="36676" xr:uid="{00000000-0005-0000-0000-000009610000}"/>
    <cellStyle name="Normal 174 8" xfId="5858" xr:uid="{00000000-0005-0000-0000-00000A610000}"/>
    <cellStyle name="Normal 174 8 2" xfId="7455" xr:uid="{00000000-0005-0000-0000-00000B610000}"/>
    <cellStyle name="Normal 174 8 2 2" xfId="18879" xr:uid="{00000000-0005-0000-0000-00000C610000}"/>
    <cellStyle name="Normal 174 8 2 2 2" xfId="49382" xr:uid="{00000000-0005-0000-0000-00000D610000}"/>
    <cellStyle name="Normal 174 8 2 3" xfId="38284" xr:uid="{00000000-0005-0000-0000-00000E610000}"/>
    <cellStyle name="Normal 174 8 3" xfId="17282" xr:uid="{00000000-0005-0000-0000-00000F610000}"/>
    <cellStyle name="Normal 174 8 3 2" xfId="47785" xr:uid="{00000000-0005-0000-0000-000010610000}"/>
    <cellStyle name="Normal 174 8 4" xfId="36687" xr:uid="{00000000-0005-0000-0000-000011610000}"/>
    <cellStyle name="Normal 174 9" xfId="5845" xr:uid="{00000000-0005-0000-0000-000012610000}"/>
    <cellStyle name="Normal 174 9 2" xfId="7442" xr:uid="{00000000-0005-0000-0000-000013610000}"/>
    <cellStyle name="Normal 174 9 2 2" xfId="18866" xr:uid="{00000000-0005-0000-0000-000014610000}"/>
    <cellStyle name="Normal 174 9 2 2 2" xfId="49369" xr:uid="{00000000-0005-0000-0000-000015610000}"/>
    <cellStyle name="Normal 174 9 2 3" xfId="38271" xr:uid="{00000000-0005-0000-0000-000016610000}"/>
    <cellStyle name="Normal 174 9 3" xfId="17269" xr:uid="{00000000-0005-0000-0000-000017610000}"/>
    <cellStyle name="Normal 174 9 3 2" xfId="47772" xr:uid="{00000000-0005-0000-0000-000018610000}"/>
    <cellStyle name="Normal 174 9 4" xfId="36674" xr:uid="{00000000-0005-0000-0000-000019610000}"/>
    <cellStyle name="Normal 175" xfId="58996" xr:uid="{00000000-0005-0000-0000-00001A610000}"/>
    <cellStyle name="Normal 176" xfId="58999" xr:uid="{00000000-0005-0000-0000-00001B610000}"/>
    <cellStyle name="Normal 177" xfId="59001" xr:uid="{00000000-0005-0000-0000-00001C610000}"/>
    <cellStyle name="Normal 178" xfId="59003" xr:uid="{00000000-0005-0000-0000-00001D610000}"/>
    <cellStyle name="Normal 179" xfId="59005" xr:uid="{00000000-0005-0000-0000-00001E610000}"/>
    <cellStyle name="Normal 18" xfId="4884" xr:uid="{00000000-0005-0000-0000-00001F610000}"/>
    <cellStyle name="Normal 18 2" xfId="2425" xr:uid="{00000000-0005-0000-0000-000020610000}"/>
    <cellStyle name="Normal 18 2 2" xfId="4660" xr:uid="{00000000-0005-0000-0000-000021610000}"/>
    <cellStyle name="Normal 18 3" xfId="2426" xr:uid="{00000000-0005-0000-0000-000022610000}"/>
    <cellStyle name="Normal 18 3 2" xfId="4661" xr:uid="{00000000-0005-0000-0000-000023610000}"/>
    <cellStyle name="Normal 18 4" xfId="2427" xr:uid="{00000000-0005-0000-0000-000024610000}"/>
    <cellStyle name="Normal 18 4 2" xfId="4662" xr:uid="{00000000-0005-0000-0000-000025610000}"/>
    <cellStyle name="Normal 180" xfId="59007" xr:uid="{00000000-0005-0000-0000-000026610000}"/>
    <cellStyle name="Normal 181" xfId="59010" xr:uid="{00000000-0005-0000-0000-000027610000}"/>
    <cellStyle name="Normal 182" xfId="59012" xr:uid="{00000000-0005-0000-0000-000028610000}"/>
    <cellStyle name="Normal 183" xfId="59014" xr:uid="{00000000-0005-0000-0000-000029610000}"/>
    <cellStyle name="Normal 184" xfId="59016" xr:uid="{00000000-0005-0000-0000-00002A610000}"/>
    <cellStyle name="Normal 185" xfId="59018" xr:uid="{00000000-0005-0000-0000-00002B610000}"/>
    <cellStyle name="Normal 186" xfId="59020" xr:uid="{00000000-0005-0000-0000-00002C610000}"/>
    <cellStyle name="Normal 187" xfId="59023" xr:uid="{00000000-0005-0000-0000-00002D610000}"/>
    <cellStyle name="Normal 188" xfId="59025" xr:uid="{00000000-0005-0000-0000-00002E610000}"/>
    <cellStyle name="Normal 189" xfId="59027" xr:uid="{00000000-0005-0000-0000-00002F610000}"/>
    <cellStyle name="Normal 19" xfId="4886" xr:uid="{00000000-0005-0000-0000-000030610000}"/>
    <cellStyle name="Normal 190" xfId="59030" xr:uid="{00000000-0005-0000-0000-000031610000}"/>
    <cellStyle name="Normal 191" xfId="59032" xr:uid="{00000000-0005-0000-0000-000032610000}"/>
    <cellStyle name="Normal 192" xfId="59034" xr:uid="{00000000-0005-0000-0000-000033610000}"/>
    <cellStyle name="Normal 193" xfId="59037" xr:uid="{00000000-0005-0000-0000-000034610000}"/>
    <cellStyle name="Normal 194" xfId="59039" xr:uid="{00000000-0005-0000-0000-000035610000}"/>
    <cellStyle name="Normal 195" xfId="59041" xr:uid="{00000000-0005-0000-0000-000036610000}"/>
    <cellStyle name="Normal 196" xfId="59044" xr:uid="{00000000-0005-0000-0000-000037610000}"/>
    <cellStyle name="Normal 197" xfId="59048" xr:uid="{00000000-0005-0000-0000-000038610000}"/>
    <cellStyle name="Normal 198" xfId="59050" xr:uid="{00000000-0005-0000-0000-000039610000}"/>
    <cellStyle name="Normal 199" xfId="59052" xr:uid="{00000000-0005-0000-0000-00003A610000}"/>
    <cellStyle name="Normal 2" xfId="2676" xr:uid="{00000000-0005-0000-0000-00003B610000}"/>
    <cellStyle name="Normal 2 10" xfId="2677" xr:uid="{00000000-0005-0000-0000-00003C610000}"/>
    <cellStyle name="Normal 2 10 2" xfId="4663" xr:uid="{00000000-0005-0000-0000-00003D610000}"/>
    <cellStyle name="Normal 2 10 3" xfId="5187" xr:uid="{00000000-0005-0000-0000-00003E610000}"/>
    <cellStyle name="Normal 2 10 4" xfId="58920" xr:uid="{00000000-0005-0000-0000-00003F610000}"/>
    <cellStyle name="Normal 2 10 5" xfId="59317" xr:uid="{00000000-0005-0000-0000-000040610000}"/>
    <cellStyle name="Normal 2 10 6" xfId="59331" xr:uid="{00000000-0005-0000-0000-000041610000}"/>
    <cellStyle name="Normal 2 10 7" xfId="59335" xr:uid="{00000000-0005-0000-0000-000042610000}"/>
    <cellStyle name="Normal 2 10 8" xfId="59350" xr:uid="{00000000-0005-0000-0000-000043610000}"/>
    <cellStyle name="Normal 2 10 9" xfId="3347" xr:uid="{00000000-0005-0000-0000-000044610000}"/>
    <cellStyle name="Normal 2 100" xfId="59330" xr:uid="{00000000-0005-0000-0000-000045610000}"/>
    <cellStyle name="Normal 2 101" xfId="59334" xr:uid="{00000000-0005-0000-0000-000046610000}"/>
    <cellStyle name="Normal 2 102" xfId="59349" xr:uid="{00000000-0005-0000-0000-000047610000}"/>
    <cellStyle name="Normal 2 103" xfId="3484" xr:uid="{00000000-0005-0000-0000-000048610000}"/>
    <cellStyle name="Normal 2 11" xfId="3348" xr:uid="{00000000-0005-0000-0000-000049610000}"/>
    <cellStyle name="Normal 2 11 2" xfId="5188" xr:uid="{00000000-0005-0000-0000-00004A610000}"/>
    <cellStyle name="Normal 2 12" xfId="3349" xr:uid="{00000000-0005-0000-0000-00004B610000}"/>
    <cellStyle name="Normal 2 12 2" xfId="4664" xr:uid="{00000000-0005-0000-0000-00004C610000}"/>
    <cellStyle name="Normal 2 13" xfId="3495" xr:uid="{00000000-0005-0000-0000-00004D610000}"/>
    <cellStyle name="Normal 2 14" xfId="3508" xr:uid="{00000000-0005-0000-0000-00004E610000}"/>
    <cellStyle name="Normal 2 14 2" xfId="5189" xr:uid="{00000000-0005-0000-0000-00004F610000}"/>
    <cellStyle name="Normal 2 15" xfId="4852" xr:uid="{00000000-0005-0000-0000-000050610000}"/>
    <cellStyle name="Normal 2 15 2" xfId="5190" xr:uid="{00000000-0005-0000-0000-000051610000}"/>
    <cellStyle name="Normal 2 16" xfId="5191" xr:uid="{00000000-0005-0000-0000-000052610000}"/>
    <cellStyle name="Normal 2 17" xfId="5192" xr:uid="{00000000-0005-0000-0000-000053610000}"/>
    <cellStyle name="Normal 2 18" xfId="5193" xr:uid="{00000000-0005-0000-0000-000054610000}"/>
    <cellStyle name="Normal 2 19" xfId="5194" xr:uid="{00000000-0005-0000-0000-000055610000}"/>
    <cellStyle name="Normal 2 2" xfId="2428" xr:uid="{00000000-0005-0000-0000-000056610000}"/>
    <cellStyle name="Normal 2 2 10" xfId="2429" xr:uid="{00000000-0005-0000-0000-000057610000}"/>
    <cellStyle name="Normal 2 2 10 2" xfId="5195" xr:uid="{00000000-0005-0000-0000-000058610000}"/>
    <cellStyle name="Normal 2 2 11" xfId="2430" xr:uid="{00000000-0005-0000-0000-000059610000}"/>
    <cellStyle name="Normal 2 2 11 2" xfId="5196" xr:uid="{00000000-0005-0000-0000-00005A610000}"/>
    <cellStyle name="Normal 2 2 12" xfId="3350" xr:uid="{00000000-0005-0000-0000-00005B610000}"/>
    <cellStyle name="Normal 2 2 12 2" xfId="4665" xr:uid="{00000000-0005-0000-0000-00005C610000}"/>
    <cellStyle name="Normal 2 2 12 3" xfId="5197" xr:uid="{00000000-0005-0000-0000-00005D610000}"/>
    <cellStyle name="Normal 2 2 13" xfId="3496" xr:uid="{00000000-0005-0000-0000-00005E610000}"/>
    <cellStyle name="Normal 2 2 13 2" xfId="5198" xr:uid="{00000000-0005-0000-0000-00005F610000}"/>
    <cellStyle name="Normal 2 2 14" xfId="3525" xr:uid="{00000000-0005-0000-0000-000060610000}"/>
    <cellStyle name="Normal 2 2 15" xfId="5199" xr:uid="{00000000-0005-0000-0000-000061610000}"/>
    <cellStyle name="Normal 2 2 16" xfId="5200" xr:uid="{00000000-0005-0000-0000-000062610000}"/>
    <cellStyle name="Normal 2 2 17" xfId="5201" xr:uid="{00000000-0005-0000-0000-000063610000}"/>
    <cellStyle name="Normal 2 2 18" xfId="5202" xr:uid="{00000000-0005-0000-0000-000064610000}"/>
    <cellStyle name="Normal 2 2 19" xfId="5203" xr:uid="{00000000-0005-0000-0000-000065610000}"/>
    <cellStyle name="Normal 2 2 2" xfId="2431" xr:uid="{00000000-0005-0000-0000-000066610000}"/>
    <cellStyle name="Normal 2 2 2 2" xfId="3351" xr:uid="{00000000-0005-0000-0000-000067610000}"/>
    <cellStyle name="Normal 2 2 2 2 2" xfId="3352" xr:uid="{00000000-0005-0000-0000-000068610000}"/>
    <cellStyle name="Normal 2 2 2 2 2 2" xfId="3353" xr:uid="{00000000-0005-0000-0000-000069610000}"/>
    <cellStyle name="Normal 2 2 2 2 2 3" xfId="4667" xr:uid="{00000000-0005-0000-0000-00006A610000}"/>
    <cellStyle name="Normal 2 2 2 2 3" xfId="3354" xr:uid="{00000000-0005-0000-0000-00006B610000}"/>
    <cellStyle name="Normal 2 2 2 2 4" xfId="4666" xr:uid="{00000000-0005-0000-0000-00006C610000}"/>
    <cellStyle name="Normal 2 2 2 3" xfId="3355" xr:uid="{00000000-0005-0000-0000-00006D610000}"/>
    <cellStyle name="Normal 2 2 2 4" xfId="3356" xr:uid="{00000000-0005-0000-0000-00006E610000}"/>
    <cellStyle name="Normal 2 2 2 4 2" xfId="4668" xr:uid="{00000000-0005-0000-0000-00006F610000}"/>
    <cellStyle name="Normal 2 2 2 5" xfId="3526" xr:uid="{00000000-0005-0000-0000-000070610000}"/>
    <cellStyle name="Normal 2 2 20" xfId="5204" xr:uid="{00000000-0005-0000-0000-000071610000}"/>
    <cellStyle name="Normal 2 2 21" xfId="5205" xr:uid="{00000000-0005-0000-0000-000072610000}"/>
    <cellStyle name="Normal 2 2 22" xfId="5206" xr:uid="{00000000-0005-0000-0000-000073610000}"/>
    <cellStyle name="Normal 2 2 23" xfId="5207" xr:uid="{00000000-0005-0000-0000-000074610000}"/>
    <cellStyle name="Normal 2 2 24" xfId="5208" xr:uid="{00000000-0005-0000-0000-000075610000}"/>
    <cellStyle name="Normal 2 2 25" xfId="5209" xr:uid="{00000000-0005-0000-0000-000076610000}"/>
    <cellStyle name="Normal 2 2 26" xfId="5210" xr:uid="{00000000-0005-0000-0000-000077610000}"/>
    <cellStyle name="Normal 2 2 27" xfId="5211" xr:uid="{00000000-0005-0000-0000-000078610000}"/>
    <cellStyle name="Normal 2 2 28" xfId="5212" xr:uid="{00000000-0005-0000-0000-000079610000}"/>
    <cellStyle name="Normal 2 2 29" xfId="5213" xr:uid="{00000000-0005-0000-0000-00007A610000}"/>
    <cellStyle name="Normal 2 2 3" xfId="2432" xr:uid="{00000000-0005-0000-0000-00007B610000}"/>
    <cellStyle name="Normal 2 2 3 2" xfId="3357" xr:uid="{00000000-0005-0000-0000-00007C610000}"/>
    <cellStyle name="Normal 2 2 3 2 2" xfId="4669" xr:uid="{00000000-0005-0000-0000-00007D610000}"/>
    <cellStyle name="Normal 2 2 3 3" xfId="3527" xr:uid="{00000000-0005-0000-0000-00007E610000}"/>
    <cellStyle name="Normal 2 2 30" xfId="5214" xr:uid="{00000000-0005-0000-0000-00007F610000}"/>
    <cellStyle name="Normal 2 2 31" xfId="5215" xr:uid="{00000000-0005-0000-0000-000080610000}"/>
    <cellStyle name="Normal 2 2 32" xfId="5216" xr:uid="{00000000-0005-0000-0000-000081610000}"/>
    <cellStyle name="Normal 2 2 33" xfId="5217" xr:uid="{00000000-0005-0000-0000-000082610000}"/>
    <cellStyle name="Normal 2 2 34" xfId="5218" xr:uid="{00000000-0005-0000-0000-000083610000}"/>
    <cellStyle name="Normal 2 2 35" xfId="5219" xr:uid="{00000000-0005-0000-0000-000084610000}"/>
    <cellStyle name="Normal 2 2 36" xfId="5220" xr:uid="{00000000-0005-0000-0000-000085610000}"/>
    <cellStyle name="Normal 2 2 37" xfId="5221" xr:uid="{00000000-0005-0000-0000-000086610000}"/>
    <cellStyle name="Normal 2 2 38" xfId="8818" xr:uid="{00000000-0005-0000-0000-000087610000}"/>
    <cellStyle name="Normal 2 2 39" xfId="9100" xr:uid="{00000000-0005-0000-0000-000088610000}"/>
    <cellStyle name="Normal 2 2 4" xfId="2433" xr:uid="{00000000-0005-0000-0000-000089610000}"/>
    <cellStyle name="Normal 2 2 4 2" xfId="5222" xr:uid="{00000000-0005-0000-0000-00008A610000}"/>
    <cellStyle name="Normal 2 2 40" xfId="9102" xr:uid="{00000000-0005-0000-0000-00008B610000}"/>
    <cellStyle name="Normal 2 2 41" xfId="9099" xr:uid="{00000000-0005-0000-0000-00008C610000}"/>
    <cellStyle name="Normal 2 2 42" xfId="9101" xr:uid="{00000000-0005-0000-0000-00008D610000}"/>
    <cellStyle name="Normal 2 2 43" xfId="9098" xr:uid="{00000000-0005-0000-0000-00008E610000}"/>
    <cellStyle name="Normal 2 2 44" xfId="9103" xr:uid="{00000000-0005-0000-0000-00008F610000}"/>
    <cellStyle name="Normal 2 2 45" xfId="9097" xr:uid="{00000000-0005-0000-0000-000090610000}"/>
    <cellStyle name="Normal 2 2 46" xfId="9104" xr:uid="{00000000-0005-0000-0000-000091610000}"/>
    <cellStyle name="Normal 2 2 47" xfId="9095" xr:uid="{00000000-0005-0000-0000-000092610000}"/>
    <cellStyle name="Normal 2 2 48" xfId="9105" xr:uid="{00000000-0005-0000-0000-000093610000}"/>
    <cellStyle name="Normal 2 2 49" xfId="9094" xr:uid="{00000000-0005-0000-0000-000094610000}"/>
    <cellStyle name="Normal 2 2 5" xfId="2434" xr:uid="{00000000-0005-0000-0000-000095610000}"/>
    <cellStyle name="Normal 2 2 5 2" xfId="5223" xr:uid="{00000000-0005-0000-0000-000096610000}"/>
    <cellStyle name="Normal 2 2 50" xfId="9106" xr:uid="{00000000-0005-0000-0000-000097610000}"/>
    <cellStyle name="Normal 2 2 51" xfId="9093" xr:uid="{00000000-0005-0000-0000-000098610000}"/>
    <cellStyle name="Normal 2 2 52" xfId="9107" xr:uid="{00000000-0005-0000-0000-000099610000}"/>
    <cellStyle name="Normal 2 2 53" xfId="9092" xr:uid="{00000000-0005-0000-0000-00009A610000}"/>
    <cellStyle name="Normal 2 2 54" xfId="9108" xr:uid="{00000000-0005-0000-0000-00009B610000}"/>
    <cellStyle name="Normal 2 2 55" xfId="9090" xr:uid="{00000000-0005-0000-0000-00009C610000}"/>
    <cellStyle name="Normal 2 2 56" xfId="9109" xr:uid="{00000000-0005-0000-0000-00009D610000}"/>
    <cellStyle name="Normal 2 2 57" xfId="9089" xr:uid="{00000000-0005-0000-0000-00009E610000}"/>
    <cellStyle name="Normal 2 2 58" xfId="9110" xr:uid="{00000000-0005-0000-0000-00009F610000}"/>
    <cellStyle name="Normal 2 2 59" xfId="9552" xr:uid="{00000000-0005-0000-0000-0000A0610000}"/>
    <cellStyle name="Normal 2 2 6" xfId="2435" xr:uid="{00000000-0005-0000-0000-0000A1610000}"/>
    <cellStyle name="Normal 2 2 6 2" xfId="5224" xr:uid="{00000000-0005-0000-0000-0000A2610000}"/>
    <cellStyle name="Normal 2 2 60" xfId="9476" xr:uid="{00000000-0005-0000-0000-0000A3610000}"/>
    <cellStyle name="Normal 2 2 61" xfId="9086" xr:uid="{00000000-0005-0000-0000-0000A4610000}"/>
    <cellStyle name="Normal 2 2 62" xfId="9113" xr:uid="{00000000-0005-0000-0000-0000A5610000}"/>
    <cellStyle name="Normal 2 2 63" xfId="11035" xr:uid="{00000000-0005-0000-0000-0000A6610000}"/>
    <cellStyle name="Normal 2 2 64" xfId="11039" xr:uid="{00000000-0005-0000-0000-0000A7610000}"/>
    <cellStyle name="Normal 2 2 65" xfId="11034" xr:uid="{00000000-0005-0000-0000-0000A8610000}"/>
    <cellStyle name="Normal 2 2 66" xfId="11036" xr:uid="{00000000-0005-0000-0000-0000A9610000}"/>
    <cellStyle name="Normal 2 2 67" xfId="11033" xr:uid="{00000000-0005-0000-0000-0000AA610000}"/>
    <cellStyle name="Normal 2 2 68" xfId="11037" xr:uid="{00000000-0005-0000-0000-0000AB610000}"/>
    <cellStyle name="Normal 2 2 69" xfId="11032" xr:uid="{00000000-0005-0000-0000-0000AC610000}"/>
    <cellStyle name="Normal 2 2 7" xfId="2436" xr:uid="{00000000-0005-0000-0000-0000AD610000}"/>
    <cellStyle name="Normal 2 2 7 2" xfId="3358" xr:uid="{00000000-0005-0000-0000-0000AE610000}"/>
    <cellStyle name="Normal 2 2 7 3" xfId="3359" xr:uid="{00000000-0005-0000-0000-0000AF610000}"/>
    <cellStyle name="Normal 2 2 7 3 2" xfId="4670" xr:uid="{00000000-0005-0000-0000-0000B0610000}"/>
    <cellStyle name="Normal 2 2 70" xfId="11038" xr:uid="{00000000-0005-0000-0000-0000B1610000}"/>
    <cellStyle name="Normal 2 2 71" xfId="11031" xr:uid="{00000000-0005-0000-0000-0000B2610000}"/>
    <cellStyle name="Normal 2 2 72" xfId="11040" xr:uid="{00000000-0005-0000-0000-0000B3610000}"/>
    <cellStyle name="Normal 2 2 73" xfId="11030" xr:uid="{00000000-0005-0000-0000-0000B4610000}"/>
    <cellStyle name="Normal 2 2 74" xfId="11041" xr:uid="{00000000-0005-0000-0000-0000B5610000}"/>
    <cellStyle name="Normal 2 2 75" xfId="11029" xr:uid="{00000000-0005-0000-0000-0000B6610000}"/>
    <cellStyle name="Normal 2 2 76" xfId="11042" xr:uid="{00000000-0005-0000-0000-0000B7610000}"/>
    <cellStyle name="Normal 2 2 77" xfId="11028" xr:uid="{00000000-0005-0000-0000-0000B8610000}"/>
    <cellStyle name="Normal 2 2 78" xfId="11043" xr:uid="{00000000-0005-0000-0000-0000B9610000}"/>
    <cellStyle name="Normal 2 2 79" xfId="11026" xr:uid="{00000000-0005-0000-0000-0000BA610000}"/>
    <cellStyle name="Normal 2 2 8" xfId="2437" xr:uid="{00000000-0005-0000-0000-0000BB610000}"/>
    <cellStyle name="Normal 2 2 8 2" xfId="5225" xr:uid="{00000000-0005-0000-0000-0000BC610000}"/>
    <cellStyle name="Normal 2 2 80" xfId="11044" xr:uid="{00000000-0005-0000-0000-0000BD610000}"/>
    <cellStyle name="Normal 2 2 81" xfId="11024" xr:uid="{00000000-0005-0000-0000-0000BE610000}"/>
    <cellStyle name="Normal 2 2 82" xfId="11045" xr:uid="{00000000-0005-0000-0000-0000BF610000}"/>
    <cellStyle name="Normal 2 2 83" xfId="11022" xr:uid="{00000000-0005-0000-0000-0000C0610000}"/>
    <cellStyle name="Normal 2 2 84" xfId="11046" xr:uid="{00000000-0005-0000-0000-0000C1610000}"/>
    <cellStyle name="Normal 2 2 85" xfId="11021" xr:uid="{00000000-0005-0000-0000-0000C2610000}"/>
    <cellStyle name="Normal 2 2 86" xfId="11047" xr:uid="{00000000-0005-0000-0000-0000C3610000}"/>
    <cellStyle name="Normal 2 2 9" xfId="2438" xr:uid="{00000000-0005-0000-0000-0000C4610000}"/>
    <cellStyle name="Normal 2 2 9 2" xfId="5226" xr:uid="{00000000-0005-0000-0000-0000C5610000}"/>
    <cellStyle name="Normal 2 20" xfId="5227" xr:uid="{00000000-0005-0000-0000-0000C6610000}"/>
    <cellStyle name="Normal 2 21" xfId="5228" xr:uid="{00000000-0005-0000-0000-0000C7610000}"/>
    <cellStyle name="Normal 2 22" xfId="5229" xr:uid="{00000000-0005-0000-0000-0000C8610000}"/>
    <cellStyle name="Normal 2 23" xfId="5230" xr:uid="{00000000-0005-0000-0000-0000C9610000}"/>
    <cellStyle name="Normal 2 24" xfId="5231" xr:uid="{00000000-0005-0000-0000-0000CA610000}"/>
    <cellStyle name="Normal 2 25" xfId="5232" xr:uid="{00000000-0005-0000-0000-0000CB610000}"/>
    <cellStyle name="Normal 2 26" xfId="5233" xr:uid="{00000000-0005-0000-0000-0000CC610000}"/>
    <cellStyle name="Normal 2 27" xfId="5234" xr:uid="{00000000-0005-0000-0000-0000CD610000}"/>
    <cellStyle name="Normal 2 28" xfId="5235" xr:uid="{00000000-0005-0000-0000-0000CE610000}"/>
    <cellStyle name="Normal 2 29" xfId="5236" xr:uid="{00000000-0005-0000-0000-0000CF610000}"/>
    <cellStyle name="Normal 2 3" xfId="2439" xr:uid="{00000000-0005-0000-0000-0000D0610000}"/>
    <cellStyle name="Normal 2 3 10" xfId="2440" xr:uid="{00000000-0005-0000-0000-0000D1610000}"/>
    <cellStyle name="Normal 2 3 11" xfId="2441" xr:uid="{00000000-0005-0000-0000-0000D2610000}"/>
    <cellStyle name="Normal 2 3 12" xfId="4671" xr:uid="{00000000-0005-0000-0000-0000D3610000}"/>
    <cellStyle name="Normal 2 3 2" xfId="2442" xr:uid="{00000000-0005-0000-0000-0000D4610000}"/>
    <cellStyle name="Normal 2 3 3" xfId="2443" xr:uid="{00000000-0005-0000-0000-0000D5610000}"/>
    <cellStyle name="Normal 2 3 4" xfId="2444" xr:uid="{00000000-0005-0000-0000-0000D6610000}"/>
    <cellStyle name="Normal 2 3 5" xfId="2445" xr:uid="{00000000-0005-0000-0000-0000D7610000}"/>
    <cellStyle name="Normal 2 3 6" xfId="2446" xr:uid="{00000000-0005-0000-0000-0000D8610000}"/>
    <cellStyle name="Normal 2 3 7" xfId="2447" xr:uid="{00000000-0005-0000-0000-0000D9610000}"/>
    <cellStyle name="Normal 2 3 8" xfId="2448" xr:uid="{00000000-0005-0000-0000-0000DA610000}"/>
    <cellStyle name="Normal 2 3 9" xfId="2449" xr:uid="{00000000-0005-0000-0000-0000DB610000}"/>
    <cellStyle name="Normal 2 30" xfId="5237" xr:uid="{00000000-0005-0000-0000-0000DC610000}"/>
    <cellStyle name="Normal 2 31" xfId="5238" xr:uid="{00000000-0005-0000-0000-0000DD610000}"/>
    <cellStyle name="Normal 2 32" xfId="5239" xr:uid="{00000000-0005-0000-0000-0000DE610000}"/>
    <cellStyle name="Normal 2 33" xfId="5240" xr:uid="{00000000-0005-0000-0000-0000DF610000}"/>
    <cellStyle name="Normal 2 34" xfId="5241" xr:uid="{00000000-0005-0000-0000-0000E0610000}"/>
    <cellStyle name="Normal 2 35" xfId="5242" xr:uid="{00000000-0005-0000-0000-0000E1610000}"/>
    <cellStyle name="Normal 2 36" xfId="5243" xr:uid="{00000000-0005-0000-0000-0000E2610000}"/>
    <cellStyle name="Normal 2 37" xfId="5244" xr:uid="{00000000-0005-0000-0000-0000E3610000}"/>
    <cellStyle name="Normal 2 38" xfId="5245" xr:uid="{00000000-0005-0000-0000-0000E4610000}"/>
    <cellStyle name="Normal 2 39" xfId="5246" xr:uid="{00000000-0005-0000-0000-0000E5610000}"/>
    <cellStyle name="Normal 2 4" xfId="2450" xr:uid="{00000000-0005-0000-0000-0000E6610000}"/>
    <cellStyle name="Normal 2 4 2" xfId="4672" xr:uid="{00000000-0005-0000-0000-0000E7610000}"/>
    <cellStyle name="Normal 2 40" xfId="5247" xr:uid="{00000000-0005-0000-0000-0000E8610000}"/>
    <cellStyle name="Normal 2 41" xfId="5248" xr:uid="{00000000-0005-0000-0000-0000E9610000}"/>
    <cellStyle name="Normal 2 42" xfId="11369" xr:uid="{00000000-0005-0000-0000-0000EA610000}"/>
    <cellStyle name="Normal 2 42 2" xfId="15396" xr:uid="{00000000-0005-0000-0000-0000EB610000}"/>
    <cellStyle name="Normal 2 42 2 2" xfId="26730" xr:uid="{00000000-0005-0000-0000-0000EC610000}"/>
    <cellStyle name="Normal 2 42 2 2 2" xfId="57066" xr:uid="{00000000-0005-0000-0000-0000ED610000}"/>
    <cellStyle name="Normal 2 42 2 3" xfId="45968" xr:uid="{00000000-0005-0000-0000-0000EE610000}"/>
    <cellStyle name="Normal 2 42 3" xfId="22704" xr:uid="{00000000-0005-0000-0000-0000EF610000}"/>
    <cellStyle name="Normal 2 42 3 2" xfId="53114" xr:uid="{00000000-0005-0000-0000-0000F0610000}"/>
    <cellStyle name="Normal 2 42 4" xfId="30756" xr:uid="{00000000-0005-0000-0000-0000F1610000}"/>
    <cellStyle name="Normal 2 42 5" xfId="34785" xr:uid="{00000000-0005-0000-0000-0000F2610000}"/>
    <cellStyle name="Normal 2 42 6" xfId="42016" xr:uid="{00000000-0005-0000-0000-0000F3610000}"/>
    <cellStyle name="Normal 2 43" xfId="11444" xr:uid="{00000000-0005-0000-0000-0000F4610000}"/>
    <cellStyle name="Normal 2 43 2" xfId="15471" xr:uid="{00000000-0005-0000-0000-0000F5610000}"/>
    <cellStyle name="Normal 2 43 2 2" xfId="26805" xr:uid="{00000000-0005-0000-0000-0000F6610000}"/>
    <cellStyle name="Normal 2 43 2 2 2" xfId="57141" xr:uid="{00000000-0005-0000-0000-0000F7610000}"/>
    <cellStyle name="Normal 2 43 2 3" xfId="46043" xr:uid="{00000000-0005-0000-0000-0000F8610000}"/>
    <cellStyle name="Normal 2 43 3" xfId="22779" xr:uid="{00000000-0005-0000-0000-0000F9610000}"/>
    <cellStyle name="Normal 2 43 3 2" xfId="53189" xr:uid="{00000000-0005-0000-0000-0000FA610000}"/>
    <cellStyle name="Normal 2 43 4" xfId="30831" xr:uid="{00000000-0005-0000-0000-0000FB610000}"/>
    <cellStyle name="Normal 2 43 5" xfId="34860" xr:uid="{00000000-0005-0000-0000-0000FC610000}"/>
    <cellStyle name="Normal 2 43 6" xfId="42091" xr:uid="{00000000-0005-0000-0000-0000FD610000}"/>
    <cellStyle name="Normal 2 44" xfId="11519" xr:uid="{00000000-0005-0000-0000-0000FE610000}"/>
    <cellStyle name="Normal 2 44 2" xfId="15546" xr:uid="{00000000-0005-0000-0000-0000FF610000}"/>
    <cellStyle name="Normal 2 44 2 2" xfId="26880" xr:uid="{00000000-0005-0000-0000-000000620000}"/>
    <cellStyle name="Normal 2 44 2 2 2" xfId="57216" xr:uid="{00000000-0005-0000-0000-000001620000}"/>
    <cellStyle name="Normal 2 44 2 3" xfId="46118" xr:uid="{00000000-0005-0000-0000-000002620000}"/>
    <cellStyle name="Normal 2 44 3" xfId="22854" xr:uid="{00000000-0005-0000-0000-000003620000}"/>
    <cellStyle name="Normal 2 44 3 2" xfId="53264" xr:uid="{00000000-0005-0000-0000-000004620000}"/>
    <cellStyle name="Normal 2 44 4" xfId="30906" xr:uid="{00000000-0005-0000-0000-000005620000}"/>
    <cellStyle name="Normal 2 44 5" xfId="34935" xr:uid="{00000000-0005-0000-0000-000006620000}"/>
    <cellStyle name="Normal 2 44 6" xfId="42166" xr:uid="{00000000-0005-0000-0000-000007620000}"/>
    <cellStyle name="Normal 2 45" xfId="11600" xr:uid="{00000000-0005-0000-0000-000008620000}"/>
    <cellStyle name="Normal 2 45 2" xfId="15627" xr:uid="{00000000-0005-0000-0000-000009620000}"/>
    <cellStyle name="Normal 2 45 2 2" xfId="26961" xr:uid="{00000000-0005-0000-0000-00000A620000}"/>
    <cellStyle name="Normal 2 45 2 2 2" xfId="57297" xr:uid="{00000000-0005-0000-0000-00000B620000}"/>
    <cellStyle name="Normal 2 45 2 3" xfId="46199" xr:uid="{00000000-0005-0000-0000-00000C620000}"/>
    <cellStyle name="Normal 2 45 3" xfId="22935" xr:uid="{00000000-0005-0000-0000-00000D620000}"/>
    <cellStyle name="Normal 2 45 3 2" xfId="53345" xr:uid="{00000000-0005-0000-0000-00000E620000}"/>
    <cellStyle name="Normal 2 45 4" xfId="30987" xr:uid="{00000000-0005-0000-0000-00000F620000}"/>
    <cellStyle name="Normal 2 45 5" xfId="35016" xr:uid="{00000000-0005-0000-0000-000010620000}"/>
    <cellStyle name="Normal 2 45 6" xfId="42247" xr:uid="{00000000-0005-0000-0000-000011620000}"/>
    <cellStyle name="Normal 2 46" xfId="11678" xr:uid="{00000000-0005-0000-0000-000012620000}"/>
    <cellStyle name="Normal 2 46 2" xfId="15705" xr:uid="{00000000-0005-0000-0000-000013620000}"/>
    <cellStyle name="Normal 2 46 2 2" xfId="27039" xr:uid="{00000000-0005-0000-0000-000014620000}"/>
    <cellStyle name="Normal 2 46 2 2 2" xfId="57375" xr:uid="{00000000-0005-0000-0000-000015620000}"/>
    <cellStyle name="Normal 2 46 2 3" xfId="46277" xr:uid="{00000000-0005-0000-0000-000016620000}"/>
    <cellStyle name="Normal 2 46 3" xfId="23013" xr:uid="{00000000-0005-0000-0000-000017620000}"/>
    <cellStyle name="Normal 2 46 3 2" xfId="53423" xr:uid="{00000000-0005-0000-0000-000018620000}"/>
    <cellStyle name="Normal 2 46 4" xfId="31065" xr:uid="{00000000-0005-0000-0000-000019620000}"/>
    <cellStyle name="Normal 2 46 5" xfId="35094" xr:uid="{00000000-0005-0000-0000-00001A620000}"/>
    <cellStyle name="Normal 2 46 6" xfId="42325" xr:uid="{00000000-0005-0000-0000-00001B620000}"/>
    <cellStyle name="Normal 2 47" xfId="11756" xr:uid="{00000000-0005-0000-0000-00001C620000}"/>
    <cellStyle name="Normal 2 47 2" xfId="15783" xr:uid="{00000000-0005-0000-0000-00001D620000}"/>
    <cellStyle name="Normal 2 47 2 2" xfId="27117" xr:uid="{00000000-0005-0000-0000-00001E620000}"/>
    <cellStyle name="Normal 2 47 2 2 2" xfId="57453" xr:uid="{00000000-0005-0000-0000-00001F620000}"/>
    <cellStyle name="Normal 2 47 2 3" xfId="46355" xr:uid="{00000000-0005-0000-0000-000020620000}"/>
    <cellStyle name="Normal 2 47 3" xfId="23091" xr:uid="{00000000-0005-0000-0000-000021620000}"/>
    <cellStyle name="Normal 2 47 3 2" xfId="53501" xr:uid="{00000000-0005-0000-0000-000022620000}"/>
    <cellStyle name="Normal 2 47 4" xfId="31143" xr:uid="{00000000-0005-0000-0000-000023620000}"/>
    <cellStyle name="Normal 2 47 5" xfId="35172" xr:uid="{00000000-0005-0000-0000-000024620000}"/>
    <cellStyle name="Normal 2 47 6" xfId="42403" xr:uid="{00000000-0005-0000-0000-000025620000}"/>
    <cellStyle name="Normal 2 48" xfId="11834" xr:uid="{00000000-0005-0000-0000-000026620000}"/>
    <cellStyle name="Normal 2 48 2" xfId="15861" xr:uid="{00000000-0005-0000-0000-000027620000}"/>
    <cellStyle name="Normal 2 48 2 2" xfId="27195" xr:uid="{00000000-0005-0000-0000-000028620000}"/>
    <cellStyle name="Normal 2 48 2 2 2" xfId="57531" xr:uid="{00000000-0005-0000-0000-000029620000}"/>
    <cellStyle name="Normal 2 48 2 3" xfId="46433" xr:uid="{00000000-0005-0000-0000-00002A620000}"/>
    <cellStyle name="Normal 2 48 3" xfId="23169" xr:uid="{00000000-0005-0000-0000-00002B620000}"/>
    <cellStyle name="Normal 2 48 3 2" xfId="53579" xr:uid="{00000000-0005-0000-0000-00002C620000}"/>
    <cellStyle name="Normal 2 48 4" xfId="31221" xr:uid="{00000000-0005-0000-0000-00002D620000}"/>
    <cellStyle name="Normal 2 48 5" xfId="35250" xr:uid="{00000000-0005-0000-0000-00002E620000}"/>
    <cellStyle name="Normal 2 48 6" xfId="42481" xr:uid="{00000000-0005-0000-0000-00002F620000}"/>
    <cellStyle name="Normal 2 49" xfId="11912" xr:uid="{00000000-0005-0000-0000-000030620000}"/>
    <cellStyle name="Normal 2 49 2" xfId="15939" xr:uid="{00000000-0005-0000-0000-000031620000}"/>
    <cellStyle name="Normal 2 49 2 2" xfId="27273" xr:uid="{00000000-0005-0000-0000-000032620000}"/>
    <cellStyle name="Normal 2 49 2 2 2" xfId="57609" xr:uid="{00000000-0005-0000-0000-000033620000}"/>
    <cellStyle name="Normal 2 49 2 3" xfId="46511" xr:uid="{00000000-0005-0000-0000-000034620000}"/>
    <cellStyle name="Normal 2 49 3" xfId="23247" xr:uid="{00000000-0005-0000-0000-000035620000}"/>
    <cellStyle name="Normal 2 49 3 2" xfId="53657" xr:uid="{00000000-0005-0000-0000-000036620000}"/>
    <cellStyle name="Normal 2 49 4" xfId="31299" xr:uid="{00000000-0005-0000-0000-000037620000}"/>
    <cellStyle name="Normal 2 49 5" xfId="35328" xr:uid="{00000000-0005-0000-0000-000038620000}"/>
    <cellStyle name="Normal 2 49 6" xfId="42559" xr:uid="{00000000-0005-0000-0000-000039620000}"/>
    <cellStyle name="Normal 2 5" xfId="2451" xr:uid="{00000000-0005-0000-0000-00003A620000}"/>
    <cellStyle name="Normal 2 5 2" xfId="4673" xr:uid="{00000000-0005-0000-0000-00003B620000}"/>
    <cellStyle name="Normal 2 50" xfId="11990" xr:uid="{00000000-0005-0000-0000-00003C620000}"/>
    <cellStyle name="Normal 2 50 2" xfId="16017" xr:uid="{00000000-0005-0000-0000-00003D620000}"/>
    <cellStyle name="Normal 2 50 2 2" xfId="27351" xr:uid="{00000000-0005-0000-0000-00003E620000}"/>
    <cellStyle name="Normal 2 50 2 2 2" xfId="57687" xr:uid="{00000000-0005-0000-0000-00003F620000}"/>
    <cellStyle name="Normal 2 50 2 3" xfId="46589" xr:uid="{00000000-0005-0000-0000-000040620000}"/>
    <cellStyle name="Normal 2 50 3" xfId="23325" xr:uid="{00000000-0005-0000-0000-000041620000}"/>
    <cellStyle name="Normal 2 50 3 2" xfId="53735" xr:uid="{00000000-0005-0000-0000-000042620000}"/>
    <cellStyle name="Normal 2 50 4" xfId="31377" xr:uid="{00000000-0005-0000-0000-000043620000}"/>
    <cellStyle name="Normal 2 50 5" xfId="35406" xr:uid="{00000000-0005-0000-0000-000044620000}"/>
    <cellStyle name="Normal 2 50 6" xfId="42637" xr:uid="{00000000-0005-0000-0000-000045620000}"/>
    <cellStyle name="Normal 2 51" xfId="12067" xr:uid="{00000000-0005-0000-0000-000046620000}"/>
    <cellStyle name="Normal 2 51 2" xfId="16094" xr:uid="{00000000-0005-0000-0000-000047620000}"/>
    <cellStyle name="Normal 2 51 2 2" xfId="27428" xr:uid="{00000000-0005-0000-0000-000048620000}"/>
    <cellStyle name="Normal 2 51 2 2 2" xfId="57764" xr:uid="{00000000-0005-0000-0000-000049620000}"/>
    <cellStyle name="Normal 2 51 2 3" xfId="46666" xr:uid="{00000000-0005-0000-0000-00004A620000}"/>
    <cellStyle name="Normal 2 51 3" xfId="23402" xr:uid="{00000000-0005-0000-0000-00004B620000}"/>
    <cellStyle name="Normal 2 51 3 2" xfId="53812" xr:uid="{00000000-0005-0000-0000-00004C620000}"/>
    <cellStyle name="Normal 2 51 4" xfId="31454" xr:uid="{00000000-0005-0000-0000-00004D620000}"/>
    <cellStyle name="Normal 2 51 5" xfId="35483" xr:uid="{00000000-0005-0000-0000-00004E620000}"/>
    <cellStyle name="Normal 2 51 6" xfId="42714" xr:uid="{00000000-0005-0000-0000-00004F620000}"/>
    <cellStyle name="Normal 2 52" xfId="12144" xr:uid="{00000000-0005-0000-0000-000050620000}"/>
    <cellStyle name="Normal 2 52 2" xfId="16171" xr:uid="{00000000-0005-0000-0000-000051620000}"/>
    <cellStyle name="Normal 2 52 2 2" xfId="27505" xr:uid="{00000000-0005-0000-0000-000052620000}"/>
    <cellStyle name="Normal 2 52 2 2 2" xfId="57841" xr:uid="{00000000-0005-0000-0000-000053620000}"/>
    <cellStyle name="Normal 2 52 2 3" xfId="46743" xr:uid="{00000000-0005-0000-0000-000054620000}"/>
    <cellStyle name="Normal 2 52 3" xfId="23479" xr:uid="{00000000-0005-0000-0000-000055620000}"/>
    <cellStyle name="Normal 2 52 3 2" xfId="53889" xr:uid="{00000000-0005-0000-0000-000056620000}"/>
    <cellStyle name="Normal 2 52 4" xfId="31531" xr:uid="{00000000-0005-0000-0000-000057620000}"/>
    <cellStyle name="Normal 2 52 5" xfId="35560" xr:uid="{00000000-0005-0000-0000-000058620000}"/>
    <cellStyle name="Normal 2 52 6" xfId="42791" xr:uid="{00000000-0005-0000-0000-000059620000}"/>
    <cellStyle name="Normal 2 53" xfId="12217" xr:uid="{00000000-0005-0000-0000-00005A620000}"/>
    <cellStyle name="Normal 2 53 2" xfId="16244" xr:uid="{00000000-0005-0000-0000-00005B620000}"/>
    <cellStyle name="Normal 2 53 2 2" xfId="27578" xr:uid="{00000000-0005-0000-0000-00005C620000}"/>
    <cellStyle name="Normal 2 53 2 2 2" xfId="57914" xr:uid="{00000000-0005-0000-0000-00005D620000}"/>
    <cellStyle name="Normal 2 53 2 3" xfId="46816" xr:uid="{00000000-0005-0000-0000-00005E620000}"/>
    <cellStyle name="Normal 2 53 3" xfId="23552" xr:uid="{00000000-0005-0000-0000-00005F620000}"/>
    <cellStyle name="Normal 2 53 3 2" xfId="53962" xr:uid="{00000000-0005-0000-0000-000060620000}"/>
    <cellStyle name="Normal 2 53 4" xfId="31604" xr:uid="{00000000-0005-0000-0000-000061620000}"/>
    <cellStyle name="Normal 2 53 5" xfId="35633" xr:uid="{00000000-0005-0000-0000-000062620000}"/>
    <cellStyle name="Normal 2 53 6" xfId="42864" xr:uid="{00000000-0005-0000-0000-000063620000}"/>
    <cellStyle name="Normal 2 54" xfId="12290" xr:uid="{00000000-0005-0000-0000-000064620000}"/>
    <cellStyle name="Normal 2 54 2" xfId="16317" xr:uid="{00000000-0005-0000-0000-000065620000}"/>
    <cellStyle name="Normal 2 54 2 2" xfId="27651" xr:uid="{00000000-0005-0000-0000-000066620000}"/>
    <cellStyle name="Normal 2 54 2 2 2" xfId="57987" xr:uid="{00000000-0005-0000-0000-000067620000}"/>
    <cellStyle name="Normal 2 54 2 3" xfId="46889" xr:uid="{00000000-0005-0000-0000-000068620000}"/>
    <cellStyle name="Normal 2 54 3" xfId="23625" xr:uid="{00000000-0005-0000-0000-000069620000}"/>
    <cellStyle name="Normal 2 54 3 2" xfId="54035" xr:uid="{00000000-0005-0000-0000-00006A620000}"/>
    <cellStyle name="Normal 2 54 4" xfId="31677" xr:uid="{00000000-0005-0000-0000-00006B620000}"/>
    <cellStyle name="Normal 2 54 5" xfId="35706" xr:uid="{00000000-0005-0000-0000-00006C620000}"/>
    <cellStyle name="Normal 2 54 6" xfId="42937" xr:uid="{00000000-0005-0000-0000-00006D620000}"/>
    <cellStyle name="Normal 2 55" xfId="12355" xr:uid="{00000000-0005-0000-0000-00006E620000}"/>
    <cellStyle name="Normal 2 55 2" xfId="16382" xr:uid="{00000000-0005-0000-0000-00006F620000}"/>
    <cellStyle name="Normal 2 55 2 2" xfId="27716" xr:uid="{00000000-0005-0000-0000-000070620000}"/>
    <cellStyle name="Normal 2 55 2 2 2" xfId="58052" xr:uid="{00000000-0005-0000-0000-000071620000}"/>
    <cellStyle name="Normal 2 55 2 3" xfId="46954" xr:uid="{00000000-0005-0000-0000-000072620000}"/>
    <cellStyle name="Normal 2 55 3" xfId="23690" xr:uid="{00000000-0005-0000-0000-000073620000}"/>
    <cellStyle name="Normal 2 55 3 2" xfId="54100" xr:uid="{00000000-0005-0000-0000-000074620000}"/>
    <cellStyle name="Normal 2 55 4" xfId="31742" xr:uid="{00000000-0005-0000-0000-000075620000}"/>
    <cellStyle name="Normal 2 55 5" xfId="35771" xr:uid="{00000000-0005-0000-0000-000076620000}"/>
    <cellStyle name="Normal 2 55 6" xfId="43002" xr:uid="{00000000-0005-0000-0000-000077620000}"/>
    <cellStyle name="Normal 2 56" xfId="12420" xr:uid="{00000000-0005-0000-0000-000078620000}"/>
    <cellStyle name="Normal 2 56 2" xfId="16447" xr:uid="{00000000-0005-0000-0000-000079620000}"/>
    <cellStyle name="Normal 2 56 2 2" xfId="27781" xr:uid="{00000000-0005-0000-0000-00007A620000}"/>
    <cellStyle name="Normal 2 56 2 2 2" xfId="58117" xr:uid="{00000000-0005-0000-0000-00007B620000}"/>
    <cellStyle name="Normal 2 56 2 3" xfId="47019" xr:uid="{00000000-0005-0000-0000-00007C620000}"/>
    <cellStyle name="Normal 2 56 3" xfId="23755" xr:uid="{00000000-0005-0000-0000-00007D620000}"/>
    <cellStyle name="Normal 2 56 3 2" xfId="54165" xr:uid="{00000000-0005-0000-0000-00007E620000}"/>
    <cellStyle name="Normal 2 56 4" xfId="31807" xr:uid="{00000000-0005-0000-0000-00007F620000}"/>
    <cellStyle name="Normal 2 56 5" xfId="35836" xr:uid="{00000000-0005-0000-0000-000080620000}"/>
    <cellStyle name="Normal 2 56 6" xfId="43067" xr:uid="{00000000-0005-0000-0000-000081620000}"/>
    <cellStyle name="Normal 2 57" xfId="12473" xr:uid="{00000000-0005-0000-0000-000082620000}"/>
    <cellStyle name="Normal 2 57 2" xfId="16500" xr:uid="{00000000-0005-0000-0000-000083620000}"/>
    <cellStyle name="Normal 2 57 2 2" xfId="27834" xr:uid="{00000000-0005-0000-0000-000084620000}"/>
    <cellStyle name="Normal 2 57 2 2 2" xfId="58170" xr:uid="{00000000-0005-0000-0000-000085620000}"/>
    <cellStyle name="Normal 2 57 2 3" xfId="47072" xr:uid="{00000000-0005-0000-0000-000086620000}"/>
    <cellStyle name="Normal 2 57 3" xfId="23808" xr:uid="{00000000-0005-0000-0000-000087620000}"/>
    <cellStyle name="Normal 2 57 3 2" xfId="54218" xr:uid="{00000000-0005-0000-0000-000088620000}"/>
    <cellStyle name="Normal 2 57 4" xfId="31860" xr:uid="{00000000-0005-0000-0000-000089620000}"/>
    <cellStyle name="Normal 2 57 5" xfId="35889" xr:uid="{00000000-0005-0000-0000-00008A620000}"/>
    <cellStyle name="Normal 2 57 6" xfId="43120" xr:uid="{00000000-0005-0000-0000-00008B620000}"/>
    <cellStyle name="Normal 2 58" xfId="12526" xr:uid="{00000000-0005-0000-0000-00008C620000}"/>
    <cellStyle name="Normal 2 58 2" xfId="16553" xr:uid="{00000000-0005-0000-0000-00008D620000}"/>
    <cellStyle name="Normal 2 58 2 2" xfId="27887" xr:uid="{00000000-0005-0000-0000-00008E620000}"/>
    <cellStyle name="Normal 2 58 2 2 2" xfId="58223" xr:uid="{00000000-0005-0000-0000-00008F620000}"/>
    <cellStyle name="Normal 2 58 2 3" xfId="47125" xr:uid="{00000000-0005-0000-0000-000090620000}"/>
    <cellStyle name="Normal 2 58 3" xfId="23861" xr:uid="{00000000-0005-0000-0000-000091620000}"/>
    <cellStyle name="Normal 2 58 3 2" xfId="54271" xr:uid="{00000000-0005-0000-0000-000092620000}"/>
    <cellStyle name="Normal 2 58 4" xfId="31913" xr:uid="{00000000-0005-0000-0000-000093620000}"/>
    <cellStyle name="Normal 2 58 5" xfId="35942" xr:uid="{00000000-0005-0000-0000-000094620000}"/>
    <cellStyle name="Normal 2 58 6" xfId="43173" xr:uid="{00000000-0005-0000-0000-000095620000}"/>
    <cellStyle name="Normal 2 59" xfId="12579" xr:uid="{00000000-0005-0000-0000-000096620000}"/>
    <cellStyle name="Normal 2 59 2" xfId="16606" xr:uid="{00000000-0005-0000-0000-000097620000}"/>
    <cellStyle name="Normal 2 59 2 2" xfId="27940" xr:uid="{00000000-0005-0000-0000-000098620000}"/>
    <cellStyle name="Normal 2 59 2 2 2" xfId="58276" xr:uid="{00000000-0005-0000-0000-000099620000}"/>
    <cellStyle name="Normal 2 59 2 3" xfId="47178" xr:uid="{00000000-0005-0000-0000-00009A620000}"/>
    <cellStyle name="Normal 2 59 3" xfId="23914" xr:uid="{00000000-0005-0000-0000-00009B620000}"/>
    <cellStyle name="Normal 2 59 3 2" xfId="54324" xr:uid="{00000000-0005-0000-0000-00009C620000}"/>
    <cellStyle name="Normal 2 59 4" xfId="31966" xr:uid="{00000000-0005-0000-0000-00009D620000}"/>
    <cellStyle name="Normal 2 59 5" xfId="35995" xr:uid="{00000000-0005-0000-0000-00009E620000}"/>
    <cellStyle name="Normal 2 59 6" xfId="43226" xr:uid="{00000000-0005-0000-0000-00009F620000}"/>
    <cellStyle name="Normal 2 6" xfId="2452" xr:uid="{00000000-0005-0000-0000-0000A0620000}"/>
    <cellStyle name="Normal 2 6 10" xfId="9699" xr:uid="{00000000-0005-0000-0000-0000A1620000}"/>
    <cellStyle name="Normal 2 6 11" xfId="9772" xr:uid="{00000000-0005-0000-0000-0000A2620000}"/>
    <cellStyle name="Normal 2 6 12" xfId="9845" xr:uid="{00000000-0005-0000-0000-0000A3620000}"/>
    <cellStyle name="Normal 2 6 13" xfId="9918" xr:uid="{00000000-0005-0000-0000-0000A4620000}"/>
    <cellStyle name="Normal 2 6 14" xfId="9991" xr:uid="{00000000-0005-0000-0000-0000A5620000}"/>
    <cellStyle name="Normal 2 6 15" xfId="10056" xr:uid="{00000000-0005-0000-0000-0000A6620000}"/>
    <cellStyle name="Normal 2 6 16" xfId="10121" xr:uid="{00000000-0005-0000-0000-0000A7620000}"/>
    <cellStyle name="Normal 2 6 17" xfId="10183" xr:uid="{00000000-0005-0000-0000-0000A8620000}"/>
    <cellStyle name="Normal 2 6 18" xfId="10245" xr:uid="{00000000-0005-0000-0000-0000A9620000}"/>
    <cellStyle name="Normal 2 6 19" xfId="10299" xr:uid="{00000000-0005-0000-0000-0000AA620000}"/>
    <cellStyle name="Normal 2 6 2" xfId="2453" xr:uid="{00000000-0005-0000-0000-0000AB620000}"/>
    <cellStyle name="Normal 2 6 2 2" xfId="2454" xr:uid="{00000000-0005-0000-0000-0000AC620000}"/>
    <cellStyle name="Normal 2 6 2 2 2" xfId="2455" xr:uid="{00000000-0005-0000-0000-0000AD620000}"/>
    <cellStyle name="Normal 2 6 2 2 2 2" xfId="4675" xr:uid="{00000000-0005-0000-0000-0000AE620000}"/>
    <cellStyle name="Normal 2 6 2 2 3" xfId="3360" xr:uid="{00000000-0005-0000-0000-0000AF620000}"/>
    <cellStyle name="Normal 2 6 2 3" xfId="4674" xr:uid="{00000000-0005-0000-0000-0000B0620000}"/>
    <cellStyle name="Normal 2 6 2 4" xfId="8819" xr:uid="{00000000-0005-0000-0000-0000B1620000}"/>
    <cellStyle name="Normal 2 6 20" xfId="10353" xr:uid="{00000000-0005-0000-0000-0000B2620000}"/>
    <cellStyle name="Normal 2 6 21" xfId="10407" xr:uid="{00000000-0005-0000-0000-0000B3620000}"/>
    <cellStyle name="Normal 2 6 22" xfId="10461" xr:uid="{00000000-0005-0000-0000-0000B4620000}"/>
    <cellStyle name="Normal 2 6 23" xfId="10515" xr:uid="{00000000-0005-0000-0000-0000B5620000}"/>
    <cellStyle name="Normal 2 6 24" xfId="10569" xr:uid="{00000000-0005-0000-0000-0000B6620000}"/>
    <cellStyle name="Normal 2 6 25" xfId="10619" xr:uid="{00000000-0005-0000-0000-0000B7620000}"/>
    <cellStyle name="Normal 2 6 26" xfId="10669" xr:uid="{00000000-0005-0000-0000-0000B8620000}"/>
    <cellStyle name="Normal 2 6 27" xfId="11051" xr:uid="{00000000-0005-0000-0000-0000B9620000}"/>
    <cellStyle name="Normal 2 6 28" xfId="11023" xr:uid="{00000000-0005-0000-0000-0000BA620000}"/>
    <cellStyle name="Normal 2 6 29" xfId="11053" xr:uid="{00000000-0005-0000-0000-0000BB620000}"/>
    <cellStyle name="Normal 2 6 3" xfId="2456" xr:uid="{00000000-0005-0000-0000-0000BC620000}"/>
    <cellStyle name="Normal 2 6 3 2" xfId="4676" xr:uid="{00000000-0005-0000-0000-0000BD620000}"/>
    <cellStyle name="Normal 2 6 3 3" xfId="9114" xr:uid="{00000000-0005-0000-0000-0000BE620000}"/>
    <cellStyle name="Normal 2 6 30" xfId="11018" xr:uid="{00000000-0005-0000-0000-0000BF620000}"/>
    <cellStyle name="Normal 2 6 31" xfId="11052" xr:uid="{00000000-0005-0000-0000-0000C0620000}"/>
    <cellStyle name="Normal 2 6 32" xfId="11013" xr:uid="{00000000-0005-0000-0000-0000C1620000}"/>
    <cellStyle name="Normal 2 6 33" xfId="11056" xr:uid="{00000000-0005-0000-0000-0000C2620000}"/>
    <cellStyle name="Normal 2 6 34" xfId="11010" xr:uid="{00000000-0005-0000-0000-0000C3620000}"/>
    <cellStyle name="Normal 2 6 35" xfId="11062" xr:uid="{00000000-0005-0000-0000-0000C4620000}"/>
    <cellStyle name="Normal 2 6 36" xfId="11002" xr:uid="{00000000-0005-0000-0000-0000C5620000}"/>
    <cellStyle name="Normal 2 6 37" xfId="11075" xr:uid="{00000000-0005-0000-0000-0000C6620000}"/>
    <cellStyle name="Normal 2 6 38" xfId="10994" xr:uid="{00000000-0005-0000-0000-0000C7620000}"/>
    <cellStyle name="Normal 2 6 39" xfId="11083" xr:uid="{00000000-0005-0000-0000-0000C8620000}"/>
    <cellStyle name="Normal 2 6 4" xfId="9091" xr:uid="{00000000-0005-0000-0000-0000C9620000}"/>
    <cellStyle name="Normal 2 6 40" xfId="10985" xr:uid="{00000000-0005-0000-0000-0000CA620000}"/>
    <cellStyle name="Normal 2 6 41" xfId="11091" xr:uid="{00000000-0005-0000-0000-0000CB620000}"/>
    <cellStyle name="Normal 2 6 42" xfId="10976" xr:uid="{00000000-0005-0000-0000-0000CC620000}"/>
    <cellStyle name="Normal 2 6 43" xfId="11100" xr:uid="{00000000-0005-0000-0000-0000CD620000}"/>
    <cellStyle name="Normal 2 6 44" xfId="10968" xr:uid="{00000000-0005-0000-0000-0000CE620000}"/>
    <cellStyle name="Normal 2 6 45" xfId="11109" xr:uid="{00000000-0005-0000-0000-0000CF620000}"/>
    <cellStyle name="Normal 2 6 46" xfId="10959" xr:uid="{00000000-0005-0000-0000-0000D0620000}"/>
    <cellStyle name="Normal 2 6 47" xfId="11118" xr:uid="{00000000-0005-0000-0000-0000D1620000}"/>
    <cellStyle name="Normal 2 6 48" xfId="10950" xr:uid="{00000000-0005-0000-0000-0000D2620000}"/>
    <cellStyle name="Normal 2 6 49" xfId="11127" xr:uid="{00000000-0005-0000-0000-0000D3620000}"/>
    <cellStyle name="Normal 2 6 5" xfId="9111" xr:uid="{00000000-0005-0000-0000-0000D4620000}"/>
    <cellStyle name="Normal 2 6 50" xfId="10938" xr:uid="{00000000-0005-0000-0000-0000D5620000}"/>
    <cellStyle name="Normal 2 6 51" xfId="5249" xr:uid="{00000000-0005-0000-0000-0000D6620000}"/>
    <cellStyle name="Normal 2 6 6" xfId="9088" xr:uid="{00000000-0005-0000-0000-0000D7620000}"/>
    <cellStyle name="Normal 2 6 7" xfId="9112" xr:uid="{00000000-0005-0000-0000-0000D8620000}"/>
    <cellStyle name="Normal 2 6 8" xfId="9087" xr:uid="{00000000-0005-0000-0000-0000D9620000}"/>
    <cellStyle name="Normal 2 6 9" xfId="9626" xr:uid="{00000000-0005-0000-0000-0000DA620000}"/>
    <cellStyle name="Normal 2 60" xfId="12632" xr:uid="{00000000-0005-0000-0000-0000DB620000}"/>
    <cellStyle name="Normal 2 60 2" xfId="16659" xr:uid="{00000000-0005-0000-0000-0000DC620000}"/>
    <cellStyle name="Normal 2 60 2 2" xfId="27993" xr:uid="{00000000-0005-0000-0000-0000DD620000}"/>
    <cellStyle name="Normal 2 60 2 2 2" xfId="58329" xr:uid="{00000000-0005-0000-0000-0000DE620000}"/>
    <cellStyle name="Normal 2 60 2 3" xfId="47231" xr:uid="{00000000-0005-0000-0000-0000DF620000}"/>
    <cellStyle name="Normal 2 60 3" xfId="23967" xr:uid="{00000000-0005-0000-0000-0000E0620000}"/>
    <cellStyle name="Normal 2 60 3 2" xfId="54377" xr:uid="{00000000-0005-0000-0000-0000E1620000}"/>
    <cellStyle name="Normal 2 60 4" xfId="32019" xr:uid="{00000000-0005-0000-0000-0000E2620000}"/>
    <cellStyle name="Normal 2 60 5" xfId="36048" xr:uid="{00000000-0005-0000-0000-0000E3620000}"/>
    <cellStyle name="Normal 2 60 6" xfId="43279" xr:uid="{00000000-0005-0000-0000-0000E4620000}"/>
    <cellStyle name="Normal 2 61" xfId="12684" xr:uid="{00000000-0005-0000-0000-0000E5620000}"/>
    <cellStyle name="Normal 2 61 2" xfId="16711" xr:uid="{00000000-0005-0000-0000-0000E6620000}"/>
    <cellStyle name="Normal 2 61 2 2" xfId="28045" xr:uid="{00000000-0005-0000-0000-0000E7620000}"/>
    <cellStyle name="Normal 2 61 2 2 2" xfId="58381" xr:uid="{00000000-0005-0000-0000-0000E8620000}"/>
    <cellStyle name="Normal 2 61 2 3" xfId="47283" xr:uid="{00000000-0005-0000-0000-0000E9620000}"/>
    <cellStyle name="Normal 2 61 3" xfId="24019" xr:uid="{00000000-0005-0000-0000-0000EA620000}"/>
    <cellStyle name="Normal 2 61 3 2" xfId="54429" xr:uid="{00000000-0005-0000-0000-0000EB620000}"/>
    <cellStyle name="Normal 2 61 4" xfId="32071" xr:uid="{00000000-0005-0000-0000-0000EC620000}"/>
    <cellStyle name="Normal 2 61 5" xfId="36100" xr:uid="{00000000-0005-0000-0000-0000ED620000}"/>
    <cellStyle name="Normal 2 61 6" xfId="43331" xr:uid="{00000000-0005-0000-0000-0000EE620000}"/>
    <cellStyle name="Normal 2 62" xfId="12736" xr:uid="{00000000-0005-0000-0000-0000EF620000}"/>
    <cellStyle name="Normal 2 62 2" xfId="16763" xr:uid="{00000000-0005-0000-0000-0000F0620000}"/>
    <cellStyle name="Normal 2 62 2 2" xfId="28097" xr:uid="{00000000-0005-0000-0000-0000F1620000}"/>
    <cellStyle name="Normal 2 62 2 2 2" xfId="58433" xr:uid="{00000000-0005-0000-0000-0000F2620000}"/>
    <cellStyle name="Normal 2 62 2 3" xfId="47335" xr:uid="{00000000-0005-0000-0000-0000F3620000}"/>
    <cellStyle name="Normal 2 62 3" xfId="24071" xr:uid="{00000000-0005-0000-0000-0000F4620000}"/>
    <cellStyle name="Normal 2 62 3 2" xfId="54481" xr:uid="{00000000-0005-0000-0000-0000F5620000}"/>
    <cellStyle name="Normal 2 62 4" xfId="32123" xr:uid="{00000000-0005-0000-0000-0000F6620000}"/>
    <cellStyle name="Normal 2 62 5" xfId="36152" xr:uid="{00000000-0005-0000-0000-0000F7620000}"/>
    <cellStyle name="Normal 2 62 6" xfId="43383" xr:uid="{00000000-0005-0000-0000-0000F8620000}"/>
    <cellStyle name="Normal 2 63" xfId="12785" xr:uid="{00000000-0005-0000-0000-0000F9620000}"/>
    <cellStyle name="Normal 2 63 2" xfId="16812" xr:uid="{00000000-0005-0000-0000-0000FA620000}"/>
    <cellStyle name="Normal 2 63 2 2" xfId="28146" xr:uid="{00000000-0005-0000-0000-0000FB620000}"/>
    <cellStyle name="Normal 2 63 2 2 2" xfId="58482" xr:uid="{00000000-0005-0000-0000-0000FC620000}"/>
    <cellStyle name="Normal 2 63 2 3" xfId="47384" xr:uid="{00000000-0005-0000-0000-0000FD620000}"/>
    <cellStyle name="Normal 2 63 3" xfId="24120" xr:uid="{00000000-0005-0000-0000-0000FE620000}"/>
    <cellStyle name="Normal 2 63 3 2" xfId="54530" xr:uid="{00000000-0005-0000-0000-0000FF620000}"/>
    <cellStyle name="Normal 2 63 4" xfId="32172" xr:uid="{00000000-0005-0000-0000-000000630000}"/>
    <cellStyle name="Normal 2 63 5" xfId="36201" xr:uid="{00000000-0005-0000-0000-000001630000}"/>
    <cellStyle name="Normal 2 63 6" xfId="43432" xr:uid="{00000000-0005-0000-0000-000002630000}"/>
    <cellStyle name="Normal 2 64" xfId="12812" xr:uid="{00000000-0005-0000-0000-000003630000}"/>
    <cellStyle name="Normal 2 64 2" xfId="16839" xr:uid="{00000000-0005-0000-0000-000004630000}"/>
    <cellStyle name="Normal 2 64 2 2" xfId="28173" xr:uid="{00000000-0005-0000-0000-000005630000}"/>
    <cellStyle name="Normal 2 64 2 2 2" xfId="58509" xr:uid="{00000000-0005-0000-0000-000006630000}"/>
    <cellStyle name="Normal 2 64 2 3" xfId="47411" xr:uid="{00000000-0005-0000-0000-000007630000}"/>
    <cellStyle name="Normal 2 64 3" xfId="24147" xr:uid="{00000000-0005-0000-0000-000008630000}"/>
    <cellStyle name="Normal 2 64 3 2" xfId="54557" xr:uid="{00000000-0005-0000-0000-000009630000}"/>
    <cellStyle name="Normal 2 64 4" xfId="32199" xr:uid="{00000000-0005-0000-0000-00000A630000}"/>
    <cellStyle name="Normal 2 64 5" xfId="36228" xr:uid="{00000000-0005-0000-0000-00000B630000}"/>
    <cellStyle name="Normal 2 64 6" xfId="43459" xr:uid="{00000000-0005-0000-0000-00000C630000}"/>
    <cellStyle name="Normal 2 65" xfId="12839" xr:uid="{00000000-0005-0000-0000-00000D630000}"/>
    <cellStyle name="Normal 2 65 2" xfId="16866" xr:uid="{00000000-0005-0000-0000-00000E630000}"/>
    <cellStyle name="Normal 2 65 2 2" xfId="28200" xr:uid="{00000000-0005-0000-0000-00000F630000}"/>
    <cellStyle name="Normal 2 65 2 2 2" xfId="58536" xr:uid="{00000000-0005-0000-0000-000010630000}"/>
    <cellStyle name="Normal 2 65 2 3" xfId="47438" xr:uid="{00000000-0005-0000-0000-000011630000}"/>
    <cellStyle name="Normal 2 65 3" xfId="24174" xr:uid="{00000000-0005-0000-0000-000012630000}"/>
    <cellStyle name="Normal 2 65 3 2" xfId="54584" xr:uid="{00000000-0005-0000-0000-000013630000}"/>
    <cellStyle name="Normal 2 65 4" xfId="32226" xr:uid="{00000000-0005-0000-0000-000014630000}"/>
    <cellStyle name="Normal 2 65 5" xfId="36255" xr:uid="{00000000-0005-0000-0000-000015630000}"/>
    <cellStyle name="Normal 2 65 6" xfId="43486" xr:uid="{00000000-0005-0000-0000-000016630000}"/>
    <cellStyle name="Normal 2 66" xfId="13485" xr:uid="{00000000-0005-0000-0000-000017630000}"/>
    <cellStyle name="Normal 2 66 2" xfId="24819" xr:uid="{00000000-0005-0000-0000-000018630000}"/>
    <cellStyle name="Normal 2 66 2 2" xfId="55155" xr:uid="{00000000-0005-0000-0000-000019630000}"/>
    <cellStyle name="Normal 2 66 3" xfId="44057" xr:uid="{00000000-0005-0000-0000-00001A630000}"/>
    <cellStyle name="Normal 2 67" xfId="20793" xr:uid="{00000000-0005-0000-0000-00001B630000}"/>
    <cellStyle name="Normal 2 67 2" xfId="51203" xr:uid="{00000000-0005-0000-0000-00001C630000}"/>
    <cellStyle name="Normal 2 68" xfId="28845" xr:uid="{00000000-0005-0000-0000-00001D630000}"/>
    <cellStyle name="Normal 2 69" xfId="32874" xr:uid="{00000000-0005-0000-0000-00001E630000}"/>
    <cellStyle name="Normal 2 7" xfId="2457" xr:uid="{00000000-0005-0000-0000-00001F630000}"/>
    <cellStyle name="Normal 2 7 2" xfId="2458" xr:uid="{00000000-0005-0000-0000-000020630000}"/>
    <cellStyle name="Normal 2 7 2 2" xfId="2459" xr:uid="{00000000-0005-0000-0000-000021630000}"/>
    <cellStyle name="Normal 2 7 2 2 2" xfId="2460" xr:uid="{00000000-0005-0000-0000-000022630000}"/>
    <cellStyle name="Normal 2 7 2 2 2 2" xfId="4678" xr:uid="{00000000-0005-0000-0000-000023630000}"/>
    <cellStyle name="Normal 2 7 2 2 3" xfId="3361" xr:uid="{00000000-0005-0000-0000-000024630000}"/>
    <cellStyle name="Normal 2 7 2 3" xfId="4677" xr:uid="{00000000-0005-0000-0000-000025630000}"/>
    <cellStyle name="Normal 2 7 3" xfId="2461" xr:uid="{00000000-0005-0000-0000-000026630000}"/>
    <cellStyle name="Normal 2 7 3 2" xfId="4679" xr:uid="{00000000-0005-0000-0000-000027630000}"/>
    <cellStyle name="Normal 2 7 4" xfId="5250" xr:uid="{00000000-0005-0000-0000-000028630000}"/>
    <cellStyle name="Normal 2 70" xfId="36340" xr:uid="{00000000-0005-0000-0000-000029630000}"/>
    <cellStyle name="Normal 2 71" xfId="40105" xr:uid="{00000000-0005-0000-0000-00002A630000}"/>
    <cellStyle name="Normal 2 72" xfId="58691" xr:uid="{00000000-0005-0000-0000-00002B630000}"/>
    <cellStyle name="Normal 2 73" xfId="9390" xr:uid="{00000000-0005-0000-0000-00002C630000}"/>
    <cellStyle name="Normal 2 74" xfId="58735" xr:uid="{00000000-0005-0000-0000-00002D630000}"/>
    <cellStyle name="Normal 2 75" xfId="58751" xr:uid="{00000000-0005-0000-0000-00002E630000}"/>
    <cellStyle name="Normal 2 76" xfId="58797" xr:uid="{00000000-0005-0000-0000-00002F630000}"/>
    <cellStyle name="Normal 2 77" xfId="58824" xr:uid="{00000000-0005-0000-0000-000030630000}"/>
    <cellStyle name="Normal 2 78" xfId="58854" xr:uid="{00000000-0005-0000-0000-000031630000}"/>
    <cellStyle name="Normal 2 79" xfId="58880" xr:uid="{00000000-0005-0000-0000-000032630000}"/>
    <cellStyle name="Normal 2 8" xfId="2462" xr:uid="{00000000-0005-0000-0000-000033630000}"/>
    <cellStyle name="Normal 2 8 2" xfId="4680" xr:uid="{00000000-0005-0000-0000-000034630000}"/>
    <cellStyle name="Normal 2 8 3" xfId="5251" xr:uid="{00000000-0005-0000-0000-000035630000}"/>
    <cellStyle name="Normal 2 80" xfId="58886" xr:uid="{00000000-0005-0000-0000-000036630000}"/>
    <cellStyle name="Normal 2 81" xfId="58943" xr:uid="{00000000-0005-0000-0000-000037630000}"/>
    <cellStyle name="Normal 2 82" xfId="58991" xr:uid="{00000000-0005-0000-0000-000038630000}"/>
    <cellStyle name="Normal 2 83" xfId="59022" xr:uid="{00000000-0005-0000-0000-000039630000}"/>
    <cellStyle name="Normal 2 84" xfId="59043" xr:uid="{00000000-0005-0000-0000-00003A630000}"/>
    <cellStyle name="Normal 2 85" xfId="59047" xr:uid="{00000000-0005-0000-0000-00003B630000}"/>
    <cellStyle name="Normal 2 86" xfId="59071" xr:uid="{00000000-0005-0000-0000-00003C630000}"/>
    <cellStyle name="Normal 2 87" xfId="59108" xr:uid="{00000000-0005-0000-0000-00003D630000}"/>
    <cellStyle name="Normal 2 88" xfId="59116" xr:uid="{00000000-0005-0000-0000-00003E630000}"/>
    <cellStyle name="Normal 2 89" xfId="59173" xr:uid="{00000000-0005-0000-0000-00003F630000}"/>
    <cellStyle name="Normal 2 9" xfId="2463" xr:uid="{00000000-0005-0000-0000-000040630000}"/>
    <cellStyle name="Normal 2 9 2" xfId="3362" xr:uid="{00000000-0005-0000-0000-000041630000}"/>
    <cellStyle name="Normal 2 9 2 2" xfId="4681" xr:uid="{00000000-0005-0000-0000-000042630000}"/>
    <cellStyle name="Normal 2 9 3" xfId="5252" xr:uid="{00000000-0005-0000-0000-000043630000}"/>
    <cellStyle name="Normal 2 90" xfId="59192" xr:uid="{00000000-0005-0000-0000-000044630000}"/>
    <cellStyle name="Normal 2 91" xfId="59205" xr:uid="{00000000-0005-0000-0000-000045630000}"/>
    <cellStyle name="Normal 2 92" xfId="59220" xr:uid="{00000000-0005-0000-0000-000046630000}"/>
    <cellStyle name="Normal 2 93" xfId="59233" xr:uid="{00000000-0005-0000-0000-000047630000}"/>
    <cellStyle name="Normal 2 94" xfId="59238" xr:uid="{00000000-0005-0000-0000-000048630000}"/>
    <cellStyle name="Normal 2 95" xfId="59241" xr:uid="{00000000-0005-0000-0000-000049630000}"/>
    <cellStyle name="Normal 2 96" xfId="59289" xr:uid="{00000000-0005-0000-0000-00004A630000}"/>
    <cellStyle name="Normal 2 97" xfId="59293" xr:uid="{00000000-0005-0000-0000-00004B630000}"/>
    <cellStyle name="Normal 2 98" xfId="59302" xr:uid="{00000000-0005-0000-0000-00004C630000}"/>
    <cellStyle name="Normal 2 99" xfId="59316" xr:uid="{00000000-0005-0000-0000-00004D630000}"/>
    <cellStyle name="Normal 2_FX BLOTTER as 09-04-2010" xfId="3528" xr:uid="{00000000-0005-0000-0000-00004E630000}"/>
    <cellStyle name="Normal 20" xfId="4888" xr:uid="{00000000-0005-0000-0000-00004F630000}"/>
    <cellStyle name="Normal 20 2" xfId="2464" xr:uid="{00000000-0005-0000-0000-000050630000}"/>
    <cellStyle name="Normal 20 2 2" xfId="4682" xr:uid="{00000000-0005-0000-0000-000051630000}"/>
    <cellStyle name="Normal 20 3" xfId="2465" xr:uid="{00000000-0005-0000-0000-000052630000}"/>
    <cellStyle name="Normal 20 3 2" xfId="4683" xr:uid="{00000000-0005-0000-0000-000053630000}"/>
    <cellStyle name="Normal 20 4" xfId="2466" xr:uid="{00000000-0005-0000-0000-000054630000}"/>
    <cellStyle name="Normal 20 4 2" xfId="4684" xr:uid="{00000000-0005-0000-0000-000055630000}"/>
    <cellStyle name="Normal 200" xfId="59054" xr:uid="{00000000-0005-0000-0000-000056630000}"/>
    <cellStyle name="Normal 201" xfId="59056" xr:uid="{00000000-0005-0000-0000-000057630000}"/>
    <cellStyle name="Normal 202" xfId="59059" xr:uid="{00000000-0005-0000-0000-000058630000}"/>
    <cellStyle name="Normal 203" xfId="59058" xr:uid="{00000000-0005-0000-0000-000059630000}"/>
    <cellStyle name="Normal 204" xfId="59060" xr:uid="{00000000-0005-0000-0000-00005A630000}"/>
    <cellStyle name="Normal 205" xfId="59062" xr:uid="{00000000-0005-0000-0000-00005B630000}"/>
    <cellStyle name="Normal 206" xfId="59064" xr:uid="{00000000-0005-0000-0000-00005C630000}"/>
    <cellStyle name="Normal 207" xfId="8820" xr:uid="{00000000-0005-0000-0000-00005D630000}"/>
    <cellStyle name="Normal 207 2" xfId="5253" xr:uid="{00000000-0005-0000-0000-00005E630000}"/>
    <cellStyle name="Normal 207 2 10" xfId="5882" xr:uid="{00000000-0005-0000-0000-00005F630000}"/>
    <cellStyle name="Normal 207 2 10 2" xfId="7479" xr:uid="{00000000-0005-0000-0000-000060630000}"/>
    <cellStyle name="Normal 207 2 10 2 2" xfId="18903" xr:uid="{00000000-0005-0000-0000-000061630000}"/>
    <cellStyle name="Normal 207 2 10 2 2 2" xfId="49406" xr:uid="{00000000-0005-0000-0000-000062630000}"/>
    <cellStyle name="Normal 207 2 10 2 3" xfId="38308" xr:uid="{00000000-0005-0000-0000-000063630000}"/>
    <cellStyle name="Normal 207 2 10 3" xfId="11076" xr:uid="{00000000-0005-0000-0000-000064630000}"/>
    <cellStyle name="Normal 207 2 10 3 2" xfId="22417" xr:uid="{00000000-0005-0000-0000-000065630000}"/>
    <cellStyle name="Normal 207 2 10 3 2 2" xfId="52827" xr:uid="{00000000-0005-0000-0000-000066630000}"/>
    <cellStyle name="Normal 207 2 10 3 3" xfId="41729" xr:uid="{00000000-0005-0000-0000-000067630000}"/>
    <cellStyle name="Normal 207 2 10 4" xfId="15109" xr:uid="{00000000-0005-0000-0000-000068630000}"/>
    <cellStyle name="Normal 207 2 10 4 2" xfId="26443" xr:uid="{00000000-0005-0000-0000-000069630000}"/>
    <cellStyle name="Normal 207 2 10 4 2 2" xfId="56779" xr:uid="{00000000-0005-0000-0000-00006A630000}"/>
    <cellStyle name="Normal 207 2 10 4 3" xfId="45681" xr:uid="{00000000-0005-0000-0000-00006B630000}"/>
    <cellStyle name="Normal 207 2 10 5" xfId="17306" xr:uid="{00000000-0005-0000-0000-00006C630000}"/>
    <cellStyle name="Normal 207 2 10 5 2" xfId="47809" xr:uid="{00000000-0005-0000-0000-00006D630000}"/>
    <cellStyle name="Normal 207 2 10 6" xfId="30469" xr:uid="{00000000-0005-0000-0000-00006E630000}"/>
    <cellStyle name="Normal 207 2 10 7" xfId="34498" xr:uid="{00000000-0005-0000-0000-00006F630000}"/>
    <cellStyle name="Normal 207 2 10 8" xfId="36711" xr:uid="{00000000-0005-0000-0000-000070630000}"/>
    <cellStyle name="Normal 207 2 11" xfId="5820" xr:uid="{00000000-0005-0000-0000-000071630000}"/>
    <cellStyle name="Normal 207 2 11 2" xfId="7417" xr:uid="{00000000-0005-0000-0000-000072630000}"/>
    <cellStyle name="Normal 207 2 11 2 2" xfId="18841" xr:uid="{00000000-0005-0000-0000-000073630000}"/>
    <cellStyle name="Normal 207 2 11 2 2 2" xfId="49344" xr:uid="{00000000-0005-0000-0000-000074630000}"/>
    <cellStyle name="Normal 207 2 11 2 3" xfId="38246" xr:uid="{00000000-0005-0000-0000-000075630000}"/>
    <cellStyle name="Normal 207 2 11 3" xfId="10993" xr:uid="{00000000-0005-0000-0000-000076630000}"/>
    <cellStyle name="Normal 207 2 11 3 2" xfId="22370" xr:uid="{00000000-0005-0000-0000-000077630000}"/>
    <cellStyle name="Normal 207 2 11 3 2 2" xfId="52780" xr:uid="{00000000-0005-0000-0000-000078630000}"/>
    <cellStyle name="Normal 207 2 11 3 3" xfId="41682" xr:uid="{00000000-0005-0000-0000-000079630000}"/>
    <cellStyle name="Normal 207 2 11 4" xfId="15062" xr:uid="{00000000-0005-0000-0000-00007A630000}"/>
    <cellStyle name="Normal 207 2 11 4 2" xfId="26396" xr:uid="{00000000-0005-0000-0000-00007B630000}"/>
    <cellStyle name="Normal 207 2 11 4 2 2" xfId="56732" xr:uid="{00000000-0005-0000-0000-00007C630000}"/>
    <cellStyle name="Normal 207 2 11 4 3" xfId="45634" xr:uid="{00000000-0005-0000-0000-00007D630000}"/>
    <cellStyle name="Normal 207 2 11 5" xfId="17244" xr:uid="{00000000-0005-0000-0000-00007E630000}"/>
    <cellStyle name="Normal 207 2 11 5 2" xfId="47747" xr:uid="{00000000-0005-0000-0000-00007F630000}"/>
    <cellStyle name="Normal 207 2 11 6" xfId="30422" xr:uid="{00000000-0005-0000-0000-000080630000}"/>
    <cellStyle name="Normal 207 2 11 7" xfId="34451" xr:uid="{00000000-0005-0000-0000-000081630000}"/>
    <cellStyle name="Normal 207 2 11 8" xfId="36649" xr:uid="{00000000-0005-0000-0000-000082630000}"/>
    <cellStyle name="Normal 207 2 12" xfId="5890" xr:uid="{00000000-0005-0000-0000-000083630000}"/>
    <cellStyle name="Normal 207 2 12 2" xfId="7487" xr:uid="{00000000-0005-0000-0000-000084630000}"/>
    <cellStyle name="Normal 207 2 12 2 2" xfId="18911" xr:uid="{00000000-0005-0000-0000-000085630000}"/>
    <cellStyle name="Normal 207 2 12 2 2 2" xfId="49414" xr:uid="{00000000-0005-0000-0000-000086630000}"/>
    <cellStyle name="Normal 207 2 12 2 3" xfId="38316" xr:uid="{00000000-0005-0000-0000-000087630000}"/>
    <cellStyle name="Normal 207 2 12 3" xfId="11084" xr:uid="{00000000-0005-0000-0000-000088630000}"/>
    <cellStyle name="Normal 207 2 12 3 2" xfId="22424" xr:uid="{00000000-0005-0000-0000-000089630000}"/>
    <cellStyle name="Normal 207 2 12 3 2 2" xfId="52834" xr:uid="{00000000-0005-0000-0000-00008A630000}"/>
    <cellStyle name="Normal 207 2 12 3 3" xfId="41736" xr:uid="{00000000-0005-0000-0000-00008B630000}"/>
    <cellStyle name="Normal 207 2 12 4" xfId="15116" xr:uid="{00000000-0005-0000-0000-00008C630000}"/>
    <cellStyle name="Normal 207 2 12 4 2" xfId="26450" xr:uid="{00000000-0005-0000-0000-00008D630000}"/>
    <cellStyle name="Normal 207 2 12 4 2 2" xfId="56786" xr:uid="{00000000-0005-0000-0000-00008E630000}"/>
    <cellStyle name="Normal 207 2 12 4 3" xfId="45688" xr:uid="{00000000-0005-0000-0000-00008F630000}"/>
    <cellStyle name="Normal 207 2 12 5" xfId="17314" xr:uid="{00000000-0005-0000-0000-000090630000}"/>
    <cellStyle name="Normal 207 2 12 5 2" xfId="47817" xr:uid="{00000000-0005-0000-0000-000091630000}"/>
    <cellStyle name="Normal 207 2 12 6" xfId="30476" xr:uid="{00000000-0005-0000-0000-000092630000}"/>
    <cellStyle name="Normal 207 2 12 7" xfId="34505" xr:uid="{00000000-0005-0000-0000-000093630000}"/>
    <cellStyle name="Normal 207 2 12 8" xfId="36719" xr:uid="{00000000-0005-0000-0000-000094630000}"/>
    <cellStyle name="Normal 207 2 13" xfId="5812" xr:uid="{00000000-0005-0000-0000-000095630000}"/>
    <cellStyle name="Normal 207 2 13 2" xfId="7409" xr:uid="{00000000-0005-0000-0000-000096630000}"/>
    <cellStyle name="Normal 207 2 13 2 2" xfId="18833" xr:uid="{00000000-0005-0000-0000-000097630000}"/>
    <cellStyle name="Normal 207 2 13 2 2 2" xfId="49336" xr:uid="{00000000-0005-0000-0000-000098630000}"/>
    <cellStyle name="Normal 207 2 13 2 3" xfId="38238" xr:uid="{00000000-0005-0000-0000-000099630000}"/>
    <cellStyle name="Normal 207 2 13 3" xfId="10984" xr:uid="{00000000-0005-0000-0000-00009A630000}"/>
    <cellStyle name="Normal 207 2 13 3 2" xfId="22362" xr:uid="{00000000-0005-0000-0000-00009B630000}"/>
    <cellStyle name="Normal 207 2 13 3 2 2" xfId="52772" xr:uid="{00000000-0005-0000-0000-00009C630000}"/>
    <cellStyle name="Normal 207 2 13 3 3" xfId="41674" xr:uid="{00000000-0005-0000-0000-00009D630000}"/>
    <cellStyle name="Normal 207 2 13 4" xfId="15054" xr:uid="{00000000-0005-0000-0000-00009E630000}"/>
    <cellStyle name="Normal 207 2 13 4 2" xfId="26388" xr:uid="{00000000-0005-0000-0000-00009F630000}"/>
    <cellStyle name="Normal 207 2 13 4 2 2" xfId="56724" xr:uid="{00000000-0005-0000-0000-0000A0630000}"/>
    <cellStyle name="Normal 207 2 13 4 3" xfId="45626" xr:uid="{00000000-0005-0000-0000-0000A1630000}"/>
    <cellStyle name="Normal 207 2 13 5" xfId="17236" xr:uid="{00000000-0005-0000-0000-0000A2630000}"/>
    <cellStyle name="Normal 207 2 13 5 2" xfId="47739" xr:uid="{00000000-0005-0000-0000-0000A3630000}"/>
    <cellStyle name="Normal 207 2 13 6" xfId="30414" xr:uid="{00000000-0005-0000-0000-0000A4630000}"/>
    <cellStyle name="Normal 207 2 13 7" xfId="34443" xr:uid="{00000000-0005-0000-0000-0000A5630000}"/>
    <cellStyle name="Normal 207 2 13 8" xfId="36641" xr:uid="{00000000-0005-0000-0000-0000A6630000}"/>
    <cellStyle name="Normal 207 2 14" xfId="5898" xr:uid="{00000000-0005-0000-0000-0000A7630000}"/>
    <cellStyle name="Normal 207 2 14 2" xfId="7495" xr:uid="{00000000-0005-0000-0000-0000A8630000}"/>
    <cellStyle name="Normal 207 2 14 2 2" xfId="18919" xr:uid="{00000000-0005-0000-0000-0000A9630000}"/>
    <cellStyle name="Normal 207 2 14 2 2 2" xfId="49422" xr:uid="{00000000-0005-0000-0000-0000AA630000}"/>
    <cellStyle name="Normal 207 2 14 2 3" xfId="38324" xr:uid="{00000000-0005-0000-0000-0000AB630000}"/>
    <cellStyle name="Normal 207 2 14 3" xfId="11092" xr:uid="{00000000-0005-0000-0000-0000AC630000}"/>
    <cellStyle name="Normal 207 2 14 3 2" xfId="22431" xr:uid="{00000000-0005-0000-0000-0000AD630000}"/>
    <cellStyle name="Normal 207 2 14 3 2 2" xfId="52841" xr:uid="{00000000-0005-0000-0000-0000AE630000}"/>
    <cellStyle name="Normal 207 2 14 3 3" xfId="41743" xr:uid="{00000000-0005-0000-0000-0000AF630000}"/>
    <cellStyle name="Normal 207 2 14 4" xfId="15123" xr:uid="{00000000-0005-0000-0000-0000B0630000}"/>
    <cellStyle name="Normal 207 2 14 4 2" xfId="26457" xr:uid="{00000000-0005-0000-0000-0000B1630000}"/>
    <cellStyle name="Normal 207 2 14 4 2 2" xfId="56793" xr:uid="{00000000-0005-0000-0000-0000B2630000}"/>
    <cellStyle name="Normal 207 2 14 4 3" xfId="45695" xr:uid="{00000000-0005-0000-0000-0000B3630000}"/>
    <cellStyle name="Normal 207 2 14 5" xfId="17322" xr:uid="{00000000-0005-0000-0000-0000B4630000}"/>
    <cellStyle name="Normal 207 2 14 5 2" xfId="47825" xr:uid="{00000000-0005-0000-0000-0000B5630000}"/>
    <cellStyle name="Normal 207 2 14 6" xfId="30483" xr:uid="{00000000-0005-0000-0000-0000B6630000}"/>
    <cellStyle name="Normal 207 2 14 7" xfId="34512" xr:uid="{00000000-0005-0000-0000-0000B7630000}"/>
    <cellStyle name="Normal 207 2 14 8" xfId="36727" xr:uid="{00000000-0005-0000-0000-0000B8630000}"/>
    <cellStyle name="Normal 207 2 15" xfId="5805" xr:uid="{00000000-0005-0000-0000-0000B9630000}"/>
    <cellStyle name="Normal 207 2 15 2" xfId="7402" xr:uid="{00000000-0005-0000-0000-0000BA630000}"/>
    <cellStyle name="Normal 207 2 15 2 2" xfId="18826" xr:uid="{00000000-0005-0000-0000-0000BB630000}"/>
    <cellStyle name="Normal 207 2 15 2 2 2" xfId="49329" xr:uid="{00000000-0005-0000-0000-0000BC630000}"/>
    <cellStyle name="Normal 207 2 15 2 3" xfId="38231" xr:uid="{00000000-0005-0000-0000-0000BD630000}"/>
    <cellStyle name="Normal 207 2 15 3" xfId="10975" xr:uid="{00000000-0005-0000-0000-0000BE630000}"/>
    <cellStyle name="Normal 207 2 15 3 2" xfId="22354" xr:uid="{00000000-0005-0000-0000-0000BF630000}"/>
    <cellStyle name="Normal 207 2 15 3 2 2" xfId="52764" xr:uid="{00000000-0005-0000-0000-0000C0630000}"/>
    <cellStyle name="Normal 207 2 15 3 3" xfId="41666" xr:uid="{00000000-0005-0000-0000-0000C1630000}"/>
    <cellStyle name="Normal 207 2 15 4" xfId="15046" xr:uid="{00000000-0005-0000-0000-0000C2630000}"/>
    <cellStyle name="Normal 207 2 15 4 2" xfId="26380" xr:uid="{00000000-0005-0000-0000-0000C3630000}"/>
    <cellStyle name="Normal 207 2 15 4 2 2" xfId="56716" xr:uid="{00000000-0005-0000-0000-0000C4630000}"/>
    <cellStyle name="Normal 207 2 15 4 3" xfId="45618" xr:uid="{00000000-0005-0000-0000-0000C5630000}"/>
    <cellStyle name="Normal 207 2 15 5" xfId="17229" xr:uid="{00000000-0005-0000-0000-0000C6630000}"/>
    <cellStyle name="Normal 207 2 15 5 2" xfId="47732" xr:uid="{00000000-0005-0000-0000-0000C7630000}"/>
    <cellStyle name="Normal 207 2 15 6" xfId="30406" xr:uid="{00000000-0005-0000-0000-0000C8630000}"/>
    <cellStyle name="Normal 207 2 15 7" xfId="34435" xr:uid="{00000000-0005-0000-0000-0000C9630000}"/>
    <cellStyle name="Normal 207 2 15 8" xfId="36634" xr:uid="{00000000-0005-0000-0000-0000CA630000}"/>
    <cellStyle name="Normal 207 2 16" xfId="5905" xr:uid="{00000000-0005-0000-0000-0000CB630000}"/>
    <cellStyle name="Normal 207 2 16 2" xfId="7502" xr:uid="{00000000-0005-0000-0000-0000CC630000}"/>
    <cellStyle name="Normal 207 2 16 2 2" xfId="18926" xr:uid="{00000000-0005-0000-0000-0000CD630000}"/>
    <cellStyle name="Normal 207 2 16 2 2 2" xfId="49429" xr:uid="{00000000-0005-0000-0000-0000CE630000}"/>
    <cellStyle name="Normal 207 2 16 2 3" xfId="38331" xr:uid="{00000000-0005-0000-0000-0000CF630000}"/>
    <cellStyle name="Normal 207 2 16 3" xfId="11101" xr:uid="{00000000-0005-0000-0000-0000D0630000}"/>
    <cellStyle name="Normal 207 2 16 3 2" xfId="22439" xr:uid="{00000000-0005-0000-0000-0000D1630000}"/>
    <cellStyle name="Normal 207 2 16 3 2 2" xfId="52849" xr:uid="{00000000-0005-0000-0000-0000D2630000}"/>
    <cellStyle name="Normal 207 2 16 3 3" xfId="41751" xr:uid="{00000000-0005-0000-0000-0000D3630000}"/>
    <cellStyle name="Normal 207 2 16 4" xfId="15131" xr:uid="{00000000-0005-0000-0000-0000D4630000}"/>
    <cellStyle name="Normal 207 2 16 4 2" xfId="26465" xr:uid="{00000000-0005-0000-0000-0000D5630000}"/>
    <cellStyle name="Normal 207 2 16 4 2 2" xfId="56801" xr:uid="{00000000-0005-0000-0000-0000D6630000}"/>
    <cellStyle name="Normal 207 2 16 4 3" xfId="45703" xr:uid="{00000000-0005-0000-0000-0000D7630000}"/>
    <cellStyle name="Normal 207 2 16 5" xfId="17329" xr:uid="{00000000-0005-0000-0000-0000D8630000}"/>
    <cellStyle name="Normal 207 2 16 5 2" xfId="47832" xr:uid="{00000000-0005-0000-0000-0000D9630000}"/>
    <cellStyle name="Normal 207 2 16 6" xfId="30491" xr:uid="{00000000-0005-0000-0000-0000DA630000}"/>
    <cellStyle name="Normal 207 2 16 7" xfId="34520" xr:uid="{00000000-0005-0000-0000-0000DB630000}"/>
    <cellStyle name="Normal 207 2 16 8" xfId="36734" xr:uid="{00000000-0005-0000-0000-0000DC630000}"/>
    <cellStyle name="Normal 207 2 17" xfId="5798" xr:uid="{00000000-0005-0000-0000-0000DD630000}"/>
    <cellStyle name="Normal 207 2 17 2" xfId="7395" xr:uid="{00000000-0005-0000-0000-0000DE630000}"/>
    <cellStyle name="Normal 207 2 17 2 2" xfId="18819" xr:uid="{00000000-0005-0000-0000-0000DF630000}"/>
    <cellStyle name="Normal 207 2 17 2 2 2" xfId="49322" xr:uid="{00000000-0005-0000-0000-0000E0630000}"/>
    <cellStyle name="Normal 207 2 17 2 3" xfId="38224" xr:uid="{00000000-0005-0000-0000-0000E1630000}"/>
    <cellStyle name="Normal 207 2 17 3" xfId="10967" xr:uid="{00000000-0005-0000-0000-0000E2630000}"/>
    <cellStyle name="Normal 207 2 17 3 2" xfId="22347" xr:uid="{00000000-0005-0000-0000-0000E3630000}"/>
    <cellStyle name="Normal 207 2 17 3 2 2" xfId="52757" xr:uid="{00000000-0005-0000-0000-0000E4630000}"/>
    <cellStyle name="Normal 207 2 17 3 3" xfId="41659" xr:uid="{00000000-0005-0000-0000-0000E5630000}"/>
    <cellStyle name="Normal 207 2 17 4" xfId="15039" xr:uid="{00000000-0005-0000-0000-0000E6630000}"/>
    <cellStyle name="Normal 207 2 17 4 2" xfId="26373" xr:uid="{00000000-0005-0000-0000-0000E7630000}"/>
    <cellStyle name="Normal 207 2 17 4 2 2" xfId="56709" xr:uid="{00000000-0005-0000-0000-0000E8630000}"/>
    <cellStyle name="Normal 207 2 17 4 3" xfId="45611" xr:uid="{00000000-0005-0000-0000-0000E9630000}"/>
    <cellStyle name="Normal 207 2 17 5" xfId="17222" xr:uid="{00000000-0005-0000-0000-0000EA630000}"/>
    <cellStyle name="Normal 207 2 17 5 2" xfId="47725" xr:uid="{00000000-0005-0000-0000-0000EB630000}"/>
    <cellStyle name="Normal 207 2 17 6" xfId="30399" xr:uid="{00000000-0005-0000-0000-0000EC630000}"/>
    <cellStyle name="Normal 207 2 17 7" xfId="34428" xr:uid="{00000000-0005-0000-0000-0000ED630000}"/>
    <cellStyle name="Normal 207 2 17 8" xfId="36627" xr:uid="{00000000-0005-0000-0000-0000EE630000}"/>
    <cellStyle name="Normal 207 2 18" xfId="5912" xr:uid="{00000000-0005-0000-0000-0000EF630000}"/>
    <cellStyle name="Normal 207 2 18 2" xfId="7509" xr:uid="{00000000-0005-0000-0000-0000F0630000}"/>
    <cellStyle name="Normal 207 2 18 2 2" xfId="18933" xr:uid="{00000000-0005-0000-0000-0000F1630000}"/>
    <cellStyle name="Normal 207 2 18 2 2 2" xfId="49436" xr:uid="{00000000-0005-0000-0000-0000F2630000}"/>
    <cellStyle name="Normal 207 2 18 2 3" xfId="38338" xr:uid="{00000000-0005-0000-0000-0000F3630000}"/>
    <cellStyle name="Normal 207 2 18 3" xfId="11110" xr:uid="{00000000-0005-0000-0000-0000F4630000}"/>
    <cellStyle name="Normal 207 2 18 3 2" xfId="22447" xr:uid="{00000000-0005-0000-0000-0000F5630000}"/>
    <cellStyle name="Normal 207 2 18 3 2 2" xfId="52857" xr:uid="{00000000-0005-0000-0000-0000F6630000}"/>
    <cellStyle name="Normal 207 2 18 3 3" xfId="41759" xr:uid="{00000000-0005-0000-0000-0000F7630000}"/>
    <cellStyle name="Normal 207 2 18 4" xfId="15139" xr:uid="{00000000-0005-0000-0000-0000F8630000}"/>
    <cellStyle name="Normal 207 2 18 4 2" xfId="26473" xr:uid="{00000000-0005-0000-0000-0000F9630000}"/>
    <cellStyle name="Normal 207 2 18 4 2 2" xfId="56809" xr:uid="{00000000-0005-0000-0000-0000FA630000}"/>
    <cellStyle name="Normal 207 2 18 4 3" xfId="45711" xr:uid="{00000000-0005-0000-0000-0000FB630000}"/>
    <cellStyle name="Normal 207 2 18 5" xfId="17336" xr:uid="{00000000-0005-0000-0000-0000FC630000}"/>
    <cellStyle name="Normal 207 2 18 5 2" xfId="47839" xr:uid="{00000000-0005-0000-0000-0000FD630000}"/>
    <cellStyle name="Normal 207 2 18 6" xfId="30499" xr:uid="{00000000-0005-0000-0000-0000FE630000}"/>
    <cellStyle name="Normal 207 2 18 7" xfId="34528" xr:uid="{00000000-0005-0000-0000-0000FF630000}"/>
    <cellStyle name="Normal 207 2 18 8" xfId="36741" xr:uid="{00000000-0005-0000-0000-000000640000}"/>
    <cellStyle name="Normal 207 2 19" xfId="5791" xr:uid="{00000000-0005-0000-0000-000001640000}"/>
    <cellStyle name="Normal 207 2 19 2" xfId="7388" xr:uid="{00000000-0005-0000-0000-000002640000}"/>
    <cellStyle name="Normal 207 2 19 2 2" xfId="18812" xr:uid="{00000000-0005-0000-0000-000003640000}"/>
    <cellStyle name="Normal 207 2 19 2 2 2" xfId="49315" xr:uid="{00000000-0005-0000-0000-000004640000}"/>
    <cellStyle name="Normal 207 2 19 2 3" xfId="38217" xr:uid="{00000000-0005-0000-0000-000005640000}"/>
    <cellStyle name="Normal 207 2 19 3" xfId="10958" xr:uid="{00000000-0005-0000-0000-000006640000}"/>
    <cellStyle name="Normal 207 2 19 3 2" xfId="22339" xr:uid="{00000000-0005-0000-0000-000007640000}"/>
    <cellStyle name="Normal 207 2 19 3 2 2" xfId="52749" xr:uid="{00000000-0005-0000-0000-000008640000}"/>
    <cellStyle name="Normal 207 2 19 3 3" xfId="41651" xr:uid="{00000000-0005-0000-0000-000009640000}"/>
    <cellStyle name="Normal 207 2 19 4" xfId="15031" xr:uid="{00000000-0005-0000-0000-00000A640000}"/>
    <cellStyle name="Normal 207 2 19 4 2" xfId="26365" xr:uid="{00000000-0005-0000-0000-00000B640000}"/>
    <cellStyle name="Normal 207 2 19 4 2 2" xfId="56701" xr:uid="{00000000-0005-0000-0000-00000C640000}"/>
    <cellStyle name="Normal 207 2 19 4 3" xfId="45603" xr:uid="{00000000-0005-0000-0000-00000D640000}"/>
    <cellStyle name="Normal 207 2 19 5" xfId="17215" xr:uid="{00000000-0005-0000-0000-00000E640000}"/>
    <cellStyle name="Normal 207 2 19 5 2" xfId="47718" xr:uid="{00000000-0005-0000-0000-00000F640000}"/>
    <cellStyle name="Normal 207 2 19 6" xfId="30391" xr:uid="{00000000-0005-0000-0000-000010640000}"/>
    <cellStyle name="Normal 207 2 19 7" xfId="34420" xr:uid="{00000000-0005-0000-0000-000011640000}"/>
    <cellStyle name="Normal 207 2 19 8" xfId="36620" xr:uid="{00000000-0005-0000-0000-000012640000}"/>
    <cellStyle name="Normal 207 2 2" xfId="5859" xr:uid="{00000000-0005-0000-0000-000013640000}"/>
    <cellStyle name="Normal 207 2 2 2" xfId="7456" xr:uid="{00000000-0005-0000-0000-000014640000}"/>
    <cellStyle name="Normal 207 2 2 2 2" xfId="18880" xr:uid="{00000000-0005-0000-0000-000015640000}"/>
    <cellStyle name="Normal 207 2 2 2 2 2" xfId="49383" xr:uid="{00000000-0005-0000-0000-000016640000}"/>
    <cellStyle name="Normal 207 2 2 2 3" xfId="38285" xr:uid="{00000000-0005-0000-0000-000017640000}"/>
    <cellStyle name="Normal 207 2 2 3" xfId="11054" xr:uid="{00000000-0005-0000-0000-000018640000}"/>
    <cellStyle name="Normal 207 2 2 3 2" xfId="22398" xr:uid="{00000000-0005-0000-0000-000019640000}"/>
    <cellStyle name="Normal 207 2 2 3 2 2" xfId="52808" xr:uid="{00000000-0005-0000-0000-00001A640000}"/>
    <cellStyle name="Normal 207 2 2 3 3" xfId="41710" xr:uid="{00000000-0005-0000-0000-00001B640000}"/>
    <cellStyle name="Normal 207 2 2 4" xfId="15090" xr:uid="{00000000-0005-0000-0000-00001C640000}"/>
    <cellStyle name="Normal 207 2 2 4 2" xfId="26424" xr:uid="{00000000-0005-0000-0000-00001D640000}"/>
    <cellStyle name="Normal 207 2 2 4 2 2" xfId="56760" xr:uid="{00000000-0005-0000-0000-00001E640000}"/>
    <cellStyle name="Normal 207 2 2 4 3" xfId="45662" xr:uid="{00000000-0005-0000-0000-00001F640000}"/>
    <cellStyle name="Normal 207 2 2 5" xfId="17283" xr:uid="{00000000-0005-0000-0000-000020640000}"/>
    <cellStyle name="Normal 207 2 2 5 2" xfId="47786" xr:uid="{00000000-0005-0000-0000-000021640000}"/>
    <cellStyle name="Normal 207 2 2 6" xfId="30450" xr:uid="{00000000-0005-0000-0000-000022640000}"/>
    <cellStyle name="Normal 207 2 2 7" xfId="34479" xr:uid="{00000000-0005-0000-0000-000023640000}"/>
    <cellStyle name="Normal 207 2 2 8" xfId="36688" xr:uid="{00000000-0005-0000-0000-000024640000}"/>
    <cellStyle name="Normal 207 2 20" xfId="7142" xr:uid="{00000000-0005-0000-0000-000025640000}"/>
    <cellStyle name="Normal 207 2 20 2" xfId="11119" xr:uid="{00000000-0005-0000-0000-000026640000}"/>
    <cellStyle name="Normal 207 2 20 2 2" xfId="22455" xr:uid="{00000000-0005-0000-0000-000027640000}"/>
    <cellStyle name="Normal 207 2 20 2 2 2" xfId="52865" xr:uid="{00000000-0005-0000-0000-000028640000}"/>
    <cellStyle name="Normal 207 2 20 2 3" xfId="41767" xr:uid="{00000000-0005-0000-0000-000029640000}"/>
    <cellStyle name="Normal 207 2 20 3" xfId="15147" xr:uid="{00000000-0005-0000-0000-00002A640000}"/>
    <cellStyle name="Normal 207 2 20 3 2" xfId="26481" xr:uid="{00000000-0005-0000-0000-00002B640000}"/>
    <cellStyle name="Normal 207 2 20 3 2 2" xfId="56817" xr:uid="{00000000-0005-0000-0000-00002C640000}"/>
    <cellStyle name="Normal 207 2 20 3 3" xfId="45719" xr:uid="{00000000-0005-0000-0000-00002D640000}"/>
    <cellStyle name="Normal 207 2 20 4" xfId="18566" xr:uid="{00000000-0005-0000-0000-00002E640000}"/>
    <cellStyle name="Normal 207 2 20 4 2" xfId="49069" xr:uid="{00000000-0005-0000-0000-00002F640000}"/>
    <cellStyle name="Normal 207 2 20 5" xfId="30507" xr:uid="{00000000-0005-0000-0000-000030640000}"/>
    <cellStyle name="Normal 207 2 20 6" xfId="34536" xr:uid="{00000000-0005-0000-0000-000031640000}"/>
    <cellStyle name="Normal 207 2 20 7" xfId="37971" xr:uid="{00000000-0005-0000-0000-000032640000}"/>
    <cellStyle name="Normal 207 2 21" xfId="10949" xr:uid="{00000000-0005-0000-0000-000033640000}"/>
    <cellStyle name="Normal 207 2 21 2" xfId="15023" xr:uid="{00000000-0005-0000-0000-000034640000}"/>
    <cellStyle name="Normal 207 2 21 2 2" xfId="26357" xr:uid="{00000000-0005-0000-0000-000035640000}"/>
    <cellStyle name="Normal 207 2 21 2 2 2" xfId="56693" xr:uid="{00000000-0005-0000-0000-000036640000}"/>
    <cellStyle name="Normal 207 2 21 2 3" xfId="45595" xr:uid="{00000000-0005-0000-0000-000037640000}"/>
    <cellStyle name="Normal 207 2 21 3" xfId="22331" xr:uid="{00000000-0005-0000-0000-000038640000}"/>
    <cellStyle name="Normal 207 2 21 3 2" xfId="52741" xr:uid="{00000000-0005-0000-0000-000039640000}"/>
    <cellStyle name="Normal 207 2 21 4" xfId="30383" xr:uid="{00000000-0005-0000-0000-00003A640000}"/>
    <cellStyle name="Normal 207 2 21 5" xfId="34412" xr:uid="{00000000-0005-0000-0000-00003B640000}"/>
    <cellStyle name="Normal 207 2 21 6" xfId="41643" xr:uid="{00000000-0005-0000-0000-00003C640000}"/>
    <cellStyle name="Normal 207 2 22" xfId="11128" xr:uid="{00000000-0005-0000-0000-00003D640000}"/>
    <cellStyle name="Normal 207 2 22 2" xfId="15155" xr:uid="{00000000-0005-0000-0000-00003E640000}"/>
    <cellStyle name="Normal 207 2 22 2 2" xfId="26489" xr:uid="{00000000-0005-0000-0000-00003F640000}"/>
    <cellStyle name="Normal 207 2 22 2 2 2" xfId="56825" xr:uid="{00000000-0005-0000-0000-000040640000}"/>
    <cellStyle name="Normal 207 2 22 2 3" xfId="45727" xr:uid="{00000000-0005-0000-0000-000041640000}"/>
    <cellStyle name="Normal 207 2 22 3" xfId="22463" xr:uid="{00000000-0005-0000-0000-000042640000}"/>
    <cellStyle name="Normal 207 2 22 3 2" xfId="52873" xr:uid="{00000000-0005-0000-0000-000043640000}"/>
    <cellStyle name="Normal 207 2 22 4" xfId="30515" xr:uid="{00000000-0005-0000-0000-000044640000}"/>
    <cellStyle name="Normal 207 2 22 5" xfId="34544" xr:uid="{00000000-0005-0000-0000-000045640000}"/>
    <cellStyle name="Normal 207 2 22 6" xfId="41775" xr:uid="{00000000-0005-0000-0000-000046640000}"/>
    <cellStyle name="Normal 207 2 23" xfId="10937" xr:uid="{00000000-0005-0000-0000-000047640000}"/>
    <cellStyle name="Normal 207 2 23 2" xfId="15012" xr:uid="{00000000-0005-0000-0000-000048640000}"/>
    <cellStyle name="Normal 207 2 23 2 2" xfId="26346" xr:uid="{00000000-0005-0000-0000-000049640000}"/>
    <cellStyle name="Normal 207 2 23 2 2 2" xfId="56682" xr:uid="{00000000-0005-0000-0000-00004A640000}"/>
    <cellStyle name="Normal 207 2 23 2 3" xfId="45584" xr:uid="{00000000-0005-0000-0000-00004B640000}"/>
    <cellStyle name="Normal 207 2 23 3" xfId="22320" xr:uid="{00000000-0005-0000-0000-00004C640000}"/>
    <cellStyle name="Normal 207 2 23 3 2" xfId="52730" xr:uid="{00000000-0005-0000-0000-00004D640000}"/>
    <cellStyle name="Normal 207 2 23 4" xfId="30372" xr:uid="{00000000-0005-0000-0000-00004E640000}"/>
    <cellStyle name="Normal 207 2 23 5" xfId="34401" xr:uid="{00000000-0005-0000-0000-00004F640000}"/>
    <cellStyle name="Normal 207 2 23 6" xfId="41632" xr:uid="{00000000-0005-0000-0000-000050640000}"/>
    <cellStyle name="Normal 207 2 24" xfId="11139" xr:uid="{00000000-0005-0000-0000-000051640000}"/>
    <cellStyle name="Normal 207 2 24 2" xfId="15166" xr:uid="{00000000-0005-0000-0000-000052640000}"/>
    <cellStyle name="Normal 207 2 24 2 2" xfId="26500" xr:uid="{00000000-0005-0000-0000-000053640000}"/>
    <cellStyle name="Normal 207 2 24 2 2 2" xfId="56836" xr:uid="{00000000-0005-0000-0000-000054640000}"/>
    <cellStyle name="Normal 207 2 24 2 3" xfId="45738" xr:uid="{00000000-0005-0000-0000-000055640000}"/>
    <cellStyle name="Normal 207 2 24 3" xfId="22474" xr:uid="{00000000-0005-0000-0000-000056640000}"/>
    <cellStyle name="Normal 207 2 24 3 2" xfId="52884" xr:uid="{00000000-0005-0000-0000-000057640000}"/>
    <cellStyle name="Normal 207 2 24 4" xfId="30526" xr:uid="{00000000-0005-0000-0000-000058640000}"/>
    <cellStyle name="Normal 207 2 24 5" xfId="34555" xr:uid="{00000000-0005-0000-0000-000059640000}"/>
    <cellStyle name="Normal 207 2 24 6" xfId="41786" xr:uid="{00000000-0005-0000-0000-00005A640000}"/>
    <cellStyle name="Normal 207 2 25" xfId="10918" xr:uid="{00000000-0005-0000-0000-00005B640000}"/>
    <cellStyle name="Normal 207 2 25 2" xfId="14993" xr:uid="{00000000-0005-0000-0000-00005C640000}"/>
    <cellStyle name="Normal 207 2 25 2 2" xfId="26327" xr:uid="{00000000-0005-0000-0000-00005D640000}"/>
    <cellStyle name="Normal 207 2 25 2 2 2" xfId="56663" xr:uid="{00000000-0005-0000-0000-00005E640000}"/>
    <cellStyle name="Normal 207 2 25 2 3" xfId="45565" xr:uid="{00000000-0005-0000-0000-00005F640000}"/>
    <cellStyle name="Normal 207 2 25 3" xfId="22301" xr:uid="{00000000-0005-0000-0000-000060640000}"/>
    <cellStyle name="Normal 207 2 25 3 2" xfId="52711" xr:uid="{00000000-0005-0000-0000-000061640000}"/>
    <cellStyle name="Normal 207 2 25 4" xfId="30353" xr:uid="{00000000-0005-0000-0000-000062640000}"/>
    <cellStyle name="Normal 207 2 25 5" xfId="34382" xr:uid="{00000000-0005-0000-0000-000063640000}"/>
    <cellStyle name="Normal 207 2 25 6" xfId="41613" xr:uid="{00000000-0005-0000-0000-000064640000}"/>
    <cellStyle name="Normal 207 2 26" xfId="9115" xr:uid="{00000000-0005-0000-0000-000065640000}"/>
    <cellStyle name="Normal 207 2 26 2" xfId="20518" xr:uid="{00000000-0005-0000-0000-000066640000}"/>
    <cellStyle name="Normal 207 2 26 2 2" xfId="50928" xr:uid="{00000000-0005-0000-0000-000067640000}"/>
    <cellStyle name="Normal 207 2 26 3" xfId="39830" xr:uid="{00000000-0005-0000-0000-000068640000}"/>
    <cellStyle name="Normal 207 2 27" xfId="13210" xr:uid="{00000000-0005-0000-0000-000069640000}"/>
    <cellStyle name="Normal 207 2 27 2" xfId="24544" xr:uid="{00000000-0005-0000-0000-00006A640000}"/>
    <cellStyle name="Normal 207 2 27 2 2" xfId="54880" xr:uid="{00000000-0005-0000-0000-00006B640000}"/>
    <cellStyle name="Normal 207 2 27 3" xfId="43782" xr:uid="{00000000-0005-0000-0000-00006C640000}"/>
    <cellStyle name="Normal 207 2 28" xfId="16969" xr:uid="{00000000-0005-0000-0000-00006D640000}"/>
    <cellStyle name="Normal 207 2 28 2" xfId="47472" xr:uid="{00000000-0005-0000-0000-00006E640000}"/>
    <cellStyle name="Normal 207 2 29" xfId="28570" xr:uid="{00000000-0005-0000-0000-00006F640000}"/>
    <cellStyle name="Normal 207 2 3" xfId="5844" xr:uid="{00000000-0005-0000-0000-000070640000}"/>
    <cellStyle name="Normal 207 2 3 2" xfId="7441" xr:uid="{00000000-0005-0000-0000-000071640000}"/>
    <cellStyle name="Normal 207 2 3 2 2" xfId="18865" xr:uid="{00000000-0005-0000-0000-000072640000}"/>
    <cellStyle name="Normal 207 2 3 2 2 2" xfId="49368" xr:uid="{00000000-0005-0000-0000-000073640000}"/>
    <cellStyle name="Normal 207 2 3 2 3" xfId="38270" xr:uid="{00000000-0005-0000-0000-000074640000}"/>
    <cellStyle name="Normal 207 2 3 3" xfId="11020" xr:uid="{00000000-0005-0000-0000-000075640000}"/>
    <cellStyle name="Normal 207 2 3 3 2" xfId="22392" xr:uid="{00000000-0005-0000-0000-000076640000}"/>
    <cellStyle name="Normal 207 2 3 3 2 2" xfId="52802" xr:uid="{00000000-0005-0000-0000-000077640000}"/>
    <cellStyle name="Normal 207 2 3 3 3" xfId="41704" xr:uid="{00000000-0005-0000-0000-000078640000}"/>
    <cellStyle name="Normal 207 2 3 4" xfId="15084" xr:uid="{00000000-0005-0000-0000-000079640000}"/>
    <cellStyle name="Normal 207 2 3 4 2" xfId="26418" xr:uid="{00000000-0005-0000-0000-00007A640000}"/>
    <cellStyle name="Normal 207 2 3 4 2 2" xfId="56754" xr:uid="{00000000-0005-0000-0000-00007B640000}"/>
    <cellStyle name="Normal 207 2 3 4 3" xfId="45656" xr:uid="{00000000-0005-0000-0000-00007C640000}"/>
    <cellStyle name="Normal 207 2 3 5" xfId="17268" xr:uid="{00000000-0005-0000-0000-00007D640000}"/>
    <cellStyle name="Normal 207 2 3 5 2" xfId="47771" xr:uid="{00000000-0005-0000-0000-00007E640000}"/>
    <cellStyle name="Normal 207 2 3 6" xfId="30444" xr:uid="{00000000-0005-0000-0000-00007F640000}"/>
    <cellStyle name="Normal 207 2 3 7" xfId="34473" xr:uid="{00000000-0005-0000-0000-000080640000}"/>
    <cellStyle name="Normal 207 2 3 8" xfId="36673" xr:uid="{00000000-0005-0000-0000-000081640000}"/>
    <cellStyle name="Normal 207 2 30" xfId="32599" xr:uid="{00000000-0005-0000-0000-000082640000}"/>
    <cellStyle name="Normal 207 2 31" xfId="36288" xr:uid="{00000000-0005-0000-0000-000083640000}"/>
    <cellStyle name="Normal 207 2 32" xfId="36374" xr:uid="{00000000-0005-0000-0000-000084640000}"/>
    <cellStyle name="Normal 207 2 33" xfId="58639" xr:uid="{00000000-0005-0000-0000-000085640000}"/>
    <cellStyle name="Normal 207 2 4" xfId="5862" xr:uid="{00000000-0005-0000-0000-000086640000}"/>
    <cellStyle name="Normal 207 2 4 2" xfId="7459" xr:uid="{00000000-0005-0000-0000-000087640000}"/>
    <cellStyle name="Normal 207 2 4 2 2" xfId="18883" xr:uid="{00000000-0005-0000-0000-000088640000}"/>
    <cellStyle name="Normal 207 2 4 2 2 2" xfId="49386" xr:uid="{00000000-0005-0000-0000-000089640000}"/>
    <cellStyle name="Normal 207 2 4 2 3" xfId="38288" xr:uid="{00000000-0005-0000-0000-00008A640000}"/>
    <cellStyle name="Normal 207 2 4 3" xfId="11057" xr:uid="{00000000-0005-0000-0000-00008B640000}"/>
    <cellStyle name="Normal 207 2 4 3 2" xfId="22400" xr:uid="{00000000-0005-0000-0000-00008C640000}"/>
    <cellStyle name="Normal 207 2 4 3 2 2" xfId="52810" xr:uid="{00000000-0005-0000-0000-00008D640000}"/>
    <cellStyle name="Normal 207 2 4 3 3" xfId="41712" xr:uid="{00000000-0005-0000-0000-00008E640000}"/>
    <cellStyle name="Normal 207 2 4 4" xfId="15092" xr:uid="{00000000-0005-0000-0000-00008F640000}"/>
    <cellStyle name="Normal 207 2 4 4 2" xfId="26426" xr:uid="{00000000-0005-0000-0000-000090640000}"/>
    <cellStyle name="Normal 207 2 4 4 2 2" xfId="56762" xr:uid="{00000000-0005-0000-0000-000091640000}"/>
    <cellStyle name="Normal 207 2 4 4 3" xfId="45664" xr:uid="{00000000-0005-0000-0000-000092640000}"/>
    <cellStyle name="Normal 207 2 4 5" xfId="17286" xr:uid="{00000000-0005-0000-0000-000093640000}"/>
    <cellStyle name="Normal 207 2 4 5 2" xfId="47789" xr:uid="{00000000-0005-0000-0000-000094640000}"/>
    <cellStyle name="Normal 207 2 4 6" xfId="30452" xr:uid="{00000000-0005-0000-0000-000095640000}"/>
    <cellStyle name="Normal 207 2 4 7" xfId="34481" xr:uid="{00000000-0005-0000-0000-000096640000}"/>
    <cellStyle name="Normal 207 2 4 8" xfId="36691" xr:uid="{00000000-0005-0000-0000-000097640000}"/>
    <cellStyle name="Normal 207 2 5" xfId="5841" xr:uid="{00000000-0005-0000-0000-000098640000}"/>
    <cellStyle name="Normal 207 2 5 2" xfId="7438" xr:uid="{00000000-0005-0000-0000-000099640000}"/>
    <cellStyle name="Normal 207 2 5 2 2" xfId="18862" xr:uid="{00000000-0005-0000-0000-00009A640000}"/>
    <cellStyle name="Normal 207 2 5 2 2 2" xfId="49365" xr:uid="{00000000-0005-0000-0000-00009B640000}"/>
    <cellStyle name="Normal 207 2 5 2 3" xfId="38267" xr:uid="{00000000-0005-0000-0000-00009C640000}"/>
    <cellStyle name="Normal 207 2 5 3" xfId="11012" xr:uid="{00000000-0005-0000-0000-00009D640000}"/>
    <cellStyle name="Normal 207 2 5 3 2" xfId="22386" xr:uid="{00000000-0005-0000-0000-00009E640000}"/>
    <cellStyle name="Normal 207 2 5 3 2 2" xfId="52796" xr:uid="{00000000-0005-0000-0000-00009F640000}"/>
    <cellStyle name="Normal 207 2 5 3 3" xfId="41698" xr:uid="{00000000-0005-0000-0000-0000A0640000}"/>
    <cellStyle name="Normal 207 2 5 4" xfId="15078" xr:uid="{00000000-0005-0000-0000-0000A1640000}"/>
    <cellStyle name="Normal 207 2 5 4 2" xfId="26412" xr:uid="{00000000-0005-0000-0000-0000A2640000}"/>
    <cellStyle name="Normal 207 2 5 4 2 2" xfId="56748" xr:uid="{00000000-0005-0000-0000-0000A3640000}"/>
    <cellStyle name="Normal 207 2 5 4 3" xfId="45650" xr:uid="{00000000-0005-0000-0000-0000A4640000}"/>
    <cellStyle name="Normal 207 2 5 5" xfId="17265" xr:uid="{00000000-0005-0000-0000-0000A5640000}"/>
    <cellStyle name="Normal 207 2 5 5 2" xfId="47768" xr:uid="{00000000-0005-0000-0000-0000A6640000}"/>
    <cellStyle name="Normal 207 2 5 6" xfId="30438" xr:uid="{00000000-0005-0000-0000-0000A7640000}"/>
    <cellStyle name="Normal 207 2 5 7" xfId="34467" xr:uid="{00000000-0005-0000-0000-0000A8640000}"/>
    <cellStyle name="Normal 207 2 5 8" xfId="36670" xr:uid="{00000000-0005-0000-0000-0000A9640000}"/>
    <cellStyle name="Normal 207 2 6" xfId="5867" xr:uid="{00000000-0005-0000-0000-0000AA640000}"/>
    <cellStyle name="Normal 207 2 6 2" xfId="7464" xr:uid="{00000000-0005-0000-0000-0000AB640000}"/>
    <cellStyle name="Normal 207 2 6 2 2" xfId="18888" xr:uid="{00000000-0005-0000-0000-0000AC640000}"/>
    <cellStyle name="Normal 207 2 6 2 2 2" xfId="49391" xr:uid="{00000000-0005-0000-0000-0000AD640000}"/>
    <cellStyle name="Normal 207 2 6 2 3" xfId="38293" xr:uid="{00000000-0005-0000-0000-0000AE640000}"/>
    <cellStyle name="Normal 207 2 6 3" xfId="11058" xr:uid="{00000000-0005-0000-0000-0000AF640000}"/>
    <cellStyle name="Normal 207 2 6 3 2" xfId="22401" xr:uid="{00000000-0005-0000-0000-0000B0640000}"/>
    <cellStyle name="Normal 207 2 6 3 2 2" xfId="52811" xr:uid="{00000000-0005-0000-0000-0000B1640000}"/>
    <cellStyle name="Normal 207 2 6 3 3" xfId="41713" xr:uid="{00000000-0005-0000-0000-0000B2640000}"/>
    <cellStyle name="Normal 207 2 6 4" xfId="15093" xr:uid="{00000000-0005-0000-0000-0000B3640000}"/>
    <cellStyle name="Normal 207 2 6 4 2" xfId="26427" xr:uid="{00000000-0005-0000-0000-0000B4640000}"/>
    <cellStyle name="Normal 207 2 6 4 2 2" xfId="56763" xr:uid="{00000000-0005-0000-0000-0000B5640000}"/>
    <cellStyle name="Normal 207 2 6 4 3" xfId="45665" xr:uid="{00000000-0005-0000-0000-0000B6640000}"/>
    <cellStyle name="Normal 207 2 6 5" xfId="17291" xr:uid="{00000000-0005-0000-0000-0000B7640000}"/>
    <cellStyle name="Normal 207 2 6 5 2" xfId="47794" xr:uid="{00000000-0005-0000-0000-0000B8640000}"/>
    <cellStyle name="Normal 207 2 6 6" xfId="30453" xr:uid="{00000000-0005-0000-0000-0000B9640000}"/>
    <cellStyle name="Normal 207 2 6 7" xfId="34482" xr:uid="{00000000-0005-0000-0000-0000BA640000}"/>
    <cellStyle name="Normal 207 2 6 8" xfId="36696" xr:uid="{00000000-0005-0000-0000-0000BB640000}"/>
    <cellStyle name="Normal 207 2 7" xfId="5836" xr:uid="{00000000-0005-0000-0000-0000BC640000}"/>
    <cellStyle name="Normal 207 2 7 2" xfId="7433" xr:uid="{00000000-0005-0000-0000-0000BD640000}"/>
    <cellStyle name="Normal 207 2 7 2 2" xfId="18857" xr:uid="{00000000-0005-0000-0000-0000BE640000}"/>
    <cellStyle name="Normal 207 2 7 2 2 2" xfId="49360" xr:uid="{00000000-0005-0000-0000-0000BF640000}"/>
    <cellStyle name="Normal 207 2 7 2 3" xfId="38262" xr:uid="{00000000-0005-0000-0000-0000C0640000}"/>
    <cellStyle name="Normal 207 2 7 3" xfId="11007" xr:uid="{00000000-0005-0000-0000-0000C1640000}"/>
    <cellStyle name="Normal 207 2 7 3 2" xfId="22382" xr:uid="{00000000-0005-0000-0000-0000C2640000}"/>
    <cellStyle name="Normal 207 2 7 3 2 2" xfId="52792" xr:uid="{00000000-0005-0000-0000-0000C3640000}"/>
    <cellStyle name="Normal 207 2 7 3 3" xfId="41694" xr:uid="{00000000-0005-0000-0000-0000C4640000}"/>
    <cellStyle name="Normal 207 2 7 4" xfId="15074" xr:uid="{00000000-0005-0000-0000-0000C5640000}"/>
    <cellStyle name="Normal 207 2 7 4 2" xfId="26408" xr:uid="{00000000-0005-0000-0000-0000C6640000}"/>
    <cellStyle name="Normal 207 2 7 4 2 2" xfId="56744" xr:uid="{00000000-0005-0000-0000-0000C7640000}"/>
    <cellStyle name="Normal 207 2 7 4 3" xfId="45646" xr:uid="{00000000-0005-0000-0000-0000C8640000}"/>
    <cellStyle name="Normal 207 2 7 5" xfId="17260" xr:uid="{00000000-0005-0000-0000-0000C9640000}"/>
    <cellStyle name="Normal 207 2 7 5 2" xfId="47763" xr:uid="{00000000-0005-0000-0000-0000CA640000}"/>
    <cellStyle name="Normal 207 2 7 6" xfId="30434" xr:uid="{00000000-0005-0000-0000-0000CB640000}"/>
    <cellStyle name="Normal 207 2 7 7" xfId="34463" xr:uid="{00000000-0005-0000-0000-0000CC640000}"/>
    <cellStyle name="Normal 207 2 7 8" xfId="36665" xr:uid="{00000000-0005-0000-0000-0000CD640000}"/>
    <cellStyle name="Normal 207 2 8" xfId="5874" xr:uid="{00000000-0005-0000-0000-0000CE640000}"/>
    <cellStyle name="Normal 207 2 8 2" xfId="7471" xr:uid="{00000000-0005-0000-0000-0000CF640000}"/>
    <cellStyle name="Normal 207 2 8 2 2" xfId="18895" xr:uid="{00000000-0005-0000-0000-0000D0640000}"/>
    <cellStyle name="Normal 207 2 8 2 2 2" xfId="49398" xr:uid="{00000000-0005-0000-0000-0000D1640000}"/>
    <cellStyle name="Normal 207 2 8 2 3" xfId="38300" xr:uid="{00000000-0005-0000-0000-0000D2640000}"/>
    <cellStyle name="Normal 207 2 8 3" xfId="11063" xr:uid="{00000000-0005-0000-0000-0000D3640000}"/>
    <cellStyle name="Normal 207 2 8 3 2" xfId="22405" xr:uid="{00000000-0005-0000-0000-0000D4640000}"/>
    <cellStyle name="Normal 207 2 8 3 2 2" xfId="52815" xr:uid="{00000000-0005-0000-0000-0000D5640000}"/>
    <cellStyle name="Normal 207 2 8 3 3" xfId="41717" xr:uid="{00000000-0005-0000-0000-0000D6640000}"/>
    <cellStyle name="Normal 207 2 8 4" xfId="15097" xr:uid="{00000000-0005-0000-0000-0000D7640000}"/>
    <cellStyle name="Normal 207 2 8 4 2" xfId="26431" xr:uid="{00000000-0005-0000-0000-0000D8640000}"/>
    <cellStyle name="Normal 207 2 8 4 2 2" xfId="56767" xr:uid="{00000000-0005-0000-0000-0000D9640000}"/>
    <cellStyle name="Normal 207 2 8 4 3" xfId="45669" xr:uid="{00000000-0005-0000-0000-0000DA640000}"/>
    <cellStyle name="Normal 207 2 8 5" xfId="17298" xr:uid="{00000000-0005-0000-0000-0000DB640000}"/>
    <cellStyle name="Normal 207 2 8 5 2" xfId="47801" xr:uid="{00000000-0005-0000-0000-0000DC640000}"/>
    <cellStyle name="Normal 207 2 8 6" xfId="30457" xr:uid="{00000000-0005-0000-0000-0000DD640000}"/>
    <cellStyle name="Normal 207 2 8 7" xfId="34486" xr:uid="{00000000-0005-0000-0000-0000DE640000}"/>
    <cellStyle name="Normal 207 2 8 8" xfId="36703" xr:uid="{00000000-0005-0000-0000-0000DF640000}"/>
    <cellStyle name="Normal 207 2 9" xfId="5828" xr:uid="{00000000-0005-0000-0000-0000E0640000}"/>
    <cellStyle name="Normal 207 2 9 2" xfId="7425" xr:uid="{00000000-0005-0000-0000-0000E1640000}"/>
    <cellStyle name="Normal 207 2 9 2 2" xfId="18849" xr:uid="{00000000-0005-0000-0000-0000E2640000}"/>
    <cellStyle name="Normal 207 2 9 2 2 2" xfId="49352" xr:uid="{00000000-0005-0000-0000-0000E3640000}"/>
    <cellStyle name="Normal 207 2 9 2 3" xfId="38254" xr:uid="{00000000-0005-0000-0000-0000E4640000}"/>
    <cellStyle name="Normal 207 2 9 3" xfId="11001" xr:uid="{00000000-0005-0000-0000-0000E5640000}"/>
    <cellStyle name="Normal 207 2 9 3 2" xfId="22377" xr:uid="{00000000-0005-0000-0000-0000E6640000}"/>
    <cellStyle name="Normal 207 2 9 3 2 2" xfId="52787" xr:uid="{00000000-0005-0000-0000-0000E7640000}"/>
    <cellStyle name="Normal 207 2 9 3 3" xfId="41689" xr:uid="{00000000-0005-0000-0000-0000E8640000}"/>
    <cellStyle name="Normal 207 2 9 4" xfId="15069" xr:uid="{00000000-0005-0000-0000-0000E9640000}"/>
    <cellStyle name="Normal 207 2 9 4 2" xfId="26403" xr:uid="{00000000-0005-0000-0000-0000EA640000}"/>
    <cellStyle name="Normal 207 2 9 4 2 2" xfId="56739" xr:uid="{00000000-0005-0000-0000-0000EB640000}"/>
    <cellStyle name="Normal 207 2 9 4 3" xfId="45641" xr:uid="{00000000-0005-0000-0000-0000EC640000}"/>
    <cellStyle name="Normal 207 2 9 5" xfId="17252" xr:uid="{00000000-0005-0000-0000-0000ED640000}"/>
    <cellStyle name="Normal 207 2 9 5 2" xfId="47755" xr:uid="{00000000-0005-0000-0000-0000EE640000}"/>
    <cellStyle name="Normal 207 2 9 6" xfId="30429" xr:uid="{00000000-0005-0000-0000-0000EF640000}"/>
    <cellStyle name="Normal 207 2 9 7" xfId="34458" xr:uid="{00000000-0005-0000-0000-0000F0640000}"/>
    <cellStyle name="Normal 207 2 9 8" xfId="36657" xr:uid="{00000000-0005-0000-0000-0000F1640000}"/>
    <cellStyle name="Normal 207 3" xfId="12943" xr:uid="{00000000-0005-0000-0000-0000F2640000}"/>
    <cellStyle name="Normal 207 3 2" xfId="24277" xr:uid="{00000000-0005-0000-0000-0000F3640000}"/>
    <cellStyle name="Normal 207 3 2 2" xfId="54613" xr:uid="{00000000-0005-0000-0000-0000F4640000}"/>
    <cellStyle name="Normal 207 3 3" xfId="43515" xr:uid="{00000000-0005-0000-0000-0000F5640000}"/>
    <cellStyle name="Normal 207 4" xfId="20251" xr:uid="{00000000-0005-0000-0000-0000F6640000}"/>
    <cellStyle name="Normal 207 4 2" xfId="50661" xr:uid="{00000000-0005-0000-0000-0000F7640000}"/>
    <cellStyle name="Normal 207 5" xfId="28303" xr:uid="{00000000-0005-0000-0000-0000F8640000}"/>
    <cellStyle name="Normal 207 6" xfId="32332" xr:uid="{00000000-0005-0000-0000-0000F9640000}"/>
    <cellStyle name="Normal 207 7" xfId="39563" xr:uid="{00000000-0005-0000-0000-0000FA640000}"/>
    <cellStyle name="Normal 208" xfId="59065" xr:uid="{00000000-0005-0000-0000-0000FB640000}"/>
    <cellStyle name="Normal 208 2" xfId="5254" xr:uid="{00000000-0005-0000-0000-0000FC640000}"/>
    <cellStyle name="Normal 208 2 2" xfId="5255" xr:uid="{00000000-0005-0000-0000-0000FD640000}"/>
    <cellStyle name="Normal 208 2 3" xfId="5256" xr:uid="{00000000-0005-0000-0000-0000FE640000}"/>
    <cellStyle name="Normal 208 2 4" xfId="5257" xr:uid="{00000000-0005-0000-0000-0000FF640000}"/>
    <cellStyle name="Normal 208 2 5" xfId="5258" xr:uid="{00000000-0005-0000-0000-000000650000}"/>
    <cellStyle name="Normal 209" xfId="8821" xr:uid="{00000000-0005-0000-0000-000001650000}"/>
    <cellStyle name="Normal 209 2" xfId="5259" xr:uid="{00000000-0005-0000-0000-000002650000}"/>
    <cellStyle name="Normal 209 2 10" xfId="5894" xr:uid="{00000000-0005-0000-0000-000003650000}"/>
    <cellStyle name="Normal 209 2 10 2" xfId="7491" xr:uid="{00000000-0005-0000-0000-000004650000}"/>
    <cellStyle name="Normal 209 2 10 2 2" xfId="18915" xr:uid="{00000000-0005-0000-0000-000005650000}"/>
    <cellStyle name="Normal 209 2 10 2 2 2" xfId="49418" xr:uid="{00000000-0005-0000-0000-000006650000}"/>
    <cellStyle name="Normal 209 2 10 2 3" xfId="38320" xr:uid="{00000000-0005-0000-0000-000007650000}"/>
    <cellStyle name="Normal 209 2 10 3" xfId="11086" xr:uid="{00000000-0005-0000-0000-000008650000}"/>
    <cellStyle name="Normal 209 2 10 3 2" xfId="22426" xr:uid="{00000000-0005-0000-0000-000009650000}"/>
    <cellStyle name="Normal 209 2 10 3 2 2" xfId="52836" xr:uid="{00000000-0005-0000-0000-00000A650000}"/>
    <cellStyle name="Normal 209 2 10 3 3" xfId="41738" xr:uid="{00000000-0005-0000-0000-00000B650000}"/>
    <cellStyle name="Normal 209 2 10 4" xfId="15118" xr:uid="{00000000-0005-0000-0000-00000C650000}"/>
    <cellStyle name="Normal 209 2 10 4 2" xfId="26452" xr:uid="{00000000-0005-0000-0000-00000D650000}"/>
    <cellStyle name="Normal 209 2 10 4 2 2" xfId="56788" xr:uid="{00000000-0005-0000-0000-00000E650000}"/>
    <cellStyle name="Normal 209 2 10 4 3" xfId="45690" xr:uid="{00000000-0005-0000-0000-00000F650000}"/>
    <cellStyle name="Normal 209 2 10 5" xfId="17318" xr:uid="{00000000-0005-0000-0000-000010650000}"/>
    <cellStyle name="Normal 209 2 10 5 2" xfId="47821" xr:uid="{00000000-0005-0000-0000-000011650000}"/>
    <cellStyle name="Normal 209 2 10 6" xfId="30478" xr:uid="{00000000-0005-0000-0000-000012650000}"/>
    <cellStyle name="Normal 209 2 10 7" xfId="34507" xr:uid="{00000000-0005-0000-0000-000013650000}"/>
    <cellStyle name="Normal 209 2 10 8" xfId="36723" xr:uid="{00000000-0005-0000-0000-000014650000}"/>
    <cellStyle name="Normal 209 2 11" xfId="5810" xr:uid="{00000000-0005-0000-0000-000015650000}"/>
    <cellStyle name="Normal 209 2 11 2" xfId="7407" xr:uid="{00000000-0005-0000-0000-000016650000}"/>
    <cellStyle name="Normal 209 2 11 2 2" xfId="18831" xr:uid="{00000000-0005-0000-0000-000017650000}"/>
    <cellStyle name="Normal 209 2 11 2 2 2" xfId="49334" xr:uid="{00000000-0005-0000-0000-000018650000}"/>
    <cellStyle name="Normal 209 2 11 2 3" xfId="38236" xr:uid="{00000000-0005-0000-0000-000019650000}"/>
    <cellStyle name="Normal 209 2 11 3" xfId="10982" xr:uid="{00000000-0005-0000-0000-00001A650000}"/>
    <cellStyle name="Normal 209 2 11 3 2" xfId="22360" xr:uid="{00000000-0005-0000-0000-00001B650000}"/>
    <cellStyle name="Normal 209 2 11 3 2 2" xfId="52770" xr:uid="{00000000-0005-0000-0000-00001C650000}"/>
    <cellStyle name="Normal 209 2 11 3 3" xfId="41672" xr:uid="{00000000-0005-0000-0000-00001D650000}"/>
    <cellStyle name="Normal 209 2 11 4" xfId="15052" xr:uid="{00000000-0005-0000-0000-00001E650000}"/>
    <cellStyle name="Normal 209 2 11 4 2" xfId="26386" xr:uid="{00000000-0005-0000-0000-00001F650000}"/>
    <cellStyle name="Normal 209 2 11 4 2 2" xfId="56722" xr:uid="{00000000-0005-0000-0000-000020650000}"/>
    <cellStyle name="Normal 209 2 11 4 3" xfId="45624" xr:uid="{00000000-0005-0000-0000-000021650000}"/>
    <cellStyle name="Normal 209 2 11 5" xfId="17234" xr:uid="{00000000-0005-0000-0000-000022650000}"/>
    <cellStyle name="Normal 209 2 11 5 2" xfId="47737" xr:uid="{00000000-0005-0000-0000-000023650000}"/>
    <cellStyle name="Normal 209 2 11 6" xfId="30412" xr:uid="{00000000-0005-0000-0000-000024650000}"/>
    <cellStyle name="Normal 209 2 11 7" xfId="34441" xr:uid="{00000000-0005-0000-0000-000025650000}"/>
    <cellStyle name="Normal 209 2 11 8" xfId="36639" xr:uid="{00000000-0005-0000-0000-000026650000}"/>
    <cellStyle name="Normal 209 2 12" xfId="5900" xr:uid="{00000000-0005-0000-0000-000027650000}"/>
    <cellStyle name="Normal 209 2 12 2" xfId="7497" xr:uid="{00000000-0005-0000-0000-000028650000}"/>
    <cellStyle name="Normal 209 2 12 2 2" xfId="18921" xr:uid="{00000000-0005-0000-0000-000029650000}"/>
    <cellStyle name="Normal 209 2 12 2 2 2" xfId="49424" xr:uid="{00000000-0005-0000-0000-00002A650000}"/>
    <cellStyle name="Normal 209 2 12 2 3" xfId="38326" xr:uid="{00000000-0005-0000-0000-00002B650000}"/>
    <cellStyle name="Normal 209 2 12 3" xfId="11094" xr:uid="{00000000-0005-0000-0000-00002C650000}"/>
    <cellStyle name="Normal 209 2 12 3 2" xfId="22433" xr:uid="{00000000-0005-0000-0000-00002D650000}"/>
    <cellStyle name="Normal 209 2 12 3 2 2" xfId="52843" xr:uid="{00000000-0005-0000-0000-00002E650000}"/>
    <cellStyle name="Normal 209 2 12 3 3" xfId="41745" xr:uid="{00000000-0005-0000-0000-00002F650000}"/>
    <cellStyle name="Normal 209 2 12 4" xfId="15125" xr:uid="{00000000-0005-0000-0000-000030650000}"/>
    <cellStyle name="Normal 209 2 12 4 2" xfId="26459" xr:uid="{00000000-0005-0000-0000-000031650000}"/>
    <cellStyle name="Normal 209 2 12 4 2 2" xfId="56795" xr:uid="{00000000-0005-0000-0000-000032650000}"/>
    <cellStyle name="Normal 209 2 12 4 3" xfId="45697" xr:uid="{00000000-0005-0000-0000-000033650000}"/>
    <cellStyle name="Normal 209 2 12 5" xfId="17324" xr:uid="{00000000-0005-0000-0000-000034650000}"/>
    <cellStyle name="Normal 209 2 12 5 2" xfId="47827" xr:uid="{00000000-0005-0000-0000-000035650000}"/>
    <cellStyle name="Normal 209 2 12 6" xfId="30485" xr:uid="{00000000-0005-0000-0000-000036650000}"/>
    <cellStyle name="Normal 209 2 12 7" xfId="34514" xr:uid="{00000000-0005-0000-0000-000037650000}"/>
    <cellStyle name="Normal 209 2 12 8" xfId="36729" xr:uid="{00000000-0005-0000-0000-000038650000}"/>
    <cellStyle name="Normal 209 2 13" xfId="5803" xr:uid="{00000000-0005-0000-0000-000039650000}"/>
    <cellStyle name="Normal 209 2 13 2" xfId="7400" xr:uid="{00000000-0005-0000-0000-00003A650000}"/>
    <cellStyle name="Normal 209 2 13 2 2" xfId="18824" xr:uid="{00000000-0005-0000-0000-00003B650000}"/>
    <cellStyle name="Normal 209 2 13 2 2 2" xfId="49327" xr:uid="{00000000-0005-0000-0000-00003C650000}"/>
    <cellStyle name="Normal 209 2 13 2 3" xfId="38229" xr:uid="{00000000-0005-0000-0000-00003D650000}"/>
    <cellStyle name="Normal 209 2 13 3" xfId="10973" xr:uid="{00000000-0005-0000-0000-00003E650000}"/>
    <cellStyle name="Normal 209 2 13 3 2" xfId="22352" xr:uid="{00000000-0005-0000-0000-00003F650000}"/>
    <cellStyle name="Normal 209 2 13 3 2 2" xfId="52762" xr:uid="{00000000-0005-0000-0000-000040650000}"/>
    <cellStyle name="Normal 209 2 13 3 3" xfId="41664" xr:uid="{00000000-0005-0000-0000-000041650000}"/>
    <cellStyle name="Normal 209 2 13 4" xfId="15044" xr:uid="{00000000-0005-0000-0000-000042650000}"/>
    <cellStyle name="Normal 209 2 13 4 2" xfId="26378" xr:uid="{00000000-0005-0000-0000-000043650000}"/>
    <cellStyle name="Normal 209 2 13 4 2 2" xfId="56714" xr:uid="{00000000-0005-0000-0000-000044650000}"/>
    <cellStyle name="Normal 209 2 13 4 3" xfId="45616" xr:uid="{00000000-0005-0000-0000-000045650000}"/>
    <cellStyle name="Normal 209 2 13 5" xfId="17227" xr:uid="{00000000-0005-0000-0000-000046650000}"/>
    <cellStyle name="Normal 209 2 13 5 2" xfId="47730" xr:uid="{00000000-0005-0000-0000-000047650000}"/>
    <cellStyle name="Normal 209 2 13 6" xfId="30404" xr:uid="{00000000-0005-0000-0000-000048650000}"/>
    <cellStyle name="Normal 209 2 13 7" xfId="34433" xr:uid="{00000000-0005-0000-0000-000049650000}"/>
    <cellStyle name="Normal 209 2 13 8" xfId="36632" xr:uid="{00000000-0005-0000-0000-00004A650000}"/>
    <cellStyle name="Normal 209 2 14" xfId="5907" xr:uid="{00000000-0005-0000-0000-00004B650000}"/>
    <cellStyle name="Normal 209 2 14 2" xfId="7504" xr:uid="{00000000-0005-0000-0000-00004C650000}"/>
    <cellStyle name="Normal 209 2 14 2 2" xfId="18928" xr:uid="{00000000-0005-0000-0000-00004D650000}"/>
    <cellStyle name="Normal 209 2 14 2 2 2" xfId="49431" xr:uid="{00000000-0005-0000-0000-00004E650000}"/>
    <cellStyle name="Normal 209 2 14 2 3" xfId="38333" xr:uid="{00000000-0005-0000-0000-00004F650000}"/>
    <cellStyle name="Normal 209 2 14 3" xfId="11104" xr:uid="{00000000-0005-0000-0000-000050650000}"/>
    <cellStyle name="Normal 209 2 14 3 2" xfId="22442" xr:uid="{00000000-0005-0000-0000-000051650000}"/>
    <cellStyle name="Normal 209 2 14 3 2 2" xfId="52852" xr:uid="{00000000-0005-0000-0000-000052650000}"/>
    <cellStyle name="Normal 209 2 14 3 3" xfId="41754" xr:uid="{00000000-0005-0000-0000-000053650000}"/>
    <cellStyle name="Normal 209 2 14 4" xfId="15134" xr:uid="{00000000-0005-0000-0000-000054650000}"/>
    <cellStyle name="Normal 209 2 14 4 2" xfId="26468" xr:uid="{00000000-0005-0000-0000-000055650000}"/>
    <cellStyle name="Normal 209 2 14 4 2 2" xfId="56804" xr:uid="{00000000-0005-0000-0000-000056650000}"/>
    <cellStyle name="Normal 209 2 14 4 3" xfId="45706" xr:uid="{00000000-0005-0000-0000-000057650000}"/>
    <cellStyle name="Normal 209 2 14 5" xfId="17331" xr:uid="{00000000-0005-0000-0000-000058650000}"/>
    <cellStyle name="Normal 209 2 14 5 2" xfId="47834" xr:uid="{00000000-0005-0000-0000-000059650000}"/>
    <cellStyle name="Normal 209 2 14 6" xfId="30494" xr:uid="{00000000-0005-0000-0000-00005A650000}"/>
    <cellStyle name="Normal 209 2 14 7" xfId="34523" xr:uid="{00000000-0005-0000-0000-00005B650000}"/>
    <cellStyle name="Normal 209 2 14 8" xfId="36736" xr:uid="{00000000-0005-0000-0000-00005C650000}"/>
    <cellStyle name="Normal 209 2 15" xfId="5796" xr:uid="{00000000-0005-0000-0000-00005D650000}"/>
    <cellStyle name="Normal 209 2 15 2" xfId="7393" xr:uid="{00000000-0005-0000-0000-00005E650000}"/>
    <cellStyle name="Normal 209 2 15 2 2" xfId="18817" xr:uid="{00000000-0005-0000-0000-00005F650000}"/>
    <cellStyle name="Normal 209 2 15 2 2 2" xfId="49320" xr:uid="{00000000-0005-0000-0000-000060650000}"/>
    <cellStyle name="Normal 209 2 15 2 3" xfId="38222" xr:uid="{00000000-0005-0000-0000-000061650000}"/>
    <cellStyle name="Normal 209 2 15 3" xfId="10964" xr:uid="{00000000-0005-0000-0000-000062650000}"/>
    <cellStyle name="Normal 209 2 15 3 2" xfId="22344" xr:uid="{00000000-0005-0000-0000-000063650000}"/>
    <cellStyle name="Normal 209 2 15 3 2 2" xfId="52754" xr:uid="{00000000-0005-0000-0000-000064650000}"/>
    <cellStyle name="Normal 209 2 15 3 3" xfId="41656" xr:uid="{00000000-0005-0000-0000-000065650000}"/>
    <cellStyle name="Normal 209 2 15 4" xfId="15036" xr:uid="{00000000-0005-0000-0000-000066650000}"/>
    <cellStyle name="Normal 209 2 15 4 2" xfId="26370" xr:uid="{00000000-0005-0000-0000-000067650000}"/>
    <cellStyle name="Normal 209 2 15 4 2 2" xfId="56706" xr:uid="{00000000-0005-0000-0000-000068650000}"/>
    <cellStyle name="Normal 209 2 15 4 3" xfId="45608" xr:uid="{00000000-0005-0000-0000-000069650000}"/>
    <cellStyle name="Normal 209 2 15 5" xfId="17220" xr:uid="{00000000-0005-0000-0000-00006A650000}"/>
    <cellStyle name="Normal 209 2 15 5 2" xfId="47723" xr:uid="{00000000-0005-0000-0000-00006B650000}"/>
    <cellStyle name="Normal 209 2 15 6" xfId="30396" xr:uid="{00000000-0005-0000-0000-00006C650000}"/>
    <cellStyle name="Normal 209 2 15 7" xfId="34425" xr:uid="{00000000-0005-0000-0000-00006D650000}"/>
    <cellStyle name="Normal 209 2 15 8" xfId="36625" xr:uid="{00000000-0005-0000-0000-00006E650000}"/>
    <cellStyle name="Normal 209 2 16" xfId="5914" xr:uid="{00000000-0005-0000-0000-00006F650000}"/>
    <cellStyle name="Normal 209 2 16 2" xfId="7511" xr:uid="{00000000-0005-0000-0000-000070650000}"/>
    <cellStyle name="Normal 209 2 16 2 2" xfId="18935" xr:uid="{00000000-0005-0000-0000-000071650000}"/>
    <cellStyle name="Normal 209 2 16 2 2 2" xfId="49438" xr:uid="{00000000-0005-0000-0000-000072650000}"/>
    <cellStyle name="Normal 209 2 16 2 3" xfId="38340" xr:uid="{00000000-0005-0000-0000-000073650000}"/>
    <cellStyle name="Normal 209 2 16 3" xfId="11113" xr:uid="{00000000-0005-0000-0000-000074650000}"/>
    <cellStyle name="Normal 209 2 16 3 2" xfId="22450" xr:uid="{00000000-0005-0000-0000-000075650000}"/>
    <cellStyle name="Normal 209 2 16 3 2 2" xfId="52860" xr:uid="{00000000-0005-0000-0000-000076650000}"/>
    <cellStyle name="Normal 209 2 16 3 3" xfId="41762" xr:uid="{00000000-0005-0000-0000-000077650000}"/>
    <cellStyle name="Normal 209 2 16 4" xfId="15142" xr:uid="{00000000-0005-0000-0000-000078650000}"/>
    <cellStyle name="Normal 209 2 16 4 2" xfId="26476" xr:uid="{00000000-0005-0000-0000-000079650000}"/>
    <cellStyle name="Normal 209 2 16 4 2 2" xfId="56812" xr:uid="{00000000-0005-0000-0000-00007A650000}"/>
    <cellStyle name="Normal 209 2 16 4 3" xfId="45714" xr:uid="{00000000-0005-0000-0000-00007B650000}"/>
    <cellStyle name="Normal 209 2 16 5" xfId="17338" xr:uid="{00000000-0005-0000-0000-00007C650000}"/>
    <cellStyle name="Normal 209 2 16 5 2" xfId="47841" xr:uid="{00000000-0005-0000-0000-00007D650000}"/>
    <cellStyle name="Normal 209 2 16 6" xfId="30502" xr:uid="{00000000-0005-0000-0000-00007E650000}"/>
    <cellStyle name="Normal 209 2 16 7" xfId="34531" xr:uid="{00000000-0005-0000-0000-00007F650000}"/>
    <cellStyle name="Normal 209 2 16 8" xfId="36743" xr:uid="{00000000-0005-0000-0000-000080650000}"/>
    <cellStyle name="Normal 209 2 17" xfId="5789" xr:uid="{00000000-0005-0000-0000-000081650000}"/>
    <cellStyle name="Normal 209 2 17 2" xfId="7386" xr:uid="{00000000-0005-0000-0000-000082650000}"/>
    <cellStyle name="Normal 209 2 17 2 2" xfId="18810" xr:uid="{00000000-0005-0000-0000-000083650000}"/>
    <cellStyle name="Normal 209 2 17 2 2 2" xfId="49313" xr:uid="{00000000-0005-0000-0000-000084650000}"/>
    <cellStyle name="Normal 209 2 17 2 3" xfId="38215" xr:uid="{00000000-0005-0000-0000-000085650000}"/>
    <cellStyle name="Normal 209 2 17 3" xfId="10955" xr:uid="{00000000-0005-0000-0000-000086650000}"/>
    <cellStyle name="Normal 209 2 17 3 2" xfId="22336" xr:uid="{00000000-0005-0000-0000-000087650000}"/>
    <cellStyle name="Normal 209 2 17 3 2 2" xfId="52746" xr:uid="{00000000-0005-0000-0000-000088650000}"/>
    <cellStyle name="Normal 209 2 17 3 3" xfId="41648" xr:uid="{00000000-0005-0000-0000-000089650000}"/>
    <cellStyle name="Normal 209 2 17 4" xfId="15028" xr:uid="{00000000-0005-0000-0000-00008A650000}"/>
    <cellStyle name="Normal 209 2 17 4 2" xfId="26362" xr:uid="{00000000-0005-0000-0000-00008B650000}"/>
    <cellStyle name="Normal 209 2 17 4 2 2" xfId="56698" xr:uid="{00000000-0005-0000-0000-00008C650000}"/>
    <cellStyle name="Normal 209 2 17 4 3" xfId="45600" xr:uid="{00000000-0005-0000-0000-00008D650000}"/>
    <cellStyle name="Normal 209 2 17 5" xfId="17213" xr:uid="{00000000-0005-0000-0000-00008E650000}"/>
    <cellStyle name="Normal 209 2 17 5 2" xfId="47716" xr:uid="{00000000-0005-0000-0000-00008F650000}"/>
    <cellStyle name="Normal 209 2 17 6" xfId="30388" xr:uid="{00000000-0005-0000-0000-000090650000}"/>
    <cellStyle name="Normal 209 2 17 7" xfId="34417" xr:uid="{00000000-0005-0000-0000-000091650000}"/>
    <cellStyle name="Normal 209 2 17 8" xfId="36618" xr:uid="{00000000-0005-0000-0000-000092650000}"/>
    <cellStyle name="Normal 209 2 18" xfId="5920" xr:uid="{00000000-0005-0000-0000-000093650000}"/>
    <cellStyle name="Normal 209 2 18 2" xfId="7517" xr:uid="{00000000-0005-0000-0000-000094650000}"/>
    <cellStyle name="Normal 209 2 18 2 2" xfId="18941" xr:uid="{00000000-0005-0000-0000-000095650000}"/>
    <cellStyle name="Normal 209 2 18 2 2 2" xfId="49444" xr:uid="{00000000-0005-0000-0000-000096650000}"/>
    <cellStyle name="Normal 209 2 18 2 3" xfId="38346" xr:uid="{00000000-0005-0000-0000-000097650000}"/>
    <cellStyle name="Normal 209 2 18 3" xfId="11122" xr:uid="{00000000-0005-0000-0000-000098650000}"/>
    <cellStyle name="Normal 209 2 18 3 2" xfId="22458" xr:uid="{00000000-0005-0000-0000-000099650000}"/>
    <cellStyle name="Normal 209 2 18 3 2 2" xfId="52868" xr:uid="{00000000-0005-0000-0000-00009A650000}"/>
    <cellStyle name="Normal 209 2 18 3 3" xfId="41770" xr:uid="{00000000-0005-0000-0000-00009B650000}"/>
    <cellStyle name="Normal 209 2 18 4" xfId="15150" xr:uid="{00000000-0005-0000-0000-00009C650000}"/>
    <cellStyle name="Normal 209 2 18 4 2" xfId="26484" xr:uid="{00000000-0005-0000-0000-00009D650000}"/>
    <cellStyle name="Normal 209 2 18 4 2 2" xfId="56820" xr:uid="{00000000-0005-0000-0000-00009E650000}"/>
    <cellStyle name="Normal 209 2 18 4 3" xfId="45722" xr:uid="{00000000-0005-0000-0000-00009F650000}"/>
    <cellStyle name="Normal 209 2 18 5" xfId="17344" xr:uid="{00000000-0005-0000-0000-0000A0650000}"/>
    <cellStyle name="Normal 209 2 18 5 2" xfId="47847" xr:uid="{00000000-0005-0000-0000-0000A1650000}"/>
    <cellStyle name="Normal 209 2 18 6" xfId="30510" xr:uid="{00000000-0005-0000-0000-0000A2650000}"/>
    <cellStyle name="Normal 209 2 18 7" xfId="34539" xr:uid="{00000000-0005-0000-0000-0000A3650000}"/>
    <cellStyle name="Normal 209 2 18 8" xfId="36749" xr:uid="{00000000-0005-0000-0000-0000A4650000}"/>
    <cellStyle name="Normal 209 2 19" xfId="5783" xr:uid="{00000000-0005-0000-0000-0000A5650000}"/>
    <cellStyle name="Normal 209 2 19 2" xfId="7380" xr:uid="{00000000-0005-0000-0000-0000A6650000}"/>
    <cellStyle name="Normal 209 2 19 2 2" xfId="18804" xr:uid="{00000000-0005-0000-0000-0000A7650000}"/>
    <cellStyle name="Normal 209 2 19 2 2 2" xfId="49307" xr:uid="{00000000-0005-0000-0000-0000A8650000}"/>
    <cellStyle name="Normal 209 2 19 2 3" xfId="38209" xr:uid="{00000000-0005-0000-0000-0000A9650000}"/>
    <cellStyle name="Normal 209 2 19 3" xfId="10947" xr:uid="{00000000-0005-0000-0000-0000AA650000}"/>
    <cellStyle name="Normal 209 2 19 3 2" xfId="22329" xr:uid="{00000000-0005-0000-0000-0000AB650000}"/>
    <cellStyle name="Normal 209 2 19 3 2 2" xfId="52739" xr:uid="{00000000-0005-0000-0000-0000AC650000}"/>
    <cellStyle name="Normal 209 2 19 3 3" xfId="41641" xr:uid="{00000000-0005-0000-0000-0000AD650000}"/>
    <cellStyle name="Normal 209 2 19 4" xfId="15021" xr:uid="{00000000-0005-0000-0000-0000AE650000}"/>
    <cellStyle name="Normal 209 2 19 4 2" xfId="26355" xr:uid="{00000000-0005-0000-0000-0000AF650000}"/>
    <cellStyle name="Normal 209 2 19 4 2 2" xfId="56691" xr:uid="{00000000-0005-0000-0000-0000B0650000}"/>
    <cellStyle name="Normal 209 2 19 4 3" xfId="45593" xr:uid="{00000000-0005-0000-0000-0000B1650000}"/>
    <cellStyle name="Normal 209 2 19 5" xfId="17207" xr:uid="{00000000-0005-0000-0000-0000B2650000}"/>
    <cellStyle name="Normal 209 2 19 5 2" xfId="47710" xr:uid="{00000000-0005-0000-0000-0000B3650000}"/>
    <cellStyle name="Normal 209 2 19 6" xfId="30381" xr:uid="{00000000-0005-0000-0000-0000B4650000}"/>
    <cellStyle name="Normal 209 2 19 7" xfId="34410" xr:uid="{00000000-0005-0000-0000-0000B5650000}"/>
    <cellStyle name="Normal 209 2 19 8" xfId="36612" xr:uid="{00000000-0005-0000-0000-0000B6650000}"/>
    <cellStyle name="Normal 209 2 2" xfId="5865" xr:uid="{00000000-0005-0000-0000-0000B7650000}"/>
    <cellStyle name="Normal 209 2 2 2" xfId="7462" xr:uid="{00000000-0005-0000-0000-0000B8650000}"/>
    <cellStyle name="Normal 209 2 2 2 2" xfId="18886" xr:uid="{00000000-0005-0000-0000-0000B9650000}"/>
    <cellStyle name="Normal 209 2 2 2 2 2" xfId="49389" xr:uid="{00000000-0005-0000-0000-0000BA650000}"/>
    <cellStyle name="Normal 209 2 2 2 3" xfId="38291" xr:uid="{00000000-0005-0000-0000-0000BB650000}"/>
    <cellStyle name="Normal 209 2 2 3" xfId="11059" xr:uid="{00000000-0005-0000-0000-0000BC650000}"/>
    <cellStyle name="Normal 209 2 2 3 2" xfId="22402" xr:uid="{00000000-0005-0000-0000-0000BD650000}"/>
    <cellStyle name="Normal 209 2 2 3 2 2" xfId="52812" xr:uid="{00000000-0005-0000-0000-0000BE650000}"/>
    <cellStyle name="Normal 209 2 2 3 3" xfId="41714" xr:uid="{00000000-0005-0000-0000-0000BF650000}"/>
    <cellStyle name="Normal 209 2 2 4" xfId="15094" xr:uid="{00000000-0005-0000-0000-0000C0650000}"/>
    <cellStyle name="Normal 209 2 2 4 2" xfId="26428" xr:uid="{00000000-0005-0000-0000-0000C1650000}"/>
    <cellStyle name="Normal 209 2 2 4 2 2" xfId="56764" xr:uid="{00000000-0005-0000-0000-0000C2650000}"/>
    <cellStyle name="Normal 209 2 2 4 3" xfId="45666" xr:uid="{00000000-0005-0000-0000-0000C3650000}"/>
    <cellStyle name="Normal 209 2 2 5" xfId="17289" xr:uid="{00000000-0005-0000-0000-0000C4650000}"/>
    <cellStyle name="Normal 209 2 2 5 2" xfId="47792" xr:uid="{00000000-0005-0000-0000-0000C5650000}"/>
    <cellStyle name="Normal 209 2 2 6" xfId="30454" xr:uid="{00000000-0005-0000-0000-0000C6650000}"/>
    <cellStyle name="Normal 209 2 2 7" xfId="34483" xr:uid="{00000000-0005-0000-0000-0000C7650000}"/>
    <cellStyle name="Normal 209 2 2 8" xfId="36694" xr:uid="{00000000-0005-0000-0000-0000C8650000}"/>
    <cellStyle name="Normal 209 2 20" xfId="7143" xr:uid="{00000000-0005-0000-0000-0000C9650000}"/>
    <cellStyle name="Normal 209 2 20 2" xfId="11130" xr:uid="{00000000-0005-0000-0000-0000CA650000}"/>
    <cellStyle name="Normal 209 2 20 2 2" xfId="22465" xr:uid="{00000000-0005-0000-0000-0000CB650000}"/>
    <cellStyle name="Normal 209 2 20 2 2 2" xfId="52875" xr:uid="{00000000-0005-0000-0000-0000CC650000}"/>
    <cellStyle name="Normal 209 2 20 2 3" xfId="41777" xr:uid="{00000000-0005-0000-0000-0000CD650000}"/>
    <cellStyle name="Normal 209 2 20 3" xfId="15157" xr:uid="{00000000-0005-0000-0000-0000CE650000}"/>
    <cellStyle name="Normal 209 2 20 3 2" xfId="26491" xr:uid="{00000000-0005-0000-0000-0000CF650000}"/>
    <cellStyle name="Normal 209 2 20 3 2 2" xfId="56827" xr:uid="{00000000-0005-0000-0000-0000D0650000}"/>
    <cellStyle name="Normal 209 2 20 3 3" xfId="45729" xr:uid="{00000000-0005-0000-0000-0000D1650000}"/>
    <cellStyle name="Normal 209 2 20 4" xfId="18567" xr:uid="{00000000-0005-0000-0000-0000D2650000}"/>
    <cellStyle name="Normal 209 2 20 4 2" xfId="49070" xr:uid="{00000000-0005-0000-0000-0000D3650000}"/>
    <cellStyle name="Normal 209 2 20 5" xfId="30517" xr:uid="{00000000-0005-0000-0000-0000D4650000}"/>
    <cellStyle name="Normal 209 2 20 6" xfId="34546" xr:uid="{00000000-0005-0000-0000-0000D5650000}"/>
    <cellStyle name="Normal 209 2 20 7" xfId="37972" xr:uid="{00000000-0005-0000-0000-0000D6650000}"/>
    <cellStyle name="Normal 209 2 21" xfId="10935" xr:uid="{00000000-0005-0000-0000-0000D7650000}"/>
    <cellStyle name="Normal 209 2 21 2" xfId="15010" xr:uid="{00000000-0005-0000-0000-0000D8650000}"/>
    <cellStyle name="Normal 209 2 21 2 2" xfId="26344" xr:uid="{00000000-0005-0000-0000-0000D9650000}"/>
    <cellStyle name="Normal 209 2 21 2 2 2" xfId="56680" xr:uid="{00000000-0005-0000-0000-0000DA650000}"/>
    <cellStyle name="Normal 209 2 21 2 3" xfId="45582" xr:uid="{00000000-0005-0000-0000-0000DB650000}"/>
    <cellStyle name="Normal 209 2 21 3" xfId="22318" xr:uid="{00000000-0005-0000-0000-0000DC650000}"/>
    <cellStyle name="Normal 209 2 21 3 2" xfId="52728" xr:uid="{00000000-0005-0000-0000-0000DD650000}"/>
    <cellStyle name="Normal 209 2 21 4" xfId="30370" xr:uid="{00000000-0005-0000-0000-0000DE650000}"/>
    <cellStyle name="Normal 209 2 21 5" xfId="34399" xr:uid="{00000000-0005-0000-0000-0000DF650000}"/>
    <cellStyle name="Normal 209 2 21 6" xfId="41630" xr:uid="{00000000-0005-0000-0000-0000E0650000}"/>
    <cellStyle name="Normal 209 2 22" xfId="11141" xr:uid="{00000000-0005-0000-0000-0000E1650000}"/>
    <cellStyle name="Normal 209 2 22 2" xfId="15168" xr:uid="{00000000-0005-0000-0000-0000E2650000}"/>
    <cellStyle name="Normal 209 2 22 2 2" xfId="26502" xr:uid="{00000000-0005-0000-0000-0000E3650000}"/>
    <cellStyle name="Normal 209 2 22 2 2 2" xfId="56838" xr:uid="{00000000-0005-0000-0000-0000E4650000}"/>
    <cellStyle name="Normal 209 2 22 2 3" xfId="45740" xr:uid="{00000000-0005-0000-0000-0000E5650000}"/>
    <cellStyle name="Normal 209 2 22 3" xfId="22476" xr:uid="{00000000-0005-0000-0000-0000E6650000}"/>
    <cellStyle name="Normal 209 2 22 3 2" xfId="52886" xr:uid="{00000000-0005-0000-0000-0000E7650000}"/>
    <cellStyle name="Normal 209 2 22 4" xfId="30528" xr:uid="{00000000-0005-0000-0000-0000E8650000}"/>
    <cellStyle name="Normal 209 2 22 5" xfId="34557" xr:uid="{00000000-0005-0000-0000-0000E9650000}"/>
    <cellStyle name="Normal 209 2 22 6" xfId="41788" xr:uid="{00000000-0005-0000-0000-0000EA650000}"/>
    <cellStyle name="Normal 209 2 23" xfId="10916" xr:uid="{00000000-0005-0000-0000-0000EB650000}"/>
    <cellStyle name="Normal 209 2 23 2" xfId="14991" xr:uid="{00000000-0005-0000-0000-0000EC650000}"/>
    <cellStyle name="Normal 209 2 23 2 2" xfId="26325" xr:uid="{00000000-0005-0000-0000-0000ED650000}"/>
    <cellStyle name="Normal 209 2 23 2 2 2" xfId="56661" xr:uid="{00000000-0005-0000-0000-0000EE650000}"/>
    <cellStyle name="Normal 209 2 23 2 3" xfId="45563" xr:uid="{00000000-0005-0000-0000-0000EF650000}"/>
    <cellStyle name="Normal 209 2 23 3" xfId="22299" xr:uid="{00000000-0005-0000-0000-0000F0650000}"/>
    <cellStyle name="Normal 209 2 23 3 2" xfId="52709" xr:uid="{00000000-0005-0000-0000-0000F1650000}"/>
    <cellStyle name="Normal 209 2 23 4" xfId="30351" xr:uid="{00000000-0005-0000-0000-0000F2650000}"/>
    <cellStyle name="Normal 209 2 23 5" xfId="34380" xr:uid="{00000000-0005-0000-0000-0000F3650000}"/>
    <cellStyle name="Normal 209 2 23 6" xfId="41611" xr:uid="{00000000-0005-0000-0000-0000F4650000}"/>
    <cellStyle name="Normal 209 2 24" xfId="11159" xr:uid="{00000000-0005-0000-0000-0000F5650000}"/>
    <cellStyle name="Normal 209 2 24 2" xfId="15186" xr:uid="{00000000-0005-0000-0000-0000F6650000}"/>
    <cellStyle name="Normal 209 2 24 2 2" xfId="26520" xr:uid="{00000000-0005-0000-0000-0000F7650000}"/>
    <cellStyle name="Normal 209 2 24 2 2 2" xfId="56856" xr:uid="{00000000-0005-0000-0000-0000F8650000}"/>
    <cellStyle name="Normal 209 2 24 2 3" xfId="45758" xr:uid="{00000000-0005-0000-0000-0000F9650000}"/>
    <cellStyle name="Normal 209 2 24 3" xfId="22494" xr:uid="{00000000-0005-0000-0000-0000FA650000}"/>
    <cellStyle name="Normal 209 2 24 3 2" xfId="52904" xr:uid="{00000000-0005-0000-0000-0000FB650000}"/>
    <cellStyle name="Normal 209 2 24 4" xfId="30546" xr:uid="{00000000-0005-0000-0000-0000FC650000}"/>
    <cellStyle name="Normal 209 2 24 5" xfId="34575" xr:uid="{00000000-0005-0000-0000-0000FD650000}"/>
    <cellStyle name="Normal 209 2 24 6" xfId="41806" xr:uid="{00000000-0005-0000-0000-0000FE650000}"/>
    <cellStyle name="Normal 209 2 25" xfId="10886" xr:uid="{00000000-0005-0000-0000-0000FF650000}"/>
    <cellStyle name="Normal 209 2 25 2" xfId="14961" xr:uid="{00000000-0005-0000-0000-000000660000}"/>
    <cellStyle name="Normal 209 2 25 2 2" xfId="26295" xr:uid="{00000000-0005-0000-0000-000001660000}"/>
    <cellStyle name="Normal 209 2 25 2 2 2" xfId="56631" xr:uid="{00000000-0005-0000-0000-000002660000}"/>
    <cellStyle name="Normal 209 2 25 2 3" xfId="45533" xr:uid="{00000000-0005-0000-0000-000003660000}"/>
    <cellStyle name="Normal 209 2 25 3" xfId="22269" xr:uid="{00000000-0005-0000-0000-000004660000}"/>
    <cellStyle name="Normal 209 2 25 3 2" xfId="52679" xr:uid="{00000000-0005-0000-0000-000005660000}"/>
    <cellStyle name="Normal 209 2 25 4" xfId="30321" xr:uid="{00000000-0005-0000-0000-000006660000}"/>
    <cellStyle name="Normal 209 2 25 5" xfId="34350" xr:uid="{00000000-0005-0000-0000-000007660000}"/>
    <cellStyle name="Normal 209 2 25 6" xfId="41581" xr:uid="{00000000-0005-0000-0000-000008660000}"/>
    <cellStyle name="Normal 209 2 26" xfId="9116" xr:uid="{00000000-0005-0000-0000-000009660000}"/>
    <cellStyle name="Normal 209 2 26 2" xfId="20519" xr:uid="{00000000-0005-0000-0000-00000A660000}"/>
    <cellStyle name="Normal 209 2 26 2 2" xfId="50929" xr:uid="{00000000-0005-0000-0000-00000B660000}"/>
    <cellStyle name="Normal 209 2 26 3" xfId="39831" xr:uid="{00000000-0005-0000-0000-00000C660000}"/>
    <cellStyle name="Normal 209 2 27" xfId="13211" xr:uid="{00000000-0005-0000-0000-00000D660000}"/>
    <cellStyle name="Normal 209 2 27 2" xfId="24545" xr:uid="{00000000-0005-0000-0000-00000E660000}"/>
    <cellStyle name="Normal 209 2 27 2 2" xfId="54881" xr:uid="{00000000-0005-0000-0000-00000F660000}"/>
    <cellStyle name="Normal 209 2 27 3" xfId="43783" xr:uid="{00000000-0005-0000-0000-000010660000}"/>
    <cellStyle name="Normal 209 2 28" xfId="16970" xr:uid="{00000000-0005-0000-0000-000011660000}"/>
    <cellStyle name="Normal 209 2 28 2" xfId="47473" xr:uid="{00000000-0005-0000-0000-000012660000}"/>
    <cellStyle name="Normal 209 2 29" xfId="28571" xr:uid="{00000000-0005-0000-0000-000013660000}"/>
    <cellStyle name="Normal 209 2 3" xfId="5838" xr:uid="{00000000-0005-0000-0000-000014660000}"/>
    <cellStyle name="Normal 209 2 3 2" xfId="7435" xr:uid="{00000000-0005-0000-0000-000015660000}"/>
    <cellStyle name="Normal 209 2 3 2 2" xfId="18859" xr:uid="{00000000-0005-0000-0000-000016660000}"/>
    <cellStyle name="Normal 209 2 3 2 2 2" xfId="49362" xr:uid="{00000000-0005-0000-0000-000017660000}"/>
    <cellStyle name="Normal 209 2 3 2 3" xfId="38264" xr:uid="{00000000-0005-0000-0000-000018660000}"/>
    <cellStyle name="Normal 209 2 3 3" xfId="11016" xr:uid="{00000000-0005-0000-0000-000019660000}"/>
    <cellStyle name="Normal 209 2 3 3 2" xfId="22389" xr:uid="{00000000-0005-0000-0000-00001A660000}"/>
    <cellStyle name="Normal 209 2 3 3 2 2" xfId="52799" xr:uid="{00000000-0005-0000-0000-00001B660000}"/>
    <cellStyle name="Normal 209 2 3 3 3" xfId="41701" xr:uid="{00000000-0005-0000-0000-00001C660000}"/>
    <cellStyle name="Normal 209 2 3 4" xfId="15081" xr:uid="{00000000-0005-0000-0000-00001D660000}"/>
    <cellStyle name="Normal 209 2 3 4 2" xfId="26415" xr:uid="{00000000-0005-0000-0000-00001E660000}"/>
    <cellStyle name="Normal 209 2 3 4 2 2" xfId="56751" xr:uid="{00000000-0005-0000-0000-00001F660000}"/>
    <cellStyle name="Normal 209 2 3 4 3" xfId="45653" xr:uid="{00000000-0005-0000-0000-000020660000}"/>
    <cellStyle name="Normal 209 2 3 5" xfId="17262" xr:uid="{00000000-0005-0000-0000-000021660000}"/>
    <cellStyle name="Normal 209 2 3 5 2" xfId="47765" xr:uid="{00000000-0005-0000-0000-000022660000}"/>
    <cellStyle name="Normal 209 2 3 6" xfId="30441" xr:uid="{00000000-0005-0000-0000-000023660000}"/>
    <cellStyle name="Normal 209 2 3 7" xfId="34470" xr:uid="{00000000-0005-0000-0000-000024660000}"/>
    <cellStyle name="Normal 209 2 3 8" xfId="36667" xr:uid="{00000000-0005-0000-0000-000025660000}"/>
    <cellStyle name="Normal 209 2 30" xfId="32600" xr:uid="{00000000-0005-0000-0000-000026660000}"/>
    <cellStyle name="Normal 209 2 31" xfId="36289" xr:uid="{00000000-0005-0000-0000-000027660000}"/>
    <cellStyle name="Normal 209 2 32" xfId="36375" xr:uid="{00000000-0005-0000-0000-000028660000}"/>
    <cellStyle name="Normal 209 2 33" xfId="58640" xr:uid="{00000000-0005-0000-0000-000029660000}"/>
    <cellStyle name="Normal 209 2 4" xfId="5870" xr:uid="{00000000-0005-0000-0000-00002A660000}"/>
    <cellStyle name="Normal 209 2 4 2" xfId="7467" xr:uid="{00000000-0005-0000-0000-00002B660000}"/>
    <cellStyle name="Normal 209 2 4 2 2" xfId="18891" xr:uid="{00000000-0005-0000-0000-00002C660000}"/>
    <cellStyle name="Normal 209 2 4 2 2 2" xfId="49394" xr:uid="{00000000-0005-0000-0000-00002D660000}"/>
    <cellStyle name="Normal 209 2 4 2 3" xfId="38296" xr:uid="{00000000-0005-0000-0000-00002E660000}"/>
    <cellStyle name="Normal 209 2 4 3" xfId="11064" xr:uid="{00000000-0005-0000-0000-00002F660000}"/>
    <cellStyle name="Normal 209 2 4 3 2" xfId="22406" xr:uid="{00000000-0005-0000-0000-000030660000}"/>
    <cellStyle name="Normal 209 2 4 3 2 2" xfId="52816" xr:uid="{00000000-0005-0000-0000-000031660000}"/>
    <cellStyle name="Normal 209 2 4 3 3" xfId="41718" xr:uid="{00000000-0005-0000-0000-000032660000}"/>
    <cellStyle name="Normal 209 2 4 4" xfId="15098" xr:uid="{00000000-0005-0000-0000-000033660000}"/>
    <cellStyle name="Normal 209 2 4 4 2" xfId="26432" xr:uid="{00000000-0005-0000-0000-000034660000}"/>
    <cellStyle name="Normal 209 2 4 4 2 2" xfId="56768" xr:uid="{00000000-0005-0000-0000-000035660000}"/>
    <cellStyle name="Normal 209 2 4 4 3" xfId="45670" xr:uid="{00000000-0005-0000-0000-000036660000}"/>
    <cellStyle name="Normal 209 2 4 5" xfId="17294" xr:uid="{00000000-0005-0000-0000-000037660000}"/>
    <cellStyle name="Normal 209 2 4 5 2" xfId="47797" xr:uid="{00000000-0005-0000-0000-000038660000}"/>
    <cellStyle name="Normal 209 2 4 6" xfId="30458" xr:uid="{00000000-0005-0000-0000-000039660000}"/>
    <cellStyle name="Normal 209 2 4 7" xfId="34487" xr:uid="{00000000-0005-0000-0000-00003A660000}"/>
    <cellStyle name="Normal 209 2 4 8" xfId="36699" xr:uid="{00000000-0005-0000-0000-00003B660000}"/>
    <cellStyle name="Normal 209 2 5" xfId="5832" xr:uid="{00000000-0005-0000-0000-00003C660000}"/>
    <cellStyle name="Normal 209 2 5 2" xfId="7429" xr:uid="{00000000-0005-0000-0000-00003D660000}"/>
    <cellStyle name="Normal 209 2 5 2 2" xfId="18853" xr:uid="{00000000-0005-0000-0000-00003E660000}"/>
    <cellStyle name="Normal 209 2 5 2 2 2" xfId="49356" xr:uid="{00000000-0005-0000-0000-00003F660000}"/>
    <cellStyle name="Normal 209 2 5 2 3" xfId="38258" xr:uid="{00000000-0005-0000-0000-000040660000}"/>
    <cellStyle name="Normal 209 2 5 3" xfId="11004" xr:uid="{00000000-0005-0000-0000-000041660000}"/>
    <cellStyle name="Normal 209 2 5 3 2" xfId="22379" xr:uid="{00000000-0005-0000-0000-000042660000}"/>
    <cellStyle name="Normal 209 2 5 3 2 2" xfId="52789" xr:uid="{00000000-0005-0000-0000-000043660000}"/>
    <cellStyle name="Normal 209 2 5 3 3" xfId="41691" xr:uid="{00000000-0005-0000-0000-000044660000}"/>
    <cellStyle name="Normal 209 2 5 4" xfId="15071" xr:uid="{00000000-0005-0000-0000-000045660000}"/>
    <cellStyle name="Normal 209 2 5 4 2" xfId="26405" xr:uid="{00000000-0005-0000-0000-000046660000}"/>
    <cellStyle name="Normal 209 2 5 4 2 2" xfId="56741" xr:uid="{00000000-0005-0000-0000-000047660000}"/>
    <cellStyle name="Normal 209 2 5 4 3" xfId="45643" xr:uid="{00000000-0005-0000-0000-000048660000}"/>
    <cellStyle name="Normal 209 2 5 5" xfId="17256" xr:uid="{00000000-0005-0000-0000-000049660000}"/>
    <cellStyle name="Normal 209 2 5 5 2" xfId="47759" xr:uid="{00000000-0005-0000-0000-00004A660000}"/>
    <cellStyle name="Normal 209 2 5 6" xfId="30431" xr:uid="{00000000-0005-0000-0000-00004B660000}"/>
    <cellStyle name="Normal 209 2 5 7" xfId="34460" xr:uid="{00000000-0005-0000-0000-00004C660000}"/>
    <cellStyle name="Normal 209 2 5 8" xfId="36661" xr:uid="{00000000-0005-0000-0000-00004D660000}"/>
    <cellStyle name="Normal 209 2 6" xfId="5878" xr:uid="{00000000-0005-0000-0000-00004E660000}"/>
    <cellStyle name="Normal 209 2 6 2" xfId="7475" xr:uid="{00000000-0005-0000-0000-00004F660000}"/>
    <cellStyle name="Normal 209 2 6 2 2" xfId="18899" xr:uid="{00000000-0005-0000-0000-000050660000}"/>
    <cellStyle name="Normal 209 2 6 2 2 2" xfId="49402" xr:uid="{00000000-0005-0000-0000-000051660000}"/>
    <cellStyle name="Normal 209 2 6 2 3" xfId="38304" xr:uid="{00000000-0005-0000-0000-000052660000}"/>
    <cellStyle name="Normal 209 2 6 3" xfId="11070" xr:uid="{00000000-0005-0000-0000-000053660000}"/>
    <cellStyle name="Normal 209 2 6 3 2" xfId="22412" xr:uid="{00000000-0005-0000-0000-000054660000}"/>
    <cellStyle name="Normal 209 2 6 3 2 2" xfId="52822" xr:uid="{00000000-0005-0000-0000-000055660000}"/>
    <cellStyle name="Normal 209 2 6 3 3" xfId="41724" xr:uid="{00000000-0005-0000-0000-000056660000}"/>
    <cellStyle name="Normal 209 2 6 4" xfId="15104" xr:uid="{00000000-0005-0000-0000-000057660000}"/>
    <cellStyle name="Normal 209 2 6 4 2" xfId="26438" xr:uid="{00000000-0005-0000-0000-000058660000}"/>
    <cellStyle name="Normal 209 2 6 4 2 2" xfId="56774" xr:uid="{00000000-0005-0000-0000-000059660000}"/>
    <cellStyle name="Normal 209 2 6 4 3" xfId="45676" xr:uid="{00000000-0005-0000-0000-00005A660000}"/>
    <cellStyle name="Normal 209 2 6 5" xfId="17302" xr:uid="{00000000-0005-0000-0000-00005B660000}"/>
    <cellStyle name="Normal 209 2 6 5 2" xfId="47805" xr:uid="{00000000-0005-0000-0000-00005C660000}"/>
    <cellStyle name="Normal 209 2 6 6" xfId="30464" xr:uid="{00000000-0005-0000-0000-00005D660000}"/>
    <cellStyle name="Normal 209 2 6 7" xfId="34493" xr:uid="{00000000-0005-0000-0000-00005E660000}"/>
    <cellStyle name="Normal 209 2 6 8" xfId="36707" xr:uid="{00000000-0005-0000-0000-00005F660000}"/>
    <cellStyle name="Normal 209 2 7" xfId="5824" xr:uid="{00000000-0005-0000-0000-000060660000}"/>
    <cellStyle name="Normal 209 2 7 2" xfId="7421" xr:uid="{00000000-0005-0000-0000-000061660000}"/>
    <cellStyle name="Normal 209 2 7 2 2" xfId="18845" xr:uid="{00000000-0005-0000-0000-000062660000}"/>
    <cellStyle name="Normal 209 2 7 2 2 2" xfId="49348" xr:uid="{00000000-0005-0000-0000-000063660000}"/>
    <cellStyle name="Normal 209 2 7 2 3" xfId="38250" xr:uid="{00000000-0005-0000-0000-000064660000}"/>
    <cellStyle name="Normal 209 2 7 3" xfId="10999" xr:uid="{00000000-0005-0000-0000-000065660000}"/>
    <cellStyle name="Normal 209 2 7 3 2" xfId="22375" xr:uid="{00000000-0005-0000-0000-000066660000}"/>
    <cellStyle name="Normal 209 2 7 3 2 2" xfId="52785" xr:uid="{00000000-0005-0000-0000-000067660000}"/>
    <cellStyle name="Normal 209 2 7 3 3" xfId="41687" xr:uid="{00000000-0005-0000-0000-000068660000}"/>
    <cellStyle name="Normal 209 2 7 4" xfId="15067" xr:uid="{00000000-0005-0000-0000-000069660000}"/>
    <cellStyle name="Normal 209 2 7 4 2" xfId="26401" xr:uid="{00000000-0005-0000-0000-00006A660000}"/>
    <cellStyle name="Normal 209 2 7 4 2 2" xfId="56737" xr:uid="{00000000-0005-0000-0000-00006B660000}"/>
    <cellStyle name="Normal 209 2 7 4 3" xfId="45639" xr:uid="{00000000-0005-0000-0000-00006C660000}"/>
    <cellStyle name="Normal 209 2 7 5" xfId="17248" xr:uid="{00000000-0005-0000-0000-00006D660000}"/>
    <cellStyle name="Normal 209 2 7 5 2" xfId="47751" xr:uid="{00000000-0005-0000-0000-00006E660000}"/>
    <cellStyle name="Normal 209 2 7 6" xfId="30427" xr:uid="{00000000-0005-0000-0000-00006F660000}"/>
    <cellStyle name="Normal 209 2 7 7" xfId="34456" xr:uid="{00000000-0005-0000-0000-000070660000}"/>
    <cellStyle name="Normal 209 2 7 8" xfId="36653" xr:uid="{00000000-0005-0000-0000-000071660000}"/>
    <cellStyle name="Normal 209 2 8" xfId="5886" xr:uid="{00000000-0005-0000-0000-000072660000}"/>
    <cellStyle name="Normal 209 2 8 2" xfId="7483" xr:uid="{00000000-0005-0000-0000-000073660000}"/>
    <cellStyle name="Normal 209 2 8 2 2" xfId="18907" xr:uid="{00000000-0005-0000-0000-000074660000}"/>
    <cellStyle name="Normal 209 2 8 2 2 2" xfId="49410" xr:uid="{00000000-0005-0000-0000-000075660000}"/>
    <cellStyle name="Normal 209 2 8 2 3" xfId="38312" xr:uid="{00000000-0005-0000-0000-000076660000}"/>
    <cellStyle name="Normal 209 2 8 3" xfId="11078" xr:uid="{00000000-0005-0000-0000-000077660000}"/>
    <cellStyle name="Normal 209 2 8 3 2" xfId="22419" xr:uid="{00000000-0005-0000-0000-000078660000}"/>
    <cellStyle name="Normal 209 2 8 3 2 2" xfId="52829" xr:uid="{00000000-0005-0000-0000-000079660000}"/>
    <cellStyle name="Normal 209 2 8 3 3" xfId="41731" xr:uid="{00000000-0005-0000-0000-00007A660000}"/>
    <cellStyle name="Normal 209 2 8 4" xfId="15111" xr:uid="{00000000-0005-0000-0000-00007B660000}"/>
    <cellStyle name="Normal 209 2 8 4 2" xfId="26445" xr:uid="{00000000-0005-0000-0000-00007C660000}"/>
    <cellStyle name="Normal 209 2 8 4 2 2" xfId="56781" xr:uid="{00000000-0005-0000-0000-00007D660000}"/>
    <cellStyle name="Normal 209 2 8 4 3" xfId="45683" xr:uid="{00000000-0005-0000-0000-00007E660000}"/>
    <cellStyle name="Normal 209 2 8 5" xfId="17310" xr:uid="{00000000-0005-0000-0000-00007F660000}"/>
    <cellStyle name="Normal 209 2 8 5 2" xfId="47813" xr:uid="{00000000-0005-0000-0000-000080660000}"/>
    <cellStyle name="Normal 209 2 8 6" xfId="30471" xr:uid="{00000000-0005-0000-0000-000081660000}"/>
    <cellStyle name="Normal 209 2 8 7" xfId="34500" xr:uid="{00000000-0005-0000-0000-000082660000}"/>
    <cellStyle name="Normal 209 2 8 8" xfId="36715" xr:uid="{00000000-0005-0000-0000-000083660000}"/>
    <cellStyle name="Normal 209 2 9" xfId="5816" xr:uid="{00000000-0005-0000-0000-000084660000}"/>
    <cellStyle name="Normal 209 2 9 2" xfId="7413" xr:uid="{00000000-0005-0000-0000-000085660000}"/>
    <cellStyle name="Normal 209 2 9 2 2" xfId="18837" xr:uid="{00000000-0005-0000-0000-000086660000}"/>
    <cellStyle name="Normal 209 2 9 2 2 2" xfId="49340" xr:uid="{00000000-0005-0000-0000-000087660000}"/>
    <cellStyle name="Normal 209 2 9 2 3" xfId="38242" xr:uid="{00000000-0005-0000-0000-000088660000}"/>
    <cellStyle name="Normal 209 2 9 3" xfId="10991" xr:uid="{00000000-0005-0000-0000-000089660000}"/>
    <cellStyle name="Normal 209 2 9 3 2" xfId="22368" xr:uid="{00000000-0005-0000-0000-00008A660000}"/>
    <cellStyle name="Normal 209 2 9 3 2 2" xfId="52778" xr:uid="{00000000-0005-0000-0000-00008B660000}"/>
    <cellStyle name="Normal 209 2 9 3 3" xfId="41680" xr:uid="{00000000-0005-0000-0000-00008C660000}"/>
    <cellStyle name="Normal 209 2 9 4" xfId="15060" xr:uid="{00000000-0005-0000-0000-00008D660000}"/>
    <cellStyle name="Normal 209 2 9 4 2" xfId="26394" xr:uid="{00000000-0005-0000-0000-00008E660000}"/>
    <cellStyle name="Normal 209 2 9 4 2 2" xfId="56730" xr:uid="{00000000-0005-0000-0000-00008F660000}"/>
    <cellStyle name="Normal 209 2 9 4 3" xfId="45632" xr:uid="{00000000-0005-0000-0000-000090660000}"/>
    <cellStyle name="Normal 209 2 9 5" xfId="17240" xr:uid="{00000000-0005-0000-0000-000091660000}"/>
    <cellStyle name="Normal 209 2 9 5 2" xfId="47743" xr:uid="{00000000-0005-0000-0000-000092660000}"/>
    <cellStyle name="Normal 209 2 9 6" xfId="30420" xr:uid="{00000000-0005-0000-0000-000093660000}"/>
    <cellStyle name="Normal 209 2 9 7" xfId="34449" xr:uid="{00000000-0005-0000-0000-000094660000}"/>
    <cellStyle name="Normal 209 2 9 8" xfId="36645" xr:uid="{00000000-0005-0000-0000-000095660000}"/>
    <cellStyle name="Normal 209 3" xfId="12944" xr:uid="{00000000-0005-0000-0000-000096660000}"/>
    <cellStyle name="Normal 209 3 2" xfId="24278" xr:uid="{00000000-0005-0000-0000-000097660000}"/>
    <cellStyle name="Normal 209 3 2 2" xfId="54614" xr:uid="{00000000-0005-0000-0000-000098660000}"/>
    <cellStyle name="Normal 209 3 3" xfId="43516" xr:uid="{00000000-0005-0000-0000-000099660000}"/>
    <cellStyle name="Normal 209 4" xfId="20252" xr:uid="{00000000-0005-0000-0000-00009A660000}"/>
    <cellStyle name="Normal 209 4 2" xfId="50662" xr:uid="{00000000-0005-0000-0000-00009B660000}"/>
    <cellStyle name="Normal 209 5" xfId="28304" xr:uid="{00000000-0005-0000-0000-00009C660000}"/>
    <cellStyle name="Normal 209 6" xfId="32333" xr:uid="{00000000-0005-0000-0000-00009D660000}"/>
    <cellStyle name="Normal 209 7" xfId="39564" xr:uid="{00000000-0005-0000-0000-00009E660000}"/>
    <cellStyle name="Normal 21" xfId="4891" xr:uid="{00000000-0005-0000-0000-00009F660000}"/>
    <cellStyle name="Normal 210" xfId="59067" xr:uid="{00000000-0005-0000-0000-0000A0660000}"/>
    <cellStyle name="Normal 211" xfId="8822" xr:uid="{00000000-0005-0000-0000-0000A1660000}"/>
    <cellStyle name="Normal 211 2" xfId="5260" xr:uid="{00000000-0005-0000-0000-0000A2660000}"/>
    <cellStyle name="Normal 211 2 10" xfId="5895" xr:uid="{00000000-0005-0000-0000-0000A3660000}"/>
    <cellStyle name="Normal 211 2 10 2" xfId="7492" xr:uid="{00000000-0005-0000-0000-0000A4660000}"/>
    <cellStyle name="Normal 211 2 10 2 2" xfId="18916" xr:uid="{00000000-0005-0000-0000-0000A5660000}"/>
    <cellStyle name="Normal 211 2 10 2 2 2" xfId="49419" xr:uid="{00000000-0005-0000-0000-0000A6660000}"/>
    <cellStyle name="Normal 211 2 10 2 3" xfId="38321" xr:uid="{00000000-0005-0000-0000-0000A7660000}"/>
    <cellStyle name="Normal 211 2 10 3" xfId="11089" xr:uid="{00000000-0005-0000-0000-0000A8660000}"/>
    <cellStyle name="Normal 211 2 10 3 2" xfId="22429" xr:uid="{00000000-0005-0000-0000-0000A9660000}"/>
    <cellStyle name="Normal 211 2 10 3 2 2" xfId="52839" xr:uid="{00000000-0005-0000-0000-0000AA660000}"/>
    <cellStyle name="Normal 211 2 10 3 3" xfId="41741" xr:uid="{00000000-0005-0000-0000-0000AB660000}"/>
    <cellStyle name="Normal 211 2 10 4" xfId="15121" xr:uid="{00000000-0005-0000-0000-0000AC660000}"/>
    <cellStyle name="Normal 211 2 10 4 2" xfId="26455" xr:uid="{00000000-0005-0000-0000-0000AD660000}"/>
    <cellStyle name="Normal 211 2 10 4 2 2" xfId="56791" xr:uid="{00000000-0005-0000-0000-0000AE660000}"/>
    <cellStyle name="Normal 211 2 10 4 3" xfId="45693" xr:uid="{00000000-0005-0000-0000-0000AF660000}"/>
    <cellStyle name="Normal 211 2 10 5" xfId="17319" xr:uid="{00000000-0005-0000-0000-0000B0660000}"/>
    <cellStyle name="Normal 211 2 10 5 2" xfId="47822" xr:uid="{00000000-0005-0000-0000-0000B1660000}"/>
    <cellStyle name="Normal 211 2 10 6" xfId="30481" xr:uid="{00000000-0005-0000-0000-0000B2660000}"/>
    <cellStyle name="Normal 211 2 10 7" xfId="34510" xr:uid="{00000000-0005-0000-0000-0000B3660000}"/>
    <cellStyle name="Normal 211 2 10 8" xfId="36724" xr:uid="{00000000-0005-0000-0000-0000B4660000}"/>
    <cellStyle name="Normal 211 2 11" xfId="5809" xr:uid="{00000000-0005-0000-0000-0000B5660000}"/>
    <cellStyle name="Normal 211 2 11 2" xfId="7406" xr:uid="{00000000-0005-0000-0000-0000B6660000}"/>
    <cellStyle name="Normal 211 2 11 2 2" xfId="18830" xr:uid="{00000000-0005-0000-0000-0000B7660000}"/>
    <cellStyle name="Normal 211 2 11 2 2 2" xfId="49333" xr:uid="{00000000-0005-0000-0000-0000B8660000}"/>
    <cellStyle name="Normal 211 2 11 2 3" xfId="38235" xr:uid="{00000000-0005-0000-0000-0000B9660000}"/>
    <cellStyle name="Normal 211 2 11 3" xfId="10979" xr:uid="{00000000-0005-0000-0000-0000BA660000}"/>
    <cellStyle name="Normal 211 2 11 3 2" xfId="22357" xr:uid="{00000000-0005-0000-0000-0000BB660000}"/>
    <cellStyle name="Normal 211 2 11 3 2 2" xfId="52767" xr:uid="{00000000-0005-0000-0000-0000BC660000}"/>
    <cellStyle name="Normal 211 2 11 3 3" xfId="41669" xr:uid="{00000000-0005-0000-0000-0000BD660000}"/>
    <cellStyle name="Normal 211 2 11 4" xfId="15049" xr:uid="{00000000-0005-0000-0000-0000BE660000}"/>
    <cellStyle name="Normal 211 2 11 4 2" xfId="26383" xr:uid="{00000000-0005-0000-0000-0000BF660000}"/>
    <cellStyle name="Normal 211 2 11 4 2 2" xfId="56719" xr:uid="{00000000-0005-0000-0000-0000C0660000}"/>
    <cellStyle name="Normal 211 2 11 4 3" xfId="45621" xr:uid="{00000000-0005-0000-0000-0000C1660000}"/>
    <cellStyle name="Normal 211 2 11 5" xfId="17233" xr:uid="{00000000-0005-0000-0000-0000C2660000}"/>
    <cellStyle name="Normal 211 2 11 5 2" xfId="47736" xr:uid="{00000000-0005-0000-0000-0000C3660000}"/>
    <cellStyle name="Normal 211 2 11 6" xfId="30409" xr:uid="{00000000-0005-0000-0000-0000C4660000}"/>
    <cellStyle name="Normal 211 2 11 7" xfId="34438" xr:uid="{00000000-0005-0000-0000-0000C5660000}"/>
    <cellStyle name="Normal 211 2 11 8" xfId="36638" xr:uid="{00000000-0005-0000-0000-0000C6660000}"/>
    <cellStyle name="Normal 211 2 12" xfId="5901" xr:uid="{00000000-0005-0000-0000-0000C7660000}"/>
    <cellStyle name="Normal 211 2 12 2" xfId="7498" xr:uid="{00000000-0005-0000-0000-0000C8660000}"/>
    <cellStyle name="Normal 211 2 12 2 2" xfId="18922" xr:uid="{00000000-0005-0000-0000-0000C9660000}"/>
    <cellStyle name="Normal 211 2 12 2 2 2" xfId="49425" xr:uid="{00000000-0005-0000-0000-0000CA660000}"/>
    <cellStyle name="Normal 211 2 12 2 3" xfId="38327" xr:uid="{00000000-0005-0000-0000-0000CB660000}"/>
    <cellStyle name="Normal 211 2 12 3" xfId="11098" xr:uid="{00000000-0005-0000-0000-0000CC660000}"/>
    <cellStyle name="Normal 211 2 12 3 2" xfId="22437" xr:uid="{00000000-0005-0000-0000-0000CD660000}"/>
    <cellStyle name="Normal 211 2 12 3 2 2" xfId="52847" xr:uid="{00000000-0005-0000-0000-0000CE660000}"/>
    <cellStyle name="Normal 211 2 12 3 3" xfId="41749" xr:uid="{00000000-0005-0000-0000-0000CF660000}"/>
    <cellStyle name="Normal 211 2 12 4" xfId="15129" xr:uid="{00000000-0005-0000-0000-0000D0660000}"/>
    <cellStyle name="Normal 211 2 12 4 2" xfId="26463" xr:uid="{00000000-0005-0000-0000-0000D1660000}"/>
    <cellStyle name="Normal 211 2 12 4 2 2" xfId="56799" xr:uid="{00000000-0005-0000-0000-0000D2660000}"/>
    <cellStyle name="Normal 211 2 12 4 3" xfId="45701" xr:uid="{00000000-0005-0000-0000-0000D3660000}"/>
    <cellStyle name="Normal 211 2 12 5" xfId="17325" xr:uid="{00000000-0005-0000-0000-0000D4660000}"/>
    <cellStyle name="Normal 211 2 12 5 2" xfId="47828" xr:uid="{00000000-0005-0000-0000-0000D5660000}"/>
    <cellStyle name="Normal 211 2 12 6" xfId="30489" xr:uid="{00000000-0005-0000-0000-0000D6660000}"/>
    <cellStyle name="Normal 211 2 12 7" xfId="34518" xr:uid="{00000000-0005-0000-0000-0000D7660000}"/>
    <cellStyle name="Normal 211 2 12 8" xfId="36730" xr:uid="{00000000-0005-0000-0000-0000D8660000}"/>
    <cellStyle name="Normal 211 2 13" xfId="5802" xr:uid="{00000000-0005-0000-0000-0000D9660000}"/>
    <cellStyle name="Normal 211 2 13 2" xfId="7399" xr:uid="{00000000-0005-0000-0000-0000DA660000}"/>
    <cellStyle name="Normal 211 2 13 2 2" xfId="18823" xr:uid="{00000000-0005-0000-0000-0000DB660000}"/>
    <cellStyle name="Normal 211 2 13 2 2 2" xfId="49326" xr:uid="{00000000-0005-0000-0000-0000DC660000}"/>
    <cellStyle name="Normal 211 2 13 2 3" xfId="38228" xr:uid="{00000000-0005-0000-0000-0000DD660000}"/>
    <cellStyle name="Normal 211 2 13 3" xfId="10970" xr:uid="{00000000-0005-0000-0000-0000DE660000}"/>
    <cellStyle name="Normal 211 2 13 3 2" xfId="22349" xr:uid="{00000000-0005-0000-0000-0000DF660000}"/>
    <cellStyle name="Normal 211 2 13 3 2 2" xfId="52759" xr:uid="{00000000-0005-0000-0000-0000E0660000}"/>
    <cellStyle name="Normal 211 2 13 3 3" xfId="41661" xr:uid="{00000000-0005-0000-0000-0000E1660000}"/>
    <cellStyle name="Normal 211 2 13 4" xfId="15041" xr:uid="{00000000-0005-0000-0000-0000E2660000}"/>
    <cellStyle name="Normal 211 2 13 4 2" xfId="26375" xr:uid="{00000000-0005-0000-0000-0000E3660000}"/>
    <cellStyle name="Normal 211 2 13 4 2 2" xfId="56711" xr:uid="{00000000-0005-0000-0000-0000E4660000}"/>
    <cellStyle name="Normal 211 2 13 4 3" xfId="45613" xr:uid="{00000000-0005-0000-0000-0000E5660000}"/>
    <cellStyle name="Normal 211 2 13 5" xfId="17226" xr:uid="{00000000-0005-0000-0000-0000E6660000}"/>
    <cellStyle name="Normal 211 2 13 5 2" xfId="47729" xr:uid="{00000000-0005-0000-0000-0000E7660000}"/>
    <cellStyle name="Normal 211 2 13 6" xfId="30401" xr:uid="{00000000-0005-0000-0000-0000E8660000}"/>
    <cellStyle name="Normal 211 2 13 7" xfId="34430" xr:uid="{00000000-0005-0000-0000-0000E9660000}"/>
    <cellStyle name="Normal 211 2 13 8" xfId="36631" xr:uid="{00000000-0005-0000-0000-0000EA660000}"/>
    <cellStyle name="Normal 211 2 14" xfId="5908" xr:uid="{00000000-0005-0000-0000-0000EB660000}"/>
    <cellStyle name="Normal 211 2 14 2" xfId="7505" xr:uid="{00000000-0005-0000-0000-0000EC660000}"/>
    <cellStyle name="Normal 211 2 14 2 2" xfId="18929" xr:uid="{00000000-0005-0000-0000-0000ED660000}"/>
    <cellStyle name="Normal 211 2 14 2 2 2" xfId="49432" xr:uid="{00000000-0005-0000-0000-0000EE660000}"/>
    <cellStyle name="Normal 211 2 14 2 3" xfId="38334" xr:uid="{00000000-0005-0000-0000-0000EF660000}"/>
    <cellStyle name="Normal 211 2 14 3" xfId="11107" xr:uid="{00000000-0005-0000-0000-0000F0660000}"/>
    <cellStyle name="Normal 211 2 14 3 2" xfId="22445" xr:uid="{00000000-0005-0000-0000-0000F1660000}"/>
    <cellStyle name="Normal 211 2 14 3 2 2" xfId="52855" xr:uid="{00000000-0005-0000-0000-0000F2660000}"/>
    <cellStyle name="Normal 211 2 14 3 3" xfId="41757" xr:uid="{00000000-0005-0000-0000-0000F3660000}"/>
    <cellStyle name="Normal 211 2 14 4" xfId="15137" xr:uid="{00000000-0005-0000-0000-0000F4660000}"/>
    <cellStyle name="Normal 211 2 14 4 2" xfId="26471" xr:uid="{00000000-0005-0000-0000-0000F5660000}"/>
    <cellStyle name="Normal 211 2 14 4 2 2" xfId="56807" xr:uid="{00000000-0005-0000-0000-0000F6660000}"/>
    <cellStyle name="Normal 211 2 14 4 3" xfId="45709" xr:uid="{00000000-0005-0000-0000-0000F7660000}"/>
    <cellStyle name="Normal 211 2 14 5" xfId="17332" xr:uid="{00000000-0005-0000-0000-0000F8660000}"/>
    <cellStyle name="Normal 211 2 14 5 2" xfId="47835" xr:uid="{00000000-0005-0000-0000-0000F9660000}"/>
    <cellStyle name="Normal 211 2 14 6" xfId="30497" xr:uid="{00000000-0005-0000-0000-0000FA660000}"/>
    <cellStyle name="Normal 211 2 14 7" xfId="34526" xr:uid="{00000000-0005-0000-0000-0000FB660000}"/>
    <cellStyle name="Normal 211 2 14 8" xfId="36737" xr:uid="{00000000-0005-0000-0000-0000FC660000}"/>
    <cellStyle name="Normal 211 2 15" xfId="5795" xr:uid="{00000000-0005-0000-0000-0000FD660000}"/>
    <cellStyle name="Normal 211 2 15 2" xfId="7392" xr:uid="{00000000-0005-0000-0000-0000FE660000}"/>
    <cellStyle name="Normal 211 2 15 2 2" xfId="18816" xr:uid="{00000000-0005-0000-0000-0000FF660000}"/>
    <cellStyle name="Normal 211 2 15 2 2 2" xfId="49319" xr:uid="{00000000-0005-0000-0000-000000670000}"/>
    <cellStyle name="Normal 211 2 15 2 3" xfId="38221" xr:uid="{00000000-0005-0000-0000-000001670000}"/>
    <cellStyle name="Normal 211 2 15 3" xfId="10961" xr:uid="{00000000-0005-0000-0000-000002670000}"/>
    <cellStyle name="Normal 211 2 15 3 2" xfId="22341" xr:uid="{00000000-0005-0000-0000-000003670000}"/>
    <cellStyle name="Normal 211 2 15 3 2 2" xfId="52751" xr:uid="{00000000-0005-0000-0000-000004670000}"/>
    <cellStyle name="Normal 211 2 15 3 3" xfId="41653" xr:uid="{00000000-0005-0000-0000-000005670000}"/>
    <cellStyle name="Normal 211 2 15 4" xfId="15033" xr:uid="{00000000-0005-0000-0000-000006670000}"/>
    <cellStyle name="Normal 211 2 15 4 2" xfId="26367" xr:uid="{00000000-0005-0000-0000-000007670000}"/>
    <cellStyle name="Normal 211 2 15 4 2 2" xfId="56703" xr:uid="{00000000-0005-0000-0000-000008670000}"/>
    <cellStyle name="Normal 211 2 15 4 3" xfId="45605" xr:uid="{00000000-0005-0000-0000-000009670000}"/>
    <cellStyle name="Normal 211 2 15 5" xfId="17219" xr:uid="{00000000-0005-0000-0000-00000A670000}"/>
    <cellStyle name="Normal 211 2 15 5 2" xfId="47722" xr:uid="{00000000-0005-0000-0000-00000B670000}"/>
    <cellStyle name="Normal 211 2 15 6" xfId="30393" xr:uid="{00000000-0005-0000-0000-00000C670000}"/>
    <cellStyle name="Normal 211 2 15 7" xfId="34422" xr:uid="{00000000-0005-0000-0000-00000D670000}"/>
    <cellStyle name="Normal 211 2 15 8" xfId="36624" xr:uid="{00000000-0005-0000-0000-00000E670000}"/>
    <cellStyle name="Normal 211 2 16" xfId="5915" xr:uid="{00000000-0005-0000-0000-00000F670000}"/>
    <cellStyle name="Normal 211 2 16 2" xfId="7512" xr:uid="{00000000-0005-0000-0000-000010670000}"/>
    <cellStyle name="Normal 211 2 16 2 2" xfId="18936" xr:uid="{00000000-0005-0000-0000-000011670000}"/>
    <cellStyle name="Normal 211 2 16 2 2 2" xfId="49439" xr:uid="{00000000-0005-0000-0000-000012670000}"/>
    <cellStyle name="Normal 211 2 16 2 3" xfId="38341" xr:uid="{00000000-0005-0000-0000-000013670000}"/>
    <cellStyle name="Normal 211 2 16 3" xfId="11116" xr:uid="{00000000-0005-0000-0000-000014670000}"/>
    <cellStyle name="Normal 211 2 16 3 2" xfId="22453" xr:uid="{00000000-0005-0000-0000-000015670000}"/>
    <cellStyle name="Normal 211 2 16 3 2 2" xfId="52863" xr:uid="{00000000-0005-0000-0000-000016670000}"/>
    <cellStyle name="Normal 211 2 16 3 3" xfId="41765" xr:uid="{00000000-0005-0000-0000-000017670000}"/>
    <cellStyle name="Normal 211 2 16 4" xfId="15145" xr:uid="{00000000-0005-0000-0000-000018670000}"/>
    <cellStyle name="Normal 211 2 16 4 2" xfId="26479" xr:uid="{00000000-0005-0000-0000-000019670000}"/>
    <cellStyle name="Normal 211 2 16 4 2 2" xfId="56815" xr:uid="{00000000-0005-0000-0000-00001A670000}"/>
    <cellStyle name="Normal 211 2 16 4 3" xfId="45717" xr:uid="{00000000-0005-0000-0000-00001B670000}"/>
    <cellStyle name="Normal 211 2 16 5" xfId="17339" xr:uid="{00000000-0005-0000-0000-00001C670000}"/>
    <cellStyle name="Normal 211 2 16 5 2" xfId="47842" xr:uid="{00000000-0005-0000-0000-00001D670000}"/>
    <cellStyle name="Normal 211 2 16 6" xfId="30505" xr:uid="{00000000-0005-0000-0000-00001E670000}"/>
    <cellStyle name="Normal 211 2 16 7" xfId="34534" xr:uid="{00000000-0005-0000-0000-00001F670000}"/>
    <cellStyle name="Normal 211 2 16 8" xfId="36744" xr:uid="{00000000-0005-0000-0000-000020670000}"/>
    <cellStyle name="Normal 211 2 17" xfId="5788" xr:uid="{00000000-0005-0000-0000-000021670000}"/>
    <cellStyle name="Normal 211 2 17 2" xfId="7385" xr:uid="{00000000-0005-0000-0000-000022670000}"/>
    <cellStyle name="Normal 211 2 17 2 2" xfId="18809" xr:uid="{00000000-0005-0000-0000-000023670000}"/>
    <cellStyle name="Normal 211 2 17 2 2 2" xfId="49312" xr:uid="{00000000-0005-0000-0000-000024670000}"/>
    <cellStyle name="Normal 211 2 17 2 3" xfId="38214" xr:uid="{00000000-0005-0000-0000-000025670000}"/>
    <cellStyle name="Normal 211 2 17 3" xfId="10952" xr:uid="{00000000-0005-0000-0000-000026670000}"/>
    <cellStyle name="Normal 211 2 17 3 2" xfId="22333" xr:uid="{00000000-0005-0000-0000-000027670000}"/>
    <cellStyle name="Normal 211 2 17 3 2 2" xfId="52743" xr:uid="{00000000-0005-0000-0000-000028670000}"/>
    <cellStyle name="Normal 211 2 17 3 3" xfId="41645" xr:uid="{00000000-0005-0000-0000-000029670000}"/>
    <cellStyle name="Normal 211 2 17 4" xfId="15025" xr:uid="{00000000-0005-0000-0000-00002A670000}"/>
    <cellStyle name="Normal 211 2 17 4 2" xfId="26359" xr:uid="{00000000-0005-0000-0000-00002B670000}"/>
    <cellStyle name="Normal 211 2 17 4 2 2" xfId="56695" xr:uid="{00000000-0005-0000-0000-00002C670000}"/>
    <cellStyle name="Normal 211 2 17 4 3" xfId="45597" xr:uid="{00000000-0005-0000-0000-00002D670000}"/>
    <cellStyle name="Normal 211 2 17 5" xfId="17212" xr:uid="{00000000-0005-0000-0000-00002E670000}"/>
    <cellStyle name="Normal 211 2 17 5 2" xfId="47715" xr:uid="{00000000-0005-0000-0000-00002F670000}"/>
    <cellStyle name="Normal 211 2 17 6" xfId="30385" xr:uid="{00000000-0005-0000-0000-000030670000}"/>
    <cellStyle name="Normal 211 2 17 7" xfId="34414" xr:uid="{00000000-0005-0000-0000-000031670000}"/>
    <cellStyle name="Normal 211 2 17 8" xfId="36617" xr:uid="{00000000-0005-0000-0000-000032670000}"/>
    <cellStyle name="Normal 211 2 18" xfId="5921" xr:uid="{00000000-0005-0000-0000-000033670000}"/>
    <cellStyle name="Normal 211 2 18 2" xfId="7518" xr:uid="{00000000-0005-0000-0000-000034670000}"/>
    <cellStyle name="Normal 211 2 18 2 2" xfId="18942" xr:uid="{00000000-0005-0000-0000-000035670000}"/>
    <cellStyle name="Normal 211 2 18 2 2 2" xfId="49445" xr:uid="{00000000-0005-0000-0000-000036670000}"/>
    <cellStyle name="Normal 211 2 18 2 3" xfId="38347" xr:uid="{00000000-0005-0000-0000-000037670000}"/>
    <cellStyle name="Normal 211 2 18 3" xfId="11125" xr:uid="{00000000-0005-0000-0000-000038670000}"/>
    <cellStyle name="Normal 211 2 18 3 2" xfId="22461" xr:uid="{00000000-0005-0000-0000-000039670000}"/>
    <cellStyle name="Normal 211 2 18 3 2 2" xfId="52871" xr:uid="{00000000-0005-0000-0000-00003A670000}"/>
    <cellStyle name="Normal 211 2 18 3 3" xfId="41773" xr:uid="{00000000-0005-0000-0000-00003B670000}"/>
    <cellStyle name="Normal 211 2 18 4" xfId="15153" xr:uid="{00000000-0005-0000-0000-00003C670000}"/>
    <cellStyle name="Normal 211 2 18 4 2" xfId="26487" xr:uid="{00000000-0005-0000-0000-00003D670000}"/>
    <cellStyle name="Normal 211 2 18 4 2 2" xfId="56823" xr:uid="{00000000-0005-0000-0000-00003E670000}"/>
    <cellStyle name="Normal 211 2 18 4 3" xfId="45725" xr:uid="{00000000-0005-0000-0000-00003F670000}"/>
    <cellStyle name="Normal 211 2 18 5" xfId="17345" xr:uid="{00000000-0005-0000-0000-000040670000}"/>
    <cellStyle name="Normal 211 2 18 5 2" xfId="47848" xr:uid="{00000000-0005-0000-0000-000041670000}"/>
    <cellStyle name="Normal 211 2 18 6" xfId="30513" xr:uid="{00000000-0005-0000-0000-000042670000}"/>
    <cellStyle name="Normal 211 2 18 7" xfId="34542" xr:uid="{00000000-0005-0000-0000-000043670000}"/>
    <cellStyle name="Normal 211 2 18 8" xfId="36750" xr:uid="{00000000-0005-0000-0000-000044670000}"/>
    <cellStyle name="Normal 211 2 19" xfId="5782" xr:uid="{00000000-0005-0000-0000-000045670000}"/>
    <cellStyle name="Normal 211 2 19 2" xfId="7379" xr:uid="{00000000-0005-0000-0000-000046670000}"/>
    <cellStyle name="Normal 211 2 19 2 2" xfId="18803" xr:uid="{00000000-0005-0000-0000-000047670000}"/>
    <cellStyle name="Normal 211 2 19 2 2 2" xfId="49306" xr:uid="{00000000-0005-0000-0000-000048670000}"/>
    <cellStyle name="Normal 211 2 19 2 3" xfId="38208" xr:uid="{00000000-0005-0000-0000-000049670000}"/>
    <cellStyle name="Normal 211 2 19 3" xfId="10940" xr:uid="{00000000-0005-0000-0000-00004A670000}"/>
    <cellStyle name="Normal 211 2 19 3 2" xfId="22322" xr:uid="{00000000-0005-0000-0000-00004B670000}"/>
    <cellStyle name="Normal 211 2 19 3 2 2" xfId="52732" xr:uid="{00000000-0005-0000-0000-00004C670000}"/>
    <cellStyle name="Normal 211 2 19 3 3" xfId="41634" xr:uid="{00000000-0005-0000-0000-00004D670000}"/>
    <cellStyle name="Normal 211 2 19 4" xfId="15014" xr:uid="{00000000-0005-0000-0000-00004E670000}"/>
    <cellStyle name="Normal 211 2 19 4 2" xfId="26348" xr:uid="{00000000-0005-0000-0000-00004F670000}"/>
    <cellStyle name="Normal 211 2 19 4 2 2" xfId="56684" xr:uid="{00000000-0005-0000-0000-000050670000}"/>
    <cellStyle name="Normal 211 2 19 4 3" xfId="45586" xr:uid="{00000000-0005-0000-0000-000051670000}"/>
    <cellStyle name="Normal 211 2 19 5" xfId="17206" xr:uid="{00000000-0005-0000-0000-000052670000}"/>
    <cellStyle name="Normal 211 2 19 5 2" xfId="47709" xr:uid="{00000000-0005-0000-0000-000053670000}"/>
    <cellStyle name="Normal 211 2 19 6" xfId="30374" xr:uid="{00000000-0005-0000-0000-000054670000}"/>
    <cellStyle name="Normal 211 2 19 7" xfId="34403" xr:uid="{00000000-0005-0000-0000-000055670000}"/>
    <cellStyle name="Normal 211 2 19 8" xfId="36611" xr:uid="{00000000-0005-0000-0000-000056670000}"/>
    <cellStyle name="Normal 211 2 2" xfId="5866" xr:uid="{00000000-0005-0000-0000-000057670000}"/>
    <cellStyle name="Normal 211 2 2 2" xfId="7463" xr:uid="{00000000-0005-0000-0000-000058670000}"/>
    <cellStyle name="Normal 211 2 2 2 2" xfId="18887" xr:uid="{00000000-0005-0000-0000-000059670000}"/>
    <cellStyle name="Normal 211 2 2 2 2 2" xfId="49390" xr:uid="{00000000-0005-0000-0000-00005A670000}"/>
    <cellStyle name="Normal 211 2 2 2 3" xfId="38292" xr:uid="{00000000-0005-0000-0000-00005B670000}"/>
    <cellStyle name="Normal 211 2 2 3" xfId="11060" xr:uid="{00000000-0005-0000-0000-00005C670000}"/>
    <cellStyle name="Normal 211 2 2 3 2" xfId="22403" xr:uid="{00000000-0005-0000-0000-00005D670000}"/>
    <cellStyle name="Normal 211 2 2 3 2 2" xfId="52813" xr:uid="{00000000-0005-0000-0000-00005E670000}"/>
    <cellStyle name="Normal 211 2 2 3 3" xfId="41715" xr:uid="{00000000-0005-0000-0000-00005F670000}"/>
    <cellStyle name="Normal 211 2 2 4" xfId="15095" xr:uid="{00000000-0005-0000-0000-000060670000}"/>
    <cellStyle name="Normal 211 2 2 4 2" xfId="26429" xr:uid="{00000000-0005-0000-0000-000061670000}"/>
    <cellStyle name="Normal 211 2 2 4 2 2" xfId="56765" xr:uid="{00000000-0005-0000-0000-000062670000}"/>
    <cellStyle name="Normal 211 2 2 4 3" xfId="45667" xr:uid="{00000000-0005-0000-0000-000063670000}"/>
    <cellStyle name="Normal 211 2 2 5" xfId="17290" xr:uid="{00000000-0005-0000-0000-000064670000}"/>
    <cellStyle name="Normal 211 2 2 5 2" xfId="47793" xr:uid="{00000000-0005-0000-0000-000065670000}"/>
    <cellStyle name="Normal 211 2 2 6" xfId="30455" xr:uid="{00000000-0005-0000-0000-000066670000}"/>
    <cellStyle name="Normal 211 2 2 7" xfId="34484" xr:uid="{00000000-0005-0000-0000-000067670000}"/>
    <cellStyle name="Normal 211 2 2 8" xfId="36695" xr:uid="{00000000-0005-0000-0000-000068670000}"/>
    <cellStyle name="Normal 211 2 20" xfId="7144" xr:uid="{00000000-0005-0000-0000-000069670000}"/>
    <cellStyle name="Normal 211 2 20 2" xfId="11133" xr:uid="{00000000-0005-0000-0000-00006A670000}"/>
    <cellStyle name="Normal 211 2 20 2 2" xfId="22468" xr:uid="{00000000-0005-0000-0000-00006B670000}"/>
    <cellStyle name="Normal 211 2 20 2 2 2" xfId="52878" xr:uid="{00000000-0005-0000-0000-00006C670000}"/>
    <cellStyle name="Normal 211 2 20 2 3" xfId="41780" xr:uid="{00000000-0005-0000-0000-00006D670000}"/>
    <cellStyle name="Normal 211 2 20 3" xfId="15160" xr:uid="{00000000-0005-0000-0000-00006E670000}"/>
    <cellStyle name="Normal 211 2 20 3 2" xfId="26494" xr:uid="{00000000-0005-0000-0000-00006F670000}"/>
    <cellStyle name="Normal 211 2 20 3 2 2" xfId="56830" xr:uid="{00000000-0005-0000-0000-000070670000}"/>
    <cellStyle name="Normal 211 2 20 3 3" xfId="45732" xr:uid="{00000000-0005-0000-0000-000071670000}"/>
    <cellStyle name="Normal 211 2 20 4" xfId="18568" xr:uid="{00000000-0005-0000-0000-000072670000}"/>
    <cellStyle name="Normal 211 2 20 4 2" xfId="49071" xr:uid="{00000000-0005-0000-0000-000073670000}"/>
    <cellStyle name="Normal 211 2 20 5" xfId="30520" xr:uid="{00000000-0005-0000-0000-000074670000}"/>
    <cellStyle name="Normal 211 2 20 6" xfId="34549" xr:uid="{00000000-0005-0000-0000-000075670000}"/>
    <cellStyle name="Normal 211 2 20 7" xfId="37973" xr:uid="{00000000-0005-0000-0000-000076670000}"/>
    <cellStyle name="Normal 211 2 21" xfId="10920" xr:uid="{00000000-0005-0000-0000-000077670000}"/>
    <cellStyle name="Normal 211 2 21 2" xfId="14995" xr:uid="{00000000-0005-0000-0000-000078670000}"/>
    <cellStyle name="Normal 211 2 21 2 2" xfId="26329" xr:uid="{00000000-0005-0000-0000-000079670000}"/>
    <cellStyle name="Normal 211 2 21 2 2 2" xfId="56665" xr:uid="{00000000-0005-0000-0000-00007A670000}"/>
    <cellStyle name="Normal 211 2 21 2 3" xfId="45567" xr:uid="{00000000-0005-0000-0000-00007B670000}"/>
    <cellStyle name="Normal 211 2 21 3" xfId="22303" xr:uid="{00000000-0005-0000-0000-00007C670000}"/>
    <cellStyle name="Normal 211 2 21 3 2" xfId="52713" xr:uid="{00000000-0005-0000-0000-00007D670000}"/>
    <cellStyle name="Normal 211 2 21 4" xfId="30355" xr:uid="{00000000-0005-0000-0000-00007E670000}"/>
    <cellStyle name="Normal 211 2 21 5" xfId="34384" xr:uid="{00000000-0005-0000-0000-00007F670000}"/>
    <cellStyle name="Normal 211 2 21 6" xfId="41615" xr:uid="{00000000-0005-0000-0000-000080670000}"/>
    <cellStyle name="Normal 211 2 22" xfId="11144" xr:uid="{00000000-0005-0000-0000-000081670000}"/>
    <cellStyle name="Normal 211 2 22 2" xfId="15171" xr:uid="{00000000-0005-0000-0000-000082670000}"/>
    <cellStyle name="Normal 211 2 22 2 2" xfId="26505" xr:uid="{00000000-0005-0000-0000-000083670000}"/>
    <cellStyle name="Normal 211 2 22 2 2 2" xfId="56841" xr:uid="{00000000-0005-0000-0000-000084670000}"/>
    <cellStyle name="Normal 211 2 22 2 3" xfId="45743" xr:uid="{00000000-0005-0000-0000-000085670000}"/>
    <cellStyle name="Normal 211 2 22 3" xfId="22479" xr:uid="{00000000-0005-0000-0000-000086670000}"/>
    <cellStyle name="Normal 211 2 22 3 2" xfId="52889" xr:uid="{00000000-0005-0000-0000-000087670000}"/>
    <cellStyle name="Normal 211 2 22 4" xfId="30531" xr:uid="{00000000-0005-0000-0000-000088670000}"/>
    <cellStyle name="Normal 211 2 22 5" xfId="34560" xr:uid="{00000000-0005-0000-0000-000089670000}"/>
    <cellStyle name="Normal 211 2 22 6" xfId="41791" xr:uid="{00000000-0005-0000-0000-00008A670000}"/>
    <cellStyle name="Normal 211 2 23" xfId="10909" xr:uid="{00000000-0005-0000-0000-00008B670000}"/>
    <cellStyle name="Normal 211 2 23 2" xfId="14984" xr:uid="{00000000-0005-0000-0000-00008C670000}"/>
    <cellStyle name="Normal 211 2 23 2 2" xfId="26318" xr:uid="{00000000-0005-0000-0000-00008D670000}"/>
    <cellStyle name="Normal 211 2 23 2 2 2" xfId="56654" xr:uid="{00000000-0005-0000-0000-00008E670000}"/>
    <cellStyle name="Normal 211 2 23 2 3" xfId="45556" xr:uid="{00000000-0005-0000-0000-00008F670000}"/>
    <cellStyle name="Normal 211 2 23 3" xfId="22292" xr:uid="{00000000-0005-0000-0000-000090670000}"/>
    <cellStyle name="Normal 211 2 23 3 2" xfId="52702" xr:uid="{00000000-0005-0000-0000-000091670000}"/>
    <cellStyle name="Normal 211 2 23 4" xfId="30344" xr:uid="{00000000-0005-0000-0000-000092670000}"/>
    <cellStyle name="Normal 211 2 23 5" xfId="34373" xr:uid="{00000000-0005-0000-0000-000093670000}"/>
    <cellStyle name="Normal 211 2 23 6" xfId="41604" xr:uid="{00000000-0005-0000-0000-000094670000}"/>
    <cellStyle name="Normal 211 2 24" xfId="11162" xr:uid="{00000000-0005-0000-0000-000095670000}"/>
    <cellStyle name="Normal 211 2 24 2" xfId="15189" xr:uid="{00000000-0005-0000-0000-000096670000}"/>
    <cellStyle name="Normal 211 2 24 2 2" xfId="26523" xr:uid="{00000000-0005-0000-0000-000097670000}"/>
    <cellStyle name="Normal 211 2 24 2 2 2" xfId="56859" xr:uid="{00000000-0005-0000-0000-000098670000}"/>
    <cellStyle name="Normal 211 2 24 2 3" xfId="45761" xr:uid="{00000000-0005-0000-0000-000099670000}"/>
    <cellStyle name="Normal 211 2 24 3" xfId="22497" xr:uid="{00000000-0005-0000-0000-00009A670000}"/>
    <cellStyle name="Normal 211 2 24 3 2" xfId="52907" xr:uid="{00000000-0005-0000-0000-00009B670000}"/>
    <cellStyle name="Normal 211 2 24 4" xfId="30549" xr:uid="{00000000-0005-0000-0000-00009C670000}"/>
    <cellStyle name="Normal 211 2 24 5" xfId="34578" xr:uid="{00000000-0005-0000-0000-00009D670000}"/>
    <cellStyle name="Normal 211 2 24 6" xfId="41809" xr:uid="{00000000-0005-0000-0000-00009E670000}"/>
    <cellStyle name="Normal 211 2 25" xfId="10879" xr:uid="{00000000-0005-0000-0000-00009F670000}"/>
    <cellStyle name="Normal 211 2 25 2" xfId="14954" xr:uid="{00000000-0005-0000-0000-0000A0670000}"/>
    <cellStyle name="Normal 211 2 25 2 2" xfId="26288" xr:uid="{00000000-0005-0000-0000-0000A1670000}"/>
    <cellStyle name="Normal 211 2 25 2 2 2" xfId="56624" xr:uid="{00000000-0005-0000-0000-0000A2670000}"/>
    <cellStyle name="Normal 211 2 25 2 3" xfId="45526" xr:uid="{00000000-0005-0000-0000-0000A3670000}"/>
    <cellStyle name="Normal 211 2 25 3" xfId="22262" xr:uid="{00000000-0005-0000-0000-0000A4670000}"/>
    <cellStyle name="Normal 211 2 25 3 2" xfId="52672" xr:uid="{00000000-0005-0000-0000-0000A5670000}"/>
    <cellStyle name="Normal 211 2 25 4" xfId="30314" xr:uid="{00000000-0005-0000-0000-0000A6670000}"/>
    <cellStyle name="Normal 211 2 25 5" xfId="34343" xr:uid="{00000000-0005-0000-0000-0000A7670000}"/>
    <cellStyle name="Normal 211 2 25 6" xfId="41574" xr:uid="{00000000-0005-0000-0000-0000A8670000}"/>
    <cellStyle name="Normal 211 2 26" xfId="9117" xr:uid="{00000000-0005-0000-0000-0000A9670000}"/>
    <cellStyle name="Normal 211 2 26 2" xfId="20520" xr:uid="{00000000-0005-0000-0000-0000AA670000}"/>
    <cellStyle name="Normal 211 2 26 2 2" xfId="50930" xr:uid="{00000000-0005-0000-0000-0000AB670000}"/>
    <cellStyle name="Normal 211 2 26 3" xfId="39832" xr:uid="{00000000-0005-0000-0000-0000AC670000}"/>
    <cellStyle name="Normal 211 2 27" xfId="13212" xr:uid="{00000000-0005-0000-0000-0000AD670000}"/>
    <cellStyle name="Normal 211 2 27 2" xfId="24546" xr:uid="{00000000-0005-0000-0000-0000AE670000}"/>
    <cellStyle name="Normal 211 2 27 2 2" xfId="54882" xr:uid="{00000000-0005-0000-0000-0000AF670000}"/>
    <cellStyle name="Normal 211 2 27 3" xfId="43784" xr:uid="{00000000-0005-0000-0000-0000B0670000}"/>
    <cellStyle name="Normal 211 2 28" xfId="16971" xr:uid="{00000000-0005-0000-0000-0000B1670000}"/>
    <cellStyle name="Normal 211 2 28 2" xfId="47474" xr:uid="{00000000-0005-0000-0000-0000B2670000}"/>
    <cellStyle name="Normal 211 2 29" xfId="28572" xr:uid="{00000000-0005-0000-0000-0000B3670000}"/>
    <cellStyle name="Normal 211 2 3" xfId="5837" xr:uid="{00000000-0005-0000-0000-0000B4670000}"/>
    <cellStyle name="Normal 211 2 3 2" xfId="7434" xr:uid="{00000000-0005-0000-0000-0000B5670000}"/>
    <cellStyle name="Normal 211 2 3 2 2" xfId="18858" xr:uid="{00000000-0005-0000-0000-0000B6670000}"/>
    <cellStyle name="Normal 211 2 3 2 2 2" xfId="49361" xr:uid="{00000000-0005-0000-0000-0000B7670000}"/>
    <cellStyle name="Normal 211 2 3 2 3" xfId="38263" xr:uid="{00000000-0005-0000-0000-0000B8670000}"/>
    <cellStyle name="Normal 211 2 3 3" xfId="11015" xr:uid="{00000000-0005-0000-0000-0000B9670000}"/>
    <cellStyle name="Normal 211 2 3 3 2" xfId="22388" xr:uid="{00000000-0005-0000-0000-0000BA670000}"/>
    <cellStyle name="Normal 211 2 3 3 2 2" xfId="52798" xr:uid="{00000000-0005-0000-0000-0000BB670000}"/>
    <cellStyle name="Normal 211 2 3 3 3" xfId="41700" xr:uid="{00000000-0005-0000-0000-0000BC670000}"/>
    <cellStyle name="Normal 211 2 3 4" xfId="15080" xr:uid="{00000000-0005-0000-0000-0000BD670000}"/>
    <cellStyle name="Normal 211 2 3 4 2" xfId="26414" xr:uid="{00000000-0005-0000-0000-0000BE670000}"/>
    <cellStyle name="Normal 211 2 3 4 2 2" xfId="56750" xr:uid="{00000000-0005-0000-0000-0000BF670000}"/>
    <cellStyle name="Normal 211 2 3 4 3" xfId="45652" xr:uid="{00000000-0005-0000-0000-0000C0670000}"/>
    <cellStyle name="Normal 211 2 3 5" xfId="17261" xr:uid="{00000000-0005-0000-0000-0000C1670000}"/>
    <cellStyle name="Normal 211 2 3 5 2" xfId="47764" xr:uid="{00000000-0005-0000-0000-0000C2670000}"/>
    <cellStyle name="Normal 211 2 3 6" xfId="30440" xr:uid="{00000000-0005-0000-0000-0000C3670000}"/>
    <cellStyle name="Normal 211 2 3 7" xfId="34469" xr:uid="{00000000-0005-0000-0000-0000C4670000}"/>
    <cellStyle name="Normal 211 2 3 8" xfId="36666" xr:uid="{00000000-0005-0000-0000-0000C5670000}"/>
    <cellStyle name="Normal 211 2 30" xfId="32601" xr:uid="{00000000-0005-0000-0000-0000C6670000}"/>
    <cellStyle name="Normal 211 2 31" xfId="36290" xr:uid="{00000000-0005-0000-0000-0000C7670000}"/>
    <cellStyle name="Normal 211 2 32" xfId="36376" xr:uid="{00000000-0005-0000-0000-0000C8670000}"/>
    <cellStyle name="Normal 211 2 33" xfId="58641" xr:uid="{00000000-0005-0000-0000-0000C9670000}"/>
    <cellStyle name="Normal 211 2 4" xfId="5871" xr:uid="{00000000-0005-0000-0000-0000CA670000}"/>
    <cellStyle name="Normal 211 2 4 2" xfId="7468" xr:uid="{00000000-0005-0000-0000-0000CB670000}"/>
    <cellStyle name="Normal 211 2 4 2 2" xfId="18892" xr:uid="{00000000-0005-0000-0000-0000CC670000}"/>
    <cellStyle name="Normal 211 2 4 2 2 2" xfId="49395" xr:uid="{00000000-0005-0000-0000-0000CD670000}"/>
    <cellStyle name="Normal 211 2 4 2 3" xfId="38297" xr:uid="{00000000-0005-0000-0000-0000CE670000}"/>
    <cellStyle name="Normal 211 2 4 3" xfId="11067" xr:uid="{00000000-0005-0000-0000-0000CF670000}"/>
    <cellStyle name="Normal 211 2 4 3 2" xfId="22409" xr:uid="{00000000-0005-0000-0000-0000D0670000}"/>
    <cellStyle name="Normal 211 2 4 3 2 2" xfId="52819" xr:uid="{00000000-0005-0000-0000-0000D1670000}"/>
    <cellStyle name="Normal 211 2 4 3 3" xfId="41721" xr:uid="{00000000-0005-0000-0000-0000D2670000}"/>
    <cellStyle name="Normal 211 2 4 4" xfId="15101" xr:uid="{00000000-0005-0000-0000-0000D3670000}"/>
    <cellStyle name="Normal 211 2 4 4 2" xfId="26435" xr:uid="{00000000-0005-0000-0000-0000D4670000}"/>
    <cellStyle name="Normal 211 2 4 4 2 2" xfId="56771" xr:uid="{00000000-0005-0000-0000-0000D5670000}"/>
    <cellStyle name="Normal 211 2 4 4 3" xfId="45673" xr:uid="{00000000-0005-0000-0000-0000D6670000}"/>
    <cellStyle name="Normal 211 2 4 5" xfId="17295" xr:uid="{00000000-0005-0000-0000-0000D7670000}"/>
    <cellStyle name="Normal 211 2 4 5 2" xfId="47798" xr:uid="{00000000-0005-0000-0000-0000D8670000}"/>
    <cellStyle name="Normal 211 2 4 6" xfId="30461" xr:uid="{00000000-0005-0000-0000-0000D9670000}"/>
    <cellStyle name="Normal 211 2 4 7" xfId="34490" xr:uid="{00000000-0005-0000-0000-0000DA670000}"/>
    <cellStyle name="Normal 211 2 4 8" xfId="36700" xr:uid="{00000000-0005-0000-0000-0000DB670000}"/>
    <cellStyle name="Normal 211 2 5" xfId="5831" xr:uid="{00000000-0005-0000-0000-0000DC670000}"/>
    <cellStyle name="Normal 211 2 5 2" xfId="7428" xr:uid="{00000000-0005-0000-0000-0000DD670000}"/>
    <cellStyle name="Normal 211 2 5 2 2" xfId="18852" xr:uid="{00000000-0005-0000-0000-0000DE670000}"/>
    <cellStyle name="Normal 211 2 5 2 2 2" xfId="49355" xr:uid="{00000000-0005-0000-0000-0000DF670000}"/>
    <cellStyle name="Normal 211 2 5 2 3" xfId="38257" xr:uid="{00000000-0005-0000-0000-0000E0670000}"/>
    <cellStyle name="Normal 211 2 5 3" xfId="11003" xr:uid="{00000000-0005-0000-0000-0000E1670000}"/>
    <cellStyle name="Normal 211 2 5 3 2" xfId="22378" xr:uid="{00000000-0005-0000-0000-0000E2670000}"/>
    <cellStyle name="Normal 211 2 5 3 2 2" xfId="52788" xr:uid="{00000000-0005-0000-0000-0000E3670000}"/>
    <cellStyle name="Normal 211 2 5 3 3" xfId="41690" xr:uid="{00000000-0005-0000-0000-0000E4670000}"/>
    <cellStyle name="Normal 211 2 5 4" xfId="15070" xr:uid="{00000000-0005-0000-0000-0000E5670000}"/>
    <cellStyle name="Normal 211 2 5 4 2" xfId="26404" xr:uid="{00000000-0005-0000-0000-0000E6670000}"/>
    <cellStyle name="Normal 211 2 5 4 2 2" xfId="56740" xr:uid="{00000000-0005-0000-0000-0000E7670000}"/>
    <cellStyle name="Normal 211 2 5 4 3" xfId="45642" xr:uid="{00000000-0005-0000-0000-0000E8670000}"/>
    <cellStyle name="Normal 211 2 5 5" xfId="17255" xr:uid="{00000000-0005-0000-0000-0000E9670000}"/>
    <cellStyle name="Normal 211 2 5 5 2" xfId="47758" xr:uid="{00000000-0005-0000-0000-0000EA670000}"/>
    <cellStyle name="Normal 211 2 5 6" xfId="30430" xr:uid="{00000000-0005-0000-0000-0000EB670000}"/>
    <cellStyle name="Normal 211 2 5 7" xfId="34459" xr:uid="{00000000-0005-0000-0000-0000EC670000}"/>
    <cellStyle name="Normal 211 2 5 8" xfId="36660" xr:uid="{00000000-0005-0000-0000-0000ED670000}"/>
    <cellStyle name="Normal 211 2 6" xfId="5879" xr:uid="{00000000-0005-0000-0000-0000EE670000}"/>
    <cellStyle name="Normal 211 2 6 2" xfId="7476" xr:uid="{00000000-0005-0000-0000-0000EF670000}"/>
    <cellStyle name="Normal 211 2 6 2 2" xfId="18900" xr:uid="{00000000-0005-0000-0000-0000F0670000}"/>
    <cellStyle name="Normal 211 2 6 2 2 2" xfId="49403" xr:uid="{00000000-0005-0000-0000-0000F1670000}"/>
    <cellStyle name="Normal 211 2 6 2 3" xfId="38305" xr:uid="{00000000-0005-0000-0000-0000F2670000}"/>
    <cellStyle name="Normal 211 2 6 3" xfId="11071" xr:uid="{00000000-0005-0000-0000-0000F3670000}"/>
    <cellStyle name="Normal 211 2 6 3 2" xfId="22413" xr:uid="{00000000-0005-0000-0000-0000F4670000}"/>
    <cellStyle name="Normal 211 2 6 3 2 2" xfId="52823" xr:uid="{00000000-0005-0000-0000-0000F5670000}"/>
    <cellStyle name="Normal 211 2 6 3 3" xfId="41725" xr:uid="{00000000-0005-0000-0000-0000F6670000}"/>
    <cellStyle name="Normal 211 2 6 4" xfId="15105" xr:uid="{00000000-0005-0000-0000-0000F7670000}"/>
    <cellStyle name="Normal 211 2 6 4 2" xfId="26439" xr:uid="{00000000-0005-0000-0000-0000F8670000}"/>
    <cellStyle name="Normal 211 2 6 4 2 2" xfId="56775" xr:uid="{00000000-0005-0000-0000-0000F9670000}"/>
    <cellStyle name="Normal 211 2 6 4 3" xfId="45677" xr:uid="{00000000-0005-0000-0000-0000FA670000}"/>
    <cellStyle name="Normal 211 2 6 5" xfId="17303" xr:uid="{00000000-0005-0000-0000-0000FB670000}"/>
    <cellStyle name="Normal 211 2 6 5 2" xfId="47806" xr:uid="{00000000-0005-0000-0000-0000FC670000}"/>
    <cellStyle name="Normal 211 2 6 6" xfId="30465" xr:uid="{00000000-0005-0000-0000-0000FD670000}"/>
    <cellStyle name="Normal 211 2 6 7" xfId="34494" xr:uid="{00000000-0005-0000-0000-0000FE670000}"/>
    <cellStyle name="Normal 211 2 6 8" xfId="36708" xr:uid="{00000000-0005-0000-0000-0000FF670000}"/>
    <cellStyle name="Normal 211 2 7" xfId="5823" xr:uid="{00000000-0005-0000-0000-000000680000}"/>
    <cellStyle name="Normal 211 2 7 2" xfId="7420" xr:uid="{00000000-0005-0000-0000-000001680000}"/>
    <cellStyle name="Normal 211 2 7 2 2" xfId="18844" xr:uid="{00000000-0005-0000-0000-000002680000}"/>
    <cellStyle name="Normal 211 2 7 2 2 2" xfId="49347" xr:uid="{00000000-0005-0000-0000-000003680000}"/>
    <cellStyle name="Normal 211 2 7 2 3" xfId="38249" xr:uid="{00000000-0005-0000-0000-000004680000}"/>
    <cellStyle name="Normal 211 2 7 3" xfId="10996" xr:uid="{00000000-0005-0000-0000-000005680000}"/>
    <cellStyle name="Normal 211 2 7 3 2" xfId="22372" xr:uid="{00000000-0005-0000-0000-000006680000}"/>
    <cellStyle name="Normal 211 2 7 3 2 2" xfId="52782" xr:uid="{00000000-0005-0000-0000-000007680000}"/>
    <cellStyle name="Normal 211 2 7 3 3" xfId="41684" xr:uid="{00000000-0005-0000-0000-000008680000}"/>
    <cellStyle name="Normal 211 2 7 4" xfId="15064" xr:uid="{00000000-0005-0000-0000-000009680000}"/>
    <cellStyle name="Normal 211 2 7 4 2" xfId="26398" xr:uid="{00000000-0005-0000-0000-00000A680000}"/>
    <cellStyle name="Normal 211 2 7 4 2 2" xfId="56734" xr:uid="{00000000-0005-0000-0000-00000B680000}"/>
    <cellStyle name="Normal 211 2 7 4 3" xfId="45636" xr:uid="{00000000-0005-0000-0000-00000C680000}"/>
    <cellStyle name="Normal 211 2 7 5" xfId="17247" xr:uid="{00000000-0005-0000-0000-00000D680000}"/>
    <cellStyle name="Normal 211 2 7 5 2" xfId="47750" xr:uid="{00000000-0005-0000-0000-00000E680000}"/>
    <cellStyle name="Normal 211 2 7 6" xfId="30424" xr:uid="{00000000-0005-0000-0000-00000F680000}"/>
    <cellStyle name="Normal 211 2 7 7" xfId="34453" xr:uid="{00000000-0005-0000-0000-000010680000}"/>
    <cellStyle name="Normal 211 2 7 8" xfId="36652" xr:uid="{00000000-0005-0000-0000-000011680000}"/>
    <cellStyle name="Normal 211 2 8" xfId="5887" xr:uid="{00000000-0005-0000-0000-000012680000}"/>
    <cellStyle name="Normal 211 2 8 2" xfId="7484" xr:uid="{00000000-0005-0000-0000-000013680000}"/>
    <cellStyle name="Normal 211 2 8 2 2" xfId="18908" xr:uid="{00000000-0005-0000-0000-000014680000}"/>
    <cellStyle name="Normal 211 2 8 2 2 2" xfId="49411" xr:uid="{00000000-0005-0000-0000-000015680000}"/>
    <cellStyle name="Normal 211 2 8 2 3" xfId="38313" xr:uid="{00000000-0005-0000-0000-000016680000}"/>
    <cellStyle name="Normal 211 2 8 3" xfId="11081" xr:uid="{00000000-0005-0000-0000-000017680000}"/>
    <cellStyle name="Normal 211 2 8 3 2" xfId="22422" xr:uid="{00000000-0005-0000-0000-000018680000}"/>
    <cellStyle name="Normal 211 2 8 3 2 2" xfId="52832" xr:uid="{00000000-0005-0000-0000-000019680000}"/>
    <cellStyle name="Normal 211 2 8 3 3" xfId="41734" xr:uid="{00000000-0005-0000-0000-00001A680000}"/>
    <cellStyle name="Normal 211 2 8 4" xfId="15114" xr:uid="{00000000-0005-0000-0000-00001B680000}"/>
    <cellStyle name="Normal 211 2 8 4 2" xfId="26448" xr:uid="{00000000-0005-0000-0000-00001C680000}"/>
    <cellStyle name="Normal 211 2 8 4 2 2" xfId="56784" xr:uid="{00000000-0005-0000-0000-00001D680000}"/>
    <cellStyle name="Normal 211 2 8 4 3" xfId="45686" xr:uid="{00000000-0005-0000-0000-00001E680000}"/>
    <cellStyle name="Normal 211 2 8 5" xfId="17311" xr:uid="{00000000-0005-0000-0000-00001F680000}"/>
    <cellStyle name="Normal 211 2 8 5 2" xfId="47814" xr:uid="{00000000-0005-0000-0000-000020680000}"/>
    <cellStyle name="Normal 211 2 8 6" xfId="30474" xr:uid="{00000000-0005-0000-0000-000021680000}"/>
    <cellStyle name="Normal 211 2 8 7" xfId="34503" xr:uid="{00000000-0005-0000-0000-000022680000}"/>
    <cellStyle name="Normal 211 2 8 8" xfId="36716" xr:uid="{00000000-0005-0000-0000-000023680000}"/>
    <cellStyle name="Normal 211 2 9" xfId="5815" xr:uid="{00000000-0005-0000-0000-000024680000}"/>
    <cellStyle name="Normal 211 2 9 2" xfId="7412" xr:uid="{00000000-0005-0000-0000-000025680000}"/>
    <cellStyle name="Normal 211 2 9 2 2" xfId="18836" xr:uid="{00000000-0005-0000-0000-000026680000}"/>
    <cellStyle name="Normal 211 2 9 2 2 2" xfId="49339" xr:uid="{00000000-0005-0000-0000-000027680000}"/>
    <cellStyle name="Normal 211 2 9 2 3" xfId="38241" xr:uid="{00000000-0005-0000-0000-000028680000}"/>
    <cellStyle name="Normal 211 2 9 3" xfId="10988" xr:uid="{00000000-0005-0000-0000-000029680000}"/>
    <cellStyle name="Normal 211 2 9 3 2" xfId="22365" xr:uid="{00000000-0005-0000-0000-00002A680000}"/>
    <cellStyle name="Normal 211 2 9 3 2 2" xfId="52775" xr:uid="{00000000-0005-0000-0000-00002B680000}"/>
    <cellStyle name="Normal 211 2 9 3 3" xfId="41677" xr:uid="{00000000-0005-0000-0000-00002C680000}"/>
    <cellStyle name="Normal 211 2 9 4" xfId="15057" xr:uid="{00000000-0005-0000-0000-00002D680000}"/>
    <cellStyle name="Normal 211 2 9 4 2" xfId="26391" xr:uid="{00000000-0005-0000-0000-00002E680000}"/>
    <cellStyle name="Normal 211 2 9 4 2 2" xfId="56727" xr:uid="{00000000-0005-0000-0000-00002F680000}"/>
    <cellStyle name="Normal 211 2 9 4 3" xfId="45629" xr:uid="{00000000-0005-0000-0000-000030680000}"/>
    <cellStyle name="Normal 211 2 9 5" xfId="17239" xr:uid="{00000000-0005-0000-0000-000031680000}"/>
    <cellStyle name="Normal 211 2 9 5 2" xfId="47742" xr:uid="{00000000-0005-0000-0000-000032680000}"/>
    <cellStyle name="Normal 211 2 9 6" xfId="30417" xr:uid="{00000000-0005-0000-0000-000033680000}"/>
    <cellStyle name="Normal 211 2 9 7" xfId="34446" xr:uid="{00000000-0005-0000-0000-000034680000}"/>
    <cellStyle name="Normal 211 2 9 8" xfId="36644" xr:uid="{00000000-0005-0000-0000-000035680000}"/>
    <cellStyle name="Normal 211 3" xfId="12945" xr:uid="{00000000-0005-0000-0000-000036680000}"/>
    <cellStyle name="Normal 211 3 2" xfId="24279" xr:uid="{00000000-0005-0000-0000-000037680000}"/>
    <cellStyle name="Normal 211 3 2 2" xfId="54615" xr:uid="{00000000-0005-0000-0000-000038680000}"/>
    <cellStyle name="Normal 211 3 3" xfId="43517" xr:uid="{00000000-0005-0000-0000-000039680000}"/>
    <cellStyle name="Normal 211 4" xfId="20253" xr:uid="{00000000-0005-0000-0000-00003A680000}"/>
    <cellStyle name="Normal 211 4 2" xfId="50663" xr:uid="{00000000-0005-0000-0000-00003B680000}"/>
    <cellStyle name="Normal 211 5" xfId="28305" xr:uid="{00000000-0005-0000-0000-00003C680000}"/>
    <cellStyle name="Normal 211 6" xfId="32334" xr:uid="{00000000-0005-0000-0000-00003D680000}"/>
    <cellStyle name="Normal 211 7" xfId="39565" xr:uid="{00000000-0005-0000-0000-00003E680000}"/>
    <cellStyle name="Normal 212" xfId="59068" xr:uid="{00000000-0005-0000-0000-00003F680000}"/>
    <cellStyle name="Normal 213" xfId="59070" xr:uid="{00000000-0005-0000-0000-000040680000}"/>
    <cellStyle name="Normal 214" xfId="59072" xr:uid="{00000000-0005-0000-0000-000041680000}"/>
    <cellStyle name="Normal 214 2" xfId="5261" xr:uid="{00000000-0005-0000-0000-000042680000}"/>
    <cellStyle name="Normal 214 2 2" xfId="5262" xr:uid="{00000000-0005-0000-0000-000043680000}"/>
    <cellStyle name="Normal 214 2 3" xfId="5263" xr:uid="{00000000-0005-0000-0000-000044680000}"/>
    <cellStyle name="Normal 214 2 4" xfId="5264" xr:uid="{00000000-0005-0000-0000-000045680000}"/>
    <cellStyle name="Normal 214 2 5" xfId="5265" xr:uid="{00000000-0005-0000-0000-000046680000}"/>
    <cellStyle name="Normal 215" xfId="59074" xr:uid="{00000000-0005-0000-0000-000047680000}"/>
    <cellStyle name="Normal 216" xfId="59079" xr:uid="{00000000-0005-0000-0000-000048680000}"/>
    <cellStyle name="Normal 217" xfId="59075" xr:uid="{00000000-0005-0000-0000-000049680000}"/>
    <cellStyle name="Normal 218" xfId="59077" xr:uid="{00000000-0005-0000-0000-00004A680000}"/>
    <cellStyle name="Normal 219" xfId="59076" xr:uid="{00000000-0005-0000-0000-00004B680000}"/>
    <cellStyle name="Normal 22" xfId="4893" xr:uid="{00000000-0005-0000-0000-00004C680000}"/>
    <cellStyle name="Normal 22 2" xfId="2467" xr:uid="{00000000-0005-0000-0000-00004D680000}"/>
    <cellStyle name="Normal 22 2 2" xfId="2468" xr:uid="{00000000-0005-0000-0000-00004E680000}"/>
    <cellStyle name="Normal 22 2 2 2" xfId="4686" xr:uid="{00000000-0005-0000-0000-00004F680000}"/>
    <cellStyle name="Normal 22 2 3" xfId="4685" xr:uid="{00000000-0005-0000-0000-000050680000}"/>
    <cellStyle name="Normal 22 3" xfId="2469" xr:uid="{00000000-0005-0000-0000-000051680000}"/>
    <cellStyle name="Normal 22 3 2" xfId="4687" xr:uid="{00000000-0005-0000-0000-000052680000}"/>
    <cellStyle name="Normal 22 4" xfId="2470" xr:uid="{00000000-0005-0000-0000-000053680000}"/>
    <cellStyle name="Normal 22 4 2" xfId="4688" xr:uid="{00000000-0005-0000-0000-000054680000}"/>
    <cellStyle name="Normal 220" xfId="59080" xr:uid="{00000000-0005-0000-0000-000055680000}"/>
    <cellStyle name="Normal 221" xfId="59082" xr:uid="{00000000-0005-0000-0000-000056680000}"/>
    <cellStyle name="Normal 222" xfId="59083" xr:uid="{00000000-0005-0000-0000-000057680000}"/>
    <cellStyle name="Normal 223" xfId="59084" xr:uid="{00000000-0005-0000-0000-000058680000}"/>
    <cellStyle name="Normal 224" xfId="59085" xr:uid="{00000000-0005-0000-0000-000059680000}"/>
    <cellStyle name="Normal 225" xfId="59086" xr:uid="{00000000-0005-0000-0000-00005A680000}"/>
    <cellStyle name="Normal 226" xfId="59087" xr:uid="{00000000-0005-0000-0000-00005B680000}"/>
    <cellStyle name="Normal 227" xfId="5266" xr:uid="{00000000-0005-0000-0000-00005C680000}"/>
    <cellStyle name="Normal 227 2" xfId="5267" xr:uid="{00000000-0005-0000-0000-00005D680000}"/>
    <cellStyle name="Normal 227 2 10" xfId="5902" xr:uid="{00000000-0005-0000-0000-00005E680000}"/>
    <cellStyle name="Normal 227 2 10 2" xfId="7499" xr:uid="{00000000-0005-0000-0000-00005F680000}"/>
    <cellStyle name="Normal 227 2 10 2 2" xfId="18923" xr:uid="{00000000-0005-0000-0000-000060680000}"/>
    <cellStyle name="Normal 227 2 10 2 2 2" xfId="49426" xr:uid="{00000000-0005-0000-0000-000061680000}"/>
    <cellStyle name="Normal 227 2 10 2 3" xfId="38328" xr:uid="{00000000-0005-0000-0000-000062680000}"/>
    <cellStyle name="Normal 227 2 10 3" xfId="11095" xr:uid="{00000000-0005-0000-0000-000063680000}"/>
    <cellStyle name="Normal 227 2 10 3 2" xfId="22434" xr:uid="{00000000-0005-0000-0000-000064680000}"/>
    <cellStyle name="Normal 227 2 10 3 2 2" xfId="52844" xr:uid="{00000000-0005-0000-0000-000065680000}"/>
    <cellStyle name="Normal 227 2 10 3 3" xfId="41746" xr:uid="{00000000-0005-0000-0000-000066680000}"/>
    <cellStyle name="Normal 227 2 10 4" xfId="15126" xr:uid="{00000000-0005-0000-0000-000067680000}"/>
    <cellStyle name="Normal 227 2 10 4 2" xfId="26460" xr:uid="{00000000-0005-0000-0000-000068680000}"/>
    <cellStyle name="Normal 227 2 10 4 2 2" xfId="56796" xr:uid="{00000000-0005-0000-0000-000069680000}"/>
    <cellStyle name="Normal 227 2 10 4 3" xfId="45698" xr:uid="{00000000-0005-0000-0000-00006A680000}"/>
    <cellStyle name="Normal 227 2 10 5" xfId="17326" xr:uid="{00000000-0005-0000-0000-00006B680000}"/>
    <cellStyle name="Normal 227 2 10 5 2" xfId="47829" xr:uid="{00000000-0005-0000-0000-00006C680000}"/>
    <cellStyle name="Normal 227 2 10 6" xfId="30486" xr:uid="{00000000-0005-0000-0000-00006D680000}"/>
    <cellStyle name="Normal 227 2 10 7" xfId="34515" xr:uid="{00000000-0005-0000-0000-00006E680000}"/>
    <cellStyle name="Normal 227 2 10 8" xfId="36731" xr:uid="{00000000-0005-0000-0000-00006F680000}"/>
    <cellStyle name="Normal 227 2 11" xfId="5801" xr:uid="{00000000-0005-0000-0000-000070680000}"/>
    <cellStyle name="Normal 227 2 11 2" xfId="7398" xr:uid="{00000000-0005-0000-0000-000071680000}"/>
    <cellStyle name="Normal 227 2 11 2 2" xfId="18822" xr:uid="{00000000-0005-0000-0000-000072680000}"/>
    <cellStyle name="Normal 227 2 11 2 2 2" xfId="49325" xr:uid="{00000000-0005-0000-0000-000073680000}"/>
    <cellStyle name="Normal 227 2 11 2 3" xfId="38227" xr:uid="{00000000-0005-0000-0000-000074680000}"/>
    <cellStyle name="Normal 227 2 11 3" xfId="10972" xr:uid="{00000000-0005-0000-0000-000075680000}"/>
    <cellStyle name="Normal 227 2 11 3 2" xfId="22351" xr:uid="{00000000-0005-0000-0000-000076680000}"/>
    <cellStyle name="Normal 227 2 11 3 2 2" xfId="52761" xr:uid="{00000000-0005-0000-0000-000077680000}"/>
    <cellStyle name="Normal 227 2 11 3 3" xfId="41663" xr:uid="{00000000-0005-0000-0000-000078680000}"/>
    <cellStyle name="Normal 227 2 11 4" xfId="15043" xr:uid="{00000000-0005-0000-0000-000079680000}"/>
    <cellStyle name="Normal 227 2 11 4 2" xfId="26377" xr:uid="{00000000-0005-0000-0000-00007A680000}"/>
    <cellStyle name="Normal 227 2 11 4 2 2" xfId="56713" xr:uid="{00000000-0005-0000-0000-00007B680000}"/>
    <cellStyle name="Normal 227 2 11 4 3" xfId="45615" xr:uid="{00000000-0005-0000-0000-00007C680000}"/>
    <cellStyle name="Normal 227 2 11 5" xfId="17225" xr:uid="{00000000-0005-0000-0000-00007D680000}"/>
    <cellStyle name="Normal 227 2 11 5 2" xfId="47728" xr:uid="{00000000-0005-0000-0000-00007E680000}"/>
    <cellStyle name="Normal 227 2 11 6" xfId="30403" xr:uid="{00000000-0005-0000-0000-00007F680000}"/>
    <cellStyle name="Normal 227 2 11 7" xfId="34432" xr:uid="{00000000-0005-0000-0000-000080680000}"/>
    <cellStyle name="Normal 227 2 11 8" xfId="36630" xr:uid="{00000000-0005-0000-0000-000081680000}"/>
    <cellStyle name="Normal 227 2 12" xfId="5909" xr:uid="{00000000-0005-0000-0000-000082680000}"/>
    <cellStyle name="Normal 227 2 12 2" xfId="7506" xr:uid="{00000000-0005-0000-0000-000083680000}"/>
    <cellStyle name="Normal 227 2 12 2 2" xfId="18930" xr:uid="{00000000-0005-0000-0000-000084680000}"/>
    <cellStyle name="Normal 227 2 12 2 2 2" xfId="49433" xr:uid="{00000000-0005-0000-0000-000085680000}"/>
    <cellStyle name="Normal 227 2 12 2 3" xfId="38335" xr:uid="{00000000-0005-0000-0000-000086680000}"/>
    <cellStyle name="Normal 227 2 12 3" xfId="11105" xr:uid="{00000000-0005-0000-0000-000087680000}"/>
    <cellStyle name="Normal 227 2 12 3 2" xfId="22443" xr:uid="{00000000-0005-0000-0000-000088680000}"/>
    <cellStyle name="Normal 227 2 12 3 2 2" xfId="52853" xr:uid="{00000000-0005-0000-0000-000089680000}"/>
    <cellStyle name="Normal 227 2 12 3 3" xfId="41755" xr:uid="{00000000-0005-0000-0000-00008A680000}"/>
    <cellStyle name="Normal 227 2 12 4" xfId="15135" xr:uid="{00000000-0005-0000-0000-00008B680000}"/>
    <cellStyle name="Normal 227 2 12 4 2" xfId="26469" xr:uid="{00000000-0005-0000-0000-00008C680000}"/>
    <cellStyle name="Normal 227 2 12 4 2 2" xfId="56805" xr:uid="{00000000-0005-0000-0000-00008D680000}"/>
    <cellStyle name="Normal 227 2 12 4 3" xfId="45707" xr:uid="{00000000-0005-0000-0000-00008E680000}"/>
    <cellStyle name="Normal 227 2 12 5" xfId="17333" xr:uid="{00000000-0005-0000-0000-00008F680000}"/>
    <cellStyle name="Normal 227 2 12 5 2" xfId="47836" xr:uid="{00000000-0005-0000-0000-000090680000}"/>
    <cellStyle name="Normal 227 2 12 6" xfId="30495" xr:uid="{00000000-0005-0000-0000-000091680000}"/>
    <cellStyle name="Normal 227 2 12 7" xfId="34524" xr:uid="{00000000-0005-0000-0000-000092680000}"/>
    <cellStyle name="Normal 227 2 12 8" xfId="36738" xr:uid="{00000000-0005-0000-0000-000093680000}"/>
    <cellStyle name="Normal 227 2 13" xfId="5794" xr:uid="{00000000-0005-0000-0000-000094680000}"/>
    <cellStyle name="Normal 227 2 13 2" xfId="7391" xr:uid="{00000000-0005-0000-0000-000095680000}"/>
    <cellStyle name="Normal 227 2 13 2 2" xfId="18815" xr:uid="{00000000-0005-0000-0000-000096680000}"/>
    <cellStyle name="Normal 227 2 13 2 2 2" xfId="49318" xr:uid="{00000000-0005-0000-0000-000097680000}"/>
    <cellStyle name="Normal 227 2 13 2 3" xfId="38220" xr:uid="{00000000-0005-0000-0000-000098680000}"/>
    <cellStyle name="Normal 227 2 13 3" xfId="10963" xr:uid="{00000000-0005-0000-0000-000099680000}"/>
    <cellStyle name="Normal 227 2 13 3 2" xfId="22343" xr:uid="{00000000-0005-0000-0000-00009A680000}"/>
    <cellStyle name="Normal 227 2 13 3 2 2" xfId="52753" xr:uid="{00000000-0005-0000-0000-00009B680000}"/>
    <cellStyle name="Normal 227 2 13 3 3" xfId="41655" xr:uid="{00000000-0005-0000-0000-00009C680000}"/>
    <cellStyle name="Normal 227 2 13 4" xfId="15035" xr:uid="{00000000-0005-0000-0000-00009D680000}"/>
    <cellStyle name="Normal 227 2 13 4 2" xfId="26369" xr:uid="{00000000-0005-0000-0000-00009E680000}"/>
    <cellStyle name="Normal 227 2 13 4 2 2" xfId="56705" xr:uid="{00000000-0005-0000-0000-00009F680000}"/>
    <cellStyle name="Normal 227 2 13 4 3" xfId="45607" xr:uid="{00000000-0005-0000-0000-0000A0680000}"/>
    <cellStyle name="Normal 227 2 13 5" xfId="17218" xr:uid="{00000000-0005-0000-0000-0000A1680000}"/>
    <cellStyle name="Normal 227 2 13 5 2" xfId="47721" xr:uid="{00000000-0005-0000-0000-0000A2680000}"/>
    <cellStyle name="Normal 227 2 13 6" xfId="30395" xr:uid="{00000000-0005-0000-0000-0000A3680000}"/>
    <cellStyle name="Normal 227 2 13 7" xfId="34424" xr:uid="{00000000-0005-0000-0000-0000A4680000}"/>
    <cellStyle name="Normal 227 2 13 8" xfId="36623" xr:uid="{00000000-0005-0000-0000-0000A5680000}"/>
    <cellStyle name="Normal 227 2 14" xfId="5916" xr:uid="{00000000-0005-0000-0000-0000A6680000}"/>
    <cellStyle name="Normal 227 2 14 2" xfId="7513" xr:uid="{00000000-0005-0000-0000-0000A7680000}"/>
    <cellStyle name="Normal 227 2 14 2 2" xfId="18937" xr:uid="{00000000-0005-0000-0000-0000A8680000}"/>
    <cellStyle name="Normal 227 2 14 2 2 2" xfId="49440" xr:uid="{00000000-0005-0000-0000-0000A9680000}"/>
    <cellStyle name="Normal 227 2 14 2 3" xfId="38342" xr:uid="{00000000-0005-0000-0000-0000AA680000}"/>
    <cellStyle name="Normal 227 2 14 3" xfId="11114" xr:uid="{00000000-0005-0000-0000-0000AB680000}"/>
    <cellStyle name="Normal 227 2 14 3 2" xfId="22451" xr:uid="{00000000-0005-0000-0000-0000AC680000}"/>
    <cellStyle name="Normal 227 2 14 3 2 2" xfId="52861" xr:uid="{00000000-0005-0000-0000-0000AD680000}"/>
    <cellStyle name="Normal 227 2 14 3 3" xfId="41763" xr:uid="{00000000-0005-0000-0000-0000AE680000}"/>
    <cellStyle name="Normal 227 2 14 4" xfId="15143" xr:uid="{00000000-0005-0000-0000-0000AF680000}"/>
    <cellStyle name="Normal 227 2 14 4 2" xfId="26477" xr:uid="{00000000-0005-0000-0000-0000B0680000}"/>
    <cellStyle name="Normal 227 2 14 4 2 2" xfId="56813" xr:uid="{00000000-0005-0000-0000-0000B1680000}"/>
    <cellStyle name="Normal 227 2 14 4 3" xfId="45715" xr:uid="{00000000-0005-0000-0000-0000B2680000}"/>
    <cellStyle name="Normal 227 2 14 5" xfId="17340" xr:uid="{00000000-0005-0000-0000-0000B3680000}"/>
    <cellStyle name="Normal 227 2 14 5 2" xfId="47843" xr:uid="{00000000-0005-0000-0000-0000B4680000}"/>
    <cellStyle name="Normal 227 2 14 6" xfId="30503" xr:uid="{00000000-0005-0000-0000-0000B5680000}"/>
    <cellStyle name="Normal 227 2 14 7" xfId="34532" xr:uid="{00000000-0005-0000-0000-0000B6680000}"/>
    <cellStyle name="Normal 227 2 14 8" xfId="36745" xr:uid="{00000000-0005-0000-0000-0000B7680000}"/>
    <cellStyle name="Normal 227 2 15" xfId="5787" xr:uid="{00000000-0005-0000-0000-0000B8680000}"/>
    <cellStyle name="Normal 227 2 15 2" xfId="7384" xr:uid="{00000000-0005-0000-0000-0000B9680000}"/>
    <cellStyle name="Normal 227 2 15 2 2" xfId="18808" xr:uid="{00000000-0005-0000-0000-0000BA680000}"/>
    <cellStyle name="Normal 227 2 15 2 2 2" xfId="49311" xr:uid="{00000000-0005-0000-0000-0000BB680000}"/>
    <cellStyle name="Normal 227 2 15 2 3" xfId="38213" xr:uid="{00000000-0005-0000-0000-0000BC680000}"/>
    <cellStyle name="Normal 227 2 15 3" xfId="10954" xr:uid="{00000000-0005-0000-0000-0000BD680000}"/>
    <cellStyle name="Normal 227 2 15 3 2" xfId="22335" xr:uid="{00000000-0005-0000-0000-0000BE680000}"/>
    <cellStyle name="Normal 227 2 15 3 2 2" xfId="52745" xr:uid="{00000000-0005-0000-0000-0000BF680000}"/>
    <cellStyle name="Normal 227 2 15 3 3" xfId="41647" xr:uid="{00000000-0005-0000-0000-0000C0680000}"/>
    <cellStyle name="Normal 227 2 15 4" xfId="15027" xr:uid="{00000000-0005-0000-0000-0000C1680000}"/>
    <cellStyle name="Normal 227 2 15 4 2" xfId="26361" xr:uid="{00000000-0005-0000-0000-0000C2680000}"/>
    <cellStyle name="Normal 227 2 15 4 2 2" xfId="56697" xr:uid="{00000000-0005-0000-0000-0000C3680000}"/>
    <cellStyle name="Normal 227 2 15 4 3" xfId="45599" xr:uid="{00000000-0005-0000-0000-0000C4680000}"/>
    <cellStyle name="Normal 227 2 15 5" xfId="17211" xr:uid="{00000000-0005-0000-0000-0000C5680000}"/>
    <cellStyle name="Normal 227 2 15 5 2" xfId="47714" xr:uid="{00000000-0005-0000-0000-0000C6680000}"/>
    <cellStyle name="Normal 227 2 15 6" xfId="30387" xr:uid="{00000000-0005-0000-0000-0000C7680000}"/>
    <cellStyle name="Normal 227 2 15 7" xfId="34416" xr:uid="{00000000-0005-0000-0000-0000C8680000}"/>
    <cellStyle name="Normal 227 2 15 8" xfId="36616" xr:uid="{00000000-0005-0000-0000-0000C9680000}"/>
    <cellStyle name="Normal 227 2 16" xfId="5922" xr:uid="{00000000-0005-0000-0000-0000CA680000}"/>
    <cellStyle name="Normal 227 2 16 2" xfId="7519" xr:uid="{00000000-0005-0000-0000-0000CB680000}"/>
    <cellStyle name="Normal 227 2 16 2 2" xfId="18943" xr:uid="{00000000-0005-0000-0000-0000CC680000}"/>
    <cellStyle name="Normal 227 2 16 2 2 2" xfId="49446" xr:uid="{00000000-0005-0000-0000-0000CD680000}"/>
    <cellStyle name="Normal 227 2 16 2 3" xfId="38348" xr:uid="{00000000-0005-0000-0000-0000CE680000}"/>
    <cellStyle name="Normal 227 2 16 3" xfId="11123" xr:uid="{00000000-0005-0000-0000-0000CF680000}"/>
    <cellStyle name="Normal 227 2 16 3 2" xfId="22459" xr:uid="{00000000-0005-0000-0000-0000D0680000}"/>
    <cellStyle name="Normal 227 2 16 3 2 2" xfId="52869" xr:uid="{00000000-0005-0000-0000-0000D1680000}"/>
    <cellStyle name="Normal 227 2 16 3 3" xfId="41771" xr:uid="{00000000-0005-0000-0000-0000D2680000}"/>
    <cellStyle name="Normal 227 2 16 4" xfId="15151" xr:uid="{00000000-0005-0000-0000-0000D3680000}"/>
    <cellStyle name="Normal 227 2 16 4 2" xfId="26485" xr:uid="{00000000-0005-0000-0000-0000D4680000}"/>
    <cellStyle name="Normal 227 2 16 4 2 2" xfId="56821" xr:uid="{00000000-0005-0000-0000-0000D5680000}"/>
    <cellStyle name="Normal 227 2 16 4 3" xfId="45723" xr:uid="{00000000-0005-0000-0000-0000D6680000}"/>
    <cellStyle name="Normal 227 2 16 5" xfId="17346" xr:uid="{00000000-0005-0000-0000-0000D7680000}"/>
    <cellStyle name="Normal 227 2 16 5 2" xfId="47849" xr:uid="{00000000-0005-0000-0000-0000D8680000}"/>
    <cellStyle name="Normal 227 2 16 6" xfId="30511" xr:uid="{00000000-0005-0000-0000-0000D9680000}"/>
    <cellStyle name="Normal 227 2 16 7" xfId="34540" xr:uid="{00000000-0005-0000-0000-0000DA680000}"/>
    <cellStyle name="Normal 227 2 16 8" xfId="36751" xr:uid="{00000000-0005-0000-0000-0000DB680000}"/>
    <cellStyle name="Normal 227 2 17" xfId="5781" xr:uid="{00000000-0005-0000-0000-0000DC680000}"/>
    <cellStyle name="Normal 227 2 17 2" xfId="7378" xr:uid="{00000000-0005-0000-0000-0000DD680000}"/>
    <cellStyle name="Normal 227 2 17 2 2" xfId="18802" xr:uid="{00000000-0005-0000-0000-0000DE680000}"/>
    <cellStyle name="Normal 227 2 17 2 2 2" xfId="49305" xr:uid="{00000000-0005-0000-0000-0000DF680000}"/>
    <cellStyle name="Normal 227 2 17 2 3" xfId="38207" xr:uid="{00000000-0005-0000-0000-0000E0680000}"/>
    <cellStyle name="Normal 227 2 17 3" xfId="10942" xr:uid="{00000000-0005-0000-0000-0000E1680000}"/>
    <cellStyle name="Normal 227 2 17 3 2" xfId="22324" xr:uid="{00000000-0005-0000-0000-0000E2680000}"/>
    <cellStyle name="Normal 227 2 17 3 2 2" xfId="52734" xr:uid="{00000000-0005-0000-0000-0000E3680000}"/>
    <cellStyle name="Normal 227 2 17 3 3" xfId="41636" xr:uid="{00000000-0005-0000-0000-0000E4680000}"/>
    <cellStyle name="Normal 227 2 17 4" xfId="15016" xr:uid="{00000000-0005-0000-0000-0000E5680000}"/>
    <cellStyle name="Normal 227 2 17 4 2" xfId="26350" xr:uid="{00000000-0005-0000-0000-0000E6680000}"/>
    <cellStyle name="Normal 227 2 17 4 2 2" xfId="56686" xr:uid="{00000000-0005-0000-0000-0000E7680000}"/>
    <cellStyle name="Normal 227 2 17 4 3" xfId="45588" xr:uid="{00000000-0005-0000-0000-0000E8680000}"/>
    <cellStyle name="Normal 227 2 17 5" xfId="17205" xr:uid="{00000000-0005-0000-0000-0000E9680000}"/>
    <cellStyle name="Normal 227 2 17 5 2" xfId="47708" xr:uid="{00000000-0005-0000-0000-0000EA680000}"/>
    <cellStyle name="Normal 227 2 17 6" xfId="30376" xr:uid="{00000000-0005-0000-0000-0000EB680000}"/>
    <cellStyle name="Normal 227 2 17 7" xfId="34405" xr:uid="{00000000-0005-0000-0000-0000EC680000}"/>
    <cellStyle name="Normal 227 2 17 8" xfId="36610" xr:uid="{00000000-0005-0000-0000-0000ED680000}"/>
    <cellStyle name="Normal 227 2 18" xfId="5926" xr:uid="{00000000-0005-0000-0000-0000EE680000}"/>
    <cellStyle name="Normal 227 2 18 2" xfId="7523" xr:uid="{00000000-0005-0000-0000-0000EF680000}"/>
    <cellStyle name="Normal 227 2 18 2 2" xfId="18947" xr:uid="{00000000-0005-0000-0000-0000F0680000}"/>
    <cellStyle name="Normal 227 2 18 2 2 2" xfId="49450" xr:uid="{00000000-0005-0000-0000-0000F1680000}"/>
    <cellStyle name="Normal 227 2 18 2 3" xfId="38352" xr:uid="{00000000-0005-0000-0000-0000F2680000}"/>
    <cellStyle name="Normal 227 2 18 3" xfId="11131" xr:uid="{00000000-0005-0000-0000-0000F3680000}"/>
    <cellStyle name="Normal 227 2 18 3 2" xfId="22466" xr:uid="{00000000-0005-0000-0000-0000F4680000}"/>
    <cellStyle name="Normal 227 2 18 3 2 2" xfId="52876" xr:uid="{00000000-0005-0000-0000-0000F5680000}"/>
    <cellStyle name="Normal 227 2 18 3 3" xfId="41778" xr:uid="{00000000-0005-0000-0000-0000F6680000}"/>
    <cellStyle name="Normal 227 2 18 4" xfId="15158" xr:uid="{00000000-0005-0000-0000-0000F7680000}"/>
    <cellStyle name="Normal 227 2 18 4 2" xfId="26492" xr:uid="{00000000-0005-0000-0000-0000F8680000}"/>
    <cellStyle name="Normal 227 2 18 4 2 2" xfId="56828" xr:uid="{00000000-0005-0000-0000-0000F9680000}"/>
    <cellStyle name="Normal 227 2 18 4 3" xfId="45730" xr:uid="{00000000-0005-0000-0000-0000FA680000}"/>
    <cellStyle name="Normal 227 2 18 5" xfId="17350" xr:uid="{00000000-0005-0000-0000-0000FB680000}"/>
    <cellStyle name="Normal 227 2 18 5 2" xfId="47853" xr:uid="{00000000-0005-0000-0000-0000FC680000}"/>
    <cellStyle name="Normal 227 2 18 6" xfId="30518" xr:uid="{00000000-0005-0000-0000-0000FD680000}"/>
    <cellStyle name="Normal 227 2 18 7" xfId="34547" xr:uid="{00000000-0005-0000-0000-0000FE680000}"/>
    <cellStyle name="Normal 227 2 18 8" xfId="36755" xr:uid="{00000000-0005-0000-0000-0000FF680000}"/>
    <cellStyle name="Normal 227 2 19" xfId="5777" xr:uid="{00000000-0005-0000-0000-000000690000}"/>
    <cellStyle name="Normal 227 2 19 2" xfId="7374" xr:uid="{00000000-0005-0000-0000-000001690000}"/>
    <cellStyle name="Normal 227 2 19 2 2" xfId="18798" xr:uid="{00000000-0005-0000-0000-000002690000}"/>
    <cellStyle name="Normal 227 2 19 2 2 2" xfId="49301" xr:uid="{00000000-0005-0000-0000-000003690000}"/>
    <cellStyle name="Normal 227 2 19 2 3" xfId="38203" xr:uid="{00000000-0005-0000-0000-000004690000}"/>
    <cellStyle name="Normal 227 2 19 3" xfId="10930" xr:uid="{00000000-0005-0000-0000-000005690000}"/>
    <cellStyle name="Normal 227 2 19 3 2" xfId="22313" xr:uid="{00000000-0005-0000-0000-000006690000}"/>
    <cellStyle name="Normal 227 2 19 3 2 2" xfId="52723" xr:uid="{00000000-0005-0000-0000-000007690000}"/>
    <cellStyle name="Normal 227 2 19 3 3" xfId="41625" xr:uid="{00000000-0005-0000-0000-000008690000}"/>
    <cellStyle name="Normal 227 2 19 4" xfId="15005" xr:uid="{00000000-0005-0000-0000-000009690000}"/>
    <cellStyle name="Normal 227 2 19 4 2" xfId="26339" xr:uid="{00000000-0005-0000-0000-00000A690000}"/>
    <cellStyle name="Normal 227 2 19 4 2 2" xfId="56675" xr:uid="{00000000-0005-0000-0000-00000B690000}"/>
    <cellStyle name="Normal 227 2 19 4 3" xfId="45577" xr:uid="{00000000-0005-0000-0000-00000C690000}"/>
    <cellStyle name="Normal 227 2 19 5" xfId="17201" xr:uid="{00000000-0005-0000-0000-00000D690000}"/>
    <cellStyle name="Normal 227 2 19 5 2" xfId="47704" xr:uid="{00000000-0005-0000-0000-00000E690000}"/>
    <cellStyle name="Normal 227 2 19 6" xfId="30365" xr:uid="{00000000-0005-0000-0000-00000F690000}"/>
    <cellStyle name="Normal 227 2 19 7" xfId="34394" xr:uid="{00000000-0005-0000-0000-000010690000}"/>
    <cellStyle name="Normal 227 2 19 8" xfId="36606" xr:uid="{00000000-0005-0000-0000-000011690000}"/>
    <cellStyle name="Normal 227 2 2" xfId="5872" xr:uid="{00000000-0005-0000-0000-000012690000}"/>
    <cellStyle name="Normal 227 2 2 2" xfId="7469" xr:uid="{00000000-0005-0000-0000-000013690000}"/>
    <cellStyle name="Normal 227 2 2 2 2" xfId="18893" xr:uid="{00000000-0005-0000-0000-000014690000}"/>
    <cellStyle name="Normal 227 2 2 2 2 2" xfId="49396" xr:uid="{00000000-0005-0000-0000-000015690000}"/>
    <cellStyle name="Normal 227 2 2 2 3" xfId="38298" xr:uid="{00000000-0005-0000-0000-000016690000}"/>
    <cellStyle name="Normal 227 2 2 3" xfId="11065" xr:uid="{00000000-0005-0000-0000-000017690000}"/>
    <cellStyle name="Normal 227 2 2 3 2" xfId="22407" xr:uid="{00000000-0005-0000-0000-000018690000}"/>
    <cellStyle name="Normal 227 2 2 3 2 2" xfId="52817" xr:uid="{00000000-0005-0000-0000-000019690000}"/>
    <cellStyle name="Normal 227 2 2 3 3" xfId="41719" xr:uid="{00000000-0005-0000-0000-00001A690000}"/>
    <cellStyle name="Normal 227 2 2 4" xfId="15099" xr:uid="{00000000-0005-0000-0000-00001B690000}"/>
    <cellStyle name="Normal 227 2 2 4 2" xfId="26433" xr:uid="{00000000-0005-0000-0000-00001C690000}"/>
    <cellStyle name="Normal 227 2 2 4 2 2" xfId="56769" xr:uid="{00000000-0005-0000-0000-00001D690000}"/>
    <cellStyle name="Normal 227 2 2 4 3" xfId="45671" xr:uid="{00000000-0005-0000-0000-00001E690000}"/>
    <cellStyle name="Normal 227 2 2 5" xfId="17296" xr:uid="{00000000-0005-0000-0000-00001F690000}"/>
    <cellStyle name="Normal 227 2 2 5 2" xfId="47799" xr:uid="{00000000-0005-0000-0000-000020690000}"/>
    <cellStyle name="Normal 227 2 2 6" xfId="30459" xr:uid="{00000000-0005-0000-0000-000021690000}"/>
    <cellStyle name="Normal 227 2 2 7" xfId="34488" xr:uid="{00000000-0005-0000-0000-000022690000}"/>
    <cellStyle name="Normal 227 2 2 8" xfId="36701" xr:uid="{00000000-0005-0000-0000-000023690000}"/>
    <cellStyle name="Normal 227 2 20" xfId="7146" xr:uid="{00000000-0005-0000-0000-000024690000}"/>
    <cellStyle name="Normal 227 2 20 2" xfId="11142" xr:uid="{00000000-0005-0000-0000-000025690000}"/>
    <cellStyle name="Normal 227 2 20 2 2" xfId="22477" xr:uid="{00000000-0005-0000-0000-000026690000}"/>
    <cellStyle name="Normal 227 2 20 2 2 2" xfId="52887" xr:uid="{00000000-0005-0000-0000-000027690000}"/>
    <cellStyle name="Normal 227 2 20 2 3" xfId="41789" xr:uid="{00000000-0005-0000-0000-000028690000}"/>
    <cellStyle name="Normal 227 2 20 3" xfId="15169" xr:uid="{00000000-0005-0000-0000-000029690000}"/>
    <cellStyle name="Normal 227 2 20 3 2" xfId="26503" xr:uid="{00000000-0005-0000-0000-00002A690000}"/>
    <cellStyle name="Normal 227 2 20 3 2 2" xfId="56839" xr:uid="{00000000-0005-0000-0000-00002B690000}"/>
    <cellStyle name="Normal 227 2 20 3 3" xfId="45741" xr:uid="{00000000-0005-0000-0000-00002C690000}"/>
    <cellStyle name="Normal 227 2 20 4" xfId="18570" xr:uid="{00000000-0005-0000-0000-00002D690000}"/>
    <cellStyle name="Normal 227 2 20 4 2" xfId="49073" xr:uid="{00000000-0005-0000-0000-00002E690000}"/>
    <cellStyle name="Normal 227 2 20 5" xfId="30529" xr:uid="{00000000-0005-0000-0000-00002F690000}"/>
    <cellStyle name="Normal 227 2 20 6" xfId="34558" xr:uid="{00000000-0005-0000-0000-000030690000}"/>
    <cellStyle name="Normal 227 2 20 7" xfId="37975" xr:uid="{00000000-0005-0000-0000-000031690000}"/>
    <cellStyle name="Normal 227 2 21" xfId="10915" xr:uid="{00000000-0005-0000-0000-000032690000}"/>
    <cellStyle name="Normal 227 2 21 2" xfId="14990" xr:uid="{00000000-0005-0000-0000-000033690000}"/>
    <cellStyle name="Normal 227 2 21 2 2" xfId="26324" xr:uid="{00000000-0005-0000-0000-000034690000}"/>
    <cellStyle name="Normal 227 2 21 2 2 2" xfId="56660" xr:uid="{00000000-0005-0000-0000-000035690000}"/>
    <cellStyle name="Normal 227 2 21 2 3" xfId="45562" xr:uid="{00000000-0005-0000-0000-000036690000}"/>
    <cellStyle name="Normal 227 2 21 3" xfId="22298" xr:uid="{00000000-0005-0000-0000-000037690000}"/>
    <cellStyle name="Normal 227 2 21 3 2" xfId="52708" xr:uid="{00000000-0005-0000-0000-000038690000}"/>
    <cellStyle name="Normal 227 2 21 4" xfId="30350" xr:uid="{00000000-0005-0000-0000-000039690000}"/>
    <cellStyle name="Normal 227 2 21 5" xfId="34379" xr:uid="{00000000-0005-0000-0000-00003A690000}"/>
    <cellStyle name="Normal 227 2 21 6" xfId="41610" xr:uid="{00000000-0005-0000-0000-00003B690000}"/>
    <cellStyle name="Normal 227 2 22" xfId="11160" xr:uid="{00000000-0005-0000-0000-00003C690000}"/>
    <cellStyle name="Normal 227 2 22 2" xfId="15187" xr:uid="{00000000-0005-0000-0000-00003D690000}"/>
    <cellStyle name="Normal 227 2 22 2 2" xfId="26521" xr:uid="{00000000-0005-0000-0000-00003E690000}"/>
    <cellStyle name="Normal 227 2 22 2 2 2" xfId="56857" xr:uid="{00000000-0005-0000-0000-00003F690000}"/>
    <cellStyle name="Normal 227 2 22 2 3" xfId="45759" xr:uid="{00000000-0005-0000-0000-000040690000}"/>
    <cellStyle name="Normal 227 2 22 3" xfId="22495" xr:uid="{00000000-0005-0000-0000-000041690000}"/>
    <cellStyle name="Normal 227 2 22 3 2" xfId="52905" xr:uid="{00000000-0005-0000-0000-000042690000}"/>
    <cellStyle name="Normal 227 2 22 4" xfId="30547" xr:uid="{00000000-0005-0000-0000-000043690000}"/>
    <cellStyle name="Normal 227 2 22 5" xfId="34576" xr:uid="{00000000-0005-0000-0000-000044690000}"/>
    <cellStyle name="Normal 227 2 22 6" xfId="41807" xr:uid="{00000000-0005-0000-0000-000045690000}"/>
    <cellStyle name="Normal 227 2 23" xfId="10885" xr:uid="{00000000-0005-0000-0000-000046690000}"/>
    <cellStyle name="Normal 227 2 23 2" xfId="14960" xr:uid="{00000000-0005-0000-0000-000047690000}"/>
    <cellStyle name="Normal 227 2 23 2 2" xfId="26294" xr:uid="{00000000-0005-0000-0000-000048690000}"/>
    <cellStyle name="Normal 227 2 23 2 2 2" xfId="56630" xr:uid="{00000000-0005-0000-0000-000049690000}"/>
    <cellStyle name="Normal 227 2 23 2 3" xfId="45532" xr:uid="{00000000-0005-0000-0000-00004A690000}"/>
    <cellStyle name="Normal 227 2 23 3" xfId="22268" xr:uid="{00000000-0005-0000-0000-00004B690000}"/>
    <cellStyle name="Normal 227 2 23 3 2" xfId="52678" xr:uid="{00000000-0005-0000-0000-00004C690000}"/>
    <cellStyle name="Normal 227 2 23 4" xfId="30320" xr:uid="{00000000-0005-0000-0000-00004D690000}"/>
    <cellStyle name="Normal 227 2 23 5" xfId="34349" xr:uid="{00000000-0005-0000-0000-00004E690000}"/>
    <cellStyle name="Normal 227 2 23 6" xfId="41580" xr:uid="{00000000-0005-0000-0000-00004F690000}"/>
    <cellStyle name="Normal 227 2 24" xfId="11368" xr:uid="{00000000-0005-0000-0000-000050690000}"/>
    <cellStyle name="Normal 227 2 24 2" xfId="15395" xr:uid="{00000000-0005-0000-0000-000051690000}"/>
    <cellStyle name="Normal 227 2 24 2 2" xfId="26729" xr:uid="{00000000-0005-0000-0000-000052690000}"/>
    <cellStyle name="Normal 227 2 24 2 2 2" xfId="57065" xr:uid="{00000000-0005-0000-0000-000053690000}"/>
    <cellStyle name="Normal 227 2 24 2 3" xfId="45967" xr:uid="{00000000-0005-0000-0000-000054690000}"/>
    <cellStyle name="Normal 227 2 24 3" xfId="22703" xr:uid="{00000000-0005-0000-0000-000055690000}"/>
    <cellStyle name="Normal 227 2 24 3 2" xfId="53113" xr:uid="{00000000-0005-0000-0000-000056690000}"/>
    <cellStyle name="Normal 227 2 24 4" xfId="30755" xr:uid="{00000000-0005-0000-0000-000057690000}"/>
    <cellStyle name="Normal 227 2 24 5" xfId="34784" xr:uid="{00000000-0005-0000-0000-000058690000}"/>
    <cellStyle name="Normal 227 2 24 6" xfId="42015" xr:uid="{00000000-0005-0000-0000-000059690000}"/>
    <cellStyle name="Normal 227 2 25" xfId="10856" xr:uid="{00000000-0005-0000-0000-00005A690000}"/>
    <cellStyle name="Normal 227 2 25 2" xfId="14931" xr:uid="{00000000-0005-0000-0000-00005B690000}"/>
    <cellStyle name="Normal 227 2 25 2 2" xfId="26265" xr:uid="{00000000-0005-0000-0000-00005C690000}"/>
    <cellStyle name="Normal 227 2 25 2 2 2" xfId="56601" xr:uid="{00000000-0005-0000-0000-00005D690000}"/>
    <cellStyle name="Normal 227 2 25 2 3" xfId="45503" xr:uid="{00000000-0005-0000-0000-00005E690000}"/>
    <cellStyle name="Normal 227 2 25 3" xfId="22239" xr:uid="{00000000-0005-0000-0000-00005F690000}"/>
    <cellStyle name="Normal 227 2 25 3 2" xfId="52649" xr:uid="{00000000-0005-0000-0000-000060690000}"/>
    <cellStyle name="Normal 227 2 25 4" xfId="30291" xr:uid="{00000000-0005-0000-0000-000061690000}"/>
    <cellStyle name="Normal 227 2 25 5" xfId="34320" xr:uid="{00000000-0005-0000-0000-000062690000}"/>
    <cellStyle name="Normal 227 2 25 6" xfId="41551" xr:uid="{00000000-0005-0000-0000-000063690000}"/>
    <cellStyle name="Normal 227 2 26" xfId="9118" xr:uid="{00000000-0005-0000-0000-000064690000}"/>
    <cellStyle name="Normal 227 2 26 2" xfId="20521" xr:uid="{00000000-0005-0000-0000-000065690000}"/>
    <cellStyle name="Normal 227 2 26 2 2" xfId="50931" xr:uid="{00000000-0005-0000-0000-000066690000}"/>
    <cellStyle name="Normal 227 2 26 3" xfId="39833" xr:uid="{00000000-0005-0000-0000-000067690000}"/>
    <cellStyle name="Normal 227 2 27" xfId="13213" xr:uid="{00000000-0005-0000-0000-000068690000}"/>
    <cellStyle name="Normal 227 2 27 2" xfId="24547" xr:uid="{00000000-0005-0000-0000-000069690000}"/>
    <cellStyle name="Normal 227 2 27 2 2" xfId="54883" xr:uid="{00000000-0005-0000-0000-00006A690000}"/>
    <cellStyle name="Normal 227 2 27 3" xfId="43785" xr:uid="{00000000-0005-0000-0000-00006B690000}"/>
    <cellStyle name="Normal 227 2 28" xfId="16973" xr:uid="{00000000-0005-0000-0000-00006C690000}"/>
    <cellStyle name="Normal 227 2 28 2" xfId="47476" xr:uid="{00000000-0005-0000-0000-00006D690000}"/>
    <cellStyle name="Normal 227 2 29" xfId="28573" xr:uid="{00000000-0005-0000-0000-00006E690000}"/>
    <cellStyle name="Normal 227 2 3" xfId="5830" xr:uid="{00000000-0005-0000-0000-00006F690000}"/>
    <cellStyle name="Normal 227 2 3 2" xfId="7427" xr:uid="{00000000-0005-0000-0000-000070690000}"/>
    <cellStyle name="Normal 227 2 3 2 2" xfId="18851" xr:uid="{00000000-0005-0000-0000-000071690000}"/>
    <cellStyle name="Normal 227 2 3 2 2 2" xfId="49354" xr:uid="{00000000-0005-0000-0000-000072690000}"/>
    <cellStyle name="Normal 227 2 3 2 3" xfId="38256" xr:uid="{00000000-0005-0000-0000-000073690000}"/>
    <cellStyle name="Normal 227 2 3 3" xfId="11009" xr:uid="{00000000-0005-0000-0000-000074690000}"/>
    <cellStyle name="Normal 227 2 3 3 2" xfId="22384" xr:uid="{00000000-0005-0000-0000-000075690000}"/>
    <cellStyle name="Normal 227 2 3 3 2 2" xfId="52794" xr:uid="{00000000-0005-0000-0000-000076690000}"/>
    <cellStyle name="Normal 227 2 3 3 3" xfId="41696" xr:uid="{00000000-0005-0000-0000-000077690000}"/>
    <cellStyle name="Normal 227 2 3 4" xfId="15076" xr:uid="{00000000-0005-0000-0000-000078690000}"/>
    <cellStyle name="Normal 227 2 3 4 2" xfId="26410" xr:uid="{00000000-0005-0000-0000-000079690000}"/>
    <cellStyle name="Normal 227 2 3 4 2 2" xfId="56746" xr:uid="{00000000-0005-0000-0000-00007A690000}"/>
    <cellStyle name="Normal 227 2 3 4 3" xfId="45648" xr:uid="{00000000-0005-0000-0000-00007B690000}"/>
    <cellStyle name="Normal 227 2 3 5" xfId="17254" xr:uid="{00000000-0005-0000-0000-00007C690000}"/>
    <cellStyle name="Normal 227 2 3 5 2" xfId="47757" xr:uid="{00000000-0005-0000-0000-00007D690000}"/>
    <cellStyle name="Normal 227 2 3 6" xfId="30436" xr:uid="{00000000-0005-0000-0000-00007E690000}"/>
    <cellStyle name="Normal 227 2 3 7" xfId="34465" xr:uid="{00000000-0005-0000-0000-00007F690000}"/>
    <cellStyle name="Normal 227 2 3 8" xfId="36659" xr:uid="{00000000-0005-0000-0000-000080690000}"/>
    <cellStyle name="Normal 227 2 30" xfId="32602" xr:uid="{00000000-0005-0000-0000-000081690000}"/>
    <cellStyle name="Normal 227 2 31" xfId="36291" xr:uid="{00000000-0005-0000-0000-000082690000}"/>
    <cellStyle name="Normal 227 2 32" xfId="36378" xr:uid="{00000000-0005-0000-0000-000083690000}"/>
    <cellStyle name="Normal 227 2 33" xfId="58642" xr:uid="{00000000-0005-0000-0000-000084690000}"/>
    <cellStyle name="Normal 227 2 4" xfId="5880" xr:uid="{00000000-0005-0000-0000-000085690000}"/>
    <cellStyle name="Normal 227 2 4 2" xfId="7477" xr:uid="{00000000-0005-0000-0000-000086690000}"/>
    <cellStyle name="Normal 227 2 4 2 2" xfId="18901" xr:uid="{00000000-0005-0000-0000-000087690000}"/>
    <cellStyle name="Normal 227 2 4 2 2 2" xfId="49404" xr:uid="{00000000-0005-0000-0000-000088690000}"/>
    <cellStyle name="Normal 227 2 4 2 3" xfId="38306" xr:uid="{00000000-0005-0000-0000-000089690000}"/>
    <cellStyle name="Normal 227 2 4 3" xfId="11073" xr:uid="{00000000-0005-0000-0000-00008A690000}"/>
    <cellStyle name="Normal 227 2 4 3 2" xfId="22415" xr:uid="{00000000-0005-0000-0000-00008B690000}"/>
    <cellStyle name="Normal 227 2 4 3 2 2" xfId="52825" xr:uid="{00000000-0005-0000-0000-00008C690000}"/>
    <cellStyle name="Normal 227 2 4 3 3" xfId="41727" xr:uid="{00000000-0005-0000-0000-00008D690000}"/>
    <cellStyle name="Normal 227 2 4 4" xfId="15107" xr:uid="{00000000-0005-0000-0000-00008E690000}"/>
    <cellStyle name="Normal 227 2 4 4 2" xfId="26441" xr:uid="{00000000-0005-0000-0000-00008F690000}"/>
    <cellStyle name="Normal 227 2 4 4 2 2" xfId="56777" xr:uid="{00000000-0005-0000-0000-000090690000}"/>
    <cellStyle name="Normal 227 2 4 4 3" xfId="45679" xr:uid="{00000000-0005-0000-0000-000091690000}"/>
    <cellStyle name="Normal 227 2 4 5" xfId="17304" xr:uid="{00000000-0005-0000-0000-000092690000}"/>
    <cellStyle name="Normal 227 2 4 5 2" xfId="47807" xr:uid="{00000000-0005-0000-0000-000093690000}"/>
    <cellStyle name="Normal 227 2 4 6" xfId="30467" xr:uid="{00000000-0005-0000-0000-000094690000}"/>
    <cellStyle name="Normal 227 2 4 7" xfId="34496" xr:uid="{00000000-0005-0000-0000-000095690000}"/>
    <cellStyle name="Normal 227 2 4 8" xfId="36709" xr:uid="{00000000-0005-0000-0000-000096690000}"/>
    <cellStyle name="Normal 227 2 5" xfId="5822" xr:uid="{00000000-0005-0000-0000-000097690000}"/>
    <cellStyle name="Normal 227 2 5 2" xfId="7419" xr:uid="{00000000-0005-0000-0000-000098690000}"/>
    <cellStyle name="Normal 227 2 5 2 2" xfId="18843" xr:uid="{00000000-0005-0000-0000-000099690000}"/>
    <cellStyle name="Normal 227 2 5 2 2 2" xfId="49346" xr:uid="{00000000-0005-0000-0000-00009A690000}"/>
    <cellStyle name="Normal 227 2 5 2 3" xfId="38248" xr:uid="{00000000-0005-0000-0000-00009B690000}"/>
    <cellStyle name="Normal 227 2 5 3" xfId="10998" xr:uid="{00000000-0005-0000-0000-00009C690000}"/>
    <cellStyle name="Normal 227 2 5 3 2" xfId="22374" xr:uid="{00000000-0005-0000-0000-00009D690000}"/>
    <cellStyle name="Normal 227 2 5 3 2 2" xfId="52784" xr:uid="{00000000-0005-0000-0000-00009E690000}"/>
    <cellStyle name="Normal 227 2 5 3 3" xfId="41686" xr:uid="{00000000-0005-0000-0000-00009F690000}"/>
    <cellStyle name="Normal 227 2 5 4" xfId="15066" xr:uid="{00000000-0005-0000-0000-0000A0690000}"/>
    <cellStyle name="Normal 227 2 5 4 2" xfId="26400" xr:uid="{00000000-0005-0000-0000-0000A1690000}"/>
    <cellStyle name="Normal 227 2 5 4 2 2" xfId="56736" xr:uid="{00000000-0005-0000-0000-0000A2690000}"/>
    <cellStyle name="Normal 227 2 5 4 3" xfId="45638" xr:uid="{00000000-0005-0000-0000-0000A3690000}"/>
    <cellStyle name="Normal 227 2 5 5" xfId="17246" xr:uid="{00000000-0005-0000-0000-0000A4690000}"/>
    <cellStyle name="Normal 227 2 5 5 2" xfId="47749" xr:uid="{00000000-0005-0000-0000-0000A5690000}"/>
    <cellStyle name="Normal 227 2 5 6" xfId="30426" xr:uid="{00000000-0005-0000-0000-0000A6690000}"/>
    <cellStyle name="Normal 227 2 5 7" xfId="34455" xr:uid="{00000000-0005-0000-0000-0000A7690000}"/>
    <cellStyle name="Normal 227 2 5 8" xfId="36651" xr:uid="{00000000-0005-0000-0000-0000A8690000}"/>
    <cellStyle name="Normal 227 2 6" xfId="5888" xr:uid="{00000000-0005-0000-0000-0000A9690000}"/>
    <cellStyle name="Normal 227 2 6 2" xfId="7485" xr:uid="{00000000-0005-0000-0000-0000AA690000}"/>
    <cellStyle name="Normal 227 2 6 2 2" xfId="18909" xr:uid="{00000000-0005-0000-0000-0000AB690000}"/>
    <cellStyle name="Normal 227 2 6 2 2 2" xfId="49412" xr:uid="{00000000-0005-0000-0000-0000AC690000}"/>
    <cellStyle name="Normal 227 2 6 2 3" xfId="38314" xr:uid="{00000000-0005-0000-0000-0000AD690000}"/>
    <cellStyle name="Normal 227 2 6 3" xfId="11079" xr:uid="{00000000-0005-0000-0000-0000AE690000}"/>
    <cellStyle name="Normal 227 2 6 3 2" xfId="22420" xr:uid="{00000000-0005-0000-0000-0000AF690000}"/>
    <cellStyle name="Normal 227 2 6 3 2 2" xfId="52830" xr:uid="{00000000-0005-0000-0000-0000B0690000}"/>
    <cellStyle name="Normal 227 2 6 3 3" xfId="41732" xr:uid="{00000000-0005-0000-0000-0000B1690000}"/>
    <cellStyle name="Normal 227 2 6 4" xfId="15112" xr:uid="{00000000-0005-0000-0000-0000B2690000}"/>
    <cellStyle name="Normal 227 2 6 4 2" xfId="26446" xr:uid="{00000000-0005-0000-0000-0000B3690000}"/>
    <cellStyle name="Normal 227 2 6 4 2 2" xfId="56782" xr:uid="{00000000-0005-0000-0000-0000B4690000}"/>
    <cellStyle name="Normal 227 2 6 4 3" xfId="45684" xr:uid="{00000000-0005-0000-0000-0000B5690000}"/>
    <cellStyle name="Normal 227 2 6 5" xfId="17312" xr:uid="{00000000-0005-0000-0000-0000B6690000}"/>
    <cellStyle name="Normal 227 2 6 5 2" xfId="47815" xr:uid="{00000000-0005-0000-0000-0000B7690000}"/>
    <cellStyle name="Normal 227 2 6 6" xfId="30472" xr:uid="{00000000-0005-0000-0000-0000B8690000}"/>
    <cellStyle name="Normal 227 2 6 7" xfId="34501" xr:uid="{00000000-0005-0000-0000-0000B9690000}"/>
    <cellStyle name="Normal 227 2 6 8" xfId="36717" xr:uid="{00000000-0005-0000-0000-0000BA690000}"/>
    <cellStyle name="Normal 227 2 7" xfId="5814" xr:uid="{00000000-0005-0000-0000-0000BB690000}"/>
    <cellStyle name="Normal 227 2 7 2" xfId="7411" xr:uid="{00000000-0005-0000-0000-0000BC690000}"/>
    <cellStyle name="Normal 227 2 7 2 2" xfId="18835" xr:uid="{00000000-0005-0000-0000-0000BD690000}"/>
    <cellStyle name="Normal 227 2 7 2 2 2" xfId="49338" xr:uid="{00000000-0005-0000-0000-0000BE690000}"/>
    <cellStyle name="Normal 227 2 7 2 3" xfId="38240" xr:uid="{00000000-0005-0000-0000-0000BF690000}"/>
    <cellStyle name="Normal 227 2 7 3" xfId="10990" xr:uid="{00000000-0005-0000-0000-0000C0690000}"/>
    <cellStyle name="Normal 227 2 7 3 2" xfId="22367" xr:uid="{00000000-0005-0000-0000-0000C1690000}"/>
    <cellStyle name="Normal 227 2 7 3 2 2" xfId="52777" xr:uid="{00000000-0005-0000-0000-0000C2690000}"/>
    <cellStyle name="Normal 227 2 7 3 3" xfId="41679" xr:uid="{00000000-0005-0000-0000-0000C3690000}"/>
    <cellStyle name="Normal 227 2 7 4" xfId="15059" xr:uid="{00000000-0005-0000-0000-0000C4690000}"/>
    <cellStyle name="Normal 227 2 7 4 2" xfId="26393" xr:uid="{00000000-0005-0000-0000-0000C5690000}"/>
    <cellStyle name="Normal 227 2 7 4 2 2" xfId="56729" xr:uid="{00000000-0005-0000-0000-0000C6690000}"/>
    <cellStyle name="Normal 227 2 7 4 3" xfId="45631" xr:uid="{00000000-0005-0000-0000-0000C7690000}"/>
    <cellStyle name="Normal 227 2 7 5" xfId="17238" xr:uid="{00000000-0005-0000-0000-0000C8690000}"/>
    <cellStyle name="Normal 227 2 7 5 2" xfId="47741" xr:uid="{00000000-0005-0000-0000-0000C9690000}"/>
    <cellStyle name="Normal 227 2 7 6" xfId="30419" xr:uid="{00000000-0005-0000-0000-0000CA690000}"/>
    <cellStyle name="Normal 227 2 7 7" xfId="34448" xr:uid="{00000000-0005-0000-0000-0000CB690000}"/>
    <cellStyle name="Normal 227 2 7 8" xfId="36643" xr:uid="{00000000-0005-0000-0000-0000CC690000}"/>
    <cellStyle name="Normal 227 2 8" xfId="5896" xr:uid="{00000000-0005-0000-0000-0000CD690000}"/>
    <cellStyle name="Normal 227 2 8 2" xfId="7493" xr:uid="{00000000-0005-0000-0000-0000CE690000}"/>
    <cellStyle name="Normal 227 2 8 2 2" xfId="18917" xr:uid="{00000000-0005-0000-0000-0000CF690000}"/>
    <cellStyle name="Normal 227 2 8 2 2 2" xfId="49420" xr:uid="{00000000-0005-0000-0000-0000D0690000}"/>
    <cellStyle name="Normal 227 2 8 2 3" xfId="38322" xr:uid="{00000000-0005-0000-0000-0000D1690000}"/>
    <cellStyle name="Normal 227 2 8 3" xfId="11087" xr:uid="{00000000-0005-0000-0000-0000D2690000}"/>
    <cellStyle name="Normal 227 2 8 3 2" xfId="22427" xr:uid="{00000000-0005-0000-0000-0000D3690000}"/>
    <cellStyle name="Normal 227 2 8 3 2 2" xfId="52837" xr:uid="{00000000-0005-0000-0000-0000D4690000}"/>
    <cellStyle name="Normal 227 2 8 3 3" xfId="41739" xr:uid="{00000000-0005-0000-0000-0000D5690000}"/>
    <cellStyle name="Normal 227 2 8 4" xfId="15119" xr:uid="{00000000-0005-0000-0000-0000D6690000}"/>
    <cellStyle name="Normal 227 2 8 4 2" xfId="26453" xr:uid="{00000000-0005-0000-0000-0000D7690000}"/>
    <cellStyle name="Normal 227 2 8 4 2 2" xfId="56789" xr:uid="{00000000-0005-0000-0000-0000D8690000}"/>
    <cellStyle name="Normal 227 2 8 4 3" xfId="45691" xr:uid="{00000000-0005-0000-0000-0000D9690000}"/>
    <cellStyle name="Normal 227 2 8 5" xfId="17320" xr:uid="{00000000-0005-0000-0000-0000DA690000}"/>
    <cellStyle name="Normal 227 2 8 5 2" xfId="47823" xr:uid="{00000000-0005-0000-0000-0000DB690000}"/>
    <cellStyle name="Normal 227 2 8 6" xfId="30479" xr:uid="{00000000-0005-0000-0000-0000DC690000}"/>
    <cellStyle name="Normal 227 2 8 7" xfId="34508" xr:uid="{00000000-0005-0000-0000-0000DD690000}"/>
    <cellStyle name="Normal 227 2 8 8" xfId="36725" xr:uid="{00000000-0005-0000-0000-0000DE690000}"/>
    <cellStyle name="Normal 227 2 9" xfId="5808" xr:uid="{00000000-0005-0000-0000-0000DF690000}"/>
    <cellStyle name="Normal 227 2 9 2" xfId="7405" xr:uid="{00000000-0005-0000-0000-0000E0690000}"/>
    <cellStyle name="Normal 227 2 9 2 2" xfId="18829" xr:uid="{00000000-0005-0000-0000-0000E1690000}"/>
    <cellStyle name="Normal 227 2 9 2 2 2" xfId="49332" xr:uid="{00000000-0005-0000-0000-0000E2690000}"/>
    <cellStyle name="Normal 227 2 9 2 3" xfId="38234" xr:uid="{00000000-0005-0000-0000-0000E3690000}"/>
    <cellStyle name="Normal 227 2 9 3" xfId="10981" xr:uid="{00000000-0005-0000-0000-0000E4690000}"/>
    <cellStyle name="Normal 227 2 9 3 2" xfId="22359" xr:uid="{00000000-0005-0000-0000-0000E5690000}"/>
    <cellStyle name="Normal 227 2 9 3 2 2" xfId="52769" xr:uid="{00000000-0005-0000-0000-0000E6690000}"/>
    <cellStyle name="Normal 227 2 9 3 3" xfId="41671" xr:uid="{00000000-0005-0000-0000-0000E7690000}"/>
    <cellStyle name="Normal 227 2 9 4" xfId="15051" xr:uid="{00000000-0005-0000-0000-0000E8690000}"/>
    <cellStyle name="Normal 227 2 9 4 2" xfId="26385" xr:uid="{00000000-0005-0000-0000-0000E9690000}"/>
    <cellStyle name="Normal 227 2 9 4 2 2" xfId="56721" xr:uid="{00000000-0005-0000-0000-0000EA690000}"/>
    <cellStyle name="Normal 227 2 9 4 3" xfId="45623" xr:uid="{00000000-0005-0000-0000-0000EB690000}"/>
    <cellStyle name="Normal 227 2 9 5" xfId="17232" xr:uid="{00000000-0005-0000-0000-0000EC690000}"/>
    <cellStyle name="Normal 227 2 9 5 2" xfId="47735" xr:uid="{00000000-0005-0000-0000-0000ED690000}"/>
    <cellStyle name="Normal 227 2 9 6" xfId="30411" xr:uid="{00000000-0005-0000-0000-0000EE690000}"/>
    <cellStyle name="Normal 227 2 9 7" xfId="34440" xr:uid="{00000000-0005-0000-0000-0000EF690000}"/>
    <cellStyle name="Normal 227 2 9 8" xfId="36637" xr:uid="{00000000-0005-0000-0000-0000F0690000}"/>
    <cellStyle name="Normal 227 3" xfId="7145" xr:uid="{00000000-0005-0000-0000-0000F1690000}"/>
    <cellStyle name="Normal 227 3 2" xfId="18569" xr:uid="{00000000-0005-0000-0000-0000F2690000}"/>
    <cellStyle name="Normal 227 3 2 2" xfId="49072" xr:uid="{00000000-0005-0000-0000-0000F3690000}"/>
    <cellStyle name="Normal 227 3 3" xfId="37974" xr:uid="{00000000-0005-0000-0000-0000F4690000}"/>
    <cellStyle name="Normal 227 4" xfId="16972" xr:uid="{00000000-0005-0000-0000-0000F5690000}"/>
    <cellStyle name="Normal 227 4 2" xfId="47475" xr:uid="{00000000-0005-0000-0000-0000F6690000}"/>
    <cellStyle name="Normal 227 5" xfId="36377" xr:uid="{00000000-0005-0000-0000-0000F7690000}"/>
    <cellStyle name="Normal 228" xfId="8823" xr:uid="{00000000-0005-0000-0000-0000F8690000}"/>
    <cellStyle name="Normal 228 2" xfId="5268" xr:uid="{00000000-0005-0000-0000-0000F9690000}"/>
    <cellStyle name="Normal 228 2 10" xfId="5903" xr:uid="{00000000-0005-0000-0000-0000FA690000}"/>
    <cellStyle name="Normal 228 2 10 2" xfId="7500" xr:uid="{00000000-0005-0000-0000-0000FB690000}"/>
    <cellStyle name="Normal 228 2 10 2 2" xfId="18924" xr:uid="{00000000-0005-0000-0000-0000FC690000}"/>
    <cellStyle name="Normal 228 2 10 2 2 2" xfId="49427" xr:uid="{00000000-0005-0000-0000-0000FD690000}"/>
    <cellStyle name="Normal 228 2 10 2 3" xfId="38329" xr:uid="{00000000-0005-0000-0000-0000FE690000}"/>
    <cellStyle name="Normal 228 2 10 3" xfId="11097" xr:uid="{00000000-0005-0000-0000-0000FF690000}"/>
    <cellStyle name="Normal 228 2 10 3 2" xfId="22436" xr:uid="{00000000-0005-0000-0000-0000006A0000}"/>
    <cellStyle name="Normal 228 2 10 3 2 2" xfId="52846" xr:uid="{00000000-0005-0000-0000-0000016A0000}"/>
    <cellStyle name="Normal 228 2 10 3 3" xfId="41748" xr:uid="{00000000-0005-0000-0000-0000026A0000}"/>
    <cellStyle name="Normal 228 2 10 4" xfId="15128" xr:uid="{00000000-0005-0000-0000-0000036A0000}"/>
    <cellStyle name="Normal 228 2 10 4 2" xfId="26462" xr:uid="{00000000-0005-0000-0000-0000046A0000}"/>
    <cellStyle name="Normal 228 2 10 4 2 2" xfId="56798" xr:uid="{00000000-0005-0000-0000-0000056A0000}"/>
    <cellStyle name="Normal 228 2 10 4 3" xfId="45700" xr:uid="{00000000-0005-0000-0000-0000066A0000}"/>
    <cellStyle name="Normal 228 2 10 5" xfId="17327" xr:uid="{00000000-0005-0000-0000-0000076A0000}"/>
    <cellStyle name="Normal 228 2 10 5 2" xfId="47830" xr:uid="{00000000-0005-0000-0000-0000086A0000}"/>
    <cellStyle name="Normal 228 2 10 6" xfId="30488" xr:uid="{00000000-0005-0000-0000-0000096A0000}"/>
    <cellStyle name="Normal 228 2 10 7" xfId="34517" xr:uid="{00000000-0005-0000-0000-00000A6A0000}"/>
    <cellStyle name="Normal 228 2 10 8" xfId="36732" xr:uid="{00000000-0005-0000-0000-00000B6A0000}"/>
    <cellStyle name="Normal 228 2 11" xfId="5800" xr:uid="{00000000-0005-0000-0000-00000C6A0000}"/>
    <cellStyle name="Normal 228 2 11 2" xfId="7397" xr:uid="{00000000-0005-0000-0000-00000D6A0000}"/>
    <cellStyle name="Normal 228 2 11 2 2" xfId="18821" xr:uid="{00000000-0005-0000-0000-00000E6A0000}"/>
    <cellStyle name="Normal 228 2 11 2 2 2" xfId="49324" xr:uid="{00000000-0005-0000-0000-00000F6A0000}"/>
    <cellStyle name="Normal 228 2 11 2 3" xfId="38226" xr:uid="{00000000-0005-0000-0000-0000106A0000}"/>
    <cellStyle name="Normal 228 2 11 3" xfId="10971" xr:uid="{00000000-0005-0000-0000-0000116A0000}"/>
    <cellStyle name="Normal 228 2 11 3 2" xfId="22350" xr:uid="{00000000-0005-0000-0000-0000126A0000}"/>
    <cellStyle name="Normal 228 2 11 3 2 2" xfId="52760" xr:uid="{00000000-0005-0000-0000-0000136A0000}"/>
    <cellStyle name="Normal 228 2 11 3 3" xfId="41662" xr:uid="{00000000-0005-0000-0000-0000146A0000}"/>
    <cellStyle name="Normal 228 2 11 4" xfId="15042" xr:uid="{00000000-0005-0000-0000-0000156A0000}"/>
    <cellStyle name="Normal 228 2 11 4 2" xfId="26376" xr:uid="{00000000-0005-0000-0000-0000166A0000}"/>
    <cellStyle name="Normal 228 2 11 4 2 2" xfId="56712" xr:uid="{00000000-0005-0000-0000-0000176A0000}"/>
    <cellStyle name="Normal 228 2 11 4 3" xfId="45614" xr:uid="{00000000-0005-0000-0000-0000186A0000}"/>
    <cellStyle name="Normal 228 2 11 5" xfId="17224" xr:uid="{00000000-0005-0000-0000-0000196A0000}"/>
    <cellStyle name="Normal 228 2 11 5 2" xfId="47727" xr:uid="{00000000-0005-0000-0000-00001A6A0000}"/>
    <cellStyle name="Normal 228 2 11 6" xfId="30402" xr:uid="{00000000-0005-0000-0000-00001B6A0000}"/>
    <cellStyle name="Normal 228 2 11 7" xfId="34431" xr:uid="{00000000-0005-0000-0000-00001C6A0000}"/>
    <cellStyle name="Normal 228 2 11 8" xfId="36629" xr:uid="{00000000-0005-0000-0000-00001D6A0000}"/>
    <cellStyle name="Normal 228 2 12" xfId="5910" xr:uid="{00000000-0005-0000-0000-00001E6A0000}"/>
    <cellStyle name="Normal 228 2 12 2" xfId="7507" xr:uid="{00000000-0005-0000-0000-00001F6A0000}"/>
    <cellStyle name="Normal 228 2 12 2 2" xfId="18931" xr:uid="{00000000-0005-0000-0000-0000206A0000}"/>
    <cellStyle name="Normal 228 2 12 2 2 2" xfId="49434" xr:uid="{00000000-0005-0000-0000-0000216A0000}"/>
    <cellStyle name="Normal 228 2 12 2 3" xfId="38336" xr:uid="{00000000-0005-0000-0000-0000226A0000}"/>
    <cellStyle name="Normal 228 2 12 3" xfId="11106" xr:uid="{00000000-0005-0000-0000-0000236A0000}"/>
    <cellStyle name="Normal 228 2 12 3 2" xfId="22444" xr:uid="{00000000-0005-0000-0000-0000246A0000}"/>
    <cellStyle name="Normal 228 2 12 3 2 2" xfId="52854" xr:uid="{00000000-0005-0000-0000-0000256A0000}"/>
    <cellStyle name="Normal 228 2 12 3 3" xfId="41756" xr:uid="{00000000-0005-0000-0000-0000266A0000}"/>
    <cellStyle name="Normal 228 2 12 4" xfId="15136" xr:uid="{00000000-0005-0000-0000-0000276A0000}"/>
    <cellStyle name="Normal 228 2 12 4 2" xfId="26470" xr:uid="{00000000-0005-0000-0000-0000286A0000}"/>
    <cellStyle name="Normal 228 2 12 4 2 2" xfId="56806" xr:uid="{00000000-0005-0000-0000-0000296A0000}"/>
    <cellStyle name="Normal 228 2 12 4 3" xfId="45708" xr:uid="{00000000-0005-0000-0000-00002A6A0000}"/>
    <cellStyle name="Normal 228 2 12 5" xfId="17334" xr:uid="{00000000-0005-0000-0000-00002B6A0000}"/>
    <cellStyle name="Normal 228 2 12 5 2" xfId="47837" xr:uid="{00000000-0005-0000-0000-00002C6A0000}"/>
    <cellStyle name="Normal 228 2 12 6" xfId="30496" xr:uid="{00000000-0005-0000-0000-00002D6A0000}"/>
    <cellStyle name="Normal 228 2 12 7" xfId="34525" xr:uid="{00000000-0005-0000-0000-00002E6A0000}"/>
    <cellStyle name="Normal 228 2 12 8" xfId="36739" xr:uid="{00000000-0005-0000-0000-00002F6A0000}"/>
    <cellStyle name="Normal 228 2 13" xfId="5793" xr:uid="{00000000-0005-0000-0000-0000306A0000}"/>
    <cellStyle name="Normal 228 2 13 2" xfId="7390" xr:uid="{00000000-0005-0000-0000-0000316A0000}"/>
    <cellStyle name="Normal 228 2 13 2 2" xfId="18814" xr:uid="{00000000-0005-0000-0000-0000326A0000}"/>
    <cellStyle name="Normal 228 2 13 2 2 2" xfId="49317" xr:uid="{00000000-0005-0000-0000-0000336A0000}"/>
    <cellStyle name="Normal 228 2 13 2 3" xfId="38219" xr:uid="{00000000-0005-0000-0000-0000346A0000}"/>
    <cellStyle name="Normal 228 2 13 3" xfId="10962" xr:uid="{00000000-0005-0000-0000-0000356A0000}"/>
    <cellStyle name="Normal 228 2 13 3 2" xfId="22342" xr:uid="{00000000-0005-0000-0000-0000366A0000}"/>
    <cellStyle name="Normal 228 2 13 3 2 2" xfId="52752" xr:uid="{00000000-0005-0000-0000-0000376A0000}"/>
    <cellStyle name="Normal 228 2 13 3 3" xfId="41654" xr:uid="{00000000-0005-0000-0000-0000386A0000}"/>
    <cellStyle name="Normal 228 2 13 4" xfId="15034" xr:uid="{00000000-0005-0000-0000-0000396A0000}"/>
    <cellStyle name="Normal 228 2 13 4 2" xfId="26368" xr:uid="{00000000-0005-0000-0000-00003A6A0000}"/>
    <cellStyle name="Normal 228 2 13 4 2 2" xfId="56704" xr:uid="{00000000-0005-0000-0000-00003B6A0000}"/>
    <cellStyle name="Normal 228 2 13 4 3" xfId="45606" xr:uid="{00000000-0005-0000-0000-00003C6A0000}"/>
    <cellStyle name="Normal 228 2 13 5" xfId="17217" xr:uid="{00000000-0005-0000-0000-00003D6A0000}"/>
    <cellStyle name="Normal 228 2 13 5 2" xfId="47720" xr:uid="{00000000-0005-0000-0000-00003E6A0000}"/>
    <cellStyle name="Normal 228 2 13 6" xfId="30394" xr:uid="{00000000-0005-0000-0000-00003F6A0000}"/>
    <cellStyle name="Normal 228 2 13 7" xfId="34423" xr:uid="{00000000-0005-0000-0000-0000406A0000}"/>
    <cellStyle name="Normal 228 2 13 8" xfId="36622" xr:uid="{00000000-0005-0000-0000-0000416A0000}"/>
    <cellStyle name="Normal 228 2 14" xfId="5917" xr:uid="{00000000-0005-0000-0000-0000426A0000}"/>
    <cellStyle name="Normal 228 2 14 2" xfId="7514" xr:uid="{00000000-0005-0000-0000-0000436A0000}"/>
    <cellStyle name="Normal 228 2 14 2 2" xfId="18938" xr:uid="{00000000-0005-0000-0000-0000446A0000}"/>
    <cellStyle name="Normal 228 2 14 2 2 2" xfId="49441" xr:uid="{00000000-0005-0000-0000-0000456A0000}"/>
    <cellStyle name="Normal 228 2 14 2 3" xfId="38343" xr:uid="{00000000-0005-0000-0000-0000466A0000}"/>
    <cellStyle name="Normal 228 2 14 3" xfId="11115" xr:uid="{00000000-0005-0000-0000-0000476A0000}"/>
    <cellStyle name="Normal 228 2 14 3 2" xfId="22452" xr:uid="{00000000-0005-0000-0000-0000486A0000}"/>
    <cellStyle name="Normal 228 2 14 3 2 2" xfId="52862" xr:uid="{00000000-0005-0000-0000-0000496A0000}"/>
    <cellStyle name="Normal 228 2 14 3 3" xfId="41764" xr:uid="{00000000-0005-0000-0000-00004A6A0000}"/>
    <cellStyle name="Normal 228 2 14 4" xfId="15144" xr:uid="{00000000-0005-0000-0000-00004B6A0000}"/>
    <cellStyle name="Normal 228 2 14 4 2" xfId="26478" xr:uid="{00000000-0005-0000-0000-00004C6A0000}"/>
    <cellStyle name="Normal 228 2 14 4 2 2" xfId="56814" xr:uid="{00000000-0005-0000-0000-00004D6A0000}"/>
    <cellStyle name="Normal 228 2 14 4 3" xfId="45716" xr:uid="{00000000-0005-0000-0000-00004E6A0000}"/>
    <cellStyle name="Normal 228 2 14 5" xfId="17341" xr:uid="{00000000-0005-0000-0000-00004F6A0000}"/>
    <cellStyle name="Normal 228 2 14 5 2" xfId="47844" xr:uid="{00000000-0005-0000-0000-0000506A0000}"/>
    <cellStyle name="Normal 228 2 14 6" xfId="30504" xr:uid="{00000000-0005-0000-0000-0000516A0000}"/>
    <cellStyle name="Normal 228 2 14 7" xfId="34533" xr:uid="{00000000-0005-0000-0000-0000526A0000}"/>
    <cellStyle name="Normal 228 2 14 8" xfId="36746" xr:uid="{00000000-0005-0000-0000-0000536A0000}"/>
    <cellStyle name="Normal 228 2 15" xfId="5786" xr:uid="{00000000-0005-0000-0000-0000546A0000}"/>
    <cellStyle name="Normal 228 2 15 2" xfId="7383" xr:uid="{00000000-0005-0000-0000-0000556A0000}"/>
    <cellStyle name="Normal 228 2 15 2 2" xfId="18807" xr:uid="{00000000-0005-0000-0000-0000566A0000}"/>
    <cellStyle name="Normal 228 2 15 2 2 2" xfId="49310" xr:uid="{00000000-0005-0000-0000-0000576A0000}"/>
    <cellStyle name="Normal 228 2 15 2 3" xfId="38212" xr:uid="{00000000-0005-0000-0000-0000586A0000}"/>
    <cellStyle name="Normal 228 2 15 3" xfId="10953" xr:uid="{00000000-0005-0000-0000-0000596A0000}"/>
    <cellStyle name="Normal 228 2 15 3 2" xfId="22334" xr:uid="{00000000-0005-0000-0000-00005A6A0000}"/>
    <cellStyle name="Normal 228 2 15 3 2 2" xfId="52744" xr:uid="{00000000-0005-0000-0000-00005B6A0000}"/>
    <cellStyle name="Normal 228 2 15 3 3" xfId="41646" xr:uid="{00000000-0005-0000-0000-00005C6A0000}"/>
    <cellStyle name="Normal 228 2 15 4" xfId="15026" xr:uid="{00000000-0005-0000-0000-00005D6A0000}"/>
    <cellStyle name="Normal 228 2 15 4 2" xfId="26360" xr:uid="{00000000-0005-0000-0000-00005E6A0000}"/>
    <cellStyle name="Normal 228 2 15 4 2 2" xfId="56696" xr:uid="{00000000-0005-0000-0000-00005F6A0000}"/>
    <cellStyle name="Normal 228 2 15 4 3" xfId="45598" xr:uid="{00000000-0005-0000-0000-0000606A0000}"/>
    <cellStyle name="Normal 228 2 15 5" xfId="17210" xr:uid="{00000000-0005-0000-0000-0000616A0000}"/>
    <cellStyle name="Normal 228 2 15 5 2" xfId="47713" xr:uid="{00000000-0005-0000-0000-0000626A0000}"/>
    <cellStyle name="Normal 228 2 15 6" xfId="30386" xr:uid="{00000000-0005-0000-0000-0000636A0000}"/>
    <cellStyle name="Normal 228 2 15 7" xfId="34415" xr:uid="{00000000-0005-0000-0000-0000646A0000}"/>
    <cellStyle name="Normal 228 2 15 8" xfId="36615" xr:uid="{00000000-0005-0000-0000-0000656A0000}"/>
    <cellStyle name="Normal 228 2 16" xfId="5923" xr:uid="{00000000-0005-0000-0000-0000666A0000}"/>
    <cellStyle name="Normal 228 2 16 2" xfId="7520" xr:uid="{00000000-0005-0000-0000-0000676A0000}"/>
    <cellStyle name="Normal 228 2 16 2 2" xfId="18944" xr:uid="{00000000-0005-0000-0000-0000686A0000}"/>
    <cellStyle name="Normal 228 2 16 2 2 2" xfId="49447" xr:uid="{00000000-0005-0000-0000-0000696A0000}"/>
    <cellStyle name="Normal 228 2 16 2 3" xfId="38349" xr:uid="{00000000-0005-0000-0000-00006A6A0000}"/>
    <cellStyle name="Normal 228 2 16 3" xfId="11124" xr:uid="{00000000-0005-0000-0000-00006B6A0000}"/>
    <cellStyle name="Normal 228 2 16 3 2" xfId="22460" xr:uid="{00000000-0005-0000-0000-00006C6A0000}"/>
    <cellStyle name="Normal 228 2 16 3 2 2" xfId="52870" xr:uid="{00000000-0005-0000-0000-00006D6A0000}"/>
    <cellStyle name="Normal 228 2 16 3 3" xfId="41772" xr:uid="{00000000-0005-0000-0000-00006E6A0000}"/>
    <cellStyle name="Normal 228 2 16 4" xfId="15152" xr:uid="{00000000-0005-0000-0000-00006F6A0000}"/>
    <cellStyle name="Normal 228 2 16 4 2" xfId="26486" xr:uid="{00000000-0005-0000-0000-0000706A0000}"/>
    <cellStyle name="Normal 228 2 16 4 2 2" xfId="56822" xr:uid="{00000000-0005-0000-0000-0000716A0000}"/>
    <cellStyle name="Normal 228 2 16 4 3" xfId="45724" xr:uid="{00000000-0005-0000-0000-0000726A0000}"/>
    <cellStyle name="Normal 228 2 16 5" xfId="17347" xr:uid="{00000000-0005-0000-0000-0000736A0000}"/>
    <cellStyle name="Normal 228 2 16 5 2" xfId="47850" xr:uid="{00000000-0005-0000-0000-0000746A0000}"/>
    <cellStyle name="Normal 228 2 16 6" xfId="30512" xr:uid="{00000000-0005-0000-0000-0000756A0000}"/>
    <cellStyle name="Normal 228 2 16 7" xfId="34541" xr:uid="{00000000-0005-0000-0000-0000766A0000}"/>
    <cellStyle name="Normal 228 2 16 8" xfId="36752" xr:uid="{00000000-0005-0000-0000-0000776A0000}"/>
    <cellStyle name="Normal 228 2 17" xfId="5780" xr:uid="{00000000-0005-0000-0000-0000786A0000}"/>
    <cellStyle name="Normal 228 2 17 2" xfId="7377" xr:uid="{00000000-0005-0000-0000-0000796A0000}"/>
    <cellStyle name="Normal 228 2 17 2 2" xfId="18801" xr:uid="{00000000-0005-0000-0000-00007A6A0000}"/>
    <cellStyle name="Normal 228 2 17 2 2 2" xfId="49304" xr:uid="{00000000-0005-0000-0000-00007B6A0000}"/>
    <cellStyle name="Normal 228 2 17 2 3" xfId="38206" xr:uid="{00000000-0005-0000-0000-00007C6A0000}"/>
    <cellStyle name="Normal 228 2 17 3" xfId="10941" xr:uid="{00000000-0005-0000-0000-00007D6A0000}"/>
    <cellStyle name="Normal 228 2 17 3 2" xfId="22323" xr:uid="{00000000-0005-0000-0000-00007E6A0000}"/>
    <cellStyle name="Normal 228 2 17 3 2 2" xfId="52733" xr:uid="{00000000-0005-0000-0000-00007F6A0000}"/>
    <cellStyle name="Normal 228 2 17 3 3" xfId="41635" xr:uid="{00000000-0005-0000-0000-0000806A0000}"/>
    <cellStyle name="Normal 228 2 17 4" xfId="15015" xr:uid="{00000000-0005-0000-0000-0000816A0000}"/>
    <cellStyle name="Normal 228 2 17 4 2" xfId="26349" xr:uid="{00000000-0005-0000-0000-0000826A0000}"/>
    <cellStyle name="Normal 228 2 17 4 2 2" xfId="56685" xr:uid="{00000000-0005-0000-0000-0000836A0000}"/>
    <cellStyle name="Normal 228 2 17 4 3" xfId="45587" xr:uid="{00000000-0005-0000-0000-0000846A0000}"/>
    <cellStyle name="Normal 228 2 17 5" xfId="17204" xr:uid="{00000000-0005-0000-0000-0000856A0000}"/>
    <cellStyle name="Normal 228 2 17 5 2" xfId="47707" xr:uid="{00000000-0005-0000-0000-0000866A0000}"/>
    <cellStyle name="Normal 228 2 17 6" xfId="30375" xr:uid="{00000000-0005-0000-0000-0000876A0000}"/>
    <cellStyle name="Normal 228 2 17 7" xfId="34404" xr:uid="{00000000-0005-0000-0000-0000886A0000}"/>
    <cellStyle name="Normal 228 2 17 8" xfId="36609" xr:uid="{00000000-0005-0000-0000-0000896A0000}"/>
    <cellStyle name="Normal 228 2 18" xfId="5927" xr:uid="{00000000-0005-0000-0000-00008A6A0000}"/>
    <cellStyle name="Normal 228 2 18 2" xfId="7524" xr:uid="{00000000-0005-0000-0000-00008B6A0000}"/>
    <cellStyle name="Normal 228 2 18 2 2" xfId="18948" xr:uid="{00000000-0005-0000-0000-00008C6A0000}"/>
    <cellStyle name="Normal 228 2 18 2 2 2" xfId="49451" xr:uid="{00000000-0005-0000-0000-00008D6A0000}"/>
    <cellStyle name="Normal 228 2 18 2 3" xfId="38353" xr:uid="{00000000-0005-0000-0000-00008E6A0000}"/>
    <cellStyle name="Normal 228 2 18 3" xfId="11132" xr:uid="{00000000-0005-0000-0000-00008F6A0000}"/>
    <cellStyle name="Normal 228 2 18 3 2" xfId="22467" xr:uid="{00000000-0005-0000-0000-0000906A0000}"/>
    <cellStyle name="Normal 228 2 18 3 2 2" xfId="52877" xr:uid="{00000000-0005-0000-0000-0000916A0000}"/>
    <cellStyle name="Normal 228 2 18 3 3" xfId="41779" xr:uid="{00000000-0005-0000-0000-0000926A0000}"/>
    <cellStyle name="Normal 228 2 18 4" xfId="15159" xr:uid="{00000000-0005-0000-0000-0000936A0000}"/>
    <cellStyle name="Normal 228 2 18 4 2" xfId="26493" xr:uid="{00000000-0005-0000-0000-0000946A0000}"/>
    <cellStyle name="Normal 228 2 18 4 2 2" xfId="56829" xr:uid="{00000000-0005-0000-0000-0000956A0000}"/>
    <cellStyle name="Normal 228 2 18 4 3" xfId="45731" xr:uid="{00000000-0005-0000-0000-0000966A0000}"/>
    <cellStyle name="Normal 228 2 18 5" xfId="17351" xr:uid="{00000000-0005-0000-0000-0000976A0000}"/>
    <cellStyle name="Normal 228 2 18 5 2" xfId="47854" xr:uid="{00000000-0005-0000-0000-0000986A0000}"/>
    <cellStyle name="Normal 228 2 18 6" xfId="30519" xr:uid="{00000000-0005-0000-0000-0000996A0000}"/>
    <cellStyle name="Normal 228 2 18 7" xfId="34548" xr:uid="{00000000-0005-0000-0000-00009A6A0000}"/>
    <cellStyle name="Normal 228 2 18 8" xfId="36756" xr:uid="{00000000-0005-0000-0000-00009B6A0000}"/>
    <cellStyle name="Normal 228 2 19" xfId="5776" xr:uid="{00000000-0005-0000-0000-00009C6A0000}"/>
    <cellStyle name="Normal 228 2 19 2" xfId="7373" xr:uid="{00000000-0005-0000-0000-00009D6A0000}"/>
    <cellStyle name="Normal 228 2 19 2 2" xfId="18797" xr:uid="{00000000-0005-0000-0000-00009E6A0000}"/>
    <cellStyle name="Normal 228 2 19 2 2 2" xfId="49300" xr:uid="{00000000-0005-0000-0000-00009F6A0000}"/>
    <cellStyle name="Normal 228 2 19 2 3" xfId="38202" xr:uid="{00000000-0005-0000-0000-0000A06A0000}"/>
    <cellStyle name="Normal 228 2 19 3" xfId="10921" xr:uid="{00000000-0005-0000-0000-0000A16A0000}"/>
    <cellStyle name="Normal 228 2 19 3 2" xfId="22304" xr:uid="{00000000-0005-0000-0000-0000A26A0000}"/>
    <cellStyle name="Normal 228 2 19 3 2 2" xfId="52714" xr:uid="{00000000-0005-0000-0000-0000A36A0000}"/>
    <cellStyle name="Normal 228 2 19 3 3" xfId="41616" xr:uid="{00000000-0005-0000-0000-0000A46A0000}"/>
    <cellStyle name="Normal 228 2 19 4" xfId="14996" xr:uid="{00000000-0005-0000-0000-0000A56A0000}"/>
    <cellStyle name="Normal 228 2 19 4 2" xfId="26330" xr:uid="{00000000-0005-0000-0000-0000A66A0000}"/>
    <cellStyle name="Normal 228 2 19 4 2 2" xfId="56666" xr:uid="{00000000-0005-0000-0000-0000A76A0000}"/>
    <cellStyle name="Normal 228 2 19 4 3" xfId="45568" xr:uid="{00000000-0005-0000-0000-0000A86A0000}"/>
    <cellStyle name="Normal 228 2 19 5" xfId="17200" xr:uid="{00000000-0005-0000-0000-0000A96A0000}"/>
    <cellStyle name="Normal 228 2 19 5 2" xfId="47703" xr:uid="{00000000-0005-0000-0000-0000AA6A0000}"/>
    <cellStyle name="Normal 228 2 19 6" xfId="30356" xr:uid="{00000000-0005-0000-0000-0000AB6A0000}"/>
    <cellStyle name="Normal 228 2 19 7" xfId="34385" xr:uid="{00000000-0005-0000-0000-0000AC6A0000}"/>
    <cellStyle name="Normal 228 2 19 8" xfId="36605" xr:uid="{00000000-0005-0000-0000-0000AD6A0000}"/>
    <cellStyle name="Normal 228 2 2" xfId="5873" xr:uid="{00000000-0005-0000-0000-0000AE6A0000}"/>
    <cellStyle name="Normal 228 2 2 2" xfId="7470" xr:uid="{00000000-0005-0000-0000-0000AF6A0000}"/>
    <cellStyle name="Normal 228 2 2 2 2" xfId="18894" xr:uid="{00000000-0005-0000-0000-0000B06A0000}"/>
    <cellStyle name="Normal 228 2 2 2 2 2" xfId="49397" xr:uid="{00000000-0005-0000-0000-0000B16A0000}"/>
    <cellStyle name="Normal 228 2 2 2 3" xfId="38299" xr:uid="{00000000-0005-0000-0000-0000B26A0000}"/>
    <cellStyle name="Normal 228 2 2 3" xfId="11066" xr:uid="{00000000-0005-0000-0000-0000B36A0000}"/>
    <cellStyle name="Normal 228 2 2 3 2" xfId="22408" xr:uid="{00000000-0005-0000-0000-0000B46A0000}"/>
    <cellStyle name="Normal 228 2 2 3 2 2" xfId="52818" xr:uid="{00000000-0005-0000-0000-0000B56A0000}"/>
    <cellStyle name="Normal 228 2 2 3 3" xfId="41720" xr:uid="{00000000-0005-0000-0000-0000B66A0000}"/>
    <cellStyle name="Normal 228 2 2 4" xfId="15100" xr:uid="{00000000-0005-0000-0000-0000B76A0000}"/>
    <cellStyle name="Normal 228 2 2 4 2" xfId="26434" xr:uid="{00000000-0005-0000-0000-0000B86A0000}"/>
    <cellStyle name="Normal 228 2 2 4 2 2" xfId="56770" xr:uid="{00000000-0005-0000-0000-0000B96A0000}"/>
    <cellStyle name="Normal 228 2 2 4 3" xfId="45672" xr:uid="{00000000-0005-0000-0000-0000BA6A0000}"/>
    <cellStyle name="Normal 228 2 2 5" xfId="17297" xr:uid="{00000000-0005-0000-0000-0000BB6A0000}"/>
    <cellStyle name="Normal 228 2 2 5 2" xfId="47800" xr:uid="{00000000-0005-0000-0000-0000BC6A0000}"/>
    <cellStyle name="Normal 228 2 2 6" xfId="30460" xr:uid="{00000000-0005-0000-0000-0000BD6A0000}"/>
    <cellStyle name="Normal 228 2 2 7" xfId="34489" xr:uid="{00000000-0005-0000-0000-0000BE6A0000}"/>
    <cellStyle name="Normal 228 2 2 8" xfId="36702" xr:uid="{00000000-0005-0000-0000-0000BF6A0000}"/>
    <cellStyle name="Normal 228 2 20" xfId="7147" xr:uid="{00000000-0005-0000-0000-0000C06A0000}"/>
    <cellStyle name="Normal 228 2 20 2" xfId="11143" xr:uid="{00000000-0005-0000-0000-0000C16A0000}"/>
    <cellStyle name="Normal 228 2 20 2 2" xfId="22478" xr:uid="{00000000-0005-0000-0000-0000C26A0000}"/>
    <cellStyle name="Normal 228 2 20 2 2 2" xfId="52888" xr:uid="{00000000-0005-0000-0000-0000C36A0000}"/>
    <cellStyle name="Normal 228 2 20 2 3" xfId="41790" xr:uid="{00000000-0005-0000-0000-0000C46A0000}"/>
    <cellStyle name="Normal 228 2 20 3" xfId="15170" xr:uid="{00000000-0005-0000-0000-0000C56A0000}"/>
    <cellStyle name="Normal 228 2 20 3 2" xfId="26504" xr:uid="{00000000-0005-0000-0000-0000C66A0000}"/>
    <cellStyle name="Normal 228 2 20 3 2 2" xfId="56840" xr:uid="{00000000-0005-0000-0000-0000C76A0000}"/>
    <cellStyle name="Normal 228 2 20 3 3" xfId="45742" xr:uid="{00000000-0005-0000-0000-0000C86A0000}"/>
    <cellStyle name="Normal 228 2 20 4" xfId="18571" xr:uid="{00000000-0005-0000-0000-0000C96A0000}"/>
    <cellStyle name="Normal 228 2 20 4 2" xfId="49074" xr:uid="{00000000-0005-0000-0000-0000CA6A0000}"/>
    <cellStyle name="Normal 228 2 20 5" xfId="30530" xr:uid="{00000000-0005-0000-0000-0000CB6A0000}"/>
    <cellStyle name="Normal 228 2 20 6" xfId="34559" xr:uid="{00000000-0005-0000-0000-0000CC6A0000}"/>
    <cellStyle name="Normal 228 2 20 7" xfId="37976" xr:uid="{00000000-0005-0000-0000-0000CD6A0000}"/>
    <cellStyle name="Normal 228 2 21" xfId="10910" xr:uid="{00000000-0005-0000-0000-0000CE6A0000}"/>
    <cellStyle name="Normal 228 2 21 2" xfId="14985" xr:uid="{00000000-0005-0000-0000-0000CF6A0000}"/>
    <cellStyle name="Normal 228 2 21 2 2" xfId="26319" xr:uid="{00000000-0005-0000-0000-0000D06A0000}"/>
    <cellStyle name="Normal 228 2 21 2 2 2" xfId="56655" xr:uid="{00000000-0005-0000-0000-0000D16A0000}"/>
    <cellStyle name="Normal 228 2 21 2 3" xfId="45557" xr:uid="{00000000-0005-0000-0000-0000D26A0000}"/>
    <cellStyle name="Normal 228 2 21 3" xfId="22293" xr:uid="{00000000-0005-0000-0000-0000D36A0000}"/>
    <cellStyle name="Normal 228 2 21 3 2" xfId="52703" xr:uid="{00000000-0005-0000-0000-0000D46A0000}"/>
    <cellStyle name="Normal 228 2 21 4" xfId="30345" xr:uid="{00000000-0005-0000-0000-0000D56A0000}"/>
    <cellStyle name="Normal 228 2 21 5" xfId="34374" xr:uid="{00000000-0005-0000-0000-0000D66A0000}"/>
    <cellStyle name="Normal 228 2 21 6" xfId="41605" xr:uid="{00000000-0005-0000-0000-0000D76A0000}"/>
    <cellStyle name="Normal 228 2 22" xfId="11161" xr:uid="{00000000-0005-0000-0000-0000D86A0000}"/>
    <cellStyle name="Normal 228 2 22 2" xfId="15188" xr:uid="{00000000-0005-0000-0000-0000D96A0000}"/>
    <cellStyle name="Normal 228 2 22 2 2" xfId="26522" xr:uid="{00000000-0005-0000-0000-0000DA6A0000}"/>
    <cellStyle name="Normal 228 2 22 2 2 2" xfId="56858" xr:uid="{00000000-0005-0000-0000-0000DB6A0000}"/>
    <cellStyle name="Normal 228 2 22 2 3" xfId="45760" xr:uid="{00000000-0005-0000-0000-0000DC6A0000}"/>
    <cellStyle name="Normal 228 2 22 3" xfId="22496" xr:uid="{00000000-0005-0000-0000-0000DD6A0000}"/>
    <cellStyle name="Normal 228 2 22 3 2" xfId="52906" xr:uid="{00000000-0005-0000-0000-0000DE6A0000}"/>
    <cellStyle name="Normal 228 2 22 4" xfId="30548" xr:uid="{00000000-0005-0000-0000-0000DF6A0000}"/>
    <cellStyle name="Normal 228 2 22 5" xfId="34577" xr:uid="{00000000-0005-0000-0000-0000E06A0000}"/>
    <cellStyle name="Normal 228 2 22 6" xfId="41808" xr:uid="{00000000-0005-0000-0000-0000E16A0000}"/>
    <cellStyle name="Normal 228 2 23" xfId="10880" xr:uid="{00000000-0005-0000-0000-0000E26A0000}"/>
    <cellStyle name="Normal 228 2 23 2" xfId="14955" xr:uid="{00000000-0005-0000-0000-0000E36A0000}"/>
    <cellStyle name="Normal 228 2 23 2 2" xfId="26289" xr:uid="{00000000-0005-0000-0000-0000E46A0000}"/>
    <cellStyle name="Normal 228 2 23 2 2 2" xfId="56625" xr:uid="{00000000-0005-0000-0000-0000E56A0000}"/>
    <cellStyle name="Normal 228 2 23 2 3" xfId="45527" xr:uid="{00000000-0005-0000-0000-0000E66A0000}"/>
    <cellStyle name="Normal 228 2 23 3" xfId="22263" xr:uid="{00000000-0005-0000-0000-0000E76A0000}"/>
    <cellStyle name="Normal 228 2 23 3 2" xfId="52673" xr:uid="{00000000-0005-0000-0000-0000E86A0000}"/>
    <cellStyle name="Normal 228 2 23 4" xfId="30315" xr:uid="{00000000-0005-0000-0000-0000E96A0000}"/>
    <cellStyle name="Normal 228 2 23 5" xfId="34344" xr:uid="{00000000-0005-0000-0000-0000EA6A0000}"/>
    <cellStyle name="Normal 228 2 23 6" xfId="41575" xr:uid="{00000000-0005-0000-0000-0000EB6A0000}"/>
    <cellStyle name="Normal 228 2 24" xfId="11189" xr:uid="{00000000-0005-0000-0000-0000EC6A0000}"/>
    <cellStyle name="Normal 228 2 24 2" xfId="15216" xr:uid="{00000000-0005-0000-0000-0000ED6A0000}"/>
    <cellStyle name="Normal 228 2 24 2 2" xfId="26550" xr:uid="{00000000-0005-0000-0000-0000EE6A0000}"/>
    <cellStyle name="Normal 228 2 24 2 2 2" xfId="56886" xr:uid="{00000000-0005-0000-0000-0000EF6A0000}"/>
    <cellStyle name="Normal 228 2 24 2 3" xfId="45788" xr:uid="{00000000-0005-0000-0000-0000F06A0000}"/>
    <cellStyle name="Normal 228 2 24 3" xfId="22524" xr:uid="{00000000-0005-0000-0000-0000F16A0000}"/>
    <cellStyle name="Normal 228 2 24 3 2" xfId="52934" xr:uid="{00000000-0005-0000-0000-0000F26A0000}"/>
    <cellStyle name="Normal 228 2 24 4" xfId="30576" xr:uid="{00000000-0005-0000-0000-0000F36A0000}"/>
    <cellStyle name="Normal 228 2 24 5" xfId="34605" xr:uid="{00000000-0005-0000-0000-0000F46A0000}"/>
    <cellStyle name="Normal 228 2 24 6" xfId="41836" xr:uid="{00000000-0005-0000-0000-0000F56A0000}"/>
    <cellStyle name="Normal 228 2 25" xfId="10855" xr:uid="{00000000-0005-0000-0000-0000F66A0000}"/>
    <cellStyle name="Normal 228 2 25 2" xfId="14930" xr:uid="{00000000-0005-0000-0000-0000F76A0000}"/>
    <cellStyle name="Normal 228 2 25 2 2" xfId="26264" xr:uid="{00000000-0005-0000-0000-0000F86A0000}"/>
    <cellStyle name="Normal 228 2 25 2 2 2" xfId="56600" xr:uid="{00000000-0005-0000-0000-0000F96A0000}"/>
    <cellStyle name="Normal 228 2 25 2 3" xfId="45502" xr:uid="{00000000-0005-0000-0000-0000FA6A0000}"/>
    <cellStyle name="Normal 228 2 25 3" xfId="22238" xr:uid="{00000000-0005-0000-0000-0000FB6A0000}"/>
    <cellStyle name="Normal 228 2 25 3 2" xfId="52648" xr:uid="{00000000-0005-0000-0000-0000FC6A0000}"/>
    <cellStyle name="Normal 228 2 25 4" xfId="30290" xr:uid="{00000000-0005-0000-0000-0000FD6A0000}"/>
    <cellStyle name="Normal 228 2 25 5" xfId="34319" xr:uid="{00000000-0005-0000-0000-0000FE6A0000}"/>
    <cellStyle name="Normal 228 2 25 6" xfId="41550" xr:uid="{00000000-0005-0000-0000-0000FF6A0000}"/>
    <cellStyle name="Normal 228 2 26" xfId="9119" xr:uid="{00000000-0005-0000-0000-0000006B0000}"/>
    <cellStyle name="Normal 228 2 26 2" xfId="20522" xr:uid="{00000000-0005-0000-0000-0000016B0000}"/>
    <cellStyle name="Normal 228 2 26 2 2" xfId="50932" xr:uid="{00000000-0005-0000-0000-0000026B0000}"/>
    <cellStyle name="Normal 228 2 26 3" xfId="39834" xr:uid="{00000000-0005-0000-0000-0000036B0000}"/>
    <cellStyle name="Normal 228 2 27" xfId="13214" xr:uid="{00000000-0005-0000-0000-0000046B0000}"/>
    <cellStyle name="Normal 228 2 27 2" xfId="24548" xr:uid="{00000000-0005-0000-0000-0000056B0000}"/>
    <cellStyle name="Normal 228 2 27 2 2" xfId="54884" xr:uid="{00000000-0005-0000-0000-0000066B0000}"/>
    <cellStyle name="Normal 228 2 27 3" xfId="43786" xr:uid="{00000000-0005-0000-0000-0000076B0000}"/>
    <cellStyle name="Normal 228 2 28" xfId="16974" xr:uid="{00000000-0005-0000-0000-0000086B0000}"/>
    <cellStyle name="Normal 228 2 28 2" xfId="47477" xr:uid="{00000000-0005-0000-0000-0000096B0000}"/>
    <cellStyle name="Normal 228 2 29" xfId="28574" xr:uid="{00000000-0005-0000-0000-00000A6B0000}"/>
    <cellStyle name="Normal 228 2 3" xfId="5829" xr:uid="{00000000-0005-0000-0000-00000B6B0000}"/>
    <cellStyle name="Normal 228 2 3 2" xfId="7426" xr:uid="{00000000-0005-0000-0000-00000C6B0000}"/>
    <cellStyle name="Normal 228 2 3 2 2" xfId="18850" xr:uid="{00000000-0005-0000-0000-00000D6B0000}"/>
    <cellStyle name="Normal 228 2 3 2 2 2" xfId="49353" xr:uid="{00000000-0005-0000-0000-00000E6B0000}"/>
    <cellStyle name="Normal 228 2 3 2 3" xfId="38255" xr:uid="{00000000-0005-0000-0000-00000F6B0000}"/>
    <cellStyle name="Normal 228 2 3 3" xfId="11008" xr:uid="{00000000-0005-0000-0000-0000106B0000}"/>
    <cellStyle name="Normal 228 2 3 3 2" xfId="22383" xr:uid="{00000000-0005-0000-0000-0000116B0000}"/>
    <cellStyle name="Normal 228 2 3 3 2 2" xfId="52793" xr:uid="{00000000-0005-0000-0000-0000126B0000}"/>
    <cellStyle name="Normal 228 2 3 3 3" xfId="41695" xr:uid="{00000000-0005-0000-0000-0000136B0000}"/>
    <cellStyle name="Normal 228 2 3 4" xfId="15075" xr:uid="{00000000-0005-0000-0000-0000146B0000}"/>
    <cellStyle name="Normal 228 2 3 4 2" xfId="26409" xr:uid="{00000000-0005-0000-0000-0000156B0000}"/>
    <cellStyle name="Normal 228 2 3 4 2 2" xfId="56745" xr:uid="{00000000-0005-0000-0000-0000166B0000}"/>
    <cellStyle name="Normal 228 2 3 4 3" xfId="45647" xr:uid="{00000000-0005-0000-0000-0000176B0000}"/>
    <cellStyle name="Normal 228 2 3 5" xfId="17253" xr:uid="{00000000-0005-0000-0000-0000186B0000}"/>
    <cellStyle name="Normal 228 2 3 5 2" xfId="47756" xr:uid="{00000000-0005-0000-0000-0000196B0000}"/>
    <cellStyle name="Normal 228 2 3 6" xfId="30435" xr:uid="{00000000-0005-0000-0000-00001A6B0000}"/>
    <cellStyle name="Normal 228 2 3 7" xfId="34464" xr:uid="{00000000-0005-0000-0000-00001B6B0000}"/>
    <cellStyle name="Normal 228 2 3 8" xfId="36658" xr:uid="{00000000-0005-0000-0000-00001C6B0000}"/>
    <cellStyle name="Normal 228 2 30" xfId="32603" xr:uid="{00000000-0005-0000-0000-00001D6B0000}"/>
    <cellStyle name="Normal 228 2 31" xfId="36292" xr:uid="{00000000-0005-0000-0000-00001E6B0000}"/>
    <cellStyle name="Normal 228 2 32" xfId="36379" xr:uid="{00000000-0005-0000-0000-00001F6B0000}"/>
    <cellStyle name="Normal 228 2 33" xfId="58643" xr:uid="{00000000-0005-0000-0000-0000206B0000}"/>
    <cellStyle name="Normal 228 2 4" xfId="5881" xr:uid="{00000000-0005-0000-0000-0000216B0000}"/>
    <cellStyle name="Normal 228 2 4 2" xfId="7478" xr:uid="{00000000-0005-0000-0000-0000226B0000}"/>
    <cellStyle name="Normal 228 2 4 2 2" xfId="18902" xr:uid="{00000000-0005-0000-0000-0000236B0000}"/>
    <cellStyle name="Normal 228 2 4 2 2 2" xfId="49405" xr:uid="{00000000-0005-0000-0000-0000246B0000}"/>
    <cellStyle name="Normal 228 2 4 2 3" xfId="38307" xr:uid="{00000000-0005-0000-0000-0000256B0000}"/>
    <cellStyle name="Normal 228 2 4 3" xfId="11074" xr:uid="{00000000-0005-0000-0000-0000266B0000}"/>
    <cellStyle name="Normal 228 2 4 3 2" xfId="22416" xr:uid="{00000000-0005-0000-0000-0000276B0000}"/>
    <cellStyle name="Normal 228 2 4 3 2 2" xfId="52826" xr:uid="{00000000-0005-0000-0000-0000286B0000}"/>
    <cellStyle name="Normal 228 2 4 3 3" xfId="41728" xr:uid="{00000000-0005-0000-0000-0000296B0000}"/>
    <cellStyle name="Normal 228 2 4 4" xfId="15108" xr:uid="{00000000-0005-0000-0000-00002A6B0000}"/>
    <cellStyle name="Normal 228 2 4 4 2" xfId="26442" xr:uid="{00000000-0005-0000-0000-00002B6B0000}"/>
    <cellStyle name="Normal 228 2 4 4 2 2" xfId="56778" xr:uid="{00000000-0005-0000-0000-00002C6B0000}"/>
    <cellStyle name="Normal 228 2 4 4 3" xfId="45680" xr:uid="{00000000-0005-0000-0000-00002D6B0000}"/>
    <cellStyle name="Normal 228 2 4 5" xfId="17305" xr:uid="{00000000-0005-0000-0000-00002E6B0000}"/>
    <cellStyle name="Normal 228 2 4 5 2" xfId="47808" xr:uid="{00000000-0005-0000-0000-00002F6B0000}"/>
    <cellStyle name="Normal 228 2 4 6" xfId="30468" xr:uid="{00000000-0005-0000-0000-0000306B0000}"/>
    <cellStyle name="Normal 228 2 4 7" xfId="34497" xr:uid="{00000000-0005-0000-0000-0000316B0000}"/>
    <cellStyle name="Normal 228 2 4 8" xfId="36710" xr:uid="{00000000-0005-0000-0000-0000326B0000}"/>
    <cellStyle name="Normal 228 2 5" xfId="5821" xr:uid="{00000000-0005-0000-0000-0000336B0000}"/>
    <cellStyle name="Normal 228 2 5 2" xfId="7418" xr:uid="{00000000-0005-0000-0000-0000346B0000}"/>
    <cellStyle name="Normal 228 2 5 2 2" xfId="18842" xr:uid="{00000000-0005-0000-0000-0000356B0000}"/>
    <cellStyle name="Normal 228 2 5 2 2 2" xfId="49345" xr:uid="{00000000-0005-0000-0000-0000366B0000}"/>
    <cellStyle name="Normal 228 2 5 2 3" xfId="38247" xr:uid="{00000000-0005-0000-0000-0000376B0000}"/>
    <cellStyle name="Normal 228 2 5 3" xfId="10997" xr:uid="{00000000-0005-0000-0000-0000386B0000}"/>
    <cellStyle name="Normal 228 2 5 3 2" xfId="22373" xr:uid="{00000000-0005-0000-0000-0000396B0000}"/>
    <cellStyle name="Normal 228 2 5 3 2 2" xfId="52783" xr:uid="{00000000-0005-0000-0000-00003A6B0000}"/>
    <cellStyle name="Normal 228 2 5 3 3" xfId="41685" xr:uid="{00000000-0005-0000-0000-00003B6B0000}"/>
    <cellStyle name="Normal 228 2 5 4" xfId="15065" xr:uid="{00000000-0005-0000-0000-00003C6B0000}"/>
    <cellStyle name="Normal 228 2 5 4 2" xfId="26399" xr:uid="{00000000-0005-0000-0000-00003D6B0000}"/>
    <cellStyle name="Normal 228 2 5 4 2 2" xfId="56735" xr:uid="{00000000-0005-0000-0000-00003E6B0000}"/>
    <cellStyle name="Normal 228 2 5 4 3" xfId="45637" xr:uid="{00000000-0005-0000-0000-00003F6B0000}"/>
    <cellStyle name="Normal 228 2 5 5" xfId="17245" xr:uid="{00000000-0005-0000-0000-0000406B0000}"/>
    <cellStyle name="Normal 228 2 5 5 2" xfId="47748" xr:uid="{00000000-0005-0000-0000-0000416B0000}"/>
    <cellStyle name="Normal 228 2 5 6" xfId="30425" xr:uid="{00000000-0005-0000-0000-0000426B0000}"/>
    <cellStyle name="Normal 228 2 5 7" xfId="34454" xr:uid="{00000000-0005-0000-0000-0000436B0000}"/>
    <cellStyle name="Normal 228 2 5 8" xfId="36650" xr:uid="{00000000-0005-0000-0000-0000446B0000}"/>
    <cellStyle name="Normal 228 2 6" xfId="5889" xr:uid="{00000000-0005-0000-0000-0000456B0000}"/>
    <cellStyle name="Normal 228 2 6 2" xfId="7486" xr:uid="{00000000-0005-0000-0000-0000466B0000}"/>
    <cellStyle name="Normal 228 2 6 2 2" xfId="18910" xr:uid="{00000000-0005-0000-0000-0000476B0000}"/>
    <cellStyle name="Normal 228 2 6 2 2 2" xfId="49413" xr:uid="{00000000-0005-0000-0000-0000486B0000}"/>
    <cellStyle name="Normal 228 2 6 2 3" xfId="38315" xr:uid="{00000000-0005-0000-0000-0000496B0000}"/>
    <cellStyle name="Normal 228 2 6 3" xfId="11080" xr:uid="{00000000-0005-0000-0000-00004A6B0000}"/>
    <cellStyle name="Normal 228 2 6 3 2" xfId="22421" xr:uid="{00000000-0005-0000-0000-00004B6B0000}"/>
    <cellStyle name="Normal 228 2 6 3 2 2" xfId="52831" xr:uid="{00000000-0005-0000-0000-00004C6B0000}"/>
    <cellStyle name="Normal 228 2 6 3 3" xfId="41733" xr:uid="{00000000-0005-0000-0000-00004D6B0000}"/>
    <cellStyle name="Normal 228 2 6 4" xfId="15113" xr:uid="{00000000-0005-0000-0000-00004E6B0000}"/>
    <cellStyle name="Normal 228 2 6 4 2" xfId="26447" xr:uid="{00000000-0005-0000-0000-00004F6B0000}"/>
    <cellStyle name="Normal 228 2 6 4 2 2" xfId="56783" xr:uid="{00000000-0005-0000-0000-0000506B0000}"/>
    <cellStyle name="Normal 228 2 6 4 3" xfId="45685" xr:uid="{00000000-0005-0000-0000-0000516B0000}"/>
    <cellStyle name="Normal 228 2 6 5" xfId="17313" xr:uid="{00000000-0005-0000-0000-0000526B0000}"/>
    <cellStyle name="Normal 228 2 6 5 2" xfId="47816" xr:uid="{00000000-0005-0000-0000-0000536B0000}"/>
    <cellStyle name="Normal 228 2 6 6" xfId="30473" xr:uid="{00000000-0005-0000-0000-0000546B0000}"/>
    <cellStyle name="Normal 228 2 6 7" xfId="34502" xr:uid="{00000000-0005-0000-0000-0000556B0000}"/>
    <cellStyle name="Normal 228 2 6 8" xfId="36718" xr:uid="{00000000-0005-0000-0000-0000566B0000}"/>
    <cellStyle name="Normal 228 2 7" xfId="5813" xr:uid="{00000000-0005-0000-0000-0000576B0000}"/>
    <cellStyle name="Normal 228 2 7 2" xfId="7410" xr:uid="{00000000-0005-0000-0000-0000586B0000}"/>
    <cellStyle name="Normal 228 2 7 2 2" xfId="18834" xr:uid="{00000000-0005-0000-0000-0000596B0000}"/>
    <cellStyle name="Normal 228 2 7 2 2 2" xfId="49337" xr:uid="{00000000-0005-0000-0000-00005A6B0000}"/>
    <cellStyle name="Normal 228 2 7 2 3" xfId="38239" xr:uid="{00000000-0005-0000-0000-00005B6B0000}"/>
    <cellStyle name="Normal 228 2 7 3" xfId="10989" xr:uid="{00000000-0005-0000-0000-00005C6B0000}"/>
    <cellStyle name="Normal 228 2 7 3 2" xfId="22366" xr:uid="{00000000-0005-0000-0000-00005D6B0000}"/>
    <cellStyle name="Normal 228 2 7 3 2 2" xfId="52776" xr:uid="{00000000-0005-0000-0000-00005E6B0000}"/>
    <cellStyle name="Normal 228 2 7 3 3" xfId="41678" xr:uid="{00000000-0005-0000-0000-00005F6B0000}"/>
    <cellStyle name="Normal 228 2 7 4" xfId="15058" xr:uid="{00000000-0005-0000-0000-0000606B0000}"/>
    <cellStyle name="Normal 228 2 7 4 2" xfId="26392" xr:uid="{00000000-0005-0000-0000-0000616B0000}"/>
    <cellStyle name="Normal 228 2 7 4 2 2" xfId="56728" xr:uid="{00000000-0005-0000-0000-0000626B0000}"/>
    <cellStyle name="Normal 228 2 7 4 3" xfId="45630" xr:uid="{00000000-0005-0000-0000-0000636B0000}"/>
    <cellStyle name="Normal 228 2 7 5" xfId="17237" xr:uid="{00000000-0005-0000-0000-0000646B0000}"/>
    <cellStyle name="Normal 228 2 7 5 2" xfId="47740" xr:uid="{00000000-0005-0000-0000-0000656B0000}"/>
    <cellStyle name="Normal 228 2 7 6" xfId="30418" xr:uid="{00000000-0005-0000-0000-0000666B0000}"/>
    <cellStyle name="Normal 228 2 7 7" xfId="34447" xr:uid="{00000000-0005-0000-0000-0000676B0000}"/>
    <cellStyle name="Normal 228 2 7 8" xfId="36642" xr:uid="{00000000-0005-0000-0000-0000686B0000}"/>
    <cellStyle name="Normal 228 2 8" xfId="5897" xr:uid="{00000000-0005-0000-0000-0000696B0000}"/>
    <cellStyle name="Normal 228 2 8 2" xfId="7494" xr:uid="{00000000-0005-0000-0000-00006A6B0000}"/>
    <cellStyle name="Normal 228 2 8 2 2" xfId="18918" xr:uid="{00000000-0005-0000-0000-00006B6B0000}"/>
    <cellStyle name="Normal 228 2 8 2 2 2" xfId="49421" xr:uid="{00000000-0005-0000-0000-00006C6B0000}"/>
    <cellStyle name="Normal 228 2 8 2 3" xfId="38323" xr:uid="{00000000-0005-0000-0000-00006D6B0000}"/>
    <cellStyle name="Normal 228 2 8 3" xfId="11088" xr:uid="{00000000-0005-0000-0000-00006E6B0000}"/>
    <cellStyle name="Normal 228 2 8 3 2" xfId="22428" xr:uid="{00000000-0005-0000-0000-00006F6B0000}"/>
    <cellStyle name="Normal 228 2 8 3 2 2" xfId="52838" xr:uid="{00000000-0005-0000-0000-0000706B0000}"/>
    <cellStyle name="Normal 228 2 8 3 3" xfId="41740" xr:uid="{00000000-0005-0000-0000-0000716B0000}"/>
    <cellStyle name="Normal 228 2 8 4" xfId="15120" xr:uid="{00000000-0005-0000-0000-0000726B0000}"/>
    <cellStyle name="Normal 228 2 8 4 2" xfId="26454" xr:uid="{00000000-0005-0000-0000-0000736B0000}"/>
    <cellStyle name="Normal 228 2 8 4 2 2" xfId="56790" xr:uid="{00000000-0005-0000-0000-0000746B0000}"/>
    <cellStyle name="Normal 228 2 8 4 3" xfId="45692" xr:uid="{00000000-0005-0000-0000-0000756B0000}"/>
    <cellStyle name="Normal 228 2 8 5" xfId="17321" xr:uid="{00000000-0005-0000-0000-0000766B0000}"/>
    <cellStyle name="Normal 228 2 8 5 2" xfId="47824" xr:uid="{00000000-0005-0000-0000-0000776B0000}"/>
    <cellStyle name="Normal 228 2 8 6" xfId="30480" xr:uid="{00000000-0005-0000-0000-0000786B0000}"/>
    <cellStyle name="Normal 228 2 8 7" xfId="34509" xr:uid="{00000000-0005-0000-0000-0000796B0000}"/>
    <cellStyle name="Normal 228 2 8 8" xfId="36726" xr:uid="{00000000-0005-0000-0000-00007A6B0000}"/>
    <cellStyle name="Normal 228 2 9" xfId="5807" xr:uid="{00000000-0005-0000-0000-00007B6B0000}"/>
    <cellStyle name="Normal 228 2 9 2" xfId="7404" xr:uid="{00000000-0005-0000-0000-00007C6B0000}"/>
    <cellStyle name="Normal 228 2 9 2 2" xfId="18828" xr:uid="{00000000-0005-0000-0000-00007D6B0000}"/>
    <cellStyle name="Normal 228 2 9 2 2 2" xfId="49331" xr:uid="{00000000-0005-0000-0000-00007E6B0000}"/>
    <cellStyle name="Normal 228 2 9 2 3" xfId="38233" xr:uid="{00000000-0005-0000-0000-00007F6B0000}"/>
    <cellStyle name="Normal 228 2 9 3" xfId="10980" xr:uid="{00000000-0005-0000-0000-0000806B0000}"/>
    <cellStyle name="Normal 228 2 9 3 2" xfId="22358" xr:uid="{00000000-0005-0000-0000-0000816B0000}"/>
    <cellStyle name="Normal 228 2 9 3 2 2" xfId="52768" xr:uid="{00000000-0005-0000-0000-0000826B0000}"/>
    <cellStyle name="Normal 228 2 9 3 3" xfId="41670" xr:uid="{00000000-0005-0000-0000-0000836B0000}"/>
    <cellStyle name="Normal 228 2 9 4" xfId="15050" xr:uid="{00000000-0005-0000-0000-0000846B0000}"/>
    <cellStyle name="Normal 228 2 9 4 2" xfId="26384" xr:uid="{00000000-0005-0000-0000-0000856B0000}"/>
    <cellStyle name="Normal 228 2 9 4 2 2" xfId="56720" xr:uid="{00000000-0005-0000-0000-0000866B0000}"/>
    <cellStyle name="Normal 228 2 9 4 3" xfId="45622" xr:uid="{00000000-0005-0000-0000-0000876B0000}"/>
    <cellStyle name="Normal 228 2 9 5" xfId="17231" xr:uid="{00000000-0005-0000-0000-0000886B0000}"/>
    <cellStyle name="Normal 228 2 9 5 2" xfId="47734" xr:uid="{00000000-0005-0000-0000-0000896B0000}"/>
    <cellStyle name="Normal 228 2 9 6" xfId="30410" xr:uid="{00000000-0005-0000-0000-00008A6B0000}"/>
    <cellStyle name="Normal 228 2 9 7" xfId="34439" xr:uid="{00000000-0005-0000-0000-00008B6B0000}"/>
    <cellStyle name="Normal 228 2 9 8" xfId="36636" xr:uid="{00000000-0005-0000-0000-00008C6B0000}"/>
    <cellStyle name="Normal 228 3" xfId="12946" xr:uid="{00000000-0005-0000-0000-00008D6B0000}"/>
    <cellStyle name="Normal 228 3 2" xfId="24280" xr:uid="{00000000-0005-0000-0000-00008E6B0000}"/>
    <cellStyle name="Normal 228 3 2 2" xfId="54616" xr:uid="{00000000-0005-0000-0000-00008F6B0000}"/>
    <cellStyle name="Normal 228 3 3" xfId="43518" xr:uid="{00000000-0005-0000-0000-0000906B0000}"/>
    <cellStyle name="Normal 228 4" xfId="20254" xr:uid="{00000000-0005-0000-0000-0000916B0000}"/>
    <cellStyle name="Normal 228 4 2" xfId="50664" xr:uid="{00000000-0005-0000-0000-0000926B0000}"/>
    <cellStyle name="Normal 228 5" xfId="28306" xr:uid="{00000000-0005-0000-0000-0000936B0000}"/>
    <cellStyle name="Normal 228 6" xfId="32335" xr:uid="{00000000-0005-0000-0000-0000946B0000}"/>
    <cellStyle name="Normal 228 7" xfId="39566" xr:uid="{00000000-0005-0000-0000-0000956B0000}"/>
    <cellStyle name="Normal 229" xfId="59088" xr:uid="{00000000-0005-0000-0000-0000966B0000}"/>
    <cellStyle name="Normal 229 2" xfId="5269" xr:uid="{00000000-0005-0000-0000-0000976B0000}"/>
    <cellStyle name="Normal 229 2 2" xfId="5270" xr:uid="{00000000-0005-0000-0000-0000986B0000}"/>
    <cellStyle name="Normal 229 2 3" xfId="5271" xr:uid="{00000000-0005-0000-0000-0000996B0000}"/>
    <cellStyle name="Normal 229 2 4" xfId="5272" xr:uid="{00000000-0005-0000-0000-00009A6B0000}"/>
    <cellStyle name="Normal 229 2 5" xfId="5273" xr:uid="{00000000-0005-0000-0000-00009B6B0000}"/>
    <cellStyle name="Normal 23" xfId="58694" xr:uid="{00000000-0005-0000-0000-00009C6B0000}"/>
    <cellStyle name="Normal 230" xfId="59090" xr:uid="{00000000-0005-0000-0000-00009D6B0000}"/>
    <cellStyle name="Normal 231" xfId="59092" xr:uid="{00000000-0005-0000-0000-00009E6B0000}"/>
    <cellStyle name="Normal 232" xfId="59093" xr:uid="{00000000-0005-0000-0000-00009F6B0000}"/>
    <cellStyle name="Normal 233" xfId="59094" xr:uid="{00000000-0005-0000-0000-0000A06B0000}"/>
    <cellStyle name="Normal 234" xfId="59095" xr:uid="{00000000-0005-0000-0000-0000A16B0000}"/>
    <cellStyle name="Normal 235" xfId="59097" xr:uid="{00000000-0005-0000-0000-0000A26B0000}"/>
    <cellStyle name="Normal 236" xfId="59099" xr:uid="{00000000-0005-0000-0000-0000A36B0000}"/>
    <cellStyle name="Normal 236 2" xfId="5274" xr:uid="{00000000-0005-0000-0000-0000A46B0000}"/>
    <cellStyle name="Normal 236 2 2" xfId="5275" xr:uid="{00000000-0005-0000-0000-0000A56B0000}"/>
    <cellStyle name="Normal 236 2 3" xfId="5276" xr:uid="{00000000-0005-0000-0000-0000A66B0000}"/>
    <cellStyle name="Normal 236 2 4" xfId="5277" xr:uid="{00000000-0005-0000-0000-0000A76B0000}"/>
    <cellStyle name="Normal 236 2 5" xfId="5278" xr:uid="{00000000-0005-0000-0000-0000A86B0000}"/>
    <cellStyle name="Normal 237" xfId="59101" xr:uid="{00000000-0005-0000-0000-0000A96B0000}"/>
    <cellStyle name="Normal 237 2" xfId="5279" xr:uid="{00000000-0005-0000-0000-0000AA6B0000}"/>
    <cellStyle name="Normal 237 2 2" xfId="5280" xr:uid="{00000000-0005-0000-0000-0000AB6B0000}"/>
    <cellStyle name="Normal 237 2 3" xfId="5281" xr:uid="{00000000-0005-0000-0000-0000AC6B0000}"/>
    <cellStyle name="Normal 237 2 4" xfId="5282" xr:uid="{00000000-0005-0000-0000-0000AD6B0000}"/>
    <cellStyle name="Normal 237 2 5" xfId="5283" xr:uid="{00000000-0005-0000-0000-0000AE6B0000}"/>
    <cellStyle name="Normal 238" xfId="59102" xr:uid="{00000000-0005-0000-0000-0000AF6B0000}"/>
    <cellStyle name="Normal 238 2" xfId="5284" xr:uid="{00000000-0005-0000-0000-0000B06B0000}"/>
    <cellStyle name="Normal 238 2 2" xfId="5285" xr:uid="{00000000-0005-0000-0000-0000B16B0000}"/>
    <cellStyle name="Normal 238 2 3" xfId="5286" xr:uid="{00000000-0005-0000-0000-0000B26B0000}"/>
    <cellStyle name="Normal 238 2 4" xfId="5287" xr:uid="{00000000-0005-0000-0000-0000B36B0000}"/>
    <cellStyle name="Normal 238 2 5" xfId="5288" xr:uid="{00000000-0005-0000-0000-0000B46B0000}"/>
    <cellStyle name="Normal 239" xfId="59104" xr:uid="{00000000-0005-0000-0000-0000B56B0000}"/>
    <cellStyle name="Normal 239 2" xfId="5289" xr:uid="{00000000-0005-0000-0000-0000B66B0000}"/>
    <cellStyle name="Normal 239 2 2" xfId="5290" xr:uid="{00000000-0005-0000-0000-0000B76B0000}"/>
    <cellStyle name="Normal 239 2 3" xfId="5291" xr:uid="{00000000-0005-0000-0000-0000B86B0000}"/>
    <cellStyle name="Normal 239 2 4" xfId="5292" xr:uid="{00000000-0005-0000-0000-0000B96B0000}"/>
    <cellStyle name="Normal 239 2 5" xfId="5293" xr:uid="{00000000-0005-0000-0000-0000BA6B0000}"/>
    <cellStyle name="Normal 24" xfId="58696" xr:uid="{00000000-0005-0000-0000-0000BB6B0000}"/>
    <cellStyle name="Normal 24 2" xfId="2471" xr:uid="{00000000-0005-0000-0000-0000BC6B0000}"/>
    <cellStyle name="Normal 24 2 2" xfId="4689" xr:uid="{00000000-0005-0000-0000-0000BD6B0000}"/>
    <cellStyle name="Normal 24 3" xfId="2472" xr:uid="{00000000-0005-0000-0000-0000BE6B0000}"/>
    <cellStyle name="Normal 24 3 2" xfId="4690" xr:uid="{00000000-0005-0000-0000-0000BF6B0000}"/>
    <cellStyle name="Normal 24 4" xfId="2473" xr:uid="{00000000-0005-0000-0000-0000C06B0000}"/>
    <cellStyle name="Normal 24 4 2" xfId="4691" xr:uid="{00000000-0005-0000-0000-0000C16B0000}"/>
    <cellStyle name="Normal 240" xfId="59106" xr:uid="{00000000-0005-0000-0000-0000C26B0000}"/>
    <cellStyle name="Normal 240 2" xfId="5294" xr:uid="{00000000-0005-0000-0000-0000C36B0000}"/>
    <cellStyle name="Normal 240 2 2" xfId="5295" xr:uid="{00000000-0005-0000-0000-0000C46B0000}"/>
    <cellStyle name="Normal 240 2 3" xfId="5296" xr:uid="{00000000-0005-0000-0000-0000C56B0000}"/>
    <cellStyle name="Normal 240 2 4" xfId="5297" xr:uid="{00000000-0005-0000-0000-0000C66B0000}"/>
    <cellStyle name="Normal 240 2 5" xfId="5298" xr:uid="{00000000-0005-0000-0000-0000C76B0000}"/>
    <cellStyle name="Normal 241" xfId="59109" xr:uid="{00000000-0005-0000-0000-0000C86B0000}"/>
    <cellStyle name="Normal 241 2" xfId="5299" xr:uid="{00000000-0005-0000-0000-0000C96B0000}"/>
    <cellStyle name="Normal 241 2 2" xfId="5300" xr:uid="{00000000-0005-0000-0000-0000CA6B0000}"/>
    <cellStyle name="Normal 241 2 3" xfId="5301" xr:uid="{00000000-0005-0000-0000-0000CB6B0000}"/>
    <cellStyle name="Normal 241 2 4" xfId="5302" xr:uid="{00000000-0005-0000-0000-0000CC6B0000}"/>
    <cellStyle name="Normal 241 2 5" xfId="5303" xr:uid="{00000000-0005-0000-0000-0000CD6B0000}"/>
    <cellStyle name="Normal 242" xfId="59111" xr:uid="{00000000-0005-0000-0000-0000CE6B0000}"/>
    <cellStyle name="Normal 243" xfId="59113" xr:uid="{00000000-0005-0000-0000-0000CF6B0000}"/>
    <cellStyle name="Normal 244" xfId="59115" xr:uid="{00000000-0005-0000-0000-0000D06B0000}"/>
    <cellStyle name="Normal 245" xfId="59114" xr:uid="{00000000-0005-0000-0000-0000D16B0000}"/>
    <cellStyle name="Normal 246" xfId="59117" xr:uid="{00000000-0005-0000-0000-0000D26B0000}"/>
    <cellStyle name="Normal 247" xfId="59119" xr:uid="{00000000-0005-0000-0000-0000D36B0000}"/>
    <cellStyle name="Normal 248" xfId="59120" xr:uid="{00000000-0005-0000-0000-0000D46B0000}"/>
    <cellStyle name="Normal 249" xfId="59122" xr:uid="{00000000-0005-0000-0000-0000D56B0000}"/>
    <cellStyle name="Normal 25" xfId="58697" xr:uid="{00000000-0005-0000-0000-0000D66B0000}"/>
    <cellStyle name="Normal 250" xfId="59124" xr:uid="{00000000-0005-0000-0000-0000D76B0000}"/>
    <cellStyle name="Normal 251" xfId="59125" xr:uid="{00000000-0005-0000-0000-0000D86B0000}"/>
    <cellStyle name="Normal 252" xfId="59127" xr:uid="{00000000-0005-0000-0000-0000D96B0000}"/>
    <cellStyle name="Normal 253" xfId="59129" xr:uid="{00000000-0005-0000-0000-0000DA6B0000}"/>
    <cellStyle name="Normal 254" xfId="59131" xr:uid="{00000000-0005-0000-0000-0000DB6B0000}"/>
    <cellStyle name="Normal 255" xfId="59133" xr:uid="{00000000-0005-0000-0000-0000DC6B0000}"/>
    <cellStyle name="Normal 256" xfId="5304" xr:uid="{00000000-0005-0000-0000-0000DD6B0000}"/>
    <cellStyle name="Normal 256 2" xfId="5305" xr:uid="{00000000-0005-0000-0000-0000DE6B0000}"/>
    <cellStyle name="Normal 256 3" xfId="5306" xr:uid="{00000000-0005-0000-0000-0000DF6B0000}"/>
    <cellStyle name="Normal 256 4" xfId="5307" xr:uid="{00000000-0005-0000-0000-0000E06B0000}"/>
    <cellStyle name="Normal 256 5" xfId="5308" xr:uid="{00000000-0005-0000-0000-0000E16B0000}"/>
    <cellStyle name="Normal 257" xfId="59135" xr:uid="{00000000-0005-0000-0000-0000E26B0000}"/>
    <cellStyle name="Normal 258" xfId="59137" xr:uid="{00000000-0005-0000-0000-0000E36B0000}"/>
    <cellStyle name="Normal 259" xfId="59138" xr:uid="{00000000-0005-0000-0000-0000E46B0000}"/>
    <cellStyle name="Normal 26" xfId="58699" xr:uid="{00000000-0005-0000-0000-0000E56B0000}"/>
    <cellStyle name="Normal 260" xfId="59141" xr:uid="{00000000-0005-0000-0000-0000E66B0000}"/>
    <cellStyle name="Normal 261" xfId="59143" xr:uid="{00000000-0005-0000-0000-0000E76B0000}"/>
    <cellStyle name="Normal 262" xfId="59145" xr:uid="{00000000-0005-0000-0000-0000E86B0000}"/>
    <cellStyle name="Normal 263" xfId="59147" xr:uid="{00000000-0005-0000-0000-0000E96B0000}"/>
    <cellStyle name="Normal 264" xfId="59149" xr:uid="{00000000-0005-0000-0000-0000EA6B0000}"/>
    <cellStyle name="Normal 265" xfId="59150" xr:uid="{00000000-0005-0000-0000-0000EB6B0000}"/>
    <cellStyle name="Normal 266" xfId="59152" xr:uid="{00000000-0005-0000-0000-0000EC6B0000}"/>
    <cellStyle name="Normal 267" xfId="59155" xr:uid="{00000000-0005-0000-0000-0000ED6B0000}"/>
    <cellStyle name="Normal 268" xfId="59157" xr:uid="{00000000-0005-0000-0000-0000EE6B0000}"/>
    <cellStyle name="Normal 269" xfId="59160" xr:uid="{00000000-0005-0000-0000-0000EF6B0000}"/>
    <cellStyle name="Normal 27" xfId="2474" xr:uid="{00000000-0005-0000-0000-0000F06B0000}"/>
    <cellStyle name="Normal 27 2" xfId="2475" xr:uid="{00000000-0005-0000-0000-0000F16B0000}"/>
    <cellStyle name="Normal 27 2 2" xfId="3363" xr:uid="{00000000-0005-0000-0000-0000F26B0000}"/>
    <cellStyle name="Normal 27 2 2 2" xfId="4694" xr:uid="{00000000-0005-0000-0000-0000F36B0000}"/>
    <cellStyle name="Normal 27 2 3" xfId="4693" xr:uid="{00000000-0005-0000-0000-0000F46B0000}"/>
    <cellStyle name="Normal 27 3" xfId="4692" xr:uid="{00000000-0005-0000-0000-0000F56B0000}"/>
    <cellStyle name="Normal 270" xfId="59161" xr:uid="{00000000-0005-0000-0000-0000F66B0000}"/>
    <cellStyle name="Normal 271" xfId="59162" xr:uid="{00000000-0005-0000-0000-0000F76B0000}"/>
    <cellStyle name="Normal 272" xfId="59164" xr:uid="{00000000-0005-0000-0000-0000F86B0000}"/>
    <cellStyle name="Normal 273" xfId="59167" xr:uid="{00000000-0005-0000-0000-0000F96B0000}"/>
    <cellStyle name="Normal 274" xfId="59169" xr:uid="{00000000-0005-0000-0000-0000FA6B0000}"/>
    <cellStyle name="Normal 275" xfId="59170" xr:uid="{00000000-0005-0000-0000-0000FB6B0000}"/>
    <cellStyle name="Normal 276" xfId="59172" xr:uid="{00000000-0005-0000-0000-0000FC6B0000}"/>
    <cellStyle name="Normal 277" xfId="59174" xr:uid="{00000000-0005-0000-0000-0000FD6B0000}"/>
    <cellStyle name="Normal 278" xfId="59176" xr:uid="{00000000-0005-0000-0000-0000FE6B0000}"/>
    <cellStyle name="Normal 279" xfId="59177" xr:uid="{00000000-0005-0000-0000-0000FF6B0000}"/>
    <cellStyle name="Normal 28" xfId="58700" xr:uid="{00000000-0005-0000-0000-0000006C0000}"/>
    <cellStyle name="Normal 280" xfId="59179" xr:uid="{00000000-0005-0000-0000-0000016C0000}"/>
    <cellStyle name="Normal 281" xfId="59181" xr:uid="{00000000-0005-0000-0000-0000026C0000}"/>
    <cellStyle name="Normal 282" xfId="59183" xr:uid="{00000000-0005-0000-0000-0000036C0000}"/>
    <cellStyle name="Normal 283" xfId="59185" xr:uid="{00000000-0005-0000-0000-0000046C0000}"/>
    <cellStyle name="Normal 284" xfId="59186" xr:uid="{00000000-0005-0000-0000-0000056C0000}"/>
    <cellStyle name="Normal 285" xfId="59188" xr:uid="{00000000-0005-0000-0000-0000066C0000}"/>
    <cellStyle name="Normal 286" xfId="59190" xr:uid="{00000000-0005-0000-0000-0000076C0000}"/>
    <cellStyle name="Normal 287" xfId="59193" xr:uid="{00000000-0005-0000-0000-0000086C0000}"/>
    <cellStyle name="Normal 288" xfId="59195" xr:uid="{00000000-0005-0000-0000-0000096C0000}"/>
    <cellStyle name="Normal 289" xfId="59197" xr:uid="{00000000-0005-0000-0000-00000A6C0000}"/>
    <cellStyle name="Normal 29" xfId="58701" xr:uid="{00000000-0005-0000-0000-00000B6C0000}"/>
    <cellStyle name="Normal 290" xfId="59199" xr:uid="{00000000-0005-0000-0000-00000C6C0000}"/>
    <cellStyle name="Normal 291" xfId="59201" xr:uid="{00000000-0005-0000-0000-00000D6C0000}"/>
    <cellStyle name="Normal 292" xfId="59203" xr:uid="{00000000-0005-0000-0000-00000E6C0000}"/>
    <cellStyle name="Normal 293" xfId="59206" xr:uid="{00000000-0005-0000-0000-00000F6C0000}"/>
    <cellStyle name="Normal 294" xfId="59208" xr:uid="{00000000-0005-0000-0000-0000106C0000}"/>
    <cellStyle name="Normal 295" xfId="59209" xr:uid="{00000000-0005-0000-0000-0000116C0000}"/>
    <cellStyle name="Normal 296" xfId="59210" xr:uid="{00000000-0005-0000-0000-0000126C0000}"/>
    <cellStyle name="Normal 297" xfId="59212" xr:uid="{00000000-0005-0000-0000-0000136C0000}"/>
    <cellStyle name="Normal 298" xfId="59213" xr:uid="{00000000-0005-0000-0000-0000146C0000}"/>
    <cellStyle name="Normal 299" xfId="59215" xr:uid="{00000000-0005-0000-0000-0000156C0000}"/>
    <cellStyle name="Normal 3" xfId="3486" xr:uid="{00000000-0005-0000-0000-0000166C0000}"/>
    <cellStyle name="Normal 3 10" xfId="2476" xr:uid="{00000000-0005-0000-0000-0000176C0000}"/>
    <cellStyle name="Normal 3 10 2" xfId="4695" xr:uid="{00000000-0005-0000-0000-0000186C0000}"/>
    <cellStyle name="Normal 3 11" xfId="2477" xr:uid="{00000000-0005-0000-0000-0000196C0000}"/>
    <cellStyle name="Normal 3 11 2" xfId="4696" xr:uid="{00000000-0005-0000-0000-00001A6C0000}"/>
    <cellStyle name="Normal 3 12" xfId="2478" xr:uid="{00000000-0005-0000-0000-00001B6C0000}"/>
    <cellStyle name="Normal 3 12 2" xfId="4697" xr:uid="{00000000-0005-0000-0000-00001C6C0000}"/>
    <cellStyle name="Normal 3 13" xfId="2479" xr:uid="{00000000-0005-0000-0000-00001D6C0000}"/>
    <cellStyle name="Normal 3 13 2" xfId="4698" xr:uid="{00000000-0005-0000-0000-00001E6C0000}"/>
    <cellStyle name="Normal 3 14" xfId="2480" xr:uid="{00000000-0005-0000-0000-00001F6C0000}"/>
    <cellStyle name="Normal 3 14 2" xfId="4699" xr:uid="{00000000-0005-0000-0000-0000206C0000}"/>
    <cellStyle name="Normal 3 15" xfId="3364" xr:uid="{00000000-0005-0000-0000-0000216C0000}"/>
    <cellStyle name="Normal 3 15 2" xfId="4700" xr:uid="{00000000-0005-0000-0000-0000226C0000}"/>
    <cellStyle name="Normal 3 16" xfId="3365" xr:uid="{00000000-0005-0000-0000-0000236C0000}"/>
    <cellStyle name="Normal 3 16 2" xfId="4701" xr:uid="{00000000-0005-0000-0000-0000246C0000}"/>
    <cellStyle name="Normal 3 17" xfId="3497" xr:uid="{00000000-0005-0000-0000-0000256C0000}"/>
    <cellStyle name="Normal 3 17 2" xfId="4858" xr:uid="{00000000-0005-0000-0000-0000266C0000}"/>
    <cellStyle name="Normal 3 18" xfId="3511" xr:uid="{00000000-0005-0000-0000-0000276C0000}"/>
    <cellStyle name="Normal 3 18 2" xfId="4869" xr:uid="{00000000-0005-0000-0000-0000286C0000}"/>
    <cellStyle name="Normal 3 19" xfId="3515" xr:uid="{00000000-0005-0000-0000-0000296C0000}"/>
    <cellStyle name="Normal 3 2" xfId="2481" xr:uid="{00000000-0005-0000-0000-00002A6C0000}"/>
    <cellStyle name="Normal 3 2 2" xfId="4702" xr:uid="{00000000-0005-0000-0000-00002B6C0000}"/>
    <cellStyle name="Normal 3 20" xfId="4854" xr:uid="{00000000-0005-0000-0000-00002C6C0000}"/>
    <cellStyle name="Normal 3 21" xfId="4890" xr:uid="{00000000-0005-0000-0000-00002D6C0000}"/>
    <cellStyle name="Normal 3 22" xfId="58702" xr:uid="{00000000-0005-0000-0000-00002E6C0000}"/>
    <cellStyle name="Normal 3 23" xfId="58706" xr:uid="{00000000-0005-0000-0000-00002F6C0000}"/>
    <cellStyle name="Normal 3 24" xfId="58722" xr:uid="{00000000-0005-0000-0000-0000306C0000}"/>
    <cellStyle name="Normal 3 25" xfId="58765" xr:uid="{00000000-0005-0000-0000-0000316C0000}"/>
    <cellStyle name="Normal 3 26" xfId="58788" xr:uid="{00000000-0005-0000-0000-0000326C0000}"/>
    <cellStyle name="Normal 3 27" xfId="58835" xr:uid="{00000000-0005-0000-0000-0000336C0000}"/>
    <cellStyle name="Normal 3 28" xfId="58863" xr:uid="{00000000-0005-0000-0000-0000346C0000}"/>
    <cellStyle name="Normal 3 29" xfId="58869" xr:uid="{00000000-0005-0000-0000-0000356C0000}"/>
    <cellStyle name="Normal 3 3" xfId="2482" xr:uid="{00000000-0005-0000-0000-0000366C0000}"/>
    <cellStyle name="Normal 3 3 2" xfId="4703" xr:uid="{00000000-0005-0000-0000-0000376C0000}"/>
    <cellStyle name="Normal 3 30" xfId="58921" xr:uid="{00000000-0005-0000-0000-0000386C0000}"/>
    <cellStyle name="Normal 3 31" xfId="58951" xr:uid="{00000000-0005-0000-0000-0000396C0000}"/>
    <cellStyle name="Normal 3 32" xfId="58970" xr:uid="{00000000-0005-0000-0000-00003A6C0000}"/>
    <cellStyle name="Normal 3 33" xfId="58977" xr:uid="{00000000-0005-0000-0000-00003B6C0000}"/>
    <cellStyle name="Normal 3 34" xfId="58982" xr:uid="{00000000-0005-0000-0000-00003C6C0000}"/>
    <cellStyle name="Normal 3 35" xfId="58987" xr:uid="{00000000-0005-0000-0000-00003D6C0000}"/>
    <cellStyle name="Normal 3 36" xfId="58998" xr:uid="{00000000-0005-0000-0000-00003E6C0000}"/>
    <cellStyle name="Normal 3 37" xfId="59009" xr:uid="{00000000-0005-0000-0000-00003F6C0000}"/>
    <cellStyle name="Normal 3 38" xfId="59029" xr:uid="{00000000-0005-0000-0000-0000406C0000}"/>
    <cellStyle name="Normal 3 39" xfId="59036" xr:uid="{00000000-0005-0000-0000-0000416C0000}"/>
    <cellStyle name="Normal 3 4" xfId="2483" xr:uid="{00000000-0005-0000-0000-0000426C0000}"/>
    <cellStyle name="Normal 3 4 2" xfId="4704" xr:uid="{00000000-0005-0000-0000-0000436C0000}"/>
    <cellStyle name="Normal 3 40" xfId="59078" xr:uid="{00000000-0005-0000-0000-0000446C0000}"/>
    <cellStyle name="Normal 3 41" xfId="59136" xr:uid="{00000000-0005-0000-0000-0000456C0000}"/>
    <cellStyle name="Normal 3 42" xfId="59140" xr:uid="{00000000-0005-0000-0000-0000466C0000}"/>
    <cellStyle name="Normal 3 43" xfId="59154" xr:uid="{00000000-0005-0000-0000-0000476C0000}"/>
    <cellStyle name="Normal 3 44" xfId="59159" xr:uid="{00000000-0005-0000-0000-0000486C0000}"/>
    <cellStyle name="Normal 3 45" xfId="59166" xr:uid="{00000000-0005-0000-0000-0000496C0000}"/>
    <cellStyle name="Normal 3 46" xfId="59252" xr:uid="{00000000-0005-0000-0000-00004A6C0000}"/>
    <cellStyle name="Normal 3 47" xfId="59307" xr:uid="{00000000-0005-0000-0000-00004B6C0000}"/>
    <cellStyle name="Normal 3 48" xfId="59314" xr:uid="{00000000-0005-0000-0000-00004C6C0000}"/>
    <cellStyle name="Normal 3 5" xfId="2484" xr:uid="{00000000-0005-0000-0000-00004D6C0000}"/>
    <cellStyle name="Normal 3 5 2" xfId="4705" xr:uid="{00000000-0005-0000-0000-00004E6C0000}"/>
    <cellStyle name="Normal 3 6" xfId="2485" xr:uid="{00000000-0005-0000-0000-00004F6C0000}"/>
    <cellStyle name="Normal 3 6 2" xfId="4706" xr:uid="{00000000-0005-0000-0000-0000506C0000}"/>
    <cellStyle name="Normal 3 7" xfId="2486" xr:uid="{00000000-0005-0000-0000-0000516C0000}"/>
    <cellStyle name="Normal 3 7 2" xfId="4707" xr:uid="{00000000-0005-0000-0000-0000526C0000}"/>
    <cellStyle name="Normal 3 8" xfId="2487" xr:uid="{00000000-0005-0000-0000-0000536C0000}"/>
    <cellStyle name="Normal 3 8 2" xfId="4708" xr:uid="{00000000-0005-0000-0000-0000546C0000}"/>
    <cellStyle name="Normal 3 9" xfId="2488" xr:uid="{00000000-0005-0000-0000-0000556C0000}"/>
    <cellStyle name="Normal 3 9 2" xfId="4709" xr:uid="{00000000-0005-0000-0000-0000566C0000}"/>
    <cellStyle name="Normal 30" xfId="58703" xr:uid="{00000000-0005-0000-0000-0000576C0000}"/>
    <cellStyle name="Normal 300" xfId="59216" xr:uid="{00000000-0005-0000-0000-0000586C0000}"/>
    <cellStyle name="Normal 301" xfId="59218" xr:uid="{00000000-0005-0000-0000-0000596C0000}"/>
    <cellStyle name="Normal 302" xfId="59221" xr:uid="{00000000-0005-0000-0000-00005A6C0000}"/>
    <cellStyle name="Normal 303" xfId="59223" xr:uid="{00000000-0005-0000-0000-00005B6C0000}"/>
    <cellStyle name="Normal 304" xfId="59224" xr:uid="{00000000-0005-0000-0000-00005C6C0000}"/>
    <cellStyle name="Normal 305" xfId="59225" xr:uid="{00000000-0005-0000-0000-00005D6C0000}"/>
    <cellStyle name="Normal 306" xfId="59227" xr:uid="{00000000-0005-0000-0000-00005E6C0000}"/>
    <cellStyle name="Normal 307" xfId="59229" xr:uid="{00000000-0005-0000-0000-00005F6C0000}"/>
    <cellStyle name="Normal 308" xfId="59230" xr:uid="{00000000-0005-0000-0000-0000606C0000}"/>
    <cellStyle name="Normal 309" xfId="59231" xr:uid="{00000000-0005-0000-0000-0000616C0000}"/>
    <cellStyle name="Normal 31" xfId="58705" xr:uid="{00000000-0005-0000-0000-0000626C0000}"/>
    <cellStyle name="Normal 310" xfId="59232" xr:uid="{00000000-0005-0000-0000-0000636C0000}"/>
    <cellStyle name="Normal 311" xfId="59234" xr:uid="{00000000-0005-0000-0000-0000646C0000}"/>
    <cellStyle name="Normal 312" xfId="59236" xr:uid="{00000000-0005-0000-0000-0000656C0000}"/>
    <cellStyle name="Normal 313" xfId="59239" xr:uid="{00000000-0005-0000-0000-0000666C0000}"/>
    <cellStyle name="Normal 314" xfId="59242" xr:uid="{00000000-0005-0000-0000-0000676C0000}"/>
    <cellStyle name="Normal 315" xfId="59244" xr:uid="{00000000-0005-0000-0000-0000686C0000}"/>
    <cellStyle name="Normal 316" xfId="59246" xr:uid="{00000000-0005-0000-0000-0000696C0000}"/>
    <cellStyle name="Normal 317" xfId="59248" xr:uid="{00000000-0005-0000-0000-00006A6C0000}"/>
    <cellStyle name="Normal 318" xfId="59250" xr:uid="{00000000-0005-0000-0000-00006B6C0000}"/>
    <cellStyle name="Normal 319" xfId="59253" xr:uid="{00000000-0005-0000-0000-00006C6C0000}"/>
    <cellStyle name="Normal 32" xfId="58707" xr:uid="{00000000-0005-0000-0000-00006D6C0000}"/>
    <cellStyle name="Normal 320" xfId="59255" xr:uid="{00000000-0005-0000-0000-00006E6C0000}"/>
    <cellStyle name="Normal 321" xfId="59257" xr:uid="{00000000-0005-0000-0000-00006F6C0000}"/>
    <cellStyle name="Normal 322" xfId="59259" xr:uid="{00000000-0005-0000-0000-0000706C0000}"/>
    <cellStyle name="Normal 323" xfId="59261" xr:uid="{00000000-0005-0000-0000-0000716C0000}"/>
    <cellStyle name="Normal 324" xfId="59262" xr:uid="{00000000-0005-0000-0000-0000726C0000}"/>
    <cellStyle name="Normal 325" xfId="59264" xr:uid="{00000000-0005-0000-0000-0000736C0000}"/>
    <cellStyle name="Normal 326" xfId="59266" xr:uid="{00000000-0005-0000-0000-0000746C0000}"/>
    <cellStyle name="Normal 327" xfId="59268" xr:uid="{00000000-0005-0000-0000-0000756C0000}"/>
    <cellStyle name="Normal 328" xfId="59270" xr:uid="{00000000-0005-0000-0000-0000766C0000}"/>
    <cellStyle name="Normal 329" xfId="59271" xr:uid="{00000000-0005-0000-0000-0000776C0000}"/>
    <cellStyle name="Normal 33" xfId="58709" xr:uid="{00000000-0005-0000-0000-0000786C0000}"/>
    <cellStyle name="Normal 330" xfId="59273" xr:uid="{00000000-0005-0000-0000-0000796C0000}"/>
    <cellStyle name="Normal 331" xfId="59274" xr:uid="{00000000-0005-0000-0000-00007A6C0000}"/>
    <cellStyle name="Normal 332" xfId="59275" xr:uid="{00000000-0005-0000-0000-00007B6C0000}"/>
    <cellStyle name="Normal 333" xfId="59276" xr:uid="{00000000-0005-0000-0000-00007C6C0000}"/>
    <cellStyle name="Normal 334" xfId="59278" xr:uid="{00000000-0005-0000-0000-00007D6C0000}"/>
    <cellStyle name="Normal 335" xfId="59279" xr:uid="{00000000-0005-0000-0000-00007E6C0000}"/>
    <cellStyle name="Normal 336" xfId="59280" xr:uid="{00000000-0005-0000-0000-00007F6C0000}"/>
    <cellStyle name="Normal 337" xfId="59281" xr:uid="{00000000-0005-0000-0000-0000806C0000}"/>
    <cellStyle name="Normal 338" xfId="59283" xr:uid="{00000000-0005-0000-0000-0000816C0000}"/>
    <cellStyle name="Normal 339" xfId="59285" xr:uid="{00000000-0005-0000-0000-0000826C0000}"/>
    <cellStyle name="Normal 34" xfId="58708" xr:uid="{00000000-0005-0000-0000-0000836C0000}"/>
    <cellStyle name="Normal 340" xfId="59286" xr:uid="{00000000-0005-0000-0000-0000846C0000}"/>
    <cellStyle name="Normal 341" xfId="59288" xr:uid="{00000000-0005-0000-0000-0000856C0000}"/>
    <cellStyle name="Normal 342" xfId="59290" xr:uid="{00000000-0005-0000-0000-0000866C0000}"/>
    <cellStyle name="Normal 343" xfId="59291" xr:uid="{00000000-0005-0000-0000-0000876C0000}"/>
    <cellStyle name="Normal 344" xfId="59294" xr:uid="{00000000-0005-0000-0000-0000886C0000}"/>
    <cellStyle name="Normal 345" xfId="59296" xr:uid="{00000000-0005-0000-0000-0000896C0000}"/>
    <cellStyle name="Normal 346" xfId="59297" xr:uid="{00000000-0005-0000-0000-00008A6C0000}"/>
    <cellStyle name="Normal 347" xfId="59298" xr:uid="{00000000-0005-0000-0000-00008B6C0000}"/>
    <cellStyle name="Normal 348" xfId="59299" xr:uid="{00000000-0005-0000-0000-00008C6C0000}"/>
    <cellStyle name="Normal 349" xfId="59300" xr:uid="{00000000-0005-0000-0000-00008D6C0000}"/>
    <cellStyle name="Normal 35" xfId="58710" xr:uid="{00000000-0005-0000-0000-00008E6C0000}"/>
    <cellStyle name="Normal 350" xfId="59301" xr:uid="{00000000-0005-0000-0000-00008F6C0000}"/>
    <cellStyle name="Normal 351" xfId="59303" xr:uid="{00000000-0005-0000-0000-0000906C0000}"/>
    <cellStyle name="Normal 352" xfId="59305" xr:uid="{00000000-0005-0000-0000-0000916C0000}"/>
    <cellStyle name="Normal 353" xfId="59308" xr:uid="{00000000-0005-0000-0000-0000926C0000}"/>
    <cellStyle name="Normal 354" xfId="59310" xr:uid="{00000000-0005-0000-0000-0000936C0000}"/>
    <cellStyle name="Normal 355" xfId="59312" xr:uid="{00000000-0005-0000-0000-0000946C0000}"/>
    <cellStyle name="Normal 356" xfId="59318" xr:uid="{00000000-0005-0000-0000-0000956C0000}"/>
    <cellStyle name="Normal 357" xfId="59320" xr:uid="{00000000-0005-0000-0000-0000966C0000}"/>
    <cellStyle name="Normal 358" xfId="59322" xr:uid="{00000000-0005-0000-0000-0000976C0000}"/>
    <cellStyle name="Normal 359" xfId="59323" xr:uid="{00000000-0005-0000-0000-0000986C0000}"/>
    <cellStyle name="Normal 36" xfId="58712" xr:uid="{00000000-0005-0000-0000-0000996C0000}"/>
    <cellStyle name="Normal 360" xfId="59325" xr:uid="{00000000-0005-0000-0000-00009A6C0000}"/>
    <cellStyle name="Normal 361" xfId="59327" xr:uid="{00000000-0005-0000-0000-00009B6C0000}"/>
    <cellStyle name="Normal 362" xfId="59336" xr:uid="{00000000-0005-0000-0000-00009C6C0000}"/>
    <cellStyle name="Normal 363" xfId="59338" xr:uid="{00000000-0005-0000-0000-00009D6C0000}"/>
    <cellStyle name="Normal 37" xfId="2489" xr:uid="{00000000-0005-0000-0000-00009E6C0000}"/>
    <cellStyle name="Normal 37 2" xfId="4710" xr:uid="{00000000-0005-0000-0000-00009F6C0000}"/>
    <cellStyle name="Normal 38" xfId="58713" xr:uid="{00000000-0005-0000-0000-0000A06C0000}"/>
    <cellStyle name="Normal 39" xfId="58715" xr:uid="{00000000-0005-0000-0000-0000A16C0000}"/>
    <cellStyle name="Normal 4" xfId="3498" xr:uid="{00000000-0005-0000-0000-0000A26C0000}"/>
    <cellStyle name="Normal 4 10" xfId="2490" xr:uid="{00000000-0005-0000-0000-0000A36C0000}"/>
    <cellStyle name="Normal 4 10 2" xfId="4711" xr:uid="{00000000-0005-0000-0000-0000A46C0000}"/>
    <cellStyle name="Normal 4 11" xfId="2491" xr:uid="{00000000-0005-0000-0000-0000A56C0000}"/>
    <cellStyle name="Normal 4 11 2" xfId="4712" xr:uid="{00000000-0005-0000-0000-0000A66C0000}"/>
    <cellStyle name="Normal 4 12" xfId="2492" xr:uid="{00000000-0005-0000-0000-0000A76C0000}"/>
    <cellStyle name="Normal 4 12 2" xfId="4713" xr:uid="{00000000-0005-0000-0000-0000A86C0000}"/>
    <cellStyle name="Normal 4 13" xfId="2493" xr:uid="{00000000-0005-0000-0000-0000A96C0000}"/>
    <cellStyle name="Normal 4 13 2" xfId="4714" xr:uid="{00000000-0005-0000-0000-0000AA6C0000}"/>
    <cellStyle name="Normal 4 14" xfId="2494" xr:uid="{00000000-0005-0000-0000-0000AB6C0000}"/>
    <cellStyle name="Normal 4 14 2" xfId="4715" xr:uid="{00000000-0005-0000-0000-0000AC6C0000}"/>
    <cellStyle name="Normal 4 15" xfId="3366" xr:uid="{00000000-0005-0000-0000-0000AD6C0000}"/>
    <cellStyle name="Normal 4 15 2" xfId="4716" xr:uid="{00000000-0005-0000-0000-0000AE6C0000}"/>
    <cellStyle name="Normal 4 15 3" xfId="5309" xr:uid="{00000000-0005-0000-0000-0000AF6C0000}"/>
    <cellStyle name="Normal 4 16" xfId="5310" xr:uid="{00000000-0005-0000-0000-0000B06C0000}"/>
    <cellStyle name="Normal 4 17" xfId="5311" xr:uid="{00000000-0005-0000-0000-0000B16C0000}"/>
    <cellStyle name="Normal 4 18" xfId="5312" xr:uid="{00000000-0005-0000-0000-0000B26C0000}"/>
    <cellStyle name="Normal 4 19" xfId="5313" xr:uid="{00000000-0005-0000-0000-0000B36C0000}"/>
    <cellStyle name="Normal 4 2" xfId="2495" xr:uid="{00000000-0005-0000-0000-0000B46C0000}"/>
    <cellStyle name="Normal 4 2 2" xfId="3499" xr:uid="{00000000-0005-0000-0000-0000B56C0000}"/>
    <cellStyle name="Normal 4 20" xfId="5314" xr:uid="{00000000-0005-0000-0000-0000B66C0000}"/>
    <cellStyle name="Normal 4 21" xfId="5315" xr:uid="{00000000-0005-0000-0000-0000B76C0000}"/>
    <cellStyle name="Normal 4 22" xfId="5316" xr:uid="{00000000-0005-0000-0000-0000B86C0000}"/>
    <cellStyle name="Normal 4 23" xfId="5317" xr:uid="{00000000-0005-0000-0000-0000B96C0000}"/>
    <cellStyle name="Normal 4 24" xfId="5318" xr:uid="{00000000-0005-0000-0000-0000BA6C0000}"/>
    <cellStyle name="Normal 4 25" xfId="5319" xr:uid="{00000000-0005-0000-0000-0000BB6C0000}"/>
    <cellStyle name="Normal 4 26" xfId="5320" xr:uid="{00000000-0005-0000-0000-0000BC6C0000}"/>
    <cellStyle name="Normal 4 27" xfId="5321" xr:uid="{00000000-0005-0000-0000-0000BD6C0000}"/>
    <cellStyle name="Normal 4 28" xfId="5322" xr:uid="{00000000-0005-0000-0000-0000BE6C0000}"/>
    <cellStyle name="Normal 4 29" xfId="5323" xr:uid="{00000000-0005-0000-0000-0000BF6C0000}"/>
    <cellStyle name="Normal 4 3" xfId="2496" xr:uid="{00000000-0005-0000-0000-0000C06C0000}"/>
    <cellStyle name="Normal 4 3 2" xfId="4717" xr:uid="{00000000-0005-0000-0000-0000C16C0000}"/>
    <cellStyle name="Normal 4 30" xfId="5324" xr:uid="{00000000-0005-0000-0000-0000C26C0000}"/>
    <cellStyle name="Normal 4 31" xfId="5325" xr:uid="{00000000-0005-0000-0000-0000C36C0000}"/>
    <cellStyle name="Normal 4 32" xfId="5326" xr:uid="{00000000-0005-0000-0000-0000C46C0000}"/>
    <cellStyle name="Normal 4 33" xfId="5327" xr:uid="{00000000-0005-0000-0000-0000C56C0000}"/>
    <cellStyle name="Normal 4 34" xfId="5328" xr:uid="{00000000-0005-0000-0000-0000C66C0000}"/>
    <cellStyle name="Normal 4 35" xfId="5329" xr:uid="{00000000-0005-0000-0000-0000C76C0000}"/>
    <cellStyle name="Normal 4 36" xfId="5330" xr:uid="{00000000-0005-0000-0000-0000C86C0000}"/>
    <cellStyle name="Normal 4 37" xfId="9391" xr:uid="{00000000-0005-0000-0000-0000C96C0000}"/>
    <cellStyle name="Normal 4 37 2" xfId="13486" xr:uid="{00000000-0005-0000-0000-0000CA6C0000}"/>
    <cellStyle name="Normal 4 37 2 2" xfId="24820" xr:uid="{00000000-0005-0000-0000-0000CB6C0000}"/>
    <cellStyle name="Normal 4 37 2 2 2" xfId="55156" xr:uid="{00000000-0005-0000-0000-0000CC6C0000}"/>
    <cellStyle name="Normal 4 37 2 3" xfId="44058" xr:uid="{00000000-0005-0000-0000-0000CD6C0000}"/>
    <cellStyle name="Normal 4 37 3" xfId="20794" xr:uid="{00000000-0005-0000-0000-0000CE6C0000}"/>
    <cellStyle name="Normal 4 37 3 2" xfId="51204" xr:uid="{00000000-0005-0000-0000-0000CF6C0000}"/>
    <cellStyle name="Normal 4 37 4" xfId="28846" xr:uid="{00000000-0005-0000-0000-0000D06C0000}"/>
    <cellStyle name="Normal 4 37 5" xfId="32875" xr:uid="{00000000-0005-0000-0000-0000D16C0000}"/>
    <cellStyle name="Normal 4 37 6" xfId="40106" xr:uid="{00000000-0005-0000-0000-0000D26C0000}"/>
    <cellStyle name="Normal 4 38" xfId="9477" xr:uid="{00000000-0005-0000-0000-0000D36C0000}"/>
    <cellStyle name="Normal 4 38 2" xfId="13571" xr:uid="{00000000-0005-0000-0000-0000D46C0000}"/>
    <cellStyle name="Normal 4 38 2 2" xfId="24905" xr:uid="{00000000-0005-0000-0000-0000D56C0000}"/>
    <cellStyle name="Normal 4 38 2 2 2" xfId="55241" xr:uid="{00000000-0005-0000-0000-0000D66C0000}"/>
    <cellStyle name="Normal 4 38 2 3" xfId="44143" xr:uid="{00000000-0005-0000-0000-0000D76C0000}"/>
    <cellStyle name="Normal 4 38 3" xfId="20879" xr:uid="{00000000-0005-0000-0000-0000D86C0000}"/>
    <cellStyle name="Normal 4 38 3 2" xfId="51289" xr:uid="{00000000-0005-0000-0000-0000D96C0000}"/>
    <cellStyle name="Normal 4 38 4" xfId="28931" xr:uid="{00000000-0005-0000-0000-0000DA6C0000}"/>
    <cellStyle name="Normal 4 38 5" xfId="32960" xr:uid="{00000000-0005-0000-0000-0000DB6C0000}"/>
    <cellStyle name="Normal 4 38 6" xfId="40191" xr:uid="{00000000-0005-0000-0000-0000DC6C0000}"/>
    <cellStyle name="Normal 4 39" xfId="9553" xr:uid="{00000000-0005-0000-0000-0000DD6C0000}"/>
    <cellStyle name="Normal 4 39 2" xfId="13646" xr:uid="{00000000-0005-0000-0000-0000DE6C0000}"/>
    <cellStyle name="Normal 4 39 2 2" xfId="24980" xr:uid="{00000000-0005-0000-0000-0000DF6C0000}"/>
    <cellStyle name="Normal 4 39 2 2 2" xfId="55316" xr:uid="{00000000-0005-0000-0000-0000E06C0000}"/>
    <cellStyle name="Normal 4 39 2 3" xfId="44218" xr:uid="{00000000-0005-0000-0000-0000E16C0000}"/>
    <cellStyle name="Normal 4 39 3" xfId="20954" xr:uid="{00000000-0005-0000-0000-0000E26C0000}"/>
    <cellStyle name="Normal 4 39 3 2" xfId="51364" xr:uid="{00000000-0005-0000-0000-0000E36C0000}"/>
    <cellStyle name="Normal 4 39 4" xfId="29006" xr:uid="{00000000-0005-0000-0000-0000E46C0000}"/>
    <cellStyle name="Normal 4 39 5" xfId="33035" xr:uid="{00000000-0005-0000-0000-0000E56C0000}"/>
    <cellStyle name="Normal 4 39 6" xfId="40266" xr:uid="{00000000-0005-0000-0000-0000E66C0000}"/>
    <cellStyle name="Normal 4 4" xfId="2497" xr:uid="{00000000-0005-0000-0000-0000E76C0000}"/>
    <cellStyle name="Normal 4 4 2" xfId="4718" xr:uid="{00000000-0005-0000-0000-0000E86C0000}"/>
    <cellStyle name="Normal 4 40" xfId="9627" xr:uid="{00000000-0005-0000-0000-0000E96C0000}"/>
    <cellStyle name="Normal 4 40 2" xfId="13719" xr:uid="{00000000-0005-0000-0000-0000EA6C0000}"/>
    <cellStyle name="Normal 4 40 2 2" xfId="25053" xr:uid="{00000000-0005-0000-0000-0000EB6C0000}"/>
    <cellStyle name="Normal 4 40 2 2 2" xfId="55389" xr:uid="{00000000-0005-0000-0000-0000EC6C0000}"/>
    <cellStyle name="Normal 4 40 2 3" xfId="44291" xr:uid="{00000000-0005-0000-0000-0000ED6C0000}"/>
    <cellStyle name="Normal 4 40 3" xfId="21027" xr:uid="{00000000-0005-0000-0000-0000EE6C0000}"/>
    <cellStyle name="Normal 4 40 3 2" xfId="51437" xr:uid="{00000000-0005-0000-0000-0000EF6C0000}"/>
    <cellStyle name="Normal 4 40 4" xfId="29079" xr:uid="{00000000-0005-0000-0000-0000F06C0000}"/>
    <cellStyle name="Normal 4 40 5" xfId="33108" xr:uid="{00000000-0005-0000-0000-0000F16C0000}"/>
    <cellStyle name="Normal 4 40 6" xfId="40339" xr:uid="{00000000-0005-0000-0000-0000F26C0000}"/>
    <cellStyle name="Normal 4 41" xfId="9700" xr:uid="{00000000-0005-0000-0000-0000F36C0000}"/>
    <cellStyle name="Normal 4 41 2" xfId="13791" xr:uid="{00000000-0005-0000-0000-0000F46C0000}"/>
    <cellStyle name="Normal 4 41 2 2" xfId="25125" xr:uid="{00000000-0005-0000-0000-0000F56C0000}"/>
    <cellStyle name="Normal 4 41 2 2 2" xfId="55461" xr:uid="{00000000-0005-0000-0000-0000F66C0000}"/>
    <cellStyle name="Normal 4 41 2 3" xfId="44363" xr:uid="{00000000-0005-0000-0000-0000F76C0000}"/>
    <cellStyle name="Normal 4 41 3" xfId="21099" xr:uid="{00000000-0005-0000-0000-0000F86C0000}"/>
    <cellStyle name="Normal 4 41 3 2" xfId="51509" xr:uid="{00000000-0005-0000-0000-0000F96C0000}"/>
    <cellStyle name="Normal 4 41 4" xfId="29151" xr:uid="{00000000-0005-0000-0000-0000FA6C0000}"/>
    <cellStyle name="Normal 4 41 5" xfId="33180" xr:uid="{00000000-0005-0000-0000-0000FB6C0000}"/>
    <cellStyle name="Normal 4 41 6" xfId="40411" xr:uid="{00000000-0005-0000-0000-0000FC6C0000}"/>
    <cellStyle name="Normal 4 42" xfId="9773" xr:uid="{00000000-0005-0000-0000-0000FD6C0000}"/>
    <cellStyle name="Normal 4 42 2" xfId="13863" xr:uid="{00000000-0005-0000-0000-0000FE6C0000}"/>
    <cellStyle name="Normal 4 42 2 2" xfId="25197" xr:uid="{00000000-0005-0000-0000-0000FF6C0000}"/>
    <cellStyle name="Normal 4 42 2 2 2" xfId="55533" xr:uid="{00000000-0005-0000-0000-0000006D0000}"/>
    <cellStyle name="Normal 4 42 2 3" xfId="44435" xr:uid="{00000000-0005-0000-0000-0000016D0000}"/>
    <cellStyle name="Normal 4 42 3" xfId="21171" xr:uid="{00000000-0005-0000-0000-0000026D0000}"/>
    <cellStyle name="Normal 4 42 3 2" xfId="51581" xr:uid="{00000000-0005-0000-0000-0000036D0000}"/>
    <cellStyle name="Normal 4 42 4" xfId="29223" xr:uid="{00000000-0005-0000-0000-0000046D0000}"/>
    <cellStyle name="Normal 4 42 5" xfId="33252" xr:uid="{00000000-0005-0000-0000-0000056D0000}"/>
    <cellStyle name="Normal 4 42 6" xfId="40483" xr:uid="{00000000-0005-0000-0000-0000066D0000}"/>
    <cellStyle name="Normal 4 43" xfId="9846" xr:uid="{00000000-0005-0000-0000-0000076D0000}"/>
    <cellStyle name="Normal 4 43 2" xfId="13935" xr:uid="{00000000-0005-0000-0000-0000086D0000}"/>
    <cellStyle name="Normal 4 43 2 2" xfId="25269" xr:uid="{00000000-0005-0000-0000-0000096D0000}"/>
    <cellStyle name="Normal 4 43 2 2 2" xfId="55605" xr:uid="{00000000-0005-0000-0000-00000A6D0000}"/>
    <cellStyle name="Normal 4 43 2 3" xfId="44507" xr:uid="{00000000-0005-0000-0000-00000B6D0000}"/>
    <cellStyle name="Normal 4 43 3" xfId="21243" xr:uid="{00000000-0005-0000-0000-00000C6D0000}"/>
    <cellStyle name="Normal 4 43 3 2" xfId="51653" xr:uid="{00000000-0005-0000-0000-00000D6D0000}"/>
    <cellStyle name="Normal 4 43 4" xfId="29295" xr:uid="{00000000-0005-0000-0000-00000E6D0000}"/>
    <cellStyle name="Normal 4 43 5" xfId="33324" xr:uid="{00000000-0005-0000-0000-00000F6D0000}"/>
    <cellStyle name="Normal 4 43 6" xfId="40555" xr:uid="{00000000-0005-0000-0000-0000106D0000}"/>
    <cellStyle name="Normal 4 44" xfId="9919" xr:uid="{00000000-0005-0000-0000-0000116D0000}"/>
    <cellStyle name="Normal 4 44 2" xfId="14007" xr:uid="{00000000-0005-0000-0000-0000126D0000}"/>
    <cellStyle name="Normal 4 44 2 2" xfId="25341" xr:uid="{00000000-0005-0000-0000-0000136D0000}"/>
    <cellStyle name="Normal 4 44 2 2 2" xfId="55677" xr:uid="{00000000-0005-0000-0000-0000146D0000}"/>
    <cellStyle name="Normal 4 44 2 3" xfId="44579" xr:uid="{00000000-0005-0000-0000-0000156D0000}"/>
    <cellStyle name="Normal 4 44 3" xfId="21315" xr:uid="{00000000-0005-0000-0000-0000166D0000}"/>
    <cellStyle name="Normal 4 44 3 2" xfId="51725" xr:uid="{00000000-0005-0000-0000-0000176D0000}"/>
    <cellStyle name="Normal 4 44 4" xfId="29367" xr:uid="{00000000-0005-0000-0000-0000186D0000}"/>
    <cellStyle name="Normal 4 44 5" xfId="33396" xr:uid="{00000000-0005-0000-0000-0000196D0000}"/>
    <cellStyle name="Normal 4 44 6" xfId="40627" xr:uid="{00000000-0005-0000-0000-00001A6D0000}"/>
    <cellStyle name="Normal 4 45" xfId="9992" xr:uid="{00000000-0005-0000-0000-00001B6D0000}"/>
    <cellStyle name="Normal 4 45 2" xfId="14079" xr:uid="{00000000-0005-0000-0000-00001C6D0000}"/>
    <cellStyle name="Normal 4 45 2 2" xfId="25413" xr:uid="{00000000-0005-0000-0000-00001D6D0000}"/>
    <cellStyle name="Normal 4 45 2 2 2" xfId="55749" xr:uid="{00000000-0005-0000-0000-00001E6D0000}"/>
    <cellStyle name="Normal 4 45 2 3" xfId="44651" xr:uid="{00000000-0005-0000-0000-00001F6D0000}"/>
    <cellStyle name="Normal 4 45 3" xfId="21387" xr:uid="{00000000-0005-0000-0000-0000206D0000}"/>
    <cellStyle name="Normal 4 45 3 2" xfId="51797" xr:uid="{00000000-0005-0000-0000-0000216D0000}"/>
    <cellStyle name="Normal 4 45 4" xfId="29439" xr:uid="{00000000-0005-0000-0000-0000226D0000}"/>
    <cellStyle name="Normal 4 45 5" xfId="33468" xr:uid="{00000000-0005-0000-0000-0000236D0000}"/>
    <cellStyle name="Normal 4 45 6" xfId="40699" xr:uid="{00000000-0005-0000-0000-0000246D0000}"/>
    <cellStyle name="Normal 4 46" xfId="10057" xr:uid="{00000000-0005-0000-0000-0000256D0000}"/>
    <cellStyle name="Normal 4 46 2" xfId="14143" xr:uid="{00000000-0005-0000-0000-0000266D0000}"/>
    <cellStyle name="Normal 4 46 2 2" xfId="25477" xr:uid="{00000000-0005-0000-0000-0000276D0000}"/>
    <cellStyle name="Normal 4 46 2 2 2" xfId="55813" xr:uid="{00000000-0005-0000-0000-0000286D0000}"/>
    <cellStyle name="Normal 4 46 2 3" xfId="44715" xr:uid="{00000000-0005-0000-0000-0000296D0000}"/>
    <cellStyle name="Normal 4 46 3" xfId="21451" xr:uid="{00000000-0005-0000-0000-00002A6D0000}"/>
    <cellStyle name="Normal 4 46 3 2" xfId="51861" xr:uid="{00000000-0005-0000-0000-00002B6D0000}"/>
    <cellStyle name="Normal 4 46 4" xfId="29503" xr:uid="{00000000-0005-0000-0000-00002C6D0000}"/>
    <cellStyle name="Normal 4 46 5" xfId="33532" xr:uid="{00000000-0005-0000-0000-00002D6D0000}"/>
    <cellStyle name="Normal 4 46 6" xfId="40763" xr:uid="{00000000-0005-0000-0000-00002E6D0000}"/>
    <cellStyle name="Normal 4 47" xfId="10122" xr:uid="{00000000-0005-0000-0000-00002F6D0000}"/>
    <cellStyle name="Normal 4 47 2" xfId="14207" xr:uid="{00000000-0005-0000-0000-0000306D0000}"/>
    <cellStyle name="Normal 4 47 2 2" xfId="25541" xr:uid="{00000000-0005-0000-0000-0000316D0000}"/>
    <cellStyle name="Normal 4 47 2 2 2" xfId="55877" xr:uid="{00000000-0005-0000-0000-0000326D0000}"/>
    <cellStyle name="Normal 4 47 2 3" xfId="44779" xr:uid="{00000000-0005-0000-0000-0000336D0000}"/>
    <cellStyle name="Normal 4 47 3" xfId="21515" xr:uid="{00000000-0005-0000-0000-0000346D0000}"/>
    <cellStyle name="Normal 4 47 3 2" xfId="51925" xr:uid="{00000000-0005-0000-0000-0000356D0000}"/>
    <cellStyle name="Normal 4 47 4" xfId="29567" xr:uid="{00000000-0005-0000-0000-0000366D0000}"/>
    <cellStyle name="Normal 4 47 5" xfId="33596" xr:uid="{00000000-0005-0000-0000-0000376D0000}"/>
    <cellStyle name="Normal 4 47 6" xfId="40827" xr:uid="{00000000-0005-0000-0000-0000386D0000}"/>
    <cellStyle name="Normal 4 48" xfId="10184" xr:uid="{00000000-0005-0000-0000-0000396D0000}"/>
    <cellStyle name="Normal 4 48 2" xfId="14268" xr:uid="{00000000-0005-0000-0000-00003A6D0000}"/>
    <cellStyle name="Normal 4 48 2 2" xfId="25602" xr:uid="{00000000-0005-0000-0000-00003B6D0000}"/>
    <cellStyle name="Normal 4 48 2 2 2" xfId="55938" xr:uid="{00000000-0005-0000-0000-00003C6D0000}"/>
    <cellStyle name="Normal 4 48 2 3" xfId="44840" xr:uid="{00000000-0005-0000-0000-00003D6D0000}"/>
    <cellStyle name="Normal 4 48 3" xfId="21576" xr:uid="{00000000-0005-0000-0000-00003E6D0000}"/>
    <cellStyle name="Normal 4 48 3 2" xfId="51986" xr:uid="{00000000-0005-0000-0000-00003F6D0000}"/>
    <cellStyle name="Normal 4 48 4" xfId="29628" xr:uid="{00000000-0005-0000-0000-0000406D0000}"/>
    <cellStyle name="Normal 4 48 5" xfId="33657" xr:uid="{00000000-0005-0000-0000-0000416D0000}"/>
    <cellStyle name="Normal 4 48 6" xfId="40888" xr:uid="{00000000-0005-0000-0000-0000426D0000}"/>
    <cellStyle name="Normal 4 49" xfId="10246" xr:uid="{00000000-0005-0000-0000-0000436D0000}"/>
    <cellStyle name="Normal 4 49 2" xfId="14329" xr:uid="{00000000-0005-0000-0000-0000446D0000}"/>
    <cellStyle name="Normal 4 49 2 2" xfId="25663" xr:uid="{00000000-0005-0000-0000-0000456D0000}"/>
    <cellStyle name="Normal 4 49 2 2 2" xfId="55999" xr:uid="{00000000-0005-0000-0000-0000466D0000}"/>
    <cellStyle name="Normal 4 49 2 3" xfId="44901" xr:uid="{00000000-0005-0000-0000-0000476D0000}"/>
    <cellStyle name="Normal 4 49 3" xfId="21637" xr:uid="{00000000-0005-0000-0000-0000486D0000}"/>
    <cellStyle name="Normal 4 49 3 2" xfId="52047" xr:uid="{00000000-0005-0000-0000-0000496D0000}"/>
    <cellStyle name="Normal 4 49 4" xfId="29689" xr:uid="{00000000-0005-0000-0000-00004A6D0000}"/>
    <cellStyle name="Normal 4 49 5" xfId="33718" xr:uid="{00000000-0005-0000-0000-00004B6D0000}"/>
    <cellStyle name="Normal 4 49 6" xfId="40949" xr:uid="{00000000-0005-0000-0000-00004C6D0000}"/>
    <cellStyle name="Normal 4 5" xfId="2498" xr:uid="{00000000-0005-0000-0000-00004D6D0000}"/>
    <cellStyle name="Normal 4 5 2" xfId="4719" xr:uid="{00000000-0005-0000-0000-00004E6D0000}"/>
    <cellStyle name="Normal 4 50" xfId="10300" xr:uid="{00000000-0005-0000-0000-00004F6D0000}"/>
    <cellStyle name="Normal 4 50 2" xfId="14382" xr:uid="{00000000-0005-0000-0000-0000506D0000}"/>
    <cellStyle name="Normal 4 50 2 2" xfId="25716" xr:uid="{00000000-0005-0000-0000-0000516D0000}"/>
    <cellStyle name="Normal 4 50 2 2 2" xfId="56052" xr:uid="{00000000-0005-0000-0000-0000526D0000}"/>
    <cellStyle name="Normal 4 50 2 3" xfId="44954" xr:uid="{00000000-0005-0000-0000-0000536D0000}"/>
    <cellStyle name="Normal 4 50 3" xfId="21690" xr:uid="{00000000-0005-0000-0000-0000546D0000}"/>
    <cellStyle name="Normal 4 50 3 2" xfId="52100" xr:uid="{00000000-0005-0000-0000-0000556D0000}"/>
    <cellStyle name="Normal 4 50 4" xfId="29742" xr:uid="{00000000-0005-0000-0000-0000566D0000}"/>
    <cellStyle name="Normal 4 50 5" xfId="33771" xr:uid="{00000000-0005-0000-0000-0000576D0000}"/>
    <cellStyle name="Normal 4 50 6" xfId="41002" xr:uid="{00000000-0005-0000-0000-0000586D0000}"/>
    <cellStyle name="Normal 4 51" xfId="10354" xr:uid="{00000000-0005-0000-0000-0000596D0000}"/>
    <cellStyle name="Normal 4 51 2" xfId="14435" xr:uid="{00000000-0005-0000-0000-00005A6D0000}"/>
    <cellStyle name="Normal 4 51 2 2" xfId="25769" xr:uid="{00000000-0005-0000-0000-00005B6D0000}"/>
    <cellStyle name="Normal 4 51 2 2 2" xfId="56105" xr:uid="{00000000-0005-0000-0000-00005C6D0000}"/>
    <cellStyle name="Normal 4 51 2 3" xfId="45007" xr:uid="{00000000-0005-0000-0000-00005D6D0000}"/>
    <cellStyle name="Normal 4 51 3" xfId="21743" xr:uid="{00000000-0005-0000-0000-00005E6D0000}"/>
    <cellStyle name="Normal 4 51 3 2" xfId="52153" xr:uid="{00000000-0005-0000-0000-00005F6D0000}"/>
    <cellStyle name="Normal 4 51 4" xfId="29795" xr:uid="{00000000-0005-0000-0000-0000606D0000}"/>
    <cellStyle name="Normal 4 51 5" xfId="33824" xr:uid="{00000000-0005-0000-0000-0000616D0000}"/>
    <cellStyle name="Normal 4 51 6" xfId="41055" xr:uid="{00000000-0005-0000-0000-0000626D0000}"/>
    <cellStyle name="Normal 4 52" xfId="10408" xr:uid="{00000000-0005-0000-0000-0000636D0000}"/>
    <cellStyle name="Normal 4 52 2" xfId="14488" xr:uid="{00000000-0005-0000-0000-0000646D0000}"/>
    <cellStyle name="Normal 4 52 2 2" xfId="25822" xr:uid="{00000000-0005-0000-0000-0000656D0000}"/>
    <cellStyle name="Normal 4 52 2 2 2" xfId="56158" xr:uid="{00000000-0005-0000-0000-0000666D0000}"/>
    <cellStyle name="Normal 4 52 2 3" xfId="45060" xr:uid="{00000000-0005-0000-0000-0000676D0000}"/>
    <cellStyle name="Normal 4 52 3" xfId="21796" xr:uid="{00000000-0005-0000-0000-0000686D0000}"/>
    <cellStyle name="Normal 4 52 3 2" xfId="52206" xr:uid="{00000000-0005-0000-0000-0000696D0000}"/>
    <cellStyle name="Normal 4 52 4" xfId="29848" xr:uid="{00000000-0005-0000-0000-00006A6D0000}"/>
    <cellStyle name="Normal 4 52 5" xfId="33877" xr:uid="{00000000-0005-0000-0000-00006B6D0000}"/>
    <cellStyle name="Normal 4 52 6" xfId="41108" xr:uid="{00000000-0005-0000-0000-00006C6D0000}"/>
    <cellStyle name="Normal 4 53" xfId="10462" xr:uid="{00000000-0005-0000-0000-00006D6D0000}"/>
    <cellStyle name="Normal 4 53 2" xfId="14541" xr:uid="{00000000-0005-0000-0000-00006E6D0000}"/>
    <cellStyle name="Normal 4 53 2 2" xfId="25875" xr:uid="{00000000-0005-0000-0000-00006F6D0000}"/>
    <cellStyle name="Normal 4 53 2 2 2" xfId="56211" xr:uid="{00000000-0005-0000-0000-0000706D0000}"/>
    <cellStyle name="Normal 4 53 2 3" xfId="45113" xr:uid="{00000000-0005-0000-0000-0000716D0000}"/>
    <cellStyle name="Normal 4 53 3" xfId="21849" xr:uid="{00000000-0005-0000-0000-0000726D0000}"/>
    <cellStyle name="Normal 4 53 3 2" xfId="52259" xr:uid="{00000000-0005-0000-0000-0000736D0000}"/>
    <cellStyle name="Normal 4 53 4" xfId="29901" xr:uid="{00000000-0005-0000-0000-0000746D0000}"/>
    <cellStyle name="Normal 4 53 5" xfId="33930" xr:uid="{00000000-0005-0000-0000-0000756D0000}"/>
    <cellStyle name="Normal 4 53 6" xfId="41161" xr:uid="{00000000-0005-0000-0000-0000766D0000}"/>
    <cellStyle name="Normal 4 54" xfId="10516" xr:uid="{00000000-0005-0000-0000-0000776D0000}"/>
    <cellStyle name="Normal 4 54 2" xfId="14594" xr:uid="{00000000-0005-0000-0000-0000786D0000}"/>
    <cellStyle name="Normal 4 54 2 2" xfId="25928" xr:uid="{00000000-0005-0000-0000-0000796D0000}"/>
    <cellStyle name="Normal 4 54 2 2 2" xfId="56264" xr:uid="{00000000-0005-0000-0000-00007A6D0000}"/>
    <cellStyle name="Normal 4 54 2 3" xfId="45166" xr:uid="{00000000-0005-0000-0000-00007B6D0000}"/>
    <cellStyle name="Normal 4 54 3" xfId="21902" xr:uid="{00000000-0005-0000-0000-00007C6D0000}"/>
    <cellStyle name="Normal 4 54 3 2" xfId="52312" xr:uid="{00000000-0005-0000-0000-00007D6D0000}"/>
    <cellStyle name="Normal 4 54 4" xfId="29954" xr:uid="{00000000-0005-0000-0000-00007E6D0000}"/>
    <cellStyle name="Normal 4 54 5" xfId="33983" xr:uid="{00000000-0005-0000-0000-00007F6D0000}"/>
    <cellStyle name="Normal 4 54 6" xfId="41214" xr:uid="{00000000-0005-0000-0000-0000806D0000}"/>
    <cellStyle name="Normal 4 55" xfId="10570" xr:uid="{00000000-0005-0000-0000-0000816D0000}"/>
    <cellStyle name="Normal 4 55 2" xfId="14647" xr:uid="{00000000-0005-0000-0000-0000826D0000}"/>
    <cellStyle name="Normal 4 55 2 2" xfId="25981" xr:uid="{00000000-0005-0000-0000-0000836D0000}"/>
    <cellStyle name="Normal 4 55 2 2 2" xfId="56317" xr:uid="{00000000-0005-0000-0000-0000846D0000}"/>
    <cellStyle name="Normal 4 55 2 3" xfId="45219" xr:uid="{00000000-0005-0000-0000-0000856D0000}"/>
    <cellStyle name="Normal 4 55 3" xfId="21955" xr:uid="{00000000-0005-0000-0000-0000866D0000}"/>
    <cellStyle name="Normal 4 55 3 2" xfId="52365" xr:uid="{00000000-0005-0000-0000-0000876D0000}"/>
    <cellStyle name="Normal 4 55 4" xfId="30007" xr:uid="{00000000-0005-0000-0000-0000886D0000}"/>
    <cellStyle name="Normal 4 55 5" xfId="34036" xr:uid="{00000000-0005-0000-0000-0000896D0000}"/>
    <cellStyle name="Normal 4 55 6" xfId="41267" xr:uid="{00000000-0005-0000-0000-00008A6D0000}"/>
    <cellStyle name="Normal 4 56" xfId="10620" xr:uid="{00000000-0005-0000-0000-00008B6D0000}"/>
    <cellStyle name="Normal 4 56 2" xfId="14696" xr:uid="{00000000-0005-0000-0000-00008C6D0000}"/>
    <cellStyle name="Normal 4 56 2 2" xfId="26030" xr:uid="{00000000-0005-0000-0000-00008D6D0000}"/>
    <cellStyle name="Normal 4 56 2 2 2" xfId="56366" xr:uid="{00000000-0005-0000-0000-00008E6D0000}"/>
    <cellStyle name="Normal 4 56 2 3" xfId="45268" xr:uid="{00000000-0005-0000-0000-00008F6D0000}"/>
    <cellStyle name="Normal 4 56 3" xfId="22004" xr:uid="{00000000-0005-0000-0000-0000906D0000}"/>
    <cellStyle name="Normal 4 56 3 2" xfId="52414" xr:uid="{00000000-0005-0000-0000-0000916D0000}"/>
    <cellStyle name="Normal 4 56 4" xfId="30056" xr:uid="{00000000-0005-0000-0000-0000926D0000}"/>
    <cellStyle name="Normal 4 56 5" xfId="34085" xr:uid="{00000000-0005-0000-0000-0000936D0000}"/>
    <cellStyle name="Normal 4 56 6" xfId="41316" xr:uid="{00000000-0005-0000-0000-0000946D0000}"/>
    <cellStyle name="Normal 4 57" xfId="10670" xr:uid="{00000000-0005-0000-0000-0000956D0000}"/>
    <cellStyle name="Normal 4 57 2" xfId="14745" xr:uid="{00000000-0005-0000-0000-0000966D0000}"/>
    <cellStyle name="Normal 4 57 2 2" xfId="26079" xr:uid="{00000000-0005-0000-0000-0000976D0000}"/>
    <cellStyle name="Normal 4 57 2 2 2" xfId="56415" xr:uid="{00000000-0005-0000-0000-0000986D0000}"/>
    <cellStyle name="Normal 4 57 2 3" xfId="45317" xr:uid="{00000000-0005-0000-0000-0000996D0000}"/>
    <cellStyle name="Normal 4 57 3" xfId="22053" xr:uid="{00000000-0005-0000-0000-00009A6D0000}"/>
    <cellStyle name="Normal 4 57 3 2" xfId="52463" xr:uid="{00000000-0005-0000-0000-00009B6D0000}"/>
    <cellStyle name="Normal 4 57 4" xfId="30105" xr:uid="{00000000-0005-0000-0000-00009C6D0000}"/>
    <cellStyle name="Normal 4 57 5" xfId="34134" xr:uid="{00000000-0005-0000-0000-00009D6D0000}"/>
    <cellStyle name="Normal 4 57 6" xfId="41365" xr:uid="{00000000-0005-0000-0000-00009E6D0000}"/>
    <cellStyle name="Normal 4 58" xfId="10718" xr:uid="{00000000-0005-0000-0000-00009F6D0000}"/>
    <cellStyle name="Normal 4 58 2" xfId="14793" xr:uid="{00000000-0005-0000-0000-0000A06D0000}"/>
    <cellStyle name="Normal 4 58 2 2" xfId="26127" xr:uid="{00000000-0005-0000-0000-0000A16D0000}"/>
    <cellStyle name="Normal 4 58 2 2 2" xfId="56463" xr:uid="{00000000-0005-0000-0000-0000A26D0000}"/>
    <cellStyle name="Normal 4 58 2 3" xfId="45365" xr:uid="{00000000-0005-0000-0000-0000A36D0000}"/>
    <cellStyle name="Normal 4 58 3" xfId="22101" xr:uid="{00000000-0005-0000-0000-0000A46D0000}"/>
    <cellStyle name="Normal 4 58 3 2" xfId="52511" xr:uid="{00000000-0005-0000-0000-0000A56D0000}"/>
    <cellStyle name="Normal 4 58 4" xfId="30153" xr:uid="{00000000-0005-0000-0000-0000A66D0000}"/>
    <cellStyle name="Normal 4 58 5" xfId="34182" xr:uid="{00000000-0005-0000-0000-0000A76D0000}"/>
    <cellStyle name="Normal 4 58 6" xfId="41413" xr:uid="{00000000-0005-0000-0000-0000A86D0000}"/>
    <cellStyle name="Normal 4 59" xfId="10735" xr:uid="{00000000-0005-0000-0000-0000A96D0000}"/>
    <cellStyle name="Normal 4 59 2" xfId="14810" xr:uid="{00000000-0005-0000-0000-0000AA6D0000}"/>
    <cellStyle name="Normal 4 59 2 2" xfId="26144" xr:uid="{00000000-0005-0000-0000-0000AB6D0000}"/>
    <cellStyle name="Normal 4 59 2 2 2" xfId="56480" xr:uid="{00000000-0005-0000-0000-0000AC6D0000}"/>
    <cellStyle name="Normal 4 59 2 3" xfId="45382" xr:uid="{00000000-0005-0000-0000-0000AD6D0000}"/>
    <cellStyle name="Normal 4 59 3" xfId="22118" xr:uid="{00000000-0005-0000-0000-0000AE6D0000}"/>
    <cellStyle name="Normal 4 59 3 2" xfId="52528" xr:uid="{00000000-0005-0000-0000-0000AF6D0000}"/>
    <cellStyle name="Normal 4 59 4" xfId="30170" xr:uid="{00000000-0005-0000-0000-0000B06D0000}"/>
    <cellStyle name="Normal 4 59 5" xfId="34199" xr:uid="{00000000-0005-0000-0000-0000B16D0000}"/>
    <cellStyle name="Normal 4 59 6" xfId="41430" xr:uid="{00000000-0005-0000-0000-0000B26D0000}"/>
    <cellStyle name="Normal 4 6" xfId="2499" xr:uid="{00000000-0005-0000-0000-0000B36D0000}"/>
    <cellStyle name="Normal 4 6 2" xfId="4720" xr:uid="{00000000-0005-0000-0000-0000B46D0000}"/>
    <cellStyle name="Normal 4 60" xfId="10752" xr:uid="{00000000-0005-0000-0000-0000B56D0000}"/>
    <cellStyle name="Normal 4 60 2" xfId="14827" xr:uid="{00000000-0005-0000-0000-0000B66D0000}"/>
    <cellStyle name="Normal 4 60 2 2" xfId="26161" xr:uid="{00000000-0005-0000-0000-0000B76D0000}"/>
    <cellStyle name="Normal 4 60 2 2 2" xfId="56497" xr:uid="{00000000-0005-0000-0000-0000B86D0000}"/>
    <cellStyle name="Normal 4 60 2 3" xfId="45399" xr:uid="{00000000-0005-0000-0000-0000B96D0000}"/>
    <cellStyle name="Normal 4 60 3" xfId="22135" xr:uid="{00000000-0005-0000-0000-0000BA6D0000}"/>
    <cellStyle name="Normal 4 60 3 2" xfId="52545" xr:uid="{00000000-0005-0000-0000-0000BB6D0000}"/>
    <cellStyle name="Normal 4 60 4" xfId="30187" xr:uid="{00000000-0005-0000-0000-0000BC6D0000}"/>
    <cellStyle name="Normal 4 60 5" xfId="34216" xr:uid="{00000000-0005-0000-0000-0000BD6D0000}"/>
    <cellStyle name="Normal 4 60 6" xfId="41447" xr:uid="{00000000-0005-0000-0000-0000BE6D0000}"/>
    <cellStyle name="Normal 4 61" xfId="11370" xr:uid="{00000000-0005-0000-0000-0000BF6D0000}"/>
    <cellStyle name="Normal 4 61 2" xfId="15397" xr:uid="{00000000-0005-0000-0000-0000C06D0000}"/>
    <cellStyle name="Normal 4 61 2 2" xfId="26731" xr:uid="{00000000-0005-0000-0000-0000C16D0000}"/>
    <cellStyle name="Normal 4 61 2 2 2" xfId="57067" xr:uid="{00000000-0005-0000-0000-0000C26D0000}"/>
    <cellStyle name="Normal 4 61 2 3" xfId="45969" xr:uid="{00000000-0005-0000-0000-0000C36D0000}"/>
    <cellStyle name="Normal 4 61 3" xfId="22705" xr:uid="{00000000-0005-0000-0000-0000C46D0000}"/>
    <cellStyle name="Normal 4 61 3 2" xfId="53115" xr:uid="{00000000-0005-0000-0000-0000C56D0000}"/>
    <cellStyle name="Normal 4 61 4" xfId="30757" xr:uid="{00000000-0005-0000-0000-0000C66D0000}"/>
    <cellStyle name="Normal 4 61 5" xfId="34786" xr:uid="{00000000-0005-0000-0000-0000C76D0000}"/>
    <cellStyle name="Normal 4 61 6" xfId="42017" xr:uid="{00000000-0005-0000-0000-0000C86D0000}"/>
    <cellStyle name="Normal 4 62" xfId="11445" xr:uid="{00000000-0005-0000-0000-0000C96D0000}"/>
    <cellStyle name="Normal 4 62 2" xfId="15472" xr:uid="{00000000-0005-0000-0000-0000CA6D0000}"/>
    <cellStyle name="Normal 4 62 2 2" xfId="26806" xr:uid="{00000000-0005-0000-0000-0000CB6D0000}"/>
    <cellStyle name="Normal 4 62 2 2 2" xfId="57142" xr:uid="{00000000-0005-0000-0000-0000CC6D0000}"/>
    <cellStyle name="Normal 4 62 2 3" xfId="46044" xr:uid="{00000000-0005-0000-0000-0000CD6D0000}"/>
    <cellStyle name="Normal 4 62 3" xfId="22780" xr:uid="{00000000-0005-0000-0000-0000CE6D0000}"/>
    <cellStyle name="Normal 4 62 3 2" xfId="53190" xr:uid="{00000000-0005-0000-0000-0000CF6D0000}"/>
    <cellStyle name="Normal 4 62 4" xfId="30832" xr:uid="{00000000-0005-0000-0000-0000D06D0000}"/>
    <cellStyle name="Normal 4 62 5" xfId="34861" xr:uid="{00000000-0005-0000-0000-0000D16D0000}"/>
    <cellStyle name="Normal 4 62 6" xfId="42092" xr:uid="{00000000-0005-0000-0000-0000D26D0000}"/>
    <cellStyle name="Normal 4 63" xfId="11520" xr:uid="{00000000-0005-0000-0000-0000D36D0000}"/>
    <cellStyle name="Normal 4 63 2" xfId="15547" xr:uid="{00000000-0005-0000-0000-0000D46D0000}"/>
    <cellStyle name="Normal 4 63 2 2" xfId="26881" xr:uid="{00000000-0005-0000-0000-0000D56D0000}"/>
    <cellStyle name="Normal 4 63 2 2 2" xfId="57217" xr:uid="{00000000-0005-0000-0000-0000D66D0000}"/>
    <cellStyle name="Normal 4 63 2 3" xfId="46119" xr:uid="{00000000-0005-0000-0000-0000D76D0000}"/>
    <cellStyle name="Normal 4 63 3" xfId="22855" xr:uid="{00000000-0005-0000-0000-0000D86D0000}"/>
    <cellStyle name="Normal 4 63 3 2" xfId="53265" xr:uid="{00000000-0005-0000-0000-0000D96D0000}"/>
    <cellStyle name="Normal 4 63 4" xfId="30907" xr:uid="{00000000-0005-0000-0000-0000DA6D0000}"/>
    <cellStyle name="Normal 4 63 5" xfId="34936" xr:uid="{00000000-0005-0000-0000-0000DB6D0000}"/>
    <cellStyle name="Normal 4 63 6" xfId="42167" xr:uid="{00000000-0005-0000-0000-0000DC6D0000}"/>
    <cellStyle name="Normal 4 64" xfId="11601" xr:uid="{00000000-0005-0000-0000-0000DD6D0000}"/>
    <cellStyle name="Normal 4 64 2" xfId="15628" xr:uid="{00000000-0005-0000-0000-0000DE6D0000}"/>
    <cellStyle name="Normal 4 64 2 2" xfId="26962" xr:uid="{00000000-0005-0000-0000-0000DF6D0000}"/>
    <cellStyle name="Normal 4 64 2 2 2" xfId="57298" xr:uid="{00000000-0005-0000-0000-0000E06D0000}"/>
    <cellStyle name="Normal 4 64 2 3" xfId="46200" xr:uid="{00000000-0005-0000-0000-0000E16D0000}"/>
    <cellStyle name="Normal 4 64 3" xfId="22936" xr:uid="{00000000-0005-0000-0000-0000E26D0000}"/>
    <cellStyle name="Normal 4 64 3 2" xfId="53346" xr:uid="{00000000-0005-0000-0000-0000E36D0000}"/>
    <cellStyle name="Normal 4 64 4" xfId="30988" xr:uid="{00000000-0005-0000-0000-0000E46D0000}"/>
    <cellStyle name="Normal 4 64 5" xfId="35017" xr:uid="{00000000-0005-0000-0000-0000E56D0000}"/>
    <cellStyle name="Normal 4 64 6" xfId="42248" xr:uid="{00000000-0005-0000-0000-0000E66D0000}"/>
    <cellStyle name="Normal 4 65" xfId="11679" xr:uid="{00000000-0005-0000-0000-0000E76D0000}"/>
    <cellStyle name="Normal 4 65 2" xfId="15706" xr:uid="{00000000-0005-0000-0000-0000E86D0000}"/>
    <cellStyle name="Normal 4 65 2 2" xfId="27040" xr:uid="{00000000-0005-0000-0000-0000E96D0000}"/>
    <cellStyle name="Normal 4 65 2 2 2" xfId="57376" xr:uid="{00000000-0005-0000-0000-0000EA6D0000}"/>
    <cellStyle name="Normal 4 65 2 3" xfId="46278" xr:uid="{00000000-0005-0000-0000-0000EB6D0000}"/>
    <cellStyle name="Normal 4 65 3" xfId="23014" xr:uid="{00000000-0005-0000-0000-0000EC6D0000}"/>
    <cellStyle name="Normal 4 65 3 2" xfId="53424" xr:uid="{00000000-0005-0000-0000-0000ED6D0000}"/>
    <cellStyle name="Normal 4 65 4" xfId="31066" xr:uid="{00000000-0005-0000-0000-0000EE6D0000}"/>
    <cellStyle name="Normal 4 65 5" xfId="35095" xr:uid="{00000000-0005-0000-0000-0000EF6D0000}"/>
    <cellStyle name="Normal 4 65 6" xfId="42326" xr:uid="{00000000-0005-0000-0000-0000F06D0000}"/>
    <cellStyle name="Normal 4 66" xfId="11757" xr:uid="{00000000-0005-0000-0000-0000F16D0000}"/>
    <cellStyle name="Normal 4 66 2" xfId="15784" xr:uid="{00000000-0005-0000-0000-0000F26D0000}"/>
    <cellStyle name="Normal 4 66 2 2" xfId="27118" xr:uid="{00000000-0005-0000-0000-0000F36D0000}"/>
    <cellStyle name="Normal 4 66 2 2 2" xfId="57454" xr:uid="{00000000-0005-0000-0000-0000F46D0000}"/>
    <cellStyle name="Normal 4 66 2 3" xfId="46356" xr:uid="{00000000-0005-0000-0000-0000F56D0000}"/>
    <cellStyle name="Normal 4 66 3" xfId="23092" xr:uid="{00000000-0005-0000-0000-0000F66D0000}"/>
    <cellStyle name="Normal 4 66 3 2" xfId="53502" xr:uid="{00000000-0005-0000-0000-0000F76D0000}"/>
    <cellStyle name="Normal 4 66 4" xfId="31144" xr:uid="{00000000-0005-0000-0000-0000F86D0000}"/>
    <cellStyle name="Normal 4 66 5" xfId="35173" xr:uid="{00000000-0005-0000-0000-0000F96D0000}"/>
    <cellStyle name="Normal 4 66 6" xfId="42404" xr:uid="{00000000-0005-0000-0000-0000FA6D0000}"/>
    <cellStyle name="Normal 4 67" xfId="11835" xr:uid="{00000000-0005-0000-0000-0000FB6D0000}"/>
    <cellStyle name="Normal 4 67 2" xfId="15862" xr:uid="{00000000-0005-0000-0000-0000FC6D0000}"/>
    <cellStyle name="Normal 4 67 2 2" xfId="27196" xr:uid="{00000000-0005-0000-0000-0000FD6D0000}"/>
    <cellStyle name="Normal 4 67 2 2 2" xfId="57532" xr:uid="{00000000-0005-0000-0000-0000FE6D0000}"/>
    <cellStyle name="Normal 4 67 2 3" xfId="46434" xr:uid="{00000000-0005-0000-0000-0000FF6D0000}"/>
    <cellStyle name="Normal 4 67 3" xfId="23170" xr:uid="{00000000-0005-0000-0000-0000006E0000}"/>
    <cellStyle name="Normal 4 67 3 2" xfId="53580" xr:uid="{00000000-0005-0000-0000-0000016E0000}"/>
    <cellStyle name="Normal 4 67 4" xfId="31222" xr:uid="{00000000-0005-0000-0000-0000026E0000}"/>
    <cellStyle name="Normal 4 67 5" xfId="35251" xr:uid="{00000000-0005-0000-0000-0000036E0000}"/>
    <cellStyle name="Normal 4 67 6" xfId="42482" xr:uid="{00000000-0005-0000-0000-0000046E0000}"/>
    <cellStyle name="Normal 4 68" xfId="11913" xr:uid="{00000000-0005-0000-0000-0000056E0000}"/>
    <cellStyle name="Normal 4 68 2" xfId="15940" xr:uid="{00000000-0005-0000-0000-0000066E0000}"/>
    <cellStyle name="Normal 4 68 2 2" xfId="27274" xr:uid="{00000000-0005-0000-0000-0000076E0000}"/>
    <cellStyle name="Normal 4 68 2 2 2" xfId="57610" xr:uid="{00000000-0005-0000-0000-0000086E0000}"/>
    <cellStyle name="Normal 4 68 2 3" xfId="46512" xr:uid="{00000000-0005-0000-0000-0000096E0000}"/>
    <cellStyle name="Normal 4 68 3" xfId="23248" xr:uid="{00000000-0005-0000-0000-00000A6E0000}"/>
    <cellStyle name="Normal 4 68 3 2" xfId="53658" xr:uid="{00000000-0005-0000-0000-00000B6E0000}"/>
    <cellStyle name="Normal 4 68 4" xfId="31300" xr:uid="{00000000-0005-0000-0000-00000C6E0000}"/>
    <cellStyle name="Normal 4 68 5" xfId="35329" xr:uid="{00000000-0005-0000-0000-00000D6E0000}"/>
    <cellStyle name="Normal 4 68 6" xfId="42560" xr:uid="{00000000-0005-0000-0000-00000E6E0000}"/>
    <cellStyle name="Normal 4 69" xfId="11991" xr:uid="{00000000-0005-0000-0000-00000F6E0000}"/>
    <cellStyle name="Normal 4 69 2" xfId="16018" xr:uid="{00000000-0005-0000-0000-0000106E0000}"/>
    <cellStyle name="Normal 4 69 2 2" xfId="27352" xr:uid="{00000000-0005-0000-0000-0000116E0000}"/>
    <cellStyle name="Normal 4 69 2 2 2" xfId="57688" xr:uid="{00000000-0005-0000-0000-0000126E0000}"/>
    <cellStyle name="Normal 4 69 2 3" xfId="46590" xr:uid="{00000000-0005-0000-0000-0000136E0000}"/>
    <cellStyle name="Normal 4 69 3" xfId="23326" xr:uid="{00000000-0005-0000-0000-0000146E0000}"/>
    <cellStyle name="Normal 4 69 3 2" xfId="53736" xr:uid="{00000000-0005-0000-0000-0000156E0000}"/>
    <cellStyle name="Normal 4 69 4" xfId="31378" xr:uid="{00000000-0005-0000-0000-0000166E0000}"/>
    <cellStyle name="Normal 4 69 5" xfId="35407" xr:uid="{00000000-0005-0000-0000-0000176E0000}"/>
    <cellStyle name="Normal 4 69 6" xfId="42638" xr:uid="{00000000-0005-0000-0000-0000186E0000}"/>
    <cellStyle name="Normal 4 7" xfId="2500" xr:uid="{00000000-0005-0000-0000-0000196E0000}"/>
    <cellStyle name="Normal 4 7 2" xfId="4721" xr:uid="{00000000-0005-0000-0000-00001A6E0000}"/>
    <cellStyle name="Normal 4 70" xfId="12068" xr:uid="{00000000-0005-0000-0000-00001B6E0000}"/>
    <cellStyle name="Normal 4 70 2" xfId="16095" xr:uid="{00000000-0005-0000-0000-00001C6E0000}"/>
    <cellStyle name="Normal 4 70 2 2" xfId="27429" xr:uid="{00000000-0005-0000-0000-00001D6E0000}"/>
    <cellStyle name="Normal 4 70 2 2 2" xfId="57765" xr:uid="{00000000-0005-0000-0000-00001E6E0000}"/>
    <cellStyle name="Normal 4 70 2 3" xfId="46667" xr:uid="{00000000-0005-0000-0000-00001F6E0000}"/>
    <cellStyle name="Normal 4 70 3" xfId="23403" xr:uid="{00000000-0005-0000-0000-0000206E0000}"/>
    <cellStyle name="Normal 4 70 3 2" xfId="53813" xr:uid="{00000000-0005-0000-0000-0000216E0000}"/>
    <cellStyle name="Normal 4 70 4" xfId="31455" xr:uid="{00000000-0005-0000-0000-0000226E0000}"/>
    <cellStyle name="Normal 4 70 5" xfId="35484" xr:uid="{00000000-0005-0000-0000-0000236E0000}"/>
    <cellStyle name="Normal 4 70 6" xfId="42715" xr:uid="{00000000-0005-0000-0000-0000246E0000}"/>
    <cellStyle name="Normal 4 71" xfId="12145" xr:uid="{00000000-0005-0000-0000-0000256E0000}"/>
    <cellStyle name="Normal 4 71 2" xfId="16172" xr:uid="{00000000-0005-0000-0000-0000266E0000}"/>
    <cellStyle name="Normal 4 71 2 2" xfId="27506" xr:uid="{00000000-0005-0000-0000-0000276E0000}"/>
    <cellStyle name="Normal 4 71 2 2 2" xfId="57842" xr:uid="{00000000-0005-0000-0000-0000286E0000}"/>
    <cellStyle name="Normal 4 71 2 3" xfId="46744" xr:uid="{00000000-0005-0000-0000-0000296E0000}"/>
    <cellStyle name="Normal 4 71 3" xfId="23480" xr:uid="{00000000-0005-0000-0000-00002A6E0000}"/>
    <cellStyle name="Normal 4 71 3 2" xfId="53890" xr:uid="{00000000-0005-0000-0000-00002B6E0000}"/>
    <cellStyle name="Normal 4 71 4" xfId="31532" xr:uid="{00000000-0005-0000-0000-00002C6E0000}"/>
    <cellStyle name="Normal 4 71 5" xfId="35561" xr:uid="{00000000-0005-0000-0000-00002D6E0000}"/>
    <cellStyle name="Normal 4 71 6" xfId="42792" xr:uid="{00000000-0005-0000-0000-00002E6E0000}"/>
    <cellStyle name="Normal 4 72" xfId="12218" xr:uid="{00000000-0005-0000-0000-00002F6E0000}"/>
    <cellStyle name="Normal 4 72 2" xfId="16245" xr:uid="{00000000-0005-0000-0000-0000306E0000}"/>
    <cellStyle name="Normal 4 72 2 2" xfId="27579" xr:uid="{00000000-0005-0000-0000-0000316E0000}"/>
    <cellStyle name="Normal 4 72 2 2 2" xfId="57915" xr:uid="{00000000-0005-0000-0000-0000326E0000}"/>
    <cellStyle name="Normal 4 72 2 3" xfId="46817" xr:uid="{00000000-0005-0000-0000-0000336E0000}"/>
    <cellStyle name="Normal 4 72 3" xfId="23553" xr:uid="{00000000-0005-0000-0000-0000346E0000}"/>
    <cellStyle name="Normal 4 72 3 2" xfId="53963" xr:uid="{00000000-0005-0000-0000-0000356E0000}"/>
    <cellStyle name="Normal 4 72 4" xfId="31605" xr:uid="{00000000-0005-0000-0000-0000366E0000}"/>
    <cellStyle name="Normal 4 72 5" xfId="35634" xr:uid="{00000000-0005-0000-0000-0000376E0000}"/>
    <cellStyle name="Normal 4 72 6" xfId="42865" xr:uid="{00000000-0005-0000-0000-0000386E0000}"/>
    <cellStyle name="Normal 4 73" xfId="12291" xr:uid="{00000000-0005-0000-0000-0000396E0000}"/>
    <cellStyle name="Normal 4 73 2" xfId="16318" xr:uid="{00000000-0005-0000-0000-00003A6E0000}"/>
    <cellStyle name="Normal 4 73 2 2" xfId="27652" xr:uid="{00000000-0005-0000-0000-00003B6E0000}"/>
    <cellStyle name="Normal 4 73 2 2 2" xfId="57988" xr:uid="{00000000-0005-0000-0000-00003C6E0000}"/>
    <cellStyle name="Normal 4 73 2 3" xfId="46890" xr:uid="{00000000-0005-0000-0000-00003D6E0000}"/>
    <cellStyle name="Normal 4 73 3" xfId="23626" xr:uid="{00000000-0005-0000-0000-00003E6E0000}"/>
    <cellStyle name="Normal 4 73 3 2" xfId="54036" xr:uid="{00000000-0005-0000-0000-00003F6E0000}"/>
    <cellStyle name="Normal 4 73 4" xfId="31678" xr:uid="{00000000-0005-0000-0000-0000406E0000}"/>
    <cellStyle name="Normal 4 73 5" xfId="35707" xr:uid="{00000000-0005-0000-0000-0000416E0000}"/>
    <cellStyle name="Normal 4 73 6" xfId="42938" xr:uid="{00000000-0005-0000-0000-0000426E0000}"/>
    <cellStyle name="Normal 4 74" xfId="12356" xr:uid="{00000000-0005-0000-0000-0000436E0000}"/>
    <cellStyle name="Normal 4 74 2" xfId="16383" xr:uid="{00000000-0005-0000-0000-0000446E0000}"/>
    <cellStyle name="Normal 4 74 2 2" xfId="27717" xr:uid="{00000000-0005-0000-0000-0000456E0000}"/>
    <cellStyle name="Normal 4 74 2 2 2" xfId="58053" xr:uid="{00000000-0005-0000-0000-0000466E0000}"/>
    <cellStyle name="Normal 4 74 2 3" xfId="46955" xr:uid="{00000000-0005-0000-0000-0000476E0000}"/>
    <cellStyle name="Normal 4 74 3" xfId="23691" xr:uid="{00000000-0005-0000-0000-0000486E0000}"/>
    <cellStyle name="Normal 4 74 3 2" xfId="54101" xr:uid="{00000000-0005-0000-0000-0000496E0000}"/>
    <cellStyle name="Normal 4 74 4" xfId="31743" xr:uid="{00000000-0005-0000-0000-00004A6E0000}"/>
    <cellStyle name="Normal 4 74 5" xfId="35772" xr:uid="{00000000-0005-0000-0000-00004B6E0000}"/>
    <cellStyle name="Normal 4 74 6" xfId="43003" xr:uid="{00000000-0005-0000-0000-00004C6E0000}"/>
    <cellStyle name="Normal 4 75" xfId="12421" xr:uid="{00000000-0005-0000-0000-00004D6E0000}"/>
    <cellStyle name="Normal 4 75 2" xfId="16448" xr:uid="{00000000-0005-0000-0000-00004E6E0000}"/>
    <cellStyle name="Normal 4 75 2 2" xfId="27782" xr:uid="{00000000-0005-0000-0000-00004F6E0000}"/>
    <cellStyle name="Normal 4 75 2 2 2" xfId="58118" xr:uid="{00000000-0005-0000-0000-0000506E0000}"/>
    <cellStyle name="Normal 4 75 2 3" xfId="47020" xr:uid="{00000000-0005-0000-0000-0000516E0000}"/>
    <cellStyle name="Normal 4 75 3" xfId="23756" xr:uid="{00000000-0005-0000-0000-0000526E0000}"/>
    <cellStyle name="Normal 4 75 3 2" xfId="54166" xr:uid="{00000000-0005-0000-0000-0000536E0000}"/>
    <cellStyle name="Normal 4 75 4" xfId="31808" xr:uid="{00000000-0005-0000-0000-0000546E0000}"/>
    <cellStyle name="Normal 4 75 5" xfId="35837" xr:uid="{00000000-0005-0000-0000-0000556E0000}"/>
    <cellStyle name="Normal 4 75 6" xfId="43068" xr:uid="{00000000-0005-0000-0000-0000566E0000}"/>
    <cellStyle name="Normal 4 76" xfId="12474" xr:uid="{00000000-0005-0000-0000-0000576E0000}"/>
    <cellStyle name="Normal 4 76 2" xfId="16501" xr:uid="{00000000-0005-0000-0000-0000586E0000}"/>
    <cellStyle name="Normal 4 76 2 2" xfId="27835" xr:uid="{00000000-0005-0000-0000-0000596E0000}"/>
    <cellStyle name="Normal 4 76 2 2 2" xfId="58171" xr:uid="{00000000-0005-0000-0000-00005A6E0000}"/>
    <cellStyle name="Normal 4 76 2 3" xfId="47073" xr:uid="{00000000-0005-0000-0000-00005B6E0000}"/>
    <cellStyle name="Normal 4 76 3" xfId="23809" xr:uid="{00000000-0005-0000-0000-00005C6E0000}"/>
    <cellStyle name="Normal 4 76 3 2" xfId="54219" xr:uid="{00000000-0005-0000-0000-00005D6E0000}"/>
    <cellStyle name="Normal 4 76 4" xfId="31861" xr:uid="{00000000-0005-0000-0000-00005E6E0000}"/>
    <cellStyle name="Normal 4 76 5" xfId="35890" xr:uid="{00000000-0005-0000-0000-00005F6E0000}"/>
    <cellStyle name="Normal 4 76 6" xfId="43121" xr:uid="{00000000-0005-0000-0000-0000606E0000}"/>
    <cellStyle name="Normal 4 77" xfId="12527" xr:uid="{00000000-0005-0000-0000-0000616E0000}"/>
    <cellStyle name="Normal 4 77 2" xfId="16554" xr:uid="{00000000-0005-0000-0000-0000626E0000}"/>
    <cellStyle name="Normal 4 77 2 2" xfId="27888" xr:uid="{00000000-0005-0000-0000-0000636E0000}"/>
    <cellStyle name="Normal 4 77 2 2 2" xfId="58224" xr:uid="{00000000-0005-0000-0000-0000646E0000}"/>
    <cellStyle name="Normal 4 77 2 3" xfId="47126" xr:uid="{00000000-0005-0000-0000-0000656E0000}"/>
    <cellStyle name="Normal 4 77 3" xfId="23862" xr:uid="{00000000-0005-0000-0000-0000666E0000}"/>
    <cellStyle name="Normal 4 77 3 2" xfId="54272" xr:uid="{00000000-0005-0000-0000-0000676E0000}"/>
    <cellStyle name="Normal 4 77 4" xfId="31914" xr:uid="{00000000-0005-0000-0000-0000686E0000}"/>
    <cellStyle name="Normal 4 77 5" xfId="35943" xr:uid="{00000000-0005-0000-0000-0000696E0000}"/>
    <cellStyle name="Normal 4 77 6" xfId="43174" xr:uid="{00000000-0005-0000-0000-00006A6E0000}"/>
    <cellStyle name="Normal 4 78" xfId="12580" xr:uid="{00000000-0005-0000-0000-00006B6E0000}"/>
    <cellStyle name="Normal 4 78 2" xfId="16607" xr:uid="{00000000-0005-0000-0000-00006C6E0000}"/>
    <cellStyle name="Normal 4 78 2 2" xfId="27941" xr:uid="{00000000-0005-0000-0000-00006D6E0000}"/>
    <cellStyle name="Normal 4 78 2 2 2" xfId="58277" xr:uid="{00000000-0005-0000-0000-00006E6E0000}"/>
    <cellStyle name="Normal 4 78 2 3" xfId="47179" xr:uid="{00000000-0005-0000-0000-00006F6E0000}"/>
    <cellStyle name="Normal 4 78 3" xfId="23915" xr:uid="{00000000-0005-0000-0000-0000706E0000}"/>
    <cellStyle name="Normal 4 78 3 2" xfId="54325" xr:uid="{00000000-0005-0000-0000-0000716E0000}"/>
    <cellStyle name="Normal 4 78 4" xfId="31967" xr:uid="{00000000-0005-0000-0000-0000726E0000}"/>
    <cellStyle name="Normal 4 78 5" xfId="35996" xr:uid="{00000000-0005-0000-0000-0000736E0000}"/>
    <cellStyle name="Normal 4 78 6" xfId="43227" xr:uid="{00000000-0005-0000-0000-0000746E0000}"/>
    <cellStyle name="Normal 4 79" xfId="12633" xr:uid="{00000000-0005-0000-0000-0000756E0000}"/>
    <cellStyle name="Normal 4 79 2" xfId="16660" xr:uid="{00000000-0005-0000-0000-0000766E0000}"/>
    <cellStyle name="Normal 4 79 2 2" xfId="27994" xr:uid="{00000000-0005-0000-0000-0000776E0000}"/>
    <cellStyle name="Normal 4 79 2 2 2" xfId="58330" xr:uid="{00000000-0005-0000-0000-0000786E0000}"/>
    <cellStyle name="Normal 4 79 2 3" xfId="47232" xr:uid="{00000000-0005-0000-0000-0000796E0000}"/>
    <cellStyle name="Normal 4 79 3" xfId="23968" xr:uid="{00000000-0005-0000-0000-00007A6E0000}"/>
    <cellStyle name="Normal 4 79 3 2" xfId="54378" xr:uid="{00000000-0005-0000-0000-00007B6E0000}"/>
    <cellStyle name="Normal 4 79 4" xfId="32020" xr:uid="{00000000-0005-0000-0000-00007C6E0000}"/>
    <cellStyle name="Normal 4 79 5" xfId="36049" xr:uid="{00000000-0005-0000-0000-00007D6E0000}"/>
    <cellStyle name="Normal 4 79 6" xfId="43280" xr:uid="{00000000-0005-0000-0000-00007E6E0000}"/>
    <cellStyle name="Normal 4 8" xfId="2501" xr:uid="{00000000-0005-0000-0000-00007F6E0000}"/>
    <cellStyle name="Normal 4 8 2" xfId="4722" xr:uid="{00000000-0005-0000-0000-0000806E0000}"/>
    <cellStyle name="Normal 4 80" xfId="12685" xr:uid="{00000000-0005-0000-0000-0000816E0000}"/>
    <cellStyle name="Normal 4 80 2" xfId="16712" xr:uid="{00000000-0005-0000-0000-0000826E0000}"/>
    <cellStyle name="Normal 4 80 2 2" xfId="28046" xr:uid="{00000000-0005-0000-0000-0000836E0000}"/>
    <cellStyle name="Normal 4 80 2 2 2" xfId="58382" xr:uid="{00000000-0005-0000-0000-0000846E0000}"/>
    <cellStyle name="Normal 4 80 2 3" xfId="47284" xr:uid="{00000000-0005-0000-0000-0000856E0000}"/>
    <cellStyle name="Normal 4 80 3" xfId="24020" xr:uid="{00000000-0005-0000-0000-0000866E0000}"/>
    <cellStyle name="Normal 4 80 3 2" xfId="54430" xr:uid="{00000000-0005-0000-0000-0000876E0000}"/>
    <cellStyle name="Normal 4 80 4" xfId="32072" xr:uid="{00000000-0005-0000-0000-0000886E0000}"/>
    <cellStyle name="Normal 4 80 5" xfId="36101" xr:uid="{00000000-0005-0000-0000-0000896E0000}"/>
    <cellStyle name="Normal 4 80 6" xfId="43332" xr:uid="{00000000-0005-0000-0000-00008A6E0000}"/>
    <cellStyle name="Normal 4 81" xfId="12737" xr:uid="{00000000-0005-0000-0000-00008B6E0000}"/>
    <cellStyle name="Normal 4 81 2" xfId="16764" xr:uid="{00000000-0005-0000-0000-00008C6E0000}"/>
    <cellStyle name="Normal 4 81 2 2" xfId="28098" xr:uid="{00000000-0005-0000-0000-00008D6E0000}"/>
    <cellStyle name="Normal 4 81 2 2 2" xfId="58434" xr:uid="{00000000-0005-0000-0000-00008E6E0000}"/>
    <cellStyle name="Normal 4 81 2 3" xfId="47336" xr:uid="{00000000-0005-0000-0000-00008F6E0000}"/>
    <cellStyle name="Normal 4 81 3" xfId="24072" xr:uid="{00000000-0005-0000-0000-0000906E0000}"/>
    <cellStyle name="Normal 4 81 3 2" xfId="54482" xr:uid="{00000000-0005-0000-0000-0000916E0000}"/>
    <cellStyle name="Normal 4 81 4" xfId="32124" xr:uid="{00000000-0005-0000-0000-0000926E0000}"/>
    <cellStyle name="Normal 4 81 5" xfId="36153" xr:uid="{00000000-0005-0000-0000-0000936E0000}"/>
    <cellStyle name="Normal 4 81 6" xfId="43384" xr:uid="{00000000-0005-0000-0000-0000946E0000}"/>
    <cellStyle name="Normal 4 82" xfId="12786" xr:uid="{00000000-0005-0000-0000-0000956E0000}"/>
    <cellStyle name="Normal 4 82 2" xfId="16813" xr:uid="{00000000-0005-0000-0000-0000966E0000}"/>
    <cellStyle name="Normal 4 82 2 2" xfId="28147" xr:uid="{00000000-0005-0000-0000-0000976E0000}"/>
    <cellStyle name="Normal 4 82 2 2 2" xfId="58483" xr:uid="{00000000-0005-0000-0000-0000986E0000}"/>
    <cellStyle name="Normal 4 82 2 3" xfId="47385" xr:uid="{00000000-0005-0000-0000-0000996E0000}"/>
    <cellStyle name="Normal 4 82 3" xfId="24121" xr:uid="{00000000-0005-0000-0000-00009A6E0000}"/>
    <cellStyle name="Normal 4 82 3 2" xfId="54531" xr:uid="{00000000-0005-0000-0000-00009B6E0000}"/>
    <cellStyle name="Normal 4 82 4" xfId="32173" xr:uid="{00000000-0005-0000-0000-00009C6E0000}"/>
    <cellStyle name="Normal 4 82 5" xfId="36202" xr:uid="{00000000-0005-0000-0000-00009D6E0000}"/>
    <cellStyle name="Normal 4 82 6" xfId="43433" xr:uid="{00000000-0005-0000-0000-00009E6E0000}"/>
    <cellStyle name="Normal 4 83" xfId="12813" xr:uid="{00000000-0005-0000-0000-00009F6E0000}"/>
    <cellStyle name="Normal 4 83 2" xfId="16840" xr:uid="{00000000-0005-0000-0000-0000A06E0000}"/>
    <cellStyle name="Normal 4 83 2 2" xfId="28174" xr:uid="{00000000-0005-0000-0000-0000A16E0000}"/>
    <cellStyle name="Normal 4 83 2 2 2" xfId="58510" xr:uid="{00000000-0005-0000-0000-0000A26E0000}"/>
    <cellStyle name="Normal 4 83 2 3" xfId="47412" xr:uid="{00000000-0005-0000-0000-0000A36E0000}"/>
    <cellStyle name="Normal 4 83 3" xfId="24148" xr:uid="{00000000-0005-0000-0000-0000A46E0000}"/>
    <cellStyle name="Normal 4 83 3 2" xfId="54558" xr:uid="{00000000-0005-0000-0000-0000A56E0000}"/>
    <cellStyle name="Normal 4 83 4" xfId="32200" xr:uid="{00000000-0005-0000-0000-0000A66E0000}"/>
    <cellStyle name="Normal 4 83 5" xfId="36229" xr:uid="{00000000-0005-0000-0000-0000A76E0000}"/>
    <cellStyle name="Normal 4 83 6" xfId="43460" xr:uid="{00000000-0005-0000-0000-0000A86E0000}"/>
    <cellStyle name="Normal 4 84" xfId="12840" xr:uid="{00000000-0005-0000-0000-0000A96E0000}"/>
    <cellStyle name="Normal 4 84 2" xfId="16867" xr:uid="{00000000-0005-0000-0000-0000AA6E0000}"/>
    <cellStyle name="Normal 4 84 2 2" xfId="28201" xr:uid="{00000000-0005-0000-0000-0000AB6E0000}"/>
    <cellStyle name="Normal 4 84 2 2 2" xfId="58537" xr:uid="{00000000-0005-0000-0000-0000AC6E0000}"/>
    <cellStyle name="Normal 4 84 2 3" xfId="47439" xr:uid="{00000000-0005-0000-0000-0000AD6E0000}"/>
    <cellStyle name="Normal 4 84 3" xfId="24175" xr:uid="{00000000-0005-0000-0000-0000AE6E0000}"/>
    <cellStyle name="Normal 4 84 3 2" xfId="54585" xr:uid="{00000000-0005-0000-0000-0000AF6E0000}"/>
    <cellStyle name="Normal 4 84 4" xfId="32227" xr:uid="{00000000-0005-0000-0000-0000B06E0000}"/>
    <cellStyle name="Normal 4 84 5" xfId="36256" xr:uid="{00000000-0005-0000-0000-0000B16E0000}"/>
    <cellStyle name="Normal 4 84 6" xfId="43487" xr:uid="{00000000-0005-0000-0000-0000B26E0000}"/>
    <cellStyle name="Normal 4 85" xfId="36341" xr:uid="{00000000-0005-0000-0000-0000B36E0000}"/>
    <cellStyle name="Normal 4 86" xfId="58692" xr:uid="{00000000-0005-0000-0000-0000B46E0000}"/>
    <cellStyle name="Normal 4 87" xfId="58870" xr:uid="{00000000-0005-0000-0000-0000B56E0000}"/>
    <cellStyle name="Normal 4 9" xfId="2502" xr:uid="{00000000-0005-0000-0000-0000B66E0000}"/>
    <cellStyle name="Normal 4 9 2" xfId="4723" xr:uid="{00000000-0005-0000-0000-0000B76E0000}"/>
    <cellStyle name="Normal 40" xfId="3367" xr:uid="{00000000-0005-0000-0000-0000B86E0000}"/>
    <cellStyle name="Normal 40 2" xfId="3368" xr:uid="{00000000-0005-0000-0000-0000B96E0000}"/>
    <cellStyle name="Normal 40 2 2" xfId="4725" xr:uid="{00000000-0005-0000-0000-0000BA6E0000}"/>
    <cellStyle name="Normal 40 3" xfId="4724" xr:uid="{00000000-0005-0000-0000-0000BB6E0000}"/>
    <cellStyle name="Normal 41" xfId="58716" xr:uid="{00000000-0005-0000-0000-0000BC6E0000}"/>
    <cellStyle name="Normal 42" xfId="58717" xr:uid="{00000000-0005-0000-0000-0000BD6E0000}"/>
    <cellStyle name="Normal 43" xfId="58719" xr:uid="{00000000-0005-0000-0000-0000BE6E0000}"/>
    <cellStyle name="Normal 43 2" xfId="5331" xr:uid="{00000000-0005-0000-0000-0000BF6E0000}"/>
    <cellStyle name="Normal 43 2 2" xfId="5332" xr:uid="{00000000-0005-0000-0000-0000C06E0000}"/>
    <cellStyle name="Normal 43 2 3" xfId="5333" xr:uid="{00000000-0005-0000-0000-0000C16E0000}"/>
    <cellStyle name="Normal 43 2 4" xfId="5334" xr:uid="{00000000-0005-0000-0000-0000C26E0000}"/>
    <cellStyle name="Normal 43 2 5" xfId="5335" xr:uid="{00000000-0005-0000-0000-0000C36E0000}"/>
    <cellStyle name="Normal 43 3" xfId="5336" xr:uid="{00000000-0005-0000-0000-0000C46E0000}"/>
    <cellStyle name="Normal 43 3 2" xfId="5337" xr:uid="{00000000-0005-0000-0000-0000C56E0000}"/>
    <cellStyle name="Normal 43 3 3" xfId="5338" xr:uid="{00000000-0005-0000-0000-0000C66E0000}"/>
    <cellStyle name="Normal 43 3 4" xfId="5339" xr:uid="{00000000-0005-0000-0000-0000C76E0000}"/>
    <cellStyle name="Normal 43 3 5" xfId="5340" xr:uid="{00000000-0005-0000-0000-0000C86E0000}"/>
    <cellStyle name="Normal 43 4" xfId="5341" xr:uid="{00000000-0005-0000-0000-0000C96E0000}"/>
    <cellStyle name="Normal 43 4 2" xfId="5342" xr:uid="{00000000-0005-0000-0000-0000CA6E0000}"/>
    <cellStyle name="Normal 43 4 3" xfId="5343" xr:uid="{00000000-0005-0000-0000-0000CB6E0000}"/>
    <cellStyle name="Normal 43 4 4" xfId="5344" xr:uid="{00000000-0005-0000-0000-0000CC6E0000}"/>
    <cellStyle name="Normal 43 4 5" xfId="5345" xr:uid="{00000000-0005-0000-0000-0000CD6E0000}"/>
    <cellStyle name="Normal 43 5" xfId="5346" xr:uid="{00000000-0005-0000-0000-0000CE6E0000}"/>
    <cellStyle name="Normal 43 5 2" xfId="5347" xr:uid="{00000000-0005-0000-0000-0000CF6E0000}"/>
    <cellStyle name="Normal 43 5 3" xfId="5348" xr:uid="{00000000-0005-0000-0000-0000D06E0000}"/>
    <cellStyle name="Normal 43 5 4" xfId="5349" xr:uid="{00000000-0005-0000-0000-0000D16E0000}"/>
    <cellStyle name="Normal 43 5 5" xfId="5350" xr:uid="{00000000-0005-0000-0000-0000D26E0000}"/>
    <cellStyle name="Normal 43 6" xfId="5351" xr:uid="{00000000-0005-0000-0000-0000D36E0000}"/>
    <cellStyle name="Normal 43 6 2" xfId="5352" xr:uid="{00000000-0005-0000-0000-0000D46E0000}"/>
    <cellStyle name="Normal 43 6 3" xfId="5353" xr:uid="{00000000-0005-0000-0000-0000D56E0000}"/>
    <cellStyle name="Normal 43 6 4" xfId="5354" xr:uid="{00000000-0005-0000-0000-0000D66E0000}"/>
    <cellStyle name="Normal 43 6 5" xfId="5355" xr:uid="{00000000-0005-0000-0000-0000D76E0000}"/>
    <cellStyle name="Normal 44" xfId="58723" xr:uid="{00000000-0005-0000-0000-0000D86E0000}"/>
    <cellStyle name="Normal 45" xfId="58721" xr:uid="{00000000-0005-0000-0000-0000D96E0000}"/>
    <cellStyle name="Normal 46" xfId="58724" xr:uid="{00000000-0005-0000-0000-0000DA6E0000}"/>
    <cellStyle name="Normal 47" xfId="58725" xr:uid="{00000000-0005-0000-0000-0000DB6E0000}"/>
    <cellStyle name="Normal 48" xfId="58727" xr:uid="{00000000-0005-0000-0000-0000DC6E0000}"/>
    <cellStyle name="Normal 49" xfId="58728" xr:uid="{00000000-0005-0000-0000-0000DD6E0000}"/>
    <cellStyle name="Normal 5" xfId="3488" xr:uid="{00000000-0005-0000-0000-0000DE6E0000}"/>
    <cellStyle name="Normal 5 10" xfId="2503" xr:uid="{00000000-0005-0000-0000-0000DF6E0000}"/>
    <cellStyle name="Normal 5 10 2" xfId="4726" xr:uid="{00000000-0005-0000-0000-0000E06E0000}"/>
    <cellStyle name="Normal 5 11" xfId="2504" xr:uid="{00000000-0005-0000-0000-0000E16E0000}"/>
    <cellStyle name="Normal 5 11 2" xfId="4727" xr:uid="{00000000-0005-0000-0000-0000E26E0000}"/>
    <cellStyle name="Normal 5 12" xfId="2505" xr:uid="{00000000-0005-0000-0000-0000E36E0000}"/>
    <cellStyle name="Normal 5 12 2" xfId="4728" xr:uid="{00000000-0005-0000-0000-0000E46E0000}"/>
    <cellStyle name="Normal 5 13" xfId="2506" xr:uid="{00000000-0005-0000-0000-0000E56E0000}"/>
    <cellStyle name="Normal 5 13 2" xfId="4729" xr:uid="{00000000-0005-0000-0000-0000E66E0000}"/>
    <cellStyle name="Normal 5 14" xfId="2507" xr:uid="{00000000-0005-0000-0000-0000E76E0000}"/>
    <cellStyle name="Normal 5 14 2" xfId="4730" xr:uid="{00000000-0005-0000-0000-0000E86E0000}"/>
    <cellStyle name="Normal 5 15" xfId="3529" xr:uid="{00000000-0005-0000-0000-0000E96E0000}"/>
    <cellStyle name="Normal 5 16" xfId="4856" xr:uid="{00000000-0005-0000-0000-0000EA6E0000}"/>
    <cellStyle name="Normal 5 17" xfId="58877" xr:uid="{00000000-0005-0000-0000-0000EB6E0000}"/>
    <cellStyle name="Normal 5 2" xfId="2508" xr:uid="{00000000-0005-0000-0000-0000EC6E0000}"/>
    <cellStyle name="Normal 5 2 2" xfId="4731" xr:uid="{00000000-0005-0000-0000-0000ED6E0000}"/>
    <cellStyle name="Normal 5 3" xfId="2509" xr:uid="{00000000-0005-0000-0000-0000EE6E0000}"/>
    <cellStyle name="Normal 5 3 2" xfId="4732" xr:uid="{00000000-0005-0000-0000-0000EF6E0000}"/>
    <cellStyle name="Normal 5 4" xfId="2510" xr:uid="{00000000-0005-0000-0000-0000F06E0000}"/>
    <cellStyle name="Normal 5 4 2" xfId="4733" xr:uid="{00000000-0005-0000-0000-0000F16E0000}"/>
    <cellStyle name="Normal 5 5" xfId="2511" xr:uid="{00000000-0005-0000-0000-0000F26E0000}"/>
    <cellStyle name="Normal 5 5 2" xfId="4734" xr:uid="{00000000-0005-0000-0000-0000F36E0000}"/>
    <cellStyle name="Normal 5 6" xfId="2512" xr:uid="{00000000-0005-0000-0000-0000F46E0000}"/>
    <cellStyle name="Normal 5 6 2" xfId="4735" xr:uid="{00000000-0005-0000-0000-0000F56E0000}"/>
    <cellStyle name="Normal 5 7" xfId="2513" xr:uid="{00000000-0005-0000-0000-0000F66E0000}"/>
    <cellStyle name="Normal 5 7 2" xfId="4736" xr:uid="{00000000-0005-0000-0000-0000F76E0000}"/>
    <cellStyle name="Normal 5 8" xfId="2514" xr:uid="{00000000-0005-0000-0000-0000F86E0000}"/>
    <cellStyle name="Normal 5 8 2" xfId="4737" xr:uid="{00000000-0005-0000-0000-0000F96E0000}"/>
    <cellStyle name="Normal 5 9" xfId="2515" xr:uid="{00000000-0005-0000-0000-0000FA6E0000}"/>
    <cellStyle name="Normal 5 9 2" xfId="4738" xr:uid="{00000000-0005-0000-0000-0000FB6E0000}"/>
    <cellStyle name="Normal 50" xfId="58729" xr:uid="{00000000-0005-0000-0000-0000FC6E0000}"/>
    <cellStyle name="Normal 51" xfId="58730" xr:uid="{00000000-0005-0000-0000-0000FD6E0000}"/>
    <cellStyle name="Normal 52" xfId="58731" xr:uid="{00000000-0005-0000-0000-0000FE6E0000}"/>
    <cellStyle name="Normal 53" xfId="58733" xr:uid="{00000000-0005-0000-0000-0000FF6E0000}"/>
    <cellStyle name="Normal 54" xfId="58736" xr:uid="{00000000-0005-0000-0000-0000006F0000}"/>
    <cellStyle name="Normal 55" xfId="58737" xr:uid="{00000000-0005-0000-0000-0000016F0000}"/>
    <cellStyle name="Normal 56" xfId="58740" xr:uid="{00000000-0005-0000-0000-0000026F0000}"/>
    <cellStyle name="Normal 57" xfId="58742" xr:uid="{00000000-0005-0000-0000-0000036F0000}"/>
    <cellStyle name="Normal 57 2" xfId="5356" xr:uid="{00000000-0005-0000-0000-0000046F0000}"/>
    <cellStyle name="Normal 57 2 2" xfId="5357" xr:uid="{00000000-0005-0000-0000-0000056F0000}"/>
    <cellStyle name="Normal 57 2 3" xfId="5358" xr:uid="{00000000-0005-0000-0000-0000066F0000}"/>
    <cellStyle name="Normal 57 2 4" xfId="5359" xr:uid="{00000000-0005-0000-0000-0000076F0000}"/>
    <cellStyle name="Normal 57 2 5" xfId="5360" xr:uid="{00000000-0005-0000-0000-0000086F0000}"/>
    <cellStyle name="Normal 57 3" xfId="5361" xr:uid="{00000000-0005-0000-0000-0000096F0000}"/>
    <cellStyle name="Normal 57 3 2" xfId="5362" xr:uid="{00000000-0005-0000-0000-00000A6F0000}"/>
    <cellStyle name="Normal 57 3 3" xfId="5363" xr:uid="{00000000-0005-0000-0000-00000B6F0000}"/>
    <cellStyle name="Normal 57 3 4" xfId="5364" xr:uid="{00000000-0005-0000-0000-00000C6F0000}"/>
    <cellStyle name="Normal 57 3 5" xfId="5365" xr:uid="{00000000-0005-0000-0000-00000D6F0000}"/>
    <cellStyle name="Normal 57 4" xfId="5366" xr:uid="{00000000-0005-0000-0000-00000E6F0000}"/>
    <cellStyle name="Normal 57 4 2" xfId="5367" xr:uid="{00000000-0005-0000-0000-00000F6F0000}"/>
    <cellStyle name="Normal 57 4 3" xfId="5368" xr:uid="{00000000-0005-0000-0000-0000106F0000}"/>
    <cellStyle name="Normal 57 4 4" xfId="5369" xr:uid="{00000000-0005-0000-0000-0000116F0000}"/>
    <cellStyle name="Normal 57 4 5" xfId="5370" xr:uid="{00000000-0005-0000-0000-0000126F0000}"/>
    <cellStyle name="Normal 57 5" xfId="5371" xr:uid="{00000000-0005-0000-0000-0000136F0000}"/>
    <cellStyle name="Normal 57 5 2" xfId="5372" xr:uid="{00000000-0005-0000-0000-0000146F0000}"/>
    <cellStyle name="Normal 57 5 3" xfId="5373" xr:uid="{00000000-0005-0000-0000-0000156F0000}"/>
    <cellStyle name="Normal 57 5 4" xfId="5374" xr:uid="{00000000-0005-0000-0000-0000166F0000}"/>
    <cellStyle name="Normal 57 5 5" xfId="5375" xr:uid="{00000000-0005-0000-0000-0000176F0000}"/>
    <cellStyle name="Normal 57 6" xfId="5376" xr:uid="{00000000-0005-0000-0000-0000186F0000}"/>
    <cellStyle name="Normal 57 6 2" xfId="5377" xr:uid="{00000000-0005-0000-0000-0000196F0000}"/>
    <cellStyle name="Normal 57 6 3" xfId="5378" xr:uid="{00000000-0005-0000-0000-00001A6F0000}"/>
    <cellStyle name="Normal 57 6 4" xfId="5379" xr:uid="{00000000-0005-0000-0000-00001B6F0000}"/>
    <cellStyle name="Normal 57 6 5" xfId="5380" xr:uid="{00000000-0005-0000-0000-00001C6F0000}"/>
    <cellStyle name="Normal 58" xfId="58743" xr:uid="{00000000-0005-0000-0000-00001D6F0000}"/>
    <cellStyle name="Normal 59" xfId="58745" xr:uid="{00000000-0005-0000-0000-00001E6F0000}"/>
    <cellStyle name="Normal 6" xfId="3500" xr:uid="{00000000-0005-0000-0000-00001F6F0000}"/>
    <cellStyle name="Normal 6 10" xfId="2516" xr:uid="{00000000-0005-0000-0000-0000206F0000}"/>
    <cellStyle name="Normal 6 10 2" xfId="4739" xr:uid="{00000000-0005-0000-0000-0000216F0000}"/>
    <cellStyle name="Normal 6 11" xfId="2517" xr:uid="{00000000-0005-0000-0000-0000226F0000}"/>
    <cellStyle name="Normal 6 11 2" xfId="4740" xr:uid="{00000000-0005-0000-0000-0000236F0000}"/>
    <cellStyle name="Normal 6 12" xfId="3369" xr:uid="{00000000-0005-0000-0000-0000246F0000}"/>
    <cellStyle name="Normal 6 13" xfId="4859" xr:uid="{00000000-0005-0000-0000-0000256F0000}"/>
    <cellStyle name="Normal 6 14" xfId="5381" xr:uid="{00000000-0005-0000-0000-0000266F0000}"/>
    <cellStyle name="Normal 6 15" xfId="58954" xr:uid="{00000000-0005-0000-0000-0000276F0000}"/>
    <cellStyle name="Normal 6 2" xfId="2518" xr:uid="{00000000-0005-0000-0000-0000286F0000}"/>
    <cellStyle name="Normal 6 2 2" xfId="4741" xr:uid="{00000000-0005-0000-0000-0000296F0000}"/>
    <cellStyle name="Normal 6 2 3" xfId="5382" xr:uid="{00000000-0005-0000-0000-00002A6F0000}"/>
    <cellStyle name="Normal 6 3" xfId="2519" xr:uid="{00000000-0005-0000-0000-00002B6F0000}"/>
    <cellStyle name="Normal 6 3 2" xfId="4742" xr:uid="{00000000-0005-0000-0000-00002C6F0000}"/>
    <cellStyle name="Normal 6 3 3" xfId="5383" xr:uid="{00000000-0005-0000-0000-00002D6F0000}"/>
    <cellStyle name="Normal 6 4" xfId="2520" xr:uid="{00000000-0005-0000-0000-00002E6F0000}"/>
    <cellStyle name="Normal 6 4 2" xfId="4743" xr:uid="{00000000-0005-0000-0000-00002F6F0000}"/>
    <cellStyle name="Normal 6 4 3" xfId="5384" xr:uid="{00000000-0005-0000-0000-0000306F0000}"/>
    <cellStyle name="Normal 6 5" xfId="2521" xr:uid="{00000000-0005-0000-0000-0000316F0000}"/>
    <cellStyle name="Normal 6 5 2" xfId="4744" xr:uid="{00000000-0005-0000-0000-0000326F0000}"/>
    <cellStyle name="Normal 6 5 3" xfId="5385" xr:uid="{00000000-0005-0000-0000-0000336F0000}"/>
    <cellStyle name="Normal 6 6" xfId="2522" xr:uid="{00000000-0005-0000-0000-0000346F0000}"/>
    <cellStyle name="Normal 6 6 2" xfId="4745" xr:uid="{00000000-0005-0000-0000-0000356F0000}"/>
    <cellStyle name="Normal 6 7" xfId="2523" xr:uid="{00000000-0005-0000-0000-0000366F0000}"/>
    <cellStyle name="Normal 6 7 2" xfId="4746" xr:uid="{00000000-0005-0000-0000-0000376F0000}"/>
    <cellStyle name="Normal 6 8" xfId="2524" xr:uid="{00000000-0005-0000-0000-0000386F0000}"/>
    <cellStyle name="Normal 6 8 2" xfId="4747" xr:uid="{00000000-0005-0000-0000-0000396F0000}"/>
    <cellStyle name="Normal 6 9" xfId="2525" xr:uid="{00000000-0005-0000-0000-00003A6F0000}"/>
    <cellStyle name="Normal 6 9 2" xfId="4748" xr:uid="{00000000-0005-0000-0000-00003B6F0000}"/>
    <cellStyle name="Normal 60" xfId="58747" xr:uid="{00000000-0005-0000-0000-00003C6F0000}"/>
    <cellStyle name="Normal 61" xfId="58748" xr:uid="{00000000-0005-0000-0000-00003D6F0000}"/>
    <cellStyle name="Normal 62" xfId="58749" xr:uid="{00000000-0005-0000-0000-00003E6F0000}"/>
    <cellStyle name="Normal 63" xfId="58750" xr:uid="{00000000-0005-0000-0000-00003F6F0000}"/>
    <cellStyle name="Normal 64" xfId="58752" xr:uid="{00000000-0005-0000-0000-0000406F0000}"/>
    <cellStyle name="Normal 65" xfId="58754" xr:uid="{00000000-0005-0000-0000-0000416F0000}"/>
    <cellStyle name="Normal 66" xfId="58756" xr:uid="{00000000-0005-0000-0000-0000426F0000}"/>
    <cellStyle name="Normal 66 2" xfId="5386" xr:uid="{00000000-0005-0000-0000-0000436F0000}"/>
    <cellStyle name="Normal 66 2 2" xfId="5387" xr:uid="{00000000-0005-0000-0000-0000446F0000}"/>
    <cellStyle name="Normal 66 2 3" xfId="5388" xr:uid="{00000000-0005-0000-0000-0000456F0000}"/>
    <cellStyle name="Normal 66 2 4" xfId="5389" xr:uid="{00000000-0005-0000-0000-0000466F0000}"/>
    <cellStyle name="Normal 66 2 5" xfId="5390" xr:uid="{00000000-0005-0000-0000-0000476F0000}"/>
    <cellStyle name="Normal 66 3" xfId="5391" xr:uid="{00000000-0005-0000-0000-0000486F0000}"/>
    <cellStyle name="Normal 66 3 2" xfId="5392" xr:uid="{00000000-0005-0000-0000-0000496F0000}"/>
    <cellStyle name="Normal 66 3 3" xfId="5393" xr:uid="{00000000-0005-0000-0000-00004A6F0000}"/>
    <cellStyle name="Normal 66 3 4" xfId="5394" xr:uid="{00000000-0005-0000-0000-00004B6F0000}"/>
    <cellStyle name="Normal 66 3 5" xfId="5395" xr:uid="{00000000-0005-0000-0000-00004C6F0000}"/>
    <cellStyle name="Normal 66 4" xfId="5396" xr:uid="{00000000-0005-0000-0000-00004D6F0000}"/>
    <cellStyle name="Normal 66 4 2" xfId="5397" xr:uid="{00000000-0005-0000-0000-00004E6F0000}"/>
    <cellStyle name="Normal 66 4 3" xfId="5398" xr:uid="{00000000-0005-0000-0000-00004F6F0000}"/>
    <cellStyle name="Normal 66 4 4" xfId="5399" xr:uid="{00000000-0005-0000-0000-0000506F0000}"/>
    <cellStyle name="Normal 66 4 5" xfId="5400" xr:uid="{00000000-0005-0000-0000-0000516F0000}"/>
    <cellStyle name="Normal 66 5" xfId="5401" xr:uid="{00000000-0005-0000-0000-0000526F0000}"/>
    <cellStyle name="Normal 66 5 2" xfId="5402" xr:uid="{00000000-0005-0000-0000-0000536F0000}"/>
    <cellStyle name="Normal 66 5 3" xfId="5403" xr:uid="{00000000-0005-0000-0000-0000546F0000}"/>
    <cellStyle name="Normal 66 5 4" xfId="5404" xr:uid="{00000000-0005-0000-0000-0000556F0000}"/>
    <cellStyle name="Normal 66 5 5" xfId="5405" xr:uid="{00000000-0005-0000-0000-0000566F0000}"/>
    <cellStyle name="Normal 66 6" xfId="5406" xr:uid="{00000000-0005-0000-0000-0000576F0000}"/>
    <cellStyle name="Normal 66 6 2" xfId="5407" xr:uid="{00000000-0005-0000-0000-0000586F0000}"/>
    <cellStyle name="Normal 66 6 3" xfId="5408" xr:uid="{00000000-0005-0000-0000-0000596F0000}"/>
    <cellStyle name="Normal 66 6 4" xfId="5409" xr:uid="{00000000-0005-0000-0000-00005A6F0000}"/>
    <cellStyle name="Normal 66 6 5" xfId="5410" xr:uid="{00000000-0005-0000-0000-00005B6F0000}"/>
    <cellStyle name="Normal 67" xfId="58758" xr:uid="{00000000-0005-0000-0000-00005C6F0000}"/>
    <cellStyle name="Normal 68" xfId="58759" xr:uid="{00000000-0005-0000-0000-00005D6F0000}"/>
    <cellStyle name="Normal 69" xfId="58761" xr:uid="{00000000-0005-0000-0000-00005E6F0000}"/>
    <cellStyle name="Normal 7" xfId="3502" xr:uid="{00000000-0005-0000-0000-00005F6F0000}"/>
    <cellStyle name="Normal 7 2" xfId="4861" xr:uid="{00000000-0005-0000-0000-0000606F0000}"/>
    <cellStyle name="Normal 7 2 2" xfId="5412" xr:uid="{00000000-0005-0000-0000-0000616F0000}"/>
    <cellStyle name="Normal 7 3" xfId="5413" xr:uid="{00000000-0005-0000-0000-0000626F0000}"/>
    <cellStyle name="Normal 7 4" xfId="5414" xr:uid="{00000000-0005-0000-0000-0000636F0000}"/>
    <cellStyle name="Normal 7 5" xfId="5415" xr:uid="{00000000-0005-0000-0000-0000646F0000}"/>
    <cellStyle name="Normal 7 6" xfId="5411" xr:uid="{00000000-0005-0000-0000-0000656F0000}"/>
    <cellStyle name="Normal 7 7" xfId="58955" xr:uid="{00000000-0005-0000-0000-0000666F0000}"/>
    <cellStyle name="Normal 70" xfId="58763" xr:uid="{00000000-0005-0000-0000-0000676F0000}"/>
    <cellStyle name="Normal 70 2" xfId="5416" xr:uid="{00000000-0005-0000-0000-0000686F0000}"/>
    <cellStyle name="Normal 70 2 2" xfId="5417" xr:uid="{00000000-0005-0000-0000-0000696F0000}"/>
    <cellStyle name="Normal 70 2 3" xfId="5418" xr:uid="{00000000-0005-0000-0000-00006A6F0000}"/>
    <cellStyle name="Normal 70 2 4" xfId="5419" xr:uid="{00000000-0005-0000-0000-00006B6F0000}"/>
    <cellStyle name="Normal 70 2 5" xfId="5420" xr:uid="{00000000-0005-0000-0000-00006C6F0000}"/>
    <cellStyle name="Normal 70 3" xfId="5421" xr:uid="{00000000-0005-0000-0000-00006D6F0000}"/>
    <cellStyle name="Normal 70 3 2" xfId="5422" xr:uid="{00000000-0005-0000-0000-00006E6F0000}"/>
    <cellStyle name="Normal 70 3 3" xfId="5423" xr:uid="{00000000-0005-0000-0000-00006F6F0000}"/>
    <cellStyle name="Normal 70 3 4" xfId="5424" xr:uid="{00000000-0005-0000-0000-0000706F0000}"/>
    <cellStyle name="Normal 70 3 5" xfId="5425" xr:uid="{00000000-0005-0000-0000-0000716F0000}"/>
    <cellStyle name="Normal 70 4" xfId="5426" xr:uid="{00000000-0005-0000-0000-0000726F0000}"/>
    <cellStyle name="Normal 70 4 2" xfId="5427" xr:uid="{00000000-0005-0000-0000-0000736F0000}"/>
    <cellStyle name="Normal 70 4 3" xfId="5428" xr:uid="{00000000-0005-0000-0000-0000746F0000}"/>
    <cellStyle name="Normal 70 4 4" xfId="5429" xr:uid="{00000000-0005-0000-0000-0000756F0000}"/>
    <cellStyle name="Normal 70 4 5" xfId="5430" xr:uid="{00000000-0005-0000-0000-0000766F0000}"/>
    <cellStyle name="Normal 70 5" xfId="5431" xr:uid="{00000000-0005-0000-0000-0000776F0000}"/>
    <cellStyle name="Normal 70 5 2" xfId="5432" xr:uid="{00000000-0005-0000-0000-0000786F0000}"/>
    <cellStyle name="Normal 70 5 3" xfId="5433" xr:uid="{00000000-0005-0000-0000-0000796F0000}"/>
    <cellStyle name="Normal 70 5 4" xfId="5434" xr:uid="{00000000-0005-0000-0000-00007A6F0000}"/>
    <cellStyle name="Normal 70 5 5" xfId="5435" xr:uid="{00000000-0005-0000-0000-00007B6F0000}"/>
    <cellStyle name="Normal 70 6" xfId="5436" xr:uid="{00000000-0005-0000-0000-00007C6F0000}"/>
    <cellStyle name="Normal 70 6 2" xfId="5437" xr:uid="{00000000-0005-0000-0000-00007D6F0000}"/>
    <cellStyle name="Normal 70 6 3" xfId="5438" xr:uid="{00000000-0005-0000-0000-00007E6F0000}"/>
    <cellStyle name="Normal 70 6 4" xfId="5439" xr:uid="{00000000-0005-0000-0000-00007F6F0000}"/>
    <cellStyle name="Normal 70 6 5" xfId="5440" xr:uid="{00000000-0005-0000-0000-0000806F0000}"/>
    <cellStyle name="Normal 71" xfId="58766" xr:uid="{00000000-0005-0000-0000-0000816F0000}"/>
    <cellStyle name="Normal 72" xfId="58768" xr:uid="{00000000-0005-0000-0000-0000826F0000}"/>
    <cellStyle name="Normal 73" xfId="58770" xr:uid="{00000000-0005-0000-0000-0000836F0000}"/>
    <cellStyle name="Normal 74" xfId="58772" xr:uid="{00000000-0005-0000-0000-0000846F0000}"/>
    <cellStyle name="Normal 74 2" xfId="5441" xr:uid="{00000000-0005-0000-0000-0000856F0000}"/>
    <cellStyle name="Normal 74 2 2" xfId="5442" xr:uid="{00000000-0005-0000-0000-0000866F0000}"/>
    <cellStyle name="Normal 74 2 3" xfId="5443" xr:uid="{00000000-0005-0000-0000-0000876F0000}"/>
    <cellStyle name="Normal 74 2 4" xfId="5444" xr:uid="{00000000-0005-0000-0000-0000886F0000}"/>
    <cellStyle name="Normal 74 2 5" xfId="5445" xr:uid="{00000000-0005-0000-0000-0000896F0000}"/>
    <cellStyle name="Normal 74 3" xfId="5446" xr:uid="{00000000-0005-0000-0000-00008A6F0000}"/>
    <cellStyle name="Normal 74 3 2" xfId="5447" xr:uid="{00000000-0005-0000-0000-00008B6F0000}"/>
    <cellStyle name="Normal 74 3 3" xfId="5448" xr:uid="{00000000-0005-0000-0000-00008C6F0000}"/>
    <cellStyle name="Normal 74 3 4" xfId="5449" xr:uid="{00000000-0005-0000-0000-00008D6F0000}"/>
    <cellStyle name="Normal 74 3 5" xfId="5450" xr:uid="{00000000-0005-0000-0000-00008E6F0000}"/>
    <cellStyle name="Normal 74 4" xfId="5451" xr:uid="{00000000-0005-0000-0000-00008F6F0000}"/>
    <cellStyle name="Normal 74 4 2" xfId="5452" xr:uid="{00000000-0005-0000-0000-0000906F0000}"/>
    <cellStyle name="Normal 74 4 3" xfId="5453" xr:uid="{00000000-0005-0000-0000-0000916F0000}"/>
    <cellStyle name="Normal 74 4 4" xfId="5454" xr:uid="{00000000-0005-0000-0000-0000926F0000}"/>
    <cellStyle name="Normal 74 4 5" xfId="5455" xr:uid="{00000000-0005-0000-0000-0000936F0000}"/>
    <cellStyle name="Normal 74 5" xfId="5456" xr:uid="{00000000-0005-0000-0000-0000946F0000}"/>
    <cellStyle name="Normal 74 5 2" xfId="5457" xr:uid="{00000000-0005-0000-0000-0000956F0000}"/>
    <cellStyle name="Normal 74 5 3" xfId="5458" xr:uid="{00000000-0005-0000-0000-0000966F0000}"/>
    <cellStyle name="Normal 74 5 4" xfId="5459" xr:uid="{00000000-0005-0000-0000-0000976F0000}"/>
    <cellStyle name="Normal 74 5 5" xfId="5460" xr:uid="{00000000-0005-0000-0000-0000986F0000}"/>
    <cellStyle name="Normal 74 6" xfId="5461" xr:uid="{00000000-0005-0000-0000-0000996F0000}"/>
    <cellStyle name="Normal 74 6 2" xfId="5462" xr:uid="{00000000-0005-0000-0000-00009A6F0000}"/>
    <cellStyle name="Normal 74 6 3" xfId="5463" xr:uid="{00000000-0005-0000-0000-00009B6F0000}"/>
    <cellStyle name="Normal 74 6 4" xfId="5464" xr:uid="{00000000-0005-0000-0000-00009C6F0000}"/>
    <cellStyle name="Normal 74 6 5" xfId="5465" xr:uid="{00000000-0005-0000-0000-00009D6F0000}"/>
    <cellStyle name="Normal 75" xfId="58774" xr:uid="{00000000-0005-0000-0000-00009E6F0000}"/>
    <cellStyle name="Normal 76" xfId="58776" xr:uid="{00000000-0005-0000-0000-00009F6F0000}"/>
    <cellStyle name="Normal 77" xfId="58777" xr:uid="{00000000-0005-0000-0000-0000A06F0000}"/>
    <cellStyle name="Normal 78" xfId="58779" xr:uid="{00000000-0005-0000-0000-0000A16F0000}"/>
    <cellStyle name="Normal 79" xfId="58781" xr:uid="{00000000-0005-0000-0000-0000A26F0000}"/>
    <cellStyle name="Normal 8" xfId="3504" xr:uid="{00000000-0005-0000-0000-0000A36F0000}"/>
    <cellStyle name="Normal 8 10" xfId="12841" xr:uid="{00000000-0005-0000-0000-0000A46F0000}"/>
    <cellStyle name="Normal 8 11" xfId="58956" xr:uid="{00000000-0005-0000-0000-0000A56F0000}"/>
    <cellStyle name="Normal 8 2" xfId="4863" xr:uid="{00000000-0005-0000-0000-0000A66F0000}"/>
    <cellStyle name="Normal 8 2 2" xfId="5467" xr:uid="{00000000-0005-0000-0000-0000A76F0000}"/>
    <cellStyle name="Normal 8 2 3" xfId="5468" xr:uid="{00000000-0005-0000-0000-0000A86F0000}"/>
    <cellStyle name="Normal 8 2 4" xfId="5469" xr:uid="{00000000-0005-0000-0000-0000A96F0000}"/>
    <cellStyle name="Normal 8 2 5" xfId="5470" xr:uid="{00000000-0005-0000-0000-0000AA6F0000}"/>
    <cellStyle name="Normal 8 2 6" xfId="5466" xr:uid="{00000000-0005-0000-0000-0000AB6F0000}"/>
    <cellStyle name="Normal 8 3" xfId="5471" xr:uid="{00000000-0005-0000-0000-0000AC6F0000}"/>
    <cellStyle name="Normal 8 3 2" xfId="5472" xr:uid="{00000000-0005-0000-0000-0000AD6F0000}"/>
    <cellStyle name="Normal 8 3 3" xfId="5473" xr:uid="{00000000-0005-0000-0000-0000AE6F0000}"/>
    <cellStyle name="Normal 8 3 4" xfId="5474" xr:uid="{00000000-0005-0000-0000-0000AF6F0000}"/>
    <cellStyle name="Normal 8 3 5" xfId="5475" xr:uid="{00000000-0005-0000-0000-0000B06F0000}"/>
    <cellStyle name="Normal 8 4" xfId="5476" xr:uid="{00000000-0005-0000-0000-0000B16F0000}"/>
    <cellStyle name="Normal 8 4 2" xfId="5477" xr:uid="{00000000-0005-0000-0000-0000B26F0000}"/>
    <cellStyle name="Normal 8 4 3" xfId="5478" xr:uid="{00000000-0005-0000-0000-0000B36F0000}"/>
    <cellStyle name="Normal 8 4 4" xfId="5479" xr:uid="{00000000-0005-0000-0000-0000B46F0000}"/>
    <cellStyle name="Normal 8 4 5" xfId="5480" xr:uid="{00000000-0005-0000-0000-0000B56F0000}"/>
    <cellStyle name="Normal 8 5" xfId="5481" xr:uid="{00000000-0005-0000-0000-0000B66F0000}"/>
    <cellStyle name="Normal 8 5 2" xfId="5482" xr:uid="{00000000-0005-0000-0000-0000B76F0000}"/>
    <cellStyle name="Normal 8 5 3" xfId="5483" xr:uid="{00000000-0005-0000-0000-0000B86F0000}"/>
    <cellStyle name="Normal 8 5 4" xfId="5484" xr:uid="{00000000-0005-0000-0000-0000B96F0000}"/>
    <cellStyle name="Normal 8 5 5" xfId="5485" xr:uid="{00000000-0005-0000-0000-0000BA6F0000}"/>
    <cellStyle name="Normal 8 6" xfId="5486" xr:uid="{00000000-0005-0000-0000-0000BB6F0000}"/>
    <cellStyle name="Normal 8 6 2" xfId="5487" xr:uid="{00000000-0005-0000-0000-0000BC6F0000}"/>
    <cellStyle name="Normal 8 6 3" xfId="5488" xr:uid="{00000000-0005-0000-0000-0000BD6F0000}"/>
    <cellStyle name="Normal 8 6 4" xfId="5489" xr:uid="{00000000-0005-0000-0000-0000BE6F0000}"/>
    <cellStyle name="Normal 8 6 5" xfId="5490" xr:uid="{00000000-0005-0000-0000-0000BF6F0000}"/>
    <cellStyle name="Normal 8 7" xfId="5491" xr:uid="{00000000-0005-0000-0000-0000C06F0000}"/>
    <cellStyle name="Normal 8 8" xfId="5492" xr:uid="{00000000-0005-0000-0000-0000C16F0000}"/>
    <cellStyle name="Normal 8 9" xfId="5493" xr:uid="{00000000-0005-0000-0000-0000C26F0000}"/>
    <cellStyle name="Normal 80" xfId="58782" xr:uid="{00000000-0005-0000-0000-0000C36F0000}"/>
    <cellStyle name="Normal 81" xfId="58785" xr:uid="{00000000-0005-0000-0000-0000C46F0000}"/>
    <cellStyle name="Normal 82" xfId="58784" xr:uid="{00000000-0005-0000-0000-0000C56F0000}"/>
    <cellStyle name="Normal 83" xfId="58786" xr:uid="{00000000-0005-0000-0000-0000C66F0000}"/>
    <cellStyle name="Normal 84" xfId="58790" xr:uid="{00000000-0005-0000-0000-0000C76F0000}"/>
    <cellStyle name="Normal 85" xfId="58789" xr:uid="{00000000-0005-0000-0000-0000C86F0000}"/>
    <cellStyle name="Normal 86" xfId="58791" xr:uid="{00000000-0005-0000-0000-0000C96F0000}"/>
    <cellStyle name="Normal 87" xfId="58792" xr:uid="{00000000-0005-0000-0000-0000CA6F0000}"/>
    <cellStyle name="Normal 87 2" xfId="5494" xr:uid="{00000000-0005-0000-0000-0000CB6F0000}"/>
    <cellStyle name="Normal 87 2 10" xfId="6565" xr:uid="{00000000-0005-0000-0000-0000CC6F0000}"/>
    <cellStyle name="Normal 87 2 10 2" xfId="8162" xr:uid="{00000000-0005-0000-0000-0000CD6F0000}"/>
    <cellStyle name="Normal 87 2 10 2 2" xfId="19586" xr:uid="{00000000-0005-0000-0000-0000CE6F0000}"/>
    <cellStyle name="Normal 87 2 10 2 2 2" xfId="50089" xr:uid="{00000000-0005-0000-0000-0000CF6F0000}"/>
    <cellStyle name="Normal 87 2 10 2 3" xfId="38991" xr:uid="{00000000-0005-0000-0000-0000D06F0000}"/>
    <cellStyle name="Normal 87 2 10 3" xfId="9811" xr:uid="{00000000-0005-0000-0000-0000D16F0000}"/>
    <cellStyle name="Normal 87 2 10 3 2" xfId="21209" xr:uid="{00000000-0005-0000-0000-0000D26F0000}"/>
    <cellStyle name="Normal 87 2 10 3 2 2" xfId="51619" xr:uid="{00000000-0005-0000-0000-0000D36F0000}"/>
    <cellStyle name="Normal 87 2 10 3 3" xfId="40521" xr:uid="{00000000-0005-0000-0000-0000D46F0000}"/>
    <cellStyle name="Normal 87 2 10 4" xfId="13901" xr:uid="{00000000-0005-0000-0000-0000D56F0000}"/>
    <cellStyle name="Normal 87 2 10 4 2" xfId="25235" xr:uid="{00000000-0005-0000-0000-0000D66F0000}"/>
    <cellStyle name="Normal 87 2 10 4 2 2" xfId="55571" xr:uid="{00000000-0005-0000-0000-0000D76F0000}"/>
    <cellStyle name="Normal 87 2 10 4 3" xfId="44473" xr:uid="{00000000-0005-0000-0000-0000D86F0000}"/>
    <cellStyle name="Normal 87 2 10 5" xfId="17989" xr:uid="{00000000-0005-0000-0000-0000D96F0000}"/>
    <cellStyle name="Normal 87 2 10 5 2" xfId="48492" xr:uid="{00000000-0005-0000-0000-0000DA6F0000}"/>
    <cellStyle name="Normal 87 2 10 6" xfId="29261" xr:uid="{00000000-0005-0000-0000-0000DB6F0000}"/>
    <cellStyle name="Normal 87 2 10 7" xfId="33290" xr:uid="{00000000-0005-0000-0000-0000DC6F0000}"/>
    <cellStyle name="Normal 87 2 10 8" xfId="37394" xr:uid="{00000000-0005-0000-0000-0000DD6F0000}"/>
    <cellStyle name="Normal 87 2 11" xfId="6627" xr:uid="{00000000-0005-0000-0000-0000DE6F0000}"/>
    <cellStyle name="Normal 87 2 11 2" xfId="8224" xr:uid="{00000000-0005-0000-0000-0000DF6F0000}"/>
    <cellStyle name="Normal 87 2 11 2 2" xfId="19648" xr:uid="{00000000-0005-0000-0000-0000E06F0000}"/>
    <cellStyle name="Normal 87 2 11 2 2 2" xfId="50151" xr:uid="{00000000-0005-0000-0000-0000E16F0000}"/>
    <cellStyle name="Normal 87 2 11 2 3" xfId="39053" xr:uid="{00000000-0005-0000-0000-0000E26F0000}"/>
    <cellStyle name="Normal 87 2 11 3" xfId="9884" xr:uid="{00000000-0005-0000-0000-0000E36F0000}"/>
    <cellStyle name="Normal 87 2 11 3 2" xfId="21281" xr:uid="{00000000-0005-0000-0000-0000E46F0000}"/>
    <cellStyle name="Normal 87 2 11 3 2 2" xfId="51691" xr:uid="{00000000-0005-0000-0000-0000E56F0000}"/>
    <cellStyle name="Normal 87 2 11 3 3" xfId="40593" xr:uid="{00000000-0005-0000-0000-0000E66F0000}"/>
    <cellStyle name="Normal 87 2 11 4" xfId="13973" xr:uid="{00000000-0005-0000-0000-0000E76F0000}"/>
    <cellStyle name="Normal 87 2 11 4 2" xfId="25307" xr:uid="{00000000-0005-0000-0000-0000E86F0000}"/>
    <cellStyle name="Normal 87 2 11 4 2 2" xfId="55643" xr:uid="{00000000-0005-0000-0000-0000E96F0000}"/>
    <cellStyle name="Normal 87 2 11 4 3" xfId="44545" xr:uid="{00000000-0005-0000-0000-0000EA6F0000}"/>
    <cellStyle name="Normal 87 2 11 5" xfId="18051" xr:uid="{00000000-0005-0000-0000-0000EB6F0000}"/>
    <cellStyle name="Normal 87 2 11 5 2" xfId="48554" xr:uid="{00000000-0005-0000-0000-0000EC6F0000}"/>
    <cellStyle name="Normal 87 2 11 6" xfId="29333" xr:uid="{00000000-0005-0000-0000-0000ED6F0000}"/>
    <cellStyle name="Normal 87 2 11 7" xfId="33362" xr:uid="{00000000-0005-0000-0000-0000EE6F0000}"/>
    <cellStyle name="Normal 87 2 11 8" xfId="37456" xr:uid="{00000000-0005-0000-0000-0000EF6F0000}"/>
    <cellStyle name="Normal 87 2 12" xfId="6688" xr:uid="{00000000-0005-0000-0000-0000F06F0000}"/>
    <cellStyle name="Normal 87 2 12 2" xfId="8285" xr:uid="{00000000-0005-0000-0000-0000F16F0000}"/>
    <cellStyle name="Normal 87 2 12 2 2" xfId="19709" xr:uid="{00000000-0005-0000-0000-0000F26F0000}"/>
    <cellStyle name="Normal 87 2 12 2 2 2" xfId="50212" xr:uid="{00000000-0005-0000-0000-0000F36F0000}"/>
    <cellStyle name="Normal 87 2 12 2 3" xfId="39114" xr:uid="{00000000-0005-0000-0000-0000F46F0000}"/>
    <cellStyle name="Normal 87 2 12 3" xfId="9957" xr:uid="{00000000-0005-0000-0000-0000F56F0000}"/>
    <cellStyle name="Normal 87 2 12 3 2" xfId="21353" xr:uid="{00000000-0005-0000-0000-0000F66F0000}"/>
    <cellStyle name="Normal 87 2 12 3 2 2" xfId="51763" xr:uid="{00000000-0005-0000-0000-0000F76F0000}"/>
    <cellStyle name="Normal 87 2 12 3 3" xfId="40665" xr:uid="{00000000-0005-0000-0000-0000F86F0000}"/>
    <cellStyle name="Normal 87 2 12 4" xfId="14045" xr:uid="{00000000-0005-0000-0000-0000F96F0000}"/>
    <cellStyle name="Normal 87 2 12 4 2" xfId="25379" xr:uid="{00000000-0005-0000-0000-0000FA6F0000}"/>
    <cellStyle name="Normal 87 2 12 4 2 2" xfId="55715" xr:uid="{00000000-0005-0000-0000-0000FB6F0000}"/>
    <cellStyle name="Normal 87 2 12 4 3" xfId="44617" xr:uid="{00000000-0005-0000-0000-0000FC6F0000}"/>
    <cellStyle name="Normal 87 2 12 5" xfId="18112" xr:uid="{00000000-0005-0000-0000-0000FD6F0000}"/>
    <cellStyle name="Normal 87 2 12 5 2" xfId="48615" xr:uid="{00000000-0005-0000-0000-0000FE6F0000}"/>
    <cellStyle name="Normal 87 2 12 6" xfId="29405" xr:uid="{00000000-0005-0000-0000-0000FF6F0000}"/>
    <cellStyle name="Normal 87 2 12 7" xfId="33434" xr:uid="{00000000-0005-0000-0000-000000700000}"/>
    <cellStyle name="Normal 87 2 12 8" xfId="37517" xr:uid="{00000000-0005-0000-0000-000001700000}"/>
    <cellStyle name="Normal 87 2 13" xfId="6739" xr:uid="{00000000-0005-0000-0000-000002700000}"/>
    <cellStyle name="Normal 87 2 13 2" xfId="8336" xr:uid="{00000000-0005-0000-0000-000003700000}"/>
    <cellStyle name="Normal 87 2 13 2 2" xfId="19760" xr:uid="{00000000-0005-0000-0000-000004700000}"/>
    <cellStyle name="Normal 87 2 13 2 2 2" xfId="50263" xr:uid="{00000000-0005-0000-0000-000005700000}"/>
    <cellStyle name="Normal 87 2 13 2 3" xfId="39165" xr:uid="{00000000-0005-0000-0000-000006700000}"/>
    <cellStyle name="Normal 87 2 13 3" xfId="10024" xr:uid="{00000000-0005-0000-0000-000007700000}"/>
    <cellStyle name="Normal 87 2 13 3 2" xfId="21419" xr:uid="{00000000-0005-0000-0000-000008700000}"/>
    <cellStyle name="Normal 87 2 13 3 2 2" xfId="51829" xr:uid="{00000000-0005-0000-0000-000009700000}"/>
    <cellStyle name="Normal 87 2 13 3 3" xfId="40731" xr:uid="{00000000-0005-0000-0000-00000A700000}"/>
    <cellStyle name="Normal 87 2 13 4" xfId="14111" xr:uid="{00000000-0005-0000-0000-00000B700000}"/>
    <cellStyle name="Normal 87 2 13 4 2" xfId="25445" xr:uid="{00000000-0005-0000-0000-00000C700000}"/>
    <cellStyle name="Normal 87 2 13 4 2 2" xfId="55781" xr:uid="{00000000-0005-0000-0000-00000D700000}"/>
    <cellStyle name="Normal 87 2 13 4 3" xfId="44683" xr:uid="{00000000-0005-0000-0000-00000E700000}"/>
    <cellStyle name="Normal 87 2 13 5" xfId="18163" xr:uid="{00000000-0005-0000-0000-00000F700000}"/>
    <cellStyle name="Normal 87 2 13 5 2" xfId="48666" xr:uid="{00000000-0005-0000-0000-000010700000}"/>
    <cellStyle name="Normal 87 2 13 6" xfId="29471" xr:uid="{00000000-0005-0000-0000-000011700000}"/>
    <cellStyle name="Normal 87 2 13 7" xfId="33500" xr:uid="{00000000-0005-0000-0000-000012700000}"/>
    <cellStyle name="Normal 87 2 13 8" xfId="37568" xr:uid="{00000000-0005-0000-0000-000013700000}"/>
    <cellStyle name="Normal 87 2 14" xfId="6790" xr:uid="{00000000-0005-0000-0000-000014700000}"/>
    <cellStyle name="Normal 87 2 14 2" xfId="8387" xr:uid="{00000000-0005-0000-0000-000015700000}"/>
    <cellStyle name="Normal 87 2 14 2 2" xfId="19811" xr:uid="{00000000-0005-0000-0000-000016700000}"/>
    <cellStyle name="Normal 87 2 14 2 2 2" xfId="50314" xr:uid="{00000000-0005-0000-0000-000017700000}"/>
    <cellStyle name="Normal 87 2 14 2 3" xfId="39216" xr:uid="{00000000-0005-0000-0000-000018700000}"/>
    <cellStyle name="Normal 87 2 14 3" xfId="10089" xr:uid="{00000000-0005-0000-0000-000019700000}"/>
    <cellStyle name="Normal 87 2 14 3 2" xfId="21483" xr:uid="{00000000-0005-0000-0000-00001A700000}"/>
    <cellStyle name="Normal 87 2 14 3 2 2" xfId="51893" xr:uid="{00000000-0005-0000-0000-00001B700000}"/>
    <cellStyle name="Normal 87 2 14 3 3" xfId="40795" xr:uid="{00000000-0005-0000-0000-00001C700000}"/>
    <cellStyle name="Normal 87 2 14 4" xfId="14175" xr:uid="{00000000-0005-0000-0000-00001D700000}"/>
    <cellStyle name="Normal 87 2 14 4 2" xfId="25509" xr:uid="{00000000-0005-0000-0000-00001E700000}"/>
    <cellStyle name="Normal 87 2 14 4 2 2" xfId="55845" xr:uid="{00000000-0005-0000-0000-00001F700000}"/>
    <cellStyle name="Normal 87 2 14 4 3" xfId="44747" xr:uid="{00000000-0005-0000-0000-000020700000}"/>
    <cellStyle name="Normal 87 2 14 5" xfId="18214" xr:uid="{00000000-0005-0000-0000-000021700000}"/>
    <cellStyle name="Normal 87 2 14 5 2" xfId="48717" xr:uid="{00000000-0005-0000-0000-000022700000}"/>
    <cellStyle name="Normal 87 2 14 6" xfId="29535" xr:uid="{00000000-0005-0000-0000-000023700000}"/>
    <cellStyle name="Normal 87 2 14 7" xfId="33564" xr:uid="{00000000-0005-0000-0000-000024700000}"/>
    <cellStyle name="Normal 87 2 14 8" xfId="37619" xr:uid="{00000000-0005-0000-0000-000025700000}"/>
    <cellStyle name="Normal 87 2 15" xfId="6841" xr:uid="{00000000-0005-0000-0000-000026700000}"/>
    <cellStyle name="Normal 87 2 15 2" xfId="8438" xr:uid="{00000000-0005-0000-0000-000027700000}"/>
    <cellStyle name="Normal 87 2 15 2 2" xfId="19862" xr:uid="{00000000-0005-0000-0000-000028700000}"/>
    <cellStyle name="Normal 87 2 15 2 2 2" xfId="50365" xr:uid="{00000000-0005-0000-0000-000029700000}"/>
    <cellStyle name="Normal 87 2 15 2 3" xfId="39267" xr:uid="{00000000-0005-0000-0000-00002A700000}"/>
    <cellStyle name="Normal 87 2 15 3" xfId="10151" xr:uid="{00000000-0005-0000-0000-00002B700000}"/>
    <cellStyle name="Normal 87 2 15 3 2" xfId="21544" xr:uid="{00000000-0005-0000-0000-00002C700000}"/>
    <cellStyle name="Normal 87 2 15 3 2 2" xfId="51954" xr:uid="{00000000-0005-0000-0000-00002D700000}"/>
    <cellStyle name="Normal 87 2 15 3 3" xfId="40856" xr:uid="{00000000-0005-0000-0000-00002E700000}"/>
    <cellStyle name="Normal 87 2 15 4" xfId="14236" xr:uid="{00000000-0005-0000-0000-00002F700000}"/>
    <cellStyle name="Normal 87 2 15 4 2" xfId="25570" xr:uid="{00000000-0005-0000-0000-000030700000}"/>
    <cellStyle name="Normal 87 2 15 4 2 2" xfId="55906" xr:uid="{00000000-0005-0000-0000-000031700000}"/>
    <cellStyle name="Normal 87 2 15 4 3" xfId="44808" xr:uid="{00000000-0005-0000-0000-000032700000}"/>
    <cellStyle name="Normal 87 2 15 5" xfId="18265" xr:uid="{00000000-0005-0000-0000-000033700000}"/>
    <cellStyle name="Normal 87 2 15 5 2" xfId="48768" xr:uid="{00000000-0005-0000-0000-000034700000}"/>
    <cellStyle name="Normal 87 2 15 6" xfId="29596" xr:uid="{00000000-0005-0000-0000-000035700000}"/>
    <cellStyle name="Normal 87 2 15 7" xfId="33625" xr:uid="{00000000-0005-0000-0000-000036700000}"/>
    <cellStyle name="Normal 87 2 15 8" xfId="37670" xr:uid="{00000000-0005-0000-0000-000037700000}"/>
    <cellStyle name="Normal 87 2 16" xfId="6892" xr:uid="{00000000-0005-0000-0000-000038700000}"/>
    <cellStyle name="Normal 87 2 16 2" xfId="8489" xr:uid="{00000000-0005-0000-0000-000039700000}"/>
    <cellStyle name="Normal 87 2 16 2 2" xfId="19913" xr:uid="{00000000-0005-0000-0000-00003A700000}"/>
    <cellStyle name="Normal 87 2 16 2 2 2" xfId="50416" xr:uid="{00000000-0005-0000-0000-00003B700000}"/>
    <cellStyle name="Normal 87 2 16 2 3" xfId="39318" xr:uid="{00000000-0005-0000-0000-00003C700000}"/>
    <cellStyle name="Normal 87 2 16 3" xfId="10213" xr:uid="{00000000-0005-0000-0000-00003D700000}"/>
    <cellStyle name="Normal 87 2 16 3 2" xfId="21605" xr:uid="{00000000-0005-0000-0000-00003E700000}"/>
    <cellStyle name="Normal 87 2 16 3 2 2" xfId="52015" xr:uid="{00000000-0005-0000-0000-00003F700000}"/>
    <cellStyle name="Normal 87 2 16 3 3" xfId="40917" xr:uid="{00000000-0005-0000-0000-000040700000}"/>
    <cellStyle name="Normal 87 2 16 4" xfId="14297" xr:uid="{00000000-0005-0000-0000-000041700000}"/>
    <cellStyle name="Normal 87 2 16 4 2" xfId="25631" xr:uid="{00000000-0005-0000-0000-000042700000}"/>
    <cellStyle name="Normal 87 2 16 4 2 2" xfId="55967" xr:uid="{00000000-0005-0000-0000-000043700000}"/>
    <cellStyle name="Normal 87 2 16 4 3" xfId="44869" xr:uid="{00000000-0005-0000-0000-000044700000}"/>
    <cellStyle name="Normal 87 2 16 5" xfId="18316" xr:uid="{00000000-0005-0000-0000-000045700000}"/>
    <cellStyle name="Normal 87 2 16 5 2" xfId="48819" xr:uid="{00000000-0005-0000-0000-000046700000}"/>
    <cellStyle name="Normal 87 2 16 6" xfId="29657" xr:uid="{00000000-0005-0000-0000-000047700000}"/>
    <cellStyle name="Normal 87 2 16 7" xfId="33686" xr:uid="{00000000-0005-0000-0000-000048700000}"/>
    <cellStyle name="Normal 87 2 16 8" xfId="37721" xr:uid="{00000000-0005-0000-0000-000049700000}"/>
    <cellStyle name="Normal 87 2 17" xfId="6943" xr:uid="{00000000-0005-0000-0000-00004A700000}"/>
    <cellStyle name="Normal 87 2 17 2" xfId="8540" xr:uid="{00000000-0005-0000-0000-00004B700000}"/>
    <cellStyle name="Normal 87 2 17 2 2" xfId="19964" xr:uid="{00000000-0005-0000-0000-00004C700000}"/>
    <cellStyle name="Normal 87 2 17 2 2 2" xfId="50467" xr:uid="{00000000-0005-0000-0000-00004D700000}"/>
    <cellStyle name="Normal 87 2 17 2 3" xfId="39369" xr:uid="{00000000-0005-0000-0000-00004E700000}"/>
    <cellStyle name="Normal 87 2 17 3" xfId="10267" xr:uid="{00000000-0005-0000-0000-00004F700000}"/>
    <cellStyle name="Normal 87 2 17 3 2" xfId="21658" xr:uid="{00000000-0005-0000-0000-000050700000}"/>
    <cellStyle name="Normal 87 2 17 3 2 2" xfId="52068" xr:uid="{00000000-0005-0000-0000-000051700000}"/>
    <cellStyle name="Normal 87 2 17 3 3" xfId="40970" xr:uid="{00000000-0005-0000-0000-000052700000}"/>
    <cellStyle name="Normal 87 2 17 4" xfId="14350" xr:uid="{00000000-0005-0000-0000-000053700000}"/>
    <cellStyle name="Normal 87 2 17 4 2" xfId="25684" xr:uid="{00000000-0005-0000-0000-000054700000}"/>
    <cellStyle name="Normal 87 2 17 4 2 2" xfId="56020" xr:uid="{00000000-0005-0000-0000-000055700000}"/>
    <cellStyle name="Normal 87 2 17 4 3" xfId="44922" xr:uid="{00000000-0005-0000-0000-000056700000}"/>
    <cellStyle name="Normal 87 2 17 5" xfId="18367" xr:uid="{00000000-0005-0000-0000-000057700000}"/>
    <cellStyle name="Normal 87 2 17 5 2" xfId="48870" xr:uid="{00000000-0005-0000-0000-000058700000}"/>
    <cellStyle name="Normal 87 2 17 6" xfId="29710" xr:uid="{00000000-0005-0000-0000-000059700000}"/>
    <cellStyle name="Normal 87 2 17 7" xfId="33739" xr:uid="{00000000-0005-0000-0000-00005A700000}"/>
    <cellStyle name="Normal 87 2 17 8" xfId="37772" xr:uid="{00000000-0005-0000-0000-00005B700000}"/>
    <cellStyle name="Normal 87 2 18" xfId="6992" xr:uid="{00000000-0005-0000-0000-00005C700000}"/>
    <cellStyle name="Normal 87 2 18 2" xfId="8589" xr:uid="{00000000-0005-0000-0000-00005D700000}"/>
    <cellStyle name="Normal 87 2 18 2 2" xfId="20013" xr:uid="{00000000-0005-0000-0000-00005E700000}"/>
    <cellStyle name="Normal 87 2 18 2 2 2" xfId="50516" xr:uid="{00000000-0005-0000-0000-00005F700000}"/>
    <cellStyle name="Normal 87 2 18 2 3" xfId="39418" xr:uid="{00000000-0005-0000-0000-000060700000}"/>
    <cellStyle name="Normal 87 2 18 3" xfId="10321" xr:uid="{00000000-0005-0000-0000-000061700000}"/>
    <cellStyle name="Normal 87 2 18 3 2" xfId="21711" xr:uid="{00000000-0005-0000-0000-000062700000}"/>
    <cellStyle name="Normal 87 2 18 3 2 2" xfId="52121" xr:uid="{00000000-0005-0000-0000-000063700000}"/>
    <cellStyle name="Normal 87 2 18 3 3" xfId="41023" xr:uid="{00000000-0005-0000-0000-000064700000}"/>
    <cellStyle name="Normal 87 2 18 4" xfId="14403" xr:uid="{00000000-0005-0000-0000-000065700000}"/>
    <cellStyle name="Normal 87 2 18 4 2" xfId="25737" xr:uid="{00000000-0005-0000-0000-000066700000}"/>
    <cellStyle name="Normal 87 2 18 4 2 2" xfId="56073" xr:uid="{00000000-0005-0000-0000-000067700000}"/>
    <cellStyle name="Normal 87 2 18 4 3" xfId="44975" xr:uid="{00000000-0005-0000-0000-000068700000}"/>
    <cellStyle name="Normal 87 2 18 5" xfId="18416" xr:uid="{00000000-0005-0000-0000-000069700000}"/>
    <cellStyle name="Normal 87 2 18 5 2" xfId="48919" xr:uid="{00000000-0005-0000-0000-00006A700000}"/>
    <cellStyle name="Normal 87 2 18 6" xfId="29763" xr:uid="{00000000-0005-0000-0000-00006B700000}"/>
    <cellStyle name="Normal 87 2 18 7" xfId="33792" xr:uid="{00000000-0005-0000-0000-00006C700000}"/>
    <cellStyle name="Normal 87 2 18 8" xfId="37821" xr:uid="{00000000-0005-0000-0000-00006D700000}"/>
    <cellStyle name="Normal 87 2 19" xfId="7039" xr:uid="{00000000-0005-0000-0000-00006E700000}"/>
    <cellStyle name="Normal 87 2 19 2" xfId="8636" xr:uid="{00000000-0005-0000-0000-00006F700000}"/>
    <cellStyle name="Normal 87 2 19 2 2" xfId="20060" xr:uid="{00000000-0005-0000-0000-000070700000}"/>
    <cellStyle name="Normal 87 2 19 2 2 2" xfId="50563" xr:uid="{00000000-0005-0000-0000-000071700000}"/>
    <cellStyle name="Normal 87 2 19 2 3" xfId="39465" xr:uid="{00000000-0005-0000-0000-000072700000}"/>
    <cellStyle name="Normal 87 2 19 3" xfId="10375" xr:uid="{00000000-0005-0000-0000-000073700000}"/>
    <cellStyle name="Normal 87 2 19 3 2" xfId="21764" xr:uid="{00000000-0005-0000-0000-000074700000}"/>
    <cellStyle name="Normal 87 2 19 3 2 2" xfId="52174" xr:uid="{00000000-0005-0000-0000-000075700000}"/>
    <cellStyle name="Normal 87 2 19 3 3" xfId="41076" xr:uid="{00000000-0005-0000-0000-000076700000}"/>
    <cellStyle name="Normal 87 2 19 4" xfId="14456" xr:uid="{00000000-0005-0000-0000-000077700000}"/>
    <cellStyle name="Normal 87 2 19 4 2" xfId="25790" xr:uid="{00000000-0005-0000-0000-000078700000}"/>
    <cellStyle name="Normal 87 2 19 4 2 2" xfId="56126" xr:uid="{00000000-0005-0000-0000-000079700000}"/>
    <cellStyle name="Normal 87 2 19 4 3" xfId="45028" xr:uid="{00000000-0005-0000-0000-00007A700000}"/>
    <cellStyle name="Normal 87 2 19 5" xfId="18463" xr:uid="{00000000-0005-0000-0000-00007B700000}"/>
    <cellStyle name="Normal 87 2 19 5 2" xfId="48966" xr:uid="{00000000-0005-0000-0000-00007C700000}"/>
    <cellStyle name="Normal 87 2 19 6" xfId="29816" xr:uid="{00000000-0005-0000-0000-00007D700000}"/>
    <cellStyle name="Normal 87 2 19 7" xfId="33845" xr:uid="{00000000-0005-0000-0000-00007E700000}"/>
    <cellStyle name="Normal 87 2 19 8" xfId="37868" xr:uid="{00000000-0005-0000-0000-00007F700000}"/>
    <cellStyle name="Normal 87 2 2" xfId="6054" xr:uid="{00000000-0005-0000-0000-000080700000}"/>
    <cellStyle name="Normal 87 2 2 2" xfId="7651" xr:uid="{00000000-0005-0000-0000-000081700000}"/>
    <cellStyle name="Normal 87 2 2 2 2" xfId="19075" xr:uid="{00000000-0005-0000-0000-000082700000}"/>
    <cellStyle name="Normal 87 2 2 2 2 2" xfId="49578" xr:uid="{00000000-0005-0000-0000-000083700000}"/>
    <cellStyle name="Normal 87 2 2 2 3" xfId="38480" xr:uid="{00000000-0005-0000-0000-000084700000}"/>
    <cellStyle name="Normal 87 2 2 3" xfId="9282" xr:uid="{00000000-0005-0000-0000-000085700000}"/>
    <cellStyle name="Normal 87 2 2 3 2" xfId="20685" xr:uid="{00000000-0005-0000-0000-000086700000}"/>
    <cellStyle name="Normal 87 2 2 3 2 2" xfId="51095" xr:uid="{00000000-0005-0000-0000-000087700000}"/>
    <cellStyle name="Normal 87 2 2 3 3" xfId="39997" xr:uid="{00000000-0005-0000-0000-000088700000}"/>
    <cellStyle name="Normal 87 2 2 4" xfId="13377" xr:uid="{00000000-0005-0000-0000-000089700000}"/>
    <cellStyle name="Normal 87 2 2 4 2" xfId="24711" xr:uid="{00000000-0005-0000-0000-00008A700000}"/>
    <cellStyle name="Normal 87 2 2 4 2 2" xfId="55047" xr:uid="{00000000-0005-0000-0000-00008B700000}"/>
    <cellStyle name="Normal 87 2 2 4 3" xfId="43949" xr:uid="{00000000-0005-0000-0000-00008C700000}"/>
    <cellStyle name="Normal 87 2 2 5" xfId="17478" xr:uid="{00000000-0005-0000-0000-00008D700000}"/>
    <cellStyle name="Normal 87 2 2 5 2" xfId="47981" xr:uid="{00000000-0005-0000-0000-00008E700000}"/>
    <cellStyle name="Normal 87 2 2 6" xfId="28737" xr:uid="{00000000-0005-0000-0000-00008F700000}"/>
    <cellStyle name="Normal 87 2 2 7" xfId="32766" xr:uid="{00000000-0005-0000-0000-000090700000}"/>
    <cellStyle name="Normal 87 2 2 8" xfId="36883" xr:uid="{00000000-0005-0000-0000-000091700000}"/>
    <cellStyle name="Normal 87 2 20" xfId="7148" xr:uid="{00000000-0005-0000-0000-000092700000}"/>
    <cellStyle name="Normal 87 2 20 2" xfId="10429" xr:uid="{00000000-0005-0000-0000-000093700000}"/>
    <cellStyle name="Normal 87 2 20 2 2" xfId="21817" xr:uid="{00000000-0005-0000-0000-000094700000}"/>
    <cellStyle name="Normal 87 2 20 2 2 2" xfId="52227" xr:uid="{00000000-0005-0000-0000-000095700000}"/>
    <cellStyle name="Normal 87 2 20 2 3" xfId="41129" xr:uid="{00000000-0005-0000-0000-000096700000}"/>
    <cellStyle name="Normal 87 2 20 3" xfId="14509" xr:uid="{00000000-0005-0000-0000-000097700000}"/>
    <cellStyle name="Normal 87 2 20 3 2" xfId="25843" xr:uid="{00000000-0005-0000-0000-000098700000}"/>
    <cellStyle name="Normal 87 2 20 3 2 2" xfId="56179" xr:uid="{00000000-0005-0000-0000-000099700000}"/>
    <cellStyle name="Normal 87 2 20 3 3" xfId="45081" xr:uid="{00000000-0005-0000-0000-00009A700000}"/>
    <cellStyle name="Normal 87 2 20 4" xfId="18572" xr:uid="{00000000-0005-0000-0000-00009B700000}"/>
    <cellStyle name="Normal 87 2 20 4 2" xfId="49075" xr:uid="{00000000-0005-0000-0000-00009C700000}"/>
    <cellStyle name="Normal 87 2 20 5" xfId="29869" xr:uid="{00000000-0005-0000-0000-00009D700000}"/>
    <cellStyle name="Normal 87 2 20 6" xfId="33898" xr:uid="{00000000-0005-0000-0000-00009E700000}"/>
    <cellStyle name="Normal 87 2 20 7" xfId="37977" xr:uid="{00000000-0005-0000-0000-00009F700000}"/>
    <cellStyle name="Normal 87 2 21" xfId="10483" xr:uid="{00000000-0005-0000-0000-0000A0700000}"/>
    <cellStyle name="Normal 87 2 21 2" xfId="14562" xr:uid="{00000000-0005-0000-0000-0000A1700000}"/>
    <cellStyle name="Normal 87 2 21 2 2" xfId="25896" xr:uid="{00000000-0005-0000-0000-0000A2700000}"/>
    <cellStyle name="Normal 87 2 21 2 2 2" xfId="56232" xr:uid="{00000000-0005-0000-0000-0000A3700000}"/>
    <cellStyle name="Normal 87 2 21 2 3" xfId="45134" xr:uid="{00000000-0005-0000-0000-0000A4700000}"/>
    <cellStyle name="Normal 87 2 21 3" xfId="21870" xr:uid="{00000000-0005-0000-0000-0000A5700000}"/>
    <cellStyle name="Normal 87 2 21 3 2" xfId="52280" xr:uid="{00000000-0005-0000-0000-0000A6700000}"/>
    <cellStyle name="Normal 87 2 21 4" xfId="29922" xr:uid="{00000000-0005-0000-0000-0000A7700000}"/>
    <cellStyle name="Normal 87 2 21 5" xfId="33951" xr:uid="{00000000-0005-0000-0000-0000A8700000}"/>
    <cellStyle name="Normal 87 2 21 6" xfId="41182" xr:uid="{00000000-0005-0000-0000-0000A9700000}"/>
    <cellStyle name="Normal 87 2 22" xfId="10537" xr:uid="{00000000-0005-0000-0000-0000AA700000}"/>
    <cellStyle name="Normal 87 2 22 2" xfId="14615" xr:uid="{00000000-0005-0000-0000-0000AB700000}"/>
    <cellStyle name="Normal 87 2 22 2 2" xfId="25949" xr:uid="{00000000-0005-0000-0000-0000AC700000}"/>
    <cellStyle name="Normal 87 2 22 2 2 2" xfId="56285" xr:uid="{00000000-0005-0000-0000-0000AD700000}"/>
    <cellStyle name="Normal 87 2 22 2 3" xfId="45187" xr:uid="{00000000-0005-0000-0000-0000AE700000}"/>
    <cellStyle name="Normal 87 2 22 3" xfId="21923" xr:uid="{00000000-0005-0000-0000-0000AF700000}"/>
    <cellStyle name="Normal 87 2 22 3 2" xfId="52333" xr:uid="{00000000-0005-0000-0000-0000B0700000}"/>
    <cellStyle name="Normal 87 2 22 4" xfId="29975" xr:uid="{00000000-0005-0000-0000-0000B1700000}"/>
    <cellStyle name="Normal 87 2 22 5" xfId="34004" xr:uid="{00000000-0005-0000-0000-0000B2700000}"/>
    <cellStyle name="Normal 87 2 22 6" xfId="41235" xr:uid="{00000000-0005-0000-0000-0000B3700000}"/>
    <cellStyle name="Normal 87 2 23" xfId="10587" xr:uid="{00000000-0005-0000-0000-0000B4700000}"/>
    <cellStyle name="Normal 87 2 23 2" xfId="14664" xr:uid="{00000000-0005-0000-0000-0000B5700000}"/>
    <cellStyle name="Normal 87 2 23 2 2" xfId="25998" xr:uid="{00000000-0005-0000-0000-0000B6700000}"/>
    <cellStyle name="Normal 87 2 23 2 2 2" xfId="56334" xr:uid="{00000000-0005-0000-0000-0000B7700000}"/>
    <cellStyle name="Normal 87 2 23 2 3" xfId="45236" xr:uid="{00000000-0005-0000-0000-0000B8700000}"/>
    <cellStyle name="Normal 87 2 23 3" xfId="21972" xr:uid="{00000000-0005-0000-0000-0000B9700000}"/>
    <cellStyle name="Normal 87 2 23 3 2" xfId="52382" xr:uid="{00000000-0005-0000-0000-0000BA700000}"/>
    <cellStyle name="Normal 87 2 23 4" xfId="30024" xr:uid="{00000000-0005-0000-0000-0000BB700000}"/>
    <cellStyle name="Normal 87 2 23 5" xfId="34053" xr:uid="{00000000-0005-0000-0000-0000BC700000}"/>
    <cellStyle name="Normal 87 2 23 6" xfId="41284" xr:uid="{00000000-0005-0000-0000-0000BD700000}"/>
    <cellStyle name="Normal 87 2 24" xfId="10637" xr:uid="{00000000-0005-0000-0000-0000BE700000}"/>
    <cellStyle name="Normal 87 2 24 2" xfId="14713" xr:uid="{00000000-0005-0000-0000-0000BF700000}"/>
    <cellStyle name="Normal 87 2 24 2 2" xfId="26047" xr:uid="{00000000-0005-0000-0000-0000C0700000}"/>
    <cellStyle name="Normal 87 2 24 2 2 2" xfId="56383" xr:uid="{00000000-0005-0000-0000-0000C1700000}"/>
    <cellStyle name="Normal 87 2 24 2 3" xfId="45285" xr:uid="{00000000-0005-0000-0000-0000C2700000}"/>
    <cellStyle name="Normal 87 2 24 3" xfId="22021" xr:uid="{00000000-0005-0000-0000-0000C3700000}"/>
    <cellStyle name="Normal 87 2 24 3 2" xfId="52431" xr:uid="{00000000-0005-0000-0000-0000C4700000}"/>
    <cellStyle name="Normal 87 2 24 4" xfId="30073" xr:uid="{00000000-0005-0000-0000-0000C5700000}"/>
    <cellStyle name="Normal 87 2 24 5" xfId="34102" xr:uid="{00000000-0005-0000-0000-0000C6700000}"/>
    <cellStyle name="Normal 87 2 24 6" xfId="41333" xr:uid="{00000000-0005-0000-0000-0000C7700000}"/>
    <cellStyle name="Normal 87 2 25" xfId="10687" xr:uid="{00000000-0005-0000-0000-0000C8700000}"/>
    <cellStyle name="Normal 87 2 25 2" xfId="14762" xr:uid="{00000000-0005-0000-0000-0000C9700000}"/>
    <cellStyle name="Normal 87 2 25 2 2" xfId="26096" xr:uid="{00000000-0005-0000-0000-0000CA700000}"/>
    <cellStyle name="Normal 87 2 25 2 2 2" xfId="56432" xr:uid="{00000000-0005-0000-0000-0000CB700000}"/>
    <cellStyle name="Normal 87 2 25 2 3" xfId="45334" xr:uid="{00000000-0005-0000-0000-0000CC700000}"/>
    <cellStyle name="Normal 87 2 25 3" xfId="22070" xr:uid="{00000000-0005-0000-0000-0000CD700000}"/>
    <cellStyle name="Normal 87 2 25 3 2" xfId="52480" xr:uid="{00000000-0005-0000-0000-0000CE700000}"/>
    <cellStyle name="Normal 87 2 25 4" xfId="30122" xr:uid="{00000000-0005-0000-0000-0000CF700000}"/>
    <cellStyle name="Normal 87 2 25 5" xfId="34151" xr:uid="{00000000-0005-0000-0000-0000D0700000}"/>
    <cellStyle name="Normal 87 2 25 6" xfId="41382" xr:uid="{00000000-0005-0000-0000-0000D1700000}"/>
    <cellStyle name="Normal 87 2 26" xfId="11268" xr:uid="{00000000-0005-0000-0000-0000D2700000}"/>
    <cellStyle name="Normal 87 2 26 2" xfId="15295" xr:uid="{00000000-0005-0000-0000-0000D3700000}"/>
    <cellStyle name="Normal 87 2 26 2 2" xfId="26629" xr:uid="{00000000-0005-0000-0000-0000D4700000}"/>
    <cellStyle name="Normal 87 2 26 2 2 2" xfId="56965" xr:uid="{00000000-0005-0000-0000-0000D5700000}"/>
    <cellStyle name="Normal 87 2 26 2 3" xfId="45867" xr:uid="{00000000-0005-0000-0000-0000D6700000}"/>
    <cellStyle name="Normal 87 2 26 3" xfId="22603" xr:uid="{00000000-0005-0000-0000-0000D7700000}"/>
    <cellStyle name="Normal 87 2 26 3 2" xfId="53013" xr:uid="{00000000-0005-0000-0000-0000D8700000}"/>
    <cellStyle name="Normal 87 2 26 4" xfId="30655" xr:uid="{00000000-0005-0000-0000-0000D9700000}"/>
    <cellStyle name="Normal 87 2 26 5" xfId="34684" xr:uid="{00000000-0005-0000-0000-0000DA700000}"/>
    <cellStyle name="Normal 87 2 26 6" xfId="41915" xr:uid="{00000000-0005-0000-0000-0000DB700000}"/>
    <cellStyle name="Normal 87 2 27" xfId="10774" xr:uid="{00000000-0005-0000-0000-0000DC700000}"/>
    <cellStyle name="Normal 87 2 27 2" xfId="14849" xr:uid="{00000000-0005-0000-0000-0000DD700000}"/>
    <cellStyle name="Normal 87 2 27 2 2" xfId="26183" xr:uid="{00000000-0005-0000-0000-0000DE700000}"/>
    <cellStyle name="Normal 87 2 27 2 2 2" xfId="56519" xr:uid="{00000000-0005-0000-0000-0000DF700000}"/>
    <cellStyle name="Normal 87 2 27 2 3" xfId="45421" xr:uid="{00000000-0005-0000-0000-0000E0700000}"/>
    <cellStyle name="Normal 87 2 27 3" xfId="22157" xr:uid="{00000000-0005-0000-0000-0000E1700000}"/>
    <cellStyle name="Normal 87 2 27 3 2" xfId="52567" xr:uid="{00000000-0005-0000-0000-0000E2700000}"/>
    <cellStyle name="Normal 87 2 27 4" xfId="30209" xr:uid="{00000000-0005-0000-0000-0000E3700000}"/>
    <cellStyle name="Normal 87 2 27 5" xfId="34238" xr:uid="{00000000-0005-0000-0000-0000E4700000}"/>
    <cellStyle name="Normal 87 2 27 6" xfId="41469" xr:uid="{00000000-0005-0000-0000-0000E5700000}"/>
    <cellStyle name="Normal 87 2 28" xfId="11343" xr:uid="{00000000-0005-0000-0000-0000E6700000}"/>
    <cellStyle name="Normal 87 2 28 2" xfId="15370" xr:uid="{00000000-0005-0000-0000-0000E7700000}"/>
    <cellStyle name="Normal 87 2 28 2 2" xfId="26704" xr:uid="{00000000-0005-0000-0000-0000E8700000}"/>
    <cellStyle name="Normal 87 2 28 2 2 2" xfId="57040" xr:uid="{00000000-0005-0000-0000-0000E9700000}"/>
    <cellStyle name="Normal 87 2 28 2 3" xfId="45942" xr:uid="{00000000-0005-0000-0000-0000EA700000}"/>
    <cellStyle name="Normal 87 2 28 3" xfId="22678" xr:uid="{00000000-0005-0000-0000-0000EB700000}"/>
    <cellStyle name="Normal 87 2 28 3 2" xfId="53088" xr:uid="{00000000-0005-0000-0000-0000EC700000}"/>
    <cellStyle name="Normal 87 2 28 4" xfId="30730" xr:uid="{00000000-0005-0000-0000-0000ED700000}"/>
    <cellStyle name="Normal 87 2 28 5" xfId="34759" xr:uid="{00000000-0005-0000-0000-0000EE700000}"/>
    <cellStyle name="Normal 87 2 28 6" xfId="41990" xr:uid="{00000000-0005-0000-0000-0000EF700000}"/>
    <cellStyle name="Normal 87 2 29" xfId="11424" xr:uid="{00000000-0005-0000-0000-0000F0700000}"/>
    <cellStyle name="Normal 87 2 29 2" xfId="15451" xr:uid="{00000000-0005-0000-0000-0000F1700000}"/>
    <cellStyle name="Normal 87 2 29 2 2" xfId="26785" xr:uid="{00000000-0005-0000-0000-0000F2700000}"/>
    <cellStyle name="Normal 87 2 29 2 2 2" xfId="57121" xr:uid="{00000000-0005-0000-0000-0000F3700000}"/>
    <cellStyle name="Normal 87 2 29 2 3" xfId="46023" xr:uid="{00000000-0005-0000-0000-0000F4700000}"/>
    <cellStyle name="Normal 87 2 29 3" xfId="22759" xr:uid="{00000000-0005-0000-0000-0000F5700000}"/>
    <cellStyle name="Normal 87 2 29 3 2" xfId="53169" xr:uid="{00000000-0005-0000-0000-0000F6700000}"/>
    <cellStyle name="Normal 87 2 29 4" xfId="30811" xr:uid="{00000000-0005-0000-0000-0000F7700000}"/>
    <cellStyle name="Normal 87 2 29 5" xfId="34840" xr:uid="{00000000-0005-0000-0000-0000F8700000}"/>
    <cellStyle name="Normal 87 2 29 6" xfId="42071" xr:uid="{00000000-0005-0000-0000-0000F9700000}"/>
    <cellStyle name="Normal 87 2 3" xfId="5623" xr:uid="{00000000-0005-0000-0000-0000FA700000}"/>
    <cellStyle name="Normal 87 2 3 2" xfId="7220" xr:uid="{00000000-0005-0000-0000-0000FB700000}"/>
    <cellStyle name="Normal 87 2 3 2 2" xfId="18644" xr:uid="{00000000-0005-0000-0000-0000FC700000}"/>
    <cellStyle name="Normal 87 2 3 2 2 2" xfId="49147" xr:uid="{00000000-0005-0000-0000-0000FD700000}"/>
    <cellStyle name="Normal 87 2 3 2 3" xfId="38049" xr:uid="{00000000-0005-0000-0000-0000FE700000}"/>
    <cellStyle name="Normal 87 2 3 3" xfId="8896" xr:uid="{00000000-0005-0000-0000-0000FF700000}"/>
    <cellStyle name="Normal 87 2 3 3 2" xfId="20327" xr:uid="{00000000-0005-0000-0000-000000710000}"/>
    <cellStyle name="Normal 87 2 3 3 2 2" xfId="50737" xr:uid="{00000000-0005-0000-0000-000001710000}"/>
    <cellStyle name="Normal 87 2 3 3 3" xfId="39639" xr:uid="{00000000-0005-0000-0000-000002710000}"/>
    <cellStyle name="Normal 87 2 3 4" xfId="13019" xr:uid="{00000000-0005-0000-0000-000003710000}"/>
    <cellStyle name="Normal 87 2 3 4 2" xfId="24353" xr:uid="{00000000-0005-0000-0000-000004710000}"/>
    <cellStyle name="Normal 87 2 3 4 2 2" xfId="54689" xr:uid="{00000000-0005-0000-0000-000005710000}"/>
    <cellStyle name="Normal 87 2 3 4 3" xfId="43591" xr:uid="{00000000-0005-0000-0000-000006710000}"/>
    <cellStyle name="Normal 87 2 3 5" xfId="17047" xr:uid="{00000000-0005-0000-0000-000007710000}"/>
    <cellStyle name="Normal 87 2 3 5 2" xfId="47550" xr:uid="{00000000-0005-0000-0000-000008710000}"/>
    <cellStyle name="Normal 87 2 3 6" xfId="28379" xr:uid="{00000000-0005-0000-0000-000009710000}"/>
    <cellStyle name="Normal 87 2 3 7" xfId="32408" xr:uid="{00000000-0005-0000-0000-00000A710000}"/>
    <cellStyle name="Normal 87 2 3 8" xfId="36452" xr:uid="{00000000-0005-0000-0000-00000B710000}"/>
    <cellStyle name="Normal 87 2 30" xfId="11495" xr:uid="{00000000-0005-0000-0000-00000C710000}"/>
    <cellStyle name="Normal 87 2 30 2" xfId="15522" xr:uid="{00000000-0005-0000-0000-00000D710000}"/>
    <cellStyle name="Normal 87 2 30 2 2" xfId="26856" xr:uid="{00000000-0005-0000-0000-00000E710000}"/>
    <cellStyle name="Normal 87 2 30 2 2 2" xfId="57192" xr:uid="{00000000-0005-0000-0000-00000F710000}"/>
    <cellStyle name="Normal 87 2 30 2 3" xfId="46094" xr:uid="{00000000-0005-0000-0000-000010710000}"/>
    <cellStyle name="Normal 87 2 30 3" xfId="22830" xr:uid="{00000000-0005-0000-0000-000011710000}"/>
    <cellStyle name="Normal 87 2 30 3 2" xfId="53240" xr:uid="{00000000-0005-0000-0000-000012710000}"/>
    <cellStyle name="Normal 87 2 30 4" xfId="30882" xr:uid="{00000000-0005-0000-0000-000013710000}"/>
    <cellStyle name="Normal 87 2 30 5" xfId="34911" xr:uid="{00000000-0005-0000-0000-000014710000}"/>
    <cellStyle name="Normal 87 2 30 6" xfId="42142" xr:uid="{00000000-0005-0000-0000-000015710000}"/>
    <cellStyle name="Normal 87 2 31" xfId="11576" xr:uid="{00000000-0005-0000-0000-000016710000}"/>
    <cellStyle name="Normal 87 2 31 2" xfId="15603" xr:uid="{00000000-0005-0000-0000-000017710000}"/>
    <cellStyle name="Normal 87 2 31 2 2" xfId="26937" xr:uid="{00000000-0005-0000-0000-000018710000}"/>
    <cellStyle name="Normal 87 2 31 2 2 2" xfId="57273" xr:uid="{00000000-0005-0000-0000-000019710000}"/>
    <cellStyle name="Normal 87 2 31 2 3" xfId="46175" xr:uid="{00000000-0005-0000-0000-00001A710000}"/>
    <cellStyle name="Normal 87 2 31 3" xfId="22911" xr:uid="{00000000-0005-0000-0000-00001B710000}"/>
    <cellStyle name="Normal 87 2 31 3 2" xfId="53321" xr:uid="{00000000-0005-0000-0000-00001C710000}"/>
    <cellStyle name="Normal 87 2 31 4" xfId="30963" xr:uid="{00000000-0005-0000-0000-00001D710000}"/>
    <cellStyle name="Normal 87 2 31 5" xfId="34992" xr:uid="{00000000-0005-0000-0000-00001E710000}"/>
    <cellStyle name="Normal 87 2 31 6" xfId="42223" xr:uid="{00000000-0005-0000-0000-00001F710000}"/>
    <cellStyle name="Normal 87 2 32" xfId="11654" xr:uid="{00000000-0005-0000-0000-000020710000}"/>
    <cellStyle name="Normal 87 2 32 2" xfId="15681" xr:uid="{00000000-0005-0000-0000-000021710000}"/>
    <cellStyle name="Normal 87 2 32 2 2" xfId="27015" xr:uid="{00000000-0005-0000-0000-000022710000}"/>
    <cellStyle name="Normal 87 2 32 2 2 2" xfId="57351" xr:uid="{00000000-0005-0000-0000-000023710000}"/>
    <cellStyle name="Normal 87 2 32 2 3" xfId="46253" xr:uid="{00000000-0005-0000-0000-000024710000}"/>
    <cellStyle name="Normal 87 2 32 3" xfId="22989" xr:uid="{00000000-0005-0000-0000-000025710000}"/>
    <cellStyle name="Normal 87 2 32 3 2" xfId="53399" xr:uid="{00000000-0005-0000-0000-000026710000}"/>
    <cellStyle name="Normal 87 2 32 4" xfId="31041" xr:uid="{00000000-0005-0000-0000-000027710000}"/>
    <cellStyle name="Normal 87 2 32 5" xfId="35070" xr:uid="{00000000-0005-0000-0000-000028710000}"/>
    <cellStyle name="Normal 87 2 32 6" xfId="42301" xr:uid="{00000000-0005-0000-0000-000029710000}"/>
    <cellStyle name="Normal 87 2 33" xfId="11732" xr:uid="{00000000-0005-0000-0000-00002A710000}"/>
    <cellStyle name="Normal 87 2 33 2" xfId="15759" xr:uid="{00000000-0005-0000-0000-00002B710000}"/>
    <cellStyle name="Normal 87 2 33 2 2" xfId="27093" xr:uid="{00000000-0005-0000-0000-00002C710000}"/>
    <cellStyle name="Normal 87 2 33 2 2 2" xfId="57429" xr:uid="{00000000-0005-0000-0000-00002D710000}"/>
    <cellStyle name="Normal 87 2 33 2 3" xfId="46331" xr:uid="{00000000-0005-0000-0000-00002E710000}"/>
    <cellStyle name="Normal 87 2 33 3" xfId="23067" xr:uid="{00000000-0005-0000-0000-00002F710000}"/>
    <cellStyle name="Normal 87 2 33 3 2" xfId="53477" xr:uid="{00000000-0005-0000-0000-000030710000}"/>
    <cellStyle name="Normal 87 2 33 4" xfId="31119" xr:uid="{00000000-0005-0000-0000-000031710000}"/>
    <cellStyle name="Normal 87 2 33 5" xfId="35148" xr:uid="{00000000-0005-0000-0000-000032710000}"/>
    <cellStyle name="Normal 87 2 33 6" xfId="42379" xr:uid="{00000000-0005-0000-0000-000033710000}"/>
    <cellStyle name="Normal 87 2 34" xfId="11810" xr:uid="{00000000-0005-0000-0000-000034710000}"/>
    <cellStyle name="Normal 87 2 34 2" xfId="15837" xr:uid="{00000000-0005-0000-0000-000035710000}"/>
    <cellStyle name="Normal 87 2 34 2 2" xfId="27171" xr:uid="{00000000-0005-0000-0000-000036710000}"/>
    <cellStyle name="Normal 87 2 34 2 2 2" xfId="57507" xr:uid="{00000000-0005-0000-0000-000037710000}"/>
    <cellStyle name="Normal 87 2 34 2 3" xfId="46409" xr:uid="{00000000-0005-0000-0000-000038710000}"/>
    <cellStyle name="Normal 87 2 34 3" xfId="23145" xr:uid="{00000000-0005-0000-0000-000039710000}"/>
    <cellStyle name="Normal 87 2 34 3 2" xfId="53555" xr:uid="{00000000-0005-0000-0000-00003A710000}"/>
    <cellStyle name="Normal 87 2 34 4" xfId="31197" xr:uid="{00000000-0005-0000-0000-00003B710000}"/>
    <cellStyle name="Normal 87 2 34 5" xfId="35226" xr:uid="{00000000-0005-0000-0000-00003C710000}"/>
    <cellStyle name="Normal 87 2 34 6" xfId="42457" xr:uid="{00000000-0005-0000-0000-00003D710000}"/>
    <cellStyle name="Normal 87 2 35" xfId="11888" xr:uid="{00000000-0005-0000-0000-00003E710000}"/>
    <cellStyle name="Normal 87 2 35 2" xfId="15915" xr:uid="{00000000-0005-0000-0000-00003F710000}"/>
    <cellStyle name="Normal 87 2 35 2 2" xfId="27249" xr:uid="{00000000-0005-0000-0000-000040710000}"/>
    <cellStyle name="Normal 87 2 35 2 2 2" xfId="57585" xr:uid="{00000000-0005-0000-0000-000041710000}"/>
    <cellStyle name="Normal 87 2 35 2 3" xfId="46487" xr:uid="{00000000-0005-0000-0000-000042710000}"/>
    <cellStyle name="Normal 87 2 35 3" xfId="23223" xr:uid="{00000000-0005-0000-0000-000043710000}"/>
    <cellStyle name="Normal 87 2 35 3 2" xfId="53633" xr:uid="{00000000-0005-0000-0000-000044710000}"/>
    <cellStyle name="Normal 87 2 35 4" xfId="31275" xr:uid="{00000000-0005-0000-0000-000045710000}"/>
    <cellStyle name="Normal 87 2 35 5" xfId="35304" xr:uid="{00000000-0005-0000-0000-000046710000}"/>
    <cellStyle name="Normal 87 2 35 6" xfId="42535" xr:uid="{00000000-0005-0000-0000-000047710000}"/>
    <cellStyle name="Normal 87 2 36" xfId="11966" xr:uid="{00000000-0005-0000-0000-000048710000}"/>
    <cellStyle name="Normal 87 2 36 2" xfId="15993" xr:uid="{00000000-0005-0000-0000-000049710000}"/>
    <cellStyle name="Normal 87 2 36 2 2" xfId="27327" xr:uid="{00000000-0005-0000-0000-00004A710000}"/>
    <cellStyle name="Normal 87 2 36 2 2 2" xfId="57663" xr:uid="{00000000-0005-0000-0000-00004B710000}"/>
    <cellStyle name="Normal 87 2 36 2 3" xfId="46565" xr:uid="{00000000-0005-0000-0000-00004C710000}"/>
    <cellStyle name="Normal 87 2 36 3" xfId="23301" xr:uid="{00000000-0005-0000-0000-00004D710000}"/>
    <cellStyle name="Normal 87 2 36 3 2" xfId="53711" xr:uid="{00000000-0005-0000-0000-00004E710000}"/>
    <cellStyle name="Normal 87 2 36 4" xfId="31353" xr:uid="{00000000-0005-0000-0000-00004F710000}"/>
    <cellStyle name="Normal 87 2 36 5" xfId="35382" xr:uid="{00000000-0005-0000-0000-000050710000}"/>
    <cellStyle name="Normal 87 2 36 6" xfId="42613" xr:uid="{00000000-0005-0000-0000-000051710000}"/>
    <cellStyle name="Normal 87 2 37" xfId="12044" xr:uid="{00000000-0005-0000-0000-000052710000}"/>
    <cellStyle name="Normal 87 2 37 2" xfId="16071" xr:uid="{00000000-0005-0000-0000-000053710000}"/>
    <cellStyle name="Normal 87 2 37 2 2" xfId="27405" xr:uid="{00000000-0005-0000-0000-000054710000}"/>
    <cellStyle name="Normal 87 2 37 2 2 2" xfId="57741" xr:uid="{00000000-0005-0000-0000-000055710000}"/>
    <cellStyle name="Normal 87 2 37 2 3" xfId="46643" xr:uid="{00000000-0005-0000-0000-000056710000}"/>
    <cellStyle name="Normal 87 2 37 3" xfId="23379" xr:uid="{00000000-0005-0000-0000-000057710000}"/>
    <cellStyle name="Normal 87 2 37 3 2" xfId="53789" xr:uid="{00000000-0005-0000-0000-000058710000}"/>
    <cellStyle name="Normal 87 2 37 4" xfId="31431" xr:uid="{00000000-0005-0000-0000-000059710000}"/>
    <cellStyle name="Normal 87 2 37 5" xfId="35460" xr:uid="{00000000-0005-0000-0000-00005A710000}"/>
    <cellStyle name="Normal 87 2 37 6" xfId="42691" xr:uid="{00000000-0005-0000-0000-00005B710000}"/>
    <cellStyle name="Normal 87 2 38" xfId="12121" xr:uid="{00000000-0005-0000-0000-00005C710000}"/>
    <cellStyle name="Normal 87 2 38 2" xfId="16148" xr:uid="{00000000-0005-0000-0000-00005D710000}"/>
    <cellStyle name="Normal 87 2 38 2 2" xfId="27482" xr:uid="{00000000-0005-0000-0000-00005E710000}"/>
    <cellStyle name="Normal 87 2 38 2 2 2" xfId="57818" xr:uid="{00000000-0005-0000-0000-00005F710000}"/>
    <cellStyle name="Normal 87 2 38 2 3" xfId="46720" xr:uid="{00000000-0005-0000-0000-000060710000}"/>
    <cellStyle name="Normal 87 2 38 3" xfId="23456" xr:uid="{00000000-0005-0000-0000-000061710000}"/>
    <cellStyle name="Normal 87 2 38 3 2" xfId="53866" xr:uid="{00000000-0005-0000-0000-000062710000}"/>
    <cellStyle name="Normal 87 2 38 4" xfId="31508" xr:uid="{00000000-0005-0000-0000-000063710000}"/>
    <cellStyle name="Normal 87 2 38 5" xfId="35537" xr:uid="{00000000-0005-0000-0000-000064710000}"/>
    <cellStyle name="Normal 87 2 38 6" xfId="42768" xr:uid="{00000000-0005-0000-0000-000065710000}"/>
    <cellStyle name="Normal 87 2 39" xfId="12194" xr:uid="{00000000-0005-0000-0000-000066710000}"/>
    <cellStyle name="Normal 87 2 39 2" xfId="16221" xr:uid="{00000000-0005-0000-0000-000067710000}"/>
    <cellStyle name="Normal 87 2 39 2 2" xfId="27555" xr:uid="{00000000-0005-0000-0000-000068710000}"/>
    <cellStyle name="Normal 87 2 39 2 2 2" xfId="57891" xr:uid="{00000000-0005-0000-0000-000069710000}"/>
    <cellStyle name="Normal 87 2 39 2 3" xfId="46793" xr:uid="{00000000-0005-0000-0000-00006A710000}"/>
    <cellStyle name="Normal 87 2 39 3" xfId="23529" xr:uid="{00000000-0005-0000-0000-00006B710000}"/>
    <cellStyle name="Normal 87 2 39 3 2" xfId="53939" xr:uid="{00000000-0005-0000-0000-00006C710000}"/>
    <cellStyle name="Normal 87 2 39 4" xfId="31581" xr:uid="{00000000-0005-0000-0000-00006D710000}"/>
    <cellStyle name="Normal 87 2 39 5" xfId="35610" xr:uid="{00000000-0005-0000-0000-00006E710000}"/>
    <cellStyle name="Normal 87 2 39 6" xfId="42841" xr:uid="{00000000-0005-0000-0000-00006F710000}"/>
    <cellStyle name="Normal 87 2 4" xfId="6129" xr:uid="{00000000-0005-0000-0000-000070710000}"/>
    <cellStyle name="Normal 87 2 4 2" xfId="7726" xr:uid="{00000000-0005-0000-0000-000071710000}"/>
    <cellStyle name="Normal 87 2 4 2 2" xfId="19150" xr:uid="{00000000-0005-0000-0000-000072710000}"/>
    <cellStyle name="Normal 87 2 4 2 2 2" xfId="49653" xr:uid="{00000000-0005-0000-0000-000073710000}"/>
    <cellStyle name="Normal 87 2 4 2 3" xfId="38555" xr:uid="{00000000-0005-0000-0000-000074710000}"/>
    <cellStyle name="Normal 87 2 4 3" xfId="9356" xr:uid="{00000000-0005-0000-0000-000075710000}"/>
    <cellStyle name="Normal 87 2 4 3 2" xfId="20759" xr:uid="{00000000-0005-0000-0000-000076710000}"/>
    <cellStyle name="Normal 87 2 4 3 2 2" xfId="51169" xr:uid="{00000000-0005-0000-0000-000077710000}"/>
    <cellStyle name="Normal 87 2 4 3 3" xfId="40071" xr:uid="{00000000-0005-0000-0000-000078710000}"/>
    <cellStyle name="Normal 87 2 4 4" xfId="13451" xr:uid="{00000000-0005-0000-0000-000079710000}"/>
    <cellStyle name="Normal 87 2 4 4 2" xfId="24785" xr:uid="{00000000-0005-0000-0000-00007A710000}"/>
    <cellStyle name="Normal 87 2 4 4 2 2" xfId="55121" xr:uid="{00000000-0005-0000-0000-00007B710000}"/>
    <cellStyle name="Normal 87 2 4 4 3" xfId="44023" xr:uid="{00000000-0005-0000-0000-00007C710000}"/>
    <cellStyle name="Normal 87 2 4 5" xfId="17553" xr:uid="{00000000-0005-0000-0000-00007D710000}"/>
    <cellStyle name="Normal 87 2 4 5 2" xfId="48056" xr:uid="{00000000-0005-0000-0000-00007E710000}"/>
    <cellStyle name="Normal 87 2 4 6" xfId="28811" xr:uid="{00000000-0005-0000-0000-00007F710000}"/>
    <cellStyle name="Normal 87 2 4 7" xfId="32840" xr:uid="{00000000-0005-0000-0000-000080710000}"/>
    <cellStyle name="Normal 87 2 4 8" xfId="36958" xr:uid="{00000000-0005-0000-0000-000081710000}"/>
    <cellStyle name="Normal 87 2 40" xfId="12267" xr:uid="{00000000-0005-0000-0000-000082710000}"/>
    <cellStyle name="Normal 87 2 40 2" xfId="16294" xr:uid="{00000000-0005-0000-0000-000083710000}"/>
    <cellStyle name="Normal 87 2 40 2 2" xfId="27628" xr:uid="{00000000-0005-0000-0000-000084710000}"/>
    <cellStyle name="Normal 87 2 40 2 2 2" xfId="57964" xr:uid="{00000000-0005-0000-0000-000085710000}"/>
    <cellStyle name="Normal 87 2 40 2 3" xfId="46866" xr:uid="{00000000-0005-0000-0000-000086710000}"/>
    <cellStyle name="Normal 87 2 40 3" xfId="23602" xr:uid="{00000000-0005-0000-0000-000087710000}"/>
    <cellStyle name="Normal 87 2 40 3 2" xfId="54012" xr:uid="{00000000-0005-0000-0000-000088710000}"/>
    <cellStyle name="Normal 87 2 40 4" xfId="31654" xr:uid="{00000000-0005-0000-0000-000089710000}"/>
    <cellStyle name="Normal 87 2 40 5" xfId="35683" xr:uid="{00000000-0005-0000-0000-00008A710000}"/>
    <cellStyle name="Normal 87 2 40 6" xfId="42914" xr:uid="{00000000-0005-0000-0000-00008B710000}"/>
    <cellStyle name="Normal 87 2 41" xfId="12332" xr:uid="{00000000-0005-0000-0000-00008C710000}"/>
    <cellStyle name="Normal 87 2 41 2" xfId="16359" xr:uid="{00000000-0005-0000-0000-00008D710000}"/>
    <cellStyle name="Normal 87 2 41 2 2" xfId="27693" xr:uid="{00000000-0005-0000-0000-00008E710000}"/>
    <cellStyle name="Normal 87 2 41 2 2 2" xfId="58029" xr:uid="{00000000-0005-0000-0000-00008F710000}"/>
    <cellStyle name="Normal 87 2 41 2 3" xfId="46931" xr:uid="{00000000-0005-0000-0000-000090710000}"/>
    <cellStyle name="Normal 87 2 41 3" xfId="23667" xr:uid="{00000000-0005-0000-0000-000091710000}"/>
    <cellStyle name="Normal 87 2 41 3 2" xfId="54077" xr:uid="{00000000-0005-0000-0000-000092710000}"/>
    <cellStyle name="Normal 87 2 41 4" xfId="31719" xr:uid="{00000000-0005-0000-0000-000093710000}"/>
    <cellStyle name="Normal 87 2 41 5" xfId="35748" xr:uid="{00000000-0005-0000-0000-000094710000}"/>
    <cellStyle name="Normal 87 2 41 6" xfId="42979" xr:uid="{00000000-0005-0000-0000-000095710000}"/>
    <cellStyle name="Normal 87 2 42" xfId="12397" xr:uid="{00000000-0005-0000-0000-000096710000}"/>
    <cellStyle name="Normal 87 2 42 2" xfId="16424" xr:uid="{00000000-0005-0000-0000-000097710000}"/>
    <cellStyle name="Normal 87 2 42 2 2" xfId="27758" xr:uid="{00000000-0005-0000-0000-000098710000}"/>
    <cellStyle name="Normal 87 2 42 2 2 2" xfId="58094" xr:uid="{00000000-0005-0000-0000-000099710000}"/>
    <cellStyle name="Normal 87 2 42 2 3" xfId="46996" xr:uid="{00000000-0005-0000-0000-00009A710000}"/>
    <cellStyle name="Normal 87 2 42 3" xfId="23732" xr:uid="{00000000-0005-0000-0000-00009B710000}"/>
    <cellStyle name="Normal 87 2 42 3 2" xfId="54142" xr:uid="{00000000-0005-0000-0000-00009C710000}"/>
    <cellStyle name="Normal 87 2 42 4" xfId="31784" xr:uid="{00000000-0005-0000-0000-00009D710000}"/>
    <cellStyle name="Normal 87 2 42 5" xfId="35813" xr:uid="{00000000-0005-0000-0000-00009E710000}"/>
    <cellStyle name="Normal 87 2 42 6" xfId="43044" xr:uid="{00000000-0005-0000-0000-00009F710000}"/>
    <cellStyle name="Normal 87 2 43" xfId="12450" xr:uid="{00000000-0005-0000-0000-0000A0710000}"/>
    <cellStyle name="Normal 87 2 43 2" xfId="16477" xr:uid="{00000000-0005-0000-0000-0000A1710000}"/>
    <cellStyle name="Normal 87 2 43 2 2" xfId="27811" xr:uid="{00000000-0005-0000-0000-0000A2710000}"/>
    <cellStyle name="Normal 87 2 43 2 2 2" xfId="58147" xr:uid="{00000000-0005-0000-0000-0000A3710000}"/>
    <cellStyle name="Normal 87 2 43 2 3" xfId="47049" xr:uid="{00000000-0005-0000-0000-0000A4710000}"/>
    <cellStyle name="Normal 87 2 43 3" xfId="23785" xr:uid="{00000000-0005-0000-0000-0000A5710000}"/>
    <cellStyle name="Normal 87 2 43 3 2" xfId="54195" xr:uid="{00000000-0005-0000-0000-0000A6710000}"/>
    <cellStyle name="Normal 87 2 43 4" xfId="31837" xr:uid="{00000000-0005-0000-0000-0000A7710000}"/>
    <cellStyle name="Normal 87 2 43 5" xfId="35866" xr:uid="{00000000-0005-0000-0000-0000A8710000}"/>
    <cellStyle name="Normal 87 2 43 6" xfId="43097" xr:uid="{00000000-0005-0000-0000-0000A9710000}"/>
    <cellStyle name="Normal 87 2 44" xfId="12503" xr:uid="{00000000-0005-0000-0000-0000AA710000}"/>
    <cellStyle name="Normal 87 2 44 2" xfId="16530" xr:uid="{00000000-0005-0000-0000-0000AB710000}"/>
    <cellStyle name="Normal 87 2 44 2 2" xfId="27864" xr:uid="{00000000-0005-0000-0000-0000AC710000}"/>
    <cellStyle name="Normal 87 2 44 2 2 2" xfId="58200" xr:uid="{00000000-0005-0000-0000-0000AD710000}"/>
    <cellStyle name="Normal 87 2 44 2 3" xfId="47102" xr:uid="{00000000-0005-0000-0000-0000AE710000}"/>
    <cellStyle name="Normal 87 2 44 3" xfId="23838" xr:uid="{00000000-0005-0000-0000-0000AF710000}"/>
    <cellStyle name="Normal 87 2 44 3 2" xfId="54248" xr:uid="{00000000-0005-0000-0000-0000B0710000}"/>
    <cellStyle name="Normal 87 2 44 4" xfId="31890" xr:uid="{00000000-0005-0000-0000-0000B1710000}"/>
    <cellStyle name="Normal 87 2 44 5" xfId="35919" xr:uid="{00000000-0005-0000-0000-0000B2710000}"/>
    <cellStyle name="Normal 87 2 44 6" xfId="43150" xr:uid="{00000000-0005-0000-0000-0000B3710000}"/>
    <cellStyle name="Normal 87 2 45" xfId="12556" xr:uid="{00000000-0005-0000-0000-0000B4710000}"/>
    <cellStyle name="Normal 87 2 45 2" xfId="16583" xr:uid="{00000000-0005-0000-0000-0000B5710000}"/>
    <cellStyle name="Normal 87 2 45 2 2" xfId="27917" xr:uid="{00000000-0005-0000-0000-0000B6710000}"/>
    <cellStyle name="Normal 87 2 45 2 2 2" xfId="58253" xr:uid="{00000000-0005-0000-0000-0000B7710000}"/>
    <cellStyle name="Normal 87 2 45 2 3" xfId="47155" xr:uid="{00000000-0005-0000-0000-0000B8710000}"/>
    <cellStyle name="Normal 87 2 45 3" xfId="23891" xr:uid="{00000000-0005-0000-0000-0000B9710000}"/>
    <cellStyle name="Normal 87 2 45 3 2" xfId="54301" xr:uid="{00000000-0005-0000-0000-0000BA710000}"/>
    <cellStyle name="Normal 87 2 45 4" xfId="31943" xr:uid="{00000000-0005-0000-0000-0000BB710000}"/>
    <cellStyle name="Normal 87 2 45 5" xfId="35972" xr:uid="{00000000-0005-0000-0000-0000BC710000}"/>
    <cellStyle name="Normal 87 2 45 6" xfId="43203" xr:uid="{00000000-0005-0000-0000-0000BD710000}"/>
    <cellStyle name="Normal 87 2 46" xfId="12609" xr:uid="{00000000-0005-0000-0000-0000BE710000}"/>
    <cellStyle name="Normal 87 2 46 2" xfId="16636" xr:uid="{00000000-0005-0000-0000-0000BF710000}"/>
    <cellStyle name="Normal 87 2 46 2 2" xfId="27970" xr:uid="{00000000-0005-0000-0000-0000C0710000}"/>
    <cellStyle name="Normal 87 2 46 2 2 2" xfId="58306" xr:uid="{00000000-0005-0000-0000-0000C1710000}"/>
    <cellStyle name="Normal 87 2 46 2 3" xfId="47208" xr:uid="{00000000-0005-0000-0000-0000C2710000}"/>
    <cellStyle name="Normal 87 2 46 3" xfId="23944" xr:uid="{00000000-0005-0000-0000-0000C3710000}"/>
    <cellStyle name="Normal 87 2 46 3 2" xfId="54354" xr:uid="{00000000-0005-0000-0000-0000C4710000}"/>
    <cellStyle name="Normal 87 2 46 4" xfId="31996" xr:uid="{00000000-0005-0000-0000-0000C5710000}"/>
    <cellStyle name="Normal 87 2 46 5" xfId="36025" xr:uid="{00000000-0005-0000-0000-0000C6710000}"/>
    <cellStyle name="Normal 87 2 46 6" xfId="43256" xr:uid="{00000000-0005-0000-0000-0000C7710000}"/>
    <cellStyle name="Normal 87 2 47" xfId="12662" xr:uid="{00000000-0005-0000-0000-0000C8710000}"/>
    <cellStyle name="Normal 87 2 47 2" xfId="16689" xr:uid="{00000000-0005-0000-0000-0000C9710000}"/>
    <cellStyle name="Normal 87 2 47 2 2" xfId="28023" xr:uid="{00000000-0005-0000-0000-0000CA710000}"/>
    <cellStyle name="Normal 87 2 47 2 2 2" xfId="58359" xr:uid="{00000000-0005-0000-0000-0000CB710000}"/>
    <cellStyle name="Normal 87 2 47 2 3" xfId="47261" xr:uid="{00000000-0005-0000-0000-0000CC710000}"/>
    <cellStyle name="Normal 87 2 47 3" xfId="23997" xr:uid="{00000000-0005-0000-0000-0000CD710000}"/>
    <cellStyle name="Normal 87 2 47 3 2" xfId="54407" xr:uid="{00000000-0005-0000-0000-0000CE710000}"/>
    <cellStyle name="Normal 87 2 47 4" xfId="32049" xr:uid="{00000000-0005-0000-0000-0000CF710000}"/>
    <cellStyle name="Normal 87 2 47 5" xfId="36078" xr:uid="{00000000-0005-0000-0000-0000D0710000}"/>
    <cellStyle name="Normal 87 2 47 6" xfId="43309" xr:uid="{00000000-0005-0000-0000-0000D1710000}"/>
    <cellStyle name="Normal 87 2 48" xfId="12714" xr:uid="{00000000-0005-0000-0000-0000D2710000}"/>
    <cellStyle name="Normal 87 2 48 2" xfId="16741" xr:uid="{00000000-0005-0000-0000-0000D3710000}"/>
    <cellStyle name="Normal 87 2 48 2 2" xfId="28075" xr:uid="{00000000-0005-0000-0000-0000D4710000}"/>
    <cellStyle name="Normal 87 2 48 2 2 2" xfId="58411" xr:uid="{00000000-0005-0000-0000-0000D5710000}"/>
    <cellStyle name="Normal 87 2 48 2 3" xfId="47313" xr:uid="{00000000-0005-0000-0000-0000D6710000}"/>
    <cellStyle name="Normal 87 2 48 3" xfId="24049" xr:uid="{00000000-0005-0000-0000-0000D7710000}"/>
    <cellStyle name="Normal 87 2 48 3 2" xfId="54459" xr:uid="{00000000-0005-0000-0000-0000D8710000}"/>
    <cellStyle name="Normal 87 2 48 4" xfId="32101" xr:uid="{00000000-0005-0000-0000-0000D9710000}"/>
    <cellStyle name="Normal 87 2 48 5" xfId="36130" xr:uid="{00000000-0005-0000-0000-0000DA710000}"/>
    <cellStyle name="Normal 87 2 48 6" xfId="43361" xr:uid="{00000000-0005-0000-0000-0000DB710000}"/>
    <cellStyle name="Normal 87 2 49" xfId="12763" xr:uid="{00000000-0005-0000-0000-0000DC710000}"/>
    <cellStyle name="Normal 87 2 49 2" xfId="16790" xr:uid="{00000000-0005-0000-0000-0000DD710000}"/>
    <cellStyle name="Normal 87 2 49 2 2" xfId="28124" xr:uid="{00000000-0005-0000-0000-0000DE710000}"/>
    <cellStyle name="Normal 87 2 49 2 2 2" xfId="58460" xr:uid="{00000000-0005-0000-0000-0000DF710000}"/>
    <cellStyle name="Normal 87 2 49 2 3" xfId="47362" xr:uid="{00000000-0005-0000-0000-0000E0710000}"/>
    <cellStyle name="Normal 87 2 49 3" xfId="24098" xr:uid="{00000000-0005-0000-0000-0000E1710000}"/>
    <cellStyle name="Normal 87 2 49 3 2" xfId="54508" xr:uid="{00000000-0005-0000-0000-0000E2710000}"/>
    <cellStyle name="Normal 87 2 49 4" xfId="32150" xr:uid="{00000000-0005-0000-0000-0000E3710000}"/>
    <cellStyle name="Normal 87 2 49 5" xfId="36179" xr:uid="{00000000-0005-0000-0000-0000E4710000}"/>
    <cellStyle name="Normal 87 2 49 6" xfId="43410" xr:uid="{00000000-0005-0000-0000-0000E5710000}"/>
    <cellStyle name="Normal 87 2 5" xfId="6204" xr:uid="{00000000-0005-0000-0000-0000E6710000}"/>
    <cellStyle name="Normal 87 2 5 2" xfId="7801" xr:uid="{00000000-0005-0000-0000-0000E7710000}"/>
    <cellStyle name="Normal 87 2 5 2 2" xfId="19225" xr:uid="{00000000-0005-0000-0000-0000E8710000}"/>
    <cellStyle name="Normal 87 2 5 2 2 2" xfId="49728" xr:uid="{00000000-0005-0000-0000-0000E9710000}"/>
    <cellStyle name="Normal 87 2 5 2 3" xfId="38630" xr:uid="{00000000-0005-0000-0000-0000EA710000}"/>
    <cellStyle name="Normal 87 2 5 3" xfId="9443" xr:uid="{00000000-0005-0000-0000-0000EB710000}"/>
    <cellStyle name="Normal 87 2 5 3 2" xfId="20846" xr:uid="{00000000-0005-0000-0000-0000EC710000}"/>
    <cellStyle name="Normal 87 2 5 3 2 2" xfId="51256" xr:uid="{00000000-0005-0000-0000-0000ED710000}"/>
    <cellStyle name="Normal 87 2 5 3 3" xfId="40158" xr:uid="{00000000-0005-0000-0000-0000EE710000}"/>
    <cellStyle name="Normal 87 2 5 4" xfId="13538" xr:uid="{00000000-0005-0000-0000-0000EF710000}"/>
    <cellStyle name="Normal 87 2 5 4 2" xfId="24872" xr:uid="{00000000-0005-0000-0000-0000F0710000}"/>
    <cellStyle name="Normal 87 2 5 4 2 2" xfId="55208" xr:uid="{00000000-0005-0000-0000-0000F1710000}"/>
    <cellStyle name="Normal 87 2 5 4 3" xfId="44110" xr:uid="{00000000-0005-0000-0000-0000F2710000}"/>
    <cellStyle name="Normal 87 2 5 5" xfId="17628" xr:uid="{00000000-0005-0000-0000-0000F3710000}"/>
    <cellStyle name="Normal 87 2 5 5 2" xfId="48131" xr:uid="{00000000-0005-0000-0000-0000F4710000}"/>
    <cellStyle name="Normal 87 2 5 6" xfId="28898" xr:uid="{00000000-0005-0000-0000-0000F5710000}"/>
    <cellStyle name="Normal 87 2 5 7" xfId="32927" xr:uid="{00000000-0005-0000-0000-0000F6710000}"/>
    <cellStyle name="Normal 87 2 5 8" xfId="37033" xr:uid="{00000000-0005-0000-0000-0000F7710000}"/>
    <cellStyle name="Normal 87 2 50" xfId="8824" xr:uid="{00000000-0005-0000-0000-0000F8710000}"/>
    <cellStyle name="Normal 87 2 50 2" xfId="20255" xr:uid="{00000000-0005-0000-0000-0000F9710000}"/>
    <cellStyle name="Normal 87 2 50 2 2" xfId="50665" xr:uid="{00000000-0005-0000-0000-0000FA710000}"/>
    <cellStyle name="Normal 87 2 50 3" xfId="39567" xr:uid="{00000000-0005-0000-0000-0000FB710000}"/>
    <cellStyle name="Normal 87 2 51" xfId="12947" xr:uid="{00000000-0005-0000-0000-0000FC710000}"/>
    <cellStyle name="Normal 87 2 51 2" xfId="24281" xr:uid="{00000000-0005-0000-0000-0000FD710000}"/>
    <cellStyle name="Normal 87 2 51 2 2" xfId="54617" xr:uid="{00000000-0005-0000-0000-0000FE710000}"/>
    <cellStyle name="Normal 87 2 51 3" xfId="43519" xr:uid="{00000000-0005-0000-0000-0000FF710000}"/>
    <cellStyle name="Normal 87 2 52" xfId="16975" xr:uid="{00000000-0005-0000-0000-000000720000}"/>
    <cellStyle name="Normal 87 2 52 2" xfId="47478" xr:uid="{00000000-0005-0000-0000-000001720000}"/>
    <cellStyle name="Normal 87 2 53" xfId="28307" xr:uid="{00000000-0005-0000-0000-000002720000}"/>
    <cellStyle name="Normal 87 2 54" xfId="32336" xr:uid="{00000000-0005-0000-0000-000003720000}"/>
    <cellStyle name="Normal 87 2 55" xfId="36293" xr:uid="{00000000-0005-0000-0000-000004720000}"/>
    <cellStyle name="Normal 87 2 56" xfId="36380" xr:uid="{00000000-0005-0000-0000-000005720000}"/>
    <cellStyle name="Normal 87 2 57" xfId="58644" xr:uid="{00000000-0005-0000-0000-000006720000}"/>
    <cellStyle name="Normal 87 2 6" xfId="6279" xr:uid="{00000000-0005-0000-0000-000007720000}"/>
    <cellStyle name="Normal 87 2 6 2" xfId="7876" xr:uid="{00000000-0005-0000-0000-000008720000}"/>
    <cellStyle name="Normal 87 2 6 2 2" xfId="19300" xr:uid="{00000000-0005-0000-0000-000009720000}"/>
    <cellStyle name="Normal 87 2 6 2 2 2" xfId="49803" xr:uid="{00000000-0005-0000-0000-00000A720000}"/>
    <cellStyle name="Normal 87 2 6 2 3" xfId="38705" xr:uid="{00000000-0005-0000-0000-00000B720000}"/>
    <cellStyle name="Normal 87 2 6 3" xfId="9518" xr:uid="{00000000-0005-0000-0000-00000C720000}"/>
    <cellStyle name="Normal 87 2 6 3 2" xfId="20920" xr:uid="{00000000-0005-0000-0000-00000D720000}"/>
    <cellStyle name="Normal 87 2 6 3 2 2" xfId="51330" xr:uid="{00000000-0005-0000-0000-00000E720000}"/>
    <cellStyle name="Normal 87 2 6 3 3" xfId="40232" xr:uid="{00000000-0005-0000-0000-00000F720000}"/>
    <cellStyle name="Normal 87 2 6 4" xfId="13612" xr:uid="{00000000-0005-0000-0000-000010720000}"/>
    <cellStyle name="Normal 87 2 6 4 2" xfId="24946" xr:uid="{00000000-0005-0000-0000-000011720000}"/>
    <cellStyle name="Normal 87 2 6 4 2 2" xfId="55282" xr:uid="{00000000-0005-0000-0000-000012720000}"/>
    <cellStyle name="Normal 87 2 6 4 3" xfId="44184" xr:uid="{00000000-0005-0000-0000-000013720000}"/>
    <cellStyle name="Normal 87 2 6 5" xfId="17703" xr:uid="{00000000-0005-0000-0000-000014720000}"/>
    <cellStyle name="Normal 87 2 6 5 2" xfId="48206" xr:uid="{00000000-0005-0000-0000-000015720000}"/>
    <cellStyle name="Normal 87 2 6 6" xfId="28972" xr:uid="{00000000-0005-0000-0000-000016720000}"/>
    <cellStyle name="Normal 87 2 6 7" xfId="33001" xr:uid="{00000000-0005-0000-0000-000017720000}"/>
    <cellStyle name="Normal 87 2 6 8" xfId="37108" xr:uid="{00000000-0005-0000-0000-000018720000}"/>
    <cellStyle name="Normal 87 2 7" xfId="6351" xr:uid="{00000000-0005-0000-0000-000019720000}"/>
    <cellStyle name="Normal 87 2 7 2" xfId="7948" xr:uid="{00000000-0005-0000-0000-00001A720000}"/>
    <cellStyle name="Normal 87 2 7 2 2" xfId="19372" xr:uid="{00000000-0005-0000-0000-00001B720000}"/>
    <cellStyle name="Normal 87 2 7 2 2 2" xfId="49875" xr:uid="{00000000-0005-0000-0000-00001C720000}"/>
    <cellStyle name="Normal 87 2 7 2 3" xfId="38777" xr:uid="{00000000-0005-0000-0000-00001D720000}"/>
    <cellStyle name="Normal 87 2 7 3" xfId="9592" xr:uid="{00000000-0005-0000-0000-00001E720000}"/>
    <cellStyle name="Normal 87 2 7 3 2" xfId="20993" xr:uid="{00000000-0005-0000-0000-00001F720000}"/>
    <cellStyle name="Normal 87 2 7 3 2 2" xfId="51403" xr:uid="{00000000-0005-0000-0000-000020720000}"/>
    <cellStyle name="Normal 87 2 7 3 3" xfId="40305" xr:uid="{00000000-0005-0000-0000-000021720000}"/>
    <cellStyle name="Normal 87 2 7 4" xfId="13685" xr:uid="{00000000-0005-0000-0000-000022720000}"/>
    <cellStyle name="Normal 87 2 7 4 2" xfId="25019" xr:uid="{00000000-0005-0000-0000-000023720000}"/>
    <cellStyle name="Normal 87 2 7 4 2 2" xfId="55355" xr:uid="{00000000-0005-0000-0000-000024720000}"/>
    <cellStyle name="Normal 87 2 7 4 3" xfId="44257" xr:uid="{00000000-0005-0000-0000-000025720000}"/>
    <cellStyle name="Normal 87 2 7 5" xfId="17775" xr:uid="{00000000-0005-0000-0000-000026720000}"/>
    <cellStyle name="Normal 87 2 7 5 2" xfId="48278" xr:uid="{00000000-0005-0000-0000-000027720000}"/>
    <cellStyle name="Normal 87 2 7 6" xfId="29045" xr:uid="{00000000-0005-0000-0000-000028720000}"/>
    <cellStyle name="Normal 87 2 7 7" xfId="33074" xr:uid="{00000000-0005-0000-0000-000029720000}"/>
    <cellStyle name="Normal 87 2 7 8" xfId="37180" xr:uid="{00000000-0005-0000-0000-00002A720000}"/>
    <cellStyle name="Normal 87 2 8" xfId="6423" xr:uid="{00000000-0005-0000-0000-00002B720000}"/>
    <cellStyle name="Normal 87 2 8 2" xfId="8020" xr:uid="{00000000-0005-0000-0000-00002C720000}"/>
    <cellStyle name="Normal 87 2 8 2 2" xfId="19444" xr:uid="{00000000-0005-0000-0000-00002D720000}"/>
    <cellStyle name="Normal 87 2 8 2 2 2" xfId="49947" xr:uid="{00000000-0005-0000-0000-00002E720000}"/>
    <cellStyle name="Normal 87 2 8 2 3" xfId="38849" xr:uid="{00000000-0005-0000-0000-00002F720000}"/>
    <cellStyle name="Normal 87 2 8 3" xfId="9665" xr:uid="{00000000-0005-0000-0000-000030720000}"/>
    <cellStyle name="Normal 87 2 8 3 2" xfId="21065" xr:uid="{00000000-0005-0000-0000-000031720000}"/>
    <cellStyle name="Normal 87 2 8 3 2 2" xfId="51475" xr:uid="{00000000-0005-0000-0000-000032720000}"/>
    <cellStyle name="Normal 87 2 8 3 3" xfId="40377" xr:uid="{00000000-0005-0000-0000-000033720000}"/>
    <cellStyle name="Normal 87 2 8 4" xfId="13757" xr:uid="{00000000-0005-0000-0000-000034720000}"/>
    <cellStyle name="Normal 87 2 8 4 2" xfId="25091" xr:uid="{00000000-0005-0000-0000-000035720000}"/>
    <cellStyle name="Normal 87 2 8 4 2 2" xfId="55427" xr:uid="{00000000-0005-0000-0000-000036720000}"/>
    <cellStyle name="Normal 87 2 8 4 3" xfId="44329" xr:uid="{00000000-0005-0000-0000-000037720000}"/>
    <cellStyle name="Normal 87 2 8 5" xfId="17847" xr:uid="{00000000-0005-0000-0000-000038720000}"/>
    <cellStyle name="Normal 87 2 8 5 2" xfId="48350" xr:uid="{00000000-0005-0000-0000-000039720000}"/>
    <cellStyle name="Normal 87 2 8 6" xfId="29117" xr:uid="{00000000-0005-0000-0000-00003A720000}"/>
    <cellStyle name="Normal 87 2 8 7" xfId="33146" xr:uid="{00000000-0005-0000-0000-00003B720000}"/>
    <cellStyle name="Normal 87 2 8 8" xfId="37252" xr:uid="{00000000-0005-0000-0000-00003C720000}"/>
    <cellStyle name="Normal 87 2 9" xfId="6494" xr:uid="{00000000-0005-0000-0000-00003D720000}"/>
    <cellStyle name="Normal 87 2 9 2" xfId="8091" xr:uid="{00000000-0005-0000-0000-00003E720000}"/>
    <cellStyle name="Normal 87 2 9 2 2" xfId="19515" xr:uid="{00000000-0005-0000-0000-00003F720000}"/>
    <cellStyle name="Normal 87 2 9 2 2 2" xfId="50018" xr:uid="{00000000-0005-0000-0000-000040720000}"/>
    <cellStyle name="Normal 87 2 9 2 3" xfId="38920" xr:uid="{00000000-0005-0000-0000-000041720000}"/>
    <cellStyle name="Normal 87 2 9 3" xfId="9738" xr:uid="{00000000-0005-0000-0000-000042720000}"/>
    <cellStyle name="Normal 87 2 9 3 2" xfId="21137" xr:uid="{00000000-0005-0000-0000-000043720000}"/>
    <cellStyle name="Normal 87 2 9 3 2 2" xfId="51547" xr:uid="{00000000-0005-0000-0000-000044720000}"/>
    <cellStyle name="Normal 87 2 9 3 3" xfId="40449" xr:uid="{00000000-0005-0000-0000-000045720000}"/>
    <cellStyle name="Normal 87 2 9 4" xfId="13829" xr:uid="{00000000-0005-0000-0000-000046720000}"/>
    <cellStyle name="Normal 87 2 9 4 2" xfId="25163" xr:uid="{00000000-0005-0000-0000-000047720000}"/>
    <cellStyle name="Normal 87 2 9 4 2 2" xfId="55499" xr:uid="{00000000-0005-0000-0000-000048720000}"/>
    <cellStyle name="Normal 87 2 9 4 3" xfId="44401" xr:uid="{00000000-0005-0000-0000-000049720000}"/>
    <cellStyle name="Normal 87 2 9 5" xfId="17918" xr:uid="{00000000-0005-0000-0000-00004A720000}"/>
    <cellStyle name="Normal 87 2 9 5 2" xfId="48421" xr:uid="{00000000-0005-0000-0000-00004B720000}"/>
    <cellStyle name="Normal 87 2 9 6" xfId="29189" xr:uid="{00000000-0005-0000-0000-00004C720000}"/>
    <cellStyle name="Normal 87 2 9 7" xfId="33218" xr:uid="{00000000-0005-0000-0000-00004D720000}"/>
    <cellStyle name="Normal 87 2 9 8" xfId="37323" xr:uid="{00000000-0005-0000-0000-00004E720000}"/>
    <cellStyle name="Normal 87 3" xfId="5495" xr:uid="{00000000-0005-0000-0000-00004F720000}"/>
    <cellStyle name="Normal 87 3 10" xfId="6566" xr:uid="{00000000-0005-0000-0000-000050720000}"/>
    <cellStyle name="Normal 87 3 10 2" xfId="8163" xr:uid="{00000000-0005-0000-0000-000051720000}"/>
    <cellStyle name="Normal 87 3 10 2 2" xfId="19587" xr:uid="{00000000-0005-0000-0000-000052720000}"/>
    <cellStyle name="Normal 87 3 10 2 2 2" xfId="50090" xr:uid="{00000000-0005-0000-0000-000053720000}"/>
    <cellStyle name="Normal 87 3 10 2 3" xfId="38992" xr:uid="{00000000-0005-0000-0000-000054720000}"/>
    <cellStyle name="Normal 87 3 10 3" xfId="9812" xr:uid="{00000000-0005-0000-0000-000055720000}"/>
    <cellStyle name="Normal 87 3 10 3 2" xfId="21210" xr:uid="{00000000-0005-0000-0000-000056720000}"/>
    <cellStyle name="Normal 87 3 10 3 2 2" xfId="51620" xr:uid="{00000000-0005-0000-0000-000057720000}"/>
    <cellStyle name="Normal 87 3 10 3 3" xfId="40522" xr:uid="{00000000-0005-0000-0000-000058720000}"/>
    <cellStyle name="Normal 87 3 10 4" xfId="13902" xr:uid="{00000000-0005-0000-0000-000059720000}"/>
    <cellStyle name="Normal 87 3 10 4 2" xfId="25236" xr:uid="{00000000-0005-0000-0000-00005A720000}"/>
    <cellStyle name="Normal 87 3 10 4 2 2" xfId="55572" xr:uid="{00000000-0005-0000-0000-00005B720000}"/>
    <cellStyle name="Normal 87 3 10 4 3" xfId="44474" xr:uid="{00000000-0005-0000-0000-00005C720000}"/>
    <cellStyle name="Normal 87 3 10 5" xfId="17990" xr:uid="{00000000-0005-0000-0000-00005D720000}"/>
    <cellStyle name="Normal 87 3 10 5 2" xfId="48493" xr:uid="{00000000-0005-0000-0000-00005E720000}"/>
    <cellStyle name="Normal 87 3 10 6" xfId="29262" xr:uid="{00000000-0005-0000-0000-00005F720000}"/>
    <cellStyle name="Normal 87 3 10 7" xfId="33291" xr:uid="{00000000-0005-0000-0000-000060720000}"/>
    <cellStyle name="Normal 87 3 10 8" xfId="37395" xr:uid="{00000000-0005-0000-0000-000061720000}"/>
    <cellStyle name="Normal 87 3 11" xfId="6628" xr:uid="{00000000-0005-0000-0000-000062720000}"/>
    <cellStyle name="Normal 87 3 11 2" xfId="8225" xr:uid="{00000000-0005-0000-0000-000063720000}"/>
    <cellStyle name="Normal 87 3 11 2 2" xfId="19649" xr:uid="{00000000-0005-0000-0000-000064720000}"/>
    <cellStyle name="Normal 87 3 11 2 2 2" xfId="50152" xr:uid="{00000000-0005-0000-0000-000065720000}"/>
    <cellStyle name="Normal 87 3 11 2 3" xfId="39054" xr:uid="{00000000-0005-0000-0000-000066720000}"/>
    <cellStyle name="Normal 87 3 11 3" xfId="9885" xr:uid="{00000000-0005-0000-0000-000067720000}"/>
    <cellStyle name="Normal 87 3 11 3 2" xfId="21282" xr:uid="{00000000-0005-0000-0000-000068720000}"/>
    <cellStyle name="Normal 87 3 11 3 2 2" xfId="51692" xr:uid="{00000000-0005-0000-0000-000069720000}"/>
    <cellStyle name="Normal 87 3 11 3 3" xfId="40594" xr:uid="{00000000-0005-0000-0000-00006A720000}"/>
    <cellStyle name="Normal 87 3 11 4" xfId="13974" xr:uid="{00000000-0005-0000-0000-00006B720000}"/>
    <cellStyle name="Normal 87 3 11 4 2" xfId="25308" xr:uid="{00000000-0005-0000-0000-00006C720000}"/>
    <cellStyle name="Normal 87 3 11 4 2 2" xfId="55644" xr:uid="{00000000-0005-0000-0000-00006D720000}"/>
    <cellStyle name="Normal 87 3 11 4 3" xfId="44546" xr:uid="{00000000-0005-0000-0000-00006E720000}"/>
    <cellStyle name="Normal 87 3 11 5" xfId="18052" xr:uid="{00000000-0005-0000-0000-00006F720000}"/>
    <cellStyle name="Normal 87 3 11 5 2" xfId="48555" xr:uid="{00000000-0005-0000-0000-000070720000}"/>
    <cellStyle name="Normal 87 3 11 6" xfId="29334" xr:uid="{00000000-0005-0000-0000-000071720000}"/>
    <cellStyle name="Normal 87 3 11 7" xfId="33363" xr:uid="{00000000-0005-0000-0000-000072720000}"/>
    <cellStyle name="Normal 87 3 11 8" xfId="37457" xr:uid="{00000000-0005-0000-0000-000073720000}"/>
    <cellStyle name="Normal 87 3 12" xfId="6689" xr:uid="{00000000-0005-0000-0000-000074720000}"/>
    <cellStyle name="Normal 87 3 12 2" xfId="8286" xr:uid="{00000000-0005-0000-0000-000075720000}"/>
    <cellStyle name="Normal 87 3 12 2 2" xfId="19710" xr:uid="{00000000-0005-0000-0000-000076720000}"/>
    <cellStyle name="Normal 87 3 12 2 2 2" xfId="50213" xr:uid="{00000000-0005-0000-0000-000077720000}"/>
    <cellStyle name="Normal 87 3 12 2 3" xfId="39115" xr:uid="{00000000-0005-0000-0000-000078720000}"/>
    <cellStyle name="Normal 87 3 12 3" xfId="9958" xr:uid="{00000000-0005-0000-0000-000079720000}"/>
    <cellStyle name="Normal 87 3 12 3 2" xfId="21354" xr:uid="{00000000-0005-0000-0000-00007A720000}"/>
    <cellStyle name="Normal 87 3 12 3 2 2" xfId="51764" xr:uid="{00000000-0005-0000-0000-00007B720000}"/>
    <cellStyle name="Normal 87 3 12 3 3" xfId="40666" xr:uid="{00000000-0005-0000-0000-00007C720000}"/>
    <cellStyle name="Normal 87 3 12 4" xfId="14046" xr:uid="{00000000-0005-0000-0000-00007D720000}"/>
    <cellStyle name="Normal 87 3 12 4 2" xfId="25380" xr:uid="{00000000-0005-0000-0000-00007E720000}"/>
    <cellStyle name="Normal 87 3 12 4 2 2" xfId="55716" xr:uid="{00000000-0005-0000-0000-00007F720000}"/>
    <cellStyle name="Normal 87 3 12 4 3" xfId="44618" xr:uid="{00000000-0005-0000-0000-000080720000}"/>
    <cellStyle name="Normal 87 3 12 5" xfId="18113" xr:uid="{00000000-0005-0000-0000-000081720000}"/>
    <cellStyle name="Normal 87 3 12 5 2" xfId="48616" xr:uid="{00000000-0005-0000-0000-000082720000}"/>
    <cellStyle name="Normal 87 3 12 6" xfId="29406" xr:uid="{00000000-0005-0000-0000-000083720000}"/>
    <cellStyle name="Normal 87 3 12 7" xfId="33435" xr:uid="{00000000-0005-0000-0000-000084720000}"/>
    <cellStyle name="Normal 87 3 12 8" xfId="37518" xr:uid="{00000000-0005-0000-0000-000085720000}"/>
    <cellStyle name="Normal 87 3 13" xfId="6740" xr:uid="{00000000-0005-0000-0000-000086720000}"/>
    <cellStyle name="Normal 87 3 13 2" xfId="8337" xr:uid="{00000000-0005-0000-0000-000087720000}"/>
    <cellStyle name="Normal 87 3 13 2 2" xfId="19761" xr:uid="{00000000-0005-0000-0000-000088720000}"/>
    <cellStyle name="Normal 87 3 13 2 2 2" xfId="50264" xr:uid="{00000000-0005-0000-0000-000089720000}"/>
    <cellStyle name="Normal 87 3 13 2 3" xfId="39166" xr:uid="{00000000-0005-0000-0000-00008A720000}"/>
    <cellStyle name="Normal 87 3 13 3" xfId="10025" xr:uid="{00000000-0005-0000-0000-00008B720000}"/>
    <cellStyle name="Normal 87 3 13 3 2" xfId="21420" xr:uid="{00000000-0005-0000-0000-00008C720000}"/>
    <cellStyle name="Normal 87 3 13 3 2 2" xfId="51830" xr:uid="{00000000-0005-0000-0000-00008D720000}"/>
    <cellStyle name="Normal 87 3 13 3 3" xfId="40732" xr:uid="{00000000-0005-0000-0000-00008E720000}"/>
    <cellStyle name="Normal 87 3 13 4" xfId="14112" xr:uid="{00000000-0005-0000-0000-00008F720000}"/>
    <cellStyle name="Normal 87 3 13 4 2" xfId="25446" xr:uid="{00000000-0005-0000-0000-000090720000}"/>
    <cellStyle name="Normal 87 3 13 4 2 2" xfId="55782" xr:uid="{00000000-0005-0000-0000-000091720000}"/>
    <cellStyle name="Normal 87 3 13 4 3" xfId="44684" xr:uid="{00000000-0005-0000-0000-000092720000}"/>
    <cellStyle name="Normal 87 3 13 5" xfId="18164" xr:uid="{00000000-0005-0000-0000-000093720000}"/>
    <cellStyle name="Normal 87 3 13 5 2" xfId="48667" xr:uid="{00000000-0005-0000-0000-000094720000}"/>
    <cellStyle name="Normal 87 3 13 6" xfId="29472" xr:uid="{00000000-0005-0000-0000-000095720000}"/>
    <cellStyle name="Normal 87 3 13 7" xfId="33501" xr:uid="{00000000-0005-0000-0000-000096720000}"/>
    <cellStyle name="Normal 87 3 13 8" xfId="37569" xr:uid="{00000000-0005-0000-0000-000097720000}"/>
    <cellStyle name="Normal 87 3 14" xfId="6791" xr:uid="{00000000-0005-0000-0000-000098720000}"/>
    <cellStyle name="Normal 87 3 14 2" xfId="8388" xr:uid="{00000000-0005-0000-0000-000099720000}"/>
    <cellStyle name="Normal 87 3 14 2 2" xfId="19812" xr:uid="{00000000-0005-0000-0000-00009A720000}"/>
    <cellStyle name="Normal 87 3 14 2 2 2" xfId="50315" xr:uid="{00000000-0005-0000-0000-00009B720000}"/>
    <cellStyle name="Normal 87 3 14 2 3" xfId="39217" xr:uid="{00000000-0005-0000-0000-00009C720000}"/>
    <cellStyle name="Normal 87 3 14 3" xfId="10090" xr:uid="{00000000-0005-0000-0000-00009D720000}"/>
    <cellStyle name="Normal 87 3 14 3 2" xfId="21484" xr:uid="{00000000-0005-0000-0000-00009E720000}"/>
    <cellStyle name="Normal 87 3 14 3 2 2" xfId="51894" xr:uid="{00000000-0005-0000-0000-00009F720000}"/>
    <cellStyle name="Normal 87 3 14 3 3" xfId="40796" xr:uid="{00000000-0005-0000-0000-0000A0720000}"/>
    <cellStyle name="Normal 87 3 14 4" xfId="14176" xr:uid="{00000000-0005-0000-0000-0000A1720000}"/>
    <cellStyle name="Normal 87 3 14 4 2" xfId="25510" xr:uid="{00000000-0005-0000-0000-0000A2720000}"/>
    <cellStyle name="Normal 87 3 14 4 2 2" xfId="55846" xr:uid="{00000000-0005-0000-0000-0000A3720000}"/>
    <cellStyle name="Normal 87 3 14 4 3" xfId="44748" xr:uid="{00000000-0005-0000-0000-0000A4720000}"/>
    <cellStyle name="Normal 87 3 14 5" xfId="18215" xr:uid="{00000000-0005-0000-0000-0000A5720000}"/>
    <cellStyle name="Normal 87 3 14 5 2" xfId="48718" xr:uid="{00000000-0005-0000-0000-0000A6720000}"/>
    <cellStyle name="Normal 87 3 14 6" xfId="29536" xr:uid="{00000000-0005-0000-0000-0000A7720000}"/>
    <cellStyle name="Normal 87 3 14 7" xfId="33565" xr:uid="{00000000-0005-0000-0000-0000A8720000}"/>
    <cellStyle name="Normal 87 3 14 8" xfId="37620" xr:uid="{00000000-0005-0000-0000-0000A9720000}"/>
    <cellStyle name="Normal 87 3 15" xfId="6842" xr:uid="{00000000-0005-0000-0000-0000AA720000}"/>
    <cellStyle name="Normal 87 3 15 2" xfId="8439" xr:uid="{00000000-0005-0000-0000-0000AB720000}"/>
    <cellStyle name="Normal 87 3 15 2 2" xfId="19863" xr:uid="{00000000-0005-0000-0000-0000AC720000}"/>
    <cellStyle name="Normal 87 3 15 2 2 2" xfId="50366" xr:uid="{00000000-0005-0000-0000-0000AD720000}"/>
    <cellStyle name="Normal 87 3 15 2 3" xfId="39268" xr:uid="{00000000-0005-0000-0000-0000AE720000}"/>
    <cellStyle name="Normal 87 3 15 3" xfId="10152" xr:uid="{00000000-0005-0000-0000-0000AF720000}"/>
    <cellStyle name="Normal 87 3 15 3 2" xfId="21545" xr:uid="{00000000-0005-0000-0000-0000B0720000}"/>
    <cellStyle name="Normal 87 3 15 3 2 2" xfId="51955" xr:uid="{00000000-0005-0000-0000-0000B1720000}"/>
    <cellStyle name="Normal 87 3 15 3 3" xfId="40857" xr:uid="{00000000-0005-0000-0000-0000B2720000}"/>
    <cellStyle name="Normal 87 3 15 4" xfId="14237" xr:uid="{00000000-0005-0000-0000-0000B3720000}"/>
    <cellStyle name="Normal 87 3 15 4 2" xfId="25571" xr:uid="{00000000-0005-0000-0000-0000B4720000}"/>
    <cellStyle name="Normal 87 3 15 4 2 2" xfId="55907" xr:uid="{00000000-0005-0000-0000-0000B5720000}"/>
    <cellStyle name="Normal 87 3 15 4 3" xfId="44809" xr:uid="{00000000-0005-0000-0000-0000B6720000}"/>
    <cellStyle name="Normal 87 3 15 5" xfId="18266" xr:uid="{00000000-0005-0000-0000-0000B7720000}"/>
    <cellStyle name="Normal 87 3 15 5 2" xfId="48769" xr:uid="{00000000-0005-0000-0000-0000B8720000}"/>
    <cellStyle name="Normal 87 3 15 6" xfId="29597" xr:uid="{00000000-0005-0000-0000-0000B9720000}"/>
    <cellStyle name="Normal 87 3 15 7" xfId="33626" xr:uid="{00000000-0005-0000-0000-0000BA720000}"/>
    <cellStyle name="Normal 87 3 15 8" xfId="37671" xr:uid="{00000000-0005-0000-0000-0000BB720000}"/>
    <cellStyle name="Normal 87 3 16" xfId="6893" xr:uid="{00000000-0005-0000-0000-0000BC720000}"/>
    <cellStyle name="Normal 87 3 16 2" xfId="8490" xr:uid="{00000000-0005-0000-0000-0000BD720000}"/>
    <cellStyle name="Normal 87 3 16 2 2" xfId="19914" xr:uid="{00000000-0005-0000-0000-0000BE720000}"/>
    <cellStyle name="Normal 87 3 16 2 2 2" xfId="50417" xr:uid="{00000000-0005-0000-0000-0000BF720000}"/>
    <cellStyle name="Normal 87 3 16 2 3" xfId="39319" xr:uid="{00000000-0005-0000-0000-0000C0720000}"/>
    <cellStyle name="Normal 87 3 16 3" xfId="10214" xr:uid="{00000000-0005-0000-0000-0000C1720000}"/>
    <cellStyle name="Normal 87 3 16 3 2" xfId="21606" xr:uid="{00000000-0005-0000-0000-0000C2720000}"/>
    <cellStyle name="Normal 87 3 16 3 2 2" xfId="52016" xr:uid="{00000000-0005-0000-0000-0000C3720000}"/>
    <cellStyle name="Normal 87 3 16 3 3" xfId="40918" xr:uid="{00000000-0005-0000-0000-0000C4720000}"/>
    <cellStyle name="Normal 87 3 16 4" xfId="14298" xr:uid="{00000000-0005-0000-0000-0000C5720000}"/>
    <cellStyle name="Normal 87 3 16 4 2" xfId="25632" xr:uid="{00000000-0005-0000-0000-0000C6720000}"/>
    <cellStyle name="Normal 87 3 16 4 2 2" xfId="55968" xr:uid="{00000000-0005-0000-0000-0000C7720000}"/>
    <cellStyle name="Normal 87 3 16 4 3" xfId="44870" xr:uid="{00000000-0005-0000-0000-0000C8720000}"/>
    <cellStyle name="Normal 87 3 16 5" xfId="18317" xr:uid="{00000000-0005-0000-0000-0000C9720000}"/>
    <cellStyle name="Normal 87 3 16 5 2" xfId="48820" xr:uid="{00000000-0005-0000-0000-0000CA720000}"/>
    <cellStyle name="Normal 87 3 16 6" xfId="29658" xr:uid="{00000000-0005-0000-0000-0000CB720000}"/>
    <cellStyle name="Normal 87 3 16 7" xfId="33687" xr:uid="{00000000-0005-0000-0000-0000CC720000}"/>
    <cellStyle name="Normal 87 3 16 8" xfId="37722" xr:uid="{00000000-0005-0000-0000-0000CD720000}"/>
    <cellStyle name="Normal 87 3 17" xfId="6944" xr:uid="{00000000-0005-0000-0000-0000CE720000}"/>
    <cellStyle name="Normal 87 3 17 2" xfId="8541" xr:uid="{00000000-0005-0000-0000-0000CF720000}"/>
    <cellStyle name="Normal 87 3 17 2 2" xfId="19965" xr:uid="{00000000-0005-0000-0000-0000D0720000}"/>
    <cellStyle name="Normal 87 3 17 2 2 2" xfId="50468" xr:uid="{00000000-0005-0000-0000-0000D1720000}"/>
    <cellStyle name="Normal 87 3 17 2 3" xfId="39370" xr:uid="{00000000-0005-0000-0000-0000D2720000}"/>
    <cellStyle name="Normal 87 3 17 3" xfId="10268" xr:uid="{00000000-0005-0000-0000-0000D3720000}"/>
    <cellStyle name="Normal 87 3 17 3 2" xfId="21659" xr:uid="{00000000-0005-0000-0000-0000D4720000}"/>
    <cellStyle name="Normal 87 3 17 3 2 2" xfId="52069" xr:uid="{00000000-0005-0000-0000-0000D5720000}"/>
    <cellStyle name="Normal 87 3 17 3 3" xfId="40971" xr:uid="{00000000-0005-0000-0000-0000D6720000}"/>
    <cellStyle name="Normal 87 3 17 4" xfId="14351" xr:uid="{00000000-0005-0000-0000-0000D7720000}"/>
    <cellStyle name="Normal 87 3 17 4 2" xfId="25685" xr:uid="{00000000-0005-0000-0000-0000D8720000}"/>
    <cellStyle name="Normal 87 3 17 4 2 2" xfId="56021" xr:uid="{00000000-0005-0000-0000-0000D9720000}"/>
    <cellStyle name="Normal 87 3 17 4 3" xfId="44923" xr:uid="{00000000-0005-0000-0000-0000DA720000}"/>
    <cellStyle name="Normal 87 3 17 5" xfId="18368" xr:uid="{00000000-0005-0000-0000-0000DB720000}"/>
    <cellStyle name="Normal 87 3 17 5 2" xfId="48871" xr:uid="{00000000-0005-0000-0000-0000DC720000}"/>
    <cellStyle name="Normal 87 3 17 6" xfId="29711" xr:uid="{00000000-0005-0000-0000-0000DD720000}"/>
    <cellStyle name="Normal 87 3 17 7" xfId="33740" xr:uid="{00000000-0005-0000-0000-0000DE720000}"/>
    <cellStyle name="Normal 87 3 17 8" xfId="37773" xr:uid="{00000000-0005-0000-0000-0000DF720000}"/>
    <cellStyle name="Normal 87 3 18" xfId="6993" xr:uid="{00000000-0005-0000-0000-0000E0720000}"/>
    <cellStyle name="Normal 87 3 18 2" xfId="8590" xr:uid="{00000000-0005-0000-0000-0000E1720000}"/>
    <cellStyle name="Normal 87 3 18 2 2" xfId="20014" xr:uid="{00000000-0005-0000-0000-0000E2720000}"/>
    <cellStyle name="Normal 87 3 18 2 2 2" xfId="50517" xr:uid="{00000000-0005-0000-0000-0000E3720000}"/>
    <cellStyle name="Normal 87 3 18 2 3" xfId="39419" xr:uid="{00000000-0005-0000-0000-0000E4720000}"/>
    <cellStyle name="Normal 87 3 18 3" xfId="10322" xr:uid="{00000000-0005-0000-0000-0000E5720000}"/>
    <cellStyle name="Normal 87 3 18 3 2" xfId="21712" xr:uid="{00000000-0005-0000-0000-0000E6720000}"/>
    <cellStyle name="Normal 87 3 18 3 2 2" xfId="52122" xr:uid="{00000000-0005-0000-0000-0000E7720000}"/>
    <cellStyle name="Normal 87 3 18 3 3" xfId="41024" xr:uid="{00000000-0005-0000-0000-0000E8720000}"/>
    <cellStyle name="Normal 87 3 18 4" xfId="14404" xr:uid="{00000000-0005-0000-0000-0000E9720000}"/>
    <cellStyle name="Normal 87 3 18 4 2" xfId="25738" xr:uid="{00000000-0005-0000-0000-0000EA720000}"/>
    <cellStyle name="Normal 87 3 18 4 2 2" xfId="56074" xr:uid="{00000000-0005-0000-0000-0000EB720000}"/>
    <cellStyle name="Normal 87 3 18 4 3" xfId="44976" xr:uid="{00000000-0005-0000-0000-0000EC720000}"/>
    <cellStyle name="Normal 87 3 18 5" xfId="18417" xr:uid="{00000000-0005-0000-0000-0000ED720000}"/>
    <cellStyle name="Normal 87 3 18 5 2" xfId="48920" xr:uid="{00000000-0005-0000-0000-0000EE720000}"/>
    <cellStyle name="Normal 87 3 18 6" xfId="29764" xr:uid="{00000000-0005-0000-0000-0000EF720000}"/>
    <cellStyle name="Normal 87 3 18 7" xfId="33793" xr:uid="{00000000-0005-0000-0000-0000F0720000}"/>
    <cellStyle name="Normal 87 3 18 8" xfId="37822" xr:uid="{00000000-0005-0000-0000-0000F1720000}"/>
    <cellStyle name="Normal 87 3 19" xfId="7040" xr:uid="{00000000-0005-0000-0000-0000F2720000}"/>
    <cellStyle name="Normal 87 3 19 2" xfId="8637" xr:uid="{00000000-0005-0000-0000-0000F3720000}"/>
    <cellStyle name="Normal 87 3 19 2 2" xfId="20061" xr:uid="{00000000-0005-0000-0000-0000F4720000}"/>
    <cellStyle name="Normal 87 3 19 2 2 2" xfId="50564" xr:uid="{00000000-0005-0000-0000-0000F5720000}"/>
    <cellStyle name="Normal 87 3 19 2 3" xfId="39466" xr:uid="{00000000-0005-0000-0000-0000F6720000}"/>
    <cellStyle name="Normal 87 3 19 3" xfId="10376" xr:uid="{00000000-0005-0000-0000-0000F7720000}"/>
    <cellStyle name="Normal 87 3 19 3 2" xfId="21765" xr:uid="{00000000-0005-0000-0000-0000F8720000}"/>
    <cellStyle name="Normal 87 3 19 3 2 2" xfId="52175" xr:uid="{00000000-0005-0000-0000-0000F9720000}"/>
    <cellStyle name="Normal 87 3 19 3 3" xfId="41077" xr:uid="{00000000-0005-0000-0000-0000FA720000}"/>
    <cellStyle name="Normal 87 3 19 4" xfId="14457" xr:uid="{00000000-0005-0000-0000-0000FB720000}"/>
    <cellStyle name="Normal 87 3 19 4 2" xfId="25791" xr:uid="{00000000-0005-0000-0000-0000FC720000}"/>
    <cellStyle name="Normal 87 3 19 4 2 2" xfId="56127" xr:uid="{00000000-0005-0000-0000-0000FD720000}"/>
    <cellStyle name="Normal 87 3 19 4 3" xfId="45029" xr:uid="{00000000-0005-0000-0000-0000FE720000}"/>
    <cellStyle name="Normal 87 3 19 5" xfId="18464" xr:uid="{00000000-0005-0000-0000-0000FF720000}"/>
    <cellStyle name="Normal 87 3 19 5 2" xfId="48967" xr:uid="{00000000-0005-0000-0000-000000730000}"/>
    <cellStyle name="Normal 87 3 19 6" xfId="29817" xr:uid="{00000000-0005-0000-0000-000001730000}"/>
    <cellStyle name="Normal 87 3 19 7" xfId="33846" xr:uid="{00000000-0005-0000-0000-000002730000}"/>
    <cellStyle name="Normal 87 3 19 8" xfId="37869" xr:uid="{00000000-0005-0000-0000-000003730000}"/>
    <cellStyle name="Normal 87 3 2" xfId="6055" xr:uid="{00000000-0005-0000-0000-000004730000}"/>
    <cellStyle name="Normal 87 3 2 2" xfId="7652" xr:uid="{00000000-0005-0000-0000-000005730000}"/>
    <cellStyle name="Normal 87 3 2 2 2" xfId="19076" xr:uid="{00000000-0005-0000-0000-000006730000}"/>
    <cellStyle name="Normal 87 3 2 2 2 2" xfId="49579" xr:uid="{00000000-0005-0000-0000-000007730000}"/>
    <cellStyle name="Normal 87 3 2 2 3" xfId="38481" xr:uid="{00000000-0005-0000-0000-000008730000}"/>
    <cellStyle name="Normal 87 3 2 3" xfId="9283" xr:uid="{00000000-0005-0000-0000-000009730000}"/>
    <cellStyle name="Normal 87 3 2 3 2" xfId="20686" xr:uid="{00000000-0005-0000-0000-00000A730000}"/>
    <cellStyle name="Normal 87 3 2 3 2 2" xfId="51096" xr:uid="{00000000-0005-0000-0000-00000B730000}"/>
    <cellStyle name="Normal 87 3 2 3 3" xfId="39998" xr:uid="{00000000-0005-0000-0000-00000C730000}"/>
    <cellStyle name="Normal 87 3 2 4" xfId="13378" xr:uid="{00000000-0005-0000-0000-00000D730000}"/>
    <cellStyle name="Normal 87 3 2 4 2" xfId="24712" xr:uid="{00000000-0005-0000-0000-00000E730000}"/>
    <cellStyle name="Normal 87 3 2 4 2 2" xfId="55048" xr:uid="{00000000-0005-0000-0000-00000F730000}"/>
    <cellStyle name="Normal 87 3 2 4 3" xfId="43950" xr:uid="{00000000-0005-0000-0000-000010730000}"/>
    <cellStyle name="Normal 87 3 2 5" xfId="17479" xr:uid="{00000000-0005-0000-0000-000011730000}"/>
    <cellStyle name="Normal 87 3 2 5 2" xfId="47982" xr:uid="{00000000-0005-0000-0000-000012730000}"/>
    <cellStyle name="Normal 87 3 2 6" xfId="28738" xr:uid="{00000000-0005-0000-0000-000013730000}"/>
    <cellStyle name="Normal 87 3 2 7" xfId="32767" xr:uid="{00000000-0005-0000-0000-000014730000}"/>
    <cellStyle name="Normal 87 3 2 8" xfId="36884" xr:uid="{00000000-0005-0000-0000-000015730000}"/>
    <cellStyle name="Normal 87 3 20" xfId="7149" xr:uid="{00000000-0005-0000-0000-000016730000}"/>
    <cellStyle name="Normal 87 3 20 2" xfId="10430" xr:uid="{00000000-0005-0000-0000-000017730000}"/>
    <cellStyle name="Normal 87 3 20 2 2" xfId="21818" xr:uid="{00000000-0005-0000-0000-000018730000}"/>
    <cellStyle name="Normal 87 3 20 2 2 2" xfId="52228" xr:uid="{00000000-0005-0000-0000-000019730000}"/>
    <cellStyle name="Normal 87 3 20 2 3" xfId="41130" xr:uid="{00000000-0005-0000-0000-00001A730000}"/>
    <cellStyle name="Normal 87 3 20 3" xfId="14510" xr:uid="{00000000-0005-0000-0000-00001B730000}"/>
    <cellStyle name="Normal 87 3 20 3 2" xfId="25844" xr:uid="{00000000-0005-0000-0000-00001C730000}"/>
    <cellStyle name="Normal 87 3 20 3 2 2" xfId="56180" xr:uid="{00000000-0005-0000-0000-00001D730000}"/>
    <cellStyle name="Normal 87 3 20 3 3" xfId="45082" xr:uid="{00000000-0005-0000-0000-00001E730000}"/>
    <cellStyle name="Normal 87 3 20 4" xfId="18573" xr:uid="{00000000-0005-0000-0000-00001F730000}"/>
    <cellStyle name="Normal 87 3 20 4 2" xfId="49076" xr:uid="{00000000-0005-0000-0000-000020730000}"/>
    <cellStyle name="Normal 87 3 20 5" xfId="29870" xr:uid="{00000000-0005-0000-0000-000021730000}"/>
    <cellStyle name="Normal 87 3 20 6" xfId="33899" xr:uid="{00000000-0005-0000-0000-000022730000}"/>
    <cellStyle name="Normal 87 3 20 7" xfId="37978" xr:uid="{00000000-0005-0000-0000-000023730000}"/>
    <cellStyle name="Normal 87 3 21" xfId="10484" xr:uid="{00000000-0005-0000-0000-000024730000}"/>
    <cellStyle name="Normal 87 3 21 2" xfId="14563" xr:uid="{00000000-0005-0000-0000-000025730000}"/>
    <cellStyle name="Normal 87 3 21 2 2" xfId="25897" xr:uid="{00000000-0005-0000-0000-000026730000}"/>
    <cellStyle name="Normal 87 3 21 2 2 2" xfId="56233" xr:uid="{00000000-0005-0000-0000-000027730000}"/>
    <cellStyle name="Normal 87 3 21 2 3" xfId="45135" xr:uid="{00000000-0005-0000-0000-000028730000}"/>
    <cellStyle name="Normal 87 3 21 3" xfId="21871" xr:uid="{00000000-0005-0000-0000-000029730000}"/>
    <cellStyle name="Normal 87 3 21 3 2" xfId="52281" xr:uid="{00000000-0005-0000-0000-00002A730000}"/>
    <cellStyle name="Normal 87 3 21 4" xfId="29923" xr:uid="{00000000-0005-0000-0000-00002B730000}"/>
    <cellStyle name="Normal 87 3 21 5" xfId="33952" xr:uid="{00000000-0005-0000-0000-00002C730000}"/>
    <cellStyle name="Normal 87 3 21 6" xfId="41183" xr:uid="{00000000-0005-0000-0000-00002D730000}"/>
    <cellStyle name="Normal 87 3 22" xfId="10538" xr:uid="{00000000-0005-0000-0000-00002E730000}"/>
    <cellStyle name="Normal 87 3 22 2" xfId="14616" xr:uid="{00000000-0005-0000-0000-00002F730000}"/>
    <cellStyle name="Normal 87 3 22 2 2" xfId="25950" xr:uid="{00000000-0005-0000-0000-000030730000}"/>
    <cellStyle name="Normal 87 3 22 2 2 2" xfId="56286" xr:uid="{00000000-0005-0000-0000-000031730000}"/>
    <cellStyle name="Normal 87 3 22 2 3" xfId="45188" xr:uid="{00000000-0005-0000-0000-000032730000}"/>
    <cellStyle name="Normal 87 3 22 3" xfId="21924" xr:uid="{00000000-0005-0000-0000-000033730000}"/>
    <cellStyle name="Normal 87 3 22 3 2" xfId="52334" xr:uid="{00000000-0005-0000-0000-000034730000}"/>
    <cellStyle name="Normal 87 3 22 4" xfId="29976" xr:uid="{00000000-0005-0000-0000-000035730000}"/>
    <cellStyle name="Normal 87 3 22 5" xfId="34005" xr:uid="{00000000-0005-0000-0000-000036730000}"/>
    <cellStyle name="Normal 87 3 22 6" xfId="41236" xr:uid="{00000000-0005-0000-0000-000037730000}"/>
    <cellStyle name="Normal 87 3 23" xfId="10588" xr:uid="{00000000-0005-0000-0000-000038730000}"/>
    <cellStyle name="Normal 87 3 23 2" xfId="14665" xr:uid="{00000000-0005-0000-0000-000039730000}"/>
    <cellStyle name="Normal 87 3 23 2 2" xfId="25999" xr:uid="{00000000-0005-0000-0000-00003A730000}"/>
    <cellStyle name="Normal 87 3 23 2 2 2" xfId="56335" xr:uid="{00000000-0005-0000-0000-00003B730000}"/>
    <cellStyle name="Normal 87 3 23 2 3" xfId="45237" xr:uid="{00000000-0005-0000-0000-00003C730000}"/>
    <cellStyle name="Normal 87 3 23 3" xfId="21973" xr:uid="{00000000-0005-0000-0000-00003D730000}"/>
    <cellStyle name="Normal 87 3 23 3 2" xfId="52383" xr:uid="{00000000-0005-0000-0000-00003E730000}"/>
    <cellStyle name="Normal 87 3 23 4" xfId="30025" xr:uid="{00000000-0005-0000-0000-00003F730000}"/>
    <cellStyle name="Normal 87 3 23 5" xfId="34054" xr:uid="{00000000-0005-0000-0000-000040730000}"/>
    <cellStyle name="Normal 87 3 23 6" xfId="41285" xr:uid="{00000000-0005-0000-0000-000041730000}"/>
    <cellStyle name="Normal 87 3 24" xfId="10638" xr:uid="{00000000-0005-0000-0000-000042730000}"/>
    <cellStyle name="Normal 87 3 24 2" xfId="14714" xr:uid="{00000000-0005-0000-0000-000043730000}"/>
    <cellStyle name="Normal 87 3 24 2 2" xfId="26048" xr:uid="{00000000-0005-0000-0000-000044730000}"/>
    <cellStyle name="Normal 87 3 24 2 2 2" xfId="56384" xr:uid="{00000000-0005-0000-0000-000045730000}"/>
    <cellStyle name="Normal 87 3 24 2 3" xfId="45286" xr:uid="{00000000-0005-0000-0000-000046730000}"/>
    <cellStyle name="Normal 87 3 24 3" xfId="22022" xr:uid="{00000000-0005-0000-0000-000047730000}"/>
    <cellStyle name="Normal 87 3 24 3 2" xfId="52432" xr:uid="{00000000-0005-0000-0000-000048730000}"/>
    <cellStyle name="Normal 87 3 24 4" xfId="30074" xr:uid="{00000000-0005-0000-0000-000049730000}"/>
    <cellStyle name="Normal 87 3 24 5" xfId="34103" xr:uid="{00000000-0005-0000-0000-00004A730000}"/>
    <cellStyle name="Normal 87 3 24 6" xfId="41334" xr:uid="{00000000-0005-0000-0000-00004B730000}"/>
    <cellStyle name="Normal 87 3 25" xfId="10688" xr:uid="{00000000-0005-0000-0000-00004C730000}"/>
    <cellStyle name="Normal 87 3 25 2" xfId="14763" xr:uid="{00000000-0005-0000-0000-00004D730000}"/>
    <cellStyle name="Normal 87 3 25 2 2" xfId="26097" xr:uid="{00000000-0005-0000-0000-00004E730000}"/>
    <cellStyle name="Normal 87 3 25 2 2 2" xfId="56433" xr:uid="{00000000-0005-0000-0000-00004F730000}"/>
    <cellStyle name="Normal 87 3 25 2 3" xfId="45335" xr:uid="{00000000-0005-0000-0000-000050730000}"/>
    <cellStyle name="Normal 87 3 25 3" xfId="22071" xr:uid="{00000000-0005-0000-0000-000051730000}"/>
    <cellStyle name="Normal 87 3 25 3 2" xfId="52481" xr:uid="{00000000-0005-0000-0000-000052730000}"/>
    <cellStyle name="Normal 87 3 25 4" xfId="30123" xr:uid="{00000000-0005-0000-0000-000053730000}"/>
    <cellStyle name="Normal 87 3 25 5" xfId="34152" xr:uid="{00000000-0005-0000-0000-000054730000}"/>
    <cellStyle name="Normal 87 3 25 6" xfId="41383" xr:uid="{00000000-0005-0000-0000-000055730000}"/>
    <cellStyle name="Normal 87 3 26" xfId="11269" xr:uid="{00000000-0005-0000-0000-000056730000}"/>
    <cellStyle name="Normal 87 3 26 2" xfId="15296" xr:uid="{00000000-0005-0000-0000-000057730000}"/>
    <cellStyle name="Normal 87 3 26 2 2" xfId="26630" xr:uid="{00000000-0005-0000-0000-000058730000}"/>
    <cellStyle name="Normal 87 3 26 2 2 2" xfId="56966" xr:uid="{00000000-0005-0000-0000-000059730000}"/>
    <cellStyle name="Normal 87 3 26 2 3" xfId="45868" xr:uid="{00000000-0005-0000-0000-00005A730000}"/>
    <cellStyle name="Normal 87 3 26 3" xfId="22604" xr:uid="{00000000-0005-0000-0000-00005B730000}"/>
    <cellStyle name="Normal 87 3 26 3 2" xfId="53014" xr:uid="{00000000-0005-0000-0000-00005C730000}"/>
    <cellStyle name="Normal 87 3 26 4" xfId="30656" xr:uid="{00000000-0005-0000-0000-00005D730000}"/>
    <cellStyle name="Normal 87 3 26 5" xfId="34685" xr:uid="{00000000-0005-0000-0000-00005E730000}"/>
    <cellStyle name="Normal 87 3 26 6" xfId="41916" xr:uid="{00000000-0005-0000-0000-00005F730000}"/>
    <cellStyle name="Normal 87 3 27" xfId="10773" xr:uid="{00000000-0005-0000-0000-000060730000}"/>
    <cellStyle name="Normal 87 3 27 2" xfId="14848" xr:uid="{00000000-0005-0000-0000-000061730000}"/>
    <cellStyle name="Normal 87 3 27 2 2" xfId="26182" xr:uid="{00000000-0005-0000-0000-000062730000}"/>
    <cellStyle name="Normal 87 3 27 2 2 2" xfId="56518" xr:uid="{00000000-0005-0000-0000-000063730000}"/>
    <cellStyle name="Normal 87 3 27 2 3" xfId="45420" xr:uid="{00000000-0005-0000-0000-000064730000}"/>
    <cellStyle name="Normal 87 3 27 3" xfId="22156" xr:uid="{00000000-0005-0000-0000-000065730000}"/>
    <cellStyle name="Normal 87 3 27 3 2" xfId="52566" xr:uid="{00000000-0005-0000-0000-000066730000}"/>
    <cellStyle name="Normal 87 3 27 4" xfId="30208" xr:uid="{00000000-0005-0000-0000-000067730000}"/>
    <cellStyle name="Normal 87 3 27 5" xfId="34237" xr:uid="{00000000-0005-0000-0000-000068730000}"/>
    <cellStyle name="Normal 87 3 27 6" xfId="41468" xr:uid="{00000000-0005-0000-0000-000069730000}"/>
    <cellStyle name="Normal 87 3 28" xfId="11344" xr:uid="{00000000-0005-0000-0000-00006A730000}"/>
    <cellStyle name="Normal 87 3 28 2" xfId="15371" xr:uid="{00000000-0005-0000-0000-00006B730000}"/>
    <cellStyle name="Normal 87 3 28 2 2" xfId="26705" xr:uid="{00000000-0005-0000-0000-00006C730000}"/>
    <cellStyle name="Normal 87 3 28 2 2 2" xfId="57041" xr:uid="{00000000-0005-0000-0000-00006D730000}"/>
    <cellStyle name="Normal 87 3 28 2 3" xfId="45943" xr:uid="{00000000-0005-0000-0000-00006E730000}"/>
    <cellStyle name="Normal 87 3 28 3" xfId="22679" xr:uid="{00000000-0005-0000-0000-00006F730000}"/>
    <cellStyle name="Normal 87 3 28 3 2" xfId="53089" xr:uid="{00000000-0005-0000-0000-000070730000}"/>
    <cellStyle name="Normal 87 3 28 4" xfId="30731" xr:uid="{00000000-0005-0000-0000-000071730000}"/>
    <cellStyle name="Normal 87 3 28 5" xfId="34760" xr:uid="{00000000-0005-0000-0000-000072730000}"/>
    <cellStyle name="Normal 87 3 28 6" xfId="41991" xr:uid="{00000000-0005-0000-0000-000073730000}"/>
    <cellStyle name="Normal 87 3 29" xfId="11425" xr:uid="{00000000-0005-0000-0000-000074730000}"/>
    <cellStyle name="Normal 87 3 29 2" xfId="15452" xr:uid="{00000000-0005-0000-0000-000075730000}"/>
    <cellStyle name="Normal 87 3 29 2 2" xfId="26786" xr:uid="{00000000-0005-0000-0000-000076730000}"/>
    <cellStyle name="Normal 87 3 29 2 2 2" xfId="57122" xr:uid="{00000000-0005-0000-0000-000077730000}"/>
    <cellStyle name="Normal 87 3 29 2 3" xfId="46024" xr:uid="{00000000-0005-0000-0000-000078730000}"/>
    <cellStyle name="Normal 87 3 29 3" xfId="22760" xr:uid="{00000000-0005-0000-0000-000079730000}"/>
    <cellStyle name="Normal 87 3 29 3 2" xfId="53170" xr:uid="{00000000-0005-0000-0000-00007A730000}"/>
    <cellStyle name="Normal 87 3 29 4" xfId="30812" xr:uid="{00000000-0005-0000-0000-00007B730000}"/>
    <cellStyle name="Normal 87 3 29 5" xfId="34841" xr:uid="{00000000-0005-0000-0000-00007C730000}"/>
    <cellStyle name="Normal 87 3 29 6" xfId="42072" xr:uid="{00000000-0005-0000-0000-00007D730000}"/>
    <cellStyle name="Normal 87 3 3" xfId="5622" xr:uid="{00000000-0005-0000-0000-00007E730000}"/>
    <cellStyle name="Normal 87 3 3 2" xfId="7219" xr:uid="{00000000-0005-0000-0000-00007F730000}"/>
    <cellStyle name="Normal 87 3 3 2 2" xfId="18643" xr:uid="{00000000-0005-0000-0000-000080730000}"/>
    <cellStyle name="Normal 87 3 3 2 2 2" xfId="49146" xr:uid="{00000000-0005-0000-0000-000081730000}"/>
    <cellStyle name="Normal 87 3 3 2 3" xfId="38048" xr:uid="{00000000-0005-0000-0000-000082730000}"/>
    <cellStyle name="Normal 87 3 3 3" xfId="8895" xr:uid="{00000000-0005-0000-0000-000083730000}"/>
    <cellStyle name="Normal 87 3 3 3 2" xfId="20326" xr:uid="{00000000-0005-0000-0000-000084730000}"/>
    <cellStyle name="Normal 87 3 3 3 2 2" xfId="50736" xr:uid="{00000000-0005-0000-0000-000085730000}"/>
    <cellStyle name="Normal 87 3 3 3 3" xfId="39638" xr:uid="{00000000-0005-0000-0000-000086730000}"/>
    <cellStyle name="Normal 87 3 3 4" xfId="13018" xr:uid="{00000000-0005-0000-0000-000087730000}"/>
    <cellStyle name="Normal 87 3 3 4 2" xfId="24352" xr:uid="{00000000-0005-0000-0000-000088730000}"/>
    <cellStyle name="Normal 87 3 3 4 2 2" xfId="54688" xr:uid="{00000000-0005-0000-0000-000089730000}"/>
    <cellStyle name="Normal 87 3 3 4 3" xfId="43590" xr:uid="{00000000-0005-0000-0000-00008A730000}"/>
    <cellStyle name="Normal 87 3 3 5" xfId="17046" xr:uid="{00000000-0005-0000-0000-00008B730000}"/>
    <cellStyle name="Normal 87 3 3 5 2" xfId="47549" xr:uid="{00000000-0005-0000-0000-00008C730000}"/>
    <cellStyle name="Normal 87 3 3 6" xfId="28378" xr:uid="{00000000-0005-0000-0000-00008D730000}"/>
    <cellStyle name="Normal 87 3 3 7" xfId="32407" xr:uid="{00000000-0005-0000-0000-00008E730000}"/>
    <cellStyle name="Normal 87 3 3 8" xfId="36451" xr:uid="{00000000-0005-0000-0000-00008F730000}"/>
    <cellStyle name="Normal 87 3 30" xfId="11496" xr:uid="{00000000-0005-0000-0000-000090730000}"/>
    <cellStyle name="Normal 87 3 30 2" xfId="15523" xr:uid="{00000000-0005-0000-0000-000091730000}"/>
    <cellStyle name="Normal 87 3 30 2 2" xfId="26857" xr:uid="{00000000-0005-0000-0000-000092730000}"/>
    <cellStyle name="Normal 87 3 30 2 2 2" xfId="57193" xr:uid="{00000000-0005-0000-0000-000093730000}"/>
    <cellStyle name="Normal 87 3 30 2 3" xfId="46095" xr:uid="{00000000-0005-0000-0000-000094730000}"/>
    <cellStyle name="Normal 87 3 30 3" xfId="22831" xr:uid="{00000000-0005-0000-0000-000095730000}"/>
    <cellStyle name="Normal 87 3 30 3 2" xfId="53241" xr:uid="{00000000-0005-0000-0000-000096730000}"/>
    <cellStyle name="Normal 87 3 30 4" xfId="30883" xr:uid="{00000000-0005-0000-0000-000097730000}"/>
    <cellStyle name="Normal 87 3 30 5" xfId="34912" xr:uid="{00000000-0005-0000-0000-000098730000}"/>
    <cellStyle name="Normal 87 3 30 6" xfId="42143" xr:uid="{00000000-0005-0000-0000-000099730000}"/>
    <cellStyle name="Normal 87 3 31" xfId="11577" xr:uid="{00000000-0005-0000-0000-00009A730000}"/>
    <cellStyle name="Normal 87 3 31 2" xfId="15604" xr:uid="{00000000-0005-0000-0000-00009B730000}"/>
    <cellStyle name="Normal 87 3 31 2 2" xfId="26938" xr:uid="{00000000-0005-0000-0000-00009C730000}"/>
    <cellStyle name="Normal 87 3 31 2 2 2" xfId="57274" xr:uid="{00000000-0005-0000-0000-00009D730000}"/>
    <cellStyle name="Normal 87 3 31 2 3" xfId="46176" xr:uid="{00000000-0005-0000-0000-00009E730000}"/>
    <cellStyle name="Normal 87 3 31 3" xfId="22912" xr:uid="{00000000-0005-0000-0000-00009F730000}"/>
    <cellStyle name="Normal 87 3 31 3 2" xfId="53322" xr:uid="{00000000-0005-0000-0000-0000A0730000}"/>
    <cellStyle name="Normal 87 3 31 4" xfId="30964" xr:uid="{00000000-0005-0000-0000-0000A1730000}"/>
    <cellStyle name="Normal 87 3 31 5" xfId="34993" xr:uid="{00000000-0005-0000-0000-0000A2730000}"/>
    <cellStyle name="Normal 87 3 31 6" xfId="42224" xr:uid="{00000000-0005-0000-0000-0000A3730000}"/>
    <cellStyle name="Normal 87 3 32" xfId="11655" xr:uid="{00000000-0005-0000-0000-0000A4730000}"/>
    <cellStyle name="Normal 87 3 32 2" xfId="15682" xr:uid="{00000000-0005-0000-0000-0000A5730000}"/>
    <cellStyle name="Normal 87 3 32 2 2" xfId="27016" xr:uid="{00000000-0005-0000-0000-0000A6730000}"/>
    <cellStyle name="Normal 87 3 32 2 2 2" xfId="57352" xr:uid="{00000000-0005-0000-0000-0000A7730000}"/>
    <cellStyle name="Normal 87 3 32 2 3" xfId="46254" xr:uid="{00000000-0005-0000-0000-0000A8730000}"/>
    <cellStyle name="Normal 87 3 32 3" xfId="22990" xr:uid="{00000000-0005-0000-0000-0000A9730000}"/>
    <cellStyle name="Normal 87 3 32 3 2" xfId="53400" xr:uid="{00000000-0005-0000-0000-0000AA730000}"/>
    <cellStyle name="Normal 87 3 32 4" xfId="31042" xr:uid="{00000000-0005-0000-0000-0000AB730000}"/>
    <cellStyle name="Normal 87 3 32 5" xfId="35071" xr:uid="{00000000-0005-0000-0000-0000AC730000}"/>
    <cellStyle name="Normal 87 3 32 6" xfId="42302" xr:uid="{00000000-0005-0000-0000-0000AD730000}"/>
    <cellStyle name="Normal 87 3 33" xfId="11733" xr:uid="{00000000-0005-0000-0000-0000AE730000}"/>
    <cellStyle name="Normal 87 3 33 2" xfId="15760" xr:uid="{00000000-0005-0000-0000-0000AF730000}"/>
    <cellStyle name="Normal 87 3 33 2 2" xfId="27094" xr:uid="{00000000-0005-0000-0000-0000B0730000}"/>
    <cellStyle name="Normal 87 3 33 2 2 2" xfId="57430" xr:uid="{00000000-0005-0000-0000-0000B1730000}"/>
    <cellStyle name="Normal 87 3 33 2 3" xfId="46332" xr:uid="{00000000-0005-0000-0000-0000B2730000}"/>
    <cellStyle name="Normal 87 3 33 3" xfId="23068" xr:uid="{00000000-0005-0000-0000-0000B3730000}"/>
    <cellStyle name="Normal 87 3 33 3 2" xfId="53478" xr:uid="{00000000-0005-0000-0000-0000B4730000}"/>
    <cellStyle name="Normal 87 3 33 4" xfId="31120" xr:uid="{00000000-0005-0000-0000-0000B5730000}"/>
    <cellStyle name="Normal 87 3 33 5" xfId="35149" xr:uid="{00000000-0005-0000-0000-0000B6730000}"/>
    <cellStyle name="Normal 87 3 33 6" xfId="42380" xr:uid="{00000000-0005-0000-0000-0000B7730000}"/>
    <cellStyle name="Normal 87 3 34" xfId="11811" xr:uid="{00000000-0005-0000-0000-0000B8730000}"/>
    <cellStyle name="Normal 87 3 34 2" xfId="15838" xr:uid="{00000000-0005-0000-0000-0000B9730000}"/>
    <cellStyle name="Normal 87 3 34 2 2" xfId="27172" xr:uid="{00000000-0005-0000-0000-0000BA730000}"/>
    <cellStyle name="Normal 87 3 34 2 2 2" xfId="57508" xr:uid="{00000000-0005-0000-0000-0000BB730000}"/>
    <cellStyle name="Normal 87 3 34 2 3" xfId="46410" xr:uid="{00000000-0005-0000-0000-0000BC730000}"/>
    <cellStyle name="Normal 87 3 34 3" xfId="23146" xr:uid="{00000000-0005-0000-0000-0000BD730000}"/>
    <cellStyle name="Normal 87 3 34 3 2" xfId="53556" xr:uid="{00000000-0005-0000-0000-0000BE730000}"/>
    <cellStyle name="Normal 87 3 34 4" xfId="31198" xr:uid="{00000000-0005-0000-0000-0000BF730000}"/>
    <cellStyle name="Normal 87 3 34 5" xfId="35227" xr:uid="{00000000-0005-0000-0000-0000C0730000}"/>
    <cellStyle name="Normal 87 3 34 6" xfId="42458" xr:uid="{00000000-0005-0000-0000-0000C1730000}"/>
    <cellStyle name="Normal 87 3 35" xfId="11889" xr:uid="{00000000-0005-0000-0000-0000C2730000}"/>
    <cellStyle name="Normal 87 3 35 2" xfId="15916" xr:uid="{00000000-0005-0000-0000-0000C3730000}"/>
    <cellStyle name="Normal 87 3 35 2 2" xfId="27250" xr:uid="{00000000-0005-0000-0000-0000C4730000}"/>
    <cellStyle name="Normal 87 3 35 2 2 2" xfId="57586" xr:uid="{00000000-0005-0000-0000-0000C5730000}"/>
    <cellStyle name="Normal 87 3 35 2 3" xfId="46488" xr:uid="{00000000-0005-0000-0000-0000C6730000}"/>
    <cellStyle name="Normal 87 3 35 3" xfId="23224" xr:uid="{00000000-0005-0000-0000-0000C7730000}"/>
    <cellStyle name="Normal 87 3 35 3 2" xfId="53634" xr:uid="{00000000-0005-0000-0000-0000C8730000}"/>
    <cellStyle name="Normal 87 3 35 4" xfId="31276" xr:uid="{00000000-0005-0000-0000-0000C9730000}"/>
    <cellStyle name="Normal 87 3 35 5" xfId="35305" xr:uid="{00000000-0005-0000-0000-0000CA730000}"/>
    <cellStyle name="Normal 87 3 35 6" xfId="42536" xr:uid="{00000000-0005-0000-0000-0000CB730000}"/>
    <cellStyle name="Normal 87 3 36" xfId="11967" xr:uid="{00000000-0005-0000-0000-0000CC730000}"/>
    <cellStyle name="Normal 87 3 36 2" xfId="15994" xr:uid="{00000000-0005-0000-0000-0000CD730000}"/>
    <cellStyle name="Normal 87 3 36 2 2" xfId="27328" xr:uid="{00000000-0005-0000-0000-0000CE730000}"/>
    <cellStyle name="Normal 87 3 36 2 2 2" xfId="57664" xr:uid="{00000000-0005-0000-0000-0000CF730000}"/>
    <cellStyle name="Normal 87 3 36 2 3" xfId="46566" xr:uid="{00000000-0005-0000-0000-0000D0730000}"/>
    <cellStyle name="Normal 87 3 36 3" xfId="23302" xr:uid="{00000000-0005-0000-0000-0000D1730000}"/>
    <cellStyle name="Normal 87 3 36 3 2" xfId="53712" xr:uid="{00000000-0005-0000-0000-0000D2730000}"/>
    <cellStyle name="Normal 87 3 36 4" xfId="31354" xr:uid="{00000000-0005-0000-0000-0000D3730000}"/>
    <cellStyle name="Normal 87 3 36 5" xfId="35383" xr:uid="{00000000-0005-0000-0000-0000D4730000}"/>
    <cellStyle name="Normal 87 3 36 6" xfId="42614" xr:uid="{00000000-0005-0000-0000-0000D5730000}"/>
    <cellStyle name="Normal 87 3 37" xfId="12045" xr:uid="{00000000-0005-0000-0000-0000D6730000}"/>
    <cellStyle name="Normal 87 3 37 2" xfId="16072" xr:uid="{00000000-0005-0000-0000-0000D7730000}"/>
    <cellStyle name="Normal 87 3 37 2 2" xfId="27406" xr:uid="{00000000-0005-0000-0000-0000D8730000}"/>
    <cellStyle name="Normal 87 3 37 2 2 2" xfId="57742" xr:uid="{00000000-0005-0000-0000-0000D9730000}"/>
    <cellStyle name="Normal 87 3 37 2 3" xfId="46644" xr:uid="{00000000-0005-0000-0000-0000DA730000}"/>
    <cellStyle name="Normal 87 3 37 3" xfId="23380" xr:uid="{00000000-0005-0000-0000-0000DB730000}"/>
    <cellStyle name="Normal 87 3 37 3 2" xfId="53790" xr:uid="{00000000-0005-0000-0000-0000DC730000}"/>
    <cellStyle name="Normal 87 3 37 4" xfId="31432" xr:uid="{00000000-0005-0000-0000-0000DD730000}"/>
    <cellStyle name="Normal 87 3 37 5" xfId="35461" xr:uid="{00000000-0005-0000-0000-0000DE730000}"/>
    <cellStyle name="Normal 87 3 37 6" xfId="42692" xr:uid="{00000000-0005-0000-0000-0000DF730000}"/>
    <cellStyle name="Normal 87 3 38" xfId="12122" xr:uid="{00000000-0005-0000-0000-0000E0730000}"/>
    <cellStyle name="Normal 87 3 38 2" xfId="16149" xr:uid="{00000000-0005-0000-0000-0000E1730000}"/>
    <cellStyle name="Normal 87 3 38 2 2" xfId="27483" xr:uid="{00000000-0005-0000-0000-0000E2730000}"/>
    <cellStyle name="Normal 87 3 38 2 2 2" xfId="57819" xr:uid="{00000000-0005-0000-0000-0000E3730000}"/>
    <cellStyle name="Normal 87 3 38 2 3" xfId="46721" xr:uid="{00000000-0005-0000-0000-0000E4730000}"/>
    <cellStyle name="Normal 87 3 38 3" xfId="23457" xr:uid="{00000000-0005-0000-0000-0000E5730000}"/>
    <cellStyle name="Normal 87 3 38 3 2" xfId="53867" xr:uid="{00000000-0005-0000-0000-0000E6730000}"/>
    <cellStyle name="Normal 87 3 38 4" xfId="31509" xr:uid="{00000000-0005-0000-0000-0000E7730000}"/>
    <cellStyle name="Normal 87 3 38 5" xfId="35538" xr:uid="{00000000-0005-0000-0000-0000E8730000}"/>
    <cellStyle name="Normal 87 3 38 6" xfId="42769" xr:uid="{00000000-0005-0000-0000-0000E9730000}"/>
    <cellStyle name="Normal 87 3 39" xfId="12195" xr:uid="{00000000-0005-0000-0000-0000EA730000}"/>
    <cellStyle name="Normal 87 3 39 2" xfId="16222" xr:uid="{00000000-0005-0000-0000-0000EB730000}"/>
    <cellStyle name="Normal 87 3 39 2 2" xfId="27556" xr:uid="{00000000-0005-0000-0000-0000EC730000}"/>
    <cellStyle name="Normal 87 3 39 2 2 2" xfId="57892" xr:uid="{00000000-0005-0000-0000-0000ED730000}"/>
    <cellStyle name="Normal 87 3 39 2 3" xfId="46794" xr:uid="{00000000-0005-0000-0000-0000EE730000}"/>
    <cellStyle name="Normal 87 3 39 3" xfId="23530" xr:uid="{00000000-0005-0000-0000-0000EF730000}"/>
    <cellStyle name="Normal 87 3 39 3 2" xfId="53940" xr:uid="{00000000-0005-0000-0000-0000F0730000}"/>
    <cellStyle name="Normal 87 3 39 4" xfId="31582" xr:uid="{00000000-0005-0000-0000-0000F1730000}"/>
    <cellStyle name="Normal 87 3 39 5" xfId="35611" xr:uid="{00000000-0005-0000-0000-0000F2730000}"/>
    <cellStyle name="Normal 87 3 39 6" xfId="42842" xr:uid="{00000000-0005-0000-0000-0000F3730000}"/>
    <cellStyle name="Normal 87 3 4" xfId="6130" xr:uid="{00000000-0005-0000-0000-0000F4730000}"/>
    <cellStyle name="Normal 87 3 4 2" xfId="7727" xr:uid="{00000000-0005-0000-0000-0000F5730000}"/>
    <cellStyle name="Normal 87 3 4 2 2" xfId="19151" xr:uid="{00000000-0005-0000-0000-0000F6730000}"/>
    <cellStyle name="Normal 87 3 4 2 2 2" xfId="49654" xr:uid="{00000000-0005-0000-0000-0000F7730000}"/>
    <cellStyle name="Normal 87 3 4 2 3" xfId="38556" xr:uid="{00000000-0005-0000-0000-0000F8730000}"/>
    <cellStyle name="Normal 87 3 4 3" xfId="9357" xr:uid="{00000000-0005-0000-0000-0000F9730000}"/>
    <cellStyle name="Normal 87 3 4 3 2" xfId="20760" xr:uid="{00000000-0005-0000-0000-0000FA730000}"/>
    <cellStyle name="Normal 87 3 4 3 2 2" xfId="51170" xr:uid="{00000000-0005-0000-0000-0000FB730000}"/>
    <cellStyle name="Normal 87 3 4 3 3" xfId="40072" xr:uid="{00000000-0005-0000-0000-0000FC730000}"/>
    <cellStyle name="Normal 87 3 4 4" xfId="13452" xr:uid="{00000000-0005-0000-0000-0000FD730000}"/>
    <cellStyle name="Normal 87 3 4 4 2" xfId="24786" xr:uid="{00000000-0005-0000-0000-0000FE730000}"/>
    <cellStyle name="Normal 87 3 4 4 2 2" xfId="55122" xr:uid="{00000000-0005-0000-0000-0000FF730000}"/>
    <cellStyle name="Normal 87 3 4 4 3" xfId="44024" xr:uid="{00000000-0005-0000-0000-000000740000}"/>
    <cellStyle name="Normal 87 3 4 5" xfId="17554" xr:uid="{00000000-0005-0000-0000-000001740000}"/>
    <cellStyle name="Normal 87 3 4 5 2" xfId="48057" xr:uid="{00000000-0005-0000-0000-000002740000}"/>
    <cellStyle name="Normal 87 3 4 6" xfId="28812" xr:uid="{00000000-0005-0000-0000-000003740000}"/>
    <cellStyle name="Normal 87 3 4 7" xfId="32841" xr:uid="{00000000-0005-0000-0000-000004740000}"/>
    <cellStyle name="Normal 87 3 4 8" xfId="36959" xr:uid="{00000000-0005-0000-0000-000005740000}"/>
    <cellStyle name="Normal 87 3 40" xfId="12268" xr:uid="{00000000-0005-0000-0000-000006740000}"/>
    <cellStyle name="Normal 87 3 40 2" xfId="16295" xr:uid="{00000000-0005-0000-0000-000007740000}"/>
    <cellStyle name="Normal 87 3 40 2 2" xfId="27629" xr:uid="{00000000-0005-0000-0000-000008740000}"/>
    <cellStyle name="Normal 87 3 40 2 2 2" xfId="57965" xr:uid="{00000000-0005-0000-0000-000009740000}"/>
    <cellStyle name="Normal 87 3 40 2 3" xfId="46867" xr:uid="{00000000-0005-0000-0000-00000A740000}"/>
    <cellStyle name="Normal 87 3 40 3" xfId="23603" xr:uid="{00000000-0005-0000-0000-00000B740000}"/>
    <cellStyle name="Normal 87 3 40 3 2" xfId="54013" xr:uid="{00000000-0005-0000-0000-00000C740000}"/>
    <cellStyle name="Normal 87 3 40 4" xfId="31655" xr:uid="{00000000-0005-0000-0000-00000D740000}"/>
    <cellStyle name="Normal 87 3 40 5" xfId="35684" xr:uid="{00000000-0005-0000-0000-00000E740000}"/>
    <cellStyle name="Normal 87 3 40 6" xfId="42915" xr:uid="{00000000-0005-0000-0000-00000F740000}"/>
    <cellStyle name="Normal 87 3 41" xfId="12333" xr:uid="{00000000-0005-0000-0000-000010740000}"/>
    <cellStyle name="Normal 87 3 41 2" xfId="16360" xr:uid="{00000000-0005-0000-0000-000011740000}"/>
    <cellStyle name="Normal 87 3 41 2 2" xfId="27694" xr:uid="{00000000-0005-0000-0000-000012740000}"/>
    <cellStyle name="Normal 87 3 41 2 2 2" xfId="58030" xr:uid="{00000000-0005-0000-0000-000013740000}"/>
    <cellStyle name="Normal 87 3 41 2 3" xfId="46932" xr:uid="{00000000-0005-0000-0000-000014740000}"/>
    <cellStyle name="Normal 87 3 41 3" xfId="23668" xr:uid="{00000000-0005-0000-0000-000015740000}"/>
    <cellStyle name="Normal 87 3 41 3 2" xfId="54078" xr:uid="{00000000-0005-0000-0000-000016740000}"/>
    <cellStyle name="Normal 87 3 41 4" xfId="31720" xr:uid="{00000000-0005-0000-0000-000017740000}"/>
    <cellStyle name="Normal 87 3 41 5" xfId="35749" xr:uid="{00000000-0005-0000-0000-000018740000}"/>
    <cellStyle name="Normal 87 3 41 6" xfId="42980" xr:uid="{00000000-0005-0000-0000-000019740000}"/>
    <cellStyle name="Normal 87 3 42" xfId="12398" xr:uid="{00000000-0005-0000-0000-00001A740000}"/>
    <cellStyle name="Normal 87 3 42 2" xfId="16425" xr:uid="{00000000-0005-0000-0000-00001B740000}"/>
    <cellStyle name="Normal 87 3 42 2 2" xfId="27759" xr:uid="{00000000-0005-0000-0000-00001C740000}"/>
    <cellStyle name="Normal 87 3 42 2 2 2" xfId="58095" xr:uid="{00000000-0005-0000-0000-00001D740000}"/>
    <cellStyle name="Normal 87 3 42 2 3" xfId="46997" xr:uid="{00000000-0005-0000-0000-00001E740000}"/>
    <cellStyle name="Normal 87 3 42 3" xfId="23733" xr:uid="{00000000-0005-0000-0000-00001F740000}"/>
    <cellStyle name="Normal 87 3 42 3 2" xfId="54143" xr:uid="{00000000-0005-0000-0000-000020740000}"/>
    <cellStyle name="Normal 87 3 42 4" xfId="31785" xr:uid="{00000000-0005-0000-0000-000021740000}"/>
    <cellStyle name="Normal 87 3 42 5" xfId="35814" xr:uid="{00000000-0005-0000-0000-000022740000}"/>
    <cellStyle name="Normal 87 3 42 6" xfId="43045" xr:uid="{00000000-0005-0000-0000-000023740000}"/>
    <cellStyle name="Normal 87 3 43" xfId="12451" xr:uid="{00000000-0005-0000-0000-000024740000}"/>
    <cellStyle name="Normal 87 3 43 2" xfId="16478" xr:uid="{00000000-0005-0000-0000-000025740000}"/>
    <cellStyle name="Normal 87 3 43 2 2" xfId="27812" xr:uid="{00000000-0005-0000-0000-000026740000}"/>
    <cellStyle name="Normal 87 3 43 2 2 2" xfId="58148" xr:uid="{00000000-0005-0000-0000-000027740000}"/>
    <cellStyle name="Normal 87 3 43 2 3" xfId="47050" xr:uid="{00000000-0005-0000-0000-000028740000}"/>
    <cellStyle name="Normal 87 3 43 3" xfId="23786" xr:uid="{00000000-0005-0000-0000-000029740000}"/>
    <cellStyle name="Normal 87 3 43 3 2" xfId="54196" xr:uid="{00000000-0005-0000-0000-00002A740000}"/>
    <cellStyle name="Normal 87 3 43 4" xfId="31838" xr:uid="{00000000-0005-0000-0000-00002B740000}"/>
    <cellStyle name="Normal 87 3 43 5" xfId="35867" xr:uid="{00000000-0005-0000-0000-00002C740000}"/>
    <cellStyle name="Normal 87 3 43 6" xfId="43098" xr:uid="{00000000-0005-0000-0000-00002D740000}"/>
    <cellStyle name="Normal 87 3 44" xfId="12504" xr:uid="{00000000-0005-0000-0000-00002E740000}"/>
    <cellStyle name="Normal 87 3 44 2" xfId="16531" xr:uid="{00000000-0005-0000-0000-00002F740000}"/>
    <cellStyle name="Normal 87 3 44 2 2" xfId="27865" xr:uid="{00000000-0005-0000-0000-000030740000}"/>
    <cellStyle name="Normal 87 3 44 2 2 2" xfId="58201" xr:uid="{00000000-0005-0000-0000-000031740000}"/>
    <cellStyle name="Normal 87 3 44 2 3" xfId="47103" xr:uid="{00000000-0005-0000-0000-000032740000}"/>
    <cellStyle name="Normal 87 3 44 3" xfId="23839" xr:uid="{00000000-0005-0000-0000-000033740000}"/>
    <cellStyle name="Normal 87 3 44 3 2" xfId="54249" xr:uid="{00000000-0005-0000-0000-000034740000}"/>
    <cellStyle name="Normal 87 3 44 4" xfId="31891" xr:uid="{00000000-0005-0000-0000-000035740000}"/>
    <cellStyle name="Normal 87 3 44 5" xfId="35920" xr:uid="{00000000-0005-0000-0000-000036740000}"/>
    <cellStyle name="Normal 87 3 44 6" xfId="43151" xr:uid="{00000000-0005-0000-0000-000037740000}"/>
    <cellStyle name="Normal 87 3 45" xfId="12557" xr:uid="{00000000-0005-0000-0000-000038740000}"/>
    <cellStyle name="Normal 87 3 45 2" xfId="16584" xr:uid="{00000000-0005-0000-0000-000039740000}"/>
    <cellStyle name="Normal 87 3 45 2 2" xfId="27918" xr:uid="{00000000-0005-0000-0000-00003A740000}"/>
    <cellStyle name="Normal 87 3 45 2 2 2" xfId="58254" xr:uid="{00000000-0005-0000-0000-00003B740000}"/>
    <cellStyle name="Normal 87 3 45 2 3" xfId="47156" xr:uid="{00000000-0005-0000-0000-00003C740000}"/>
    <cellStyle name="Normal 87 3 45 3" xfId="23892" xr:uid="{00000000-0005-0000-0000-00003D740000}"/>
    <cellStyle name="Normal 87 3 45 3 2" xfId="54302" xr:uid="{00000000-0005-0000-0000-00003E740000}"/>
    <cellStyle name="Normal 87 3 45 4" xfId="31944" xr:uid="{00000000-0005-0000-0000-00003F740000}"/>
    <cellStyle name="Normal 87 3 45 5" xfId="35973" xr:uid="{00000000-0005-0000-0000-000040740000}"/>
    <cellStyle name="Normal 87 3 45 6" xfId="43204" xr:uid="{00000000-0005-0000-0000-000041740000}"/>
    <cellStyle name="Normal 87 3 46" xfId="12610" xr:uid="{00000000-0005-0000-0000-000042740000}"/>
    <cellStyle name="Normal 87 3 46 2" xfId="16637" xr:uid="{00000000-0005-0000-0000-000043740000}"/>
    <cellStyle name="Normal 87 3 46 2 2" xfId="27971" xr:uid="{00000000-0005-0000-0000-000044740000}"/>
    <cellStyle name="Normal 87 3 46 2 2 2" xfId="58307" xr:uid="{00000000-0005-0000-0000-000045740000}"/>
    <cellStyle name="Normal 87 3 46 2 3" xfId="47209" xr:uid="{00000000-0005-0000-0000-000046740000}"/>
    <cellStyle name="Normal 87 3 46 3" xfId="23945" xr:uid="{00000000-0005-0000-0000-000047740000}"/>
    <cellStyle name="Normal 87 3 46 3 2" xfId="54355" xr:uid="{00000000-0005-0000-0000-000048740000}"/>
    <cellStyle name="Normal 87 3 46 4" xfId="31997" xr:uid="{00000000-0005-0000-0000-000049740000}"/>
    <cellStyle name="Normal 87 3 46 5" xfId="36026" xr:uid="{00000000-0005-0000-0000-00004A740000}"/>
    <cellStyle name="Normal 87 3 46 6" xfId="43257" xr:uid="{00000000-0005-0000-0000-00004B740000}"/>
    <cellStyle name="Normal 87 3 47" xfId="12663" xr:uid="{00000000-0005-0000-0000-00004C740000}"/>
    <cellStyle name="Normal 87 3 47 2" xfId="16690" xr:uid="{00000000-0005-0000-0000-00004D740000}"/>
    <cellStyle name="Normal 87 3 47 2 2" xfId="28024" xr:uid="{00000000-0005-0000-0000-00004E740000}"/>
    <cellStyle name="Normal 87 3 47 2 2 2" xfId="58360" xr:uid="{00000000-0005-0000-0000-00004F740000}"/>
    <cellStyle name="Normal 87 3 47 2 3" xfId="47262" xr:uid="{00000000-0005-0000-0000-000050740000}"/>
    <cellStyle name="Normal 87 3 47 3" xfId="23998" xr:uid="{00000000-0005-0000-0000-000051740000}"/>
    <cellStyle name="Normal 87 3 47 3 2" xfId="54408" xr:uid="{00000000-0005-0000-0000-000052740000}"/>
    <cellStyle name="Normal 87 3 47 4" xfId="32050" xr:uid="{00000000-0005-0000-0000-000053740000}"/>
    <cellStyle name="Normal 87 3 47 5" xfId="36079" xr:uid="{00000000-0005-0000-0000-000054740000}"/>
    <cellStyle name="Normal 87 3 47 6" xfId="43310" xr:uid="{00000000-0005-0000-0000-000055740000}"/>
    <cellStyle name="Normal 87 3 48" xfId="12715" xr:uid="{00000000-0005-0000-0000-000056740000}"/>
    <cellStyle name="Normal 87 3 48 2" xfId="16742" xr:uid="{00000000-0005-0000-0000-000057740000}"/>
    <cellStyle name="Normal 87 3 48 2 2" xfId="28076" xr:uid="{00000000-0005-0000-0000-000058740000}"/>
    <cellStyle name="Normal 87 3 48 2 2 2" xfId="58412" xr:uid="{00000000-0005-0000-0000-000059740000}"/>
    <cellStyle name="Normal 87 3 48 2 3" xfId="47314" xr:uid="{00000000-0005-0000-0000-00005A740000}"/>
    <cellStyle name="Normal 87 3 48 3" xfId="24050" xr:uid="{00000000-0005-0000-0000-00005B740000}"/>
    <cellStyle name="Normal 87 3 48 3 2" xfId="54460" xr:uid="{00000000-0005-0000-0000-00005C740000}"/>
    <cellStyle name="Normal 87 3 48 4" xfId="32102" xr:uid="{00000000-0005-0000-0000-00005D740000}"/>
    <cellStyle name="Normal 87 3 48 5" xfId="36131" xr:uid="{00000000-0005-0000-0000-00005E740000}"/>
    <cellStyle name="Normal 87 3 48 6" xfId="43362" xr:uid="{00000000-0005-0000-0000-00005F740000}"/>
    <cellStyle name="Normal 87 3 49" xfId="12764" xr:uid="{00000000-0005-0000-0000-000060740000}"/>
    <cellStyle name="Normal 87 3 49 2" xfId="16791" xr:uid="{00000000-0005-0000-0000-000061740000}"/>
    <cellStyle name="Normal 87 3 49 2 2" xfId="28125" xr:uid="{00000000-0005-0000-0000-000062740000}"/>
    <cellStyle name="Normal 87 3 49 2 2 2" xfId="58461" xr:uid="{00000000-0005-0000-0000-000063740000}"/>
    <cellStyle name="Normal 87 3 49 2 3" xfId="47363" xr:uid="{00000000-0005-0000-0000-000064740000}"/>
    <cellStyle name="Normal 87 3 49 3" xfId="24099" xr:uid="{00000000-0005-0000-0000-000065740000}"/>
    <cellStyle name="Normal 87 3 49 3 2" xfId="54509" xr:uid="{00000000-0005-0000-0000-000066740000}"/>
    <cellStyle name="Normal 87 3 49 4" xfId="32151" xr:uid="{00000000-0005-0000-0000-000067740000}"/>
    <cellStyle name="Normal 87 3 49 5" xfId="36180" xr:uid="{00000000-0005-0000-0000-000068740000}"/>
    <cellStyle name="Normal 87 3 49 6" xfId="43411" xr:uid="{00000000-0005-0000-0000-000069740000}"/>
    <cellStyle name="Normal 87 3 5" xfId="6205" xr:uid="{00000000-0005-0000-0000-00006A740000}"/>
    <cellStyle name="Normal 87 3 5 2" xfId="7802" xr:uid="{00000000-0005-0000-0000-00006B740000}"/>
    <cellStyle name="Normal 87 3 5 2 2" xfId="19226" xr:uid="{00000000-0005-0000-0000-00006C740000}"/>
    <cellStyle name="Normal 87 3 5 2 2 2" xfId="49729" xr:uid="{00000000-0005-0000-0000-00006D740000}"/>
    <cellStyle name="Normal 87 3 5 2 3" xfId="38631" xr:uid="{00000000-0005-0000-0000-00006E740000}"/>
    <cellStyle name="Normal 87 3 5 3" xfId="9444" xr:uid="{00000000-0005-0000-0000-00006F740000}"/>
    <cellStyle name="Normal 87 3 5 3 2" xfId="20847" xr:uid="{00000000-0005-0000-0000-000070740000}"/>
    <cellStyle name="Normal 87 3 5 3 2 2" xfId="51257" xr:uid="{00000000-0005-0000-0000-000071740000}"/>
    <cellStyle name="Normal 87 3 5 3 3" xfId="40159" xr:uid="{00000000-0005-0000-0000-000072740000}"/>
    <cellStyle name="Normal 87 3 5 4" xfId="13539" xr:uid="{00000000-0005-0000-0000-000073740000}"/>
    <cellStyle name="Normal 87 3 5 4 2" xfId="24873" xr:uid="{00000000-0005-0000-0000-000074740000}"/>
    <cellStyle name="Normal 87 3 5 4 2 2" xfId="55209" xr:uid="{00000000-0005-0000-0000-000075740000}"/>
    <cellStyle name="Normal 87 3 5 4 3" xfId="44111" xr:uid="{00000000-0005-0000-0000-000076740000}"/>
    <cellStyle name="Normal 87 3 5 5" xfId="17629" xr:uid="{00000000-0005-0000-0000-000077740000}"/>
    <cellStyle name="Normal 87 3 5 5 2" xfId="48132" xr:uid="{00000000-0005-0000-0000-000078740000}"/>
    <cellStyle name="Normal 87 3 5 6" xfId="28899" xr:uid="{00000000-0005-0000-0000-000079740000}"/>
    <cellStyle name="Normal 87 3 5 7" xfId="32928" xr:uid="{00000000-0005-0000-0000-00007A740000}"/>
    <cellStyle name="Normal 87 3 5 8" xfId="37034" xr:uid="{00000000-0005-0000-0000-00007B740000}"/>
    <cellStyle name="Normal 87 3 50" xfId="8825" xr:uid="{00000000-0005-0000-0000-00007C740000}"/>
    <cellStyle name="Normal 87 3 50 2" xfId="20256" xr:uid="{00000000-0005-0000-0000-00007D740000}"/>
    <cellStyle name="Normal 87 3 50 2 2" xfId="50666" xr:uid="{00000000-0005-0000-0000-00007E740000}"/>
    <cellStyle name="Normal 87 3 50 3" xfId="39568" xr:uid="{00000000-0005-0000-0000-00007F740000}"/>
    <cellStyle name="Normal 87 3 51" xfId="12948" xr:uid="{00000000-0005-0000-0000-000080740000}"/>
    <cellStyle name="Normal 87 3 51 2" xfId="24282" xr:uid="{00000000-0005-0000-0000-000081740000}"/>
    <cellStyle name="Normal 87 3 51 2 2" xfId="54618" xr:uid="{00000000-0005-0000-0000-000082740000}"/>
    <cellStyle name="Normal 87 3 51 3" xfId="43520" xr:uid="{00000000-0005-0000-0000-000083740000}"/>
    <cellStyle name="Normal 87 3 52" xfId="16976" xr:uid="{00000000-0005-0000-0000-000084740000}"/>
    <cellStyle name="Normal 87 3 52 2" xfId="47479" xr:uid="{00000000-0005-0000-0000-000085740000}"/>
    <cellStyle name="Normal 87 3 53" xfId="28308" xr:uid="{00000000-0005-0000-0000-000086740000}"/>
    <cellStyle name="Normal 87 3 54" xfId="32337" xr:uid="{00000000-0005-0000-0000-000087740000}"/>
    <cellStyle name="Normal 87 3 55" xfId="36294" xr:uid="{00000000-0005-0000-0000-000088740000}"/>
    <cellStyle name="Normal 87 3 56" xfId="36381" xr:uid="{00000000-0005-0000-0000-000089740000}"/>
    <cellStyle name="Normal 87 3 57" xfId="58645" xr:uid="{00000000-0005-0000-0000-00008A740000}"/>
    <cellStyle name="Normal 87 3 6" xfId="6280" xr:uid="{00000000-0005-0000-0000-00008B740000}"/>
    <cellStyle name="Normal 87 3 6 2" xfId="7877" xr:uid="{00000000-0005-0000-0000-00008C740000}"/>
    <cellStyle name="Normal 87 3 6 2 2" xfId="19301" xr:uid="{00000000-0005-0000-0000-00008D740000}"/>
    <cellStyle name="Normal 87 3 6 2 2 2" xfId="49804" xr:uid="{00000000-0005-0000-0000-00008E740000}"/>
    <cellStyle name="Normal 87 3 6 2 3" xfId="38706" xr:uid="{00000000-0005-0000-0000-00008F740000}"/>
    <cellStyle name="Normal 87 3 6 3" xfId="9519" xr:uid="{00000000-0005-0000-0000-000090740000}"/>
    <cellStyle name="Normal 87 3 6 3 2" xfId="20921" xr:uid="{00000000-0005-0000-0000-000091740000}"/>
    <cellStyle name="Normal 87 3 6 3 2 2" xfId="51331" xr:uid="{00000000-0005-0000-0000-000092740000}"/>
    <cellStyle name="Normal 87 3 6 3 3" xfId="40233" xr:uid="{00000000-0005-0000-0000-000093740000}"/>
    <cellStyle name="Normal 87 3 6 4" xfId="13613" xr:uid="{00000000-0005-0000-0000-000094740000}"/>
    <cellStyle name="Normal 87 3 6 4 2" xfId="24947" xr:uid="{00000000-0005-0000-0000-000095740000}"/>
    <cellStyle name="Normal 87 3 6 4 2 2" xfId="55283" xr:uid="{00000000-0005-0000-0000-000096740000}"/>
    <cellStyle name="Normal 87 3 6 4 3" xfId="44185" xr:uid="{00000000-0005-0000-0000-000097740000}"/>
    <cellStyle name="Normal 87 3 6 5" xfId="17704" xr:uid="{00000000-0005-0000-0000-000098740000}"/>
    <cellStyle name="Normal 87 3 6 5 2" xfId="48207" xr:uid="{00000000-0005-0000-0000-000099740000}"/>
    <cellStyle name="Normal 87 3 6 6" xfId="28973" xr:uid="{00000000-0005-0000-0000-00009A740000}"/>
    <cellStyle name="Normal 87 3 6 7" xfId="33002" xr:uid="{00000000-0005-0000-0000-00009B740000}"/>
    <cellStyle name="Normal 87 3 6 8" xfId="37109" xr:uid="{00000000-0005-0000-0000-00009C740000}"/>
    <cellStyle name="Normal 87 3 7" xfId="6352" xr:uid="{00000000-0005-0000-0000-00009D740000}"/>
    <cellStyle name="Normal 87 3 7 2" xfId="7949" xr:uid="{00000000-0005-0000-0000-00009E740000}"/>
    <cellStyle name="Normal 87 3 7 2 2" xfId="19373" xr:uid="{00000000-0005-0000-0000-00009F740000}"/>
    <cellStyle name="Normal 87 3 7 2 2 2" xfId="49876" xr:uid="{00000000-0005-0000-0000-0000A0740000}"/>
    <cellStyle name="Normal 87 3 7 2 3" xfId="38778" xr:uid="{00000000-0005-0000-0000-0000A1740000}"/>
    <cellStyle name="Normal 87 3 7 3" xfId="9593" xr:uid="{00000000-0005-0000-0000-0000A2740000}"/>
    <cellStyle name="Normal 87 3 7 3 2" xfId="20994" xr:uid="{00000000-0005-0000-0000-0000A3740000}"/>
    <cellStyle name="Normal 87 3 7 3 2 2" xfId="51404" xr:uid="{00000000-0005-0000-0000-0000A4740000}"/>
    <cellStyle name="Normal 87 3 7 3 3" xfId="40306" xr:uid="{00000000-0005-0000-0000-0000A5740000}"/>
    <cellStyle name="Normal 87 3 7 4" xfId="13686" xr:uid="{00000000-0005-0000-0000-0000A6740000}"/>
    <cellStyle name="Normal 87 3 7 4 2" xfId="25020" xr:uid="{00000000-0005-0000-0000-0000A7740000}"/>
    <cellStyle name="Normal 87 3 7 4 2 2" xfId="55356" xr:uid="{00000000-0005-0000-0000-0000A8740000}"/>
    <cellStyle name="Normal 87 3 7 4 3" xfId="44258" xr:uid="{00000000-0005-0000-0000-0000A9740000}"/>
    <cellStyle name="Normal 87 3 7 5" xfId="17776" xr:uid="{00000000-0005-0000-0000-0000AA740000}"/>
    <cellStyle name="Normal 87 3 7 5 2" xfId="48279" xr:uid="{00000000-0005-0000-0000-0000AB740000}"/>
    <cellStyle name="Normal 87 3 7 6" xfId="29046" xr:uid="{00000000-0005-0000-0000-0000AC740000}"/>
    <cellStyle name="Normal 87 3 7 7" xfId="33075" xr:uid="{00000000-0005-0000-0000-0000AD740000}"/>
    <cellStyle name="Normal 87 3 7 8" xfId="37181" xr:uid="{00000000-0005-0000-0000-0000AE740000}"/>
    <cellStyle name="Normal 87 3 8" xfId="6424" xr:uid="{00000000-0005-0000-0000-0000AF740000}"/>
    <cellStyle name="Normal 87 3 8 2" xfId="8021" xr:uid="{00000000-0005-0000-0000-0000B0740000}"/>
    <cellStyle name="Normal 87 3 8 2 2" xfId="19445" xr:uid="{00000000-0005-0000-0000-0000B1740000}"/>
    <cellStyle name="Normal 87 3 8 2 2 2" xfId="49948" xr:uid="{00000000-0005-0000-0000-0000B2740000}"/>
    <cellStyle name="Normal 87 3 8 2 3" xfId="38850" xr:uid="{00000000-0005-0000-0000-0000B3740000}"/>
    <cellStyle name="Normal 87 3 8 3" xfId="9666" xr:uid="{00000000-0005-0000-0000-0000B4740000}"/>
    <cellStyle name="Normal 87 3 8 3 2" xfId="21066" xr:uid="{00000000-0005-0000-0000-0000B5740000}"/>
    <cellStyle name="Normal 87 3 8 3 2 2" xfId="51476" xr:uid="{00000000-0005-0000-0000-0000B6740000}"/>
    <cellStyle name="Normal 87 3 8 3 3" xfId="40378" xr:uid="{00000000-0005-0000-0000-0000B7740000}"/>
    <cellStyle name="Normal 87 3 8 4" xfId="13758" xr:uid="{00000000-0005-0000-0000-0000B8740000}"/>
    <cellStyle name="Normal 87 3 8 4 2" xfId="25092" xr:uid="{00000000-0005-0000-0000-0000B9740000}"/>
    <cellStyle name="Normal 87 3 8 4 2 2" xfId="55428" xr:uid="{00000000-0005-0000-0000-0000BA740000}"/>
    <cellStyle name="Normal 87 3 8 4 3" xfId="44330" xr:uid="{00000000-0005-0000-0000-0000BB740000}"/>
    <cellStyle name="Normal 87 3 8 5" xfId="17848" xr:uid="{00000000-0005-0000-0000-0000BC740000}"/>
    <cellStyle name="Normal 87 3 8 5 2" xfId="48351" xr:uid="{00000000-0005-0000-0000-0000BD740000}"/>
    <cellStyle name="Normal 87 3 8 6" xfId="29118" xr:uid="{00000000-0005-0000-0000-0000BE740000}"/>
    <cellStyle name="Normal 87 3 8 7" xfId="33147" xr:uid="{00000000-0005-0000-0000-0000BF740000}"/>
    <cellStyle name="Normal 87 3 8 8" xfId="37253" xr:uid="{00000000-0005-0000-0000-0000C0740000}"/>
    <cellStyle name="Normal 87 3 9" xfId="6495" xr:uid="{00000000-0005-0000-0000-0000C1740000}"/>
    <cellStyle name="Normal 87 3 9 2" xfId="8092" xr:uid="{00000000-0005-0000-0000-0000C2740000}"/>
    <cellStyle name="Normal 87 3 9 2 2" xfId="19516" xr:uid="{00000000-0005-0000-0000-0000C3740000}"/>
    <cellStyle name="Normal 87 3 9 2 2 2" xfId="50019" xr:uid="{00000000-0005-0000-0000-0000C4740000}"/>
    <cellStyle name="Normal 87 3 9 2 3" xfId="38921" xr:uid="{00000000-0005-0000-0000-0000C5740000}"/>
    <cellStyle name="Normal 87 3 9 3" xfId="9739" xr:uid="{00000000-0005-0000-0000-0000C6740000}"/>
    <cellStyle name="Normal 87 3 9 3 2" xfId="21138" xr:uid="{00000000-0005-0000-0000-0000C7740000}"/>
    <cellStyle name="Normal 87 3 9 3 2 2" xfId="51548" xr:uid="{00000000-0005-0000-0000-0000C8740000}"/>
    <cellStyle name="Normal 87 3 9 3 3" xfId="40450" xr:uid="{00000000-0005-0000-0000-0000C9740000}"/>
    <cellStyle name="Normal 87 3 9 4" xfId="13830" xr:uid="{00000000-0005-0000-0000-0000CA740000}"/>
    <cellStyle name="Normal 87 3 9 4 2" xfId="25164" xr:uid="{00000000-0005-0000-0000-0000CB740000}"/>
    <cellStyle name="Normal 87 3 9 4 2 2" xfId="55500" xr:uid="{00000000-0005-0000-0000-0000CC740000}"/>
    <cellStyle name="Normal 87 3 9 4 3" xfId="44402" xr:uid="{00000000-0005-0000-0000-0000CD740000}"/>
    <cellStyle name="Normal 87 3 9 5" xfId="17919" xr:uid="{00000000-0005-0000-0000-0000CE740000}"/>
    <cellStyle name="Normal 87 3 9 5 2" xfId="48422" xr:uid="{00000000-0005-0000-0000-0000CF740000}"/>
    <cellStyle name="Normal 87 3 9 6" xfId="29190" xr:uid="{00000000-0005-0000-0000-0000D0740000}"/>
    <cellStyle name="Normal 87 3 9 7" xfId="33219" xr:uid="{00000000-0005-0000-0000-0000D1740000}"/>
    <cellStyle name="Normal 87 3 9 8" xfId="37324" xr:uid="{00000000-0005-0000-0000-0000D2740000}"/>
    <cellStyle name="Normal 87 4" xfId="5496" xr:uid="{00000000-0005-0000-0000-0000D3740000}"/>
    <cellStyle name="Normal 87 4 10" xfId="6567" xr:uid="{00000000-0005-0000-0000-0000D4740000}"/>
    <cellStyle name="Normal 87 4 10 2" xfId="8164" xr:uid="{00000000-0005-0000-0000-0000D5740000}"/>
    <cellStyle name="Normal 87 4 10 2 2" xfId="19588" xr:uid="{00000000-0005-0000-0000-0000D6740000}"/>
    <cellStyle name="Normal 87 4 10 2 2 2" xfId="50091" xr:uid="{00000000-0005-0000-0000-0000D7740000}"/>
    <cellStyle name="Normal 87 4 10 2 3" xfId="38993" xr:uid="{00000000-0005-0000-0000-0000D8740000}"/>
    <cellStyle name="Normal 87 4 10 3" xfId="9813" xr:uid="{00000000-0005-0000-0000-0000D9740000}"/>
    <cellStyle name="Normal 87 4 10 3 2" xfId="21211" xr:uid="{00000000-0005-0000-0000-0000DA740000}"/>
    <cellStyle name="Normal 87 4 10 3 2 2" xfId="51621" xr:uid="{00000000-0005-0000-0000-0000DB740000}"/>
    <cellStyle name="Normal 87 4 10 3 3" xfId="40523" xr:uid="{00000000-0005-0000-0000-0000DC740000}"/>
    <cellStyle name="Normal 87 4 10 4" xfId="13903" xr:uid="{00000000-0005-0000-0000-0000DD740000}"/>
    <cellStyle name="Normal 87 4 10 4 2" xfId="25237" xr:uid="{00000000-0005-0000-0000-0000DE740000}"/>
    <cellStyle name="Normal 87 4 10 4 2 2" xfId="55573" xr:uid="{00000000-0005-0000-0000-0000DF740000}"/>
    <cellStyle name="Normal 87 4 10 4 3" xfId="44475" xr:uid="{00000000-0005-0000-0000-0000E0740000}"/>
    <cellStyle name="Normal 87 4 10 5" xfId="17991" xr:uid="{00000000-0005-0000-0000-0000E1740000}"/>
    <cellStyle name="Normal 87 4 10 5 2" xfId="48494" xr:uid="{00000000-0005-0000-0000-0000E2740000}"/>
    <cellStyle name="Normal 87 4 10 6" xfId="29263" xr:uid="{00000000-0005-0000-0000-0000E3740000}"/>
    <cellStyle name="Normal 87 4 10 7" xfId="33292" xr:uid="{00000000-0005-0000-0000-0000E4740000}"/>
    <cellStyle name="Normal 87 4 10 8" xfId="37396" xr:uid="{00000000-0005-0000-0000-0000E5740000}"/>
    <cellStyle name="Normal 87 4 11" xfId="6629" xr:uid="{00000000-0005-0000-0000-0000E6740000}"/>
    <cellStyle name="Normal 87 4 11 2" xfId="8226" xr:uid="{00000000-0005-0000-0000-0000E7740000}"/>
    <cellStyle name="Normal 87 4 11 2 2" xfId="19650" xr:uid="{00000000-0005-0000-0000-0000E8740000}"/>
    <cellStyle name="Normal 87 4 11 2 2 2" xfId="50153" xr:uid="{00000000-0005-0000-0000-0000E9740000}"/>
    <cellStyle name="Normal 87 4 11 2 3" xfId="39055" xr:uid="{00000000-0005-0000-0000-0000EA740000}"/>
    <cellStyle name="Normal 87 4 11 3" xfId="9886" xr:uid="{00000000-0005-0000-0000-0000EB740000}"/>
    <cellStyle name="Normal 87 4 11 3 2" xfId="21283" xr:uid="{00000000-0005-0000-0000-0000EC740000}"/>
    <cellStyle name="Normal 87 4 11 3 2 2" xfId="51693" xr:uid="{00000000-0005-0000-0000-0000ED740000}"/>
    <cellStyle name="Normal 87 4 11 3 3" xfId="40595" xr:uid="{00000000-0005-0000-0000-0000EE740000}"/>
    <cellStyle name="Normal 87 4 11 4" xfId="13975" xr:uid="{00000000-0005-0000-0000-0000EF740000}"/>
    <cellStyle name="Normal 87 4 11 4 2" xfId="25309" xr:uid="{00000000-0005-0000-0000-0000F0740000}"/>
    <cellStyle name="Normal 87 4 11 4 2 2" xfId="55645" xr:uid="{00000000-0005-0000-0000-0000F1740000}"/>
    <cellStyle name="Normal 87 4 11 4 3" xfId="44547" xr:uid="{00000000-0005-0000-0000-0000F2740000}"/>
    <cellStyle name="Normal 87 4 11 5" xfId="18053" xr:uid="{00000000-0005-0000-0000-0000F3740000}"/>
    <cellStyle name="Normal 87 4 11 5 2" xfId="48556" xr:uid="{00000000-0005-0000-0000-0000F4740000}"/>
    <cellStyle name="Normal 87 4 11 6" xfId="29335" xr:uid="{00000000-0005-0000-0000-0000F5740000}"/>
    <cellStyle name="Normal 87 4 11 7" xfId="33364" xr:uid="{00000000-0005-0000-0000-0000F6740000}"/>
    <cellStyle name="Normal 87 4 11 8" xfId="37458" xr:uid="{00000000-0005-0000-0000-0000F7740000}"/>
    <cellStyle name="Normal 87 4 12" xfId="6690" xr:uid="{00000000-0005-0000-0000-0000F8740000}"/>
    <cellStyle name="Normal 87 4 12 2" xfId="8287" xr:uid="{00000000-0005-0000-0000-0000F9740000}"/>
    <cellStyle name="Normal 87 4 12 2 2" xfId="19711" xr:uid="{00000000-0005-0000-0000-0000FA740000}"/>
    <cellStyle name="Normal 87 4 12 2 2 2" xfId="50214" xr:uid="{00000000-0005-0000-0000-0000FB740000}"/>
    <cellStyle name="Normal 87 4 12 2 3" xfId="39116" xr:uid="{00000000-0005-0000-0000-0000FC740000}"/>
    <cellStyle name="Normal 87 4 12 3" xfId="9959" xr:uid="{00000000-0005-0000-0000-0000FD740000}"/>
    <cellStyle name="Normal 87 4 12 3 2" xfId="21355" xr:uid="{00000000-0005-0000-0000-0000FE740000}"/>
    <cellStyle name="Normal 87 4 12 3 2 2" xfId="51765" xr:uid="{00000000-0005-0000-0000-0000FF740000}"/>
    <cellStyle name="Normal 87 4 12 3 3" xfId="40667" xr:uid="{00000000-0005-0000-0000-000000750000}"/>
    <cellStyle name="Normal 87 4 12 4" xfId="14047" xr:uid="{00000000-0005-0000-0000-000001750000}"/>
    <cellStyle name="Normal 87 4 12 4 2" xfId="25381" xr:uid="{00000000-0005-0000-0000-000002750000}"/>
    <cellStyle name="Normal 87 4 12 4 2 2" xfId="55717" xr:uid="{00000000-0005-0000-0000-000003750000}"/>
    <cellStyle name="Normal 87 4 12 4 3" xfId="44619" xr:uid="{00000000-0005-0000-0000-000004750000}"/>
    <cellStyle name="Normal 87 4 12 5" xfId="18114" xr:uid="{00000000-0005-0000-0000-000005750000}"/>
    <cellStyle name="Normal 87 4 12 5 2" xfId="48617" xr:uid="{00000000-0005-0000-0000-000006750000}"/>
    <cellStyle name="Normal 87 4 12 6" xfId="29407" xr:uid="{00000000-0005-0000-0000-000007750000}"/>
    <cellStyle name="Normal 87 4 12 7" xfId="33436" xr:uid="{00000000-0005-0000-0000-000008750000}"/>
    <cellStyle name="Normal 87 4 12 8" xfId="37519" xr:uid="{00000000-0005-0000-0000-000009750000}"/>
    <cellStyle name="Normal 87 4 13" xfId="6741" xr:uid="{00000000-0005-0000-0000-00000A750000}"/>
    <cellStyle name="Normal 87 4 13 2" xfId="8338" xr:uid="{00000000-0005-0000-0000-00000B750000}"/>
    <cellStyle name="Normal 87 4 13 2 2" xfId="19762" xr:uid="{00000000-0005-0000-0000-00000C750000}"/>
    <cellStyle name="Normal 87 4 13 2 2 2" xfId="50265" xr:uid="{00000000-0005-0000-0000-00000D750000}"/>
    <cellStyle name="Normal 87 4 13 2 3" xfId="39167" xr:uid="{00000000-0005-0000-0000-00000E750000}"/>
    <cellStyle name="Normal 87 4 13 3" xfId="10026" xr:uid="{00000000-0005-0000-0000-00000F750000}"/>
    <cellStyle name="Normal 87 4 13 3 2" xfId="21421" xr:uid="{00000000-0005-0000-0000-000010750000}"/>
    <cellStyle name="Normal 87 4 13 3 2 2" xfId="51831" xr:uid="{00000000-0005-0000-0000-000011750000}"/>
    <cellStyle name="Normal 87 4 13 3 3" xfId="40733" xr:uid="{00000000-0005-0000-0000-000012750000}"/>
    <cellStyle name="Normal 87 4 13 4" xfId="14113" xr:uid="{00000000-0005-0000-0000-000013750000}"/>
    <cellStyle name="Normal 87 4 13 4 2" xfId="25447" xr:uid="{00000000-0005-0000-0000-000014750000}"/>
    <cellStyle name="Normal 87 4 13 4 2 2" xfId="55783" xr:uid="{00000000-0005-0000-0000-000015750000}"/>
    <cellStyle name="Normal 87 4 13 4 3" xfId="44685" xr:uid="{00000000-0005-0000-0000-000016750000}"/>
    <cellStyle name="Normal 87 4 13 5" xfId="18165" xr:uid="{00000000-0005-0000-0000-000017750000}"/>
    <cellStyle name="Normal 87 4 13 5 2" xfId="48668" xr:uid="{00000000-0005-0000-0000-000018750000}"/>
    <cellStyle name="Normal 87 4 13 6" xfId="29473" xr:uid="{00000000-0005-0000-0000-000019750000}"/>
    <cellStyle name="Normal 87 4 13 7" xfId="33502" xr:uid="{00000000-0005-0000-0000-00001A750000}"/>
    <cellStyle name="Normal 87 4 13 8" xfId="37570" xr:uid="{00000000-0005-0000-0000-00001B750000}"/>
    <cellStyle name="Normal 87 4 14" xfId="6792" xr:uid="{00000000-0005-0000-0000-00001C750000}"/>
    <cellStyle name="Normal 87 4 14 2" xfId="8389" xr:uid="{00000000-0005-0000-0000-00001D750000}"/>
    <cellStyle name="Normal 87 4 14 2 2" xfId="19813" xr:uid="{00000000-0005-0000-0000-00001E750000}"/>
    <cellStyle name="Normal 87 4 14 2 2 2" xfId="50316" xr:uid="{00000000-0005-0000-0000-00001F750000}"/>
    <cellStyle name="Normal 87 4 14 2 3" xfId="39218" xr:uid="{00000000-0005-0000-0000-000020750000}"/>
    <cellStyle name="Normal 87 4 14 3" xfId="10091" xr:uid="{00000000-0005-0000-0000-000021750000}"/>
    <cellStyle name="Normal 87 4 14 3 2" xfId="21485" xr:uid="{00000000-0005-0000-0000-000022750000}"/>
    <cellStyle name="Normal 87 4 14 3 2 2" xfId="51895" xr:uid="{00000000-0005-0000-0000-000023750000}"/>
    <cellStyle name="Normal 87 4 14 3 3" xfId="40797" xr:uid="{00000000-0005-0000-0000-000024750000}"/>
    <cellStyle name="Normal 87 4 14 4" xfId="14177" xr:uid="{00000000-0005-0000-0000-000025750000}"/>
    <cellStyle name="Normal 87 4 14 4 2" xfId="25511" xr:uid="{00000000-0005-0000-0000-000026750000}"/>
    <cellStyle name="Normal 87 4 14 4 2 2" xfId="55847" xr:uid="{00000000-0005-0000-0000-000027750000}"/>
    <cellStyle name="Normal 87 4 14 4 3" xfId="44749" xr:uid="{00000000-0005-0000-0000-000028750000}"/>
    <cellStyle name="Normal 87 4 14 5" xfId="18216" xr:uid="{00000000-0005-0000-0000-000029750000}"/>
    <cellStyle name="Normal 87 4 14 5 2" xfId="48719" xr:uid="{00000000-0005-0000-0000-00002A750000}"/>
    <cellStyle name="Normal 87 4 14 6" xfId="29537" xr:uid="{00000000-0005-0000-0000-00002B750000}"/>
    <cellStyle name="Normal 87 4 14 7" xfId="33566" xr:uid="{00000000-0005-0000-0000-00002C750000}"/>
    <cellStyle name="Normal 87 4 14 8" xfId="37621" xr:uid="{00000000-0005-0000-0000-00002D750000}"/>
    <cellStyle name="Normal 87 4 15" xfId="6843" xr:uid="{00000000-0005-0000-0000-00002E750000}"/>
    <cellStyle name="Normal 87 4 15 2" xfId="8440" xr:uid="{00000000-0005-0000-0000-00002F750000}"/>
    <cellStyle name="Normal 87 4 15 2 2" xfId="19864" xr:uid="{00000000-0005-0000-0000-000030750000}"/>
    <cellStyle name="Normal 87 4 15 2 2 2" xfId="50367" xr:uid="{00000000-0005-0000-0000-000031750000}"/>
    <cellStyle name="Normal 87 4 15 2 3" xfId="39269" xr:uid="{00000000-0005-0000-0000-000032750000}"/>
    <cellStyle name="Normal 87 4 15 3" xfId="10153" xr:uid="{00000000-0005-0000-0000-000033750000}"/>
    <cellStyle name="Normal 87 4 15 3 2" xfId="21546" xr:uid="{00000000-0005-0000-0000-000034750000}"/>
    <cellStyle name="Normal 87 4 15 3 2 2" xfId="51956" xr:uid="{00000000-0005-0000-0000-000035750000}"/>
    <cellStyle name="Normal 87 4 15 3 3" xfId="40858" xr:uid="{00000000-0005-0000-0000-000036750000}"/>
    <cellStyle name="Normal 87 4 15 4" xfId="14238" xr:uid="{00000000-0005-0000-0000-000037750000}"/>
    <cellStyle name="Normal 87 4 15 4 2" xfId="25572" xr:uid="{00000000-0005-0000-0000-000038750000}"/>
    <cellStyle name="Normal 87 4 15 4 2 2" xfId="55908" xr:uid="{00000000-0005-0000-0000-000039750000}"/>
    <cellStyle name="Normal 87 4 15 4 3" xfId="44810" xr:uid="{00000000-0005-0000-0000-00003A750000}"/>
    <cellStyle name="Normal 87 4 15 5" xfId="18267" xr:uid="{00000000-0005-0000-0000-00003B750000}"/>
    <cellStyle name="Normal 87 4 15 5 2" xfId="48770" xr:uid="{00000000-0005-0000-0000-00003C750000}"/>
    <cellStyle name="Normal 87 4 15 6" xfId="29598" xr:uid="{00000000-0005-0000-0000-00003D750000}"/>
    <cellStyle name="Normal 87 4 15 7" xfId="33627" xr:uid="{00000000-0005-0000-0000-00003E750000}"/>
    <cellStyle name="Normal 87 4 15 8" xfId="37672" xr:uid="{00000000-0005-0000-0000-00003F750000}"/>
    <cellStyle name="Normal 87 4 16" xfId="6894" xr:uid="{00000000-0005-0000-0000-000040750000}"/>
    <cellStyle name="Normal 87 4 16 2" xfId="8491" xr:uid="{00000000-0005-0000-0000-000041750000}"/>
    <cellStyle name="Normal 87 4 16 2 2" xfId="19915" xr:uid="{00000000-0005-0000-0000-000042750000}"/>
    <cellStyle name="Normal 87 4 16 2 2 2" xfId="50418" xr:uid="{00000000-0005-0000-0000-000043750000}"/>
    <cellStyle name="Normal 87 4 16 2 3" xfId="39320" xr:uid="{00000000-0005-0000-0000-000044750000}"/>
    <cellStyle name="Normal 87 4 16 3" xfId="10215" xr:uid="{00000000-0005-0000-0000-000045750000}"/>
    <cellStyle name="Normal 87 4 16 3 2" xfId="21607" xr:uid="{00000000-0005-0000-0000-000046750000}"/>
    <cellStyle name="Normal 87 4 16 3 2 2" xfId="52017" xr:uid="{00000000-0005-0000-0000-000047750000}"/>
    <cellStyle name="Normal 87 4 16 3 3" xfId="40919" xr:uid="{00000000-0005-0000-0000-000048750000}"/>
    <cellStyle name="Normal 87 4 16 4" xfId="14299" xr:uid="{00000000-0005-0000-0000-000049750000}"/>
    <cellStyle name="Normal 87 4 16 4 2" xfId="25633" xr:uid="{00000000-0005-0000-0000-00004A750000}"/>
    <cellStyle name="Normal 87 4 16 4 2 2" xfId="55969" xr:uid="{00000000-0005-0000-0000-00004B750000}"/>
    <cellStyle name="Normal 87 4 16 4 3" xfId="44871" xr:uid="{00000000-0005-0000-0000-00004C750000}"/>
    <cellStyle name="Normal 87 4 16 5" xfId="18318" xr:uid="{00000000-0005-0000-0000-00004D750000}"/>
    <cellStyle name="Normal 87 4 16 5 2" xfId="48821" xr:uid="{00000000-0005-0000-0000-00004E750000}"/>
    <cellStyle name="Normal 87 4 16 6" xfId="29659" xr:uid="{00000000-0005-0000-0000-00004F750000}"/>
    <cellStyle name="Normal 87 4 16 7" xfId="33688" xr:uid="{00000000-0005-0000-0000-000050750000}"/>
    <cellStyle name="Normal 87 4 16 8" xfId="37723" xr:uid="{00000000-0005-0000-0000-000051750000}"/>
    <cellStyle name="Normal 87 4 17" xfId="6945" xr:uid="{00000000-0005-0000-0000-000052750000}"/>
    <cellStyle name="Normal 87 4 17 2" xfId="8542" xr:uid="{00000000-0005-0000-0000-000053750000}"/>
    <cellStyle name="Normal 87 4 17 2 2" xfId="19966" xr:uid="{00000000-0005-0000-0000-000054750000}"/>
    <cellStyle name="Normal 87 4 17 2 2 2" xfId="50469" xr:uid="{00000000-0005-0000-0000-000055750000}"/>
    <cellStyle name="Normal 87 4 17 2 3" xfId="39371" xr:uid="{00000000-0005-0000-0000-000056750000}"/>
    <cellStyle name="Normal 87 4 17 3" xfId="10269" xr:uid="{00000000-0005-0000-0000-000057750000}"/>
    <cellStyle name="Normal 87 4 17 3 2" xfId="21660" xr:uid="{00000000-0005-0000-0000-000058750000}"/>
    <cellStyle name="Normal 87 4 17 3 2 2" xfId="52070" xr:uid="{00000000-0005-0000-0000-000059750000}"/>
    <cellStyle name="Normal 87 4 17 3 3" xfId="40972" xr:uid="{00000000-0005-0000-0000-00005A750000}"/>
    <cellStyle name="Normal 87 4 17 4" xfId="14352" xr:uid="{00000000-0005-0000-0000-00005B750000}"/>
    <cellStyle name="Normal 87 4 17 4 2" xfId="25686" xr:uid="{00000000-0005-0000-0000-00005C750000}"/>
    <cellStyle name="Normal 87 4 17 4 2 2" xfId="56022" xr:uid="{00000000-0005-0000-0000-00005D750000}"/>
    <cellStyle name="Normal 87 4 17 4 3" xfId="44924" xr:uid="{00000000-0005-0000-0000-00005E750000}"/>
    <cellStyle name="Normal 87 4 17 5" xfId="18369" xr:uid="{00000000-0005-0000-0000-00005F750000}"/>
    <cellStyle name="Normal 87 4 17 5 2" xfId="48872" xr:uid="{00000000-0005-0000-0000-000060750000}"/>
    <cellStyle name="Normal 87 4 17 6" xfId="29712" xr:uid="{00000000-0005-0000-0000-000061750000}"/>
    <cellStyle name="Normal 87 4 17 7" xfId="33741" xr:uid="{00000000-0005-0000-0000-000062750000}"/>
    <cellStyle name="Normal 87 4 17 8" xfId="37774" xr:uid="{00000000-0005-0000-0000-000063750000}"/>
    <cellStyle name="Normal 87 4 18" xfId="6994" xr:uid="{00000000-0005-0000-0000-000064750000}"/>
    <cellStyle name="Normal 87 4 18 2" xfId="8591" xr:uid="{00000000-0005-0000-0000-000065750000}"/>
    <cellStyle name="Normal 87 4 18 2 2" xfId="20015" xr:uid="{00000000-0005-0000-0000-000066750000}"/>
    <cellStyle name="Normal 87 4 18 2 2 2" xfId="50518" xr:uid="{00000000-0005-0000-0000-000067750000}"/>
    <cellStyle name="Normal 87 4 18 2 3" xfId="39420" xr:uid="{00000000-0005-0000-0000-000068750000}"/>
    <cellStyle name="Normal 87 4 18 3" xfId="10323" xr:uid="{00000000-0005-0000-0000-000069750000}"/>
    <cellStyle name="Normal 87 4 18 3 2" xfId="21713" xr:uid="{00000000-0005-0000-0000-00006A750000}"/>
    <cellStyle name="Normal 87 4 18 3 2 2" xfId="52123" xr:uid="{00000000-0005-0000-0000-00006B750000}"/>
    <cellStyle name="Normal 87 4 18 3 3" xfId="41025" xr:uid="{00000000-0005-0000-0000-00006C750000}"/>
    <cellStyle name="Normal 87 4 18 4" xfId="14405" xr:uid="{00000000-0005-0000-0000-00006D750000}"/>
    <cellStyle name="Normal 87 4 18 4 2" xfId="25739" xr:uid="{00000000-0005-0000-0000-00006E750000}"/>
    <cellStyle name="Normal 87 4 18 4 2 2" xfId="56075" xr:uid="{00000000-0005-0000-0000-00006F750000}"/>
    <cellStyle name="Normal 87 4 18 4 3" xfId="44977" xr:uid="{00000000-0005-0000-0000-000070750000}"/>
    <cellStyle name="Normal 87 4 18 5" xfId="18418" xr:uid="{00000000-0005-0000-0000-000071750000}"/>
    <cellStyle name="Normal 87 4 18 5 2" xfId="48921" xr:uid="{00000000-0005-0000-0000-000072750000}"/>
    <cellStyle name="Normal 87 4 18 6" xfId="29765" xr:uid="{00000000-0005-0000-0000-000073750000}"/>
    <cellStyle name="Normal 87 4 18 7" xfId="33794" xr:uid="{00000000-0005-0000-0000-000074750000}"/>
    <cellStyle name="Normal 87 4 18 8" xfId="37823" xr:uid="{00000000-0005-0000-0000-000075750000}"/>
    <cellStyle name="Normal 87 4 19" xfId="7041" xr:uid="{00000000-0005-0000-0000-000076750000}"/>
    <cellStyle name="Normal 87 4 19 2" xfId="8638" xr:uid="{00000000-0005-0000-0000-000077750000}"/>
    <cellStyle name="Normal 87 4 19 2 2" xfId="20062" xr:uid="{00000000-0005-0000-0000-000078750000}"/>
    <cellStyle name="Normal 87 4 19 2 2 2" xfId="50565" xr:uid="{00000000-0005-0000-0000-000079750000}"/>
    <cellStyle name="Normal 87 4 19 2 3" xfId="39467" xr:uid="{00000000-0005-0000-0000-00007A750000}"/>
    <cellStyle name="Normal 87 4 19 3" xfId="10377" xr:uid="{00000000-0005-0000-0000-00007B750000}"/>
    <cellStyle name="Normal 87 4 19 3 2" xfId="21766" xr:uid="{00000000-0005-0000-0000-00007C750000}"/>
    <cellStyle name="Normal 87 4 19 3 2 2" xfId="52176" xr:uid="{00000000-0005-0000-0000-00007D750000}"/>
    <cellStyle name="Normal 87 4 19 3 3" xfId="41078" xr:uid="{00000000-0005-0000-0000-00007E750000}"/>
    <cellStyle name="Normal 87 4 19 4" xfId="14458" xr:uid="{00000000-0005-0000-0000-00007F750000}"/>
    <cellStyle name="Normal 87 4 19 4 2" xfId="25792" xr:uid="{00000000-0005-0000-0000-000080750000}"/>
    <cellStyle name="Normal 87 4 19 4 2 2" xfId="56128" xr:uid="{00000000-0005-0000-0000-000081750000}"/>
    <cellStyle name="Normal 87 4 19 4 3" xfId="45030" xr:uid="{00000000-0005-0000-0000-000082750000}"/>
    <cellStyle name="Normal 87 4 19 5" xfId="18465" xr:uid="{00000000-0005-0000-0000-000083750000}"/>
    <cellStyle name="Normal 87 4 19 5 2" xfId="48968" xr:uid="{00000000-0005-0000-0000-000084750000}"/>
    <cellStyle name="Normal 87 4 19 6" xfId="29818" xr:uid="{00000000-0005-0000-0000-000085750000}"/>
    <cellStyle name="Normal 87 4 19 7" xfId="33847" xr:uid="{00000000-0005-0000-0000-000086750000}"/>
    <cellStyle name="Normal 87 4 19 8" xfId="37870" xr:uid="{00000000-0005-0000-0000-000087750000}"/>
    <cellStyle name="Normal 87 4 2" xfId="6056" xr:uid="{00000000-0005-0000-0000-000088750000}"/>
    <cellStyle name="Normal 87 4 2 2" xfId="7653" xr:uid="{00000000-0005-0000-0000-000089750000}"/>
    <cellStyle name="Normal 87 4 2 2 2" xfId="19077" xr:uid="{00000000-0005-0000-0000-00008A750000}"/>
    <cellStyle name="Normal 87 4 2 2 2 2" xfId="49580" xr:uid="{00000000-0005-0000-0000-00008B750000}"/>
    <cellStyle name="Normal 87 4 2 2 3" xfId="38482" xr:uid="{00000000-0005-0000-0000-00008C750000}"/>
    <cellStyle name="Normal 87 4 2 3" xfId="9284" xr:uid="{00000000-0005-0000-0000-00008D750000}"/>
    <cellStyle name="Normal 87 4 2 3 2" xfId="20687" xr:uid="{00000000-0005-0000-0000-00008E750000}"/>
    <cellStyle name="Normal 87 4 2 3 2 2" xfId="51097" xr:uid="{00000000-0005-0000-0000-00008F750000}"/>
    <cellStyle name="Normal 87 4 2 3 3" xfId="39999" xr:uid="{00000000-0005-0000-0000-000090750000}"/>
    <cellStyle name="Normal 87 4 2 4" xfId="13379" xr:uid="{00000000-0005-0000-0000-000091750000}"/>
    <cellStyle name="Normal 87 4 2 4 2" xfId="24713" xr:uid="{00000000-0005-0000-0000-000092750000}"/>
    <cellStyle name="Normal 87 4 2 4 2 2" xfId="55049" xr:uid="{00000000-0005-0000-0000-000093750000}"/>
    <cellStyle name="Normal 87 4 2 4 3" xfId="43951" xr:uid="{00000000-0005-0000-0000-000094750000}"/>
    <cellStyle name="Normal 87 4 2 5" xfId="17480" xr:uid="{00000000-0005-0000-0000-000095750000}"/>
    <cellStyle name="Normal 87 4 2 5 2" xfId="47983" xr:uid="{00000000-0005-0000-0000-000096750000}"/>
    <cellStyle name="Normal 87 4 2 6" xfId="28739" xr:uid="{00000000-0005-0000-0000-000097750000}"/>
    <cellStyle name="Normal 87 4 2 7" xfId="32768" xr:uid="{00000000-0005-0000-0000-000098750000}"/>
    <cellStyle name="Normal 87 4 2 8" xfId="36885" xr:uid="{00000000-0005-0000-0000-000099750000}"/>
    <cellStyle name="Normal 87 4 20" xfId="7150" xr:uid="{00000000-0005-0000-0000-00009A750000}"/>
    <cellStyle name="Normal 87 4 20 2" xfId="10431" xr:uid="{00000000-0005-0000-0000-00009B750000}"/>
    <cellStyle name="Normal 87 4 20 2 2" xfId="21819" xr:uid="{00000000-0005-0000-0000-00009C750000}"/>
    <cellStyle name="Normal 87 4 20 2 2 2" xfId="52229" xr:uid="{00000000-0005-0000-0000-00009D750000}"/>
    <cellStyle name="Normal 87 4 20 2 3" xfId="41131" xr:uid="{00000000-0005-0000-0000-00009E750000}"/>
    <cellStyle name="Normal 87 4 20 3" xfId="14511" xr:uid="{00000000-0005-0000-0000-00009F750000}"/>
    <cellStyle name="Normal 87 4 20 3 2" xfId="25845" xr:uid="{00000000-0005-0000-0000-0000A0750000}"/>
    <cellStyle name="Normal 87 4 20 3 2 2" xfId="56181" xr:uid="{00000000-0005-0000-0000-0000A1750000}"/>
    <cellStyle name="Normal 87 4 20 3 3" xfId="45083" xr:uid="{00000000-0005-0000-0000-0000A2750000}"/>
    <cellStyle name="Normal 87 4 20 4" xfId="18574" xr:uid="{00000000-0005-0000-0000-0000A3750000}"/>
    <cellStyle name="Normal 87 4 20 4 2" xfId="49077" xr:uid="{00000000-0005-0000-0000-0000A4750000}"/>
    <cellStyle name="Normal 87 4 20 5" xfId="29871" xr:uid="{00000000-0005-0000-0000-0000A5750000}"/>
    <cellStyle name="Normal 87 4 20 6" xfId="33900" xr:uid="{00000000-0005-0000-0000-0000A6750000}"/>
    <cellStyle name="Normal 87 4 20 7" xfId="37979" xr:uid="{00000000-0005-0000-0000-0000A7750000}"/>
    <cellStyle name="Normal 87 4 21" xfId="10485" xr:uid="{00000000-0005-0000-0000-0000A8750000}"/>
    <cellStyle name="Normal 87 4 21 2" xfId="14564" xr:uid="{00000000-0005-0000-0000-0000A9750000}"/>
    <cellStyle name="Normal 87 4 21 2 2" xfId="25898" xr:uid="{00000000-0005-0000-0000-0000AA750000}"/>
    <cellStyle name="Normal 87 4 21 2 2 2" xfId="56234" xr:uid="{00000000-0005-0000-0000-0000AB750000}"/>
    <cellStyle name="Normal 87 4 21 2 3" xfId="45136" xr:uid="{00000000-0005-0000-0000-0000AC750000}"/>
    <cellStyle name="Normal 87 4 21 3" xfId="21872" xr:uid="{00000000-0005-0000-0000-0000AD750000}"/>
    <cellStyle name="Normal 87 4 21 3 2" xfId="52282" xr:uid="{00000000-0005-0000-0000-0000AE750000}"/>
    <cellStyle name="Normal 87 4 21 4" xfId="29924" xr:uid="{00000000-0005-0000-0000-0000AF750000}"/>
    <cellStyle name="Normal 87 4 21 5" xfId="33953" xr:uid="{00000000-0005-0000-0000-0000B0750000}"/>
    <cellStyle name="Normal 87 4 21 6" xfId="41184" xr:uid="{00000000-0005-0000-0000-0000B1750000}"/>
    <cellStyle name="Normal 87 4 22" xfId="10539" xr:uid="{00000000-0005-0000-0000-0000B2750000}"/>
    <cellStyle name="Normal 87 4 22 2" xfId="14617" xr:uid="{00000000-0005-0000-0000-0000B3750000}"/>
    <cellStyle name="Normal 87 4 22 2 2" xfId="25951" xr:uid="{00000000-0005-0000-0000-0000B4750000}"/>
    <cellStyle name="Normal 87 4 22 2 2 2" xfId="56287" xr:uid="{00000000-0005-0000-0000-0000B5750000}"/>
    <cellStyle name="Normal 87 4 22 2 3" xfId="45189" xr:uid="{00000000-0005-0000-0000-0000B6750000}"/>
    <cellStyle name="Normal 87 4 22 3" xfId="21925" xr:uid="{00000000-0005-0000-0000-0000B7750000}"/>
    <cellStyle name="Normal 87 4 22 3 2" xfId="52335" xr:uid="{00000000-0005-0000-0000-0000B8750000}"/>
    <cellStyle name="Normal 87 4 22 4" xfId="29977" xr:uid="{00000000-0005-0000-0000-0000B9750000}"/>
    <cellStyle name="Normal 87 4 22 5" xfId="34006" xr:uid="{00000000-0005-0000-0000-0000BA750000}"/>
    <cellStyle name="Normal 87 4 22 6" xfId="41237" xr:uid="{00000000-0005-0000-0000-0000BB750000}"/>
    <cellStyle name="Normal 87 4 23" xfId="10589" xr:uid="{00000000-0005-0000-0000-0000BC750000}"/>
    <cellStyle name="Normal 87 4 23 2" xfId="14666" xr:uid="{00000000-0005-0000-0000-0000BD750000}"/>
    <cellStyle name="Normal 87 4 23 2 2" xfId="26000" xr:uid="{00000000-0005-0000-0000-0000BE750000}"/>
    <cellStyle name="Normal 87 4 23 2 2 2" xfId="56336" xr:uid="{00000000-0005-0000-0000-0000BF750000}"/>
    <cellStyle name="Normal 87 4 23 2 3" xfId="45238" xr:uid="{00000000-0005-0000-0000-0000C0750000}"/>
    <cellStyle name="Normal 87 4 23 3" xfId="21974" xr:uid="{00000000-0005-0000-0000-0000C1750000}"/>
    <cellStyle name="Normal 87 4 23 3 2" xfId="52384" xr:uid="{00000000-0005-0000-0000-0000C2750000}"/>
    <cellStyle name="Normal 87 4 23 4" xfId="30026" xr:uid="{00000000-0005-0000-0000-0000C3750000}"/>
    <cellStyle name="Normal 87 4 23 5" xfId="34055" xr:uid="{00000000-0005-0000-0000-0000C4750000}"/>
    <cellStyle name="Normal 87 4 23 6" xfId="41286" xr:uid="{00000000-0005-0000-0000-0000C5750000}"/>
    <cellStyle name="Normal 87 4 24" xfId="10639" xr:uid="{00000000-0005-0000-0000-0000C6750000}"/>
    <cellStyle name="Normal 87 4 24 2" xfId="14715" xr:uid="{00000000-0005-0000-0000-0000C7750000}"/>
    <cellStyle name="Normal 87 4 24 2 2" xfId="26049" xr:uid="{00000000-0005-0000-0000-0000C8750000}"/>
    <cellStyle name="Normal 87 4 24 2 2 2" xfId="56385" xr:uid="{00000000-0005-0000-0000-0000C9750000}"/>
    <cellStyle name="Normal 87 4 24 2 3" xfId="45287" xr:uid="{00000000-0005-0000-0000-0000CA750000}"/>
    <cellStyle name="Normal 87 4 24 3" xfId="22023" xr:uid="{00000000-0005-0000-0000-0000CB750000}"/>
    <cellStyle name="Normal 87 4 24 3 2" xfId="52433" xr:uid="{00000000-0005-0000-0000-0000CC750000}"/>
    <cellStyle name="Normal 87 4 24 4" xfId="30075" xr:uid="{00000000-0005-0000-0000-0000CD750000}"/>
    <cellStyle name="Normal 87 4 24 5" xfId="34104" xr:uid="{00000000-0005-0000-0000-0000CE750000}"/>
    <cellStyle name="Normal 87 4 24 6" xfId="41335" xr:uid="{00000000-0005-0000-0000-0000CF750000}"/>
    <cellStyle name="Normal 87 4 25" xfId="10689" xr:uid="{00000000-0005-0000-0000-0000D0750000}"/>
    <cellStyle name="Normal 87 4 25 2" xfId="14764" xr:uid="{00000000-0005-0000-0000-0000D1750000}"/>
    <cellStyle name="Normal 87 4 25 2 2" xfId="26098" xr:uid="{00000000-0005-0000-0000-0000D2750000}"/>
    <cellStyle name="Normal 87 4 25 2 2 2" xfId="56434" xr:uid="{00000000-0005-0000-0000-0000D3750000}"/>
    <cellStyle name="Normal 87 4 25 2 3" xfId="45336" xr:uid="{00000000-0005-0000-0000-0000D4750000}"/>
    <cellStyle name="Normal 87 4 25 3" xfId="22072" xr:uid="{00000000-0005-0000-0000-0000D5750000}"/>
    <cellStyle name="Normal 87 4 25 3 2" xfId="52482" xr:uid="{00000000-0005-0000-0000-0000D6750000}"/>
    <cellStyle name="Normal 87 4 25 4" xfId="30124" xr:uid="{00000000-0005-0000-0000-0000D7750000}"/>
    <cellStyle name="Normal 87 4 25 5" xfId="34153" xr:uid="{00000000-0005-0000-0000-0000D8750000}"/>
    <cellStyle name="Normal 87 4 25 6" xfId="41384" xr:uid="{00000000-0005-0000-0000-0000D9750000}"/>
    <cellStyle name="Normal 87 4 26" xfId="11270" xr:uid="{00000000-0005-0000-0000-0000DA750000}"/>
    <cellStyle name="Normal 87 4 26 2" xfId="15297" xr:uid="{00000000-0005-0000-0000-0000DB750000}"/>
    <cellStyle name="Normal 87 4 26 2 2" xfId="26631" xr:uid="{00000000-0005-0000-0000-0000DC750000}"/>
    <cellStyle name="Normal 87 4 26 2 2 2" xfId="56967" xr:uid="{00000000-0005-0000-0000-0000DD750000}"/>
    <cellStyle name="Normal 87 4 26 2 3" xfId="45869" xr:uid="{00000000-0005-0000-0000-0000DE750000}"/>
    <cellStyle name="Normal 87 4 26 3" xfId="22605" xr:uid="{00000000-0005-0000-0000-0000DF750000}"/>
    <cellStyle name="Normal 87 4 26 3 2" xfId="53015" xr:uid="{00000000-0005-0000-0000-0000E0750000}"/>
    <cellStyle name="Normal 87 4 26 4" xfId="30657" xr:uid="{00000000-0005-0000-0000-0000E1750000}"/>
    <cellStyle name="Normal 87 4 26 5" xfId="34686" xr:uid="{00000000-0005-0000-0000-0000E2750000}"/>
    <cellStyle name="Normal 87 4 26 6" xfId="41917" xr:uid="{00000000-0005-0000-0000-0000E3750000}"/>
    <cellStyle name="Normal 87 4 27" xfId="10772" xr:uid="{00000000-0005-0000-0000-0000E4750000}"/>
    <cellStyle name="Normal 87 4 27 2" xfId="14847" xr:uid="{00000000-0005-0000-0000-0000E5750000}"/>
    <cellStyle name="Normal 87 4 27 2 2" xfId="26181" xr:uid="{00000000-0005-0000-0000-0000E6750000}"/>
    <cellStyle name="Normal 87 4 27 2 2 2" xfId="56517" xr:uid="{00000000-0005-0000-0000-0000E7750000}"/>
    <cellStyle name="Normal 87 4 27 2 3" xfId="45419" xr:uid="{00000000-0005-0000-0000-0000E8750000}"/>
    <cellStyle name="Normal 87 4 27 3" xfId="22155" xr:uid="{00000000-0005-0000-0000-0000E9750000}"/>
    <cellStyle name="Normal 87 4 27 3 2" xfId="52565" xr:uid="{00000000-0005-0000-0000-0000EA750000}"/>
    <cellStyle name="Normal 87 4 27 4" xfId="30207" xr:uid="{00000000-0005-0000-0000-0000EB750000}"/>
    <cellStyle name="Normal 87 4 27 5" xfId="34236" xr:uid="{00000000-0005-0000-0000-0000EC750000}"/>
    <cellStyle name="Normal 87 4 27 6" xfId="41467" xr:uid="{00000000-0005-0000-0000-0000ED750000}"/>
    <cellStyle name="Normal 87 4 28" xfId="11345" xr:uid="{00000000-0005-0000-0000-0000EE750000}"/>
    <cellStyle name="Normal 87 4 28 2" xfId="15372" xr:uid="{00000000-0005-0000-0000-0000EF750000}"/>
    <cellStyle name="Normal 87 4 28 2 2" xfId="26706" xr:uid="{00000000-0005-0000-0000-0000F0750000}"/>
    <cellStyle name="Normal 87 4 28 2 2 2" xfId="57042" xr:uid="{00000000-0005-0000-0000-0000F1750000}"/>
    <cellStyle name="Normal 87 4 28 2 3" xfId="45944" xr:uid="{00000000-0005-0000-0000-0000F2750000}"/>
    <cellStyle name="Normal 87 4 28 3" xfId="22680" xr:uid="{00000000-0005-0000-0000-0000F3750000}"/>
    <cellStyle name="Normal 87 4 28 3 2" xfId="53090" xr:uid="{00000000-0005-0000-0000-0000F4750000}"/>
    <cellStyle name="Normal 87 4 28 4" xfId="30732" xr:uid="{00000000-0005-0000-0000-0000F5750000}"/>
    <cellStyle name="Normal 87 4 28 5" xfId="34761" xr:uid="{00000000-0005-0000-0000-0000F6750000}"/>
    <cellStyle name="Normal 87 4 28 6" xfId="41992" xr:uid="{00000000-0005-0000-0000-0000F7750000}"/>
    <cellStyle name="Normal 87 4 29" xfId="11426" xr:uid="{00000000-0005-0000-0000-0000F8750000}"/>
    <cellStyle name="Normal 87 4 29 2" xfId="15453" xr:uid="{00000000-0005-0000-0000-0000F9750000}"/>
    <cellStyle name="Normal 87 4 29 2 2" xfId="26787" xr:uid="{00000000-0005-0000-0000-0000FA750000}"/>
    <cellStyle name="Normal 87 4 29 2 2 2" xfId="57123" xr:uid="{00000000-0005-0000-0000-0000FB750000}"/>
    <cellStyle name="Normal 87 4 29 2 3" xfId="46025" xr:uid="{00000000-0005-0000-0000-0000FC750000}"/>
    <cellStyle name="Normal 87 4 29 3" xfId="22761" xr:uid="{00000000-0005-0000-0000-0000FD750000}"/>
    <cellStyle name="Normal 87 4 29 3 2" xfId="53171" xr:uid="{00000000-0005-0000-0000-0000FE750000}"/>
    <cellStyle name="Normal 87 4 29 4" xfId="30813" xr:uid="{00000000-0005-0000-0000-0000FF750000}"/>
    <cellStyle name="Normal 87 4 29 5" xfId="34842" xr:uid="{00000000-0005-0000-0000-000000760000}"/>
    <cellStyle name="Normal 87 4 29 6" xfId="42073" xr:uid="{00000000-0005-0000-0000-000001760000}"/>
    <cellStyle name="Normal 87 4 3" xfId="5621" xr:uid="{00000000-0005-0000-0000-000002760000}"/>
    <cellStyle name="Normal 87 4 3 2" xfId="7218" xr:uid="{00000000-0005-0000-0000-000003760000}"/>
    <cellStyle name="Normal 87 4 3 2 2" xfId="18642" xr:uid="{00000000-0005-0000-0000-000004760000}"/>
    <cellStyle name="Normal 87 4 3 2 2 2" xfId="49145" xr:uid="{00000000-0005-0000-0000-000005760000}"/>
    <cellStyle name="Normal 87 4 3 2 3" xfId="38047" xr:uid="{00000000-0005-0000-0000-000006760000}"/>
    <cellStyle name="Normal 87 4 3 3" xfId="8894" xr:uid="{00000000-0005-0000-0000-000007760000}"/>
    <cellStyle name="Normal 87 4 3 3 2" xfId="20325" xr:uid="{00000000-0005-0000-0000-000008760000}"/>
    <cellStyle name="Normal 87 4 3 3 2 2" xfId="50735" xr:uid="{00000000-0005-0000-0000-000009760000}"/>
    <cellStyle name="Normal 87 4 3 3 3" xfId="39637" xr:uid="{00000000-0005-0000-0000-00000A760000}"/>
    <cellStyle name="Normal 87 4 3 4" xfId="13017" xr:uid="{00000000-0005-0000-0000-00000B760000}"/>
    <cellStyle name="Normal 87 4 3 4 2" xfId="24351" xr:uid="{00000000-0005-0000-0000-00000C760000}"/>
    <cellStyle name="Normal 87 4 3 4 2 2" xfId="54687" xr:uid="{00000000-0005-0000-0000-00000D760000}"/>
    <cellStyle name="Normal 87 4 3 4 3" xfId="43589" xr:uid="{00000000-0005-0000-0000-00000E760000}"/>
    <cellStyle name="Normal 87 4 3 5" xfId="17045" xr:uid="{00000000-0005-0000-0000-00000F760000}"/>
    <cellStyle name="Normal 87 4 3 5 2" xfId="47548" xr:uid="{00000000-0005-0000-0000-000010760000}"/>
    <cellStyle name="Normal 87 4 3 6" xfId="28377" xr:uid="{00000000-0005-0000-0000-000011760000}"/>
    <cellStyle name="Normal 87 4 3 7" xfId="32406" xr:uid="{00000000-0005-0000-0000-000012760000}"/>
    <cellStyle name="Normal 87 4 3 8" xfId="36450" xr:uid="{00000000-0005-0000-0000-000013760000}"/>
    <cellStyle name="Normal 87 4 30" xfId="11497" xr:uid="{00000000-0005-0000-0000-000014760000}"/>
    <cellStyle name="Normal 87 4 30 2" xfId="15524" xr:uid="{00000000-0005-0000-0000-000015760000}"/>
    <cellStyle name="Normal 87 4 30 2 2" xfId="26858" xr:uid="{00000000-0005-0000-0000-000016760000}"/>
    <cellStyle name="Normal 87 4 30 2 2 2" xfId="57194" xr:uid="{00000000-0005-0000-0000-000017760000}"/>
    <cellStyle name="Normal 87 4 30 2 3" xfId="46096" xr:uid="{00000000-0005-0000-0000-000018760000}"/>
    <cellStyle name="Normal 87 4 30 3" xfId="22832" xr:uid="{00000000-0005-0000-0000-000019760000}"/>
    <cellStyle name="Normal 87 4 30 3 2" xfId="53242" xr:uid="{00000000-0005-0000-0000-00001A760000}"/>
    <cellStyle name="Normal 87 4 30 4" xfId="30884" xr:uid="{00000000-0005-0000-0000-00001B760000}"/>
    <cellStyle name="Normal 87 4 30 5" xfId="34913" xr:uid="{00000000-0005-0000-0000-00001C760000}"/>
    <cellStyle name="Normal 87 4 30 6" xfId="42144" xr:uid="{00000000-0005-0000-0000-00001D760000}"/>
    <cellStyle name="Normal 87 4 31" xfId="11578" xr:uid="{00000000-0005-0000-0000-00001E760000}"/>
    <cellStyle name="Normal 87 4 31 2" xfId="15605" xr:uid="{00000000-0005-0000-0000-00001F760000}"/>
    <cellStyle name="Normal 87 4 31 2 2" xfId="26939" xr:uid="{00000000-0005-0000-0000-000020760000}"/>
    <cellStyle name="Normal 87 4 31 2 2 2" xfId="57275" xr:uid="{00000000-0005-0000-0000-000021760000}"/>
    <cellStyle name="Normal 87 4 31 2 3" xfId="46177" xr:uid="{00000000-0005-0000-0000-000022760000}"/>
    <cellStyle name="Normal 87 4 31 3" xfId="22913" xr:uid="{00000000-0005-0000-0000-000023760000}"/>
    <cellStyle name="Normal 87 4 31 3 2" xfId="53323" xr:uid="{00000000-0005-0000-0000-000024760000}"/>
    <cellStyle name="Normal 87 4 31 4" xfId="30965" xr:uid="{00000000-0005-0000-0000-000025760000}"/>
    <cellStyle name="Normal 87 4 31 5" xfId="34994" xr:uid="{00000000-0005-0000-0000-000026760000}"/>
    <cellStyle name="Normal 87 4 31 6" xfId="42225" xr:uid="{00000000-0005-0000-0000-000027760000}"/>
    <cellStyle name="Normal 87 4 32" xfId="11656" xr:uid="{00000000-0005-0000-0000-000028760000}"/>
    <cellStyle name="Normal 87 4 32 2" xfId="15683" xr:uid="{00000000-0005-0000-0000-000029760000}"/>
    <cellStyle name="Normal 87 4 32 2 2" xfId="27017" xr:uid="{00000000-0005-0000-0000-00002A760000}"/>
    <cellStyle name="Normal 87 4 32 2 2 2" xfId="57353" xr:uid="{00000000-0005-0000-0000-00002B760000}"/>
    <cellStyle name="Normal 87 4 32 2 3" xfId="46255" xr:uid="{00000000-0005-0000-0000-00002C760000}"/>
    <cellStyle name="Normal 87 4 32 3" xfId="22991" xr:uid="{00000000-0005-0000-0000-00002D760000}"/>
    <cellStyle name="Normal 87 4 32 3 2" xfId="53401" xr:uid="{00000000-0005-0000-0000-00002E760000}"/>
    <cellStyle name="Normal 87 4 32 4" xfId="31043" xr:uid="{00000000-0005-0000-0000-00002F760000}"/>
    <cellStyle name="Normal 87 4 32 5" xfId="35072" xr:uid="{00000000-0005-0000-0000-000030760000}"/>
    <cellStyle name="Normal 87 4 32 6" xfId="42303" xr:uid="{00000000-0005-0000-0000-000031760000}"/>
    <cellStyle name="Normal 87 4 33" xfId="11734" xr:uid="{00000000-0005-0000-0000-000032760000}"/>
    <cellStyle name="Normal 87 4 33 2" xfId="15761" xr:uid="{00000000-0005-0000-0000-000033760000}"/>
    <cellStyle name="Normal 87 4 33 2 2" xfId="27095" xr:uid="{00000000-0005-0000-0000-000034760000}"/>
    <cellStyle name="Normal 87 4 33 2 2 2" xfId="57431" xr:uid="{00000000-0005-0000-0000-000035760000}"/>
    <cellStyle name="Normal 87 4 33 2 3" xfId="46333" xr:uid="{00000000-0005-0000-0000-000036760000}"/>
    <cellStyle name="Normal 87 4 33 3" xfId="23069" xr:uid="{00000000-0005-0000-0000-000037760000}"/>
    <cellStyle name="Normal 87 4 33 3 2" xfId="53479" xr:uid="{00000000-0005-0000-0000-000038760000}"/>
    <cellStyle name="Normal 87 4 33 4" xfId="31121" xr:uid="{00000000-0005-0000-0000-000039760000}"/>
    <cellStyle name="Normal 87 4 33 5" xfId="35150" xr:uid="{00000000-0005-0000-0000-00003A760000}"/>
    <cellStyle name="Normal 87 4 33 6" xfId="42381" xr:uid="{00000000-0005-0000-0000-00003B760000}"/>
    <cellStyle name="Normal 87 4 34" xfId="11812" xr:uid="{00000000-0005-0000-0000-00003C760000}"/>
    <cellStyle name="Normal 87 4 34 2" xfId="15839" xr:uid="{00000000-0005-0000-0000-00003D760000}"/>
    <cellStyle name="Normal 87 4 34 2 2" xfId="27173" xr:uid="{00000000-0005-0000-0000-00003E760000}"/>
    <cellStyle name="Normal 87 4 34 2 2 2" xfId="57509" xr:uid="{00000000-0005-0000-0000-00003F760000}"/>
    <cellStyle name="Normal 87 4 34 2 3" xfId="46411" xr:uid="{00000000-0005-0000-0000-000040760000}"/>
    <cellStyle name="Normal 87 4 34 3" xfId="23147" xr:uid="{00000000-0005-0000-0000-000041760000}"/>
    <cellStyle name="Normal 87 4 34 3 2" xfId="53557" xr:uid="{00000000-0005-0000-0000-000042760000}"/>
    <cellStyle name="Normal 87 4 34 4" xfId="31199" xr:uid="{00000000-0005-0000-0000-000043760000}"/>
    <cellStyle name="Normal 87 4 34 5" xfId="35228" xr:uid="{00000000-0005-0000-0000-000044760000}"/>
    <cellStyle name="Normal 87 4 34 6" xfId="42459" xr:uid="{00000000-0005-0000-0000-000045760000}"/>
    <cellStyle name="Normal 87 4 35" xfId="11890" xr:uid="{00000000-0005-0000-0000-000046760000}"/>
    <cellStyle name="Normal 87 4 35 2" xfId="15917" xr:uid="{00000000-0005-0000-0000-000047760000}"/>
    <cellStyle name="Normal 87 4 35 2 2" xfId="27251" xr:uid="{00000000-0005-0000-0000-000048760000}"/>
    <cellStyle name="Normal 87 4 35 2 2 2" xfId="57587" xr:uid="{00000000-0005-0000-0000-000049760000}"/>
    <cellStyle name="Normal 87 4 35 2 3" xfId="46489" xr:uid="{00000000-0005-0000-0000-00004A760000}"/>
    <cellStyle name="Normal 87 4 35 3" xfId="23225" xr:uid="{00000000-0005-0000-0000-00004B760000}"/>
    <cellStyle name="Normal 87 4 35 3 2" xfId="53635" xr:uid="{00000000-0005-0000-0000-00004C760000}"/>
    <cellStyle name="Normal 87 4 35 4" xfId="31277" xr:uid="{00000000-0005-0000-0000-00004D760000}"/>
    <cellStyle name="Normal 87 4 35 5" xfId="35306" xr:uid="{00000000-0005-0000-0000-00004E760000}"/>
    <cellStyle name="Normal 87 4 35 6" xfId="42537" xr:uid="{00000000-0005-0000-0000-00004F760000}"/>
    <cellStyle name="Normal 87 4 36" xfId="11968" xr:uid="{00000000-0005-0000-0000-000050760000}"/>
    <cellStyle name="Normal 87 4 36 2" xfId="15995" xr:uid="{00000000-0005-0000-0000-000051760000}"/>
    <cellStyle name="Normal 87 4 36 2 2" xfId="27329" xr:uid="{00000000-0005-0000-0000-000052760000}"/>
    <cellStyle name="Normal 87 4 36 2 2 2" xfId="57665" xr:uid="{00000000-0005-0000-0000-000053760000}"/>
    <cellStyle name="Normal 87 4 36 2 3" xfId="46567" xr:uid="{00000000-0005-0000-0000-000054760000}"/>
    <cellStyle name="Normal 87 4 36 3" xfId="23303" xr:uid="{00000000-0005-0000-0000-000055760000}"/>
    <cellStyle name="Normal 87 4 36 3 2" xfId="53713" xr:uid="{00000000-0005-0000-0000-000056760000}"/>
    <cellStyle name="Normal 87 4 36 4" xfId="31355" xr:uid="{00000000-0005-0000-0000-000057760000}"/>
    <cellStyle name="Normal 87 4 36 5" xfId="35384" xr:uid="{00000000-0005-0000-0000-000058760000}"/>
    <cellStyle name="Normal 87 4 36 6" xfId="42615" xr:uid="{00000000-0005-0000-0000-000059760000}"/>
    <cellStyle name="Normal 87 4 37" xfId="12046" xr:uid="{00000000-0005-0000-0000-00005A760000}"/>
    <cellStyle name="Normal 87 4 37 2" xfId="16073" xr:uid="{00000000-0005-0000-0000-00005B760000}"/>
    <cellStyle name="Normal 87 4 37 2 2" xfId="27407" xr:uid="{00000000-0005-0000-0000-00005C760000}"/>
    <cellStyle name="Normal 87 4 37 2 2 2" xfId="57743" xr:uid="{00000000-0005-0000-0000-00005D760000}"/>
    <cellStyle name="Normal 87 4 37 2 3" xfId="46645" xr:uid="{00000000-0005-0000-0000-00005E760000}"/>
    <cellStyle name="Normal 87 4 37 3" xfId="23381" xr:uid="{00000000-0005-0000-0000-00005F760000}"/>
    <cellStyle name="Normal 87 4 37 3 2" xfId="53791" xr:uid="{00000000-0005-0000-0000-000060760000}"/>
    <cellStyle name="Normal 87 4 37 4" xfId="31433" xr:uid="{00000000-0005-0000-0000-000061760000}"/>
    <cellStyle name="Normal 87 4 37 5" xfId="35462" xr:uid="{00000000-0005-0000-0000-000062760000}"/>
    <cellStyle name="Normal 87 4 37 6" xfId="42693" xr:uid="{00000000-0005-0000-0000-000063760000}"/>
    <cellStyle name="Normal 87 4 38" xfId="12123" xr:uid="{00000000-0005-0000-0000-000064760000}"/>
    <cellStyle name="Normal 87 4 38 2" xfId="16150" xr:uid="{00000000-0005-0000-0000-000065760000}"/>
    <cellStyle name="Normal 87 4 38 2 2" xfId="27484" xr:uid="{00000000-0005-0000-0000-000066760000}"/>
    <cellStyle name="Normal 87 4 38 2 2 2" xfId="57820" xr:uid="{00000000-0005-0000-0000-000067760000}"/>
    <cellStyle name="Normal 87 4 38 2 3" xfId="46722" xr:uid="{00000000-0005-0000-0000-000068760000}"/>
    <cellStyle name="Normal 87 4 38 3" xfId="23458" xr:uid="{00000000-0005-0000-0000-000069760000}"/>
    <cellStyle name="Normal 87 4 38 3 2" xfId="53868" xr:uid="{00000000-0005-0000-0000-00006A760000}"/>
    <cellStyle name="Normal 87 4 38 4" xfId="31510" xr:uid="{00000000-0005-0000-0000-00006B760000}"/>
    <cellStyle name="Normal 87 4 38 5" xfId="35539" xr:uid="{00000000-0005-0000-0000-00006C760000}"/>
    <cellStyle name="Normal 87 4 38 6" xfId="42770" xr:uid="{00000000-0005-0000-0000-00006D760000}"/>
    <cellStyle name="Normal 87 4 39" xfId="12196" xr:uid="{00000000-0005-0000-0000-00006E760000}"/>
    <cellStyle name="Normal 87 4 39 2" xfId="16223" xr:uid="{00000000-0005-0000-0000-00006F760000}"/>
    <cellStyle name="Normal 87 4 39 2 2" xfId="27557" xr:uid="{00000000-0005-0000-0000-000070760000}"/>
    <cellStyle name="Normal 87 4 39 2 2 2" xfId="57893" xr:uid="{00000000-0005-0000-0000-000071760000}"/>
    <cellStyle name="Normal 87 4 39 2 3" xfId="46795" xr:uid="{00000000-0005-0000-0000-000072760000}"/>
    <cellStyle name="Normal 87 4 39 3" xfId="23531" xr:uid="{00000000-0005-0000-0000-000073760000}"/>
    <cellStyle name="Normal 87 4 39 3 2" xfId="53941" xr:uid="{00000000-0005-0000-0000-000074760000}"/>
    <cellStyle name="Normal 87 4 39 4" xfId="31583" xr:uid="{00000000-0005-0000-0000-000075760000}"/>
    <cellStyle name="Normal 87 4 39 5" xfId="35612" xr:uid="{00000000-0005-0000-0000-000076760000}"/>
    <cellStyle name="Normal 87 4 39 6" xfId="42843" xr:uid="{00000000-0005-0000-0000-000077760000}"/>
    <cellStyle name="Normal 87 4 4" xfId="6131" xr:uid="{00000000-0005-0000-0000-000078760000}"/>
    <cellStyle name="Normal 87 4 4 2" xfId="7728" xr:uid="{00000000-0005-0000-0000-000079760000}"/>
    <cellStyle name="Normal 87 4 4 2 2" xfId="19152" xr:uid="{00000000-0005-0000-0000-00007A760000}"/>
    <cellStyle name="Normal 87 4 4 2 2 2" xfId="49655" xr:uid="{00000000-0005-0000-0000-00007B760000}"/>
    <cellStyle name="Normal 87 4 4 2 3" xfId="38557" xr:uid="{00000000-0005-0000-0000-00007C760000}"/>
    <cellStyle name="Normal 87 4 4 3" xfId="9358" xr:uid="{00000000-0005-0000-0000-00007D760000}"/>
    <cellStyle name="Normal 87 4 4 3 2" xfId="20761" xr:uid="{00000000-0005-0000-0000-00007E760000}"/>
    <cellStyle name="Normal 87 4 4 3 2 2" xfId="51171" xr:uid="{00000000-0005-0000-0000-00007F760000}"/>
    <cellStyle name="Normal 87 4 4 3 3" xfId="40073" xr:uid="{00000000-0005-0000-0000-000080760000}"/>
    <cellStyle name="Normal 87 4 4 4" xfId="13453" xr:uid="{00000000-0005-0000-0000-000081760000}"/>
    <cellStyle name="Normal 87 4 4 4 2" xfId="24787" xr:uid="{00000000-0005-0000-0000-000082760000}"/>
    <cellStyle name="Normal 87 4 4 4 2 2" xfId="55123" xr:uid="{00000000-0005-0000-0000-000083760000}"/>
    <cellStyle name="Normal 87 4 4 4 3" xfId="44025" xr:uid="{00000000-0005-0000-0000-000084760000}"/>
    <cellStyle name="Normal 87 4 4 5" xfId="17555" xr:uid="{00000000-0005-0000-0000-000085760000}"/>
    <cellStyle name="Normal 87 4 4 5 2" xfId="48058" xr:uid="{00000000-0005-0000-0000-000086760000}"/>
    <cellStyle name="Normal 87 4 4 6" xfId="28813" xr:uid="{00000000-0005-0000-0000-000087760000}"/>
    <cellStyle name="Normal 87 4 4 7" xfId="32842" xr:uid="{00000000-0005-0000-0000-000088760000}"/>
    <cellStyle name="Normal 87 4 4 8" xfId="36960" xr:uid="{00000000-0005-0000-0000-000089760000}"/>
    <cellStyle name="Normal 87 4 40" xfId="12269" xr:uid="{00000000-0005-0000-0000-00008A760000}"/>
    <cellStyle name="Normal 87 4 40 2" xfId="16296" xr:uid="{00000000-0005-0000-0000-00008B760000}"/>
    <cellStyle name="Normal 87 4 40 2 2" xfId="27630" xr:uid="{00000000-0005-0000-0000-00008C760000}"/>
    <cellStyle name="Normal 87 4 40 2 2 2" xfId="57966" xr:uid="{00000000-0005-0000-0000-00008D760000}"/>
    <cellStyle name="Normal 87 4 40 2 3" xfId="46868" xr:uid="{00000000-0005-0000-0000-00008E760000}"/>
    <cellStyle name="Normal 87 4 40 3" xfId="23604" xr:uid="{00000000-0005-0000-0000-00008F760000}"/>
    <cellStyle name="Normal 87 4 40 3 2" xfId="54014" xr:uid="{00000000-0005-0000-0000-000090760000}"/>
    <cellStyle name="Normal 87 4 40 4" xfId="31656" xr:uid="{00000000-0005-0000-0000-000091760000}"/>
    <cellStyle name="Normal 87 4 40 5" xfId="35685" xr:uid="{00000000-0005-0000-0000-000092760000}"/>
    <cellStyle name="Normal 87 4 40 6" xfId="42916" xr:uid="{00000000-0005-0000-0000-000093760000}"/>
    <cellStyle name="Normal 87 4 41" xfId="12334" xr:uid="{00000000-0005-0000-0000-000094760000}"/>
    <cellStyle name="Normal 87 4 41 2" xfId="16361" xr:uid="{00000000-0005-0000-0000-000095760000}"/>
    <cellStyle name="Normal 87 4 41 2 2" xfId="27695" xr:uid="{00000000-0005-0000-0000-000096760000}"/>
    <cellStyle name="Normal 87 4 41 2 2 2" xfId="58031" xr:uid="{00000000-0005-0000-0000-000097760000}"/>
    <cellStyle name="Normal 87 4 41 2 3" xfId="46933" xr:uid="{00000000-0005-0000-0000-000098760000}"/>
    <cellStyle name="Normal 87 4 41 3" xfId="23669" xr:uid="{00000000-0005-0000-0000-000099760000}"/>
    <cellStyle name="Normal 87 4 41 3 2" xfId="54079" xr:uid="{00000000-0005-0000-0000-00009A760000}"/>
    <cellStyle name="Normal 87 4 41 4" xfId="31721" xr:uid="{00000000-0005-0000-0000-00009B760000}"/>
    <cellStyle name="Normal 87 4 41 5" xfId="35750" xr:uid="{00000000-0005-0000-0000-00009C760000}"/>
    <cellStyle name="Normal 87 4 41 6" xfId="42981" xr:uid="{00000000-0005-0000-0000-00009D760000}"/>
    <cellStyle name="Normal 87 4 42" xfId="12399" xr:uid="{00000000-0005-0000-0000-00009E760000}"/>
    <cellStyle name="Normal 87 4 42 2" xfId="16426" xr:uid="{00000000-0005-0000-0000-00009F760000}"/>
    <cellStyle name="Normal 87 4 42 2 2" xfId="27760" xr:uid="{00000000-0005-0000-0000-0000A0760000}"/>
    <cellStyle name="Normal 87 4 42 2 2 2" xfId="58096" xr:uid="{00000000-0005-0000-0000-0000A1760000}"/>
    <cellStyle name="Normal 87 4 42 2 3" xfId="46998" xr:uid="{00000000-0005-0000-0000-0000A2760000}"/>
    <cellStyle name="Normal 87 4 42 3" xfId="23734" xr:uid="{00000000-0005-0000-0000-0000A3760000}"/>
    <cellStyle name="Normal 87 4 42 3 2" xfId="54144" xr:uid="{00000000-0005-0000-0000-0000A4760000}"/>
    <cellStyle name="Normal 87 4 42 4" xfId="31786" xr:uid="{00000000-0005-0000-0000-0000A5760000}"/>
    <cellStyle name="Normal 87 4 42 5" xfId="35815" xr:uid="{00000000-0005-0000-0000-0000A6760000}"/>
    <cellStyle name="Normal 87 4 42 6" xfId="43046" xr:uid="{00000000-0005-0000-0000-0000A7760000}"/>
    <cellStyle name="Normal 87 4 43" xfId="12452" xr:uid="{00000000-0005-0000-0000-0000A8760000}"/>
    <cellStyle name="Normal 87 4 43 2" xfId="16479" xr:uid="{00000000-0005-0000-0000-0000A9760000}"/>
    <cellStyle name="Normal 87 4 43 2 2" xfId="27813" xr:uid="{00000000-0005-0000-0000-0000AA760000}"/>
    <cellStyle name="Normal 87 4 43 2 2 2" xfId="58149" xr:uid="{00000000-0005-0000-0000-0000AB760000}"/>
    <cellStyle name="Normal 87 4 43 2 3" xfId="47051" xr:uid="{00000000-0005-0000-0000-0000AC760000}"/>
    <cellStyle name="Normal 87 4 43 3" xfId="23787" xr:uid="{00000000-0005-0000-0000-0000AD760000}"/>
    <cellStyle name="Normal 87 4 43 3 2" xfId="54197" xr:uid="{00000000-0005-0000-0000-0000AE760000}"/>
    <cellStyle name="Normal 87 4 43 4" xfId="31839" xr:uid="{00000000-0005-0000-0000-0000AF760000}"/>
    <cellStyle name="Normal 87 4 43 5" xfId="35868" xr:uid="{00000000-0005-0000-0000-0000B0760000}"/>
    <cellStyle name="Normal 87 4 43 6" xfId="43099" xr:uid="{00000000-0005-0000-0000-0000B1760000}"/>
    <cellStyle name="Normal 87 4 44" xfId="12505" xr:uid="{00000000-0005-0000-0000-0000B2760000}"/>
    <cellStyle name="Normal 87 4 44 2" xfId="16532" xr:uid="{00000000-0005-0000-0000-0000B3760000}"/>
    <cellStyle name="Normal 87 4 44 2 2" xfId="27866" xr:uid="{00000000-0005-0000-0000-0000B4760000}"/>
    <cellStyle name="Normal 87 4 44 2 2 2" xfId="58202" xr:uid="{00000000-0005-0000-0000-0000B5760000}"/>
    <cellStyle name="Normal 87 4 44 2 3" xfId="47104" xr:uid="{00000000-0005-0000-0000-0000B6760000}"/>
    <cellStyle name="Normal 87 4 44 3" xfId="23840" xr:uid="{00000000-0005-0000-0000-0000B7760000}"/>
    <cellStyle name="Normal 87 4 44 3 2" xfId="54250" xr:uid="{00000000-0005-0000-0000-0000B8760000}"/>
    <cellStyle name="Normal 87 4 44 4" xfId="31892" xr:uid="{00000000-0005-0000-0000-0000B9760000}"/>
    <cellStyle name="Normal 87 4 44 5" xfId="35921" xr:uid="{00000000-0005-0000-0000-0000BA760000}"/>
    <cellStyle name="Normal 87 4 44 6" xfId="43152" xr:uid="{00000000-0005-0000-0000-0000BB760000}"/>
    <cellStyle name="Normal 87 4 45" xfId="12558" xr:uid="{00000000-0005-0000-0000-0000BC760000}"/>
    <cellStyle name="Normal 87 4 45 2" xfId="16585" xr:uid="{00000000-0005-0000-0000-0000BD760000}"/>
    <cellStyle name="Normal 87 4 45 2 2" xfId="27919" xr:uid="{00000000-0005-0000-0000-0000BE760000}"/>
    <cellStyle name="Normal 87 4 45 2 2 2" xfId="58255" xr:uid="{00000000-0005-0000-0000-0000BF760000}"/>
    <cellStyle name="Normal 87 4 45 2 3" xfId="47157" xr:uid="{00000000-0005-0000-0000-0000C0760000}"/>
    <cellStyle name="Normal 87 4 45 3" xfId="23893" xr:uid="{00000000-0005-0000-0000-0000C1760000}"/>
    <cellStyle name="Normal 87 4 45 3 2" xfId="54303" xr:uid="{00000000-0005-0000-0000-0000C2760000}"/>
    <cellStyle name="Normal 87 4 45 4" xfId="31945" xr:uid="{00000000-0005-0000-0000-0000C3760000}"/>
    <cellStyle name="Normal 87 4 45 5" xfId="35974" xr:uid="{00000000-0005-0000-0000-0000C4760000}"/>
    <cellStyle name="Normal 87 4 45 6" xfId="43205" xr:uid="{00000000-0005-0000-0000-0000C5760000}"/>
    <cellStyle name="Normal 87 4 46" xfId="12611" xr:uid="{00000000-0005-0000-0000-0000C6760000}"/>
    <cellStyle name="Normal 87 4 46 2" xfId="16638" xr:uid="{00000000-0005-0000-0000-0000C7760000}"/>
    <cellStyle name="Normal 87 4 46 2 2" xfId="27972" xr:uid="{00000000-0005-0000-0000-0000C8760000}"/>
    <cellStyle name="Normal 87 4 46 2 2 2" xfId="58308" xr:uid="{00000000-0005-0000-0000-0000C9760000}"/>
    <cellStyle name="Normal 87 4 46 2 3" xfId="47210" xr:uid="{00000000-0005-0000-0000-0000CA760000}"/>
    <cellStyle name="Normal 87 4 46 3" xfId="23946" xr:uid="{00000000-0005-0000-0000-0000CB760000}"/>
    <cellStyle name="Normal 87 4 46 3 2" xfId="54356" xr:uid="{00000000-0005-0000-0000-0000CC760000}"/>
    <cellStyle name="Normal 87 4 46 4" xfId="31998" xr:uid="{00000000-0005-0000-0000-0000CD760000}"/>
    <cellStyle name="Normal 87 4 46 5" xfId="36027" xr:uid="{00000000-0005-0000-0000-0000CE760000}"/>
    <cellStyle name="Normal 87 4 46 6" xfId="43258" xr:uid="{00000000-0005-0000-0000-0000CF760000}"/>
    <cellStyle name="Normal 87 4 47" xfId="12664" xr:uid="{00000000-0005-0000-0000-0000D0760000}"/>
    <cellStyle name="Normal 87 4 47 2" xfId="16691" xr:uid="{00000000-0005-0000-0000-0000D1760000}"/>
    <cellStyle name="Normal 87 4 47 2 2" xfId="28025" xr:uid="{00000000-0005-0000-0000-0000D2760000}"/>
    <cellStyle name="Normal 87 4 47 2 2 2" xfId="58361" xr:uid="{00000000-0005-0000-0000-0000D3760000}"/>
    <cellStyle name="Normal 87 4 47 2 3" xfId="47263" xr:uid="{00000000-0005-0000-0000-0000D4760000}"/>
    <cellStyle name="Normal 87 4 47 3" xfId="23999" xr:uid="{00000000-0005-0000-0000-0000D5760000}"/>
    <cellStyle name="Normal 87 4 47 3 2" xfId="54409" xr:uid="{00000000-0005-0000-0000-0000D6760000}"/>
    <cellStyle name="Normal 87 4 47 4" xfId="32051" xr:uid="{00000000-0005-0000-0000-0000D7760000}"/>
    <cellStyle name="Normal 87 4 47 5" xfId="36080" xr:uid="{00000000-0005-0000-0000-0000D8760000}"/>
    <cellStyle name="Normal 87 4 47 6" xfId="43311" xr:uid="{00000000-0005-0000-0000-0000D9760000}"/>
    <cellStyle name="Normal 87 4 48" xfId="12716" xr:uid="{00000000-0005-0000-0000-0000DA760000}"/>
    <cellStyle name="Normal 87 4 48 2" xfId="16743" xr:uid="{00000000-0005-0000-0000-0000DB760000}"/>
    <cellStyle name="Normal 87 4 48 2 2" xfId="28077" xr:uid="{00000000-0005-0000-0000-0000DC760000}"/>
    <cellStyle name="Normal 87 4 48 2 2 2" xfId="58413" xr:uid="{00000000-0005-0000-0000-0000DD760000}"/>
    <cellStyle name="Normal 87 4 48 2 3" xfId="47315" xr:uid="{00000000-0005-0000-0000-0000DE760000}"/>
    <cellStyle name="Normal 87 4 48 3" xfId="24051" xr:uid="{00000000-0005-0000-0000-0000DF760000}"/>
    <cellStyle name="Normal 87 4 48 3 2" xfId="54461" xr:uid="{00000000-0005-0000-0000-0000E0760000}"/>
    <cellStyle name="Normal 87 4 48 4" xfId="32103" xr:uid="{00000000-0005-0000-0000-0000E1760000}"/>
    <cellStyle name="Normal 87 4 48 5" xfId="36132" xr:uid="{00000000-0005-0000-0000-0000E2760000}"/>
    <cellStyle name="Normal 87 4 48 6" xfId="43363" xr:uid="{00000000-0005-0000-0000-0000E3760000}"/>
    <cellStyle name="Normal 87 4 49" xfId="12765" xr:uid="{00000000-0005-0000-0000-0000E4760000}"/>
    <cellStyle name="Normal 87 4 49 2" xfId="16792" xr:uid="{00000000-0005-0000-0000-0000E5760000}"/>
    <cellStyle name="Normal 87 4 49 2 2" xfId="28126" xr:uid="{00000000-0005-0000-0000-0000E6760000}"/>
    <cellStyle name="Normal 87 4 49 2 2 2" xfId="58462" xr:uid="{00000000-0005-0000-0000-0000E7760000}"/>
    <cellStyle name="Normal 87 4 49 2 3" xfId="47364" xr:uid="{00000000-0005-0000-0000-0000E8760000}"/>
    <cellStyle name="Normal 87 4 49 3" xfId="24100" xr:uid="{00000000-0005-0000-0000-0000E9760000}"/>
    <cellStyle name="Normal 87 4 49 3 2" xfId="54510" xr:uid="{00000000-0005-0000-0000-0000EA760000}"/>
    <cellStyle name="Normal 87 4 49 4" xfId="32152" xr:uid="{00000000-0005-0000-0000-0000EB760000}"/>
    <cellStyle name="Normal 87 4 49 5" xfId="36181" xr:uid="{00000000-0005-0000-0000-0000EC760000}"/>
    <cellStyle name="Normal 87 4 49 6" xfId="43412" xr:uid="{00000000-0005-0000-0000-0000ED760000}"/>
    <cellStyle name="Normal 87 4 5" xfId="6206" xr:uid="{00000000-0005-0000-0000-0000EE760000}"/>
    <cellStyle name="Normal 87 4 5 2" xfId="7803" xr:uid="{00000000-0005-0000-0000-0000EF760000}"/>
    <cellStyle name="Normal 87 4 5 2 2" xfId="19227" xr:uid="{00000000-0005-0000-0000-0000F0760000}"/>
    <cellStyle name="Normal 87 4 5 2 2 2" xfId="49730" xr:uid="{00000000-0005-0000-0000-0000F1760000}"/>
    <cellStyle name="Normal 87 4 5 2 3" xfId="38632" xr:uid="{00000000-0005-0000-0000-0000F2760000}"/>
    <cellStyle name="Normal 87 4 5 3" xfId="9445" xr:uid="{00000000-0005-0000-0000-0000F3760000}"/>
    <cellStyle name="Normal 87 4 5 3 2" xfId="20848" xr:uid="{00000000-0005-0000-0000-0000F4760000}"/>
    <cellStyle name="Normal 87 4 5 3 2 2" xfId="51258" xr:uid="{00000000-0005-0000-0000-0000F5760000}"/>
    <cellStyle name="Normal 87 4 5 3 3" xfId="40160" xr:uid="{00000000-0005-0000-0000-0000F6760000}"/>
    <cellStyle name="Normal 87 4 5 4" xfId="13540" xr:uid="{00000000-0005-0000-0000-0000F7760000}"/>
    <cellStyle name="Normal 87 4 5 4 2" xfId="24874" xr:uid="{00000000-0005-0000-0000-0000F8760000}"/>
    <cellStyle name="Normal 87 4 5 4 2 2" xfId="55210" xr:uid="{00000000-0005-0000-0000-0000F9760000}"/>
    <cellStyle name="Normal 87 4 5 4 3" xfId="44112" xr:uid="{00000000-0005-0000-0000-0000FA760000}"/>
    <cellStyle name="Normal 87 4 5 5" xfId="17630" xr:uid="{00000000-0005-0000-0000-0000FB760000}"/>
    <cellStyle name="Normal 87 4 5 5 2" xfId="48133" xr:uid="{00000000-0005-0000-0000-0000FC760000}"/>
    <cellStyle name="Normal 87 4 5 6" xfId="28900" xr:uid="{00000000-0005-0000-0000-0000FD760000}"/>
    <cellStyle name="Normal 87 4 5 7" xfId="32929" xr:uid="{00000000-0005-0000-0000-0000FE760000}"/>
    <cellStyle name="Normal 87 4 5 8" xfId="37035" xr:uid="{00000000-0005-0000-0000-0000FF760000}"/>
    <cellStyle name="Normal 87 4 50" xfId="8826" xr:uid="{00000000-0005-0000-0000-000000770000}"/>
    <cellStyle name="Normal 87 4 50 2" xfId="20257" xr:uid="{00000000-0005-0000-0000-000001770000}"/>
    <cellStyle name="Normal 87 4 50 2 2" xfId="50667" xr:uid="{00000000-0005-0000-0000-000002770000}"/>
    <cellStyle name="Normal 87 4 50 3" xfId="39569" xr:uid="{00000000-0005-0000-0000-000003770000}"/>
    <cellStyle name="Normal 87 4 51" xfId="12949" xr:uid="{00000000-0005-0000-0000-000004770000}"/>
    <cellStyle name="Normal 87 4 51 2" xfId="24283" xr:uid="{00000000-0005-0000-0000-000005770000}"/>
    <cellStyle name="Normal 87 4 51 2 2" xfId="54619" xr:uid="{00000000-0005-0000-0000-000006770000}"/>
    <cellStyle name="Normal 87 4 51 3" xfId="43521" xr:uid="{00000000-0005-0000-0000-000007770000}"/>
    <cellStyle name="Normal 87 4 52" xfId="16977" xr:uid="{00000000-0005-0000-0000-000008770000}"/>
    <cellStyle name="Normal 87 4 52 2" xfId="47480" xr:uid="{00000000-0005-0000-0000-000009770000}"/>
    <cellStyle name="Normal 87 4 53" xfId="28309" xr:uid="{00000000-0005-0000-0000-00000A770000}"/>
    <cellStyle name="Normal 87 4 54" xfId="32338" xr:uid="{00000000-0005-0000-0000-00000B770000}"/>
    <cellStyle name="Normal 87 4 55" xfId="36295" xr:uid="{00000000-0005-0000-0000-00000C770000}"/>
    <cellStyle name="Normal 87 4 56" xfId="36382" xr:uid="{00000000-0005-0000-0000-00000D770000}"/>
    <cellStyle name="Normal 87 4 57" xfId="58646" xr:uid="{00000000-0005-0000-0000-00000E770000}"/>
    <cellStyle name="Normal 87 4 6" xfId="6281" xr:uid="{00000000-0005-0000-0000-00000F770000}"/>
    <cellStyle name="Normal 87 4 6 2" xfId="7878" xr:uid="{00000000-0005-0000-0000-000010770000}"/>
    <cellStyle name="Normal 87 4 6 2 2" xfId="19302" xr:uid="{00000000-0005-0000-0000-000011770000}"/>
    <cellStyle name="Normal 87 4 6 2 2 2" xfId="49805" xr:uid="{00000000-0005-0000-0000-000012770000}"/>
    <cellStyle name="Normal 87 4 6 2 3" xfId="38707" xr:uid="{00000000-0005-0000-0000-000013770000}"/>
    <cellStyle name="Normal 87 4 6 3" xfId="9520" xr:uid="{00000000-0005-0000-0000-000014770000}"/>
    <cellStyle name="Normal 87 4 6 3 2" xfId="20922" xr:uid="{00000000-0005-0000-0000-000015770000}"/>
    <cellStyle name="Normal 87 4 6 3 2 2" xfId="51332" xr:uid="{00000000-0005-0000-0000-000016770000}"/>
    <cellStyle name="Normal 87 4 6 3 3" xfId="40234" xr:uid="{00000000-0005-0000-0000-000017770000}"/>
    <cellStyle name="Normal 87 4 6 4" xfId="13614" xr:uid="{00000000-0005-0000-0000-000018770000}"/>
    <cellStyle name="Normal 87 4 6 4 2" xfId="24948" xr:uid="{00000000-0005-0000-0000-000019770000}"/>
    <cellStyle name="Normal 87 4 6 4 2 2" xfId="55284" xr:uid="{00000000-0005-0000-0000-00001A770000}"/>
    <cellStyle name="Normal 87 4 6 4 3" xfId="44186" xr:uid="{00000000-0005-0000-0000-00001B770000}"/>
    <cellStyle name="Normal 87 4 6 5" xfId="17705" xr:uid="{00000000-0005-0000-0000-00001C770000}"/>
    <cellStyle name="Normal 87 4 6 5 2" xfId="48208" xr:uid="{00000000-0005-0000-0000-00001D770000}"/>
    <cellStyle name="Normal 87 4 6 6" xfId="28974" xr:uid="{00000000-0005-0000-0000-00001E770000}"/>
    <cellStyle name="Normal 87 4 6 7" xfId="33003" xr:uid="{00000000-0005-0000-0000-00001F770000}"/>
    <cellStyle name="Normal 87 4 6 8" xfId="37110" xr:uid="{00000000-0005-0000-0000-000020770000}"/>
    <cellStyle name="Normal 87 4 7" xfId="6353" xr:uid="{00000000-0005-0000-0000-000021770000}"/>
    <cellStyle name="Normal 87 4 7 2" xfId="7950" xr:uid="{00000000-0005-0000-0000-000022770000}"/>
    <cellStyle name="Normal 87 4 7 2 2" xfId="19374" xr:uid="{00000000-0005-0000-0000-000023770000}"/>
    <cellStyle name="Normal 87 4 7 2 2 2" xfId="49877" xr:uid="{00000000-0005-0000-0000-000024770000}"/>
    <cellStyle name="Normal 87 4 7 2 3" xfId="38779" xr:uid="{00000000-0005-0000-0000-000025770000}"/>
    <cellStyle name="Normal 87 4 7 3" xfId="9594" xr:uid="{00000000-0005-0000-0000-000026770000}"/>
    <cellStyle name="Normal 87 4 7 3 2" xfId="20995" xr:uid="{00000000-0005-0000-0000-000027770000}"/>
    <cellStyle name="Normal 87 4 7 3 2 2" xfId="51405" xr:uid="{00000000-0005-0000-0000-000028770000}"/>
    <cellStyle name="Normal 87 4 7 3 3" xfId="40307" xr:uid="{00000000-0005-0000-0000-000029770000}"/>
    <cellStyle name="Normal 87 4 7 4" xfId="13687" xr:uid="{00000000-0005-0000-0000-00002A770000}"/>
    <cellStyle name="Normal 87 4 7 4 2" xfId="25021" xr:uid="{00000000-0005-0000-0000-00002B770000}"/>
    <cellStyle name="Normal 87 4 7 4 2 2" xfId="55357" xr:uid="{00000000-0005-0000-0000-00002C770000}"/>
    <cellStyle name="Normal 87 4 7 4 3" xfId="44259" xr:uid="{00000000-0005-0000-0000-00002D770000}"/>
    <cellStyle name="Normal 87 4 7 5" xfId="17777" xr:uid="{00000000-0005-0000-0000-00002E770000}"/>
    <cellStyle name="Normal 87 4 7 5 2" xfId="48280" xr:uid="{00000000-0005-0000-0000-00002F770000}"/>
    <cellStyle name="Normal 87 4 7 6" xfId="29047" xr:uid="{00000000-0005-0000-0000-000030770000}"/>
    <cellStyle name="Normal 87 4 7 7" xfId="33076" xr:uid="{00000000-0005-0000-0000-000031770000}"/>
    <cellStyle name="Normal 87 4 7 8" xfId="37182" xr:uid="{00000000-0005-0000-0000-000032770000}"/>
    <cellStyle name="Normal 87 4 8" xfId="6425" xr:uid="{00000000-0005-0000-0000-000033770000}"/>
    <cellStyle name="Normal 87 4 8 2" xfId="8022" xr:uid="{00000000-0005-0000-0000-000034770000}"/>
    <cellStyle name="Normal 87 4 8 2 2" xfId="19446" xr:uid="{00000000-0005-0000-0000-000035770000}"/>
    <cellStyle name="Normal 87 4 8 2 2 2" xfId="49949" xr:uid="{00000000-0005-0000-0000-000036770000}"/>
    <cellStyle name="Normal 87 4 8 2 3" xfId="38851" xr:uid="{00000000-0005-0000-0000-000037770000}"/>
    <cellStyle name="Normal 87 4 8 3" xfId="9667" xr:uid="{00000000-0005-0000-0000-000038770000}"/>
    <cellStyle name="Normal 87 4 8 3 2" xfId="21067" xr:uid="{00000000-0005-0000-0000-000039770000}"/>
    <cellStyle name="Normal 87 4 8 3 2 2" xfId="51477" xr:uid="{00000000-0005-0000-0000-00003A770000}"/>
    <cellStyle name="Normal 87 4 8 3 3" xfId="40379" xr:uid="{00000000-0005-0000-0000-00003B770000}"/>
    <cellStyle name="Normal 87 4 8 4" xfId="13759" xr:uid="{00000000-0005-0000-0000-00003C770000}"/>
    <cellStyle name="Normal 87 4 8 4 2" xfId="25093" xr:uid="{00000000-0005-0000-0000-00003D770000}"/>
    <cellStyle name="Normal 87 4 8 4 2 2" xfId="55429" xr:uid="{00000000-0005-0000-0000-00003E770000}"/>
    <cellStyle name="Normal 87 4 8 4 3" xfId="44331" xr:uid="{00000000-0005-0000-0000-00003F770000}"/>
    <cellStyle name="Normal 87 4 8 5" xfId="17849" xr:uid="{00000000-0005-0000-0000-000040770000}"/>
    <cellStyle name="Normal 87 4 8 5 2" xfId="48352" xr:uid="{00000000-0005-0000-0000-000041770000}"/>
    <cellStyle name="Normal 87 4 8 6" xfId="29119" xr:uid="{00000000-0005-0000-0000-000042770000}"/>
    <cellStyle name="Normal 87 4 8 7" xfId="33148" xr:uid="{00000000-0005-0000-0000-000043770000}"/>
    <cellStyle name="Normal 87 4 8 8" xfId="37254" xr:uid="{00000000-0005-0000-0000-000044770000}"/>
    <cellStyle name="Normal 87 4 9" xfId="6496" xr:uid="{00000000-0005-0000-0000-000045770000}"/>
    <cellStyle name="Normal 87 4 9 2" xfId="8093" xr:uid="{00000000-0005-0000-0000-000046770000}"/>
    <cellStyle name="Normal 87 4 9 2 2" xfId="19517" xr:uid="{00000000-0005-0000-0000-000047770000}"/>
    <cellStyle name="Normal 87 4 9 2 2 2" xfId="50020" xr:uid="{00000000-0005-0000-0000-000048770000}"/>
    <cellStyle name="Normal 87 4 9 2 3" xfId="38922" xr:uid="{00000000-0005-0000-0000-000049770000}"/>
    <cellStyle name="Normal 87 4 9 3" xfId="9740" xr:uid="{00000000-0005-0000-0000-00004A770000}"/>
    <cellStyle name="Normal 87 4 9 3 2" xfId="21139" xr:uid="{00000000-0005-0000-0000-00004B770000}"/>
    <cellStyle name="Normal 87 4 9 3 2 2" xfId="51549" xr:uid="{00000000-0005-0000-0000-00004C770000}"/>
    <cellStyle name="Normal 87 4 9 3 3" xfId="40451" xr:uid="{00000000-0005-0000-0000-00004D770000}"/>
    <cellStyle name="Normal 87 4 9 4" xfId="13831" xr:uid="{00000000-0005-0000-0000-00004E770000}"/>
    <cellStyle name="Normal 87 4 9 4 2" xfId="25165" xr:uid="{00000000-0005-0000-0000-00004F770000}"/>
    <cellStyle name="Normal 87 4 9 4 2 2" xfId="55501" xr:uid="{00000000-0005-0000-0000-000050770000}"/>
    <cellStyle name="Normal 87 4 9 4 3" xfId="44403" xr:uid="{00000000-0005-0000-0000-000051770000}"/>
    <cellStyle name="Normal 87 4 9 5" xfId="17920" xr:uid="{00000000-0005-0000-0000-000052770000}"/>
    <cellStyle name="Normal 87 4 9 5 2" xfId="48423" xr:uid="{00000000-0005-0000-0000-000053770000}"/>
    <cellStyle name="Normal 87 4 9 6" xfId="29191" xr:uid="{00000000-0005-0000-0000-000054770000}"/>
    <cellStyle name="Normal 87 4 9 7" xfId="33220" xr:uid="{00000000-0005-0000-0000-000055770000}"/>
    <cellStyle name="Normal 87 4 9 8" xfId="37325" xr:uid="{00000000-0005-0000-0000-000056770000}"/>
    <cellStyle name="Normal 87 5" xfId="5497" xr:uid="{00000000-0005-0000-0000-000057770000}"/>
    <cellStyle name="Normal 87 5 10" xfId="6568" xr:uid="{00000000-0005-0000-0000-000058770000}"/>
    <cellStyle name="Normal 87 5 10 2" xfId="8165" xr:uid="{00000000-0005-0000-0000-000059770000}"/>
    <cellStyle name="Normal 87 5 10 2 2" xfId="19589" xr:uid="{00000000-0005-0000-0000-00005A770000}"/>
    <cellStyle name="Normal 87 5 10 2 2 2" xfId="50092" xr:uid="{00000000-0005-0000-0000-00005B770000}"/>
    <cellStyle name="Normal 87 5 10 2 3" xfId="38994" xr:uid="{00000000-0005-0000-0000-00005C770000}"/>
    <cellStyle name="Normal 87 5 10 3" xfId="9814" xr:uid="{00000000-0005-0000-0000-00005D770000}"/>
    <cellStyle name="Normal 87 5 10 3 2" xfId="21212" xr:uid="{00000000-0005-0000-0000-00005E770000}"/>
    <cellStyle name="Normal 87 5 10 3 2 2" xfId="51622" xr:uid="{00000000-0005-0000-0000-00005F770000}"/>
    <cellStyle name="Normal 87 5 10 3 3" xfId="40524" xr:uid="{00000000-0005-0000-0000-000060770000}"/>
    <cellStyle name="Normal 87 5 10 4" xfId="13904" xr:uid="{00000000-0005-0000-0000-000061770000}"/>
    <cellStyle name="Normal 87 5 10 4 2" xfId="25238" xr:uid="{00000000-0005-0000-0000-000062770000}"/>
    <cellStyle name="Normal 87 5 10 4 2 2" xfId="55574" xr:uid="{00000000-0005-0000-0000-000063770000}"/>
    <cellStyle name="Normal 87 5 10 4 3" xfId="44476" xr:uid="{00000000-0005-0000-0000-000064770000}"/>
    <cellStyle name="Normal 87 5 10 5" xfId="17992" xr:uid="{00000000-0005-0000-0000-000065770000}"/>
    <cellStyle name="Normal 87 5 10 5 2" xfId="48495" xr:uid="{00000000-0005-0000-0000-000066770000}"/>
    <cellStyle name="Normal 87 5 10 6" xfId="29264" xr:uid="{00000000-0005-0000-0000-000067770000}"/>
    <cellStyle name="Normal 87 5 10 7" xfId="33293" xr:uid="{00000000-0005-0000-0000-000068770000}"/>
    <cellStyle name="Normal 87 5 10 8" xfId="37397" xr:uid="{00000000-0005-0000-0000-000069770000}"/>
    <cellStyle name="Normal 87 5 11" xfId="6630" xr:uid="{00000000-0005-0000-0000-00006A770000}"/>
    <cellStyle name="Normal 87 5 11 2" xfId="8227" xr:uid="{00000000-0005-0000-0000-00006B770000}"/>
    <cellStyle name="Normal 87 5 11 2 2" xfId="19651" xr:uid="{00000000-0005-0000-0000-00006C770000}"/>
    <cellStyle name="Normal 87 5 11 2 2 2" xfId="50154" xr:uid="{00000000-0005-0000-0000-00006D770000}"/>
    <cellStyle name="Normal 87 5 11 2 3" xfId="39056" xr:uid="{00000000-0005-0000-0000-00006E770000}"/>
    <cellStyle name="Normal 87 5 11 3" xfId="9887" xr:uid="{00000000-0005-0000-0000-00006F770000}"/>
    <cellStyle name="Normal 87 5 11 3 2" xfId="21284" xr:uid="{00000000-0005-0000-0000-000070770000}"/>
    <cellStyle name="Normal 87 5 11 3 2 2" xfId="51694" xr:uid="{00000000-0005-0000-0000-000071770000}"/>
    <cellStyle name="Normal 87 5 11 3 3" xfId="40596" xr:uid="{00000000-0005-0000-0000-000072770000}"/>
    <cellStyle name="Normal 87 5 11 4" xfId="13976" xr:uid="{00000000-0005-0000-0000-000073770000}"/>
    <cellStyle name="Normal 87 5 11 4 2" xfId="25310" xr:uid="{00000000-0005-0000-0000-000074770000}"/>
    <cellStyle name="Normal 87 5 11 4 2 2" xfId="55646" xr:uid="{00000000-0005-0000-0000-000075770000}"/>
    <cellStyle name="Normal 87 5 11 4 3" xfId="44548" xr:uid="{00000000-0005-0000-0000-000076770000}"/>
    <cellStyle name="Normal 87 5 11 5" xfId="18054" xr:uid="{00000000-0005-0000-0000-000077770000}"/>
    <cellStyle name="Normal 87 5 11 5 2" xfId="48557" xr:uid="{00000000-0005-0000-0000-000078770000}"/>
    <cellStyle name="Normal 87 5 11 6" xfId="29336" xr:uid="{00000000-0005-0000-0000-000079770000}"/>
    <cellStyle name="Normal 87 5 11 7" xfId="33365" xr:uid="{00000000-0005-0000-0000-00007A770000}"/>
    <cellStyle name="Normal 87 5 11 8" xfId="37459" xr:uid="{00000000-0005-0000-0000-00007B770000}"/>
    <cellStyle name="Normal 87 5 12" xfId="6691" xr:uid="{00000000-0005-0000-0000-00007C770000}"/>
    <cellStyle name="Normal 87 5 12 2" xfId="8288" xr:uid="{00000000-0005-0000-0000-00007D770000}"/>
    <cellStyle name="Normal 87 5 12 2 2" xfId="19712" xr:uid="{00000000-0005-0000-0000-00007E770000}"/>
    <cellStyle name="Normal 87 5 12 2 2 2" xfId="50215" xr:uid="{00000000-0005-0000-0000-00007F770000}"/>
    <cellStyle name="Normal 87 5 12 2 3" xfId="39117" xr:uid="{00000000-0005-0000-0000-000080770000}"/>
    <cellStyle name="Normal 87 5 12 3" xfId="9960" xr:uid="{00000000-0005-0000-0000-000081770000}"/>
    <cellStyle name="Normal 87 5 12 3 2" xfId="21356" xr:uid="{00000000-0005-0000-0000-000082770000}"/>
    <cellStyle name="Normal 87 5 12 3 2 2" xfId="51766" xr:uid="{00000000-0005-0000-0000-000083770000}"/>
    <cellStyle name="Normal 87 5 12 3 3" xfId="40668" xr:uid="{00000000-0005-0000-0000-000084770000}"/>
    <cellStyle name="Normal 87 5 12 4" xfId="14048" xr:uid="{00000000-0005-0000-0000-000085770000}"/>
    <cellStyle name="Normal 87 5 12 4 2" xfId="25382" xr:uid="{00000000-0005-0000-0000-000086770000}"/>
    <cellStyle name="Normal 87 5 12 4 2 2" xfId="55718" xr:uid="{00000000-0005-0000-0000-000087770000}"/>
    <cellStyle name="Normal 87 5 12 4 3" xfId="44620" xr:uid="{00000000-0005-0000-0000-000088770000}"/>
    <cellStyle name="Normal 87 5 12 5" xfId="18115" xr:uid="{00000000-0005-0000-0000-000089770000}"/>
    <cellStyle name="Normal 87 5 12 5 2" xfId="48618" xr:uid="{00000000-0005-0000-0000-00008A770000}"/>
    <cellStyle name="Normal 87 5 12 6" xfId="29408" xr:uid="{00000000-0005-0000-0000-00008B770000}"/>
    <cellStyle name="Normal 87 5 12 7" xfId="33437" xr:uid="{00000000-0005-0000-0000-00008C770000}"/>
    <cellStyle name="Normal 87 5 12 8" xfId="37520" xr:uid="{00000000-0005-0000-0000-00008D770000}"/>
    <cellStyle name="Normal 87 5 13" xfId="6742" xr:uid="{00000000-0005-0000-0000-00008E770000}"/>
    <cellStyle name="Normal 87 5 13 2" xfId="8339" xr:uid="{00000000-0005-0000-0000-00008F770000}"/>
    <cellStyle name="Normal 87 5 13 2 2" xfId="19763" xr:uid="{00000000-0005-0000-0000-000090770000}"/>
    <cellStyle name="Normal 87 5 13 2 2 2" xfId="50266" xr:uid="{00000000-0005-0000-0000-000091770000}"/>
    <cellStyle name="Normal 87 5 13 2 3" xfId="39168" xr:uid="{00000000-0005-0000-0000-000092770000}"/>
    <cellStyle name="Normal 87 5 13 3" xfId="10027" xr:uid="{00000000-0005-0000-0000-000093770000}"/>
    <cellStyle name="Normal 87 5 13 3 2" xfId="21422" xr:uid="{00000000-0005-0000-0000-000094770000}"/>
    <cellStyle name="Normal 87 5 13 3 2 2" xfId="51832" xr:uid="{00000000-0005-0000-0000-000095770000}"/>
    <cellStyle name="Normal 87 5 13 3 3" xfId="40734" xr:uid="{00000000-0005-0000-0000-000096770000}"/>
    <cellStyle name="Normal 87 5 13 4" xfId="14114" xr:uid="{00000000-0005-0000-0000-000097770000}"/>
    <cellStyle name="Normal 87 5 13 4 2" xfId="25448" xr:uid="{00000000-0005-0000-0000-000098770000}"/>
    <cellStyle name="Normal 87 5 13 4 2 2" xfId="55784" xr:uid="{00000000-0005-0000-0000-000099770000}"/>
    <cellStyle name="Normal 87 5 13 4 3" xfId="44686" xr:uid="{00000000-0005-0000-0000-00009A770000}"/>
    <cellStyle name="Normal 87 5 13 5" xfId="18166" xr:uid="{00000000-0005-0000-0000-00009B770000}"/>
    <cellStyle name="Normal 87 5 13 5 2" xfId="48669" xr:uid="{00000000-0005-0000-0000-00009C770000}"/>
    <cellStyle name="Normal 87 5 13 6" xfId="29474" xr:uid="{00000000-0005-0000-0000-00009D770000}"/>
    <cellStyle name="Normal 87 5 13 7" xfId="33503" xr:uid="{00000000-0005-0000-0000-00009E770000}"/>
    <cellStyle name="Normal 87 5 13 8" xfId="37571" xr:uid="{00000000-0005-0000-0000-00009F770000}"/>
    <cellStyle name="Normal 87 5 14" xfId="6793" xr:uid="{00000000-0005-0000-0000-0000A0770000}"/>
    <cellStyle name="Normal 87 5 14 2" xfId="8390" xr:uid="{00000000-0005-0000-0000-0000A1770000}"/>
    <cellStyle name="Normal 87 5 14 2 2" xfId="19814" xr:uid="{00000000-0005-0000-0000-0000A2770000}"/>
    <cellStyle name="Normal 87 5 14 2 2 2" xfId="50317" xr:uid="{00000000-0005-0000-0000-0000A3770000}"/>
    <cellStyle name="Normal 87 5 14 2 3" xfId="39219" xr:uid="{00000000-0005-0000-0000-0000A4770000}"/>
    <cellStyle name="Normal 87 5 14 3" xfId="10092" xr:uid="{00000000-0005-0000-0000-0000A5770000}"/>
    <cellStyle name="Normal 87 5 14 3 2" xfId="21486" xr:uid="{00000000-0005-0000-0000-0000A6770000}"/>
    <cellStyle name="Normal 87 5 14 3 2 2" xfId="51896" xr:uid="{00000000-0005-0000-0000-0000A7770000}"/>
    <cellStyle name="Normal 87 5 14 3 3" xfId="40798" xr:uid="{00000000-0005-0000-0000-0000A8770000}"/>
    <cellStyle name="Normal 87 5 14 4" xfId="14178" xr:uid="{00000000-0005-0000-0000-0000A9770000}"/>
    <cellStyle name="Normal 87 5 14 4 2" xfId="25512" xr:uid="{00000000-0005-0000-0000-0000AA770000}"/>
    <cellStyle name="Normal 87 5 14 4 2 2" xfId="55848" xr:uid="{00000000-0005-0000-0000-0000AB770000}"/>
    <cellStyle name="Normal 87 5 14 4 3" xfId="44750" xr:uid="{00000000-0005-0000-0000-0000AC770000}"/>
    <cellStyle name="Normal 87 5 14 5" xfId="18217" xr:uid="{00000000-0005-0000-0000-0000AD770000}"/>
    <cellStyle name="Normal 87 5 14 5 2" xfId="48720" xr:uid="{00000000-0005-0000-0000-0000AE770000}"/>
    <cellStyle name="Normal 87 5 14 6" xfId="29538" xr:uid="{00000000-0005-0000-0000-0000AF770000}"/>
    <cellStyle name="Normal 87 5 14 7" xfId="33567" xr:uid="{00000000-0005-0000-0000-0000B0770000}"/>
    <cellStyle name="Normal 87 5 14 8" xfId="37622" xr:uid="{00000000-0005-0000-0000-0000B1770000}"/>
    <cellStyle name="Normal 87 5 15" xfId="6844" xr:uid="{00000000-0005-0000-0000-0000B2770000}"/>
    <cellStyle name="Normal 87 5 15 2" xfId="8441" xr:uid="{00000000-0005-0000-0000-0000B3770000}"/>
    <cellStyle name="Normal 87 5 15 2 2" xfId="19865" xr:uid="{00000000-0005-0000-0000-0000B4770000}"/>
    <cellStyle name="Normal 87 5 15 2 2 2" xfId="50368" xr:uid="{00000000-0005-0000-0000-0000B5770000}"/>
    <cellStyle name="Normal 87 5 15 2 3" xfId="39270" xr:uid="{00000000-0005-0000-0000-0000B6770000}"/>
    <cellStyle name="Normal 87 5 15 3" xfId="10154" xr:uid="{00000000-0005-0000-0000-0000B7770000}"/>
    <cellStyle name="Normal 87 5 15 3 2" xfId="21547" xr:uid="{00000000-0005-0000-0000-0000B8770000}"/>
    <cellStyle name="Normal 87 5 15 3 2 2" xfId="51957" xr:uid="{00000000-0005-0000-0000-0000B9770000}"/>
    <cellStyle name="Normal 87 5 15 3 3" xfId="40859" xr:uid="{00000000-0005-0000-0000-0000BA770000}"/>
    <cellStyle name="Normal 87 5 15 4" xfId="14239" xr:uid="{00000000-0005-0000-0000-0000BB770000}"/>
    <cellStyle name="Normal 87 5 15 4 2" xfId="25573" xr:uid="{00000000-0005-0000-0000-0000BC770000}"/>
    <cellStyle name="Normal 87 5 15 4 2 2" xfId="55909" xr:uid="{00000000-0005-0000-0000-0000BD770000}"/>
    <cellStyle name="Normal 87 5 15 4 3" xfId="44811" xr:uid="{00000000-0005-0000-0000-0000BE770000}"/>
    <cellStyle name="Normal 87 5 15 5" xfId="18268" xr:uid="{00000000-0005-0000-0000-0000BF770000}"/>
    <cellStyle name="Normal 87 5 15 5 2" xfId="48771" xr:uid="{00000000-0005-0000-0000-0000C0770000}"/>
    <cellStyle name="Normal 87 5 15 6" xfId="29599" xr:uid="{00000000-0005-0000-0000-0000C1770000}"/>
    <cellStyle name="Normal 87 5 15 7" xfId="33628" xr:uid="{00000000-0005-0000-0000-0000C2770000}"/>
    <cellStyle name="Normal 87 5 15 8" xfId="37673" xr:uid="{00000000-0005-0000-0000-0000C3770000}"/>
    <cellStyle name="Normal 87 5 16" xfId="6895" xr:uid="{00000000-0005-0000-0000-0000C4770000}"/>
    <cellStyle name="Normal 87 5 16 2" xfId="8492" xr:uid="{00000000-0005-0000-0000-0000C5770000}"/>
    <cellStyle name="Normal 87 5 16 2 2" xfId="19916" xr:uid="{00000000-0005-0000-0000-0000C6770000}"/>
    <cellStyle name="Normal 87 5 16 2 2 2" xfId="50419" xr:uid="{00000000-0005-0000-0000-0000C7770000}"/>
    <cellStyle name="Normal 87 5 16 2 3" xfId="39321" xr:uid="{00000000-0005-0000-0000-0000C8770000}"/>
    <cellStyle name="Normal 87 5 16 3" xfId="10216" xr:uid="{00000000-0005-0000-0000-0000C9770000}"/>
    <cellStyle name="Normal 87 5 16 3 2" xfId="21608" xr:uid="{00000000-0005-0000-0000-0000CA770000}"/>
    <cellStyle name="Normal 87 5 16 3 2 2" xfId="52018" xr:uid="{00000000-0005-0000-0000-0000CB770000}"/>
    <cellStyle name="Normal 87 5 16 3 3" xfId="40920" xr:uid="{00000000-0005-0000-0000-0000CC770000}"/>
    <cellStyle name="Normal 87 5 16 4" xfId="14300" xr:uid="{00000000-0005-0000-0000-0000CD770000}"/>
    <cellStyle name="Normal 87 5 16 4 2" xfId="25634" xr:uid="{00000000-0005-0000-0000-0000CE770000}"/>
    <cellStyle name="Normal 87 5 16 4 2 2" xfId="55970" xr:uid="{00000000-0005-0000-0000-0000CF770000}"/>
    <cellStyle name="Normal 87 5 16 4 3" xfId="44872" xr:uid="{00000000-0005-0000-0000-0000D0770000}"/>
    <cellStyle name="Normal 87 5 16 5" xfId="18319" xr:uid="{00000000-0005-0000-0000-0000D1770000}"/>
    <cellStyle name="Normal 87 5 16 5 2" xfId="48822" xr:uid="{00000000-0005-0000-0000-0000D2770000}"/>
    <cellStyle name="Normal 87 5 16 6" xfId="29660" xr:uid="{00000000-0005-0000-0000-0000D3770000}"/>
    <cellStyle name="Normal 87 5 16 7" xfId="33689" xr:uid="{00000000-0005-0000-0000-0000D4770000}"/>
    <cellStyle name="Normal 87 5 16 8" xfId="37724" xr:uid="{00000000-0005-0000-0000-0000D5770000}"/>
    <cellStyle name="Normal 87 5 17" xfId="6946" xr:uid="{00000000-0005-0000-0000-0000D6770000}"/>
    <cellStyle name="Normal 87 5 17 2" xfId="8543" xr:uid="{00000000-0005-0000-0000-0000D7770000}"/>
    <cellStyle name="Normal 87 5 17 2 2" xfId="19967" xr:uid="{00000000-0005-0000-0000-0000D8770000}"/>
    <cellStyle name="Normal 87 5 17 2 2 2" xfId="50470" xr:uid="{00000000-0005-0000-0000-0000D9770000}"/>
    <cellStyle name="Normal 87 5 17 2 3" xfId="39372" xr:uid="{00000000-0005-0000-0000-0000DA770000}"/>
    <cellStyle name="Normal 87 5 17 3" xfId="10270" xr:uid="{00000000-0005-0000-0000-0000DB770000}"/>
    <cellStyle name="Normal 87 5 17 3 2" xfId="21661" xr:uid="{00000000-0005-0000-0000-0000DC770000}"/>
    <cellStyle name="Normal 87 5 17 3 2 2" xfId="52071" xr:uid="{00000000-0005-0000-0000-0000DD770000}"/>
    <cellStyle name="Normal 87 5 17 3 3" xfId="40973" xr:uid="{00000000-0005-0000-0000-0000DE770000}"/>
    <cellStyle name="Normal 87 5 17 4" xfId="14353" xr:uid="{00000000-0005-0000-0000-0000DF770000}"/>
    <cellStyle name="Normal 87 5 17 4 2" xfId="25687" xr:uid="{00000000-0005-0000-0000-0000E0770000}"/>
    <cellStyle name="Normal 87 5 17 4 2 2" xfId="56023" xr:uid="{00000000-0005-0000-0000-0000E1770000}"/>
    <cellStyle name="Normal 87 5 17 4 3" xfId="44925" xr:uid="{00000000-0005-0000-0000-0000E2770000}"/>
    <cellStyle name="Normal 87 5 17 5" xfId="18370" xr:uid="{00000000-0005-0000-0000-0000E3770000}"/>
    <cellStyle name="Normal 87 5 17 5 2" xfId="48873" xr:uid="{00000000-0005-0000-0000-0000E4770000}"/>
    <cellStyle name="Normal 87 5 17 6" xfId="29713" xr:uid="{00000000-0005-0000-0000-0000E5770000}"/>
    <cellStyle name="Normal 87 5 17 7" xfId="33742" xr:uid="{00000000-0005-0000-0000-0000E6770000}"/>
    <cellStyle name="Normal 87 5 17 8" xfId="37775" xr:uid="{00000000-0005-0000-0000-0000E7770000}"/>
    <cellStyle name="Normal 87 5 18" xfId="6995" xr:uid="{00000000-0005-0000-0000-0000E8770000}"/>
    <cellStyle name="Normal 87 5 18 2" xfId="8592" xr:uid="{00000000-0005-0000-0000-0000E9770000}"/>
    <cellStyle name="Normal 87 5 18 2 2" xfId="20016" xr:uid="{00000000-0005-0000-0000-0000EA770000}"/>
    <cellStyle name="Normal 87 5 18 2 2 2" xfId="50519" xr:uid="{00000000-0005-0000-0000-0000EB770000}"/>
    <cellStyle name="Normal 87 5 18 2 3" xfId="39421" xr:uid="{00000000-0005-0000-0000-0000EC770000}"/>
    <cellStyle name="Normal 87 5 18 3" xfId="10324" xr:uid="{00000000-0005-0000-0000-0000ED770000}"/>
    <cellStyle name="Normal 87 5 18 3 2" xfId="21714" xr:uid="{00000000-0005-0000-0000-0000EE770000}"/>
    <cellStyle name="Normal 87 5 18 3 2 2" xfId="52124" xr:uid="{00000000-0005-0000-0000-0000EF770000}"/>
    <cellStyle name="Normal 87 5 18 3 3" xfId="41026" xr:uid="{00000000-0005-0000-0000-0000F0770000}"/>
    <cellStyle name="Normal 87 5 18 4" xfId="14406" xr:uid="{00000000-0005-0000-0000-0000F1770000}"/>
    <cellStyle name="Normal 87 5 18 4 2" xfId="25740" xr:uid="{00000000-0005-0000-0000-0000F2770000}"/>
    <cellStyle name="Normal 87 5 18 4 2 2" xfId="56076" xr:uid="{00000000-0005-0000-0000-0000F3770000}"/>
    <cellStyle name="Normal 87 5 18 4 3" xfId="44978" xr:uid="{00000000-0005-0000-0000-0000F4770000}"/>
    <cellStyle name="Normal 87 5 18 5" xfId="18419" xr:uid="{00000000-0005-0000-0000-0000F5770000}"/>
    <cellStyle name="Normal 87 5 18 5 2" xfId="48922" xr:uid="{00000000-0005-0000-0000-0000F6770000}"/>
    <cellStyle name="Normal 87 5 18 6" xfId="29766" xr:uid="{00000000-0005-0000-0000-0000F7770000}"/>
    <cellStyle name="Normal 87 5 18 7" xfId="33795" xr:uid="{00000000-0005-0000-0000-0000F8770000}"/>
    <cellStyle name="Normal 87 5 18 8" xfId="37824" xr:uid="{00000000-0005-0000-0000-0000F9770000}"/>
    <cellStyle name="Normal 87 5 19" xfId="7042" xr:uid="{00000000-0005-0000-0000-0000FA770000}"/>
    <cellStyle name="Normal 87 5 19 2" xfId="8639" xr:uid="{00000000-0005-0000-0000-0000FB770000}"/>
    <cellStyle name="Normal 87 5 19 2 2" xfId="20063" xr:uid="{00000000-0005-0000-0000-0000FC770000}"/>
    <cellStyle name="Normal 87 5 19 2 2 2" xfId="50566" xr:uid="{00000000-0005-0000-0000-0000FD770000}"/>
    <cellStyle name="Normal 87 5 19 2 3" xfId="39468" xr:uid="{00000000-0005-0000-0000-0000FE770000}"/>
    <cellStyle name="Normal 87 5 19 3" xfId="10378" xr:uid="{00000000-0005-0000-0000-0000FF770000}"/>
    <cellStyle name="Normal 87 5 19 3 2" xfId="21767" xr:uid="{00000000-0005-0000-0000-000000780000}"/>
    <cellStyle name="Normal 87 5 19 3 2 2" xfId="52177" xr:uid="{00000000-0005-0000-0000-000001780000}"/>
    <cellStyle name="Normal 87 5 19 3 3" xfId="41079" xr:uid="{00000000-0005-0000-0000-000002780000}"/>
    <cellStyle name="Normal 87 5 19 4" xfId="14459" xr:uid="{00000000-0005-0000-0000-000003780000}"/>
    <cellStyle name="Normal 87 5 19 4 2" xfId="25793" xr:uid="{00000000-0005-0000-0000-000004780000}"/>
    <cellStyle name="Normal 87 5 19 4 2 2" xfId="56129" xr:uid="{00000000-0005-0000-0000-000005780000}"/>
    <cellStyle name="Normal 87 5 19 4 3" xfId="45031" xr:uid="{00000000-0005-0000-0000-000006780000}"/>
    <cellStyle name="Normal 87 5 19 5" xfId="18466" xr:uid="{00000000-0005-0000-0000-000007780000}"/>
    <cellStyle name="Normal 87 5 19 5 2" xfId="48969" xr:uid="{00000000-0005-0000-0000-000008780000}"/>
    <cellStyle name="Normal 87 5 19 6" xfId="29819" xr:uid="{00000000-0005-0000-0000-000009780000}"/>
    <cellStyle name="Normal 87 5 19 7" xfId="33848" xr:uid="{00000000-0005-0000-0000-00000A780000}"/>
    <cellStyle name="Normal 87 5 19 8" xfId="37871" xr:uid="{00000000-0005-0000-0000-00000B780000}"/>
    <cellStyle name="Normal 87 5 2" xfId="6057" xr:uid="{00000000-0005-0000-0000-00000C780000}"/>
    <cellStyle name="Normal 87 5 2 2" xfId="7654" xr:uid="{00000000-0005-0000-0000-00000D780000}"/>
    <cellStyle name="Normal 87 5 2 2 2" xfId="19078" xr:uid="{00000000-0005-0000-0000-00000E780000}"/>
    <cellStyle name="Normal 87 5 2 2 2 2" xfId="49581" xr:uid="{00000000-0005-0000-0000-00000F780000}"/>
    <cellStyle name="Normal 87 5 2 2 3" xfId="38483" xr:uid="{00000000-0005-0000-0000-000010780000}"/>
    <cellStyle name="Normal 87 5 2 3" xfId="9285" xr:uid="{00000000-0005-0000-0000-000011780000}"/>
    <cellStyle name="Normal 87 5 2 3 2" xfId="20688" xr:uid="{00000000-0005-0000-0000-000012780000}"/>
    <cellStyle name="Normal 87 5 2 3 2 2" xfId="51098" xr:uid="{00000000-0005-0000-0000-000013780000}"/>
    <cellStyle name="Normal 87 5 2 3 3" xfId="40000" xr:uid="{00000000-0005-0000-0000-000014780000}"/>
    <cellStyle name="Normal 87 5 2 4" xfId="13380" xr:uid="{00000000-0005-0000-0000-000015780000}"/>
    <cellStyle name="Normal 87 5 2 4 2" xfId="24714" xr:uid="{00000000-0005-0000-0000-000016780000}"/>
    <cellStyle name="Normal 87 5 2 4 2 2" xfId="55050" xr:uid="{00000000-0005-0000-0000-000017780000}"/>
    <cellStyle name="Normal 87 5 2 4 3" xfId="43952" xr:uid="{00000000-0005-0000-0000-000018780000}"/>
    <cellStyle name="Normal 87 5 2 5" xfId="17481" xr:uid="{00000000-0005-0000-0000-000019780000}"/>
    <cellStyle name="Normal 87 5 2 5 2" xfId="47984" xr:uid="{00000000-0005-0000-0000-00001A780000}"/>
    <cellStyle name="Normal 87 5 2 6" xfId="28740" xr:uid="{00000000-0005-0000-0000-00001B780000}"/>
    <cellStyle name="Normal 87 5 2 7" xfId="32769" xr:uid="{00000000-0005-0000-0000-00001C780000}"/>
    <cellStyle name="Normal 87 5 2 8" xfId="36886" xr:uid="{00000000-0005-0000-0000-00001D780000}"/>
    <cellStyle name="Normal 87 5 20" xfId="7151" xr:uid="{00000000-0005-0000-0000-00001E780000}"/>
    <cellStyle name="Normal 87 5 20 2" xfId="10432" xr:uid="{00000000-0005-0000-0000-00001F780000}"/>
    <cellStyle name="Normal 87 5 20 2 2" xfId="21820" xr:uid="{00000000-0005-0000-0000-000020780000}"/>
    <cellStyle name="Normal 87 5 20 2 2 2" xfId="52230" xr:uid="{00000000-0005-0000-0000-000021780000}"/>
    <cellStyle name="Normal 87 5 20 2 3" xfId="41132" xr:uid="{00000000-0005-0000-0000-000022780000}"/>
    <cellStyle name="Normal 87 5 20 3" xfId="14512" xr:uid="{00000000-0005-0000-0000-000023780000}"/>
    <cellStyle name="Normal 87 5 20 3 2" xfId="25846" xr:uid="{00000000-0005-0000-0000-000024780000}"/>
    <cellStyle name="Normal 87 5 20 3 2 2" xfId="56182" xr:uid="{00000000-0005-0000-0000-000025780000}"/>
    <cellStyle name="Normal 87 5 20 3 3" xfId="45084" xr:uid="{00000000-0005-0000-0000-000026780000}"/>
    <cellStyle name="Normal 87 5 20 4" xfId="18575" xr:uid="{00000000-0005-0000-0000-000027780000}"/>
    <cellStyle name="Normal 87 5 20 4 2" xfId="49078" xr:uid="{00000000-0005-0000-0000-000028780000}"/>
    <cellStyle name="Normal 87 5 20 5" xfId="29872" xr:uid="{00000000-0005-0000-0000-000029780000}"/>
    <cellStyle name="Normal 87 5 20 6" xfId="33901" xr:uid="{00000000-0005-0000-0000-00002A780000}"/>
    <cellStyle name="Normal 87 5 20 7" xfId="37980" xr:uid="{00000000-0005-0000-0000-00002B780000}"/>
    <cellStyle name="Normal 87 5 21" xfId="10486" xr:uid="{00000000-0005-0000-0000-00002C780000}"/>
    <cellStyle name="Normal 87 5 21 2" xfId="14565" xr:uid="{00000000-0005-0000-0000-00002D780000}"/>
    <cellStyle name="Normal 87 5 21 2 2" xfId="25899" xr:uid="{00000000-0005-0000-0000-00002E780000}"/>
    <cellStyle name="Normal 87 5 21 2 2 2" xfId="56235" xr:uid="{00000000-0005-0000-0000-00002F780000}"/>
    <cellStyle name="Normal 87 5 21 2 3" xfId="45137" xr:uid="{00000000-0005-0000-0000-000030780000}"/>
    <cellStyle name="Normal 87 5 21 3" xfId="21873" xr:uid="{00000000-0005-0000-0000-000031780000}"/>
    <cellStyle name="Normal 87 5 21 3 2" xfId="52283" xr:uid="{00000000-0005-0000-0000-000032780000}"/>
    <cellStyle name="Normal 87 5 21 4" xfId="29925" xr:uid="{00000000-0005-0000-0000-000033780000}"/>
    <cellStyle name="Normal 87 5 21 5" xfId="33954" xr:uid="{00000000-0005-0000-0000-000034780000}"/>
    <cellStyle name="Normal 87 5 21 6" xfId="41185" xr:uid="{00000000-0005-0000-0000-000035780000}"/>
    <cellStyle name="Normal 87 5 22" xfId="10540" xr:uid="{00000000-0005-0000-0000-000036780000}"/>
    <cellStyle name="Normal 87 5 22 2" xfId="14618" xr:uid="{00000000-0005-0000-0000-000037780000}"/>
    <cellStyle name="Normal 87 5 22 2 2" xfId="25952" xr:uid="{00000000-0005-0000-0000-000038780000}"/>
    <cellStyle name="Normal 87 5 22 2 2 2" xfId="56288" xr:uid="{00000000-0005-0000-0000-000039780000}"/>
    <cellStyle name="Normal 87 5 22 2 3" xfId="45190" xr:uid="{00000000-0005-0000-0000-00003A780000}"/>
    <cellStyle name="Normal 87 5 22 3" xfId="21926" xr:uid="{00000000-0005-0000-0000-00003B780000}"/>
    <cellStyle name="Normal 87 5 22 3 2" xfId="52336" xr:uid="{00000000-0005-0000-0000-00003C780000}"/>
    <cellStyle name="Normal 87 5 22 4" xfId="29978" xr:uid="{00000000-0005-0000-0000-00003D780000}"/>
    <cellStyle name="Normal 87 5 22 5" xfId="34007" xr:uid="{00000000-0005-0000-0000-00003E780000}"/>
    <cellStyle name="Normal 87 5 22 6" xfId="41238" xr:uid="{00000000-0005-0000-0000-00003F780000}"/>
    <cellStyle name="Normal 87 5 23" xfId="10590" xr:uid="{00000000-0005-0000-0000-000040780000}"/>
    <cellStyle name="Normal 87 5 23 2" xfId="14667" xr:uid="{00000000-0005-0000-0000-000041780000}"/>
    <cellStyle name="Normal 87 5 23 2 2" xfId="26001" xr:uid="{00000000-0005-0000-0000-000042780000}"/>
    <cellStyle name="Normal 87 5 23 2 2 2" xfId="56337" xr:uid="{00000000-0005-0000-0000-000043780000}"/>
    <cellStyle name="Normal 87 5 23 2 3" xfId="45239" xr:uid="{00000000-0005-0000-0000-000044780000}"/>
    <cellStyle name="Normal 87 5 23 3" xfId="21975" xr:uid="{00000000-0005-0000-0000-000045780000}"/>
    <cellStyle name="Normal 87 5 23 3 2" xfId="52385" xr:uid="{00000000-0005-0000-0000-000046780000}"/>
    <cellStyle name="Normal 87 5 23 4" xfId="30027" xr:uid="{00000000-0005-0000-0000-000047780000}"/>
    <cellStyle name="Normal 87 5 23 5" xfId="34056" xr:uid="{00000000-0005-0000-0000-000048780000}"/>
    <cellStyle name="Normal 87 5 23 6" xfId="41287" xr:uid="{00000000-0005-0000-0000-000049780000}"/>
    <cellStyle name="Normal 87 5 24" xfId="10640" xr:uid="{00000000-0005-0000-0000-00004A780000}"/>
    <cellStyle name="Normal 87 5 24 2" xfId="14716" xr:uid="{00000000-0005-0000-0000-00004B780000}"/>
    <cellStyle name="Normal 87 5 24 2 2" xfId="26050" xr:uid="{00000000-0005-0000-0000-00004C780000}"/>
    <cellStyle name="Normal 87 5 24 2 2 2" xfId="56386" xr:uid="{00000000-0005-0000-0000-00004D780000}"/>
    <cellStyle name="Normal 87 5 24 2 3" xfId="45288" xr:uid="{00000000-0005-0000-0000-00004E780000}"/>
    <cellStyle name="Normal 87 5 24 3" xfId="22024" xr:uid="{00000000-0005-0000-0000-00004F780000}"/>
    <cellStyle name="Normal 87 5 24 3 2" xfId="52434" xr:uid="{00000000-0005-0000-0000-000050780000}"/>
    <cellStyle name="Normal 87 5 24 4" xfId="30076" xr:uid="{00000000-0005-0000-0000-000051780000}"/>
    <cellStyle name="Normal 87 5 24 5" xfId="34105" xr:uid="{00000000-0005-0000-0000-000052780000}"/>
    <cellStyle name="Normal 87 5 24 6" xfId="41336" xr:uid="{00000000-0005-0000-0000-000053780000}"/>
    <cellStyle name="Normal 87 5 25" xfId="10690" xr:uid="{00000000-0005-0000-0000-000054780000}"/>
    <cellStyle name="Normal 87 5 25 2" xfId="14765" xr:uid="{00000000-0005-0000-0000-000055780000}"/>
    <cellStyle name="Normal 87 5 25 2 2" xfId="26099" xr:uid="{00000000-0005-0000-0000-000056780000}"/>
    <cellStyle name="Normal 87 5 25 2 2 2" xfId="56435" xr:uid="{00000000-0005-0000-0000-000057780000}"/>
    <cellStyle name="Normal 87 5 25 2 3" xfId="45337" xr:uid="{00000000-0005-0000-0000-000058780000}"/>
    <cellStyle name="Normal 87 5 25 3" xfId="22073" xr:uid="{00000000-0005-0000-0000-000059780000}"/>
    <cellStyle name="Normal 87 5 25 3 2" xfId="52483" xr:uid="{00000000-0005-0000-0000-00005A780000}"/>
    <cellStyle name="Normal 87 5 25 4" xfId="30125" xr:uid="{00000000-0005-0000-0000-00005B780000}"/>
    <cellStyle name="Normal 87 5 25 5" xfId="34154" xr:uid="{00000000-0005-0000-0000-00005C780000}"/>
    <cellStyle name="Normal 87 5 25 6" xfId="41385" xr:uid="{00000000-0005-0000-0000-00005D780000}"/>
    <cellStyle name="Normal 87 5 26" xfId="11271" xr:uid="{00000000-0005-0000-0000-00005E780000}"/>
    <cellStyle name="Normal 87 5 26 2" xfId="15298" xr:uid="{00000000-0005-0000-0000-00005F780000}"/>
    <cellStyle name="Normal 87 5 26 2 2" xfId="26632" xr:uid="{00000000-0005-0000-0000-000060780000}"/>
    <cellStyle name="Normal 87 5 26 2 2 2" xfId="56968" xr:uid="{00000000-0005-0000-0000-000061780000}"/>
    <cellStyle name="Normal 87 5 26 2 3" xfId="45870" xr:uid="{00000000-0005-0000-0000-000062780000}"/>
    <cellStyle name="Normal 87 5 26 3" xfId="22606" xr:uid="{00000000-0005-0000-0000-000063780000}"/>
    <cellStyle name="Normal 87 5 26 3 2" xfId="53016" xr:uid="{00000000-0005-0000-0000-000064780000}"/>
    <cellStyle name="Normal 87 5 26 4" xfId="30658" xr:uid="{00000000-0005-0000-0000-000065780000}"/>
    <cellStyle name="Normal 87 5 26 5" xfId="34687" xr:uid="{00000000-0005-0000-0000-000066780000}"/>
    <cellStyle name="Normal 87 5 26 6" xfId="41918" xr:uid="{00000000-0005-0000-0000-000067780000}"/>
    <cellStyle name="Normal 87 5 27" xfId="10771" xr:uid="{00000000-0005-0000-0000-000068780000}"/>
    <cellStyle name="Normal 87 5 27 2" xfId="14846" xr:uid="{00000000-0005-0000-0000-000069780000}"/>
    <cellStyle name="Normal 87 5 27 2 2" xfId="26180" xr:uid="{00000000-0005-0000-0000-00006A780000}"/>
    <cellStyle name="Normal 87 5 27 2 2 2" xfId="56516" xr:uid="{00000000-0005-0000-0000-00006B780000}"/>
    <cellStyle name="Normal 87 5 27 2 3" xfId="45418" xr:uid="{00000000-0005-0000-0000-00006C780000}"/>
    <cellStyle name="Normal 87 5 27 3" xfId="22154" xr:uid="{00000000-0005-0000-0000-00006D780000}"/>
    <cellStyle name="Normal 87 5 27 3 2" xfId="52564" xr:uid="{00000000-0005-0000-0000-00006E780000}"/>
    <cellStyle name="Normal 87 5 27 4" xfId="30206" xr:uid="{00000000-0005-0000-0000-00006F780000}"/>
    <cellStyle name="Normal 87 5 27 5" xfId="34235" xr:uid="{00000000-0005-0000-0000-000070780000}"/>
    <cellStyle name="Normal 87 5 27 6" xfId="41466" xr:uid="{00000000-0005-0000-0000-000071780000}"/>
    <cellStyle name="Normal 87 5 28" xfId="11346" xr:uid="{00000000-0005-0000-0000-000072780000}"/>
    <cellStyle name="Normal 87 5 28 2" xfId="15373" xr:uid="{00000000-0005-0000-0000-000073780000}"/>
    <cellStyle name="Normal 87 5 28 2 2" xfId="26707" xr:uid="{00000000-0005-0000-0000-000074780000}"/>
    <cellStyle name="Normal 87 5 28 2 2 2" xfId="57043" xr:uid="{00000000-0005-0000-0000-000075780000}"/>
    <cellStyle name="Normal 87 5 28 2 3" xfId="45945" xr:uid="{00000000-0005-0000-0000-000076780000}"/>
    <cellStyle name="Normal 87 5 28 3" xfId="22681" xr:uid="{00000000-0005-0000-0000-000077780000}"/>
    <cellStyle name="Normal 87 5 28 3 2" xfId="53091" xr:uid="{00000000-0005-0000-0000-000078780000}"/>
    <cellStyle name="Normal 87 5 28 4" xfId="30733" xr:uid="{00000000-0005-0000-0000-000079780000}"/>
    <cellStyle name="Normal 87 5 28 5" xfId="34762" xr:uid="{00000000-0005-0000-0000-00007A780000}"/>
    <cellStyle name="Normal 87 5 28 6" xfId="41993" xr:uid="{00000000-0005-0000-0000-00007B780000}"/>
    <cellStyle name="Normal 87 5 29" xfId="11427" xr:uid="{00000000-0005-0000-0000-00007C780000}"/>
    <cellStyle name="Normal 87 5 29 2" xfId="15454" xr:uid="{00000000-0005-0000-0000-00007D780000}"/>
    <cellStyle name="Normal 87 5 29 2 2" xfId="26788" xr:uid="{00000000-0005-0000-0000-00007E780000}"/>
    <cellStyle name="Normal 87 5 29 2 2 2" xfId="57124" xr:uid="{00000000-0005-0000-0000-00007F780000}"/>
    <cellStyle name="Normal 87 5 29 2 3" xfId="46026" xr:uid="{00000000-0005-0000-0000-000080780000}"/>
    <cellStyle name="Normal 87 5 29 3" xfId="22762" xr:uid="{00000000-0005-0000-0000-000081780000}"/>
    <cellStyle name="Normal 87 5 29 3 2" xfId="53172" xr:uid="{00000000-0005-0000-0000-000082780000}"/>
    <cellStyle name="Normal 87 5 29 4" xfId="30814" xr:uid="{00000000-0005-0000-0000-000083780000}"/>
    <cellStyle name="Normal 87 5 29 5" xfId="34843" xr:uid="{00000000-0005-0000-0000-000084780000}"/>
    <cellStyle name="Normal 87 5 29 6" xfId="42074" xr:uid="{00000000-0005-0000-0000-000085780000}"/>
    <cellStyle name="Normal 87 5 3" xfId="5620" xr:uid="{00000000-0005-0000-0000-000086780000}"/>
    <cellStyle name="Normal 87 5 3 2" xfId="7217" xr:uid="{00000000-0005-0000-0000-000087780000}"/>
    <cellStyle name="Normal 87 5 3 2 2" xfId="18641" xr:uid="{00000000-0005-0000-0000-000088780000}"/>
    <cellStyle name="Normal 87 5 3 2 2 2" xfId="49144" xr:uid="{00000000-0005-0000-0000-000089780000}"/>
    <cellStyle name="Normal 87 5 3 2 3" xfId="38046" xr:uid="{00000000-0005-0000-0000-00008A780000}"/>
    <cellStyle name="Normal 87 5 3 3" xfId="8893" xr:uid="{00000000-0005-0000-0000-00008B780000}"/>
    <cellStyle name="Normal 87 5 3 3 2" xfId="20324" xr:uid="{00000000-0005-0000-0000-00008C780000}"/>
    <cellStyle name="Normal 87 5 3 3 2 2" xfId="50734" xr:uid="{00000000-0005-0000-0000-00008D780000}"/>
    <cellStyle name="Normal 87 5 3 3 3" xfId="39636" xr:uid="{00000000-0005-0000-0000-00008E780000}"/>
    <cellStyle name="Normal 87 5 3 4" xfId="13016" xr:uid="{00000000-0005-0000-0000-00008F780000}"/>
    <cellStyle name="Normal 87 5 3 4 2" xfId="24350" xr:uid="{00000000-0005-0000-0000-000090780000}"/>
    <cellStyle name="Normal 87 5 3 4 2 2" xfId="54686" xr:uid="{00000000-0005-0000-0000-000091780000}"/>
    <cellStyle name="Normal 87 5 3 4 3" xfId="43588" xr:uid="{00000000-0005-0000-0000-000092780000}"/>
    <cellStyle name="Normal 87 5 3 5" xfId="17044" xr:uid="{00000000-0005-0000-0000-000093780000}"/>
    <cellStyle name="Normal 87 5 3 5 2" xfId="47547" xr:uid="{00000000-0005-0000-0000-000094780000}"/>
    <cellStyle name="Normal 87 5 3 6" xfId="28376" xr:uid="{00000000-0005-0000-0000-000095780000}"/>
    <cellStyle name="Normal 87 5 3 7" xfId="32405" xr:uid="{00000000-0005-0000-0000-000096780000}"/>
    <cellStyle name="Normal 87 5 3 8" xfId="36449" xr:uid="{00000000-0005-0000-0000-000097780000}"/>
    <cellStyle name="Normal 87 5 30" xfId="11498" xr:uid="{00000000-0005-0000-0000-000098780000}"/>
    <cellStyle name="Normal 87 5 30 2" xfId="15525" xr:uid="{00000000-0005-0000-0000-000099780000}"/>
    <cellStyle name="Normal 87 5 30 2 2" xfId="26859" xr:uid="{00000000-0005-0000-0000-00009A780000}"/>
    <cellStyle name="Normal 87 5 30 2 2 2" xfId="57195" xr:uid="{00000000-0005-0000-0000-00009B780000}"/>
    <cellStyle name="Normal 87 5 30 2 3" xfId="46097" xr:uid="{00000000-0005-0000-0000-00009C780000}"/>
    <cellStyle name="Normal 87 5 30 3" xfId="22833" xr:uid="{00000000-0005-0000-0000-00009D780000}"/>
    <cellStyle name="Normal 87 5 30 3 2" xfId="53243" xr:uid="{00000000-0005-0000-0000-00009E780000}"/>
    <cellStyle name="Normal 87 5 30 4" xfId="30885" xr:uid="{00000000-0005-0000-0000-00009F780000}"/>
    <cellStyle name="Normal 87 5 30 5" xfId="34914" xr:uid="{00000000-0005-0000-0000-0000A0780000}"/>
    <cellStyle name="Normal 87 5 30 6" xfId="42145" xr:uid="{00000000-0005-0000-0000-0000A1780000}"/>
    <cellStyle name="Normal 87 5 31" xfId="11579" xr:uid="{00000000-0005-0000-0000-0000A2780000}"/>
    <cellStyle name="Normal 87 5 31 2" xfId="15606" xr:uid="{00000000-0005-0000-0000-0000A3780000}"/>
    <cellStyle name="Normal 87 5 31 2 2" xfId="26940" xr:uid="{00000000-0005-0000-0000-0000A4780000}"/>
    <cellStyle name="Normal 87 5 31 2 2 2" xfId="57276" xr:uid="{00000000-0005-0000-0000-0000A5780000}"/>
    <cellStyle name="Normal 87 5 31 2 3" xfId="46178" xr:uid="{00000000-0005-0000-0000-0000A6780000}"/>
    <cellStyle name="Normal 87 5 31 3" xfId="22914" xr:uid="{00000000-0005-0000-0000-0000A7780000}"/>
    <cellStyle name="Normal 87 5 31 3 2" xfId="53324" xr:uid="{00000000-0005-0000-0000-0000A8780000}"/>
    <cellStyle name="Normal 87 5 31 4" xfId="30966" xr:uid="{00000000-0005-0000-0000-0000A9780000}"/>
    <cellStyle name="Normal 87 5 31 5" xfId="34995" xr:uid="{00000000-0005-0000-0000-0000AA780000}"/>
    <cellStyle name="Normal 87 5 31 6" xfId="42226" xr:uid="{00000000-0005-0000-0000-0000AB780000}"/>
    <cellStyle name="Normal 87 5 32" xfId="11657" xr:uid="{00000000-0005-0000-0000-0000AC780000}"/>
    <cellStyle name="Normal 87 5 32 2" xfId="15684" xr:uid="{00000000-0005-0000-0000-0000AD780000}"/>
    <cellStyle name="Normal 87 5 32 2 2" xfId="27018" xr:uid="{00000000-0005-0000-0000-0000AE780000}"/>
    <cellStyle name="Normal 87 5 32 2 2 2" xfId="57354" xr:uid="{00000000-0005-0000-0000-0000AF780000}"/>
    <cellStyle name="Normal 87 5 32 2 3" xfId="46256" xr:uid="{00000000-0005-0000-0000-0000B0780000}"/>
    <cellStyle name="Normal 87 5 32 3" xfId="22992" xr:uid="{00000000-0005-0000-0000-0000B1780000}"/>
    <cellStyle name="Normal 87 5 32 3 2" xfId="53402" xr:uid="{00000000-0005-0000-0000-0000B2780000}"/>
    <cellStyle name="Normal 87 5 32 4" xfId="31044" xr:uid="{00000000-0005-0000-0000-0000B3780000}"/>
    <cellStyle name="Normal 87 5 32 5" xfId="35073" xr:uid="{00000000-0005-0000-0000-0000B4780000}"/>
    <cellStyle name="Normal 87 5 32 6" xfId="42304" xr:uid="{00000000-0005-0000-0000-0000B5780000}"/>
    <cellStyle name="Normal 87 5 33" xfId="11735" xr:uid="{00000000-0005-0000-0000-0000B6780000}"/>
    <cellStyle name="Normal 87 5 33 2" xfId="15762" xr:uid="{00000000-0005-0000-0000-0000B7780000}"/>
    <cellStyle name="Normal 87 5 33 2 2" xfId="27096" xr:uid="{00000000-0005-0000-0000-0000B8780000}"/>
    <cellStyle name="Normal 87 5 33 2 2 2" xfId="57432" xr:uid="{00000000-0005-0000-0000-0000B9780000}"/>
    <cellStyle name="Normal 87 5 33 2 3" xfId="46334" xr:uid="{00000000-0005-0000-0000-0000BA780000}"/>
    <cellStyle name="Normal 87 5 33 3" xfId="23070" xr:uid="{00000000-0005-0000-0000-0000BB780000}"/>
    <cellStyle name="Normal 87 5 33 3 2" xfId="53480" xr:uid="{00000000-0005-0000-0000-0000BC780000}"/>
    <cellStyle name="Normal 87 5 33 4" xfId="31122" xr:uid="{00000000-0005-0000-0000-0000BD780000}"/>
    <cellStyle name="Normal 87 5 33 5" xfId="35151" xr:uid="{00000000-0005-0000-0000-0000BE780000}"/>
    <cellStyle name="Normal 87 5 33 6" xfId="42382" xr:uid="{00000000-0005-0000-0000-0000BF780000}"/>
    <cellStyle name="Normal 87 5 34" xfId="11813" xr:uid="{00000000-0005-0000-0000-0000C0780000}"/>
    <cellStyle name="Normal 87 5 34 2" xfId="15840" xr:uid="{00000000-0005-0000-0000-0000C1780000}"/>
    <cellStyle name="Normal 87 5 34 2 2" xfId="27174" xr:uid="{00000000-0005-0000-0000-0000C2780000}"/>
    <cellStyle name="Normal 87 5 34 2 2 2" xfId="57510" xr:uid="{00000000-0005-0000-0000-0000C3780000}"/>
    <cellStyle name="Normal 87 5 34 2 3" xfId="46412" xr:uid="{00000000-0005-0000-0000-0000C4780000}"/>
    <cellStyle name="Normal 87 5 34 3" xfId="23148" xr:uid="{00000000-0005-0000-0000-0000C5780000}"/>
    <cellStyle name="Normal 87 5 34 3 2" xfId="53558" xr:uid="{00000000-0005-0000-0000-0000C6780000}"/>
    <cellStyle name="Normal 87 5 34 4" xfId="31200" xr:uid="{00000000-0005-0000-0000-0000C7780000}"/>
    <cellStyle name="Normal 87 5 34 5" xfId="35229" xr:uid="{00000000-0005-0000-0000-0000C8780000}"/>
    <cellStyle name="Normal 87 5 34 6" xfId="42460" xr:uid="{00000000-0005-0000-0000-0000C9780000}"/>
    <cellStyle name="Normal 87 5 35" xfId="11891" xr:uid="{00000000-0005-0000-0000-0000CA780000}"/>
    <cellStyle name="Normal 87 5 35 2" xfId="15918" xr:uid="{00000000-0005-0000-0000-0000CB780000}"/>
    <cellStyle name="Normal 87 5 35 2 2" xfId="27252" xr:uid="{00000000-0005-0000-0000-0000CC780000}"/>
    <cellStyle name="Normal 87 5 35 2 2 2" xfId="57588" xr:uid="{00000000-0005-0000-0000-0000CD780000}"/>
    <cellStyle name="Normal 87 5 35 2 3" xfId="46490" xr:uid="{00000000-0005-0000-0000-0000CE780000}"/>
    <cellStyle name="Normal 87 5 35 3" xfId="23226" xr:uid="{00000000-0005-0000-0000-0000CF780000}"/>
    <cellStyle name="Normal 87 5 35 3 2" xfId="53636" xr:uid="{00000000-0005-0000-0000-0000D0780000}"/>
    <cellStyle name="Normal 87 5 35 4" xfId="31278" xr:uid="{00000000-0005-0000-0000-0000D1780000}"/>
    <cellStyle name="Normal 87 5 35 5" xfId="35307" xr:uid="{00000000-0005-0000-0000-0000D2780000}"/>
    <cellStyle name="Normal 87 5 35 6" xfId="42538" xr:uid="{00000000-0005-0000-0000-0000D3780000}"/>
    <cellStyle name="Normal 87 5 36" xfId="11969" xr:uid="{00000000-0005-0000-0000-0000D4780000}"/>
    <cellStyle name="Normal 87 5 36 2" xfId="15996" xr:uid="{00000000-0005-0000-0000-0000D5780000}"/>
    <cellStyle name="Normal 87 5 36 2 2" xfId="27330" xr:uid="{00000000-0005-0000-0000-0000D6780000}"/>
    <cellStyle name="Normal 87 5 36 2 2 2" xfId="57666" xr:uid="{00000000-0005-0000-0000-0000D7780000}"/>
    <cellStyle name="Normal 87 5 36 2 3" xfId="46568" xr:uid="{00000000-0005-0000-0000-0000D8780000}"/>
    <cellStyle name="Normal 87 5 36 3" xfId="23304" xr:uid="{00000000-0005-0000-0000-0000D9780000}"/>
    <cellStyle name="Normal 87 5 36 3 2" xfId="53714" xr:uid="{00000000-0005-0000-0000-0000DA780000}"/>
    <cellStyle name="Normal 87 5 36 4" xfId="31356" xr:uid="{00000000-0005-0000-0000-0000DB780000}"/>
    <cellStyle name="Normal 87 5 36 5" xfId="35385" xr:uid="{00000000-0005-0000-0000-0000DC780000}"/>
    <cellStyle name="Normal 87 5 36 6" xfId="42616" xr:uid="{00000000-0005-0000-0000-0000DD780000}"/>
    <cellStyle name="Normal 87 5 37" xfId="12047" xr:uid="{00000000-0005-0000-0000-0000DE780000}"/>
    <cellStyle name="Normal 87 5 37 2" xfId="16074" xr:uid="{00000000-0005-0000-0000-0000DF780000}"/>
    <cellStyle name="Normal 87 5 37 2 2" xfId="27408" xr:uid="{00000000-0005-0000-0000-0000E0780000}"/>
    <cellStyle name="Normal 87 5 37 2 2 2" xfId="57744" xr:uid="{00000000-0005-0000-0000-0000E1780000}"/>
    <cellStyle name="Normal 87 5 37 2 3" xfId="46646" xr:uid="{00000000-0005-0000-0000-0000E2780000}"/>
    <cellStyle name="Normal 87 5 37 3" xfId="23382" xr:uid="{00000000-0005-0000-0000-0000E3780000}"/>
    <cellStyle name="Normal 87 5 37 3 2" xfId="53792" xr:uid="{00000000-0005-0000-0000-0000E4780000}"/>
    <cellStyle name="Normal 87 5 37 4" xfId="31434" xr:uid="{00000000-0005-0000-0000-0000E5780000}"/>
    <cellStyle name="Normal 87 5 37 5" xfId="35463" xr:uid="{00000000-0005-0000-0000-0000E6780000}"/>
    <cellStyle name="Normal 87 5 37 6" xfId="42694" xr:uid="{00000000-0005-0000-0000-0000E7780000}"/>
    <cellStyle name="Normal 87 5 38" xfId="12124" xr:uid="{00000000-0005-0000-0000-0000E8780000}"/>
    <cellStyle name="Normal 87 5 38 2" xfId="16151" xr:uid="{00000000-0005-0000-0000-0000E9780000}"/>
    <cellStyle name="Normal 87 5 38 2 2" xfId="27485" xr:uid="{00000000-0005-0000-0000-0000EA780000}"/>
    <cellStyle name="Normal 87 5 38 2 2 2" xfId="57821" xr:uid="{00000000-0005-0000-0000-0000EB780000}"/>
    <cellStyle name="Normal 87 5 38 2 3" xfId="46723" xr:uid="{00000000-0005-0000-0000-0000EC780000}"/>
    <cellStyle name="Normal 87 5 38 3" xfId="23459" xr:uid="{00000000-0005-0000-0000-0000ED780000}"/>
    <cellStyle name="Normal 87 5 38 3 2" xfId="53869" xr:uid="{00000000-0005-0000-0000-0000EE780000}"/>
    <cellStyle name="Normal 87 5 38 4" xfId="31511" xr:uid="{00000000-0005-0000-0000-0000EF780000}"/>
    <cellStyle name="Normal 87 5 38 5" xfId="35540" xr:uid="{00000000-0005-0000-0000-0000F0780000}"/>
    <cellStyle name="Normal 87 5 38 6" xfId="42771" xr:uid="{00000000-0005-0000-0000-0000F1780000}"/>
    <cellStyle name="Normal 87 5 39" xfId="12197" xr:uid="{00000000-0005-0000-0000-0000F2780000}"/>
    <cellStyle name="Normal 87 5 39 2" xfId="16224" xr:uid="{00000000-0005-0000-0000-0000F3780000}"/>
    <cellStyle name="Normal 87 5 39 2 2" xfId="27558" xr:uid="{00000000-0005-0000-0000-0000F4780000}"/>
    <cellStyle name="Normal 87 5 39 2 2 2" xfId="57894" xr:uid="{00000000-0005-0000-0000-0000F5780000}"/>
    <cellStyle name="Normal 87 5 39 2 3" xfId="46796" xr:uid="{00000000-0005-0000-0000-0000F6780000}"/>
    <cellStyle name="Normal 87 5 39 3" xfId="23532" xr:uid="{00000000-0005-0000-0000-0000F7780000}"/>
    <cellStyle name="Normal 87 5 39 3 2" xfId="53942" xr:uid="{00000000-0005-0000-0000-0000F8780000}"/>
    <cellStyle name="Normal 87 5 39 4" xfId="31584" xr:uid="{00000000-0005-0000-0000-0000F9780000}"/>
    <cellStyle name="Normal 87 5 39 5" xfId="35613" xr:uid="{00000000-0005-0000-0000-0000FA780000}"/>
    <cellStyle name="Normal 87 5 39 6" xfId="42844" xr:uid="{00000000-0005-0000-0000-0000FB780000}"/>
    <cellStyle name="Normal 87 5 4" xfId="6132" xr:uid="{00000000-0005-0000-0000-0000FC780000}"/>
    <cellStyle name="Normal 87 5 4 2" xfId="7729" xr:uid="{00000000-0005-0000-0000-0000FD780000}"/>
    <cellStyle name="Normal 87 5 4 2 2" xfId="19153" xr:uid="{00000000-0005-0000-0000-0000FE780000}"/>
    <cellStyle name="Normal 87 5 4 2 2 2" xfId="49656" xr:uid="{00000000-0005-0000-0000-0000FF780000}"/>
    <cellStyle name="Normal 87 5 4 2 3" xfId="38558" xr:uid="{00000000-0005-0000-0000-000000790000}"/>
    <cellStyle name="Normal 87 5 4 3" xfId="9359" xr:uid="{00000000-0005-0000-0000-000001790000}"/>
    <cellStyle name="Normal 87 5 4 3 2" xfId="20762" xr:uid="{00000000-0005-0000-0000-000002790000}"/>
    <cellStyle name="Normal 87 5 4 3 2 2" xfId="51172" xr:uid="{00000000-0005-0000-0000-000003790000}"/>
    <cellStyle name="Normal 87 5 4 3 3" xfId="40074" xr:uid="{00000000-0005-0000-0000-000004790000}"/>
    <cellStyle name="Normal 87 5 4 4" xfId="13454" xr:uid="{00000000-0005-0000-0000-000005790000}"/>
    <cellStyle name="Normal 87 5 4 4 2" xfId="24788" xr:uid="{00000000-0005-0000-0000-000006790000}"/>
    <cellStyle name="Normal 87 5 4 4 2 2" xfId="55124" xr:uid="{00000000-0005-0000-0000-000007790000}"/>
    <cellStyle name="Normal 87 5 4 4 3" xfId="44026" xr:uid="{00000000-0005-0000-0000-000008790000}"/>
    <cellStyle name="Normal 87 5 4 5" xfId="17556" xr:uid="{00000000-0005-0000-0000-000009790000}"/>
    <cellStyle name="Normal 87 5 4 5 2" xfId="48059" xr:uid="{00000000-0005-0000-0000-00000A790000}"/>
    <cellStyle name="Normal 87 5 4 6" xfId="28814" xr:uid="{00000000-0005-0000-0000-00000B790000}"/>
    <cellStyle name="Normal 87 5 4 7" xfId="32843" xr:uid="{00000000-0005-0000-0000-00000C790000}"/>
    <cellStyle name="Normal 87 5 4 8" xfId="36961" xr:uid="{00000000-0005-0000-0000-00000D790000}"/>
    <cellStyle name="Normal 87 5 40" xfId="12270" xr:uid="{00000000-0005-0000-0000-00000E790000}"/>
    <cellStyle name="Normal 87 5 40 2" xfId="16297" xr:uid="{00000000-0005-0000-0000-00000F790000}"/>
    <cellStyle name="Normal 87 5 40 2 2" xfId="27631" xr:uid="{00000000-0005-0000-0000-000010790000}"/>
    <cellStyle name="Normal 87 5 40 2 2 2" xfId="57967" xr:uid="{00000000-0005-0000-0000-000011790000}"/>
    <cellStyle name="Normal 87 5 40 2 3" xfId="46869" xr:uid="{00000000-0005-0000-0000-000012790000}"/>
    <cellStyle name="Normal 87 5 40 3" xfId="23605" xr:uid="{00000000-0005-0000-0000-000013790000}"/>
    <cellStyle name="Normal 87 5 40 3 2" xfId="54015" xr:uid="{00000000-0005-0000-0000-000014790000}"/>
    <cellStyle name="Normal 87 5 40 4" xfId="31657" xr:uid="{00000000-0005-0000-0000-000015790000}"/>
    <cellStyle name="Normal 87 5 40 5" xfId="35686" xr:uid="{00000000-0005-0000-0000-000016790000}"/>
    <cellStyle name="Normal 87 5 40 6" xfId="42917" xr:uid="{00000000-0005-0000-0000-000017790000}"/>
    <cellStyle name="Normal 87 5 41" xfId="12335" xr:uid="{00000000-0005-0000-0000-000018790000}"/>
    <cellStyle name="Normal 87 5 41 2" xfId="16362" xr:uid="{00000000-0005-0000-0000-000019790000}"/>
    <cellStyle name="Normal 87 5 41 2 2" xfId="27696" xr:uid="{00000000-0005-0000-0000-00001A790000}"/>
    <cellStyle name="Normal 87 5 41 2 2 2" xfId="58032" xr:uid="{00000000-0005-0000-0000-00001B790000}"/>
    <cellStyle name="Normal 87 5 41 2 3" xfId="46934" xr:uid="{00000000-0005-0000-0000-00001C790000}"/>
    <cellStyle name="Normal 87 5 41 3" xfId="23670" xr:uid="{00000000-0005-0000-0000-00001D790000}"/>
    <cellStyle name="Normal 87 5 41 3 2" xfId="54080" xr:uid="{00000000-0005-0000-0000-00001E790000}"/>
    <cellStyle name="Normal 87 5 41 4" xfId="31722" xr:uid="{00000000-0005-0000-0000-00001F790000}"/>
    <cellStyle name="Normal 87 5 41 5" xfId="35751" xr:uid="{00000000-0005-0000-0000-000020790000}"/>
    <cellStyle name="Normal 87 5 41 6" xfId="42982" xr:uid="{00000000-0005-0000-0000-000021790000}"/>
    <cellStyle name="Normal 87 5 42" xfId="12400" xr:uid="{00000000-0005-0000-0000-000022790000}"/>
    <cellStyle name="Normal 87 5 42 2" xfId="16427" xr:uid="{00000000-0005-0000-0000-000023790000}"/>
    <cellStyle name="Normal 87 5 42 2 2" xfId="27761" xr:uid="{00000000-0005-0000-0000-000024790000}"/>
    <cellStyle name="Normal 87 5 42 2 2 2" xfId="58097" xr:uid="{00000000-0005-0000-0000-000025790000}"/>
    <cellStyle name="Normal 87 5 42 2 3" xfId="46999" xr:uid="{00000000-0005-0000-0000-000026790000}"/>
    <cellStyle name="Normal 87 5 42 3" xfId="23735" xr:uid="{00000000-0005-0000-0000-000027790000}"/>
    <cellStyle name="Normal 87 5 42 3 2" xfId="54145" xr:uid="{00000000-0005-0000-0000-000028790000}"/>
    <cellStyle name="Normal 87 5 42 4" xfId="31787" xr:uid="{00000000-0005-0000-0000-000029790000}"/>
    <cellStyle name="Normal 87 5 42 5" xfId="35816" xr:uid="{00000000-0005-0000-0000-00002A790000}"/>
    <cellStyle name="Normal 87 5 42 6" xfId="43047" xr:uid="{00000000-0005-0000-0000-00002B790000}"/>
    <cellStyle name="Normal 87 5 43" xfId="12453" xr:uid="{00000000-0005-0000-0000-00002C790000}"/>
    <cellStyle name="Normal 87 5 43 2" xfId="16480" xr:uid="{00000000-0005-0000-0000-00002D790000}"/>
    <cellStyle name="Normal 87 5 43 2 2" xfId="27814" xr:uid="{00000000-0005-0000-0000-00002E790000}"/>
    <cellStyle name="Normal 87 5 43 2 2 2" xfId="58150" xr:uid="{00000000-0005-0000-0000-00002F790000}"/>
    <cellStyle name="Normal 87 5 43 2 3" xfId="47052" xr:uid="{00000000-0005-0000-0000-000030790000}"/>
    <cellStyle name="Normal 87 5 43 3" xfId="23788" xr:uid="{00000000-0005-0000-0000-000031790000}"/>
    <cellStyle name="Normal 87 5 43 3 2" xfId="54198" xr:uid="{00000000-0005-0000-0000-000032790000}"/>
    <cellStyle name="Normal 87 5 43 4" xfId="31840" xr:uid="{00000000-0005-0000-0000-000033790000}"/>
    <cellStyle name="Normal 87 5 43 5" xfId="35869" xr:uid="{00000000-0005-0000-0000-000034790000}"/>
    <cellStyle name="Normal 87 5 43 6" xfId="43100" xr:uid="{00000000-0005-0000-0000-000035790000}"/>
    <cellStyle name="Normal 87 5 44" xfId="12506" xr:uid="{00000000-0005-0000-0000-000036790000}"/>
    <cellStyle name="Normal 87 5 44 2" xfId="16533" xr:uid="{00000000-0005-0000-0000-000037790000}"/>
    <cellStyle name="Normal 87 5 44 2 2" xfId="27867" xr:uid="{00000000-0005-0000-0000-000038790000}"/>
    <cellStyle name="Normal 87 5 44 2 2 2" xfId="58203" xr:uid="{00000000-0005-0000-0000-000039790000}"/>
    <cellStyle name="Normal 87 5 44 2 3" xfId="47105" xr:uid="{00000000-0005-0000-0000-00003A790000}"/>
    <cellStyle name="Normal 87 5 44 3" xfId="23841" xr:uid="{00000000-0005-0000-0000-00003B790000}"/>
    <cellStyle name="Normal 87 5 44 3 2" xfId="54251" xr:uid="{00000000-0005-0000-0000-00003C790000}"/>
    <cellStyle name="Normal 87 5 44 4" xfId="31893" xr:uid="{00000000-0005-0000-0000-00003D790000}"/>
    <cellStyle name="Normal 87 5 44 5" xfId="35922" xr:uid="{00000000-0005-0000-0000-00003E790000}"/>
    <cellStyle name="Normal 87 5 44 6" xfId="43153" xr:uid="{00000000-0005-0000-0000-00003F790000}"/>
    <cellStyle name="Normal 87 5 45" xfId="12559" xr:uid="{00000000-0005-0000-0000-000040790000}"/>
    <cellStyle name="Normal 87 5 45 2" xfId="16586" xr:uid="{00000000-0005-0000-0000-000041790000}"/>
    <cellStyle name="Normal 87 5 45 2 2" xfId="27920" xr:uid="{00000000-0005-0000-0000-000042790000}"/>
    <cellStyle name="Normal 87 5 45 2 2 2" xfId="58256" xr:uid="{00000000-0005-0000-0000-000043790000}"/>
    <cellStyle name="Normal 87 5 45 2 3" xfId="47158" xr:uid="{00000000-0005-0000-0000-000044790000}"/>
    <cellStyle name="Normal 87 5 45 3" xfId="23894" xr:uid="{00000000-0005-0000-0000-000045790000}"/>
    <cellStyle name="Normal 87 5 45 3 2" xfId="54304" xr:uid="{00000000-0005-0000-0000-000046790000}"/>
    <cellStyle name="Normal 87 5 45 4" xfId="31946" xr:uid="{00000000-0005-0000-0000-000047790000}"/>
    <cellStyle name="Normal 87 5 45 5" xfId="35975" xr:uid="{00000000-0005-0000-0000-000048790000}"/>
    <cellStyle name="Normal 87 5 45 6" xfId="43206" xr:uid="{00000000-0005-0000-0000-000049790000}"/>
    <cellStyle name="Normal 87 5 46" xfId="12612" xr:uid="{00000000-0005-0000-0000-00004A790000}"/>
    <cellStyle name="Normal 87 5 46 2" xfId="16639" xr:uid="{00000000-0005-0000-0000-00004B790000}"/>
    <cellStyle name="Normal 87 5 46 2 2" xfId="27973" xr:uid="{00000000-0005-0000-0000-00004C790000}"/>
    <cellStyle name="Normal 87 5 46 2 2 2" xfId="58309" xr:uid="{00000000-0005-0000-0000-00004D790000}"/>
    <cellStyle name="Normal 87 5 46 2 3" xfId="47211" xr:uid="{00000000-0005-0000-0000-00004E790000}"/>
    <cellStyle name="Normal 87 5 46 3" xfId="23947" xr:uid="{00000000-0005-0000-0000-00004F790000}"/>
    <cellStyle name="Normal 87 5 46 3 2" xfId="54357" xr:uid="{00000000-0005-0000-0000-000050790000}"/>
    <cellStyle name="Normal 87 5 46 4" xfId="31999" xr:uid="{00000000-0005-0000-0000-000051790000}"/>
    <cellStyle name="Normal 87 5 46 5" xfId="36028" xr:uid="{00000000-0005-0000-0000-000052790000}"/>
    <cellStyle name="Normal 87 5 46 6" xfId="43259" xr:uid="{00000000-0005-0000-0000-000053790000}"/>
    <cellStyle name="Normal 87 5 47" xfId="12665" xr:uid="{00000000-0005-0000-0000-000054790000}"/>
    <cellStyle name="Normal 87 5 47 2" xfId="16692" xr:uid="{00000000-0005-0000-0000-000055790000}"/>
    <cellStyle name="Normal 87 5 47 2 2" xfId="28026" xr:uid="{00000000-0005-0000-0000-000056790000}"/>
    <cellStyle name="Normal 87 5 47 2 2 2" xfId="58362" xr:uid="{00000000-0005-0000-0000-000057790000}"/>
    <cellStyle name="Normal 87 5 47 2 3" xfId="47264" xr:uid="{00000000-0005-0000-0000-000058790000}"/>
    <cellStyle name="Normal 87 5 47 3" xfId="24000" xr:uid="{00000000-0005-0000-0000-000059790000}"/>
    <cellStyle name="Normal 87 5 47 3 2" xfId="54410" xr:uid="{00000000-0005-0000-0000-00005A790000}"/>
    <cellStyle name="Normal 87 5 47 4" xfId="32052" xr:uid="{00000000-0005-0000-0000-00005B790000}"/>
    <cellStyle name="Normal 87 5 47 5" xfId="36081" xr:uid="{00000000-0005-0000-0000-00005C790000}"/>
    <cellStyle name="Normal 87 5 47 6" xfId="43312" xr:uid="{00000000-0005-0000-0000-00005D790000}"/>
    <cellStyle name="Normal 87 5 48" xfId="12717" xr:uid="{00000000-0005-0000-0000-00005E790000}"/>
    <cellStyle name="Normal 87 5 48 2" xfId="16744" xr:uid="{00000000-0005-0000-0000-00005F790000}"/>
    <cellStyle name="Normal 87 5 48 2 2" xfId="28078" xr:uid="{00000000-0005-0000-0000-000060790000}"/>
    <cellStyle name="Normal 87 5 48 2 2 2" xfId="58414" xr:uid="{00000000-0005-0000-0000-000061790000}"/>
    <cellStyle name="Normal 87 5 48 2 3" xfId="47316" xr:uid="{00000000-0005-0000-0000-000062790000}"/>
    <cellStyle name="Normal 87 5 48 3" xfId="24052" xr:uid="{00000000-0005-0000-0000-000063790000}"/>
    <cellStyle name="Normal 87 5 48 3 2" xfId="54462" xr:uid="{00000000-0005-0000-0000-000064790000}"/>
    <cellStyle name="Normal 87 5 48 4" xfId="32104" xr:uid="{00000000-0005-0000-0000-000065790000}"/>
    <cellStyle name="Normal 87 5 48 5" xfId="36133" xr:uid="{00000000-0005-0000-0000-000066790000}"/>
    <cellStyle name="Normal 87 5 48 6" xfId="43364" xr:uid="{00000000-0005-0000-0000-000067790000}"/>
    <cellStyle name="Normal 87 5 49" xfId="12766" xr:uid="{00000000-0005-0000-0000-000068790000}"/>
    <cellStyle name="Normal 87 5 49 2" xfId="16793" xr:uid="{00000000-0005-0000-0000-000069790000}"/>
    <cellStyle name="Normal 87 5 49 2 2" xfId="28127" xr:uid="{00000000-0005-0000-0000-00006A790000}"/>
    <cellStyle name="Normal 87 5 49 2 2 2" xfId="58463" xr:uid="{00000000-0005-0000-0000-00006B790000}"/>
    <cellStyle name="Normal 87 5 49 2 3" xfId="47365" xr:uid="{00000000-0005-0000-0000-00006C790000}"/>
    <cellStyle name="Normal 87 5 49 3" xfId="24101" xr:uid="{00000000-0005-0000-0000-00006D790000}"/>
    <cellStyle name="Normal 87 5 49 3 2" xfId="54511" xr:uid="{00000000-0005-0000-0000-00006E790000}"/>
    <cellStyle name="Normal 87 5 49 4" xfId="32153" xr:uid="{00000000-0005-0000-0000-00006F790000}"/>
    <cellStyle name="Normal 87 5 49 5" xfId="36182" xr:uid="{00000000-0005-0000-0000-000070790000}"/>
    <cellStyle name="Normal 87 5 49 6" xfId="43413" xr:uid="{00000000-0005-0000-0000-000071790000}"/>
    <cellStyle name="Normal 87 5 5" xfId="6207" xr:uid="{00000000-0005-0000-0000-000072790000}"/>
    <cellStyle name="Normal 87 5 5 2" xfId="7804" xr:uid="{00000000-0005-0000-0000-000073790000}"/>
    <cellStyle name="Normal 87 5 5 2 2" xfId="19228" xr:uid="{00000000-0005-0000-0000-000074790000}"/>
    <cellStyle name="Normal 87 5 5 2 2 2" xfId="49731" xr:uid="{00000000-0005-0000-0000-000075790000}"/>
    <cellStyle name="Normal 87 5 5 2 3" xfId="38633" xr:uid="{00000000-0005-0000-0000-000076790000}"/>
    <cellStyle name="Normal 87 5 5 3" xfId="9446" xr:uid="{00000000-0005-0000-0000-000077790000}"/>
    <cellStyle name="Normal 87 5 5 3 2" xfId="20849" xr:uid="{00000000-0005-0000-0000-000078790000}"/>
    <cellStyle name="Normal 87 5 5 3 2 2" xfId="51259" xr:uid="{00000000-0005-0000-0000-000079790000}"/>
    <cellStyle name="Normal 87 5 5 3 3" xfId="40161" xr:uid="{00000000-0005-0000-0000-00007A790000}"/>
    <cellStyle name="Normal 87 5 5 4" xfId="13541" xr:uid="{00000000-0005-0000-0000-00007B790000}"/>
    <cellStyle name="Normal 87 5 5 4 2" xfId="24875" xr:uid="{00000000-0005-0000-0000-00007C790000}"/>
    <cellStyle name="Normal 87 5 5 4 2 2" xfId="55211" xr:uid="{00000000-0005-0000-0000-00007D790000}"/>
    <cellStyle name="Normal 87 5 5 4 3" xfId="44113" xr:uid="{00000000-0005-0000-0000-00007E790000}"/>
    <cellStyle name="Normal 87 5 5 5" xfId="17631" xr:uid="{00000000-0005-0000-0000-00007F790000}"/>
    <cellStyle name="Normal 87 5 5 5 2" xfId="48134" xr:uid="{00000000-0005-0000-0000-000080790000}"/>
    <cellStyle name="Normal 87 5 5 6" xfId="28901" xr:uid="{00000000-0005-0000-0000-000081790000}"/>
    <cellStyle name="Normal 87 5 5 7" xfId="32930" xr:uid="{00000000-0005-0000-0000-000082790000}"/>
    <cellStyle name="Normal 87 5 5 8" xfId="37036" xr:uid="{00000000-0005-0000-0000-000083790000}"/>
    <cellStyle name="Normal 87 5 50" xfId="8827" xr:uid="{00000000-0005-0000-0000-000084790000}"/>
    <cellStyle name="Normal 87 5 50 2" xfId="20258" xr:uid="{00000000-0005-0000-0000-000085790000}"/>
    <cellStyle name="Normal 87 5 50 2 2" xfId="50668" xr:uid="{00000000-0005-0000-0000-000086790000}"/>
    <cellStyle name="Normal 87 5 50 3" xfId="39570" xr:uid="{00000000-0005-0000-0000-000087790000}"/>
    <cellStyle name="Normal 87 5 51" xfId="12950" xr:uid="{00000000-0005-0000-0000-000088790000}"/>
    <cellStyle name="Normal 87 5 51 2" xfId="24284" xr:uid="{00000000-0005-0000-0000-000089790000}"/>
    <cellStyle name="Normal 87 5 51 2 2" xfId="54620" xr:uid="{00000000-0005-0000-0000-00008A790000}"/>
    <cellStyle name="Normal 87 5 51 3" xfId="43522" xr:uid="{00000000-0005-0000-0000-00008B790000}"/>
    <cellStyle name="Normal 87 5 52" xfId="16978" xr:uid="{00000000-0005-0000-0000-00008C790000}"/>
    <cellStyle name="Normal 87 5 52 2" xfId="47481" xr:uid="{00000000-0005-0000-0000-00008D790000}"/>
    <cellStyle name="Normal 87 5 53" xfId="28310" xr:uid="{00000000-0005-0000-0000-00008E790000}"/>
    <cellStyle name="Normal 87 5 54" xfId="32339" xr:uid="{00000000-0005-0000-0000-00008F790000}"/>
    <cellStyle name="Normal 87 5 55" xfId="36296" xr:uid="{00000000-0005-0000-0000-000090790000}"/>
    <cellStyle name="Normal 87 5 56" xfId="36383" xr:uid="{00000000-0005-0000-0000-000091790000}"/>
    <cellStyle name="Normal 87 5 57" xfId="58647" xr:uid="{00000000-0005-0000-0000-000092790000}"/>
    <cellStyle name="Normal 87 5 6" xfId="6282" xr:uid="{00000000-0005-0000-0000-000093790000}"/>
    <cellStyle name="Normal 87 5 6 2" xfId="7879" xr:uid="{00000000-0005-0000-0000-000094790000}"/>
    <cellStyle name="Normal 87 5 6 2 2" xfId="19303" xr:uid="{00000000-0005-0000-0000-000095790000}"/>
    <cellStyle name="Normal 87 5 6 2 2 2" xfId="49806" xr:uid="{00000000-0005-0000-0000-000096790000}"/>
    <cellStyle name="Normal 87 5 6 2 3" xfId="38708" xr:uid="{00000000-0005-0000-0000-000097790000}"/>
    <cellStyle name="Normal 87 5 6 3" xfId="9521" xr:uid="{00000000-0005-0000-0000-000098790000}"/>
    <cellStyle name="Normal 87 5 6 3 2" xfId="20923" xr:uid="{00000000-0005-0000-0000-000099790000}"/>
    <cellStyle name="Normal 87 5 6 3 2 2" xfId="51333" xr:uid="{00000000-0005-0000-0000-00009A790000}"/>
    <cellStyle name="Normal 87 5 6 3 3" xfId="40235" xr:uid="{00000000-0005-0000-0000-00009B790000}"/>
    <cellStyle name="Normal 87 5 6 4" xfId="13615" xr:uid="{00000000-0005-0000-0000-00009C790000}"/>
    <cellStyle name="Normal 87 5 6 4 2" xfId="24949" xr:uid="{00000000-0005-0000-0000-00009D790000}"/>
    <cellStyle name="Normal 87 5 6 4 2 2" xfId="55285" xr:uid="{00000000-0005-0000-0000-00009E790000}"/>
    <cellStyle name="Normal 87 5 6 4 3" xfId="44187" xr:uid="{00000000-0005-0000-0000-00009F790000}"/>
    <cellStyle name="Normal 87 5 6 5" xfId="17706" xr:uid="{00000000-0005-0000-0000-0000A0790000}"/>
    <cellStyle name="Normal 87 5 6 5 2" xfId="48209" xr:uid="{00000000-0005-0000-0000-0000A1790000}"/>
    <cellStyle name="Normal 87 5 6 6" xfId="28975" xr:uid="{00000000-0005-0000-0000-0000A2790000}"/>
    <cellStyle name="Normal 87 5 6 7" xfId="33004" xr:uid="{00000000-0005-0000-0000-0000A3790000}"/>
    <cellStyle name="Normal 87 5 6 8" xfId="37111" xr:uid="{00000000-0005-0000-0000-0000A4790000}"/>
    <cellStyle name="Normal 87 5 7" xfId="6354" xr:uid="{00000000-0005-0000-0000-0000A5790000}"/>
    <cellStyle name="Normal 87 5 7 2" xfId="7951" xr:uid="{00000000-0005-0000-0000-0000A6790000}"/>
    <cellStyle name="Normal 87 5 7 2 2" xfId="19375" xr:uid="{00000000-0005-0000-0000-0000A7790000}"/>
    <cellStyle name="Normal 87 5 7 2 2 2" xfId="49878" xr:uid="{00000000-0005-0000-0000-0000A8790000}"/>
    <cellStyle name="Normal 87 5 7 2 3" xfId="38780" xr:uid="{00000000-0005-0000-0000-0000A9790000}"/>
    <cellStyle name="Normal 87 5 7 3" xfId="9595" xr:uid="{00000000-0005-0000-0000-0000AA790000}"/>
    <cellStyle name="Normal 87 5 7 3 2" xfId="20996" xr:uid="{00000000-0005-0000-0000-0000AB790000}"/>
    <cellStyle name="Normal 87 5 7 3 2 2" xfId="51406" xr:uid="{00000000-0005-0000-0000-0000AC790000}"/>
    <cellStyle name="Normal 87 5 7 3 3" xfId="40308" xr:uid="{00000000-0005-0000-0000-0000AD790000}"/>
    <cellStyle name="Normal 87 5 7 4" xfId="13688" xr:uid="{00000000-0005-0000-0000-0000AE790000}"/>
    <cellStyle name="Normal 87 5 7 4 2" xfId="25022" xr:uid="{00000000-0005-0000-0000-0000AF790000}"/>
    <cellStyle name="Normal 87 5 7 4 2 2" xfId="55358" xr:uid="{00000000-0005-0000-0000-0000B0790000}"/>
    <cellStyle name="Normal 87 5 7 4 3" xfId="44260" xr:uid="{00000000-0005-0000-0000-0000B1790000}"/>
    <cellStyle name="Normal 87 5 7 5" xfId="17778" xr:uid="{00000000-0005-0000-0000-0000B2790000}"/>
    <cellStyle name="Normal 87 5 7 5 2" xfId="48281" xr:uid="{00000000-0005-0000-0000-0000B3790000}"/>
    <cellStyle name="Normal 87 5 7 6" xfId="29048" xr:uid="{00000000-0005-0000-0000-0000B4790000}"/>
    <cellStyle name="Normal 87 5 7 7" xfId="33077" xr:uid="{00000000-0005-0000-0000-0000B5790000}"/>
    <cellStyle name="Normal 87 5 7 8" xfId="37183" xr:uid="{00000000-0005-0000-0000-0000B6790000}"/>
    <cellStyle name="Normal 87 5 8" xfId="6426" xr:uid="{00000000-0005-0000-0000-0000B7790000}"/>
    <cellStyle name="Normal 87 5 8 2" xfId="8023" xr:uid="{00000000-0005-0000-0000-0000B8790000}"/>
    <cellStyle name="Normal 87 5 8 2 2" xfId="19447" xr:uid="{00000000-0005-0000-0000-0000B9790000}"/>
    <cellStyle name="Normal 87 5 8 2 2 2" xfId="49950" xr:uid="{00000000-0005-0000-0000-0000BA790000}"/>
    <cellStyle name="Normal 87 5 8 2 3" xfId="38852" xr:uid="{00000000-0005-0000-0000-0000BB790000}"/>
    <cellStyle name="Normal 87 5 8 3" xfId="9668" xr:uid="{00000000-0005-0000-0000-0000BC790000}"/>
    <cellStyle name="Normal 87 5 8 3 2" xfId="21068" xr:uid="{00000000-0005-0000-0000-0000BD790000}"/>
    <cellStyle name="Normal 87 5 8 3 2 2" xfId="51478" xr:uid="{00000000-0005-0000-0000-0000BE790000}"/>
    <cellStyle name="Normal 87 5 8 3 3" xfId="40380" xr:uid="{00000000-0005-0000-0000-0000BF790000}"/>
    <cellStyle name="Normal 87 5 8 4" xfId="13760" xr:uid="{00000000-0005-0000-0000-0000C0790000}"/>
    <cellStyle name="Normal 87 5 8 4 2" xfId="25094" xr:uid="{00000000-0005-0000-0000-0000C1790000}"/>
    <cellStyle name="Normal 87 5 8 4 2 2" xfId="55430" xr:uid="{00000000-0005-0000-0000-0000C2790000}"/>
    <cellStyle name="Normal 87 5 8 4 3" xfId="44332" xr:uid="{00000000-0005-0000-0000-0000C3790000}"/>
    <cellStyle name="Normal 87 5 8 5" xfId="17850" xr:uid="{00000000-0005-0000-0000-0000C4790000}"/>
    <cellStyle name="Normal 87 5 8 5 2" xfId="48353" xr:uid="{00000000-0005-0000-0000-0000C5790000}"/>
    <cellStyle name="Normal 87 5 8 6" xfId="29120" xr:uid="{00000000-0005-0000-0000-0000C6790000}"/>
    <cellStyle name="Normal 87 5 8 7" xfId="33149" xr:uid="{00000000-0005-0000-0000-0000C7790000}"/>
    <cellStyle name="Normal 87 5 8 8" xfId="37255" xr:uid="{00000000-0005-0000-0000-0000C8790000}"/>
    <cellStyle name="Normal 87 5 9" xfId="6497" xr:uid="{00000000-0005-0000-0000-0000C9790000}"/>
    <cellStyle name="Normal 87 5 9 2" xfId="8094" xr:uid="{00000000-0005-0000-0000-0000CA790000}"/>
    <cellStyle name="Normal 87 5 9 2 2" xfId="19518" xr:uid="{00000000-0005-0000-0000-0000CB790000}"/>
    <cellStyle name="Normal 87 5 9 2 2 2" xfId="50021" xr:uid="{00000000-0005-0000-0000-0000CC790000}"/>
    <cellStyle name="Normal 87 5 9 2 3" xfId="38923" xr:uid="{00000000-0005-0000-0000-0000CD790000}"/>
    <cellStyle name="Normal 87 5 9 3" xfId="9741" xr:uid="{00000000-0005-0000-0000-0000CE790000}"/>
    <cellStyle name="Normal 87 5 9 3 2" xfId="21140" xr:uid="{00000000-0005-0000-0000-0000CF790000}"/>
    <cellStyle name="Normal 87 5 9 3 2 2" xfId="51550" xr:uid="{00000000-0005-0000-0000-0000D0790000}"/>
    <cellStyle name="Normal 87 5 9 3 3" xfId="40452" xr:uid="{00000000-0005-0000-0000-0000D1790000}"/>
    <cellStyle name="Normal 87 5 9 4" xfId="13832" xr:uid="{00000000-0005-0000-0000-0000D2790000}"/>
    <cellStyle name="Normal 87 5 9 4 2" xfId="25166" xr:uid="{00000000-0005-0000-0000-0000D3790000}"/>
    <cellStyle name="Normal 87 5 9 4 2 2" xfId="55502" xr:uid="{00000000-0005-0000-0000-0000D4790000}"/>
    <cellStyle name="Normal 87 5 9 4 3" xfId="44404" xr:uid="{00000000-0005-0000-0000-0000D5790000}"/>
    <cellStyle name="Normal 87 5 9 5" xfId="17921" xr:uid="{00000000-0005-0000-0000-0000D6790000}"/>
    <cellStyle name="Normal 87 5 9 5 2" xfId="48424" xr:uid="{00000000-0005-0000-0000-0000D7790000}"/>
    <cellStyle name="Normal 87 5 9 6" xfId="29192" xr:uid="{00000000-0005-0000-0000-0000D8790000}"/>
    <cellStyle name="Normal 87 5 9 7" xfId="33221" xr:uid="{00000000-0005-0000-0000-0000D9790000}"/>
    <cellStyle name="Normal 87 5 9 8" xfId="37326" xr:uid="{00000000-0005-0000-0000-0000DA790000}"/>
    <cellStyle name="Normal 88" xfId="58793" xr:uid="{00000000-0005-0000-0000-0000DB790000}"/>
    <cellStyle name="Normal 89" xfId="8828" xr:uid="{00000000-0005-0000-0000-0000DC790000}"/>
    <cellStyle name="Normal 89 10" xfId="39571" xr:uid="{00000000-0005-0000-0000-0000DD790000}"/>
    <cellStyle name="Normal 89 2" xfId="5498" xr:uid="{00000000-0005-0000-0000-0000DE790000}"/>
    <cellStyle name="Normal 89 2 10" xfId="6569" xr:uid="{00000000-0005-0000-0000-0000DF790000}"/>
    <cellStyle name="Normal 89 2 10 2" xfId="8166" xr:uid="{00000000-0005-0000-0000-0000E0790000}"/>
    <cellStyle name="Normal 89 2 10 2 2" xfId="19590" xr:uid="{00000000-0005-0000-0000-0000E1790000}"/>
    <cellStyle name="Normal 89 2 10 2 2 2" xfId="50093" xr:uid="{00000000-0005-0000-0000-0000E2790000}"/>
    <cellStyle name="Normal 89 2 10 2 3" xfId="38995" xr:uid="{00000000-0005-0000-0000-0000E3790000}"/>
    <cellStyle name="Normal 89 2 10 3" xfId="9815" xr:uid="{00000000-0005-0000-0000-0000E4790000}"/>
    <cellStyle name="Normal 89 2 10 3 2" xfId="21213" xr:uid="{00000000-0005-0000-0000-0000E5790000}"/>
    <cellStyle name="Normal 89 2 10 3 2 2" xfId="51623" xr:uid="{00000000-0005-0000-0000-0000E6790000}"/>
    <cellStyle name="Normal 89 2 10 3 3" xfId="40525" xr:uid="{00000000-0005-0000-0000-0000E7790000}"/>
    <cellStyle name="Normal 89 2 10 4" xfId="13905" xr:uid="{00000000-0005-0000-0000-0000E8790000}"/>
    <cellStyle name="Normal 89 2 10 4 2" xfId="25239" xr:uid="{00000000-0005-0000-0000-0000E9790000}"/>
    <cellStyle name="Normal 89 2 10 4 2 2" xfId="55575" xr:uid="{00000000-0005-0000-0000-0000EA790000}"/>
    <cellStyle name="Normal 89 2 10 4 3" xfId="44477" xr:uid="{00000000-0005-0000-0000-0000EB790000}"/>
    <cellStyle name="Normal 89 2 10 5" xfId="17993" xr:uid="{00000000-0005-0000-0000-0000EC790000}"/>
    <cellStyle name="Normal 89 2 10 5 2" xfId="48496" xr:uid="{00000000-0005-0000-0000-0000ED790000}"/>
    <cellStyle name="Normal 89 2 10 6" xfId="29265" xr:uid="{00000000-0005-0000-0000-0000EE790000}"/>
    <cellStyle name="Normal 89 2 10 7" xfId="33294" xr:uid="{00000000-0005-0000-0000-0000EF790000}"/>
    <cellStyle name="Normal 89 2 10 8" xfId="37398" xr:uid="{00000000-0005-0000-0000-0000F0790000}"/>
    <cellStyle name="Normal 89 2 11" xfId="6631" xr:uid="{00000000-0005-0000-0000-0000F1790000}"/>
    <cellStyle name="Normal 89 2 11 2" xfId="8228" xr:uid="{00000000-0005-0000-0000-0000F2790000}"/>
    <cellStyle name="Normal 89 2 11 2 2" xfId="19652" xr:uid="{00000000-0005-0000-0000-0000F3790000}"/>
    <cellStyle name="Normal 89 2 11 2 2 2" xfId="50155" xr:uid="{00000000-0005-0000-0000-0000F4790000}"/>
    <cellStyle name="Normal 89 2 11 2 3" xfId="39057" xr:uid="{00000000-0005-0000-0000-0000F5790000}"/>
    <cellStyle name="Normal 89 2 11 3" xfId="9888" xr:uid="{00000000-0005-0000-0000-0000F6790000}"/>
    <cellStyle name="Normal 89 2 11 3 2" xfId="21285" xr:uid="{00000000-0005-0000-0000-0000F7790000}"/>
    <cellStyle name="Normal 89 2 11 3 2 2" xfId="51695" xr:uid="{00000000-0005-0000-0000-0000F8790000}"/>
    <cellStyle name="Normal 89 2 11 3 3" xfId="40597" xr:uid="{00000000-0005-0000-0000-0000F9790000}"/>
    <cellStyle name="Normal 89 2 11 4" xfId="13977" xr:uid="{00000000-0005-0000-0000-0000FA790000}"/>
    <cellStyle name="Normal 89 2 11 4 2" xfId="25311" xr:uid="{00000000-0005-0000-0000-0000FB790000}"/>
    <cellStyle name="Normal 89 2 11 4 2 2" xfId="55647" xr:uid="{00000000-0005-0000-0000-0000FC790000}"/>
    <cellStyle name="Normal 89 2 11 4 3" xfId="44549" xr:uid="{00000000-0005-0000-0000-0000FD790000}"/>
    <cellStyle name="Normal 89 2 11 5" xfId="18055" xr:uid="{00000000-0005-0000-0000-0000FE790000}"/>
    <cellStyle name="Normal 89 2 11 5 2" xfId="48558" xr:uid="{00000000-0005-0000-0000-0000FF790000}"/>
    <cellStyle name="Normal 89 2 11 6" xfId="29337" xr:uid="{00000000-0005-0000-0000-0000007A0000}"/>
    <cellStyle name="Normal 89 2 11 7" xfId="33366" xr:uid="{00000000-0005-0000-0000-0000017A0000}"/>
    <cellStyle name="Normal 89 2 11 8" xfId="37460" xr:uid="{00000000-0005-0000-0000-0000027A0000}"/>
    <cellStyle name="Normal 89 2 12" xfId="6692" xr:uid="{00000000-0005-0000-0000-0000037A0000}"/>
    <cellStyle name="Normal 89 2 12 2" xfId="8289" xr:uid="{00000000-0005-0000-0000-0000047A0000}"/>
    <cellStyle name="Normal 89 2 12 2 2" xfId="19713" xr:uid="{00000000-0005-0000-0000-0000057A0000}"/>
    <cellStyle name="Normal 89 2 12 2 2 2" xfId="50216" xr:uid="{00000000-0005-0000-0000-0000067A0000}"/>
    <cellStyle name="Normal 89 2 12 2 3" xfId="39118" xr:uid="{00000000-0005-0000-0000-0000077A0000}"/>
    <cellStyle name="Normal 89 2 12 3" xfId="9961" xr:uid="{00000000-0005-0000-0000-0000087A0000}"/>
    <cellStyle name="Normal 89 2 12 3 2" xfId="21357" xr:uid="{00000000-0005-0000-0000-0000097A0000}"/>
    <cellStyle name="Normal 89 2 12 3 2 2" xfId="51767" xr:uid="{00000000-0005-0000-0000-00000A7A0000}"/>
    <cellStyle name="Normal 89 2 12 3 3" xfId="40669" xr:uid="{00000000-0005-0000-0000-00000B7A0000}"/>
    <cellStyle name="Normal 89 2 12 4" xfId="14049" xr:uid="{00000000-0005-0000-0000-00000C7A0000}"/>
    <cellStyle name="Normal 89 2 12 4 2" xfId="25383" xr:uid="{00000000-0005-0000-0000-00000D7A0000}"/>
    <cellStyle name="Normal 89 2 12 4 2 2" xfId="55719" xr:uid="{00000000-0005-0000-0000-00000E7A0000}"/>
    <cellStyle name="Normal 89 2 12 4 3" xfId="44621" xr:uid="{00000000-0005-0000-0000-00000F7A0000}"/>
    <cellStyle name="Normal 89 2 12 5" xfId="18116" xr:uid="{00000000-0005-0000-0000-0000107A0000}"/>
    <cellStyle name="Normal 89 2 12 5 2" xfId="48619" xr:uid="{00000000-0005-0000-0000-0000117A0000}"/>
    <cellStyle name="Normal 89 2 12 6" xfId="29409" xr:uid="{00000000-0005-0000-0000-0000127A0000}"/>
    <cellStyle name="Normal 89 2 12 7" xfId="33438" xr:uid="{00000000-0005-0000-0000-0000137A0000}"/>
    <cellStyle name="Normal 89 2 12 8" xfId="37521" xr:uid="{00000000-0005-0000-0000-0000147A0000}"/>
    <cellStyle name="Normal 89 2 13" xfId="6743" xr:uid="{00000000-0005-0000-0000-0000157A0000}"/>
    <cellStyle name="Normal 89 2 13 2" xfId="8340" xr:uid="{00000000-0005-0000-0000-0000167A0000}"/>
    <cellStyle name="Normal 89 2 13 2 2" xfId="19764" xr:uid="{00000000-0005-0000-0000-0000177A0000}"/>
    <cellStyle name="Normal 89 2 13 2 2 2" xfId="50267" xr:uid="{00000000-0005-0000-0000-0000187A0000}"/>
    <cellStyle name="Normal 89 2 13 2 3" xfId="39169" xr:uid="{00000000-0005-0000-0000-0000197A0000}"/>
    <cellStyle name="Normal 89 2 13 3" xfId="10028" xr:uid="{00000000-0005-0000-0000-00001A7A0000}"/>
    <cellStyle name="Normal 89 2 13 3 2" xfId="21423" xr:uid="{00000000-0005-0000-0000-00001B7A0000}"/>
    <cellStyle name="Normal 89 2 13 3 2 2" xfId="51833" xr:uid="{00000000-0005-0000-0000-00001C7A0000}"/>
    <cellStyle name="Normal 89 2 13 3 3" xfId="40735" xr:uid="{00000000-0005-0000-0000-00001D7A0000}"/>
    <cellStyle name="Normal 89 2 13 4" xfId="14115" xr:uid="{00000000-0005-0000-0000-00001E7A0000}"/>
    <cellStyle name="Normal 89 2 13 4 2" xfId="25449" xr:uid="{00000000-0005-0000-0000-00001F7A0000}"/>
    <cellStyle name="Normal 89 2 13 4 2 2" xfId="55785" xr:uid="{00000000-0005-0000-0000-0000207A0000}"/>
    <cellStyle name="Normal 89 2 13 4 3" xfId="44687" xr:uid="{00000000-0005-0000-0000-0000217A0000}"/>
    <cellStyle name="Normal 89 2 13 5" xfId="18167" xr:uid="{00000000-0005-0000-0000-0000227A0000}"/>
    <cellStyle name="Normal 89 2 13 5 2" xfId="48670" xr:uid="{00000000-0005-0000-0000-0000237A0000}"/>
    <cellStyle name="Normal 89 2 13 6" xfId="29475" xr:uid="{00000000-0005-0000-0000-0000247A0000}"/>
    <cellStyle name="Normal 89 2 13 7" xfId="33504" xr:uid="{00000000-0005-0000-0000-0000257A0000}"/>
    <cellStyle name="Normal 89 2 13 8" xfId="37572" xr:uid="{00000000-0005-0000-0000-0000267A0000}"/>
    <cellStyle name="Normal 89 2 14" xfId="6794" xr:uid="{00000000-0005-0000-0000-0000277A0000}"/>
    <cellStyle name="Normal 89 2 14 2" xfId="8391" xr:uid="{00000000-0005-0000-0000-0000287A0000}"/>
    <cellStyle name="Normal 89 2 14 2 2" xfId="19815" xr:uid="{00000000-0005-0000-0000-0000297A0000}"/>
    <cellStyle name="Normal 89 2 14 2 2 2" xfId="50318" xr:uid="{00000000-0005-0000-0000-00002A7A0000}"/>
    <cellStyle name="Normal 89 2 14 2 3" xfId="39220" xr:uid="{00000000-0005-0000-0000-00002B7A0000}"/>
    <cellStyle name="Normal 89 2 14 3" xfId="10093" xr:uid="{00000000-0005-0000-0000-00002C7A0000}"/>
    <cellStyle name="Normal 89 2 14 3 2" xfId="21487" xr:uid="{00000000-0005-0000-0000-00002D7A0000}"/>
    <cellStyle name="Normal 89 2 14 3 2 2" xfId="51897" xr:uid="{00000000-0005-0000-0000-00002E7A0000}"/>
    <cellStyle name="Normal 89 2 14 3 3" xfId="40799" xr:uid="{00000000-0005-0000-0000-00002F7A0000}"/>
    <cellStyle name="Normal 89 2 14 4" xfId="14179" xr:uid="{00000000-0005-0000-0000-0000307A0000}"/>
    <cellStyle name="Normal 89 2 14 4 2" xfId="25513" xr:uid="{00000000-0005-0000-0000-0000317A0000}"/>
    <cellStyle name="Normal 89 2 14 4 2 2" xfId="55849" xr:uid="{00000000-0005-0000-0000-0000327A0000}"/>
    <cellStyle name="Normal 89 2 14 4 3" xfId="44751" xr:uid="{00000000-0005-0000-0000-0000337A0000}"/>
    <cellStyle name="Normal 89 2 14 5" xfId="18218" xr:uid="{00000000-0005-0000-0000-0000347A0000}"/>
    <cellStyle name="Normal 89 2 14 5 2" xfId="48721" xr:uid="{00000000-0005-0000-0000-0000357A0000}"/>
    <cellStyle name="Normal 89 2 14 6" xfId="29539" xr:uid="{00000000-0005-0000-0000-0000367A0000}"/>
    <cellStyle name="Normal 89 2 14 7" xfId="33568" xr:uid="{00000000-0005-0000-0000-0000377A0000}"/>
    <cellStyle name="Normal 89 2 14 8" xfId="37623" xr:uid="{00000000-0005-0000-0000-0000387A0000}"/>
    <cellStyle name="Normal 89 2 15" xfId="6845" xr:uid="{00000000-0005-0000-0000-0000397A0000}"/>
    <cellStyle name="Normal 89 2 15 2" xfId="8442" xr:uid="{00000000-0005-0000-0000-00003A7A0000}"/>
    <cellStyle name="Normal 89 2 15 2 2" xfId="19866" xr:uid="{00000000-0005-0000-0000-00003B7A0000}"/>
    <cellStyle name="Normal 89 2 15 2 2 2" xfId="50369" xr:uid="{00000000-0005-0000-0000-00003C7A0000}"/>
    <cellStyle name="Normal 89 2 15 2 3" xfId="39271" xr:uid="{00000000-0005-0000-0000-00003D7A0000}"/>
    <cellStyle name="Normal 89 2 15 3" xfId="10155" xr:uid="{00000000-0005-0000-0000-00003E7A0000}"/>
    <cellStyle name="Normal 89 2 15 3 2" xfId="21548" xr:uid="{00000000-0005-0000-0000-00003F7A0000}"/>
    <cellStyle name="Normal 89 2 15 3 2 2" xfId="51958" xr:uid="{00000000-0005-0000-0000-0000407A0000}"/>
    <cellStyle name="Normal 89 2 15 3 3" xfId="40860" xr:uid="{00000000-0005-0000-0000-0000417A0000}"/>
    <cellStyle name="Normal 89 2 15 4" xfId="14240" xr:uid="{00000000-0005-0000-0000-0000427A0000}"/>
    <cellStyle name="Normal 89 2 15 4 2" xfId="25574" xr:uid="{00000000-0005-0000-0000-0000437A0000}"/>
    <cellStyle name="Normal 89 2 15 4 2 2" xfId="55910" xr:uid="{00000000-0005-0000-0000-0000447A0000}"/>
    <cellStyle name="Normal 89 2 15 4 3" xfId="44812" xr:uid="{00000000-0005-0000-0000-0000457A0000}"/>
    <cellStyle name="Normal 89 2 15 5" xfId="18269" xr:uid="{00000000-0005-0000-0000-0000467A0000}"/>
    <cellStyle name="Normal 89 2 15 5 2" xfId="48772" xr:uid="{00000000-0005-0000-0000-0000477A0000}"/>
    <cellStyle name="Normal 89 2 15 6" xfId="29600" xr:uid="{00000000-0005-0000-0000-0000487A0000}"/>
    <cellStyle name="Normal 89 2 15 7" xfId="33629" xr:uid="{00000000-0005-0000-0000-0000497A0000}"/>
    <cellStyle name="Normal 89 2 15 8" xfId="37674" xr:uid="{00000000-0005-0000-0000-00004A7A0000}"/>
    <cellStyle name="Normal 89 2 16" xfId="6896" xr:uid="{00000000-0005-0000-0000-00004B7A0000}"/>
    <cellStyle name="Normal 89 2 16 2" xfId="8493" xr:uid="{00000000-0005-0000-0000-00004C7A0000}"/>
    <cellStyle name="Normal 89 2 16 2 2" xfId="19917" xr:uid="{00000000-0005-0000-0000-00004D7A0000}"/>
    <cellStyle name="Normal 89 2 16 2 2 2" xfId="50420" xr:uid="{00000000-0005-0000-0000-00004E7A0000}"/>
    <cellStyle name="Normal 89 2 16 2 3" xfId="39322" xr:uid="{00000000-0005-0000-0000-00004F7A0000}"/>
    <cellStyle name="Normal 89 2 16 3" xfId="10217" xr:uid="{00000000-0005-0000-0000-0000507A0000}"/>
    <cellStyle name="Normal 89 2 16 3 2" xfId="21609" xr:uid="{00000000-0005-0000-0000-0000517A0000}"/>
    <cellStyle name="Normal 89 2 16 3 2 2" xfId="52019" xr:uid="{00000000-0005-0000-0000-0000527A0000}"/>
    <cellStyle name="Normal 89 2 16 3 3" xfId="40921" xr:uid="{00000000-0005-0000-0000-0000537A0000}"/>
    <cellStyle name="Normal 89 2 16 4" xfId="14301" xr:uid="{00000000-0005-0000-0000-0000547A0000}"/>
    <cellStyle name="Normal 89 2 16 4 2" xfId="25635" xr:uid="{00000000-0005-0000-0000-0000557A0000}"/>
    <cellStyle name="Normal 89 2 16 4 2 2" xfId="55971" xr:uid="{00000000-0005-0000-0000-0000567A0000}"/>
    <cellStyle name="Normal 89 2 16 4 3" xfId="44873" xr:uid="{00000000-0005-0000-0000-0000577A0000}"/>
    <cellStyle name="Normal 89 2 16 5" xfId="18320" xr:uid="{00000000-0005-0000-0000-0000587A0000}"/>
    <cellStyle name="Normal 89 2 16 5 2" xfId="48823" xr:uid="{00000000-0005-0000-0000-0000597A0000}"/>
    <cellStyle name="Normal 89 2 16 6" xfId="29661" xr:uid="{00000000-0005-0000-0000-00005A7A0000}"/>
    <cellStyle name="Normal 89 2 16 7" xfId="33690" xr:uid="{00000000-0005-0000-0000-00005B7A0000}"/>
    <cellStyle name="Normal 89 2 16 8" xfId="37725" xr:uid="{00000000-0005-0000-0000-00005C7A0000}"/>
    <cellStyle name="Normal 89 2 17" xfId="6947" xr:uid="{00000000-0005-0000-0000-00005D7A0000}"/>
    <cellStyle name="Normal 89 2 17 2" xfId="8544" xr:uid="{00000000-0005-0000-0000-00005E7A0000}"/>
    <cellStyle name="Normal 89 2 17 2 2" xfId="19968" xr:uid="{00000000-0005-0000-0000-00005F7A0000}"/>
    <cellStyle name="Normal 89 2 17 2 2 2" xfId="50471" xr:uid="{00000000-0005-0000-0000-0000607A0000}"/>
    <cellStyle name="Normal 89 2 17 2 3" xfId="39373" xr:uid="{00000000-0005-0000-0000-0000617A0000}"/>
    <cellStyle name="Normal 89 2 17 3" xfId="10271" xr:uid="{00000000-0005-0000-0000-0000627A0000}"/>
    <cellStyle name="Normal 89 2 17 3 2" xfId="21662" xr:uid="{00000000-0005-0000-0000-0000637A0000}"/>
    <cellStyle name="Normal 89 2 17 3 2 2" xfId="52072" xr:uid="{00000000-0005-0000-0000-0000647A0000}"/>
    <cellStyle name="Normal 89 2 17 3 3" xfId="40974" xr:uid="{00000000-0005-0000-0000-0000657A0000}"/>
    <cellStyle name="Normal 89 2 17 4" xfId="14354" xr:uid="{00000000-0005-0000-0000-0000667A0000}"/>
    <cellStyle name="Normal 89 2 17 4 2" xfId="25688" xr:uid="{00000000-0005-0000-0000-0000677A0000}"/>
    <cellStyle name="Normal 89 2 17 4 2 2" xfId="56024" xr:uid="{00000000-0005-0000-0000-0000687A0000}"/>
    <cellStyle name="Normal 89 2 17 4 3" xfId="44926" xr:uid="{00000000-0005-0000-0000-0000697A0000}"/>
    <cellStyle name="Normal 89 2 17 5" xfId="18371" xr:uid="{00000000-0005-0000-0000-00006A7A0000}"/>
    <cellStyle name="Normal 89 2 17 5 2" xfId="48874" xr:uid="{00000000-0005-0000-0000-00006B7A0000}"/>
    <cellStyle name="Normal 89 2 17 6" xfId="29714" xr:uid="{00000000-0005-0000-0000-00006C7A0000}"/>
    <cellStyle name="Normal 89 2 17 7" xfId="33743" xr:uid="{00000000-0005-0000-0000-00006D7A0000}"/>
    <cellStyle name="Normal 89 2 17 8" xfId="37776" xr:uid="{00000000-0005-0000-0000-00006E7A0000}"/>
    <cellStyle name="Normal 89 2 18" xfId="6996" xr:uid="{00000000-0005-0000-0000-00006F7A0000}"/>
    <cellStyle name="Normal 89 2 18 2" xfId="8593" xr:uid="{00000000-0005-0000-0000-0000707A0000}"/>
    <cellStyle name="Normal 89 2 18 2 2" xfId="20017" xr:uid="{00000000-0005-0000-0000-0000717A0000}"/>
    <cellStyle name="Normal 89 2 18 2 2 2" xfId="50520" xr:uid="{00000000-0005-0000-0000-0000727A0000}"/>
    <cellStyle name="Normal 89 2 18 2 3" xfId="39422" xr:uid="{00000000-0005-0000-0000-0000737A0000}"/>
    <cellStyle name="Normal 89 2 18 3" xfId="10325" xr:uid="{00000000-0005-0000-0000-0000747A0000}"/>
    <cellStyle name="Normal 89 2 18 3 2" xfId="21715" xr:uid="{00000000-0005-0000-0000-0000757A0000}"/>
    <cellStyle name="Normal 89 2 18 3 2 2" xfId="52125" xr:uid="{00000000-0005-0000-0000-0000767A0000}"/>
    <cellStyle name="Normal 89 2 18 3 3" xfId="41027" xr:uid="{00000000-0005-0000-0000-0000777A0000}"/>
    <cellStyle name="Normal 89 2 18 4" xfId="14407" xr:uid="{00000000-0005-0000-0000-0000787A0000}"/>
    <cellStyle name="Normal 89 2 18 4 2" xfId="25741" xr:uid="{00000000-0005-0000-0000-0000797A0000}"/>
    <cellStyle name="Normal 89 2 18 4 2 2" xfId="56077" xr:uid="{00000000-0005-0000-0000-00007A7A0000}"/>
    <cellStyle name="Normal 89 2 18 4 3" xfId="44979" xr:uid="{00000000-0005-0000-0000-00007B7A0000}"/>
    <cellStyle name="Normal 89 2 18 5" xfId="18420" xr:uid="{00000000-0005-0000-0000-00007C7A0000}"/>
    <cellStyle name="Normal 89 2 18 5 2" xfId="48923" xr:uid="{00000000-0005-0000-0000-00007D7A0000}"/>
    <cellStyle name="Normal 89 2 18 6" xfId="29767" xr:uid="{00000000-0005-0000-0000-00007E7A0000}"/>
    <cellStyle name="Normal 89 2 18 7" xfId="33796" xr:uid="{00000000-0005-0000-0000-00007F7A0000}"/>
    <cellStyle name="Normal 89 2 18 8" xfId="37825" xr:uid="{00000000-0005-0000-0000-0000807A0000}"/>
    <cellStyle name="Normal 89 2 19" xfId="7043" xr:uid="{00000000-0005-0000-0000-0000817A0000}"/>
    <cellStyle name="Normal 89 2 19 2" xfId="8640" xr:uid="{00000000-0005-0000-0000-0000827A0000}"/>
    <cellStyle name="Normal 89 2 19 2 2" xfId="20064" xr:uid="{00000000-0005-0000-0000-0000837A0000}"/>
    <cellStyle name="Normal 89 2 19 2 2 2" xfId="50567" xr:uid="{00000000-0005-0000-0000-0000847A0000}"/>
    <cellStyle name="Normal 89 2 19 2 3" xfId="39469" xr:uid="{00000000-0005-0000-0000-0000857A0000}"/>
    <cellStyle name="Normal 89 2 19 3" xfId="10379" xr:uid="{00000000-0005-0000-0000-0000867A0000}"/>
    <cellStyle name="Normal 89 2 19 3 2" xfId="21768" xr:uid="{00000000-0005-0000-0000-0000877A0000}"/>
    <cellStyle name="Normal 89 2 19 3 2 2" xfId="52178" xr:uid="{00000000-0005-0000-0000-0000887A0000}"/>
    <cellStyle name="Normal 89 2 19 3 3" xfId="41080" xr:uid="{00000000-0005-0000-0000-0000897A0000}"/>
    <cellStyle name="Normal 89 2 19 4" xfId="14460" xr:uid="{00000000-0005-0000-0000-00008A7A0000}"/>
    <cellStyle name="Normal 89 2 19 4 2" xfId="25794" xr:uid="{00000000-0005-0000-0000-00008B7A0000}"/>
    <cellStyle name="Normal 89 2 19 4 2 2" xfId="56130" xr:uid="{00000000-0005-0000-0000-00008C7A0000}"/>
    <cellStyle name="Normal 89 2 19 4 3" xfId="45032" xr:uid="{00000000-0005-0000-0000-00008D7A0000}"/>
    <cellStyle name="Normal 89 2 19 5" xfId="18467" xr:uid="{00000000-0005-0000-0000-00008E7A0000}"/>
    <cellStyle name="Normal 89 2 19 5 2" xfId="48970" xr:uid="{00000000-0005-0000-0000-00008F7A0000}"/>
    <cellStyle name="Normal 89 2 19 6" xfId="29820" xr:uid="{00000000-0005-0000-0000-0000907A0000}"/>
    <cellStyle name="Normal 89 2 19 7" xfId="33849" xr:uid="{00000000-0005-0000-0000-0000917A0000}"/>
    <cellStyle name="Normal 89 2 19 8" xfId="37872" xr:uid="{00000000-0005-0000-0000-0000927A0000}"/>
    <cellStyle name="Normal 89 2 2" xfId="6058" xr:uid="{00000000-0005-0000-0000-0000937A0000}"/>
    <cellStyle name="Normal 89 2 2 2" xfId="7655" xr:uid="{00000000-0005-0000-0000-0000947A0000}"/>
    <cellStyle name="Normal 89 2 2 2 2" xfId="19079" xr:uid="{00000000-0005-0000-0000-0000957A0000}"/>
    <cellStyle name="Normal 89 2 2 2 2 2" xfId="49582" xr:uid="{00000000-0005-0000-0000-0000967A0000}"/>
    <cellStyle name="Normal 89 2 2 2 3" xfId="38484" xr:uid="{00000000-0005-0000-0000-0000977A0000}"/>
    <cellStyle name="Normal 89 2 2 3" xfId="9286" xr:uid="{00000000-0005-0000-0000-0000987A0000}"/>
    <cellStyle name="Normal 89 2 2 3 2" xfId="20689" xr:uid="{00000000-0005-0000-0000-0000997A0000}"/>
    <cellStyle name="Normal 89 2 2 3 2 2" xfId="51099" xr:uid="{00000000-0005-0000-0000-00009A7A0000}"/>
    <cellStyle name="Normal 89 2 2 3 3" xfId="40001" xr:uid="{00000000-0005-0000-0000-00009B7A0000}"/>
    <cellStyle name="Normal 89 2 2 4" xfId="13381" xr:uid="{00000000-0005-0000-0000-00009C7A0000}"/>
    <cellStyle name="Normal 89 2 2 4 2" xfId="24715" xr:uid="{00000000-0005-0000-0000-00009D7A0000}"/>
    <cellStyle name="Normal 89 2 2 4 2 2" xfId="55051" xr:uid="{00000000-0005-0000-0000-00009E7A0000}"/>
    <cellStyle name="Normal 89 2 2 4 3" xfId="43953" xr:uid="{00000000-0005-0000-0000-00009F7A0000}"/>
    <cellStyle name="Normal 89 2 2 5" xfId="17482" xr:uid="{00000000-0005-0000-0000-0000A07A0000}"/>
    <cellStyle name="Normal 89 2 2 5 2" xfId="47985" xr:uid="{00000000-0005-0000-0000-0000A17A0000}"/>
    <cellStyle name="Normal 89 2 2 6" xfId="28741" xr:uid="{00000000-0005-0000-0000-0000A27A0000}"/>
    <cellStyle name="Normal 89 2 2 7" xfId="32770" xr:uid="{00000000-0005-0000-0000-0000A37A0000}"/>
    <cellStyle name="Normal 89 2 2 8" xfId="36887" xr:uid="{00000000-0005-0000-0000-0000A47A0000}"/>
    <cellStyle name="Normal 89 2 20" xfId="7152" xr:uid="{00000000-0005-0000-0000-0000A57A0000}"/>
    <cellStyle name="Normal 89 2 20 2" xfId="10433" xr:uid="{00000000-0005-0000-0000-0000A67A0000}"/>
    <cellStyle name="Normal 89 2 20 2 2" xfId="21821" xr:uid="{00000000-0005-0000-0000-0000A77A0000}"/>
    <cellStyle name="Normal 89 2 20 2 2 2" xfId="52231" xr:uid="{00000000-0005-0000-0000-0000A87A0000}"/>
    <cellStyle name="Normal 89 2 20 2 3" xfId="41133" xr:uid="{00000000-0005-0000-0000-0000A97A0000}"/>
    <cellStyle name="Normal 89 2 20 3" xfId="14513" xr:uid="{00000000-0005-0000-0000-0000AA7A0000}"/>
    <cellStyle name="Normal 89 2 20 3 2" xfId="25847" xr:uid="{00000000-0005-0000-0000-0000AB7A0000}"/>
    <cellStyle name="Normal 89 2 20 3 2 2" xfId="56183" xr:uid="{00000000-0005-0000-0000-0000AC7A0000}"/>
    <cellStyle name="Normal 89 2 20 3 3" xfId="45085" xr:uid="{00000000-0005-0000-0000-0000AD7A0000}"/>
    <cellStyle name="Normal 89 2 20 4" xfId="18576" xr:uid="{00000000-0005-0000-0000-0000AE7A0000}"/>
    <cellStyle name="Normal 89 2 20 4 2" xfId="49079" xr:uid="{00000000-0005-0000-0000-0000AF7A0000}"/>
    <cellStyle name="Normal 89 2 20 5" xfId="29873" xr:uid="{00000000-0005-0000-0000-0000B07A0000}"/>
    <cellStyle name="Normal 89 2 20 6" xfId="33902" xr:uid="{00000000-0005-0000-0000-0000B17A0000}"/>
    <cellStyle name="Normal 89 2 20 7" xfId="37981" xr:uid="{00000000-0005-0000-0000-0000B27A0000}"/>
    <cellStyle name="Normal 89 2 21" xfId="10487" xr:uid="{00000000-0005-0000-0000-0000B37A0000}"/>
    <cellStyle name="Normal 89 2 21 2" xfId="14566" xr:uid="{00000000-0005-0000-0000-0000B47A0000}"/>
    <cellStyle name="Normal 89 2 21 2 2" xfId="25900" xr:uid="{00000000-0005-0000-0000-0000B57A0000}"/>
    <cellStyle name="Normal 89 2 21 2 2 2" xfId="56236" xr:uid="{00000000-0005-0000-0000-0000B67A0000}"/>
    <cellStyle name="Normal 89 2 21 2 3" xfId="45138" xr:uid="{00000000-0005-0000-0000-0000B77A0000}"/>
    <cellStyle name="Normal 89 2 21 3" xfId="21874" xr:uid="{00000000-0005-0000-0000-0000B87A0000}"/>
    <cellStyle name="Normal 89 2 21 3 2" xfId="52284" xr:uid="{00000000-0005-0000-0000-0000B97A0000}"/>
    <cellStyle name="Normal 89 2 21 4" xfId="29926" xr:uid="{00000000-0005-0000-0000-0000BA7A0000}"/>
    <cellStyle name="Normal 89 2 21 5" xfId="33955" xr:uid="{00000000-0005-0000-0000-0000BB7A0000}"/>
    <cellStyle name="Normal 89 2 21 6" xfId="41186" xr:uid="{00000000-0005-0000-0000-0000BC7A0000}"/>
    <cellStyle name="Normal 89 2 22" xfId="10541" xr:uid="{00000000-0005-0000-0000-0000BD7A0000}"/>
    <cellStyle name="Normal 89 2 22 2" xfId="14619" xr:uid="{00000000-0005-0000-0000-0000BE7A0000}"/>
    <cellStyle name="Normal 89 2 22 2 2" xfId="25953" xr:uid="{00000000-0005-0000-0000-0000BF7A0000}"/>
    <cellStyle name="Normal 89 2 22 2 2 2" xfId="56289" xr:uid="{00000000-0005-0000-0000-0000C07A0000}"/>
    <cellStyle name="Normal 89 2 22 2 3" xfId="45191" xr:uid="{00000000-0005-0000-0000-0000C17A0000}"/>
    <cellStyle name="Normal 89 2 22 3" xfId="21927" xr:uid="{00000000-0005-0000-0000-0000C27A0000}"/>
    <cellStyle name="Normal 89 2 22 3 2" xfId="52337" xr:uid="{00000000-0005-0000-0000-0000C37A0000}"/>
    <cellStyle name="Normal 89 2 22 4" xfId="29979" xr:uid="{00000000-0005-0000-0000-0000C47A0000}"/>
    <cellStyle name="Normal 89 2 22 5" xfId="34008" xr:uid="{00000000-0005-0000-0000-0000C57A0000}"/>
    <cellStyle name="Normal 89 2 22 6" xfId="41239" xr:uid="{00000000-0005-0000-0000-0000C67A0000}"/>
    <cellStyle name="Normal 89 2 23" xfId="10591" xr:uid="{00000000-0005-0000-0000-0000C77A0000}"/>
    <cellStyle name="Normal 89 2 23 2" xfId="14668" xr:uid="{00000000-0005-0000-0000-0000C87A0000}"/>
    <cellStyle name="Normal 89 2 23 2 2" xfId="26002" xr:uid="{00000000-0005-0000-0000-0000C97A0000}"/>
    <cellStyle name="Normal 89 2 23 2 2 2" xfId="56338" xr:uid="{00000000-0005-0000-0000-0000CA7A0000}"/>
    <cellStyle name="Normal 89 2 23 2 3" xfId="45240" xr:uid="{00000000-0005-0000-0000-0000CB7A0000}"/>
    <cellStyle name="Normal 89 2 23 3" xfId="21976" xr:uid="{00000000-0005-0000-0000-0000CC7A0000}"/>
    <cellStyle name="Normal 89 2 23 3 2" xfId="52386" xr:uid="{00000000-0005-0000-0000-0000CD7A0000}"/>
    <cellStyle name="Normal 89 2 23 4" xfId="30028" xr:uid="{00000000-0005-0000-0000-0000CE7A0000}"/>
    <cellStyle name="Normal 89 2 23 5" xfId="34057" xr:uid="{00000000-0005-0000-0000-0000CF7A0000}"/>
    <cellStyle name="Normal 89 2 23 6" xfId="41288" xr:uid="{00000000-0005-0000-0000-0000D07A0000}"/>
    <cellStyle name="Normal 89 2 24" xfId="10641" xr:uid="{00000000-0005-0000-0000-0000D17A0000}"/>
    <cellStyle name="Normal 89 2 24 2" xfId="14717" xr:uid="{00000000-0005-0000-0000-0000D27A0000}"/>
    <cellStyle name="Normal 89 2 24 2 2" xfId="26051" xr:uid="{00000000-0005-0000-0000-0000D37A0000}"/>
    <cellStyle name="Normal 89 2 24 2 2 2" xfId="56387" xr:uid="{00000000-0005-0000-0000-0000D47A0000}"/>
    <cellStyle name="Normal 89 2 24 2 3" xfId="45289" xr:uid="{00000000-0005-0000-0000-0000D57A0000}"/>
    <cellStyle name="Normal 89 2 24 3" xfId="22025" xr:uid="{00000000-0005-0000-0000-0000D67A0000}"/>
    <cellStyle name="Normal 89 2 24 3 2" xfId="52435" xr:uid="{00000000-0005-0000-0000-0000D77A0000}"/>
    <cellStyle name="Normal 89 2 24 4" xfId="30077" xr:uid="{00000000-0005-0000-0000-0000D87A0000}"/>
    <cellStyle name="Normal 89 2 24 5" xfId="34106" xr:uid="{00000000-0005-0000-0000-0000D97A0000}"/>
    <cellStyle name="Normal 89 2 24 6" xfId="41337" xr:uid="{00000000-0005-0000-0000-0000DA7A0000}"/>
    <cellStyle name="Normal 89 2 25" xfId="10691" xr:uid="{00000000-0005-0000-0000-0000DB7A0000}"/>
    <cellStyle name="Normal 89 2 25 2" xfId="14766" xr:uid="{00000000-0005-0000-0000-0000DC7A0000}"/>
    <cellStyle name="Normal 89 2 25 2 2" xfId="26100" xr:uid="{00000000-0005-0000-0000-0000DD7A0000}"/>
    <cellStyle name="Normal 89 2 25 2 2 2" xfId="56436" xr:uid="{00000000-0005-0000-0000-0000DE7A0000}"/>
    <cellStyle name="Normal 89 2 25 2 3" xfId="45338" xr:uid="{00000000-0005-0000-0000-0000DF7A0000}"/>
    <cellStyle name="Normal 89 2 25 3" xfId="22074" xr:uid="{00000000-0005-0000-0000-0000E07A0000}"/>
    <cellStyle name="Normal 89 2 25 3 2" xfId="52484" xr:uid="{00000000-0005-0000-0000-0000E17A0000}"/>
    <cellStyle name="Normal 89 2 25 4" xfId="30126" xr:uid="{00000000-0005-0000-0000-0000E27A0000}"/>
    <cellStyle name="Normal 89 2 25 5" xfId="34155" xr:uid="{00000000-0005-0000-0000-0000E37A0000}"/>
    <cellStyle name="Normal 89 2 25 6" xfId="41386" xr:uid="{00000000-0005-0000-0000-0000E47A0000}"/>
    <cellStyle name="Normal 89 2 26" xfId="11272" xr:uid="{00000000-0005-0000-0000-0000E57A0000}"/>
    <cellStyle name="Normal 89 2 26 2" xfId="15299" xr:uid="{00000000-0005-0000-0000-0000E67A0000}"/>
    <cellStyle name="Normal 89 2 26 2 2" xfId="26633" xr:uid="{00000000-0005-0000-0000-0000E77A0000}"/>
    <cellStyle name="Normal 89 2 26 2 2 2" xfId="56969" xr:uid="{00000000-0005-0000-0000-0000E87A0000}"/>
    <cellStyle name="Normal 89 2 26 2 3" xfId="45871" xr:uid="{00000000-0005-0000-0000-0000E97A0000}"/>
    <cellStyle name="Normal 89 2 26 3" xfId="22607" xr:uid="{00000000-0005-0000-0000-0000EA7A0000}"/>
    <cellStyle name="Normal 89 2 26 3 2" xfId="53017" xr:uid="{00000000-0005-0000-0000-0000EB7A0000}"/>
    <cellStyle name="Normal 89 2 26 4" xfId="30659" xr:uid="{00000000-0005-0000-0000-0000EC7A0000}"/>
    <cellStyle name="Normal 89 2 26 5" xfId="34688" xr:uid="{00000000-0005-0000-0000-0000ED7A0000}"/>
    <cellStyle name="Normal 89 2 26 6" xfId="41919" xr:uid="{00000000-0005-0000-0000-0000EE7A0000}"/>
    <cellStyle name="Normal 89 2 27" xfId="10770" xr:uid="{00000000-0005-0000-0000-0000EF7A0000}"/>
    <cellStyle name="Normal 89 2 27 2" xfId="14845" xr:uid="{00000000-0005-0000-0000-0000F07A0000}"/>
    <cellStyle name="Normal 89 2 27 2 2" xfId="26179" xr:uid="{00000000-0005-0000-0000-0000F17A0000}"/>
    <cellStyle name="Normal 89 2 27 2 2 2" xfId="56515" xr:uid="{00000000-0005-0000-0000-0000F27A0000}"/>
    <cellStyle name="Normal 89 2 27 2 3" xfId="45417" xr:uid="{00000000-0005-0000-0000-0000F37A0000}"/>
    <cellStyle name="Normal 89 2 27 3" xfId="22153" xr:uid="{00000000-0005-0000-0000-0000F47A0000}"/>
    <cellStyle name="Normal 89 2 27 3 2" xfId="52563" xr:uid="{00000000-0005-0000-0000-0000F57A0000}"/>
    <cellStyle name="Normal 89 2 27 4" xfId="30205" xr:uid="{00000000-0005-0000-0000-0000F67A0000}"/>
    <cellStyle name="Normal 89 2 27 5" xfId="34234" xr:uid="{00000000-0005-0000-0000-0000F77A0000}"/>
    <cellStyle name="Normal 89 2 27 6" xfId="41465" xr:uid="{00000000-0005-0000-0000-0000F87A0000}"/>
    <cellStyle name="Normal 89 2 28" xfId="11347" xr:uid="{00000000-0005-0000-0000-0000F97A0000}"/>
    <cellStyle name="Normal 89 2 28 2" xfId="15374" xr:uid="{00000000-0005-0000-0000-0000FA7A0000}"/>
    <cellStyle name="Normal 89 2 28 2 2" xfId="26708" xr:uid="{00000000-0005-0000-0000-0000FB7A0000}"/>
    <cellStyle name="Normal 89 2 28 2 2 2" xfId="57044" xr:uid="{00000000-0005-0000-0000-0000FC7A0000}"/>
    <cellStyle name="Normal 89 2 28 2 3" xfId="45946" xr:uid="{00000000-0005-0000-0000-0000FD7A0000}"/>
    <cellStyle name="Normal 89 2 28 3" xfId="22682" xr:uid="{00000000-0005-0000-0000-0000FE7A0000}"/>
    <cellStyle name="Normal 89 2 28 3 2" xfId="53092" xr:uid="{00000000-0005-0000-0000-0000FF7A0000}"/>
    <cellStyle name="Normal 89 2 28 4" xfId="30734" xr:uid="{00000000-0005-0000-0000-0000007B0000}"/>
    <cellStyle name="Normal 89 2 28 5" xfId="34763" xr:uid="{00000000-0005-0000-0000-0000017B0000}"/>
    <cellStyle name="Normal 89 2 28 6" xfId="41994" xr:uid="{00000000-0005-0000-0000-0000027B0000}"/>
    <cellStyle name="Normal 89 2 29" xfId="11428" xr:uid="{00000000-0005-0000-0000-0000037B0000}"/>
    <cellStyle name="Normal 89 2 29 2" xfId="15455" xr:uid="{00000000-0005-0000-0000-0000047B0000}"/>
    <cellStyle name="Normal 89 2 29 2 2" xfId="26789" xr:uid="{00000000-0005-0000-0000-0000057B0000}"/>
    <cellStyle name="Normal 89 2 29 2 2 2" xfId="57125" xr:uid="{00000000-0005-0000-0000-0000067B0000}"/>
    <cellStyle name="Normal 89 2 29 2 3" xfId="46027" xr:uid="{00000000-0005-0000-0000-0000077B0000}"/>
    <cellStyle name="Normal 89 2 29 3" xfId="22763" xr:uid="{00000000-0005-0000-0000-0000087B0000}"/>
    <cellStyle name="Normal 89 2 29 3 2" xfId="53173" xr:uid="{00000000-0005-0000-0000-0000097B0000}"/>
    <cellStyle name="Normal 89 2 29 4" xfId="30815" xr:uid="{00000000-0005-0000-0000-00000A7B0000}"/>
    <cellStyle name="Normal 89 2 29 5" xfId="34844" xr:uid="{00000000-0005-0000-0000-00000B7B0000}"/>
    <cellStyle name="Normal 89 2 29 6" xfId="42075" xr:uid="{00000000-0005-0000-0000-00000C7B0000}"/>
    <cellStyle name="Normal 89 2 3" xfId="5619" xr:uid="{00000000-0005-0000-0000-00000D7B0000}"/>
    <cellStyle name="Normal 89 2 3 2" xfId="7216" xr:uid="{00000000-0005-0000-0000-00000E7B0000}"/>
    <cellStyle name="Normal 89 2 3 2 2" xfId="18640" xr:uid="{00000000-0005-0000-0000-00000F7B0000}"/>
    <cellStyle name="Normal 89 2 3 2 2 2" xfId="49143" xr:uid="{00000000-0005-0000-0000-0000107B0000}"/>
    <cellStyle name="Normal 89 2 3 2 3" xfId="38045" xr:uid="{00000000-0005-0000-0000-0000117B0000}"/>
    <cellStyle name="Normal 89 2 3 3" xfId="8892" xr:uid="{00000000-0005-0000-0000-0000127B0000}"/>
    <cellStyle name="Normal 89 2 3 3 2" xfId="20323" xr:uid="{00000000-0005-0000-0000-0000137B0000}"/>
    <cellStyle name="Normal 89 2 3 3 2 2" xfId="50733" xr:uid="{00000000-0005-0000-0000-0000147B0000}"/>
    <cellStyle name="Normal 89 2 3 3 3" xfId="39635" xr:uid="{00000000-0005-0000-0000-0000157B0000}"/>
    <cellStyle name="Normal 89 2 3 4" xfId="13015" xr:uid="{00000000-0005-0000-0000-0000167B0000}"/>
    <cellStyle name="Normal 89 2 3 4 2" xfId="24349" xr:uid="{00000000-0005-0000-0000-0000177B0000}"/>
    <cellStyle name="Normal 89 2 3 4 2 2" xfId="54685" xr:uid="{00000000-0005-0000-0000-0000187B0000}"/>
    <cellStyle name="Normal 89 2 3 4 3" xfId="43587" xr:uid="{00000000-0005-0000-0000-0000197B0000}"/>
    <cellStyle name="Normal 89 2 3 5" xfId="17043" xr:uid="{00000000-0005-0000-0000-00001A7B0000}"/>
    <cellStyle name="Normal 89 2 3 5 2" xfId="47546" xr:uid="{00000000-0005-0000-0000-00001B7B0000}"/>
    <cellStyle name="Normal 89 2 3 6" xfId="28375" xr:uid="{00000000-0005-0000-0000-00001C7B0000}"/>
    <cellStyle name="Normal 89 2 3 7" xfId="32404" xr:uid="{00000000-0005-0000-0000-00001D7B0000}"/>
    <cellStyle name="Normal 89 2 3 8" xfId="36448" xr:uid="{00000000-0005-0000-0000-00001E7B0000}"/>
    <cellStyle name="Normal 89 2 30" xfId="11499" xr:uid="{00000000-0005-0000-0000-00001F7B0000}"/>
    <cellStyle name="Normal 89 2 30 2" xfId="15526" xr:uid="{00000000-0005-0000-0000-0000207B0000}"/>
    <cellStyle name="Normal 89 2 30 2 2" xfId="26860" xr:uid="{00000000-0005-0000-0000-0000217B0000}"/>
    <cellStyle name="Normal 89 2 30 2 2 2" xfId="57196" xr:uid="{00000000-0005-0000-0000-0000227B0000}"/>
    <cellStyle name="Normal 89 2 30 2 3" xfId="46098" xr:uid="{00000000-0005-0000-0000-0000237B0000}"/>
    <cellStyle name="Normal 89 2 30 3" xfId="22834" xr:uid="{00000000-0005-0000-0000-0000247B0000}"/>
    <cellStyle name="Normal 89 2 30 3 2" xfId="53244" xr:uid="{00000000-0005-0000-0000-0000257B0000}"/>
    <cellStyle name="Normal 89 2 30 4" xfId="30886" xr:uid="{00000000-0005-0000-0000-0000267B0000}"/>
    <cellStyle name="Normal 89 2 30 5" xfId="34915" xr:uid="{00000000-0005-0000-0000-0000277B0000}"/>
    <cellStyle name="Normal 89 2 30 6" xfId="42146" xr:uid="{00000000-0005-0000-0000-0000287B0000}"/>
    <cellStyle name="Normal 89 2 31" xfId="11580" xr:uid="{00000000-0005-0000-0000-0000297B0000}"/>
    <cellStyle name="Normal 89 2 31 2" xfId="15607" xr:uid="{00000000-0005-0000-0000-00002A7B0000}"/>
    <cellStyle name="Normal 89 2 31 2 2" xfId="26941" xr:uid="{00000000-0005-0000-0000-00002B7B0000}"/>
    <cellStyle name="Normal 89 2 31 2 2 2" xfId="57277" xr:uid="{00000000-0005-0000-0000-00002C7B0000}"/>
    <cellStyle name="Normal 89 2 31 2 3" xfId="46179" xr:uid="{00000000-0005-0000-0000-00002D7B0000}"/>
    <cellStyle name="Normal 89 2 31 3" xfId="22915" xr:uid="{00000000-0005-0000-0000-00002E7B0000}"/>
    <cellStyle name="Normal 89 2 31 3 2" xfId="53325" xr:uid="{00000000-0005-0000-0000-00002F7B0000}"/>
    <cellStyle name="Normal 89 2 31 4" xfId="30967" xr:uid="{00000000-0005-0000-0000-0000307B0000}"/>
    <cellStyle name="Normal 89 2 31 5" xfId="34996" xr:uid="{00000000-0005-0000-0000-0000317B0000}"/>
    <cellStyle name="Normal 89 2 31 6" xfId="42227" xr:uid="{00000000-0005-0000-0000-0000327B0000}"/>
    <cellStyle name="Normal 89 2 32" xfId="11658" xr:uid="{00000000-0005-0000-0000-0000337B0000}"/>
    <cellStyle name="Normal 89 2 32 2" xfId="15685" xr:uid="{00000000-0005-0000-0000-0000347B0000}"/>
    <cellStyle name="Normal 89 2 32 2 2" xfId="27019" xr:uid="{00000000-0005-0000-0000-0000357B0000}"/>
    <cellStyle name="Normal 89 2 32 2 2 2" xfId="57355" xr:uid="{00000000-0005-0000-0000-0000367B0000}"/>
    <cellStyle name="Normal 89 2 32 2 3" xfId="46257" xr:uid="{00000000-0005-0000-0000-0000377B0000}"/>
    <cellStyle name="Normal 89 2 32 3" xfId="22993" xr:uid="{00000000-0005-0000-0000-0000387B0000}"/>
    <cellStyle name="Normal 89 2 32 3 2" xfId="53403" xr:uid="{00000000-0005-0000-0000-0000397B0000}"/>
    <cellStyle name="Normal 89 2 32 4" xfId="31045" xr:uid="{00000000-0005-0000-0000-00003A7B0000}"/>
    <cellStyle name="Normal 89 2 32 5" xfId="35074" xr:uid="{00000000-0005-0000-0000-00003B7B0000}"/>
    <cellStyle name="Normal 89 2 32 6" xfId="42305" xr:uid="{00000000-0005-0000-0000-00003C7B0000}"/>
    <cellStyle name="Normal 89 2 33" xfId="11736" xr:uid="{00000000-0005-0000-0000-00003D7B0000}"/>
    <cellStyle name="Normal 89 2 33 2" xfId="15763" xr:uid="{00000000-0005-0000-0000-00003E7B0000}"/>
    <cellStyle name="Normal 89 2 33 2 2" xfId="27097" xr:uid="{00000000-0005-0000-0000-00003F7B0000}"/>
    <cellStyle name="Normal 89 2 33 2 2 2" xfId="57433" xr:uid="{00000000-0005-0000-0000-0000407B0000}"/>
    <cellStyle name="Normal 89 2 33 2 3" xfId="46335" xr:uid="{00000000-0005-0000-0000-0000417B0000}"/>
    <cellStyle name="Normal 89 2 33 3" xfId="23071" xr:uid="{00000000-0005-0000-0000-0000427B0000}"/>
    <cellStyle name="Normal 89 2 33 3 2" xfId="53481" xr:uid="{00000000-0005-0000-0000-0000437B0000}"/>
    <cellStyle name="Normal 89 2 33 4" xfId="31123" xr:uid="{00000000-0005-0000-0000-0000447B0000}"/>
    <cellStyle name="Normal 89 2 33 5" xfId="35152" xr:uid="{00000000-0005-0000-0000-0000457B0000}"/>
    <cellStyle name="Normal 89 2 33 6" xfId="42383" xr:uid="{00000000-0005-0000-0000-0000467B0000}"/>
    <cellStyle name="Normal 89 2 34" xfId="11814" xr:uid="{00000000-0005-0000-0000-0000477B0000}"/>
    <cellStyle name="Normal 89 2 34 2" xfId="15841" xr:uid="{00000000-0005-0000-0000-0000487B0000}"/>
    <cellStyle name="Normal 89 2 34 2 2" xfId="27175" xr:uid="{00000000-0005-0000-0000-0000497B0000}"/>
    <cellStyle name="Normal 89 2 34 2 2 2" xfId="57511" xr:uid="{00000000-0005-0000-0000-00004A7B0000}"/>
    <cellStyle name="Normal 89 2 34 2 3" xfId="46413" xr:uid="{00000000-0005-0000-0000-00004B7B0000}"/>
    <cellStyle name="Normal 89 2 34 3" xfId="23149" xr:uid="{00000000-0005-0000-0000-00004C7B0000}"/>
    <cellStyle name="Normal 89 2 34 3 2" xfId="53559" xr:uid="{00000000-0005-0000-0000-00004D7B0000}"/>
    <cellStyle name="Normal 89 2 34 4" xfId="31201" xr:uid="{00000000-0005-0000-0000-00004E7B0000}"/>
    <cellStyle name="Normal 89 2 34 5" xfId="35230" xr:uid="{00000000-0005-0000-0000-00004F7B0000}"/>
    <cellStyle name="Normal 89 2 34 6" xfId="42461" xr:uid="{00000000-0005-0000-0000-0000507B0000}"/>
    <cellStyle name="Normal 89 2 35" xfId="11892" xr:uid="{00000000-0005-0000-0000-0000517B0000}"/>
    <cellStyle name="Normal 89 2 35 2" xfId="15919" xr:uid="{00000000-0005-0000-0000-0000527B0000}"/>
    <cellStyle name="Normal 89 2 35 2 2" xfId="27253" xr:uid="{00000000-0005-0000-0000-0000537B0000}"/>
    <cellStyle name="Normal 89 2 35 2 2 2" xfId="57589" xr:uid="{00000000-0005-0000-0000-0000547B0000}"/>
    <cellStyle name="Normal 89 2 35 2 3" xfId="46491" xr:uid="{00000000-0005-0000-0000-0000557B0000}"/>
    <cellStyle name="Normal 89 2 35 3" xfId="23227" xr:uid="{00000000-0005-0000-0000-0000567B0000}"/>
    <cellStyle name="Normal 89 2 35 3 2" xfId="53637" xr:uid="{00000000-0005-0000-0000-0000577B0000}"/>
    <cellStyle name="Normal 89 2 35 4" xfId="31279" xr:uid="{00000000-0005-0000-0000-0000587B0000}"/>
    <cellStyle name="Normal 89 2 35 5" xfId="35308" xr:uid="{00000000-0005-0000-0000-0000597B0000}"/>
    <cellStyle name="Normal 89 2 35 6" xfId="42539" xr:uid="{00000000-0005-0000-0000-00005A7B0000}"/>
    <cellStyle name="Normal 89 2 36" xfId="11970" xr:uid="{00000000-0005-0000-0000-00005B7B0000}"/>
    <cellStyle name="Normal 89 2 36 2" xfId="15997" xr:uid="{00000000-0005-0000-0000-00005C7B0000}"/>
    <cellStyle name="Normal 89 2 36 2 2" xfId="27331" xr:uid="{00000000-0005-0000-0000-00005D7B0000}"/>
    <cellStyle name="Normal 89 2 36 2 2 2" xfId="57667" xr:uid="{00000000-0005-0000-0000-00005E7B0000}"/>
    <cellStyle name="Normal 89 2 36 2 3" xfId="46569" xr:uid="{00000000-0005-0000-0000-00005F7B0000}"/>
    <cellStyle name="Normal 89 2 36 3" xfId="23305" xr:uid="{00000000-0005-0000-0000-0000607B0000}"/>
    <cellStyle name="Normal 89 2 36 3 2" xfId="53715" xr:uid="{00000000-0005-0000-0000-0000617B0000}"/>
    <cellStyle name="Normal 89 2 36 4" xfId="31357" xr:uid="{00000000-0005-0000-0000-0000627B0000}"/>
    <cellStyle name="Normal 89 2 36 5" xfId="35386" xr:uid="{00000000-0005-0000-0000-0000637B0000}"/>
    <cellStyle name="Normal 89 2 36 6" xfId="42617" xr:uid="{00000000-0005-0000-0000-0000647B0000}"/>
    <cellStyle name="Normal 89 2 37" xfId="12048" xr:uid="{00000000-0005-0000-0000-0000657B0000}"/>
    <cellStyle name="Normal 89 2 37 2" xfId="16075" xr:uid="{00000000-0005-0000-0000-0000667B0000}"/>
    <cellStyle name="Normal 89 2 37 2 2" xfId="27409" xr:uid="{00000000-0005-0000-0000-0000677B0000}"/>
    <cellStyle name="Normal 89 2 37 2 2 2" xfId="57745" xr:uid="{00000000-0005-0000-0000-0000687B0000}"/>
    <cellStyle name="Normal 89 2 37 2 3" xfId="46647" xr:uid="{00000000-0005-0000-0000-0000697B0000}"/>
    <cellStyle name="Normal 89 2 37 3" xfId="23383" xr:uid="{00000000-0005-0000-0000-00006A7B0000}"/>
    <cellStyle name="Normal 89 2 37 3 2" xfId="53793" xr:uid="{00000000-0005-0000-0000-00006B7B0000}"/>
    <cellStyle name="Normal 89 2 37 4" xfId="31435" xr:uid="{00000000-0005-0000-0000-00006C7B0000}"/>
    <cellStyle name="Normal 89 2 37 5" xfId="35464" xr:uid="{00000000-0005-0000-0000-00006D7B0000}"/>
    <cellStyle name="Normal 89 2 37 6" xfId="42695" xr:uid="{00000000-0005-0000-0000-00006E7B0000}"/>
    <cellStyle name="Normal 89 2 38" xfId="12125" xr:uid="{00000000-0005-0000-0000-00006F7B0000}"/>
    <cellStyle name="Normal 89 2 38 2" xfId="16152" xr:uid="{00000000-0005-0000-0000-0000707B0000}"/>
    <cellStyle name="Normal 89 2 38 2 2" xfId="27486" xr:uid="{00000000-0005-0000-0000-0000717B0000}"/>
    <cellStyle name="Normal 89 2 38 2 2 2" xfId="57822" xr:uid="{00000000-0005-0000-0000-0000727B0000}"/>
    <cellStyle name="Normal 89 2 38 2 3" xfId="46724" xr:uid="{00000000-0005-0000-0000-0000737B0000}"/>
    <cellStyle name="Normal 89 2 38 3" xfId="23460" xr:uid="{00000000-0005-0000-0000-0000747B0000}"/>
    <cellStyle name="Normal 89 2 38 3 2" xfId="53870" xr:uid="{00000000-0005-0000-0000-0000757B0000}"/>
    <cellStyle name="Normal 89 2 38 4" xfId="31512" xr:uid="{00000000-0005-0000-0000-0000767B0000}"/>
    <cellStyle name="Normal 89 2 38 5" xfId="35541" xr:uid="{00000000-0005-0000-0000-0000777B0000}"/>
    <cellStyle name="Normal 89 2 38 6" xfId="42772" xr:uid="{00000000-0005-0000-0000-0000787B0000}"/>
    <cellStyle name="Normal 89 2 39" xfId="12198" xr:uid="{00000000-0005-0000-0000-0000797B0000}"/>
    <cellStyle name="Normal 89 2 39 2" xfId="16225" xr:uid="{00000000-0005-0000-0000-00007A7B0000}"/>
    <cellStyle name="Normal 89 2 39 2 2" xfId="27559" xr:uid="{00000000-0005-0000-0000-00007B7B0000}"/>
    <cellStyle name="Normal 89 2 39 2 2 2" xfId="57895" xr:uid="{00000000-0005-0000-0000-00007C7B0000}"/>
    <cellStyle name="Normal 89 2 39 2 3" xfId="46797" xr:uid="{00000000-0005-0000-0000-00007D7B0000}"/>
    <cellStyle name="Normal 89 2 39 3" xfId="23533" xr:uid="{00000000-0005-0000-0000-00007E7B0000}"/>
    <cellStyle name="Normal 89 2 39 3 2" xfId="53943" xr:uid="{00000000-0005-0000-0000-00007F7B0000}"/>
    <cellStyle name="Normal 89 2 39 4" xfId="31585" xr:uid="{00000000-0005-0000-0000-0000807B0000}"/>
    <cellStyle name="Normal 89 2 39 5" xfId="35614" xr:uid="{00000000-0005-0000-0000-0000817B0000}"/>
    <cellStyle name="Normal 89 2 39 6" xfId="42845" xr:uid="{00000000-0005-0000-0000-0000827B0000}"/>
    <cellStyle name="Normal 89 2 4" xfId="6133" xr:uid="{00000000-0005-0000-0000-0000837B0000}"/>
    <cellStyle name="Normal 89 2 4 2" xfId="7730" xr:uid="{00000000-0005-0000-0000-0000847B0000}"/>
    <cellStyle name="Normal 89 2 4 2 2" xfId="19154" xr:uid="{00000000-0005-0000-0000-0000857B0000}"/>
    <cellStyle name="Normal 89 2 4 2 2 2" xfId="49657" xr:uid="{00000000-0005-0000-0000-0000867B0000}"/>
    <cellStyle name="Normal 89 2 4 2 3" xfId="38559" xr:uid="{00000000-0005-0000-0000-0000877B0000}"/>
    <cellStyle name="Normal 89 2 4 3" xfId="9360" xr:uid="{00000000-0005-0000-0000-0000887B0000}"/>
    <cellStyle name="Normal 89 2 4 3 2" xfId="20763" xr:uid="{00000000-0005-0000-0000-0000897B0000}"/>
    <cellStyle name="Normal 89 2 4 3 2 2" xfId="51173" xr:uid="{00000000-0005-0000-0000-00008A7B0000}"/>
    <cellStyle name="Normal 89 2 4 3 3" xfId="40075" xr:uid="{00000000-0005-0000-0000-00008B7B0000}"/>
    <cellStyle name="Normal 89 2 4 4" xfId="13455" xr:uid="{00000000-0005-0000-0000-00008C7B0000}"/>
    <cellStyle name="Normal 89 2 4 4 2" xfId="24789" xr:uid="{00000000-0005-0000-0000-00008D7B0000}"/>
    <cellStyle name="Normal 89 2 4 4 2 2" xfId="55125" xr:uid="{00000000-0005-0000-0000-00008E7B0000}"/>
    <cellStyle name="Normal 89 2 4 4 3" xfId="44027" xr:uid="{00000000-0005-0000-0000-00008F7B0000}"/>
    <cellStyle name="Normal 89 2 4 5" xfId="17557" xr:uid="{00000000-0005-0000-0000-0000907B0000}"/>
    <cellStyle name="Normal 89 2 4 5 2" xfId="48060" xr:uid="{00000000-0005-0000-0000-0000917B0000}"/>
    <cellStyle name="Normal 89 2 4 6" xfId="28815" xr:uid="{00000000-0005-0000-0000-0000927B0000}"/>
    <cellStyle name="Normal 89 2 4 7" xfId="32844" xr:uid="{00000000-0005-0000-0000-0000937B0000}"/>
    <cellStyle name="Normal 89 2 4 8" xfId="36962" xr:uid="{00000000-0005-0000-0000-0000947B0000}"/>
    <cellStyle name="Normal 89 2 40" xfId="12271" xr:uid="{00000000-0005-0000-0000-0000957B0000}"/>
    <cellStyle name="Normal 89 2 40 2" xfId="16298" xr:uid="{00000000-0005-0000-0000-0000967B0000}"/>
    <cellStyle name="Normal 89 2 40 2 2" xfId="27632" xr:uid="{00000000-0005-0000-0000-0000977B0000}"/>
    <cellStyle name="Normal 89 2 40 2 2 2" xfId="57968" xr:uid="{00000000-0005-0000-0000-0000987B0000}"/>
    <cellStyle name="Normal 89 2 40 2 3" xfId="46870" xr:uid="{00000000-0005-0000-0000-0000997B0000}"/>
    <cellStyle name="Normal 89 2 40 3" xfId="23606" xr:uid="{00000000-0005-0000-0000-00009A7B0000}"/>
    <cellStyle name="Normal 89 2 40 3 2" xfId="54016" xr:uid="{00000000-0005-0000-0000-00009B7B0000}"/>
    <cellStyle name="Normal 89 2 40 4" xfId="31658" xr:uid="{00000000-0005-0000-0000-00009C7B0000}"/>
    <cellStyle name="Normal 89 2 40 5" xfId="35687" xr:uid="{00000000-0005-0000-0000-00009D7B0000}"/>
    <cellStyle name="Normal 89 2 40 6" xfId="42918" xr:uid="{00000000-0005-0000-0000-00009E7B0000}"/>
    <cellStyle name="Normal 89 2 41" xfId="12336" xr:uid="{00000000-0005-0000-0000-00009F7B0000}"/>
    <cellStyle name="Normal 89 2 41 2" xfId="16363" xr:uid="{00000000-0005-0000-0000-0000A07B0000}"/>
    <cellStyle name="Normal 89 2 41 2 2" xfId="27697" xr:uid="{00000000-0005-0000-0000-0000A17B0000}"/>
    <cellStyle name="Normal 89 2 41 2 2 2" xfId="58033" xr:uid="{00000000-0005-0000-0000-0000A27B0000}"/>
    <cellStyle name="Normal 89 2 41 2 3" xfId="46935" xr:uid="{00000000-0005-0000-0000-0000A37B0000}"/>
    <cellStyle name="Normal 89 2 41 3" xfId="23671" xr:uid="{00000000-0005-0000-0000-0000A47B0000}"/>
    <cellStyle name="Normal 89 2 41 3 2" xfId="54081" xr:uid="{00000000-0005-0000-0000-0000A57B0000}"/>
    <cellStyle name="Normal 89 2 41 4" xfId="31723" xr:uid="{00000000-0005-0000-0000-0000A67B0000}"/>
    <cellStyle name="Normal 89 2 41 5" xfId="35752" xr:uid="{00000000-0005-0000-0000-0000A77B0000}"/>
    <cellStyle name="Normal 89 2 41 6" xfId="42983" xr:uid="{00000000-0005-0000-0000-0000A87B0000}"/>
    <cellStyle name="Normal 89 2 42" xfId="12401" xr:uid="{00000000-0005-0000-0000-0000A97B0000}"/>
    <cellStyle name="Normal 89 2 42 2" xfId="16428" xr:uid="{00000000-0005-0000-0000-0000AA7B0000}"/>
    <cellStyle name="Normal 89 2 42 2 2" xfId="27762" xr:uid="{00000000-0005-0000-0000-0000AB7B0000}"/>
    <cellStyle name="Normal 89 2 42 2 2 2" xfId="58098" xr:uid="{00000000-0005-0000-0000-0000AC7B0000}"/>
    <cellStyle name="Normal 89 2 42 2 3" xfId="47000" xr:uid="{00000000-0005-0000-0000-0000AD7B0000}"/>
    <cellStyle name="Normal 89 2 42 3" xfId="23736" xr:uid="{00000000-0005-0000-0000-0000AE7B0000}"/>
    <cellStyle name="Normal 89 2 42 3 2" xfId="54146" xr:uid="{00000000-0005-0000-0000-0000AF7B0000}"/>
    <cellStyle name="Normal 89 2 42 4" xfId="31788" xr:uid="{00000000-0005-0000-0000-0000B07B0000}"/>
    <cellStyle name="Normal 89 2 42 5" xfId="35817" xr:uid="{00000000-0005-0000-0000-0000B17B0000}"/>
    <cellStyle name="Normal 89 2 42 6" xfId="43048" xr:uid="{00000000-0005-0000-0000-0000B27B0000}"/>
    <cellStyle name="Normal 89 2 43" xfId="12454" xr:uid="{00000000-0005-0000-0000-0000B37B0000}"/>
    <cellStyle name="Normal 89 2 43 2" xfId="16481" xr:uid="{00000000-0005-0000-0000-0000B47B0000}"/>
    <cellStyle name="Normal 89 2 43 2 2" xfId="27815" xr:uid="{00000000-0005-0000-0000-0000B57B0000}"/>
    <cellStyle name="Normal 89 2 43 2 2 2" xfId="58151" xr:uid="{00000000-0005-0000-0000-0000B67B0000}"/>
    <cellStyle name="Normal 89 2 43 2 3" xfId="47053" xr:uid="{00000000-0005-0000-0000-0000B77B0000}"/>
    <cellStyle name="Normal 89 2 43 3" xfId="23789" xr:uid="{00000000-0005-0000-0000-0000B87B0000}"/>
    <cellStyle name="Normal 89 2 43 3 2" xfId="54199" xr:uid="{00000000-0005-0000-0000-0000B97B0000}"/>
    <cellStyle name="Normal 89 2 43 4" xfId="31841" xr:uid="{00000000-0005-0000-0000-0000BA7B0000}"/>
    <cellStyle name="Normal 89 2 43 5" xfId="35870" xr:uid="{00000000-0005-0000-0000-0000BB7B0000}"/>
    <cellStyle name="Normal 89 2 43 6" xfId="43101" xr:uid="{00000000-0005-0000-0000-0000BC7B0000}"/>
    <cellStyle name="Normal 89 2 44" xfId="12507" xr:uid="{00000000-0005-0000-0000-0000BD7B0000}"/>
    <cellStyle name="Normal 89 2 44 2" xfId="16534" xr:uid="{00000000-0005-0000-0000-0000BE7B0000}"/>
    <cellStyle name="Normal 89 2 44 2 2" xfId="27868" xr:uid="{00000000-0005-0000-0000-0000BF7B0000}"/>
    <cellStyle name="Normal 89 2 44 2 2 2" xfId="58204" xr:uid="{00000000-0005-0000-0000-0000C07B0000}"/>
    <cellStyle name="Normal 89 2 44 2 3" xfId="47106" xr:uid="{00000000-0005-0000-0000-0000C17B0000}"/>
    <cellStyle name="Normal 89 2 44 3" xfId="23842" xr:uid="{00000000-0005-0000-0000-0000C27B0000}"/>
    <cellStyle name="Normal 89 2 44 3 2" xfId="54252" xr:uid="{00000000-0005-0000-0000-0000C37B0000}"/>
    <cellStyle name="Normal 89 2 44 4" xfId="31894" xr:uid="{00000000-0005-0000-0000-0000C47B0000}"/>
    <cellStyle name="Normal 89 2 44 5" xfId="35923" xr:uid="{00000000-0005-0000-0000-0000C57B0000}"/>
    <cellStyle name="Normal 89 2 44 6" xfId="43154" xr:uid="{00000000-0005-0000-0000-0000C67B0000}"/>
    <cellStyle name="Normal 89 2 45" xfId="12560" xr:uid="{00000000-0005-0000-0000-0000C77B0000}"/>
    <cellStyle name="Normal 89 2 45 2" xfId="16587" xr:uid="{00000000-0005-0000-0000-0000C87B0000}"/>
    <cellStyle name="Normal 89 2 45 2 2" xfId="27921" xr:uid="{00000000-0005-0000-0000-0000C97B0000}"/>
    <cellStyle name="Normal 89 2 45 2 2 2" xfId="58257" xr:uid="{00000000-0005-0000-0000-0000CA7B0000}"/>
    <cellStyle name="Normal 89 2 45 2 3" xfId="47159" xr:uid="{00000000-0005-0000-0000-0000CB7B0000}"/>
    <cellStyle name="Normal 89 2 45 3" xfId="23895" xr:uid="{00000000-0005-0000-0000-0000CC7B0000}"/>
    <cellStyle name="Normal 89 2 45 3 2" xfId="54305" xr:uid="{00000000-0005-0000-0000-0000CD7B0000}"/>
    <cellStyle name="Normal 89 2 45 4" xfId="31947" xr:uid="{00000000-0005-0000-0000-0000CE7B0000}"/>
    <cellStyle name="Normal 89 2 45 5" xfId="35976" xr:uid="{00000000-0005-0000-0000-0000CF7B0000}"/>
    <cellStyle name="Normal 89 2 45 6" xfId="43207" xr:uid="{00000000-0005-0000-0000-0000D07B0000}"/>
    <cellStyle name="Normal 89 2 46" xfId="12613" xr:uid="{00000000-0005-0000-0000-0000D17B0000}"/>
    <cellStyle name="Normal 89 2 46 2" xfId="16640" xr:uid="{00000000-0005-0000-0000-0000D27B0000}"/>
    <cellStyle name="Normal 89 2 46 2 2" xfId="27974" xr:uid="{00000000-0005-0000-0000-0000D37B0000}"/>
    <cellStyle name="Normal 89 2 46 2 2 2" xfId="58310" xr:uid="{00000000-0005-0000-0000-0000D47B0000}"/>
    <cellStyle name="Normal 89 2 46 2 3" xfId="47212" xr:uid="{00000000-0005-0000-0000-0000D57B0000}"/>
    <cellStyle name="Normal 89 2 46 3" xfId="23948" xr:uid="{00000000-0005-0000-0000-0000D67B0000}"/>
    <cellStyle name="Normal 89 2 46 3 2" xfId="54358" xr:uid="{00000000-0005-0000-0000-0000D77B0000}"/>
    <cellStyle name="Normal 89 2 46 4" xfId="32000" xr:uid="{00000000-0005-0000-0000-0000D87B0000}"/>
    <cellStyle name="Normal 89 2 46 5" xfId="36029" xr:uid="{00000000-0005-0000-0000-0000D97B0000}"/>
    <cellStyle name="Normal 89 2 46 6" xfId="43260" xr:uid="{00000000-0005-0000-0000-0000DA7B0000}"/>
    <cellStyle name="Normal 89 2 47" xfId="12666" xr:uid="{00000000-0005-0000-0000-0000DB7B0000}"/>
    <cellStyle name="Normal 89 2 47 2" xfId="16693" xr:uid="{00000000-0005-0000-0000-0000DC7B0000}"/>
    <cellStyle name="Normal 89 2 47 2 2" xfId="28027" xr:uid="{00000000-0005-0000-0000-0000DD7B0000}"/>
    <cellStyle name="Normal 89 2 47 2 2 2" xfId="58363" xr:uid="{00000000-0005-0000-0000-0000DE7B0000}"/>
    <cellStyle name="Normal 89 2 47 2 3" xfId="47265" xr:uid="{00000000-0005-0000-0000-0000DF7B0000}"/>
    <cellStyle name="Normal 89 2 47 3" xfId="24001" xr:uid="{00000000-0005-0000-0000-0000E07B0000}"/>
    <cellStyle name="Normal 89 2 47 3 2" xfId="54411" xr:uid="{00000000-0005-0000-0000-0000E17B0000}"/>
    <cellStyle name="Normal 89 2 47 4" xfId="32053" xr:uid="{00000000-0005-0000-0000-0000E27B0000}"/>
    <cellStyle name="Normal 89 2 47 5" xfId="36082" xr:uid="{00000000-0005-0000-0000-0000E37B0000}"/>
    <cellStyle name="Normal 89 2 47 6" xfId="43313" xr:uid="{00000000-0005-0000-0000-0000E47B0000}"/>
    <cellStyle name="Normal 89 2 48" xfId="12718" xr:uid="{00000000-0005-0000-0000-0000E57B0000}"/>
    <cellStyle name="Normal 89 2 48 2" xfId="16745" xr:uid="{00000000-0005-0000-0000-0000E67B0000}"/>
    <cellStyle name="Normal 89 2 48 2 2" xfId="28079" xr:uid="{00000000-0005-0000-0000-0000E77B0000}"/>
    <cellStyle name="Normal 89 2 48 2 2 2" xfId="58415" xr:uid="{00000000-0005-0000-0000-0000E87B0000}"/>
    <cellStyle name="Normal 89 2 48 2 3" xfId="47317" xr:uid="{00000000-0005-0000-0000-0000E97B0000}"/>
    <cellStyle name="Normal 89 2 48 3" xfId="24053" xr:uid="{00000000-0005-0000-0000-0000EA7B0000}"/>
    <cellStyle name="Normal 89 2 48 3 2" xfId="54463" xr:uid="{00000000-0005-0000-0000-0000EB7B0000}"/>
    <cellStyle name="Normal 89 2 48 4" xfId="32105" xr:uid="{00000000-0005-0000-0000-0000EC7B0000}"/>
    <cellStyle name="Normal 89 2 48 5" xfId="36134" xr:uid="{00000000-0005-0000-0000-0000ED7B0000}"/>
    <cellStyle name="Normal 89 2 48 6" xfId="43365" xr:uid="{00000000-0005-0000-0000-0000EE7B0000}"/>
    <cellStyle name="Normal 89 2 49" xfId="12767" xr:uid="{00000000-0005-0000-0000-0000EF7B0000}"/>
    <cellStyle name="Normal 89 2 49 2" xfId="16794" xr:uid="{00000000-0005-0000-0000-0000F07B0000}"/>
    <cellStyle name="Normal 89 2 49 2 2" xfId="28128" xr:uid="{00000000-0005-0000-0000-0000F17B0000}"/>
    <cellStyle name="Normal 89 2 49 2 2 2" xfId="58464" xr:uid="{00000000-0005-0000-0000-0000F27B0000}"/>
    <cellStyle name="Normal 89 2 49 2 3" xfId="47366" xr:uid="{00000000-0005-0000-0000-0000F37B0000}"/>
    <cellStyle name="Normal 89 2 49 3" xfId="24102" xr:uid="{00000000-0005-0000-0000-0000F47B0000}"/>
    <cellStyle name="Normal 89 2 49 3 2" xfId="54512" xr:uid="{00000000-0005-0000-0000-0000F57B0000}"/>
    <cellStyle name="Normal 89 2 49 4" xfId="32154" xr:uid="{00000000-0005-0000-0000-0000F67B0000}"/>
    <cellStyle name="Normal 89 2 49 5" xfId="36183" xr:uid="{00000000-0005-0000-0000-0000F77B0000}"/>
    <cellStyle name="Normal 89 2 49 6" xfId="43414" xr:uid="{00000000-0005-0000-0000-0000F87B0000}"/>
    <cellStyle name="Normal 89 2 5" xfId="6208" xr:uid="{00000000-0005-0000-0000-0000F97B0000}"/>
    <cellStyle name="Normal 89 2 5 2" xfId="7805" xr:uid="{00000000-0005-0000-0000-0000FA7B0000}"/>
    <cellStyle name="Normal 89 2 5 2 2" xfId="19229" xr:uid="{00000000-0005-0000-0000-0000FB7B0000}"/>
    <cellStyle name="Normal 89 2 5 2 2 2" xfId="49732" xr:uid="{00000000-0005-0000-0000-0000FC7B0000}"/>
    <cellStyle name="Normal 89 2 5 2 3" xfId="38634" xr:uid="{00000000-0005-0000-0000-0000FD7B0000}"/>
    <cellStyle name="Normal 89 2 5 3" xfId="9447" xr:uid="{00000000-0005-0000-0000-0000FE7B0000}"/>
    <cellStyle name="Normal 89 2 5 3 2" xfId="20850" xr:uid="{00000000-0005-0000-0000-0000FF7B0000}"/>
    <cellStyle name="Normal 89 2 5 3 2 2" xfId="51260" xr:uid="{00000000-0005-0000-0000-0000007C0000}"/>
    <cellStyle name="Normal 89 2 5 3 3" xfId="40162" xr:uid="{00000000-0005-0000-0000-0000017C0000}"/>
    <cellStyle name="Normal 89 2 5 4" xfId="13542" xr:uid="{00000000-0005-0000-0000-0000027C0000}"/>
    <cellStyle name="Normal 89 2 5 4 2" xfId="24876" xr:uid="{00000000-0005-0000-0000-0000037C0000}"/>
    <cellStyle name="Normal 89 2 5 4 2 2" xfId="55212" xr:uid="{00000000-0005-0000-0000-0000047C0000}"/>
    <cellStyle name="Normal 89 2 5 4 3" xfId="44114" xr:uid="{00000000-0005-0000-0000-0000057C0000}"/>
    <cellStyle name="Normal 89 2 5 5" xfId="17632" xr:uid="{00000000-0005-0000-0000-0000067C0000}"/>
    <cellStyle name="Normal 89 2 5 5 2" xfId="48135" xr:uid="{00000000-0005-0000-0000-0000077C0000}"/>
    <cellStyle name="Normal 89 2 5 6" xfId="28902" xr:uid="{00000000-0005-0000-0000-0000087C0000}"/>
    <cellStyle name="Normal 89 2 5 7" xfId="32931" xr:uid="{00000000-0005-0000-0000-0000097C0000}"/>
    <cellStyle name="Normal 89 2 5 8" xfId="37037" xr:uid="{00000000-0005-0000-0000-00000A7C0000}"/>
    <cellStyle name="Normal 89 2 50" xfId="8829" xr:uid="{00000000-0005-0000-0000-00000B7C0000}"/>
    <cellStyle name="Normal 89 2 50 2" xfId="20260" xr:uid="{00000000-0005-0000-0000-00000C7C0000}"/>
    <cellStyle name="Normal 89 2 50 2 2" xfId="50670" xr:uid="{00000000-0005-0000-0000-00000D7C0000}"/>
    <cellStyle name="Normal 89 2 50 3" xfId="39572" xr:uid="{00000000-0005-0000-0000-00000E7C0000}"/>
    <cellStyle name="Normal 89 2 51" xfId="12952" xr:uid="{00000000-0005-0000-0000-00000F7C0000}"/>
    <cellStyle name="Normal 89 2 51 2" xfId="24286" xr:uid="{00000000-0005-0000-0000-0000107C0000}"/>
    <cellStyle name="Normal 89 2 51 2 2" xfId="54622" xr:uid="{00000000-0005-0000-0000-0000117C0000}"/>
    <cellStyle name="Normal 89 2 51 3" xfId="43524" xr:uid="{00000000-0005-0000-0000-0000127C0000}"/>
    <cellStyle name="Normal 89 2 52" xfId="16979" xr:uid="{00000000-0005-0000-0000-0000137C0000}"/>
    <cellStyle name="Normal 89 2 52 2" xfId="47482" xr:uid="{00000000-0005-0000-0000-0000147C0000}"/>
    <cellStyle name="Normal 89 2 53" xfId="28312" xr:uid="{00000000-0005-0000-0000-0000157C0000}"/>
    <cellStyle name="Normal 89 2 54" xfId="32341" xr:uid="{00000000-0005-0000-0000-0000167C0000}"/>
    <cellStyle name="Normal 89 2 55" xfId="36297" xr:uid="{00000000-0005-0000-0000-0000177C0000}"/>
    <cellStyle name="Normal 89 2 56" xfId="36384" xr:uid="{00000000-0005-0000-0000-0000187C0000}"/>
    <cellStyle name="Normal 89 2 57" xfId="58648" xr:uid="{00000000-0005-0000-0000-0000197C0000}"/>
    <cellStyle name="Normal 89 2 6" xfId="6283" xr:uid="{00000000-0005-0000-0000-00001A7C0000}"/>
    <cellStyle name="Normal 89 2 6 2" xfId="7880" xr:uid="{00000000-0005-0000-0000-00001B7C0000}"/>
    <cellStyle name="Normal 89 2 6 2 2" xfId="19304" xr:uid="{00000000-0005-0000-0000-00001C7C0000}"/>
    <cellStyle name="Normal 89 2 6 2 2 2" xfId="49807" xr:uid="{00000000-0005-0000-0000-00001D7C0000}"/>
    <cellStyle name="Normal 89 2 6 2 3" xfId="38709" xr:uid="{00000000-0005-0000-0000-00001E7C0000}"/>
    <cellStyle name="Normal 89 2 6 3" xfId="9522" xr:uid="{00000000-0005-0000-0000-00001F7C0000}"/>
    <cellStyle name="Normal 89 2 6 3 2" xfId="20924" xr:uid="{00000000-0005-0000-0000-0000207C0000}"/>
    <cellStyle name="Normal 89 2 6 3 2 2" xfId="51334" xr:uid="{00000000-0005-0000-0000-0000217C0000}"/>
    <cellStyle name="Normal 89 2 6 3 3" xfId="40236" xr:uid="{00000000-0005-0000-0000-0000227C0000}"/>
    <cellStyle name="Normal 89 2 6 4" xfId="13616" xr:uid="{00000000-0005-0000-0000-0000237C0000}"/>
    <cellStyle name="Normal 89 2 6 4 2" xfId="24950" xr:uid="{00000000-0005-0000-0000-0000247C0000}"/>
    <cellStyle name="Normal 89 2 6 4 2 2" xfId="55286" xr:uid="{00000000-0005-0000-0000-0000257C0000}"/>
    <cellStyle name="Normal 89 2 6 4 3" xfId="44188" xr:uid="{00000000-0005-0000-0000-0000267C0000}"/>
    <cellStyle name="Normal 89 2 6 5" xfId="17707" xr:uid="{00000000-0005-0000-0000-0000277C0000}"/>
    <cellStyle name="Normal 89 2 6 5 2" xfId="48210" xr:uid="{00000000-0005-0000-0000-0000287C0000}"/>
    <cellStyle name="Normal 89 2 6 6" xfId="28976" xr:uid="{00000000-0005-0000-0000-0000297C0000}"/>
    <cellStyle name="Normal 89 2 6 7" xfId="33005" xr:uid="{00000000-0005-0000-0000-00002A7C0000}"/>
    <cellStyle name="Normal 89 2 6 8" xfId="37112" xr:uid="{00000000-0005-0000-0000-00002B7C0000}"/>
    <cellStyle name="Normal 89 2 7" xfId="6355" xr:uid="{00000000-0005-0000-0000-00002C7C0000}"/>
    <cellStyle name="Normal 89 2 7 2" xfId="7952" xr:uid="{00000000-0005-0000-0000-00002D7C0000}"/>
    <cellStyle name="Normal 89 2 7 2 2" xfId="19376" xr:uid="{00000000-0005-0000-0000-00002E7C0000}"/>
    <cellStyle name="Normal 89 2 7 2 2 2" xfId="49879" xr:uid="{00000000-0005-0000-0000-00002F7C0000}"/>
    <cellStyle name="Normal 89 2 7 2 3" xfId="38781" xr:uid="{00000000-0005-0000-0000-0000307C0000}"/>
    <cellStyle name="Normal 89 2 7 3" xfId="9596" xr:uid="{00000000-0005-0000-0000-0000317C0000}"/>
    <cellStyle name="Normal 89 2 7 3 2" xfId="20997" xr:uid="{00000000-0005-0000-0000-0000327C0000}"/>
    <cellStyle name="Normal 89 2 7 3 2 2" xfId="51407" xr:uid="{00000000-0005-0000-0000-0000337C0000}"/>
    <cellStyle name="Normal 89 2 7 3 3" xfId="40309" xr:uid="{00000000-0005-0000-0000-0000347C0000}"/>
    <cellStyle name="Normal 89 2 7 4" xfId="13689" xr:uid="{00000000-0005-0000-0000-0000357C0000}"/>
    <cellStyle name="Normal 89 2 7 4 2" xfId="25023" xr:uid="{00000000-0005-0000-0000-0000367C0000}"/>
    <cellStyle name="Normal 89 2 7 4 2 2" xfId="55359" xr:uid="{00000000-0005-0000-0000-0000377C0000}"/>
    <cellStyle name="Normal 89 2 7 4 3" xfId="44261" xr:uid="{00000000-0005-0000-0000-0000387C0000}"/>
    <cellStyle name="Normal 89 2 7 5" xfId="17779" xr:uid="{00000000-0005-0000-0000-0000397C0000}"/>
    <cellStyle name="Normal 89 2 7 5 2" xfId="48282" xr:uid="{00000000-0005-0000-0000-00003A7C0000}"/>
    <cellStyle name="Normal 89 2 7 6" xfId="29049" xr:uid="{00000000-0005-0000-0000-00003B7C0000}"/>
    <cellStyle name="Normal 89 2 7 7" xfId="33078" xr:uid="{00000000-0005-0000-0000-00003C7C0000}"/>
    <cellStyle name="Normal 89 2 7 8" xfId="37184" xr:uid="{00000000-0005-0000-0000-00003D7C0000}"/>
    <cellStyle name="Normal 89 2 8" xfId="6427" xr:uid="{00000000-0005-0000-0000-00003E7C0000}"/>
    <cellStyle name="Normal 89 2 8 2" xfId="8024" xr:uid="{00000000-0005-0000-0000-00003F7C0000}"/>
    <cellStyle name="Normal 89 2 8 2 2" xfId="19448" xr:uid="{00000000-0005-0000-0000-0000407C0000}"/>
    <cellStyle name="Normal 89 2 8 2 2 2" xfId="49951" xr:uid="{00000000-0005-0000-0000-0000417C0000}"/>
    <cellStyle name="Normal 89 2 8 2 3" xfId="38853" xr:uid="{00000000-0005-0000-0000-0000427C0000}"/>
    <cellStyle name="Normal 89 2 8 3" xfId="9669" xr:uid="{00000000-0005-0000-0000-0000437C0000}"/>
    <cellStyle name="Normal 89 2 8 3 2" xfId="21069" xr:uid="{00000000-0005-0000-0000-0000447C0000}"/>
    <cellStyle name="Normal 89 2 8 3 2 2" xfId="51479" xr:uid="{00000000-0005-0000-0000-0000457C0000}"/>
    <cellStyle name="Normal 89 2 8 3 3" xfId="40381" xr:uid="{00000000-0005-0000-0000-0000467C0000}"/>
    <cellStyle name="Normal 89 2 8 4" xfId="13761" xr:uid="{00000000-0005-0000-0000-0000477C0000}"/>
    <cellStyle name="Normal 89 2 8 4 2" xfId="25095" xr:uid="{00000000-0005-0000-0000-0000487C0000}"/>
    <cellStyle name="Normal 89 2 8 4 2 2" xfId="55431" xr:uid="{00000000-0005-0000-0000-0000497C0000}"/>
    <cellStyle name="Normal 89 2 8 4 3" xfId="44333" xr:uid="{00000000-0005-0000-0000-00004A7C0000}"/>
    <cellStyle name="Normal 89 2 8 5" xfId="17851" xr:uid="{00000000-0005-0000-0000-00004B7C0000}"/>
    <cellStyle name="Normal 89 2 8 5 2" xfId="48354" xr:uid="{00000000-0005-0000-0000-00004C7C0000}"/>
    <cellStyle name="Normal 89 2 8 6" xfId="29121" xr:uid="{00000000-0005-0000-0000-00004D7C0000}"/>
    <cellStyle name="Normal 89 2 8 7" xfId="33150" xr:uid="{00000000-0005-0000-0000-00004E7C0000}"/>
    <cellStyle name="Normal 89 2 8 8" xfId="37256" xr:uid="{00000000-0005-0000-0000-00004F7C0000}"/>
    <cellStyle name="Normal 89 2 9" xfId="6498" xr:uid="{00000000-0005-0000-0000-0000507C0000}"/>
    <cellStyle name="Normal 89 2 9 2" xfId="8095" xr:uid="{00000000-0005-0000-0000-0000517C0000}"/>
    <cellStyle name="Normal 89 2 9 2 2" xfId="19519" xr:uid="{00000000-0005-0000-0000-0000527C0000}"/>
    <cellStyle name="Normal 89 2 9 2 2 2" xfId="50022" xr:uid="{00000000-0005-0000-0000-0000537C0000}"/>
    <cellStyle name="Normal 89 2 9 2 3" xfId="38924" xr:uid="{00000000-0005-0000-0000-0000547C0000}"/>
    <cellStyle name="Normal 89 2 9 3" xfId="9742" xr:uid="{00000000-0005-0000-0000-0000557C0000}"/>
    <cellStyle name="Normal 89 2 9 3 2" xfId="21141" xr:uid="{00000000-0005-0000-0000-0000567C0000}"/>
    <cellStyle name="Normal 89 2 9 3 2 2" xfId="51551" xr:uid="{00000000-0005-0000-0000-0000577C0000}"/>
    <cellStyle name="Normal 89 2 9 3 3" xfId="40453" xr:uid="{00000000-0005-0000-0000-0000587C0000}"/>
    <cellStyle name="Normal 89 2 9 4" xfId="13833" xr:uid="{00000000-0005-0000-0000-0000597C0000}"/>
    <cellStyle name="Normal 89 2 9 4 2" xfId="25167" xr:uid="{00000000-0005-0000-0000-00005A7C0000}"/>
    <cellStyle name="Normal 89 2 9 4 2 2" xfId="55503" xr:uid="{00000000-0005-0000-0000-00005B7C0000}"/>
    <cellStyle name="Normal 89 2 9 4 3" xfId="44405" xr:uid="{00000000-0005-0000-0000-00005C7C0000}"/>
    <cellStyle name="Normal 89 2 9 5" xfId="17922" xr:uid="{00000000-0005-0000-0000-00005D7C0000}"/>
    <cellStyle name="Normal 89 2 9 5 2" xfId="48425" xr:uid="{00000000-0005-0000-0000-00005E7C0000}"/>
    <cellStyle name="Normal 89 2 9 6" xfId="29193" xr:uid="{00000000-0005-0000-0000-00005F7C0000}"/>
    <cellStyle name="Normal 89 2 9 7" xfId="33222" xr:uid="{00000000-0005-0000-0000-0000607C0000}"/>
    <cellStyle name="Normal 89 2 9 8" xfId="37327" xr:uid="{00000000-0005-0000-0000-0000617C0000}"/>
    <cellStyle name="Normal 89 3" xfId="5499" xr:uid="{00000000-0005-0000-0000-0000627C0000}"/>
    <cellStyle name="Normal 89 3 10" xfId="6570" xr:uid="{00000000-0005-0000-0000-0000637C0000}"/>
    <cellStyle name="Normal 89 3 10 2" xfId="8167" xr:uid="{00000000-0005-0000-0000-0000647C0000}"/>
    <cellStyle name="Normal 89 3 10 2 2" xfId="19591" xr:uid="{00000000-0005-0000-0000-0000657C0000}"/>
    <cellStyle name="Normal 89 3 10 2 2 2" xfId="50094" xr:uid="{00000000-0005-0000-0000-0000667C0000}"/>
    <cellStyle name="Normal 89 3 10 2 3" xfId="38996" xr:uid="{00000000-0005-0000-0000-0000677C0000}"/>
    <cellStyle name="Normal 89 3 10 3" xfId="9816" xr:uid="{00000000-0005-0000-0000-0000687C0000}"/>
    <cellStyle name="Normal 89 3 10 3 2" xfId="21214" xr:uid="{00000000-0005-0000-0000-0000697C0000}"/>
    <cellStyle name="Normal 89 3 10 3 2 2" xfId="51624" xr:uid="{00000000-0005-0000-0000-00006A7C0000}"/>
    <cellStyle name="Normal 89 3 10 3 3" xfId="40526" xr:uid="{00000000-0005-0000-0000-00006B7C0000}"/>
    <cellStyle name="Normal 89 3 10 4" xfId="13906" xr:uid="{00000000-0005-0000-0000-00006C7C0000}"/>
    <cellStyle name="Normal 89 3 10 4 2" xfId="25240" xr:uid="{00000000-0005-0000-0000-00006D7C0000}"/>
    <cellStyle name="Normal 89 3 10 4 2 2" xfId="55576" xr:uid="{00000000-0005-0000-0000-00006E7C0000}"/>
    <cellStyle name="Normal 89 3 10 4 3" xfId="44478" xr:uid="{00000000-0005-0000-0000-00006F7C0000}"/>
    <cellStyle name="Normal 89 3 10 5" xfId="17994" xr:uid="{00000000-0005-0000-0000-0000707C0000}"/>
    <cellStyle name="Normal 89 3 10 5 2" xfId="48497" xr:uid="{00000000-0005-0000-0000-0000717C0000}"/>
    <cellStyle name="Normal 89 3 10 6" xfId="29266" xr:uid="{00000000-0005-0000-0000-0000727C0000}"/>
    <cellStyle name="Normal 89 3 10 7" xfId="33295" xr:uid="{00000000-0005-0000-0000-0000737C0000}"/>
    <cellStyle name="Normal 89 3 10 8" xfId="37399" xr:uid="{00000000-0005-0000-0000-0000747C0000}"/>
    <cellStyle name="Normal 89 3 11" xfId="6632" xr:uid="{00000000-0005-0000-0000-0000757C0000}"/>
    <cellStyle name="Normal 89 3 11 2" xfId="8229" xr:uid="{00000000-0005-0000-0000-0000767C0000}"/>
    <cellStyle name="Normal 89 3 11 2 2" xfId="19653" xr:uid="{00000000-0005-0000-0000-0000777C0000}"/>
    <cellStyle name="Normal 89 3 11 2 2 2" xfId="50156" xr:uid="{00000000-0005-0000-0000-0000787C0000}"/>
    <cellStyle name="Normal 89 3 11 2 3" xfId="39058" xr:uid="{00000000-0005-0000-0000-0000797C0000}"/>
    <cellStyle name="Normal 89 3 11 3" xfId="9889" xr:uid="{00000000-0005-0000-0000-00007A7C0000}"/>
    <cellStyle name="Normal 89 3 11 3 2" xfId="21286" xr:uid="{00000000-0005-0000-0000-00007B7C0000}"/>
    <cellStyle name="Normal 89 3 11 3 2 2" xfId="51696" xr:uid="{00000000-0005-0000-0000-00007C7C0000}"/>
    <cellStyle name="Normal 89 3 11 3 3" xfId="40598" xr:uid="{00000000-0005-0000-0000-00007D7C0000}"/>
    <cellStyle name="Normal 89 3 11 4" xfId="13978" xr:uid="{00000000-0005-0000-0000-00007E7C0000}"/>
    <cellStyle name="Normal 89 3 11 4 2" xfId="25312" xr:uid="{00000000-0005-0000-0000-00007F7C0000}"/>
    <cellStyle name="Normal 89 3 11 4 2 2" xfId="55648" xr:uid="{00000000-0005-0000-0000-0000807C0000}"/>
    <cellStyle name="Normal 89 3 11 4 3" xfId="44550" xr:uid="{00000000-0005-0000-0000-0000817C0000}"/>
    <cellStyle name="Normal 89 3 11 5" xfId="18056" xr:uid="{00000000-0005-0000-0000-0000827C0000}"/>
    <cellStyle name="Normal 89 3 11 5 2" xfId="48559" xr:uid="{00000000-0005-0000-0000-0000837C0000}"/>
    <cellStyle name="Normal 89 3 11 6" xfId="29338" xr:uid="{00000000-0005-0000-0000-0000847C0000}"/>
    <cellStyle name="Normal 89 3 11 7" xfId="33367" xr:uid="{00000000-0005-0000-0000-0000857C0000}"/>
    <cellStyle name="Normal 89 3 11 8" xfId="37461" xr:uid="{00000000-0005-0000-0000-0000867C0000}"/>
    <cellStyle name="Normal 89 3 12" xfId="6693" xr:uid="{00000000-0005-0000-0000-0000877C0000}"/>
    <cellStyle name="Normal 89 3 12 2" xfId="8290" xr:uid="{00000000-0005-0000-0000-0000887C0000}"/>
    <cellStyle name="Normal 89 3 12 2 2" xfId="19714" xr:uid="{00000000-0005-0000-0000-0000897C0000}"/>
    <cellStyle name="Normal 89 3 12 2 2 2" xfId="50217" xr:uid="{00000000-0005-0000-0000-00008A7C0000}"/>
    <cellStyle name="Normal 89 3 12 2 3" xfId="39119" xr:uid="{00000000-0005-0000-0000-00008B7C0000}"/>
    <cellStyle name="Normal 89 3 12 3" xfId="9962" xr:uid="{00000000-0005-0000-0000-00008C7C0000}"/>
    <cellStyle name="Normal 89 3 12 3 2" xfId="21358" xr:uid="{00000000-0005-0000-0000-00008D7C0000}"/>
    <cellStyle name="Normal 89 3 12 3 2 2" xfId="51768" xr:uid="{00000000-0005-0000-0000-00008E7C0000}"/>
    <cellStyle name="Normal 89 3 12 3 3" xfId="40670" xr:uid="{00000000-0005-0000-0000-00008F7C0000}"/>
    <cellStyle name="Normal 89 3 12 4" xfId="14050" xr:uid="{00000000-0005-0000-0000-0000907C0000}"/>
    <cellStyle name="Normal 89 3 12 4 2" xfId="25384" xr:uid="{00000000-0005-0000-0000-0000917C0000}"/>
    <cellStyle name="Normal 89 3 12 4 2 2" xfId="55720" xr:uid="{00000000-0005-0000-0000-0000927C0000}"/>
    <cellStyle name="Normal 89 3 12 4 3" xfId="44622" xr:uid="{00000000-0005-0000-0000-0000937C0000}"/>
    <cellStyle name="Normal 89 3 12 5" xfId="18117" xr:uid="{00000000-0005-0000-0000-0000947C0000}"/>
    <cellStyle name="Normal 89 3 12 5 2" xfId="48620" xr:uid="{00000000-0005-0000-0000-0000957C0000}"/>
    <cellStyle name="Normal 89 3 12 6" xfId="29410" xr:uid="{00000000-0005-0000-0000-0000967C0000}"/>
    <cellStyle name="Normal 89 3 12 7" xfId="33439" xr:uid="{00000000-0005-0000-0000-0000977C0000}"/>
    <cellStyle name="Normal 89 3 12 8" xfId="37522" xr:uid="{00000000-0005-0000-0000-0000987C0000}"/>
    <cellStyle name="Normal 89 3 13" xfId="6744" xr:uid="{00000000-0005-0000-0000-0000997C0000}"/>
    <cellStyle name="Normal 89 3 13 2" xfId="8341" xr:uid="{00000000-0005-0000-0000-00009A7C0000}"/>
    <cellStyle name="Normal 89 3 13 2 2" xfId="19765" xr:uid="{00000000-0005-0000-0000-00009B7C0000}"/>
    <cellStyle name="Normal 89 3 13 2 2 2" xfId="50268" xr:uid="{00000000-0005-0000-0000-00009C7C0000}"/>
    <cellStyle name="Normal 89 3 13 2 3" xfId="39170" xr:uid="{00000000-0005-0000-0000-00009D7C0000}"/>
    <cellStyle name="Normal 89 3 13 3" xfId="10029" xr:uid="{00000000-0005-0000-0000-00009E7C0000}"/>
    <cellStyle name="Normal 89 3 13 3 2" xfId="21424" xr:uid="{00000000-0005-0000-0000-00009F7C0000}"/>
    <cellStyle name="Normal 89 3 13 3 2 2" xfId="51834" xr:uid="{00000000-0005-0000-0000-0000A07C0000}"/>
    <cellStyle name="Normal 89 3 13 3 3" xfId="40736" xr:uid="{00000000-0005-0000-0000-0000A17C0000}"/>
    <cellStyle name="Normal 89 3 13 4" xfId="14116" xr:uid="{00000000-0005-0000-0000-0000A27C0000}"/>
    <cellStyle name="Normal 89 3 13 4 2" xfId="25450" xr:uid="{00000000-0005-0000-0000-0000A37C0000}"/>
    <cellStyle name="Normal 89 3 13 4 2 2" xfId="55786" xr:uid="{00000000-0005-0000-0000-0000A47C0000}"/>
    <cellStyle name="Normal 89 3 13 4 3" xfId="44688" xr:uid="{00000000-0005-0000-0000-0000A57C0000}"/>
    <cellStyle name="Normal 89 3 13 5" xfId="18168" xr:uid="{00000000-0005-0000-0000-0000A67C0000}"/>
    <cellStyle name="Normal 89 3 13 5 2" xfId="48671" xr:uid="{00000000-0005-0000-0000-0000A77C0000}"/>
    <cellStyle name="Normal 89 3 13 6" xfId="29476" xr:uid="{00000000-0005-0000-0000-0000A87C0000}"/>
    <cellStyle name="Normal 89 3 13 7" xfId="33505" xr:uid="{00000000-0005-0000-0000-0000A97C0000}"/>
    <cellStyle name="Normal 89 3 13 8" xfId="37573" xr:uid="{00000000-0005-0000-0000-0000AA7C0000}"/>
    <cellStyle name="Normal 89 3 14" xfId="6795" xr:uid="{00000000-0005-0000-0000-0000AB7C0000}"/>
    <cellStyle name="Normal 89 3 14 2" xfId="8392" xr:uid="{00000000-0005-0000-0000-0000AC7C0000}"/>
    <cellStyle name="Normal 89 3 14 2 2" xfId="19816" xr:uid="{00000000-0005-0000-0000-0000AD7C0000}"/>
    <cellStyle name="Normal 89 3 14 2 2 2" xfId="50319" xr:uid="{00000000-0005-0000-0000-0000AE7C0000}"/>
    <cellStyle name="Normal 89 3 14 2 3" xfId="39221" xr:uid="{00000000-0005-0000-0000-0000AF7C0000}"/>
    <cellStyle name="Normal 89 3 14 3" xfId="10094" xr:uid="{00000000-0005-0000-0000-0000B07C0000}"/>
    <cellStyle name="Normal 89 3 14 3 2" xfId="21488" xr:uid="{00000000-0005-0000-0000-0000B17C0000}"/>
    <cellStyle name="Normal 89 3 14 3 2 2" xfId="51898" xr:uid="{00000000-0005-0000-0000-0000B27C0000}"/>
    <cellStyle name="Normal 89 3 14 3 3" xfId="40800" xr:uid="{00000000-0005-0000-0000-0000B37C0000}"/>
    <cellStyle name="Normal 89 3 14 4" xfId="14180" xr:uid="{00000000-0005-0000-0000-0000B47C0000}"/>
    <cellStyle name="Normal 89 3 14 4 2" xfId="25514" xr:uid="{00000000-0005-0000-0000-0000B57C0000}"/>
    <cellStyle name="Normal 89 3 14 4 2 2" xfId="55850" xr:uid="{00000000-0005-0000-0000-0000B67C0000}"/>
    <cellStyle name="Normal 89 3 14 4 3" xfId="44752" xr:uid="{00000000-0005-0000-0000-0000B77C0000}"/>
    <cellStyle name="Normal 89 3 14 5" xfId="18219" xr:uid="{00000000-0005-0000-0000-0000B87C0000}"/>
    <cellStyle name="Normal 89 3 14 5 2" xfId="48722" xr:uid="{00000000-0005-0000-0000-0000B97C0000}"/>
    <cellStyle name="Normal 89 3 14 6" xfId="29540" xr:uid="{00000000-0005-0000-0000-0000BA7C0000}"/>
    <cellStyle name="Normal 89 3 14 7" xfId="33569" xr:uid="{00000000-0005-0000-0000-0000BB7C0000}"/>
    <cellStyle name="Normal 89 3 14 8" xfId="37624" xr:uid="{00000000-0005-0000-0000-0000BC7C0000}"/>
    <cellStyle name="Normal 89 3 15" xfId="6846" xr:uid="{00000000-0005-0000-0000-0000BD7C0000}"/>
    <cellStyle name="Normal 89 3 15 2" xfId="8443" xr:uid="{00000000-0005-0000-0000-0000BE7C0000}"/>
    <cellStyle name="Normal 89 3 15 2 2" xfId="19867" xr:uid="{00000000-0005-0000-0000-0000BF7C0000}"/>
    <cellStyle name="Normal 89 3 15 2 2 2" xfId="50370" xr:uid="{00000000-0005-0000-0000-0000C07C0000}"/>
    <cellStyle name="Normal 89 3 15 2 3" xfId="39272" xr:uid="{00000000-0005-0000-0000-0000C17C0000}"/>
    <cellStyle name="Normal 89 3 15 3" xfId="10156" xr:uid="{00000000-0005-0000-0000-0000C27C0000}"/>
    <cellStyle name="Normal 89 3 15 3 2" xfId="21549" xr:uid="{00000000-0005-0000-0000-0000C37C0000}"/>
    <cellStyle name="Normal 89 3 15 3 2 2" xfId="51959" xr:uid="{00000000-0005-0000-0000-0000C47C0000}"/>
    <cellStyle name="Normal 89 3 15 3 3" xfId="40861" xr:uid="{00000000-0005-0000-0000-0000C57C0000}"/>
    <cellStyle name="Normal 89 3 15 4" xfId="14241" xr:uid="{00000000-0005-0000-0000-0000C67C0000}"/>
    <cellStyle name="Normal 89 3 15 4 2" xfId="25575" xr:uid="{00000000-0005-0000-0000-0000C77C0000}"/>
    <cellStyle name="Normal 89 3 15 4 2 2" xfId="55911" xr:uid="{00000000-0005-0000-0000-0000C87C0000}"/>
    <cellStyle name="Normal 89 3 15 4 3" xfId="44813" xr:uid="{00000000-0005-0000-0000-0000C97C0000}"/>
    <cellStyle name="Normal 89 3 15 5" xfId="18270" xr:uid="{00000000-0005-0000-0000-0000CA7C0000}"/>
    <cellStyle name="Normal 89 3 15 5 2" xfId="48773" xr:uid="{00000000-0005-0000-0000-0000CB7C0000}"/>
    <cellStyle name="Normal 89 3 15 6" xfId="29601" xr:uid="{00000000-0005-0000-0000-0000CC7C0000}"/>
    <cellStyle name="Normal 89 3 15 7" xfId="33630" xr:uid="{00000000-0005-0000-0000-0000CD7C0000}"/>
    <cellStyle name="Normal 89 3 15 8" xfId="37675" xr:uid="{00000000-0005-0000-0000-0000CE7C0000}"/>
    <cellStyle name="Normal 89 3 16" xfId="6897" xr:uid="{00000000-0005-0000-0000-0000CF7C0000}"/>
    <cellStyle name="Normal 89 3 16 2" xfId="8494" xr:uid="{00000000-0005-0000-0000-0000D07C0000}"/>
    <cellStyle name="Normal 89 3 16 2 2" xfId="19918" xr:uid="{00000000-0005-0000-0000-0000D17C0000}"/>
    <cellStyle name="Normal 89 3 16 2 2 2" xfId="50421" xr:uid="{00000000-0005-0000-0000-0000D27C0000}"/>
    <cellStyle name="Normal 89 3 16 2 3" xfId="39323" xr:uid="{00000000-0005-0000-0000-0000D37C0000}"/>
    <cellStyle name="Normal 89 3 16 3" xfId="10218" xr:uid="{00000000-0005-0000-0000-0000D47C0000}"/>
    <cellStyle name="Normal 89 3 16 3 2" xfId="21610" xr:uid="{00000000-0005-0000-0000-0000D57C0000}"/>
    <cellStyle name="Normal 89 3 16 3 2 2" xfId="52020" xr:uid="{00000000-0005-0000-0000-0000D67C0000}"/>
    <cellStyle name="Normal 89 3 16 3 3" xfId="40922" xr:uid="{00000000-0005-0000-0000-0000D77C0000}"/>
    <cellStyle name="Normal 89 3 16 4" xfId="14302" xr:uid="{00000000-0005-0000-0000-0000D87C0000}"/>
    <cellStyle name="Normal 89 3 16 4 2" xfId="25636" xr:uid="{00000000-0005-0000-0000-0000D97C0000}"/>
    <cellStyle name="Normal 89 3 16 4 2 2" xfId="55972" xr:uid="{00000000-0005-0000-0000-0000DA7C0000}"/>
    <cellStyle name="Normal 89 3 16 4 3" xfId="44874" xr:uid="{00000000-0005-0000-0000-0000DB7C0000}"/>
    <cellStyle name="Normal 89 3 16 5" xfId="18321" xr:uid="{00000000-0005-0000-0000-0000DC7C0000}"/>
    <cellStyle name="Normal 89 3 16 5 2" xfId="48824" xr:uid="{00000000-0005-0000-0000-0000DD7C0000}"/>
    <cellStyle name="Normal 89 3 16 6" xfId="29662" xr:uid="{00000000-0005-0000-0000-0000DE7C0000}"/>
    <cellStyle name="Normal 89 3 16 7" xfId="33691" xr:uid="{00000000-0005-0000-0000-0000DF7C0000}"/>
    <cellStyle name="Normal 89 3 16 8" xfId="37726" xr:uid="{00000000-0005-0000-0000-0000E07C0000}"/>
    <cellStyle name="Normal 89 3 17" xfId="6948" xr:uid="{00000000-0005-0000-0000-0000E17C0000}"/>
    <cellStyle name="Normal 89 3 17 2" xfId="8545" xr:uid="{00000000-0005-0000-0000-0000E27C0000}"/>
    <cellStyle name="Normal 89 3 17 2 2" xfId="19969" xr:uid="{00000000-0005-0000-0000-0000E37C0000}"/>
    <cellStyle name="Normal 89 3 17 2 2 2" xfId="50472" xr:uid="{00000000-0005-0000-0000-0000E47C0000}"/>
    <cellStyle name="Normal 89 3 17 2 3" xfId="39374" xr:uid="{00000000-0005-0000-0000-0000E57C0000}"/>
    <cellStyle name="Normal 89 3 17 3" xfId="10272" xr:uid="{00000000-0005-0000-0000-0000E67C0000}"/>
    <cellStyle name="Normal 89 3 17 3 2" xfId="21663" xr:uid="{00000000-0005-0000-0000-0000E77C0000}"/>
    <cellStyle name="Normal 89 3 17 3 2 2" xfId="52073" xr:uid="{00000000-0005-0000-0000-0000E87C0000}"/>
    <cellStyle name="Normal 89 3 17 3 3" xfId="40975" xr:uid="{00000000-0005-0000-0000-0000E97C0000}"/>
    <cellStyle name="Normal 89 3 17 4" xfId="14355" xr:uid="{00000000-0005-0000-0000-0000EA7C0000}"/>
    <cellStyle name="Normal 89 3 17 4 2" xfId="25689" xr:uid="{00000000-0005-0000-0000-0000EB7C0000}"/>
    <cellStyle name="Normal 89 3 17 4 2 2" xfId="56025" xr:uid="{00000000-0005-0000-0000-0000EC7C0000}"/>
    <cellStyle name="Normal 89 3 17 4 3" xfId="44927" xr:uid="{00000000-0005-0000-0000-0000ED7C0000}"/>
    <cellStyle name="Normal 89 3 17 5" xfId="18372" xr:uid="{00000000-0005-0000-0000-0000EE7C0000}"/>
    <cellStyle name="Normal 89 3 17 5 2" xfId="48875" xr:uid="{00000000-0005-0000-0000-0000EF7C0000}"/>
    <cellStyle name="Normal 89 3 17 6" xfId="29715" xr:uid="{00000000-0005-0000-0000-0000F07C0000}"/>
    <cellStyle name="Normal 89 3 17 7" xfId="33744" xr:uid="{00000000-0005-0000-0000-0000F17C0000}"/>
    <cellStyle name="Normal 89 3 17 8" xfId="37777" xr:uid="{00000000-0005-0000-0000-0000F27C0000}"/>
    <cellStyle name="Normal 89 3 18" xfId="6997" xr:uid="{00000000-0005-0000-0000-0000F37C0000}"/>
    <cellStyle name="Normal 89 3 18 2" xfId="8594" xr:uid="{00000000-0005-0000-0000-0000F47C0000}"/>
    <cellStyle name="Normal 89 3 18 2 2" xfId="20018" xr:uid="{00000000-0005-0000-0000-0000F57C0000}"/>
    <cellStyle name="Normal 89 3 18 2 2 2" xfId="50521" xr:uid="{00000000-0005-0000-0000-0000F67C0000}"/>
    <cellStyle name="Normal 89 3 18 2 3" xfId="39423" xr:uid="{00000000-0005-0000-0000-0000F77C0000}"/>
    <cellStyle name="Normal 89 3 18 3" xfId="10326" xr:uid="{00000000-0005-0000-0000-0000F87C0000}"/>
    <cellStyle name="Normal 89 3 18 3 2" xfId="21716" xr:uid="{00000000-0005-0000-0000-0000F97C0000}"/>
    <cellStyle name="Normal 89 3 18 3 2 2" xfId="52126" xr:uid="{00000000-0005-0000-0000-0000FA7C0000}"/>
    <cellStyle name="Normal 89 3 18 3 3" xfId="41028" xr:uid="{00000000-0005-0000-0000-0000FB7C0000}"/>
    <cellStyle name="Normal 89 3 18 4" xfId="14408" xr:uid="{00000000-0005-0000-0000-0000FC7C0000}"/>
    <cellStyle name="Normal 89 3 18 4 2" xfId="25742" xr:uid="{00000000-0005-0000-0000-0000FD7C0000}"/>
    <cellStyle name="Normal 89 3 18 4 2 2" xfId="56078" xr:uid="{00000000-0005-0000-0000-0000FE7C0000}"/>
    <cellStyle name="Normal 89 3 18 4 3" xfId="44980" xr:uid="{00000000-0005-0000-0000-0000FF7C0000}"/>
    <cellStyle name="Normal 89 3 18 5" xfId="18421" xr:uid="{00000000-0005-0000-0000-0000007D0000}"/>
    <cellStyle name="Normal 89 3 18 5 2" xfId="48924" xr:uid="{00000000-0005-0000-0000-0000017D0000}"/>
    <cellStyle name="Normal 89 3 18 6" xfId="29768" xr:uid="{00000000-0005-0000-0000-0000027D0000}"/>
    <cellStyle name="Normal 89 3 18 7" xfId="33797" xr:uid="{00000000-0005-0000-0000-0000037D0000}"/>
    <cellStyle name="Normal 89 3 18 8" xfId="37826" xr:uid="{00000000-0005-0000-0000-0000047D0000}"/>
    <cellStyle name="Normal 89 3 19" xfId="7044" xr:uid="{00000000-0005-0000-0000-0000057D0000}"/>
    <cellStyle name="Normal 89 3 19 2" xfId="8641" xr:uid="{00000000-0005-0000-0000-0000067D0000}"/>
    <cellStyle name="Normal 89 3 19 2 2" xfId="20065" xr:uid="{00000000-0005-0000-0000-0000077D0000}"/>
    <cellStyle name="Normal 89 3 19 2 2 2" xfId="50568" xr:uid="{00000000-0005-0000-0000-0000087D0000}"/>
    <cellStyle name="Normal 89 3 19 2 3" xfId="39470" xr:uid="{00000000-0005-0000-0000-0000097D0000}"/>
    <cellStyle name="Normal 89 3 19 3" xfId="10380" xr:uid="{00000000-0005-0000-0000-00000A7D0000}"/>
    <cellStyle name="Normal 89 3 19 3 2" xfId="21769" xr:uid="{00000000-0005-0000-0000-00000B7D0000}"/>
    <cellStyle name="Normal 89 3 19 3 2 2" xfId="52179" xr:uid="{00000000-0005-0000-0000-00000C7D0000}"/>
    <cellStyle name="Normal 89 3 19 3 3" xfId="41081" xr:uid="{00000000-0005-0000-0000-00000D7D0000}"/>
    <cellStyle name="Normal 89 3 19 4" xfId="14461" xr:uid="{00000000-0005-0000-0000-00000E7D0000}"/>
    <cellStyle name="Normal 89 3 19 4 2" xfId="25795" xr:uid="{00000000-0005-0000-0000-00000F7D0000}"/>
    <cellStyle name="Normal 89 3 19 4 2 2" xfId="56131" xr:uid="{00000000-0005-0000-0000-0000107D0000}"/>
    <cellStyle name="Normal 89 3 19 4 3" xfId="45033" xr:uid="{00000000-0005-0000-0000-0000117D0000}"/>
    <cellStyle name="Normal 89 3 19 5" xfId="18468" xr:uid="{00000000-0005-0000-0000-0000127D0000}"/>
    <cellStyle name="Normal 89 3 19 5 2" xfId="48971" xr:uid="{00000000-0005-0000-0000-0000137D0000}"/>
    <cellStyle name="Normal 89 3 19 6" xfId="29821" xr:uid="{00000000-0005-0000-0000-0000147D0000}"/>
    <cellStyle name="Normal 89 3 19 7" xfId="33850" xr:uid="{00000000-0005-0000-0000-0000157D0000}"/>
    <cellStyle name="Normal 89 3 19 8" xfId="37873" xr:uid="{00000000-0005-0000-0000-0000167D0000}"/>
    <cellStyle name="Normal 89 3 2" xfId="6059" xr:uid="{00000000-0005-0000-0000-0000177D0000}"/>
    <cellStyle name="Normal 89 3 2 2" xfId="7656" xr:uid="{00000000-0005-0000-0000-0000187D0000}"/>
    <cellStyle name="Normal 89 3 2 2 2" xfId="19080" xr:uid="{00000000-0005-0000-0000-0000197D0000}"/>
    <cellStyle name="Normal 89 3 2 2 2 2" xfId="49583" xr:uid="{00000000-0005-0000-0000-00001A7D0000}"/>
    <cellStyle name="Normal 89 3 2 2 3" xfId="38485" xr:uid="{00000000-0005-0000-0000-00001B7D0000}"/>
    <cellStyle name="Normal 89 3 2 3" xfId="9287" xr:uid="{00000000-0005-0000-0000-00001C7D0000}"/>
    <cellStyle name="Normal 89 3 2 3 2" xfId="20690" xr:uid="{00000000-0005-0000-0000-00001D7D0000}"/>
    <cellStyle name="Normal 89 3 2 3 2 2" xfId="51100" xr:uid="{00000000-0005-0000-0000-00001E7D0000}"/>
    <cellStyle name="Normal 89 3 2 3 3" xfId="40002" xr:uid="{00000000-0005-0000-0000-00001F7D0000}"/>
    <cellStyle name="Normal 89 3 2 4" xfId="13382" xr:uid="{00000000-0005-0000-0000-0000207D0000}"/>
    <cellStyle name="Normal 89 3 2 4 2" xfId="24716" xr:uid="{00000000-0005-0000-0000-0000217D0000}"/>
    <cellStyle name="Normal 89 3 2 4 2 2" xfId="55052" xr:uid="{00000000-0005-0000-0000-0000227D0000}"/>
    <cellStyle name="Normal 89 3 2 4 3" xfId="43954" xr:uid="{00000000-0005-0000-0000-0000237D0000}"/>
    <cellStyle name="Normal 89 3 2 5" xfId="17483" xr:uid="{00000000-0005-0000-0000-0000247D0000}"/>
    <cellStyle name="Normal 89 3 2 5 2" xfId="47986" xr:uid="{00000000-0005-0000-0000-0000257D0000}"/>
    <cellStyle name="Normal 89 3 2 6" xfId="28742" xr:uid="{00000000-0005-0000-0000-0000267D0000}"/>
    <cellStyle name="Normal 89 3 2 7" xfId="32771" xr:uid="{00000000-0005-0000-0000-0000277D0000}"/>
    <cellStyle name="Normal 89 3 2 8" xfId="36888" xr:uid="{00000000-0005-0000-0000-0000287D0000}"/>
    <cellStyle name="Normal 89 3 20" xfId="7153" xr:uid="{00000000-0005-0000-0000-0000297D0000}"/>
    <cellStyle name="Normal 89 3 20 2" xfId="10434" xr:uid="{00000000-0005-0000-0000-00002A7D0000}"/>
    <cellStyle name="Normal 89 3 20 2 2" xfId="21822" xr:uid="{00000000-0005-0000-0000-00002B7D0000}"/>
    <cellStyle name="Normal 89 3 20 2 2 2" xfId="52232" xr:uid="{00000000-0005-0000-0000-00002C7D0000}"/>
    <cellStyle name="Normal 89 3 20 2 3" xfId="41134" xr:uid="{00000000-0005-0000-0000-00002D7D0000}"/>
    <cellStyle name="Normal 89 3 20 3" xfId="14514" xr:uid="{00000000-0005-0000-0000-00002E7D0000}"/>
    <cellStyle name="Normal 89 3 20 3 2" xfId="25848" xr:uid="{00000000-0005-0000-0000-00002F7D0000}"/>
    <cellStyle name="Normal 89 3 20 3 2 2" xfId="56184" xr:uid="{00000000-0005-0000-0000-0000307D0000}"/>
    <cellStyle name="Normal 89 3 20 3 3" xfId="45086" xr:uid="{00000000-0005-0000-0000-0000317D0000}"/>
    <cellStyle name="Normal 89 3 20 4" xfId="18577" xr:uid="{00000000-0005-0000-0000-0000327D0000}"/>
    <cellStyle name="Normal 89 3 20 4 2" xfId="49080" xr:uid="{00000000-0005-0000-0000-0000337D0000}"/>
    <cellStyle name="Normal 89 3 20 5" xfId="29874" xr:uid="{00000000-0005-0000-0000-0000347D0000}"/>
    <cellStyle name="Normal 89 3 20 6" xfId="33903" xr:uid="{00000000-0005-0000-0000-0000357D0000}"/>
    <cellStyle name="Normal 89 3 20 7" xfId="37982" xr:uid="{00000000-0005-0000-0000-0000367D0000}"/>
    <cellStyle name="Normal 89 3 21" xfId="10488" xr:uid="{00000000-0005-0000-0000-0000377D0000}"/>
    <cellStyle name="Normal 89 3 21 2" xfId="14567" xr:uid="{00000000-0005-0000-0000-0000387D0000}"/>
    <cellStyle name="Normal 89 3 21 2 2" xfId="25901" xr:uid="{00000000-0005-0000-0000-0000397D0000}"/>
    <cellStyle name="Normal 89 3 21 2 2 2" xfId="56237" xr:uid="{00000000-0005-0000-0000-00003A7D0000}"/>
    <cellStyle name="Normal 89 3 21 2 3" xfId="45139" xr:uid="{00000000-0005-0000-0000-00003B7D0000}"/>
    <cellStyle name="Normal 89 3 21 3" xfId="21875" xr:uid="{00000000-0005-0000-0000-00003C7D0000}"/>
    <cellStyle name="Normal 89 3 21 3 2" xfId="52285" xr:uid="{00000000-0005-0000-0000-00003D7D0000}"/>
    <cellStyle name="Normal 89 3 21 4" xfId="29927" xr:uid="{00000000-0005-0000-0000-00003E7D0000}"/>
    <cellStyle name="Normal 89 3 21 5" xfId="33956" xr:uid="{00000000-0005-0000-0000-00003F7D0000}"/>
    <cellStyle name="Normal 89 3 21 6" xfId="41187" xr:uid="{00000000-0005-0000-0000-0000407D0000}"/>
    <cellStyle name="Normal 89 3 22" xfId="10542" xr:uid="{00000000-0005-0000-0000-0000417D0000}"/>
    <cellStyle name="Normal 89 3 22 2" xfId="14620" xr:uid="{00000000-0005-0000-0000-0000427D0000}"/>
    <cellStyle name="Normal 89 3 22 2 2" xfId="25954" xr:uid="{00000000-0005-0000-0000-0000437D0000}"/>
    <cellStyle name="Normal 89 3 22 2 2 2" xfId="56290" xr:uid="{00000000-0005-0000-0000-0000447D0000}"/>
    <cellStyle name="Normal 89 3 22 2 3" xfId="45192" xr:uid="{00000000-0005-0000-0000-0000457D0000}"/>
    <cellStyle name="Normal 89 3 22 3" xfId="21928" xr:uid="{00000000-0005-0000-0000-0000467D0000}"/>
    <cellStyle name="Normal 89 3 22 3 2" xfId="52338" xr:uid="{00000000-0005-0000-0000-0000477D0000}"/>
    <cellStyle name="Normal 89 3 22 4" xfId="29980" xr:uid="{00000000-0005-0000-0000-0000487D0000}"/>
    <cellStyle name="Normal 89 3 22 5" xfId="34009" xr:uid="{00000000-0005-0000-0000-0000497D0000}"/>
    <cellStyle name="Normal 89 3 22 6" xfId="41240" xr:uid="{00000000-0005-0000-0000-00004A7D0000}"/>
    <cellStyle name="Normal 89 3 23" xfId="10592" xr:uid="{00000000-0005-0000-0000-00004B7D0000}"/>
    <cellStyle name="Normal 89 3 23 2" xfId="14669" xr:uid="{00000000-0005-0000-0000-00004C7D0000}"/>
    <cellStyle name="Normal 89 3 23 2 2" xfId="26003" xr:uid="{00000000-0005-0000-0000-00004D7D0000}"/>
    <cellStyle name="Normal 89 3 23 2 2 2" xfId="56339" xr:uid="{00000000-0005-0000-0000-00004E7D0000}"/>
    <cellStyle name="Normal 89 3 23 2 3" xfId="45241" xr:uid="{00000000-0005-0000-0000-00004F7D0000}"/>
    <cellStyle name="Normal 89 3 23 3" xfId="21977" xr:uid="{00000000-0005-0000-0000-0000507D0000}"/>
    <cellStyle name="Normal 89 3 23 3 2" xfId="52387" xr:uid="{00000000-0005-0000-0000-0000517D0000}"/>
    <cellStyle name="Normal 89 3 23 4" xfId="30029" xr:uid="{00000000-0005-0000-0000-0000527D0000}"/>
    <cellStyle name="Normal 89 3 23 5" xfId="34058" xr:uid="{00000000-0005-0000-0000-0000537D0000}"/>
    <cellStyle name="Normal 89 3 23 6" xfId="41289" xr:uid="{00000000-0005-0000-0000-0000547D0000}"/>
    <cellStyle name="Normal 89 3 24" xfId="10642" xr:uid="{00000000-0005-0000-0000-0000557D0000}"/>
    <cellStyle name="Normal 89 3 24 2" xfId="14718" xr:uid="{00000000-0005-0000-0000-0000567D0000}"/>
    <cellStyle name="Normal 89 3 24 2 2" xfId="26052" xr:uid="{00000000-0005-0000-0000-0000577D0000}"/>
    <cellStyle name="Normal 89 3 24 2 2 2" xfId="56388" xr:uid="{00000000-0005-0000-0000-0000587D0000}"/>
    <cellStyle name="Normal 89 3 24 2 3" xfId="45290" xr:uid="{00000000-0005-0000-0000-0000597D0000}"/>
    <cellStyle name="Normal 89 3 24 3" xfId="22026" xr:uid="{00000000-0005-0000-0000-00005A7D0000}"/>
    <cellStyle name="Normal 89 3 24 3 2" xfId="52436" xr:uid="{00000000-0005-0000-0000-00005B7D0000}"/>
    <cellStyle name="Normal 89 3 24 4" xfId="30078" xr:uid="{00000000-0005-0000-0000-00005C7D0000}"/>
    <cellStyle name="Normal 89 3 24 5" xfId="34107" xr:uid="{00000000-0005-0000-0000-00005D7D0000}"/>
    <cellStyle name="Normal 89 3 24 6" xfId="41338" xr:uid="{00000000-0005-0000-0000-00005E7D0000}"/>
    <cellStyle name="Normal 89 3 25" xfId="10692" xr:uid="{00000000-0005-0000-0000-00005F7D0000}"/>
    <cellStyle name="Normal 89 3 25 2" xfId="14767" xr:uid="{00000000-0005-0000-0000-0000607D0000}"/>
    <cellStyle name="Normal 89 3 25 2 2" xfId="26101" xr:uid="{00000000-0005-0000-0000-0000617D0000}"/>
    <cellStyle name="Normal 89 3 25 2 2 2" xfId="56437" xr:uid="{00000000-0005-0000-0000-0000627D0000}"/>
    <cellStyle name="Normal 89 3 25 2 3" xfId="45339" xr:uid="{00000000-0005-0000-0000-0000637D0000}"/>
    <cellStyle name="Normal 89 3 25 3" xfId="22075" xr:uid="{00000000-0005-0000-0000-0000647D0000}"/>
    <cellStyle name="Normal 89 3 25 3 2" xfId="52485" xr:uid="{00000000-0005-0000-0000-0000657D0000}"/>
    <cellStyle name="Normal 89 3 25 4" xfId="30127" xr:uid="{00000000-0005-0000-0000-0000667D0000}"/>
    <cellStyle name="Normal 89 3 25 5" xfId="34156" xr:uid="{00000000-0005-0000-0000-0000677D0000}"/>
    <cellStyle name="Normal 89 3 25 6" xfId="41387" xr:uid="{00000000-0005-0000-0000-0000687D0000}"/>
    <cellStyle name="Normal 89 3 26" xfId="11273" xr:uid="{00000000-0005-0000-0000-0000697D0000}"/>
    <cellStyle name="Normal 89 3 26 2" xfId="15300" xr:uid="{00000000-0005-0000-0000-00006A7D0000}"/>
    <cellStyle name="Normal 89 3 26 2 2" xfId="26634" xr:uid="{00000000-0005-0000-0000-00006B7D0000}"/>
    <cellStyle name="Normal 89 3 26 2 2 2" xfId="56970" xr:uid="{00000000-0005-0000-0000-00006C7D0000}"/>
    <cellStyle name="Normal 89 3 26 2 3" xfId="45872" xr:uid="{00000000-0005-0000-0000-00006D7D0000}"/>
    <cellStyle name="Normal 89 3 26 3" xfId="22608" xr:uid="{00000000-0005-0000-0000-00006E7D0000}"/>
    <cellStyle name="Normal 89 3 26 3 2" xfId="53018" xr:uid="{00000000-0005-0000-0000-00006F7D0000}"/>
    <cellStyle name="Normal 89 3 26 4" xfId="30660" xr:uid="{00000000-0005-0000-0000-0000707D0000}"/>
    <cellStyle name="Normal 89 3 26 5" xfId="34689" xr:uid="{00000000-0005-0000-0000-0000717D0000}"/>
    <cellStyle name="Normal 89 3 26 6" xfId="41920" xr:uid="{00000000-0005-0000-0000-0000727D0000}"/>
    <cellStyle name="Normal 89 3 27" xfId="10769" xr:uid="{00000000-0005-0000-0000-0000737D0000}"/>
    <cellStyle name="Normal 89 3 27 2" xfId="14844" xr:uid="{00000000-0005-0000-0000-0000747D0000}"/>
    <cellStyle name="Normal 89 3 27 2 2" xfId="26178" xr:uid="{00000000-0005-0000-0000-0000757D0000}"/>
    <cellStyle name="Normal 89 3 27 2 2 2" xfId="56514" xr:uid="{00000000-0005-0000-0000-0000767D0000}"/>
    <cellStyle name="Normal 89 3 27 2 3" xfId="45416" xr:uid="{00000000-0005-0000-0000-0000777D0000}"/>
    <cellStyle name="Normal 89 3 27 3" xfId="22152" xr:uid="{00000000-0005-0000-0000-0000787D0000}"/>
    <cellStyle name="Normal 89 3 27 3 2" xfId="52562" xr:uid="{00000000-0005-0000-0000-0000797D0000}"/>
    <cellStyle name="Normal 89 3 27 4" xfId="30204" xr:uid="{00000000-0005-0000-0000-00007A7D0000}"/>
    <cellStyle name="Normal 89 3 27 5" xfId="34233" xr:uid="{00000000-0005-0000-0000-00007B7D0000}"/>
    <cellStyle name="Normal 89 3 27 6" xfId="41464" xr:uid="{00000000-0005-0000-0000-00007C7D0000}"/>
    <cellStyle name="Normal 89 3 28" xfId="11348" xr:uid="{00000000-0005-0000-0000-00007D7D0000}"/>
    <cellStyle name="Normal 89 3 28 2" xfId="15375" xr:uid="{00000000-0005-0000-0000-00007E7D0000}"/>
    <cellStyle name="Normal 89 3 28 2 2" xfId="26709" xr:uid="{00000000-0005-0000-0000-00007F7D0000}"/>
    <cellStyle name="Normal 89 3 28 2 2 2" xfId="57045" xr:uid="{00000000-0005-0000-0000-0000807D0000}"/>
    <cellStyle name="Normal 89 3 28 2 3" xfId="45947" xr:uid="{00000000-0005-0000-0000-0000817D0000}"/>
    <cellStyle name="Normal 89 3 28 3" xfId="22683" xr:uid="{00000000-0005-0000-0000-0000827D0000}"/>
    <cellStyle name="Normal 89 3 28 3 2" xfId="53093" xr:uid="{00000000-0005-0000-0000-0000837D0000}"/>
    <cellStyle name="Normal 89 3 28 4" xfId="30735" xr:uid="{00000000-0005-0000-0000-0000847D0000}"/>
    <cellStyle name="Normal 89 3 28 5" xfId="34764" xr:uid="{00000000-0005-0000-0000-0000857D0000}"/>
    <cellStyle name="Normal 89 3 28 6" xfId="41995" xr:uid="{00000000-0005-0000-0000-0000867D0000}"/>
    <cellStyle name="Normal 89 3 29" xfId="11429" xr:uid="{00000000-0005-0000-0000-0000877D0000}"/>
    <cellStyle name="Normal 89 3 29 2" xfId="15456" xr:uid="{00000000-0005-0000-0000-0000887D0000}"/>
    <cellStyle name="Normal 89 3 29 2 2" xfId="26790" xr:uid="{00000000-0005-0000-0000-0000897D0000}"/>
    <cellStyle name="Normal 89 3 29 2 2 2" xfId="57126" xr:uid="{00000000-0005-0000-0000-00008A7D0000}"/>
    <cellStyle name="Normal 89 3 29 2 3" xfId="46028" xr:uid="{00000000-0005-0000-0000-00008B7D0000}"/>
    <cellStyle name="Normal 89 3 29 3" xfId="22764" xr:uid="{00000000-0005-0000-0000-00008C7D0000}"/>
    <cellStyle name="Normal 89 3 29 3 2" xfId="53174" xr:uid="{00000000-0005-0000-0000-00008D7D0000}"/>
    <cellStyle name="Normal 89 3 29 4" xfId="30816" xr:uid="{00000000-0005-0000-0000-00008E7D0000}"/>
    <cellStyle name="Normal 89 3 29 5" xfId="34845" xr:uid="{00000000-0005-0000-0000-00008F7D0000}"/>
    <cellStyle name="Normal 89 3 29 6" xfId="42076" xr:uid="{00000000-0005-0000-0000-0000907D0000}"/>
    <cellStyle name="Normal 89 3 3" xfId="5618" xr:uid="{00000000-0005-0000-0000-0000917D0000}"/>
    <cellStyle name="Normal 89 3 3 2" xfId="7215" xr:uid="{00000000-0005-0000-0000-0000927D0000}"/>
    <cellStyle name="Normal 89 3 3 2 2" xfId="18639" xr:uid="{00000000-0005-0000-0000-0000937D0000}"/>
    <cellStyle name="Normal 89 3 3 2 2 2" xfId="49142" xr:uid="{00000000-0005-0000-0000-0000947D0000}"/>
    <cellStyle name="Normal 89 3 3 2 3" xfId="38044" xr:uid="{00000000-0005-0000-0000-0000957D0000}"/>
    <cellStyle name="Normal 89 3 3 3" xfId="8891" xr:uid="{00000000-0005-0000-0000-0000967D0000}"/>
    <cellStyle name="Normal 89 3 3 3 2" xfId="20322" xr:uid="{00000000-0005-0000-0000-0000977D0000}"/>
    <cellStyle name="Normal 89 3 3 3 2 2" xfId="50732" xr:uid="{00000000-0005-0000-0000-0000987D0000}"/>
    <cellStyle name="Normal 89 3 3 3 3" xfId="39634" xr:uid="{00000000-0005-0000-0000-0000997D0000}"/>
    <cellStyle name="Normal 89 3 3 4" xfId="13014" xr:uid="{00000000-0005-0000-0000-00009A7D0000}"/>
    <cellStyle name="Normal 89 3 3 4 2" xfId="24348" xr:uid="{00000000-0005-0000-0000-00009B7D0000}"/>
    <cellStyle name="Normal 89 3 3 4 2 2" xfId="54684" xr:uid="{00000000-0005-0000-0000-00009C7D0000}"/>
    <cellStyle name="Normal 89 3 3 4 3" xfId="43586" xr:uid="{00000000-0005-0000-0000-00009D7D0000}"/>
    <cellStyle name="Normal 89 3 3 5" xfId="17042" xr:uid="{00000000-0005-0000-0000-00009E7D0000}"/>
    <cellStyle name="Normal 89 3 3 5 2" xfId="47545" xr:uid="{00000000-0005-0000-0000-00009F7D0000}"/>
    <cellStyle name="Normal 89 3 3 6" xfId="28374" xr:uid="{00000000-0005-0000-0000-0000A07D0000}"/>
    <cellStyle name="Normal 89 3 3 7" xfId="32403" xr:uid="{00000000-0005-0000-0000-0000A17D0000}"/>
    <cellStyle name="Normal 89 3 3 8" xfId="36447" xr:uid="{00000000-0005-0000-0000-0000A27D0000}"/>
    <cellStyle name="Normal 89 3 30" xfId="11500" xr:uid="{00000000-0005-0000-0000-0000A37D0000}"/>
    <cellStyle name="Normal 89 3 30 2" xfId="15527" xr:uid="{00000000-0005-0000-0000-0000A47D0000}"/>
    <cellStyle name="Normal 89 3 30 2 2" xfId="26861" xr:uid="{00000000-0005-0000-0000-0000A57D0000}"/>
    <cellStyle name="Normal 89 3 30 2 2 2" xfId="57197" xr:uid="{00000000-0005-0000-0000-0000A67D0000}"/>
    <cellStyle name="Normal 89 3 30 2 3" xfId="46099" xr:uid="{00000000-0005-0000-0000-0000A77D0000}"/>
    <cellStyle name="Normal 89 3 30 3" xfId="22835" xr:uid="{00000000-0005-0000-0000-0000A87D0000}"/>
    <cellStyle name="Normal 89 3 30 3 2" xfId="53245" xr:uid="{00000000-0005-0000-0000-0000A97D0000}"/>
    <cellStyle name="Normal 89 3 30 4" xfId="30887" xr:uid="{00000000-0005-0000-0000-0000AA7D0000}"/>
    <cellStyle name="Normal 89 3 30 5" xfId="34916" xr:uid="{00000000-0005-0000-0000-0000AB7D0000}"/>
    <cellStyle name="Normal 89 3 30 6" xfId="42147" xr:uid="{00000000-0005-0000-0000-0000AC7D0000}"/>
    <cellStyle name="Normal 89 3 31" xfId="11581" xr:uid="{00000000-0005-0000-0000-0000AD7D0000}"/>
    <cellStyle name="Normal 89 3 31 2" xfId="15608" xr:uid="{00000000-0005-0000-0000-0000AE7D0000}"/>
    <cellStyle name="Normal 89 3 31 2 2" xfId="26942" xr:uid="{00000000-0005-0000-0000-0000AF7D0000}"/>
    <cellStyle name="Normal 89 3 31 2 2 2" xfId="57278" xr:uid="{00000000-0005-0000-0000-0000B07D0000}"/>
    <cellStyle name="Normal 89 3 31 2 3" xfId="46180" xr:uid="{00000000-0005-0000-0000-0000B17D0000}"/>
    <cellStyle name="Normal 89 3 31 3" xfId="22916" xr:uid="{00000000-0005-0000-0000-0000B27D0000}"/>
    <cellStyle name="Normal 89 3 31 3 2" xfId="53326" xr:uid="{00000000-0005-0000-0000-0000B37D0000}"/>
    <cellStyle name="Normal 89 3 31 4" xfId="30968" xr:uid="{00000000-0005-0000-0000-0000B47D0000}"/>
    <cellStyle name="Normal 89 3 31 5" xfId="34997" xr:uid="{00000000-0005-0000-0000-0000B57D0000}"/>
    <cellStyle name="Normal 89 3 31 6" xfId="42228" xr:uid="{00000000-0005-0000-0000-0000B67D0000}"/>
    <cellStyle name="Normal 89 3 32" xfId="11659" xr:uid="{00000000-0005-0000-0000-0000B77D0000}"/>
    <cellStyle name="Normal 89 3 32 2" xfId="15686" xr:uid="{00000000-0005-0000-0000-0000B87D0000}"/>
    <cellStyle name="Normal 89 3 32 2 2" xfId="27020" xr:uid="{00000000-0005-0000-0000-0000B97D0000}"/>
    <cellStyle name="Normal 89 3 32 2 2 2" xfId="57356" xr:uid="{00000000-0005-0000-0000-0000BA7D0000}"/>
    <cellStyle name="Normal 89 3 32 2 3" xfId="46258" xr:uid="{00000000-0005-0000-0000-0000BB7D0000}"/>
    <cellStyle name="Normal 89 3 32 3" xfId="22994" xr:uid="{00000000-0005-0000-0000-0000BC7D0000}"/>
    <cellStyle name="Normal 89 3 32 3 2" xfId="53404" xr:uid="{00000000-0005-0000-0000-0000BD7D0000}"/>
    <cellStyle name="Normal 89 3 32 4" xfId="31046" xr:uid="{00000000-0005-0000-0000-0000BE7D0000}"/>
    <cellStyle name="Normal 89 3 32 5" xfId="35075" xr:uid="{00000000-0005-0000-0000-0000BF7D0000}"/>
    <cellStyle name="Normal 89 3 32 6" xfId="42306" xr:uid="{00000000-0005-0000-0000-0000C07D0000}"/>
    <cellStyle name="Normal 89 3 33" xfId="11737" xr:uid="{00000000-0005-0000-0000-0000C17D0000}"/>
    <cellStyle name="Normal 89 3 33 2" xfId="15764" xr:uid="{00000000-0005-0000-0000-0000C27D0000}"/>
    <cellStyle name="Normal 89 3 33 2 2" xfId="27098" xr:uid="{00000000-0005-0000-0000-0000C37D0000}"/>
    <cellStyle name="Normal 89 3 33 2 2 2" xfId="57434" xr:uid="{00000000-0005-0000-0000-0000C47D0000}"/>
    <cellStyle name="Normal 89 3 33 2 3" xfId="46336" xr:uid="{00000000-0005-0000-0000-0000C57D0000}"/>
    <cellStyle name="Normal 89 3 33 3" xfId="23072" xr:uid="{00000000-0005-0000-0000-0000C67D0000}"/>
    <cellStyle name="Normal 89 3 33 3 2" xfId="53482" xr:uid="{00000000-0005-0000-0000-0000C77D0000}"/>
    <cellStyle name="Normal 89 3 33 4" xfId="31124" xr:uid="{00000000-0005-0000-0000-0000C87D0000}"/>
    <cellStyle name="Normal 89 3 33 5" xfId="35153" xr:uid="{00000000-0005-0000-0000-0000C97D0000}"/>
    <cellStyle name="Normal 89 3 33 6" xfId="42384" xr:uid="{00000000-0005-0000-0000-0000CA7D0000}"/>
    <cellStyle name="Normal 89 3 34" xfId="11815" xr:uid="{00000000-0005-0000-0000-0000CB7D0000}"/>
    <cellStyle name="Normal 89 3 34 2" xfId="15842" xr:uid="{00000000-0005-0000-0000-0000CC7D0000}"/>
    <cellStyle name="Normal 89 3 34 2 2" xfId="27176" xr:uid="{00000000-0005-0000-0000-0000CD7D0000}"/>
    <cellStyle name="Normal 89 3 34 2 2 2" xfId="57512" xr:uid="{00000000-0005-0000-0000-0000CE7D0000}"/>
    <cellStyle name="Normal 89 3 34 2 3" xfId="46414" xr:uid="{00000000-0005-0000-0000-0000CF7D0000}"/>
    <cellStyle name="Normal 89 3 34 3" xfId="23150" xr:uid="{00000000-0005-0000-0000-0000D07D0000}"/>
    <cellStyle name="Normal 89 3 34 3 2" xfId="53560" xr:uid="{00000000-0005-0000-0000-0000D17D0000}"/>
    <cellStyle name="Normal 89 3 34 4" xfId="31202" xr:uid="{00000000-0005-0000-0000-0000D27D0000}"/>
    <cellStyle name="Normal 89 3 34 5" xfId="35231" xr:uid="{00000000-0005-0000-0000-0000D37D0000}"/>
    <cellStyle name="Normal 89 3 34 6" xfId="42462" xr:uid="{00000000-0005-0000-0000-0000D47D0000}"/>
    <cellStyle name="Normal 89 3 35" xfId="11893" xr:uid="{00000000-0005-0000-0000-0000D57D0000}"/>
    <cellStyle name="Normal 89 3 35 2" xfId="15920" xr:uid="{00000000-0005-0000-0000-0000D67D0000}"/>
    <cellStyle name="Normal 89 3 35 2 2" xfId="27254" xr:uid="{00000000-0005-0000-0000-0000D77D0000}"/>
    <cellStyle name="Normal 89 3 35 2 2 2" xfId="57590" xr:uid="{00000000-0005-0000-0000-0000D87D0000}"/>
    <cellStyle name="Normal 89 3 35 2 3" xfId="46492" xr:uid="{00000000-0005-0000-0000-0000D97D0000}"/>
    <cellStyle name="Normal 89 3 35 3" xfId="23228" xr:uid="{00000000-0005-0000-0000-0000DA7D0000}"/>
    <cellStyle name="Normal 89 3 35 3 2" xfId="53638" xr:uid="{00000000-0005-0000-0000-0000DB7D0000}"/>
    <cellStyle name="Normal 89 3 35 4" xfId="31280" xr:uid="{00000000-0005-0000-0000-0000DC7D0000}"/>
    <cellStyle name="Normal 89 3 35 5" xfId="35309" xr:uid="{00000000-0005-0000-0000-0000DD7D0000}"/>
    <cellStyle name="Normal 89 3 35 6" xfId="42540" xr:uid="{00000000-0005-0000-0000-0000DE7D0000}"/>
    <cellStyle name="Normal 89 3 36" xfId="11971" xr:uid="{00000000-0005-0000-0000-0000DF7D0000}"/>
    <cellStyle name="Normal 89 3 36 2" xfId="15998" xr:uid="{00000000-0005-0000-0000-0000E07D0000}"/>
    <cellStyle name="Normal 89 3 36 2 2" xfId="27332" xr:uid="{00000000-0005-0000-0000-0000E17D0000}"/>
    <cellStyle name="Normal 89 3 36 2 2 2" xfId="57668" xr:uid="{00000000-0005-0000-0000-0000E27D0000}"/>
    <cellStyle name="Normal 89 3 36 2 3" xfId="46570" xr:uid="{00000000-0005-0000-0000-0000E37D0000}"/>
    <cellStyle name="Normal 89 3 36 3" xfId="23306" xr:uid="{00000000-0005-0000-0000-0000E47D0000}"/>
    <cellStyle name="Normal 89 3 36 3 2" xfId="53716" xr:uid="{00000000-0005-0000-0000-0000E57D0000}"/>
    <cellStyle name="Normal 89 3 36 4" xfId="31358" xr:uid="{00000000-0005-0000-0000-0000E67D0000}"/>
    <cellStyle name="Normal 89 3 36 5" xfId="35387" xr:uid="{00000000-0005-0000-0000-0000E77D0000}"/>
    <cellStyle name="Normal 89 3 36 6" xfId="42618" xr:uid="{00000000-0005-0000-0000-0000E87D0000}"/>
    <cellStyle name="Normal 89 3 37" xfId="12049" xr:uid="{00000000-0005-0000-0000-0000E97D0000}"/>
    <cellStyle name="Normal 89 3 37 2" xfId="16076" xr:uid="{00000000-0005-0000-0000-0000EA7D0000}"/>
    <cellStyle name="Normal 89 3 37 2 2" xfId="27410" xr:uid="{00000000-0005-0000-0000-0000EB7D0000}"/>
    <cellStyle name="Normal 89 3 37 2 2 2" xfId="57746" xr:uid="{00000000-0005-0000-0000-0000EC7D0000}"/>
    <cellStyle name="Normal 89 3 37 2 3" xfId="46648" xr:uid="{00000000-0005-0000-0000-0000ED7D0000}"/>
    <cellStyle name="Normal 89 3 37 3" xfId="23384" xr:uid="{00000000-0005-0000-0000-0000EE7D0000}"/>
    <cellStyle name="Normal 89 3 37 3 2" xfId="53794" xr:uid="{00000000-0005-0000-0000-0000EF7D0000}"/>
    <cellStyle name="Normal 89 3 37 4" xfId="31436" xr:uid="{00000000-0005-0000-0000-0000F07D0000}"/>
    <cellStyle name="Normal 89 3 37 5" xfId="35465" xr:uid="{00000000-0005-0000-0000-0000F17D0000}"/>
    <cellStyle name="Normal 89 3 37 6" xfId="42696" xr:uid="{00000000-0005-0000-0000-0000F27D0000}"/>
    <cellStyle name="Normal 89 3 38" xfId="12126" xr:uid="{00000000-0005-0000-0000-0000F37D0000}"/>
    <cellStyle name="Normal 89 3 38 2" xfId="16153" xr:uid="{00000000-0005-0000-0000-0000F47D0000}"/>
    <cellStyle name="Normal 89 3 38 2 2" xfId="27487" xr:uid="{00000000-0005-0000-0000-0000F57D0000}"/>
    <cellStyle name="Normal 89 3 38 2 2 2" xfId="57823" xr:uid="{00000000-0005-0000-0000-0000F67D0000}"/>
    <cellStyle name="Normal 89 3 38 2 3" xfId="46725" xr:uid="{00000000-0005-0000-0000-0000F77D0000}"/>
    <cellStyle name="Normal 89 3 38 3" xfId="23461" xr:uid="{00000000-0005-0000-0000-0000F87D0000}"/>
    <cellStyle name="Normal 89 3 38 3 2" xfId="53871" xr:uid="{00000000-0005-0000-0000-0000F97D0000}"/>
    <cellStyle name="Normal 89 3 38 4" xfId="31513" xr:uid="{00000000-0005-0000-0000-0000FA7D0000}"/>
    <cellStyle name="Normal 89 3 38 5" xfId="35542" xr:uid="{00000000-0005-0000-0000-0000FB7D0000}"/>
    <cellStyle name="Normal 89 3 38 6" xfId="42773" xr:uid="{00000000-0005-0000-0000-0000FC7D0000}"/>
    <cellStyle name="Normal 89 3 39" xfId="12199" xr:uid="{00000000-0005-0000-0000-0000FD7D0000}"/>
    <cellStyle name="Normal 89 3 39 2" xfId="16226" xr:uid="{00000000-0005-0000-0000-0000FE7D0000}"/>
    <cellStyle name="Normal 89 3 39 2 2" xfId="27560" xr:uid="{00000000-0005-0000-0000-0000FF7D0000}"/>
    <cellStyle name="Normal 89 3 39 2 2 2" xfId="57896" xr:uid="{00000000-0005-0000-0000-0000007E0000}"/>
    <cellStyle name="Normal 89 3 39 2 3" xfId="46798" xr:uid="{00000000-0005-0000-0000-0000017E0000}"/>
    <cellStyle name="Normal 89 3 39 3" xfId="23534" xr:uid="{00000000-0005-0000-0000-0000027E0000}"/>
    <cellStyle name="Normal 89 3 39 3 2" xfId="53944" xr:uid="{00000000-0005-0000-0000-0000037E0000}"/>
    <cellStyle name="Normal 89 3 39 4" xfId="31586" xr:uid="{00000000-0005-0000-0000-0000047E0000}"/>
    <cellStyle name="Normal 89 3 39 5" xfId="35615" xr:uid="{00000000-0005-0000-0000-0000057E0000}"/>
    <cellStyle name="Normal 89 3 39 6" xfId="42846" xr:uid="{00000000-0005-0000-0000-0000067E0000}"/>
    <cellStyle name="Normal 89 3 4" xfId="6134" xr:uid="{00000000-0005-0000-0000-0000077E0000}"/>
    <cellStyle name="Normal 89 3 4 2" xfId="7731" xr:uid="{00000000-0005-0000-0000-0000087E0000}"/>
    <cellStyle name="Normal 89 3 4 2 2" xfId="19155" xr:uid="{00000000-0005-0000-0000-0000097E0000}"/>
    <cellStyle name="Normal 89 3 4 2 2 2" xfId="49658" xr:uid="{00000000-0005-0000-0000-00000A7E0000}"/>
    <cellStyle name="Normal 89 3 4 2 3" xfId="38560" xr:uid="{00000000-0005-0000-0000-00000B7E0000}"/>
    <cellStyle name="Normal 89 3 4 3" xfId="9361" xr:uid="{00000000-0005-0000-0000-00000C7E0000}"/>
    <cellStyle name="Normal 89 3 4 3 2" xfId="20764" xr:uid="{00000000-0005-0000-0000-00000D7E0000}"/>
    <cellStyle name="Normal 89 3 4 3 2 2" xfId="51174" xr:uid="{00000000-0005-0000-0000-00000E7E0000}"/>
    <cellStyle name="Normal 89 3 4 3 3" xfId="40076" xr:uid="{00000000-0005-0000-0000-00000F7E0000}"/>
    <cellStyle name="Normal 89 3 4 4" xfId="13456" xr:uid="{00000000-0005-0000-0000-0000107E0000}"/>
    <cellStyle name="Normal 89 3 4 4 2" xfId="24790" xr:uid="{00000000-0005-0000-0000-0000117E0000}"/>
    <cellStyle name="Normal 89 3 4 4 2 2" xfId="55126" xr:uid="{00000000-0005-0000-0000-0000127E0000}"/>
    <cellStyle name="Normal 89 3 4 4 3" xfId="44028" xr:uid="{00000000-0005-0000-0000-0000137E0000}"/>
    <cellStyle name="Normal 89 3 4 5" xfId="17558" xr:uid="{00000000-0005-0000-0000-0000147E0000}"/>
    <cellStyle name="Normal 89 3 4 5 2" xfId="48061" xr:uid="{00000000-0005-0000-0000-0000157E0000}"/>
    <cellStyle name="Normal 89 3 4 6" xfId="28816" xr:uid="{00000000-0005-0000-0000-0000167E0000}"/>
    <cellStyle name="Normal 89 3 4 7" xfId="32845" xr:uid="{00000000-0005-0000-0000-0000177E0000}"/>
    <cellStyle name="Normal 89 3 4 8" xfId="36963" xr:uid="{00000000-0005-0000-0000-0000187E0000}"/>
    <cellStyle name="Normal 89 3 40" xfId="12272" xr:uid="{00000000-0005-0000-0000-0000197E0000}"/>
    <cellStyle name="Normal 89 3 40 2" xfId="16299" xr:uid="{00000000-0005-0000-0000-00001A7E0000}"/>
    <cellStyle name="Normal 89 3 40 2 2" xfId="27633" xr:uid="{00000000-0005-0000-0000-00001B7E0000}"/>
    <cellStyle name="Normal 89 3 40 2 2 2" xfId="57969" xr:uid="{00000000-0005-0000-0000-00001C7E0000}"/>
    <cellStyle name="Normal 89 3 40 2 3" xfId="46871" xr:uid="{00000000-0005-0000-0000-00001D7E0000}"/>
    <cellStyle name="Normal 89 3 40 3" xfId="23607" xr:uid="{00000000-0005-0000-0000-00001E7E0000}"/>
    <cellStyle name="Normal 89 3 40 3 2" xfId="54017" xr:uid="{00000000-0005-0000-0000-00001F7E0000}"/>
    <cellStyle name="Normal 89 3 40 4" xfId="31659" xr:uid="{00000000-0005-0000-0000-0000207E0000}"/>
    <cellStyle name="Normal 89 3 40 5" xfId="35688" xr:uid="{00000000-0005-0000-0000-0000217E0000}"/>
    <cellStyle name="Normal 89 3 40 6" xfId="42919" xr:uid="{00000000-0005-0000-0000-0000227E0000}"/>
    <cellStyle name="Normal 89 3 41" xfId="12337" xr:uid="{00000000-0005-0000-0000-0000237E0000}"/>
    <cellStyle name="Normal 89 3 41 2" xfId="16364" xr:uid="{00000000-0005-0000-0000-0000247E0000}"/>
    <cellStyle name="Normal 89 3 41 2 2" xfId="27698" xr:uid="{00000000-0005-0000-0000-0000257E0000}"/>
    <cellStyle name="Normal 89 3 41 2 2 2" xfId="58034" xr:uid="{00000000-0005-0000-0000-0000267E0000}"/>
    <cellStyle name="Normal 89 3 41 2 3" xfId="46936" xr:uid="{00000000-0005-0000-0000-0000277E0000}"/>
    <cellStyle name="Normal 89 3 41 3" xfId="23672" xr:uid="{00000000-0005-0000-0000-0000287E0000}"/>
    <cellStyle name="Normal 89 3 41 3 2" xfId="54082" xr:uid="{00000000-0005-0000-0000-0000297E0000}"/>
    <cellStyle name="Normal 89 3 41 4" xfId="31724" xr:uid="{00000000-0005-0000-0000-00002A7E0000}"/>
    <cellStyle name="Normal 89 3 41 5" xfId="35753" xr:uid="{00000000-0005-0000-0000-00002B7E0000}"/>
    <cellStyle name="Normal 89 3 41 6" xfId="42984" xr:uid="{00000000-0005-0000-0000-00002C7E0000}"/>
    <cellStyle name="Normal 89 3 42" xfId="12402" xr:uid="{00000000-0005-0000-0000-00002D7E0000}"/>
    <cellStyle name="Normal 89 3 42 2" xfId="16429" xr:uid="{00000000-0005-0000-0000-00002E7E0000}"/>
    <cellStyle name="Normal 89 3 42 2 2" xfId="27763" xr:uid="{00000000-0005-0000-0000-00002F7E0000}"/>
    <cellStyle name="Normal 89 3 42 2 2 2" xfId="58099" xr:uid="{00000000-0005-0000-0000-0000307E0000}"/>
    <cellStyle name="Normal 89 3 42 2 3" xfId="47001" xr:uid="{00000000-0005-0000-0000-0000317E0000}"/>
    <cellStyle name="Normal 89 3 42 3" xfId="23737" xr:uid="{00000000-0005-0000-0000-0000327E0000}"/>
    <cellStyle name="Normal 89 3 42 3 2" xfId="54147" xr:uid="{00000000-0005-0000-0000-0000337E0000}"/>
    <cellStyle name="Normal 89 3 42 4" xfId="31789" xr:uid="{00000000-0005-0000-0000-0000347E0000}"/>
    <cellStyle name="Normal 89 3 42 5" xfId="35818" xr:uid="{00000000-0005-0000-0000-0000357E0000}"/>
    <cellStyle name="Normal 89 3 42 6" xfId="43049" xr:uid="{00000000-0005-0000-0000-0000367E0000}"/>
    <cellStyle name="Normal 89 3 43" xfId="12455" xr:uid="{00000000-0005-0000-0000-0000377E0000}"/>
    <cellStyle name="Normal 89 3 43 2" xfId="16482" xr:uid="{00000000-0005-0000-0000-0000387E0000}"/>
    <cellStyle name="Normal 89 3 43 2 2" xfId="27816" xr:uid="{00000000-0005-0000-0000-0000397E0000}"/>
    <cellStyle name="Normal 89 3 43 2 2 2" xfId="58152" xr:uid="{00000000-0005-0000-0000-00003A7E0000}"/>
    <cellStyle name="Normal 89 3 43 2 3" xfId="47054" xr:uid="{00000000-0005-0000-0000-00003B7E0000}"/>
    <cellStyle name="Normal 89 3 43 3" xfId="23790" xr:uid="{00000000-0005-0000-0000-00003C7E0000}"/>
    <cellStyle name="Normal 89 3 43 3 2" xfId="54200" xr:uid="{00000000-0005-0000-0000-00003D7E0000}"/>
    <cellStyle name="Normal 89 3 43 4" xfId="31842" xr:uid="{00000000-0005-0000-0000-00003E7E0000}"/>
    <cellStyle name="Normal 89 3 43 5" xfId="35871" xr:uid="{00000000-0005-0000-0000-00003F7E0000}"/>
    <cellStyle name="Normal 89 3 43 6" xfId="43102" xr:uid="{00000000-0005-0000-0000-0000407E0000}"/>
    <cellStyle name="Normal 89 3 44" xfId="12508" xr:uid="{00000000-0005-0000-0000-0000417E0000}"/>
    <cellStyle name="Normal 89 3 44 2" xfId="16535" xr:uid="{00000000-0005-0000-0000-0000427E0000}"/>
    <cellStyle name="Normal 89 3 44 2 2" xfId="27869" xr:uid="{00000000-0005-0000-0000-0000437E0000}"/>
    <cellStyle name="Normal 89 3 44 2 2 2" xfId="58205" xr:uid="{00000000-0005-0000-0000-0000447E0000}"/>
    <cellStyle name="Normal 89 3 44 2 3" xfId="47107" xr:uid="{00000000-0005-0000-0000-0000457E0000}"/>
    <cellStyle name="Normal 89 3 44 3" xfId="23843" xr:uid="{00000000-0005-0000-0000-0000467E0000}"/>
    <cellStyle name="Normal 89 3 44 3 2" xfId="54253" xr:uid="{00000000-0005-0000-0000-0000477E0000}"/>
    <cellStyle name="Normal 89 3 44 4" xfId="31895" xr:uid="{00000000-0005-0000-0000-0000487E0000}"/>
    <cellStyle name="Normal 89 3 44 5" xfId="35924" xr:uid="{00000000-0005-0000-0000-0000497E0000}"/>
    <cellStyle name="Normal 89 3 44 6" xfId="43155" xr:uid="{00000000-0005-0000-0000-00004A7E0000}"/>
    <cellStyle name="Normal 89 3 45" xfId="12561" xr:uid="{00000000-0005-0000-0000-00004B7E0000}"/>
    <cellStyle name="Normal 89 3 45 2" xfId="16588" xr:uid="{00000000-0005-0000-0000-00004C7E0000}"/>
    <cellStyle name="Normal 89 3 45 2 2" xfId="27922" xr:uid="{00000000-0005-0000-0000-00004D7E0000}"/>
    <cellStyle name="Normal 89 3 45 2 2 2" xfId="58258" xr:uid="{00000000-0005-0000-0000-00004E7E0000}"/>
    <cellStyle name="Normal 89 3 45 2 3" xfId="47160" xr:uid="{00000000-0005-0000-0000-00004F7E0000}"/>
    <cellStyle name="Normal 89 3 45 3" xfId="23896" xr:uid="{00000000-0005-0000-0000-0000507E0000}"/>
    <cellStyle name="Normal 89 3 45 3 2" xfId="54306" xr:uid="{00000000-0005-0000-0000-0000517E0000}"/>
    <cellStyle name="Normal 89 3 45 4" xfId="31948" xr:uid="{00000000-0005-0000-0000-0000527E0000}"/>
    <cellStyle name="Normal 89 3 45 5" xfId="35977" xr:uid="{00000000-0005-0000-0000-0000537E0000}"/>
    <cellStyle name="Normal 89 3 45 6" xfId="43208" xr:uid="{00000000-0005-0000-0000-0000547E0000}"/>
    <cellStyle name="Normal 89 3 46" xfId="12614" xr:uid="{00000000-0005-0000-0000-0000557E0000}"/>
    <cellStyle name="Normal 89 3 46 2" xfId="16641" xr:uid="{00000000-0005-0000-0000-0000567E0000}"/>
    <cellStyle name="Normal 89 3 46 2 2" xfId="27975" xr:uid="{00000000-0005-0000-0000-0000577E0000}"/>
    <cellStyle name="Normal 89 3 46 2 2 2" xfId="58311" xr:uid="{00000000-0005-0000-0000-0000587E0000}"/>
    <cellStyle name="Normal 89 3 46 2 3" xfId="47213" xr:uid="{00000000-0005-0000-0000-0000597E0000}"/>
    <cellStyle name="Normal 89 3 46 3" xfId="23949" xr:uid="{00000000-0005-0000-0000-00005A7E0000}"/>
    <cellStyle name="Normal 89 3 46 3 2" xfId="54359" xr:uid="{00000000-0005-0000-0000-00005B7E0000}"/>
    <cellStyle name="Normal 89 3 46 4" xfId="32001" xr:uid="{00000000-0005-0000-0000-00005C7E0000}"/>
    <cellStyle name="Normal 89 3 46 5" xfId="36030" xr:uid="{00000000-0005-0000-0000-00005D7E0000}"/>
    <cellStyle name="Normal 89 3 46 6" xfId="43261" xr:uid="{00000000-0005-0000-0000-00005E7E0000}"/>
    <cellStyle name="Normal 89 3 47" xfId="12667" xr:uid="{00000000-0005-0000-0000-00005F7E0000}"/>
    <cellStyle name="Normal 89 3 47 2" xfId="16694" xr:uid="{00000000-0005-0000-0000-0000607E0000}"/>
    <cellStyle name="Normal 89 3 47 2 2" xfId="28028" xr:uid="{00000000-0005-0000-0000-0000617E0000}"/>
    <cellStyle name="Normal 89 3 47 2 2 2" xfId="58364" xr:uid="{00000000-0005-0000-0000-0000627E0000}"/>
    <cellStyle name="Normal 89 3 47 2 3" xfId="47266" xr:uid="{00000000-0005-0000-0000-0000637E0000}"/>
    <cellStyle name="Normal 89 3 47 3" xfId="24002" xr:uid="{00000000-0005-0000-0000-0000647E0000}"/>
    <cellStyle name="Normal 89 3 47 3 2" xfId="54412" xr:uid="{00000000-0005-0000-0000-0000657E0000}"/>
    <cellStyle name="Normal 89 3 47 4" xfId="32054" xr:uid="{00000000-0005-0000-0000-0000667E0000}"/>
    <cellStyle name="Normal 89 3 47 5" xfId="36083" xr:uid="{00000000-0005-0000-0000-0000677E0000}"/>
    <cellStyle name="Normal 89 3 47 6" xfId="43314" xr:uid="{00000000-0005-0000-0000-0000687E0000}"/>
    <cellStyle name="Normal 89 3 48" xfId="12719" xr:uid="{00000000-0005-0000-0000-0000697E0000}"/>
    <cellStyle name="Normal 89 3 48 2" xfId="16746" xr:uid="{00000000-0005-0000-0000-00006A7E0000}"/>
    <cellStyle name="Normal 89 3 48 2 2" xfId="28080" xr:uid="{00000000-0005-0000-0000-00006B7E0000}"/>
    <cellStyle name="Normal 89 3 48 2 2 2" xfId="58416" xr:uid="{00000000-0005-0000-0000-00006C7E0000}"/>
    <cellStyle name="Normal 89 3 48 2 3" xfId="47318" xr:uid="{00000000-0005-0000-0000-00006D7E0000}"/>
    <cellStyle name="Normal 89 3 48 3" xfId="24054" xr:uid="{00000000-0005-0000-0000-00006E7E0000}"/>
    <cellStyle name="Normal 89 3 48 3 2" xfId="54464" xr:uid="{00000000-0005-0000-0000-00006F7E0000}"/>
    <cellStyle name="Normal 89 3 48 4" xfId="32106" xr:uid="{00000000-0005-0000-0000-0000707E0000}"/>
    <cellStyle name="Normal 89 3 48 5" xfId="36135" xr:uid="{00000000-0005-0000-0000-0000717E0000}"/>
    <cellStyle name="Normal 89 3 48 6" xfId="43366" xr:uid="{00000000-0005-0000-0000-0000727E0000}"/>
    <cellStyle name="Normal 89 3 49" xfId="12768" xr:uid="{00000000-0005-0000-0000-0000737E0000}"/>
    <cellStyle name="Normal 89 3 49 2" xfId="16795" xr:uid="{00000000-0005-0000-0000-0000747E0000}"/>
    <cellStyle name="Normal 89 3 49 2 2" xfId="28129" xr:uid="{00000000-0005-0000-0000-0000757E0000}"/>
    <cellStyle name="Normal 89 3 49 2 2 2" xfId="58465" xr:uid="{00000000-0005-0000-0000-0000767E0000}"/>
    <cellStyle name="Normal 89 3 49 2 3" xfId="47367" xr:uid="{00000000-0005-0000-0000-0000777E0000}"/>
    <cellStyle name="Normal 89 3 49 3" xfId="24103" xr:uid="{00000000-0005-0000-0000-0000787E0000}"/>
    <cellStyle name="Normal 89 3 49 3 2" xfId="54513" xr:uid="{00000000-0005-0000-0000-0000797E0000}"/>
    <cellStyle name="Normal 89 3 49 4" xfId="32155" xr:uid="{00000000-0005-0000-0000-00007A7E0000}"/>
    <cellStyle name="Normal 89 3 49 5" xfId="36184" xr:uid="{00000000-0005-0000-0000-00007B7E0000}"/>
    <cellStyle name="Normal 89 3 49 6" xfId="43415" xr:uid="{00000000-0005-0000-0000-00007C7E0000}"/>
    <cellStyle name="Normal 89 3 5" xfId="6209" xr:uid="{00000000-0005-0000-0000-00007D7E0000}"/>
    <cellStyle name="Normal 89 3 5 2" xfId="7806" xr:uid="{00000000-0005-0000-0000-00007E7E0000}"/>
    <cellStyle name="Normal 89 3 5 2 2" xfId="19230" xr:uid="{00000000-0005-0000-0000-00007F7E0000}"/>
    <cellStyle name="Normal 89 3 5 2 2 2" xfId="49733" xr:uid="{00000000-0005-0000-0000-0000807E0000}"/>
    <cellStyle name="Normal 89 3 5 2 3" xfId="38635" xr:uid="{00000000-0005-0000-0000-0000817E0000}"/>
    <cellStyle name="Normal 89 3 5 3" xfId="9448" xr:uid="{00000000-0005-0000-0000-0000827E0000}"/>
    <cellStyle name="Normal 89 3 5 3 2" xfId="20851" xr:uid="{00000000-0005-0000-0000-0000837E0000}"/>
    <cellStyle name="Normal 89 3 5 3 2 2" xfId="51261" xr:uid="{00000000-0005-0000-0000-0000847E0000}"/>
    <cellStyle name="Normal 89 3 5 3 3" xfId="40163" xr:uid="{00000000-0005-0000-0000-0000857E0000}"/>
    <cellStyle name="Normal 89 3 5 4" xfId="13543" xr:uid="{00000000-0005-0000-0000-0000867E0000}"/>
    <cellStyle name="Normal 89 3 5 4 2" xfId="24877" xr:uid="{00000000-0005-0000-0000-0000877E0000}"/>
    <cellStyle name="Normal 89 3 5 4 2 2" xfId="55213" xr:uid="{00000000-0005-0000-0000-0000887E0000}"/>
    <cellStyle name="Normal 89 3 5 4 3" xfId="44115" xr:uid="{00000000-0005-0000-0000-0000897E0000}"/>
    <cellStyle name="Normal 89 3 5 5" xfId="17633" xr:uid="{00000000-0005-0000-0000-00008A7E0000}"/>
    <cellStyle name="Normal 89 3 5 5 2" xfId="48136" xr:uid="{00000000-0005-0000-0000-00008B7E0000}"/>
    <cellStyle name="Normal 89 3 5 6" xfId="28903" xr:uid="{00000000-0005-0000-0000-00008C7E0000}"/>
    <cellStyle name="Normal 89 3 5 7" xfId="32932" xr:uid="{00000000-0005-0000-0000-00008D7E0000}"/>
    <cellStyle name="Normal 89 3 5 8" xfId="37038" xr:uid="{00000000-0005-0000-0000-00008E7E0000}"/>
    <cellStyle name="Normal 89 3 50" xfId="8830" xr:uid="{00000000-0005-0000-0000-00008F7E0000}"/>
    <cellStyle name="Normal 89 3 50 2" xfId="20261" xr:uid="{00000000-0005-0000-0000-0000907E0000}"/>
    <cellStyle name="Normal 89 3 50 2 2" xfId="50671" xr:uid="{00000000-0005-0000-0000-0000917E0000}"/>
    <cellStyle name="Normal 89 3 50 3" xfId="39573" xr:uid="{00000000-0005-0000-0000-0000927E0000}"/>
    <cellStyle name="Normal 89 3 51" xfId="12953" xr:uid="{00000000-0005-0000-0000-0000937E0000}"/>
    <cellStyle name="Normal 89 3 51 2" xfId="24287" xr:uid="{00000000-0005-0000-0000-0000947E0000}"/>
    <cellStyle name="Normal 89 3 51 2 2" xfId="54623" xr:uid="{00000000-0005-0000-0000-0000957E0000}"/>
    <cellStyle name="Normal 89 3 51 3" xfId="43525" xr:uid="{00000000-0005-0000-0000-0000967E0000}"/>
    <cellStyle name="Normal 89 3 52" xfId="16980" xr:uid="{00000000-0005-0000-0000-0000977E0000}"/>
    <cellStyle name="Normal 89 3 52 2" xfId="47483" xr:uid="{00000000-0005-0000-0000-0000987E0000}"/>
    <cellStyle name="Normal 89 3 53" xfId="28313" xr:uid="{00000000-0005-0000-0000-0000997E0000}"/>
    <cellStyle name="Normal 89 3 54" xfId="32342" xr:uid="{00000000-0005-0000-0000-00009A7E0000}"/>
    <cellStyle name="Normal 89 3 55" xfId="36298" xr:uid="{00000000-0005-0000-0000-00009B7E0000}"/>
    <cellStyle name="Normal 89 3 56" xfId="36385" xr:uid="{00000000-0005-0000-0000-00009C7E0000}"/>
    <cellStyle name="Normal 89 3 57" xfId="58649" xr:uid="{00000000-0005-0000-0000-00009D7E0000}"/>
    <cellStyle name="Normal 89 3 6" xfId="6284" xr:uid="{00000000-0005-0000-0000-00009E7E0000}"/>
    <cellStyle name="Normal 89 3 6 2" xfId="7881" xr:uid="{00000000-0005-0000-0000-00009F7E0000}"/>
    <cellStyle name="Normal 89 3 6 2 2" xfId="19305" xr:uid="{00000000-0005-0000-0000-0000A07E0000}"/>
    <cellStyle name="Normal 89 3 6 2 2 2" xfId="49808" xr:uid="{00000000-0005-0000-0000-0000A17E0000}"/>
    <cellStyle name="Normal 89 3 6 2 3" xfId="38710" xr:uid="{00000000-0005-0000-0000-0000A27E0000}"/>
    <cellStyle name="Normal 89 3 6 3" xfId="9523" xr:uid="{00000000-0005-0000-0000-0000A37E0000}"/>
    <cellStyle name="Normal 89 3 6 3 2" xfId="20925" xr:uid="{00000000-0005-0000-0000-0000A47E0000}"/>
    <cellStyle name="Normal 89 3 6 3 2 2" xfId="51335" xr:uid="{00000000-0005-0000-0000-0000A57E0000}"/>
    <cellStyle name="Normal 89 3 6 3 3" xfId="40237" xr:uid="{00000000-0005-0000-0000-0000A67E0000}"/>
    <cellStyle name="Normal 89 3 6 4" xfId="13617" xr:uid="{00000000-0005-0000-0000-0000A77E0000}"/>
    <cellStyle name="Normal 89 3 6 4 2" xfId="24951" xr:uid="{00000000-0005-0000-0000-0000A87E0000}"/>
    <cellStyle name="Normal 89 3 6 4 2 2" xfId="55287" xr:uid="{00000000-0005-0000-0000-0000A97E0000}"/>
    <cellStyle name="Normal 89 3 6 4 3" xfId="44189" xr:uid="{00000000-0005-0000-0000-0000AA7E0000}"/>
    <cellStyle name="Normal 89 3 6 5" xfId="17708" xr:uid="{00000000-0005-0000-0000-0000AB7E0000}"/>
    <cellStyle name="Normal 89 3 6 5 2" xfId="48211" xr:uid="{00000000-0005-0000-0000-0000AC7E0000}"/>
    <cellStyle name="Normal 89 3 6 6" xfId="28977" xr:uid="{00000000-0005-0000-0000-0000AD7E0000}"/>
    <cellStyle name="Normal 89 3 6 7" xfId="33006" xr:uid="{00000000-0005-0000-0000-0000AE7E0000}"/>
    <cellStyle name="Normal 89 3 6 8" xfId="37113" xr:uid="{00000000-0005-0000-0000-0000AF7E0000}"/>
    <cellStyle name="Normal 89 3 7" xfId="6356" xr:uid="{00000000-0005-0000-0000-0000B07E0000}"/>
    <cellStyle name="Normal 89 3 7 2" xfId="7953" xr:uid="{00000000-0005-0000-0000-0000B17E0000}"/>
    <cellStyle name="Normal 89 3 7 2 2" xfId="19377" xr:uid="{00000000-0005-0000-0000-0000B27E0000}"/>
    <cellStyle name="Normal 89 3 7 2 2 2" xfId="49880" xr:uid="{00000000-0005-0000-0000-0000B37E0000}"/>
    <cellStyle name="Normal 89 3 7 2 3" xfId="38782" xr:uid="{00000000-0005-0000-0000-0000B47E0000}"/>
    <cellStyle name="Normal 89 3 7 3" xfId="9597" xr:uid="{00000000-0005-0000-0000-0000B57E0000}"/>
    <cellStyle name="Normal 89 3 7 3 2" xfId="20998" xr:uid="{00000000-0005-0000-0000-0000B67E0000}"/>
    <cellStyle name="Normal 89 3 7 3 2 2" xfId="51408" xr:uid="{00000000-0005-0000-0000-0000B77E0000}"/>
    <cellStyle name="Normal 89 3 7 3 3" xfId="40310" xr:uid="{00000000-0005-0000-0000-0000B87E0000}"/>
    <cellStyle name="Normal 89 3 7 4" xfId="13690" xr:uid="{00000000-0005-0000-0000-0000B97E0000}"/>
    <cellStyle name="Normal 89 3 7 4 2" xfId="25024" xr:uid="{00000000-0005-0000-0000-0000BA7E0000}"/>
    <cellStyle name="Normal 89 3 7 4 2 2" xfId="55360" xr:uid="{00000000-0005-0000-0000-0000BB7E0000}"/>
    <cellStyle name="Normal 89 3 7 4 3" xfId="44262" xr:uid="{00000000-0005-0000-0000-0000BC7E0000}"/>
    <cellStyle name="Normal 89 3 7 5" xfId="17780" xr:uid="{00000000-0005-0000-0000-0000BD7E0000}"/>
    <cellStyle name="Normal 89 3 7 5 2" xfId="48283" xr:uid="{00000000-0005-0000-0000-0000BE7E0000}"/>
    <cellStyle name="Normal 89 3 7 6" xfId="29050" xr:uid="{00000000-0005-0000-0000-0000BF7E0000}"/>
    <cellStyle name="Normal 89 3 7 7" xfId="33079" xr:uid="{00000000-0005-0000-0000-0000C07E0000}"/>
    <cellStyle name="Normal 89 3 7 8" xfId="37185" xr:uid="{00000000-0005-0000-0000-0000C17E0000}"/>
    <cellStyle name="Normal 89 3 8" xfId="6428" xr:uid="{00000000-0005-0000-0000-0000C27E0000}"/>
    <cellStyle name="Normal 89 3 8 2" xfId="8025" xr:uid="{00000000-0005-0000-0000-0000C37E0000}"/>
    <cellStyle name="Normal 89 3 8 2 2" xfId="19449" xr:uid="{00000000-0005-0000-0000-0000C47E0000}"/>
    <cellStyle name="Normal 89 3 8 2 2 2" xfId="49952" xr:uid="{00000000-0005-0000-0000-0000C57E0000}"/>
    <cellStyle name="Normal 89 3 8 2 3" xfId="38854" xr:uid="{00000000-0005-0000-0000-0000C67E0000}"/>
    <cellStyle name="Normal 89 3 8 3" xfId="9670" xr:uid="{00000000-0005-0000-0000-0000C77E0000}"/>
    <cellStyle name="Normal 89 3 8 3 2" xfId="21070" xr:uid="{00000000-0005-0000-0000-0000C87E0000}"/>
    <cellStyle name="Normal 89 3 8 3 2 2" xfId="51480" xr:uid="{00000000-0005-0000-0000-0000C97E0000}"/>
    <cellStyle name="Normal 89 3 8 3 3" xfId="40382" xr:uid="{00000000-0005-0000-0000-0000CA7E0000}"/>
    <cellStyle name="Normal 89 3 8 4" xfId="13762" xr:uid="{00000000-0005-0000-0000-0000CB7E0000}"/>
    <cellStyle name="Normal 89 3 8 4 2" xfId="25096" xr:uid="{00000000-0005-0000-0000-0000CC7E0000}"/>
    <cellStyle name="Normal 89 3 8 4 2 2" xfId="55432" xr:uid="{00000000-0005-0000-0000-0000CD7E0000}"/>
    <cellStyle name="Normal 89 3 8 4 3" xfId="44334" xr:uid="{00000000-0005-0000-0000-0000CE7E0000}"/>
    <cellStyle name="Normal 89 3 8 5" xfId="17852" xr:uid="{00000000-0005-0000-0000-0000CF7E0000}"/>
    <cellStyle name="Normal 89 3 8 5 2" xfId="48355" xr:uid="{00000000-0005-0000-0000-0000D07E0000}"/>
    <cellStyle name="Normal 89 3 8 6" xfId="29122" xr:uid="{00000000-0005-0000-0000-0000D17E0000}"/>
    <cellStyle name="Normal 89 3 8 7" xfId="33151" xr:uid="{00000000-0005-0000-0000-0000D27E0000}"/>
    <cellStyle name="Normal 89 3 8 8" xfId="37257" xr:uid="{00000000-0005-0000-0000-0000D37E0000}"/>
    <cellStyle name="Normal 89 3 9" xfId="6499" xr:uid="{00000000-0005-0000-0000-0000D47E0000}"/>
    <cellStyle name="Normal 89 3 9 2" xfId="8096" xr:uid="{00000000-0005-0000-0000-0000D57E0000}"/>
    <cellStyle name="Normal 89 3 9 2 2" xfId="19520" xr:uid="{00000000-0005-0000-0000-0000D67E0000}"/>
    <cellStyle name="Normal 89 3 9 2 2 2" xfId="50023" xr:uid="{00000000-0005-0000-0000-0000D77E0000}"/>
    <cellStyle name="Normal 89 3 9 2 3" xfId="38925" xr:uid="{00000000-0005-0000-0000-0000D87E0000}"/>
    <cellStyle name="Normal 89 3 9 3" xfId="9743" xr:uid="{00000000-0005-0000-0000-0000D97E0000}"/>
    <cellStyle name="Normal 89 3 9 3 2" xfId="21142" xr:uid="{00000000-0005-0000-0000-0000DA7E0000}"/>
    <cellStyle name="Normal 89 3 9 3 2 2" xfId="51552" xr:uid="{00000000-0005-0000-0000-0000DB7E0000}"/>
    <cellStyle name="Normal 89 3 9 3 3" xfId="40454" xr:uid="{00000000-0005-0000-0000-0000DC7E0000}"/>
    <cellStyle name="Normal 89 3 9 4" xfId="13834" xr:uid="{00000000-0005-0000-0000-0000DD7E0000}"/>
    <cellStyle name="Normal 89 3 9 4 2" xfId="25168" xr:uid="{00000000-0005-0000-0000-0000DE7E0000}"/>
    <cellStyle name="Normal 89 3 9 4 2 2" xfId="55504" xr:uid="{00000000-0005-0000-0000-0000DF7E0000}"/>
    <cellStyle name="Normal 89 3 9 4 3" xfId="44406" xr:uid="{00000000-0005-0000-0000-0000E07E0000}"/>
    <cellStyle name="Normal 89 3 9 5" xfId="17923" xr:uid="{00000000-0005-0000-0000-0000E17E0000}"/>
    <cellStyle name="Normal 89 3 9 5 2" xfId="48426" xr:uid="{00000000-0005-0000-0000-0000E27E0000}"/>
    <cellStyle name="Normal 89 3 9 6" xfId="29194" xr:uid="{00000000-0005-0000-0000-0000E37E0000}"/>
    <cellStyle name="Normal 89 3 9 7" xfId="33223" xr:uid="{00000000-0005-0000-0000-0000E47E0000}"/>
    <cellStyle name="Normal 89 3 9 8" xfId="37328" xr:uid="{00000000-0005-0000-0000-0000E57E0000}"/>
    <cellStyle name="Normal 89 4" xfId="5500" xr:uid="{00000000-0005-0000-0000-0000E67E0000}"/>
    <cellStyle name="Normal 89 4 10" xfId="6571" xr:uid="{00000000-0005-0000-0000-0000E77E0000}"/>
    <cellStyle name="Normal 89 4 10 2" xfId="8168" xr:uid="{00000000-0005-0000-0000-0000E87E0000}"/>
    <cellStyle name="Normal 89 4 10 2 2" xfId="19592" xr:uid="{00000000-0005-0000-0000-0000E97E0000}"/>
    <cellStyle name="Normal 89 4 10 2 2 2" xfId="50095" xr:uid="{00000000-0005-0000-0000-0000EA7E0000}"/>
    <cellStyle name="Normal 89 4 10 2 3" xfId="38997" xr:uid="{00000000-0005-0000-0000-0000EB7E0000}"/>
    <cellStyle name="Normal 89 4 10 3" xfId="9817" xr:uid="{00000000-0005-0000-0000-0000EC7E0000}"/>
    <cellStyle name="Normal 89 4 10 3 2" xfId="21215" xr:uid="{00000000-0005-0000-0000-0000ED7E0000}"/>
    <cellStyle name="Normal 89 4 10 3 2 2" xfId="51625" xr:uid="{00000000-0005-0000-0000-0000EE7E0000}"/>
    <cellStyle name="Normal 89 4 10 3 3" xfId="40527" xr:uid="{00000000-0005-0000-0000-0000EF7E0000}"/>
    <cellStyle name="Normal 89 4 10 4" xfId="13907" xr:uid="{00000000-0005-0000-0000-0000F07E0000}"/>
    <cellStyle name="Normal 89 4 10 4 2" xfId="25241" xr:uid="{00000000-0005-0000-0000-0000F17E0000}"/>
    <cellStyle name="Normal 89 4 10 4 2 2" xfId="55577" xr:uid="{00000000-0005-0000-0000-0000F27E0000}"/>
    <cellStyle name="Normal 89 4 10 4 3" xfId="44479" xr:uid="{00000000-0005-0000-0000-0000F37E0000}"/>
    <cellStyle name="Normal 89 4 10 5" xfId="17995" xr:uid="{00000000-0005-0000-0000-0000F47E0000}"/>
    <cellStyle name="Normal 89 4 10 5 2" xfId="48498" xr:uid="{00000000-0005-0000-0000-0000F57E0000}"/>
    <cellStyle name="Normal 89 4 10 6" xfId="29267" xr:uid="{00000000-0005-0000-0000-0000F67E0000}"/>
    <cellStyle name="Normal 89 4 10 7" xfId="33296" xr:uid="{00000000-0005-0000-0000-0000F77E0000}"/>
    <cellStyle name="Normal 89 4 10 8" xfId="37400" xr:uid="{00000000-0005-0000-0000-0000F87E0000}"/>
    <cellStyle name="Normal 89 4 11" xfId="6633" xr:uid="{00000000-0005-0000-0000-0000F97E0000}"/>
    <cellStyle name="Normal 89 4 11 2" xfId="8230" xr:uid="{00000000-0005-0000-0000-0000FA7E0000}"/>
    <cellStyle name="Normal 89 4 11 2 2" xfId="19654" xr:uid="{00000000-0005-0000-0000-0000FB7E0000}"/>
    <cellStyle name="Normal 89 4 11 2 2 2" xfId="50157" xr:uid="{00000000-0005-0000-0000-0000FC7E0000}"/>
    <cellStyle name="Normal 89 4 11 2 3" xfId="39059" xr:uid="{00000000-0005-0000-0000-0000FD7E0000}"/>
    <cellStyle name="Normal 89 4 11 3" xfId="9890" xr:uid="{00000000-0005-0000-0000-0000FE7E0000}"/>
    <cellStyle name="Normal 89 4 11 3 2" xfId="21287" xr:uid="{00000000-0005-0000-0000-0000FF7E0000}"/>
    <cellStyle name="Normal 89 4 11 3 2 2" xfId="51697" xr:uid="{00000000-0005-0000-0000-0000007F0000}"/>
    <cellStyle name="Normal 89 4 11 3 3" xfId="40599" xr:uid="{00000000-0005-0000-0000-0000017F0000}"/>
    <cellStyle name="Normal 89 4 11 4" xfId="13979" xr:uid="{00000000-0005-0000-0000-0000027F0000}"/>
    <cellStyle name="Normal 89 4 11 4 2" xfId="25313" xr:uid="{00000000-0005-0000-0000-0000037F0000}"/>
    <cellStyle name="Normal 89 4 11 4 2 2" xfId="55649" xr:uid="{00000000-0005-0000-0000-0000047F0000}"/>
    <cellStyle name="Normal 89 4 11 4 3" xfId="44551" xr:uid="{00000000-0005-0000-0000-0000057F0000}"/>
    <cellStyle name="Normal 89 4 11 5" xfId="18057" xr:uid="{00000000-0005-0000-0000-0000067F0000}"/>
    <cellStyle name="Normal 89 4 11 5 2" xfId="48560" xr:uid="{00000000-0005-0000-0000-0000077F0000}"/>
    <cellStyle name="Normal 89 4 11 6" xfId="29339" xr:uid="{00000000-0005-0000-0000-0000087F0000}"/>
    <cellStyle name="Normal 89 4 11 7" xfId="33368" xr:uid="{00000000-0005-0000-0000-0000097F0000}"/>
    <cellStyle name="Normal 89 4 11 8" xfId="37462" xr:uid="{00000000-0005-0000-0000-00000A7F0000}"/>
    <cellStyle name="Normal 89 4 12" xfId="6694" xr:uid="{00000000-0005-0000-0000-00000B7F0000}"/>
    <cellStyle name="Normal 89 4 12 2" xfId="8291" xr:uid="{00000000-0005-0000-0000-00000C7F0000}"/>
    <cellStyle name="Normal 89 4 12 2 2" xfId="19715" xr:uid="{00000000-0005-0000-0000-00000D7F0000}"/>
    <cellStyle name="Normal 89 4 12 2 2 2" xfId="50218" xr:uid="{00000000-0005-0000-0000-00000E7F0000}"/>
    <cellStyle name="Normal 89 4 12 2 3" xfId="39120" xr:uid="{00000000-0005-0000-0000-00000F7F0000}"/>
    <cellStyle name="Normal 89 4 12 3" xfId="9963" xr:uid="{00000000-0005-0000-0000-0000107F0000}"/>
    <cellStyle name="Normal 89 4 12 3 2" xfId="21359" xr:uid="{00000000-0005-0000-0000-0000117F0000}"/>
    <cellStyle name="Normal 89 4 12 3 2 2" xfId="51769" xr:uid="{00000000-0005-0000-0000-0000127F0000}"/>
    <cellStyle name="Normal 89 4 12 3 3" xfId="40671" xr:uid="{00000000-0005-0000-0000-0000137F0000}"/>
    <cellStyle name="Normal 89 4 12 4" xfId="14051" xr:uid="{00000000-0005-0000-0000-0000147F0000}"/>
    <cellStyle name="Normal 89 4 12 4 2" xfId="25385" xr:uid="{00000000-0005-0000-0000-0000157F0000}"/>
    <cellStyle name="Normal 89 4 12 4 2 2" xfId="55721" xr:uid="{00000000-0005-0000-0000-0000167F0000}"/>
    <cellStyle name="Normal 89 4 12 4 3" xfId="44623" xr:uid="{00000000-0005-0000-0000-0000177F0000}"/>
    <cellStyle name="Normal 89 4 12 5" xfId="18118" xr:uid="{00000000-0005-0000-0000-0000187F0000}"/>
    <cellStyle name="Normal 89 4 12 5 2" xfId="48621" xr:uid="{00000000-0005-0000-0000-0000197F0000}"/>
    <cellStyle name="Normal 89 4 12 6" xfId="29411" xr:uid="{00000000-0005-0000-0000-00001A7F0000}"/>
    <cellStyle name="Normal 89 4 12 7" xfId="33440" xr:uid="{00000000-0005-0000-0000-00001B7F0000}"/>
    <cellStyle name="Normal 89 4 12 8" xfId="37523" xr:uid="{00000000-0005-0000-0000-00001C7F0000}"/>
    <cellStyle name="Normal 89 4 13" xfId="6745" xr:uid="{00000000-0005-0000-0000-00001D7F0000}"/>
    <cellStyle name="Normal 89 4 13 2" xfId="8342" xr:uid="{00000000-0005-0000-0000-00001E7F0000}"/>
    <cellStyle name="Normal 89 4 13 2 2" xfId="19766" xr:uid="{00000000-0005-0000-0000-00001F7F0000}"/>
    <cellStyle name="Normal 89 4 13 2 2 2" xfId="50269" xr:uid="{00000000-0005-0000-0000-0000207F0000}"/>
    <cellStyle name="Normal 89 4 13 2 3" xfId="39171" xr:uid="{00000000-0005-0000-0000-0000217F0000}"/>
    <cellStyle name="Normal 89 4 13 3" xfId="10030" xr:uid="{00000000-0005-0000-0000-0000227F0000}"/>
    <cellStyle name="Normal 89 4 13 3 2" xfId="21425" xr:uid="{00000000-0005-0000-0000-0000237F0000}"/>
    <cellStyle name="Normal 89 4 13 3 2 2" xfId="51835" xr:uid="{00000000-0005-0000-0000-0000247F0000}"/>
    <cellStyle name="Normal 89 4 13 3 3" xfId="40737" xr:uid="{00000000-0005-0000-0000-0000257F0000}"/>
    <cellStyle name="Normal 89 4 13 4" xfId="14117" xr:uid="{00000000-0005-0000-0000-0000267F0000}"/>
    <cellStyle name="Normal 89 4 13 4 2" xfId="25451" xr:uid="{00000000-0005-0000-0000-0000277F0000}"/>
    <cellStyle name="Normal 89 4 13 4 2 2" xfId="55787" xr:uid="{00000000-0005-0000-0000-0000287F0000}"/>
    <cellStyle name="Normal 89 4 13 4 3" xfId="44689" xr:uid="{00000000-0005-0000-0000-0000297F0000}"/>
    <cellStyle name="Normal 89 4 13 5" xfId="18169" xr:uid="{00000000-0005-0000-0000-00002A7F0000}"/>
    <cellStyle name="Normal 89 4 13 5 2" xfId="48672" xr:uid="{00000000-0005-0000-0000-00002B7F0000}"/>
    <cellStyle name="Normal 89 4 13 6" xfId="29477" xr:uid="{00000000-0005-0000-0000-00002C7F0000}"/>
    <cellStyle name="Normal 89 4 13 7" xfId="33506" xr:uid="{00000000-0005-0000-0000-00002D7F0000}"/>
    <cellStyle name="Normal 89 4 13 8" xfId="37574" xr:uid="{00000000-0005-0000-0000-00002E7F0000}"/>
    <cellStyle name="Normal 89 4 14" xfId="6796" xr:uid="{00000000-0005-0000-0000-00002F7F0000}"/>
    <cellStyle name="Normal 89 4 14 2" xfId="8393" xr:uid="{00000000-0005-0000-0000-0000307F0000}"/>
    <cellStyle name="Normal 89 4 14 2 2" xfId="19817" xr:uid="{00000000-0005-0000-0000-0000317F0000}"/>
    <cellStyle name="Normal 89 4 14 2 2 2" xfId="50320" xr:uid="{00000000-0005-0000-0000-0000327F0000}"/>
    <cellStyle name="Normal 89 4 14 2 3" xfId="39222" xr:uid="{00000000-0005-0000-0000-0000337F0000}"/>
    <cellStyle name="Normal 89 4 14 3" xfId="10095" xr:uid="{00000000-0005-0000-0000-0000347F0000}"/>
    <cellStyle name="Normal 89 4 14 3 2" xfId="21489" xr:uid="{00000000-0005-0000-0000-0000357F0000}"/>
    <cellStyle name="Normal 89 4 14 3 2 2" xfId="51899" xr:uid="{00000000-0005-0000-0000-0000367F0000}"/>
    <cellStyle name="Normal 89 4 14 3 3" xfId="40801" xr:uid="{00000000-0005-0000-0000-0000377F0000}"/>
    <cellStyle name="Normal 89 4 14 4" xfId="14181" xr:uid="{00000000-0005-0000-0000-0000387F0000}"/>
    <cellStyle name="Normal 89 4 14 4 2" xfId="25515" xr:uid="{00000000-0005-0000-0000-0000397F0000}"/>
    <cellStyle name="Normal 89 4 14 4 2 2" xfId="55851" xr:uid="{00000000-0005-0000-0000-00003A7F0000}"/>
    <cellStyle name="Normal 89 4 14 4 3" xfId="44753" xr:uid="{00000000-0005-0000-0000-00003B7F0000}"/>
    <cellStyle name="Normal 89 4 14 5" xfId="18220" xr:uid="{00000000-0005-0000-0000-00003C7F0000}"/>
    <cellStyle name="Normal 89 4 14 5 2" xfId="48723" xr:uid="{00000000-0005-0000-0000-00003D7F0000}"/>
    <cellStyle name="Normal 89 4 14 6" xfId="29541" xr:uid="{00000000-0005-0000-0000-00003E7F0000}"/>
    <cellStyle name="Normal 89 4 14 7" xfId="33570" xr:uid="{00000000-0005-0000-0000-00003F7F0000}"/>
    <cellStyle name="Normal 89 4 14 8" xfId="37625" xr:uid="{00000000-0005-0000-0000-0000407F0000}"/>
    <cellStyle name="Normal 89 4 15" xfId="6847" xr:uid="{00000000-0005-0000-0000-0000417F0000}"/>
    <cellStyle name="Normal 89 4 15 2" xfId="8444" xr:uid="{00000000-0005-0000-0000-0000427F0000}"/>
    <cellStyle name="Normal 89 4 15 2 2" xfId="19868" xr:uid="{00000000-0005-0000-0000-0000437F0000}"/>
    <cellStyle name="Normal 89 4 15 2 2 2" xfId="50371" xr:uid="{00000000-0005-0000-0000-0000447F0000}"/>
    <cellStyle name="Normal 89 4 15 2 3" xfId="39273" xr:uid="{00000000-0005-0000-0000-0000457F0000}"/>
    <cellStyle name="Normal 89 4 15 3" xfId="10157" xr:uid="{00000000-0005-0000-0000-0000467F0000}"/>
    <cellStyle name="Normal 89 4 15 3 2" xfId="21550" xr:uid="{00000000-0005-0000-0000-0000477F0000}"/>
    <cellStyle name="Normal 89 4 15 3 2 2" xfId="51960" xr:uid="{00000000-0005-0000-0000-0000487F0000}"/>
    <cellStyle name="Normal 89 4 15 3 3" xfId="40862" xr:uid="{00000000-0005-0000-0000-0000497F0000}"/>
    <cellStyle name="Normal 89 4 15 4" xfId="14242" xr:uid="{00000000-0005-0000-0000-00004A7F0000}"/>
    <cellStyle name="Normal 89 4 15 4 2" xfId="25576" xr:uid="{00000000-0005-0000-0000-00004B7F0000}"/>
    <cellStyle name="Normal 89 4 15 4 2 2" xfId="55912" xr:uid="{00000000-0005-0000-0000-00004C7F0000}"/>
    <cellStyle name="Normal 89 4 15 4 3" xfId="44814" xr:uid="{00000000-0005-0000-0000-00004D7F0000}"/>
    <cellStyle name="Normal 89 4 15 5" xfId="18271" xr:uid="{00000000-0005-0000-0000-00004E7F0000}"/>
    <cellStyle name="Normal 89 4 15 5 2" xfId="48774" xr:uid="{00000000-0005-0000-0000-00004F7F0000}"/>
    <cellStyle name="Normal 89 4 15 6" xfId="29602" xr:uid="{00000000-0005-0000-0000-0000507F0000}"/>
    <cellStyle name="Normal 89 4 15 7" xfId="33631" xr:uid="{00000000-0005-0000-0000-0000517F0000}"/>
    <cellStyle name="Normal 89 4 15 8" xfId="37676" xr:uid="{00000000-0005-0000-0000-0000527F0000}"/>
    <cellStyle name="Normal 89 4 16" xfId="6898" xr:uid="{00000000-0005-0000-0000-0000537F0000}"/>
    <cellStyle name="Normal 89 4 16 2" xfId="8495" xr:uid="{00000000-0005-0000-0000-0000547F0000}"/>
    <cellStyle name="Normal 89 4 16 2 2" xfId="19919" xr:uid="{00000000-0005-0000-0000-0000557F0000}"/>
    <cellStyle name="Normal 89 4 16 2 2 2" xfId="50422" xr:uid="{00000000-0005-0000-0000-0000567F0000}"/>
    <cellStyle name="Normal 89 4 16 2 3" xfId="39324" xr:uid="{00000000-0005-0000-0000-0000577F0000}"/>
    <cellStyle name="Normal 89 4 16 3" xfId="10219" xr:uid="{00000000-0005-0000-0000-0000587F0000}"/>
    <cellStyle name="Normal 89 4 16 3 2" xfId="21611" xr:uid="{00000000-0005-0000-0000-0000597F0000}"/>
    <cellStyle name="Normal 89 4 16 3 2 2" xfId="52021" xr:uid="{00000000-0005-0000-0000-00005A7F0000}"/>
    <cellStyle name="Normal 89 4 16 3 3" xfId="40923" xr:uid="{00000000-0005-0000-0000-00005B7F0000}"/>
    <cellStyle name="Normal 89 4 16 4" xfId="14303" xr:uid="{00000000-0005-0000-0000-00005C7F0000}"/>
    <cellStyle name="Normal 89 4 16 4 2" xfId="25637" xr:uid="{00000000-0005-0000-0000-00005D7F0000}"/>
    <cellStyle name="Normal 89 4 16 4 2 2" xfId="55973" xr:uid="{00000000-0005-0000-0000-00005E7F0000}"/>
    <cellStyle name="Normal 89 4 16 4 3" xfId="44875" xr:uid="{00000000-0005-0000-0000-00005F7F0000}"/>
    <cellStyle name="Normal 89 4 16 5" xfId="18322" xr:uid="{00000000-0005-0000-0000-0000607F0000}"/>
    <cellStyle name="Normal 89 4 16 5 2" xfId="48825" xr:uid="{00000000-0005-0000-0000-0000617F0000}"/>
    <cellStyle name="Normal 89 4 16 6" xfId="29663" xr:uid="{00000000-0005-0000-0000-0000627F0000}"/>
    <cellStyle name="Normal 89 4 16 7" xfId="33692" xr:uid="{00000000-0005-0000-0000-0000637F0000}"/>
    <cellStyle name="Normal 89 4 16 8" xfId="37727" xr:uid="{00000000-0005-0000-0000-0000647F0000}"/>
    <cellStyle name="Normal 89 4 17" xfId="6949" xr:uid="{00000000-0005-0000-0000-0000657F0000}"/>
    <cellStyle name="Normal 89 4 17 2" xfId="8546" xr:uid="{00000000-0005-0000-0000-0000667F0000}"/>
    <cellStyle name="Normal 89 4 17 2 2" xfId="19970" xr:uid="{00000000-0005-0000-0000-0000677F0000}"/>
    <cellStyle name="Normal 89 4 17 2 2 2" xfId="50473" xr:uid="{00000000-0005-0000-0000-0000687F0000}"/>
    <cellStyle name="Normal 89 4 17 2 3" xfId="39375" xr:uid="{00000000-0005-0000-0000-0000697F0000}"/>
    <cellStyle name="Normal 89 4 17 3" xfId="10273" xr:uid="{00000000-0005-0000-0000-00006A7F0000}"/>
    <cellStyle name="Normal 89 4 17 3 2" xfId="21664" xr:uid="{00000000-0005-0000-0000-00006B7F0000}"/>
    <cellStyle name="Normal 89 4 17 3 2 2" xfId="52074" xr:uid="{00000000-0005-0000-0000-00006C7F0000}"/>
    <cellStyle name="Normal 89 4 17 3 3" xfId="40976" xr:uid="{00000000-0005-0000-0000-00006D7F0000}"/>
    <cellStyle name="Normal 89 4 17 4" xfId="14356" xr:uid="{00000000-0005-0000-0000-00006E7F0000}"/>
    <cellStyle name="Normal 89 4 17 4 2" xfId="25690" xr:uid="{00000000-0005-0000-0000-00006F7F0000}"/>
    <cellStyle name="Normal 89 4 17 4 2 2" xfId="56026" xr:uid="{00000000-0005-0000-0000-0000707F0000}"/>
    <cellStyle name="Normal 89 4 17 4 3" xfId="44928" xr:uid="{00000000-0005-0000-0000-0000717F0000}"/>
    <cellStyle name="Normal 89 4 17 5" xfId="18373" xr:uid="{00000000-0005-0000-0000-0000727F0000}"/>
    <cellStyle name="Normal 89 4 17 5 2" xfId="48876" xr:uid="{00000000-0005-0000-0000-0000737F0000}"/>
    <cellStyle name="Normal 89 4 17 6" xfId="29716" xr:uid="{00000000-0005-0000-0000-0000747F0000}"/>
    <cellStyle name="Normal 89 4 17 7" xfId="33745" xr:uid="{00000000-0005-0000-0000-0000757F0000}"/>
    <cellStyle name="Normal 89 4 17 8" xfId="37778" xr:uid="{00000000-0005-0000-0000-0000767F0000}"/>
    <cellStyle name="Normal 89 4 18" xfId="6998" xr:uid="{00000000-0005-0000-0000-0000777F0000}"/>
    <cellStyle name="Normal 89 4 18 2" xfId="8595" xr:uid="{00000000-0005-0000-0000-0000787F0000}"/>
    <cellStyle name="Normal 89 4 18 2 2" xfId="20019" xr:uid="{00000000-0005-0000-0000-0000797F0000}"/>
    <cellStyle name="Normal 89 4 18 2 2 2" xfId="50522" xr:uid="{00000000-0005-0000-0000-00007A7F0000}"/>
    <cellStyle name="Normal 89 4 18 2 3" xfId="39424" xr:uid="{00000000-0005-0000-0000-00007B7F0000}"/>
    <cellStyle name="Normal 89 4 18 3" xfId="10327" xr:uid="{00000000-0005-0000-0000-00007C7F0000}"/>
    <cellStyle name="Normal 89 4 18 3 2" xfId="21717" xr:uid="{00000000-0005-0000-0000-00007D7F0000}"/>
    <cellStyle name="Normal 89 4 18 3 2 2" xfId="52127" xr:uid="{00000000-0005-0000-0000-00007E7F0000}"/>
    <cellStyle name="Normal 89 4 18 3 3" xfId="41029" xr:uid="{00000000-0005-0000-0000-00007F7F0000}"/>
    <cellStyle name="Normal 89 4 18 4" xfId="14409" xr:uid="{00000000-0005-0000-0000-0000807F0000}"/>
    <cellStyle name="Normal 89 4 18 4 2" xfId="25743" xr:uid="{00000000-0005-0000-0000-0000817F0000}"/>
    <cellStyle name="Normal 89 4 18 4 2 2" xfId="56079" xr:uid="{00000000-0005-0000-0000-0000827F0000}"/>
    <cellStyle name="Normal 89 4 18 4 3" xfId="44981" xr:uid="{00000000-0005-0000-0000-0000837F0000}"/>
    <cellStyle name="Normal 89 4 18 5" xfId="18422" xr:uid="{00000000-0005-0000-0000-0000847F0000}"/>
    <cellStyle name="Normal 89 4 18 5 2" xfId="48925" xr:uid="{00000000-0005-0000-0000-0000857F0000}"/>
    <cellStyle name="Normal 89 4 18 6" xfId="29769" xr:uid="{00000000-0005-0000-0000-0000867F0000}"/>
    <cellStyle name="Normal 89 4 18 7" xfId="33798" xr:uid="{00000000-0005-0000-0000-0000877F0000}"/>
    <cellStyle name="Normal 89 4 18 8" xfId="37827" xr:uid="{00000000-0005-0000-0000-0000887F0000}"/>
    <cellStyle name="Normal 89 4 19" xfId="7045" xr:uid="{00000000-0005-0000-0000-0000897F0000}"/>
    <cellStyle name="Normal 89 4 19 2" xfId="8642" xr:uid="{00000000-0005-0000-0000-00008A7F0000}"/>
    <cellStyle name="Normal 89 4 19 2 2" xfId="20066" xr:uid="{00000000-0005-0000-0000-00008B7F0000}"/>
    <cellStyle name="Normal 89 4 19 2 2 2" xfId="50569" xr:uid="{00000000-0005-0000-0000-00008C7F0000}"/>
    <cellStyle name="Normal 89 4 19 2 3" xfId="39471" xr:uid="{00000000-0005-0000-0000-00008D7F0000}"/>
    <cellStyle name="Normal 89 4 19 3" xfId="10381" xr:uid="{00000000-0005-0000-0000-00008E7F0000}"/>
    <cellStyle name="Normal 89 4 19 3 2" xfId="21770" xr:uid="{00000000-0005-0000-0000-00008F7F0000}"/>
    <cellStyle name="Normal 89 4 19 3 2 2" xfId="52180" xr:uid="{00000000-0005-0000-0000-0000907F0000}"/>
    <cellStyle name="Normal 89 4 19 3 3" xfId="41082" xr:uid="{00000000-0005-0000-0000-0000917F0000}"/>
    <cellStyle name="Normal 89 4 19 4" xfId="14462" xr:uid="{00000000-0005-0000-0000-0000927F0000}"/>
    <cellStyle name="Normal 89 4 19 4 2" xfId="25796" xr:uid="{00000000-0005-0000-0000-0000937F0000}"/>
    <cellStyle name="Normal 89 4 19 4 2 2" xfId="56132" xr:uid="{00000000-0005-0000-0000-0000947F0000}"/>
    <cellStyle name="Normal 89 4 19 4 3" xfId="45034" xr:uid="{00000000-0005-0000-0000-0000957F0000}"/>
    <cellStyle name="Normal 89 4 19 5" xfId="18469" xr:uid="{00000000-0005-0000-0000-0000967F0000}"/>
    <cellStyle name="Normal 89 4 19 5 2" xfId="48972" xr:uid="{00000000-0005-0000-0000-0000977F0000}"/>
    <cellStyle name="Normal 89 4 19 6" xfId="29822" xr:uid="{00000000-0005-0000-0000-0000987F0000}"/>
    <cellStyle name="Normal 89 4 19 7" xfId="33851" xr:uid="{00000000-0005-0000-0000-0000997F0000}"/>
    <cellStyle name="Normal 89 4 19 8" xfId="37874" xr:uid="{00000000-0005-0000-0000-00009A7F0000}"/>
    <cellStyle name="Normal 89 4 2" xfId="6060" xr:uid="{00000000-0005-0000-0000-00009B7F0000}"/>
    <cellStyle name="Normal 89 4 2 2" xfId="7657" xr:uid="{00000000-0005-0000-0000-00009C7F0000}"/>
    <cellStyle name="Normal 89 4 2 2 2" xfId="19081" xr:uid="{00000000-0005-0000-0000-00009D7F0000}"/>
    <cellStyle name="Normal 89 4 2 2 2 2" xfId="49584" xr:uid="{00000000-0005-0000-0000-00009E7F0000}"/>
    <cellStyle name="Normal 89 4 2 2 3" xfId="38486" xr:uid="{00000000-0005-0000-0000-00009F7F0000}"/>
    <cellStyle name="Normal 89 4 2 3" xfId="9288" xr:uid="{00000000-0005-0000-0000-0000A07F0000}"/>
    <cellStyle name="Normal 89 4 2 3 2" xfId="20691" xr:uid="{00000000-0005-0000-0000-0000A17F0000}"/>
    <cellStyle name="Normal 89 4 2 3 2 2" xfId="51101" xr:uid="{00000000-0005-0000-0000-0000A27F0000}"/>
    <cellStyle name="Normal 89 4 2 3 3" xfId="40003" xr:uid="{00000000-0005-0000-0000-0000A37F0000}"/>
    <cellStyle name="Normal 89 4 2 4" xfId="13383" xr:uid="{00000000-0005-0000-0000-0000A47F0000}"/>
    <cellStyle name="Normal 89 4 2 4 2" xfId="24717" xr:uid="{00000000-0005-0000-0000-0000A57F0000}"/>
    <cellStyle name="Normal 89 4 2 4 2 2" xfId="55053" xr:uid="{00000000-0005-0000-0000-0000A67F0000}"/>
    <cellStyle name="Normal 89 4 2 4 3" xfId="43955" xr:uid="{00000000-0005-0000-0000-0000A77F0000}"/>
    <cellStyle name="Normal 89 4 2 5" xfId="17484" xr:uid="{00000000-0005-0000-0000-0000A87F0000}"/>
    <cellStyle name="Normal 89 4 2 5 2" xfId="47987" xr:uid="{00000000-0005-0000-0000-0000A97F0000}"/>
    <cellStyle name="Normal 89 4 2 6" xfId="28743" xr:uid="{00000000-0005-0000-0000-0000AA7F0000}"/>
    <cellStyle name="Normal 89 4 2 7" xfId="32772" xr:uid="{00000000-0005-0000-0000-0000AB7F0000}"/>
    <cellStyle name="Normal 89 4 2 8" xfId="36889" xr:uid="{00000000-0005-0000-0000-0000AC7F0000}"/>
    <cellStyle name="Normal 89 4 20" xfId="7154" xr:uid="{00000000-0005-0000-0000-0000AD7F0000}"/>
    <cellStyle name="Normal 89 4 20 2" xfId="10435" xr:uid="{00000000-0005-0000-0000-0000AE7F0000}"/>
    <cellStyle name="Normal 89 4 20 2 2" xfId="21823" xr:uid="{00000000-0005-0000-0000-0000AF7F0000}"/>
    <cellStyle name="Normal 89 4 20 2 2 2" xfId="52233" xr:uid="{00000000-0005-0000-0000-0000B07F0000}"/>
    <cellStyle name="Normal 89 4 20 2 3" xfId="41135" xr:uid="{00000000-0005-0000-0000-0000B17F0000}"/>
    <cellStyle name="Normal 89 4 20 3" xfId="14515" xr:uid="{00000000-0005-0000-0000-0000B27F0000}"/>
    <cellStyle name="Normal 89 4 20 3 2" xfId="25849" xr:uid="{00000000-0005-0000-0000-0000B37F0000}"/>
    <cellStyle name="Normal 89 4 20 3 2 2" xfId="56185" xr:uid="{00000000-0005-0000-0000-0000B47F0000}"/>
    <cellStyle name="Normal 89 4 20 3 3" xfId="45087" xr:uid="{00000000-0005-0000-0000-0000B57F0000}"/>
    <cellStyle name="Normal 89 4 20 4" xfId="18578" xr:uid="{00000000-0005-0000-0000-0000B67F0000}"/>
    <cellStyle name="Normal 89 4 20 4 2" xfId="49081" xr:uid="{00000000-0005-0000-0000-0000B77F0000}"/>
    <cellStyle name="Normal 89 4 20 5" xfId="29875" xr:uid="{00000000-0005-0000-0000-0000B87F0000}"/>
    <cellStyle name="Normal 89 4 20 6" xfId="33904" xr:uid="{00000000-0005-0000-0000-0000B97F0000}"/>
    <cellStyle name="Normal 89 4 20 7" xfId="37983" xr:uid="{00000000-0005-0000-0000-0000BA7F0000}"/>
    <cellStyle name="Normal 89 4 21" xfId="10489" xr:uid="{00000000-0005-0000-0000-0000BB7F0000}"/>
    <cellStyle name="Normal 89 4 21 2" xfId="14568" xr:uid="{00000000-0005-0000-0000-0000BC7F0000}"/>
    <cellStyle name="Normal 89 4 21 2 2" xfId="25902" xr:uid="{00000000-0005-0000-0000-0000BD7F0000}"/>
    <cellStyle name="Normal 89 4 21 2 2 2" xfId="56238" xr:uid="{00000000-0005-0000-0000-0000BE7F0000}"/>
    <cellStyle name="Normal 89 4 21 2 3" xfId="45140" xr:uid="{00000000-0005-0000-0000-0000BF7F0000}"/>
    <cellStyle name="Normal 89 4 21 3" xfId="21876" xr:uid="{00000000-0005-0000-0000-0000C07F0000}"/>
    <cellStyle name="Normal 89 4 21 3 2" xfId="52286" xr:uid="{00000000-0005-0000-0000-0000C17F0000}"/>
    <cellStyle name="Normal 89 4 21 4" xfId="29928" xr:uid="{00000000-0005-0000-0000-0000C27F0000}"/>
    <cellStyle name="Normal 89 4 21 5" xfId="33957" xr:uid="{00000000-0005-0000-0000-0000C37F0000}"/>
    <cellStyle name="Normal 89 4 21 6" xfId="41188" xr:uid="{00000000-0005-0000-0000-0000C47F0000}"/>
    <cellStyle name="Normal 89 4 22" xfId="10543" xr:uid="{00000000-0005-0000-0000-0000C57F0000}"/>
    <cellStyle name="Normal 89 4 22 2" xfId="14621" xr:uid="{00000000-0005-0000-0000-0000C67F0000}"/>
    <cellStyle name="Normal 89 4 22 2 2" xfId="25955" xr:uid="{00000000-0005-0000-0000-0000C77F0000}"/>
    <cellStyle name="Normal 89 4 22 2 2 2" xfId="56291" xr:uid="{00000000-0005-0000-0000-0000C87F0000}"/>
    <cellStyle name="Normal 89 4 22 2 3" xfId="45193" xr:uid="{00000000-0005-0000-0000-0000C97F0000}"/>
    <cellStyle name="Normal 89 4 22 3" xfId="21929" xr:uid="{00000000-0005-0000-0000-0000CA7F0000}"/>
    <cellStyle name="Normal 89 4 22 3 2" xfId="52339" xr:uid="{00000000-0005-0000-0000-0000CB7F0000}"/>
    <cellStyle name="Normal 89 4 22 4" xfId="29981" xr:uid="{00000000-0005-0000-0000-0000CC7F0000}"/>
    <cellStyle name="Normal 89 4 22 5" xfId="34010" xr:uid="{00000000-0005-0000-0000-0000CD7F0000}"/>
    <cellStyle name="Normal 89 4 22 6" xfId="41241" xr:uid="{00000000-0005-0000-0000-0000CE7F0000}"/>
    <cellStyle name="Normal 89 4 23" xfId="10593" xr:uid="{00000000-0005-0000-0000-0000CF7F0000}"/>
    <cellStyle name="Normal 89 4 23 2" xfId="14670" xr:uid="{00000000-0005-0000-0000-0000D07F0000}"/>
    <cellStyle name="Normal 89 4 23 2 2" xfId="26004" xr:uid="{00000000-0005-0000-0000-0000D17F0000}"/>
    <cellStyle name="Normal 89 4 23 2 2 2" xfId="56340" xr:uid="{00000000-0005-0000-0000-0000D27F0000}"/>
    <cellStyle name="Normal 89 4 23 2 3" xfId="45242" xr:uid="{00000000-0005-0000-0000-0000D37F0000}"/>
    <cellStyle name="Normal 89 4 23 3" xfId="21978" xr:uid="{00000000-0005-0000-0000-0000D47F0000}"/>
    <cellStyle name="Normal 89 4 23 3 2" xfId="52388" xr:uid="{00000000-0005-0000-0000-0000D57F0000}"/>
    <cellStyle name="Normal 89 4 23 4" xfId="30030" xr:uid="{00000000-0005-0000-0000-0000D67F0000}"/>
    <cellStyle name="Normal 89 4 23 5" xfId="34059" xr:uid="{00000000-0005-0000-0000-0000D77F0000}"/>
    <cellStyle name="Normal 89 4 23 6" xfId="41290" xr:uid="{00000000-0005-0000-0000-0000D87F0000}"/>
    <cellStyle name="Normal 89 4 24" xfId="10643" xr:uid="{00000000-0005-0000-0000-0000D97F0000}"/>
    <cellStyle name="Normal 89 4 24 2" xfId="14719" xr:uid="{00000000-0005-0000-0000-0000DA7F0000}"/>
    <cellStyle name="Normal 89 4 24 2 2" xfId="26053" xr:uid="{00000000-0005-0000-0000-0000DB7F0000}"/>
    <cellStyle name="Normal 89 4 24 2 2 2" xfId="56389" xr:uid="{00000000-0005-0000-0000-0000DC7F0000}"/>
    <cellStyle name="Normal 89 4 24 2 3" xfId="45291" xr:uid="{00000000-0005-0000-0000-0000DD7F0000}"/>
    <cellStyle name="Normal 89 4 24 3" xfId="22027" xr:uid="{00000000-0005-0000-0000-0000DE7F0000}"/>
    <cellStyle name="Normal 89 4 24 3 2" xfId="52437" xr:uid="{00000000-0005-0000-0000-0000DF7F0000}"/>
    <cellStyle name="Normal 89 4 24 4" xfId="30079" xr:uid="{00000000-0005-0000-0000-0000E07F0000}"/>
    <cellStyle name="Normal 89 4 24 5" xfId="34108" xr:uid="{00000000-0005-0000-0000-0000E17F0000}"/>
    <cellStyle name="Normal 89 4 24 6" xfId="41339" xr:uid="{00000000-0005-0000-0000-0000E27F0000}"/>
    <cellStyle name="Normal 89 4 25" xfId="10693" xr:uid="{00000000-0005-0000-0000-0000E37F0000}"/>
    <cellStyle name="Normal 89 4 25 2" xfId="14768" xr:uid="{00000000-0005-0000-0000-0000E47F0000}"/>
    <cellStyle name="Normal 89 4 25 2 2" xfId="26102" xr:uid="{00000000-0005-0000-0000-0000E57F0000}"/>
    <cellStyle name="Normal 89 4 25 2 2 2" xfId="56438" xr:uid="{00000000-0005-0000-0000-0000E67F0000}"/>
    <cellStyle name="Normal 89 4 25 2 3" xfId="45340" xr:uid="{00000000-0005-0000-0000-0000E77F0000}"/>
    <cellStyle name="Normal 89 4 25 3" xfId="22076" xr:uid="{00000000-0005-0000-0000-0000E87F0000}"/>
    <cellStyle name="Normal 89 4 25 3 2" xfId="52486" xr:uid="{00000000-0005-0000-0000-0000E97F0000}"/>
    <cellStyle name="Normal 89 4 25 4" xfId="30128" xr:uid="{00000000-0005-0000-0000-0000EA7F0000}"/>
    <cellStyle name="Normal 89 4 25 5" xfId="34157" xr:uid="{00000000-0005-0000-0000-0000EB7F0000}"/>
    <cellStyle name="Normal 89 4 25 6" xfId="41388" xr:uid="{00000000-0005-0000-0000-0000EC7F0000}"/>
    <cellStyle name="Normal 89 4 26" xfId="11274" xr:uid="{00000000-0005-0000-0000-0000ED7F0000}"/>
    <cellStyle name="Normal 89 4 26 2" xfId="15301" xr:uid="{00000000-0005-0000-0000-0000EE7F0000}"/>
    <cellStyle name="Normal 89 4 26 2 2" xfId="26635" xr:uid="{00000000-0005-0000-0000-0000EF7F0000}"/>
    <cellStyle name="Normal 89 4 26 2 2 2" xfId="56971" xr:uid="{00000000-0005-0000-0000-0000F07F0000}"/>
    <cellStyle name="Normal 89 4 26 2 3" xfId="45873" xr:uid="{00000000-0005-0000-0000-0000F17F0000}"/>
    <cellStyle name="Normal 89 4 26 3" xfId="22609" xr:uid="{00000000-0005-0000-0000-0000F27F0000}"/>
    <cellStyle name="Normal 89 4 26 3 2" xfId="53019" xr:uid="{00000000-0005-0000-0000-0000F37F0000}"/>
    <cellStyle name="Normal 89 4 26 4" xfId="30661" xr:uid="{00000000-0005-0000-0000-0000F47F0000}"/>
    <cellStyle name="Normal 89 4 26 5" xfId="34690" xr:uid="{00000000-0005-0000-0000-0000F57F0000}"/>
    <cellStyle name="Normal 89 4 26 6" xfId="41921" xr:uid="{00000000-0005-0000-0000-0000F67F0000}"/>
    <cellStyle name="Normal 89 4 27" xfId="10768" xr:uid="{00000000-0005-0000-0000-0000F77F0000}"/>
    <cellStyle name="Normal 89 4 27 2" xfId="14843" xr:uid="{00000000-0005-0000-0000-0000F87F0000}"/>
    <cellStyle name="Normal 89 4 27 2 2" xfId="26177" xr:uid="{00000000-0005-0000-0000-0000F97F0000}"/>
    <cellStyle name="Normal 89 4 27 2 2 2" xfId="56513" xr:uid="{00000000-0005-0000-0000-0000FA7F0000}"/>
    <cellStyle name="Normal 89 4 27 2 3" xfId="45415" xr:uid="{00000000-0005-0000-0000-0000FB7F0000}"/>
    <cellStyle name="Normal 89 4 27 3" xfId="22151" xr:uid="{00000000-0005-0000-0000-0000FC7F0000}"/>
    <cellStyle name="Normal 89 4 27 3 2" xfId="52561" xr:uid="{00000000-0005-0000-0000-0000FD7F0000}"/>
    <cellStyle name="Normal 89 4 27 4" xfId="30203" xr:uid="{00000000-0005-0000-0000-0000FE7F0000}"/>
    <cellStyle name="Normal 89 4 27 5" xfId="34232" xr:uid="{00000000-0005-0000-0000-0000FF7F0000}"/>
    <cellStyle name="Normal 89 4 27 6" xfId="41463" xr:uid="{00000000-0005-0000-0000-000000800000}"/>
    <cellStyle name="Normal 89 4 28" xfId="11349" xr:uid="{00000000-0005-0000-0000-000001800000}"/>
    <cellStyle name="Normal 89 4 28 2" xfId="15376" xr:uid="{00000000-0005-0000-0000-000002800000}"/>
    <cellStyle name="Normal 89 4 28 2 2" xfId="26710" xr:uid="{00000000-0005-0000-0000-000003800000}"/>
    <cellStyle name="Normal 89 4 28 2 2 2" xfId="57046" xr:uid="{00000000-0005-0000-0000-000004800000}"/>
    <cellStyle name="Normal 89 4 28 2 3" xfId="45948" xr:uid="{00000000-0005-0000-0000-000005800000}"/>
    <cellStyle name="Normal 89 4 28 3" xfId="22684" xr:uid="{00000000-0005-0000-0000-000006800000}"/>
    <cellStyle name="Normal 89 4 28 3 2" xfId="53094" xr:uid="{00000000-0005-0000-0000-000007800000}"/>
    <cellStyle name="Normal 89 4 28 4" xfId="30736" xr:uid="{00000000-0005-0000-0000-000008800000}"/>
    <cellStyle name="Normal 89 4 28 5" xfId="34765" xr:uid="{00000000-0005-0000-0000-000009800000}"/>
    <cellStyle name="Normal 89 4 28 6" xfId="41996" xr:uid="{00000000-0005-0000-0000-00000A800000}"/>
    <cellStyle name="Normal 89 4 29" xfId="11430" xr:uid="{00000000-0005-0000-0000-00000B800000}"/>
    <cellStyle name="Normal 89 4 29 2" xfId="15457" xr:uid="{00000000-0005-0000-0000-00000C800000}"/>
    <cellStyle name="Normal 89 4 29 2 2" xfId="26791" xr:uid="{00000000-0005-0000-0000-00000D800000}"/>
    <cellStyle name="Normal 89 4 29 2 2 2" xfId="57127" xr:uid="{00000000-0005-0000-0000-00000E800000}"/>
    <cellStyle name="Normal 89 4 29 2 3" xfId="46029" xr:uid="{00000000-0005-0000-0000-00000F800000}"/>
    <cellStyle name="Normal 89 4 29 3" xfId="22765" xr:uid="{00000000-0005-0000-0000-000010800000}"/>
    <cellStyle name="Normal 89 4 29 3 2" xfId="53175" xr:uid="{00000000-0005-0000-0000-000011800000}"/>
    <cellStyle name="Normal 89 4 29 4" xfId="30817" xr:uid="{00000000-0005-0000-0000-000012800000}"/>
    <cellStyle name="Normal 89 4 29 5" xfId="34846" xr:uid="{00000000-0005-0000-0000-000013800000}"/>
    <cellStyle name="Normal 89 4 29 6" xfId="42077" xr:uid="{00000000-0005-0000-0000-000014800000}"/>
    <cellStyle name="Normal 89 4 3" xfId="5617" xr:uid="{00000000-0005-0000-0000-000015800000}"/>
    <cellStyle name="Normal 89 4 3 2" xfId="7214" xr:uid="{00000000-0005-0000-0000-000016800000}"/>
    <cellStyle name="Normal 89 4 3 2 2" xfId="18638" xr:uid="{00000000-0005-0000-0000-000017800000}"/>
    <cellStyle name="Normal 89 4 3 2 2 2" xfId="49141" xr:uid="{00000000-0005-0000-0000-000018800000}"/>
    <cellStyle name="Normal 89 4 3 2 3" xfId="38043" xr:uid="{00000000-0005-0000-0000-000019800000}"/>
    <cellStyle name="Normal 89 4 3 3" xfId="8890" xr:uid="{00000000-0005-0000-0000-00001A800000}"/>
    <cellStyle name="Normal 89 4 3 3 2" xfId="20321" xr:uid="{00000000-0005-0000-0000-00001B800000}"/>
    <cellStyle name="Normal 89 4 3 3 2 2" xfId="50731" xr:uid="{00000000-0005-0000-0000-00001C800000}"/>
    <cellStyle name="Normal 89 4 3 3 3" xfId="39633" xr:uid="{00000000-0005-0000-0000-00001D800000}"/>
    <cellStyle name="Normal 89 4 3 4" xfId="13013" xr:uid="{00000000-0005-0000-0000-00001E800000}"/>
    <cellStyle name="Normal 89 4 3 4 2" xfId="24347" xr:uid="{00000000-0005-0000-0000-00001F800000}"/>
    <cellStyle name="Normal 89 4 3 4 2 2" xfId="54683" xr:uid="{00000000-0005-0000-0000-000020800000}"/>
    <cellStyle name="Normal 89 4 3 4 3" xfId="43585" xr:uid="{00000000-0005-0000-0000-000021800000}"/>
    <cellStyle name="Normal 89 4 3 5" xfId="17041" xr:uid="{00000000-0005-0000-0000-000022800000}"/>
    <cellStyle name="Normal 89 4 3 5 2" xfId="47544" xr:uid="{00000000-0005-0000-0000-000023800000}"/>
    <cellStyle name="Normal 89 4 3 6" xfId="28373" xr:uid="{00000000-0005-0000-0000-000024800000}"/>
    <cellStyle name="Normal 89 4 3 7" xfId="32402" xr:uid="{00000000-0005-0000-0000-000025800000}"/>
    <cellStyle name="Normal 89 4 3 8" xfId="36446" xr:uid="{00000000-0005-0000-0000-000026800000}"/>
    <cellStyle name="Normal 89 4 30" xfId="11501" xr:uid="{00000000-0005-0000-0000-000027800000}"/>
    <cellStyle name="Normal 89 4 30 2" xfId="15528" xr:uid="{00000000-0005-0000-0000-000028800000}"/>
    <cellStyle name="Normal 89 4 30 2 2" xfId="26862" xr:uid="{00000000-0005-0000-0000-000029800000}"/>
    <cellStyle name="Normal 89 4 30 2 2 2" xfId="57198" xr:uid="{00000000-0005-0000-0000-00002A800000}"/>
    <cellStyle name="Normal 89 4 30 2 3" xfId="46100" xr:uid="{00000000-0005-0000-0000-00002B800000}"/>
    <cellStyle name="Normal 89 4 30 3" xfId="22836" xr:uid="{00000000-0005-0000-0000-00002C800000}"/>
    <cellStyle name="Normal 89 4 30 3 2" xfId="53246" xr:uid="{00000000-0005-0000-0000-00002D800000}"/>
    <cellStyle name="Normal 89 4 30 4" xfId="30888" xr:uid="{00000000-0005-0000-0000-00002E800000}"/>
    <cellStyle name="Normal 89 4 30 5" xfId="34917" xr:uid="{00000000-0005-0000-0000-00002F800000}"/>
    <cellStyle name="Normal 89 4 30 6" xfId="42148" xr:uid="{00000000-0005-0000-0000-000030800000}"/>
    <cellStyle name="Normal 89 4 31" xfId="11582" xr:uid="{00000000-0005-0000-0000-000031800000}"/>
    <cellStyle name="Normal 89 4 31 2" xfId="15609" xr:uid="{00000000-0005-0000-0000-000032800000}"/>
    <cellStyle name="Normal 89 4 31 2 2" xfId="26943" xr:uid="{00000000-0005-0000-0000-000033800000}"/>
    <cellStyle name="Normal 89 4 31 2 2 2" xfId="57279" xr:uid="{00000000-0005-0000-0000-000034800000}"/>
    <cellStyle name="Normal 89 4 31 2 3" xfId="46181" xr:uid="{00000000-0005-0000-0000-000035800000}"/>
    <cellStyle name="Normal 89 4 31 3" xfId="22917" xr:uid="{00000000-0005-0000-0000-000036800000}"/>
    <cellStyle name="Normal 89 4 31 3 2" xfId="53327" xr:uid="{00000000-0005-0000-0000-000037800000}"/>
    <cellStyle name="Normal 89 4 31 4" xfId="30969" xr:uid="{00000000-0005-0000-0000-000038800000}"/>
    <cellStyle name="Normal 89 4 31 5" xfId="34998" xr:uid="{00000000-0005-0000-0000-000039800000}"/>
    <cellStyle name="Normal 89 4 31 6" xfId="42229" xr:uid="{00000000-0005-0000-0000-00003A800000}"/>
    <cellStyle name="Normal 89 4 32" xfId="11660" xr:uid="{00000000-0005-0000-0000-00003B800000}"/>
    <cellStyle name="Normal 89 4 32 2" xfId="15687" xr:uid="{00000000-0005-0000-0000-00003C800000}"/>
    <cellStyle name="Normal 89 4 32 2 2" xfId="27021" xr:uid="{00000000-0005-0000-0000-00003D800000}"/>
    <cellStyle name="Normal 89 4 32 2 2 2" xfId="57357" xr:uid="{00000000-0005-0000-0000-00003E800000}"/>
    <cellStyle name="Normal 89 4 32 2 3" xfId="46259" xr:uid="{00000000-0005-0000-0000-00003F800000}"/>
    <cellStyle name="Normal 89 4 32 3" xfId="22995" xr:uid="{00000000-0005-0000-0000-000040800000}"/>
    <cellStyle name="Normal 89 4 32 3 2" xfId="53405" xr:uid="{00000000-0005-0000-0000-000041800000}"/>
    <cellStyle name="Normal 89 4 32 4" xfId="31047" xr:uid="{00000000-0005-0000-0000-000042800000}"/>
    <cellStyle name="Normal 89 4 32 5" xfId="35076" xr:uid="{00000000-0005-0000-0000-000043800000}"/>
    <cellStyle name="Normal 89 4 32 6" xfId="42307" xr:uid="{00000000-0005-0000-0000-000044800000}"/>
    <cellStyle name="Normal 89 4 33" xfId="11738" xr:uid="{00000000-0005-0000-0000-000045800000}"/>
    <cellStyle name="Normal 89 4 33 2" xfId="15765" xr:uid="{00000000-0005-0000-0000-000046800000}"/>
    <cellStyle name="Normal 89 4 33 2 2" xfId="27099" xr:uid="{00000000-0005-0000-0000-000047800000}"/>
    <cellStyle name="Normal 89 4 33 2 2 2" xfId="57435" xr:uid="{00000000-0005-0000-0000-000048800000}"/>
    <cellStyle name="Normal 89 4 33 2 3" xfId="46337" xr:uid="{00000000-0005-0000-0000-000049800000}"/>
    <cellStyle name="Normal 89 4 33 3" xfId="23073" xr:uid="{00000000-0005-0000-0000-00004A800000}"/>
    <cellStyle name="Normal 89 4 33 3 2" xfId="53483" xr:uid="{00000000-0005-0000-0000-00004B800000}"/>
    <cellStyle name="Normal 89 4 33 4" xfId="31125" xr:uid="{00000000-0005-0000-0000-00004C800000}"/>
    <cellStyle name="Normal 89 4 33 5" xfId="35154" xr:uid="{00000000-0005-0000-0000-00004D800000}"/>
    <cellStyle name="Normal 89 4 33 6" xfId="42385" xr:uid="{00000000-0005-0000-0000-00004E800000}"/>
    <cellStyle name="Normal 89 4 34" xfId="11816" xr:uid="{00000000-0005-0000-0000-00004F800000}"/>
    <cellStyle name="Normal 89 4 34 2" xfId="15843" xr:uid="{00000000-0005-0000-0000-000050800000}"/>
    <cellStyle name="Normal 89 4 34 2 2" xfId="27177" xr:uid="{00000000-0005-0000-0000-000051800000}"/>
    <cellStyle name="Normal 89 4 34 2 2 2" xfId="57513" xr:uid="{00000000-0005-0000-0000-000052800000}"/>
    <cellStyle name="Normal 89 4 34 2 3" xfId="46415" xr:uid="{00000000-0005-0000-0000-000053800000}"/>
    <cellStyle name="Normal 89 4 34 3" xfId="23151" xr:uid="{00000000-0005-0000-0000-000054800000}"/>
    <cellStyle name="Normal 89 4 34 3 2" xfId="53561" xr:uid="{00000000-0005-0000-0000-000055800000}"/>
    <cellStyle name="Normal 89 4 34 4" xfId="31203" xr:uid="{00000000-0005-0000-0000-000056800000}"/>
    <cellStyle name="Normal 89 4 34 5" xfId="35232" xr:uid="{00000000-0005-0000-0000-000057800000}"/>
    <cellStyle name="Normal 89 4 34 6" xfId="42463" xr:uid="{00000000-0005-0000-0000-000058800000}"/>
    <cellStyle name="Normal 89 4 35" xfId="11894" xr:uid="{00000000-0005-0000-0000-000059800000}"/>
    <cellStyle name="Normal 89 4 35 2" xfId="15921" xr:uid="{00000000-0005-0000-0000-00005A800000}"/>
    <cellStyle name="Normal 89 4 35 2 2" xfId="27255" xr:uid="{00000000-0005-0000-0000-00005B800000}"/>
    <cellStyle name="Normal 89 4 35 2 2 2" xfId="57591" xr:uid="{00000000-0005-0000-0000-00005C800000}"/>
    <cellStyle name="Normal 89 4 35 2 3" xfId="46493" xr:uid="{00000000-0005-0000-0000-00005D800000}"/>
    <cellStyle name="Normal 89 4 35 3" xfId="23229" xr:uid="{00000000-0005-0000-0000-00005E800000}"/>
    <cellStyle name="Normal 89 4 35 3 2" xfId="53639" xr:uid="{00000000-0005-0000-0000-00005F800000}"/>
    <cellStyle name="Normal 89 4 35 4" xfId="31281" xr:uid="{00000000-0005-0000-0000-000060800000}"/>
    <cellStyle name="Normal 89 4 35 5" xfId="35310" xr:uid="{00000000-0005-0000-0000-000061800000}"/>
    <cellStyle name="Normal 89 4 35 6" xfId="42541" xr:uid="{00000000-0005-0000-0000-000062800000}"/>
    <cellStyle name="Normal 89 4 36" xfId="11972" xr:uid="{00000000-0005-0000-0000-000063800000}"/>
    <cellStyle name="Normal 89 4 36 2" xfId="15999" xr:uid="{00000000-0005-0000-0000-000064800000}"/>
    <cellStyle name="Normal 89 4 36 2 2" xfId="27333" xr:uid="{00000000-0005-0000-0000-000065800000}"/>
    <cellStyle name="Normal 89 4 36 2 2 2" xfId="57669" xr:uid="{00000000-0005-0000-0000-000066800000}"/>
    <cellStyle name="Normal 89 4 36 2 3" xfId="46571" xr:uid="{00000000-0005-0000-0000-000067800000}"/>
    <cellStyle name="Normal 89 4 36 3" xfId="23307" xr:uid="{00000000-0005-0000-0000-000068800000}"/>
    <cellStyle name="Normal 89 4 36 3 2" xfId="53717" xr:uid="{00000000-0005-0000-0000-000069800000}"/>
    <cellStyle name="Normal 89 4 36 4" xfId="31359" xr:uid="{00000000-0005-0000-0000-00006A800000}"/>
    <cellStyle name="Normal 89 4 36 5" xfId="35388" xr:uid="{00000000-0005-0000-0000-00006B800000}"/>
    <cellStyle name="Normal 89 4 36 6" xfId="42619" xr:uid="{00000000-0005-0000-0000-00006C800000}"/>
    <cellStyle name="Normal 89 4 37" xfId="12050" xr:uid="{00000000-0005-0000-0000-00006D800000}"/>
    <cellStyle name="Normal 89 4 37 2" xfId="16077" xr:uid="{00000000-0005-0000-0000-00006E800000}"/>
    <cellStyle name="Normal 89 4 37 2 2" xfId="27411" xr:uid="{00000000-0005-0000-0000-00006F800000}"/>
    <cellStyle name="Normal 89 4 37 2 2 2" xfId="57747" xr:uid="{00000000-0005-0000-0000-000070800000}"/>
    <cellStyle name="Normal 89 4 37 2 3" xfId="46649" xr:uid="{00000000-0005-0000-0000-000071800000}"/>
    <cellStyle name="Normal 89 4 37 3" xfId="23385" xr:uid="{00000000-0005-0000-0000-000072800000}"/>
    <cellStyle name="Normal 89 4 37 3 2" xfId="53795" xr:uid="{00000000-0005-0000-0000-000073800000}"/>
    <cellStyle name="Normal 89 4 37 4" xfId="31437" xr:uid="{00000000-0005-0000-0000-000074800000}"/>
    <cellStyle name="Normal 89 4 37 5" xfId="35466" xr:uid="{00000000-0005-0000-0000-000075800000}"/>
    <cellStyle name="Normal 89 4 37 6" xfId="42697" xr:uid="{00000000-0005-0000-0000-000076800000}"/>
    <cellStyle name="Normal 89 4 38" xfId="12127" xr:uid="{00000000-0005-0000-0000-000077800000}"/>
    <cellStyle name="Normal 89 4 38 2" xfId="16154" xr:uid="{00000000-0005-0000-0000-000078800000}"/>
    <cellStyle name="Normal 89 4 38 2 2" xfId="27488" xr:uid="{00000000-0005-0000-0000-000079800000}"/>
    <cellStyle name="Normal 89 4 38 2 2 2" xfId="57824" xr:uid="{00000000-0005-0000-0000-00007A800000}"/>
    <cellStyle name="Normal 89 4 38 2 3" xfId="46726" xr:uid="{00000000-0005-0000-0000-00007B800000}"/>
    <cellStyle name="Normal 89 4 38 3" xfId="23462" xr:uid="{00000000-0005-0000-0000-00007C800000}"/>
    <cellStyle name="Normal 89 4 38 3 2" xfId="53872" xr:uid="{00000000-0005-0000-0000-00007D800000}"/>
    <cellStyle name="Normal 89 4 38 4" xfId="31514" xr:uid="{00000000-0005-0000-0000-00007E800000}"/>
    <cellStyle name="Normal 89 4 38 5" xfId="35543" xr:uid="{00000000-0005-0000-0000-00007F800000}"/>
    <cellStyle name="Normal 89 4 38 6" xfId="42774" xr:uid="{00000000-0005-0000-0000-000080800000}"/>
    <cellStyle name="Normal 89 4 39" xfId="12200" xr:uid="{00000000-0005-0000-0000-000081800000}"/>
    <cellStyle name="Normal 89 4 39 2" xfId="16227" xr:uid="{00000000-0005-0000-0000-000082800000}"/>
    <cellStyle name="Normal 89 4 39 2 2" xfId="27561" xr:uid="{00000000-0005-0000-0000-000083800000}"/>
    <cellStyle name="Normal 89 4 39 2 2 2" xfId="57897" xr:uid="{00000000-0005-0000-0000-000084800000}"/>
    <cellStyle name="Normal 89 4 39 2 3" xfId="46799" xr:uid="{00000000-0005-0000-0000-000085800000}"/>
    <cellStyle name="Normal 89 4 39 3" xfId="23535" xr:uid="{00000000-0005-0000-0000-000086800000}"/>
    <cellStyle name="Normal 89 4 39 3 2" xfId="53945" xr:uid="{00000000-0005-0000-0000-000087800000}"/>
    <cellStyle name="Normal 89 4 39 4" xfId="31587" xr:uid="{00000000-0005-0000-0000-000088800000}"/>
    <cellStyle name="Normal 89 4 39 5" xfId="35616" xr:uid="{00000000-0005-0000-0000-000089800000}"/>
    <cellStyle name="Normal 89 4 39 6" xfId="42847" xr:uid="{00000000-0005-0000-0000-00008A800000}"/>
    <cellStyle name="Normal 89 4 4" xfId="6135" xr:uid="{00000000-0005-0000-0000-00008B800000}"/>
    <cellStyle name="Normal 89 4 4 2" xfId="7732" xr:uid="{00000000-0005-0000-0000-00008C800000}"/>
    <cellStyle name="Normal 89 4 4 2 2" xfId="19156" xr:uid="{00000000-0005-0000-0000-00008D800000}"/>
    <cellStyle name="Normal 89 4 4 2 2 2" xfId="49659" xr:uid="{00000000-0005-0000-0000-00008E800000}"/>
    <cellStyle name="Normal 89 4 4 2 3" xfId="38561" xr:uid="{00000000-0005-0000-0000-00008F800000}"/>
    <cellStyle name="Normal 89 4 4 3" xfId="9362" xr:uid="{00000000-0005-0000-0000-000090800000}"/>
    <cellStyle name="Normal 89 4 4 3 2" xfId="20765" xr:uid="{00000000-0005-0000-0000-000091800000}"/>
    <cellStyle name="Normal 89 4 4 3 2 2" xfId="51175" xr:uid="{00000000-0005-0000-0000-000092800000}"/>
    <cellStyle name="Normal 89 4 4 3 3" xfId="40077" xr:uid="{00000000-0005-0000-0000-000093800000}"/>
    <cellStyle name="Normal 89 4 4 4" xfId="13457" xr:uid="{00000000-0005-0000-0000-000094800000}"/>
    <cellStyle name="Normal 89 4 4 4 2" xfId="24791" xr:uid="{00000000-0005-0000-0000-000095800000}"/>
    <cellStyle name="Normal 89 4 4 4 2 2" xfId="55127" xr:uid="{00000000-0005-0000-0000-000096800000}"/>
    <cellStyle name="Normal 89 4 4 4 3" xfId="44029" xr:uid="{00000000-0005-0000-0000-000097800000}"/>
    <cellStyle name="Normal 89 4 4 5" xfId="17559" xr:uid="{00000000-0005-0000-0000-000098800000}"/>
    <cellStyle name="Normal 89 4 4 5 2" xfId="48062" xr:uid="{00000000-0005-0000-0000-000099800000}"/>
    <cellStyle name="Normal 89 4 4 6" xfId="28817" xr:uid="{00000000-0005-0000-0000-00009A800000}"/>
    <cellStyle name="Normal 89 4 4 7" xfId="32846" xr:uid="{00000000-0005-0000-0000-00009B800000}"/>
    <cellStyle name="Normal 89 4 4 8" xfId="36964" xr:uid="{00000000-0005-0000-0000-00009C800000}"/>
    <cellStyle name="Normal 89 4 40" xfId="12273" xr:uid="{00000000-0005-0000-0000-00009D800000}"/>
    <cellStyle name="Normal 89 4 40 2" xfId="16300" xr:uid="{00000000-0005-0000-0000-00009E800000}"/>
    <cellStyle name="Normal 89 4 40 2 2" xfId="27634" xr:uid="{00000000-0005-0000-0000-00009F800000}"/>
    <cellStyle name="Normal 89 4 40 2 2 2" xfId="57970" xr:uid="{00000000-0005-0000-0000-0000A0800000}"/>
    <cellStyle name="Normal 89 4 40 2 3" xfId="46872" xr:uid="{00000000-0005-0000-0000-0000A1800000}"/>
    <cellStyle name="Normal 89 4 40 3" xfId="23608" xr:uid="{00000000-0005-0000-0000-0000A2800000}"/>
    <cellStyle name="Normal 89 4 40 3 2" xfId="54018" xr:uid="{00000000-0005-0000-0000-0000A3800000}"/>
    <cellStyle name="Normal 89 4 40 4" xfId="31660" xr:uid="{00000000-0005-0000-0000-0000A4800000}"/>
    <cellStyle name="Normal 89 4 40 5" xfId="35689" xr:uid="{00000000-0005-0000-0000-0000A5800000}"/>
    <cellStyle name="Normal 89 4 40 6" xfId="42920" xr:uid="{00000000-0005-0000-0000-0000A6800000}"/>
    <cellStyle name="Normal 89 4 41" xfId="12338" xr:uid="{00000000-0005-0000-0000-0000A7800000}"/>
    <cellStyle name="Normal 89 4 41 2" xfId="16365" xr:uid="{00000000-0005-0000-0000-0000A8800000}"/>
    <cellStyle name="Normal 89 4 41 2 2" xfId="27699" xr:uid="{00000000-0005-0000-0000-0000A9800000}"/>
    <cellStyle name="Normal 89 4 41 2 2 2" xfId="58035" xr:uid="{00000000-0005-0000-0000-0000AA800000}"/>
    <cellStyle name="Normal 89 4 41 2 3" xfId="46937" xr:uid="{00000000-0005-0000-0000-0000AB800000}"/>
    <cellStyle name="Normal 89 4 41 3" xfId="23673" xr:uid="{00000000-0005-0000-0000-0000AC800000}"/>
    <cellStyle name="Normal 89 4 41 3 2" xfId="54083" xr:uid="{00000000-0005-0000-0000-0000AD800000}"/>
    <cellStyle name="Normal 89 4 41 4" xfId="31725" xr:uid="{00000000-0005-0000-0000-0000AE800000}"/>
    <cellStyle name="Normal 89 4 41 5" xfId="35754" xr:uid="{00000000-0005-0000-0000-0000AF800000}"/>
    <cellStyle name="Normal 89 4 41 6" xfId="42985" xr:uid="{00000000-0005-0000-0000-0000B0800000}"/>
    <cellStyle name="Normal 89 4 42" xfId="12403" xr:uid="{00000000-0005-0000-0000-0000B1800000}"/>
    <cellStyle name="Normal 89 4 42 2" xfId="16430" xr:uid="{00000000-0005-0000-0000-0000B2800000}"/>
    <cellStyle name="Normal 89 4 42 2 2" xfId="27764" xr:uid="{00000000-0005-0000-0000-0000B3800000}"/>
    <cellStyle name="Normal 89 4 42 2 2 2" xfId="58100" xr:uid="{00000000-0005-0000-0000-0000B4800000}"/>
    <cellStyle name="Normal 89 4 42 2 3" xfId="47002" xr:uid="{00000000-0005-0000-0000-0000B5800000}"/>
    <cellStyle name="Normal 89 4 42 3" xfId="23738" xr:uid="{00000000-0005-0000-0000-0000B6800000}"/>
    <cellStyle name="Normal 89 4 42 3 2" xfId="54148" xr:uid="{00000000-0005-0000-0000-0000B7800000}"/>
    <cellStyle name="Normal 89 4 42 4" xfId="31790" xr:uid="{00000000-0005-0000-0000-0000B8800000}"/>
    <cellStyle name="Normal 89 4 42 5" xfId="35819" xr:uid="{00000000-0005-0000-0000-0000B9800000}"/>
    <cellStyle name="Normal 89 4 42 6" xfId="43050" xr:uid="{00000000-0005-0000-0000-0000BA800000}"/>
    <cellStyle name="Normal 89 4 43" xfId="12456" xr:uid="{00000000-0005-0000-0000-0000BB800000}"/>
    <cellStyle name="Normal 89 4 43 2" xfId="16483" xr:uid="{00000000-0005-0000-0000-0000BC800000}"/>
    <cellStyle name="Normal 89 4 43 2 2" xfId="27817" xr:uid="{00000000-0005-0000-0000-0000BD800000}"/>
    <cellStyle name="Normal 89 4 43 2 2 2" xfId="58153" xr:uid="{00000000-0005-0000-0000-0000BE800000}"/>
    <cellStyle name="Normal 89 4 43 2 3" xfId="47055" xr:uid="{00000000-0005-0000-0000-0000BF800000}"/>
    <cellStyle name="Normal 89 4 43 3" xfId="23791" xr:uid="{00000000-0005-0000-0000-0000C0800000}"/>
    <cellStyle name="Normal 89 4 43 3 2" xfId="54201" xr:uid="{00000000-0005-0000-0000-0000C1800000}"/>
    <cellStyle name="Normal 89 4 43 4" xfId="31843" xr:uid="{00000000-0005-0000-0000-0000C2800000}"/>
    <cellStyle name="Normal 89 4 43 5" xfId="35872" xr:uid="{00000000-0005-0000-0000-0000C3800000}"/>
    <cellStyle name="Normal 89 4 43 6" xfId="43103" xr:uid="{00000000-0005-0000-0000-0000C4800000}"/>
    <cellStyle name="Normal 89 4 44" xfId="12509" xr:uid="{00000000-0005-0000-0000-0000C5800000}"/>
    <cellStyle name="Normal 89 4 44 2" xfId="16536" xr:uid="{00000000-0005-0000-0000-0000C6800000}"/>
    <cellStyle name="Normal 89 4 44 2 2" xfId="27870" xr:uid="{00000000-0005-0000-0000-0000C7800000}"/>
    <cellStyle name="Normal 89 4 44 2 2 2" xfId="58206" xr:uid="{00000000-0005-0000-0000-0000C8800000}"/>
    <cellStyle name="Normal 89 4 44 2 3" xfId="47108" xr:uid="{00000000-0005-0000-0000-0000C9800000}"/>
    <cellStyle name="Normal 89 4 44 3" xfId="23844" xr:uid="{00000000-0005-0000-0000-0000CA800000}"/>
    <cellStyle name="Normal 89 4 44 3 2" xfId="54254" xr:uid="{00000000-0005-0000-0000-0000CB800000}"/>
    <cellStyle name="Normal 89 4 44 4" xfId="31896" xr:uid="{00000000-0005-0000-0000-0000CC800000}"/>
    <cellStyle name="Normal 89 4 44 5" xfId="35925" xr:uid="{00000000-0005-0000-0000-0000CD800000}"/>
    <cellStyle name="Normal 89 4 44 6" xfId="43156" xr:uid="{00000000-0005-0000-0000-0000CE800000}"/>
    <cellStyle name="Normal 89 4 45" xfId="12562" xr:uid="{00000000-0005-0000-0000-0000CF800000}"/>
    <cellStyle name="Normal 89 4 45 2" xfId="16589" xr:uid="{00000000-0005-0000-0000-0000D0800000}"/>
    <cellStyle name="Normal 89 4 45 2 2" xfId="27923" xr:uid="{00000000-0005-0000-0000-0000D1800000}"/>
    <cellStyle name="Normal 89 4 45 2 2 2" xfId="58259" xr:uid="{00000000-0005-0000-0000-0000D2800000}"/>
    <cellStyle name="Normal 89 4 45 2 3" xfId="47161" xr:uid="{00000000-0005-0000-0000-0000D3800000}"/>
    <cellStyle name="Normal 89 4 45 3" xfId="23897" xr:uid="{00000000-0005-0000-0000-0000D4800000}"/>
    <cellStyle name="Normal 89 4 45 3 2" xfId="54307" xr:uid="{00000000-0005-0000-0000-0000D5800000}"/>
    <cellStyle name="Normal 89 4 45 4" xfId="31949" xr:uid="{00000000-0005-0000-0000-0000D6800000}"/>
    <cellStyle name="Normal 89 4 45 5" xfId="35978" xr:uid="{00000000-0005-0000-0000-0000D7800000}"/>
    <cellStyle name="Normal 89 4 45 6" xfId="43209" xr:uid="{00000000-0005-0000-0000-0000D8800000}"/>
    <cellStyle name="Normal 89 4 46" xfId="12615" xr:uid="{00000000-0005-0000-0000-0000D9800000}"/>
    <cellStyle name="Normal 89 4 46 2" xfId="16642" xr:uid="{00000000-0005-0000-0000-0000DA800000}"/>
    <cellStyle name="Normal 89 4 46 2 2" xfId="27976" xr:uid="{00000000-0005-0000-0000-0000DB800000}"/>
    <cellStyle name="Normal 89 4 46 2 2 2" xfId="58312" xr:uid="{00000000-0005-0000-0000-0000DC800000}"/>
    <cellStyle name="Normal 89 4 46 2 3" xfId="47214" xr:uid="{00000000-0005-0000-0000-0000DD800000}"/>
    <cellStyle name="Normal 89 4 46 3" xfId="23950" xr:uid="{00000000-0005-0000-0000-0000DE800000}"/>
    <cellStyle name="Normal 89 4 46 3 2" xfId="54360" xr:uid="{00000000-0005-0000-0000-0000DF800000}"/>
    <cellStyle name="Normal 89 4 46 4" xfId="32002" xr:uid="{00000000-0005-0000-0000-0000E0800000}"/>
    <cellStyle name="Normal 89 4 46 5" xfId="36031" xr:uid="{00000000-0005-0000-0000-0000E1800000}"/>
    <cellStyle name="Normal 89 4 46 6" xfId="43262" xr:uid="{00000000-0005-0000-0000-0000E2800000}"/>
    <cellStyle name="Normal 89 4 47" xfId="12668" xr:uid="{00000000-0005-0000-0000-0000E3800000}"/>
    <cellStyle name="Normal 89 4 47 2" xfId="16695" xr:uid="{00000000-0005-0000-0000-0000E4800000}"/>
    <cellStyle name="Normal 89 4 47 2 2" xfId="28029" xr:uid="{00000000-0005-0000-0000-0000E5800000}"/>
    <cellStyle name="Normal 89 4 47 2 2 2" xfId="58365" xr:uid="{00000000-0005-0000-0000-0000E6800000}"/>
    <cellStyle name="Normal 89 4 47 2 3" xfId="47267" xr:uid="{00000000-0005-0000-0000-0000E7800000}"/>
    <cellStyle name="Normal 89 4 47 3" xfId="24003" xr:uid="{00000000-0005-0000-0000-0000E8800000}"/>
    <cellStyle name="Normal 89 4 47 3 2" xfId="54413" xr:uid="{00000000-0005-0000-0000-0000E9800000}"/>
    <cellStyle name="Normal 89 4 47 4" xfId="32055" xr:uid="{00000000-0005-0000-0000-0000EA800000}"/>
    <cellStyle name="Normal 89 4 47 5" xfId="36084" xr:uid="{00000000-0005-0000-0000-0000EB800000}"/>
    <cellStyle name="Normal 89 4 47 6" xfId="43315" xr:uid="{00000000-0005-0000-0000-0000EC800000}"/>
    <cellStyle name="Normal 89 4 48" xfId="12720" xr:uid="{00000000-0005-0000-0000-0000ED800000}"/>
    <cellStyle name="Normal 89 4 48 2" xfId="16747" xr:uid="{00000000-0005-0000-0000-0000EE800000}"/>
    <cellStyle name="Normal 89 4 48 2 2" xfId="28081" xr:uid="{00000000-0005-0000-0000-0000EF800000}"/>
    <cellStyle name="Normal 89 4 48 2 2 2" xfId="58417" xr:uid="{00000000-0005-0000-0000-0000F0800000}"/>
    <cellStyle name="Normal 89 4 48 2 3" xfId="47319" xr:uid="{00000000-0005-0000-0000-0000F1800000}"/>
    <cellStyle name="Normal 89 4 48 3" xfId="24055" xr:uid="{00000000-0005-0000-0000-0000F2800000}"/>
    <cellStyle name="Normal 89 4 48 3 2" xfId="54465" xr:uid="{00000000-0005-0000-0000-0000F3800000}"/>
    <cellStyle name="Normal 89 4 48 4" xfId="32107" xr:uid="{00000000-0005-0000-0000-0000F4800000}"/>
    <cellStyle name="Normal 89 4 48 5" xfId="36136" xr:uid="{00000000-0005-0000-0000-0000F5800000}"/>
    <cellStyle name="Normal 89 4 48 6" xfId="43367" xr:uid="{00000000-0005-0000-0000-0000F6800000}"/>
    <cellStyle name="Normal 89 4 49" xfId="12769" xr:uid="{00000000-0005-0000-0000-0000F7800000}"/>
    <cellStyle name="Normal 89 4 49 2" xfId="16796" xr:uid="{00000000-0005-0000-0000-0000F8800000}"/>
    <cellStyle name="Normal 89 4 49 2 2" xfId="28130" xr:uid="{00000000-0005-0000-0000-0000F9800000}"/>
    <cellStyle name="Normal 89 4 49 2 2 2" xfId="58466" xr:uid="{00000000-0005-0000-0000-0000FA800000}"/>
    <cellStyle name="Normal 89 4 49 2 3" xfId="47368" xr:uid="{00000000-0005-0000-0000-0000FB800000}"/>
    <cellStyle name="Normal 89 4 49 3" xfId="24104" xr:uid="{00000000-0005-0000-0000-0000FC800000}"/>
    <cellStyle name="Normal 89 4 49 3 2" xfId="54514" xr:uid="{00000000-0005-0000-0000-0000FD800000}"/>
    <cellStyle name="Normal 89 4 49 4" xfId="32156" xr:uid="{00000000-0005-0000-0000-0000FE800000}"/>
    <cellStyle name="Normal 89 4 49 5" xfId="36185" xr:uid="{00000000-0005-0000-0000-0000FF800000}"/>
    <cellStyle name="Normal 89 4 49 6" xfId="43416" xr:uid="{00000000-0005-0000-0000-000000810000}"/>
    <cellStyle name="Normal 89 4 5" xfId="6210" xr:uid="{00000000-0005-0000-0000-000001810000}"/>
    <cellStyle name="Normal 89 4 5 2" xfId="7807" xr:uid="{00000000-0005-0000-0000-000002810000}"/>
    <cellStyle name="Normal 89 4 5 2 2" xfId="19231" xr:uid="{00000000-0005-0000-0000-000003810000}"/>
    <cellStyle name="Normal 89 4 5 2 2 2" xfId="49734" xr:uid="{00000000-0005-0000-0000-000004810000}"/>
    <cellStyle name="Normal 89 4 5 2 3" xfId="38636" xr:uid="{00000000-0005-0000-0000-000005810000}"/>
    <cellStyle name="Normal 89 4 5 3" xfId="9449" xr:uid="{00000000-0005-0000-0000-000006810000}"/>
    <cellStyle name="Normal 89 4 5 3 2" xfId="20852" xr:uid="{00000000-0005-0000-0000-000007810000}"/>
    <cellStyle name="Normal 89 4 5 3 2 2" xfId="51262" xr:uid="{00000000-0005-0000-0000-000008810000}"/>
    <cellStyle name="Normal 89 4 5 3 3" xfId="40164" xr:uid="{00000000-0005-0000-0000-000009810000}"/>
    <cellStyle name="Normal 89 4 5 4" xfId="13544" xr:uid="{00000000-0005-0000-0000-00000A810000}"/>
    <cellStyle name="Normal 89 4 5 4 2" xfId="24878" xr:uid="{00000000-0005-0000-0000-00000B810000}"/>
    <cellStyle name="Normal 89 4 5 4 2 2" xfId="55214" xr:uid="{00000000-0005-0000-0000-00000C810000}"/>
    <cellStyle name="Normal 89 4 5 4 3" xfId="44116" xr:uid="{00000000-0005-0000-0000-00000D810000}"/>
    <cellStyle name="Normal 89 4 5 5" xfId="17634" xr:uid="{00000000-0005-0000-0000-00000E810000}"/>
    <cellStyle name="Normal 89 4 5 5 2" xfId="48137" xr:uid="{00000000-0005-0000-0000-00000F810000}"/>
    <cellStyle name="Normal 89 4 5 6" xfId="28904" xr:uid="{00000000-0005-0000-0000-000010810000}"/>
    <cellStyle name="Normal 89 4 5 7" xfId="32933" xr:uid="{00000000-0005-0000-0000-000011810000}"/>
    <cellStyle name="Normal 89 4 5 8" xfId="37039" xr:uid="{00000000-0005-0000-0000-000012810000}"/>
    <cellStyle name="Normal 89 4 50" xfId="8831" xr:uid="{00000000-0005-0000-0000-000013810000}"/>
    <cellStyle name="Normal 89 4 50 2" xfId="20262" xr:uid="{00000000-0005-0000-0000-000014810000}"/>
    <cellStyle name="Normal 89 4 50 2 2" xfId="50672" xr:uid="{00000000-0005-0000-0000-000015810000}"/>
    <cellStyle name="Normal 89 4 50 3" xfId="39574" xr:uid="{00000000-0005-0000-0000-000016810000}"/>
    <cellStyle name="Normal 89 4 51" xfId="12954" xr:uid="{00000000-0005-0000-0000-000017810000}"/>
    <cellStyle name="Normal 89 4 51 2" xfId="24288" xr:uid="{00000000-0005-0000-0000-000018810000}"/>
    <cellStyle name="Normal 89 4 51 2 2" xfId="54624" xr:uid="{00000000-0005-0000-0000-000019810000}"/>
    <cellStyle name="Normal 89 4 51 3" xfId="43526" xr:uid="{00000000-0005-0000-0000-00001A810000}"/>
    <cellStyle name="Normal 89 4 52" xfId="16981" xr:uid="{00000000-0005-0000-0000-00001B810000}"/>
    <cellStyle name="Normal 89 4 52 2" xfId="47484" xr:uid="{00000000-0005-0000-0000-00001C810000}"/>
    <cellStyle name="Normal 89 4 53" xfId="28314" xr:uid="{00000000-0005-0000-0000-00001D810000}"/>
    <cellStyle name="Normal 89 4 54" xfId="32343" xr:uid="{00000000-0005-0000-0000-00001E810000}"/>
    <cellStyle name="Normal 89 4 55" xfId="36299" xr:uid="{00000000-0005-0000-0000-00001F810000}"/>
    <cellStyle name="Normal 89 4 56" xfId="36386" xr:uid="{00000000-0005-0000-0000-000020810000}"/>
    <cellStyle name="Normal 89 4 57" xfId="58650" xr:uid="{00000000-0005-0000-0000-000021810000}"/>
    <cellStyle name="Normal 89 4 6" xfId="6285" xr:uid="{00000000-0005-0000-0000-000022810000}"/>
    <cellStyle name="Normal 89 4 6 2" xfId="7882" xr:uid="{00000000-0005-0000-0000-000023810000}"/>
    <cellStyle name="Normal 89 4 6 2 2" xfId="19306" xr:uid="{00000000-0005-0000-0000-000024810000}"/>
    <cellStyle name="Normal 89 4 6 2 2 2" xfId="49809" xr:uid="{00000000-0005-0000-0000-000025810000}"/>
    <cellStyle name="Normal 89 4 6 2 3" xfId="38711" xr:uid="{00000000-0005-0000-0000-000026810000}"/>
    <cellStyle name="Normal 89 4 6 3" xfId="9524" xr:uid="{00000000-0005-0000-0000-000027810000}"/>
    <cellStyle name="Normal 89 4 6 3 2" xfId="20926" xr:uid="{00000000-0005-0000-0000-000028810000}"/>
    <cellStyle name="Normal 89 4 6 3 2 2" xfId="51336" xr:uid="{00000000-0005-0000-0000-000029810000}"/>
    <cellStyle name="Normal 89 4 6 3 3" xfId="40238" xr:uid="{00000000-0005-0000-0000-00002A810000}"/>
    <cellStyle name="Normal 89 4 6 4" xfId="13618" xr:uid="{00000000-0005-0000-0000-00002B810000}"/>
    <cellStyle name="Normal 89 4 6 4 2" xfId="24952" xr:uid="{00000000-0005-0000-0000-00002C810000}"/>
    <cellStyle name="Normal 89 4 6 4 2 2" xfId="55288" xr:uid="{00000000-0005-0000-0000-00002D810000}"/>
    <cellStyle name="Normal 89 4 6 4 3" xfId="44190" xr:uid="{00000000-0005-0000-0000-00002E810000}"/>
    <cellStyle name="Normal 89 4 6 5" xfId="17709" xr:uid="{00000000-0005-0000-0000-00002F810000}"/>
    <cellStyle name="Normal 89 4 6 5 2" xfId="48212" xr:uid="{00000000-0005-0000-0000-000030810000}"/>
    <cellStyle name="Normal 89 4 6 6" xfId="28978" xr:uid="{00000000-0005-0000-0000-000031810000}"/>
    <cellStyle name="Normal 89 4 6 7" xfId="33007" xr:uid="{00000000-0005-0000-0000-000032810000}"/>
    <cellStyle name="Normal 89 4 6 8" xfId="37114" xr:uid="{00000000-0005-0000-0000-000033810000}"/>
    <cellStyle name="Normal 89 4 7" xfId="6357" xr:uid="{00000000-0005-0000-0000-000034810000}"/>
    <cellStyle name="Normal 89 4 7 2" xfId="7954" xr:uid="{00000000-0005-0000-0000-000035810000}"/>
    <cellStyle name="Normal 89 4 7 2 2" xfId="19378" xr:uid="{00000000-0005-0000-0000-000036810000}"/>
    <cellStyle name="Normal 89 4 7 2 2 2" xfId="49881" xr:uid="{00000000-0005-0000-0000-000037810000}"/>
    <cellStyle name="Normal 89 4 7 2 3" xfId="38783" xr:uid="{00000000-0005-0000-0000-000038810000}"/>
    <cellStyle name="Normal 89 4 7 3" xfId="9598" xr:uid="{00000000-0005-0000-0000-000039810000}"/>
    <cellStyle name="Normal 89 4 7 3 2" xfId="20999" xr:uid="{00000000-0005-0000-0000-00003A810000}"/>
    <cellStyle name="Normal 89 4 7 3 2 2" xfId="51409" xr:uid="{00000000-0005-0000-0000-00003B810000}"/>
    <cellStyle name="Normal 89 4 7 3 3" xfId="40311" xr:uid="{00000000-0005-0000-0000-00003C810000}"/>
    <cellStyle name="Normal 89 4 7 4" xfId="13691" xr:uid="{00000000-0005-0000-0000-00003D810000}"/>
    <cellStyle name="Normal 89 4 7 4 2" xfId="25025" xr:uid="{00000000-0005-0000-0000-00003E810000}"/>
    <cellStyle name="Normal 89 4 7 4 2 2" xfId="55361" xr:uid="{00000000-0005-0000-0000-00003F810000}"/>
    <cellStyle name="Normal 89 4 7 4 3" xfId="44263" xr:uid="{00000000-0005-0000-0000-000040810000}"/>
    <cellStyle name="Normal 89 4 7 5" xfId="17781" xr:uid="{00000000-0005-0000-0000-000041810000}"/>
    <cellStyle name="Normal 89 4 7 5 2" xfId="48284" xr:uid="{00000000-0005-0000-0000-000042810000}"/>
    <cellStyle name="Normal 89 4 7 6" xfId="29051" xr:uid="{00000000-0005-0000-0000-000043810000}"/>
    <cellStyle name="Normal 89 4 7 7" xfId="33080" xr:uid="{00000000-0005-0000-0000-000044810000}"/>
    <cellStyle name="Normal 89 4 7 8" xfId="37186" xr:uid="{00000000-0005-0000-0000-000045810000}"/>
    <cellStyle name="Normal 89 4 8" xfId="6429" xr:uid="{00000000-0005-0000-0000-000046810000}"/>
    <cellStyle name="Normal 89 4 8 2" xfId="8026" xr:uid="{00000000-0005-0000-0000-000047810000}"/>
    <cellStyle name="Normal 89 4 8 2 2" xfId="19450" xr:uid="{00000000-0005-0000-0000-000048810000}"/>
    <cellStyle name="Normal 89 4 8 2 2 2" xfId="49953" xr:uid="{00000000-0005-0000-0000-000049810000}"/>
    <cellStyle name="Normal 89 4 8 2 3" xfId="38855" xr:uid="{00000000-0005-0000-0000-00004A810000}"/>
    <cellStyle name="Normal 89 4 8 3" xfId="9671" xr:uid="{00000000-0005-0000-0000-00004B810000}"/>
    <cellStyle name="Normal 89 4 8 3 2" xfId="21071" xr:uid="{00000000-0005-0000-0000-00004C810000}"/>
    <cellStyle name="Normal 89 4 8 3 2 2" xfId="51481" xr:uid="{00000000-0005-0000-0000-00004D810000}"/>
    <cellStyle name="Normal 89 4 8 3 3" xfId="40383" xr:uid="{00000000-0005-0000-0000-00004E810000}"/>
    <cellStyle name="Normal 89 4 8 4" xfId="13763" xr:uid="{00000000-0005-0000-0000-00004F810000}"/>
    <cellStyle name="Normal 89 4 8 4 2" xfId="25097" xr:uid="{00000000-0005-0000-0000-000050810000}"/>
    <cellStyle name="Normal 89 4 8 4 2 2" xfId="55433" xr:uid="{00000000-0005-0000-0000-000051810000}"/>
    <cellStyle name="Normal 89 4 8 4 3" xfId="44335" xr:uid="{00000000-0005-0000-0000-000052810000}"/>
    <cellStyle name="Normal 89 4 8 5" xfId="17853" xr:uid="{00000000-0005-0000-0000-000053810000}"/>
    <cellStyle name="Normal 89 4 8 5 2" xfId="48356" xr:uid="{00000000-0005-0000-0000-000054810000}"/>
    <cellStyle name="Normal 89 4 8 6" xfId="29123" xr:uid="{00000000-0005-0000-0000-000055810000}"/>
    <cellStyle name="Normal 89 4 8 7" xfId="33152" xr:uid="{00000000-0005-0000-0000-000056810000}"/>
    <cellStyle name="Normal 89 4 8 8" xfId="37258" xr:uid="{00000000-0005-0000-0000-000057810000}"/>
    <cellStyle name="Normal 89 4 9" xfId="6500" xr:uid="{00000000-0005-0000-0000-000058810000}"/>
    <cellStyle name="Normal 89 4 9 2" xfId="8097" xr:uid="{00000000-0005-0000-0000-000059810000}"/>
    <cellStyle name="Normal 89 4 9 2 2" xfId="19521" xr:uid="{00000000-0005-0000-0000-00005A810000}"/>
    <cellStyle name="Normal 89 4 9 2 2 2" xfId="50024" xr:uid="{00000000-0005-0000-0000-00005B810000}"/>
    <cellStyle name="Normal 89 4 9 2 3" xfId="38926" xr:uid="{00000000-0005-0000-0000-00005C810000}"/>
    <cellStyle name="Normal 89 4 9 3" xfId="9744" xr:uid="{00000000-0005-0000-0000-00005D810000}"/>
    <cellStyle name="Normal 89 4 9 3 2" xfId="21143" xr:uid="{00000000-0005-0000-0000-00005E810000}"/>
    <cellStyle name="Normal 89 4 9 3 2 2" xfId="51553" xr:uid="{00000000-0005-0000-0000-00005F810000}"/>
    <cellStyle name="Normal 89 4 9 3 3" xfId="40455" xr:uid="{00000000-0005-0000-0000-000060810000}"/>
    <cellStyle name="Normal 89 4 9 4" xfId="13835" xr:uid="{00000000-0005-0000-0000-000061810000}"/>
    <cellStyle name="Normal 89 4 9 4 2" xfId="25169" xr:uid="{00000000-0005-0000-0000-000062810000}"/>
    <cellStyle name="Normal 89 4 9 4 2 2" xfId="55505" xr:uid="{00000000-0005-0000-0000-000063810000}"/>
    <cellStyle name="Normal 89 4 9 4 3" xfId="44407" xr:uid="{00000000-0005-0000-0000-000064810000}"/>
    <cellStyle name="Normal 89 4 9 5" xfId="17924" xr:uid="{00000000-0005-0000-0000-000065810000}"/>
    <cellStyle name="Normal 89 4 9 5 2" xfId="48427" xr:uid="{00000000-0005-0000-0000-000066810000}"/>
    <cellStyle name="Normal 89 4 9 6" xfId="29195" xr:uid="{00000000-0005-0000-0000-000067810000}"/>
    <cellStyle name="Normal 89 4 9 7" xfId="33224" xr:uid="{00000000-0005-0000-0000-000068810000}"/>
    <cellStyle name="Normal 89 4 9 8" xfId="37329" xr:uid="{00000000-0005-0000-0000-000069810000}"/>
    <cellStyle name="Normal 89 5" xfId="5501" xr:uid="{00000000-0005-0000-0000-00006A810000}"/>
    <cellStyle name="Normal 89 5 10" xfId="6572" xr:uid="{00000000-0005-0000-0000-00006B810000}"/>
    <cellStyle name="Normal 89 5 10 2" xfId="8169" xr:uid="{00000000-0005-0000-0000-00006C810000}"/>
    <cellStyle name="Normal 89 5 10 2 2" xfId="19593" xr:uid="{00000000-0005-0000-0000-00006D810000}"/>
    <cellStyle name="Normal 89 5 10 2 2 2" xfId="50096" xr:uid="{00000000-0005-0000-0000-00006E810000}"/>
    <cellStyle name="Normal 89 5 10 2 3" xfId="38998" xr:uid="{00000000-0005-0000-0000-00006F810000}"/>
    <cellStyle name="Normal 89 5 10 3" xfId="9818" xr:uid="{00000000-0005-0000-0000-000070810000}"/>
    <cellStyle name="Normal 89 5 10 3 2" xfId="21216" xr:uid="{00000000-0005-0000-0000-000071810000}"/>
    <cellStyle name="Normal 89 5 10 3 2 2" xfId="51626" xr:uid="{00000000-0005-0000-0000-000072810000}"/>
    <cellStyle name="Normal 89 5 10 3 3" xfId="40528" xr:uid="{00000000-0005-0000-0000-000073810000}"/>
    <cellStyle name="Normal 89 5 10 4" xfId="13908" xr:uid="{00000000-0005-0000-0000-000074810000}"/>
    <cellStyle name="Normal 89 5 10 4 2" xfId="25242" xr:uid="{00000000-0005-0000-0000-000075810000}"/>
    <cellStyle name="Normal 89 5 10 4 2 2" xfId="55578" xr:uid="{00000000-0005-0000-0000-000076810000}"/>
    <cellStyle name="Normal 89 5 10 4 3" xfId="44480" xr:uid="{00000000-0005-0000-0000-000077810000}"/>
    <cellStyle name="Normal 89 5 10 5" xfId="17996" xr:uid="{00000000-0005-0000-0000-000078810000}"/>
    <cellStyle name="Normal 89 5 10 5 2" xfId="48499" xr:uid="{00000000-0005-0000-0000-000079810000}"/>
    <cellStyle name="Normal 89 5 10 6" xfId="29268" xr:uid="{00000000-0005-0000-0000-00007A810000}"/>
    <cellStyle name="Normal 89 5 10 7" xfId="33297" xr:uid="{00000000-0005-0000-0000-00007B810000}"/>
    <cellStyle name="Normal 89 5 10 8" xfId="37401" xr:uid="{00000000-0005-0000-0000-00007C810000}"/>
    <cellStyle name="Normal 89 5 11" xfId="6634" xr:uid="{00000000-0005-0000-0000-00007D810000}"/>
    <cellStyle name="Normal 89 5 11 2" xfId="8231" xr:uid="{00000000-0005-0000-0000-00007E810000}"/>
    <cellStyle name="Normal 89 5 11 2 2" xfId="19655" xr:uid="{00000000-0005-0000-0000-00007F810000}"/>
    <cellStyle name="Normal 89 5 11 2 2 2" xfId="50158" xr:uid="{00000000-0005-0000-0000-000080810000}"/>
    <cellStyle name="Normal 89 5 11 2 3" xfId="39060" xr:uid="{00000000-0005-0000-0000-000081810000}"/>
    <cellStyle name="Normal 89 5 11 3" xfId="9891" xr:uid="{00000000-0005-0000-0000-000082810000}"/>
    <cellStyle name="Normal 89 5 11 3 2" xfId="21288" xr:uid="{00000000-0005-0000-0000-000083810000}"/>
    <cellStyle name="Normal 89 5 11 3 2 2" xfId="51698" xr:uid="{00000000-0005-0000-0000-000084810000}"/>
    <cellStyle name="Normal 89 5 11 3 3" xfId="40600" xr:uid="{00000000-0005-0000-0000-000085810000}"/>
    <cellStyle name="Normal 89 5 11 4" xfId="13980" xr:uid="{00000000-0005-0000-0000-000086810000}"/>
    <cellStyle name="Normal 89 5 11 4 2" xfId="25314" xr:uid="{00000000-0005-0000-0000-000087810000}"/>
    <cellStyle name="Normal 89 5 11 4 2 2" xfId="55650" xr:uid="{00000000-0005-0000-0000-000088810000}"/>
    <cellStyle name="Normal 89 5 11 4 3" xfId="44552" xr:uid="{00000000-0005-0000-0000-000089810000}"/>
    <cellStyle name="Normal 89 5 11 5" xfId="18058" xr:uid="{00000000-0005-0000-0000-00008A810000}"/>
    <cellStyle name="Normal 89 5 11 5 2" xfId="48561" xr:uid="{00000000-0005-0000-0000-00008B810000}"/>
    <cellStyle name="Normal 89 5 11 6" xfId="29340" xr:uid="{00000000-0005-0000-0000-00008C810000}"/>
    <cellStyle name="Normal 89 5 11 7" xfId="33369" xr:uid="{00000000-0005-0000-0000-00008D810000}"/>
    <cellStyle name="Normal 89 5 11 8" xfId="37463" xr:uid="{00000000-0005-0000-0000-00008E810000}"/>
    <cellStyle name="Normal 89 5 12" xfId="6695" xr:uid="{00000000-0005-0000-0000-00008F810000}"/>
    <cellStyle name="Normal 89 5 12 2" xfId="8292" xr:uid="{00000000-0005-0000-0000-000090810000}"/>
    <cellStyle name="Normal 89 5 12 2 2" xfId="19716" xr:uid="{00000000-0005-0000-0000-000091810000}"/>
    <cellStyle name="Normal 89 5 12 2 2 2" xfId="50219" xr:uid="{00000000-0005-0000-0000-000092810000}"/>
    <cellStyle name="Normal 89 5 12 2 3" xfId="39121" xr:uid="{00000000-0005-0000-0000-000093810000}"/>
    <cellStyle name="Normal 89 5 12 3" xfId="9964" xr:uid="{00000000-0005-0000-0000-000094810000}"/>
    <cellStyle name="Normal 89 5 12 3 2" xfId="21360" xr:uid="{00000000-0005-0000-0000-000095810000}"/>
    <cellStyle name="Normal 89 5 12 3 2 2" xfId="51770" xr:uid="{00000000-0005-0000-0000-000096810000}"/>
    <cellStyle name="Normal 89 5 12 3 3" xfId="40672" xr:uid="{00000000-0005-0000-0000-000097810000}"/>
    <cellStyle name="Normal 89 5 12 4" xfId="14052" xr:uid="{00000000-0005-0000-0000-000098810000}"/>
    <cellStyle name="Normal 89 5 12 4 2" xfId="25386" xr:uid="{00000000-0005-0000-0000-000099810000}"/>
    <cellStyle name="Normal 89 5 12 4 2 2" xfId="55722" xr:uid="{00000000-0005-0000-0000-00009A810000}"/>
    <cellStyle name="Normal 89 5 12 4 3" xfId="44624" xr:uid="{00000000-0005-0000-0000-00009B810000}"/>
    <cellStyle name="Normal 89 5 12 5" xfId="18119" xr:uid="{00000000-0005-0000-0000-00009C810000}"/>
    <cellStyle name="Normal 89 5 12 5 2" xfId="48622" xr:uid="{00000000-0005-0000-0000-00009D810000}"/>
    <cellStyle name="Normal 89 5 12 6" xfId="29412" xr:uid="{00000000-0005-0000-0000-00009E810000}"/>
    <cellStyle name="Normal 89 5 12 7" xfId="33441" xr:uid="{00000000-0005-0000-0000-00009F810000}"/>
    <cellStyle name="Normal 89 5 12 8" xfId="37524" xr:uid="{00000000-0005-0000-0000-0000A0810000}"/>
    <cellStyle name="Normal 89 5 13" xfId="6746" xr:uid="{00000000-0005-0000-0000-0000A1810000}"/>
    <cellStyle name="Normal 89 5 13 2" xfId="8343" xr:uid="{00000000-0005-0000-0000-0000A2810000}"/>
    <cellStyle name="Normal 89 5 13 2 2" xfId="19767" xr:uid="{00000000-0005-0000-0000-0000A3810000}"/>
    <cellStyle name="Normal 89 5 13 2 2 2" xfId="50270" xr:uid="{00000000-0005-0000-0000-0000A4810000}"/>
    <cellStyle name="Normal 89 5 13 2 3" xfId="39172" xr:uid="{00000000-0005-0000-0000-0000A5810000}"/>
    <cellStyle name="Normal 89 5 13 3" xfId="10031" xr:uid="{00000000-0005-0000-0000-0000A6810000}"/>
    <cellStyle name="Normal 89 5 13 3 2" xfId="21426" xr:uid="{00000000-0005-0000-0000-0000A7810000}"/>
    <cellStyle name="Normal 89 5 13 3 2 2" xfId="51836" xr:uid="{00000000-0005-0000-0000-0000A8810000}"/>
    <cellStyle name="Normal 89 5 13 3 3" xfId="40738" xr:uid="{00000000-0005-0000-0000-0000A9810000}"/>
    <cellStyle name="Normal 89 5 13 4" xfId="14118" xr:uid="{00000000-0005-0000-0000-0000AA810000}"/>
    <cellStyle name="Normal 89 5 13 4 2" xfId="25452" xr:uid="{00000000-0005-0000-0000-0000AB810000}"/>
    <cellStyle name="Normal 89 5 13 4 2 2" xfId="55788" xr:uid="{00000000-0005-0000-0000-0000AC810000}"/>
    <cellStyle name="Normal 89 5 13 4 3" xfId="44690" xr:uid="{00000000-0005-0000-0000-0000AD810000}"/>
    <cellStyle name="Normal 89 5 13 5" xfId="18170" xr:uid="{00000000-0005-0000-0000-0000AE810000}"/>
    <cellStyle name="Normal 89 5 13 5 2" xfId="48673" xr:uid="{00000000-0005-0000-0000-0000AF810000}"/>
    <cellStyle name="Normal 89 5 13 6" xfId="29478" xr:uid="{00000000-0005-0000-0000-0000B0810000}"/>
    <cellStyle name="Normal 89 5 13 7" xfId="33507" xr:uid="{00000000-0005-0000-0000-0000B1810000}"/>
    <cellStyle name="Normal 89 5 13 8" xfId="37575" xr:uid="{00000000-0005-0000-0000-0000B2810000}"/>
    <cellStyle name="Normal 89 5 14" xfId="6797" xr:uid="{00000000-0005-0000-0000-0000B3810000}"/>
    <cellStyle name="Normal 89 5 14 2" xfId="8394" xr:uid="{00000000-0005-0000-0000-0000B4810000}"/>
    <cellStyle name="Normal 89 5 14 2 2" xfId="19818" xr:uid="{00000000-0005-0000-0000-0000B5810000}"/>
    <cellStyle name="Normal 89 5 14 2 2 2" xfId="50321" xr:uid="{00000000-0005-0000-0000-0000B6810000}"/>
    <cellStyle name="Normal 89 5 14 2 3" xfId="39223" xr:uid="{00000000-0005-0000-0000-0000B7810000}"/>
    <cellStyle name="Normal 89 5 14 3" xfId="10096" xr:uid="{00000000-0005-0000-0000-0000B8810000}"/>
    <cellStyle name="Normal 89 5 14 3 2" xfId="21490" xr:uid="{00000000-0005-0000-0000-0000B9810000}"/>
    <cellStyle name="Normal 89 5 14 3 2 2" xfId="51900" xr:uid="{00000000-0005-0000-0000-0000BA810000}"/>
    <cellStyle name="Normal 89 5 14 3 3" xfId="40802" xr:uid="{00000000-0005-0000-0000-0000BB810000}"/>
    <cellStyle name="Normal 89 5 14 4" xfId="14182" xr:uid="{00000000-0005-0000-0000-0000BC810000}"/>
    <cellStyle name="Normal 89 5 14 4 2" xfId="25516" xr:uid="{00000000-0005-0000-0000-0000BD810000}"/>
    <cellStyle name="Normal 89 5 14 4 2 2" xfId="55852" xr:uid="{00000000-0005-0000-0000-0000BE810000}"/>
    <cellStyle name="Normal 89 5 14 4 3" xfId="44754" xr:uid="{00000000-0005-0000-0000-0000BF810000}"/>
    <cellStyle name="Normal 89 5 14 5" xfId="18221" xr:uid="{00000000-0005-0000-0000-0000C0810000}"/>
    <cellStyle name="Normal 89 5 14 5 2" xfId="48724" xr:uid="{00000000-0005-0000-0000-0000C1810000}"/>
    <cellStyle name="Normal 89 5 14 6" xfId="29542" xr:uid="{00000000-0005-0000-0000-0000C2810000}"/>
    <cellStyle name="Normal 89 5 14 7" xfId="33571" xr:uid="{00000000-0005-0000-0000-0000C3810000}"/>
    <cellStyle name="Normal 89 5 14 8" xfId="37626" xr:uid="{00000000-0005-0000-0000-0000C4810000}"/>
    <cellStyle name="Normal 89 5 15" xfId="6848" xr:uid="{00000000-0005-0000-0000-0000C5810000}"/>
    <cellStyle name="Normal 89 5 15 2" xfId="8445" xr:uid="{00000000-0005-0000-0000-0000C6810000}"/>
    <cellStyle name="Normal 89 5 15 2 2" xfId="19869" xr:uid="{00000000-0005-0000-0000-0000C7810000}"/>
    <cellStyle name="Normal 89 5 15 2 2 2" xfId="50372" xr:uid="{00000000-0005-0000-0000-0000C8810000}"/>
    <cellStyle name="Normal 89 5 15 2 3" xfId="39274" xr:uid="{00000000-0005-0000-0000-0000C9810000}"/>
    <cellStyle name="Normal 89 5 15 3" xfId="10158" xr:uid="{00000000-0005-0000-0000-0000CA810000}"/>
    <cellStyle name="Normal 89 5 15 3 2" xfId="21551" xr:uid="{00000000-0005-0000-0000-0000CB810000}"/>
    <cellStyle name="Normal 89 5 15 3 2 2" xfId="51961" xr:uid="{00000000-0005-0000-0000-0000CC810000}"/>
    <cellStyle name="Normal 89 5 15 3 3" xfId="40863" xr:uid="{00000000-0005-0000-0000-0000CD810000}"/>
    <cellStyle name="Normal 89 5 15 4" xfId="14243" xr:uid="{00000000-0005-0000-0000-0000CE810000}"/>
    <cellStyle name="Normal 89 5 15 4 2" xfId="25577" xr:uid="{00000000-0005-0000-0000-0000CF810000}"/>
    <cellStyle name="Normal 89 5 15 4 2 2" xfId="55913" xr:uid="{00000000-0005-0000-0000-0000D0810000}"/>
    <cellStyle name="Normal 89 5 15 4 3" xfId="44815" xr:uid="{00000000-0005-0000-0000-0000D1810000}"/>
    <cellStyle name="Normal 89 5 15 5" xfId="18272" xr:uid="{00000000-0005-0000-0000-0000D2810000}"/>
    <cellStyle name="Normal 89 5 15 5 2" xfId="48775" xr:uid="{00000000-0005-0000-0000-0000D3810000}"/>
    <cellStyle name="Normal 89 5 15 6" xfId="29603" xr:uid="{00000000-0005-0000-0000-0000D4810000}"/>
    <cellStyle name="Normal 89 5 15 7" xfId="33632" xr:uid="{00000000-0005-0000-0000-0000D5810000}"/>
    <cellStyle name="Normal 89 5 15 8" xfId="37677" xr:uid="{00000000-0005-0000-0000-0000D6810000}"/>
    <cellStyle name="Normal 89 5 16" xfId="6899" xr:uid="{00000000-0005-0000-0000-0000D7810000}"/>
    <cellStyle name="Normal 89 5 16 2" xfId="8496" xr:uid="{00000000-0005-0000-0000-0000D8810000}"/>
    <cellStyle name="Normal 89 5 16 2 2" xfId="19920" xr:uid="{00000000-0005-0000-0000-0000D9810000}"/>
    <cellStyle name="Normal 89 5 16 2 2 2" xfId="50423" xr:uid="{00000000-0005-0000-0000-0000DA810000}"/>
    <cellStyle name="Normal 89 5 16 2 3" xfId="39325" xr:uid="{00000000-0005-0000-0000-0000DB810000}"/>
    <cellStyle name="Normal 89 5 16 3" xfId="10220" xr:uid="{00000000-0005-0000-0000-0000DC810000}"/>
    <cellStyle name="Normal 89 5 16 3 2" xfId="21612" xr:uid="{00000000-0005-0000-0000-0000DD810000}"/>
    <cellStyle name="Normal 89 5 16 3 2 2" xfId="52022" xr:uid="{00000000-0005-0000-0000-0000DE810000}"/>
    <cellStyle name="Normal 89 5 16 3 3" xfId="40924" xr:uid="{00000000-0005-0000-0000-0000DF810000}"/>
    <cellStyle name="Normal 89 5 16 4" xfId="14304" xr:uid="{00000000-0005-0000-0000-0000E0810000}"/>
    <cellStyle name="Normal 89 5 16 4 2" xfId="25638" xr:uid="{00000000-0005-0000-0000-0000E1810000}"/>
    <cellStyle name="Normal 89 5 16 4 2 2" xfId="55974" xr:uid="{00000000-0005-0000-0000-0000E2810000}"/>
    <cellStyle name="Normal 89 5 16 4 3" xfId="44876" xr:uid="{00000000-0005-0000-0000-0000E3810000}"/>
    <cellStyle name="Normal 89 5 16 5" xfId="18323" xr:uid="{00000000-0005-0000-0000-0000E4810000}"/>
    <cellStyle name="Normal 89 5 16 5 2" xfId="48826" xr:uid="{00000000-0005-0000-0000-0000E5810000}"/>
    <cellStyle name="Normal 89 5 16 6" xfId="29664" xr:uid="{00000000-0005-0000-0000-0000E6810000}"/>
    <cellStyle name="Normal 89 5 16 7" xfId="33693" xr:uid="{00000000-0005-0000-0000-0000E7810000}"/>
    <cellStyle name="Normal 89 5 16 8" xfId="37728" xr:uid="{00000000-0005-0000-0000-0000E8810000}"/>
    <cellStyle name="Normal 89 5 17" xfId="6950" xr:uid="{00000000-0005-0000-0000-0000E9810000}"/>
    <cellStyle name="Normal 89 5 17 2" xfId="8547" xr:uid="{00000000-0005-0000-0000-0000EA810000}"/>
    <cellStyle name="Normal 89 5 17 2 2" xfId="19971" xr:uid="{00000000-0005-0000-0000-0000EB810000}"/>
    <cellStyle name="Normal 89 5 17 2 2 2" xfId="50474" xr:uid="{00000000-0005-0000-0000-0000EC810000}"/>
    <cellStyle name="Normal 89 5 17 2 3" xfId="39376" xr:uid="{00000000-0005-0000-0000-0000ED810000}"/>
    <cellStyle name="Normal 89 5 17 3" xfId="10274" xr:uid="{00000000-0005-0000-0000-0000EE810000}"/>
    <cellStyle name="Normal 89 5 17 3 2" xfId="21665" xr:uid="{00000000-0005-0000-0000-0000EF810000}"/>
    <cellStyle name="Normal 89 5 17 3 2 2" xfId="52075" xr:uid="{00000000-0005-0000-0000-0000F0810000}"/>
    <cellStyle name="Normal 89 5 17 3 3" xfId="40977" xr:uid="{00000000-0005-0000-0000-0000F1810000}"/>
    <cellStyle name="Normal 89 5 17 4" xfId="14357" xr:uid="{00000000-0005-0000-0000-0000F2810000}"/>
    <cellStyle name="Normal 89 5 17 4 2" xfId="25691" xr:uid="{00000000-0005-0000-0000-0000F3810000}"/>
    <cellStyle name="Normal 89 5 17 4 2 2" xfId="56027" xr:uid="{00000000-0005-0000-0000-0000F4810000}"/>
    <cellStyle name="Normal 89 5 17 4 3" xfId="44929" xr:uid="{00000000-0005-0000-0000-0000F5810000}"/>
    <cellStyle name="Normal 89 5 17 5" xfId="18374" xr:uid="{00000000-0005-0000-0000-0000F6810000}"/>
    <cellStyle name="Normal 89 5 17 5 2" xfId="48877" xr:uid="{00000000-0005-0000-0000-0000F7810000}"/>
    <cellStyle name="Normal 89 5 17 6" xfId="29717" xr:uid="{00000000-0005-0000-0000-0000F8810000}"/>
    <cellStyle name="Normal 89 5 17 7" xfId="33746" xr:uid="{00000000-0005-0000-0000-0000F9810000}"/>
    <cellStyle name="Normal 89 5 17 8" xfId="37779" xr:uid="{00000000-0005-0000-0000-0000FA810000}"/>
    <cellStyle name="Normal 89 5 18" xfId="6999" xr:uid="{00000000-0005-0000-0000-0000FB810000}"/>
    <cellStyle name="Normal 89 5 18 2" xfId="8596" xr:uid="{00000000-0005-0000-0000-0000FC810000}"/>
    <cellStyle name="Normal 89 5 18 2 2" xfId="20020" xr:uid="{00000000-0005-0000-0000-0000FD810000}"/>
    <cellStyle name="Normal 89 5 18 2 2 2" xfId="50523" xr:uid="{00000000-0005-0000-0000-0000FE810000}"/>
    <cellStyle name="Normal 89 5 18 2 3" xfId="39425" xr:uid="{00000000-0005-0000-0000-0000FF810000}"/>
    <cellStyle name="Normal 89 5 18 3" xfId="10328" xr:uid="{00000000-0005-0000-0000-000000820000}"/>
    <cellStyle name="Normal 89 5 18 3 2" xfId="21718" xr:uid="{00000000-0005-0000-0000-000001820000}"/>
    <cellStyle name="Normal 89 5 18 3 2 2" xfId="52128" xr:uid="{00000000-0005-0000-0000-000002820000}"/>
    <cellStyle name="Normal 89 5 18 3 3" xfId="41030" xr:uid="{00000000-0005-0000-0000-000003820000}"/>
    <cellStyle name="Normal 89 5 18 4" xfId="14410" xr:uid="{00000000-0005-0000-0000-000004820000}"/>
    <cellStyle name="Normal 89 5 18 4 2" xfId="25744" xr:uid="{00000000-0005-0000-0000-000005820000}"/>
    <cellStyle name="Normal 89 5 18 4 2 2" xfId="56080" xr:uid="{00000000-0005-0000-0000-000006820000}"/>
    <cellStyle name="Normal 89 5 18 4 3" xfId="44982" xr:uid="{00000000-0005-0000-0000-000007820000}"/>
    <cellStyle name="Normal 89 5 18 5" xfId="18423" xr:uid="{00000000-0005-0000-0000-000008820000}"/>
    <cellStyle name="Normal 89 5 18 5 2" xfId="48926" xr:uid="{00000000-0005-0000-0000-000009820000}"/>
    <cellStyle name="Normal 89 5 18 6" xfId="29770" xr:uid="{00000000-0005-0000-0000-00000A820000}"/>
    <cellStyle name="Normal 89 5 18 7" xfId="33799" xr:uid="{00000000-0005-0000-0000-00000B820000}"/>
    <cellStyle name="Normal 89 5 18 8" xfId="37828" xr:uid="{00000000-0005-0000-0000-00000C820000}"/>
    <cellStyle name="Normal 89 5 19" xfId="7046" xr:uid="{00000000-0005-0000-0000-00000D820000}"/>
    <cellStyle name="Normal 89 5 19 2" xfId="8643" xr:uid="{00000000-0005-0000-0000-00000E820000}"/>
    <cellStyle name="Normal 89 5 19 2 2" xfId="20067" xr:uid="{00000000-0005-0000-0000-00000F820000}"/>
    <cellStyle name="Normal 89 5 19 2 2 2" xfId="50570" xr:uid="{00000000-0005-0000-0000-000010820000}"/>
    <cellStyle name="Normal 89 5 19 2 3" xfId="39472" xr:uid="{00000000-0005-0000-0000-000011820000}"/>
    <cellStyle name="Normal 89 5 19 3" xfId="10382" xr:uid="{00000000-0005-0000-0000-000012820000}"/>
    <cellStyle name="Normal 89 5 19 3 2" xfId="21771" xr:uid="{00000000-0005-0000-0000-000013820000}"/>
    <cellStyle name="Normal 89 5 19 3 2 2" xfId="52181" xr:uid="{00000000-0005-0000-0000-000014820000}"/>
    <cellStyle name="Normal 89 5 19 3 3" xfId="41083" xr:uid="{00000000-0005-0000-0000-000015820000}"/>
    <cellStyle name="Normal 89 5 19 4" xfId="14463" xr:uid="{00000000-0005-0000-0000-000016820000}"/>
    <cellStyle name="Normal 89 5 19 4 2" xfId="25797" xr:uid="{00000000-0005-0000-0000-000017820000}"/>
    <cellStyle name="Normal 89 5 19 4 2 2" xfId="56133" xr:uid="{00000000-0005-0000-0000-000018820000}"/>
    <cellStyle name="Normal 89 5 19 4 3" xfId="45035" xr:uid="{00000000-0005-0000-0000-000019820000}"/>
    <cellStyle name="Normal 89 5 19 5" xfId="18470" xr:uid="{00000000-0005-0000-0000-00001A820000}"/>
    <cellStyle name="Normal 89 5 19 5 2" xfId="48973" xr:uid="{00000000-0005-0000-0000-00001B820000}"/>
    <cellStyle name="Normal 89 5 19 6" xfId="29823" xr:uid="{00000000-0005-0000-0000-00001C820000}"/>
    <cellStyle name="Normal 89 5 19 7" xfId="33852" xr:uid="{00000000-0005-0000-0000-00001D820000}"/>
    <cellStyle name="Normal 89 5 19 8" xfId="37875" xr:uid="{00000000-0005-0000-0000-00001E820000}"/>
    <cellStyle name="Normal 89 5 2" xfId="6061" xr:uid="{00000000-0005-0000-0000-00001F820000}"/>
    <cellStyle name="Normal 89 5 2 2" xfId="7658" xr:uid="{00000000-0005-0000-0000-000020820000}"/>
    <cellStyle name="Normal 89 5 2 2 2" xfId="19082" xr:uid="{00000000-0005-0000-0000-000021820000}"/>
    <cellStyle name="Normal 89 5 2 2 2 2" xfId="49585" xr:uid="{00000000-0005-0000-0000-000022820000}"/>
    <cellStyle name="Normal 89 5 2 2 3" xfId="38487" xr:uid="{00000000-0005-0000-0000-000023820000}"/>
    <cellStyle name="Normal 89 5 2 3" xfId="9289" xr:uid="{00000000-0005-0000-0000-000024820000}"/>
    <cellStyle name="Normal 89 5 2 3 2" xfId="20692" xr:uid="{00000000-0005-0000-0000-000025820000}"/>
    <cellStyle name="Normal 89 5 2 3 2 2" xfId="51102" xr:uid="{00000000-0005-0000-0000-000026820000}"/>
    <cellStyle name="Normal 89 5 2 3 3" xfId="40004" xr:uid="{00000000-0005-0000-0000-000027820000}"/>
    <cellStyle name="Normal 89 5 2 4" xfId="13384" xr:uid="{00000000-0005-0000-0000-000028820000}"/>
    <cellStyle name="Normal 89 5 2 4 2" xfId="24718" xr:uid="{00000000-0005-0000-0000-000029820000}"/>
    <cellStyle name="Normal 89 5 2 4 2 2" xfId="55054" xr:uid="{00000000-0005-0000-0000-00002A820000}"/>
    <cellStyle name="Normal 89 5 2 4 3" xfId="43956" xr:uid="{00000000-0005-0000-0000-00002B820000}"/>
    <cellStyle name="Normal 89 5 2 5" xfId="17485" xr:uid="{00000000-0005-0000-0000-00002C820000}"/>
    <cellStyle name="Normal 89 5 2 5 2" xfId="47988" xr:uid="{00000000-0005-0000-0000-00002D820000}"/>
    <cellStyle name="Normal 89 5 2 6" xfId="28744" xr:uid="{00000000-0005-0000-0000-00002E820000}"/>
    <cellStyle name="Normal 89 5 2 7" xfId="32773" xr:uid="{00000000-0005-0000-0000-00002F820000}"/>
    <cellStyle name="Normal 89 5 2 8" xfId="36890" xr:uid="{00000000-0005-0000-0000-000030820000}"/>
    <cellStyle name="Normal 89 5 20" xfId="7155" xr:uid="{00000000-0005-0000-0000-000031820000}"/>
    <cellStyle name="Normal 89 5 20 2" xfId="10436" xr:uid="{00000000-0005-0000-0000-000032820000}"/>
    <cellStyle name="Normal 89 5 20 2 2" xfId="21824" xr:uid="{00000000-0005-0000-0000-000033820000}"/>
    <cellStyle name="Normal 89 5 20 2 2 2" xfId="52234" xr:uid="{00000000-0005-0000-0000-000034820000}"/>
    <cellStyle name="Normal 89 5 20 2 3" xfId="41136" xr:uid="{00000000-0005-0000-0000-000035820000}"/>
    <cellStyle name="Normal 89 5 20 3" xfId="14516" xr:uid="{00000000-0005-0000-0000-000036820000}"/>
    <cellStyle name="Normal 89 5 20 3 2" xfId="25850" xr:uid="{00000000-0005-0000-0000-000037820000}"/>
    <cellStyle name="Normal 89 5 20 3 2 2" xfId="56186" xr:uid="{00000000-0005-0000-0000-000038820000}"/>
    <cellStyle name="Normal 89 5 20 3 3" xfId="45088" xr:uid="{00000000-0005-0000-0000-000039820000}"/>
    <cellStyle name="Normal 89 5 20 4" xfId="18579" xr:uid="{00000000-0005-0000-0000-00003A820000}"/>
    <cellStyle name="Normal 89 5 20 4 2" xfId="49082" xr:uid="{00000000-0005-0000-0000-00003B820000}"/>
    <cellStyle name="Normal 89 5 20 5" xfId="29876" xr:uid="{00000000-0005-0000-0000-00003C820000}"/>
    <cellStyle name="Normal 89 5 20 6" xfId="33905" xr:uid="{00000000-0005-0000-0000-00003D820000}"/>
    <cellStyle name="Normal 89 5 20 7" xfId="37984" xr:uid="{00000000-0005-0000-0000-00003E820000}"/>
    <cellStyle name="Normal 89 5 21" xfId="10490" xr:uid="{00000000-0005-0000-0000-00003F820000}"/>
    <cellStyle name="Normal 89 5 21 2" xfId="14569" xr:uid="{00000000-0005-0000-0000-000040820000}"/>
    <cellStyle name="Normal 89 5 21 2 2" xfId="25903" xr:uid="{00000000-0005-0000-0000-000041820000}"/>
    <cellStyle name="Normal 89 5 21 2 2 2" xfId="56239" xr:uid="{00000000-0005-0000-0000-000042820000}"/>
    <cellStyle name="Normal 89 5 21 2 3" xfId="45141" xr:uid="{00000000-0005-0000-0000-000043820000}"/>
    <cellStyle name="Normal 89 5 21 3" xfId="21877" xr:uid="{00000000-0005-0000-0000-000044820000}"/>
    <cellStyle name="Normal 89 5 21 3 2" xfId="52287" xr:uid="{00000000-0005-0000-0000-000045820000}"/>
    <cellStyle name="Normal 89 5 21 4" xfId="29929" xr:uid="{00000000-0005-0000-0000-000046820000}"/>
    <cellStyle name="Normal 89 5 21 5" xfId="33958" xr:uid="{00000000-0005-0000-0000-000047820000}"/>
    <cellStyle name="Normal 89 5 21 6" xfId="41189" xr:uid="{00000000-0005-0000-0000-000048820000}"/>
    <cellStyle name="Normal 89 5 22" xfId="10544" xr:uid="{00000000-0005-0000-0000-000049820000}"/>
    <cellStyle name="Normal 89 5 22 2" xfId="14622" xr:uid="{00000000-0005-0000-0000-00004A820000}"/>
    <cellStyle name="Normal 89 5 22 2 2" xfId="25956" xr:uid="{00000000-0005-0000-0000-00004B820000}"/>
    <cellStyle name="Normal 89 5 22 2 2 2" xfId="56292" xr:uid="{00000000-0005-0000-0000-00004C820000}"/>
    <cellStyle name="Normal 89 5 22 2 3" xfId="45194" xr:uid="{00000000-0005-0000-0000-00004D820000}"/>
    <cellStyle name="Normal 89 5 22 3" xfId="21930" xr:uid="{00000000-0005-0000-0000-00004E820000}"/>
    <cellStyle name="Normal 89 5 22 3 2" xfId="52340" xr:uid="{00000000-0005-0000-0000-00004F820000}"/>
    <cellStyle name="Normal 89 5 22 4" xfId="29982" xr:uid="{00000000-0005-0000-0000-000050820000}"/>
    <cellStyle name="Normal 89 5 22 5" xfId="34011" xr:uid="{00000000-0005-0000-0000-000051820000}"/>
    <cellStyle name="Normal 89 5 22 6" xfId="41242" xr:uid="{00000000-0005-0000-0000-000052820000}"/>
    <cellStyle name="Normal 89 5 23" xfId="10594" xr:uid="{00000000-0005-0000-0000-000053820000}"/>
    <cellStyle name="Normal 89 5 23 2" xfId="14671" xr:uid="{00000000-0005-0000-0000-000054820000}"/>
    <cellStyle name="Normal 89 5 23 2 2" xfId="26005" xr:uid="{00000000-0005-0000-0000-000055820000}"/>
    <cellStyle name="Normal 89 5 23 2 2 2" xfId="56341" xr:uid="{00000000-0005-0000-0000-000056820000}"/>
    <cellStyle name="Normal 89 5 23 2 3" xfId="45243" xr:uid="{00000000-0005-0000-0000-000057820000}"/>
    <cellStyle name="Normal 89 5 23 3" xfId="21979" xr:uid="{00000000-0005-0000-0000-000058820000}"/>
    <cellStyle name="Normal 89 5 23 3 2" xfId="52389" xr:uid="{00000000-0005-0000-0000-000059820000}"/>
    <cellStyle name="Normal 89 5 23 4" xfId="30031" xr:uid="{00000000-0005-0000-0000-00005A820000}"/>
    <cellStyle name="Normal 89 5 23 5" xfId="34060" xr:uid="{00000000-0005-0000-0000-00005B820000}"/>
    <cellStyle name="Normal 89 5 23 6" xfId="41291" xr:uid="{00000000-0005-0000-0000-00005C820000}"/>
    <cellStyle name="Normal 89 5 24" xfId="10644" xr:uid="{00000000-0005-0000-0000-00005D820000}"/>
    <cellStyle name="Normal 89 5 24 2" xfId="14720" xr:uid="{00000000-0005-0000-0000-00005E820000}"/>
    <cellStyle name="Normal 89 5 24 2 2" xfId="26054" xr:uid="{00000000-0005-0000-0000-00005F820000}"/>
    <cellStyle name="Normal 89 5 24 2 2 2" xfId="56390" xr:uid="{00000000-0005-0000-0000-000060820000}"/>
    <cellStyle name="Normal 89 5 24 2 3" xfId="45292" xr:uid="{00000000-0005-0000-0000-000061820000}"/>
    <cellStyle name="Normal 89 5 24 3" xfId="22028" xr:uid="{00000000-0005-0000-0000-000062820000}"/>
    <cellStyle name="Normal 89 5 24 3 2" xfId="52438" xr:uid="{00000000-0005-0000-0000-000063820000}"/>
    <cellStyle name="Normal 89 5 24 4" xfId="30080" xr:uid="{00000000-0005-0000-0000-000064820000}"/>
    <cellStyle name="Normal 89 5 24 5" xfId="34109" xr:uid="{00000000-0005-0000-0000-000065820000}"/>
    <cellStyle name="Normal 89 5 24 6" xfId="41340" xr:uid="{00000000-0005-0000-0000-000066820000}"/>
    <cellStyle name="Normal 89 5 25" xfId="10694" xr:uid="{00000000-0005-0000-0000-000067820000}"/>
    <cellStyle name="Normal 89 5 25 2" xfId="14769" xr:uid="{00000000-0005-0000-0000-000068820000}"/>
    <cellStyle name="Normal 89 5 25 2 2" xfId="26103" xr:uid="{00000000-0005-0000-0000-000069820000}"/>
    <cellStyle name="Normal 89 5 25 2 2 2" xfId="56439" xr:uid="{00000000-0005-0000-0000-00006A820000}"/>
    <cellStyle name="Normal 89 5 25 2 3" xfId="45341" xr:uid="{00000000-0005-0000-0000-00006B820000}"/>
    <cellStyle name="Normal 89 5 25 3" xfId="22077" xr:uid="{00000000-0005-0000-0000-00006C820000}"/>
    <cellStyle name="Normal 89 5 25 3 2" xfId="52487" xr:uid="{00000000-0005-0000-0000-00006D820000}"/>
    <cellStyle name="Normal 89 5 25 4" xfId="30129" xr:uid="{00000000-0005-0000-0000-00006E820000}"/>
    <cellStyle name="Normal 89 5 25 5" xfId="34158" xr:uid="{00000000-0005-0000-0000-00006F820000}"/>
    <cellStyle name="Normal 89 5 25 6" xfId="41389" xr:uid="{00000000-0005-0000-0000-000070820000}"/>
    <cellStyle name="Normal 89 5 26" xfId="11275" xr:uid="{00000000-0005-0000-0000-000071820000}"/>
    <cellStyle name="Normal 89 5 26 2" xfId="15302" xr:uid="{00000000-0005-0000-0000-000072820000}"/>
    <cellStyle name="Normal 89 5 26 2 2" xfId="26636" xr:uid="{00000000-0005-0000-0000-000073820000}"/>
    <cellStyle name="Normal 89 5 26 2 2 2" xfId="56972" xr:uid="{00000000-0005-0000-0000-000074820000}"/>
    <cellStyle name="Normal 89 5 26 2 3" xfId="45874" xr:uid="{00000000-0005-0000-0000-000075820000}"/>
    <cellStyle name="Normal 89 5 26 3" xfId="22610" xr:uid="{00000000-0005-0000-0000-000076820000}"/>
    <cellStyle name="Normal 89 5 26 3 2" xfId="53020" xr:uid="{00000000-0005-0000-0000-000077820000}"/>
    <cellStyle name="Normal 89 5 26 4" xfId="30662" xr:uid="{00000000-0005-0000-0000-000078820000}"/>
    <cellStyle name="Normal 89 5 26 5" xfId="34691" xr:uid="{00000000-0005-0000-0000-000079820000}"/>
    <cellStyle name="Normal 89 5 26 6" xfId="41922" xr:uid="{00000000-0005-0000-0000-00007A820000}"/>
    <cellStyle name="Normal 89 5 27" xfId="10767" xr:uid="{00000000-0005-0000-0000-00007B820000}"/>
    <cellStyle name="Normal 89 5 27 2" xfId="14842" xr:uid="{00000000-0005-0000-0000-00007C820000}"/>
    <cellStyle name="Normal 89 5 27 2 2" xfId="26176" xr:uid="{00000000-0005-0000-0000-00007D820000}"/>
    <cellStyle name="Normal 89 5 27 2 2 2" xfId="56512" xr:uid="{00000000-0005-0000-0000-00007E820000}"/>
    <cellStyle name="Normal 89 5 27 2 3" xfId="45414" xr:uid="{00000000-0005-0000-0000-00007F820000}"/>
    <cellStyle name="Normal 89 5 27 3" xfId="22150" xr:uid="{00000000-0005-0000-0000-000080820000}"/>
    <cellStyle name="Normal 89 5 27 3 2" xfId="52560" xr:uid="{00000000-0005-0000-0000-000081820000}"/>
    <cellStyle name="Normal 89 5 27 4" xfId="30202" xr:uid="{00000000-0005-0000-0000-000082820000}"/>
    <cellStyle name="Normal 89 5 27 5" xfId="34231" xr:uid="{00000000-0005-0000-0000-000083820000}"/>
    <cellStyle name="Normal 89 5 27 6" xfId="41462" xr:uid="{00000000-0005-0000-0000-000084820000}"/>
    <cellStyle name="Normal 89 5 28" xfId="11350" xr:uid="{00000000-0005-0000-0000-000085820000}"/>
    <cellStyle name="Normal 89 5 28 2" xfId="15377" xr:uid="{00000000-0005-0000-0000-000086820000}"/>
    <cellStyle name="Normal 89 5 28 2 2" xfId="26711" xr:uid="{00000000-0005-0000-0000-000087820000}"/>
    <cellStyle name="Normal 89 5 28 2 2 2" xfId="57047" xr:uid="{00000000-0005-0000-0000-000088820000}"/>
    <cellStyle name="Normal 89 5 28 2 3" xfId="45949" xr:uid="{00000000-0005-0000-0000-000089820000}"/>
    <cellStyle name="Normal 89 5 28 3" xfId="22685" xr:uid="{00000000-0005-0000-0000-00008A820000}"/>
    <cellStyle name="Normal 89 5 28 3 2" xfId="53095" xr:uid="{00000000-0005-0000-0000-00008B820000}"/>
    <cellStyle name="Normal 89 5 28 4" xfId="30737" xr:uid="{00000000-0005-0000-0000-00008C820000}"/>
    <cellStyle name="Normal 89 5 28 5" xfId="34766" xr:uid="{00000000-0005-0000-0000-00008D820000}"/>
    <cellStyle name="Normal 89 5 28 6" xfId="41997" xr:uid="{00000000-0005-0000-0000-00008E820000}"/>
    <cellStyle name="Normal 89 5 29" xfId="11431" xr:uid="{00000000-0005-0000-0000-00008F820000}"/>
    <cellStyle name="Normal 89 5 29 2" xfId="15458" xr:uid="{00000000-0005-0000-0000-000090820000}"/>
    <cellStyle name="Normal 89 5 29 2 2" xfId="26792" xr:uid="{00000000-0005-0000-0000-000091820000}"/>
    <cellStyle name="Normal 89 5 29 2 2 2" xfId="57128" xr:uid="{00000000-0005-0000-0000-000092820000}"/>
    <cellStyle name="Normal 89 5 29 2 3" xfId="46030" xr:uid="{00000000-0005-0000-0000-000093820000}"/>
    <cellStyle name="Normal 89 5 29 3" xfId="22766" xr:uid="{00000000-0005-0000-0000-000094820000}"/>
    <cellStyle name="Normal 89 5 29 3 2" xfId="53176" xr:uid="{00000000-0005-0000-0000-000095820000}"/>
    <cellStyle name="Normal 89 5 29 4" xfId="30818" xr:uid="{00000000-0005-0000-0000-000096820000}"/>
    <cellStyle name="Normal 89 5 29 5" xfId="34847" xr:uid="{00000000-0005-0000-0000-000097820000}"/>
    <cellStyle name="Normal 89 5 29 6" xfId="42078" xr:uid="{00000000-0005-0000-0000-000098820000}"/>
    <cellStyle name="Normal 89 5 3" xfId="5616" xr:uid="{00000000-0005-0000-0000-000099820000}"/>
    <cellStyle name="Normal 89 5 3 2" xfId="7213" xr:uid="{00000000-0005-0000-0000-00009A820000}"/>
    <cellStyle name="Normal 89 5 3 2 2" xfId="18637" xr:uid="{00000000-0005-0000-0000-00009B820000}"/>
    <cellStyle name="Normal 89 5 3 2 2 2" xfId="49140" xr:uid="{00000000-0005-0000-0000-00009C820000}"/>
    <cellStyle name="Normal 89 5 3 2 3" xfId="38042" xr:uid="{00000000-0005-0000-0000-00009D820000}"/>
    <cellStyle name="Normal 89 5 3 3" xfId="8889" xr:uid="{00000000-0005-0000-0000-00009E820000}"/>
    <cellStyle name="Normal 89 5 3 3 2" xfId="20320" xr:uid="{00000000-0005-0000-0000-00009F820000}"/>
    <cellStyle name="Normal 89 5 3 3 2 2" xfId="50730" xr:uid="{00000000-0005-0000-0000-0000A0820000}"/>
    <cellStyle name="Normal 89 5 3 3 3" xfId="39632" xr:uid="{00000000-0005-0000-0000-0000A1820000}"/>
    <cellStyle name="Normal 89 5 3 4" xfId="13012" xr:uid="{00000000-0005-0000-0000-0000A2820000}"/>
    <cellStyle name="Normal 89 5 3 4 2" xfId="24346" xr:uid="{00000000-0005-0000-0000-0000A3820000}"/>
    <cellStyle name="Normal 89 5 3 4 2 2" xfId="54682" xr:uid="{00000000-0005-0000-0000-0000A4820000}"/>
    <cellStyle name="Normal 89 5 3 4 3" xfId="43584" xr:uid="{00000000-0005-0000-0000-0000A5820000}"/>
    <cellStyle name="Normal 89 5 3 5" xfId="17040" xr:uid="{00000000-0005-0000-0000-0000A6820000}"/>
    <cellStyle name="Normal 89 5 3 5 2" xfId="47543" xr:uid="{00000000-0005-0000-0000-0000A7820000}"/>
    <cellStyle name="Normal 89 5 3 6" xfId="28372" xr:uid="{00000000-0005-0000-0000-0000A8820000}"/>
    <cellStyle name="Normal 89 5 3 7" xfId="32401" xr:uid="{00000000-0005-0000-0000-0000A9820000}"/>
    <cellStyle name="Normal 89 5 3 8" xfId="36445" xr:uid="{00000000-0005-0000-0000-0000AA820000}"/>
    <cellStyle name="Normal 89 5 30" xfId="11502" xr:uid="{00000000-0005-0000-0000-0000AB820000}"/>
    <cellStyle name="Normal 89 5 30 2" xfId="15529" xr:uid="{00000000-0005-0000-0000-0000AC820000}"/>
    <cellStyle name="Normal 89 5 30 2 2" xfId="26863" xr:uid="{00000000-0005-0000-0000-0000AD820000}"/>
    <cellStyle name="Normal 89 5 30 2 2 2" xfId="57199" xr:uid="{00000000-0005-0000-0000-0000AE820000}"/>
    <cellStyle name="Normal 89 5 30 2 3" xfId="46101" xr:uid="{00000000-0005-0000-0000-0000AF820000}"/>
    <cellStyle name="Normal 89 5 30 3" xfId="22837" xr:uid="{00000000-0005-0000-0000-0000B0820000}"/>
    <cellStyle name="Normal 89 5 30 3 2" xfId="53247" xr:uid="{00000000-0005-0000-0000-0000B1820000}"/>
    <cellStyle name="Normal 89 5 30 4" xfId="30889" xr:uid="{00000000-0005-0000-0000-0000B2820000}"/>
    <cellStyle name="Normal 89 5 30 5" xfId="34918" xr:uid="{00000000-0005-0000-0000-0000B3820000}"/>
    <cellStyle name="Normal 89 5 30 6" xfId="42149" xr:uid="{00000000-0005-0000-0000-0000B4820000}"/>
    <cellStyle name="Normal 89 5 31" xfId="11583" xr:uid="{00000000-0005-0000-0000-0000B5820000}"/>
    <cellStyle name="Normal 89 5 31 2" xfId="15610" xr:uid="{00000000-0005-0000-0000-0000B6820000}"/>
    <cellStyle name="Normal 89 5 31 2 2" xfId="26944" xr:uid="{00000000-0005-0000-0000-0000B7820000}"/>
    <cellStyle name="Normal 89 5 31 2 2 2" xfId="57280" xr:uid="{00000000-0005-0000-0000-0000B8820000}"/>
    <cellStyle name="Normal 89 5 31 2 3" xfId="46182" xr:uid="{00000000-0005-0000-0000-0000B9820000}"/>
    <cellStyle name="Normal 89 5 31 3" xfId="22918" xr:uid="{00000000-0005-0000-0000-0000BA820000}"/>
    <cellStyle name="Normal 89 5 31 3 2" xfId="53328" xr:uid="{00000000-0005-0000-0000-0000BB820000}"/>
    <cellStyle name="Normal 89 5 31 4" xfId="30970" xr:uid="{00000000-0005-0000-0000-0000BC820000}"/>
    <cellStyle name="Normal 89 5 31 5" xfId="34999" xr:uid="{00000000-0005-0000-0000-0000BD820000}"/>
    <cellStyle name="Normal 89 5 31 6" xfId="42230" xr:uid="{00000000-0005-0000-0000-0000BE820000}"/>
    <cellStyle name="Normal 89 5 32" xfId="11661" xr:uid="{00000000-0005-0000-0000-0000BF820000}"/>
    <cellStyle name="Normal 89 5 32 2" xfId="15688" xr:uid="{00000000-0005-0000-0000-0000C0820000}"/>
    <cellStyle name="Normal 89 5 32 2 2" xfId="27022" xr:uid="{00000000-0005-0000-0000-0000C1820000}"/>
    <cellStyle name="Normal 89 5 32 2 2 2" xfId="57358" xr:uid="{00000000-0005-0000-0000-0000C2820000}"/>
    <cellStyle name="Normal 89 5 32 2 3" xfId="46260" xr:uid="{00000000-0005-0000-0000-0000C3820000}"/>
    <cellStyle name="Normal 89 5 32 3" xfId="22996" xr:uid="{00000000-0005-0000-0000-0000C4820000}"/>
    <cellStyle name="Normal 89 5 32 3 2" xfId="53406" xr:uid="{00000000-0005-0000-0000-0000C5820000}"/>
    <cellStyle name="Normal 89 5 32 4" xfId="31048" xr:uid="{00000000-0005-0000-0000-0000C6820000}"/>
    <cellStyle name="Normal 89 5 32 5" xfId="35077" xr:uid="{00000000-0005-0000-0000-0000C7820000}"/>
    <cellStyle name="Normal 89 5 32 6" xfId="42308" xr:uid="{00000000-0005-0000-0000-0000C8820000}"/>
    <cellStyle name="Normal 89 5 33" xfId="11739" xr:uid="{00000000-0005-0000-0000-0000C9820000}"/>
    <cellStyle name="Normal 89 5 33 2" xfId="15766" xr:uid="{00000000-0005-0000-0000-0000CA820000}"/>
    <cellStyle name="Normal 89 5 33 2 2" xfId="27100" xr:uid="{00000000-0005-0000-0000-0000CB820000}"/>
    <cellStyle name="Normal 89 5 33 2 2 2" xfId="57436" xr:uid="{00000000-0005-0000-0000-0000CC820000}"/>
    <cellStyle name="Normal 89 5 33 2 3" xfId="46338" xr:uid="{00000000-0005-0000-0000-0000CD820000}"/>
    <cellStyle name="Normal 89 5 33 3" xfId="23074" xr:uid="{00000000-0005-0000-0000-0000CE820000}"/>
    <cellStyle name="Normal 89 5 33 3 2" xfId="53484" xr:uid="{00000000-0005-0000-0000-0000CF820000}"/>
    <cellStyle name="Normal 89 5 33 4" xfId="31126" xr:uid="{00000000-0005-0000-0000-0000D0820000}"/>
    <cellStyle name="Normal 89 5 33 5" xfId="35155" xr:uid="{00000000-0005-0000-0000-0000D1820000}"/>
    <cellStyle name="Normal 89 5 33 6" xfId="42386" xr:uid="{00000000-0005-0000-0000-0000D2820000}"/>
    <cellStyle name="Normal 89 5 34" xfId="11817" xr:uid="{00000000-0005-0000-0000-0000D3820000}"/>
    <cellStyle name="Normal 89 5 34 2" xfId="15844" xr:uid="{00000000-0005-0000-0000-0000D4820000}"/>
    <cellStyle name="Normal 89 5 34 2 2" xfId="27178" xr:uid="{00000000-0005-0000-0000-0000D5820000}"/>
    <cellStyle name="Normal 89 5 34 2 2 2" xfId="57514" xr:uid="{00000000-0005-0000-0000-0000D6820000}"/>
    <cellStyle name="Normal 89 5 34 2 3" xfId="46416" xr:uid="{00000000-0005-0000-0000-0000D7820000}"/>
    <cellStyle name="Normal 89 5 34 3" xfId="23152" xr:uid="{00000000-0005-0000-0000-0000D8820000}"/>
    <cellStyle name="Normal 89 5 34 3 2" xfId="53562" xr:uid="{00000000-0005-0000-0000-0000D9820000}"/>
    <cellStyle name="Normal 89 5 34 4" xfId="31204" xr:uid="{00000000-0005-0000-0000-0000DA820000}"/>
    <cellStyle name="Normal 89 5 34 5" xfId="35233" xr:uid="{00000000-0005-0000-0000-0000DB820000}"/>
    <cellStyle name="Normal 89 5 34 6" xfId="42464" xr:uid="{00000000-0005-0000-0000-0000DC820000}"/>
    <cellStyle name="Normal 89 5 35" xfId="11895" xr:uid="{00000000-0005-0000-0000-0000DD820000}"/>
    <cellStyle name="Normal 89 5 35 2" xfId="15922" xr:uid="{00000000-0005-0000-0000-0000DE820000}"/>
    <cellStyle name="Normal 89 5 35 2 2" xfId="27256" xr:uid="{00000000-0005-0000-0000-0000DF820000}"/>
    <cellStyle name="Normal 89 5 35 2 2 2" xfId="57592" xr:uid="{00000000-0005-0000-0000-0000E0820000}"/>
    <cellStyle name="Normal 89 5 35 2 3" xfId="46494" xr:uid="{00000000-0005-0000-0000-0000E1820000}"/>
    <cellStyle name="Normal 89 5 35 3" xfId="23230" xr:uid="{00000000-0005-0000-0000-0000E2820000}"/>
    <cellStyle name="Normal 89 5 35 3 2" xfId="53640" xr:uid="{00000000-0005-0000-0000-0000E3820000}"/>
    <cellStyle name="Normal 89 5 35 4" xfId="31282" xr:uid="{00000000-0005-0000-0000-0000E4820000}"/>
    <cellStyle name="Normal 89 5 35 5" xfId="35311" xr:uid="{00000000-0005-0000-0000-0000E5820000}"/>
    <cellStyle name="Normal 89 5 35 6" xfId="42542" xr:uid="{00000000-0005-0000-0000-0000E6820000}"/>
    <cellStyle name="Normal 89 5 36" xfId="11973" xr:uid="{00000000-0005-0000-0000-0000E7820000}"/>
    <cellStyle name="Normal 89 5 36 2" xfId="16000" xr:uid="{00000000-0005-0000-0000-0000E8820000}"/>
    <cellStyle name="Normal 89 5 36 2 2" xfId="27334" xr:uid="{00000000-0005-0000-0000-0000E9820000}"/>
    <cellStyle name="Normal 89 5 36 2 2 2" xfId="57670" xr:uid="{00000000-0005-0000-0000-0000EA820000}"/>
    <cellStyle name="Normal 89 5 36 2 3" xfId="46572" xr:uid="{00000000-0005-0000-0000-0000EB820000}"/>
    <cellStyle name="Normal 89 5 36 3" xfId="23308" xr:uid="{00000000-0005-0000-0000-0000EC820000}"/>
    <cellStyle name="Normal 89 5 36 3 2" xfId="53718" xr:uid="{00000000-0005-0000-0000-0000ED820000}"/>
    <cellStyle name="Normal 89 5 36 4" xfId="31360" xr:uid="{00000000-0005-0000-0000-0000EE820000}"/>
    <cellStyle name="Normal 89 5 36 5" xfId="35389" xr:uid="{00000000-0005-0000-0000-0000EF820000}"/>
    <cellStyle name="Normal 89 5 36 6" xfId="42620" xr:uid="{00000000-0005-0000-0000-0000F0820000}"/>
    <cellStyle name="Normal 89 5 37" xfId="12051" xr:uid="{00000000-0005-0000-0000-0000F1820000}"/>
    <cellStyle name="Normal 89 5 37 2" xfId="16078" xr:uid="{00000000-0005-0000-0000-0000F2820000}"/>
    <cellStyle name="Normal 89 5 37 2 2" xfId="27412" xr:uid="{00000000-0005-0000-0000-0000F3820000}"/>
    <cellStyle name="Normal 89 5 37 2 2 2" xfId="57748" xr:uid="{00000000-0005-0000-0000-0000F4820000}"/>
    <cellStyle name="Normal 89 5 37 2 3" xfId="46650" xr:uid="{00000000-0005-0000-0000-0000F5820000}"/>
    <cellStyle name="Normal 89 5 37 3" xfId="23386" xr:uid="{00000000-0005-0000-0000-0000F6820000}"/>
    <cellStyle name="Normal 89 5 37 3 2" xfId="53796" xr:uid="{00000000-0005-0000-0000-0000F7820000}"/>
    <cellStyle name="Normal 89 5 37 4" xfId="31438" xr:uid="{00000000-0005-0000-0000-0000F8820000}"/>
    <cellStyle name="Normal 89 5 37 5" xfId="35467" xr:uid="{00000000-0005-0000-0000-0000F9820000}"/>
    <cellStyle name="Normal 89 5 37 6" xfId="42698" xr:uid="{00000000-0005-0000-0000-0000FA820000}"/>
    <cellStyle name="Normal 89 5 38" xfId="12128" xr:uid="{00000000-0005-0000-0000-0000FB820000}"/>
    <cellStyle name="Normal 89 5 38 2" xfId="16155" xr:uid="{00000000-0005-0000-0000-0000FC820000}"/>
    <cellStyle name="Normal 89 5 38 2 2" xfId="27489" xr:uid="{00000000-0005-0000-0000-0000FD820000}"/>
    <cellStyle name="Normal 89 5 38 2 2 2" xfId="57825" xr:uid="{00000000-0005-0000-0000-0000FE820000}"/>
    <cellStyle name="Normal 89 5 38 2 3" xfId="46727" xr:uid="{00000000-0005-0000-0000-0000FF820000}"/>
    <cellStyle name="Normal 89 5 38 3" xfId="23463" xr:uid="{00000000-0005-0000-0000-000000830000}"/>
    <cellStyle name="Normal 89 5 38 3 2" xfId="53873" xr:uid="{00000000-0005-0000-0000-000001830000}"/>
    <cellStyle name="Normal 89 5 38 4" xfId="31515" xr:uid="{00000000-0005-0000-0000-000002830000}"/>
    <cellStyle name="Normal 89 5 38 5" xfId="35544" xr:uid="{00000000-0005-0000-0000-000003830000}"/>
    <cellStyle name="Normal 89 5 38 6" xfId="42775" xr:uid="{00000000-0005-0000-0000-000004830000}"/>
    <cellStyle name="Normal 89 5 39" xfId="12201" xr:uid="{00000000-0005-0000-0000-000005830000}"/>
    <cellStyle name="Normal 89 5 39 2" xfId="16228" xr:uid="{00000000-0005-0000-0000-000006830000}"/>
    <cellStyle name="Normal 89 5 39 2 2" xfId="27562" xr:uid="{00000000-0005-0000-0000-000007830000}"/>
    <cellStyle name="Normal 89 5 39 2 2 2" xfId="57898" xr:uid="{00000000-0005-0000-0000-000008830000}"/>
    <cellStyle name="Normal 89 5 39 2 3" xfId="46800" xr:uid="{00000000-0005-0000-0000-000009830000}"/>
    <cellStyle name="Normal 89 5 39 3" xfId="23536" xr:uid="{00000000-0005-0000-0000-00000A830000}"/>
    <cellStyle name="Normal 89 5 39 3 2" xfId="53946" xr:uid="{00000000-0005-0000-0000-00000B830000}"/>
    <cellStyle name="Normal 89 5 39 4" xfId="31588" xr:uid="{00000000-0005-0000-0000-00000C830000}"/>
    <cellStyle name="Normal 89 5 39 5" xfId="35617" xr:uid="{00000000-0005-0000-0000-00000D830000}"/>
    <cellStyle name="Normal 89 5 39 6" xfId="42848" xr:uid="{00000000-0005-0000-0000-00000E830000}"/>
    <cellStyle name="Normal 89 5 4" xfId="6136" xr:uid="{00000000-0005-0000-0000-00000F830000}"/>
    <cellStyle name="Normal 89 5 4 2" xfId="7733" xr:uid="{00000000-0005-0000-0000-000010830000}"/>
    <cellStyle name="Normal 89 5 4 2 2" xfId="19157" xr:uid="{00000000-0005-0000-0000-000011830000}"/>
    <cellStyle name="Normal 89 5 4 2 2 2" xfId="49660" xr:uid="{00000000-0005-0000-0000-000012830000}"/>
    <cellStyle name="Normal 89 5 4 2 3" xfId="38562" xr:uid="{00000000-0005-0000-0000-000013830000}"/>
    <cellStyle name="Normal 89 5 4 3" xfId="9363" xr:uid="{00000000-0005-0000-0000-000014830000}"/>
    <cellStyle name="Normal 89 5 4 3 2" xfId="20766" xr:uid="{00000000-0005-0000-0000-000015830000}"/>
    <cellStyle name="Normal 89 5 4 3 2 2" xfId="51176" xr:uid="{00000000-0005-0000-0000-000016830000}"/>
    <cellStyle name="Normal 89 5 4 3 3" xfId="40078" xr:uid="{00000000-0005-0000-0000-000017830000}"/>
    <cellStyle name="Normal 89 5 4 4" xfId="13458" xr:uid="{00000000-0005-0000-0000-000018830000}"/>
    <cellStyle name="Normal 89 5 4 4 2" xfId="24792" xr:uid="{00000000-0005-0000-0000-000019830000}"/>
    <cellStyle name="Normal 89 5 4 4 2 2" xfId="55128" xr:uid="{00000000-0005-0000-0000-00001A830000}"/>
    <cellStyle name="Normal 89 5 4 4 3" xfId="44030" xr:uid="{00000000-0005-0000-0000-00001B830000}"/>
    <cellStyle name="Normal 89 5 4 5" xfId="17560" xr:uid="{00000000-0005-0000-0000-00001C830000}"/>
    <cellStyle name="Normal 89 5 4 5 2" xfId="48063" xr:uid="{00000000-0005-0000-0000-00001D830000}"/>
    <cellStyle name="Normal 89 5 4 6" xfId="28818" xr:uid="{00000000-0005-0000-0000-00001E830000}"/>
    <cellStyle name="Normal 89 5 4 7" xfId="32847" xr:uid="{00000000-0005-0000-0000-00001F830000}"/>
    <cellStyle name="Normal 89 5 4 8" xfId="36965" xr:uid="{00000000-0005-0000-0000-000020830000}"/>
    <cellStyle name="Normal 89 5 40" xfId="12274" xr:uid="{00000000-0005-0000-0000-000021830000}"/>
    <cellStyle name="Normal 89 5 40 2" xfId="16301" xr:uid="{00000000-0005-0000-0000-000022830000}"/>
    <cellStyle name="Normal 89 5 40 2 2" xfId="27635" xr:uid="{00000000-0005-0000-0000-000023830000}"/>
    <cellStyle name="Normal 89 5 40 2 2 2" xfId="57971" xr:uid="{00000000-0005-0000-0000-000024830000}"/>
    <cellStyle name="Normal 89 5 40 2 3" xfId="46873" xr:uid="{00000000-0005-0000-0000-000025830000}"/>
    <cellStyle name="Normal 89 5 40 3" xfId="23609" xr:uid="{00000000-0005-0000-0000-000026830000}"/>
    <cellStyle name="Normal 89 5 40 3 2" xfId="54019" xr:uid="{00000000-0005-0000-0000-000027830000}"/>
    <cellStyle name="Normal 89 5 40 4" xfId="31661" xr:uid="{00000000-0005-0000-0000-000028830000}"/>
    <cellStyle name="Normal 89 5 40 5" xfId="35690" xr:uid="{00000000-0005-0000-0000-000029830000}"/>
    <cellStyle name="Normal 89 5 40 6" xfId="42921" xr:uid="{00000000-0005-0000-0000-00002A830000}"/>
    <cellStyle name="Normal 89 5 41" xfId="12339" xr:uid="{00000000-0005-0000-0000-00002B830000}"/>
    <cellStyle name="Normal 89 5 41 2" xfId="16366" xr:uid="{00000000-0005-0000-0000-00002C830000}"/>
    <cellStyle name="Normal 89 5 41 2 2" xfId="27700" xr:uid="{00000000-0005-0000-0000-00002D830000}"/>
    <cellStyle name="Normal 89 5 41 2 2 2" xfId="58036" xr:uid="{00000000-0005-0000-0000-00002E830000}"/>
    <cellStyle name="Normal 89 5 41 2 3" xfId="46938" xr:uid="{00000000-0005-0000-0000-00002F830000}"/>
    <cellStyle name="Normal 89 5 41 3" xfId="23674" xr:uid="{00000000-0005-0000-0000-000030830000}"/>
    <cellStyle name="Normal 89 5 41 3 2" xfId="54084" xr:uid="{00000000-0005-0000-0000-000031830000}"/>
    <cellStyle name="Normal 89 5 41 4" xfId="31726" xr:uid="{00000000-0005-0000-0000-000032830000}"/>
    <cellStyle name="Normal 89 5 41 5" xfId="35755" xr:uid="{00000000-0005-0000-0000-000033830000}"/>
    <cellStyle name="Normal 89 5 41 6" xfId="42986" xr:uid="{00000000-0005-0000-0000-000034830000}"/>
    <cellStyle name="Normal 89 5 42" xfId="12404" xr:uid="{00000000-0005-0000-0000-000035830000}"/>
    <cellStyle name="Normal 89 5 42 2" xfId="16431" xr:uid="{00000000-0005-0000-0000-000036830000}"/>
    <cellStyle name="Normal 89 5 42 2 2" xfId="27765" xr:uid="{00000000-0005-0000-0000-000037830000}"/>
    <cellStyle name="Normal 89 5 42 2 2 2" xfId="58101" xr:uid="{00000000-0005-0000-0000-000038830000}"/>
    <cellStyle name="Normal 89 5 42 2 3" xfId="47003" xr:uid="{00000000-0005-0000-0000-000039830000}"/>
    <cellStyle name="Normal 89 5 42 3" xfId="23739" xr:uid="{00000000-0005-0000-0000-00003A830000}"/>
    <cellStyle name="Normal 89 5 42 3 2" xfId="54149" xr:uid="{00000000-0005-0000-0000-00003B830000}"/>
    <cellStyle name="Normal 89 5 42 4" xfId="31791" xr:uid="{00000000-0005-0000-0000-00003C830000}"/>
    <cellStyle name="Normal 89 5 42 5" xfId="35820" xr:uid="{00000000-0005-0000-0000-00003D830000}"/>
    <cellStyle name="Normal 89 5 42 6" xfId="43051" xr:uid="{00000000-0005-0000-0000-00003E830000}"/>
    <cellStyle name="Normal 89 5 43" xfId="12457" xr:uid="{00000000-0005-0000-0000-00003F830000}"/>
    <cellStyle name="Normal 89 5 43 2" xfId="16484" xr:uid="{00000000-0005-0000-0000-000040830000}"/>
    <cellStyle name="Normal 89 5 43 2 2" xfId="27818" xr:uid="{00000000-0005-0000-0000-000041830000}"/>
    <cellStyle name="Normal 89 5 43 2 2 2" xfId="58154" xr:uid="{00000000-0005-0000-0000-000042830000}"/>
    <cellStyle name="Normal 89 5 43 2 3" xfId="47056" xr:uid="{00000000-0005-0000-0000-000043830000}"/>
    <cellStyle name="Normal 89 5 43 3" xfId="23792" xr:uid="{00000000-0005-0000-0000-000044830000}"/>
    <cellStyle name="Normal 89 5 43 3 2" xfId="54202" xr:uid="{00000000-0005-0000-0000-000045830000}"/>
    <cellStyle name="Normal 89 5 43 4" xfId="31844" xr:uid="{00000000-0005-0000-0000-000046830000}"/>
    <cellStyle name="Normal 89 5 43 5" xfId="35873" xr:uid="{00000000-0005-0000-0000-000047830000}"/>
    <cellStyle name="Normal 89 5 43 6" xfId="43104" xr:uid="{00000000-0005-0000-0000-000048830000}"/>
    <cellStyle name="Normal 89 5 44" xfId="12510" xr:uid="{00000000-0005-0000-0000-000049830000}"/>
    <cellStyle name="Normal 89 5 44 2" xfId="16537" xr:uid="{00000000-0005-0000-0000-00004A830000}"/>
    <cellStyle name="Normal 89 5 44 2 2" xfId="27871" xr:uid="{00000000-0005-0000-0000-00004B830000}"/>
    <cellStyle name="Normal 89 5 44 2 2 2" xfId="58207" xr:uid="{00000000-0005-0000-0000-00004C830000}"/>
    <cellStyle name="Normal 89 5 44 2 3" xfId="47109" xr:uid="{00000000-0005-0000-0000-00004D830000}"/>
    <cellStyle name="Normal 89 5 44 3" xfId="23845" xr:uid="{00000000-0005-0000-0000-00004E830000}"/>
    <cellStyle name="Normal 89 5 44 3 2" xfId="54255" xr:uid="{00000000-0005-0000-0000-00004F830000}"/>
    <cellStyle name="Normal 89 5 44 4" xfId="31897" xr:uid="{00000000-0005-0000-0000-000050830000}"/>
    <cellStyle name="Normal 89 5 44 5" xfId="35926" xr:uid="{00000000-0005-0000-0000-000051830000}"/>
    <cellStyle name="Normal 89 5 44 6" xfId="43157" xr:uid="{00000000-0005-0000-0000-000052830000}"/>
    <cellStyle name="Normal 89 5 45" xfId="12563" xr:uid="{00000000-0005-0000-0000-000053830000}"/>
    <cellStyle name="Normal 89 5 45 2" xfId="16590" xr:uid="{00000000-0005-0000-0000-000054830000}"/>
    <cellStyle name="Normal 89 5 45 2 2" xfId="27924" xr:uid="{00000000-0005-0000-0000-000055830000}"/>
    <cellStyle name="Normal 89 5 45 2 2 2" xfId="58260" xr:uid="{00000000-0005-0000-0000-000056830000}"/>
    <cellStyle name="Normal 89 5 45 2 3" xfId="47162" xr:uid="{00000000-0005-0000-0000-000057830000}"/>
    <cellStyle name="Normal 89 5 45 3" xfId="23898" xr:uid="{00000000-0005-0000-0000-000058830000}"/>
    <cellStyle name="Normal 89 5 45 3 2" xfId="54308" xr:uid="{00000000-0005-0000-0000-000059830000}"/>
    <cellStyle name="Normal 89 5 45 4" xfId="31950" xr:uid="{00000000-0005-0000-0000-00005A830000}"/>
    <cellStyle name="Normal 89 5 45 5" xfId="35979" xr:uid="{00000000-0005-0000-0000-00005B830000}"/>
    <cellStyle name="Normal 89 5 45 6" xfId="43210" xr:uid="{00000000-0005-0000-0000-00005C830000}"/>
    <cellStyle name="Normal 89 5 46" xfId="12616" xr:uid="{00000000-0005-0000-0000-00005D830000}"/>
    <cellStyle name="Normal 89 5 46 2" xfId="16643" xr:uid="{00000000-0005-0000-0000-00005E830000}"/>
    <cellStyle name="Normal 89 5 46 2 2" xfId="27977" xr:uid="{00000000-0005-0000-0000-00005F830000}"/>
    <cellStyle name="Normal 89 5 46 2 2 2" xfId="58313" xr:uid="{00000000-0005-0000-0000-000060830000}"/>
    <cellStyle name="Normal 89 5 46 2 3" xfId="47215" xr:uid="{00000000-0005-0000-0000-000061830000}"/>
    <cellStyle name="Normal 89 5 46 3" xfId="23951" xr:uid="{00000000-0005-0000-0000-000062830000}"/>
    <cellStyle name="Normal 89 5 46 3 2" xfId="54361" xr:uid="{00000000-0005-0000-0000-000063830000}"/>
    <cellStyle name="Normal 89 5 46 4" xfId="32003" xr:uid="{00000000-0005-0000-0000-000064830000}"/>
    <cellStyle name="Normal 89 5 46 5" xfId="36032" xr:uid="{00000000-0005-0000-0000-000065830000}"/>
    <cellStyle name="Normal 89 5 46 6" xfId="43263" xr:uid="{00000000-0005-0000-0000-000066830000}"/>
    <cellStyle name="Normal 89 5 47" xfId="12669" xr:uid="{00000000-0005-0000-0000-000067830000}"/>
    <cellStyle name="Normal 89 5 47 2" xfId="16696" xr:uid="{00000000-0005-0000-0000-000068830000}"/>
    <cellStyle name="Normal 89 5 47 2 2" xfId="28030" xr:uid="{00000000-0005-0000-0000-000069830000}"/>
    <cellStyle name="Normal 89 5 47 2 2 2" xfId="58366" xr:uid="{00000000-0005-0000-0000-00006A830000}"/>
    <cellStyle name="Normal 89 5 47 2 3" xfId="47268" xr:uid="{00000000-0005-0000-0000-00006B830000}"/>
    <cellStyle name="Normal 89 5 47 3" xfId="24004" xr:uid="{00000000-0005-0000-0000-00006C830000}"/>
    <cellStyle name="Normal 89 5 47 3 2" xfId="54414" xr:uid="{00000000-0005-0000-0000-00006D830000}"/>
    <cellStyle name="Normal 89 5 47 4" xfId="32056" xr:uid="{00000000-0005-0000-0000-00006E830000}"/>
    <cellStyle name="Normal 89 5 47 5" xfId="36085" xr:uid="{00000000-0005-0000-0000-00006F830000}"/>
    <cellStyle name="Normal 89 5 47 6" xfId="43316" xr:uid="{00000000-0005-0000-0000-000070830000}"/>
    <cellStyle name="Normal 89 5 48" xfId="12721" xr:uid="{00000000-0005-0000-0000-000071830000}"/>
    <cellStyle name="Normal 89 5 48 2" xfId="16748" xr:uid="{00000000-0005-0000-0000-000072830000}"/>
    <cellStyle name="Normal 89 5 48 2 2" xfId="28082" xr:uid="{00000000-0005-0000-0000-000073830000}"/>
    <cellStyle name="Normal 89 5 48 2 2 2" xfId="58418" xr:uid="{00000000-0005-0000-0000-000074830000}"/>
    <cellStyle name="Normal 89 5 48 2 3" xfId="47320" xr:uid="{00000000-0005-0000-0000-000075830000}"/>
    <cellStyle name="Normal 89 5 48 3" xfId="24056" xr:uid="{00000000-0005-0000-0000-000076830000}"/>
    <cellStyle name="Normal 89 5 48 3 2" xfId="54466" xr:uid="{00000000-0005-0000-0000-000077830000}"/>
    <cellStyle name="Normal 89 5 48 4" xfId="32108" xr:uid="{00000000-0005-0000-0000-000078830000}"/>
    <cellStyle name="Normal 89 5 48 5" xfId="36137" xr:uid="{00000000-0005-0000-0000-000079830000}"/>
    <cellStyle name="Normal 89 5 48 6" xfId="43368" xr:uid="{00000000-0005-0000-0000-00007A830000}"/>
    <cellStyle name="Normal 89 5 49" xfId="12770" xr:uid="{00000000-0005-0000-0000-00007B830000}"/>
    <cellStyle name="Normal 89 5 49 2" xfId="16797" xr:uid="{00000000-0005-0000-0000-00007C830000}"/>
    <cellStyle name="Normal 89 5 49 2 2" xfId="28131" xr:uid="{00000000-0005-0000-0000-00007D830000}"/>
    <cellStyle name="Normal 89 5 49 2 2 2" xfId="58467" xr:uid="{00000000-0005-0000-0000-00007E830000}"/>
    <cellStyle name="Normal 89 5 49 2 3" xfId="47369" xr:uid="{00000000-0005-0000-0000-00007F830000}"/>
    <cellStyle name="Normal 89 5 49 3" xfId="24105" xr:uid="{00000000-0005-0000-0000-000080830000}"/>
    <cellStyle name="Normal 89 5 49 3 2" xfId="54515" xr:uid="{00000000-0005-0000-0000-000081830000}"/>
    <cellStyle name="Normal 89 5 49 4" xfId="32157" xr:uid="{00000000-0005-0000-0000-000082830000}"/>
    <cellStyle name="Normal 89 5 49 5" xfId="36186" xr:uid="{00000000-0005-0000-0000-000083830000}"/>
    <cellStyle name="Normal 89 5 49 6" xfId="43417" xr:uid="{00000000-0005-0000-0000-000084830000}"/>
    <cellStyle name="Normal 89 5 5" xfId="6211" xr:uid="{00000000-0005-0000-0000-000085830000}"/>
    <cellStyle name="Normal 89 5 5 2" xfId="7808" xr:uid="{00000000-0005-0000-0000-000086830000}"/>
    <cellStyle name="Normal 89 5 5 2 2" xfId="19232" xr:uid="{00000000-0005-0000-0000-000087830000}"/>
    <cellStyle name="Normal 89 5 5 2 2 2" xfId="49735" xr:uid="{00000000-0005-0000-0000-000088830000}"/>
    <cellStyle name="Normal 89 5 5 2 3" xfId="38637" xr:uid="{00000000-0005-0000-0000-000089830000}"/>
    <cellStyle name="Normal 89 5 5 3" xfId="9450" xr:uid="{00000000-0005-0000-0000-00008A830000}"/>
    <cellStyle name="Normal 89 5 5 3 2" xfId="20853" xr:uid="{00000000-0005-0000-0000-00008B830000}"/>
    <cellStyle name="Normal 89 5 5 3 2 2" xfId="51263" xr:uid="{00000000-0005-0000-0000-00008C830000}"/>
    <cellStyle name="Normal 89 5 5 3 3" xfId="40165" xr:uid="{00000000-0005-0000-0000-00008D830000}"/>
    <cellStyle name="Normal 89 5 5 4" xfId="13545" xr:uid="{00000000-0005-0000-0000-00008E830000}"/>
    <cellStyle name="Normal 89 5 5 4 2" xfId="24879" xr:uid="{00000000-0005-0000-0000-00008F830000}"/>
    <cellStyle name="Normal 89 5 5 4 2 2" xfId="55215" xr:uid="{00000000-0005-0000-0000-000090830000}"/>
    <cellStyle name="Normal 89 5 5 4 3" xfId="44117" xr:uid="{00000000-0005-0000-0000-000091830000}"/>
    <cellStyle name="Normal 89 5 5 5" xfId="17635" xr:uid="{00000000-0005-0000-0000-000092830000}"/>
    <cellStyle name="Normal 89 5 5 5 2" xfId="48138" xr:uid="{00000000-0005-0000-0000-000093830000}"/>
    <cellStyle name="Normal 89 5 5 6" xfId="28905" xr:uid="{00000000-0005-0000-0000-000094830000}"/>
    <cellStyle name="Normal 89 5 5 7" xfId="32934" xr:uid="{00000000-0005-0000-0000-000095830000}"/>
    <cellStyle name="Normal 89 5 5 8" xfId="37040" xr:uid="{00000000-0005-0000-0000-000096830000}"/>
    <cellStyle name="Normal 89 5 50" xfId="8832" xr:uid="{00000000-0005-0000-0000-000097830000}"/>
    <cellStyle name="Normal 89 5 50 2" xfId="20263" xr:uid="{00000000-0005-0000-0000-000098830000}"/>
    <cellStyle name="Normal 89 5 50 2 2" xfId="50673" xr:uid="{00000000-0005-0000-0000-000099830000}"/>
    <cellStyle name="Normal 89 5 50 3" xfId="39575" xr:uid="{00000000-0005-0000-0000-00009A830000}"/>
    <cellStyle name="Normal 89 5 51" xfId="12955" xr:uid="{00000000-0005-0000-0000-00009B830000}"/>
    <cellStyle name="Normal 89 5 51 2" xfId="24289" xr:uid="{00000000-0005-0000-0000-00009C830000}"/>
    <cellStyle name="Normal 89 5 51 2 2" xfId="54625" xr:uid="{00000000-0005-0000-0000-00009D830000}"/>
    <cellStyle name="Normal 89 5 51 3" xfId="43527" xr:uid="{00000000-0005-0000-0000-00009E830000}"/>
    <cellStyle name="Normal 89 5 52" xfId="16982" xr:uid="{00000000-0005-0000-0000-00009F830000}"/>
    <cellStyle name="Normal 89 5 52 2" xfId="47485" xr:uid="{00000000-0005-0000-0000-0000A0830000}"/>
    <cellStyle name="Normal 89 5 53" xfId="28315" xr:uid="{00000000-0005-0000-0000-0000A1830000}"/>
    <cellStyle name="Normal 89 5 54" xfId="32344" xr:uid="{00000000-0005-0000-0000-0000A2830000}"/>
    <cellStyle name="Normal 89 5 55" xfId="36300" xr:uid="{00000000-0005-0000-0000-0000A3830000}"/>
    <cellStyle name="Normal 89 5 56" xfId="36387" xr:uid="{00000000-0005-0000-0000-0000A4830000}"/>
    <cellStyle name="Normal 89 5 57" xfId="58651" xr:uid="{00000000-0005-0000-0000-0000A5830000}"/>
    <cellStyle name="Normal 89 5 6" xfId="6286" xr:uid="{00000000-0005-0000-0000-0000A6830000}"/>
    <cellStyle name="Normal 89 5 6 2" xfId="7883" xr:uid="{00000000-0005-0000-0000-0000A7830000}"/>
    <cellStyle name="Normal 89 5 6 2 2" xfId="19307" xr:uid="{00000000-0005-0000-0000-0000A8830000}"/>
    <cellStyle name="Normal 89 5 6 2 2 2" xfId="49810" xr:uid="{00000000-0005-0000-0000-0000A9830000}"/>
    <cellStyle name="Normal 89 5 6 2 3" xfId="38712" xr:uid="{00000000-0005-0000-0000-0000AA830000}"/>
    <cellStyle name="Normal 89 5 6 3" xfId="9525" xr:uid="{00000000-0005-0000-0000-0000AB830000}"/>
    <cellStyle name="Normal 89 5 6 3 2" xfId="20927" xr:uid="{00000000-0005-0000-0000-0000AC830000}"/>
    <cellStyle name="Normal 89 5 6 3 2 2" xfId="51337" xr:uid="{00000000-0005-0000-0000-0000AD830000}"/>
    <cellStyle name="Normal 89 5 6 3 3" xfId="40239" xr:uid="{00000000-0005-0000-0000-0000AE830000}"/>
    <cellStyle name="Normal 89 5 6 4" xfId="13619" xr:uid="{00000000-0005-0000-0000-0000AF830000}"/>
    <cellStyle name="Normal 89 5 6 4 2" xfId="24953" xr:uid="{00000000-0005-0000-0000-0000B0830000}"/>
    <cellStyle name="Normal 89 5 6 4 2 2" xfId="55289" xr:uid="{00000000-0005-0000-0000-0000B1830000}"/>
    <cellStyle name="Normal 89 5 6 4 3" xfId="44191" xr:uid="{00000000-0005-0000-0000-0000B2830000}"/>
    <cellStyle name="Normal 89 5 6 5" xfId="17710" xr:uid="{00000000-0005-0000-0000-0000B3830000}"/>
    <cellStyle name="Normal 89 5 6 5 2" xfId="48213" xr:uid="{00000000-0005-0000-0000-0000B4830000}"/>
    <cellStyle name="Normal 89 5 6 6" xfId="28979" xr:uid="{00000000-0005-0000-0000-0000B5830000}"/>
    <cellStyle name="Normal 89 5 6 7" xfId="33008" xr:uid="{00000000-0005-0000-0000-0000B6830000}"/>
    <cellStyle name="Normal 89 5 6 8" xfId="37115" xr:uid="{00000000-0005-0000-0000-0000B7830000}"/>
    <cellStyle name="Normal 89 5 7" xfId="6358" xr:uid="{00000000-0005-0000-0000-0000B8830000}"/>
    <cellStyle name="Normal 89 5 7 2" xfId="7955" xr:uid="{00000000-0005-0000-0000-0000B9830000}"/>
    <cellStyle name="Normal 89 5 7 2 2" xfId="19379" xr:uid="{00000000-0005-0000-0000-0000BA830000}"/>
    <cellStyle name="Normal 89 5 7 2 2 2" xfId="49882" xr:uid="{00000000-0005-0000-0000-0000BB830000}"/>
    <cellStyle name="Normal 89 5 7 2 3" xfId="38784" xr:uid="{00000000-0005-0000-0000-0000BC830000}"/>
    <cellStyle name="Normal 89 5 7 3" xfId="9599" xr:uid="{00000000-0005-0000-0000-0000BD830000}"/>
    <cellStyle name="Normal 89 5 7 3 2" xfId="21000" xr:uid="{00000000-0005-0000-0000-0000BE830000}"/>
    <cellStyle name="Normal 89 5 7 3 2 2" xfId="51410" xr:uid="{00000000-0005-0000-0000-0000BF830000}"/>
    <cellStyle name="Normal 89 5 7 3 3" xfId="40312" xr:uid="{00000000-0005-0000-0000-0000C0830000}"/>
    <cellStyle name="Normal 89 5 7 4" xfId="13692" xr:uid="{00000000-0005-0000-0000-0000C1830000}"/>
    <cellStyle name="Normal 89 5 7 4 2" xfId="25026" xr:uid="{00000000-0005-0000-0000-0000C2830000}"/>
    <cellStyle name="Normal 89 5 7 4 2 2" xfId="55362" xr:uid="{00000000-0005-0000-0000-0000C3830000}"/>
    <cellStyle name="Normal 89 5 7 4 3" xfId="44264" xr:uid="{00000000-0005-0000-0000-0000C4830000}"/>
    <cellStyle name="Normal 89 5 7 5" xfId="17782" xr:uid="{00000000-0005-0000-0000-0000C5830000}"/>
    <cellStyle name="Normal 89 5 7 5 2" xfId="48285" xr:uid="{00000000-0005-0000-0000-0000C6830000}"/>
    <cellStyle name="Normal 89 5 7 6" xfId="29052" xr:uid="{00000000-0005-0000-0000-0000C7830000}"/>
    <cellStyle name="Normal 89 5 7 7" xfId="33081" xr:uid="{00000000-0005-0000-0000-0000C8830000}"/>
    <cellStyle name="Normal 89 5 7 8" xfId="37187" xr:uid="{00000000-0005-0000-0000-0000C9830000}"/>
    <cellStyle name="Normal 89 5 8" xfId="6430" xr:uid="{00000000-0005-0000-0000-0000CA830000}"/>
    <cellStyle name="Normal 89 5 8 2" xfId="8027" xr:uid="{00000000-0005-0000-0000-0000CB830000}"/>
    <cellStyle name="Normal 89 5 8 2 2" xfId="19451" xr:uid="{00000000-0005-0000-0000-0000CC830000}"/>
    <cellStyle name="Normal 89 5 8 2 2 2" xfId="49954" xr:uid="{00000000-0005-0000-0000-0000CD830000}"/>
    <cellStyle name="Normal 89 5 8 2 3" xfId="38856" xr:uid="{00000000-0005-0000-0000-0000CE830000}"/>
    <cellStyle name="Normal 89 5 8 3" xfId="9672" xr:uid="{00000000-0005-0000-0000-0000CF830000}"/>
    <cellStyle name="Normal 89 5 8 3 2" xfId="21072" xr:uid="{00000000-0005-0000-0000-0000D0830000}"/>
    <cellStyle name="Normal 89 5 8 3 2 2" xfId="51482" xr:uid="{00000000-0005-0000-0000-0000D1830000}"/>
    <cellStyle name="Normal 89 5 8 3 3" xfId="40384" xr:uid="{00000000-0005-0000-0000-0000D2830000}"/>
    <cellStyle name="Normal 89 5 8 4" xfId="13764" xr:uid="{00000000-0005-0000-0000-0000D3830000}"/>
    <cellStyle name="Normal 89 5 8 4 2" xfId="25098" xr:uid="{00000000-0005-0000-0000-0000D4830000}"/>
    <cellStyle name="Normal 89 5 8 4 2 2" xfId="55434" xr:uid="{00000000-0005-0000-0000-0000D5830000}"/>
    <cellStyle name="Normal 89 5 8 4 3" xfId="44336" xr:uid="{00000000-0005-0000-0000-0000D6830000}"/>
    <cellStyle name="Normal 89 5 8 5" xfId="17854" xr:uid="{00000000-0005-0000-0000-0000D7830000}"/>
    <cellStyle name="Normal 89 5 8 5 2" xfId="48357" xr:uid="{00000000-0005-0000-0000-0000D8830000}"/>
    <cellStyle name="Normal 89 5 8 6" xfId="29124" xr:uid="{00000000-0005-0000-0000-0000D9830000}"/>
    <cellStyle name="Normal 89 5 8 7" xfId="33153" xr:uid="{00000000-0005-0000-0000-0000DA830000}"/>
    <cellStyle name="Normal 89 5 8 8" xfId="37259" xr:uid="{00000000-0005-0000-0000-0000DB830000}"/>
    <cellStyle name="Normal 89 5 9" xfId="6501" xr:uid="{00000000-0005-0000-0000-0000DC830000}"/>
    <cellStyle name="Normal 89 5 9 2" xfId="8098" xr:uid="{00000000-0005-0000-0000-0000DD830000}"/>
    <cellStyle name="Normal 89 5 9 2 2" xfId="19522" xr:uid="{00000000-0005-0000-0000-0000DE830000}"/>
    <cellStyle name="Normal 89 5 9 2 2 2" xfId="50025" xr:uid="{00000000-0005-0000-0000-0000DF830000}"/>
    <cellStyle name="Normal 89 5 9 2 3" xfId="38927" xr:uid="{00000000-0005-0000-0000-0000E0830000}"/>
    <cellStyle name="Normal 89 5 9 3" xfId="9745" xr:uid="{00000000-0005-0000-0000-0000E1830000}"/>
    <cellStyle name="Normal 89 5 9 3 2" xfId="21144" xr:uid="{00000000-0005-0000-0000-0000E2830000}"/>
    <cellStyle name="Normal 89 5 9 3 2 2" xfId="51554" xr:uid="{00000000-0005-0000-0000-0000E3830000}"/>
    <cellStyle name="Normal 89 5 9 3 3" xfId="40456" xr:uid="{00000000-0005-0000-0000-0000E4830000}"/>
    <cellStyle name="Normal 89 5 9 4" xfId="13836" xr:uid="{00000000-0005-0000-0000-0000E5830000}"/>
    <cellStyle name="Normal 89 5 9 4 2" xfId="25170" xr:uid="{00000000-0005-0000-0000-0000E6830000}"/>
    <cellStyle name="Normal 89 5 9 4 2 2" xfId="55506" xr:uid="{00000000-0005-0000-0000-0000E7830000}"/>
    <cellStyle name="Normal 89 5 9 4 3" xfId="44408" xr:uid="{00000000-0005-0000-0000-0000E8830000}"/>
    <cellStyle name="Normal 89 5 9 5" xfId="17925" xr:uid="{00000000-0005-0000-0000-0000E9830000}"/>
    <cellStyle name="Normal 89 5 9 5 2" xfId="48428" xr:uid="{00000000-0005-0000-0000-0000EA830000}"/>
    <cellStyle name="Normal 89 5 9 6" xfId="29196" xr:uid="{00000000-0005-0000-0000-0000EB830000}"/>
    <cellStyle name="Normal 89 5 9 7" xfId="33225" xr:uid="{00000000-0005-0000-0000-0000EC830000}"/>
    <cellStyle name="Normal 89 5 9 8" xfId="37330" xr:uid="{00000000-0005-0000-0000-0000ED830000}"/>
    <cellStyle name="Normal 89 6" xfId="12951" xr:uid="{00000000-0005-0000-0000-0000EE830000}"/>
    <cellStyle name="Normal 89 6 2" xfId="24285" xr:uid="{00000000-0005-0000-0000-0000EF830000}"/>
    <cellStyle name="Normal 89 6 2 2" xfId="54621" xr:uid="{00000000-0005-0000-0000-0000F0830000}"/>
    <cellStyle name="Normal 89 6 3" xfId="43523" xr:uid="{00000000-0005-0000-0000-0000F1830000}"/>
    <cellStyle name="Normal 89 7" xfId="20259" xr:uid="{00000000-0005-0000-0000-0000F2830000}"/>
    <cellStyle name="Normal 89 7 2" xfId="50669" xr:uid="{00000000-0005-0000-0000-0000F3830000}"/>
    <cellStyle name="Normal 89 8" xfId="28311" xr:uid="{00000000-0005-0000-0000-0000F4830000}"/>
    <cellStyle name="Normal 89 9" xfId="32340" xr:uid="{00000000-0005-0000-0000-0000F5830000}"/>
    <cellStyle name="Normal 9" xfId="3506" xr:uid="{00000000-0005-0000-0000-0000F6830000}"/>
    <cellStyle name="Normal 9 2" xfId="4865" xr:uid="{00000000-0005-0000-0000-0000F7830000}"/>
    <cellStyle name="Normal 9 2 2" xfId="5502" xr:uid="{00000000-0005-0000-0000-0000F8830000}"/>
    <cellStyle name="Normal 9 3" xfId="5503" xr:uid="{00000000-0005-0000-0000-0000F9830000}"/>
    <cellStyle name="Normal 9 4" xfId="5504" xr:uid="{00000000-0005-0000-0000-0000FA830000}"/>
    <cellStyle name="Normal 9 5" xfId="32228" xr:uid="{00000000-0005-0000-0000-0000FB830000}"/>
    <cellStyle name="Normal 9 6" xfId="58957" xr:uid="{00000000-0005-0000-0000-0000FC830000}"/>
    <cellStyle name="Normal 90" xfId="58794" xr:uid="{00000000-0005-0000-0000-0000FD830000}"/>
    <cellStyle name="Normal 91" xfId="58795" xr:uid="{00000000-0005-0000-0000-0000FE830000}"/>
    <cellStyle name="Normal 92" xfId="58796" xr:uid="{00000000-0005-0000-0000-0000FF830000}"/>
    <cellStyle name="Normal 93" xfId="58803" xr:uid="{00000000-0005-0000-0000-000000840000}"/>
    <cellStyle name="Normal 94" xfId="58802" xr:uid="{00000000-0005-0000-0000-000001840000}"/>
    <cellStyle name="Normal 95" xfId="58800" xr:uid="{00000000-0005-0000-0000-000002840000}"/>
    <cellStyle name="Normal 95 10" xfId="5505" xr:uid="{00000000-0005-0000-0000-000003840000}"/>
    <cellStyle name="Normal 95 10 10" xfId="6576" xr:uid="{00000000-0005-0000-0000-000004840000}"/>
    <cellStyle name="Normal 95 10 10 2" xfId="8173" xr:uid="{00000000-0005-0000-0000-000005840000}"/>
    <cellStyle name="Normal 95 10 10 2 2" xfId="19597" xr:uid="{00000000-0005-0000-0000-000006840000}"/>
    <cellStyle name="Normal 95 10 10 2 2 2" xfId="50100" xr:uid="{00000000-0005-0000-0000-000007840000}"/>
    <cellStyle name="Normal 95 10 10 2 3" xfId="39002" xr:uid="{00000000-0005-0000-0000-000008840000}"/>
    <cellStyle name="Normal 95 10 10 3" xfId="9821" xr:uid="{00000000-0005-0000-0000-000009840000}"/>
    <cellStyle name="Normal 95 10 10 3 2" xfId="21219" xr:uid="{00000000-0005-0000-0000-00000A840000}"/>
    <cellStyle name="Normal 95 10 10 3 2 2" xfId="51629" xr:uid="{00000000-0005-0000-0000-00000B840000}"/>
    <cellStyle name="Normal 95 10 10 3 3" xfId="40531" xr:uid="{00000000-0005-0000-0000-00000C840000}"/>
    <cellStyle name="Normal 95 10 10 4" xfId="13911" xr:uid="{00000000-0005-0000-0000-00000D840000}"/>
    <cellStyle name="Normal 95 10 10 4 2" xfId="25245" xr:uid="{00000000-0005-0000-0000-00000E840000}"/>
    <cellStyle name="Normal 95 10 10 4 2 2" xfId="55581" xr:uid="{00000000-0005-0000-0000-00000F840000}"/>
    <cellStyle name="Normal 95 10 10 4 3" xfId="44483" xr:uid="{00000000-0005-0000-0000-000010840000}"/>
    <cellStyle name="Normal 95 10 10 5" xfId="18000" xr:uid="{00000000-0005-0000-0000-000011840000}"/>
    <cellStyle name="Normal 95 10 10 5 2" xfId="48503" xr:uid="{00000000-0005-0000-0000-000012840000}"/>
    <cellStyle name="Normal 95 10 10 6" xfId="29271" xr:uid="{00000000-0005-0000-0000-000013840000}"/>
    <cellStyle name="Normal 95 10 10 7" xfId="33300" xr:uid="{00000000-0005-0000-0000-000014840000}"/>
    <cellStyle name="Normal 95 10 10 8" xfId="37405" xr:uid="{00000000-0005-0000-0000-000015840000}"/>
    <cellStyle name="Normal 95 10 11" xfId="6637" xr:uid="{00000000-0005-0000-0000-000016840000}"/>
    <cellStyle name="Normal 95 10 11 2" xfId="8234" xr:uid="{00000000-0005-0000-0000-000017840000}"/>
    <cellStyle name="Normal 95 10 11 2 2" xfId="19658" xr:uid="{00000000-0005-0000-0000-000018840000}"/>
    <cellStyle name="Normal 95 10 11 2 2 2" xfId="50161" xr:uid="{00000000-0005-0000-0000-000019840000}"/>
    <cellStyle name="Normal 95 10 11 2 3" xfId="39063" xr:uid="{00000000-0005-0000-0000-00001A840000}"/>
    <cellStyle name="Normal 95 10 11 3" xfId="9894" xr:uid="{00000000-0005-0000-0000-00001B840000}"/>
    <cellStyle name="Normal 95 10 11 3 2" xfId="21291" xr:uid="{00000000-0005-0000-0000-00001C840000}"/>
    <cellStyle name="Normal 95 10 11 3 2 2" xfId="51701" xr:uid="{00000000-0005-0000-0000-00001D840000}"/>
    <cellStyle name="Normal 95 10 11 3 3" xfId="40603" xr:uid="{00000000-0005-0000-0000-00001E840000}"/>
    <cellStyle name="Normal 95 10 11 4" xfId="13983" xr:uid="{00000000-0005-0000-0000-00001F840000}"/>
    <cellStyle name="Normal 95 10 11 4 2" xfId="25317" xr:uid="{00000000-0005-0000-0000-000020840000}"/>
    <cellStyle name="Normal 95 10 11 4 2 2" xfId="55653" xr:uid="{00000000-0005-0000-0000-000021840000}"/>
    <cellStyle name="Normal 95 10 11 4 3" xfId="44555" xr:uid="{00000000-0005-0000-0000-000022840000}"/>
    <cellStyle name="Normal 95 10 11 5" xfId="18061" xr:uid="{00000000-0005-0000-0000-000023840000}"/>
    <cellStyle name="Normal 95 10 11 5 2" xfId="48564" xr:uid="{00000000-0005-0000-0000-000024840000}"/>
    <cellStyle name="Normal 95 10 11 6" xfId="29343" xr:uid="{00000000-0005-0000-0000-000025840000}"/>
    <cellStyle name="Normal 95 10 11 7" xfId="33372" xr:uid="{00000000-0005-0000-0000-000026840000}"/>
    <cellStyle name="Normal 95 10 11 8" xfId="37466" xr:uid="{00000000-0005-0000-0000-000027840000}"/>
    <cellStyle name="Normal 95 10 12" xfId="6698" xr:uid="{00000000-0005-0000-0000-000028840000}"/>
    <cellStyle name="Normal 95 10 12 2" xfId="8295" xr:uid="{00000000-0005-0000-0000-000029840000}"/>
    <cellStyle name="Normal 95 10 12 2 2" xfId="19719" xr:uid="{00000000-0005-0000-0000-00002A840000}"/>
    <cellStyle name="Normal 95 10 12 2 2 2" xfId="50222" xr:uid="{00000000-0005-0000-0000-00002B840000}"/>
    <cellStyle name="Normal 95 10 12 2 3" xfId="39124" xr:uid="{00000000-0005-0000-0000-00002C840000}"/>
    <cellStyle name="Normal 95 10 12 3" xfId="9967" xr:uid="{00000000-0005-0000-0000-00002D840000}"/>
    <cellStyle name="Normal 95 10 12 3 2" xfId="21363" xr:uid="{00000000-0005-0000-0000-00002E840000}"/>
    <cellStyle name="Normal 95 10 12 3 2 2" xfId="51773" xr:uid="{00000000-0005-0000-0000-00002F840000}"/>
    <cellStyle name="Normal 95 10 12 3 3" xfId="40675" xr:uid="{00000000-0005-0000-0000-000030840000}"/>
    <cellStyle name="Normal 95 10 12 4" xfId="14055" xr:uid="{00000000-0005-0000-0000-000031840000}"/>
    <cellStyle name="Normal 95 10 12 4 2" xfId="25389" xr:uid="{00000000-0005-0000-0000-000032840000}"/>
    <cellStyle name="Normal 95 10 12 4 2 2" xfId="55725" xr:uid="{00000000-0005-0000-0000-000033840000}"/>
    <cellStyle name="Normal 95 10 12 4 3" xfId="44627" xr:uid="{00000000-0005-0000-0000-000034840000}"/>
    <cellStyle name="Normal 95 10 12 5" xfId="18122" xr:uid="{00000000-0005-0000-0000-000035840000}"/>
    <cellStyle name="Normal 95 10 12 5 2" xfId="48625" xr:uid="{00000000-0005-0000-0000-000036840000}"/>
    <cellStyle name="Normal 95 10 12 6" xfId="29415" xr:uid="{00000000-0005-0000-0000-000037840000}"/>
    <cellStyle name="Normal 95 10 12 7" xfId="33444" xr:uid="{00000000-0005-0000-0000-000038840000}"/>
    <cellStyle name="Normal 95 10 12 8" xfId="37527" xr:uid="{00000000-0005-0000-0000-000039840000}"/>
    <cellStyle name="Normal 95 10 13" xfId="6749" xr:uid="{00000000-0005-0000-0000-00003A840000}"/>
    <cellStyle name="Normal 95 10 13 2" xfId="8346" xr:uid="{00000000-0005-0000-0000-00003B840000}"/>
    <cellStyle name="Normal 95 10 13 2 2" xfId="19770" xr:uid="{00000000-0005-0000-0000-00003C840000}"/>
    <cellStyle name="Normal 95 10 13 2 2 2" xfId="50273" xr:uid="{00000000-0005-0000-0000-00003D840000}"/>
    <cellStyle name="Normal 95 10 13 2 3" xfId="39175" xr:uid="{00000000-0005-0000-0000-00003E840000}"/>
    <cellStyle name="Normal 95 10 13 3" xfId="10032" xr:uid="{00000000-0005-0000-0000-00003F840000}"/>
    <cellStyle name="Normal 95 10 13 3 2" xfId="21427" xr:uid="{00000000-0005-0000-0000-000040840000}"/>
    <cellStyle name="Normal 95 10 13 3 2 2" xfId="51837" xr:uid="{00000000-0005-0000-0000-000041840000}"/>
    <cellStyle name="Normal 95 10 13 3 3" xfId="40739" xr:uid="{00000000-0005-0000-0000-000042840000}"/>
    <cellStyle name="Normal 95 10 13 4" xfId="14119" xr:uid="{00000000-0005-0000-0000-000043840000}"/>
    <cellStyle name="Normal 95 10 13 4 2" xfId="25453" xr:uid="{00000000-0005-0000-0000-000044840000}"/>
    <cellStyle name="Normal 95 10 13 4 2 2" xfId="55789" xr:uid="{00000000-0005-0000-0000-000045840000}"/>
    <cellStyle name="Normal 95 10 13 4 3" xfId="44691" xr:uid="{00000000-0005-0000-0000-000046840000}"/>
    <cellStyle name="Normal 95 10 13 5" xfId="18173" xr:uid="{00000000-0005-0000-0000-000047840000}"/>
    <cellStyle name="Normal 95 10 13 5 2" xfId="48676" xr:uid="{00000000-0005-0000-0000-000048840000}"/>
    <cellStyle name="Normal 95 10 13 6" xfId="29479" xr:uid="{00000000-0005-0000-0000-000049840000}"/>
    <cellStyle name="Normal 95 10 13 7" xfId="33508" xr:uid="{00000000-0005-0000-0000-00004A840000}"/>
    <cellStyle name="Normal 95 10 13 8" xfId="37578" xr:uid="{00000000-0005-0000-0000-00004B840000}"/>
    <cellStyle name="Normal 95 10 14" xfId="6800" xr:uid="{00000000-0005-0000-0000-00004C840000}"/>
    <cellStyle name="Normal 95 10 14 2" xfId="8397" xr:uid="{00000000-0005-0000-0000-00004D840000}"/>
    <cellStyle name="Normal 95 10 14 2 2" xfId="19821" xr:uid="{00000000-0005-0000-0000-00004E840000}"/>
    <cellStyle name="Normal 95 10 14 2 2 2" xfId="50324" xr:uid="{00000000-0005-0000-0000-00004F840000}"/>
    <cellStyle name="Normal 95 10 14 2 3" xfId="39226" xr:uid="{00000000-0005-0000-0000-000050840000}"/>
    <cellStyle name="Normal 95 10 14 3" xfId="10097" xr:uid="{00000000-0005-0000-0000-000051840000}"/>
    <cellStyle name="Normal 95 10 14 3 2" xfId="21491" xr:uid="{00000000-0005-0000-0000-000052840000}"/>
    <cellStyle name="Normal 95 10 14 3 2 2" xfId="51901" xr:uid="{00000000-0005-0000-0000-000053840000}"/>
    <cellStyle name="Normal 95 10 14 3 3" xfId="40803" xr:uid="{00000000-0005-0000-0000-000054840000}"/>
    <cellStyle name="Normal 95 10 14 4" xfId="14183" xr:uid="{00000000-0005-0000-0000-000055840000}"/>
    <cellStyle name="Normal 95 10 14 4 2" xfId="25517" xr:uid="{00000000-0005-0000-0000-000056840000}"/>
    <cellStyle name="Normal 95 10 14 4 2 2" xfId="55853" xr:uid="{00000000-0005-0000-0000-000057840000}"/>
    <cellStyle name="Normal 95 10 14 4 3" xfId="44755" xr:uid="{00000000-0005-0000-0000-000058840000}"/>
    <cellStyle name="Normal 95 10 14 5" xfId="18224" xr:uid="{00000000-0005-0000-0000-000059840000}"/>
    <cellStyle name="Normal 95 10 14 5 2" xfId="48727" xr:uid="{00000000-0005-0000-0000-00005A840000}"/>
    <cellStyle name="Normal 95 10 14 6" xfId="29543" xr:uid="{00000000-0005-0000-0000-00005B840000}"/>
    <cellStyle name="Normal 95 10 14 7" xfId="33572" xr:uid="{00000000-0005-0000-0000-00005C840000}"/>
    <cellStyle name="Normal 95 10 14 8" xfId="37629" xr:uid="{00000000-0005-0000-0000-00005D840000}"/>
    <cellStyle name="Normal 95 10 15" xfId="6851" xr:uid="{00000000-0005-0000-0000-00005E840000}"/>
    <cellStyle name="Normal 95 10 15 2" xfId="8448" xr:uid="{00000000-0005-0000-0000-00005F840000}"/>
    <cellStyle name="Normal 95 10 15 2 2" xfId="19872" xr:uid="{00000000-0005-0000-0000-000060840000}"/>
    <cellStyle name="Normal 95 10 15 2 2 2" xfId="50375" xr:uid="{00000000-0005-0000-0000-000061840000}"/>
    <cellStyle name="Normal 95 10 15 2 3" xfId="39277" xr:uid="{00000000-0005-0000-0000-000062840000}"/>
    <cellStyle name="Normal 95 10 15 3" xfId="10159" xr:uid="{00000000-0005-0000-0000-000063840000}"/>
    <cellStyle name="Normal 95 10 15 3 2" xfId="21552" xr:uid="{00000000-0005-0000-0000-000064840000}"/>
    <cellStyle name="Normal 95 10 15 3 2 2" xfId="51962" xr:uid="{00000000-0005-0000-0000-000065840000}"/>
    <cellStyle name="Normal 95 10 15 3 3" xfId="40864" xr:uid="{00000000-0005-0000-0000-000066840000}"/>
    <cellStyle name="Normal 95 10 15 4" xfId="14244" xr:uid="{00000000-0005-0000-0000-000067840000}"/>
    <cellStyle name="Normal 95 10 15 4 2" xfId="25578" xr:uid="{00000000-0005-0000-0000-000068840000}"/>
    <cellStyle name="Normal 95 10 15 4 2 2" xfId="55914" xr:uid="{00000000-0005-0000-0000-000069840000}"/>
    <cellStyle name="Normal 95 10 15 4 3" xfId="44816" xr:uid="{00000000-0005-0000-0000-00006A840000}"/>
    <cellStyle name="Normal 95 10 15 5" xfId="18275" xr:uid="{00000000-0005-0000-0000-00006B840000}"/>
    <cellStyle name="Normal 95 10 15 5 2" xfId="48778" xr:uid="{00000000-0005-0000-0000-00006C840000}"/>
    <cellStyle name="Normal 95 10 15 6" xfId="29604" xr:uid="{00000000-0005-0000-0000-00006D840000}"/>
    <cellStyle name="Normal 95 10 15 7" xfId="33633" xr:uid="{00000000-0005-0000-0000-00006E840000}"/>
    <cellStyle name="Normal 95 10 15 8" xfId="37680" xr:uid="{00000000-0005-0000-0000-00006F840000}"/>
    <cellStyle name="Normal 95 10 16" xfId="6902" xr:uid="{00000000-0005-0000-0000-000070840000}"/>
    <cellStyle name="Normal 95 10 16 2" xfId="8499" xr:uid="{00000000-0005-0000-0000-000071840000}"/>
    <cellStyle name="Normal 95 10 16 2 2" xfId="19923" xr:uid="{00000000-0005-0000-0000-000072840000}"/>
    <cellStyle name="Normal 95 10 16 2 2 2" xfId="50426" xr:uid="{00000000-0005-0000-0000-000073840000}"/>
    <cellStyle name="Normal 95 10 16 2 3" xfId="39328" xr:uid="{00000000-0005-0000-0000-000074840000}"/>
    <cellStyle name="Normal 95 10 16 3" xfId="10221" xr:uid="{00000000-0005-0000-0000-000075840000}"/>
    <cellStyle name="Normal 95 10 16 3 2" xfId="21613" xr:uid="{00000000-0005-0000-0000-000076840000}"/>
    <cellStyle name="Normal 95 10 16 3 2 2" xfId="52023" xr:uid="{00000000-0005-0000-0000-000077840000}"/>
    <cellStyle name="Normal 95 10 16 3 3" xfId="40925" xr:uid="{00000000-0005-0000-0000-000078840000}"/>
    <cellStyle name="Normal 95 10 16 4" xfId="14305" xr:uid="{00000000-0005-0000-0000-000079840000}"/>
    <cellStyle name="Normal 95 10 16 4 2" xfId="25639" xr:uid="{00000000-0005-0000-0000-00007A840000}"/>
    <cellStyle name="Normal 95 10 16 4 2 2" xfId="55975" xr:uid="{00000000-0005-0000-0000-00007B840000}"/>
    <cellStyle name="Normal 95 10 16 4 3" xfId="44877" xr:uid="{00000000-0005-0000-0000-00007C840000}"/>
    <cellStyle name="Normal 95 10 16 5" xfId="18326" xr:uid="{00000000-0005-0000-0000-00007D840000}"/>
    <cellStyle name="Normal 95 10 16 5 2" xfId="48829" xr:uid="{00000000-0005-0000-0000-00007E840000}"/>
    <cellStyle name="Normal 95 10 16 6" xfId="29665" xr:uid="{00000000-0005-0000-0000-00007F840000}"/>
    <cellStyle name="Normal 95 10 16 7" xfId="33694" xr:uid="{00000000-0005-0000-0000-000080840000}"/>
    <cellStyle name="Normal 95 10 16 8" xfId="37731" xr:uid="{00000000-0005-0000-0000-000081840000}"/>
    <cellStyle name="Normal 95 10 17" xfId="6951" xr:uid="{00000000-0005-0000-0000-000082840000}"/>
    <cellStyle name="Normal 95 10 17 2" xfId="8548" xr:uid="{00000000-0005-0000-0000-000083840000}"/>
    <cellStyle name="Normal 95 10 17 2 2" xfId="19972" xr:uid="{00000000-0005-0000-0000-000084840000}"/>
    <cellStyle name="Normal 95 10 17 2 2 2" xfId="50475" xr:uid="{00000000-0005-0000-0000-000085840000}"/>
    <cellStyle name="Normal 95 10 17 2 3" xfId="39377" xr:uid="{00000000-0005-0000-0000-000086840000}"/>
    <cellStyle name="Normal 95 10 17 3" xfId="10275" xr:uid="{00000000-0005-0000-0000-000087840000}"/>
    <cellStyle name="Normal 95 10 17 3 2" xfId="21666" xr:uid="{00000000-0005-0000-0000-000088840000}"/>
    <cellStyle name="Normal 95 10 17 3 2 2" xfId="52076" xr:uid="{00000000-0005-0000-0000-000089840000}"/>
    <cellStyle name="Normal 95 10 17 3 3" xfId="40978" xr:uid="{00000000-0005-0000-0000-00008A840000}"/>
    <cellStyle name="Normal 95 10 17 4" xfId="14358" xr:uid="{00000000-0005-0000-0000-00008B840000}"/>
    <cellStyle name="Normal 95 10 17 4 2" xfId="25692" xr:uid="{00000000-0005-0000-0000-00008C840000}"/>
    <cellStyle name="Normal 95 10 17 4 2 2" xfId="56028" xr:uid="{00000000-0005-0000-0000-00008D840000}"/>
    <cellStyle name="Normal 95 10 17 4 3" xfId="44930" xr:uid="{00000000-0005-0000-0000-00008E840000}"/>
    <cellStyle name="Normal 95 10 17 5" xfId="18375" xr:uid="{00000000-0005-0000-0000-00008F840000}"/>
    <cellStyle name="Normal 95 10 17 5 2" xfId="48878" xr:uid="{00000000-0005-0000-0000-000090840000}"/>
    <cellStyle name="Normal 95 10 17 6" xfId="29718" xr:uid="{00000000-0005-0000-0000-000091840000}"/>
    <cellStyle name="Normal 95 10 17 7" xfId="33747" xr:uid="{00000000-0005-0000-0000-000092840000}"/>
    <cellStyle name="Normal 95 10 17 8" xfId="37780" xr:uid="{00000000-0005-0000-0000-000093840000}"/>
    <cellStyle name="Normal 95 10 18" xfId="7000" xr:uid="{00000000-0005-0000-0000-000094840000}"/>
    <cellStyle name="Normal 95 10 18 2" xfId="8597" xr:uid="{00000000-0005-0000-0000-000095840000}"/>
    <cellStyle name="Normal 95 10 18 2 2" xfId="20021" xr:uid="{00000000-0005-0000-0000-000096840000}"/>
    <cellStyle name="Normal 95 10 18 2 2 2" xfId="50524" xr:uid="{00000000-0005-0000-0000-000097840000}"/>
    <cellStyle name="Normal 95 10 18 2 3" xfId="39426" xr:uid="{00000000-0005-0000-0000-000098840000}"/>
    <cellStyle name="Normal 95 10 18 3" xfId="10329" xr:uid="{00000000-0005-0000-0000-000099840000}"/>
    <cellStyle name="Normal 95 10 18 3 2" xfId="21719" xr:uid="{00000000-0005-0000-0000-00009A840000}"/>
    <cellStyle name="Normal 95 10 18 3 2 2" xfId="52129" xr:uid="{00000000-0005-0000-0000-00009B840000}"/>
    <cellStyle name="Normal 95 10 18 3 3" xfId="41031" xr:uid="{00000000-0005-0000-0000-00009C840000}"/>
    <cellStyle name="Normal 95 10 18 4" xfId="14411" xr:uid="{00000000-0005-0000-0000-00009D840000}"/>
    <cellStyle name="Normal 95 10 18 4 2" xfId="25745" xr:uid="{00000000-0005-0000-0000-00009E840000}"/>
    <cellStyle name="Normal 95 10 18 4 2 2" xfId="56081" xr:uid="{00000000-0005-0000-0000-00009F840000}"/>
    <cellStyle name="Normal 95 10 18 4 3" xfId="44983" xr:uid="{00000000-0005-0000-0000-0000A0840000}"/>
    <cellStyle name="Normal 95 10 18 5" xfId="18424" xr:uid="{00000000-0005-0000-0000-0000A1840000}"/>
    <cellStyle name="Normal 95 10 18 5 2" xfId="48927" xr:uid="{00000000-0005-0000-0000-0000A2840000}"/>
    <cellStyle name="Normal 95 10 18 6" xfId="29771" xr:uid="{00000000-0005-0000-0000-0000A3840000}"/>
    <cellStyle name="Normal 95 10 18 7" xfId="33800" xr:uid="{00000000-0005-0000-0000-0000A4840000}"/>
    <cellStyle name="Normal 95 10 18 8" xfId="37829" xr:uid="{00000000-0005-0000-0000-0000A5840000}"/>
    <cellStyle name="Normal 95 10 19" xfId="7047" xr:uid="{00000000-0005-0000-0000-0000A6840000}"/>
    <cellStyle name="Normal 95 10 19 2" xfId="8644" xr:uid="{00000000-0005-0000-0000-0000A7840000}"/>
    <cellStyle name="Normal 95 10 19 2 2" xfId="20068" xr:uid="{00000000-0005-0000-0000-0000A8840000}"/>
    <cellStyle name="Normal 95 10 19 2 2 2" xfId="50571" xr:uid="{00000000-0005-0000-0000-0000A9840000}"/>
    <cellStyle name="Normal 95 10 19 2 3" xfId="39473" xr:uid="{00000000-0005-0000-0000-0000AA840000}"/>
    <cellStyle name="Normal 95 10 19 3" xfId="10383" xr:uid="{00000000-0005-0000-0000-0000AB840000}"/>
    <cellStyle name="Normal 95 10 19 3 2" xfId="21772" xr:uid="{00000000-0005-0000-0000-0000AC840000}"/>
    <cellStyle name="Normal 95 10 19 3 2 2" xfId="52182" xr:uid="{00000000-0005-0000-0000-0000AD840000}"/>
    <cellStyle name="Normal 95 10 19 3 3" xfId="41084" xr:uid="{00000000-0005-0000-0000-0000AE840000}"/>
    <cellStyle name="Normal 95 10 19 4" xfId="14464" xr:uid="{00000000-0005-0000-0000-0000AF840000}"/>
    <cellStyle name="Normal 95 10 19 4 2" xfId="25798" xr:uid="{00000000-0005-0000-0000-0000B0840000}"/>
    <cellStyle name="Normal 95 10 19 4 2 2" xfId="56134" xr:uid="{00000000-0005-0000-0000-0000B1840000}"/>
    <cellStyle name="Normal 95 10 19 4 3" xfId="45036" xr:uid="{00000000-0005-0000-0000-0000B2840000}"/>
    <cellStyle name="Normal 95 10 19 5" xfId="18471" xr:uid="{00000000-0005-0000-0000-0000B3840000}"/>
    <cellStyle name="Normal 95 10 19 5 2" xfId="48974" xr:uid="{00000000-0005-0000-0000-0000B4840000}"/>
    <cellStyle name="Normal 95 10 19 6" xfId="29824" xr:uid="{00000000-0005-0000-0000-0000B5840000}"/>
    <cellStyle name="Normal 95 10 19 7" xfId="33853" xr:uid="{00000000-0005-0000-0000-0000B6840000}"/>
    <cellStyle name="Normal 95 10 19 8" xfId="37876" xr:uid="{00000000-0005-0000-0000-0000B7840000}"/>
    <cellStyle name="Normal 95 10 2" xfId="6065" xr:uid="{00000000-0005-0000-0000-0000B8840000}"/>
    <cellStyle name="Normal 95 10 2 2" xfId="7662" xr:uid="{00000000-0005-0000-0000-0000B9840000}"/>
    <cellStyle name="Normal 95 10 2 2 2" xfId="19086" xr:uid="{00000000-0005-0000-0000-0000BA840000}"/>
    <cellStyle name="Normal 95 10 2 2 2 2" xfId="49589" xr:uid="{00000000-0005-0000-0000-0000BB840000}"/>
    <cellStyle name="Normal 95 10 2 2 3" xfId="38491" xr:uid="{00000000-0005-0000-0000-0000BC840000}"/>
    <cellStyle name="Normal 95 10 2 3" xfId="9292" xr:uid="{00000000-0005-0000-0000-0000BD840000}"/>
    <cellStyle name="Normal 95 10 2 3 2" xfId="20695" xr:uid="{00000000-0005-0000-0000-0000BE840000}"/>
    <cellStyle name="Normal 95 10 2 3 2 2" xfId="51105" xr:uid="{00000000-0005-0000-0000-0000BF840000}"/>
    <cellStyle name="Normal 95 10 2 3 3" xfId="40007" xr:uid="{00000000-0005-0000-0000-0000C0840000}"/>
    <cellStyle name="Normal 95 10 2 4" xfId="13387" xr:uid="{00000000-0005-0000-0000-0000C1840000}"/>
    <cellStyle name="Normal 95 10 2 4 2" xfId="24721" xr:uid="{00000000-0005-0000-0000-0000C2840000}"/>
    <cellStyle name="Normal 95 10 2 4 2 2" xfId="55057" xr:uid="{00000000-0005-0000-0000-0000C3840000}"/>
    <cellStyle name="Normal 95 10 2 4 3" xfId="43959" xr:uid="{00000000-0005-0000-0000-0000C4840000}"/>
    <cellStyle name="Normal 95 10 2 5" xfId="17489" xr:uid="{00000000-0005-0000-0000-0000C5840000}"/>
    <cellStyle name="Normal 95 10 2 5 2" xfId="47992" xr:uid="{00000000-0005-0000-0000-0000C6840000}"/>
    <cellStyle name="Normal 95 10 2 6" xfId="28747" xr:uid="{00000000-0005-0000-0000-0000C7840000}"/>
    <cellStyle name="Normal 95 10 2 7" xfId="32776" xr:uid="{00000000-0005-0000-0000-0000C8840000}"/>
    <cellStyle name="Normal 95 10 2 8" xfId="36894" xr:uid="{00000000-0005-0000-0000-0000C9840000}"/>
    <cellStyle name="Normal 95 10 20" xfId="7156" xr:uid="{00000000-0005-0000-0000-0000CA840000}"/>
    <cellStyle name="Normal 95 10 20 2" xfId="10437" xr:uid="{00000000-0005-0000-0000-0000CB840000}"/>
    <cellStyle name="Normal 95 10 20 2 2" xfId="21825" xr:uid="{00000000-0005-0000-0000-0000CC840000}"/>
    <cellStyle name="Normal 95 10 20 2 2 2" xfId="52235" xr:uid="{00000000-0005-0000-0000-0000CD840000}"/>
    <cellStyle name="Normal 95 10 20 2 3" xfId="41137" xr:uid="{00000000-0005-0000-0000-0000CE840000}"/>
    <cellStyle name="Normal 95 10 20 3" xfId="14517" xr:uid="{00000000-0005-0000-0000-0000CF840000}"/>
    <cellStyle name="Normal 95 10 20 3 2" xfId="25851" xr:uid="{00000000-0005-0000-0000-0000D0840000}"/>
    <cellStyle name="Normal 95 10 20 3 2 2" xfId="56187" xr:uid="{00000000-0005-0000-0000-0000D1840000}"/>
    <cellStyle name="Normal 95 10 20 3 3" xfId="45089" xr:uid="{00000000-0005-0000-0000-0000D2840000}"/>
    <cellStyle name="Normal 95 10 20 4" xfId="18580" xr:uid="{00000000-0005-0000-0000-0000D3840000}"/>
    <cellStyle name="Normal 95 10 20 4 2" xfId="49083" xr:uid="{00000000-0005-0000-0000-0000D4840000}"/>
    <cellStyle name="Normal 95 10 20 5" xfId="29877" xr:uid="{00000000-0005-0000-0000-0000D5840000}"/>
    <cellStyle name="Normal 95 10 20 6" xfId="33906" xr:uid="{00000000-0005-0000-0000-0000D6840000}"/>
    <cellStyle name="Normal 95 10 20 7" xfId="37985" xr:uid="{00000000-0005-0000-0000-0000D7840000}"/>
    <cellStyle name="Normal 95 10 21" xfId="10491" xr:uid="{00000000-0005-0000-0000-0000D8840000}"/>
    <cellStyle name="Normal 95 10 21 2" xfId="14570" xr:uid="{00000000-0005-0000-0000-0000D9840000}"/>
    <cellStyle name="Normal 95 10 21 2 2" xfId="25904" xr:uid="{00000000-0005-0000-0000-0000DA840000}"/>
    <cellStyle name="Normal 95 10 21 2 2 2" xfId="56240" xr:uid="{00000000-0005-0000-0000-0000DB840000}"/>
    <cellStyle name="Normal 95 10 21 2 3" xfId="45142" xr:uid="{00000000-0005-0000-0000-0000DC840000}"/>
    <cellStyle name="Normal 95 10 21 3" xfId="21878" xr:uid="{00000000-0005-0000-0000-0000DD840000}"/>
    <cellStyle name="Normal 95 10 21 3 2" xfId="52288" xr:uid="{00000000-0005-0000-0000-0000DE840000}"/>
    <cellStyle name="Normal 95 10 21 4" xfId="29930" xr:uid="{00000000-0005-0000-0000-0000DF840000}"/>
    <cellStyle name="Normal 95 10 21 5" xfId="33959" xr:uid="{00000000-0005-0000-0000-0000E0840000}"/>
    <cellStyle name="Normal 95 10 21 6" xfId="41190" xr:uid="{00000000-0005-0000-0000-0000E1840000}"/>
    <cellStyle name="Normal 95 10 22" xfId="10545" xr:uid="{00000000-0005-0000-0000-0000E2840000}"/>
    <cellStyle name="Normal 95 10 22 2" xfId="14623" xr:uid="{00000000-0005-0000-0000-0000E3840000}"/>
    <cellStyle name="Normal 95 10 22 2 2" xfId="25957" xr:uid="{00000000-0005-0000-0000-0000E4840000}"/>
    <cellStyle name="Normal 95 10 22 2 2 2" xfId="56293" xr:uid="{00000000-0005-0000-0000-0000E5840000}"/>
    <cellStyle name="Normal 95 10 22 2 3" xfId="45195" xr:uid="{00000000-0005-0000-0000-0000E6840000}"/>
    <cellStyle name="Normal 95 10 22 3" xfId="21931" xr:uid="{00000000-0005-0000-0000-0000E7840000}"/>
    <cellStyle name="Normal 95 10 22 3 2" xfId="52341" xr:uid="{00000000-0005-0000-0000-0000E8840000}"/>
    <cellStyle name="Normal 95 10 22 4" xfId="29983" xr:uid="{00000000-0005-0000-0000-0000E9840000}"/>
    <cellStyle name="Normal 95 10 22 5" xfId="34012" xr:uid="{00000000-0005-0000-0000-0000EA840000}"/>
    <cellStyle name="Normal 95 10 22 6" xfId="41243" xr:uid="{00000000-0005-0000-0000-0000EB840000}"/>
    <cellStyle name="Normal 95 10 23" xfId="10595" xr:uid="{00000000-0005-0000-0000-0000EC840000}"/>
    <cellStyle name="Normal 95 10 23 2" xfId="14672" xr:uid="{00000000-0005-0000-0000-0000ED840000}"/>
    <cellStyle name="Normal 95 10 23 2 2" xfId="26006" xr:uid="{00000000-0005-0000-0000-0000EE840000}"/>
    <cellStyle name="Normal 95 10 23 2 2 2" xfId="56342" xr:uid="{00000000-0005-0000-0000-0000EF840000}"/>
    <cellStyle name="Normal 95 10 23 2 3" xfId="45244" xr:uid="{00000000-0005-0000-0000-0000F0840000}"/>
    <cellStyle name="Normal 95 10 23 3" xfId="21980" xr:uid="{00000000-0005-0000-0000-0000F1840000}"/>
    <cellStyle name="Normal 95 10 23 3 2" xfId="52390" xr:uid="{00000000-0005-0000-0000-0000F2840000}"/>
    <cellStyle name="Normal 95 10 23 4" xfId="30032" xr:uid="{00000000-0005-0000-0000-0000F3840000}"/>
    <cellStyle name="Normal 95 10 23 5" xfId="34061" xr:uid="{00000000-0005-0000-0000-0000F4840000}"/>
    <cellStyle name="Normal 95 10 23 6" xfId="41292" xr:uid="{00000000-0005-0000-0000-0000F5840000}"/>
    <cellStyle name="Normal 95 10 24" xfId="10645" xr:uid="{00000000-0005-0000-0000-0000F6840000}"/>
    <cellStyle name="Normal 95 10 24 2" xfId="14721" xr:uid="{00000000-0005-0000-0000-0000F7840000}"/>
    <cellStyle name="Normal 95 10 24 2 2" xfId="26055" xr:uid="{00000000-0005-0000-0000-0000F8840000}"/>
    <cellStyle name="Normal 95 10 24 2 2 2" xfId="56391" xr:uid="{00000000-0005-0000-0000-0000F9840000}"/>
    <cellStyle name="Normal 95 10 24 2 3" xfId="45293" xr:uid="{00000000-0005-0000-0000-0000FA840000}"/>
    <cellStyle name="Normal 95 10 24 3" xfId="22029" xr:uid="{00000000-0005-0000-0000-0000FB840000}"/>
    <cellStyle name="Normal 95 10 24 3 2" xfId="52439" xr:uid="{00000000-0005-0000-0000-0000FC840000}"/>
    <cellStyle name="Normal 95 10 24 4" xfId="30081" xr:uid="{00000000-0005-0000-0000-0000FD840000}"/>
    <cellStyle name="Normal 95 10 24 5" xfId="34110" xr:uid="{00000000-0005-0000-0000-0000FE840000}"/>
    <cellStyle name="Normal 95 10 24 6" xfId="41341" xr:uid="{00000000-0005-0000-0000-0000FF840000}"/>
    <cellStyle name="Normal 95 10 25" xfId="10695" xr:uid="{00000000-0005-0000-0000-000000850000}"/>
    <cellStyle name="Normal 95 10 25 2" xfId="14770" xr:uid="{00000000-0005-0000-0000-000001850000}"/>
    <cellStyle name="Normal 95 10 25 2 2" xfId="26104" xr:uid="{00000000-0005-0000-0000-000002850000}"/>
    <cellStyle name="Normal 95 10 25 2 2 2" xfId="56440" xr:uid="{00000000-0005-0000-0000-000003850000}"/>
    <cellStyle name="Normal 95 10 25 2 3" xfId="45342" xr:uid="{00000000-0005-0000-0000-000004850000}"/>
    <cellStyle name="Normal 95 10 25 3" xfId="22078" xr:uid="{00000000-0005-0000-0000-000005850000}"/>
    <cellStyle name="Normal 95 10 25 3 2" xfId="52488" xr:uid="{00000000-0005-0000-0000-000006850000}"/>
    <cellStyle name="Normal 95 10 25 4" xfId="30130" xr:uid="{00000000-0005-0000-0000-000007850000}"/>
    <cellStyle name="Normal 95 10 25 5" xfId="34159" xr:uid="{00000000-0005-0000-0000-000008850000}"/>
    <cellStyle name="Normal 95 10 25 6" xfId="41390" xr:uid="{00000000-0005-0000-0000-000009850000}"/>
    <cellStyle name="Normal 95 10 26" xfId="11279" xr:uid="{00000000-0005-0000-0000-00000A850000}"/>
    <cellStyle name="Normal 95 10 26 2" xfId="15306" xr:uid="{00000000-0005-0000-0000-00000B850000}"/>
    <cellStyle name="Normal 95 10 26 2 2" xfId="26640" xr:uid="{00000000-0005-0000-0000-00000C850000}"/>
    <cellStyle name="Normal 95 10 26 2 2 2" xfId="56976" xr:uid="{00000000-0005-0000-0000-00000D850000}"/>
    <cellStyle name="Normal 95 10 26 2 3" xfId="45878" xr:uid="{00000000-0005-0000-0000-00000E850000}"/>
    <cellStyle name="Normal 95 10 26 3" xfId="22614" xr:uid="{00000000-0005-0000-0000-00000F850000}"/>
    <cellStyle name="Normal 95 10 26 3 2" xfId="53024" xr:uid="{00000000-0005-0000-0000-000010850000}"/>
    <cellStyle name="Normal 95 10 26 4" xfId="30666" xr:uid="{00000000-0005-0000-0000-000011850000}"/>
    <cellStyle name="Normal 95 10 26 5" xfId="34695" xr:uid="{00000000-0005-0000-0000-000012850000}"/>
    <cellStyle name="Normal 95 10 26 6" xfId="41926" xr:uid="{00000000-0005-0000-0000-000013850000}"/>
    <cellStyle name="Normal 95 10 27" xfId="10766" xr:uid="{00000000-0005-0000-0000-000014850000}"/>
    <cellStyle name="Normal 95 10 27 2" xfId="14841" xr:uid="{00000000-0005-0000-0000-000015850000}"/>
    <cellStyle name="Normal 95 10 27 2 2" xfId="26175" xr:uid="{00000000-0005-0000-0000-000016850000}"/>
    <cellStyle name="Normal 95 10 27 2 2 2" xfId="56511" xr:uid="{00000000-0005-0000-0000-000017850000}"/>
    <cellStyle name="Normal 95 10 27 2 3" xfId="45413" xr:uid="{00000000-0005-0000-0000-000018850000}"/>
    <cellStyle name="Normal 95 10 27 3" xfId="22149" xr:uid="{00000000-0005-0000-0000-000019850000}"/>
    <cellStyle name="Normal 95 10 27 3 2" xfId="52559" xr:uid="{00000000-0005-0000-0000-00001A850000}"/>
    <cellStyle name="Normal 95 10 27 4" xfId="30201" xr:uid="{00000000-0005-0000-0000-00001B850000}"/>
    <cellStyle name="Normal 95 10 27 5" xfId="34230" xr:uid="{00000000-0005-0000-0000-00001C850000}"/>
    <cellStyle name="Normal 95 10 27 6" xfId="41461" xr:uid="{00000000-0005-0000-0000-00001D850000}"/>
    <cellStyle name="Normal 95 10 28" xfId="11354" xr:uid="{00000000-0005-0000-0000-00001E850000}"/>
    <cellStyle name="Normal 95 10 28 2" xfId="15381" xr:uid="{00000000-0005-0000-0000-00001F850000}"/>
    <cellStyle name="Normal 95 10 28 2 2" xfId="26715" xr:uid="{00000000-0005-0000-0000-000020850000}"/>
    <cellStyle name="Normal 95 10 28 2 2 2" xfId="57051" xr:uid="{00000000-0005-0000-0000-000021850000}"/>
    <cellStyle name="Normal 95 10 28 2 3" xfId="45953" xr:uid="{00000000-0005-0000-0000-000022850000}"/>
    <cellStyle name="Normal 95 10 28 3" xfId="22689" xr:uid="{00000000-0005-0000-0000-000023850000}"/>
    <cellStyle name="Normal 95 10 28 3 2" xfId="53099" xr:uid="{00000000-0005-0000-0000-000024850000}"/>
    <cellStyle name="Normal 95 10 28 4" xfId="30741" xr:uid="{00000000-0005-0000-0000-000025850000}"/>
    <cellStyle name="Normal 95 10 28 5" xfId="34770" xr:uid="{00000000-0005-0000-0000-000026850000}"/>
    <cellStyle name="Normal 95 10 28 6" xfId="42001" xr:uid="{00000000-0005-0000-0000-000027850000}"/>
    <cellStyle name="Normal 95 10 29" xfId="11433" xr:uid="{00000000-0005-0000-0000-000028850000}"/>
    <cellStyle name="Normal 95 10 29 2" xfId="15460" xr:uid="{00000000-0005-0000-0000-000029850000}"/>
    <cellStyle name="Normal 95 10 29 2 2" xfId="26794" xr:uid="{00000000-0005-0000-0000-00002A850000}"/>
    <cellStyle name="Normal 95 10 29 2 2 2" xfId="57130" xr:uid="{00000000-0005-0000-0000-00002B850000}"/>
    <cellStyle name="Normal 95 10 29 2 3" xfId="46032" xr:uid="{00000000-0005-0000-0000-00002C850000}"/>
    <cellStyle name="Normal 95 10 29 3" xfId="22768" xr:uid="{00000000-0005-0000-0000-00002D850000}"/>
    <cellStyle name="Normal 95 10 29 3 2" xfId="53178" xr:uid="{00000000-0005-0000-0000-00002E850000}"/>
    <cellStyle name="Normal 95 10 29 4" xfId="30820" xr:uid="{00000000-0005-0000-0000-00002F850000}"/>
    <cellStyle name="Normal 95 10 29 5" xfId="34849" xr:uid="{00000000-0005-0000-0000-000030850000}"/>
    <cellStyle name="Normal 95 10 29 6" xfId="42080" xr:uid="{00000000-0005-0000-0000-000031850000}"/>
    <cellStyle name="Normal 95 10 3" xfId="5612" xr:uid="{00000000-0005-0000-0000-000032850000}"/>
    <cellStyle name="Normal 95 10 3 2" xfId="7209" xr:uid="{00000000-0005-0000-0000-000033850000}"/>
    <cellStyle name="Normal 95 10 3 2 2" xfId="18633" xr:uid="{00000000-0005-0000-0000-000034850000}"/>
    <cellStyle name="Normal 95 10 3 2 2 2" xfId="49136" xr:uid="{00000000-0005-0000-0000-000035850000}"/>
    <cellStyle name="Normal 95 10 3 2 3" xfId="38038" xr:uid="{00000000-0005-0000-0000-000036850000}"/>
    <cellStyle name="Normal 95 10 3 3" xfId="8885" xr:uid="{00000000-0005-0000-0000-000037850000}"/>
    <cellStyle name="Normal 95 10 3 3 2" xfId="20316" xr:uid="{00000000-0005-0000-0000-000038850000}"/>
    <cellStyle name="Normal 95 10 3 3 2 2" xfId="50726" xr:uid="{00000000-0005-0000-0000-000039850000}"/>
    <cellStyle name="Normal 95 10 3 3 3" xfId="39628" xr:uid="{00000000-0005-0000-0000-00003A850000}"/>
    <cellStyle name="Normal 95 10 3 4" xfId="13008" xr:uid="{00000000-0005-0000-0000-00003B850000}"/>
    <cellStyle name="Normal 95 10 3 4 2" xfId="24342" xr:uid="{00000000-0005-0000-0000-00003C850000}"/>
    <cellStyle name="Normal 95 10 3 4 2 2" xfId="54678" xr:uid="{00000000-0005-0000-0000-00003D850000}"/>
    <cellStyle name="Normal 95 10 3 4 3" xfId="43580" xr:uid="{00000000-0005-0000-0000-00003E850000}"/>
    <cellStyle name="Normal 95 10 3 5" xfId="17036" xr:uid="{00000000-0005-0000-0000-00003F850000}"/>
    <cellStyle name="Normal 95 10 3 5 2" xfId="47539" xr:uid="{00000000-0005-0000-0000-000040850000}"/>
    <cellStyle name="Normal 95 10 3 6" xfId="28368" xr:uid="{00000000-0005-0000-0000-000041850000}"/>
    <cellStyle name="Normal 95 10 3 7" xfId="32397" xr:uid="{00000000-0005-0000-0000-000042850000}"/>
    <cellStyle name="Normal 95 10 3 8" xfId="36441" xr:uid="{00000000-0005-0000-0000-000043850000}"/>
    <cellStyle name="Normal 95 10 30" xfId="11504" xr:uid="{00000000-0005-0000-0000-000044850000}"/>
    <cellStyle name="Normal 95 10 30 2" xfId="15531" xr:uid="{00000000-0005-0000-0000-000045850000}"/>
    <cellStyle name="Normal 95 10 30 2 2" xfId="26865" xr:uid="{00000000-0005-0000-0000-000046850000}"/>
    <cellStyle name="Normal 95 10 30 2 2 2" xfId="57201" xr:uid="{00000000-0005-0000-0000-000047850000}"/>
    <cellStyle name="Normal 95 10 30 2 3" xfId="46103" xr:uid="{00000000-0005-0000-0000-000048850000}"/>
    <cellStyle name="Normal 95 10 30 3" xfId="22839" xr:uid="{00000000-0005-0000-0000-000049850000}"/>
    <cellStyle name="Normal 95 10 30 3 2" xfId="53249" xr:uid="{00000000-0005-0000-0000-00004A850000}"/>
    <cellStyle name="Normal 95 10 30 4" xfId="30891" xr:uid="{00000000-0005-0000-0000-00004B850000}"/>
    <cellStyle name="Normal 95 10 30 5" xfId="34920" xr:uid="{00000000-0005-0000-0000-00004C850000}"/>
    <cellStyle name="Normal 95 10 30 6" xfId="42151" xr:uid="{00000000-0005-0000-0000-00004D850000}"/>
    <cellStyle name="Normal 95 10 31" xfId="11585" xr:uid="{00000000-0005-0000-0000-00004E850000}"/>
    <cellStyle name="Normal 95 10 31 2" xfId="15612" xr:uid="{00000000-0005-0000-0000-00004F850000}"/>
    <cellStyle name="Normal 95 10 31 2 2" xfId="26946" xr:uid="{00000000-0005-0000-0000-000050850000}"/>
    <cellStyle name="Normal 95 10 31 2 2 2" xfId="57282" xr:uid="{00000000-0005-0000-0000-000051850000}"/>
    <cellStyle name="Normal 95 10 31 2 3" xfId="46184" xr:uid="{00000000-0005-0000-0000-000052850000}"/>
    <cellStyle name="Normal 95 10 31 3" xfId="22920" xr:uid="{00000000-0005-0000-0000-000053850000}"/>
    <cellStyle name="Normal 95 10 31 3 2" xfId="53330" xr:uid="{00000000-0005-0000-0000-000054850000}"/>
    <cellStyle name="Normal 95 10 31 4" xfId="30972" xr:uid="{00000000-0005-0000-0000-000055850000}"/>
    <cellStyle name="Normal 95 10 31 5" xfId="35001" xr:uid="{00000000-0005-0000-0000-000056850000}"/>
    <cellStyle name="Normal 95 10 31 6" xfId="42232" xr:uid="{00000000-0005-0000-0000-000057850000}"/>
    <cellStyle name="Normal 95 10 32" xfId="11663" xr:uid="{00000000-0005-0000-0000-000058850000}"/>
    <cellStyle name="Normal 95 10 32 2" xfId="15690" xr:uid="{00000000-0005-0000-0000-000059850000}"/>
    <cellStyle name="Normal 95 10 32 2 2" xfId="27024" xr:uid="{00000000-0005-0000-0000-00005A850000}"/>
    <cellStyle name="Normal 95 10 32 2 2 2" xfId="57360" xr:uid="{00000000-0005-0000-0000-00005B850000}"/>
    <cellStyle name="Normal 95 10 32 2 3" xfId="46262" xr:uid="{00000000-0005-0000-0000-00005C850000}"/>
    <cellStyle name="Normal 95 10 32 3" xfId="22998" xr:uid="{00000000-0005-0000-0000-00005D850000}"/>
    <cellStyle name="Normal 95 10 32 3 2" xfId="53408" xr:uid="{00000000-0005-0000-0000-00005E850000}"/>
    <cellStyle name="Normal 95 10 32 4" xfId="31050" xr:uid="{00000000-0005-0000-0000-00005F850000}"/>
    <cellStyle name="Normal 95 10 32 5" xfId="35079" xr:uid="{00000000-0005-0000-0000-000060850000}"/>
    <cellStyle name="Normal 95 10 32 6" xfId="42310" xr:uid="{00000000-0005-0000-0000-000061850000}"/>
    <cellStyle name="Normal 95 10 33" xfId="11741" xr:uid="{00000000-0005-0000-0000-000062850000}"/>
    <cellStyle name="Normal 95 10 33 2" xfId="15768" xr:uid="{00000000-0005-0000-0000-000063850000}"/>
    <cellStyle name="Normal 95 10 33 2 2" xfId="27102" xr:uid="{00000000-0005-0000-0000-000064850000}"/>
    <cellStyle name="Normal 95 10 33 2 2 2" xfId="57438" xr:uid="{00000000-0005-0000-0000-000065850000}"/>
    <cellStyle name="Normal 95 10 33 2 3" xfId="46340" xr:uid="{00000000-0005-0000-0000-000066850000}"/>
    <cellStyle name="Normal 95 10 33 3" xfId="23076" xr:uid="{00000000-0005-0000-0000-000067850000}"/>
    <cellStyle name="Normal 95 10 33 3 2" xfId="53486" xr:uid="{00000000-0005-0000-0000-000068850000}"/>
    <cellStyle name="Normal 95 10 33 4" xfId="31128" xr:uid="{00000000-0005-0000-0000-000069850000}"/>
    <cellStyle name="Normal 95 10 33 5" xfId="35157" xr:uid="{00000000-0005-0000-0000-00006A850000}"/>
    <cellStyle name="Normal 95 10 33 6" xfId="42388" xr:uid="{00000000-0005-0000-0000-00006B850000}"/>
    <cellStyle name="Normal 95 10 34" xfId="11819" xr:uid="{00000000-0005-0000-0000-00006C850000}"/>
    <cellStyle name="Normal 95 10 34 2" xfId="15846" xr:uid="{00000000-0005-0000-0000-00006D850000}"/>
    <cellStyle name="Normal 95 10 34 2 2" xfId="27180" xr:uid="{00000000-0005-0000-0000-00006E850000}"/>
    <cellStyle name="Normal 95 10 34 2 2 2" xfId="57516" xr:uid="{00000000-0005-0000-0000-00006F850000}"/>
    <cellStyle name="Normal 95 10 34 2 3" xfId="46418" xr:uid="{00000000-0005-0000-0000-000070850000}"/>
    <cellStyle name="Normal 95 10 34 3" xfId="23154" xr:uid="{00000000-0005-0000-0000-000071850000}"/>
    <cellStyle name="Normal 95 10 34 3 2" xfId="53564" xr:uid="{00000000-0005-0000-0000-000072850000}"/>
    <cellStyle name="Normal 95 10 34 4" xfId="31206" xr:uid="{00000000-0005-0000-0000-000073850000}"/>
    <cellStyle name="Normal 95 10 34 5" xfId="35235" xr:uid="{00000000-0005-0000-0000-000074850000}"/>
    <cellStyle name="Normal 95 10 34 6" xfId="42466" xr:uid="{00000000-0005-0000-0000-000075850000}"/>
    <cellStyle name="Normal 95 10 35" xfId="11897" xr:uid="{00000000-0005-0000-0000-000076850000}"/>
    <cellStyle name="Normal 95 10 35 2" xfId="15924" xr:uid="{00000000-0005-0000-0000-000077850000}"/>
    <cellStyle name="Normal 95 10 35 2 2" xfId="27258" xr:uid="{00000000-0005-0000-0000-000078850000}"/>
    <cellStyle name="Normal 95 10 35 2 2 2" xfId="57594" xr:uid="{00000000-0005-0000-0000-000079850000}"/>
    <cellStyle name="Normal 95 10 35 2 3" xfId="46496" xr:uid="{00000000-0005-0000-0000-00007A850000}"/>
    <cellStyle name="Normal 95 10 35 3" xfId="23232" xr:uid="{00000000-0005-0000-0000-00007B850000}"/>
    <cellStyle name="Normal 95 10 35 3 2" xfId="53642" xr:uid="{00000000-0005-0000-0000-00007C850000}"/>
    <cellStyle name="Normal 95 10 35 4" xfId="31284" xr:uid="{00000000-0005-0000-0000-00007D850000}"/>
    <cellStyle name="Normal 95 10 35 5" xfId="35313" xr:uid="{00000000-0005-0000-0000-00007E850000}"/>
    <cellStyle name="Normal 95 10 35 6" xfId="42544" xr:uid="{00000000-0005-0000-0000-00007F850000}"/>
    <cellStyle name="Normal 95 10 36" xfId="11975" xr:uid="{00000000-0005-0000-0000-000080850000}"/>
    <cellStyle name="Normal 95 10 36 2" xfId="16002" xr:uid="{00000000-0005-0000-0000-000081850000}"/>
    <cellStyle name="Normal 95 10 36 2 2" xfId="27336" xr:uid="{00000000-0005-0000-0000-000082850000}"/>
    <cellStyle name="Normal 95 10 36 2 2 2" xfId="57672" xr:uid="{00000000-0005-0000-0000-000083850000}"/>
    <cellStyle name="Normal 95 10 36 2 3" xfId="46574" xr:uid="{00000000-0005-0000-0000-000084850000}"/>
    <cellStyle name="Normal 95 10 36 3" xfId="23310" xr:uid="{00000000-0005-0000-0000-000085850000}"/>
    <cellStyle name="Normal 95 10 36 3 2" xfId="53720" xr:uid="{00000000-0005-0000-0000-000086850000}"/>
    <cellStyle name="Normal 95 10 36 4" xfId="31362" xr:uid="{00000000-0005-0000-0000-000087850000}"/>
    <cellStyle name="Normal 95 10 36 5" xfId="35391" xr:uid="{00000000-0005-0000-0000-000088850000}"/>
    <cellStyle name="Normal 95 10 36 6" xfId="42622" xr:uid="{00000000-0005-0000-0000-000089850000}"/>
    <cellStyle name="Normal 95 10 37" xfId="12053" xr:uid="{00000000-0005-0000-0000-00008A850000}"/>
    <cellStyle name="Normal 95 10 37 2" xfId="16080" xr:uid="{00000000-0005-0000-0000-00008B850000}"/>
    <cellStyle name="Normal 95 10 37 2 2" xfId="27414" xr:uid="{00000000-0005-0000-0000-00008C850000}"/>
    <cellStyle name="Normal 95 10 37 2 2 2" xfId="57750" xr:uid="{00000000-0005-0000-0000-00008D850000}"/>
    <cellStyle name="Normal 95 10 37 2 3" xfId="46652" xr:uid="{00000000-0005-0000-0000-00008E850000}"/>
    <cellStyle name="Normal 95 10 37 3" xfId="23388" xr:uid="{00000000-0005-0000-0000-00008F850000}"/>
    <cellStyle name="Normal 95 10 37 3 2" xfId="53798" xr:uid="{00000000-0005-0000-0000-000090850000}"/>
    <cellStyle name="Normal 95 10 37 4" xfId="31440" xr:uid="{00000000-0005-0000-0000-000091850000}"/>
    <cellStyle name="Normal 95 10 37 5" xfId="35469" xr:uid="{00000000-0005-0000-0000-000092850000}"/>
    <cellStyle name="Normal 95 10 37 6" xfId="42700" xr:uid="{00000000-0005-0000-0000-000093850000}"/>
    <cellStyle name="Normal 95 10 38" xfId="12130" xr:uid="{00000000-0005-0000-0000-000094850000}"/>
    <cellStyle name="Normal 95 10 38 2" xfId="16157" xr:uid="{00000000-0005-0000-0000-000095850000}"/>
    <cellStyle name="Normal 95 10 38 2 2" xfId="27491" xr:uid="{00000000-0005-0000-0000-000096850000}"/>
    <cellStyle name="Normal 95 10 38 2 2 2" xfId="57827" xr:uid="{00000000-0005-0000-0000-000097850000}"/>
    <cellStyle name="Normal 95 10 38 2 3" xfId="46729" xr:uid="{00000000-0005-0000-0000-000098850000}"/>
    <cellStyle name="Normal 95 10 38 3" xfId="23465" xr:uid="{00000000-0005-0000-0000-000099850000}"/>
    <cellStyle name="Normal 95 10 38 3 2" xfId="53875" xr:uid="{00000000-0005-0000-0000-00009A850000}"/>
    <cellStyle name="Normal 95 10 38 4" xfId="31517" xr:uid="{00000000-0005-0000-0000-00009B850000}"/>
    <cellStyle name="Normal 95 10 38 5" xfId="35546" xr:uid="{00000000-0005-0000-0000-00009C850000}"/>
    <cellStyle name="Normal 95 10 38 6" xfId="42777" xr:uid="{00000000-0005-0000-0000-00009D850000}"/>
    <cellStyle name="Normal 95 10 39" xfId="12203" xr:uid="{00000000-0005-0000-0000-00009E850000}"/>
    <cellStyle name="Normal 95 10 39 2" xfId="16230" xr:uid="{00000000-0005-0000-0000-00009F850000}"/>
    <cellStyle name="Normal 95 10 39 2 2" xfId="27564" xr:uid="{00000000-0005-0000-0000-0000A0850000}"/>
    <cellStyle name="Normal 95 10 39 2 2 2" xfId="57900" xr:uid="{00000000-0005-0000-0000-0000A1850000}"/>
    <cellStyle name="Normal 95 10 39 2 3" xfId="46802" xr:uid="{00000000-0005-0000-0000-0000A2850000}"/>
    <cellStyle name="Normal 95 10 39 3" xfId="23538" xr:uid="{00000000-0005-0000-0000-0000A3850000}"/>
    <cellStyle name="Normal 95 10 39 3 2" xfId="53948" xr:uid="{00000000-0005-0000-0000-0000A4850000}"/>
    <cellStyle name="Normal 95 10 39 4" xfId="31590" xr:uid="{00000000-0005-0000-0000-0000A5850000}"/>
    <cellStyle name="Normal 95 10 39 5" xfId="35619" xr:uid="{00000000-0005-0000-0000-0000A6850000}"/>
    <cellStyle name="Normal 95 10 39 6" xfId="42850" xr:uid="{00000000-0005-0000-0000-0000A7850000}"/>
    <cellStyle name="Normal 95 10 4" xfId="6140" xr:uid="{00000000-0005-0000-0000-0000A8850000}"/>
    <cellStyle name="Normal 95 10 4 2" xfId="7737" xr:uid="{00000000-0005-0000-0000-0000A9850000}"/>
    <cellStyle name="Normal 95 10 4 2 2" xfId="19161" xr:uid="{00000000-0005-0000-0000-0000AA850000}"/>
    <cellStyle name="Normal 95 10 4 2 2 2" xfId="49664" xr:uid="{00000000-0005-0000-0000-0000AB850000}"/>
    <cellStyle name="Normal 95 10 4 2 3" xfId="38566" xr:uid="{00000000-0005-0000-0000-0000AC850000}"/>
    <cellStyle name="Normal 95 10 4 3" xfId="9366" xr:uid="{00000000-0005-0000-0000-0000AD850000}"/>
    <cellStyle name="Normal 95 10 4 3 2" xfId="20769" xr:uid="{00000000-0005-0000-0000-0000AE850000}"/>
    <cellStyle name="Normal 95 10 4 3 2 2" xfId="51179" xr:uid="{00000000-0005-0000-0000-0000AF850000}"/>
    <cellStyle name="Normal 95 10 4 3 3" xfId="40081" xr:uid="{00000000-0005-0000-0000-0000B0850000}"/>
    <cellStyle name="Normal 95 10 4 4" xfId="13461" xr:uid="{00000000-0005-0000-0000-0000B1850000}"/>
    <cellStyle name="Normal 95 10 4 4 2" xfId="24795" xr:uid="{00000000-0005-0000-0000-0000B2850000}"/>
    <cellStyle name="Normal 95 10 4 4 2 2" xfId="55131" xr:uid="{00000000-0005-0000-0000-0000B3850000}"/>
    <cellStyle name="Normal 95 10 4 4 3" xfId="44033" xr:uid="{00000000-0005-0000-0000-0000B4850000}"/>
    <cellStyle name="Normal 95 10 4 5" xfId="17564" xr:uid="{00000000-0005-0000-0000-0000B5850000}"/>
    <cellStyle name="Normal 95 10 4 5 2" xfId="48067" xr:uid="{00000000-0005-0000-0000-0000B6850000}"/>
    <cellStyle name="Normal 95 10 4 6" xfId="28821" xr:uid="{00000000-0005-0000-0000-0000B7850000}"/>
    <cellStyle name="Normal 95 10 4 7" xfId="32850" xr:uid="{00000000-0005-0000-0000-0000B8850000}"/>
    <cellStyle name="Normal 95 10 4 8" xfId="36969" xr:uid="{00000000-0005-0000-0000-0000B9850000}"/>
    <cellStyle name="Normal 95 10 40" xfId="12276" xr:uid="{00000000-0005-0000-0000-0000BA850000}"/>
    <cellStyle name="Normal 95 10 40 2" xfId="16303" xr:uid="{00000000-0005-0000-0000-0000BB850000}"/>
    <cellStyle name="Normal 95 10 40 2 2" xfId="27637" xr:uid="{00000000-0005-0000-0000-0000BC850000}"/>
    <cellStyle name="Normal 95 10 40 2 2 2" xfId="57973" xr:uid="{00000000-0005-0000-0000-0000BD850000}"/>
    <cellStyle name="Normal 95 10 40 2 3" xfId="46875" xr:uid="{00000000-0005-0000-0000-0000BE850000}"/>
    <cellStyle name="Normal 95 10 40 3" xfId="23611" xr:uid="{00000000-0005-0000-0000-0000BF850000}"/>
    <cellStyle name="Normal 95 10 40 3 2" xfId="54021" xr:uid="{00000000-0005-0000-0000-0000C0850000}"/>
    <cellStyle name="Normal 95 10 40 4" xfId="31663" xr:uid="{00000000-0005-0000-0000-0000C1850000}"/>
    <cellStyle name="Normal 95 10 40 5" xfId="35692" xr:uid="{00000000-0005-0000-0000-0000C2850000}"/>
    <cellStyle name="Normal 95 10 40 6" xfId="42923" xr:uid="{00000000-0005-0000-0000-0000C3850000}"/>
    <cellStyle name="Normal 95 10 41" xfId="12341" xr:uid="{00000000-0005-0000-0000-0000C4850000}"/>
    <cellStyle name="Normal 95 10 41 2" xfId="16368" xr:uid="{00000000-0005-0000-0000-0000C5850000}"/>
    <cellStyle name="Normal 95 10 41 2 2" xfId="27702" xr:uid="{00000000-0005-0000-0000-0000C6850000}"/>
    <cellStyle name="Normal 95 10 41 2 2 2" xfId="58038" xr:uid="{00000000-0005-0000-0000-0000C7850000}"/>
    <cellStyle name="Normal 95 10 41 2 3" xfId="46940" xr:uid="{00000000-0005-0000-0000-0000C8850000}"/>
    <cellStyle name="Normal 95 10 41 3" xfId="23676" xr:uid="{00000000-0005-0000-0000-0000C9850000}"/>
    <cellStyle name="Normal 95 10 41 3 2" xfId="54086" xr:uid="{00000000-0005-0000-0000-0000CA850000}"/>
    <cellStyle name="Normal 95 10 41 4" xfId="31728" xr:uid="{00000000-0005-0000-0000-0000CB850000}"/>
    <cellStyle name="Normal 95 10 41 5" xfId="35757" xr:uid="{00000000-0005-0000-0000-0000CC850000}"/>
    <cellStyle name="Normal 95 10 41 6" xfId="42988" xr:uid="{00000000-0005-0000-0000-0000CD850000}"/>
    <cellStyle name="Normal 95 10 42" xfId="12406" xr:uid="{00000000-0005-0000-0000-0000CE850000}"/>
    <cellStyle name="Normal 95 10 42 2" xfId="16433" xr:uid="{00000000-0005-0000-0000-0000CF850000}"/>
    <cellStyle name="Normal 95 10 42 2 2" xfId="27767" xr:uid="{00000000-0005-0000-0000-0000D0850000}"/>
    <cellStyle name="Normal 95 10 42 2 2 2" xfId="58103" xr:uid="{00000000-0005-0000-0000-0000D1850000}"/>
    <cellStyle name="Normal 95 10 42 2 3" xfId="47005" xr:uid="{00000000-0005-0000-0000-0000D2850000}"/>
    <cellStyle name="Normal 95 10 42 3" xfId="23741" xr:uid="{00000000-0005-0000-0000-0000D3850000}"/>
    <cellStyle name="Normal 95 10 42 3 2" xfId="54151" xr:uid="{00000000-0005-0000-0000-0000D4850000}"/>
    <cellStyle name="Normal 95 10 42 4" xfId="31793" xr:uid="{00000000-0005-0000-0000-0000D5850000}"/>
    <cellStyle name="Normal 95 10 42 5" xfId="35822" xr:uid="{00000000-0005-0000-0000-0000D6850000}"/>
    <cellStyle name="Normal 95 10 42 6" xfId="43053" xr:uid="{00000000-0005-0000-0000-0000D7850000}"/>
    <cellStyle name="Normal 95 10 43" xfId="12459" xr:uid="{00000000-0005-0000-0000-0000D8850000}"/>
    <cellStyle name="Normal 95 10 43 2" xfId="16486" xr:uid="{00000000-0005-0000-0000-0000D9850000}"/>
    <cellStyle name="Normal 95 10 43 2 2" xfId="27820" xr:uid="{00000000-0005-0000-0000-0000DA850000}"/>
    <cellStyle name="Normal 95 10 43 2 2 2" xfId="58156" xr:uid="{00000000-0005-0000-0000-0000DB850000}"/>
    <cellStyle name="Normal 95 10 43 2 3" xfId="47058" xr:uid="{00000000-0005-0000-0000-0000DC850000}"/>
    <cellStyle name="Normal 95 10 43 3" xfId="23794" xr:uid="{00000000-0005-0000-0000-0000DD850000}"/>
    <cellStyle name="Normal 95 10 43 3 2" xfId="54204" xr:uid="{00000000-0005-0000-0000-0000DE850000}"/>
    <cellStyle name="Normal 95 10 43 4" xfId="31846" xr:uid="{00000000-0005-0000-0000-0000DF850000}"/>
    <cellStyle name="Normal 95 10 43 5" xfId="35875" xr:uid="{00000000-0005-0000-0000-0000E0850000}"/>
    <cellStyle name="Normal 95 10 43 6" xfId="43106" xr:uid="{00000000-0005-0000-0000-0000E1850000}"/>
    <cellStyle name="Normal 95 10 44" xfId="12512" xr:uid="{00000000-0005-0000-0000-0000E2850000}"/>
    <cellStyle name="Normal 95 10 44 2" xfId="16539" xr:uid="{00000000-0005-0000-0000-0000E3850000}"/>
    <cellStyle name="Normal 95 10 44 2 2" xfId="27873" xr:uid="{00000000-0005-0000-0000-0000E4850000}"/>
    <cellStyle name="Normal 95 10 44 2 2 2" xfId="58209" xr:uid="{00000000-0005-0000-0000-0000E5850000}"/>
    <cellStyle name="Normal 95 10 44 2 3" xfId="47111" xr:uid="{00000000-0005-0000-0000-0000E6850000}"/>
    <cellStyle name="Normal 95 10 44 3" xfId="23847" xr:uid="{00000000-0005-0000-0000-0000E7850000}"/>
    <cellStyle name="Normal 95 10 44 3 2" xfId="54257" xr:uid="{00000000-0005-0000-0000-0000E8850000}"/>
    <cellStyle name="Normal 95 10 44 4" xfId="31899" xr:uid="{00000000-0005-0000-0000-0000E9850000}"/>
    <cellStyle name="Normal 95 10 44 5" xfId="35928" xr:uid="{00000000-0005-0000-0000-0000EA850000}"/>
    <cellStyle name="Normal 95 10 44 6" xfId="43159" xr:uid="{00000000-0005-0000-0000-0000EB850000}"/>
    <cellStyle name="Normal 95 10 45" xfId="12565" xr:uid="{00000000-0005-0000-0000-0000EC850000}"/>
    <cellStyle name="Normal 95 10 45 2" xfId="16592" xr:uid="{00000000-0005-0000-0000-0000ED850000}"/>
    <cellStyle name="Normal 95 10 45 2 2" xfId="27926" xr:uid="{00000000-0005-0000-0000-0000EE850000}"/>
    <cellStyle name="Normal 95 10 45 2 2 2" xfId="58262" xr:uid="{00000000-0005-0000-0000-0000EF850000}"/>
    <cellStyle name="Normal 95 10 45 2 3" xfId="47164" xr:uid="{00000000-0005-0000-0000-0000F0850000}"/>
    <cellStyle name="Normal 95 10 45 3" xfId="23900" xr:uid="{00000000-0005-0000-0000-0000F1850000}"/>
    <cellStyle name="Normal 95 10 45 3 2" xfId="54310" xr:uid="{00000000-0005-0000-0000-0000F2850000}"/>
    <cellStyle name="Normal 95 10 45 4" xfId="31952" xr:uid="{00000000-0005-0000-0000-0000F3850000}"/>
    <cellStyle name="Normal 95 10 45 5" xfId="35981" xr:uid="{00000000-0005-0000-0000-0000F4850000}"/>
    <cellStyle name="Normal 95 10 45 6" xfId="43212" xr:uid="{00000000-0005-0000-0000-0000F5850000}"/>
    <cellStyle name="Normal 95 10 46" xfId="12618" xr:uid="{00000000-0005-0000-0000-0000F6850000}"/>
    <cellStyle name="Normal 95 10 46 2" xfId="16645" xr:uid="{00000000-0005-0000-0000-0000F7850000}"/>
    <cellStyle name="Normal 95 10 46 2 2" xfId="27979" xr:uid="{00000000-0005-0000-0000-0000F8850000}"/>
    <cellStyle name="Normal 95 10 46 2 2 2" xfId="58315" xr:uid="{00000000-0005-0000-0000-0000F9850000}"/>
    <cellStyle name="Normal 95 10 46 2 3" xfId="47217" xr:uid="{00000000-0005-0000-0000-0000FA850000}"/>
    <cellStyle name="Normal 95 10 46 3" xfId="23953" xr:uid="{00000000-0005-0000-0000-0000FB850000}"/>
    <cellStyle name="Normal 95 10 46 3 2" xfId="54363" xr:uid="{00000000-0005-0000-0000-0000FC850000}"/>
    <cellStyle name="Normal 95 10 46 4" xfId="32005" xr:uid="{00000000-0005-0000-0000-0000FD850000}"/>
    <cellStyle name="Normal 95 10 46 5" xfId="36034" xr:uid="{00000000-0005-0000-0000-0000FE850000}"/>
    <cellStyle name="Normal 95 10 46 6" xfId="43265" xr:uid="{00000000-0005-0000-0000-0000FF850000}"/>
    <cellStyle name="Normal 95 10 47" xfId="12670" xr:uid="{00000000-0005-0000-0000-000000860000}"/>
    <cellStyle name="Normal 95 10 47 2" xfId="16697" xr:uid="{00000000-0005-0000-0000-000001860000}"/>
    <cellStyle name="Normal 95 10 47 2 2" xfId="28031" xr:uid="{00000000-0005-0000-0000-000002860000}"/>
    <cellStyle name="Normal 95 10 47 2 2 2" xfId="58367" xr:uid="{00000000-0005-0000-0000-000003860000}"/>
    <cellStyle name="Normal 95 10 47 2 3" xfId="47269" xr:uid="{00000000-0005-0000-0000-000004860000}"/>
    <cellStyle name="Normal 95 10 47 3" xfId="24005" xr:uid="{00000000-0005-0000-0000-000005860000}"/>
    <cellStyle name="Normal 95 10 47 3 2" xfId="54415" xr:uid="{00000000-0005-0000-0000-000006860000}"/>
    <cellStyle name="Normal 95 10 47 4" xfId="32057" xr:uid="{00000000-0005-0000-0000-000007860000}"/>
    <cellStyle name="Normal 95 10 47 5" xfId="36086" xr:uid="{00000000-0005-0000-0000-000008860000}"/>
    <cellStyle name="Normal 95 10 47 6" xfId="43317" xr:uid="{00000000-0005-0000-0000-000009860000}"/>
    <cellStyle name="Normal 95 10 48" xfId="12722" xr:uid="{00000000-0005-0000-0000-00000A860000}"/>
    <cellStyle name="Normal 95 10 48 2" xfId="16749" xr:uid="{00000000-0005-0000-0000-00000B860000}"/>
    <cellStyle name="Normal 95 10 48 2 2" xfId="28083" xr:uid="{00000000-0005-0000-0000-00000C860000}"/>
    <cellStyle name="Normal 95 10 48 2 2 2" xfId="58419" xr:uid="{00000000-0005-0000-0000-00000D860000}"/>
    <cellStyle name="Normal 95 10 48 2 3" xfId="47321" xr:uid="{00000000-0005-0000-0000-00000E860000}"/>
    <cellStyle name="Normal 95 10 48 3" xfId="24057" xr:uid="{00000000-0005-0000-0000-00000F860000}"/>
    <cellStyle name="Normal 95 10 48 3 2" xfId="54467" xr:uid="{00000000-0005-0000-0000-000010860000}"/>
    <cellStyle name="Normal 95 10 48 4" xfId="32109" xr:uid="{00000000-0005-0000-0000-000011860000}"/>
    <cellStyle name="Normal 95 10 48 5" xfId="36138" xr:uid="{00000000-0005-0000-0000-000012860000}"/>
    <cellStyle name="Normal 95 10 48 6" xfId="43369" xr:uid="{00000000-0005-0000-0000-000013860000}"/>
    <cellStyle name="Normal 95 10 49" xfId="12771" xr:uid="{00000000-0005-0000-0000-000014860000}"/>
    <cellStyle name="Normal 95 10 49 2" xfId="16798" xr:uid="{00000000-0005-0000-0000-000015860000}"/>
    <cellStyle name="Normal 95 10 49 2 2" xfId="28132" xr:uid="{00000000-0005-0000-0000-000016860000}"/>
    <cellStyle name="Normal 95 10 49 2 2 2" xfId="58468" xr:uid="{00000000-0005-0000-0000-000017860000}"/>
    <cellStyle name="Normal 95 10 49 2 3" xfId="47370" xr:uid="{00000000-0005-0000-0000-000018860000}"/>
    <cellStyle name="Normal 95 10 49 3" xfId="24106" xr:uid="{00000000-0005-0000-0000-000019860000}"/>
    <cellStyle name="Normal 95 10 49 3 2" xfId="54516" xr:uid="{00000000-0005-0000-0000-00001A860000}"/>
    <cellStyle name="Normal 95 10 49 4" xfId="32158" xr:uid="{00000000-0005-0000-0000-00001B860000}"/>
    <cellStyle name="Normal 95 10 49 5" xfId="36187" xr:uid="{00000000-0005-0000-0000-00001C860000}"/>
    <cellStyle name="Normal 95 10 49 6" xfId="43418" xr:uid="{00000000-0005-0000-0000-00001D860000}"/>
    <cellStyle name="Normal 95 10 5" xfId="6215" xr:uid="{00000000-0005-0000-0000-00001E860000}"/>
    <cellStyle name="Normal 95 10 5 2" xfId="7812" xr:uid="{00000000-0005-0000-0000-00001F860000}"/>
    <cellStyle name="Normal 95 10 5 2 2" xfId="19236" xr:uid="{00000000-0005-0000-0000-000020860000}"/>
    <cellStyle name="Normal 95 10 5 2 2 2" xfId="49739" xr:uid="{00000000-0005-0000-0000-000021860000}"/>
    <cellStyle name="Normal 95 10 5 2 3" xfId="38641" xr:uid="{00000000-0005-0000-0000-000022860000}"/>
    <cellStyle name="Normal 95 10 5 3" xfId="9453" xr:uid="{00000000-0005-0000-0000-000023860000}"/>
    <cellStyle name="Normal 95 10 5 3 2" xfId="20856" xr:uid="{00000000-0005-0000-0000-000024860000}"/>
    <cellStyle name="Normal 95 10 5 3 2 2" xfId="51266" xr:uid="{00000000-0005-0000-0000-000025860000}"/>
    <cellStyle name="Normal 95 10 5 3 3" xfId="40168" xr:uid="{00000000-0005-0000-0000-000026860000}"/>
    <cellStyle name="Normal 95 10 5 4" xfId="13548" xr:uid="{00000000-0005-0000-0000-000027860000}"/>
    <cellStyle name="Normal 95 10 5 4 2" xfId="24882" xr:uid="{00000000-0005-0000-0000-000028860000}"/>
    <cellStyle name="Normal 95 10 5 4 2 2" xfId="55218" xr:uid="{00000000-0005-0000-0000-000029860000}"/>
    <cellStyle name="Normal 95 10 5 4 3" xfId="44120" xr:uid="{00000000-0005-0000-0000-00002A860000}"/>
    <cellStyle name="Normal 95 10 5 5" xfId="17639" xr:uid="{00000000-0005-0000-0000-00002B860000}"/>
    <cellStyle name="Normal 95 10 5 5 2" xfId="48142" xr:uid="{00000000-0005-0000-0000-00002C860000}"/>
    <cellStyle name="Normal 95 10 5 6" xfId="28908" xr:uid="{00000000-0005-0000-0000-00002D860000}"/>
    <cellStyle name="Normal 95 10 5 7" xfId="32937" xr:uid="{00000000-0005-0000-0000-00002E860000}"/>
    <cellStyle name="Normal 95 10 5 8" xfId="37044" xr:uid="{00000000-0005-0000-0000-00002F860000}"/>
    <cellStyle name="Normal 95 10 50" xfId="8833" xr:uid="{00000000-0005-0000-0000-000030860000}"/>
    <cellStyle name="Normal 95 10 50 2" xfId="20264" xr:uid="{00000000-0005-0000-0000-000031860000}"/>
    <cellStyle name="Normal 95 10 50 2 2" xfId="50674" xr:uid="{00000000-0005-0000-0000-000032860000}"/>
    <cellStyle name="Normal 95 10 50 3" xfId="39576" xr:uid="{00000000-0005-0000-0000-000033860000}"/>
    <cellStyle name="Normal 95 10 51" xfId="12956" xr:uid="{00000000-0005-0000-0000-000034860000}"/>
    <cellStyle name="Normal 95 10 51 2" xfId="24290" xr:uid="{00000000-0005-0000-0000-000035860000}"/>
    <cellStyle name="Normal 95 10 51 2 2" xfId="54626" xr:uid="{00000000-0005-0000-0000-000036860000}"/>
    <cellStyle name="Normal 95 10 51 3" xfId="43528" xr:uid="{00000000-0005-0000-0000-000037860000}"/>
    <cellStyle name="Normal 95 10 52" xfId="16983" xr:uid="{00000000-0005-0000-0000-000038860000}"/>
    <cellStyle name="Normal 95 10 52 2" xfId="47486" xr:uid="{00000000-0005-0000-0000-000039860000}"/>
    <cellStyle name="Normal 95 10 53" xfId="28316" xr:uid="{00000000-0005-0000-0000-00003A860000}"/>
    <cellStyle name="Normal 95 10 54" xfId="32345" xr:uid="{00000000-0005-0000-0000-00003B860000}"/>
    <cellStyle name="Normal 95 10 55" xfId="36301" xr:uid="{00000000-0005-0000-0000-00003C860000}"/>
    <cellStyle name="Normal 95 10 56" xfId="36388" xr:uid="{00000000-0005-0000-0000-00003D860000}"/>
    <cellStyle name="Normal 95 10 57" xfId="58652" xr:uid="{00000000-0005-0000-0000-00003E860000}"/>
    <cellStyle name="Normal 95 10 6" xfId="6290" xr:uid="{00000000-0005-0000-0000-00003F860000}"/>
    <cellStyle name="Normal 95 10 6 2" xfId="7887" xr:uid="{00000000-0005-0000-0000-000040860000}"/>
    <cellStyle name="Normal 95 10 6 2 2" xfId="19311" xr:uid="{00000000-0005-0000-0000-000041860000}"/>
    <cellStyle name="Normal 95 10 6 2 2 2" xfId="49814" xr:uid="{00000000-0005-0000-0000-000042860000}"/>
    <cellStyle name="Normal 95 10 6 2 3" xfId="38716" xr:uid="{00000000-0005-0000-0000-000043860000}"/>
    <cellStyle name="Normal 95 10 6 3" xfId="9528" xr:uid="{00000000-0005-0000-0000-000044860000}"/>
    <cellStyle name="Normal 95 10 6 3 2" xfId="20930" xr:uid="{00000000-0005-0000-0000-000045860000}"/>
    <cellStyle name="Normal 95 10 6 3 2 2" xfId="51340" xr:uid="{00000000-0005-0000-0000-000046860000}"/>
    <cellStyle name="Normal 95 10 6 3 3" xfId="40242" xr:uid="{00000000-0005-0000-0000-000047860000}"/>
    <cellStyle name="Normal 95 10 6 4" xfId="13622" xr:uid="{00000000-0005-0000-0000-000048860000}"/>
    <cellStyle name="Normal 95 10 6 4 2" xfId="24956" xr:uid="{00000000-0005-0000-0000-000049860000}"/>
    <cellStyle name="Normal 95 10 6 4 2 2" xfId="55292" xr:uid="{00000000-0005-0000-0000-00004A860000}"/>
    <cellStyle name="Normal 95 10 6 4 3" xfId="44194" xr:uid="{00000000-0005-0000-0000-00004B860000}"/>
    <cellStyle name="Normal 95 10 6 5" xfId="17714" xr:uid="{00000000-0005-0000-0000-00004C860000}"/>
    <cellStyle name="Normal 95 10 6 5 2" xfId="48217" xr:uid="{00000000-0005-0000-0000-00004D860000}"/>
    <cellStyle name="Normal 95 10 6 6" xfId="28982" xr:uid="{00000000-0005-0000-0000-00004E860000}"/>
    <cellStyle name="Normal 95 10 6 7" xfId="33011" xr:uid="{00000000-0005-0000-0000-00004F860000}"/>
    <cellStyle name="Normal 95 10 6 8" xfId="37119" xr:uid="{00000000-0005-0000-0000-000050860000}"/>
    <cellStyle name="Normal 95 10 7" xfId="6362" xr:uid="{00000000-0005-0000-0000-000051860000}"/>
    <cellStyle name="Normal 95 10 7 2" xfId="7959" xr:uid="{00000000-0005-0000-0000-000052860000}"/>
    <cellStyle name="Normal 95 10 7 2 2" xfId="19383" xr:uid="{00000000-0005-0000-0000-000053860000}"/>
    <cellStyle name="Normal 95 10 7 2 2 2" xfId="49886" xr:uid="{00000000-0005-0000-0000-000054860000}"/>
    <cellStyle name="Normal 95 10 7 2 3" xfId="38788" xr:uid="{00000000-0005-0000-0000-000055860000}"/>
    <cellStyle name="Normal 95 10 7 3" xfId="9602" xr:uid="{00000000-0005-0000-0000-000056860000}"/>
    <cellStyle name="Normal 95 10 7 3 2" xfId="21003" xr:uid="{00000000-0005-0000-0000-000057860000}"/>
    <cellStyle name="Normal 95 10 7 3 2 2" xfId="51413" xr:uid="{00000000-0005-0000-0000-000058860000}"/>
    <cellStyle name="Normal 95 10 7 3 3" xfId="40315" xr:uid="{00000000-0005-0000-0000-000059860000}"/>
    <cellStyle name="Normal 95 10 7 4" xfId="13695" xr:uid="{00000000-0005-0000-0000-00005A860000}"/>
    <cellStyle name="Normal 95 10 7 4 2" xfId="25029" xr:uid="{00000000-0005-0000-0000-00005B860000}"/>
    <cellStyle name="Normal 95 10 7 4 2 2" xfId="55365" xr:uid="{00000000-0005-0000-0000-00005C860000}"/>
    <cellStyle name="Normal 95 10 7 4 3" xfId="44267" xr:uid="{00000000-0005-0000-0000-00005D860000}"/>
    <cellStyle name="Normal 95 10 7 5" xfId="17786" xr:uid="{00000000-0005-0000-0000-00005E860000}"/>
    <cellStyle name="Normal 95 10 7 5 2" xfId="48289" xr:uid="{00000000-0005-0000-0000-00005F860000}"/>
    <cellStyle name="Normal 95 10 7 6" xfId="29055" xr:uid="{00000000-0005-0000-0000-000060860000}"/>
    <cellStyle name="Normal 95 10 7 7" xfId="33084" xr:uid="{00000000-0005-0000-0000-000061860000}"/>
    <cellStyle name="Normal 95 10 7 8" xfId="37191" xr:uid="{00000000-0005-0000-0000-000062860000}"/>
    <cellStyle name="Normal 95 10 8" xfId="6434" xr:uid="{00000000-0005-0000-0000-000063860000}"/>
    <cellStyle name="Normal 95 10 8 2" xfId="8031" xr:uid="{00000000-0005-0000-0000-000064860000}"/>
    <cellStyle name="Normal 95 10 8 2 2" xfId="19455" xr:uid="{00000000-0005-0000-0000-000065860000}"/>
    <cellStyle name="Normal 95 10 8 2 2 2" xfId="49958" xr:uid="{00000000-0005-0000-0000-000066860000}"/>
    <cellStyle name="Normal 95 10 8 2 3" xfId="38860" xr:uid="{00000000-0005-0000-0000-000067860000}"/>
    <cellStyle name="Normal 95 10 8 3" xfId="9675" xr:uid="{00000000-0005-0000-0000-000068860000}"/>
    <cellStyle name="Normal 95 10 8 3 2" xfId="21075" xr:uid="{00000000-0005-0000-0000-000069860000}"/>
    <cellStyle name="Normal 95 10 8 3 2 2" xfId="51485" xr:uid="{00000000-0005-0000-0000-00006A860000}"/>
    <cellStyle name="Normal 95 10 8 3 3" xfId="40387" xr:uid="{00000000-0005-0000-0000-00006B860000}"/>
    <cellStyle name="Normal 95 10 8 4" xfId="13767" xr:uid="{00000000-0005-0000-0000-00006C860000}"/>
    <cellStyle name="Normal 95 10 8 4 2" xfId="25101" xr:uid="{00000000-0005-0000-0000-00006D860000}"/>
    <cellStyle name="Normal 95 10 8 4 2 2" xfId="55437" xr:uid="{00000000-0005-0000-0000-00006E860000}"/>
    <cellStyle name="Normal 95 10 8 4 3" xfId="44339" xr:uid="{00000000-0005-0000-0000-00006F860000}"/>
    <cellStyle name="Normal 95 10 8 5" xfId="17858" xr:uid="{00000000-0005-0000-0000-000070860000}"/>
    <cellStyle name="Normal 95 10 8 5 2" xfId="48361" xr:uid="{00000000-0005-0000-0000-000071860000}"/>
    <cellStyle name="Normal 95 10 8 6" xfId="29127" xr:uid="{00000000-0005-0000-0000-000072860000}"/>
    <cellStyle name="Normal 95 10 8 7" xfId="33156" xr:uid="{00000000-0005-0000-0000-000073860000}"/>
    <cellStyle name="Normal 95 10 8 8" xfId="37263" xr:uid="{00000000-0005-0000-0000-000074860000}"/>
    <cellStyle name="Normal 95 10 9" xfId="6505" xr:uid="{00000000-0005-0000-0000-000075860000}"/>
    <cellStyle name="Normal 95 10 9 2" xfId="8102" xr:uid="{00000000-0005-0000-0000-000076860000}"/>
    <cellStyle name="Normal 95 10 9 2 2" xfId="19526" xr:uid="{00000000-0005-0000-0000-000077860000}"/>
    <cellStyle name="Normal 95 10 9 2 2 2" xfId="50029" xr:uid="{00000000-0005-0000-0000-000078860000}"/>
    <cellStyle name="Normal 95 10 9 2 3" xfId="38931" xr:uid="{00000000-0005-0000-0000-000079860000}"/>
    <cellStyle name="Normal 95 10 9 3" xfId="9748" xr:uid="{00000000-0005-0000-0000-00007A860000}"/>
    <cellStyle name="Normal 95 10 9 3 2" xfId="21147" xr:uid="{00000000-0005-0000-0000-00007B860000}"/>
    <cellStyle name="Normal 95 10 9 3 2 2" xfId="51557" xr:uid="{00000000-0005-0000-0000-00007C860000}"/>
    <cellStyle name="Normal 95 10 9 3 3" xfId="40459" xr:uid="{00000000-0005-0000-0000-00007D860000}"/>
    <cellStyle name="Normal 95 10 9 4" xfId="13839" xr:uid="{00000000-0005-0000-0000-00007E860000}"/>
    <cellStyle name="Normal 95 10 9 4 2" xfId="25173" xr:uid="{00000000-0005-0000-0000-00007F860000}"/>
    <cellStyle name="Normal 95 10 9 4 2 2" xfId="55509" xr:uid="{00000000-0005-0000-0000-000080860000}"/>
    <cellStyle name="Normal 95 10 9 4 3" xfId="44411" xr:uid="{00000000-0005-0000-0000-000081860000}"/>
    <cellStyle name="Normal 95 10 9 5" xfId="17929" xr:uid="{00000000-0005-0000-0000-000082860000}"/>
    <cellStyle name="Normal 95 10 9 5 2" xfId="48432" xr:uid="{00000000-0005-0000-0000-000083860000}"/>
    <cellStyle name="Normal 95 10 9 6" xfId="29199" xr:uid="{00000000-0005-0000-0000-000084860000}"/>
    <cellStyle name="Normal 95 10 9 7" xfId="33228" xr:uid="{00000000-0005-0000-0000-000085860000}"/>
    <cellStyle name="Normal 95 10 9 8" xfId="37334" xr:uid="{00000000-0005-0000-0000-000086860000}"/>
    <cellStyle name="Normal 95 11" xfId="5506" xr:uid="{00000000-0005-0000-0000-000087860000}"/>
    <cellStyle name="Normal 95 11 10" xfId="6577" xr:uid="{00000000-0005-0000-0000-000088860000}"/>
    <cellStyle name="Normal 95 11 10 2" xfId="8174" xr:uid="{00000000-0005-0000-0000-000089860000}"/>
    <cellStyle name="Normal 95 11 10 2 2" xfId="19598" xr:uid="{00000000-0005-0000-0000-00008A860000}"/>
    <cellStyle name="Normal 95 11 10 2 2 2" xfId="50101" xr:uid="{00000000-0005-0000-0000-00008B860000}"/>
    <cellStyle name="Normal 95 11 10 2 3" xfId="39003" xr:uid="{00000000-0005-0000-0000-00008C860000}"/>
    <cellStyle name="Normal 95 11 10 3" xfId="9822" xr:uid="{00000000-0005-0000-0000-00008D860000}"/>
    <cellStyle name="Normal 95 11 10 3 2" xfId="21220" xr:uid="{00000000-0005-0000-0000-00008E860000}"/>
    <cellStyle name="Normal 95 11 10 3 2 2" xfId="51630" xr:uid="{00000000-0005-0000-0000-00008F860000}"/>
    <cellStyle name="Normal 95 11 10 3 3" xfId="40532" xr:uid="{00000000-0005-0000-0000-000090860000}"/>
    <cellStyle name="Normal 95 11 10 4" xfId="13912" xr:uid="{00000000-0005-0000-0000-000091860000}"/>
    <cellStyle name="Normal 95 11 10 4 2" xfId="25246" xr:uid="{00000000-0005-0000-0000-000092860000}"/>
    <cellStyle name="Normal 95 11 10 4 2 2" xfId="55582" xr:uid="{00000000-0005-0000-0000-000093860000}"/>
    <cellStyle name="Normal 95 11 10 4 3" xfId="44484" xr:uid="{00000000-0005-0000-0000-000094860000}"/>
    <cellStyle name="Normal 95 11 10 5" xfId="18001" xr:uid="{00000000-0005-0000-0000-000095860000}"/>
    <cellStyle name="Normal 95 11 10 5 2" xfId="48504" xr:uid="{00000000-0005-0000-0000-000096860000}"/>
    <cellStyle name="Normal 95 11 10 6" xfId="29272" xr:uid="{00000000-0005-0000-0000-000097860000}"/>
    <cellStyle name="Normal 95 11 10 7" xfId="33301" xr:uid="{00000000-0005-0000-0000-000098860000}"/>
    <cellStyle name="Normal 95 11 10 8" xfId="37406" xr:uid="{00000000-0005-0000-0000-000099860000}"/>
    <cellStyle name="Normal 95 11 11" xfId="6638" xr:uid="{00000000-0005-0000-0000-00009A860000}"/>
    <cellStyle name="Normal 95 11 11 2" xfId="8235" xr:uid="{00000000-0005-0000-0000-00009B860000}"/>
    <cellStyle name="Normal 95 11 11 2 2" xfId="19659" xr:uid="{00000000-0005-0000-0000-00009C860000}"/>
    <cellStyle name="Normal 95 11 11 2 2 2" xfId="50162" xr:uid="{00000000-0005-0000-0000-00009D860000}"/>
    <cellStyle name="Normal 95 11 11 2 3" xfId="39064" xr:uid="{00000000-0005-0000-0000-00009E860000}"/>
    <cellStyle name="Normal 95 11 11 3" xfId="9895" xr:uid="{00000000-0005-0000-0000-00009F860000}"/>
    <cellStyle name="Normal 95 11 11 3 2" xfId="21292" xr:uid="{00000000-0005-0000-0000-0000A0860000}"/>
    <cellStyle name="Normal 95 11 11 3 2 2" xfId="51702" xr:uid="{00000000-0005-0000-0000-0000A1860000}"/>
    <cellStyle name="Normal 95 11 11 3 3" xfId="40604" xr:uid="{00000000-0005-0000-0000-0000A2860000}"/>
    <cellStyle name="Normal 95 11 11 4" xfId="13984" xr:uid="{00000000-0005-0000-0000-0000A3860000}"/>
    <cellStyle name="Normal 95 11 11 4 2" xfId="25318" xr:uid="{00000000-0005-0000-0000-0000A4860000}"/>
    <cellStyle name="Normal 95 11 11 4 2 2" xfId="55654" xr:uid="{00000000-0005-0000-0000-0000A5860000}"/>
    <cellStyle name="Normal 95 11 11 4 3" xfId="44556" xr:uid="{00000000-0005-0000-0000-0000A6860000}"/>
    <cellStyle name="Normal 95 11 11 5" xfId="18062" xr:uid="{00000000-0005-0000-0000-0000A7860000}"/>
    <cellStyle name="Normal 95 11 11 5 2" xfId="48565" xr:uid="{00000000-0005-0000-0000-0000A8860000}"/>
    <cellStyle name="Normal 95 11 11 6" xfId="29344" xr:uid="{00000000-0005-0000-0000-0000A9860000}"/>
    <cellStyle name="Normal 95 11 11 7" xfId="33373" xr:uid="{00000000-0005-0000-0000-0000AA860000}"/>
    <cellStyle name="Normal 95 11 11 8" xfId="37467" xr:uid="{00000000-0005-0000-0000-0000AB860000}"/>
    <cellStyle name="Normal 95 11 12" xfId="6699" xr:uid="{00000000-0005-0000-0000-0000AC860000}"/>
    <cellStyle name="Normal 95 11 12 2" xfId="8296" xr:uid="{00000000-0005-0000-0000-0000AD860000}"/>
    <cellStyle name="Normal 95 11 12 2 2" xfId="19720" xr:uid="{00000000-0005-0000-0000-0000AE860000}"/>
    <cellStyle name="Normal 95 11 12 2 2 2" xfId="50223" xr:uid="{00000000-0005-0000-0000-0000AF860000}"/>
    <cellStyle name="Normal 95 11 12 2 3" xfId="39125" xr:uid="{00000000-0005-0000-0000-0000B0860000}"/>
    <cellStyle name="Normal 95 11 12 3" xfId="9968" xr:uid="{00000000-0005-0000-0000-0000B1860000}"/>
    <cellStyle name="Normal 95 11 12 3 2" xfId="21364" xr:uid="{00000000-0005-0000-0000-0000B2860000}"/>
    <cellStyle name="Normal 95 11 12 3 2 2" xfId="51774" xr:uid="{00000000-0005-0000-0000-0000B3860000}"/>
    <cellStyle name="Normal 95 11 12 3 3" xfId="40676" xr:uid="{00000000-0005-0000-0000-0000B4860000}"/>
    <cellStyle name="Normal 95 11 12 4" xfId="14056" xr:uid="{00000000-0005-0000-0000-0000B5860000}"/>
    <cellStyle name="Normal 95 11 12 4 2" xfId="25390" xr:uid="{00000000-0005-0000-0000-0000B6860000}"/>
    <cellStyle name="Normal 95 11 12 4 2 2" xfId="55726" xr:uid="{00000000-0005-0000-0000-0000B7860000}"/>
    <cellStyle name="Normal 95 11 12 4 3" xfId="44628" xr:uid="{00000000-0005-0000-0000-0000B8860000}"/>
    <cellStyle name="Normal 95 11 12 5" xfId="18123" xr:uid="{00000000-0005-0000-0000-0000B9860000}"/>
    <cellStyle name="Normal 95 11 12 5 2" xfId="48626" xr:uid="{00000000-0005-0000-0000-0000BA860000}"/>
    <cellStyle name="Normal 95 11 12 6" xfId="29416" xr:uid="{00000000-0005-0000-0000-0000BB860000}"/>
    <cellStyle name="Normal 95 11 12 7" xfId="33445" xr:uid="{00000000-0005-0000-0000-0000BC860000}"/>
    <cellStyle name="Normal 95 11 12 8" xfId="37528" xr:uid="{00000000-0005-0000-0000-0000BD860000}"/>
    <cellStyle name="Normal 95 11 13" xfId="6750" xr:uid="{00000000-0005-0000-0000-0000BE860000}"/>
    <cellStyle name="Normal 95 11 13 2" xfId="8347" xr:uid="{00000000-0005-0000-0000-0000BF860000}"/>
    <cellStyle name="Normal 95 11 13 2 2" xfId="19771" xr:uid="{00000000-0005-0000-0000-0000C0860000}"/>
    <cellStyle name="Normal 95 11 13 2 2 2" xfId="50274" xr:uid="{00000000-0005-0000-0000-0000C1860000}"/>
    <cellStyle name="Normal 95 11 13 2 3" xfId="39176" xr:uid="{00000000-0005-0000-0000-0000C2860000}"/>
    <cellStyle name="Normal 95 11 13 3" xfId="10033" xr:uid="{00000000-0005-0000-0000-0000C3860000}"/>
    <cellStyle name="Normal 95 11 13 3 2" xfId="21428" xr:uid="{00000000-0005-0000-0000-0000C4860000}"/>
    <cellStyle name="Normal 95 11 13 3 2 2" xfId="51838" xr:uid="{00000000-0005-0000-0000-0000C5860000}"/>
    <cellStyle name="Normal 95 11 13 3 3" xfId="40740" xr:uid="{00000000-0005-0000-0000-0000C6860000}"/>
    <cellStyle name="Normal 95 11 13 4" xfId="14120" xr:uid="{00000000-0005-0000-0000-0000C7860000}"/>
    <cellStyle name="Normal 95 11 13 4 2" xfId="25454" xr:uid="{00000000-0005-0000-0000-0000C8860000}"/>
    <cellStyle name="Normal 95 11 13 4 2 2" xfId="55790" xr:uid="{00000000-0005-0000-0000-0000C9860000}"/>
    <cellStyle name="Normal 95 11 13 4 3" xfId="44692" xr:uid="{00000000-0005-0000-0000-0000CA860000}"/>
    <cellStyle name="Normal 95 11 13 5" xfId="18174" xr:uid="{00000000-0005-0000-0000-0000CB860000}"/>
    <cellStyle name="Normal 95 11 13 5 2" xfId="48677" xr:uid="{00000000-0005-0000-0000-0000CC860000}"/>
    <cellStyle name="Normal 95 11 13 6" xfId="29480" xr:uid="{00000000-0005-0000-0000-0000CD860000}"/>
    <cellStyle name="Normal 95 11 13 7" xfId="33509" xr:uid="{00000000-0005-0000-0000-0000CE860000}"/>
    <cellStyle name="Normal 95 11 13 8" xfId="37579" xr:uid="{00000000-0005-0000-0000-0000CF860000}"/>
    <cellStyle name="Normal 95 11 14" xfId="6801" xr:uid="{00000000-0005-0000-0000-0000D0860000}"/>
    <cellStyle name="Normal 95 11 14 2" xfId="8398" xr:uid="{00000000-0005-0000-0000-0000D1860000}"/>
    <cellStyle name="Normal 95 11 14 2 2" xfId="19822" xr:uid="{00000000-0005-0000-0000-0000D2860000}"/>
    <cellStyle name="Normal 95 11 14 2 2 2" xfId="50325" xr:uid="{00000000-0005-0000-0000-0000D3860000}"/>
    <cellStyle name="Normal 95 11 14 2 3" xfId="39227" xr:uid="{00000000-0005-0000-0000-0000D4860000}"/>
    <cellStyle name="Normal 95 11 14 3" xfId="10098" xr:uid="{00000000-0005-0000-0000-0000D5860000}"/>
    <cellStyle name="Normal 95 11 14 3 2" xfId="21492" xr:uid="{00000000-0005-0000-0000-0000D6860000}"/>
    <cellStyle name="Normal 95 11 14 3 2 2" xfId="51902" xr:uid="{00000000-0005-0000-0000-0000D7860000}"/>
    <cellStyle name="Normal 95 11 14 3 3" xfId="40804" xr:uid="{00000000-0005-0000-0000-0000D8860000}"/>
    <cellStyle name="Normal 95 11 14 4" xfId="14184" xr:uid="{00000000-0005-0000-0000-0000D9860000}"/>
    <cellStyle name="Normal 95 11 14 4 2" xfId="25518" xr:uid="{00000000-0005-0000-0000-0000DA860000}"/>
    <cellStyle name="Normal 95 11 14 4 2 2" xfId="55854" xr:uid="{00000000-0005-0000-0000-0000DB860000}"/>
    <cellStyle name="Normal 95 11 14 4 3" xfId="44756" xr:uid="{00000000-0005-0000-0000-0000DC860000}"/>
    <cellStyle name="Normal 95 11 14 5" xfId="18225" xr:uid="{00000000-0005-0000-0000-0000DD860000}"/>
    <cellStyle name="Normal 95 11 14 5 2" xfId="48728" xr:uid="{00000000-0005-0000-0000-0000DE860000}"/>
    <cellStyle name="Normal 95 11 14 6" xfId="29544" xr:uid="{00000000-0005-0000-0000-0000DF860000}"/>
    <cellStyle name="Normal 95 11 14 7" xfId="33573" xr:uid="{00000000-0005-0000-0000-0000E0860000}"/>
    <cellStyle name="Normal 95 11 14 8" xfId="37630" xr:uid="{00000000-0005-0000-0000-0000E1860000}"/>
    <cellStyle name="Normal 95 11 15" xfId="6852" xr:uid="{00000000-0005-0000-0000-0000E2860000}"/>
    <cellStyle name="Normal 95 11 15 2" xfId="8449" xr:uid="{00000000-0005-0000-0000-0000E3860000}"/>
    <cellStyle name="Normal 95 11 15 2 2" xfId="19873" xr:uid="{00000000-0005-0000-0000-0000E4860000}"/>
    <cellStyle name="Normal 95 11 15 2 2 2" xfId="50376" xr:uid="{00000000-0005-0000-0000-0000E5860000}"/>
    <cellStyle name="Normal 95 11 15 2 3" xfId="39278" xr:uid="{00000000-0005-0000-0000-0000E6860000}"/>
    <cellStyle name="Normal 95 11 15 3" xfId="10160" xr:uid="{00000000-0005-0000-0000-0000E7860000}"/>
    <cellStyle name="Normal 95 11 15 3 2" xfId="21553" xr:uid="{00000000-0005-0000-0000-0000E8860000}"/>
    <cellStyle name="Normal 95 11 15 3 2 2" xfId="51963" xr:uid="{00000000-0005-0000-0000-0000E9860000}"/>
    <cellStyle name="Normal 95 11 15 3 3" xfId="40865" xr:uid="{00000000-0005-0000-0000-0000EA860000}"/>
    <cellStyle name="Normal 95 11 15 4" xfId="14245" xr:uid="{00000000-0005-0000-0000-0000EB860000}"/>
    <cellStyle name="Normal 95 11 15 4 2" xfId="25579" xr:uid="{00000000-0005-0000-0000-0000EC860000}"/>
    <cellStyle name="Normal 95 11 15 4 2 2" xfId="55915" xr:uid="{00000000-0005-0000-0000-0000ED860000}"/>
    <cellStyle name="Normal 95 11 15 4 3" xfId="44817" xr:uid="{00000000-0005-0000-0000-0000EE860000}"/>
    <cellStyle name="Normal 95 11 15 5" xfId="18276" xr:uid="{00000000-0005-0000-0000-0000EF860000}"/>
    <cellStyle name="Normal 95 11 15 5 2" xfId="48779" xr:uid="{00000000-0005-0000-0000-0000F0860000}"/>
    <cellStyle name="Normal 95 11 15 6" xfId="29605" xr:uid="{00000000-0005-0000-0000-0000F1860000}"/>
    <cellStyle name="Normal 95 11 15 7" xfId="33634" xr:uid="{00000000-0005-0000-0000-0000F2860000}"/>
    <cellStyle name="Normal 95 11 15 8" xfId="37681" xr:uid="{00000000-0005-0000-0000-0000F3860000}"/>
    <cellStyle name="Normal 95 11 16" xfId="6903" xr:uid="{00000000-0005-0000-0000-0000F4860000}"/>
    <cellStyle name="Normal 95 11 16 2" xfId="8500" xr:uid="{00000000-0005-0000-0000-0000F5860000}"/>
    <cellStyle name="Normal 95 11 16 2 2" xfId="19924" xr:uid="{00000000-0005-0000-0000-0000F6860000}"/>
    <cellStyle name="Normal 95 11 16 2 2 2" xfId="50427" xr:uid="{00000000-0005-0000-0000-0000F7860000}"/>
    <cellStyle name="Normal 95 11 16 2 3" xfId="39329" xr:uid="{00000000-0005-0000-0000-0000F8860000}"/>
    <cellStyle name="Normal 95 11 16 3" xfId="10222" xr:uid="{00000000-0005-0000-0000-0000F9860000}"/>
    <cellStyle name="Normal 95 11 16 3 2" xfId="21614" xr:uid="{00000000-0005-0000-0000-0000FA860000}"/>
    <cellStyle name="Normal 95 11 16 3 2 2" xfId="52024" xr:uid="{00000000-0005-0000-0000-0000FB860000}"/>
    <cellStyle name="Normal 95 11 16 3 3" xfId="40926" xr:uid="{00000000-0005-0000-0000-0000FC860000}"/>
    <cellStyle name="Normal 95 11 16 4" xfId="14306" xr:uid="{00000000-0005-0000-0000-0000FD860000}"/>
    <cellStyle name="Normal 95 11 16 4 2" xfId="25640" xr:uid="{00000000-0005-0000-0000-0000FE860000}"/>
    <cellStyle name="Normal 95 11 16 4 2 2" xfId="55976" xr:uid="{00000000-0005-0000-0000-0000FF860000}"/>
    <cellStyle name="Normal 95 11 16 4 3" xfId="44878" xr:uid="{00000000-0005-0000-0000-000000870000}"/>
    <cellStyle name="Normal 95 11 16 5" xfId="18327" xr:uid="{00000000-0005-0000-0000-000001870000}"/>
    <cellStyle name="Normal 95 11 16 5 2" xfId="48830" xr:uid="{00000000-0005-0000-0000-000002870000}"/>
    <cellStyle name="Normal 95 11 16 6" xfId="29666" xr:uid="{00000000-0005-0000-0000-000003870000}"/>
    <cellStyle name="Normal 95 11 16 7" xfId="33695" xr:uid="{00000000-0005-0000-0000-000004870000}"/>
    <cellStyle name="Normal 95 11 16 8" xfId="37732" xr:uid="{00000000-0005-0000-0000-000005870000}"/>
    <cellStyle name="Normal 95 11 17" xfId="6952" xr:uid="{00000000-0005-0000-0000-000006870000}"/>
    <cellStyle name="Normal 95 11 17 2" xfId="8549" xr:uid="{00000000-0005-0000-0000-000007870000}"/>
    <cellStyle name="Normal 95 11 17 2 2" xfId="19973" xr:uid="{00000000-0005-0000-0000-000008870000}"/>
    <cellStyle name="Normal 95 11 17 2 2 2" xfId="50476" xr:uid="{00000000-0005-0000-0000-000009870000}"/>
    <cellStyle name="Normal 95 11 17 2 3" xfId="39378" xr:uid="{00000000-0005-0000-0000-00000A870000}"/>
    <cellStyle name="Normal 95 11 17 3" xfId="10276" xr:uid="{00000000-0005-0000-0000-00000B870000}"/>
    <cellStyle name="Normal 95 11 17 3 2" xfId="21667" xr:uid="{00000000-0005-0000-0000-00000C870000}"/>
    <cellStyle name="Normal 95 11 17 3 2 2" xfId="52077" xr:uid="{00000000-0005-0000-0000-00000D870000}"/>
    <cellStyle name="Normal 95 11 17 3 3" xfId="40979" xr:uid="{00000000-0005-0000-0000-00000E870000}"/>
    <cellStyle name="Normal 95 11 17 4" xfId="14359" xr:uid="{00000000-0005-0000-0000-00000F870000}"/>
    <cellStyle name="Normal 95 11 17 4 2" xfId="25693" xr:uid="{00000000-0005-0000-0000-000010870000}"/>
    <cellStyle name="Normal 95 11 17 4 2 2" xfId="56029" xr:uid="{00000000-0005-0000-0000-000011870000}"/>
    <cellStyle name="Normal 95 11 17 4 3" xfId="44931" xr:uid="{00000000-0005-0000-0000-000012870000}"/>
    <cellStyle name="Normal 95 11 17 5" xfId="18376" xr:uid="{00000000-0005-0000-0000-000013870000}"/>
    <cellStyle name="Normal 95 11 17 5 2" xfId="48879" xr:uid="{00000000-0005-0000-0000-000014870000}"/>
    <cellStyle name="Normal 95 11 17 6" xfId="29719" xr:uid="{00000000-0005-0000-0000-000015870000}"/>
    <cellStyle name="Normal 95 11 17 7" xfId="33748" xr:uid="{00000000-0005-0000-0000-000016870000}"/>
    <cellStyle name="Normal 95 11 17 8" xfId="37781" xr:uid="{00000000-0005-0000-0000-000017870000}"/>
    <cellStyle name="Normal 95 11 18" xfId="7001" xr:uid="{00000000-0005-0000-0000-000018870000}"/>
    <cellStyle name="Normal 95 11 18 2" xfId="8598" xr:uid="{00000000-0005-0000-0000-000019870000}"/>
    <cellStyle name="Normal 95 11 18 2 2" xfId="20022" xr:uid="{00000000-0005-0000-0000-00001A870000}"/>
    <cellStyle name="Normal 95 11 18 2 2 2" xfId="50525" xr:uid="{00000000-0005-0000-0000-00001B870000}"/>
    <cellStyle name="Normal 95 11 18 2 3" xfId="39427" xr:uid="{00000000-0005-0000-0000-00001C870000}"/>
    <cellStyle name="Normal 95 11 18 3" xfId="10330" xr:uid="{00000000-0005-0000-0000-00001D870000}"/>
    <cellStyle name="Normal 95 11 18 3 2" xfId="21720" xr:uid="{00000000-0005-0000-0000-00001E870000}"/>
    <cellStyle name="Normal 95 11 18 3 2 2" xfId="52130" xr:uid="{00000000-0005-0000-0000-00001F870000}"/>
    <cellStyle name="Normal 95 11 18 3 3" xfId="41032" xr:uid="{00000000-0005-0000-0000-000020870000}"/>
    <cellStyle name="Normal 95 11 18 4" xfId="14412" xr:uid="{00000000-0005-0000-0000-000021870000}"/>
    <cellStyle name="Normal 95 11 18 4 2" xfId="25746" xr:uid="{00000000-0005-0000-0000-000022870000}"/>
    <cellStyle name="Normal 95 11 18 4 2 2" xfId="56082" xr:uid="{00000000-0005-0000-0000-000023870000}"/>
    <cellStyle name="Normal 95 11 18 4 3" xfId="44984" xr:uid="{00000000-0005-0000-0000-000024870000}"/>
    <cellStyle name="Normal 95 11 18 5" xfId="18425" xr:uid="{00000000-0005-0000-0000-000025870000}"/>
    <cellStyle name="Normal 95 11 18 5 2" xfId="48928" xr:uid="{00000000-0005-0000-0000-000026870000}"/>
    <cellStyle name="Normal 95 11 18 6" xfId="29772" xr:uid="{00000000-0005-0000-0000-000027870000}"/>
    <cellStyle name="Normal 95 11 18 7" xfId="33801" xr:uid="{00000000-0005-0000-0000-000028870000}"/>
    <cellStyle name="Normal 95 11 18 8" xfId="37830" xr:uid="{00000000-0005-0000-0000-000029870000}"/>
    <cellStyle name="Normal 95 11 19" xfId="7048" xr:uid="{00000000-0005-0000-0000-00002A870000}"/>
    <cellStyle name="Normal 95 11 19 2" xfId="8645" xr:uid="{00000000-0005-0000-0000-00002B870000}"/>
    <cellStyle name="Normal 95 11 19 2 2" xfId="20069" xr:uid="{00000000-0005-0000-0000-00002C870000}"/>
    <cellStyle name="Normal 95 11 19 2 2 2" xfId="50572" xr:uid="{00000000-0005-0000-0000-00002D870000}"/>
    <cellStyle name="Normal 95 11 19 2 3" xfId="39474" xr:uid="{00000000-0005-0000-0000-00002E870000}"/>
    <cellStyle name="Normal 95 11 19 3" xfId="10384" xr:uid="{00000000-0005-0000-0000-00002F870000}"/>
    <cellStyle name="Normal 95 11 19 3 2" xfId="21773" xr:uid="{00000000-0005-0000-0000-000030870000}"/>
    <cellStyle name="Normal 95 11 19 3 2 2" xfId="52183" xr:uid="{00000000-0005-0000-0000-000031870000}"/>
    <cellStyle name="Normal 95 11 19 3 3" xfId="41085" xr:uid="{00000000-0005-0000-0000-000032870000}"/>
    <cellStyle name="Normal 95 11 19 4" xfId="14465" xr:uid="{00000000-0005-0000-0000-000033870000}"/>
    <cellStyle name="Normal 95 11 19 4 2" xfId="25799" xr:uid="{00000000-0005-0000-0000-000034870000}"/>
    <cellStyle name="Normal 95 11 19 4 2 2" xfId="56135" xr:uid="{00000000-0005-0000-0000-000035870000}"/>
    <cellStyle name="Normal 95 11 19 4 3" xfId="45037" xr:uid="{00000000-0005-0000-0000-000036870000}"/>
    <cellStyle name="Normal 95 11 19 5" xfId="18472" xr:uid="{00000000-0005-0000-0000-000037870000}"/>
    <cellStyle name="Normal 95 11 19 5 2" xfId="48975" xr:uid="{00000000-0005-0000-0000-000038870000}"/>
    <cellStyle name="Normal 95 11 19 6" xfId="29825" xr:uid="{00000000-0005-0000-0000-000039870000}"/>
    <cellStyle name="Normal 95 11 19 7" xfId="33854" xr:uid="{00000000-0005-0000-0000-00003A870000}"/>
    <cellStyle name="Normal 95 11 19 8" xfId="37877" xr:uid="{00000000-0005-0000-0000-00003B870000}"/>
    <cellStyle name="Normal 95 11 2" xfId="6066" xr:uid="{00000000-0005-0000-0000-00003C870000}"/>
    <cellStyle name="Normal 95 11 2 2" xfId="7663" xr:uid="{00000000-0005-0000-0000-00003D870000}"/>
    <cellStyle name="Normal 95 11 2 2 2" xfId="19087" xr:uid="{00000000-0005-0000-0000-00003E870000}"/>
    <cellStyle name="Normal 95 11 2 2 2 2" xfId="49590" xr:uid="{00000000-0005-0000-0000-00003F870000}"/>
    <cellStyle name="Normal 95 11 2 2 3" xfId="38492" xr:uid="{00000000-0005-0000-0000-000040870000}"/>
    <cellStyle name="Normal 95 11 2 3" xfId="9293" xr:uid="{00000000-0005-0000-0000-000041870000}"/>
    <cellStyle name="Normal 95 11 2 3 2" xfId="20696" xr:uid="{00000000-0005-0000-0000-000042870000}"/>
    <cellStyle name="Normal 95 11 2 3 2 2" xfId="51106" xr:uid="{00000000-0005-0000-0000-000043870000}"/>
    <cellStyle name="Normal 95 11 2 3 3" xfId="40008" xr:uid="{00000000-0005-0000-0000-000044870000}"/>
    <cellStyle name="Normal 95 11 2 4" xfId="13388" xr:uid="{00000000-0005-0000-0000-000045870000}"/>
    <cellStyle name="Normal 95 11 2 4 2" xfId="24722" xr:uid="{00000000-0005-0000-0000-000046870000}"/>
    <cellStyle name="Normal 95 11 2 4 2 2" xfId="55058" xr:uid="{00000000-0005-0000-0000-000047870000}"/>
    <cellStyle name="Normal 95 11 2 4 3" xfId="43960" xr:uid="{00000000-0005-0000-0000-000048870000}"/>
    <cellStyle name="Normal 95 11 2 5" xfId="17490" xr:uid="{00000000-0005-0000-0000-000049870000}"/>
    <cellStyle name="Normal 95 11 2 5 2" xfId="47993" xr:uid="{00000000-0005-0000-0000-00004A870000}"/>
    <cellStyle name="Normal 95 11 2 6" xfId="28748" xr:uid="{00000000-0005-0000-0000-00004B870000}"/>
    <cellStyle name="Normal 95 11 2 7" xfId="32777" xr:uid="{00000000-0005-0000-0000-00004C870000}"/>
    <cellStyle name="Normal 95 11 2 8" xfId="36895" xr:uid="{00000000-0005-0000-0000-00004D870000}"/>
    <cellStyle name="Normal 95 11 20" xfId="7157" xr:uid="{00000000-0005-0000-0000-00004E870000}"/>
    <cellStyle name="Normal 95 11 20 2" xfId="10438" xr:uid="{00000000-0005-0000-0000-00004F870000}"/>
    <cellStyle name="Normal 95 11 20 2 2" xfId="21826" xr:uid="{00000000-0005-0000-0000-000050870000}"/>
    <cellStyle name="Normal 95 11 20 2 2 2" xfId="52236" xr:uid="{00000000-0005-0000-0000-000051870000}"/>
    <cellStyle name="Normal 95 11 20 2 3" xfId="41138" xr:uid="{00000000-0005-0000-0000-000052870000}"/>
    <cellStyle name="Normal 95 11 20 3" xfId="14518" xr:uid="{00000000-0005-0000-0000-000053870000}"/>
    <cellStyle name="Normal 95 11 20 3 2" xfId="25852" xr:uid="{00000000-0005-0000-0000-000054870000}"/>
    <cellStyle name="Normal 95 11 20 3 2 2" xfId="56188" xr:uid="{00000000-0005-0000-0000-000055870000}"/>
    <cellStyle name="Normal 95 11 20 3 3" xfId="45090" xr:uid="{00000000-0005-0000-0000-000056870000}"/>
    <cellStyle name="Normal 95 11 20 4" xfId="18581" xr:uid="{00000000-0005-0000-0000-000057870000}"/>
    <cellStyle name="Normal 95 11 20 4 2" xfId="49084" xr:uid="{00000000-0005-0000-0000-000058870000}"/>
    <cellStyle name="Normal 95 11 20 5" xfId="29878" xr:uid="{00000000-0005-0000-0000-000059870000}"/>
    <cellStyle name="Normal 95 11 20 6" xfId="33907" xr:uid="{00000000-0005-0000-0000-00005A870000}"/>
    <cellStyle name="Normal 95 11 20 7" xfId="37986" xr:uid="{00000000-0005-0000-0000-00005B870000}"/>
    <cellStyle name="Normal 95 11 21" xfId="10492" xr:uid="{00000000-0005-0000-0000-00005C870000}"/>
    <cellStyle name="Normal 95 11 21 2" xfId="14571" xr:uid="{00000000-0005-0000-0000-00005D870000}"/>
    <cellStyle name="Normal 95 11 21 2 2" xfId="25905" xr:uid="{00000000-0005-0000-0000-00005E870000}"/>
    <cellStyle name="Normal 95 11 21 2 2 2" xfId="56241" xr:uid="{00000000-0005-0000-0000-00005F870000}"/>
    <cellStyle name="Normal 95 11 21 2 3" xfId="45143" xr:uid="{00000000-0005-0000-0000-000060870000}"/>
    <cellStyle name="Normal 95 11 21 3" xfId="21879" xr:uid="{00000000-0005-0000-0000-000061870000}"/>
    <cellStyle name="Normal 95 11 21 3 2" xfId="52289" xr:uid="{00000000-0005-0000-0000-000062870000}"/>
    <cellStyle name="Normal 95 11 21 4" xfId="29931" xr:uid="{00000000-0005-0000-0000-000063870000}"/>
    <cellStyle name="Normal 95 11 21 5" xfId="33960" xr:uid="{00000000-0005-0000-0000-000064870000}"/>
    <cellStyle name="Normal 95 11 21 6" xfId="41191" xr:uid="{00000000-0005-0000-0000-000065870000}"/>
    <cellStyle name="Normal 95 11 22" xfId="10546" xr:uid="{00000000-0005-0000-0000-000066870000}"/>
    <cellStyle name="Normal 95 11 22 2" xfId="14624" xr:uid="{00000000-0005-0000-0000-000067870000}"/>
    <cellStyle name="Normal 95 11 22 2 2" xfId="25958" xr:uid="{00000000-0005-0000-0000-000068870000}"/>
    <cellStyle name="Normal 95 11 22 2 2 2" xfId="56294" xr:uid="{00000000-0005-0000-0000-000069870000}"/>
    <cellStyle name="Normal 95 11 22 2 3" xfId="45196" xr:uid="{00000000-0005-0000-0000-00006A870000}"/>
    <cellStyle name="Normal 95 11 22 3" xfId="21932" xr:uid="{00000000-0005-0000-0000-00006B870000}"/>
    <cellStyle name="Normal 95 11 22 3 2" xfId="52342" xr:uid="{00000000-0005-0000-0000-00006C870000}"/>
    <cellStyle name="Normal 95 11 22 4" xfId="29984" xr:uid="{00000000-0005-0000-0000-00006D870000}"/>
    <cellStyle name="Normal 95 11 22 5" xfId="34013" xr:uid="{00000000-0005-0000-0000-00006E870000}"/>
    <cellStyle name="Normal 95 11 22 6" xfId="41244" xr:uid="{00000000-0005-0000-0000-00006F870000}"/>
    <cellStyle name="Normal 95 11 23" xfId="10596" xr:uid="{00000000-0005-0000-0000-000070870000}"/>
    <cellStyle name="Normal 95 11 23 2" xfId="14673" xr:uid="{00000000-0005-0000-0000-000071870000}"/>
    <cellStyle name="Normal 95 11 23 2 2" xfId="26007" xr:uid="{00000000-0005-0000-0000-000072870000}"/>
    <cellStyle name="Normal 95 11 23 2 2 2" xfId="56343" xr:uid="{00000000-0005-0000-0000-000073870000}"/>
    <cellStyle name="Normal 95 11 23 2 3" xfId="45245" xr:uid="{00000000-0005-0000-0000-000074870000}"/>
    <cellStyle name="Normal 95 11 23 3" xfId="21981" xr:uid="{00000000-0005-0000-0000-000075870000}"/>
    <cellStyle name="Normal 95 11 23 3 2" xfId="52391" xr:uid="{00000000-0005-0000-0000-000076870000}"/>
    <cellStyle name="Normal 95 11 23 4" xfId="30033" xr:uid="{00000000-0005-0000-0000-000077870000}"/>
    <cellStyle name="Normal 95 11 23 5" xfId="34062" xr:uid="{00000000-0005-0000-0000-000078870000}"/>
    <cellStyle name="Normal 95 11 23 6" xfId="41293" xr:uid="{00000000-0005-0000-0000-000079870000}"/>
    <cellStyle name="Normal 95 11 24" xfId="10646" xr:uid="{00000000-0005-0000-0000-00007A870000}"/>
    <cellStyle name="Normal 95 11 24 2" xfId="14722" xr:uid="{00000000-0005-0000-0000-00007B870000}"/>
    <cellStyle name="Normal 95 11 24 2 2" xfId="26056" xr:uid="{00000000-0005-0000-0000-00007C870000}"/>
    <cellStyle name="Normal 95 11 24 2 2 2" xfId="56392" xr:uid="{00000000-0005-0000-0000-00007D870000}"/>
    <cellStyle name="Normal 95 11 24 2 3" xfId="45294" xr:uid="{00000000-0005-0000-0000-00007E870000}"/>
    <cellStyle name="Normal 95 11 24 3" xfId="22030" xr:uid="{00000000-0005-0000-0000-00007F870000}"/>
    <cellStyle name="Normal 95 11 24 3 2" xfId="52440" xr:uid="{00000000-0005-0000-0000-000080870000}"/>
    <cellStyle name="Normal 95 11 24 4" xfId="30082" xr:uid="{00000000-0005-0000-0000-000081870000}"/>
    <cellStyle name="Normal 95 11 24 5" xfId="34111" xr:uid="{00000000-0005-0000-0000-000082870000}"/>
    <cellStyle name="Normal 95 11 24 6" xfId="41342" xr:uid="{00000000-0005-0000-0000-000083870000}"/>
    <cellStyle name="Normal 95 11 25" xfId="10696" xr:uid="{00000000-0005-0000-0000-000084870000}"/>
    <cellStyle name="Normal 95 11 25 2" xfId="14771" xr:uid="{00000000-0005-0000-0000-000085870000}"/>
    <cellStyle name="Normal 95 11 25 2 2" xfId="26105" xr:uid="{00000000-0005-0000-0000-000086870000}"/>
    <cellStyle name="Normal 95 11 25 2 2 2" xfId="56441" xr:uid="{00000000-0005-0000-0000-000087870000}"/>
    <cellStyle name="Normal 95 11 25 2 3" xfId="45343" xr:uid="{00000000-0005-0000-0000-000088870000}"/>
    <cellStyle name="Normal 95 11 25 3" xfId="22079" xr:uid="{00000000-0005-0000-0000-000089870000}"/>
    <cellStyle name="Normal 95 11 25 3 2" xfId="52489" xr:uid="{00000000-0005-0000-0000-00008A870000}"/>
    <cellStyle name="Normal 95 11 25 4" xfId="30131" xr:uid="{00000000-0005-0000-0000-00008B870000}"/>
    <cellStyle name="Normal 95 11 25 5" xfId="34160" xr:uid="{00000000-0005-0000-0000-00008C870000}"/>
    <cellStyle name="Normal 95 11 25 6" xfId="41391" xr:uid="{00000000-0005-0000-0000-00008D870000}"/>
    <cellStyle name="Normal 95 11 26" xfId="11280" xr:uid="{00000000-0005-0000-0000-00008E870000}"/>
    <cellStyle name="Normal 95 11 26 2" xfId="15307" xr:uid="{00000000-0005-0000-0000-00008F870000}"/>
    <cellStyle name="Normal 95 11 26 2 2" xfId="26641" xr:uid="{00000000-0005-0000-0000-000090870000}"/>
    <cellStyle name="Normal 95 11 26 2 2 2" xfId="56977" xr:uid="{00000000-0005-0000-0000-000091870000}"/>
    <cellStyle name="Normal 95 11 26 2 3" xfId="45879" xr:uid="{00000000-0005-0000-0000-000092870000}"/>
    <cellStyle name="Normal 95 11 26 3" xfId="22615" xr:uid="{00000000-0005-0000-0000-000093870000}"/>
    <cellStyle name="Normal 95 11 26 3 2" xfId="53025" xr:uid="{00000000-0005-0000-0000-000094870000}"/>
    <cellStyle name="Normal 95 11 26 4" xfId="30667" xr:uid="{00000000-0005-0000-0000-000095870000}"/>
    <cellStyle name="Normal 95 11 26 5" xfId="34696" xr:uid="{00000000-0005-0000-0000-000096870000}"/>
    <cellStyle name="Normal 95 11 26 6" xfId="41927" xr:uid="{00000000-0005-0000-0000-000097870000}"/>
    <cellStyle name="Normal 95 11 27" xfId="10765" xr:uid="{00000000-0005-0000-0000-000098870000}"/>
    <cellStyle name="Normal 95 11 27 2" xfId="14840" xr:uid="{00000000-0005-0000-0000-000099870000}"/>
    <cellStyle name="Normal 95 11 27 2 2" xfId="26174" xr:uid="{00000000-0005-0000-0000-00009A870000}"/>
    <cellStyle name="Normal 95 11 27 2 2 2" xfId="56510" xr:uid="{00000000-0005-0000-0000-00009B870000}"/>
    <cellStyle name="Normal 95 11 27 2 3" xfId="45412" xr:uid="{00000000-0005-0000-0000-00009C870000}"/>
    <cellStyle name="Normal 95 11 27 3" xfId="22148" xr:uid="{00000000-0005-0000-0000-00009D870000}"/>
    <cellStyle name="Normal 95 11 27 3 2" xfId="52558" xr:uid="{00000000-0005-0000-0000-00009E870000}"/>
    <cellStyle name="Normal 95 11 27 4" xfId="30200" xr:uid="{00000000-0005-0000-0000-00009F870000}"/>
    <cellStyle name="Normal 95 11 27 5" xfId="34229" xr:uid="{00000000-0005-0000-0000-0000A0870000}"/>
    <cellStyle name="Normal 95 11 27 6" xfId="41460" xr:uid="{00000000-0005-0000-0000-0000A1870000}"/>
    <cellStyle name="Normal 95 11 28" xfId="11355" xr:uid="{00000000-0005-0000-0000-0000A2870000}"/>
    <cellStyle name="Normal 95 11 28 2" xfId="15382" xr:uid="{00000000-0005-0000-0000-0000A3870000}"/>
    <cellStyle name="Normal 95 11 28 2 2" xfId="26716" xr:uid="{00000000-0005-0000-0000-0000A4870000}"/>
    <cellStyle name="Normal 95 11 28 2 2 2" xfId="57052" xr:uid="{00000000-0005-0000-0000-0000A5870000}"/>
    <cellStyle name="Normal 95 11 28 2 3" xfId="45954" xr:uid="{00000000-0005-0000-0000-0000A6870000}"/>
    <cellStyle name="Normal 95 11 28 3" xfId="22690" xr:uid="{00000000-0005-0000-0000-0000A7870000}"/>
    <cellStyle name="Normal 95 11 28 3 2" xfId="53100" xr:uid="{00000000-0005-0000-0000-0000A8870000}"/>
    <cellStyle name="Normal 95 11 28 4" xfId="30742" xr:uid="{00000000-0005-0000-0000-0000A9870000}"/>
    <cellStyle name="Normal 95 11 28 5" xfId="34771" xr:uid="{00000000-0005-0000-0000-0000AA870000}"/>
    <cellStyle name="Normal 95 11 28 6" xfId="42002" xr:uid="{00000000-0005-0000-0000-0000AB870000}"/>
    <cellStyle name="Normal 95 11 29" xfId="11434" xr:uid="{00000000-0005-0000-0000-0000AC870000}"/>
    <cellStyle name="Normal 95 11 29 2" xfId="15461" xr:uid="{00000000-0005-0000-0000-0000AD870000}"/>
    <cellStyle name="Normal 95 11 29 2 2" xfId="26795" xr:uid="{00000000-0005-0000-0000-0000AE870000}"/>
    <cellStyle name="Normal 95 11 29 2 2 2" xfId="57131" xr:uid="{00000000-0005-0000-0000-0000AF870000}"/>
    <cellStyle name="Normal 95 11 29 2 3" xfId="46033" xr:uid="{00000000-0005-0000-0000-0000B0870000}"/>
    <cellStyle name="Normal 95 11 29 3" xfId="22769" xr:uid="{00000000-0005-0000-0000-0000B1870000}"/>
    <cellStyle name="Normal 95 11 29 3 2" xfId="53179" xr:uid="{00000000-0005-0000-0000-0000B2870000}"/>
    <cellStyle name="Normal 95 11 29 4" xfId="30821" xr:uid="{00000000-0005-0000-0000-0000B3870000}"/>
    <cellStyle name="Normal 95 11 29 5" xfId="34850" xr:uid="{00000000-0005-0000-0000-0000B4870000}"/>
    <cellStyle name="Normal 95 11 29 6" xfId="42081" xr:uid="{00000000-0005-0000-0000-0000B5870000}"/>
    <cellStyle name="Normal 95 11 3" xfId="5611" xr:uid="{00000000-0005-0000-0000-0000B6870000}"/>
    <cellStyle name="Normal 95 11 3 2" xfId="7208" xr:uid="{00000000-0005-0000-0000-0000B7870000}"/>
    <cellStyle name="Normal 95 11 3 2 2" xfId="18632" xr:uid="{00000000-0005-0000-0000-0000B8870000}"/>
    <cellStyle name="Normal 95 11 3 2 2 2" xfId="49135" xr:uid="{00000000-0005-0000-0000-0000B9870000}"/>
    <cellStyle name="Normal 95 11 3 2 3" xfId="38037" xr:uid="{00000000-0005-0000-0000-0000BA870000}"/>
    <cellStyle name="Normal 95 11 3 3" xfId="8884" xr:uid="{00000000-0005-0000-0000-0000BB870000}"/>
    <cellStyle name="Normal 95 11 3 3 2" xfId="20315" xr:uid="{00000000-0005-0000-0000-0000BC870000}"/>
    <cellStyle name="Normal 95 11 3 3 2 2" xfId="50725" xr:uid="{00000000-0005-0000-0000-0000BD870000}"/>
    <cellStyle name="Normal 95 11 3 3 3" xfId="39627" xr:uid="{00000000-0005-0000-0000-0000BE870000}"/>
    <cellStyle name="Normal 95 11 3 4" xfId="13007" xr:uid="{00000000-0005-0000-0000-0000BF870000}"/>
    <cellStyle name="Normal 95 11 3 4 2" xfId="24341" xr:uid="{00000000-0005-0000-0000-0000C0870000}"/>
    <cellStyle name="Normal 95 11 3 4 2 2" xfId="54677" xr:uid="{00000000-0005-0000-0000-0000C1870000}"/>
    <cellStyle name="Normal 95 11 3 4 3" xfId="43579" xr:uid="{00000000-0005-0000-0000-0000C2870000}"/>
    <cellStyle name="Normal 95 11 3 5" xfId="17035" xr:uid="{00000000-0005-0000-0000-0000C3870000}"/>
    <cellStyle name="Normal 95 11 3 5 2" xfId="47538" xr:uid="{00000000-0005-0000-0000-0000C4870000}"/>
    <cellStyle name="Normal 95 11 3 6" xfId="28367" xr:uid="{00000000-0005-0000-0000-0000C5870000}"/>
    <cellStyle name="Normal 95 11 3 7" xfId="32396" xr:uid="{00000000-0005-0000-0000-0000C6870000}"/>
    <cellStyle name="Normal 95 11 3 8" xfId="36440" xr:uid="{00000000-0005-0000-0000-0000C7870000}"/>
    <cellStyle name="Normal 95 11 30" xfId="11505" xr:uid="{00000000-0005-0000-0000-0000C8870000}"/>
    <cellStyle name="Normal 95 11 30 2" xfId="15532" xr:uid="{00000000-0005-0000-0000-0000C9870000}"/>
    <cellStyle name="Normal 95 11 30 2 2" xfId="26866" xr:uid="{00000000-0005-0000-0000-0000CA870000}"/>
    <cellStyle name="Normal 95 11 30 2 2 2" xfId="57202" xr:uid="{00000000-0005-0000-0000-0000CB870000}"/>
    <cellStyle name="Normal 95 11 30 2 3" xfId="46104" xr:uid="{00000000-0005-0000-0000-0000CC870000}"/>
    <cellStyle name="Normal 95 11 30 3" xfId="22840" xr:uid="{00000000-0005-0000-0000-0000CD870000}"/>
    <cellStyle name="Normal 95 11 30 3 2" xfId="53250" xr:uid="{00000000-0005-0000-0000-0000CE870000}"/>
    <cellStyle name="Normal 95 11 30 4" xfId="30892" xr:uid="{00000000-0005-0000-0000-0000CF870000}"/>
    <cellStyle name="Normal 95 11 30 5" xfId="34921" xr:uid="{00000000-0005-0000-0000-0000D0870000}"/>
    <cellStyle name="Normal 95 11 30 6" xfId="42152" xr:uid="{00000000-0005-0000-0000-0000D1870000}"/>
    <cellStyle name="Normal 95 11 31" xfId="11586" xr:uid="{00000000-0005-0000-0000-0000D2870000}"/>
    <cellStyle name="Normal 95 11 31 2" xfId="15613" xr:uid="{00000000-0005-0000-0000-0000D3870000}"/>
    <cellStyle name="Normal 95 11 31 2 2" xfId="26947" xr:uid="{00000000-0005-0000-0000-0000D4870000}"/>
    <cellStyle name="Normal 95 11 31 2 2 2" xfId="57283" xr:uid="{00000000-0005-0000-0000-0000D5870000}"/>
    <cellStyle name="Normal 95 11 31 2 3" xfId="46185" xr:uid="{00000000-0005-0000-0000-0000D6870000}"/>
    <cellStyle name="Normal 95 11 31 3" xfId="22921" xr:uid="{00000000-0005-0000-0000-0000D7870000}"/>
    <cellStyle name="Normal 95 11 31 3 2" xfId="53331" xr:uid="{00000000-0005-0000-0000-0000D8870000}"/>
    <cellStyle name="Normal 95 11 31 4" xfId="30973" xr:uid="{00000000-0005-0000-0000-0000D9870000}"/>
    <cellStyle name="Normal 95 11 31 5" xfId="35002" xr:uid="{00000000-0005-0000-0000-0000DA870000}"/>
    <cellStyle name="Normal 95 11 31 6" xfId="42233" xr:uid="{00000000-0005-0000-0000-0000DB870000}"/>
    <cellStyle name="Normal 95 11 32" xfId="11664" xr:uid="{00000000-0005-0000-0000-0000DC870000}"/>
    <cellStyle name="Normal 95 11 32 2" xfId="15691" xr:uid="{00000000-0005-0000-0000-0000DD870000}"/>
    <cellStyle name="Normal 95 11 32 2 2" xfId="27025" xr:uid="{00000000-0005-0000-0000-0000DE870000}"/>
    <cellStyle name="Normal 95 11 32 2 2 2" xfId="57361" xr:uid="{00000000-0005-0000-0000-0000DF870000}"/>
    <cellStyle name="Normal 95 11 32 2 3" xfId="46263" xr:uid="{00000000-0005-0000-0000-0000E0870000}"/>
    <cellStyle name="Normal 95 11 32 3" xfId="22999" xr:uid="{00000000-0005-0000-0000-0000E1870000}"/>
    <cellStyle name="Normal 95 11 32 3 2" xfId="53409" xr:uid="{00000000-0005-0000-0000-0000E2870000}"/>
    <cellStyle name="Normal 95 11 32 4" xfId="31051" xr:uid="{00000000-0005-0000-0000-0000E3870000}"/>
    <cellStyle name="Normal 95 11 32 5" xfId="35080" xr:uid="{00000000-0005-0000-0000-0000E4870000}"/>
    <cellStyle name="Normal 95 11 32 6" xfId="42311" xr:uid="{00000000-0005-0000-0000-0000E5870000}"/>
    <cellStyle name="Normal 95 11 33" xfId="11742" xr:uid="{00000000-0005-0000-0000-0000E6870000}"/>
    <cellStyle name="Normal 95 11 33 2" xfId="15769" xr:uid="{00000000-0005-0000-0000-0000E7870000}"/>
    <cellStyle name="Normal 95 11 33 2 2" xfId="27103" xr:uid="{00000000-0005-0000-0000-0000E8870000}"/>
    <cellStyle name="Normal 95 11 33 2 2 2" xfId="57439" xr:uid="{00000000-0005-0000-0000-0000E9870000}"/>
    <cellStyle name="Normal 95 11 33 2 3" xfId="46341" xr:uid="{00000000-0005-0000-0000-0000EA870000}"/>
    <cellStyle name="Normal 95 11 33 3" xfId="23077" xr:uid="{00000000-0005-0000-0000-0000EB870000}"/>
    <cellStyle name="Normal 95 11 33 3 2" xfId="53487" xr:uid="{00000000-0005-0000-0000-0000EC870000}"/>
    <cellStyle name="Normal 95 11 33 4" xfId="31129" xr:uid="{00000000-0005-0000-0000-0000ED870000}"/>
    <cellStyle name="Normal 95 11 33 5" xfId="35158" xr:uid="{00000000-0005-0000-0000-0000EE870000}"/>
    <cellStyle name="Normal 95 11 33 6" xfId="42389" xr:uid="{00000000-0005-0000-0000-0000EF870000}"/>
    <cellStyle name="Normal 95 11 34" xfId="11820" xr:uid="{00000000-0005-0000-0000-0000F0870000}"/>
    <cellStyle name="Normal 95 11 34 2" xfId="15847" xr:uid="{00000000-0005-0000-0000-0000F1870000}"/>
    <cellStyle name="Normal 95 11 34 2 2" xfId="27181" xr:uid="{00000000-0005-0000-0000-0000F2870000}"/>
    <cellStyle name="Normal 95 11 34 2 2 2" xfId="57517" xr:uid="{00000000-0005-0000-0000-0000F3870000}"/>
    <cellStyle name="Normal 95 11 34 2 3" xfId="46419" xr:uid="{00000000-0005-0000-0000-0000F4870000}"/>
    <cellStyle name="Normal 95 11 34 3" xfId="23155" xr:uid="{00000000-0005-0000-0000-0000F5870000}"/>
    <cellStyle name="Normal 95 11 34 3 2" xfId="53565" xr:uid="{00000000-0005-0000-0000-0000F6870000}"/>
    <cellStyle name="Normal 95 11 34 4" xfId="31207" xr:uid="{00000000-0005-0000-0000-0000F7870000}"/>
    <cellStyle name="Normal 95 11 34 5" xfId="35236" xr:uid="{00000000-0005-0000-0000-0000F8870000}"/>
    <cellStyle name="Normal 95 11 34 6" xfId="42467" xr:uid="{00000000-0005-0000-0000-0000F9870000}"/>
    <cellStyle name="Normal 95 11 35" xfId="11898" xr:uid="{00000000-0005-0000-0000-0000FA870000}"/>
    <cellStyle name="Normal 95 11 35 2" xfId="15925" xr:uid="{00000000-0005-0000-0000-0000FB870000}"/>
    <cellStyle name="Normal 95 11 35 2 2" xfId="27259" xr:uid="{00000000-0005-0000-0000-0000FC870000}"/>
    <cellStyle name="Normal 95 11 35 2 2 2" xfId="57595" xr:uid="{00000000-0005-0000-0000-0000FD870000}"/>
    <cellStyle name="Normal 95 11 35 2 3" xfId="46497" xr:uid="{00000000-0005-0000-0000-0000FE870000}"/>
    <cellStyle name="Normal 95 11 35 3" xfId="23233" xr:uid="{00000000-0005-0000-0000-0000FF870000}"/>
    <cellStyle name="Normal 95 11 35 3 2" xfId="53643" xr:uid="{00000000-0005-0000-0000-000000880000}"/>
    <cellStyle name="Normal 95 11 35 4" xfId="31285" xr:uid="{00000000-0005-0000-0000-000001880000}"/>
    <cellStyle name="Normal 95 11 35 5" xfId="35314" xr:uid="{00000000-0005-0000-0000-000002880000}"/>
    <cellStyle name="Normal 95 11 35 6" xfId="42545" xr:uid="{00000000-0005-0000-0000-000003880000}"/>
    <cellStyle name="Normal 95 11 36" xfId="11976" xr:uid="{00000000-0005-0000-0000-000004880000}"/>
    <cellStyle name="Normal 95 11 36 2" xfId="16003" xr:uid="{00000000-0005-0000-0000-000005880000}"/>
    <cellStyle name="Normal 95 11 36 2 2" xfId="27337" xr:uid="{00000000-0005-0000-0000-000006880000}"/>
    <cellStyle name="Normal 95 11 36 2 2 2" xfId="57673" xr:uid="{00000000-0005-0000-0000-000007880000}"/>
    <cellStyle name="Normal 95 11 36 2 3" xfId="46575" xr:uid="{00000000-0005-0000-0000-000008880000}"/>
    <cellStyle name="Normal 95 11 36 3" xfId="23311" xr:uid="{00000000-0005-0000-0000-000009880000}"/>
    <cellStyle name="Normal 95 11 36 3 2" xfId="53721" xr:uid="{00000000-0005-0000-0000-00000A880000}"/>
    <cellStyle name="Normal 95 11 36 4" xfId="31363" xr:uid="{00000000-0005-0000-0000-00000B880000}"/>
    <cellStyle name="Normal 95 11 36 5" xfId="35392" xr:uid="{00000000-0005-0000-0000-00000C880000}"/>
    <cellStyle name="Normal 95 11 36 6" xfId="42623" xr:uid="{00000000-0005-0000-0000-00000D880000}"/>
    <cellStyle name="Normal 95 11 37" xfId="12054" xr:uid="{00000000-0005-0000-0000-00000E880000}"/>
    <cellStyle name="Normal 95 11 37 2" xfId="16081" xr:uid="{00000000-0005-0000-0000-00000F880000}"/>
    <cellStyle name="Normal 95 11 37 2 2" xfId="27415" xr:uid="{00000000-0005-0000-0000-000010880000}"/>
    <cellStyle name="Normal 95 11 37 2 2 2" xfId="57751" xr:uid="{00000000-0005-0000-0000-000011880000}"/>
    <cellStyle name="Normal 95 11 37 2 3" xfId="46653" xr:uid="{00000000-0005-0000-0000-000012880000}"/>
    <cellStyle name="Normal 95 11 37 3" xfId="23389" xr:uid="{00000000-0005-0000-0000-000013880000}"/>
    <cellStyle name="Normal 95 11 37 3 2" xfId="53799" xr:uid="{00000000-0005-0000-0000-000014880000}"/>
    <cellStyle name="Normal 95 11 37 4" xfId="31441" xr:uid="{00000000-0005-0000-0000-000015880000}"/>
    <cellStyle name="Normal 95 11 37 5" xfId="35470" xr:uid="{00000000-0005-0000-0000-000016880000}"/>
    <cellStyle name="Normal 95 11 37 6" xfId="42701" xr:uid="{00000000-0005-0000-0000-000017880000}"/>
    <cellStyle name="Normal 95 11 38" xfId="12131" xr:uid="{00000000-0005-0000-0000-000018880000}"/>
    <cellStyle name="Normal 95 11 38 2" xfId="16158" xr:uid="{00000000-0005-0000-0000-000019880000}"/>
    <cellStyle name="Normal 95 11 38 2 2" xfId="27492" xr:uid="{00000000-0005-0000-0000-00001A880000}"/>
    <cellStyle name="Normal 95 11 38 2 2 2" xfId="57828" xr:uid="{00000000-0005-0000-0000-00001B880000}"/>
    <cellStyle name="Normal 95 11 38 2 3" xfId="46730" xr:uid="{00000000-0005-0000-0000-00001C880000}"/>
    <cellStyle name="Normal 95 11 38 3" xfId="23466" xr:uid="{00000000-0005-0000-0000-00001D880000}"/>
    <cellStyle name="Normal 95 11 38 3 2" xfId="53876" xr:uid="{00000000-0005-0000-0000-00001E880000}"/>
    <cellStyle name="Normal 95 11 38 4" xfId="31518" xr:uid="{00000000-0005-0000-0000-00001F880000}"/>
    <cellStyle name="Normal 95 11 38 5" xfId="35547" xr:uid="{00000000-0005-0000-0000-000020880000}"/>
    <cellStyle name="Normal 95 11 38 6" xfId="42778" xr:uid="{00000000-0005-0000-0000-000021880000}"/>
    <cellStyle name="Normal 95 11 39" xfId="12204" xr:uid="{00000000-0005-0000-0000-000022880000}"/>
    <cellStyle name="Normal 95 11 39 2" xfId="16231" xr:uid="{00000000-0005-0000-0000-000023880000}"/>
    <cellStyle name="Normal 95 11 39 2 2" xfId="27565" xr:uid="{00000000-0005-0000-0000-000024880000}"/>
    <cellStyle name="Normal 95 11 39 2 2 2" xfId="57901" xr:uid="{00000000-0005-0000-0000-000025880000}"/>
    <cellStyle name="Normal 95 11 39 2 3" xfId="46803" xr:uid="{00000000-0005-0000-0000-000026880000}"/>
    <cellStyle name="Normal 95 11 39 3" xfId="23539" xr:uid="{00000000-0005-0000-0000-000027880000}"/>
    <cellStyle name="Normal 95 11 39 3 2" xfId="53949" xr:uid="{00000000-0005-0000-0000-000028880000}"/>
    <cellStyle name="Normal 95 11 39 4" xfId="31591" xr:uid="{00000000-0005-0000-0000-000029880000}"/>
    <cellStyle name="Normal 95 11 39 5" xfId="35620" xr:uid="{00000000-0005-0000-0000-00002A880000}"/>
    <cellStyle name="Normal 95 11 39 6" xfId="42851" xr:uid="{00000000-0005-0000-0000-00002B880000}"/>
    <cellStyle name="Normal 95 11 4" xfId="6141" xr:uid="{00000000-0005-0000-0000-00002C880000}"/>
    <cellStyle name="Normal 95 11 4 2" xfId="7738" xr:uid="{00000000-0005-0000-0000-00002D880000}"/>
    <cellStyle name="Normal 95 11 4 2 2" xfId="19162" xr:uid="{00000000-0005-0000-0000-00002E880000}"/>
    <cellStyle name="Normal 95 11 4 2 2 2" xfId="49665" xr:uid="{00000000-0005-0000-0000-00002F880000}"/>
    <cellStyle name="Normal 95 11 4 2 3" xfId="38567" xr:uid="{00000000-0005-0000-0000-000030880000}"/>
    <cellStyle name="Normal 95 11 4 3" xfId="9367" xr:uid="{00000000-0005-0000-0000-000031880000}"/>
    <cellStyle name="Normal 95 11 4 3 2" xfId="20770" xr:uid="{00000000-0005-0000-0000-000032880000}"/>
    <cellStyle name="Normal 95 11 4 3 2 2" xfId="51180" xr:uid="{00000000-0005-0000-0000-000033880000}"/>
    <cellStyle name="Normal 95 11 4 3 3" xfId="40082" xr:uid="{00000000-0005-0000-0000-000034880000}"/>
    <cellStyle name="Normal 95 11 4 4" xfId="13462" xr:uid="{00000000-0005-0000-0000-000035880000}"/>
    <cellStyle name="Normal 95 11 4 4 2" xfId="24796" xr:uid="{00000000-0005-0000-0000-000036880000}"/>
    <cellStyle name="Normal 95 11 4 4 2 2" xfId="55132" xr:uid="{00000000-0005-0000-0000-000037880000}"/>
    <cellStyle name="Normal 95 11 4 4 3" xfId="44034" xr:uid="{00000000-0005-0000-0000-000038880000}"/>
    <cellStyle name="Normal 95 11 4 5" xfId="17565" xr:uid="{00000000-0005-0000-0000-000039880000}"/>
    <cellStyle name="Normal 95 11 4 5 2" xfId="48068" xr:uid="{00000000-0005-0000-0000-00003A880000}"/>
    <cellStyle name="Normal 95 11 4 6" xfId="28822" xr:uid="{00000000-0005-0000-0000-00003B880000}"/>
    <cellStyle name="Normal 95 11 4 7" xfId="32851" xr:uid="{00000000-0005-0000-0000-00003C880000}"/>
    <cellStyle name="Normal 95 11 4 8" xfId="36970" xr:uid="{00000000-0005-0000-0000-00003D880000}"/>
    <cellStyle name="Normal 95 11 40" xfId="12277" xr:uid="{00000000-0005-0000-0000-00003E880000}"/>
    <cellStyle name="Normal 95 11 40 2" xfId="16304" xr:uid="{00000000-0005-0000-0000-00003F880000}"/>
    <cellStyle name="Normal 95 11 40 2 2" xfId="27638" xr:uid="{00000000-0005-0000-0000-000040880000}"/>
    <cellStyle name="Normal 95 11 40 2 2 2" xfId="57974" xr:uid="{00000000-0005-0000-0000-000041880000}"/>
    <cellStyle name="Normal 95 11 40 2 3" xfId="46876" xr:uid="{00000000-0005-0000-0000-000042880000}"/>
    <cellStyle name="Normal 95 11 40 3" xfId="23612" xr:uid="{00000000-0005-0000-0000-000043880000}"/>
    <cellStyle name="Normal 95 11 40 3 2" xfId="54022" xr:uid="{00000000-0005-0000-0000-000044880000}"/>
    <cellStyle name="Normal 95 11 40 4" xfId="31664" xr:uid="{00000000-0005-0000-0000-000045880000}"/>
    <cellStyle name="Normal 95 11 40 5" xfId="35693" xr:uid="{00000000-0005-0000-0000-000046880000}"/>
    <cellStyle name="Normal 95 11 40 6" xfId="42924" xr:uid="{00000000-0005-0000-0000-000047880000}"/>
    <cellStyle name="Normal 95 11 41" xfId="12342" xr:uid="{00000000-0005-0000-0000-000048880000}"/>
    <cellStyle name="Normal 95 11 41 2" xfId="16369" xr:uid="{00000000-0005-0000-0000-000049880000}"/>
    <cellStyle name="Normal 95 11 41 2 2" xfId="27703" xr:uid="{00000000-0005-0000-0000-00004A880000}"/>
    <cellStyle name="Normal 95 11 41 2 2 2" xfId="58039" xr:uid="{00000000-0005-0000-0000-00004B880000}"/>
    <cellStyle name="Normal 95 11 41 2 3" xfId="46941" xr:uid="{00000000-0005-0000-0000-00004C880000}"/>
    <cellStyle name="Normal 95 11 41 3" xfId="23677" xr:uid="{00000000-0005-0000-0000-00004D880000}"/>
    <cellStyle name="Normal 95 11 41 3 2" xfId="54087" xr:uid="{00000000-0005-0000-0000-00004E880000}"/>
    <cellStyle name="Normal 95 11 41 4" xfId="31729" xr:uid="{00000000-0005-0000-0000-00004F880000}"/>
    <cellStyle name="Normal 95 11 41 5" xfId="35758" xr:uid="{00000000-0005-0000-0000-000050880000}"/>
    <cellStyle name="Normal 95 11 41 6" xfId="42989" xr:uid="{00000000-0005-0000-0000-000051880000}"/>
    <cellStyle name="Normal 95 11 42" xfId="12407" xr:uid="{00000000-0005-0000-0000-000052880000}"/>
    <cellStyle name="Normal 95 11 42 2" xfId="16434" xr:uid="{00000000-0005-0000-0000-000053880000}"/>
    <cellStyle name="Normal 95 11 42 2 2" xfId="27768" xr:uid="{00000000-0005-0000-0000-000054880000}"/>
    <cellStyle name="Normal 95 11 42 2 2 2" xfId="58104" xr:uid="{00000000-0005-0000-0000-000055880000}"/>
    <cellStyle name="Normal 95 11 42 2 3" xfId="47006" xr:uid="{00000000-0005-0000-0000-000056880000}"/>
    <cellStyle name="Normal 95 11 42 3" xfId="23742" xr:uid="{00000000-0005-0000-0000-000057880000}"/>
    <cellStyle name="Normal 95 11 42 3 2" xfId="54152" xr:uid="{00000000-0005-0000-0000-000058880000}"/>
    <cellStyle name="Normal 95 11 42 4" xfId="31794" xr:uid="{00000000-0005-0000-0000-000059880000}"/>
    <cellStyle name="Normal 95 11 42 5" xfId="35823" xr:uid="{00000000-0005-0000-0000-00005A880000}"/>
    <cellStyle name="Normal 95 11 42 6" xfId="43054" xr:uid="{00000000-0005-0000-0000-00005B880000}"/>
    <cellStyle name="Normal 95 11 43" xfId="12460" xr:uid="{00000000-0005-0000-0000-00005C880000}"/>
    <cellStyle name="Normal 95 11 43 2" xfId="16487" xr:uid="{00000000-0005-0000-0000-00005D880000}"/>
    <cellStyle name="Normal 95 11 43 2 2" xfId="27821" xr:uid="{00000000-0005-0000-0000-00005E880000}"/>
    <cellStyle name="Normal 95 11 43 2 2 2" xfId="58157" xr:uid="{00000000-0005-0000-0000-00005F880000}"/>
    <cellStyle name="Normal 95 11 43 2 3" xfId="47059" xr:uid="{00000000-0005-0000-0000-000060880000}"/>
    <cellStyle name="Normal 95 11 43 3" xfId="23795" xr:uid="{00000000-0005-0000-0000-000061880000}"/>
    <cellStyle name="Normal 95 11 43 3 2" xfId="54205" xr:uid="{00000000-0005-0000-0000-000062880000}"/>
    <cellStyle name="Normal 95 11 43 4" xfId="31847" xr:uid="{00000000-0005-0000-0000-000063880000}"/>
    <cellStyle name="Normal 95 11 43 5" xfId="35876" xr:uid="{00000000-0005-0000-0000-000064880000}"/>
    <cellStyle name="Normal 95 11 43 6" xfId="43107" xr:uid="{00000000-0005-0000-0000-000065880000}"/>
    <cellStyle name="Normal 95 11 44" xfId="12513" xr:uid="{00000000-0005-0000-0000-000066880000}"/>
    <cellStyle name="Normal 95 11 44 2" xfId="16540" xr:uid="{00000000-0005-0000-0000-000067880000}"/>
    <cellStyle name="Normal 95 11 44 2 2" xfId="27874" xr:uid="{00000000-0005-0000-0000-000068880000}"/>
    <cellStyle name="Normal 95 11 44 2 2 2" xfId="58210" xr:uid="{00000000-0005-0000-0000-000069880000}"/>
    <cellStyle name="Normal 95 11 44 2 3" xfId="47112" xr:uid="{00000000-0005-0000-0000-00006A880000}"/>
    <cellStyle name="Normal 95 11 44 3" xfId="23848" xr:uid="{00000000-0005-0000-0000-00006B880000}"/>
    <cellStyle name="Normal 95 11 44 3 2" xfId="54258" xr:uid="{00000000-0005-0000-0000-00006C880000}"/>
    <cellStyle name="Normal 95 11 44 4" xfId="31900" xr:uid="{00000000-0005-0000-0000-00006D880000}"/>
    <cellStyle name="Normal 95 11 44 5" xfId="35929" xr:uid="{00000000-0005-0000-0000-00006E880000}"/>
    <cellStyle name="Normal 95 11 44 6" xfId="43160" xr:uid="{00000000-0005-0000-0000-00006F880000}"/>
    <cellStyle name="Normal 95 11 45" xfId="12566" xr:uid="{00000000-0005-0000-0000-000070880000}"/>
    <cellStyle name="Normal 95 11 45 2" xfId="16593" xr:uid="{00000000-0005-0000-0000-000071880000}"/>
    <cellStyle name="Normal 95 11 45 2 2" xfId="27927" xr:uid="{00000000-0005-0000-0000-000072880000}"/>
    <cellStyle name="Normal 95 11 45 2 2 2" xfId="58263" xr:uid="{00000000-0005-0000-0000-000073880000}"/>
    <cellStyle name="Normal 95 11 45 2 3" xfId="47165" xr:uid="{00000000-0005-0000-0000-000074880000}"/>
    <cellStyle name="Normal 95 11 45 3" xfId="23901" xr:uid="{00000000-0005-0000-0000-000075880000}"/>
    <cellStyle name="Normal 95 11 45 3 2" xfId="54311" xr:uid="{00000000-0005-0000-0000-000076880000}"/>
    <cellStyle name="Normal 95 11 45 4" xfId="31953" xr:uid="{00000000-0005-0000-0000-000077880000}"/>
    <cellStyle name="Normal 95 11 45 5" xfId="35982" xr:uid="{00000000-0005-0000-0000-000078880000}"/>
    <cellStyle name="Normal 95 11 45 6" xfId="43213" xr:uid="{00000000-0005-0000-0000-000079880000}"/>
    <cellStyle name="Normal 95 11 46" xfId="12619" xr:uid="{00000000-0005-0000-0000-00007A880000}"/>
    <cellStyle name="Normal 95 11 46 2" xfId="16646" xr:uid="{00000000-0005-0000-0000-00007B880000}"/>
    <cellStyle name="Normal 95 11 46 2 2" xfId="27980" xr:uid="{00000000-0005-0000-0000-00007C880000}"/>
    <cellStyle name="Normal 95 11 46 2 2 2" xfId="58316" xr:uid="{00000000-0005-0000-0000-00007D880000}"/>
    <cellStyle name="Normal 95 11 46 2 3" xfId="47218" xr:uid="{00000000-0005-0000-0000-00007E880000}"/>
    <cellStyle name="Normal 95 11 46 3" xfId="23954" xr:uid="{00000000-0005-0000-0000-00007F880000}"/>
    <cellStyle name="Normal 95 11 46 3 2" xfId="54364" xr:uid="{00000000-0005-0000-0000-000080880000}"/>
    <cellStyle name="Normal 95 11 46 4" xfId="32006" xr:uid="{00000000-0005-0000-0000-000081880000}"/>
    <cellStyle name="Normal 95 11 46 5" xfId="36035" xr:uid="{00000000-0005-0000-0000-000082880000}"/>
    <cellStyle name="Normal 95 11 46 6" xfId="43266" xr:uid="{00000000-0005-0000-0000-000083880000}"/>
    <cellStyle name="Normal 95 11 47" xfId="12671" xr:uid="{00000000-0005-0000-0000-000084880000}"/>
    <cellStyle name="Normal 95 11 47 2" xfId="16698" xr:uid="{00000000-0005-0000-0000-000085880000}"/>
    <cellStyle name="Normal 95 11 47 2 2" xfId="28032" xr:uid="{00000000-0005-0000-0000-000086880000}"/>
    <cellStyle name="Normal 95 11 47 2 2 2" xfId="58368" xr:uid="{00000000-0005-0000-0000-000087880000}"/>
    <cellStyle name="Normal 95 11 47 2 3" xfId="47270" xr:uid="{00000000-0005-0000-0000-000088880000}"/>
    <cellStyle name="Normal 95 11 47 3" xfId="24006" xr:uid="{00000000-0005-0000-0000-000089880000}"/>
    <cellStyle name="Normal 95 11 47 3 2" xfId="54416" xr:uid="{00000000-0005-0000-0000-00008A880000}"/>
    <cellStyle name="Normal 95 11 47 4" xfId="32058" xr:uid="{00000000-0005-0000-0000-00008B880000}"/>
    <cellStyle name="Normal 95 11 47 5" xfId="36087" xr:uid="{00000000-0005-0000-0000-00008C880000}"/>
    <cellStyle name="Normal 95 11 47 6" xfId="43318" xr:uid="{00000000-0005-0000-0000-00008D880000}"/>
    <cellStyle name="Normal 95 11 48" xfId="12723" xr:uid="{00000000-0005-0000-0000-00008E880000}"/>
    <cellStyle name="Normal 95 11 48 2" xfId="16750" xr:uid="{00000000-0005-0000-0000-00008F880000}"/>
    <cellStyle name="Normal 95 11 48 2 2" xfId="28084" xr:uid="{00000000-0005-0000-0000-000090880000}"/>
    <cellStyle name="Normal 95 11 48 2 2 2" xfId="58420" xr:uid="{00000000-0005-0000-0000-000091880000}"/>
    <cellStyle name="Normal 95 11 48 2 3" xfId="47322" xr:uid="{00000000-0005-0000-0000-000092880000}"/>
    <cellStyle name="Normal 95 11 48 3" xfId="24058" xr:uid="{00000000-0005-0000-0000-000093880000}"/>
    <cellStyle name="Normal 95 11 48 3 2" xfId="54468" xr:uid="{00000000-0005-0000-0000-000094880000}"/>
    <cellStyle name="Normal 95 11 48 4" xfId="32110" xr:uid="{00000000-0005-0000-0000-000095880000}"/>
    <cellStyle name="Normal 95 11 48 5" xfId="36139" xr:uid="{00000000-0005-0000-0000-000096880000}"/>
    <cellStyle name="Normal 95 11 48 6" xfId="43370" xr:uid="{00000000-0005-0000-0000-000097880000}"/>
    <cellStyle name="Normal 95 11 49" xfId="12772" xr:uid="{00000000-0005-0000-0000-000098880000}"/>
    <cellStyle name="Normal 95 11 49 2" xfId="16799" xr:uid="{00000000-0005-0000-0000-000099880000}"/>
    <cellStyle name="Normal 95 11 49 2 2" xfId="28133" xr:uid="{00000000-0005-0000-0000-00009A880000}"/>
    <cellStyle name="Normal 95 11 49 2 2 2" xfId="58469" xr:uid="{00000000-0005-0000-0000-00009B880000}"/>
    <cellStyle name="Normal 95 11 49 2 3" xfId="47371" xr:uid="{00000000-0005-0000-0000-00009C880000}"/>
    <cellStyle name="Normal 95 11 49 3" xfId="24107" xr:uid="{00000000-0005-0000-0000-00009D880000}"/>
    <cellStyle name="Normal 95 11 49 3 2" xfId="54517" xr:uid="{00000000-0005-0000-0000-00009E880000}"/>
    <cellStyle name="Normal 95 11 49 4" xfId="32159" xr:uid="{00000000-0005-0000-0000-00009F880000}"/>
    <cellStyle name="Normal 95 11 49 5" xfId="36188" xr:uid="{00000000-0005-0000-0000-0000A0880000}"/>
    <cellStyle name="Normal 95 11 49 6" xfId="43419" xr:uid="{00000000-0005-0000-0000-0000A1880000}"/>
    <cellStyle name="Normal 95 11 5" xfId="6216" xr:uid="{00000000-0005-0000-0000-0000A2880000}"/>
    <cellStyle name="Normal 95 11 5 2" xfId="7813" xr:uid="{00000000-0005-0000-0000-0000A3880000}"/>
    <cellStyle name="Normal 95 11 5 2 2" xfId="19237" xr:uid="{00000000-0005-0000-0000-0000A4880000}"/>
    <cellStyle name="Normal 95 11 5 2 2 2" xfId="49740" xr:uid="{00000000-0005-0000-0000-0000A5880000}"/>
    <cellStyle name="Normal 95 11 5 2 3" xfId="38642" xr:uid="{00000000-0005-0000-0000-0000A6880000}"/>
    <cellStyle name="Normal 95 11 5 3" xfId="9454" xr:uid="{00000000-0005-0000-0000-0000A7880000}"/>
    <cellStyle name="Normal 95 11 5 3 2" xfId="20857" xr:uid="{00000000-0005-0000-0000-0000A8880000}"/>
    <cellStyle name="Normal 95 11 5 3 2 2" xfId="51267" xr:uid="{00000000-0005-0000-0000-0000A9880000}"/>
    <cellStyle name="Normal 95 11 5 3 3" xfId="40169" xr:uid="{00000000-0005-0000-0000-0000AA880000}"/>
    <cellStyle name="Normal 95 11 5 4" xfId="13549" xr:uid="{00000000-0005-0000-0000-0000AB880000}"/>
    <cellStyle name="Normal 95 11 5 4 2" xfId="24883" xr:uid="{00000000-0005-0000-0000-0000AC880000}"/>
    <cellStyle name="Normal 95 11 5 4 2 2" xfId="55219" xr:uid="{00000000-0005-0000-0000-0000AD880000}"/>
    <cellStyle name="Normal 95 11 5 4 3" xfId="44121" xr:uid="{00000000-0005-0000-0000-0000AE880000}"/>
    <cellStyle name="Normal 95 11 5 5" xfId="17640" xr:uid="{00000000-0005-0000-0000-0000AF880000}"/>
    <cellStyle name="Normal 95 11 5 5 2" xfId="48143" xr:uid="{00000000-0005-0000-0000-0000B0880000}"/>
    <cellStyle name="Normal 95 11 5 6" xfId="28909" xr:uid="{00000000-0005-0000-0000-0000B1880000}"/>
    <cellStyle name="Normal 95 11 5 7" xfId="32938" xr:uid="{00000000-0005-0000-0000-0000B2880000}"/>
    <cellStyle name="Normal 95 11 5 8" xfId="37045" xr:uid="{00000000-0005-0000-0000-0000B3880000}"/>
    <cellStyle name="Normal 95 11 50" xfId="8834" xr:uid="{00000000-0005-0000-0000-0000B4880000}"/>
    <cellStyle name="Normal 95 11 50 2" xfId="20265" xr:uid="{00000000-0005-0000-0000-0000B5880000}"/>
    <cellStyle name="Normal 95 11 50 2 2" xfId="50675" xr:uid="{00000000-0005-0000-0000-0000B6880000}"/>
    <cellStyle name="Normal 95 11 50 3" xfId="39577" xr:uid="{00000000-0005-0000-0000-0000B7880000}"/>
    <cellStyle name="Normal 95 11 51" xfId="12957" xr:uid="{00000000-0005-0000-0000-0000B8880000}"/>
    <cellStyle name="Normal 95 11 51 2" xfId="24291" xr:uid="{00000000-0005-0000-0000-0000B9880000}"/>
    <cellStyle name="Normal 95 11 51 2 2" xfId="54627" xr:uid="{00000000-0005-0000-0000-0000BA880000}"/>
    <cellStyle name="Normal 95 11 51 3" xfId="43529" xr:uid="{00000000-0005-0000-0000-0000BB880000}"/>
    <cellStyle name="Normal 95 11 52" xfId="16984" xr:uid="{00000000-0005-0000-0000-0000BC880000}"/>
    <cellStyle name="Normal 95 11 52 2" xfId="47487" xr:uid="{00000000-0005-0000-0000-0000BD880000}"/>
    <cellStyle name="Normal 95 11 53" xfId="28317" xr:uid="{00000000-0005-0000-0000-0000BE880000}"/>
    <cellStyle name="Normal 95 11 54" xfId="32346" xr:uid="{00000000-0005-0000-0000-0000BF880000}"/>
    <cellStyle name="Normal 95 11 55" xfId="36302" xr:uid="{00000000-0005-0000-0000-0000C0880000}"/>
    <cellStyle name="Normal 95 11 56" xfId="36389" xr:uid="{00000000-0005-0000-0000-0000C1880000}"/>
    <cellStyle name="Normal 95 11 57" xfId="58653" xr:uid="{00000000-0005-0000-0000-0000C2880000}"/>
    <cellStyle name="Normal 95 11 6" xfId="6291" xr:uid="{00000000-0005-0000-0000-0000C3880000}"/>
    <cellStyle name="Normal 95 11 6 2" xfId="7888" xr:uid="{00000000-0005-0000-0000-0000C4880000}"/>
    <cellStyle name="Normal 95 11 6 2 2" xfId="19312" xr:uid="{00000000-0005-0000-0000-0000C5880000}"/>
    <cellStyle name="Normal 95 11 6 2 2 2" xfId="49815" xr:uid="{00000000-0005-0000-0000-0000C6880000}"/>
    <cellStyle name="Normal 95 11 6 2 3" xfId="38717" xr:uid="{00000000-0005-0000-0000-0000C7880000}"/>
    <cellStyle name="Normal 95 11 6 3" xfId="9529" xr:uid="{00000000-0005-0000-0000-0000C8880000}"/>
    <cellStyle name="Normal 95 11 6 3 2" xfId="20931" xr:uid="{00000000-0005-0000-0000-0000C9880000}"/>
    <cellStyle name="Normal 95 11 6 3 2 2" xfId="51341" xr:uid="{00000000-0005-0000-0000-0000CA880000}"/>
    <cellStyle name="Normal 95 11 6 3 3" xfId="40243" xr:uid="{00000000-0005-0000-0000-0000CB880000}"/>
    <cellStyle name="Normal 95 11 6 4" xfId="13623" xr:uid="{00000000-0005-0000-0000-0000CC880000}"/>
    <cellStyle name="Normal 95 11 6 4 2" xfId="24957" xr:uid="{00000000-0005-0000-0000-0000CD880000}"/>
    <cellStyle name="Normal 95 11 6 4 2 2" xfId="55293" xr:uid="{00000000-0005-0000-0000-0000CE880000}"/>
    <cellStyle name="Normal 95 11 6 4 3" xfId="44195" xr:uid="{00000000-0005-0000-0000-0000CF880000}"/>
    <cellStyle name="Normal 95 11 6 5" xfId="17715" xr:uid="{00000000-0005-0000-0000-0000D0880000}"/>
    <cellStyle name="Normal 95 11 6 5 2" xfId="48218" xr:uid="{00000000-0005-0000-0000-0000D1880000}"/>
    <cellStyle name="Normal 95 11 6 6" xfId="28983" xr:uid="{00000000-0005-0000-0000-0000D2880000}"/>
    <cellStyle name="Normal 95 11 6 7" xfId="33012" xr:uid="{00000000-0005-0000-0000-0000D3880000}"/>
    <cellStyle name="Normal 95 11 6 8" xfId="37120" xr:uid="{00000000-0005-0000-0000-0000D4880000}"/>
    <cellStyle name="Normal 95 11 7" xfId="6363" xr:uid="{00000000-0005-0000-0000-0000D5880000}"/>
    <cellStyle name="Normal 95 11 7 2" xfId="7960" xr:uid="{00000000-0005-0000-0000-0000D6880000}"/>
    <cellStyle name="Normal 95 11 7 2 2" xfId="19384" xr:uid="{00000000-0005-0000-0000-0000D7880000}"/>
    <cellStyle name="Normal 95 11 7 2 2 2" xfId="49887" xr:uid="{00000000-0005-0000-0000-0000D8880000}"/>
    <cellStyle name="Normal 95 11 7 2 3" xfId="38789" xr:uid="{00000000-0005-0000-0000-0000D9880000}"/>
    <cellStyle name="Normal 95 11 7 3" xfId="9603" xr:uid="{00000000-0005-0000-0000-0000DA880000}"/>
    <cellStyle name="Normal 95 11 7 3 2" xfId="21004" xr:uid="{00000000-0005-0000-0000-0000DB880000}"/>
    <cellStyle name="Normal 95 11 7 3 2 2" xfId="51414" xr:uid="{00000000-0005-0000-0000-0000DC880000}"/>
    <cellStyle name="Normal 95 11 7 3 3" xfId="40316" xr:uid="{00000000-0005-0000-0000-0000DD880000}"/>
    <cellStyle name="Normal 95 11 7 4" xfId="13696" xr:uid="{00000000-0005-0000-0000-0000DE880000}"/>
    <cellStyle name="Normal 95 11 7 4 2" xfId="25030" xr:uid="{00000000-0005-0000-0000-0000DF880000}"/>
    <cellStyle name="Normal 95 11 7 4 2 2" xfId="55366" xr:uid="{00000000-0005-0000-0000-0000E0880000}"/>
    <cellStyle name="Normal 95 11 7 4 3" xfId="44268" xr:uid="{00000000-0005-0000-0000-0000E1880000}"/>
    <cellStyle name="Normal 95 11 7 5" xfId="17787" xr:uid="{00000000-0005-0000-0000-0000E2880000}"/>
    <cellStyle name="Normal 95 11 7 5 2" xfId="48290" xr:uid="{00000000-0005-0000-0000-0000E3880000}"/>
    <cellStyle name="Normal 95 11 7 6" xfId="29056" xr:uid="{00000000-0005-0000-0000-0000E4880000}"/>
    <cellStyle name="Normal 95 11 7 7" xfId="33085" xr:uid="{00000000-0005-0000-0000-0000E5880000}"/>
    <cellStyle name="Normal 95 11 7 8" xfId="37192" xr:uid="{00000000-0005-0000-0000-0000E6880000}"/>
    <cellStyle name="Normal 95 11 8" xfId="6435" xr:uid="{00000000-0005-0000-0000-0000E7880000}"/>
    <cellStyle name="Normal 95 11 8 2" xfId="8032" xr:uid="{00000000-0005-0000-0000-0000E8880000}"/>
    <cellStyle name="Normal 95 11 8 2 2" xfId="19456" xr:uid="{00000000-0005-0000-0000-0000E9880000}"/>
    <cellStyle name="Normal 95 11 8 2 2 2" xfId="49959" xr:uid="{00000000-0005-0000-0000-0000EA880000}"/>
    <cellStyle name="Normal 95 11 8 2 3" xfId="38861" xr:uid="{00000000-0005-0000-0000-0000EB880000}"/>
    <cellStyle name="Normal 95 11 8 3" xfId="9676" xr:uid="{00000000-0005-0000-0000-0000EC880000}"/>
    <cellStyle name="Normal 95 11 8 3 2" xfId="21076" xr:uid="{00000000-0005-0000-0000-0000ED880000}"/>
    <cellStyle name="Normal 95 11 8 3 2 2" xfId="51486" xr:uid="{00000000-0005-0000-0000-0000EE880000}"/>
    <cellStyle name="Normal 95 11 8 3 3" xfId="40388" xr:uid="{00000000-0005-0000-0000-0000EF880000}"/>
    <cellStyle name="Normal 95 11 8 4" xfId="13768" xr:uid="{00000000-0005-0000-0000-0000F0880000}"/>
    <cellStyle name="Normal 95 11 8 4 2" xfId="25102" xr:uid="{00000000-0005-0000-0000-0000F1880000}"/>
    <cellStyle name="Normal 95 11 8 4 2 2" xfId="55438" xr:uid="{00000000-0005-0000-0000-0000F2880000}"/>
    <cellStyle name="Normal 95 11 8 4 3" xfId="44340" xr:uid="{00000000-0005-0000-0000-0000F3880000}"/>
    <cellStyle name="Normal 95 11 8 5" xfId="17859" xr:uid="{00000000-0005-0000-0000-0000F4880000}"/>
    <cellStyle name="Normal 95 11 8 5 2" xfId="48362" xr:uid="{00000000-0005-0000-0000-0000F5880000}"/>
    <cellStyle name="Normal 95 11 8 6" xfId="29128" xr:uid="{00000000-0005-0000-0000-0000F6880000}"/>
    <cellStyle name="Normal 95 11 8 7" xfId="33157" xr:uid="{00000000-0005-0000-0000-0000F7880000}"/>
    <cellStyle name="Normal 95 11 8 8" xfId="37264" xr:uid="{00000000-0005-0000-0000-0000F8880000}"/>
    <cellStyle name="Normal 95 11 9" xfId="6506" xr:uid="{00000000-0005-0000-0000-0000F9880000}"/>
    <cellStyle name="Normal 95 11 9 2" xfId="8103" xr:uid="{00000000-0005-0000-0000-0000FA880000}"/>
    <cellStyle name="Normal 95 11 9 2 2" xfId="19527" xr:uid="{00000000-0005-0000-0000-0000FB880000}"/>
    <cellStyle name="Normal 95 11 9 2 2 2" xfId="50030" xr:uid="{00000000-0005-0000-0000-0000FC880000}"/>
    <cellStyle name="Normal 95 11 9 2 3" xfId="38932" xr:uid="{00000000-0005-0000-0000-0000FD880000}"/>
    <cellStyle name="Normal 95 11 9 3" xfId="9749" xr:uid="{00000000-0005-0000-0000-0000FE880000}"/>
    <cellStyle name="Normal 95 11 9 3 2" xfId="21148" xr:uid="{00000000-0005-0000-0000-0000FF880000}"/>
    <cellStyle name="Normal 95 11 9 3 2 2" xfId="51558" xr:uid="{00000000-0005-0000-0000-000000890000}"/>
    <cellStyle name="Normal 95 11 9 3 3" xfId="40460" xr:uid="{00000000-0005-0000-0000-000001890000}"/>
    <cellStyle name="Normal 95 11 9 4" xfId="13840" xr:uid="{00000000-0005-0000-0000-000002890000}"/>
    <cellStyle name="Normal 95 11 9 4 2" xfId="25174" xr:uid="{00000000-0005-0000-0000-000003890000}"/>
    <cellStyle name="Normal 95 11 9 4 2 2" xfId="55510" xr:uid="{00000000-0005-0000-0000-000004890000}"/>
    <cellStyle name="Normal 95 11 9 4 3" xfId="44412" xr:uid="{00000000-0005-0000-0000-000005890000}"/>
    <cellStyle name="Normal 95 11 9 5" xfId="17930" xr:uid="{00000000-0005-0000-0000-000006890000}"/>
    <cellStyle name="Normal 95 11 9 5 2" xfId="48433" xr:uid="{00000000-0005-0000-0000-000007890000}"/>
    <cellStyle name="Normal 95 11 9 6" xfId="29200" xr:uid="{00000000-0005-0000-0000-000008890000}"/>
    <cellStyle name="Normal 95 11 9 7" xfId="33229" xr:uid="{00000000-0005-0000-0000-000009890000}"/>
    <cellStyle name="Normal 95 11 9 8" xfId="37335" xr:uid="{00000000-0005-0000-0000-00000A890000}"/>
    <cellStyle name="Normal 95 12" xfId="5507" xr:uid="{00000000-0005-0000-0000-00000B890000}"/>
    <cellStyle name="Normal 95 12 10" xfId="6578" xr:uid="{00000000-0005-0000-0000-00000C890000}"/>
    <cellStyle name="Normal 95 12 10 2" xfId="8175" xr:uid="{00000000-0005-0000-0000-00000D890000}"/>
    <cellStyle name="Normal 95 12 10 2 2" xfId="19599" xr:uid="{00000000-0005-0000-0000-00000E890000}"/>
    <cellStyle name="Normal 95 12 10 2 2 2" xfId="50102" xr:uid="{00000000-0005-0000-0000-00000F890000}"/>
    <cellStyle name="Normal 95 12 10 2 3" xfId="39004" xr:uid="{00000000-0005-0000-0000-000010890000}"/>
    <cellStyle name="Normal 95 12 10 3" xfId="9823" xr:uid="{00000000-0005-0000-0000-000011890000}"/>
    <cellStyle name="Normal 95 12 10 3 2" xfId="21221" xr:uid="{00000000-0005-0000-0000-000012890000}"/>
    <cellStyle name="Normal 95 12 10 3 2 2" xfId="51631" xr:uid="{00000000-0005-0000-0000-000013890000}"/>
    <cellStyle name="Normal 95 12 10 3 3" xfId="40533" xr:uid="{00000000-0005-0000-0000-000014890000}"/>
    <cellStyle name="Normal 95 12 10 4" xfId="13913" xr:uid="{00000000-0005-0000-0000-000015890000}"/>
    <cellStyle name="Normal 95 12 10 4 2" xfId="25247" xr:uid="{00000000-0005-0000-0000-000016890000}"/>
    <cellStyle name="Normal 95 12 10 4 2 2" xfId="55583" xr:uid="{00000000-0005-0000-0000-000017890000}"/>
    <cellStyle name="Normal 95 12 10 4 3" xfId="44485" xr:uid="{00000000-0005-0000-0000-000018890000}"/>
    <cellStyle name="Normal 95 12 10 5" xfId="18002" xr:uid="{00000000-0005-0000-0000-000019890000}"/>
    <cellStyle name="Normal 95 12 10 5 2" xfId="48505" xr:uid="{00000000-0005-0000-0000-00001A890000}"/>
    <cellStyle name="Normal 95 12 10 6" xfId="29273" xr:uid="{00000000-0005-0000-0000-00001B890000}"/>
    <cellStyle name="Normal 95 12 10 7" xfId="33302" xr:uid="{00000000-0005-0000-0000-00001C890000}"/>
    <cellStyle name="Normal 95 12 10 8" xfId="37407" xr:uid="{00000000-0005-0000-0000-00001D890000}"/>
    <cellStyle name="Normal 95 12 11" xfId="6639" xr:uid="{00000000-0005-0000-0000-00001E890000}"/>
    <cellStyle name="Normal 95 12 11 2" xfId="8236" xr:uid="{00000000-0005-0000-0000-00001F890000}"/>
    <cellStyle name="Normal 95 12 11 2 2" xfId="19660" xr:uid="{00000000-0005-0000-0000-000020890000}"/>
    <cellStyle name="Normal 95 12 11 2 2 2" xfId="50163" xr:uid="{00000000-0005-0000-0000-000021890000}"/>
    <cellStyle name="Normal 95 12 11 2 3" xfId="39065" xr:uid="{00000000-0005-0000-0000-000022890000}"/>
    <cellStyle name="Normal 95 12 11 3" xfId="9896" xr:uid="{00000000-0005-0000-0000-000023890000}"/>
    <cellStyle name="Normal 95 12 11 3 2" xfId="21293" xr:uid="{00000000-0005-0000-0000-000024890000}"/>
    <cellStyle name="Normal 95 12 11 3 2 2" xfId="51703" xr:uid="{00000000-0005-0000-0000-000025890000}"/>
    <cellStyle name="Normal 95 12 11 3 3" xfId="40605" xr:uid="{00000000-0005-0000-0000-000026890000}"/>
    <cellStyle name="Normal 95 12 11 4" xfId="13985" xr:uid="{00000000-0005-0000-0000-000027890000}"/>
    <cellStyle name="Normal 95 12 11 4 2" xfId="25319" xr:uid="{00000000-0005-0000-0000-000028890000}"/>
    <cellStyle name="Normal 95 12 11 4 2 2" xfId="55655" xr:uid="{00000000-0005-0000-0000-000029890000}"/>
    <cellStyle name="Normal 95 12 11 4 3" xfId="44557" xr:uid="{00000000-0005-0000-0000-00002A890000}"/>
    <cellStyle name="Normal 95 12 11 5" xfId="18063" xr:uid="{00000000-0005-0000-0000-00002B890000}"/>
    <cellStyle name="Normal 95 12 11 5 2" xfId="48566" xr:uid="{00000000-0005-0000-0000-00002C890000}"/>
    <cellStyle name="Normal 95 12 11 6" xfId="29345" xr:uid="{00000000-0005-0000-0000-00002D890000}"/>
    <cellStyle name="Normal 95 12 11 7" xfId="33374" xr:uid="{00000000-0005-0000-0000-00002E890000}"/>
    <cellStyle name="Normal 95 12 11 8" xfId="37468" xr:uid="{00000000-0005-0000-0000-00002F890000}"/>
    <cellStyle name="Normal 95 12 12" xfId="6700" xr:uid="{00000000-0005-0000-0000-000030890000}"/>
    <cellStyle name="Normal 95 12 12 2" xfId="8297" xr:uid="{00000000-0005-0000-0000-000031890000}"/>
    <cellStyle name="Normal 95 12 12 2 2" xfId="19721" xr:uid="{00000000-0005-0000-0000-000032890000}"/>
    <cellStyle name="Normal 95 12 12 2 2 2" xfId="50224" xr:uid="{00000000-0005-0000-0000-000033890000}"/>
    <cellStyle name="Normal 95 12 12 2 3" xfId="39126" xr:uid="{00000000-0005-0000-0000-000034890000}"/>
    <cellStyle name="Normal 95 12 12 3" xfId="9969" xr:uid="{00000000-0005-0000-0000-000035890000}"/>
    <cellStyle name="Normal 95 12 12 3 2" xfId="21365" xr:uid="{00000000-0005-0000-0000-000036890000}"/>
    <cellStyle name="Normal 95 12 12 3 2 2" xfId="51775" xr:uid="{00000000-0005-0000-0000-000037890000}"/>
    <cellStyle name="Normal 95 12 12 3 3" xfId="40677" xr:uid="{00000000-0005-0000-0000-000038890000}"/>
    <cellStyle name="Normal 95 12 12 4" xfId="14057" xr:uid="{00000000-0005-0000-0000-000039890000}"/>
    <cellStyle name="Normal 95 12 12 4 2" xfId="25391" xr:uid="{00000000-0005-0000-0000-00003A890000}"/>
    <cellStyle name="Normal 95 12 12 4 2 2" xfId="55727" xr:uid="{00000000-0005-0000-0000-00003B890000}"/>
    <cellStyle name="Normal 95 12 12 4 3" xfId="44629" xr:uid="{00000000-0005-0000-0000-00003C890000}"/>
    <cellStyle name="Normal 95 12 12 5" xfId="18124" xr:uid="{00000000-0005-0000-0000-00003D890000}"/>
    <cellStyle name="Normal 95 12 12 5 2" xfId="48627" xr:uid="{00000000-0005-0000-0000-00003E890000}"/>
    <cellStyle name="Normal 95 12 12 6" xfId="29417" xr:uid="{00000000-0005-0000-0000-00003F890000}"/>
    <cellStyle name="Normal 95 12 12 7" xfId="33446" xr:uid="{00000000-0005-0000-0000-000040890000}"/>
    <cellStyle name="Normal 95 12 12 8" xfId="37529" xr:uid="{00000000-0005-0000-0000-000041890000}"/>
    <cellStyle name="Normal 95 12 13" xfId="6751" xr:uid="{00000000-0005-0000-0000-000042890000}"/>
    <cellStyle name="Normal 95 12 13 2" xfId="8348" xr:uid="{00000000-0005-0000-0000-000043890000}"/>
    <cellStyle name="Normal 95 12 13 2 2" xfId="19772" xr:uid="{00000000-0005-0000-0000-000044890000}"/>
    <cellStyle name="Normal 95 12 13 2 2 2" xfId="50275" xr:uid="{00000000-0005-0000-0000-000045890000}"/>
    <cellStyle name="Normal 95 12 13 2 3" xfId="39177" xr:uid="{00000000-0005-0000-0000-000046890000}"/>
    <cellStyle name="Normal 95 12 13 3" xfId="10034" xr:uid="{00000000-0005-0000-0000-000047890000}"/>
    <cellStyle name="Normal 95 12 13 3 2" xfId="21429" xr:uid="{00000000-0005-0000-0000-000048890000}"/>
    <cellStyle name="Normal 95 12 13 3 2 2" xfId="51839" xr:uid="{00000000-0005-0000-0000-000049890000}"/>
    <cellStyle name="Normal 95 12 13 3 3" xfId="40741" xr:uid="{00000000-0005-0000-0000-00004A890000}"/>
    <cellStyle name="Normal 95 12 13 4" xfId="14121" xr:uid="{00000000-0005-0000-0000-00004B890000}"/>
    <cellStyle name="Normal 95 12 13 4 2" xfId="25455" xr:uid="{00000000-0005-0000-0000-00004C890000}"/>
    <cellStyle name="Normal 95 12 13 4 2 2" xfId="55791" xr:uid="{00000000-0005-0000-0000-00004D890000}"/>
    <cellStyle name="Normal 95 12 13 4 3" xfId="44693" xr:uid="{00000000-0005-0000-0000-00004E890000}"/>
    <cellStyle name="Normal 95 12 13 5" xfId="18175" xr:uid="{00000000-0005-0000-0000-00004F890000}"/>
    <cellStyle name="Normal 95 12 13 5 2" xfId="48678" xr:uid="{00000000-0005-0000-0000-000050890000}"/>
    <cellStyle name="Normal 95 12 13 6" xfId="29481" xr:uid="{00000000-0005-0000-0000-000051890000}"/>
    <cellStyle name="Normal 95 12 13 7" xfId="33510" xr:uid="{00000000-0005-0000-0000-000052890000}"/>
    <cellStyle name="Normal 95 12 13 8" xfId="37580" xr:uid="{00000000-0005-0000-0000-000053890000}"/>
    <cellStyle name="Normal 95 12 14" xfId="6802" xr:uid="{00000000-0005-0000-0000-000054890000}"/>
    <cellStyle name="Normal 95 12 14 2" xfId="8399" xr:uid="{00000000-0005-0000-0000-000055890000}"/>
    <cellStyle name="Normal 95 12 14 2 2" xfId="19823" xr:uid="{00000000-0005-0000-0000-000056890000}"/>
    <cellStyle name="Normal 95 12 14 2 2 2" xfId="50326" xr:uid="{00000000-0005-0000-0000-000057890000}"/>
    <cellStyle name="Normal 95 12 14 2 3" xfId="39228" xr:uid="{00000000-0005-0000-0000-000058890000}"/>
    <cellStyle name="Normal 95 12 14 3" xfId="10099" xr:uid="{00000000-0005-0000-0000-000059890000}"/>
    <cellStyle name="Normal 95 12 14 3 2" xfId="21493" xr:uid="{00000000-0005-0000-0000-00005A890000}"/>
    <cellStyle name="Normal 95 12 14 3 2 2" xfId="51903" xr:uid="{00000000-0005-0000-0000-00005B890000}"/>
    <cellStyle name="Normal 95 12 14 3 3" xfId="40805" xr:uid="{00000000-0005-0000-0000-00005C890000}"/>
    <cellStyle name="Normal 95 12 14 4" xfId="14185" xr:uid="{00000000-0005-0000-0000-00005D890000}"/>
    <cellStyle name="Normal 95 12 14 4 2" xfId="25519" xr:uid="{00000000-0005-0000-0000-00005E890000}"/>
    <cellStyle name="Normal 95 12 14 4 2 2" xfId="55855" xr:uid="{00000000-0005-0000-0000-00005F890000}"/>
    <cellStyle name="Normal 95 12 14 4 3" xfId="44757" xr:uid="{00000000-0005-0000-0000-000060890000}"/>
    <cellStyle name="Normal 95 12 14 5" xfId="18226" xr:uid="{00000000-0005-0000-0000-000061890000}"/>
    <cellStyle name="Normal 95 12 14 5 2" xfId="48729" xr:uid="{00000000-0005-0000-0000-000062890000}"/>
    <cellStyle name="Normal 95 12 14 6" xfId="29545" xr:uid="{00000000-0005-0000-0000-000063890000}"/>
    <cellStyle name="Normal 95 12 14 7" xfId="33574" xr:uid="{00000000-0005-0000-0000-000064890000}"/>
    <cellStyle name="Normal 95 12 14 8" xfId="37631" xr:uid="{00000000-0005-0000-0000-000065890000}"/>
    <cellStyle name="Normal 95 12 15" xfId="6853" xr:uid="{00000000-0005-0000-0000-000066890000}"/>
    <cellStyle name="Normal 95 12 15 2" xfId="8450" xr:uid="{00000000-0005-0000-0000-000067890000}"/>
    <cellStyle name="Normal 95 12 15 2 2" xfId="19874" xr:uid="{00000000-0005-0000-0000-000068890000}"/>
    <cellStyle name="Normal 95 12 15 2 2 2" xfId="50377" xr:uid="{00000000-0005-0000-0000-000069890000}"/>
    <cellStyle name="Normal 95 12 15 2 3" xfId="39279" xr:uid="{00000000-0005-0000-0000-00006A890000}"/>
    <cellStyle name="Normal 95 12 15 3" xfId="10161" xr:uid="{00000000-0005-0000-0000-00006B890000}"/>
    <cellStyle name="Normal 95 12 15 3 2" xfId="21554" xr:uid="{00000000-0005-0000-0000-00006C890000}"/>
    <cellStyle name="Normal 95 12 15 3 2 2" xfId="51964" xr:uid="{00000000-0005-0000-0000-00006D890000}"/>
    <cellStyle name="Normal 95 12 15 3 3" xfId="40866" xr:uid="{00000000-0005-0000-0000-00006E890000}"/>
    <cellStyle name="Normal 95 12 15 4" xfId="14246" xr:uid="{00000000-0005-0000-0000-00006F890000}"/>
    <cellStyle name="Normal 95 12 15 4 2" xfId="25580" xr:uid="{00000000-0005-0000-0000-000070890000}"/>
    <cellStyle name="Normal 95 12 15 4 2 2" xfId="55916" xr:uid="{00000000-0005-0000-0000-000071890000}"/>
    <cellStyle name="Normal 95 12 15 4 3" xfId="44818" xr:uid="{00000000-0005-0000-0000-000072890000}"/>
    <cellStyle name="Normal 95 12 15 5" xfId="18277" xr:uid="{00000000-0005-0000-0000-000073890000}"/>
    <cellStyle name="Normal 95 12 15 5 2" xfId="48780" xr:uid="{00000000-0005-0000-0000-000074890000}"/>
    <cellStyle name="Normal 95 12 15 6" xfId="29606" xr:uid="{00000000-0005-0000-0000-000075890000}"/>
    <cellStyle name="Normal 95 12 15 7" xfId="33635" xr:uid="{00000000-0005-0000-0000-000076890000}"/>
    <cellStyle name="Normal 95 12 15 8" xfId="37682" xr:uid="{00000000-0005-0000-0000-000077890000}"/>
    <cellStyle name="Normal 95 12 16" xfId="6904" xr:uid="{00000000-0005-0000-0000-000078890000}"/>
    <cellStyle name="Normal 95 12 16 2" xfId="8501" xr:uid="{00000000-0005-0000-0000-000079890000}"/>
    <cellStyle name="Normal 95 12 16 2 2" xfId="19925" xr:uid="{00000000-0005-0000-0000-00007A890000}"/>
    <cellStyle name="Normal 95 12 16 2 2 2" xfId="50428" xr:uid="{00000000-0005-0000-0000-00007B890000}"/>
    <cellStyle name="Normal 95 12 16 2 3" xfId="39330" xr:uid="{00000000-0005-0000-0000-00007C890000}"/>
    <cellStyle name="Normal 95 12 16 3" xfId="10223" xr:uid="{00000000-0005-0000-0000-00007D890000}"/>
    <cellStyle name="Normal 95 12 16 3 2" xfId="21615" xr:uid="{00000000-0005-0000-0000-00007E890000}"/>
    <cellStyle name="Normal 95 12 16 3 2 2" xfId="52025" xr:uid="{00000000-0005-0000-0000-00007F890000}"/>
    <cellStyle name="Normal 95 12 16 3 3" xfId="40927" xr:uid="{00000000-0005-0000-0000-000080890000}"/>
    <cellStyle name="Normal 95 12 16 4" xfId="14307" xr:uid="{00000000-0005-0000-0000-000081890000}"/>
    <cellStyle name="Normal 95 12 16 4 2" xfId="25641" xr:uid="{00000000-0005-0000-0000-000082890000}"/>
    <cellStyle name="Normal 95 12 16 4 2 2" xfId="55977" xr:uid="{00000000-0005-0000-0000-000083890000}"/>
    <cellStyle name="Normal 95 12 16 4 3" xfId="44879" xr:uid="{00000000-0005-0000-0000-000084890000}"/>
    <cellStyle name="Normal 95 12 16 5" xfId="18328" xr:uid="{00000000-0005-0000-0000-000085890000}"/>
    <cellStyle name="Normal 95 12 16 5 2" xfId="48831" xr:uid="{00000000-0005-0000-0000-000086890000}"/>
    <cellStyle name="Normal 95 12 16 6" xfId="29667" xr:uid="{00000000-0005-0000-0000-000087890000}"/>
    <cellStyle name="Normal 95 12 16 7" xfId="33696" xr:uid="{00000000-0005-0000-0000-000088890000}"/>
    <cellStyle name="Normal 95 12 16 8" xfId="37733" xr:uid="{00000000-0005-0000-0000-000089890000}"/>
    <cellStyle name="Normal 95 12 17" xfId="6953" xr:uid="{00000000-0005-0000-0000-00008A890000}"/>
    <cellStyle name="Normal 95 12 17 2" xfId="8550" xr:uid="{00000000-0005-0000-0000-00008B890000}"/>
    <cellStyle name="Normal 95 12 17 2 2" xfId="19974" xr:uid="{00000000-0005-0000-0000-00008C890000}"/>
    <cellStyle name="Normal 95 12 17 2 2 2" xfId="50477" xr:uid="{00000000-0005-0000-0000-00008D890000}"/>
    <cellStyle name="Normal 95 12 17 2 3" xfId="39379" xr:uid="{00000000-0005-0000-0000-00008E890000}"/>
    <cellStyle name="Normal 95 12 17 3" xfId="10277" xr:uid="{00000000-0005-0000-0000-00008F890000}"/>
    <cellStyle name="Normal 95 12 17 3 2" xfId="21668" xr:uid="{00000000-0005-0000-0000-000090890000}"/>
    <cellStyle name="Normal 95 12 17 3 2 2" xfId="52078" xr:uid="{00000000-0005-0000-0000-000091890000}"/>
    <cellStyle name="Normal 95 12 17 3 3" xfId="40980" xr:uid="{00000000-0005-0000-0000-000092890000}"/>
    <cellStyle name="Normal 95 12 17 4" xfId="14360" xr:uid="{00000000-0005-0000-0000-000093890000}"/>
    <cellStyle name="Normal 95 12 17 4 2" xfId="25694" xr:uid="{00000000-0005-0000-0000-000094890000}"/>
    <cellStyle name="Normal 95 12 17 4 2 2" xfId="56030" xr:uid="{00000000-0005-0000-0000-000095890000}"/>
    <cellStyle name="Normal 95 12 17 4 3" xfId="44932" xr:uid="{00000000-0005-0000-0000-000096890000}"/>
    <cellStyle name="Normal 95 12 17 5" xfId="18377" xr:uid="{00000000-0005-0000-0000-000097890000}"/>
    <cellStyle name="Normal 95 12 17 5 2" xfId="48880" xr:uid="{00000000-0005-0000-0000-000098890000}"/>
    <cellStyle name="Normal 95 12 17 6" xfId="29720" xr:uid="{00000000-0005-0000-0000-000099890000}"/>
    <cellStyle name="Normal 95 12 17 7" xfId="33749" xr:uid="{00000000-0005-0000-0000-00009A890000}"/>
    <cellStyle name="Normal 95 12 17 8" xfId="37782" xr:uid="{00000000-0005-0000-0000-00009B890000}"/>
    <cellStyle name="Normal 95 12 18" xfId="7002" xr:uid="{00000000-0005-0000-0000-00009C890000}"/>
    <cellStyle name="Normal 95 12 18 2" xfId="8599" xr:uid="{00000000-0005-0000-0000-00009D890000}"/>
    <cellStyle name="Normal 95 12 18 2 2" xfId="20023" xr:uid="{00000000-0005-0000-0000-00009E890000}"/>
    <cellStyle name="Normal 95 12 18 2 2 2" xfId="50526" xr:uid="{00000000-0005-0000-0000-00009F890000}"/>
    <cellStyle name="Normal 95 12 18 2 3" xfId="39428" xr:uid="{00000000-0005-0000-0000-0000A0890000}"/>
    <cellStyle name="Normal 95 12 18 3" xfId="10331" xr:uid="{00000000-0005-0000-0000-0000A1890000}"/>
    <cellStyle name="Normal 95 12 18 3 2" xfId="21721" xr:uid="{00000000-0005-0000-0000-0000A2890000}"/>
    <cellStyle name="Normal 95 12 18 3 2 2" xfId="52131" xr:uid="{00000000-0005-0000-0000-0000A3890000}"/>
    <cellStyle name="Normal 95 12 18 3 3" xfId="41033" xr:uid="{00000000-0005-0000-0000-0000A4890000}"/>
    <cellStyle name="Normal 95 12 18 4" xfId="14413" xr:uid="{00000000-0005-0000-0000-0000A5890000}"/>
    <cellStyle name="Normal 95 12 18 4 2" xfId="25747" xr:uid="{00000000-0005-0000-0000-0000A6890000}"/>
    <cellStyle name="Normal 95 12 18 4 2 2" xfId="56083" xr:uid="{00000000-0005-0000-0000-0000A7890000}"/>
    <cellStyle name="Normal 95 12 18 4 3" xfId="44985" xr:uid="{00000000-0005-0000-0000-0000A8890000}"/>
    <cellStyle name="Normal 95 12 18 5" xfId="18426" xr:uid="{00000000-0005-0000-0000-0000A9890000}"/>
    <cellStyle name="Normal 95 12 18 5 2" xfId="48929" xr:uid="{00000000-0005-0000-0000-0000AA890000}"/>
    <cellStyle name="Normal 95 12 18 6" xfId="29773" xr:uid="{00000000-0005-0000-0000-0000AB890000}"/>
    <cellStyle name="Normal 95 12 18 7" xfId="33802" xr:uid="{00000000-0005-0000-0000-0000AC890000}"/>
    <cellStyle name="Normal 95 12 18 8" xfId="37831" xr:uid="{00000000-0005-0000-0000-0000AD890000}"/>
    <cellStyle name="Normal 95 12 19" xfId="7049" xr:uid="{00000000-0005-0000-0000-0000AE890000}"/>
    <cellStyle name="Normal 95 12 19 2" xfId="8646" xr:uid="{00000000-0005-0000-0000-0000AF890000}"/>
    <cellStyle name="Normal 95 12 19 2 2" xfId="20070" xr:uid="{00000000-0005-0000-0000-0000B0890000}"/>
    <cellStyle name="Normal 95 12 19 2 2 2" xfId="50573" xr:uid="{00000000-0005-0000-0000-0000B1890000}"/>
    <cellStyle name="Normal 95 12 19 2 3" xfId="39475" xr:uid="{00000000-0005-0000-0000-0000B2890000}"/>
    <cellStyle name="Normal 95 12 19 3" xfId="10385" xr:uid="{00000000-0005-0000-0000-0000B3890000}"/>
    <cellStyle name="Normal 95 12 19 3 2" xfId="21774" xr:uid="{00000000-0005-0000-0000-0000B4890000}"/>
    <cellStyle name="Normal 95 12 19 3 2 2" xfId="52184" xr:uid="{00000000-0005-0000-0000-0000B5890000}"/>
    <cellStyle name="Normal 95 12 19 3 3" xfId="41086" xr:uid="{00000000-0005-0000-0000-0000B6890000}"/>
    <cellStyle name="Normal 95 12 19 4" xfId="14466" xr:uid="{00000000-0005-0000-0000-0000B7890000}"/>
    <cellStyle name="Normal 95 12 19 4 2" xfId="25800" xr:uid="{00000000-0005-0000-0000-0000B8890000}"/>
    <cellStyle name="Normal 95 12 19 4 2 2" xfId="56136" xr:uid="{00000000-0005-0000-0000-0000B9890000}"/>
    <cellStyle name="Normal 95 12 19 4 3" xfId="45038" xr:uid="{00000000-0005-0000-0000-0000BA890000}"/>
    <cellStyle name="Normal 95 12 19 5" xfId="18473" xr:uid="{00000000-0005-0000-0000-0000BB890000}"/>
    <cellStyle name="Normal 95 12 19 5 2" xfId="48976" xr:uid="{00000000-0005-0000-0000-0000BC890000}"/>
    <cellStyle name="Normal 95 12 19 6" xfId="29826" xr:uid="{00000000-0005-0000-0000-0000BD890000}"/>
    <cellStyle name="Normal 95 12 19 7" xfId="33855" xr:uid="{00000000-0005-0000-0000-0000BE890000}"/>
    <cellStyle name="Normal 95 12 19 8" xfId="37878" xr:uid="{00000000-0005-0000-0000-0000BF890000}"/>
    <cellStyle name="Normal 95 12 2" xfId="6067" xr:uid="{00000000-0005-0000-0000-0000C0890000}"/>
    <cellStyle name="Normal 95 12 2 2" xfId="7664" xr:uid="{00000000-0005-0000-0000-0000C1890000}"/>
    <cellStyle name="Normal 95 12 2 2 2" xfId="19088" xr:uid="{00000000-0005-0000-0000-0000C2890000}"/>
    <cellStyle name="Normal 95 12 2 2 2 2" xfId="49591" xr:uid="{00000000-0005-0000-0000-0000C3890000}"/>
    <cellStyle name="Normal 95 12 2 2 3" xfId="38493" xr:uid="{00000000-0005-0000-0000-0000C4890000}"/>
    <cellStyle name="Normal 95 12 2 3" xfId="9294" xr:uid="{00000000-0005-0000-0000-0000C5890000}"/>
    <cellStyle name="Normal 95 12 2 3 2" xfId="20697" xr:uid="{00000000-0005-0000-0000-0000C6890000}"/>
    <cellStyle name="Normal 95 12 2 3 2 2" xfId="51107" xr:uid="{00000000-0005-0000-0000-0000C7890000}"/>
    <cellStyle name="Normal 95 12 2 3 3" xfId="40009" xr:uid="{00000000-0005-0000-0000-0000C8890000}"/>
    <cellStyle name="Normal 95 12 2 4" xfId="13389" xr:uid="{00000000-0005-0000-0000-0000C9890000}"/>
    <cellStyle name="Normal 95 12 2 4 2" xfId="24723" xr:uid="{00000000-0005-0000-0000-0000CA890000}"/>
    <cellStyle name="Normal 95 12 2 4 2 2" xfId="55059" xr:uid="{00000000-0005-0000-0000-0000CB890000}"/>
    <cellStyle name="Normal 95 12 2 4 3" xfId="43961" xr:uid="{00000000-0005-0000-0000-0000CC890000}"/>
    <cellStyle name="Normal 95 12 2 5" xfId="17491" xr:uid="{00000000-0005-0000-0000-0000CD890000}"/>
    <cellStyle name="Normal 95 12 2 5 2" xfId="47994" xr:uid="{00000000-0005-0000-0000-0000CE890000}"/>
    <cellStyle name="Normal 95 12 2 6" xfId="28749" xr:uid="{00000000-0005-0000-0000-0000CF890000}"/>
    <cellStyle name="Normal 95 12 2 7" xfId="32778" xr:uid="{00000000-0005-0000-0000-0000D0890000}"/>
    <cellStyle name="Normal 95 12 2 8" xfId="36896" xr:uid="{00000000-0005-0000-0000-0000D1890000}"/>
    <cellStyle name="Normal 95 12 20" xfId="7158" xr:uid="{00000000-0005-0000-0000-0000D2890000}"/>
    <cellStyle name="Normal 95 12 20 2" xfId="10439" xr:uid="{00000000-0005-0000-0000-0000D3890000}"/>
    <cellStyle name="Normal 95 12 20 2 2" xfId="21827" xr:uid="{00000000-0005-0000-0000-0000D4890000}"/>
    <cellStyle name="Normal 95 12 20 2 2 2" xfId="52237" xr:uid="{00000000-0005-0000-0000-0000D5890000}"/>
    <cellStyle name="Normal 95 12 20 2 3" xfId="41139" xr:uid="{00000000-0005-0000-0000-0000D6890000}"/>
    <cellStyle name="Normal 95 12 20 3" xfId="14519" xr:uid="{00000000-0005-0000-0000-0000D7890000}"/>
    <cellStyle name="Normal 95 12 20 3 2" xfId="25853" xr:uid="{00000000-0005-0000-0000-0000D8890000}"/>
    <cellStyle name="Normal 95 12 20 3 2 2" xfId="56189" xr:uid="{00000000-0005-0000-0000-0000D9890000}"/>
    <cellStyle name="Normal 95 12 20 3 3" xfId="45091" xr:uid="{00000000-0005-0000-0000-0000DA890000}"/>
    <cellStyle name="Normal 95 12 20 4" xfId="18582" xr:uid="{00000000-0005-0000-0000-0000DB890000}"/>
    <cellStyle name="Normal 95 12 20 4 2" xfId="49085" xr:uid="{00000000-0005-0000-0000-0000DC890000}"/>
    <cellStyle name="Normal 95 12 20 5" xfId="29879" xr:uid="{00000000-0005-0000-0000-0000DD890000}"/>
    <cellStyle name="Normal 95 12 20 6" xfId="33908" xr:uid="{00000000-0005-0000-0000-0000DE890000}"/>
    <cellStyle name="Normal 95 12 20 7" xfId="37987" xr:uid="{00000000-0005-0000-0000-0000DF890000}"/>
    <cellStyle name="Normal 95 12 21" xfId="10493" xr:uid="{00000000-0005-0000-0000-0000E0890000}"/>
    <cellStyle name="Normal 95 12 21 2" xfId="14572" xr:uid="{00000000-0005-0000-0000-0000E1890000}"/>
    <cellStyle name="Normal 95 12 21 2 2" xfId="25906" xr:uid="{00000000-0005-0000-0000-0000E2890000}"/>
    <cellStyle name="Normal 95 12 21 2 2 2" xfId="56242" xr:uid="{00000000-0005-0000-0000-0000E3890000}"/>
    <cellStyle name="Normal 95 12 21 2 3" xfId="45144" xr:uid="{00000000-0005-0000-0000-0000E4890000}"/>
    <cellStyle name="Normal 95 12 21 3" xfId="21880" xr:uid="{00000000-0005-0000-0000-0000E5890000}"/>
    <cellStyle name="Normal 95 12 21 3 2" xfId="52290" xr:uid="{00000000-0005-0000-0000-0000E6890000}"/>
    <cellStyle name="Normal 95 12 21 4" xfId="29932" xr:uid="{00000000-0005-0000-0000-0000E7890000}"/>
    <cellStyle name="Normal 95 12 21 5" xfId="33961" xr:uid="{00000000-0005-0000-0000-0000E8890000}"/>
    <cellStyle name="Normal 95 12 21 6" xfId="41192" xr:uid="{00000000-0005-0000-0000-0000E9890000}"/>
    <cellStyle name="Normal 95 12 22" xfId="10547" xr:uid="{00000000-0005-0000-0000-0000EA890000}"/>
    <cellStyle name="Normal 95 12 22 2" xfId="14625" xr:uid="{00000000-0005-0000-0000-0000EB890000}"/>
    <cellStyle name="Normal 95 12 22 2 2" xfId="25959" xr:uid="{00000000-0005-0000-0000-0000EC890000}"/>
    <cellStyle name="Normal 95 12 22 2 2 2" xfId="56295" xr:uid="{00000000-0005-0000-0000-0000ED890000}"/>
    <cellStyle name="Normal 95 12 22 2 3" xfId="45197" xr:uid="{00000000-0005-0000-0000-0000EE890000}"/>
    <cellStyle name="Normal 95 12 22 3" xfId="21933" xr:uid="{00000000-0005-0000-0000-0000EF890000}"/>
    <cellStyle name="Normal 95 12 22 3 2" xfId="52343" xr:uid="{00000000-0005-0000-0000-0000F0890000}"/>
    <cellStyle name="Normal 95 12 22 4" xfId="29985" xr:uid="{00000000-0005-0000-0000-0000F1890000}"/>
    <cellStyle name="Normal 95 12 22 5" xfId="34014" xr:uid="{00000000-0005-0000-0000-0000F2890000}"/>
    <cellStyle name="Normal 95 12 22 6" xfId="41245" xr:uid="{00000000-0005-0000-0000-0000F3890000}"/>
    <cellStyle name="Normal 95 12 23" xfId="10597" xr:uid="{00000000-0005-0000-0000-0000F4890000}"/>
    <cellStyle name="Normal 95 12 23 2" xfId="14674" xr:uid="{00000000-0005-0000-0000-0000F5890000}"/>
    <cellStyle name="Normal 95 12 23 2 2" xfId="26008" xr:uid="{00000000-0005-0000-0000-0000F6890000}"/>
    <cellStyle name="Normal 95 12 23 2 2 2" xfId="56344" xr:uid="{00000000-0005-0000-0000-0000F7890000}"/>
    <cellStyle name="Normal 95 12 23 2 3" xfId="45246" xr:uid="{00000000-0005-0000-0000-0000F8890000}"/>
    <cellStyle name="Normal 95 12 23 3" xfId="21982" xr:uid="{00000000-0005-0000-0000-0000F9890000}"/>
    <cellStyle name="Normal 95 12 23 3 2" xfId="52392" xr:uid="{00000000-0005-0000-0000-0000FA890000}"/>
    <cellStyle name="Normal 95 12 23 4" xfId="30034" xr:uid="{00000000-0005-0000-0000-0000FB890000}"/>
    <cellStyle name="Normal 95 12 23 5" xfId="34063" xr:uid="{00000000-0005-0000-0000-0000FC890000}"/>
    <cellStyle name="Normal 95 12 23 6" xfId="41294" xr:uid="{00000000-0005-0000-0000-0000FD890000}"/>
    <cellStyle name="Normal 95 12 24" xfId="10647" xr:uid="{00000000-0005-0000-0000-0000FE890000}"/>
    <cellStyle name="Normal 95 12 24 2" xfId="14723" xr:uid="{00000000-0005-0000-0000-0000FF890000}"/>
    <cellStyle name="Normal 95 12 24 2 2" xfId="26057" xr:uid="{00000000-0005-0000-0000-0000008A0000}"/>
    <cellStyle name="Normal 95 12 24 2 2 2" xfId="56393" xr:uid="{00000000-0005-0000-0000-0000018A0000}"/>
    <cellStyle name="Normal 95 12 24 2 3" xfId="45295" xr:uid="{00000000-0005-0000-0000-0000028A0000}"/>
    <cellStyle name="Normal 95 12 24 3" xfId="22031" xr:uid="{00000000-0005-0000-0000-0000038A0000}"/>
    <cellStyle name="Normal 95 12 24 3 2" xfId="52441" xr:uid="{00000000-0005-0000-0000-0000048A0000}"/>
    <cellStyle name="Normal 95 12 24 4" xfId="30083" xr:uid="{00000000-0005-0000-0000-0000058A0000}"/>
    <cellStyle name="Normal 95 12 24 5" xfId="34112" xr:uid="{00000000-0005-0000-0000-0000068A0000}"/>
    <cellStyle name="Normal 95 12 24 6" xfId="41343" xr:uid="{00000000-0005-0000-0000-0000078A0000}"/>
    <cellStyle name="Normal 95 12 25" xfId="10697" xr:uid="{00000000-0005-0000-0000-0000088A0000}"/>
    <cellStyle name="Normal 95 12 25 2" xfId="14772" xr:uid="{00000000-0005-0000-0000-0000098A0000}"/>
    <cellStyle name="Normal 95 12 25 2 2" xfId="26106" xr:uid="{00000000-0005-0000-0000-00000A8A0000}"/>
    <cellStyle name="Normal 95 12 25 2 2 2" xfId="56442" xr:uid="{00000000-0005-0000-0000-00000B8A0000}"/>
    <cellStyle name="Normal 95 12 25 2 3" xfId="45344" xr:uid="{00000000-0005-0000-0000-00000C8A0000}"/>
    <cellStyle name="Normal 95 12 25 3" xfId="22080" xr:uid="{00000000-0005-0000-0000-00000D8A0000}"/>
    <cellStyle name="Normal 95 12 25 3 2" xfId="52490" xr:uid="{00000000-0005-0000-0000-00000E8A0000}"/>
    <cellStyle name="Normal 95 12 25 4" xfId="30132" xr:uid="{00000000-0005-0000-0000-00000F8A0000}"/>
    <cellStyle name="Normal 95 12 25 5" xfId="34161" xr:uid="{00000000-0005-0000-0000-0000108A0000}"/>
    <cellStyle name="Normal 95 12 25 6" xfId="41392" xr:uid="{00000000-0005-0000-0000-0000118A0000}"/>
    <cellStyle name="Normal 95 12 26" xfId="11281" xr:uid="{00000000-0005-0000-0000-0000128A0000}"/>
    <cellStyle name="Normal 95 12 26 2" xfId="15308" xr:uid="{00000000-0005-0000-0000-0000138A0000}"/>
    <cellStyle name="Normal 95 12 26 2 2" xfId="26642" xr:uid="{00000000-0005-0000-0000-0000148A0000}"/>
    <cellStyle name="Normal 95 12 26 2 2 2" xfId="56978" xr:uid="{00000000-0005-0000-0000-0000158A0000}"/>
    <cellStyle name="Normal 95 12 26 2 3" xfId="45880" xr:uid="{00000000-0005-0000-0000-0000168A0000}"/>
    <cellStyle name="Normal 95 12 26 3" xfId="22616" xr:uid="{00000000-0005-0000-0000-0000178A0000}"/>
    <cellStyle name="Normal 95 12 26 3 2" xfId="53026" xr:uid="{00000000-0005-0000-0000-0000188A0000}"/>
    <cellStyle name="Normal 95 12 26 4" xfId="30668" xr:uid="{00000000-0005-0000-0000-0000198A0000}"/>
    <cellStyle name="Normal 95 12 26 5" xfId="34697" xr:uid="{00000000-0005-0000-0000-00001A8A0000}"/>
    <cellStyle name="Normal 95 12 26 6" xfId="41928" xr:uid="{00000000-0005-0000-0000-00001B8A0000}"/>
    <cellStyle name="Normal 95 12 27" xfId="10764" xr:uid="{00000000-0005-0000-0000-00001C8A0000}"/>
    <cellStyle name="Normal 95 12 27 2" xfId="14839" xr:uid="{00000000-0005-0000-0000-00001D8A0000}"/>
    <cellStyle name="Normal 95 12 27 2 2" xfId="26173" xr:uid="{00000000-0005-0000-0000-00001E8A0000}"/>
    <cellStyle name="Normal 95 12 27 2 2 2" xfId="56509" xr:uid="{00000000-0005-0000-0000-00001F8A0000}"/>
    <cellStyle name="Normal 95 12 27 2 3" xfId="45411" xr:uid="{00000000-0005-0000-0000-0000208A0000}"/>
    <cellStyle name="Normal 95 12 27 3" xfId="22147" xr:uid="{00000000-0005-0000-0000-0000218A0000}"/>
    <cellStyle name="Normal 95 12 27 3 2" xfId="52557" xr:uid="{00000000-0005-0000-0000-0000228A0000}"/>
    <cellStyle name="Normal 95 12 27 4" xfId="30199" xr:uid="{00000000-0005-0000-0000-0000238A0000}"/>
    <cellStyle name="Normal 95 12 27 5" xfId="34228" xr:uid="{00000000-0005-0000-0000-0000248A0000}"/>
    <cellStyle name="Normal 95 12 27 6" xfId="41459" xr:uid="{00000000-0005-0000-0000-0000258A0000}"/>
    <cellStyle name="Normal 95 12 28" xfId="11356" xr:uid="{00000000-0005-0000-0000-0000268A0000}"/>
    <cellStyle name="Normal 95 12 28 2" xfId="15383" xr:uid="{00000000-0005-0000-0000-0000278A0000}"/>
    <cellStyle name="Normal 95 12 28 2 2" xfId="26717" xr:uid="{00000000-0005-0000-0000-0000288A0000}"/>
    <cellStyle name="Normal 95 12 28 2 2 2" xfId="57053" xr:uid="{00000000-0005-0000-0000-0000298A0000}"/>
    <cellStyle name="Normal 95 12 28 2 3" xfId="45955" xr:uid="{00000000-0005-0000-0000-00002A8A0000}"/>
    <cellStyle name="Normal 95 12 28 3" xfId="22691" xr:uid="{00000000-0005-0000-0000-00002B8A0000}"/>
    <cellStyle name="Normal 95 12 28 3 2" xfId="53101" xr:uid="{00000000-0005-0000-0000-00002C8A0000}"/>
    <cellStyle name="Normal 95 12 28 4" xfId="30743" xr:uid="{00000000-0005-0000-0000-00002D8A0000}"/>
    <cellStyle name="Normal 95 12 28 5" xfId="34772" xr:uid="{00000000-0005-0000-0000-00002E8A0000}"/>
    <cellStyle name="Normal 95 12 28 6" xfId="42003" xr:uid="{00000000-0005-0000-0000-00002F8A0000}"/>
    <cellStyle name="Normal 95 12 29" xfId="11435" xr:uid="{00000000-0005-0000-0000-0000308A0000}"/>
    <cellStyle name="Normal 95 12 29 2" xfId="15462" xr:uid="{00000000-0005-0000-0000-0000318A0000}"/>
    <cellStyle name="Normal 95 12 29 2 2" xfId="26796" xr:uid="{00000000-0005-0000-0000-0000328A0000}"/>
    <cellStyle name="Normal 95 12 29 2 2 2" xfId="57132" xr:uid="{00000000-0005-0000-0000-0000338A0000}"/>
    <cellStyle name="Normal 95 12 29 2 3" xfId="46034" xr:uid="{00000000-0005-0000-0000-0000348A0000}"/>
    <cellStyle name="Normal 95 12 29 3" xfId="22770" xr:uid="{00000000-0005-0000-0000-0000358A0000}"/>
    <cellStyle name="Normal 95 12 29 3 2" xfId="53180" xr:uid="{00000000-0005-0000-0000-0000368A0000}"/>
    <cellStyle name="Normal 95 12 29 4" xfId="30822" xr:uid="{00000000-0005-0000-0000-0000378A0000}"/>
    <cellStyle name="Normal 95 12 29 5" xfId="34851" xr:uid="{00000000-0005-0000-0000-0000388A0000}"/>
    <cellStyle name="Normal 95 12 29 6" xfId="42082" xr:uid="{00000000-0005-0000-0000-0000398A0000}"/>
    <cellStyle name="Normal 95 12 3" xfId="5610" xr:uid="{00000000-0005-0000-0000-00003A8A0000}"/>
    <cellStyle name="Normal 95 12 3 2" xfId="7207" xr:uid="{00000000-0005-0000-0000-00003B8A0000}"/>
    <cellStyle name="Normal 95 12 3 2 2" xfId="18631" xr:uid="{00000000-0005-0000-0000-00003C8A0000}"/>
    <cellStyle name="Normal 95 12 3 2 2 2" xfId="49134" xr:uid="{00000000-0005-0000-0000-00003D8A0000}"/>
    <cellStyle name="Normal 95 12 3 2 3" xfId="38036" xr:uid="{00000000-0005-0000-0000-00003E8A0000}"/>
    <cellStyle name="Normal 95 12 3 3" xfId="8883" xr:uid="{00000000-0005-0000-0000-00003F8A0000}"/>
    <cellStyle name="Normal 95 12 3 3 2" xfId="20314" xr:uid="{00000000-0005-0000-0000-0000408A0000}"/>
    <cellStyle name="Normal 95 12 3 3 2 2" xfId="50724" xr:uid="{00000000-0005-0000-0000-0000418A0000}"/>
    <cellStyle name="Normal 95 12 3 3 3" xfId="39626" xr:uid="{00000000-0005-0000-0000-0000428A0000}"/>
    <cellStyle name="Normal 95 12 3 4" xfId="13006" xr:uid="{00000000-0005-0000-0000-0000438A0000}"/>
    <cellStyle name="Normal 95 12 3 4 2" xfId="24340" xr:uid="{00000000-0005-0000-0000-0000448A0000}"/>
    <cellStyle name="Normal 95 12 3 4 2 2" xfId="54676" xr:uid="{00000000-0005-0000-0000-0000458A0000}"/>
    <cellStyle name="Normal 95 12 3 4 3" xfId="43578" xr:uid="{00000000-0005-0000-0000-0000468A0000}"/>
    <cellStyle name="Normal 95 12 3 5" xfId="17034" xr:uid="{00000000-0005-0000-0000-0000478A0000}"/>
    <cellStyle name="Normal 95 12 3 5 2" xfId="47537" xr:uid="{00000000-0005-0000-0000-0000488A0000}"/>
    <cellStyle name="Normal 95 12 3 6" xfId="28366" xr:uid="{00000000-0005-0000-0000-0000498A0000}"/>
    <cellStyle name="Normal 95 12 3 7" xfId="32395" xr:uid="{00000000-0005-0000-0000-00004A8A0000}"/>
    <cellStyle name="Normal 95 12 3 8" xfId="36439" xr:uid="{00000000-0005-0000-0000-00004B8A0000}"/>
    <cellStyle name="Normal 95 12 30" xfId="11506" xr:uid="{00000000-0005-0000-0000-00004C8A0000}"/>
    <cellStyle name="Normal 95 12 30 2" xfId="15533" xr:uid="{00000000-0005-0000-0000-00004D8A0000}"/>
    <cellStyle name="Normal 95 12 30 2 2" xfId="26867" xr:uid="{00000000-0005-0000-0000-00004E8A0000}"/>
    <cellStyle name="Normal 95 12 30 2 2 2" xfId="57203" xr:uid="{00000000-0005-0000-0000-00004F8A0000}"/>
    <cellStyle name="Normal 95 12 30 2 3" xfId="46105" xr:uid="{00000000-0005-0000-0000-0000508A0000}"/>
    <cellStyle name="Normal 95 12 30 3" xfId="22841" xr:uid="{00000000-0005-0000-0000-0000518A0000}"/>
    <cellStyle name="Normal 95 12 30 3 2" xfId="53251" xr:uid="{00000000-0005-0000-0000-0000528A0000}"/>
    <cellStyle name="Normal 95 12 30 4" xfId="30893" xr:uid="{00000000-0005-0000-0000-0000538A0000}"/>
    <cellStyle name="Normal 95 12 30 5" xfId="34922" xr:uid="{00000000-0005-0000-0000-0000548A0000}"/>
    <cellStyle name="Normal 95 12 30 6" xfId="42153" xr:uid="{00000000-0005-0000-0000-0000558A0000}"/>
    <cellStyle name="Normal 95 12 31" xfId="11587" xr:uid="{00000000-0005-0000-0000-0000568A0000}"/>
    <cellStyle name="Normal 95 12 31 2" xfId="15614" xr:uid="{00000000-0005-0000-0000-0000578A0000}"/>
    <cellStyle name="Normal 95 12 31 2 2" xfId="26948" xr:uid="{00000000-0005-0000-0000-0000588A0000}"/>
    <cellStyle name="Normal 95 12 31 2 2 2" xfId="57284" xr:uid="{00000000-0005-0000-0000-0000598A0000}"/>
    <cellStyle name="Normal 95 12 31 2 3" xfId="46186" xr:uid="{00000000-0005-0000-0000-00005A8A0000}"/>
    <cellStyle name="Normal 95 12 31 3" xfId="22922" xr:uid="{00000000-0005-0000-0000-00005B8A0000}"/>
    <cellStyle name="Normal 95 12 31 3 2" xfId="53332" xr:uid="{00000000-0005-0000-0000-00005C8A0000}"/>
    <cellStyle name="Normal 95 12 31 4" xfId="30974" xr:uid="{00000000-0005-0000-0000-00005D8A0000}"/>
    <cellStyle name="Normal 95 12 31 5" xfId="35003" xr:uid="{00000000-0005-0000-0000-00005E8A0000}"/>
    <cellStyle name="Normal 95 12 31 6" xfId="42234" xr:uid="{00000000-0005-0000-0000-00005F8A0000}"/>
    <cellStyle name="Normal 95 12 32" xfId="11665" xr:uid="{00000000-0005-0000-0000-0000608A0000}"/>
    <cellStyle name="Normal 95 12 32 2" xfId="15692" xr:uid="{00000000-0005-0000-0000-0000618A0000}"/>
    <cellStyle name="Normal 95 12 32 2 2" xfId="27026" xr:uid="{00000000-0005-0000-0000-0000628A0000}"/>
    <cellStyle name="Normal 95 12 32 2 2 2" xfId="57362" xr:uid="{00000000-0005-0000-0000-0000638A0000}"/>
    <cellStyle name="Normal 95 12 32 2 3" xfId="46264" xr:uid="{00000000-0005-0000-0000-0000648A0000}"/>
    <cellStyle name="Normal 95 12 32 3" xfId="23000" xr:uid="{00000000-0005-0000-0000-0000658A0000}"/>
    <cellStyle name="Normal 95 12 32 3 2" xfId="53410" xr:uid="{00000000-0005-0000-0000-0000668A0000}"/>
    <cellStyle name="Normal 95 12 32 4" xfId="31052" xr:uid="{00000000-0005-0000-0000-0000678A0000}"/>
    <cellStyle name="Normal 95 12 32 5" xfId="35081" xr:uid="{00000000-0005-0000-0000-0000688A0000}"/>
    <cellStyle name="Normal 95 12 32 6" xfId="42312" xr:uid="{00000000-0005-0000-0000-0000698A0000}"/>
    <cellStyle name="Normal 95 12 33" xfId="11743" xr:uid="{00000000-0005-0000-0000-00006A8A0000}"/>
    <cellStyle name="Normal 95 12 33 2" xfId="15770" xr:uid="{00000000-0005-0000-0000-00006B8A0000}"/>
    <cellStyle name="Normal 95 12 33 2 2" xfId="27104" xr:uid="{00000000-0005-0000-0000-00006C8A0000}"/>
    <cellStyle name="Normal 95 12 33 2 2 2" xfId="57440" xr:uid="{00000000-0005-0000-0000-00006D8A0000}"/>
    <cellStyle name="Normal 95 12 33 2 3" xfId="46342" xr:uid="{00000000-0005-0000-0000-00006E8A0000}"/>
    <cellStyle name="Normal 95 12 33 3" xfId="23078" xr:uid="{00000000-0005-0000-0000-00006F8A0000}"/>
    <cellStyle name="Normal 95 12 33 3 2" xfId="53488" xr:uid="{00000000-0005-0000-0000-0000708A0000}"/>
    <cellStyle name="Normal 95 12 33 4" xfId="31130" xr:uid="{00000000-0005-0000-0000-0000718A0000}"/>
    <cellStyle name="Normal 95 12 33 5" xfId="35159" xr:uid="{00000000-0005-0000-0000-0000728A0000}"/>
    <cellStyle name="Normal 95 12 33 6" xfId="42390" xr:uid="{00000000-0005-0000-0000-0000738A0000}"/>
    <cellStyle name="Normal 95 12 34" xfId="11821" xr:uid="{00000000-0005-0000-0000-0000748A0000}"/>
    <cellStyle name="Normal 95 12 34 2" xfId="15848" xr:uid="{00000000-0005-0000-0000-0000758A0000}"/>
    <cellStyle name="Normal 95 12 34 2 2" xfId="27182" xr:uid="{00000000-0005-0000-0000-0000768A0000}"/>
    <cellStyle name="Normal 95 12 34 2 2 2" xfId="57518" xr:uid="{00000000-0005-0000-0000-0000778A0000}"/>
    <cellStyle name="Normal 95 12 34 2 3" xfId="46420" xr:uid="{00000000-0005-0000-0000-0000788A0000}"/>
    <cellStyle name="Normal 95 12 34 3" xfId="23156" xr:uid="{00000000-0005-0000-0000-0000798A0000}"/>
    <cellStyle name="Normal 95 12 34 3 2" xfId="53566" xr:uid="{00000000-0005-0000-0000-00007A8A0000}"/>
    <cellStyle name="Normal 95 12 34 4" xfId="31208" xr:uid="{00000000-0005-0000-0000-00007B8A0000}"/>
    <cellStyle name="Normal 95 12 34 5" xfId="35237" xr:uid="{00000000-0005-0000-0000-00007C8A0000}"/>
    <cellStyle name="Normal 95 12 34 6" xfId="42468" xr:uid="{00000000-0005-0000-0000-00007D8A0000}"/>
    <cellStyle name="Normal 95 12 35" xfId="11899" xr:uid="{00000000-0005-0000-0000-00007E8A0000}"/>
    <cellStyle name="Normal 95 12 35 2" xfId="15926" xr:uid="{00000000-0005-0000-0000-00007F8A0000}"/>
    <cellStyle name="Normal 95 12 35 2 2" xfId="27260" xr:uid="{00000000-0005-0000-0000-0000808A0000}"/>
    <cellStyle name="Normal 95 12 35 2 2 2" xfId="57596" xr:uid="{00000000-0005-0000-0000-0000818A0000}"/>
    <cellStyle name="Normal 95 12 35 2 3" xfId="46498" xr:uid="{00000000-0005-0000-0000-0000828A0000}"/>
    <cellStyle name="Normal 95 12 35 3" xfId="23234" xr:uid="{00000000-0005-0000-0000-0000838A0000}"/>
    <cellStyle name="Normal 95 12 35 3 2" xfId="53644" xr:uid="{00000000-0005-0000-0000-0000848A0000}"/>
    <cellStyle name="Normal 95 12 35 4" xfId="31286" xr:uid="{00000000-0005-0000-0000-0000858A0000}"/>
    <cellStyle name="Normal 95 12 35 5" xfId="35315" xr:uid="{00000000-0005-0000-0000-0000868A0000}"/>
    <cellStyle name="Normal 95 12 35 6" xfId="42546" xr:uid="{00000000-0005-0000-0000-0000878A0000}"/>
    <cellStyle name="Normal 95 12 36" xfId="11977" xr:uid="{00000000-0005-0000-0000-0000888A0000}"/>
    <cellStyle name="Normal 95 12 36 2" xfId="16004" xr:uid="{00000000-0005-0000-0000-0000898A0000}"/>
    <cellStyle name="Normal 95 12 36 2 2" xfId="27338" xr:uid="{00000000-0005-0000-0000-00008A8A0000}"/>
    <cellStyle name="Normal 95 12 36 2 2 2" xfId="57674" xr:uid="{00000000-0005-0000-0000-00008B8A0000}"/>
    <cellStyle name="Normal 95 12 36 2 3" xfId="46576" xr:uid="{00000000-0005-0000-0000-00008C8A0000}"/>
    <cellStyle name="Normal 95 12 36 3" xfId="23312" xr:uid="{00000000-0005-0000-0000-00008D8A0000}"/>
    <cellStyle name="Normal 95 12 36 3 2" xfId="53722" xr:uid="{00000000-0005-0000-0000-00008E8A0000}"/>
    <cellStyle name="Normal 95 12 36 4" xfId="31364" xr:uid="{00000000-0005-0000-0000-00008F8A0000}"/>
    <cellStyle name="Normal 95 12 36 5" xfId="35393" xr:uid="{00000000-0005-0000-0000-0000908A0000}"/>
    <cellStyle name="Normal 95 12 36 6" xfId="42624" xr:uid="{00000000-0005-0000-0000-0000918A0000}"/>
    <cellStyle name="Normal 95 12 37" xfId="12055" xr:uid="{00000000-0005-0000-0000-0000928A0000}"/>
    <cellStyle name="Normal 95 12 37 2" xfId="16082" xr:uid="{00000000-0005-0000-0000-0000938A0000}"/>
    <cellStyle name="Normal 95 12 37 2 2" xfId="27416" xr:uid="{00000000-0005-0000-0000-0000948A0000}"/>
    <cellStyle name="Normal 95 12 37 2 2 2" xfId="57752" xr:uid="{00000000-0005-0000-0000-0000958A0000}"/>
    <cellStyle name="Normal 95 12 37 2 3" xfId="46654" xr:uid="{00000000-0005-0000-0000-0000968A0000}"/>
    <cellStyle name="Normal 95 12 37 3" xfId="23390" xr:uid="{00000000-0005-0000-0000-0000978A0000}"/>
    <cellStyle name="Normal 95 12 37 3 2" xfId="53800" xr:uid="{00000000-0005-0000-0000-0000988A0000}"/>
    <cellStyle name="Normal 95 12 37 4" xfId="31442" xr:uid="{00000000-0005-0000-0000-0000998A0000}"/>
    <cellStyle name="Normal 95 12 37 5" xfId="35471" xr:uid="{00000000-0005-0000-0000-00009A8A0000}"/>
    <cellStyle name="Normal 95 12 37 6" xfId="42702" xr:uid="{00000000-0005-0000-0000-00009B8A0000}"/>
    <cellStyle name="Normal 95 12 38" xfId="12132" xr:uid="{00000000-0005-0000-0000-00009C8A0000}"/>
    <cellStyle name="Normal 95 12 38 2" xfId="16159" xr:uid="{00000000-0005-0000-0000-00009D8A0000}"/>
    <cellStyle name="Normal 95 12 38 2 2" xfId="27493" xr:uid="{00000000-0005-0000-0000-00009E8A0000}"/>
    <cellStyle name="Normal 95 12 38 2 2 2" xfId="57829" xr:uid="{00000000-0005-0000-0000-00009F8A0000}"/>
    <cellStyle name="Normal 95 12 38 2 3" xfId="46731" xr:uid="{00000000-0005-0000-0000-0000A08A0000}"/>
    <cellStyle name="Normal 95 12 38 3" xfId="23467" xr:uid="{00000000-0005-0000-0000-0000A18A0000}"/>
    <cellStyle name="Normal 95 12 38 3 2" xfId="53877" xr:uid="{00000000-0005-0000-0000-0000A28A0000}"/>
    <cellStyle name="Normal 95 12 38 4" xfId="31519" xr:uid="{00000000-0005-0000-0000-0000A38A0000}"/>
    <cellStyle name="Normal 95 12 38 5" xfId="35548" xr:uid="{00000000-0005-0000-0000-0000A48A0000}"/>
    <cellStyle name="Normal 95 12 38 6" xfId="42779" xr:uid="{00000000-0005-0000-0000-0000A58A0000}"/>
    <cellStyle name="Normal 95 12 39" xfId="12205" xr:uid="{00000000-0005-0000-0000-0000A68A0000}"/>
    <cellStyle name="Normal 95 12 39 2" xfId="16232" xr:uid="{00000000-0005-0000-0000-0000A78A0000}"/>
    <cellStyle name="Normal 95 12 39 2 2" xfId="27566" xr:uid="{00000000-0005-0000-0000-0000A88A0000}"/>
    <cellStyle name="Normal 95 12 39 2 2 2" xfId="57902" xr:uid="{00000000-0005-0000-0000-0000A98A0000}"/>
    <cellStyle name="Normal 95 12 39 2 3" xfId="46804" xr:uid="{00000000-0005-0000-0000-0000AA8A0000}"/>
    <cellStyle name="Normal 95 12 39 3" xfId="23540" xr:uid="{00000000-0005-0000-0000-0000AB8A0000}"/>
    <cellStyle name="Normal 95 12 39 3 2" xfId="53950" xr:uid="{00000000-0005-0000-0000-0000AC8A0000}"/>
    <cellStyle name="Normal 95 12 39 4" xfId="31592" xr:uid="{00000000-0005-0000-0000-0000AD8A0000}"/>
    <cellStyle name="Normal 95 12 39 5" xfId="35621" xr:uid="{00000000-0005-0000-0000-0000AE8A0000}"/>
    <cellStyle name="Normal 95 12 39 6" xfId="42852" xr:uid="{00000000-0005-0000-0000-0000AF8A0000}"/>
    <cellStyle name="Normal 95 12 4" xfId="6142" xr:uid="{00000000-0005-0000-0000-0000B08A0000}"/>
    <cellStyle name="Normal 95 12 4 2" xfId="7739" xr:uid="{00000000-0005-0000-0000-0000B18A0000}"/>
    <cellStyle name="Normal 95 12 4 2 2" xfId="19163" xr:uid="{00000000-0005-0000-0000-0000B28A0000}"/>
    <cellStyle name="Normal 95 12 4 2 2 2" xfId="49666" xr:uid="{00000000-0005-0000-0000-0000B38A0000}"/>
    <cellStyle name="Normal 95 12 4 2 3" xfId="38568" xr:uid="{00000000-0005-0000-0000-0000B48A0000}"/>
    <cellStyle name="Normal 95 12 4 3" xfId="9368" xr:uid="{00000000-0005-0000-0000-0000B58A0000}"/>
    <cellStyle name="Normal 95 12 4 3 2" xfId="20771" xr:uid="{00000000-0005-0000-0000-0000B68A0000}"/>
    <cellStyle name="Normal 95 12 4 3 2 2" xfId="51181" xr:uid="{00000000-0005-0000-0000-0000B78A0000}"/>
    <cellStyle name="Normal 95 12 4 3 3" xfId="40083" xr:uid="{00000000-0005-0000-0000-0000B88A0000}"/>
    <cellStyle name="Normal 95 12 4 4" xfId="13463" xr:uid="{00000000-0005-0000-0000-0000B98A0000}"/>
    <cellStyle name="Normal 95 12 4 4 2" xfId="24797" xr:uid="{00000000-0005-0000-0000-0000BA8A0000}"/>
    <cellStyle name="Normal 95 12 4 4 2 2" xfId="55133" xr:uid="{00000000-0005-0000-0000-0000BB8A0000}"/>
    <cellStyle name="Normal 95 12 4 4 3" xfId="44035" xr:uid="{00000000-0005-0000-0000-0000BC8A0000}"/>
    <cellStyle name="Normal 95 12 4 5" xfId="17566" xr:uid="{00000000-0005-0000-0000-0000BD8A0000}"/>
    <cellStyle name="Normal 95 12 4 5 2" xfId="48069" xr:uid="{00000000-0005-0000-0000-0000BE8A0000}"/>
    <cellStyle name="Normal 95 12 4 6" xfId="28823" xr:uid="{00000000-0005-0000-0000-0000BF8A0000}"/>
    <cellStyle name="Normal 95 12 4 7" xfId="32852" xr:uid="{00000000-0005-0000-0000-0000C08A0000}"/>
    <cellStyle name="Normal 95 12 4 8" xfId="36971" xr:uid="{00000000-0005-0000-0000-0000C18A0000}"/>
    <cellStyle name="Normal 95 12 40" xfId="12278" xr:uid="{00000000-0005-0000-0000-0000C28A0000}"/>
    <cellStyle name="Normal 95 12 40 2" xfId="16305" xr:uid="{00000000-0005-0000-0000-0000C38A0000}"/>
    <cellStyle name="Normal 95 12 40 2 2" xfId="27639" xr:uid="{00000000-0005-0000-0000-0000C48A0000}"/>
    <cellStyle name="Normal 95 12 40 2 2 2" xfId="57975" xr:uid="{00000000-0005-0000-0000-0000C58A0000}"/>
    <cellStyle name="Normal 95 12 40 2 3" xfId="46877" xr:uid="{00000000-0005-0000-0000-0000C68A0000}"/>
    <cellStyle name="Normal 95 12 40 3" xfId="23613" xr:uid="{00000000-0005-0000-0000-0000C78A0000}"/>
    <cellStyle name="Normal 95 12 40 3 2" xfId="54023" xr:uid="{00000000-0005-0000-0000-0000C88A0000}"/>
    <cellStyle name="Normal 95 12 40 4" xfId="31665" xr:uid="{00000000-0005-0000-0000-0000C98A0000}"/>
    <cellStyle name="Normal 95 12 40 5" xfId="35694" xr:uid="{00000000-0005-0000-0000-0000CA8A0000}"/>
    <cellStyle name="Normal 95 12 40 6" xfId="42925" xr:uid="{00000000-0005-0000-0000-0000CB8A0000}"/>
    <cellStyle name="Normal 95 12 41" xfId="12343" xr:uid="{00000000-0005-0000-0000-0000CC8A0000}"/>
    <cellStyle name="Normal 95 12 41 2" xfId="16370" xr:uid="{00000000-0005-0000-0000-0000CD8A0000}"/>
    <cellStyle name="Normal 95 12 41 2 2" xfId="27704" xr:uid="{00000000-0005-0000-0000-0000CE8A0000}"/>
    <cellStyle name="Normal 95 12 41 2 2 2" xfId="58040" xr:uid="{00000000-0005-0000-0000-0000CF8A0000}"/>
    <cellStyle name="Normal 95 12 41 2 3" xfId="46942" xr:uid="{00000000-0005-0000-0000-0000D08A0000}"/>
    <cellStyle name="Normal 95 12 41 3" xfId="23678" xr:uid="{00000000-0005-0000-0000-0000D18A0000}"/>
    <cellStyle name="Normal 95 12 41 3 2" xfId="54088" xr:uid="{00000000-0005-0000-0000-0000D28A0000}"/>
    <cellStyle name="Normal 95 12 41 4" xfId="31730" xr:uid="{00000000-0005-0000-0000-0000D38A0000}"/>
    <cellStyle name="Normal 95 12 41 5" xfId="35759" xr:uid="{00000000-0005-0000-0000-0000D48A0000}"/>
    <cellStyle name="Normal 95 12 41 6" xfId="42990" xr:uid="{00000000-0005-0000-0000-0000D58A0000}"/>
    <cellStyle name="Normal 95 12 42" xfId="12408" xr:uid="{00000000-0005-0000-0000-0000D68A0000}"/>
    <cellStyle name="Normal 95 12 42 2" xfId="16435" xr:uid="{00000000-0005-0000-0000-0000D78A0000}"/>
    <cellStyle name="Normal 95 12 42 2 2" xfId="27769" xr:uid="{00000000-0005-0000-0000-0000D88A0000}"/>
    <cellStyle name="Normal 95 12 42 2 2 2" xfId="58105" xr:uid="{00000000-0005-0000-0000-0000D98A0000}"/>
    <cellStyle name="Normal 95 12 42 2 3" xfId="47007" xr:uid="{00000000-0005-0000-0000-0000DA8A0000}"/>
    <cellStyle name="Normal 95 12 42 3" xfId="23743" xr:uid="{00000000-0005-0000-0000-0000DB8A0000}"/>
    <cellStyle name="Normal 95 12 42 3 2" xfId="54153" xr:uid="{00000000-0005-0000-0000-0000DC8A0000}"/>
    <cellStyle name="Normal 95 12 42 4" xfId="31795" xr:uid="{00000000-0005-0000-0000-0000DD8A0000}"/>
    <cellStyle name="Normal 95 12 42 5" xfId="35824" xr:uid="{00000000-0005-0000-0000-0000DE8A0000}"/>
    <cellStyle name="Normal 95 12 42 6" xfId="43055" xr:uid="{00000000-0005-0000-0000-0000DF8A0000}"/>
    <cellStyle name="Normal 95 12 43" xfId="12461" xr:uid="{00000000-0005-0000-0000-0000E08A0000}"/>
    <cellStyle name="Normal 95 12 43 2" xfId="16488" xr:uid="{00000000-0005-0000-0000-0000E18A0000}"/>
    <cellStyle name="Normal 95 12 43 2 2" xfId="27822" xr:uid="{00000000-0005-0000-0000-0000E28A0000}"/>
    <cellStyle name="Normal 95 12 43 2 2 2" xfId="58158" xr:uid="{00000000-0005-0000-0000-0000E38A0000}"/>
    <cellStyle name="Normal 95 12 43 2 3" xfId="47060" xr:uid="{00000000-0005-0000-0000-0000E48A0000}"/>
    <cellStyle name="Normal 95 12 43 3" xfId="23796" xr:uid="{00000000-0005-0000-0000-0000E58A0000}"/>
    <cellStyle name="Normal 95 12 43 3 2" xfId="54206" xr:uid="{00000000-0005-0000-0000-0000E68A0000}"/>
    <cellStyle name="Normal 95 12 43 4" xfId="31848" xr:uid="{00000000-0005-0000-0000-0000E78A0000}"/>
    <cellStyle name="Normal 95 12 43 5" xfId="35877" xr:uid="{00000000-0005-0000-0000-0000E88A0000}"/>
    <cellStyle name="Normal 95 12 43 6" xfId="43108" xr:uid="{00000000-0005-0000-0000-0000E98A0000}"/>
    <cellStyle name="Normal 95 12 44" xfId="12514" xr:uid="{00000000-0005-0000-0000-0000EA8A0000}"/>
    <cellStyle name="Normal 95 12 44 2" xfId="16541" xr:uid="{00000000-0005-0000-0000-0000EB8A0000}"/>
    <cellStyle name="Normal 95 12 44 2 2" xfId="27875" xr:uid="{00000000-0005-0000-0000-0000EC8A0000}"/>
    <cellStyle name="Normal 95 12 44 2 2 2" xfId="58211" xr:uid="{00000000-0005-0000-0000-0000ED8A0000}"/>
    <cellStyle name="Normal 95 12 44 2 3" xfId="47113" xr:uid="{00000000-0005-0000-0000-0000EE8A0000}"/>
    <cellStyle name="Normal 95 12 44 3" xfId="23849" xr:uid="{00000000-0005-0000-0000-0000EF8A0000}"/>
    <cellStyle name="Normal 95 12 44 3 2" xfId="54259" xr:uid="{00000000-0005-0000-0000-0000F08A0000}"/>
    <cellStyle name="Normal 95 12 44 4" xfId="31901" xr:uid="{00000000-0005-0000-0000-0000F18A0000}"/>
    <cellStyle name="Normal 95 12 44 5" xfId="35930" xr:uid="{00000000-0005-0000-0000-0000F28A0000}"/>
    <cellStyle name="Normal 95 12 44 6" xfId="43161" xr:uid="{00000000-0005-0000-0000-0000F38A0000}"/>
    <cellStyle name="Normal 95 12 45" xfId="12567" xr:uid="{00000000-0005-0000-0000-0000F48A0000}"/>
    <cellStyle name="Normal 95 12 45 2" xfId="16594" xr:uid="{00000000-0005-0000-0000-0000F58A0000}"/>
    <cellStyle name="Normal 95 12 45 2 2" xfId="27928" xr:uid="{00000000-0005-0000-0000-0000F68A0000}"/>
    <cellStyle name="Normal 95 12 45 2 2 2" xfId="58264" xr:uid="{00000000-0005-0000-0000-0000F78A0000}"/>
    <cellStyle name="Normal 95 12 45 2 3" xfId="47166" xr:uid="{00000000-0005-0000-0000-0000F88A0000}"/>
    <cellStyle name="Normal 95 12 45 3" xfId="23902" xr:uid="{00000000-0005-0000-0000-0000F98A0000}"/>
    <cellStyle name="Normal 95 12 45 3 2" xfId="54312" xr:uid="{00000000-0005-0000-0000-0000FA8A0000}"/>
    <cellStyle name="Normal 95 12 45 4" xfId="31954" xr:uid="{00000000-0005-0000-0000-0000FB8A0000}"/>
    <cellStyle name="Normal 95 12 45 5" xfId="35983" xr:uid="{00000000-0005-0000-0000-0000FC8A0000}"/>
    <cellStyle name="Normal 95 12 45 6" xfId="43214" xr:uid="{00000000-0005-0000-0000-0000FD8A0000}"/>
    <cellStyle name="Normal 95 12 46" xfId="12620" xr:uid="{00000000-0005-0000-0000-0000FE8A0000}"/>
    <cellStyle name="Normal 95 12 46 2" xfId="16647" xr:uid="{00000000-0005-0000-0000-0000FF8A0000}"/>
    <cellStyle name="Normal 95 12 46 2 2" xfId="27981" xr:uid="{00000000-0005-0000-0000-0000008B0000}"/>
    <cellStyle name="Normal 95 12 46 2 2 2" xfId="58317" xr:uid="{00000000-0005-0000-0000-0000018B0000}"/>
    <cellStyle name="Normal 95 12 46 2 3" xfId="47219" xr:uid="{00000000-0005-0000-0000-0000028B0000}"/>
    <cellStyle name="Normal 95 12 46 3" xfId="23955" xr:uid="{00000000-0005-0000-0000-0000038B0000}"/>
    <cellStyle name="Normal 95 12 46 3 2" xfId="54365" xr:uid="{00000000-0005-0000-0000-0000048B0000}"/>
    <cellStyle name="Normal 95 12 46 4" xfId="32007" xr:uid="{00000000-0005-0000-0000-0000058B0000}"/>
    <cellStyle name="Normal 95 12 46 5" xfId="36036" xr:uid="{00000000-0005-0000-0000-0000068B0000}"/>
    <cellStyle name="Normal 95 12 46 6" xfId="43267" xr:uid="{00000000-0005-0000-0000-0000078B0000}"/>
    <cellStyle name="Normal 95 12 47" xfId="12672" xr:uid="{00000000-0005-0000-0000-0000088B0000}"/>
    <cellStyle name="Normal 95 12 47 2" xfId="16699" xr:uid="{00000000-0005-0000-0000-0000098B0000}"/>
    <cellStyle name="Normal 95 12 47 2 2" xfId="28033" xr:uid="{00000000-0005-0000-0000-00000A8B0000}"/>
    <cellStyle name="Normal 95 12 47 2 2 2" xfId="58369" xr:uid="{00000000-0005-0000-0000-00000B8B0000}"/>
    <cellStyle name="Normal 95 12 47 2 3" xfId="47271" xr:uid="{00000000-0005-0000-0000-00000C8B0000}"/>
    <cellStyle name="Normal 95 12 47 3" xfId="24007" xr:uid="{00000000-0005-0000-0000-00000D8B0000}"/>
    <cellStyle name="Normal 95 12 47 3 2" xfId="54417" xr:uid="{00000000-0005-0000-0000-00000E8B0000}"/>
    <cellStyle name="Normal 95 12 47 4" xfId="32059" xr:uid="{00000000-0005-0000-0000-00000F8B0000}"/>
    <cellStyle name="Normal 95 12 47 5" xfId="36088" xr:uid="{00000000-0005-0000-0000-0000108B0000}"/>
    <cellStyle name="Normal 95 12 47 6" xfId="43319" xr:uid="{00000000-0005-0000-0000-0000118B0000}"/>
    <cellStyle name="Normal 95 12 48" xfId="12724" xr:uid="{00000000-0005-0000-0000-0000128B0000}"/>
    <cellStyle name="Normal 95 12 48 2" xfId="16751" xr:uid="{00000000-0005-0000-0000-0000138B0000}"/>
    <cellStyle name="Normal 95 12 48 2 2" xfId="28085" xr:uid="{00000000-0005-0000-0000-0000148B0000}"/>
    <cellStyle name="Normal 95 12 48 2 2 2" xfId="58421" xr:uid="{00000000-0005-0000-0000-0000158B0000}"/>
    <cellStyle name="Normal 95 12 48 2 3" xfId="47323" xr:uid="{00000000-0005-0000-0000-0000168B0000}"/>
    <cellStyle name="Normal 95 12 48 3" xfId="24059" xr:uid="{00000000-0005-0000-0000-0000178B0000}"/>
    <cellStyle name="Normal 95 12 48 3 2" xfId="54469" xr:uid="{00000000-0005-0000-0000-0000188B0000}"/>
    <cellStyle name="Normal 95 12 48 4" xfId="32111" xr:uid="{00000000-0005-0000-0000-0000198B0000}"/>
    <cellStyle name="Normal 95 12 48 5" xfId="36140" xr:uid="{00000000-0005-0000-0000-00001A8B0000}"/>
    <cellStyle name="Normal 95 12 48 6" xfId="43371" xr:uid="{00000000-0005-0000-0000-00001B8B0000}"/>
    <cellStyle name="Normal 95 12 49" xfId="12773" xr:uid="{00000000-0005-0000-0000-00001C8B0000}"/>
    <cellStyle name="Normal 95 12 49 2" xfId="16800" xr:uid="{00000000-0005-0000-0000-00001D8B0000}"/>
    <cellStyle name="Normal 95 12 49 2 2" xfId="28134" xr:uid="{00000000-0005-0000-0000-00001E8B0000}"/>
    <cellStyle name="Normal 95 12 49 2 2 2" xfId="58470" xr:uid="{00000000-0005-0000-0000-00001F8B0000}"/>
    <cellStyle name="Normal 95 12 49 2 3" xfId="47372" xr:uid="{00000000-0005-0000-0000-0000208B0000}"/>
    <cellStyle name="Normal 95 12 49 3" xfId="24108" xr:uid="{00000000-0005-0000-0000-0000218B0000}"/>
    <cellStyle name="Normal 95 12 49 3 2" xfId="54518" xr:uid="{00000000-0005-0000-0000-0000228B0000}"/>
    <cellStyle name="Normal 95 12 49 4" xfId="32160" xr:uid="{00000000-0005-0000-0000-0000238B0000}"/>
    <cellStyle name="Normal 95 12 49 5" xfId="36189" xr:uid="{00000000-0005-0000-0000-0000248B0000}"/>
    <cellStyle name="Normal 95 12 49 6" xfId="43420" xr:uid="{00000000-0005-0000-0000-0000258B0000}"/>
    <cellStyle name="Normal 95 12 5" xfId="6217" xr:uid="{00000000-0005-0000-0000-0000268B0000}"/>
    <cellStyle name="Normal 95 12 5 2" xfId="7814" xr:uid="{00000000-0005-0000-0000-0000278B0000}"/>
    <cellStyle name="Normal 95 12 5 2 2" xfId="19238" xr:uid="{00000000-0005-0000-0000-0000288B0000}"/>
    <cellStyle name="Normal 95 12 5 2 2 2" xfId="49741" xr:uid="{00000000-0005-0000-0000-0000298B0000}"/>
    <cellStyle name="Normal 95 12 5 2 3" xfId="38643" xr:uid="{00000000-0005-0000-0000-00002A8B0000}"/>
    <cellStyle name="Normal 95 12 5 3" xfId="9455" xr:uid="{00000000-0005-0000-0000-00002B8B0000}"/>
    <cellStyle name="Normal 95 12 5 3 2" xfId="20858" xr:uid="{00000000-0005-0000-0000-00002C8B0000}"/>
    <cellStyle name="Normal 95 12 5 3 2 2" xfId="51268" xr:uid="{00000000-0005-0000-0000-00002D8B0000}"/>
    <cellStyle name="Normal 95 12 5 3 3" xfId="40170" xr:uid="{00000000-0005-0000-0000-00002E8B0000}"/>
    <cellStyle name="Normal 95 12 5 4" xfId="13550" xr:uid="{00000000-0005-0000-0000-00002F8B0000}"/>
    <cellStyle name="Normal 95 12 5 4 2" xfId="24884" xr:uid="{00000000-0005-0000-0000-0000308B0000}"/>
    <cellStyle name="Normal 95 12 5 4 2 2" xfId="55220" xr:uid="{00000000-0005-0000-0000-0000318B0000}"/>
    <cellStyle name="Normal 95 12 5 4 3" xfId="44122" xr:uid="{00000000-0005-0000-0000-0000328B0000}"/>
    <cellStyle name="Normal 95 12 5 5" xfId="17641" xr:uid="{00000000-0005-0000-0000-0000338B0000}"/>
    <cellStyle name="Normal 95 12 5 5 2" xfId="48144" xr:uid="{00000000-0005-0000-0000-0000348B0000}"/>
    <cellStyle name="Normal 95 12 5 6" xfId="28910" xr:uid="{00000000-0005-0000-0000-0000358B0000}"/>
    <cellStyle name="Normal 95 12 5 7" xfId="32939" xr:uid="{00000000-0005-0000-0000-0000368B0000}"/>
    <cellStyle name="Normal 95 12 5 8" xfId="37046" xr:uid="{00000000-0005-0000-0000-0000378B0000}"/>
    <cellStyle name="Normal 95 12 50" xfId="8835" xr:uid="{00000000-0005-0000-0000-0000388B0000}"/>
    <cellStyle name="Normal 95 12 50 2" xfId="20266" xr:uid="{00000000-0005-0000-0000-0000398B0000}"/>
    <cellStyle name="Normal 95 12 50 2 2" xfId="50676" xr:uid="{00000000-0005-0000-0000-00003A8B0000}"/>
    <cellStyle name="Normal 95 12 50 3" xfId="39578" xr:uid="{00000000-0005-0000-0000-00003B8B0000}"/>
    <cellStyle name="Normal 95 12 51" xfId="12958" xr:uid="{00000000-0005-0000-0000-00003C8B0000}"/>
    <cellStyle name="Normal 95 12 51 2" xfId="24292" xr:uid="{00000000-0005-0000-0000-00003D8B0000}"/>
    <cellStyle name="Normal 95 12 51 2 2" xfId="54628" xr:uid="{00000000-0005-0000-0000-00003E8B0000}"/>
    <cellStyle name="Normal 95 12 51 3" xfId="43530" xr:uid="{00000000-0005-0000-0000-00003F8B0000}"/>
    <cellStyle name="Normal 95 12 52" xfId="16985" xr:uid="{00000000-0005-0000-0000-0000408B0000}"/>
    <cellStyle name="Normal 95 12 52 2" xfId="47488" xr:uid="{00000000-0005-0000-0000-0000418B0000}"/>
    <cellStyle name="Normal 95 12 53" xfId="28318" xr:uid="{00000000-0005-0000-0000-0000428B0000}"/>
    <cellStyle name="Normal 95 12 54" xfId="32347" xr:uid="{00000000-0005-0000-0000-0000438B0000}"/>
    <cellStyle name="Normal 95 12 55" xfId="36303" xr:uid="{00000000-0005-0000-0000-0000448B0000}"/>
    <cellStyle name="Normal 95 12 56" xfId="36390" xr:uid="{00000000-0005-0000-0000-0000458B0000}"/>
    <cellStyle name="Normal 95 12 57" xfId="58654" xr:uid="{00000000-0005-0000-0000-0000468B0000}"/>
    <cellStyle name="Normal 95 12 6" xfId="6292" xr:uid="{00000000-0005-0000-0000-0000478B0000}"/>
    <cellStyle name="Normal 95 12 6 2" xfId="7889" xr:uid="{00000000-0005-0000-0000-0000488B0000}"/>
    <cellStyle name="Normal 95 12 6 2 2" xfId="19313" xr:uid="{00000000-0005-0000-0000-0000498B0000}"/>
    <cellStyle name="Normal 95 12 6 2 2 2" xfId="49816" xr:uid="{00000000-0005-0000-0000-00004A8B0000}"/>
    <cellStyle name="Normal 95 12 6 2 3" xfId="38718" xr:uid="{00000000-0005-0000-0000-00004B8B0000}"/>
    <cellStyle name="Normal 95 12 6 3" xfId="9530" xr:uid="{00000000-0005-0000-0000-00004C8B0000}"/>
    <cellStyle name="Normal 95 12 6 3 2" xfId="20932" xr:uid="{00000000-0005-0000-0000-00004D8B0000}"/>
    <cellStyle name="Normal 95 12 6 3 2 2" xfId="51342" xr:uid="{00000000-0005-0000-0000-00004E8B0000}"/>
    <cellStyle name="Normal 95 12 6 3 3" xfId="40244" xr:uid="{00000000-0005-0000-0000-00004F8B0000}"/>
    <cellStyle name="Normal 95 12 6 4" xfId="13624" xr:uid="{00000000-0005-0000-0000-0000508B0000}"/>
    <cellStyle name="Normal 95 12 6 4 2" xfId="24958" xr:uid="{00000000-0005-0000-0000-0000518B0000}"/>
    <cellStyle name="Normal 95 12 6 4 2 2" xfId="55294" xr:uid="{00000000-0005-0000-0000-0000528B0000}"/>
    <cellStyle name="Normal 95 12 6 4 3" xfId="44196" xr:uid="{00000000-0005-0000-0000-0000538B0000}"/>
    <cellStyle name="Normal 95 12 6 5" xfId="17716" xr:uid="{00000000-0005-0000-0000-0000548B0000}"/>
    <cellStyle name="Normal 95 12 6 5 2" xfId="48219" xr:uid="{00000000-0005-0000-0000-0000558B0000}"/>
    <cellStyle name="Normal 95 12 6 6" xfId="28984" xr:uid="{00000000-0005-0000-0000-0000568B0000}"/>
    <cellStyle name="Normal 95 12 6 7" xfId="33013" xr:uid="{00000000-0005-0000-0000-0000578B0000}"/>
    <cellStyle name="Normal 95 12 6 8" xfId="37121" xr:uid="{00000000-0005-0000-0000-0000588B0000}"/>
    <cellStyle name="Normal 95 12 7" xfId="6364" xr:uid="{00000000-0005-0000-0000-0000598B0000}"/>
    <cellStyle name="Normal 95 12 7 2" xfId="7961" xr:uid="{00000000-0005-0000-0000-00005A8B0000}"/>
    <cellStyle name="Normal 95 12 7 2 2" xfId="19385" xr:uid="{00000000-0005-0000-0000-00005B8B0000}"/>
    <cellStyle name="Normal 95 12 7 2 2 2" xfId="49888" xr:uid="{00000000-0005-0000-0000-00005C8B0000}"/>
    <cellStyle name="Normal 95 12 7 2 3" xfId="38790" xr:uid="{00000000-0005-0000-0000-00005D8B0000}"/>
    <cellStyle name="Normal 95 12 7 3" xfId="9604" xr:uid="{00000000-0005-0000-0000-00005E8B0000}"/>
    <cellStyle name="Normal 95 12 7 3 2" xfId="21005" xr:uid="{00000000-0005-0000-0000-00005F8B0000}"/>
    <cellStyle name="Normal 95 12 7 3 2 2" xfId="51415" xr:uid="{00000000-0005-0000-0000-0000608B0000}"/>
    <cellStyle name="Normal 95 12 7 3 3" xfId="40317" xr:uid="{00000000-0005-0000-0000-0000618B0000}"/>
    <cellStyle name="Normal 95 12 7 4" xfId="13697" xr:uid="{00000000-0005-0000-0000-0000628B0000}"/>
    <cellStyle name="Normal 95 12 7 4 2" xfId="25031" xr:uid="{00000000-0005-0000-0000-0000638B0000}"/>
    <cellStyle name="Normal 95 12 7 4 2 2" xfId="55367" xr:uid="{00000000-0005-0000-0000-0000648B0000}"/>
    <cellStyle name="Normal 95 12 7 4 3" xfId="44269" xr:uid="{00000000-0005-0000-0000-0000658B0000}"/>
    <cellStyle name="Normal 95 12 7 5" xfId="17788" xr:uid="{00000000-0005-0000-0000-0000668B0000}"/>
    <cellStyle name="Normal 95 12 7 5 2" xfId="48291" xr:uid="{00000000-0005-0000-0000-0000678B0000}"/>
    <cellStyle name="Normal 95 12 7 6" xfId="29057" xr:uid="{00000000-0005-0000-0000-0000688B0000}"/>
    <cellStyle name="Normal 95 12 7 7" xfId="33086" xr:uid="{00000000-0005-0000-0000-0000698B0000}"/>
    <cellStyle name="Normal 95 12 7 8" xfId="37193" xr:uid="{00000000-0005-0000-0000-00006A8B0000}"/>
    <cellStyle name="Normal 95 12 8" xfId="6436" xr:uid="{00000000-0005-0000-0000-00006B8B0000}"/>
    <cellStyle name="Normal 95 12 8 2" xfId="8033" xr:uid="{00000000-0005-0000-0000-00006C8B0000}"/>
    <cellStyle name="Normal 95 12 8 2 2" xfId="19457" xr:uid="{00000000-0005-0000-0000-00006D8B0000}"/>
    <cellStyle name="Normal 95 12 8 2 2 2" xfId="49960" xr:uid="{00000000-0005-0000-0000-00006E8B0000}"/>
    <cellStyle name="Normal 95 12 8 2 3" xfId="38862" xr:uid="{00000000-0005-0000-0000-00006F8B0000}"/>
    <cellStyle name="Normal 95 12 8 3" xfId="9677" xr:uid="{00000000-0005-0000-0000-0000708B0000}"/>
    <cellStyle name="Normal 95 12 8 3 2" xfId="21077" xr:uid="{00000000-0005-0000-0000-0000718B0000}"/>
    <cellStyle name="Normal 95 12 8 3 2 2" xfId="51487" xr:uid="{00000000-0005-0000-0000-0000728B0000}"/>
    <cellStyle name="Normal 95 12 8 3 3" xfId="40389" xr:uid="{00000000-0005-0000-0000-0000738B0000}"/>
    <cellStyle name="Normal 95 12 8 4" xfId="13769" xr:uid="{00000000-0005-0000-0000-0000748B0000}"/>
    <cellStyle name="Normal 95 12 8 4 2" xfId="25103" xr:uid="{00000000-0005-0000-0000-0000758B0000}"/>
    <cellStyle name="Normal 95 12 8 4 2 2" xfId="55439" xr:uid="{00000000-0005-0000-0000-0000768B0000}"/>
    <cellStyle name="Normal 95 12 8 4 3" xfId="44341" xr:uid="{00000000-0005-0000-0000-0000778B0000}"/>
    <cellStyle name="Normal 95 12 8 5" xfId="17860" xr:uid="{00000000-0005-0000-0000-0000788B0000}"/>
    <cellStyle name="Normal 95 12 8 5 2" xfId="48363" xr:uid="{00000000-0005-0000-0000-0000798B0000}"/>
    <cellStyle name="Normal 95 12 8 6" xfId="29129" xr:uid="{00000000-0005-0000-0000-00007A8B0000}"/>
    <cellStyle name="Normal 95 12 8 7" xfId="33158" xr:uid="{00000000-0005-0000-0000-00007B8B0000}"/>
    <cellStyle name="Normal 95 12 8 8" xfId="37265" xr:uid="{00000000-0005-0000-0000-00007C8B0000}"/>
    <cellStyle name="Normal 95 12 9" xfId="6507" xr:uid="{00000000-0005-0000-0000-00007D8B0000}"/>
    <cellStyle name="Normal 95 12 9 2" xfId="8104" xr:uid="{00000000-0005-0000-0000-00007E8B0000}"/>
    <cellStyle name="Normal 95 12 9 2 2" xfId="19528" xr:uid="{00000000-0005-0000-0000-00007F8B0000}"/>
    <cellStyle name="Normal 95 12 9 2 2 2" xfId="50031" xr:uid="{00000000-0005-0000-0000-0000808B0000}"/>
    <cellStyle name="Normal 95 12 9 2 3" xfId="38933" xr:uid="{00000000-0005-0000-0000-0000818B0000}"/>
    <cellStyle name="Normal 95 12 9 3" xfId="9750" xr:uid="{00000000-0005-0000-0000-0000828B0000}"/>
    <cellStyle name="Normal 95 12 9 3 2" xfId="21149" xr:uid="{00000000-0005-0000-0000-0000838B0000}"/>
    <cellStyle name="Normal 95 12 9 3 2 2" xfId="51559" xr:uid="{00000000-0005-0000-0000-0000848B0000}"/>
    <cellStyle name="Normal 95 12 9 3 3" xfId="40461" xr:uid="{00000000-0005-0000-0000-0000858B0000}"/>
    <cellStyle name="Normal 95 12 9 4" xfId="13841" xr:uid="{00000000-0005-0000-0000-0000868B0000}"/>
    <cellStyle name="Normal 95 12 9 4 2" xfId="25175" xr:uid="{00000000-0005-0000-0000-0000878B0000}"/>
    <cellStyle name="Normal 95 12 9 4 2 2" xfId="55511" xr:uid="{00000000-0005-0000-0000-0000888B0000}"/>
    <cellStyle name="Normal 95 12 9 4 3" xfId="44413" xr:uid="{00000000-0005-0000-0000-0000898B0000}"/>
    <cellStyle name="Normal 95 12 9 5" xfId="17931" xr:uid="{00000000-0005-0000-0000-00008A8B0000}"/>
    <cellStyle name="Normal 95 12 9 5 2" xfId="48434" xr:uid="{00000000-0005-0000-0000-00008B8B0000}"/>
    <cellStyle name="Normal 95 12 9 6" xfId="29201" xr:uid="{00000000-0005-0000-0000-00008C8B0000}"/>
    <cellStyle name="Normal 95 12 9 7" xfId="33230" xr:uid="{00000000-0005-0000-0000-00008D8B0000}"/>
    <cellStyle name="Normal 95 12 9 8" xfId="37336" xr:uid="{00000000-0005-0000-0000-00008E8B0000}"/>
    <cellStyle name="Normal 95 13" xfId="5508" xr:uid="{00000000-0005-0000-0000-00008F8B0000}"/>
    <cellStyle name="Normal 95 13 10" xfId="6579" xr:uid="{00000000-0005-0000-0000-0000908B0000}"/>
    <cellStyle name="Normal 95 13 10 2" xfId="8176" xr:uid="{00000000-0005-0000-0000-0000918B0000}"/>
    <cellStyle name="Normal 95 13 10 2 2" xfId="19600" xr:uid="{00000000-0005-0000-0000-0000928B0000}"/>
    <cellStyle name="Normal 95 13 10 2 2 2" xfId="50103" xr:uid="{00000000-0005-0000-0000-0000938B0000}"/>
    <cellStyle name="Normal 95 13 10 2 3" xfId="39005" xr:uid="{00000000-0005-0000-0000-0000948B0000}"/>
    <cellStyle name="Normal 95 13 10 3" xfId="9824" xr:uid="{00000000-0005-0000-0000-0000958B0000}"/>
    <cellStyle name="Normal 95 13 10 3 2" xfId="21222" xr:uid="{00000000-0005-0000-0000-0000968B0000}"/>
    <cellStyle name="Normal 95 13 10 3 2 2" xfId="51632" xr:uid="{00000000-0005-0000-0000-0000978B0000}"/>
    <cellStyle name="Normal 95 13 10 3 3" xfId="40534" xr:uid="{00000000-0005-0000-0000-0000988B0000}"/>
    <cellStyle name="Normal 95 13 10 4" xfId="13914" xr:uid="{00000000-0005-0000-0000-0000998B0000}"/>
    <cellStyle name="Normal 95 13 10 4 2" xfId="25248" xr:uid="{00000000-0005-0000-0000-00009A8B0000}"/>
    <cellStyle name="Normal 95 13 10 4 2 2" xfId="55584" xr:uid="{00000000-0005-0000-0000-00009B8B0000}"/>
    <cellStyle name="Normal 95 13 10 4 3" xfId="44486" xr:uid="{00000000-0005-0000-0000-00009C8B0000}"/>
    <cellStyle name="Normal 95 13 10 5" xfId="18003" xr:uid="{00000000-0005-0000-0000-00009D8B0000}"/>
    <cellStyle name="Normal 95 13 10 5 2" xfId="48506" xr:uid="{00000000-0005-0000-0000-00009E8B0000}"/>
    <cellStyle name="Normal 95 13 10 6" xfId="29274" xr:uid="{00000000-0005-0000-0000-00009F8B0000}"/>
    <cellStyle name="Normal 95 13 10 7" xfId="33303" xr:uid="{00000000-0005-0000-0000-0000A08B0000}"/>
    <cellStyle name="Normal 95 13 10 8" xfId="37408" xr:uid="{00000000-0005-0000-0000-0000A18B0000}"/>
    <cellStyle name="Normal 95 13 11" xfId="6640" xr:uid="{00000000-0005-0000-0000-0000A28B0000}"/>
    <cellStyle name="Normal 95 13 11 2" xfId="8237" xr:uid="{00000000-0005-0000-0000-0000A38B0000}"/>
    <cellStyle name="Normal 95 13 11 2 2" xfId="19661" xr:uid="{00000000-0005-0000-0000-0000A48B0000}"/>
    <cellStyle name="Normal 95 13 11 2 2 2" xfId="50164" xr:uid="{00000000-0005-0000-0000-0000A58B0000}"/>
    <cellStyle name="Normal 95 13 11 2 3" xfId="39066" xr:uid="{00000000-0005-0000-0000-0000A68B0000}"/>
    <cellStyle name="Normal 95 13 11 3" xfId="9897" xr:uid="{00000000-0005-0000-0000-0000A78B0000}"/>
    <cellStyle name="Normal 95 13 11 3 2" xfId="21294" xr:uid="{00000000-0005-0000-0000-0000A88B0000}"/>
    <cellStyle name="Normal 95 13 11 3 2 2" xfId="51704" xr:uid="{00000000-0005-0000-0000-0000A98B0000}"/>
    <cellStyle name="Normal 95 13 11 3 3" xfId="40606" xr:uid="{00000000-0005-0000-0000-0000AA8B0000}"/>
    <cellStyle name="Normal 95 13 11 4" xfId="13986" xr:uid="{00000000-0005-0000-0000-0000AB8B0000}"/>
    <cellStyle name="Normal 95 13 11 4 2" xfId="25320" xr:uid="{00000000-0005-0000-0000-0000AC8B0000}"/>
    <cellStyle name="Normal 95 13 11 4 2 2" xfId="55656" xr:uid="{00000000-0005-0000-0000-0000AD8B0000}"/>
    <cellStyle name="Normal 95 13 11 4 3" xfId="44558" xr:uid="{00000000-0005-0000-0000-0000AE8B0000}"/>
    <cellStyle name="Normal 95 13 11 5" xfId="18064" xr:uid="{00000000-0005-0000-0000-0000AF8B0000}"/>
    <cellStyle name="Normal 95 13 11 5 2" xfId="48567" xr:uid="{00000000-0005-0000-0000-0000B08B0000}"/>
    <cellStyle name="Normal 95 13 11 6" xfId="29346" xr:uid="{00000000-0005-0000-0000-0000B18B0000}"/>
    <cellStyle name="Normal 95 13 11 7" xfId="33375" xr:uid="{00000000-0005-0000-0000-0000B28B0000}"/>
    <cellStyle name="Normal 95 13 11 8" xfId="37469" xr:uid="{00000000-0005-0000-0000-0000B38B0000}"/>
    <cellStyle name="Normal 95 13 12" xfId="6701" xr:uid="{00000000-0005-0000-0000-0000B48B0000}"/>
    <cellStyle name="Normal 95 13 12 2" xfId="8298" xr:uid="{00000000-0005-0000-0000-0000B58B0000}"/>
    <cellStyle name="Normal 95 13 12 2 2" xfId="19722" xr:uid="{00000000-0005-0000-0000-0000B68B0000}"/>
    <cellStyle name="Normal 95 13 12 2 2 2" xfId="50225" xr:uid="{00000000-0005-0000-0000-0000B78B0000}"/>
    <cellStyle name="Normal 95 13 12 2 3" xfId="39127" xr:uid="{00000000-0005-0000-0000-0000B88B0000}"/>
    <cellStyle name="Normal 95 13 12 3" xfId="9970" xr:uid="{00000000-0005-0000-0000-0000B98B0000}"/>
    <cellStyle name="Normal 95 13 12 3 2" xfId="21366" xr:uid="{00000000-0005-0000-0000-0000BA8B0000}"/>
    <cellStyle name="Normal 95 13 12 3 2 2" xfId="51776" xr:uid="{00000000-0005-0000-0000-0000BB8B0000}"/>
    <cellStyle name="Normal 95 13 12 3 3" xfId="40678" xr:uid="{00000000-0005-0000-0000-0000BC8B0000}"/>
    <cellStyle name="Normal 95 13 12 4" xfId="14058" xr:uid="{00000000-0005-0000-0000-0000BD8B0000}"/>
    <cellStyle name="Normal 95 13 12 4 2" xfId="25392" xr:uid="{00000000-0005-0000-0000-0000BE8B0000}"/>
    <cellStyle name="Normal 95 13 12 4 2 2" xfId="55728" xr:uid="{00000000-0005-0000-0000-0000BF8B0000}"/>
    <cellStyle name="Normal 95 13 12 4 3" xfId="44630" xr:uid="{00000000-0005-0000-0000-0000C08B0000}"/>
    <cellStyle name="Normal 95 13 12 5" xfId="18125" xr:uid="{00000000-0005-0000-0000-0000C18B0000}"/>
    <cellStyle name="Normal 95 13 12 5 2" xfId="48628" xr:uid="{00000000-0005-0000-0000-0000C28B0000}"/>
    <cellStyle name="Normal 95 13 12 6" xfId="29418" xr:uid="{00000000-0005-0000-0000-0000C38B0000}"/>
    <cellStyle name="Normal 95 13 12 7" xfId="33447" xr:uid="{00000000-0005-0000-0000-0000C48B0000}"/>
    <cellStyle name="Normal 95 13 12 8" xfId="37530" xr:uid="{00000000-0005-0000-0000-0000C58B0000}"/>
    <cellStyle name="Normal 95 13 13" xfId="6752" xr:uid="{00000000-0005-0000-0000-0000C68B0000}"/>
    <cellStyle name="Normal 95 13 13 2" xfId="8349" xr:uid="{00000000-0005-0000-0000-0000C78B0000}"/>
    <cellStyle name="Normal 95 13 13 2 2" xfId="19773" xr:uid="{00000000-0005-0000-0000-0000C88B0000}"/>
    <cellStyle name="Normal 95 13 13 2 2 2" xfId="50276" xr:uid="{00000000-0005-0000-0000-0000C98B0000}"/>
    <cellStyle name="Normal 95 13 13 2 3" xfId="39178" xr:uid="{00000000-0005-0000-0000-0000CA8B0000}"/>
    <cellStyle name="Normal 95 13 13 3" xfId="10035" xr:uid="{00000000-0005-0000-0000-0000CB8B0000}"/>
    <cellStyle name="Normal 95 13 13 3 2" xfId="21430" xr:uid="{00000000-0005-0000-0000-0000CC8B0000}"/>
    <cellStyle name="Normal 95 13 13 3 2 2" xfId="51840" xr:uid="{00000000-0005-0000-0000-0000CD8B0000}"/>
    <cellStyle name="Normal 95 13 13 3 3" xfId="40742" xr:uid="{00000000-0005-0000-0000-0000CE8B0000}"/>
    <cellStyle name="Normal 95 13 13 4" xfId="14122" xr:uid="{00000000-0005-0000-0000-0000CF8B0000}"/>
    <cellStyle name="Normal 95 13 13 4 2" xfId="25456" xr:uid="{00000000-0005-0000-0000-0000D08B0000}"/>
    <cellStyle name="Normal 95 13 13 4 2 2" xfId="55792" xr:uid="{00000000-0005-0000-0000-0000D18B0000}"/>
    <cellStyle name="Normal 95 13 13 4 3" xfId="44694" xr:uid="{00000000-0005-0000-0000-0000D28B0000}"/>
    <cellStyle name="Normal 95 13 13 5" xfId="18176" xr:uid="{00000000-0005-0000-0000-0000D38B0000}"/>
    <cellStyle name="Normal 95 13 13 5 2" xfId="48679" xr:uid="{00000000-0005-0000-0000-0000D48B0000}"/>
    <cellStyle name="Normal 95 13 13 6" xfId="29482" xr:uid="{00000000-0005-0000-0000-0000D58B0000}"/>
    <cellStyle name="Normal 95 13 13 7" xfId="33511" xr:uid="{00000000-0005-0000-0000-0000D68B0000}"/>
    <cellStyle name="Normal 95 13 13 8" xfId="37581" xr:uid="{00000000-0005-0000-0000-0000D78B0000}"/>
    <cellStyle name="Normal 95 13 14" xfId="6803" xr:uid="{00000000-0005-0000-0000-0000D88B0000}"/>
    <cellStyle name="Normal 95 13 14 2" xfId="8400" xr:uid="{00000000-0005-0000-0000-0000D98B0000}"/>
    <cellStyle name="Normal 95 13 14 2 2" xfId="19824" xr:uid="{00000000-0005-0000-0000-0000DA8B0000}"/>
    <cellStyle name="Normal 95 13 14 2 2 2" xfId="50327" xr:uid="{00000000-0005-0000-0000-0000DB8B0000}"/>
    <cellStyle name="Normal 95 13 14 2 3" xfId="39229" xr:uid="{00000000-0005-0000-0000-0000DC8B0000}"/>
    <cellStyle name="Normal 95 13 14 3" xfId="10100" xr:uid="{00000000-0005-0000-0000-0000DD8B0000}"/>
    <cellStyle name="Normal 95 13 14 3 2" xfId="21494" xr:uid="{00000000-0005-0000-0000-0000DE8B0000}"/>
    <cellStyle name="Normal 95 13 14 3 2 2" xfId="51904" xr:uid="{00000000-0005-0000-0000-0000DF8B0000}"/>
    <cellStyle name="Normal 95 13 14 3 3" xfId="40806" xr:uid="{00000000-0005-0000-0000-0000E08B0000}"/>
    <cellStyle name="Normal 95 13 14 4" xfId="14186" xr:uid="{00000000-0005-0000-0000-0000E18B0000}"/>
    <cellStyle name="Normal 95 13 14 4 2" xfId="25520" xr:uid="{00000000-0005-0000-0000-0000E28B0000}"/>
    <cellStyle name="Normal 95 13 14 4 2 2" xfId="55856" xr:uid="{00000000-0005-0000-0000-0000E38B0000}"/>
    <cellStyle name="Normal 95 13 14 4 3" xfId="44758" xr:uid="{00000000-0005-0000-0000-0000E48B0000}"/>
    <cellStyle name="Normal 95 13 14 5" xfId="18227" xr:uid="{00000000-0005-0000-0000-0000E58B0000}"/>
    <cellStyle name="Normal 95 13 14 5 2" xfId="48730" xr:uid="{00000000-0005-0000-0000-0000E68B0000}"/>
    <cellStyle name="Normal 95 13 14 6" xfId="29546" xr:uid="{00000000-0005-0000-0000-0000E78B0000}"/>
    <cellStyle name="Normal 95 13 14 7" xfId="33575" xr:uid="{00000000-0005-0000-0000-0000E88B0000}"/>
    <cellStyle name="Normal 95 13 14 8" xfId="37632" xr:uid="{00000000-0005-0000-0000-0000E98B0000}"/>
    <cellStyle name="Normal 95 13 15" xfId="6854" xr:uid="{00000000-0005-0000-0000-0000EA8B0000}"/>
    <cellStyle name="Normal 95 13 15 2" xfId="8451" xr:uid="{00000000-0005-0000-0000-0000EB8B0000}"/>
    <cellStyle name="Normal 95 13 15 2 2" xfId="19875" xr:uid="{00000000-0005-0000-0000-0000EC8B0000}"/>
    <cellStyle name="Normal 95 13 15 2 2 2" xfId="50378" xr:uid="{00000000-0005-0000-0000-0000ED8B0000}"/>
    <cellStyle name="Normal 95 13 15 2 3" xfId="39280" xr:uid="{00000000-0005-0000-0000-0000EE8B0000}"/>
    <cellStyle name="Normal 95 13 15 3" xfId="10162" xr:uid="{00000000-0005-0000-0000-0000EF8B0000}"/>
    <cellStyle name="Normal 95 13 15 3 2" xfId="21555" xr:uid="{00000000-0005-0000-0000-0000F08B0000}"/>
    <cellStyle name="Normal 95 13 15 3 2 2" xfId="51965" xr:uid="{00000000-0005-0000-0000-0000F18B0000}"/>
    <cellStyle name="Normal 95 13 15 3 3" xfId="40867" xr:uid="{00000000-0005-0000-0000-0000F28B0000}"/>
    <cellStyle name="Normal 95 13 15 4" xfId="14247" xr:uid="{00000000-0005-0000-0000-0000F38B0000}"/>
    <cellStyle name="Normal 95 13 15 4 2" xfId="25581" xr:uid="{00000000-0005-0000-0000-0000F48B0000}"/>
    <cellStyle name="Normal 95 13 15 4 2 2" xfId="55917" xr:uid="{00000000-0005-0000-0000-0000F58B0000}"/>
    <cellStyle name="Normal 95 13 15 4 3" xfId="44819" xr:uid="{00000000-0005-0000-0000-0000F68B0000}"/>
    <cellStyle name="Normal 95 13 15 5" xfId="18278" xr:uid="{00000000-0005-0000-0000-0000F78B0000}"/>
    <cellStyle name="Normal 95 13 15 5 2" xfId="48781" xr:uid="{00000000-0005-0000-0000-0000F88B0000}"/>
    <cellStyle name="Normal 95 13 15 6" xfId="29607" xr:uid="{00000000-0005-0000-0000-0000F98B0000}"/>
    <cellStyle name="Normal 95 13 15 7" xfId="33636" xr:uid="{00000000-0005-0000-0000-0000FA8B0000}"/>
    <cellStyle name="Normal 95 13 15 8" xfId="37683" xr:uid="{00000000-0005-0000-0000-0000FB8B0000}"/>
    <cellStyle name="Normal 95 13 16" xfId="6905" xr:uid="{00000000-0005-0000-0000-0000FC8B0000}"/>
    <cellStyle name="Normal 95 13 16 2" xfId="8502" xr:uid="{00000000-0005-0000-0000-0000FD8B0000}"/>
    <cellStyle name="Normal 95 13 16 2 2" xfId="19926" xr:uid="{00000000-0005-0000-0000-0000FE8B0000}"/>
    <cellStyle name="Normal 95 13 16 2 2 2" xfId="50429" xr:uid="{00000000-0005-0000-0000-0000FF8B0000}"/>
    <cellStyle name="Normal 95 13 16 2 3" xfId="39331" xr:uid="{00000000-0005-0000-0000-0000008C0000}"/>
    <cellStyle name="Normal 95 13 16 3" xfId="10224" xr:uid="{00000000-0005-0000-0000-0000018C0000}"/>
    <cellStyle name="Normal 95 13 16 3 2" xfId="21616" xr:uid="{00000000-0005-0000-0000-0000028C0000}"/>
    <cellStyle name="Normal 95 13 16 3 2 2" xfId="52026" xr:uid="{00000000-0005-0000-0000-0000038C0000}"/>
    <cellStyle name="Normal 95 13 16 3 3" xfId="40928" xr:uid="{00000000-0005-0000-0000-0000048C0000}"/>
    <cellStyle name="Normal 95 13 16 4" xfId="14308" xr:uid="{00000000-0005-0000-0000-0000058C0000}"/>
    <cellStyle name="Normal 95 13 16 4 2" xfId="25642" xr:uid="{00000000-0005-0000-0000-0000068C0000}"/>
    <cellStyle name="Normal 95 13 16 4 2 2" xfId="55978" xr:uid="{00000000-0005-0000-0000-0000078C0000}"/>
    <cellStyle name="Normal 95 13 16 4 3" xfId="44880" xr:uid="{00000000-0005-0000-0000-0000088C0000}"/>
    <cellStyle name="Normal 95 13 16 5" xfId="18329" xr:uid="{00000000-0005-0000-0000-0000098C0000}"/>
    <cellStyle name="Normal 95 13 16 5 2" xfId="48832" xr:uid="{00000000-0005-0000-0000-00000A8C0000}"/>
    <cellStyle name="Normal 95 13 16 6" xfId="29668" xr:uid="{00000000-0005-0000-0000-00000B8C0000}"/>
    <cellStyle name="Normal 95 13 16 7" xfId="33697" xr:uid="{00000000-0005-0000-0000-00000C8C0000}"/>
    <cellStyle name="Normal 95 13 16 8" xfId="37734" xr:uid="{00000000-0005-0000-0000-00000D8C0000}"/>
    <cellStyle name="Normal 95 13 17" xfId="6954" xr:uid="{00000000-0005-0000-0000-00000E8C0000}"/>
    <cellStyle name="Normal 95 13 17 2" xfId="8551" xr:uid="{00000000-0005-0000-0000-00000F8C0000}"/>
    <cellStyle name="Normal 95 13 17 2 2" xfId="19975" xr:uid="{00000000-0005-0000-0000-0000108C0000}"/>
    <cellStyle name="Normal 95 13 17 2 2 2" xfId="50478" xr:uid="{00000000-0005-0000-0000-0000118C0000}"/>
    <cellStyle name="Normal 95 13 17 2 3" xfId="39380" xr:uid="{00000000-0005-0000-0000-0000128C0000}"/>
    <cellStyle name="Normal 95 13 17 3" xfId="10278" xr:uid="{00000000-0005-0000-0000-0000138C0000}"/>
    <cellStyle name="Normal 95 13 17 3 2" xfId="21669" xr:uid="{00000000-0005-0000-0000-0000148C0000}"/>
    <cellStyle name="Normal 95 13 17 3 2 2" xfId="52079" xr:uid="{00000000-0005-0000-0000-0000158C0000}"/>
    <cellStyle name="Normal 95 13 17 3 3" xfId="40981" xr:uid="{00000000-0005-0000-0000-0000168C0000}"/>
    <cellStyle name="Normal 95 13 17 4" xfId="14361" xr:uid="{00000000-0005-0000-0000-0000178C0000}"/>
    <cellStyle name="Normal 95 13 17 4 2" xfId="25695" xr:uid="{00000000-0005-0000-0000-0000188C0000}"/>
    <cellStyle name="Normal 95 13 17 4 2 2" xfId="56031" xr:uid="{00000000-0005-0000-0000-0000198C0000}"/>
    <cellStyle name="Normal 95 13 17 4 3" xfId="44933" xr:uid="{00000000-0005-0000-0000-00001A8C0000}"/>
    <cellStyle name="Normal 95 13 17 5" xfId="18378" xr:uid="{00000000-0005-0000-0000-00001B8C0000}"/>
    <cellStyle name="Normal 95 13 17 5 2" xfId="48881" xr:uid="{00000000-0005-0000-0000-00001C8C0000}"/>
    <cellStyle name="Normal 95 13 17 6" xfId="29721" xr:uid="{00000000-0005-0000-0000-00001D8C0000}"/>
    <cellStyle name="Normal 95 13 17 7" xfId="33750" xr:uid="{00000000-0005-0000-0000-00001E8C0000}"/>
    <cellStyle name="Normal 95 13 17 8" xfId="37783" xr:uid="{00000000-0005-0000-0000-00001F8C0000}"/>
    <cellStyle name="Normal 95 13 18" xfId="7003" xr:uid="{00000000-0005-0000-0000-0000208C0000}"/>
    <cellStyle name="Normal 95 13 18 2" xfId="8600" xr:uid="{00000000-0005-0000-0000-0000218C0000}"/>
    <cellStyle name="Normal 95 13 18 2 2" xfId="20024" xr:uid="{00000000-0005-0000-0000-0000228C0000}"/>
    <cellStyle name="Normal 95 13 18 2 2 2" xfId="50527" xr:uid="{00000000-0005-0000-0000-0000238C0000}"/>
    <cellStyle name="Normal 95 13 18 2 3" xfId="39429" xr:uid="{00000000-0005-0000-0000-0000248C0000}"/>
    <cellStyle name="Normal 95 13 18 3" xfId="10332" xr:uid="{00000000-0005-0000-0000-0000258C0000}"/>
    <cellStyle name="Normal 95 13 18 3 2" xfId="21722" xr:uid="{00000000-0005-0000-0000-0000268C0000}"/>
    <cellStyle name="Normal 95 13 18 3 2 2" xfId="52132" xr:uid="{00000000-0005-0000-0000-0000278C0000}"/>
    <cellStyle name="Normal 95 13 18 3 3" xfId="41034" xr:uid="{00000000-0005-0000-0000-0000288C0000}"/>
    <cellStyle name="Normal 95 13 18 4" xfId="14414" xr:uid="{00000000-0005-0000-0000-0000298C0000}"/>
    <cellStyle name="Normal 95 13 18 4 2" xfId="25748" xr:uid="{00000000-0005-0000-0000-00002A8C0000}"/>
    <cellStyle name="Normal 95 13 18 4 2 2" xfId="56084" xr:uid="{00000000-0005-0000-0000-00002B8C0000}"/>
    <cellStyle name="Normal 95 13 18 4 3" xfId="44986" xr:uid="{00000000-0005-0000-0000-00002C8C0000}"/>
    <cellStyle name="Normal 95 13 18 5" xfId="18427" xr:uid="{00000000-0005-0000-0000-00002D8C0000}"/>
    <cellStyle name="Normal 95 13 18 5 2" xfId="48930" xr:uid="{00000000-0005-0000-0000-00002E8C0000}"/>
    <cellStyle name="Normal 95 13 18 6" xfId="29774" xr:uid="{00000000-0005-0000-0000-00002F8C0000}"/>
    <cellStyle name="Normal 95 13 18 7" xfId="33803" xr:uid="{00000000-0005-0000-0000-0000308C0000}"/>
    <cellStyle name="Normal 95 13 18 8" xfId="37832" xr:uid="{00000000-0005-0000-0000-0000318C0000}"/>
    <cellStyle name="Normal 95 13 19" xfId="7050" xr:uid="{00000000-0005-0000-0000-0000328C0000}"/>
    <cellStyle name="Normal 95 13 19 2" xfId="8647" xr:uid="{00000000-0005-0000-0000-0000338C0000}"/>
    <cellStyle name="Normal 95 13 19 2 2" xfId="20071" xr:uid="{00000000-0005-0000-0000-0000348C0000}"/>
    <cellStyle name="Normal 95 13 19 2 2 2" xfId="50574" xr:uid="{00000000-0005-0000-0000-0000358C0000}"/>
    <cellStyle name="Normal 95 13 19 2 3" xfId="39476" xr:uid="{00000000-0005-0000-0000-0000368C0000}"/>
    <cellStyle name="Normal 95 13 19 3" xfId="10386" xr:uid="{00000000-0005-0000-0000-0000378C0000}"/>
    <cellStyle name="Normal 95 13 19 3 2" xfId="21775" xr:uid="{00000000-0005-0000-0000-0000388C0000}"/>
    <cellStyle name="Normal 95 13 19 3 2 2" xfId="52185" xr:uid="{00000000-0005-0000-0000-0000398C0000}"/>
    <cellStyle name="Normal 95 13 19 3 3" xfId="41087" xr:uid="{00000000-0005-0000-0000-00003A8C0000}"/>
    <cellStyle name="Normal 95 13 19 4" xfId="14467" xr:uid="{00000000-0005-0000-0000-00003B8C0000}"/>
    <cellStyle name="Normal 95 13 19 4 2" xfId="25801" xr:uid="{00000000-0005-0000-0000-00003C8C0000}"/>
    <cellStyle name="Normal 95 13 19 4 2 2" xfId="56137" xr:uid="{00000000-0005-0000-0000-00003D8C0000}"/>
    <cellStyle name="Normal 95 13 19 4 3" xfId="45039" xr:uid="{00000000-0005-0000-0000-00003E8C0000}"/>
    <cellStyle name="Normal 95 13 19 5" xfId="18474" xr:uid="{00000000-0005-0000-0000-00003F8C0000}"/>
    <cellStyle name="Normal 95 13 19 5 2" xfId="48977" xr:uid="{00000000-0005-0000-0000-0000408C0000}"/>
    <cellStyle name="Normal 95 13 19 6" xfId="29827" xr:uid="{00000000-0005-0000-0000-0000418C0000}"/>
    <cellStyle name="Normal 95 13 19 7" xfId="33856" xr:uid="{00000000-0005-0000-0000-0000428C0000}"/>
    <cellStyle name="Normal 95 13 19 8" xfId="37879" xr:uid="{00000000-0005-0000-0000-0000438C0000}"/>
    <cellStyle name="Normal 95 13 2" xfId="6068" xr:uid="{00000000-0005-0000-0000-0000448C0000}"/>
    <cellStyle name="Normal 95 13 2 2" xfId="7665" xr:uid="{00000000-0005-0000-0000-0000458C0000}"/>
    <cellStyle name="Normal 95 13 2 2 2" xfId="19089" xr:uid="{00000000-0005-0000-0000-0000468C0000}"/>
    <cellStyle name="Normal 95 13 2 2 2 2" xfId="49592" xr:uid="{00000000-0005-0000-0000-0000478C0000}"/>
    <cellStyle name="Normal 95 13 2 2 3" xfId="38494" xr:uid="{00000000-0005-0000-0000-0000488C0000}"/>
    <cellStyle name="Normal 95 13 2 3" xfId="9295" xr:uid="{00000000-0005-0000-0000-0000498C0000}"/>
    <cellStyle name="Normal 95 13 2 3 2" xfId="20698" xr:uid="{00000000-0005-0000-0000-00004A8C0000}"/>
    <cellStyle name="Normal 95 13 2 3 2 2" xfId="51108" xr:uid="{00000000-0005-0000-0000-00004B8C0000}"/>
    <cellStyle name="Normal 95 13 2 3 3" xfId="40010" xr:uid="{00000000-0005-0000-0000-00004C8C0000}"/>
    <cellStyle name="Normal 95 13 2 4" xfId="13390" xr:uid="{00000000-0005-0000-0000-00004D8C0000}"/>
    <cellStyle name="Normal 95 13 2 4 2" xfId="24724" xr:uid="{00000000-0005-0000-0000-00004E8C0000}"/>
    <cellStyle name="Normal 95 13 2 4 2 2" xfId="55060" xr:uid="{00000000-0005-0000-0000-00004F8C0000}"/>
    <cellStyle name="Normal 95 13 2 4 3" xfId="43962" xr:uid="{00000000-0005-0000-0000-0000508C0000}"/>
    <cellStyle name="Normal 95 13 2 5" xfId="17492" xr:uid="{00000000-0005-0000-0000-0000518C0000}"/>
    <cellStyle name="Normal 95 13 2 5 2" xfId="47995" xr:uid="{00000000-0005-0000-0000-0000528C0000}"/>
    <cellStyle name="Normal 95 13 2 6" xfId="28750" xr:uid="{00000000-0005-0000-0000-0000538C0000}"/>
    <cellStyle name="Normal 95 13 2 7" xfId="32779" xr:uid="{00000000-0005-0000-0000-0000548C0000}"/>
    <cellStyle name="Normal 95 13 2 8" xfId="36897" xr:uid="{00000000-0005-0000-0000-0000558C0000}"/>
    <cellStyle name="Normal 95 13 20" xfId="7159" xr:uid="{00000000-0005-0000-0000-0000568C0000}"/>
    <cellStyle name="Normal 95 13 20 2" xfId="10440" xr:uid="{00000000-0005-0000-0000-0000578C0000}"/>
    <cellStyle name="Normal 95 13 20 2 2" xfId="21828" xr:uid="{00000000-0005-0000-0000-0000588C0000}"/>
    <cellStyle name="Normal 95 13 20 2 2 2" xfId="52238" xr:uid="{00000000-0005-0000-0000-0000598C0000}"/>
    <cellStyle name="Normal 95 13 20 2 3" xfId="41140" xr:uid="{00000000-0005-0000-0000-00005A8C0000}"/>
    <cellStyle name="Normal 95 13 20 3" xfId="14520" xr:uid="{00000000-0005-0000-0000-00005B8C0000}"/>
    <cellStyle name="Normal 95 13 20 3 2" xfId="25854" xr:uid="{00000000-0005-0000-0000-00005C8C0000}"/>
    <cellStyle name="Normal 95 13 20 3 2 2" xfId="56190" xr:uid="{00000000-0005-0000-0000-00005D8C0000}"/>
    <cellStyle name="Normal 95 13 20 3 3" xfId="45092" xr:uid="{00000000-0005-0000-0000-00005E8C0000}"/>
    <cellStyle name="Normal 95 13 20 4" xfId="18583" xr:uid="{00000000-0005-0000-0000-00005F8C0000}"/>
    <cellStyle name="Normal 95 13 20 4 2" xfId="49086" xr:uid="{00000000-0005-0000-0000-0000608C0000}"/>
    <cellStyle name="Normal 95 13 20 5" xfId="29880" xr:uid="{00000000-0005-0000-0000-0000618C0000}"/>
    <cellStyle name="Normal 95 13 20 6" xfId="33909" xr:uid="{00000000-0005-0000-0000-0000628C0000}"/>
    <cellStyle name="Normal 95 13 20 7" xfId="37988" xr:uid="{00000000-0005-0000-0000-0000638C0000}"/>
    <cellStyle name="Normal 95 13 21" xfId="10494" xr:uid="{00000000-0005-0000-0000-0000648C0000}"/>
    <cellStyle name="Normal 95 13 21 2" xfId="14573" xr:uid="{00000000-0005-0000-0000-0000658C0000}"/>
    <cellStyle name="Normal 95 13 21 2 2" xfId="25907" xr:uid="{00000000-0005-0000-0000-0000668C0000}"/>
    <cellStyle name="Normal 95 13 21 2 2 2" xfId="56243" xr:uid="{00000000-0005-0000-0000-0000678C0000}"/>
    <cellStyle name="Normal 95 13 21 2 3" xfId="45145" xr:uid="{00000000-0005-0000-0000-0000688C0000}"/>
    <cellStyle name="Normal 95 13 21 3" xfId="21881" xr:uid="{00000000-0005-0000-0000-0000698C0000}"/>
    <cellStyle name="Normal 95 13 21 3 2" xfId="52291" xr:uid="{00000000-0005-0000-0000-00006A8C0000}"/>
    <cellStyle name="Normal 95 13 21 4" xfId="29933" xr:uid="{00000000-0005-0000-0000-00006B8C0000}"/>
    <cellStyle name="Normal 95 13 21 5" xfId="33962" xr:uid="{00000000-0005-0000-0000-00006C8C0000}"/>
    <cellStyle name="Normal 95 13 21 6" xfId="41193" xr:uid="{00000000-0005-0000-0000-00006D8C0000}"/>
    <cellStyle name="Normal 95 13 22" xfId="10548" xr:uid="{00000000-0005-0000-0000-00006E8C0000}"/>
    <cellStyle name="Normal 95 13 22 2" xfId="14626" xr:uid="{00000000-0005-0000-0000-00006F8C0000}"/>
    <cellStyle name="Normal 95 13 22 2 2" xfId="25960" xr:uid="{00000000-0005-0000-0000-0000708C0000}"/>
    <cellStyle name="Normal 95 13 22 2 2 2" xfId="56296" xr:uid="{00000000-0005-0000-0000-0000718C0000}"/>
    <cellStyle name="Normal 95 13 22 2 3" xfId="45198" xr:uid="{00000000-0005-0000-0000-0000728C0000}"/>
    <cellStyle name="Normal 95 13 22 3" xfId="21934" xr:uid="{00000000-0005-0000-0000-0000738C0000}"/>
    <cellStyle name="Normal 95 13 22 3 2" xfId="52344" xr:uid="{00000000-0005-0000-0000-0000748C0000}"/>
    <cellStyle name="Normal 95 13 22 4" xfId="29986" xr:uid="{00000000-0005-0000-0000-0000758C0000}"/>
    <cellStyle name="Normal 95 13 22 5" xfId="34015" xr:uid="{00000000-0005-0000-0000-0000768C0000}"/>
    <cellStyle name="Normal 95 13 22 6" xfId="41246" xr:uid="{00000000-0005-0000-0000-0000778C0000}"/>
    <cellStyle name="Normal 95 13 23" xfId="10598" xr:uid="{00000000-0005-0000-0000-0000788C0000}"/>
    <cellStyle name="Normal 95 13 23 2" xfId="14675" xr:uid="{00000000-0005-0000-0000-0000798C0000}"/>
    <cellStyle name="Normal 95 13 23 2 2" xfId="26009" xr:uid="{00000000-0005-0000-0000-00007A8C0000}"/>
    <cellStyle name="Normal 95 13 23 2 2 2" xfId="56345" xr:uid="{00000000-0005-0000-0000-00007B8C0000}"/>
    <cellStyle name="Normal 95 13 23 2 3" xfId="45247" xr:uid="{00000000-0005-0000-0000-00007C8C0000}"/>
    <cellStyle name="Normal 95 13 23 3" xfId="21983" xr:uid="{00000000-0005-0000-0000-00007D8C0000}"/>
    <cellStyle name="Normal 95 13 23 3 2" xfId="52393" xr:uid="{00000000-0005-0000-0000-00007E8C0000}"/>
    <cellStyle name="Normal 95 13 23 4" xfId="30035" xr:uid="{00000000-0005-0000-0000-00007F8C0000}"/>
    <cellStyle name="Normal 95 13 23 5" xfId="34064" xr:uid="{00000000-0005-0000-0000-0000808C0000}"/>
    <cellStyle name="Normal 95 13 23 6" xfId="41295" xr:uid="{00000000-0005-0000-0000-0000818C0000}"/>
    <cellStyle name="Normal 95 13 24" xfId="10648" xr:uid="{00000000-0005-0000-0000-0000828C0000}"/>
    <cellStyle name="Normal 95 13 24 2" xfId="14724" xr:uid="{00000000-0005-0000-0000-0000838C0000}"/>
    <cellStyle name="Normal 95 13 24 2 2" xfId="26058" xr:uid="{00000000-0005-0000-0000-0000848C0000}"/>
    <cellStyle name="Normal 95 13 24 2 2 2" xfId="56394" xr:uid="{00000000-0005-0000-0000-0000858C0000}"/>
    <cellStyle name="Normal 95 13 24 2 3" xfId="45296" xr:uid="{00000000-0005-0000-0000-0000868C0000}"/>
    <cellStyle name="Normal 95 13 24 3" xfId="22032" xr:uid="{00000000-0005-0000-0000-0000878C0000}"/>
    <cellStyle name="Normal 95 13 24 3 2" xfId="52442" xr:uid="{00000000-0005-0000-0000-0000888C0000}"/>
    <cellStyle name="Normal 95 13 24 4" xfId="30084" xr:uid="{00000000-0005-0000-0000-0000898C0000}"/>
    <cellStyle name="Normal 95 13 24 5" xfId="34113" xr:uid="{00000000-0005-0000-0000-00008A8C0000}"/>
    <cellStyle name="Normal 95 13 24 6" xfId="41344" xr:uid="{00000000-0005-0000-0000-00008B8C0000}"/>
    <cellStyle name="Normal 95 13 25" xfId="10698" xr:uid="{00000000-0005-0000-0000-00008C8C0000}"/>
    <cellStyle name="Normal 95 13 25 2" xfId="14773" xr:uid="{00000000-0005-0000-0000-00008D8C0000}"/>
    <cellStyle name="Normal 95 13 25 2 2" xfId="26107" xr:uid="{00000000-0005-0000-0000-00008E8C0000}"/>
    <cellStyle name="Normal 95 13 25 2 2 2" xfId="56443" xr:uid="{00000000-0005-0000-0000-00008F8C0000}"/>
    <cellStyle name="Normal 95 13 25 2 3" xfId="45345" xr:uid="{00000000-0005-0000-0000-0000908C0000}"/>
    <cellStyle name="Normal 95 13 25 3" xfId="22081" xr:uid="{00000000-0005-0000-0000-0000918C0000}"/>
    <cellStyle name="Normal 95 13 25 3 2" xfId="52491" xr:uid="{00000000-0005-0000-0000-0000928C0000}"/>
    <cellStyle name="Normal 95 13 25 4" xfId="30133" xr:uid="{00000000-0005-0000-0000-0000938C0000}"/>
    <cellStyle name="Normal 95 13 25 5" xfId="34162" xr:uid="{00000000-0005-0000-0000-0000948C0000}"/>
    <cellStyle name="Normal 95 13 25 6" xfId="41393" xr:uid="{00000000-0005-0000-0000-0000958C0000}"/>
    <cellStyle name="Normal 95 13 26" xfId="11282" xr:uid="{00000000-0005-0000-0000-0000968C0000}"/>
    <cellStyle name="Normal 95 13 26 2" xfId="15309" xr:uid="{00000000-0005-0000-0000-0000978C0000}"/>
    <cellStyle name="Normal 95 13 26 2 2" xfId="26643" xr:uid="{00000000-0005-0000-0000-0000988C0000}"/>
    <cellStyle name="Normal 95 13 26 2 2 2" xfId="56979" xr:uid="{00000000-0005-0000-0000-0000998C0000}"/>
    <cellStyle name="Normal 95 13 26 2 3" xfId="45881" xr:uid="{00000000-0005-0000-0000-00009A8C0000}"/>
    <cellStyle name="Normal 95 13 26 3" xfId="22617" xr:uid="{00000000-0005-0000-0000-00009B8C0000}"/>
    <cellStyle name="Normal 95 13 26 3 2" xfId="53027" xr:uid="{00000000-0005-0000-0000-00009C8C0000}"/>
    <cellStyle name="Normal 95 13 26 4" xfId="30669" xr:uid="{00000000-0005-0000-0000-00009D8C0000}"/>
    <cellStyle name="Normal 95 13 26 5" xfId="34698" xr:uid="{00000000-0005-0000-0000-00009E8C0000}"/>
    <cellStyle name="Normal 95 13 26 6" xfId="41929" xr:uid="{00000000-0005-0000-0000-00009F8C0000}"/>
    <cellStyle name="Normal 95 13 27" xfId="10763" xr:uid="{00000000-0005-0000-0000-0000A08C0000}"/>
    <cellStyle name="Normal 95 13 27 2" xfId="14838" xr:uid="{00000000-0005-0000-0000-0000A18C0000}"/>
    <cellStyle name="Normal 95 13 27 2 2" xfId="26172" xr:uid="{00000000-0005-0000-0000-0000A28C0000}"/>
    <cellStyle name="Normal 95 13 27 2 2 2" xfId="56508" xr:uid="{00000000-0005-0000-0000-0000A38C0000}"/>
    <cellStyle name="Normal 95 13 27 2 3" xfId="45410" xr:uid="{00000000-0005-0000-0000-0000A48C0000}"/>
    <cellStyle name="Normal 95 13 27 3" xfId="22146" xr:uid="{00000000-0005-0000-0000-0000A58C0000}"/>
    <cellStyle name="Normal 95 13 27 3 2" xfId="52556" xr:uid="{00000000-0005-0000-0000-0000A68C0000}"/>
    <cellStyle name="Normal 95 13 27 4" xfId="30198" xr:uid="{00000000-0005-0000-0000-0000A78C0000}"/>
    <cellStyle name="Normal 95 13 27 5" xfId="34227" xr:uid="{00000000-0005-0000-0000-0000A88C0000}"/>
    <cellStyle name="Normal 95 13 27 6" xfId="41458" xr:uid="{00000000-0005-0000-0000-0000A98C0000}"/>
    <cellStyle name="Normal 95 13 28" xfId="11357" xr:uid="{00000000-0005-0000-0000-0000AA8C0000}"/>
    <cellStyle name="Normal 95 13 28 2" xfId="15384" xr:uid="{00000000-0005-0000-0000-0000AB8C0000}"/>
    <cellStyle name="Normal 95 13 28 2 2" xfId="26718" xr:uid="{00000000-0005-0000-0000-0000AC8C0000}"/>
    <cellStyle name="Normal 95 13 28 2 2 2" xfId="57054" xr:uid="{00000000-0005-0000-0000-0000AD8C0000}"/>
    <cellStyle name="Normal 95 13 28 2 3" xfId="45956" xr:uid="{00000000-0005-0000-0000-0000AE8C0000}"/>
    <cellStyle name="Normal 95 13 28 3" xfId="22692" xr:uid="{00000000-0005-0000-0000-0000AF8C0000}"/>
    <cellStyle name="Normal 95 13 28 3 2" xfId="53102" xr:uid="{00000000-0005-0000-0000-0000B08C0000}"/>
    <cellStyle name="Normal 95 13 28 4" xfId="30744" xr:uid="{00000000-0005-0000-0000-0000B18C0000}"/>
    <cellStyle name="Normal 95 13 28 5" xfId="34773" xr:uid="{00000000-0005-0000-0000-0000B28C0000}"/>
    <cellStyle name="Normal 95 13 28 6" xfId="42004" xr:uid="{00000000-0005-0000-0000-0000B38C0000}"/>
    <cellStyle name="Normal 95 13 29" xfId="11436" xr:uid="{00000000-0005-0000-0000-0000B48C0000}"/>
    <cellStyle name="Normal 95 13 29 2" xfId="15463" xr:uid="{00000000-0005-0000-0000-0000B58C0000}"/>
    <cellStyle name="Normal 95 13 29 2 2" xfId="26797" xr:uid="{00000000-0005-0000-0000-0000B68C0000}"/>
    <cellStyle name="Normal 95 13 29 2 2 2" xfId="57133" xr:uid="{00000000-0005-0000-0000-0000B78C0000}"/>
    <cellStyle name="Normal 95 13 29 2 3" xfId="46035" xr:uid="{00000000-0005-0000-0000-0000B88C0000}"/>
    <cellStyle name="Normal 95 13 29 3" xfId="22771" xr:uid="{00000000-0005-0000-0000-0000B98C0000}"/>
    <cellStyle name="Normal 95 13 29 3 2" xfId="53181" xr:uid="{00000000-0005-0000-0000-0000BA8C0000}"/>
    <cellStyle name="Normal 95 13 29 4" xfId="30823" xr:uid="{00000000-0005-0000-0000-0000BB8C0000}"/>
    <cellStyle name="Normal 95 13 29 5" xfId="34852" xr:uid="{00000000-0005-0000-0000-0000BC8C0000}"/>
    <cellStyle name="Normal 95 13 29 6" xfId="42083" xr:uid="{00000000-0005-0000-0000-0000BD8C0000}"/>
    <cellStyle name="Normal 95 13 3" xfId="5609" xr:uid="{00000000-0005-0000-0000-0000BE8C0000}"/>
    <cellStyle name="Normal 95 13 3 2" xfId="7206" xr:uid="{00000000-0005-0000-0000-0000BF8C0000}"/>
    <cellStyle name="Normal 95 13 3 2 2" xfId="18630" xr:uid="{00000000-0005-0000-0000-0000C08C0000}"/>
    <cellStyle name="Normal 95 13 3 2 2 2" xfId="49133" xr:uid="{00000000-0005-0000-0000-0000C18C0000}"/>
    <cellStyle name="Normal 95 13 3 2 3" xfId="38035" xr:uid="{00000000-0005-0000-0000-0000C28C0000}"/>
    <cellStyle name="Normal 95 13 3 3" xfId="8882" xr:uid="{00000000-0005-0000-0000-0000C38C0000}"/>
    <cellStyle name="Normal 95 13 3 3 2" xfId="20313" xr:uid="{00000000-0005-0000-0000-0000C48C0000}"/>
    <cellStyle name="Normal 95 13 3 3 2 2" xfId="50723" xr:uid="{00000000-0005-0000-0000-0000C58C0000}"/>
    <cellStyle name="Normal 95 13 3 3 3" xfId="39625" xr:uid="{00000000-0005-0000-0000-0000C68C0000}"/>
    <cellStyle name="Normal 95 13 3 4" xfId="13005" xr:uid="{00000000-0005-0000-0000-0000C78C0000}"/>
    <cellStyle name="Normal 95 13 3 4 2" xfId="24339" xr:uid="{00000000-0005-0000-0000-0000C88C0000}"/>
    <cellStyle name="Normal 95 13 3 4 2 2" xfId="54675" xr:uid="{00000000-0005-0000-0000-0000C98C0000}"/>
    <cellStyle name="Normal 95 13 3 4 3" xfId="43577" xr:uid="{00000000-0005-0000-0000-0000CA8C0000}"/>
    <cellStyle name="Normal 95 13 3 5" xfId="17033" xr:uid="{00000000-0005-0000-0000-0000CB8C0000}"/>
    <cellStyle name="Normal 95 13 3 5 2" xfId="47536" xr:uid="{00000000-0005-0000-0000-0000CC8C0000}"/>
    <cellStyle name="Normal 95 13 3 6" xfId="28365" xr:uid="{00000000-0005-0000-0000-0000CD8C0000}"/>
    <cellStyle name="Normal 95 13 3 7" xfId="32394" xr:uid="{00000000-0005-0000-0000-0000CE8C0000}"/>
    <cellStyle name="Normal 95 13 3 8" xfId="36438" xr:uid="{00000000-0005-0000-0000-0000CF8C0000}"/>
    <cellStyle name="Normal 95 13 30" xfId="11507" xr:uid="{00000000-0005-0000-0000-0000D08C0000}"/>
    <cellStyle name="Normal 95 13 30 2" xfId="15534" xr:uid="{00000000-0005-0000-0000-0000D18C0000}"/>
    <cellStyle name="Normal 95 13 30 2 2" xfId="26868" xr:uid="{00000000-0005-0000-0000-0000D28C0000}"/>
    <cellStyle name="Normal 95 13 30 2 2 2" xfId="57204" xr:uid="{00000000-0005-0000-0000-0000D38C0000}"/>
    <cellStyle name="Normal 95 13 30 2 3" xfId="46106" xr:uid="{00000000-0005-0000-0000-0000D48C0000}"/>
    <cellStyle name="Normal 95 13 30 3" xfId="22842" xr:uid="{00000000-0005-0000-0000-0000D58C0000}"/>
    <cellStyle name="Normal 95 13 30 3 2" xfId="53252" xr:uid="{00000000-0005-0000-0000-0000D68C0000}"/>
    <cellStyle name="Normal 95 13 30 4" xfId="30894" xr:uid="{00000000-0005-0000-0000-0000D78C0000}"/>
    <cellStyle name="Normal 95 13 30 5" xfId="34923" xr:uid="{00000000-0005-0000-0000-0000D88C0000}"/>
    <cellStyle name="Normal 95 13 30 6" xfId="42154" xr:uid="{00000000-0005-0000-0000-0000D98C0000}"/>
    <cellStyle name="Normal 95 13 31" xfId="11588" xr:uid="{00000000-0005-0000-0000-0000DA8C0000}"/>
    <cellStyle name="Normal 95 13 31 2" xfId="15615" xr:uid="{00000000-0005-0000-0000-0000DB8C0000}"/>
    <cellStyle name="Normal 95 13 31 2 2" xfId="26949" xr:uid="{00000000-0005-0000-0000-0000DC8C0000}"/>
    <cellStyle name="Normal 95 13 31 2 2 2" xfId="57285" xr:uid="{00000000-0005-0000-0000-0000DD8C0000}"/>
    <cellStyle name="Normal 95 13 31 2 3" xfId="46187" xr:uid="{00000000-0005-0000-0000-0000DE8C0000}"/>
    <cellStyle name="Normal 95 13 31 3" xfId="22923" xr:uid="{00000000-0005-0000-0000-0000DF8C0000}"/>
    <cellStyle name="Normal 95 13 31 3 2" xfId="53333" xr:uid="{00000000-0005-0000-0000-0000E08C0000}"/>
    <cellStyle name="Normal 95 13 31 4" xfId="30975" xr:uid="{00000000-0005-0000-0000-0000E18C0000}"/>
    <cellStyle name="Normal 95 13 31 5" xfId="35004" xr:uid="{00000000-0005-0000-0000-0000E28C0000}"/>
    <cellStyle name="Normal 95 13 31 6" xfId="42235" xr:uid="{00000000-0005-0000-0000-0000E38C0000}"/>
    <cellStyle name="Normal 95 13 32" xfId="11666" xr:uid="{00000000-0005-0000-0000-0000E48C0000}"/>
    <cellStyle name="Normal 95 13 32 2" xfId="15693" xr:uid="{00000000-0005-0000-0000-0000E58C0000}"/>
    <cellStyle name="Normal 95 13 32 2 2" xfId="27027" xr:uid="{00000000-0005-0000-0000-0000E68C0000}"/>
    <cellStyle name="Normal 95 13 32 2 2 2" xfId="57363" xr:uid="{00000000-0005-0000-0000-0000E78C0000}"/>
    <cellStyle name="Normal 95 13 32 2 3" xfId="46265" xr:uid="{00000000-0005-0000-0000-0000E88C0000}"/>
    <cellStyle name="Normal 95 13 32 3" xfId="23001" xr:uid="{00000000-0005-0000-0000-0000E98C0000}"/>
    <cellStyle name="Normal 95 13 32 3 2" xfId="53411" xr:uid="{00000000-0005-0000-0000-0000EA8C0000}"/>
    <cellStyle name="Normal 95 13 32 4" xfId="31053" xr:uid="{00000000-0005-0000-0000-0000EB8C0000}"/>
    <cellStyle name="Normal 95 13 32 5" xfId="35082" xr:uid="{00000000-0005-0000-0000-0000EC8C0000}"/>
    <cellStyle name="Normal 95 13 32 6" xfId="42313" xr:uid="{00000000-0005-0000-0000-0000ED8C0000}"/>
    <cellStyle name="Normal 95 13 33" xfId="11744" xr:uid="{00000000-0005-0000-0000-0000EE8C0000}"/>
    <cellStyle name="Normal 95 13 33 2" xfId="15771" xr:uid="{00000000-0005-0000-0000-0000EF8C0000}"/>
    <cellStyle name="Normal 95 13 33 2 2" xfId="27105" xr:uid="{00000000-0005-0000-0000-0000F08C0000}"/>
    <cellStyle name="Normal 95 13 33 2 2 2" xfId="57441" xr:uid="{00000000-0005-0000-0000-0000F18C0000}"/>
    <cellStyle name="Normal 95 13 33 2 3" xfId="46343" xr:uid="{00000000-0005-0000-0000-0000F28C0000}"/>
    <cellStyle name="Normal 95 13 33 3" xfId="23079" xr:uid="{00000000-0005-0000-0000-0000F38C0000}"/>
    <cellStyle name="Normal 95 13 33 3 2" xfId="53489" xr:uid="{00000000-0005-0000-0000-0000F48C0000}"/>
    <cellStyle name="Normal 95 13 33 4" xfId="31131" xr:uid="{00000000-0005-0000-0000-0000F58C0000}"/>
    <cellStyle name="Normal 95 13 33 5" xfId="35160" xr:uid="{00000000-0005-0000-0000-0000F68C0000}"/>
    <cellStyle name="Normal 95 13 33 6" xfId="42391" xr:uid="{00000000-0005-0000-0000-0000F78C0000}"/>
    <cellStyle name="Normal 95 13 34" xfId="11822" xr:uid="{00000000-0005-0000-0000-0000F88C0000}"/>
    <cellStyle name="Normal 95 13 34 2" xfId="15849" xr:uid="{00000000-0005-0000-0000-0000F98C0000}"/>
    <cellStyle name="Normal 95 13 34 2 2" xfId="27183" xr:uid="{00000000-0005-0000-0000-0000FA8C0000}"/>
    <cellStyle name="Normal 95 13 34 2 2 2" xfId="57519" xr:uid="{00000000-0005-0000-0000-0000FB8C0000}"/>
    <cellStyle name="Normal 95 13 34 2 3" xfId="46421" xr:uid="{00000000-0005-0000-0000-0000FC8C0000}"/>
    <cellStyle name="Normal 95 13 34 3" xfId="23157" xr:uid="{00000000-0005-0000-0000-0000FD8C0000}"/>
    <cellStyle name="Normal 95 13 34 3 2" xfId="53567" xr:uid="{00000000-0005-0000-0000-0000FE8C0000}"/>
    <cellStyle name="Normal 95 13 34 4" xfId="31209" xr:uid="{00000000-0005-0000-0000-0000FF8C0000}"/>
    <cellStyle name="Normal 95 13 34 5" xfId="35238" xr:uid="{00000000-0005-0000-0000-0000008D0000}"/>
    <cellStyle name="Normal 95 13 34 6" xfId="42469" xr:uid="{00000000-0005-0000-0000-0000018D0000}"/>
    <cellStyle name="Normal 95 13 35" xfId="11900" xr:uid="{00000000-0005-0000-0000-0000028D0000}"/>
    <cellStyle name="Normal 95 13 35 2" xfId="15927" xr:uid="{00000000-0005-0000-0000-0000038D0000}"/>
    <cellStyle name="Normal 95 13 35 2 2" xfId="27261" xr:uid="{00000000-0005-0000-0000-0000048D0000}"/>
    <cellStyle name="Normal 95 13 35 2 2 2" xfId="57597" xr:uid="{00000000-0005-0000-0000-0000058D0000}"/>
    <cellStyle name="Normal 95 13 35 2 3" xfId="46499" xr:uid="{00000000-0005-0000-0000-0000068D0000}"/>
    <cellStyle name="Normal 95 13 35 3" xfId="23235" xr:uid="{00000000-0005-0000-0000-0000078D0000}"/>
    <cellStyle name="Normal 95 13 35 3 2" xfId="53645" xr:uid="{00000000-0005-0000-0000-0000088D0000}"/>
    <cellStyle name="Normal 95 13 35 4" xfId="31287" xr:uid="{00000000-0005-0000-0000-0000098D0000}"/>
    <cellStyle name="Normal 95 13 35 5" xfId="35316" xr:uid="{00000000-0005-0000-0000-00000A8D0000}"/>
    <cellStyle name="Normal 95 13 35 6" xfId="42547" xr:uid="{00000000-0005-0000-0000-00000B8D0000}"/>
    <cellStyle name="Normal 95 13 36" xfId="11978" xr:uid="{00000000-0005-0000-0000-00000C8D0000}"/>
    <cellStyle name="Normal 95 13 36 2" xfId="16005" xr:uid="{00000000-0005-0000-0000-00000D8D0000}"/>
    <cellStyle name="Normal 95 13 36 2 2" xfId="27339" xr:uid="{00000000-0005-0000-0000-00000E8D0000}"/>
    <cellStyle name="Normal 95 13 36 2 2 2" xfId="57675" xr:uid="{00000000-0005-0000-0000-00000F8D0000}"/>
    <cellStyle name="Normal 95 13 36 2 3" xfId="46577" xr:uid="{00000000-0005-0000-0000-0000108D0000}"/>
    <cellStyle name="Normal 95 13 36 3" xfId="23313" xr:uid="{00000000-0005-0000-0000-0000118D0000}"/>
    <cellStyle name="Normal 95 13 36 3 2" xfId="53723" xr:uid="{00000000-0005-0000-0000-0000128D0000}"/>
    <cellStyle name="Normal 95 13 36 4" xfId="31365" xr:uid="{00000000-0005-0000-0000-0000138D0000}"/>
    <cellStyle name="Normal 95 13 36 5" xfId="35394" xr:uid="{00000000-0005-0000-0000-0000148D0000}"/>
    <cellStyle name="Normal 95 13 36 6" xfId="42625" xr:uid="{00000000-0005-0000-0000-0000158D0000}"/>
    <cellStyle name="Normal 95 13 37" xfId="12056" xr:uid="{00000000-0005-0000-0000-0000168D0000}"/>
    <cellStyle name="Normal 95 13 37 2" xfId="16083" xr:uid="{00000000-0005-0000-0000-0000178D0000}"/>
    <cellStyle name="Normal 95 13 37 2 2" xfId="27417" xr:uid="{00000000-0005-0000-0000-0000188D0000}"/>
    <cellStyle name="Normal 95 13 37 2 2 2" xfId="57753" xr:uid="{00000000-0005-0000-0000-0000198D0000}"/>
    <cellStyle name="Normal 95 13 37 2 3" xfId="46655" xr:uid="{00000000-0005-0000-0000-00001A8D0000}"/>
    <cellStyle name="Normal 95 13 37 3" xfId="23391" xr:uid="{00000000-0005-0000-0000-00001B8D0000}"/>
    <cellStyle name="Normal 95 13 37 3 2" xfId="53801" xr:uid="{00000000-0005-0000-0000-00001C8D0000}"/>
    <cellStyle name="Normal 95 13 37 4" xfId="31443" xr:uid="{00000000-0005-0000-0000-00001D8D0000}"/>
    <cellStyle name="Normal 95 13 37 5" xfId="35472" xr:uid="{00000000-0005-0000-0000-00001E8D0000}"/>
    <cellStyle name="Normal 95 13 37 6" xfId="42703" xr:uid="{00000000-0005-0000-0000-00001F8D0000}"/>
    <cellStyle name="Normal 95 13 38" xfId="12133" xr:uid="{00000000-0005-0000-0000-0000208D0000}"/>
    <cellStyle name="Normal 95 13 38 2" xfId="16160" xr:uid="{00000000-0005-0000-0000-0000218D0000}"/>
    <cellStyle name="Normal 95 13 38 2 2" xfId="27494" xr:uid="{00000000-0005-0000-0000-0000228D0000}"/>
    <cellStyle name="Normal 95 13 38 2 2 2" xfId="57830" xr:uid="{00000000-0005-0000-0000-0000238D0000}"/>
    <cellStyle name="Normal 95 13 38 2 3" xfId="46732" xr:uid="{00000000-0005-0000-0000-0000248D0000}"/>
    <cellStyle name="Normal 95 13 38 3" xfId="23468" xr:uid="{00000000-0005-0000-0000-0000258D0000}"/>
    <cellStyle name="Normal 95 13 38 3 2" xfId="53878" xr:uid="{00000000-0005-0000-0000-0000268D0000}"/>
    <cellStyle name="Normal 95 13 38 4" xfId="31520" xr:uid="{00000000-0005-0000-0000-0000278D0000}"/>
    <cellStyle name="Normal 95 13 38 5" xfId="35549" xr:uid="{00000000-0005-0000-0000-0000288D0000}"/>
    <cellStyle name="Normal 95 13 38 6" xfId="42780" xr:uid="{00000000-0005-0000-0000-0000298D0000}"/>
    <cellStyle name="Normal 95 13 39" xfId="12206" xr:uid="{00000000-0005-0000-0000-00002A8D0000}"/>
    <cellStyle name="Normal 95 13 39 2" xfId="16233" xr:uid="{00000000-0005-0000-0000-00002B8D0000}"/>
    <cellStyle name="Normal 95 13 39 2 2" xfId="27567" xr:uid="{00000000-0005-0000-0000-00002C8D0000}"/>
    <cellStyle name="Normal 95 13 39 2 2 2" xfId="57903" xr:uid="{00000000-0005-0000-0000-00002D8D0000}"/>
    <cellStyle name="Normal 95 13 39 2 3" xfId="46805" xr:uid="{00000000-0005-0000-0000-00002E8D0000}"/>
    <cellStyle name="Normal 95 13 39 3" xfId="23541" xr:uid="{00000000-0005-0000-0000-00002F8D0000}"/>
    <cellStyle name="Normal 95 13 39 3 2" xfId="53951" xr:uid="{00000000-0005-0000-0000-0000308D0000}"/>
    <cellStyle name="Normal 95 13 39 4" xfId="31593" xr:uid="{00000000-0005-0000-0000-0000318D0000}"/>
    <cellStyle name="Normal 95 13 39 5" xfId="35622" xr:uid="{00000000-0005-0000-0000-0000328D0000}"/>
    <cellStyle name="Normal 95 13 39 6" xfId="42853" xr:uid="{00000000-0005-0000-0000-0000338D0000}"/>
    <cellStyle name="Normal 95 13 4" xfId="6143" xr:uid="{00000000-0005-0000-0000-0000348D0000}"/>
    <cellStyle name="Normal 95 13 4 2" xfId="7740" xr:uid="{00000000-0005-0000-0000-0000358D0000}"/>
    <cellStyle name="Normal 95 13 4 2 2" xfId="19164" xr:uid="{00000000-0005-0000-0000-0000368D0000}"/>
    <cellStyle name="Normal 95 13 4 2 2 2" xfId="49667" xr:uid="{00000000-0005-0000-0000-0000378D0000}"/>
    <cellStyle name="Normal 95 13 4 2 3" xfId="38569" xr:uid="{00000000-0005-0000-0000-0000388D0000}"/>
    <cellStyle name="Normal 95 13 4 3" xfId="9369" xr:uid="{00000000-0005-0000-0000-0000398D0000}"/>
    <cellStyle name="Normal 95 13 4 3 2" xfId="20772" xr:uid="{00000000-0005-0000-0000-00003A8D0000}"/>
    <cellStyle name="Normal 95 13 4 3 2 2" xfId="51182" xr:uid="{00000000-0005-0000-0000-00003B8D0000}"/>
    <cellStyle name="Normal 95 13 4 3 3" xfId="40084" xr:uid="{00000000-0005-0000-0000-00003C8D0000}"/>
    <cellStyle name="Normal 95 13 4 4" xfId="13464" xr:uid="{00000000-0005-0000-0000-00003D8D0000}"/>
    <cellStyle name="Normal 95 13 4 4 2" xfId="24798" xr:uid="{00000000-0005-0000-0000-00003E8D0000}"/>
    <cellStyle name="Normal 95 13 4 4 2 2" xfId="55134" xr:uid="{00000000-0005-0000-0000-00003F8D0000}"/>
    <cellStyle name="Normal 95 13 4 4 3" xfId="44036" xr:uid="{00000000-0005-0000-0000-0000408D0000}"/>
    <cellStyle name="Normal 95 13 4 5" xfId="17567" xr:uid="{00000000-0005-0000-0000-0000418D0000}"/>
    <cellStyle name="Normal 95 13 4 5 2" xfId="48070" xr:uid="{00000000-0005-0000-0000-0000428D0000}"/>
    <cellStyle name="Normal 95 13 4 6" xfId="28824" xr:uid="{00000000-0005-0000-0000-0000438D0000}"/>
    <cellStyle name="Normal 95 13 4 7" xfId="32853" xr:uid="{00000000-0005-0000-0000-0000448D0000}"/>
    <cellStyle name="Normal 95 13 4 8" xfId="36972" xr:uid="{00000000-0005-0000-0000-0000458D0000}"/>
    <cellStyle name="Normal 95 13 40" xfId="12279" xr:uid="{00000000-0005-0000-0000-0000468D0000}"/>
    <cellStyle name="Normal 95 13 40 2" xfId="16306" xr:uid="{00000000-0005-0000-0000-0000478D0000}"/>
    <cellStyle name="Normal 95 13 40 2 2" xfId="27640" xr:uid="{00000000-0005-0000-0000-0000488D0000}"/>
    <cellStyle name="Normal 95 13 40 2 2 2" xfId="57976" xr:uid="{00000000-0005-0000-0000-0000498D0000}"/>
    <cellStyle name="Normal 95 13 40 2 3" xfId="46878" xr:uid="{00000000-0005-0000-0000-00004A8D0000}"/>
    <cellStyle name="Normal 95 13 40 3" xfId="23614" xr:uid="{00000000-0005-0000-0000-00004B8D0000}"/>
    <cellStyle name="Normal 95 13 40 3 2" xfId="54024" xr:uid="{00000000-0005-0000-0000-00004C8D0000}"/>
    <cellStyle name="Normal 95 13 40 4" xfId="31666" xr:uid="{00000000-0005-0000-0000-00004D8D0000}"/>
    <cellStyle name="Normal 95 13 40 5" xfId="35695" xr:uid="{00000000-0005-0000-0000-00004E8D0000}"/>
    <cellStyle name="Normal 95 13 40 6" xfId="42926" xr:uid="{00000000-0005-0000-0000-00004F8D0000}"/>
    <cellStyle name="Normal 95 13 41" xfId="12344" xr:uid="{00000000-0005-0000-0000-0000508D0000}"/>
    <cellStyle name="Normal 95 13 41 2" xfId="16371" xr:uid="{00000000-0005-0000-0000-0000518D0000}"/>
    <cellStyle name="Normal 95 13 41 2 2" xfId="27705" xr:uid="{00000000-0005-0000-0000-0000528D0000}"/>
    <cellStyle name="Normal 95 13 41 2 2 2" xfId="58041" xr:uid="{00000000-0005-0000-0000-0000538D0000}"/>
    <cellStyle name="Normal 95 13 41 2 3" xfId="46943" xr:uid="{00000000-0005-0000-0000-0000548D0000}"/>
    <cellStyle name="Normal 95 13 41 3" xfId="23679" xr:uid="{00000000-0005-0000-0000-0000558D0000}"/>
    <cellStyle name="Normal 95 13 41 3 2" xfId="54089" xr:uid="{00000000-0005-0000-0000-0000568D0000}"/>
    <cellStyle name="Normal 95 13 41 4" xfId="31731" xr:uid="{00000000-0005-0000-0000-0000578D0000}"/>
    <cellStyle name="Normal 95 13 41 5" xfId="35760" xr:uid="{00000000-0005-0000-0000-0000588D0000}"/>
    <cellStyle name="Normal 95 13 41 6" xfId="42991" xr:uid="{00000000-0005-0000-0000-0000598D0000}"/>
    <cellStyle name="Normal 95 13 42" xfId="12409" xr:uid="{00000000-0005-0000-0000-00005A8D0000}"/>
    <cellStyle name="Normal 95 13 42 2" xfId="16436" xr:uid="{00000000-0005-0000-0000-00005B8D0000}"/>
    <cellStyle name="Normal 95 13 42 2 2" xfId="27770" xr:uid="{00000000-0005-0000-0000-00005C8D0000}"/>
    <cellStyle name="Normal 95 13 42 2 2 2" xfId="58106" xr:uid="{00000000-0005-0000-0000-00005D8D0000}"/>
    <cellStyle name="Normal 95 13 42 2 3" xfId="47008" xr:uid="{00000000-0005-0000-0000-00005E8D0000}"/>
    <cellStyle name="Normal 95 13 42 3" xfId="23744" xr:uid="{00000000-0005-0000-0000-00005F8D0000}"/>
    <cellStyle name="Normal 95 13 42 3 2" xfId="54154" xr:uid="{00000000-0005-0000-0000-0000608D0000}"/>
    <cellStyle name="Normal 95 13 42 4" xfId="31796" xr:uid="{00000000-0005-0000-0000-0000618D0000}"/>
    <cellStyle name="Normal 95 13 42 5" xfId="35825" xr:uid="{00000000-0005-0000-0000-0000628D0000}"/>
    <cellStyle name="Normal 95 13 42 6" xfId="43056" xr:uid="{00000000-0005-0000-0000-0000638D0000}"/>
    <cellStyle name="Normal 95 13 43" xfId="12462" xr:uid="{00000000-0005-0000-0000-0000648D0000}"/>
    <cellStyle name="Normal 95 13 43 2" xfId="16489" xr:uid="{00000000-0005-0000-0000-0000658D0000}"/>
    <cellStyle name="Normal 95 13 43 2 2" xfId="27823" xr:uid="{00000000-0005-0000-0000-0000668D0000}"/>
    <cellStyle name="Normal 95 13 43 2 2 2" xfId="58159" xr:uid="{00000000-0005-0000-0000-0000678D0000}"/>
    <cellStyle name="Normal 95 13 43 2 3" xfId="47061" xr:uid="{00000000-0005-0000-0000-0000688D0000}"/>
    <cellStyle name="Normal 95 13 43 3" xfId="23797" xr:uid="{00000000-0005-0000-0000-0000698D0000}"/>
    <cellStyle name="Normal 95 13 43 3 2" xfId="54207" xr:uid="{00000000-0005-0000-0000-00006A8D0000}"/>
    <cellStyle name="Normal 95 13 43 4" xfId="31849" xr:uid="{00000000-0005-0000-0000-00006B8D0000}"/>
    <cellStyle name="Normal 95 13 43 5" xfId="35878" xr:uid="{00000000-0005-0000-0000-00006C8D0000}"/>
    <cellStyle name="Normal 95 13 43 6" xfId="43109" xr:uid="{00000000-0005-0000-0000-00006D8D0000}"/>
    <cellStyle name="Normal 95 13 44" xfId="12515" xr:uid="{00000000-0005-0000-0000-00006E8D0000}"/>
    <cellStyle name="Normal 95 13 44 2" xfId="16542" xr:uid="{00000000-0005-0000-0000-00006F8D0000}"/>
    <cellStyle name="Normal 95 13 44 2 2" xfId="27876" xr:uid="{00000000-0005-0000-0000-0000708D0000}"/>
    <cellStyle name="Normal 95 13 44 2 2 2" xfId="58212" xr:uid="{00000000-0005-0000-0000-0000718D0000}"/>
    <cellStyle name="Normal 95 13 44 2 3" xfId="47114" xr:uid="{00000000-0005-0000-0000-0000728D0000}"/>
    <cellStyle name="Normal 95 13 44 3" xfId="23850" xr:uid="{00000000-0005-0000-0000-0000738D0000}"/>
    <cellStyle name="Normal 95 13 44 3 2" xfId="54260" xr:uid="{00000000-0005-0000-0000-0000748D0000}"/>
    <cellStyle name="Normal 95 13 44 4" xfId="31902" xr:uid="{00000000-0005-0000-0000-0000758D0000}"/>
    <cellStyle name="Normal 95 13 44 5" xfId="35931" xr:uid="{00000000-0005-0000-0000-0000768D0000}"/>
    <cellStyle name="Normal 95 13 44 6" xfId="43162" xr:uid="{00000000-0005-0000-0000-0000778D0000}"/>
    <cellStyle name="Normal 95 13 45" xfId="12568" xr:uid="{00000000-0005-0000-0000-0000788D0000}"/>
    <cellStyle name="Normal 95 13 45 2" xfId="16595" xr:uid="{00000000-0005-0000-0000-0000798D0000}"/>
    <cellStyle name="Normal 95 13 45 2 2" xfId="27929" xr:uid="{00000000-0005-0000-0000-00007A8D0000}"/>
    <cellStyle name="Normal 95 13 45 2 2 2" xfId="58265" xr:uid="{00000000-0005-0000-0000-00007B8D0000}"/>
    <cellStyle name="Normal 95 13 45 2 3" xfId="47167" xr:uid="{00000000-0005-0000-0000-00007C8D0000}"/>
    <cellStyle name="Normal 95 13 45 3" xfId="23903" xr:uid="{00000000-0005-0000-0000-00007D8D0000}"/>
    <cellStyle name="Normal 95 13 45 3 2" xfId="54313" xr:uid="{00000000-0005-0000-0000-00007E8D0000}"/>
    <cellStyle name="Normal 95 13 45 4" xfId="31955" xr:uid="{00000000-0005-0000-0000-00007F8D0000}"/>
    <cellStyle name="Normal 95 13 45 5" xfId="35984" xr:uid="{00000000-0005-0000-0000-0000808D0000}"/>
    <cellStyle name="Normal 95 13 45 6" xfId="43215" xr:uid="{00000000-0005-0000-0000-0000818D0000}"/>
    <cellStyle name="Normal 95 13 46" xfId="12621" xr:uid="{00000000-0005-0000-0000-0000828D0000}"/>
    <cellStyle name="Normal 95 13 46 2" xfId="16648" xr:uid="{00000000-0005-0000-0000-0000838D0000}"/>
    <cellStyle name="Normal 95 13 46 2 2" xfId="27982" xr:uid="{00000000-0005-0000-0000-0000848D0000}"/>
    <cellStyle name="Normal 95 13 46 2 2 2" xfId="58318" xr:uid="{00000000-0005-0000-0000-0000858D0000}"/>
    <cellStyle name="Normal 95 13 46 2 3" xfId="47220" xr:uid="{00000000-0005-0000-0000-0000868D0000}"/>
    <cellStyle name="Normal 95 13 46 3" xfId="23956" xr:uid="{00000000-0005-0000-0000-0000878D0000}"/>
    <cellStyle name="Normal 95 13 46 3 2" xfId="54366" xr:uid="{00000000-0005-0000-0000-0000888D0000}"/>
    <cellStyle name="Normal 95 13 46 4" xfId="32008" xr:uid="{00000000-0005-0000-0000-0000898D0000}"/>
    <cellStyle name="Normal 95 13 46 5" xfId="36037" xr:uid="{00000000-0005-0000-0000-00008A8D0000}"/>
    <cellStyle name="Normal 95 13 46 6" xfId="43268" xr:uid="{00000000-0005-0000-0000-00008B8D0000}"/>
    <cellStyle name="Normal 95 13 47" xfId="12673" xr:uid="{00000000-0005-0000-0000-00008C8D0000}"/>
    <cellStyle name="Normal 95 13 47 2" xfId="16700" xr:uid="{00000000-0005-0000-0000-00008D8D0000}"/>
    <cellStyle name="Normal 95 13 47 2 2" xfId="28034" xr:uid="{00000000-0005-0000-0000-00008E8D0000}"/>
    <cellStyle name="Normal 95 13 47 2 2 2" xfId="58370" xr:uid="{00000000-0005-0000-0000-00008F8D0000}"/>
    <cellStyle name="Normal 95 13 47 2 3" xfId="47272" xr:uid="{00000000-0005-0000-0000-0000908D0000}"/>
    <cellStyle name="Normal 95 13 47 3" xfId="24008" xr:uid="{00000000-0005-0000-0000-0000918D0000}"/>
    <cellStyle name="Normal 95 13 47 3 2" xfId="54418" xr:uid="{00000000-0005-0000-0000-0000928D0000}"/>
    <cellStyle name="Normal 95 13 47 4" xfId="32060" xr:uid="{00000000-0005-0000-0000-0000938D0000}"/>
    <cellStyle name="Normal 95 13 47 5" xfId="36089" xr:uid="{00000000-0005-0000-0000-0000948D0000}"/>
    <cellStyle name="Normal 95 13 47 6" xfId="43320" xr:uid="{00000000-0005-0000-0000-0000958D0000}"/>
    <cellStyle name="Normal 95 13 48" xfId="12725" xr:uid="{00000000-0005-0000-0000-0000968D0000}"/>
    <cellStyle name="Normal 95 13 48 2" xfId="16752" xr:uid="{00000000-0005-0000-0000-0000978D0000}"/>
    <cellStyle name="Normal 95 13 48 2 2" xfId="28086" xr:uid="{00000000-0005-0000-0000-0000988D0000}"/>
    <cellStyle name="Normal 95 13 48 2 2 2" xfId="58422" xr:uid="{00000000-0005-0000-0000-0000998D0000}"/>
    <cellStyle name="Normal 95 13 48 2 3" xfId="47324" xr:uid="{00000000-0005-0000-0000-00009A8D0000}"/>
    <cellStyle name="Normal 95 13 48 3" xfId="24060" xr:uid="{00000000-0005-0000-0000-00009B8D0000}"/>
    <cellStyle name="Normal 95 13 48 3 2" xfId="54470" xr:uid="{00000000-0005-0000-0000-00009C8D0000}"/>
    <cellStyle name="Normal 95 13 48 4" xfId="32112" xr:uid="{00000000-0005-0000-0000-00009D8D0000}"/>
    <cellStyle name="Normal 95 13 48 5" xfId="36141" xr:uid="{00000000-0005-0000-0000-00009E8D0000}"/>
    <cellStyle name="Normal 95 13 48 6" xfId="43372" xr:uid="{00000000-0005-0000-0000-00009F8D0000}"/>
    <cellStyle name="Normal 95 13 49" xfId="12774" xr:uid="{00000000-0005-0000-0000-0000A08D0000}"/>
    <cellStyle name="Normal 95 13 49 2" xfId="16801" xr:uid="{00000000-0005-0000-0000-0000A18D0000}"/>
    <cellStyle name="Normal 95 13 49 2 2" xfId="28135" xr:uid="{00000000-0005-0000-0000-0000A28D0000}"/>
    <cellStyle name="Normal 95 13 49 2 2 2" xfId="58471" xr:uid="{00000000-0005-0000-0000-0000A38D0000}"/>
    <cellStyle name="Normal 95 13 49 2 3" xfId="47373" xr:uid="{00000000-0005-0000-0000-0000A48D0000}"/>
    <cellStyle name="Normal 95 13 49 3" xfId="24109" xr:uid="{00000000-0005-0000-0000-0000A58D0000}"/>
    <cellStyle name="Normal 95 13 49 3 2" xfId="54519" xr:uid="{00000000-0005-0000-0000-0000A68D0000}"/>
    <cellStyle name="Normal 95 13 49 4" xfId="32161" xr:uid="{00000000-0005-0000-0000-0000A78D0000}"/>
    <cellStyle name="Normal 95 13 49 5" xfId="36190" xr:uid="{00000000-0005-0000-0000-0000A88D0000}"/>
    <cellStyle name="Normal 95 13 49 6" xfId="43421" xr:uid="{00000000-0005-0000-0000-0000A98D0000}"/>
    <cellStyle name="Normal 95 13 5" xfId="6218" xr:uid="{00000000-0005-0000-0000-0000AA8D0000}"/>
    <cellStyle name="Normal 95 13 5 2" xfId="7815" xr:uid="{00000000-0005-0000-0000-0000AB8D0000}"/>
    <cellStyle name="Normal 95 13 5 2 2" xfId="19239" xr:uid="{00000000-0005-0000-0000-0000AC8D0000}"/>
    <cellStyle name="Normal 95 13 5 2 2 2" xfId="49742" xr:uid="{00000000-0005-0000-0000-0000AD8D0000}"/>
    <cellStyle name="Normal 95 13 5 2 3" xfId="38644" xr:uid="{00000000-0005-0000-0000-0000AE8D0000}"/>
    <cellStyle name="Normal 95 13 5 3" xfId="9456" xr:uid="{00000000-0005-0000-0000-0000AF8D0000}"/>
    <cellStyle name="Normal 95 13 5 3 2" xfId="20859" xr:uid="{00000000-0005-0000-0000-0000B08D0000}"/>
    <cellStyle name="Normal 95 13 5 3 2 2" xfId="51269" xr:uid="{00000000-0005-0000-0000-0000B18D0000}"/>
    <cellStyle name="Normal 95 13 5 3 3" xfId="40171" xr:uid="{00000000-0005-0000-0000-0000B28D0000}"/>
    <cellStyle name="Normal 95 13 5 4" xfId="13551" xr:uid="{00000000-0005-0000-0000-0000B38D0000}"/>
    <cellStyle name="Normal 95 13 5 4 2" xfId="24885" xr:uid="{00000000-0005-0000-0000-0000B48D0000}"/>
    <cellStyle name="Normal 95 13 5 4 2 2" xfId="55221" xr:uid="{00000000-0005-0000-0000-0000B58D0000}"/>
    <cellStyle name="Normal 95 13 5 4 3" xfId="44123" xr:uid="{00000000-0005-0000-0000-0000B68D0000}"/>
    <cellStyle name="Normal 95 13 5 5" xfId="17642" xr:uid="{00000000-0005-0000-0000-0000B78D0000}"/>
    <cellStyle name="Normal 95 13 5 5 2" xfId="48145" xr:uid="{00000000-0005-0000-0000-0000B88D0000}"/>
    <cellStyle name="Normal 95 13 5 6" xfId="28911" xr:uid="{00000000-0005-0000-0000-0000B98D0000}"/>
    <cellStyle name="Normal 95 13 5 7" xfId="32940" xr:uid="{00000000-0005-0000-0000-0000BA8D0000}"/>
    <cellStyle name="Normal 95 13 5 8" xfId="37047" xr:uid="{00000000-0005-0000-0000-0000BB8D0000}"/>
    <cellStyle name="Normal 95 13 50" xfId="8836" xr:uid="{00000000-0005-0000-0000-0000BC8D0000}"/>
    <cellStyle name="Normal 95 13 50 2" xfId="20267" xr:uid="{00000000-0005-0000-0000-0000BD8D0000}"/>
    <cellStyle name="Normal 95 13 50 2 2" xfId="50677" xr:uid="{00000000-0005-0000-0000-0000BE8D0000}"/>
    <cellStyle name="Normal 95 13 50 3" xfId="39579" xr:uid="{00000000-0005-0000-0000-0000BF8D0000}"/>
    <cellStyle name="Normal 95 13 51" xfId="12959" xr:uid="{00000000-0005-0000-0000-0000C08D0000}"/>
    <cellStyle name="Normal 95 13 51 2" xfId="24293" xr:uid="{00000000-0005-0000-0000-0000C18D0000}"/>
    <cellStyle name="Normal 95 13 51 2 2" xfId="54629" xr:uid="{00000000-0005-0000-0000-0000C28D0000}"/>
    <cellStyle name="Normal 95 13 51 3" xfId="43531" xr:uid="{00000000-0005-0000-0000-0000C38D0000}"/>
    <cellStyle name="Normal 95 13 52" xfId="16986" xr:uid="{00000000-0005-0000-0000-0000C48D0000}"/>
    <cellStyle name="Normal 95 13 52 2" xfId="47489" xr:uid="{00000000-0005-0000-0000-0000C58D0000}"/>
    <cellStyle name="Normal 95 13 53" xfId="28319" xr:uid="{00000000-0005-0000-0000-0000C68D0000}"/>
    <cellStyle name="Normal 95 13 54" xfId="32348" xr:uid="{00000000-0005-0000-0000-0000C78D0000}"/>
    <cellStyle name="Normal 95 13 55" xfId="36304" xr:uid="{00000000-0005-0000-0000-0000C88D0000}"/>
    <cellStyle name="Normal 95 13 56" xfId="36391" xr:uid="{00000000-0005-0000-0000-0000C98D0000}"/>
    <cellStyle name="Normal 95 13 57" xfId="58655" xr:uid="{00000000-0005-0000-0000-0000CA8D0000}"/>
    <cellStyle name="Normal 95 13 6" xfId="6293" xr:uid="{00000000-0005-0000-0000-0000CB8D0000}"/>
    <cellStyle name="Normal 95 13 6 2" xfId="7890" xr:uid="{00000000-0005-0000-0000-0000CC8D0000}"/>
    <cellStyle name="Normal 95 13 6 2 2" xfId="19314" xr:uid="{00000000-0005-0000-0000-0000CD8D0000}"/>
    <cellStyle name="Normal 95 13 6 2 2 2" xfId="49817" xr:uid="{00000000-0005-0000-0000-0000CE8D0000}"/>
    <cellStyle name="Normal 95 13 6 2 3" xfId="38719" xr:uid="{00000000-0005-0000-0000-0000CF8D0000}"/>
    <cellStyle name="Normal 95 13 6 3" xfId="9531" xr:uid="{00000000-0005-0000-0000-0000D08D0000}"/>
    <cellStyle name="Normal 95 13 6 3 2" xfId="20933" xr:uid="{00000000-0005-0000-0000-0000D18D0000}"/>
    <cellStyle name="Normal 95 13 6 3 2 2" xfId="51343" xr:uid="{00000000-0005-0000-0000-0000D28D0000}"/>
    <cellStyle name="Normal 95 13 6 3 3" xfId="40245" xr:uid="{00000000-0005-0000-0000-0000D38D0000}"/>
    <cellStyle name="Normal 95 13 6 4" xfId="13625" xr:uid="{00000000-0005-0000-0000-0000D48D0000}"/>
    <cellStyle name="Normal 95 13 6 4 2" xfId="24959" xr:uid="{00000000-0005-0000-0000-0000D58D0000}"/>
    <cellStyle name="Normal 95 13 6 4 2 2" xfId="55295" xr:uid="{00000000-0005-0000-0000-0000D68D0000}"/>
    <cellStyle name="Normal 95 13 6 4 3" xfId="44197" xr:uid="{00000000-0005-0000-0000-0000D78D0000}"/>
    <cellStyle name="Normal 95 13 6 5" xfId="17717" xr:uid="{00000000-0005-0000-0000-0000D88D0000}"/>
    <cellStyle name="Normal 95 13 6 5 2" xfId="48220" xr:uid="{00000000-0005-0000-0000-0000D98D0000}"/>
    <cellStyle name="Normal 95 13 6 6" xfId="28985" xr:uid="{00000000-0005-0000-0000-0000DA8D0000}"/>
    <cellStyle name="Normal 95 13 6 7" xfId="33014" xr:uid="{00000000-0005-0000-0000-0000DB8D0000}"/>
    <cellStyle name="Normal 95 13 6 8" xfId="37122" xr:uid="{00000000-0005-0000-0000-0000DC8D0000}"/>
    <cellStyle name="Normal 95 13 7" xfId="6365" xr:uid="{00000000-0005-0000-0000-0000DD8D0000}"/>
    <cellStyle name="Normal 95 13 7 2" xfId="7962" xr:uid="{00000000-0005-0000-0000-0000DE8D0000}"/>
    <cellStyle name="Normal 95 13 7 2 2" xfId="19386" xr:uid="{00000000-0005-0000-0000-0000DF8D0000}"/>
    <cellStyle name="Normal 95 13 7 2 2 2" xfId="49889" xr:uid="{00000000-0005-0000-0000-0000E08D0000}"/>
    <cellStyle name="Normal 95 13 7 2 3" xfId="38791" xr:uid="{00000000-0005-0000-0000-0000E18D0000}"/>
    <cellStyle name="Normal 95 13 7 3" xfId="9605" xr:uid="{00000000-0005-0000-0000-0000E28D0000}"/>
    <cellStyle name="Normal 95 13 7 3 2" xfId="21006" xr:uid="{00000000-0005-0000-0000-0000E38D0000}"/>
    <cellStyle name="Normal 95 13 7 3 2 2" xfId="51416" xr:uid="{00000000-0005-0000-0000-0000E48D0000}"/>
    <cellStyle name="Normal 95 13 7 3 3" xfId="40318" xr:uid="{00000000-0005-0000-0000-0000E58D0000}"/>
    <cellStyle name="Normal 95 13 7 4" xfId="13698" xr:uid="{00000000-0005-0000-0000-0000E68D0000}"/>
    <cellStyle name="Normal 95 13 7 4 2" xfId="25032" xr:uid="{00000000-0005-0000-0000-0000E78D0000}"/>
    <cellStyle name="Normal 95 13 7 4 2 2" xfId="55368" xr:uid="{00000000-0005-0000-0000-0000E88D0000}"/>
    <cellStyle name="Normal 95 13 7 4 3" xfId="44270" xr:uid="{00000000-0005-0000-0000-0000E98D0000}"/>
    <cellStyle name="Normal 95 13 7 5" xfId="17789" xr:uid="{00000000-0005-0000-0000-0000EA8D0000}"/>
    <cellStyle name="Normal 95 13 7 5 2" xfId="48292" xr:uid="{00000000-0005-0000-0000-0000EB8D0000}"/>
    <cellStyle name="Normal 95 13 7 6" xfId="29058" xr:uid="{00000000-0005-0000-0000-0000EC8D0000}"/>
    <cellStyle name="Normal 95 13 7 7" xfId="33087" xr:uid="{00000000-0005-0000-0000-0000ED8D0000}"/>
    <cellStyle name="Normal 95 13 7 8" xfId="37194" xr:uid="{00000000-0005-0000-0000-0000EE8D0000}"/>
    <cellStyle name="Normal 95 13 8" xfId="6437" xr:uid="{00000000-0005-0000-0000-0000EF8D0000}"/>
    <cellStyle name="Normal 95 13 8 2" xfId="8034" xr:uid="{00000000-0005-0000-0000-0000F08D0000}"/>
    <cellStyle name="Normal 95 13 8 2 2" xfId="19458" xr:uid="{00000000-0005-0000-0000-0000F18D0000}"/>
    <cellStyle name="Normal 95 13 8 2 2 2" xfId="49961" xr:uid="{00000000-0005-0000-0000-0000F28D0000}"/>
    <cellStyle name="Normal 95 13 8 2 3" xfId="38863" xr:uid="{00000000-0005-0000-0000-0000F38D0000}"/>
    <cellStyle name="Normal 95 13 8 3" xfId="9678" xr:uid="{00000000-0005-0000-0000-0000F48D0000}"/>
    <cellStyle name="Normal 95 13 8 3 2" xfId="21078" xr:uid="{00000000-0005-0000-0000-0000F58D0000}"/>
    <cellStyle name="Normal 95 13 8 3 2 2" xfId="51488" xr:uid="{00000000-0005-0000-0000-0000F68D0000}"/>
    <cellStyle name="Normal 95 13 8 3 3" xfId="40390" xr:uid="{00000000-0005-0000-0000-0000F78D0000}"/>
    <cellStyle name="Normal 95 13 8 4" xfId="13770" xr:uid="{00000000-0005-0000-0000-0000F88D0000}"/>
    <cellStyle name="Normal 95 13 8 4 2" xfId="25104" xr:uid="{00000000-0005-0000-0000-0000F98D0000}"/>
    <cellStyle name="Normal 95 13 8 4 2 2" xfId="55440" xr:uid="{00000000-0005-0000-0000-0000FA8D0000}"/>
    <cellStyle name="Normal 95 13 8 4 3" xfId="44342" xr:uid="{00000000-0005-0000-0000-0000FB8D0000}"/>
    <cellStyle name="Normal 95 13 8 5" xfId="17861" xr:uid="{00000000-0005-0000-0000-0000FC8D0000}"/>
    <cellStyle name="Normal 95 13 8 5 2" xfId="48364" xr:uid="{00000000-0005-0000-0000-0000FD8D0000}"/>
    <cellStyle name="Normal 95 13 8 6" xfId="29130" xr:uid="{00000000-0005-0000-0000-0000FE8D0000}"/>
    <cellStyle name="Normal 95 13 8 7" xfId="33159" xr:uid="{00000000-0005-0000-0000-0000FF8D0000}"/>
    <cellStyle name="Normal 95 13 8 8" xfId="37266" xr:uid="{00000000-0005-0000-0000-0000008E0000}"/>
    <cellStyle name="Normal 95 13 9" xfId="6508" xr:uid="{00000000-0005-0000-0000-0000018E0000}"/>
    <cellStyle name="Normal 95 13 9 2" xfId="8105" xr:uid="{00000000-0005-0000-0000-0000028E0000}"/>
    <cellStyle name="Normal 95 13 9 2 2" xfId="19529" xr:uid="{00000000-0005-0000-0000-0000038E0000}"/>
    <cellStyle name="Normal 95 13 9 2 2 2" xfId="50032" xr:uid="{00000000-0005-0000-0000-0000048E0000}"/>
    <cellStyle name="Normal 95 13 9 2 3" xfId="38934" xr:uid="{00000000-0005-0000-0000-0000058E0000}"/>
    <cellStyle name="Normal 95 13 9 3" xfId="9751" xr:uid="{00000000-0005-0000-0000-0000068E0000}"/>
    <cellStyle name="Normal 95 13 9 3 2" xfId="21150" xr:uid="{00000000-0005-0000-0000-0000078E0000}"/>
    <cellStyle name="Normal 95 13 9 3 2 2" xfId="51560" xr:uid="{00000000-0005-0000-0000-0000088E0000}"/>
    <cellStyle name="Normal 95 13 9 3 3" xfId="40462" xr:uid="{00000000-0005-0000-0000-0000098E0000}"/>
    <cellStyle name="Normal 95 13 9 4" xfId="13842" xr:uid="{00000000-0005-0000-0000-00000A8E0000}"/>
    <cellStyle name="Normal 95 13 9 4 2" xfId="25176" xr:uid="{00000000-0005-0000-0000-00000B8E0000}"/>
    <cellStyle name="Normal 95 13 9 4 2 2" xfId="55512" xr:uid="{00000000-0005-0000-0000-00000C8E0000}"/>
    <cellStyle name="Normal 95 13 9 4 3" xfId="44414" xr:uid="{00000000-0005-0000-0000-00000D8E0000}"/>
    <cellStyle name="Normal 95 13 9 5" xfId="17932" xr:uid="{00000000-0005-0000-0000-00000E8E0000}"/>
    <cellStyle name="Normal 95 13 9 5 2" xfId="48435" xr:uid="{00000000-0005-0000-0000-00000F8E0000}"/>
    <cellStyle name="Normal 95 13 9 6" xfId="29202" xr:uid="{00000000-0005-0000-0000-0000108E0000}"/>
    <cellStyle name="Normal 95 13 9 7" xfId="33231" xr:uid="{00000000-0005-0000-0000-0000118E0000}"/>
    <cellStyle name="Normal 95 13 9 8" xfId="37337" xr:uid="{00000000-0005-0000-0000-0000128E0000}"/>
    <cellStyle name="Normal 95 14" xfId="5509" xr:uid="{00000000-0005-0000-0000-0000138E0000}"/>
    <cellStyle name="Normal 95 14 10" xfId="6580" xr:uid="{00000000-0005-0000-0000-0000148E0000}"/>
    <cellStyle name="Normal 95 14 10 2" xfId="8177" xr:uid="{00000000-0005-0000-0000-0000158E0000}"/>
    <cellStyle name="Normal 95 14 10 2 2" xfId="19601" xr:uid="{00000000-0005-0000-0000-0000168E0000}"/>
    <cellStyle name="Normal 95 14 10 2 2 2" xfId="50104" xr:uid="{00000000-0005-0000-0000-0000178E0000}"/>
    <cellStyle name="Normal 95 14 10 2 3" xfId="39006" xr:uid="{00000000-0005-0000-0000-0000188E0000}"/>
    <cellStyle name="Normal 95 14 10 3" xfId="9825" xr:uid="{00000000-0005-0000-0000-0000198E0000}"/>
    <cellStyle name="Normal 95 14 10 3 2" xfId="21223" xr:uid="{00000000-0005-0000-0000-00001A8E0000}"/>
    <cellStyle name="Normal 95 14 10 3 2 2" xfId="51633" xr:uid="{00000000-0005-0000-0000-00001B8E0000}"/>
    <cellStyle name="Normal 95 14 10 3 3" xfId="40535" xr:uid="{00000000-0005-0000-0000-00001C8E0000}"/>
    <cellStyle name="Normal 95 14 10 4" xfId="13915" xr:uid="{00000000-0005-0000-0000-00001D8E0000}"/>
    <cellStyle name="Normal 95 14 10 4 2" xfId="25249" xr:uid="{00000000-0005-0000-0000-00001E8E0000}"/>
    <cellStyle name="Normal 95 14 10 4 2 2" xfId="55585" xr:uid="{00000000-0005-0000-0000-00001F8E0000}"/>
    <cellStyle name="Normal 95 14 10 4 3" xfId="44487" xr:uid="{00000000-0005-0000-0000-0000208E0000}"/>
    <cellStyle name="Normal 95 14 10 5" xfId="18004" xr:uid="{00000000-0005-0000-0000-0000218E0000}"/>
    <cellStyle name="Normal 95 14 10 5 2" xfId="48507" xr:uid="{00000000-0005-0000-0000-0000228E0000}"/>
    <cellStyle name="Normal 95 14 10 6" xfId="29275" xr:uid="{00000000-0005-0000-0000-0000238E0000}"/>
    <cellStyle name="Normal 95 14 10 7" xfId="33304" xr:uid="{00000000-0005-0000-0000-0000248E0000}"/>
    <cellStyle name="Normal 95 14 10 8" xfId="37409" xr:uid="{00000000-0005-0000-0000-0000258E0000}"/>
    <cellStyle name="Normal 95 14 11" xfId="6641" xr:uid="{00000000-0005-0000-0000-0000268E0000}"/>
    <cellStyle name="Normal 95 14 11 2" xfId="8238" xr:uid="{00000000-0005-0000-0000-0000278E0000}"/>
    <cellStyle name="Normal 95 14 11 2 2" xfId="19662" xr:uid="{00000000-0005-0000-0000-0000288E0000}"/>
    <cellStyle name="Normal 95 14 11 2 2 2" xfId="50165" xr:uid="{00000000-0005-0000-0000-0000298E0000}"/>
    <cellStyle name="Normal 95 14 11 2 3" xfId="39067" xr:uid="{00000000-0005-0000-0000-00002A8E0000}"/>
    <cellStyle name="Normal 95 14 11 3" xfId="9898" xr:uid="{00000000-0005-0000-0000-00002B8E0000}"/>
    <cellStyle name="Normal 95 14 11 3 2" xfId="21295" xr:uid="{00000000-0005-0000-0000-00002C8E0000}"/>
    <cellStyle name="Normal 95 14 11 3 2 2" xfId="51705" xr:uid="{00000000-0005-0000-0000-00002D8E0000}"/>
    <cellStyle name="Normal 95 14 11 3 3" xfId="40607" xr:uid="{00000000-0005-0000-0000-00002E8E0000}"/>
    <cellStyle name="Normal 95 14 11 4" xfId="13987" xr:uid="{00000000-0005-0000-0000-00002F8E0000}"/>
    <cellStyle name="Normal 95 14 11 4 2" xfId="25321" xr:uid="{00000000-0005-0000-0000-0000308E0000}"/>
    <cellStyle name="Normal 95 14 11 4 2 2" xfId="55657" xr:uid="{00000000-0005-0000-0000-0000318E0000}"/>
    <cellStyle name="Normal 95 14 11 4 3" xfId="44559" xr:uid="{00000000-0005-0000-0000-0000328E0000}"/>
    <cellStyle name="Normal 95 14 11 5" xfId="18065" xr:uid="{00000000-0005-0000-0000-0000338E0000}"/>
    <cellStyle name="Normal 95 14 11 5 2" xfId="48568" xr:uid="{00000000-0005-0000-0000-0000348E0000}"/>
    <cellStyle name="Normal 95 14 11 6" xfId="29347" xr:uid="{00000000-0005-0000-0000-0000358E0000}"/>
    <cellStyle name="Normal 95 14 11 7" xfId="33376" xr:uid="{00000000-0005-0000-0000-0000368E0000}"/>
    <cellStyle name="Normal 95 14 11 8" xfId="37470" xr:uid="{00000000-0005-0000-0000-0000378E0000}"/>
    <cellStyle name="Normal 95 14 12" xfId="6702" xr:uid="{00000000-0005-0000-0000-0000388E0000}"/>
    <cellStyle name="Normal 95 14 12 2" xfId="8299" xr:uid="{00000000-0005-0000-0000-0000398E0000}"/>
    <cellStyle name="Normal 95 14 12 2 2" xfId="19723" xr:uid="{00000000-0005-0000-0000-00003A8E0000}"/>
    <cellStyle name="Normal 95 14 12 2 2 2" xfId="50226" xr:uid="{00000000-0005-0000-0000-00003B8E0000}"/>
    <cellStyle name="Normal 95 14 12 2 3" xfId="39128" xr:uid="{00000000-0005-0000-0000-00003C8E0000}"/>
    <cellStyle name="Normal 95 14 12 3" xfId="9971" xr:uid="{00000000-0005-0000-0000-00003D8E0000}"/>
    <cellStyle name="Normal 95 14 12 3 2" xfId="21367" xr:uid="{00000000-0005-0000-0000-00003E8E0000}"/>
    <cellStyle name="Normal 95 14 12 3 2 2" xfId="51777" xr:uid="{00000000-0005-0000-0000-00003F8E0000}"/>
    <cellStyle name="Normal 95 14 12 3 3" xfId="40679" xr:uid="{00000000-0005-0000-0000-0000408E0000}"/>
    <cellStyle name="Normal 95 14 12 4" xfId="14059" xr:uid="{00000000-0005-0000-0000-0000418E0000}"/>
    <cellStyle name="Normal 95 14 12 4 2" xfId="25393" xr:uid="{00000000-0005-0000-0000-0000428E0000}"/>
    <cellStyle name="Normal 95 14 12 4 2 2" xfId="55729" xr:uid="{00000000-0005-0000-0000-0000438E0000}"/>
    <cellStyle name="Normal 95 14 12 4 3" xfId="44631" xr:uid="{00000000-0005-0000-0000-0000448E0000}"/>
    <cellStyle name="Normal 95 14 12 5" xfId="18126" xr:uid="{00000000-0005-0000-0000-0000458E0000}"/>
    <cellStyle name="Normal 95 14 12 5 2" xfId="48629" xr:uid="{00000000-0005-0000-0000-0000468E0000}"/>
    <cellStyle name="Normal 95 14 12 6" xfId="29419" xr:uid="{00000000-0005-0000-0000-0000478E0000}"/>
    <cellStyle name="Normal 95 14 12 7" xfId="33448" xr:uid="{00000000-0005-0000-0000-0000488E0000}"/>
    <cellStyle name="Normal 95 14 12 8" xfId="37531" xr:uid="{00000000-0005-0000-0000-0000498E0000}"/>
    <cellStyle name="Normal 95 14 13" xfId="6753" xr:uid="{00000000-0005-0000-0000-00004A8E0000}"/>
    <cellStyle name="Normal 95 14 13 2" xfId="8350" xr:uid="{00000000-0005-0000-0000-00004B8E0000}"/>
    <cellStyle name="Normal 95 14 13 2 2" xfId="19774" xr:uid="{00000000-0005-0000-0000-00004C8E0000}"/>
    <cellStyle name="Normal 95 14 13 2 2 2" xfId="50277" xr:uid="{00000000-0005-0000-0000-00004D8E0000}"/>
    <cellStyle name="Normal 95 14 13 2 3" xfId="39179" xr:uid="{00000000-0005-0000-0000-00004E8E0000}"/>
    <cellStyle name="Normal 95 14 13 3" xfId="10036" xr:uid="{00000000-0005-0000-0000-00004F8E0000}"/>
    <cellStyle name="Normal 95 14 13 3 2" xfId="21431" xr:uid="{00000000-0005-0000-0000-0000508E0000}"/>
    <cellStyle name="Normal 95 14 13 3 2 2" xfId="51841" xr:uid="{00000000-0005-0000-0000-0000518E0000}"/>
    <cellStyle name="Normal 95 14 13 3 3" xfId="40743" xr:uid="{00000000-0005-0000-0000-0000528E0000}"/>
    <cellStyle name="Normal 95 14 13 4" xfId="14123" xr:uid="{00000000-0005-0000-0000-0000538E0000}"/>
    <cellStyle name="Normal 95 14 13 4 2" xfId="25457" xr:uid="{00000000-0005-0000-0000-0000548E0000}"/>
    <cellStyle name="Normal 95 14 13 4 2 2" xfId="55793" xr:uid="{00000000-0005-0000-0000-0000558E0000}"/>
    <cellStyle name="Normal 95 14 13 4 3" xfId="44695" xr:uid="{00000000-0005-0000-0000-0000568E0000}"/>
    <cellStyle name="Normal 95 14 13 5" xfId="18177" xr:uid="{00000000-0005-0000-0000-0000578E0000}"/>
    <cellStyle name="Normal 95 14 13 5 2" xfId="48680" xr:uid="{00000000-0005-0000-0000-0000588E0000}"/>
    <cellStyle name="Normal 95 14 13 6" xfId="29483" xr:uid="{00000000-0005-0000-0000-0000598E0000}"/>
    <cellStyle name="Normal 95 14 13 7" xfId="33512" xr:uid="{00000000-0005-0000-0000-00005A8E0000}"/>
    <cellStyle name="Normal 95 14 13 8" xfId="37582" xr:uid="{00000000-0005-0000-0000-00005B8E0000}"/>
    <cellStyle name="Normal 95 14 14" xfId="6804" xr:uid="{00000000-0005-0000-0000-00005C8E0000}"/>
    <cellStyle name="Normal 95 14 14 2" xfId="8401" xr:uid="{00000000-0005-0000-0000-00005D8E0000}"/>
    <cellStyle name="Normal 95 14 14 2 2" xfId="19825" xr:uid="{00000000-0005-0000-0000-00005E8E0000}"/>
    <cellStyle name="Normal 95 14 14 2 2 2" xfId="50328" xr:uid="{00000000-0005-0000-0000-00005F8E0000}"/>
    <cellStyle name="Normal 95 14 14 2 3" xfId="39230" xr:uid="{00000000-0005-0000-0000-0000608E0000}"/>
    <cellStyle name="Normal 95 14 14 3" xfId="10101" xr:uid="{00000000-0005-0000-0000-0000618E0000}"/>
    <cellStyle name="Normal 95 14 14 3 2" xfId="21495" xr:uid="{00000000-0005-0000-0000-0000628E0000}"/>
    <cellStyle name="Normal 95 14 14 3 2 2" xfId="51905" xr:uid="{00000000-0005-0000-0000-0000638E0000}"/>
    <cellStyle name="Normal 95 14 14 3 3" xfId="40807" xr:uid="{00000000-0005-0000-0000-0000648E0000}"/>
    <cellStyle name="Normal 95 14 14 4" xfId="14187" xr:uid="{00000000-0005-0000-0000-0000658E0000}"/>
    <cellStyle name="Normal 95 14 14 4 2" xfId="25521" xr:uid="{00000000-0005-0000-0000-0000668E0000}"/>
    <cellStyle name="Normal 95 14 14 4 2 2" xfId="55857" xr:uid="{00000000-0005-0000-0000-0000678E0000}"/>
    <cellStyle name="Normal 95 14 14 4 3" xfId="44759" xr:uid="{00000000-0005-0000-0000-0000688E0000}"/>
    <cellStyle name="Normal 95 14 14 5" xfId="18228" xr:uid="{00000000-0005-0000-0000-0000698E0000}"/>
    <cellStyle name="Normal 95 14 14 5 2" xfId="48731" xr:uid="{00000000-0005-0000-0000-00006A8E0000}"/>
    <cellStyle name="Normal 95 14 14 6" xfId="29547" xr:uid="{00000000-0005-0000-0000-00006B8E0000}"/>
    <cellStyle name="Normal 95 14 14 7" xfId="33576" xr:uid="{00000000-0005-0000-0000-00006C8E0000}"/>
    <cellStyle name="Normal 95 14 14 8" xfId="37633" xr:uid="{00000000-0005-0000-0000-00006D8E0000}"/>
    <cellStyle name="Normal 95 14 15" xfId="6855" xr:uid="{00000000-0005-0000-0000-00006E8E0000}"/>
    <cellStyle name="Normal 95 14 15 2" xfId="8452" xr:uid="{00000000-0005-0000-0000-00006F8E0000}"/>
    <cellStyle name="Normal 95 14 15 2 2" xfId="19876" xr:uid="{00000000-0005-0000-0000-0000708E0000}"/>
    <cellStyle name="Normal 95 14 15 2 2 2" xfId="50379" xr:uid="{00000000-0005-0000-0000-0000718E0000}"/>
    <cellStyle name="Normal 95 14 15 2 3" xfId="39281" xr:uid="{00000000-0005-0000-0000-0000728E0000}"/>
    <cellStyle name="Normal 95 14 15 3" xfId="10163" xr:uid="{00000000-0005-0000-0000-0000738E0000}"/>
    <cellStyle name="Normal 95 14 15 3 2" xfId="21556" xr:uid="{00000000-0005-0000-0000-0000748E0000}"/>
    <cellStyle name="Normal 95 14 15 3 2 2" xfId="51966" xr:uid="{00000000-0005-0000-0000-0000758E0000}"/>
    <cellStyle name="Normal 95 14 15 3 3" xfId="40868" xr:uid="{00000000-0005-0000-0000-0000768E0000}"/>
    <cellStyle name="Normal 95 14 15 4" xfId="14248" xr:uid="{00000000-0005-0000-0000-0000778E0000}"/>
    <cellStyle name="Normal 95 14 15 4 2" xfId="25582" xr:uid="{00000000-0005-0000-0000-0000788E0000}"/>
    <cellStyle name="Normal 95 14 15 4 2 2" xfId="55918" xr:uid="{00000000-0005-0000-0000-0000798E0000}"/>
    <cellStyle name="Normal 95 14 15 4 3" xfId="44820" xr:uid="{00000000-0005-0000-0000-00007A8E0000}"/>
    <cellStyle name="Normal 95 14 15 5" xfId="18279" xr:uid="{00000000-0005-0000-0000-00007B8E0000}"/>
    <cellStyle name="Normal 95 14 15 5 2" xfId="48782" xr:uid="{00000000-0005-0000-0000-00007C8E0000}"/>
    <cellStyle name="Normal 95 14 15 6" xfId="29608" xr:uid="{00000000-0005-0000-0000-00007D8E0000}"/>
    <cellStyle name="Normal 95 14 15 7" xfId="33637" xr:uid="{00000000-0005-0000-0000-00007E8E0000}"/>
    <cellStyle name="Normal 95 14 15 8" xfId="37684" xr:uid="{00000000-0005-0000-0000-00007F8E0000}"/>
    <cellStyle name="Normal 95 14 16" xfId="6906" xr:uid="{00000000-0005-0000-0000-0000808E0000}"/>
    <cellStyle name="Normal 95 14 16 2" xfId="8503" xr:uid="{00000000-0005-0000-0000-0000818E0000}"/>
    <cellStyle name="Normal 95 14 16 2 2" xfId="19927" xr:uid="{00000000-0005-0000-0000-0000828E0000}"/>
    <cellStyle name="Normal 95 14 16 2 2 2" xfId="50430" xr:uid="{00000000-0005-0000-0000-0000838E0000}"/>
    <cellStyle name="Normal 95 14 16 2 3" xfId="39332" xr:uid="{00000000-0005-0000-0000-0000848E0000}"/>
    <cellStyle name="Normal 95 14 16 3" xfId="10225" xr:uid="{00000000-0005-0000-0000-0000858E0000}"/>
    <cellStyle name="Normal 95 14 16 3 2" xfId="21617" xr:uid="{00000000-0005-0000-0000-0000868E0000}"/>
    <cellStyle name="Normal 95 14 16 3 2 2" xfId="52027" xr:uid="{00000000-0005-0000-0000-0000878E0000}"/>
    <cellStyle name="Normal 95 14 16 3 3" xfId="40929" xr:uid="{00000000-0005-0000-0000-0000888E0000}"/>
    <cellStyle name="Normal 95 14 16 4" xfId="14309" xr:uid="{00000000-0005-0000-0000-0000898E0000}"/>
    <cellStyle name="Normal 95 14 16 4 2" xfId="25643" xr:uid="{00000000-0005-0000-0000-00008A8E0000}"/>
    <cellStyle name="Normal 95 14 16 4 2 2" xfId="55979" xr:uid="{00000000-0005-0000-0000-00008B8E0000}"/>
    <cellStyle name="Normal 95 14 16 4 3" xfId="44881" xr:uid="{00000000-0005-0000-0000-00008C8E0000}"/>
    <cellStyle name="Normal 95 14 16 5" xfId="18330" xr:uid="{00000000-0005-0000-0000-00008D8E0000}"/>
    <cellStyle name="Normal 95 14 16 5 2" xfId="48833" xr:uid="{00000000-0005-0000-0000-00008E8E0000}"/>
    <cellStyle name="Normal 95 14 16 6" xfId="29669" xr:uid="{00000000-0005-0000-0000-00008F8E0000}"/>
    <cellStyle name="Normal 95 14 16 7" xfId="33698" xr:uid="{00000000-0005-0000-0000-0000908E0000}"/>
    <cellStyle name="Normal 95 14 16 8" xfId="37735" xr:uid="{00000000-0005-0000-0000-0000918E0000}"/>
    <cellStyle name="Normal 95 14 17" xfId="6955" xr:uid="{00000000-0005-0000-0000-0000928E0000}"/>
    <cellStyle name="Normal 95 14 17 2" xfId="8552" xr:uid="{00000000-0005-0000-0000-0000938E0000}"/>
    <cellStyle name="Normal 95 14 17 2 2" xfId="19976" xr:uid="{00000000-0005-0000-0000-0000948E0000}"/>
    <cellStyle name="Normal 95 14 17 2 2 2" xfId="50479" xr:uid="{00000000-0005-0000-0000-0000958E0000}"/>
    <cellStyle name="Normal 95 14 17 2 3" xfId="39381" xr:uid="{00000000-0005-0000-0000-0000968E0000}"/>
    <cellStyle name="Normal 95 14 17 3" xfId="10279" xr:uid="{00000000-0005-0000-0000-0000978E0000}"/>
    <cellStyle name="Normal 95 14 17 3 2" xfId="21670" xr:uid="{00000000-0005-0000-0000-0000988E0000}"/>
    <cellStyle name="Normal 95 14 17 3 2 2" xfId="52080" xr:uid="{00000000-0005-0000-0000-0000998E0000}"/>
    <cellStyle name="Normal 95 14 17 3 3" xfId="40982" xr:uid="{00000000-0005-0000-0000-00009A8E0000}"/>
    <cellStyle name="Normal 95 14 17 4" xfId="14362" xr:uid="{00000000-0005-0000-0000-00009B8E0000}"/>
    <cellStyle name="Normal 95 14 17 4 2" xfId="25696" xr:uid="{00000000-0005-0000-0000-00009C8E0000}"/>
    <cellStyle name="Normal 95 14 17 4 2 2" xfId="56032" xr:uid="{00000000-0005-0000-0000-00009D8E0000}"/>
    <cellStyle name="Normal 95 14 17 4 3" xfId="44934" xr:uid="{00000000-0005-0000-0000-00009E8E0000}"/>
    <cellStyle name="Normal 95 14 17 5" xfId="18379" xr:uid="{00000000-0005-0000-0000-00009F8E0000}"/>
    <cellStyle name="Normal 95 14 17 5 2" xfId="48882" xr:uid="{00000000-0005-0000-0000-0000A08E0000}"/>
    <cellStyle name="Normal 95 14 17 6" xfId="29722" xr:uid="{00000000-0005-0000-0000-0000A18E0000}"/>
    <cellStyle name="Normal 95 14 17 7" xfId="33751" xr:uid="{00000000-0005-0000-0000-0000A28E0000}"/>
    <cellStyle name="Normal 95 14 17 8" xfId="37784" xr:uid="{00000000-0005-0000-0000-0000A38E0000}"/>
    <cellStyle name="Normal 95 14 18" xfId="7004" xr:uid="{00000000-0005-0000-0000-0000A48E0000}"/>
    <cellStyle name="Normal 95 14 18 2" xfId="8601" xr:uid="{00000000-0005-0000-0000-0000A58E0000}"/>
    <cellStyle name="Normal 95 14 18 2 2" xfId="20025" xr:uid="{00000000-0005-0000-0000-0000A68E0000}"/>
    <cellStyle name="Normal 95 14 18 2 2 2" xfId="50528" xr:uid="{00000000-0005-0000-0000-0000A78E0000}"/>
    <cellStyle name="Normal 95 14 18 2 3" xfId="39430" xr:uid="{00000000-0005-0000-0000-0000A88E0000}"/>
    <cellStyle name="Normal 95 14 18 3" xfId="10333" xr:uid="{00000000-0005-0000-0000-0000A98E0000}"/>
    <cellStyle name="Normal 95 14 18 3 2" xfId="21723" xr:uid="{00000000-0005-0000-0000-0000AA8E0000}"/>
    <cellStyle name="Normal 95 14 18 3 2 2" xfId="52133" xr:uid="{00000000-0005-0000-0000-0000AB8E0000}"/>
    <cellStyle name="Normal 95 14 18 3 3" xfId="41035" xr:uid="{00000000-0005-0000-0000-0000AC8E0000}"/>
    <cellStyle name="Normal 95 14 18 4" xfId="14415" xr:uid="{00000000-0005-0000-0000-0000AD8E0000}"/>
    <cellStyle name="Normal 95 14 18 4 2" xfId="25749" xr:uid="{00000000-0005-0000-0000-0000AE8E0000}"/>
    <cellStyle name="Normal 95 14 18 4 2 2" xfId="56085" xr:uid="{00000000-0005-0000-0000-0000AF8E0000}"/>
    <cellStyle name="Normal 95 14 18 4 3" xfId="44987" xr:uid="{00000000-0005-0000-0000-0000B08E0000}"/>
    <cellStyle name="Normal 95 14 18 5" xfId="18428" xr:uid="{00000000-0005-0000-0000-0000B18E0000}"/>
    <cellStyle name="Normal 95 14 18 5 2" xfId="48931" xr:uid="{00000000-0005-0000-0000-0000B28E0000}"/>
    <cellStyle name="Normal 95 14 18 6" xfId="29775" xr:uid="{00000000-0005-0000-0000-0000B38E0000}"/>
    <cellStyle name="Normal 95 14 18 7" xfId="33804" xr:uid="{00000000-0005-0000-0000-0000B48E0000}"/>
    <cellStyle name="Normal 95 14 18 8" xfId="37833" xr:uid="{00000000-0005-0000-0000-0000B58E0000}"/>
    <cellStyle name="Normal 95 14 19" xfId="7051" xr:uid="{00000000-0005-0000-0000-0000B68E0000}"/>
    <cellStyle name="Normal 95 14 19 2" xfId="8648" xr:uid="{00000000-0005-0000-0000-0000B78E0000}"/>
    <cellStyle name="Normal 95 14 19 2 2" xfId="20072" xr:uid="{00000000-0005-0000-0000-0000B88E0000}"/>
    <cellStyle name="Normal 95 14 19 2 2 2" xfId="50575" xr:uid="{00000000-0005-0000-0000-0000B98E0000}"/>
    <cellStyle name="Normal 95 14 19 2 3" xfId="39477" xr:uid="{00000000-0005-0000-0000-0000BA8E0000}"/>
    <cellStyle name="Normal 95 14 19 3" xfId="10387" xr:uid="{00000000-0005-0000-0000-0000BB8E0000}"/>
    <cellStyle name="Normal 95 14 19 3 2" xfId="21776" xr:uid="{00000000-0005-0000-0000-0000BC8E0000}"/>
    <cellStyle name="Normal 95 14 19 3 2 2" xfId="52186" xr:uid="{00000000-0005-0000-0000-0000BD8E0000}"/>
    <cellStyle name="Normal 95 14 19 3 3" xfId="41088" xr:uid="{00000000-0005-0000-0000-0000BE8E0000}"/>
    <cellStyle name="Normal 95 14 19 4" xfId="14468" xr:uid="{00000000-0005-0000-0000-0000BF8E0000}"/>
    <cellStyle name="Normal 95 14 19 4 2" xfId="25802" xr:uid="{00000000-0005-0000-0000-0000C08E0000}"/>
    <cellStyle name="Normal 95 14 19 4 2 2" xfId="56138" xr:uid="{00000000-0005-0000-0000-0000C18E0000}"/>
    <cellStyle name="Normal 95 14 19 4 3" xfId="45040" xr:uid="{00000000-0005-0000-0000-0000C28E0000}"/>
    <cellStyle name="Normal 95 14 19 5" xfId="18475" xr:uid="{00000000-0005-0000-0000-0000C38E0000}"/>
    <cellStyle name="Normal 95 14 19 5 2" xfId="48978" xr:uid="{00000000-0005-0000-0000-0000C48E0000}"/>
    <cellStyle name="Normal 95 14 19 6" xfId="29828" xr:uid="{00000000-0005-0000-0000-0000C58E0000}"/>
    <cellStyle name="Normal 95 14 19 7" xfId="33857" xr:uid="{00000000-0005-0000-0000-0000C68E0000}"/>
    <cellStyle name="Normal 95 14 19 8" xfId="37880" xr:uid="{00000000-0005-0000-0000-0000C78E0000}"/>
    <cellStyle name="Normal 95 14 2" xfId="6069" xr:uid="{00000000-0005-0000-0000-0000C88E0000}"/>
    <cellStyle name="Normal 95 14 2 2" xfId="7666" xr:uid="{00000000-0005-0000-0000-0000C98E0000}"/>
    <cellStyle name="Normal 95 14 2 2 2" xfId="19090" xr:uid="{00000000-0005-0000-0000-0000CA8E0000}"/>
    <cellStyle name="Normal 95 14 2 2 2 2" xfId="49593" xr:uid="{00000000-0005-0000-0000-0000CB8E0000}"/>
    <cellStyle name="Normal 95 14 2 2 3" xfId="38495" xr:uid="{00000000-0005-0000-0000-0000CC8E0000}"/>
    <cellStyle name="Normal 95 14 2 3" xfId="9296" xr:uid="{00000000-0005-0000-0000-0000CD8E0000}"/>
    <cellStyle name="Normal 95 14 2 3 2" xfId="20699" xr:uid="{00000000-0005-0000-0000-0000CE8E0000}"/>
    <cellStyle name="Normal 95 14 2 3 2 2" xfId="51109" xr:uid="{00000000-0005-0000-0000-0000CF8E0000}"/>
    <cellStyle name="Normal 95 14 2 3 3" xfId="40011" xr:uid="{00000000-0005-0000-0000-0000D08E0000}"/>
    <cellStyle name="Normal 95 14 2 4" xfId="13391" xr:uid="{00000000-0005-0000-0000-0000D18E0000}"/>
    <cellStyle name="Normal 95 14 2 4 2" xfId="24725" xr:uid="{00000000-0005-0000-0000-0000D28E0000}"/>
    <cellStyle name="Normal 95 14 2 4 2 2" xfId="55061" xr:uid="{00000000-0005-0000-0000-0000D38E0000}"/>
    <cellStyle name="Normal 95 14 2 4 3" xfId="43963" xr:uid="{00000000-0005-0000-0000-0000D48E0000}"/>
    <cellStyle name="Normal 95 14 2 5" xfId="17493" xr:uid="{00000000-0005-0000-0000-0000D58E0000}"/>
    <cellStyle name="Normal 95 14 2 5 2" xfId="47996" xr:uid="{00000000-0005-0000-0000-0000D68E0000}"/>
    <cellStyle name="Normal 95 14 2 6" xfId="28751" xr:uid="{00000000-0005-0000-0000-0000D78E0000}"/>
    <cellStyle name="Normal 95 14 2 7" xfId="32780" xr:uid="{00000000-0005-0000-0000-0000D88E0000}"/>
    <cellStyle name="Normal 95 14 2 8" xfId="36898" xr:uid="{00000000-0005-0000-0000-0000D98E0000}"/>
    <cellStyle name="Normal 95 14 20" xfId="7160" xr:uid="{00000000-0005-0000-0000-0000DA8E0000}"/>
    <cellStyle name="Normal 95 14 20 2" xfId="10441" xr:uid="{00000000-0005-0000-0000-0000DB8E0000}"/>
    <cellStyle name="Normal 95 14 20 2 2" xfId="21829" xr:uid="{00000000-0005-0000-0000-0000DC8E0000}"/>
    <cellStyle name="Normal 95 14 20 2 2 2" xfId="52239" xr:uid="{00000000-0005-0000-0000-0000DD8E0000}"/>
    <cellStyle name="Normal 95 14 20 2 3" xfId="41141" xr:uid="{00000000-0005-0000-0000-0000DE8E0000}"/>
    <cellStyle name="Normal 95 14 20 3" xfId="14521" xr:uid="{00000000-0005-0000-0000-0000DF8E0000}"/>
    <cellStyle name="Normal 95 14 20 3 2" xfId="25855" xr:uid="{00000000-0005-0000-0000-0000E08E0000}"/>
    <cellStyle name="Normal 95 14 20 3 2 2" xfId="56191" xr:uid="{00000000-0005-0000-0000-0000E18E0000}"/>
    <cellStyle name="Normal 95 14 20 3 3" xfId="45093" xr:uid="{00000000-0005-0000-0000-0000E28E0000}"/>
    <cellStyle name="Normal 95 14 20 4" xfId="18584" xr:uid="{00000000-0005-0000-0000-0000E38E0000}"/>
    <cellStyle name="Normal 95 14 20 4 2" xfId="49087" xr:uid="{00000000-0005-0000-0000-0000E48E0000}"/>
    <cellStyle name="Normal 95 14 20 5" xfId="29881" xr:uid="{00000000-0005-0000-0000-0000E58E0000}"/>
    <cellStyle name="Normal 95 14 20 6" xfId="33910" xr:uid="{00000000-0005-0000-0000-0000E68E0000}"/>
    <cellStyle name="Normal 95 14 20 7" xfId="37989" xr:uid="{00000000-0005-0000-0000-0000E78E0000}"/>
    <cellStyle name="Normal 95 14 21" xfId="10495" xr:uid="{00000000-0005-0000-0000-0000E88E0000}"/>
    <cellStyle name="Normal 95 14 21 2" xfId="14574" xr:uid="{00000000-0005-0000-0000-0000E98E0000}"/>
    <cellStyle name="Normal 95 14 21 2 2" xfId="25908" xr:uid="{00000000-0005-0000-0000-0000EA8E0000}"/>
    <cellStyle name="Normal 95 14 21 2 2 2" xfId="56244" xr:uid="{00000000-0005-0000-0000-0000EB8E0000}"/>
    <cellStyle name="Normal 95 14 21 2 3" xfId="45146" xr:uid="{00000000-0005-0000-0000-0000EC8E0000}"/>
    <cellStyle name="Normal 95 14 21 3" xfId="21882" xr:uid="{00000000-0005-0000-0000-0000ED8E0000}"/>
    <cellStyle name="Normal 95 14 21 3 2" xfId="52292" xr:uid="{00000000-0005-0000-0000-0000EE8E0000}"/>
    <cellStyle name="Normal 95 14 21 4" xfId="29934" xr:uid="{00000000-0005-0000-0000-0000EF8E0000}"/>
    <cellStyle name="Normal 95 14 21 5" xfId="33963" xr:uid="{00000000-0005-0000-0000-0000F08E0000}"/>
    <cellStyle name="Normal 95 14 21 6" xfId="41194" xr:uid="{00000000-0005-0000-0000-0000F18E0000}"/>
    <cellStyle name="Normal 95 14 22" xfId="10549" xr:uid="{00000000-0005-0000-0000-0000F28E0000}"/>
    <cellStyle name="Normal 95 14 22 2" xfId="14627" xr:uid="{00000000-0005-0000-0000-0000F38E0000}"/>
    <cellStyle name="Normal 95 14 22 2 2" xfId="25961" xr:uid="{00000000-0005-0000-0000-0000F48E0000}"/>
    <cellStyle name="Normal 95 14 22 2 2 2" xfId="56297" xr:uid="{00000000-0005-0000-0000-0000F58E0000}"/>
    <cellStyle name="Normal 95 14 22 2 3" xfId="45199" xr:uid="{00000000-0005-0000-0000-0000F68E0000}"/>
    <cellStyle name="Normal 95 14 22 3" xfId="21935" xr:uid="{00000000-0005-0000-0000-0000F78E0000}"/>
    <cellStyle name="Normal 95 14 22 3 2" xfId="52345" xr:uid="{00000000-0005-0000-0000-0000F88E0000}"/>
    <cellStyle name="Normal 95 14 22 4" xfId="29987" xr:uid="{00000000-0005-0000-0000-0000F98E0000}"/>
    <cellStyle name="Normal 95 14 22 5" xfId="34016" xr:uid="{00000000-0005-0000-0000-0000FA8E0000}"/>
    <cellStyle name="Normal 95 14 22 6" xfId="41247" xr:uid="{00000000-0005-0000-0000-0000FB8E0000}"/>
    <cellStyle name="Normal 95 14 23" xfId="10599" xr:uid="{00000000-0005-0000-0000-0000FC8E0000}"/>
    <cellStyle name="Normal 95 14 23 2" xfId="14676" xr:uid="{00000000-0005-0000-0000-0000FD8E0000}"/>
    <cellStyle name="Normal 95 14 23 2 2" xfId="26010" xr:uid="{00000000-0005-0000-0000-0000FE8E0000}"/>
    <cellStyle name="Normal 95 14 23 2 2 2" xfId="56346" xr:uid="{00000000-0005-0000-0000-0000FF8E0000}"/>
    <cellStyle name="Normal 95 14 23 2 3" xfId="45248" xr:uid="{00000000-0005-0000-0000-0000008F0000}"/>
    <cellStyle name="Normal 95 14 23 3" xfId="21984" xr:uid="{00000000-0005-0000-0000-0000018F0000}"/>
    <cellStyle name="Normal 95 14 23 3 2" xfId="52394" xr:uid="{00000000-0005-0000-0000-0000028F0000}"/>
    <cellStyle name="Normal 95 14 23 4" xfId="30036" xr:uid="{00000000-0005-0000-0000-0000038F0000}"/>
    <cellStyle name="Normal 95 14 23 5" xfId="34065" xr:uid="{00000000-0005-0000-0000-0000048F0000}"/>
    <cellStyle name="Normal 95 14 23 6" xfId="41296" xr:uid="{00000000-0005-0000-0000-0000058F0000}"/>
    <cellStyle name="Normal 95 14 24" xfId="10649" xr:uid="{00000000-0005-0000-0000-0000068F0000}"/>
    <cellStyle name="Normal 95 14 24 2" xfId="14725" xr:uid="{00000000-0005-0000-0000-0000078F0000}"/>
    <cellStyle name="Normal 95 14 24 2 2" xfId="26059" xr:uid="{00000000-0005-0000-0000-0000088F0000}"/>
    <cellStyle name="Normal 95 14 24 2 2 2" xfId="56395" xr:uid="{00000000-0005-0000-0000-0000098F0000}"/>
    <cellStyle name="Normal 95 14 24 2 3" xfId="45297" xr:uid="{00000000-0005-0000-0000-00000A8F0000}"/>
    <cellStyle name="Normal 95 14 24 3" xfId="22033" xr:uid="{00000000-0005-0000-0000-00000B8F0000}"/>
    <cellStyle name="Normal 95 14 24 3 2" xfId="52443" xr:uid="{00000000-0005-0000-0000-00000C8F0000}"/>
    <cellStyle name="Normal 95 14 24 4" xfId="30085" xr:uid="{00000000-0005-0000-0000-00000D8F0000}"/>
    <cellStyle name="Normal 95 14 24 5" xfId="34114" xr:uid="{00000000-0005-0000-0000-00000E8F0000}"/>
    <cellStyle name="Normal 95 14 24 6" xfId="41345" xr:uid="{00000000-0005-0000-0000-00000F8F0000}"/>
    <cellStyle name="Normal 95 14 25" xfId="10699" xr:uid="{00000000-0005-0000-0000-0000108F0000}"/>
    <cellStyle name="Normal 95 14 25 2" xfId="14774" xr:uid="{00000000-0005-0000-0000-0000118F0000}"/>
    <cellStyle name="Normal 95 14 25 2 2" xfId="26108" xr:uid="{00000000-0005-0000-0000-0000128F0000}"/>
    <cellStyle name="Normal 95 14 25 2 2 2" xfId="56444" xr:uid="{00000000-0005-0000-0000-0000138F0000}"/>
    <cellStyle name="Normal 95 14 25 2 3" xfId="45346" xr:uid="{00000000-0005-0000-0000-0000148F0000}"/>
    <cellStyle name="Normal 95 14 25 3" xfId="22082" xr:uid="{00000000-0005-0000-0000-0000158F0000}"/>
    <cellStyle name="Normal 95 14 25 3 2" xfId="52492" xr:uid="{00000000-0005-0000-0000-0000168F0000}"/>
    <cellStyle name="Normal 95 14 25 4" xfId="30134" xr:uid="{00000000-0005-0000-0000-0000178F0000}"/>
    <cellStyle name="Normal 95 14 25 5" xfId="34163" xr:uid="{00000000-0005-0000-0000-0000188F0000}"/>
    <cellStyle name="Normal 95 14 25 6" xfId="41394" xr:uid="{00000000-0005-0000-0000-0000198F0000}"/>
    <cellStyle name="Normal 95 14 26" xfId="11283" xr:uid="{00000000-0005-0000-0000-00001A8F0000}"/>
    <cellStyle name="Normal 95 14 26 2" xfId="15310" xr:uid="{00000000-0005-0000-0000-00001B8F0000}"/>
    <cellStyle name="Normal 95 14 26 2 2" xfId="26644" xr:uid="{00000000-0005-0000-0000-00001C8F0000}"/>
    <cellStyle name="Normal 95 14 26 2 2 2" xfId="56980" xr:uid="{00000000-0005-0000-0000-00001D8F0000}"/>
    <cellStyle name="Normal 95 14 26 2 3" xfId="45882" xr:uid="{00000000-0005-0000-0000-00001E8F0000}"/>
    <cellStyle name="Normal 95 14 26 3" xfId="22618" xr:uid="{00000000-0005-0000-0000-00001F8F0000}"/>
    <cellStyle name="Normal 95 14 26 3 2" xfId="53028" xr:uid="{00000000-0005-0000-0000-0000208F0000}"/>
    <cellStyle name="Normal 95 14 26 4" xfId="30670" xr:uid="{00000000-0005-0000-0000-0000218F0000}"/>
    <cellStyle name="Normal 95 14 26 5" xfId="34699" xr:uid="{00000000-0005-0000-0000-0000228F0000}"/>
    <cellStyle name="Normal 95 14 26 6" xfId="41930" xr:uid="{00000000-0005-0000-0000-0000238F0000}"/>
    <cellStyle name="Normal 95 14 27" xfId="10762" xr:uid="{00000000-0005-0000-0000-0000248F0000}"/>
    <cellStyle name="Normal 95 14 27 2" xfId="14837" xr:uid="{00000000-0005-0000-0000-0000258F0000}"/>
    <cellStyle name="Normal 95 14 27 2 2" xfId="26171" xr:uid="{00000000-0005-0000-0000-0000268F0000}"/>
    <cellStyle name="Normal 95 14 27 2 2 2" xfId="56507" xr:uid="{00000000-0005-0000-0000-0000278F0000}"/>
    <cellStyle name="Normal 95 14 27 2 3" xfId="45409" xr:uid="{00000000-0005-0000-0000-0000288F0000}"/>
    <cellStyle name="Normal 95 14 27 3" xfId="22145" xr:uid="{00000000-0005-0000-0000-0000298F0000}"/>
    <cellStyle name="Normal 95 14 27 3 2" xfId="52555" xr:uid="{00000000-0005-0000-0000-00002A8F0000}"/>
    <cellStyle name="Normal 95 14 27 4" xfId="30197" xr:uid="{00000000-0005-0000-0000-00002B8F0000}"/>
    <cellStyle name="Normal 95 14 27 5" xfId="34226" xr:uid="{00000000-0005-0000-0000-00002C8F0000}"/>
    <cellStyle name="Normal 95 14 27 6" xfId="41457" xr:uid="{00000000-0005-0000-0000-00002D8F0000}"/>
    <cellStyle name="Normal 95 14 28" xfId="11358" xr:uid="{00000000-0005-0000-0000-00002E8F0000}"/>
    <cellStyle name="Normal 95 14 28 2" xfId="15385" xr:uid="{00000000-0005-0000-0000-00002F8F0000}"/>
    <cellStyle name="Normal 95 14 28 2 2" xfId="26719" xr:uid="{00000000-0005-0000-0000-0000308F0000}"/>
    <cellStyle name="Normal 95 14 28 2 2 2" xfId="57055" xr:uid="{00000000-0005-0000-0000-0000318F0000}"/>
    <cellStyle name="Normal 95 14 28 2 3" xfId="45957" xr:uid="{00000000-0005-0000-0000-0000328F0000}"/>
    <cellStyle name="Normal 95 14 28 3" xfId="22693" xr:uid="{00000000-0005-0000-0000-0000338F0000}"/>
    <cellStyle name="Normal 95 14 28 3 2" xfId="53103" xr:uid="{00000000-0005-0000-0000-0000348F0000}"/>
    <cellStyle name="Normal 95 14 28 4" xfId="30745" xr:uid="{00000000-0005-0000-0000-0000358F0000}"/>
    <cellStyle name="Normal 95 14 28 5" xfId="34774" xr:uid="{00000000-0005-0000-0000-0000368F0000}"/>
    <cellStyle name="Normal 95 14 28 6" xfId="42005" xr:uid="{00000000-0005-0000-0000-0000378F0000}"/>
    <cellStyle name="Normal 95 14 29" xfId="11437" xr:uid="{00000000-0005-0000-0000-0000388F0000}"/>
    <cellStyle name="Normal 95 14 29 2" xfId="15464" xr:uid="{00000000-0005-0000-0000-0000398F0000}"/>
    <cellStyle name="Normal 95 14 29 2 2" xfId="26798" xr:uid="{00000000-0005-0000-0000-00003A8F0000}"/>
    <cellStyle name="Normal 95 14 29 2 2 2" xfId="57134" xr:uid="{00000000-0005-0000-0000-00003B8F0000}"/>
    <cellStyle name="Normal 95 14 29 2 3" xfId="46036" xr:uid="{00000000-0005-0000-0000-00003C8F0000}"/>
    <cellStyle name="Normal 95 14 29 3" xfId="22772" xr:uid="{00000000-0005-0000-0000-00003D8F0000}"/>
    <cellStyle name="Normal 95 14 29 3 2" xfId="53182" xr:uid="{00000000-0005-0000-0000-00003E8F0000}"/>
    <cellStyle name="Normal 95 14 29 4" xfId="30824" xr:uid="{00000000-0005-0000-0000-00003F8F0000}"/>
    <cellStyle name="Normal 95 14 29 5" xfId="34853" xr:uid="{00000000-0005-0000-0000-0000408F0000}"/>
    <cellStyle name="Normal 95 14 29 6" xfId="42084" xr:uid="{00000000-0005-0000-0000-0000418F0000}"/>
    <cellStyle name="Normal 95 14 3" xfId="5608" xr:uid="{00000000-0005-0000-0000-0000428F0000}"/>
    <cellStyle name="Normal 95 14 3 2" xfId="7205" xr:uid="{00000000-0005-0000-0000-0000438F0000}"/>
    <cellStyle name="Normal 95 14 3 2 2" xfId="18629" xr:uid="{00000000-0005-0000-0000-0000448F0000}"/>
    <cellStyle name="Normal 95 14 3 2 2 2" xfId="49132" xr:uid="{00000000-0005-0000-0000-0000458F0000}"/>
    <cellStyle name="Normal 95 14 3 2 3" xfId="38034" xr:uid="{00000000-0005-0000-0000-0000468F0000}"/>
    <cellStyle name="Normal 95 14 3 3" xfId="8881" xr:uid="{00000000-0005-0000-0000-0000478F0000}"/>
    <cellStyle name="Normal 95 14 3 3 2" xfId="20312" xr:uid="{00000000-0005-0000-0000-0000488F0000}"/>
    <cellStyle name="Normal 95 14 3 3 2 2" xfId="50722" xr:uid="{00000000-0005-0000-0000-0000498F0000}"/>
    <cellStyle name="Normal 95 14 3 3 3" xfId="39624" xr:uid="{00000000-0005-0000-0000-00004A8F0000}"/>
    <cellStyle name="Normal 95 14 3 4" xfId="13004" xr:uid="{00000000-0005-0000-0000-00004B8F0000}"/>
    <cellStyle name="Normal 95 14 3 4 2" xfId="24338" xr:uid="{00000000-0005-0000-0000-00004C8F0000}"/>
    <cellStyle name="Normal 95 14 3 4 2 2" xfId="54674" xr:uid="{00000000-0005-0000-0000-00004D8F0000}"/>
    <cellStyle name="Normal 95 14 3 4 3" xfId="43576" xr:uid="{00000000-0005-0000-0000-00004E8F0000}"/>
    <cellStyle name="Normal 95 14 3 5" xfId="17032" xr:uid="{00000000-0005-0000-0000-00004F8F0000}"/>
    <cellStyle name="Normal 95 14 3 5 2" xfId="47535" xr:uid="{00000000-0005-0000-0000-0000508F0000}"/>
    <cellStyle name="Normal 95 14 3 6" xfId="28364" xr:uid="{00000000-0005-0000-0000-0000518F0000}"/>
    <cellStyle name="Normal 95 14 3 7" xfId="32393" xr:uid="{00000000-0005-0000-0000-0000528F0000}"/>
    <cellStyle name="Normal 95 14 3 8" xfId="36437" xr:uid="{00000000-0005-0000-0000-0000538F0000}"/>
    <cellStyle name="Normal 95 14 30" xfId="11508" xr:uid="{00000000-0005-0000-0000-0000548F0000}"/>
    <cellStyle name="Normal 95 14 30 2" xfId="15535" xr:uid="{00000000-0005-0000-0000-0000558F0000}"/>
    <cellStyle name="Normal 95 14 30 2 2" xfId="26869" xr:uid="{00000000-0005-0000-0000-0000568F0000}"/>
    <cellStyle name="Normal 95 14 30 2 2 2" xfId="57205" xr:uid="{00000000-0005-0000-0000-0000578F0000}"/>
    <cellStyle name="Normal 95 14 30 2 3" xfId="46107" xr:uid="{00000000-0005-0000-0000-0000588F0000}"/>
    <cellStyle name="Normal 95 14 30 3" xfId="22843" xr:uid="{00000000-0005-0000-0000-0000598F0000}"/>
    <cellStyle name="Normal 95 14 30 3 2" xfId="53253" xr:uid="{00000000-0005-0000-0000-00005A8F0000}"/>
    <cellStyle name="Normal 95 14 30 4" xfId="30895" xr:uid="{00000000-0005-0000-0000-00005B8F0000}"/>
    <cellStyle name="Normal 95 14 30 5" xfId="34924" xr:uid="{00000000-0005-0000-0000-00005C8F0000}"/>
    <cellStyle name="Normal 95 14 30 6" xfId="42155" xr:uid="{00000000-0005-0000-0000-00005D8F0000}"/>
    <cellStyle name="Normal 95 14 31" xfId="11589" xr:uid="{00000000-0005-0000-0000-00005E8F0000}"/>
    <cellStyle name="Normal 95 14 31 2" xfId="15616" xr:uid="{00000000-0005-0000-0000-00005F8F0000}"/>
    <cellStyle name="Normal 95 14 31 2 2" xfId="26950" xr:uid="{00000000-0005-0000-0000-0000608F0000}"/>
    <cellStyle name="Normal 95 14 31 2 2 2" xfId="57286" xr:uid="{00000000-0005-0000-0000-0000618F0000}"/>
    <cellStyle name="Normal 95 14 31 2 3" xfId="46188" xr:uid="{00000000-0005-0000-0000-0000628F0000}"/>
    <cellStyle name="Normal 95 14 31 3" xfId="22924" xr:uid="{00000000-0005-0000-0000-0000638F0000}"/>
    <cellStyle name="Normal 95 14 31 3 2" xfId="53334" xr:uid="{00000000-0005-0000-0000-0000648F0000}"/>
    <cellStyle name="Normal 95 14 31 4" xfId="30976" xr:uid="{00000000-0005-0000-0000-0000658F0000}"/>
    <cellStyle name="Normal 95 14 31 5" xfId="35005" xr:uid="{00000000-0005-0000-0000-0000668F0000}"/>
    <cellStyle name="Normal 95 14 31 6" xfId="42236" xr:uid="{00000000-0005-0000-0000-0000678F0000}"/>
    <cellStyle name="Normal 95 14 32" xfId="11667" xr:uid="{00000000-0005-0000-0000-0000688F0000}"/>
    <cellStyle name="Normal 95 14 32 2" xfId="15694" xr:uid="{00000000-0005-0000-0000-0000698F0000}"/>
    <cellStyle name="Normal 95 14 32 2 2" xfId="27028" xr:uid="{00000000-0005-0000-0000-00006A8F0000}"/>
    <cellStyle name="Normal 95 14 32 2 2 2" xfId="57364" xr:uid="{00000000-0005-0000-0000-00006B8F0000}"/>
    <cellStyle name="Normal 95 14 32 2 3" xfId="46266" xr:uid="{00000000-0005-0000-0000-00006C8F0000}"/>
    <cellStyle name="Normal 95 14 32 3" xfId="23002" xr:uid="{00000000-0005-0000-0000-00006D8F0000}"/>
    <cellStyle name="Normal 95 14 32 3 2" xfId="53412" xr:uid="{00000000-0005-0000-0000-00006E8F0000}"/>
    <cellStyle name="Normal 95 14 32 4" xfId="31054" xr:uid="{00000000-0005-0000-0000-00006F8F0000}"/>
    <cellStyle name="Normal 95 14 32 5" xfId="35083" xr:uid="{00000000-0005-0000-0000-0000708F0000}"/>
    <cellStyle name="Normal 95 14 32 6" xfId="42314" xr:uid="{00000000-0005-0000-0000-0000718F0000}"/>
    <cellStyle name="Normal 95 14 33" xfId="11745" xr:uid="{00000000-0005-0000-0000-0000728F0000}"/>
    <cellStyle name="Normal 95 14 33 2" xfId="15772" xr:uid="{00000000-0005-0000-0000-0000738F0000}"/>
    <cellStyle name="Normal 95 14 33 2 2" xfId="27106" xr:uid="{00000000-0005-0000-0000-0000748F0000}"/>
    <cellStyle name="Normal 95 14 33 2 2 2" xfId="57442" xr:uid="{00000000-0005-0000-0000-0000758F0000}"/>
    <cellStyle name="Normal 95 14 33 2 3" xfId="46344" xr:uid="{00000000-0005-0000-0000-0000768F0000}"/>
    <cellStyle name="Normal 95 14 33 3" xfId="23080" xr:uid="{00000000-0005-0000-0000-0000778F0000}"/>
    <cellStyle name="Normal 95 14 33 3 2" xfId="53490" xr:uid="{00000000-0005-0000-0000-0000788F0000}"/>
    <cellStyle name="Normal 95 14 33 4" xfId="31132" xr:uid="{00000000-0005-0000-0000-0000798F0000}"/>
    <cellStyle name="Normal 95 14 33 5" xfId="35161" xr:uid="{00000000-0005-0000-0000-00007A8F0000}"/>
    <cellStyle name="Normal 95 14 33 6" xfId="42392" xr:uid="{00000000-0005-0000-0000-00007B8F0000}"/>
    <cellStyle name="Normal 95 14 34" xfId="11823" xr:uid="{00000000-0005-0000-0000-00007C8F0000}"/>
    <cellStyle name="Normal 95 14 34 2" xfId="15850" xr:uid="{00000000-0005-0000-0000-00007D8F0000}"/>
    <cellStyle name="Normal 95 14 34 2 2" xfId="27184" xr:uid="{00000000-0005-0000-0000-00007E8F0000}"/>
    <cellStyle name="Normal 95 14 34 2 2 2" xfId="57520" xr:uid="{00000000-0005-0000-0000-00007F8F0000}"/>
    <cellStyle name="Normal 95 14 34 2 3" xfId="46422" xr:uid="{00000000-0005-0000-0000-0000808F0000}"/>
    <cellStyle name="Normal 95 14 34 3" xfId="23158" xr:uid="{00000000-0005-0000-0000-0000818F0000}"/>
    <cellStyle name="Normal 95 14 34 3 2" xfId="53568" xr:uid="{00000000-0005-0000-0000-0000828F0000}"/>
    <cellStyle name="Normal 95 14 34 4" xfId="31210" xr:uid="{00000000-0005-0000-0000-0000838F0000}"/>
    <cellStyle name="Normal 95 14 34 5" xfId="35239" xr:uid="{00000000-0005-0000-0000-0000848F0000}"/>
    <cellStyle name="Normal 95 14 34 6" xfId="42470" xr:uid="{00000000-0005-0000-0000-0000858F0000}"/>
    <cellStyle name="Normal 95 14 35" xfId="11901" xr:uid="{00000000-0005-0000-0000-0000868F0000}"/>
    <cellStyle name="Normal 95 14 35 2" xfId="15928" xr:uid="{00000000-0005-0000-0000-0000878F0000}"/>
    <cellStyle name="Normal 95 14 35 2 2" xfId="27262" xr:uid="{00000000-0005-0000-0000-0000888F0000}"/>
    <cellStyle name="Normal 95 14 35 2 2 2" xfId="57598" xr:uid="{00000000-0005-0000-0000-0000898F0000}"/>
    <cellStyle name="Normal 95 14 35 2 3" xfId="46500" xr:uid="{00000000-0005-0000-0000-00008A8F0000}"/>
    <cellStyle name="Normal 95 14 35 3" xfId="23236" xr:uid="{00000000-0005-0000-0000-00008B8F0000}"/>
    <cellStyle name="Normal 95 14 35 3 2" xfId="53646" xr:uid="{00000000-0005-0000-0000-00008C8F0000}"/>
    <cellStyle name="Normal 95 14 35 4" xfId="31288" xr:uid="{00000000-0005-0000-0000-00008D8F0000}"/>
    <cellStyle name="Normal 95 14 35 5" xfId="35317" xr:uid="{00000000-0005-0000-0000-00008E8F0000}"/>
    <cellStyle name="Normal 95 14 35 6" xfId="42548" xr:uid="{00000000-0005-0000-0000-00008F8F0000}"/>
    <cellStyle name="Normal 95 14 36" xfId="11979" xr:uid="{00000000-0005-0000-0000-0000908F0000}"/>
    <cellStyle name="Normal 95 14 36 2" xfId="16006" xr:uid="{00000000-0005-0000-0000-0000918F0000}"/>
    <cellStyle name="Normal 95 14 36 2 2" xfId="27340" xr:uid="{00000000-0005-0000-0000-0000928F0000}"/>
    <cellStyle name="Normal 95 14 36 2 2 2" xfId="57676" xr:uid="{00000000-0005-0000-0000-0000938F0000}"/>
    <cellStyle name="Normal 95 14 36 2 3" xfId="46578" xr:uid="{00000000-0005-0000-0000-0000948F0000}"/>
    <cellStyle name="Normal 95 14 36 3" xfId="23314" xr:uid="{00000000-0005-0000-0000-0000958F0000}"/>
    <cellStyle name="Normal 95 14 36 3 2" xfId="53724" xr:uid="{00000000-0005-0000-0000-0000968F0000}"/>
    <cellStyle name="Normal 95 14 36 4" xfId="31366" xr:uid="{00000000-0005-0000-0000-0000978F0000}"/>
    <cellStyle name="Normal 95 14 36 5" xfId="35395" xr:uid="{00000000-0005-0000-0000-0000988F0000}"/>
    <cellStyle name="Normal 95 14 36 6" xfId="42626" xr:uid="{00000000-0005-0000-0000-0000998F0000}"/>
    <cellStyle name="Normal 95 14 37" xfId="12057" xr:uid="{00000000-0005-0000-0000-00009A8F0000}"/>
    <cellStyle name="Normal 95 14 37 2" xfId="16084" xr:uid="{00000000-0005-0000-0000-00009B8F0000}"/>
    <cellStyle name="Normal 95 14 37 2 2" xfId="27418" xr:uid="{00000000-0005-0000-0000-00009C8F0000}"/>
    <cellStyle name="Normal 95 14 37 2 2 2" xfId="57754" xr:uid="{00000000-0005-0000-0000-00009D8F0000}"/>
    <cellStyle name="Normal 95 14 37 2 3" xfId="46656" xr:uid="{00000000-0005-0000-0000-00009E8F0000}"/>
    <cellStyle name="Normal 95 14 37 3" xfId="23392" xr:uid="{00000000-0005-0000-0000-00009F8F0000}"/>
    <cellStyle name="Normal 95 14 37 3 2" xfId="53802" xr:uid="{00000000-0005-0000-0000-0000A08F0000}"/>
    <cellStyle name="Normal 95 14 37 4" xfId="31444" xr:uid="{00000000-0005-0000-0000-0000A18F0000}"/>
    <cellStyle name="Normal 95 14 37 5" xfId="35473" xr:uid="{00000000-0005-0000-0000-0000A28F0000}"/>
    <cellStyle name="Normal 95 14 37 6" xfId="42704" xr:uid="{00000000-0005-0000-0000-0000A38F0000}"/>
    <cellStyle name="Normal 95 14 38" xfId="12134" xr:uid="{00000000-0005-0000-0000-0000A48F0000}"/>
    <cellStyle name="Normal 95 14 38 2" xfId="16161" xr:uid="{00000000-0005-0000-0000-0000A58F0000}"/>
    <cellStyle name="Normal 95 14 38 2 2" xfId="27495" xr:uid="{00000000-0005-0000-0000-0000A68F0000}"/>
    <cellStyle name="Normal 95 14 38 2 2 2" xfId="57831" xr:uid="{00000000-0005-0000-0000-0000A78F0000}"/>
    <cellStyle name="Normal 95 14 38 2 3" xfId="46733" xr:uid="{00000000-0005-0000-0000-0000A88F0000}"/>
    <cellStyle name="Normal 95 14 38 3" xfId="23469" xr:uid="{00000000-0005-0000-0000-0000A98F0000}"/>
    <cellStyle name="Normal 95 14 38 3 2" xfId="53879" xr:uid="{00000000-0005-0000-0000-0000AA8F0000}"/>
    <cellStyle name="Normal 95 14 38 4" xfId="31521" xr:uid="{00000000-0005-0000-0000-0000AB8F0000}"/>
    <cellStyle name="Normal 95 14 38 5" xfId="35550" xr:uid="{00000000-0005-0000-0000-0000AC8F0000}"/>
    <cellStyle name="Normal 95 14 38 6" xfId="42781" xr:uid="{00000000-0005-0000-0000-0000AD8F0000}"/>
    <cellStyle name="Normal 95 14 39" xfId="12207" xr:uid="{00000000-0005-0000-0000-0000AE8F0000}"/>
    <cellStyle name="Normal 95 14 39 2" xfId="16234" xr:uid="{00000000-0005-0000-0000-0000AF8F0000}"/>
    <cellStyle name="Normal 95 14 39 2 2" xfId="27568" xr:uid="{00000000-0005-0000-0000-0000B08F0000}"/>
    <cellStyle name="Normal 95 14 39 2 2 2" xfId="57904" xr:uid="{00000000-0005-0000-0000-0000B18F0000}"/>
    <cellStyle name="Normal 95 14 39 2 3" xfId="46806" xr:uid="{00000000-0005-0000-0000-0000B28F0000}"/>
    <cellStyle name="Normal 95 14 39 3" xfId="23542" xr:uid="{00000000-0005-0000-0000-0000B38F0000}"/>
    <cellStyle name="Normal 95 14 39 3 2" xfId="53952" xr:uid="{00000000-0005-0000-0000-0000B48F0000}"/>
    <cellStyle name="Normal 95 14 39 4" xfId="31594" xr:uid="{00000000-0005-0000-0000-0000B58F0000}"/>
    <cellStyle name="Normal 95 14 39 5" xfId="35623" xr:uid="{00000000-0005-0000-0000-0000B68F0000}"/>
    <cellStyle name="Normal 95 14 39 6" xfId="42854" xr:uid="{00000000-0005-0000-0000-0000B78F0000}"/>
    <cellStyle name="Normal 95 14 4" xfId="6144" xr:uid="{00000000-0005-0000-0000-0000B88F0000}"/>
    <cellStyle name="Normal 95 14 4 2" xfId="7741" xr:uid="{00000000-0005-0000-0000-0000B98F0000}"/>
    <cellStyle name="Normal 95 14 4 2 2" xfId="19165" xr:uid="{00000000-0005-0000-0000-0000BA8F0000}"/>
    <cellStyle name="Normal 95 14 4 2 2 2" xfId="49668" xr:uid="{00000000-0005-0000-0000-0000BB8F0000}"/>
    <cellStyle name="Normal 95 14 4 2 3" xfId="38570" xr:uid="{00000000-0005-0000-0000-0000BC8F0000}"/>
    <cellStyle name="Normal 95 14 4 3" xfId="9370" xr:uid="{00000000-0005-0000-0000-0000BD8F0000}"/>
    <cellStyle name="Normal 95 14 4 3 2" xfId="20773" xr:uid="{00000000-0005-0000-0000-0000BE8F0000}"/>
    <cellStyle name="Normal 95 14 4 3 2 2" xfId="51183" xr:uid="{00000000-0005-0000-0000-0000BF8F0000}"/>
    <cellStyle name="Normal 95 14 4 3 3" xfId="40085" xr:uid="{00000000-0005-0000-0000-0000C08F0000}"/>
    <cellStyle name="Normal 95 14 4 4" xfId="13465" xr:uid="{00000000-0005-0000-0000-0000C18F0000}"/>
    <cellStyle name="Normal 95 14 4 4 2" xfId="24799" xr:uid="{00000000-0005-0000-0000-0000C28F0000}"/>
    <cellStyle name="Normal 95 14 4 4 2 2" xfId="55135" xr:uid="{00000000-0005-0000-0000-0000C38F0000}"/>
    <cellStyle name="Normal 95 14 4 4 3" xfId="44037" xr:uid="{00000000-0005-0000-0000-0000C48F0000}"/>
    <cellStyle name="Normal 95 14 4 5" xfId="17568" xr:uid="{00000000-0005-0000-0000-0000C58F0000}"/>
    <cellStyle name="Normal 95 14 4 5 2" xfId="48071" xr:uid="{00000000-0005-0000-0000-0000C68F0000}"/>
    <cellStyle name="Normal 95 14 4 6" xfId="28825" xr:uid="{00000000-0005-0000-0000-0000C78F0000}"/>
    <cellStyle name="Normal 95 14 4 7" xfId="32854" xr:uid="{00000000-0005-0000-0000-0000C88F0000}"/>
    <cellStyle name="Normal 95 14 4 8" xfId="36973" xr:uid="{00000000-0005-0000-0000-0000C98F0000}"/>
    <cellStyle name="Normal 95 14 40" xfId="12280" xr:uid="{00000000-0005-0000-0000-0000CA8F0000}"/>
    <cellStyle name="Normal 95 14 40 2" xfId="16307" xr:uid="{00000000-0005-0000-0000-0000CB8F0000}"/>
    <cellStyle name="Normal 95 14 40 2 2" xfId="27641" xr:uid="{00000000-0005-0000-0000-0000CC8F0000}"/>
    <cellStyle name="Normal 95 14 40 2 2 2" xfId="57977" xr:uid="{00000000-0005-0000-0000-0000CD8F0000}"/>
    <cellStyle name="Normal 95 14 40 2 3" xfId="46879" xr:uid="{00000000-0005-0000-0000-0000CE8F0000}"/>
    <cellStyle name="Normal 95 14 40 3" xfId="23615" xr:uid="{00000000-0005-0000-0000-0000CF8F0000}"/>
    <cellStyle name="Normal 95 14 40 3 2" xfId="54025" xr:uid="{00000000-0005-0000-0000-0000D08F0000}"/>
    <cellStyle name="Normal 95 14 40 4" xfId="31667" xr:uid="{00000000-0005-0000-0000-0000D18F0000}"/>
    <cellStyle name="Normal 95 14 40 5" xfId="35696" xr:uid="{00000000-0005-0000-0000-0000D28F0000}"/>
    <cellStyle name="Normal 95 14 40 6" xfId="42927" xr:uid="{00000000-0005-0000-0000-0000D38F0000}"/>
    <cellStyle name="Normal 95 14 41" xfId="12345" xr:uid="{00000000-0005-0000-0000-0000D48F0000}"/>
    <cellStyle name="Normal 95 14 41 2" xfId="16372" xr:uid="{00000000-0005-0000-0000-0000D58F0000}"/>
    <cellStyle name="Normal 95 14 41 2 2" xfId="27706" xr:uid="{00000000-0005-0000-0000-0000D68F0000}"/>
    <cellStyle name="Normal 95 14 41 2 2 2" xfId="58042" xr:uid="{00000000-0005-0000-0000-0000D78F0000}"/>
    <cellStyle name="Normal 95 14 41 2 3" xfId="46944" xr:uid="{00000000-0005-0000-0000-0000D88F0000}"/>
    <cellStyle name="Normal 95 14 41 3" xfId="23680" xr:uid="{00000000-0005-0000-0000-0000D98F0000}"/>
    <cellStyle name="Normal 95 14 41 3 2" xfId="54090" xr:uid="{00000000-0005-0000-0000-0000DA8F0000}"/>
    <cellStyle name="Normal 95 14 41 4" xfId="31732" xr:uid="{00000000-0005-0000-0000-0000DB8F0000}"/>
    <cellStyle name="Normal 95 14 41 5" xfId="35761" xr:uid="{00000000-0005-0000-0000-0000DC8F0000}"/>
    <cellStyle name="Normal 95 14 41 6" xfId="42992" xr:uid="{00000000-0005-0000-0000-0000DD8F0000}"/>
    <cellStyle name="Normal 95 14 42" xfId="12410" xr:uid="{00000000-0005-0000-0000-0000DE8F0000}"/>
    <cellStyle name="Normal 95 14 42 2" xfId="16437" xr:uid="{00000000-0005-0000-0000-0000DF8F0000}"/>
    <cellStyle name="Normal 95 14 42 2 2" xfId="27771" xr:uid="{00000000-0005-0000-0000-0000E08F0000}"/>
    <cellStyle name="Normal 95 14 42 2 2 2" xfId="58107" xr:uid="{00000000-0005-0000-0000-0000E18F0000}"/>
    <cellStyle name="Normal 95 14 42 2 3" xfId="47009" xr:uid="{00000000-0005-0000-0000-0000E28F0000}"/>
    <cellStyle name="Normal 95 14 42 3" xfId="23745" xr:uid="{00000000-0005-0000-0000-0000E38F0000}"/>
    <cellStyle name="Normal 95 14 42 3 2" xfId="54155" xr:uid="{00000000-0005-0000-0000-0000E48F0000}"/>
    <cellStyle name="Normal 95 14 42 4" xfId="31797" xr:uid="{00000000-0005-0000-0000-0000E58F0000}"/>
    <cellStyle name="Normal 95 14 42 5" xfId="35826" xr:uid="{00000000-0005-0000-0000-0000E68F0000}"/>
    <cellStyle name="Normal 95 14 42 6" xfId="43057" xr:uid="{00000000-0005-0000-0000-0000E78F0000}"/>
    <cellStyle name="Normal 95 14 43" xfId="12463" xr:uid="{00000000-0005-0000-0000-0000E88F0000}"/>
    <cellStyle name="Normal 95 14 43 2" xfId="16490" xr:uid="{00000000-0005-0000-0000-0000E98F0000}"/>
    <cellStyle name="Normal 95 14 43 2 2" xfId="27824" xr:uid="{00000000-0005-0000-0000-0000EA8F0000}"/>
    <cellStyle name="Normal 95 14 43 2 2 2" xfId="58160" xr:uid="{00000000-0005-0000-0000-0000EB8F0000}"/>
    <cellStyle name="Normal 95 14 43 2 3" xfId="47062" xr:uid="{00000000-0005-0000-0000-0000EC8F0000}"/>
    <cellStyle name="Normal 95 14 43 3" xfId="23798" xr:uid="{00000000-0005-0000-0000-0000ED8F0000}"/>
    <cellStyle name="Normal 95 14 43 3 2" xfId="54208" xr:uid="{00000000-0005-0000-0000-0000EE8F0000}"/>
    <cellStyle name="Normal 95 14 43 4" xfId="31850" xr:uid="{00000000-0005-0000-0000-0000EF8F0000}"/>
    <cellStyle name="Normal 95 14 43 5" xfId="35879" xr:uid="{00000000-0005-0000-0000-0000F08F0000}"/>
    <cellStyle name="Normal 95 14 43 6" xfId="43110" xr:uid="{00000000-0005-0000-0000-0000F18F0000}"/>
    <cellStyle name="Normal 95 14 44" xfId="12516" xr:uid="{00000000-0005-0000-0000-0000F28F0000}"/>
    <cellStyle name="Normal 95 14 44 2" xfId="16543" xr:uid="{00000000-0005-0000-0000-0000F38F0000}"/>
    <cellStyle name="Normal 95 14 44 2 2" xfId="27877" xr:uid="{00000000-0005-0000-0000-0000F48F0000}"/>
    <cellStyle name="Normal 95 14 44 2 2 2" xfId="58213" xr:uid="{00000000-0005-0000-0000-0000F58F0000}"/>
    <cellStyle name="Normal 95 14 44 2 3" xfId="47115" xr:uid="{00000000-0005-0000-0000-0000F68F0000}"/>
    <cellStyle name="Normal 95 14 44 3" xfId="23851" xr:uid="{00000000-0005-0000-0000-0000F78F0000}"/>
    <cellStyle name="Normal 95 14 44 3 2" xfId="54261" xr:uid="{00000000-0005-0000-0000-0000F88F0000}"/>
    <cellStyle name="Normal 95 14 44 4" xfId="31903" xr:uid="{00000000-0005-0000-0000-0000F98F0000}"/>
    <cellStyle name="Normal 95 14 44 5" xfId="35932" xr:uid="{00000000-0005-0000-0000-0000FA8F0000}"/>
    <cellStyle name="Normal 95 14 44 6" xfId="43163" xr:uid="{00000000-0005-0000-0000-0000FB8F0000}"/>
    <cellStyle name="Normal 95 14 45" xfId="12569" xr:uid="{00000000-0005-0000-0000-0000FC8F0000}"/>
    <cellStyle name="Normal 95 14 45 2" xfId="16596" xr:uid="{00000000-0005-0000-0000-0000FD8F0000}"/>
    <cellStyle name="Normal 95 14 45 2 2" xfId="27930" xr:uid="{00000000-0005-0000-0000-0000FE8F0000}"/>
    <cellStyle name="Normal 95 14 45 2 2 2" xfId="58266" xr:uid="{00000000-0005-0000-0000-0000FF8F0000}"/>
    <cellStyle name="Normal 95 14 45 2 3" xfId="47168" xr:uid="{00000000-0005-0000-0000-000000900000}"/>
    <cellStyle name="Normal 95 14 45 3" xfId="23904" xr:uid="{00000000-0005-0000-0000-000001900000}"/>
    <cellStyle name="Normal 95 14 45 3 2" xfId="54314" xr:uid="{00000000-0005-0000-0000-000002900000}"/>
    <cellStyle name="Normal 95 14 45 4" xfId="31956" xr:uid="{00000000-0005-0000-0000-000003900000}"/>
    <cellStyle name="Normal 95 14 45 5" xfId="35985" xr:uid="{00000000-0005-0000-0000-000004900000}"/>
    <cellStyle name="Normal 95 14 45 6" xfId="43216" xr:uid="{00000000-0005-0000-0000-000005900000}"/>
    <cellStyle name="Normal 95 14 46" xfId="12622" xr:uid="{00000000-0005-0000-0000-000006900000}"/>
    <cellStyle name="Normal 95 14 46 2" xfId="16649" xr:uid="{00000000-0005-0000-0000-000007900000}"/>
    <cellStyle name="Normal 95 14 46 2 2" xfId="27983" xr:uid="{00000000-0005-0000-0000-000008900000}"/>
    <cellStyle name="Normal 95 14 46 2 2 2" xfId="58319" xr:uid="{00000000-0005-0000-0000-000009900000}"/>
    <cellStyle name="Normal 95 14 46 2 3" xfId="47221" xr:uid="{00000000-0005-0000-0000-00000A900000}"/>
    <cellStyle name="Normal 95 14 46 3" xfId="23957" xr:uid="{00000000-0005-0000-0000-00000B900000}"/>
    <cellStyle name="Normal 95 14 46 3 2" xfId="54367" xr:uid="{00000000-0005-0000-0000-00000C900000}"/>
    <cellStyle name="Normal 95 14 46 4" xfId="32009" xr:uid="{00000000-0005-0000-0000-00000D900000}"/>
    <cellStyle name="Normal 95 14 46 5" xfId="36038" xr:uid="{00000000-0005-0000-0000-00000E900000}"/>
    <cellStyle name="Normal 95 14 46 6" xfId="43269" xr:uid="{00000000-0005-0000-0000-00000F900000}"/>
    <cellStyle name="Normal 95 14 47" xfId="12674" xr:uid="{00000000-0005-0000-0000-000010900000}"/>
    <cellStyle name="Normal 95 14 47 2" xfId="16701" xr:uid="{00000000-0005-0000-0000-000011900000}"/>
    <cellStyle name="Normal 95 14 47 2 2" xfId="28035" xr:uid="{00000000-0005-0000-0000-000012900000}"/>
    <cellStyle name="Normal 95 14 47 2 2 2" xfId="58371" xr:uid="{00000000-0005-0000-0000-000013900000}"/>
    <cellStyle name="Normal 95 14 47 2 3" xfId="47273" xr:uid="{00000000-0005-0000-0000-000014900000}"/>
    <cellStyle name="Normal 95 14 47 3" xfId="24009" xr:uid="{00000000-0005-0000-0000-000015900000}"/>
    <cellStyle name="Normal 95 14 47 3 2" xfId="54419" xr:uid="{00000000-0005-0000-0000-000016900000}"/>
    <cellStyle name="Normal 95 14 47 4" xfId="32061" xr:uid="{00000000-0005-0000-0000-000017900000}"/>
    <cellStyle name="Normal 95 14 47 5" xfId="36090" xr:uid="{00000000-0005-0000-0000-000018900000}"/>
    <cellStyle name="Normal 95 14 47 6" xfId="43321" xr:uid="{00000000-0005-0000-0000-000019900000}"/>
    <cellStyle name="Normal 95 14 48" xfId="12726" xr:uid="{00000000-0005-0000-0000-00001A900000}"/>
    <cellStyle name="Normal 95 14 48 2" xfId="16753" xr:uid="{00000000-0005-0000-0000-00001B900000}"/>
    <cellStyle name="Normal 95 14 48 2 2" xfId="28087" xr:uid="{00000000-0005-0000-0000-00001C900000}"/>
    <cellStyle name="Normal 95 14 48 2 2 2" xfId="58423" xr:uid="{00000000-0005-0000-0000-00001D900000}"/>
    <cellStyle name="Normal 95 14 48 2 3" xfId="47325" xr:uid="{00000000-0005-0000-0000-00001E900000}"/>
    <cellStyle name="Normal 95 14 48 3" xfId="24061" xr:uid="{00000000-0005-0000-0000-00001F900000}"/>
    <cellStyle name="Normal 95 14 48 3 2" xfId="54471" xr:uid="{00000000-0005-0000-0000-000020900000}"/>
    <cellStyle name="Normal 95 14 48 4" xfId="32113" xr:uid="{00000000-0005-0000-0000-000021900000}"/>
    <cellStyle name="Normal 95 14 48 5" xfId="36142" xr:uid="{00000000-0005-0000-0000-000022900000}"/>
    <cellStyle name="Normal 95 14 48 6" xfId="43373" xr:uid="{00000000-0005-0000-0000-000023900000}"/>
    <cellStyle name="Normal 95 14 49" xfId="12775" xr:uid="{00000000-0005-0000-0000-000024900000}"/>
    <cellStyle name="Normal 95 14 49 2" xfId="16802" xr:uid="{00000000-0005-0000-0000-000025900000}"/>
    <cellStyle name="Normal 95 14 49 2 2" xfId="28136" xr:uid="{00000000-0005-0000-0000-000026900000}"/>
    <cellStyle name="Normal 95 14 49 2 2 2" xfId="58472" xr:uid="{00000000-0005-0000-0000-000027900000}"/>
    <cellStyle name="Normal 95 14 49 2 3" xfId="47374" xr:uid="{00000000-0005-0000-0000-000028900000}"/>
    <cellStyle name="Normal 95 14 49 3" xfId="24110" xr:uid="{00000000-0005-0000-0000-000029900000}"/>
    <cellStyle name="Normal 95 14 49 3 2" xfId="54520" xr:uid="{00000000-0005-0000-0000-00002A900000}"/>
    <cellStyle name="Normal 95 14 49 4" xfId="32162" xr:uid="{00000000-0005-0000-0000-00002B900000}"/>
    <cellStyle name="Normal 95 14 49 5" xfId="36191" xr:uid="{00000000-0005-0000-0000-00002C900000}"/>
    <cellStyle name="Normal 95 14 49 6" xfId="43422" xr:uid="{00000000-0005-0000-0000-00002D900000}"/>
    <cellStyle name="Normal 95 14 5" xfId="6219" xr:uid="{00000000-0005-0000-0000-00002E900000}"/>
    <cellStyle name="Normal 95 14 5 2" xfId="7816" xr:uid="{00000000-0005-0000-0000-00002F900000}"/>
    <cellStyle name="Normal 95 14 5 2 2" xfId="19240" xr:uid="{00000000-0005-0000-0000-000030900000}"/>
    <cellStyle name="Normal 95 14 5 2 2 2" xfId="49743" xr:uid="{00000000-0005-0000-0000-000031900000}"/>
    <cellStyle name="Normal 95 14 5 2 3" xfId="38645" xr:uid="{00000000-0005-0000-0000-000032900000}"/>
    <cellStyle name="Normal 95 14 5 3" xfId="9457" xr:uid="{00000000-0005-0000-0000-000033900000}"/>
    <cellStyle name="Normal 95 14 5 3 2" xfId="20860" xr:uid="{00000000-0005-0000-0000-000034900000}"/>
    <cellStyle name="Normal 95 14 5 3 2 2" xfId="51270" xr:uid="{00000000-0005-0000-0000-000035900000}"/>
    <cellStyle name="Normal 95 14 5 3 3" xfId="40172" xr:uid="{00000000-0005-0000-0000-000036900000}"/>
    <cellStyle name="Normal 95 14 5 4" xfId="13552" xr:uid="{00000000-0005-0000-0000-000037900000}"/>
    <cellStyle name="Normal 95 14 5 4 2" xfId="24886" xr:uid="{00000000-0005-0000-0000-000038900000}"/>
    <cellStyle name="Normal 95 14 5 4 2 2" xfId="55222" xr:uid="{00000000-0005-0000-0000-000039900000}"/>
    <cellStyle name="Normal 95 14 5 4 3" xfId="44124" xr:uid="{00000000-0005-0000-0000-00003A900000}"/>
    <cellStyle name="Normal 95 14 5 5" xfId="17643" xr:uid="{00000000-0005-0000-0000-00003B900000}"/>
    <cellStyle name="Normal 95 14 5 5 2" xfId="48146" xr:uid="{00000000-0005-0000-0000-00003C900000}"/>
    <cellStyle name="Normal 95 14 5 6" xfId="28912" xr:uid="{00000000-0005-0000-0000-00003D900000}"/>
    <cellStyle name="Normal 95 14 5 7" xfId="32941" xr:uid="{00000000-0005-0000-0000-00003E900000}"/>
    <cellStyle name="Normal 95 14 5 8" xfId="37048" xr:uid="{00000000-0005-0000-0000-00003F900000}"/>
    <cellStyle name="Normal 95 14 50" xfId="8837" xr:uid="{00000000-0005-0000-0000-000040900000}"/>
    <cellStyle name="Normal 95 14 50 2" xfId="20268" xr:uid="{00000000-0005-0000-0000-000041900000}"/>
    <cellStyle name="Normal 95 14 50 2 2" xfId="50678" xr:uid="{00000000-0005-0000-0000-000042900000}"/>
    <cellStyle name="Normal 95 14 50 3" xfId="39580" xr:uid="{00000000-0005-0000-0000-000043900000}"/>
    <cellStyle name="Normal 95 14 51" xfId="12960" xr:uid="{00000000-0005-0000-0000-000044900000}"/>
    <cellStyle name="Normal 95 14 51 2" xfId="24294" xr:uid="{00000000-0005-0000-0000-000045900000}"/>
    <cellStyle name="Normal 95 14 51 2 2" xfId="54630" xr:uid="{00000000-0005-0000-0000-000046900000}"/>
    <cellStyle name="Normal 95 14 51 3" xfId="43532" xr:uid="{00000000-0005-0000-0000-000047900000}"/>
    <cellStyle name="Normal 95 14 52" xfId="16987" xr:uid="{00000000-0005-0000-0000-000048900000}"/>
    <cellStyle name="Normal 95 14 52 2" xfId="47490" xr:uid="{00000000-0005-0000-0000-000049900000}"/>
    <cellStyle name="Normal 95 14 53" xfId="28320" xr:uid="{00000000-0005-0000-0000-00004A900000}"/>
    <cellStyle name="Normal 95 14 54" xfId="32349" xr:uid="{00000000-0005-0000-0000-00004B900000}"/>
    <cellStyle name="Normal 95 14 55" xfId="36305" xr:uid="{00000000-0005-0000-0000-00004C900000}"/>
    <cellStyle name="Normal 95 14 56" xfId="36392" xr:uid="{00000000-0005-0000-0000-00004D900000}"/>
    <cellStyle name="Normal 95 14 57" xfId="58656" xr:uid="{00000000-0005-0000-0000-00004E900000}"/>
    <cellStyle name="Normal 95 14 6" xfId="6294" xr:uid="{00000000-0005-0000-0000-00004F900000}"/>
    <cellStyle name="Normal 95 14 6 2" xfId="7891" xr:uid="{00000000-0005-0000-0000-000050900000}"/>
    <cellStyle name="Normal 95 14 6 2 2" xfId="19315" xr:uid="{00000000-0005-0000-0000-000051900000}"/>
    <cellStyle name="Normal 95 14 6 2 2 2" xfId="49818" xr:uid="{00000000-0005-0000-0000-000052900000}"/>
    <cellStyle name="Normal 95 14 6 2 3" xfId="38720" xr:uid="{00000000-0005-0000-0000-000053900000}"/>
    <cellStyle name="Normal 95 14 6 3" xfId="9532" xr:uid="{00000000-0005-0000-0000-000054900000}"/>
    <cellStyle name="Normal 95 14 6 3 2" xfId="20934" xr:uid="{00000000-0005-0000-0000-000055900000}"/>
    <cellStyle name="Normal 95 14 6 3 2 2" xfId="51344" xr:uid="{00000000-0005-0000-0000-000056900000}"/>
    <cellStyle name="Normal 95 14 6 3 3" xfId="40246" xr:uid="{00000000-0005-0000-0000-000057900000}"/>
    <cellStyle name="Normal 95 14 6 4" xfId="13626" xr:uid="{00000000-0005-0000-0000-000058900000}"/>
    <cellStyle name="Normal 95 14 6 4 2" xfId="24960" xr:uid="{00000000-0005-0000-0000-000059900000}"/>
    <cellStyle name="Normal 95 14 6 4 2 2" xfId="55296" xr:uid="{00000000-0005-0000-0000-00005A900000}"/>
    <cellStyle name="Normal 95 14 6 4 3" xfId="44198" xr:uid="{00000000-0005-0000-0000-00005B900000}"/>
    <cellStyle name="Normal 95 14 6 5" xfId="17718" xr:uid="{00000000-0005-0000-0000-00005C900000}"/>
    <cellStyle name="Normal 95 14 6 5 2" xfId="48221" xr:uid="{00000000-0005-0000-0000-00005D900000}"/>
    <cellStyle name="Normal 95 14 6 6" xfId="28986" xr:uid="{00000000-0005-0000-0000-00005E900000}"/>
    <cellStyle name="Normal 95 14 6 7" xfId="33015" xr:uid="{00000000-0005-0000-0000-00005F900000}"/>
    <cellStyle name="Normal 95 14 6 8" xfId="37123" xr:uid="{00000000-0005-0000-0000-000060900000}"/>
    <cellStyle name="Normal 95 14 7" xfId="6366" xr:uid="{00000000-0005-0000-0000-000061900000}"/>
    <cellStyle name="Normal 95 14 7 2" xfId="7963" xr:uid="{00000000-0005-0000-0000-000062900000}"/>
    <cellStyle name="Normal 95 14 7 2 2" xfId="19387" xr:uid="{00000000-0005-0000-0000-000063900000}"/>
    <cellStyle name="Normal 95 14 7 2 2 2" xfId="49890" xr:uid="{00000000-0005-0000-0000-000064900000}"/>
    <cellStyle name="Normal 95 14 7 2 3" xfId="38792" xr:uid="{00000000-0005-0000-0000-000065900000}"/>
    <cellStyle name="Normal 95 14 7 3" xfId="9606" xr:uid="{00000000-0005-0000-0000-000066900000}"/>
    <cellStyle name="Normal 95 14 7 3 2" xfId="21007" xr:uid="{00000000-0005-0000-0000-000067900000}"/>
    <cellStyle name="Normal 95 14 7 3 2 2" xfId="51417" xr:uid="{00000000-0005-0000-0000-000068900000}"/>
    <cellStyle name="Normal 95 14 7 3 3" xfId="40319" xr:uid="{00000000-0005-0000-0000-000069900000}"/>
    <cellStyle name="Normal 95 14 7 4" xfId="13699" xr:uid="{00000000-0005-0000-0000-00006A900000}"/>
    <cellStyle name="Normal 95 14 7 4 2" xfId="25033" xr:uid="{00000000-0005-0000-0000-00006B900000}"/>
    <cellStyle name="Normal 95 14 7 4 2 2" xfId="55369" xr:uid="{00000000-0005-0000-0000-00006C900000}"/>
    <cellStyle name="Normal 95 14 7 4 3" xfId="44271" xr:uid="{00000000-0005-0000-0000-00006D900000}"/>
    <cellStyle name="Normal 95 14 7 5" xfId="17790" xr:uid="{00000000-0005-0000-0000-00006E900000}"/>
    <cellStyle name="Normal 95 14 7 5 2" xfId="48293" xr:uid="{00000000-0005-0000-0000-00006F900000}"/>
    <cellStyle name="Normal 95 14 7 6" xfId="29059" xr:uid="{00000000-0005-0000-0000-000070900000}"/>
    <cellStyle name="Normal 95 14 7 7" xfId="33088" xr:uid="{00000000-0005-0000-0000-000071900000}"/>
    <cellStyle name="Normal 95 14 7 8" xfId="37195" xr:uid="{00000000-0005-0000-0000-000072900000}"/>
    <cellStyle name="Normal 95 14 8" xfId="6438" xr:uid="{00000000-0005-0000-0000-000073900000}"/>
    <cellStyle name="Normal 95 14 8 2" xfId="8035" xr:uid="{00000000-0005-0000-0000-000074900000}"/>
    <cellStyle name="Normal 95 14 8 2 2" xfId="19459" xr:uid="{00000000-0005-0000-0000-000075900000}"/>
    <cellStyle name="Normal 95 14 8 2 2 2" xfId="49962" xr:uid="{00000000-0005-0000-0000-000076900000}"/>
    <cellStyle name="Normal 95 14 8 2 3" xfId="38864" xr:uid="{00000000-0005-0000-0000-000077900000}"/>
    <cellStyle name="Normal 95 14 8 3" xfId="9679" xr:uid="{00000000-0005-0000-0000-000078900000}"/>
    <cellStyle name="Normal 95 14 8 3 2" xfId="21079" xr:uid="{00000000-0005-0000-0000-000079900000}"/>
    <cellStyle name="Normal 95 14 8 3 2 2" xfId="51489" xr:uid="{00000000-0005-0000-0000-00007A900000}"/>
    <cellStyle name="Normal 95 14 8 3 3" xfId="40391" xr:uid="{00000000-0005-0000-0000-00007B900000}"/>
    <cellStyle name="Normal 95 14 8 4" xfId="13771" xr:uid="{00000000-0005-0000-0000-00007C900000}"/>
    <cellStyle name="Normal 95 14 8 4 2" xfId="25105" xr:uid="{00000000-0005-0000-0000-00007D900000}"/>
    <cellStyle name="Normal 95 14 8 4 2 2" xfId="55441" xr:uid="{00000000-0005-0000-0000-00007E900000}"/>
    <cellStyle name="Normal 95 14 8 4 3" xfId="44343" xr:uid="{00000000-0005-0000-0000-00007F900000}"/>
    <cellStyle name="Normal 95 14 8 5" xfId="17862" xr:uid="{00000000-0005-0000-0000-000080900000}"/>
    <cellStyle name="Normal 95 14 8 5 2" xfId="48365" xr:uid="{00000000-0005-0000-0000-000081900000}"/>
    <cellStyle name="Normal 95 14 8 6" xfId="29131" xr:uid="{00000000-0005-0000-0000-000082900000}"/>
    <cellStyle name="Normal 95 14 8 7" xfId="33160" xr:uid="{00000000-0005-0000-0000-000083900000}"/>
    <cellStyle name="Normal 95 14 8 8" xfId="37267" xr:uid="{00000000-0005-0000-0000-000084900000}"/>
    <cellStyle name="Normal 95 14 9" xfId="6509" xr:uid="{00000000-0005-0000-0000-000085900000}"/>
    <cellStyle name="Normal 95 14 9 2" xfId="8106" xr:uid="{00000000-0005-0000-0000-000086900000}"/>
    <cellStyle name="Normal 95 14 9 2 2" xfId="19530" xr:uid="{00000000-0005-0000-0000-000087900000}"/>
    <cellStyle name="Normal 95 14 9 2 2 2" xfId="50033" xr:uid="{00000000-0005-0000-0000-000088900000}"/>
    <cellStyle name="Normal 95 14 9 2 3" xfId="38935" xr:uid="{00000000-0005-0000-0000-000089900000}"/>
    <cellStyle name="Normal 95 14 9 3" xfId="9752" xr:uid="{00000000-0005-0000-0000-00008A900000}"/>
    <cellStyle name="Normal 95 14 9 3 2" xfId="21151" xr:uid="{00000000-0005-0000-0000-00008B900000}"/>
    <cellStyle name="Normal 95 14 9 3 2 2" xfId="51561" xr:uid="{00000000-0005-0000-0000-00008C900000}"/>
    <cellStyle name="Normal 95 14 9 3 3" xfId="40463" xr:uid="{00000000-0005-0000-0000-00008D900000}"/>
    <cellStyle name="Normal 95 14 9 4" xfId="13843" xr:uid="{00000000-0005-0000-0000-00008E900000}"/>
    <cellStyle name="Normal 95 14 9 4 2" xfId="25177" xr:uid="{00000000-0005-0000-0000-00008F900000}"/>
    <cellStyle name="Normal 95 14 9 4 2 2" xfId="55513" xr:uid="{00000000-0005-0000-0000-000090900000}"/>
    <cellStyle name="Normal 95 14 9 4 3" xfId="44415" xr:uid="{00000000-0005-0000-0000-000091900000}"/>
    <cellStyle name="Normal 95 14 9 5" xfId="17933" xr:uid="{00000000-0005-0000-0000-000092900000}"/>
    <cellStyle name="Normal 95 14 9 5 2" xfId="48436" xr:uid="{00000000-0005-0000-0000-000093900000}"/>
    <cellStyle name="Normal 95 14 9 6" xfId="29203" xr:uid="{00000000-0005-0000-0000-000094900000}"/>
    <cellStyle name="Normal 95 14 9 7" xfId="33232" xr:uid="{00000000-0005-0000-0000-000095900000}"/>
    <cellStyle name="Normal 95 14 9 8" xfId="37338" xr:uid="{00000000-0005-0000-0000-000096900000}"/>
    <cellStyle name="Normal 95 15" xfId="5510" xr:uid="{00000000-0005-0000-0000-000097900000}"/>
    <cellStyle name="Normal 95 15 10" xfId="6581" xr:uid="{00000000-0005-0000-0000-000098900000}"/>
    <cellStyle name="Normal 95 15 10 2" xfId="8178" xr:uid="{00000000-0005-0000-0000-000099900000}"/>
    <cellStyle name="Normal 95 15 10 2 2" xfId="19602" xr:uid="{00000000-0005-0000-0000-00009A900000}"/>
    <cellStyle name="Normal 95 15 10 2 2 2" xfId="50105" xr:uid="{00000000-0005-0000-0000-00009B900000}"/>
    <cellStyle name="Normal 95 15 10 2 3" xfId="39007" xr:uid="{00000000-0005-0000-0000-00009C900000}"/>
    <cellStyle name="Normal 95 15 10 3" xfId="9826" xr:uid="{00000000-0005-0000-0000-00009D900000}"/>
    <cellStyle name="Normal 95 15 10 3 2" xfId="21224" xr:uid="{00000000-0005-0000-0000-00009E900000}"/>
    <cellStyle name="Normal 95 15 10 3 2 2" xfId="51634" xr:uid="{00000000-0005-0000-0000-00009F900000}"/>
    <cellStyle name="Normal 95 15 10 3 3" xfId="40536" xr:uid="{00000000-0005-0000-0000-0000A0900000}"/>
    <cellStyle name="Normal 95 15 10 4" xfId="13916" xr:uid="{00000000-0005-0000-0000-0000A1900000}"/>
    <cellStyle name="Normal 95 15 10 4 2" xfId="25250" xr:uid="{00000000-0005-0000-0000-0000A2900000}"/>
    <cellStyle name="Normal 95 15 10 4 2 2" xfId="55586" xr:uid="{00000000-0005-0000-0000-0000A3900000}"/>
    <cellStyle name="Normal 95 15 10 4 3" xfId="44488" xr:uid="{00000000-0005-0000-0000-0000A4900000}"/>
    <cellStyle name="Normal 95 15 10 5" xfId="18005" xr:uid="{00000000-0005-0000-0000-0000A5900000}"/>
    <cellStyle name="Normal 95 15 10 5 2" xfId="48508" xr:uid="{00000000-0005-0000-0000-0000A6900000}"/>
    <cellStyle name="Normal 95 15 10 6" xfId="29276" xr:uid="{00000000-0005-0000-0000-0000A7900000}"/>
    <cellStyle name="Normal 95 15 10 7" xfId="33305" xr:uid="{00000000-0005-0000-0000-0000A8900000}"/>
    <cellStyle name="Normal 95 15 10 8" xfId="37410" xr:uid="{00000000-0005-0000-0000-0000A9900000}"/>
    <cellStyle name="Normal 95 15 11" xfId="6642" xr:uid="{00000000-0005-0000-0000-0000AA900000}"/>
    <cellStyle name="Normal 95 15 11 2" xfId="8239" xr:uid="{00000000-0005-0000-0000-0000AB900000}"/>
    <cellStyle name="Normal 95 15 11 2 2" xfId="19663" xr:uid="{00000000-0005-0000-0000-0000AC900000}"/>
    <cellStyle name="Normal 95 15 11 2 2 2" xfId="50166" xr:uid="{00000000-0005-0000-0000-0000AD900000}"/>
    <cellStyle name="Normal 95 15 11 2 3" xfId="39068" xr:uid="{00000000-0005-0000-0000-0000AE900000}"/>
    <cellStyle name="Normal 95 15 11 3" xfId="9899" xr:uid="{00000000-0005-0000-0000-0000AF900000}"/>
    <cellStyle name="Normal 95 15 11 3 2" xfId="21296" xr:uid="{00000000-0005-0000-0000-0000B0900000}"/>
    <cellStyle name="Normal 95 15 11 3 2 2" xfId="51706" xr:uid="{00000000-0005-0000-0000-0000B1900000}"/>
    <cellStyle name="Normal 95 15 11 3 3" xfId="40608" xr:uid="{00000000-0005-0000-0000-0000B2900000}"/>
    <cellStyle name="Normal 95 15 11 4" xfId="13988" xr:uid="{00000000-0005-0000-0000-0000B3900000}"/>
    <cellStyle name="Normal 95 15 11 4 2" xfId="25322" xr:uid="{00000000-0005-0000-0000-0000B4900000}"/>
    <cellStyle name="Normal 95 15 11 4 2 2" xfId="55658" xr:uid="{00000000-0005-0000-0000-0000B5900000}"/>
    <cellStyle name="Normal 95 15 11 4 3" xfId="44560" xr:uid="{00000000-0005-0000-0000-0000B6900000}"/>
    <cellStyle name="Normal 95 15 11 5" xfId="18066" xr:uid="{00000000-0005-0000-0000-0000B7900000}"/>
    <cellStyle name="Normal 95 15 11 5 2" xfId="48569" xr:uid="{00000000-0005-0000-0000-0000B8900000}"/>
    <cellStyle name="Normal 95 15 11 6" xfId="29348" xr:uid="{00000000-0005-0000-0000-0000B9900000}"/>
    <cellStyle name="Normal 95 15 11 7" xfId="33377" xr:uid="{00000000-0005-0000-0000-0000BA900000}"/>
    <cellStyle name="Normal 95 15 11 8" xfId="37471" xr:uid="{00000000-0005-0000-0000-0000BB900000}"/>
    <cellStyle name="Normal 95 15 12" xfId="6703" xr:uid="{00000000-0005-0000-0000-0000BC900000}"/>
    <cellStyle name="Normal 95 15 12 2" xfId="8300" xr:uid="{00000000-0005-0000-0000-0000BD900000}"/>
    <cellStyle name="Normal 95 15 12 2 2" xfId="19724" xr:uid="{00000000-0005-0000-0000-0000BE900000}"/>
    <cellStyle name="Normal 95 15 12 2 2 2" xfId="50227" xr:uid="{00000000-0005-0000-0000-0000BF900000}"/>
    <cellStyle name="Normal 95 15 12 2 3" xfId="39129" xr:uid="{00000000-0005-0000-0000-0000C0900000}"/>
    <cellStyle name="Normal 95 15 12 3" xfId="9972" xr:uid="{00000000-0005-0000-0000-0000C1900000}"/>
    <cellStyle name="Normal 95 15 12 3 2" xfId="21368" xr:uid="{00000000-0005-0000-0000-0000C2900000}"/>
    <cellStyle name="Normal 95 15 12 3 2 2" xfId="51778" xr:uid="{00000000-0005-0000-0000-0000C3900000}"/>
    <cellStyle name="Normal 95 15 12 3 3" xfId="40680" xr:uid="{00000000-0005-0000-0000-0000C4900000}"/>
    <cellStyle name="Normal 95 15 12 4" xfId="14060" xr:uid="{00000000-0005-0000-0000-0000C5900000}"/>
    <cellStyle name="Normal 95 15 12 4 2" xfId="25394" xr:uid="{00000000-0005-0000-0000-0000C6900000}"/>
    <cellStyle name="Normal 95 15 12 4 2 2" xfId="55730" xr:uid="{00000000-0005-0000-0000-0000C7900000}"/>
    <cellStyle name="Normal 95 15 12 4 3" xfId="44632" xr:uid="{00000000-0005-0000-0000-0000C8900000}"/>
    <cellStyle name="Normal 95 15 12 5" xfId="18127" xr:uid="{00000000-0005-0000-0000-0000C9900000}"/>
    <cellStyle name="Normal 95 15 12 5 2" xfId="48630" xr:uid="{00000000-0005-0000-0000-0000CA900000}"/>
    <cellStyle name="Normal 95 15 12 6" xfId="29420" xr:uid="{00000000-0005-0000-0000-0000CB900000}"/>
    <cellStyle name="Normal 95 15 12 7" xfId="33449" xr:uid="{00000000-0005-0000-0000-0000CC900000}"/>
    <cellStyle name="Normal 95 15 12 8" xfId="37532" xr:uid="{00000000-0005-0000-0000-0000CD900000}"/>
    <cellStyle name="Normal 95 15 13" xfId="6754" xr:uid="{00000000-0005-0000-0000-0000CE900000}"/>
    <cellStyle name="Normal 95 15 13 2" xfId="8351" xr:uid="{00000000-0005-0000-0000-0000CF900000}"/>
    <cellStyle name="Normal 95 15 13 2 2" xfId="19775" xr:uid="{00000000-0005-0000-0000-0000D0900000}"/>
    <cellStyle name="Normal 95 15 13 2 2 2" xfId="50278" xr:uid="{00000000-0005-0000-0000-0000D1900000}"/>
    <cellStyle name="Normal 95 15 13 2 3" xfId="39180" xr:uid="{00000000-0005-0000-0000-0000D2900000}"/>
    <cellStyle name="Normal 95 15 13 3" xfId="10037" xr:uid="{00000000-0005-0000-0000-0000D3900000}"/>
    <cellStyle name="Normal 95 15 13 3 2" xfId="21432" xr:uid="{00000000-0005-0000-0000-0000D4900000}"/>
    <cellStyle name="Normal 95 15 13 3 2 2" xfId="51842" xr:uid="{00000000-0005-0000-0000-0000D5900000}"/>
    <cellStyle name="Normal 95 15 13 3 3" xfId="40744" xr:uid="{00000000-0005-0000-0000-0000D6900000}"/>
    <cellStyle name="Normal 95 15 13 4" xfId="14124" xr:uid="{00000000-0005-0000-0000-0000D7900000}"/>
    <cellStyle name="Normal 95 15 13 4 2" xfId="25458" xr:uid="{00000000-0005-0000-0000-0000D8900000}"/>
    <cellStyle name="Normal 95 15 13 4 2 2" xfId="55794" xr:uid="{00000000-0005-0000-0000-0000D9900000}"/>
    <cellStyle name="Normal 95 15 13 4 3" xfId="44696" xr:uid="{00000000-0005-0000-0000-0000DA900000}"/>
    <cellStyle name="Normal 95 15 13 5" xfId="18178" xr:uid="{00000000-0005-0000-0000-0000DB900000}"/>
    <cellStyle name="Normal 95 15 13 5 2" xfId="48681" xr:uid="{00000000-0005-0000-0000-0000DC900000}"/>
    <cellStyle name="Normal 95 15 13 6" xfId="29484" xr:uid="{00000000-0005-0000-0000-0000DD900000}"/>
    <cellStyle name="Normal 95 15 13 7" xfId="33513" xr:uid="{00000000-0005-0000-0000-0000DE900000}"/>
    <cellStyle name="Normal 95 15 13 8" xfId="37583" xr:uid="{00000000-0005-0000-0000-0000DF900000}"/>
    <cellStyle name="Normal 95 15 14" xfId="6805" xr:uid="{00000000-0005-0000-0000-0000E0900000}"/>
    <cellStyle name="Normal 95 15 14 2" xfId="8402" xr:uid="{00000000-0005-0000-0000-0000E1900000}"/>
    <cellStyle name="Normal 95 15 14 2 2" xfId="19826" xr:uid="{00000000-0005-0000-0000-0000E2900000}"/>
    <cellStyle name="Normal 95 15 14 2 2 2" xfId="50329" xr:uid="{00000000-0005-0000-0000-0000E3900000}"/>
    <cellStyle name="Normal 95 15 14 2 3" xfId="39231" xr:uid="{00000000-0005-0000-0000-0000E4900000}"/>
    <cellStyle name="Normal 95 15 14 3" xfId="10102" xr:uid="{00000000-0005-0000-0000-0000E5900000}"/>
    <cellStyle name="Normal 95 15 14 3 2" xfId="21496" xr:uid="{00000000-0005-0000-0000-0000E6900000}"/>
    <cellStyle name="Normal 95 15 14 3 2 2" xfId="51906" xr:uid="{00000000-0005-0000-0000-0000E7900000}"/>
    <cellStyle name="Normal 95 15 14 3 3" xfId="40808" xr:uid="{00000000-0005-0000-0000-0000E8900000}"/>
    <cellStyle name="Normal 95 15 14 4" xfId="14188" xr:uid="{00000000-0005-0000-0000-0000E9900000}"/>
    <cellStyle name="Normal 95 15 14 4 2" xfId="25522" xr:uid="{00000000-0005-0000-0000-0000EA900000}"/>
    <cellStyle name="Normal 95 15 14 4 2 2" xfId="55858" xr:uid="{00000000-0005-0000-0000-0000EB900000}"/>
    <cellStyle name="Normal 95 15 14 4 3" xfId="44760" xr:uid="{00000000-0005-0000-0000-0000EC900000}"/>
    <cellStyle name="Normal 95 15 14 5" xfId="18229" xr:uid="{00000000-0005-0000-0000-0000ED900000}"/>
    <cellStyle name="Normal 95 15 14 5 2" xfId="48732" xr:uid="{00000000-0005-0000-0000-0000EE900000}"/>
    <cellStyle name="Normal 95 15 14 6" xfId="29548" xr:uid="{00000000-0005-0000-0000-0000EF900000}"/>
    <cellStyle name="Normal 95 15 14 7" xfId="33577" xr:uid="{00000000-0005-0000-0000-0000F0900000}"/>
    <cellStyle name="Normal 95 15 14 8" xfId="37634" xr:uid="{00000000-0005-0000-0000-0000F1900000}"/>
    <cellStyle name="Normal 95 15 15" xfId="6856" xr:uid="{00000000-0005-0000-0000-0000F2900000}"/>
    <cellStyle name="Normal 95 15 15 2" xfId="8453" xr:uid="{00000000-0005-0000-0000-0000F3900000}"/>
    <cellStyle name="Normal 95 15 15 2 2" xfId="19877" xr:uid="{00000000-0005-0000-0000-0000F4900000}"/>
    <cellStyle name="Normal 95 15 15 2 2 2" xfId="50380" xr:uid="{00000000-0005-0000-0000-0000F5900000}"/>
    <cellStyle name="Normal 95 15 15 2 3" xfId="39282" xr:uid="{00000000-0005-0000-0000-0000F6900000}"/>
    <cellStyle name="Normal 95 15 15 3" xfId="10164" xr:uid="{00000000-0005-0000-0000-0000F7900000}"/>
    <cellStyle name="Normal 95 15 15 3 2" xfId="21557" xr:uid="{00000000-0005-0000-0000-0000F8900000}"/>
    <cellStyle name="Normal 95 15 15 3 2 2" xfId="51967" xr:uid="{00000000-0005-0000-0000-0000F9900000}"/>
    <cellStyle name="Normal 95 15 15 3 3" xfId="40869" xr:uid="{00000000-0005-0000-0000-0000FA900000}"/>
    <cellStyle name="Normal 95 15 15 4" xfId="14249" xr:uid="{00000000-0005-0000-0000-0000FB900000}"/>
    <cellStyle name="Normal 95 15 15 4 2" xfId="25583" xr:uid="{00000000-0005-0000-0000-0000FC900000}"/>
    <cellStyle name="Normal 95 15 15 4 2 2" xfId="55919" xr:uid="{00000000-0005-0000-0000-0000FD900000}"/>
    <cellStyle name="Normal 95 15 15 4 3" xfId="44821" xr:uid="{00000000-0005-0000-0000-0000FE900000}"/>
    <cellStyle name="Normal 95 15 15 5" xfId="18280" xr:uid="{00000000-0005-0000-0000-0000FF900000}"/>
    <cellStyle name="Normal 95 15 15 5 2" xfId="48783" xr:uid="{00000000-0005-0000-0000-000000910000}"/>
    <cellStyle name="Normal 95 15 15 6" xfId="29609" xr:uid="{00000000-0005-0000-0000-000001910000}"/>
    <cellStyle name="Normal 95 15 15 7" xfId="33638" xr:uid="{00000000-0005-0000-0000-000002910000}"/>
    <cellStyle name="Normal 95 15 15 8" xfId="37685" xr:uid="{00000000-0005-0000-0000-000003910000}"/>
    <cellStyle name="Normal 95 15 16" xfId="6907" xr:uid="{00000000-0005-0000-0000-000004910000}"/>
    <cellStyle name="Normal 95 15 16 2" xfId="8504" xr:uid="{00000000-0005-0000-0000-000005910000}"/>
    <cellStyle name="Normal 95 15 16 2 2" xfId="19928" xr:uid="{00000000-0005-0000-0000-000006910000}"/>
    <cellStyle name="Normal 95 15 16 2 2 2" xfId="50431" xr:uid="{00000000-0005-0000-0000-000007910000}"/>
    <cellStyle name="Normal 95 15 16 2 3" xfId="39333" xr:uid="{00000000-0005-0000-0000-000008910000}"/>
    <cellStyle name="Normal 95 15 16 3" xfId="10226" xr:uid="{00000000-0005-0000-0000-000009910000}"/>
    <cellStyle name="Normal 95 15 16 3 2" xfId="21618" xr:uid="{00000000-0005-0000-0000-00000A910000}"/>
    <cellStyle name="Normal 95 15 16 3 2 2" xfId="52028" xr:uid="{00000000-0005-0000-0000-00000B910000}"/>
    <cellStyle name="Normal 95 15 16 3 3" xfId="40930" xr:uid="{00000000-0005-0000-0000-00000C910000}"/>
    <cellStyle name="Normal 95 15 16 4" xfId="14310" xr:uid="{00000000-0005-0000-0000-00000D910000}"/>
    <cellStyle name="Normal 95 15 16 4 2" xfId="25644" xr:uid="{00000000-0005-0000-0000-00000E910000}"/>
    <cellStyle name="Normal 95 15 16 4 2 2" xfId="55980" xr:uid="{00000000-0005-0000-0000-00000F910000}"/>
    <cellStyle name="Normal 95 15 16 4 3" xfId="44882" xr:uid="{00000000-0005-0000-0000-000010910000}"/>
    <cellStyle name="Normal 95 15 16 5" xfId="18331" xr:uid="{00000000-0005-0000-0000-000011910000}"/>
    <cellStyle name="Normal 95 15 16 5 2" xfId="48834" xr:uid="{00000000-0005-0000-0000-000012910000}"/>
    <cellStyle name="Normal 95 15 16 6" xfId="29670" xr:uid="{00000000-0005-0000-0000-000013910000}"/>
    <cellStyle name="Normal 95 15 16 7" xfId="33699" xr:uid="{00000000-0005-0000-0000-000014910000}"/>
    <cellStyle name="Normal 95 15 16 8" xfId="37736" xr:uid="{00000000-0005-0000-0000-000015910000}"/>
    <cellStyle name="Normal 95 15 17" xfId="6956" xr:uid="{00000000-0005-0000-0000-000016910000}"/>
    <cellStyle name="Normal 95 15 17 2" xfId="8553" xr:uid="{00000000-0005-0000-0000-000017910000}"/>
    <cellStyle name="Normal 95 15 17 2 2" xfId="19977" xr:uid="{00000000-0005-0000-0000-000018910000}"/>
    <cellStyle name="Normal 95 15 17 2 2 2" xfId="50480" xr:uid="{00000000-0005-0000-0000-000019910000}"/>
    <cellStyle name="Normal 95 15 17 2 3" xfId="39382" xr:uid="{00000000-0005-0000-0000-00001A910000}"/>
    <cellStyle name="Normal 95 15 17 3" xfId="10280" xr:uid="{00000000-0005-0000-0000-00001B910000}"/>
    <cellStyle name="Normal 95 15 17 3 2" xfId="21671" xr:uid="{00000000-0005-0000-0000-00001C910000}"/>
    <cellStyle name="Normal 95 15 17 3 2 2" xfId="52081" xr:uid="{00000000-0005-0000-0000-00001D910000}"/>
    <cellStyle name="Normal 95 15 17 3 3" xfId="40983" xr:uid="{00000000-0005-0000-0000-00001E910000}"/>
    <cellStyle name="Normal 95 15 17 4" xfId="14363" xr:uid="{00000000-0005-0000-0000-00001F910000}"/>
    <cellStyle name="Normal 95 15 17 4 2" xfId="25697" xr:uid="{00000000-0005-0000-0000-000020910000}"/>
    <cellStyle name="Normal 95 15 17 4 2 2" xfId="56033" xr:uid="{00000000-0005-0000-0000-000021910000}"/>
    <cellStyle name="Normal 95 15 17 4 3" xfId="44935" xr:uid="{00000000-0005-0000-0000-000022910000}"/>
    <cellStyle name="Normal 95 15 17 5" xfId="18380" xr:uid="{00000000-0005-0000-0000-000023910000}"/>
    <cellStyle name="Normal 95 15 17 5 2" xfId="48883" xr:uid="{00000000-0005-0000-0000-000024910000}"/>
    <cellStyle name="Normal 95 15 17 6" xfId="29723" xr:uid="{00000000-0005-0000-0000-000025910000}"/>
    <cellStyle name="Normal 95 15 17 7" xfId="33752" xr:uid="{00000000-0005-0000-0000-000026910000}"/>
    <cellStyle name="Normal 95 15 17 8" xfId="37785" xr:uid="{00000000-0005-0000-0000-000027910000}"/>
    <cellStyle name="Normal 95 15 18" xfId="7005" xr:uid="{00000000-0005-0000-0000-000028910000}"/>
    <cellStyle name="Normal 95 15 18 2" xfId="8602" xr:uid="{00000000-0005-0000-0000-000029910000}"/>
    <cellStyle name="Normal 95 15 18 2 2" xfId="20026" xr:uid="{00000000-0005-0000-0000-00002A910000}"/>
    <cellStyle name="Normal 95 15 18 2 2 2" xfId="50529" xr:uid="{00000000-0005-0000-0000-00002B910000}"/>
    <cellStyle name="Normal 95 15 18 2 3" xfId="39431" xr:uid="{00000000-0005-0000-0000-00002C910000}"/>
    <cellStyle name="Normal 95 15 18 3" xfId="10334" xr:uid="{00000000-0005-0000-0000-00002D910000}"/>
    <cellStyle name="Normal 95 15 18 3 2" xfId="21724" xr:uid="{00000000-0005-0000-0000-00002E910000}"/>
    <cellStyle name="Normal 95 15 18 3 2 2" xfId="52134" xr:uid="{00000000-0005-0000-0000-00002F910000}"/>
    <cellStyle name="Normal 95 15 18 3 3" xfId="41036" xr:uid="{00000000-0005-0000-0000-000030910000}"/>
    <cellStyle name="Normal 95 15 18 4" xfId="14416" xr:uid="{00000000-0005-0000-0000-000031910000}"/>
    <cellStyle name="Normal 95 15 18 4 2" xfId="25750" xr:uid="{00000000-0005-0000-0000-000032910000}"/>
    <cellStyle name="Normal 95 15 18 4 2 2" xfId="56086" xr:uid="{00000000-0005-0000-0000-000033910000}"/>
    <cellStyle name="Normal 95 15 18 4 3" xfId="44988" xr:uid="{00000000-0005-0000-0000-000034910000}"/>
    <cellStyle name="Normal 95 15 18 5" xfId="18429" xr:uid="{00000000-0005-0000-0000-000035910000}"/>
    <cellStyle name="Normal 95 15 18 5 2" xfId="48932" xr:uid="{00000000-0005-0000-0000-000036910000}"/>
    <cellStyle name="Normal 95 15 18 6" xfId="29776" xr:uid="{00000000-0005-0000-0000-000037910000}"/>
    <cellStyle name="Normal 95 15 18 7" xfId="33805" xr:uid="{00000000-0005-0000-0000-000038910000}"/>
    <cellStyle name="Normal 95 15 18 8" xfId="37834" xr:uid="{00000000-0005-0000-0000-000039910000}"/>
    <cellStyle name="Normal 95 15 19" xfId="7052" xr:uid="{00000000-0005-0000-0000-00003A910000}"/>
    <cellStyle name="Normal 95 15 19 2" xfId="8649" xr:uid="{00000000-0005-0000-0000-00003B910000}"/>
    <cellStyle name="Normal 95 15 19 2 2" xfId="20073" xr:uid="{00000000-0005-0000-0000-00003C910000}"/>
    <cellStyle name="Normal 95 15 19 2 2 2" xfId="50576" xr:uid="{00000000-0005-0000-0000-00003D910000}"/>
    <cellStyle name="Normal 95 15 19 2 3" xfId="39478" xr:uid="{00000000-0005-0000-0000-00003E910000}"/>
    <cellStyle name="Normal 95 15 19 3" xfId="10388" xr:uid="{00000000-0005-0000-0000-00003F910000}"/>
    <cellStyle name="Normal 95 15 19 3 2" xfId="21777" xr:uid="{00000000-0005-0000-0000-000040910000}"/>
    <cellStyle name="Normal 95 15 19 3 2 2" xfId="52187" xr:uid="{00000000-0005-0000-0000-000041910000}"/>
    <cellStyle name="Normal 95 15 19 3 3" xfId="41089" xr:uid="{00000000-0005-0000-0000-000042910000}"/>
    <cellStyle name="Normal 95 15 19 4" xfId="14469" xr:uid="{00000000-0005-0000-0000-000043910000}"/>
    <cellStyle name="Normal 95 15 19 4 2" xfId="25803" xr:uid="{00000000-0005-0000-0000-000044910000}"/>
    <cellStyle name="Normal 95 15 19 4 2 2" xfId="56139" xr:uid="{00000000-0005-0000-0000-000045910000}"/>
    <cellStyle name="Normal 95 15 19 4 3" xfId="45041" xr:uid="{00000000-0005-0000-0000-000046910000}"/>
    <cellStyle name="Normal 95 15 19 5" xfId="18476" xr:uid="{00000000-0005-0000-0000-000047910000}"/>
    <cellStyle name="Normal 95 15 19 5 2" xfId="48979" xr:uid="{00000000-0005-0000-0000-000048910000}"/>
    <cellStyle name="Normal 95 15 19 6" xfId="29829" xr:uid="{00000000-0005-0000-0000-000049910000}"/>
    <cellStyle name="Normal 95 15 19 7" xfId="33858" xr:uid="{00000000-0005-0000-0000-00004A910000}"/>
    <cellStyle name="Normal 95 15 19 8" xfId="37881" xr:uid="{00000000-0005-0000-0000-00004B910000}"/>
    <cellStyle name="Normal 95 15 2" xfId="6070" xr:uid="{00000000-0005-0000-0000-00004C910000}"/>
    <cellStyle name="Normal 95 15 2 2" xfId="7667" xr:uid="{00000000-0005-0000-0000-00004D910000}"/>
    <cellStyle name="Normal 95 15 2 2 2" xfId="19091" xr:uid="{00000000-0005-0000-0000-00004E910000}"/>
    <cellStyle name="Normal 95 15 2 2 2 2" xfId="49594" xr:uid="{00000000-0005-0000-0000-00004F910000}"/>
    <cellStyle name="Normal 95 15 2 2 3" xfId="38496" xr:uid="{00000000-0005-0000-0000-000050910000}"/>
    <cellStyle name="Normal 95 15 2 3" xfId="9297" xr:uid="{00000000-0005-0000-0000-000051910000}"/>
    <cellStyle name="Normal 95 15 2 3 2" xfId="20700" xr:uid="{00000000-0005-0000-0000-000052910000}"/>
    <cellStyle name="Normal 95 15 2 3 2 2" xfId="51110" xr:uid="{00000000-0005-0000-0000-000053910000}"/>
    <cellStyle name="Normal 95 15 2 3 3" xfId="40012" xr:uid="{00000000-0005-0000-0000-000054910000}"/>
    <cellStyle name="Normal 95 15 2 4" xfId="13392" xr:uid="{00000000-0005-0000-0000-000055910000}"/>
    <cellStyle name="Normal 95 15 2 4 2" xfId="24726" xr:uid="{00000000-0005-0000-0000-000056910000}"/>
    <cellStyle name="Normal 95 15 2 4 2 2" xfId="55062" xr:uid="{00000000-0005-0000-0000-000057910000}"/>
    <cellStyle name="Normal 95 15 2 4 3" xfId="43964" xr:uid="{00000000-0005-0000-0000-000058910000}"/>
    <cellStyle name="Normal 95 15 2 5" xfId="17494" xr:uid="{00000000-0005-0000-0000-000059910000}"/>
    <cellStyle name="Normal 95 15 2 5 2" xfId="47997" xr:uid="{00000000-0005-0000-0000-00005A910000}"/>
    <cellStyle name="Normal 95 15 2 6" xfId="28752" xr:uid="{00000000-0005-0000-0000-00005B910000}"/>
    <cellStyle name="Normal 95 15 2 7" xfId="32781" xr:uid="{00000000-0005-0000-0000-00005C910000}"/>
    <cellStyle name="Normal 95 15 2 8" xfId="36899" xr:uid="{00000000-0005-0000-0000-00005D910000}"/>
    <cellStyle name="Normal 95 15 20" xfId="7161" xr:uid="{00000000-0005-0000-0000-00005E910000}"/>
    <cellStyle name="Normal 95 15 20 2" xfId="10442" xr:uid="{00000000-0005-0000-0000-00005F910000}"/>
    <cellStyle name="Normal 95 15 20 2 2" xfId="21830" xr:uid="{00000000-0005-0000-0000-000060910000}"/>
    <cellStyle name="Normal 95 15 20 2 2 2" xfId="52240" xr:uid="{00000000-0005-0000-0000-000061910000}"/>
    <cellStyle name="Normal 95 15 20 2 3" xfId="41142" xr:uid="{00000000-0005-0000-0000-000062910000}"/>
    <cellStyle name="Normal 95 15 20 3" xfId="14522" xr:uid="{00000000-0005-0000-0000-000063910000}"/>
    <cellStyle name="Normal 95 15 20 3 2" xfId="25856" xr:uid="{00000000-0005-0000-0000-000064910000}"/>
    <cellStyle name="Normal 95 15 20 3 2 2" xfId="56192" xr:uid="{00000000-0005-0000-0000-000065910000}"/>
    <cellStyle name="Normal 95 15 20 3 3" xfId="45094" xr:uid="{00000000-0005-0000-0000-000066910000}"/>
    <cellStyle name="Normal 95 15 20 4" xfId="18585" xr:uid="{00000000-0005-0000-0000-000067910000}"/>
    <cellStyle name="Normal 95 15 20 4 2" xfId="49088" xr:uid="{00000000-0005-0000-0000-000068910000}"/>
    <cellStyle name="Normal 95 15 20 5" xfId="29882" xr:uid="{00000000-0005-0000-0000-000069910000}"/>
    <cellStyle name="Normal 95 15 20 6" xfId="33911" xr:uid="{00000000-0005-0000-0000-00006A910000}"/>
    <cellStyle name="Normal 95 15 20 7" xfId="37990" xr:uid="{00000000-0005-0000-0000-00006B910000}"/>
    <cellStyle name="Normal 95 15 21" xfId="10496" xr:uid="{00000000-0005-0000-0000-00006C910000}"/>
    <cellStyle name="Normal 95 15 21 2" xfId="14575" xr:uid="{00000000-0005-0000-0000-00006D910000}"/>
    <cellStyle name="Normal 95 15 21 2 2" xfId="25909" xr:uid="{00000000-0005-0000-0000-00006E910000}"/>
    <cellStyle name="Normal 95 15 21 2 2 2" xfId="56245" xr:uid="{00000000-0005-0000-0000-00006F910000}"/>
    <cellStyle name="Normal 95 15 21 2 3" xfId="45147" xr:uid="{00000000-0005-0000-0000-000070910000}"/>
    <cellStyle name="Normal 95 15 21 3" xfId="21883" xr:uid="{00000000-0005-0000-0000-000071910000}"/>
    <cellStyle name="Normal 95 15 21 3 2" xfId="52293" xr:uid="{00000000-0005-0000-0000-000072910000}"/>
    <cellStyle name="Normal 95 15 21 4" xfId="29935" xr:uid="{00000000-0005-0000-0000-000073910000}"/>
    <cellStyle name="Normal 95 15 21 5" xfId="33964" xr:uid="{00000000-0005-0000-0000-000074910000}"/>
    <cellStyle name="Normal 95 15 21 6" xfId="41195" xr:uid="{00000000-0005-0000-0000-000075910000}"/>
    <cellStyle name="Normal 95 15 22" xfId="10550" xr:uid="{00000000-0005-0000-0000-000076910000}"/>
    <cellStyle name="Normal 95 15 22 2" xfId="14628" xr:uid="{00000000-0005-0000-0000-000077910000}"/>
    <cellStyle name="Normal 95 15 22 2 2" xfId="25962" xr:uid="{00000000-0005-0000-0000-000078910000}"/>
    <cellStyle name="Normal 95 15 22 2 2 2" xfId="56298" xr:uid="{00000000-0005-0000-0000-000079910000}"/>
    <cellStyle name="Normal 95 15 22 2 3" xfId="45200" xr:uid="{00000000-0005-0000-0000-00007A910000}"/>
    <cellStyle name="Normal 95 15 22 3" xfId="21936" xr:uid="{00000000-0005-0000-0000-00007B910000}"/>
    <cellStyle name="Normal 95 15 22 3 2" xfId="52346" xr:uid="{00000000-0005-0000-0000-00007C910000}"/>
    <cellStyle name="Normal 95 15 22 4" xfId="29988" xr:uid="{00000000-0005-0000-0000-00007D910000}"/>
    <cellStyle name="Normal 95 15 22 5" xfId="34017" xr:uid="{00000000-0005-0000-0000-00007E910000}"/>
    <cellStyle name="Normal 95 15 22 6" xfId="41248" xr:uid="{00000000-0005-0000-0000-00007F910000}"/>
    <cellStyle name="Normal 95 15 23" xfId="10600" xr:uid="{00000000-0005-0000-0000-000080910000}"/>
    <cellStyle name="Normal 95 15 23 2" xfId="14677" xr:uid="{00000000-0005-0000-0000-000081910000}"/>
    <cellStyle name="Normal 95 15 23 2 2" xfId="26011" xr:uid="{00000000-0005-0000-0000-000082910000}"/>
    <cellStyle name="Normal 95 15 23 2 2 2" xfId="56347" xr:uid="{00000000-0005-0000-0000-000083910000}"/>
    <cellStyle name="Normal 95 15 23 2 3" xfId="45249" xr:uid="{00000000-0005-0000-0000-000084910000}"/>
    <cellStyle name="Normal 95 15 23 3" xfId="21985" xr:uid="{00000000-0005-0000-0000-000085910000}"/>
    <cellStyle name="Normal 95 15 23 3 2" xfId="52395" xr:uid="{00000000-0005-0000-0000-000086910000}"/>
    <cellStyle name="Normal 95 15 23 4" xfId="30037" xr:uid="{00000000-0005-0000-0000-000087910000}"/>
    <cellStyle name="Normal 95 15 23 5" xfId="34066" xr:uid="{00000000-0005-0000-0000-000088910000}"/>
    <cellStyle name="Normal 95 15 23 6" xfId="41297" xr:uid="{00000000-0005-0000-0000-000089910000}"/>
    <cellStyle name="Normal 95 15 24" xfId="10650" xr:uid="{00000000-0005-0000-0000-00008A910000}"/>
    <cellStyle name="Normal 95 15 24 2" xfId="14726" xr:uid="{00000000-0005-0000-0000-00008B910000}"/>
    <cellStyle name="Normal 95 15 24 2 2" xfId="26060" xr:uid="{00000000-0005-0000-0000-00008C910000}"/>
    <cellStyle name="Normal 95 15 24 2 2 2" xfId="56396" xr:uid="{00000000-0005-0000-0000-00008D910000}"/>
    <cellStyle name="Normal 95 15 24 2 3" xfId="45298" xr:uid="{00000000-0005-0000-0000-00008E910000}"/>
    <cellStyle name="Normal 95 15 24 3" xfId="22034" xr:uid="{00000000-0005-0000-0000-00008F910000}"/>
    <cellStyle name="Normal 95 15 24 3 2" xfId="52444" xr:uid="{00000000-0005-0000-0000-000090910000}"/>
    <cellStyle name="Normal 95 15 24 4" xfId="30086" xr:uid="{00000000-0005-0000-0000-000091910000}"/>
    <cellStyle name="Normal 95 15 24 5" xfId="34115" xr:uid="{00000000-0005-0000-0000-000092910000}"/>
    <cellStyle name="Normal 95 15 24 6" xfId="41346" xr:uid="{00000000-0005-0000-0000-000093910000}"/>
    <cellStyle name="Normal 95 15 25" xfId="10700" xr:uid="{00000000-0005-0000-0000-000094910000}"/>
    <cellStyle name="Normal 95 15 25 2" xfId="14775" xr:uid="{00000000-0005-0000-0000-000095910000}"/>
    <cellStyle name="Normal 95 15 25 2 2" xfId="26109" xr:uid="{00000000-0005-0000-0000-000096910000}"/>
    <cellStyle name="Normal 95 15 25 2 2 2" xfId="56445" xr:uid="{00000000-0005-0000-0000-000097910000}"/>
    <cellStyle name="Normal 95 15 25 2 3" xfId="45347" xr:uid="{00000000-0005-0000-0000-000098910000}"/>
    <cellStyle name="Normal 95 15 25 3" xfId="22083" xr:uid="{00000000-0005-0000-0000-000099910000}"/>
    <cellStyle name="Normal 95 15 25 3 2" xfId="52493" xr:uid="{00000000-0005-0000-0000-00009A910000}"/>
    <cellStyle name="Normal 95 15 25 4" xfId="30135" xr:uid="{00000000-0005-0000-0000-00009B910000}"/>
    <cellStyle name="Normal 95 15 25 5" xfId="34164" xr:uid="{00000000-0005-0000-0000-00009C910000}"/>
    <cellStyle name="Normal 95 15 25 6" xfId="41395" xr:uid="{00000000-0005-0000-0000-00009D910000}"/>
    <cellStyle name="Normal 95 15 26" xfId="11284" xr:uid="{00000000-0005-0000-0000-00009E910000}"/>
    <cellStyle name="Normal 95 15 26 2" xfId="15311" xr:uid="{00000000-0005-0000-0000-00009F910000}"/>
    <cellStyle name="Normal 95 15 26 2 2" xfId="26645" xr:uid="{00000000-0005-0000-0000-0000A0910000}"/>
    <cellStyle name="Normal 95 15 26 2 2 2" xfId="56981" xr:uid="{00000000-0005-0000-0000-0000A1910000}"/>
    <cellStyle name="Normal 95 15 26 2 3" xfId="45883" xr:uid="{00000000-0005-0000-0000-0000A2910000}"/>
    <cellStyle name="Normal 95 15 26 3" xfId="22619" xr:uid="{00000000-0005-0000-0000-0000A3910000}"/>
    <cellStyle name="Normal 95 15 26 3 2" xfId="53029" xr:uid="{00000000-0005-0000-0000-0000A4910000}"/>
    <cellStyle name="Normal 95 15 26 4" xfId="30671" xr:uid="{00000000-0005-0000-0000-0000A5910000}"/>
    <cellStyle name="Normal 95 15 26 5" xfId="34700" xr:uid="{00000000-0005-0000-0000-0000A6910000}"/>
    <cellStyle name="Normal 95 15 26 6" xfId="41931" xr:uid="{00000000-0005-0000-0000-0000A7910000}"/>
    <cellStyle name="Normal 95 15 27" xfId="10761" xr:uid="{00000000-0005-0000-0000-0000A8910000}"/>
    <cellStyle name="Normal 95 15 27 2" xfId="14836" xr:uid="{00000000-0005-0000-0000-0000A9910000}"/>
    <cellStyle name="Normal 95 15 27 2 2" xfId="26170" xr:uid="{00000000-0005-0000-0000-0000AA910000}"/>
    <cellStyle name="Normal 95 15 27 2 2 2" xfId="56506" xr:uid="{00000000-0005-0000-0000-0000AB910000}"/>
    <cellStyle name="Normal 95 15 27 2 3" xfId="45408" xr:uid="{00000000-0005-0000-0000-0000AC910000}"/>
    <cellStyle name="Normal 95 15 27 3" xfId="22144" xr:uid="{00000000-0005-0000-0000-0000AD910000}"/>
    <cellStyle name="Normal 95 15 27 3 2" xfId="52554" xr:uid="{00000000-0005-0000-0000-0000AE910000}"/>
    <cellStyle name="Normal 95 15 27 4" xfId="30196" xr:uid="{00000000-0005-0000-0000-0000AF910000}"/>
    <cellStyle name="Normal 95 15 27 5" xfId="34225" xr:uid="{00000000-0005-0000-0000-0000B0910000}"/>
    <cellStyle name="Normal 95 15 27 6" xfId="41456" xr:uid="{00000000-0005-0000-0000-0000B1910000}"/>
    <cellStyle name="Normal 95 15 28" xfId="11359" xr:uid="{00000000-0005-0000-0000-0000B2910000}"/>
    <cellStyle name="Normal 95 15 28 2" xfId="15386" xr:uid="{00000000-0005-0000-0000-0000B3910000}"/>
    <cellStyle name="Normal 95 15 28 2 2" xfId="26720" xr:uid="{00000000-0005-0000-0000-0000B4910000}"/>
    <cellStyle name="Normal 95 15 28 2 2 2" xfId="57056" xr:uid="{00000000-0005-0000-0000-0000B5910000}"/>
    <cellStyle name="Normal 95 15 28 2 3" xfId="45958" xr:uid="{00000000-0005-0000-0000-0000B6910000}"/>
    <cellStyle name="Normal 95 15 28 3" xfId="22694" xr:uid="{00000000-0005-0000-0000-0000B7910000}"/>
    <cellStyle name="Normal 95 15 28 3 2" xfId="53104" xr:uid="{00000000-0005-0000-0000-0000B8910000}"/>
    <cellStyle name="Normal 95 15 28 4" xfId="30746" xr:uid="{00000000-0005-0000-0000-0000B9910000}"/>
    <cellStyle name="Normal 95 15 28 5" xfId="34775" xr:uid="{00000000-0005-0000-0000-0000BA910000}"/>
    <cellStyle name="Normal 95 15 28 6" xfId="42006" xr:uid="{00000000-0005-0000-0000-0000BB910000}"/>
    <cellStyle name="Normal 95 15 29" xfId="11438" xr:uid="{00000000-0005-0000-0000-0000BC910000}"/>
    <cellStyle name="Normal 95 15 29 2" xfId="15465" xr:uid="{00000000-0005-0000-0000-0000BD910000}"/>
    <cellStyle name="Normal 95 15 29 2 2" xfId="26799" xr:uid="{00000000-0005-0000-0000-0000BE910000}"/>
    <cellStyle name="Normal 95 15 29 2 2 2" xfId="57135" xr:uid="{00000000-0005-0000-0000-0000BF910000}"/>
    <cellStyle name="Normal 95 15 29 2 3" xfId="46037" xr:uid="{00000000-0005-0000-0000-0000C0910000}"/>
    <cellStyle name="Normal 95 15 29 3" xfId="22773" xr:uid="{00000000-0005-0000-0000-0000C1910000}"/>
    <cellStyle name="Normal 95 15 29 3 2" xfId="53183" xr:uid="{00000000-0005-0000-0000-0000C2910000}"/>
    <cellStyle name="Normal 95 15 29 4" xfId="30825" xr:uid="{00000000-0005-0000-0000-0000C3910000}"/>
    <cellStyle name="Normal 95 15 29 5" xfId="34854" xr:uid="{00000000-0005-0000-0000-0000C4910000}"/>
    <cellStyle name="Normal 95 15 29 6" xfId="42085" xr:uid="{00000000-0005-0000-0000-0000C5910000}"/>
    <cellStyle name="Normal 95 15 3" xfId="5607" xr:uid="{00000000-0005-0000-0000-0000C6910000}"/>
    <cellStyle name="Normal 95 15 3 2" xfId="7204" xr:uid="{00000000-0005-0000-0000-0000C7910000}"/>
    <cellStyle name="Normal 95 15 3 2 2" xfId="18628" xr:uid="{00000000-0005-0000-0000-0000C8910000}"/>
    <cellStyle name="Normal 95 15 3 2 2 2" xfId="49131" xr:uid="{00000000-0005-0000-0000-0000C9910000}"/>
    <cellStyle name="Normal 95 15 3 2 3" xfId="38033" xr:uid="{00000000-0005-0000-0000-0000CA910000}"/>
    <cellStyle name="Normal 95 15 3 3" xfId="8880" xr:uid="{00000000-0005-0000-0000-0000CB910000}"/>
    <cellStyle name="Normal 95 15 3 3 2" xfId="20311" xr:uid="{00000000-0005-0000-0000-0000CC910000}"/>
    <cellStyle name="Normal 95 15 3 3 2 2" xfId="50721" xr:uid="{00000000-0005-0000-0000-0000CD910000}"/>
    <cellStyle name="Normal 95 15 3 3 3" xfId="39623" xr:uid="{00000000-0005-0000-0000-0000CE910000}"/>
    <cellStyle name="Normal 95 15 3 4" xfId="13003" xr:uid="{00000000-0005-0000-0000-0000CF910000}"/>
    <cellStyle name="Normal 95 15 3 4 2" xfId="24337" xr:uid="{00000000-0005-0000-0000-0000D0910000}"/>
    <cellStyle name="Normal 95 15 3 4 2 2" xfId="54673" xr:uid="{00000000-0005-0000-0000-0000D1910000}"/>
    <cellStyle name="Normal 95 15 3 4 3" xfId="43575" xr:uid="{00000000-0005-0000-0000-0000D2910000}"/>
    <cellStyle name="Normal 95 15 3 5" xfId="17031" xr:uid="{00000000-0005-0000-0000-0000D3910000}"/>
    <cellStyle name="Normal 95 15 3 5 2" xfId="47534" xr:uid="{00000000-0005-0000-0000-0000D4910000}"/>
    <cellStyle name="Normal 95 15 3 6" xfId="28363" xr:uid="{00000000-0005-0000-0000-0000D5910000}"/>
    <cellStyle name="Normal 95 15 3 7" xfId="32392" xr:uid="{00000000-0005-0000-0000-0000D6910000}"/>
    <cellStyle name="Normal 95 15 3 8" xfId="36436" xr:uid="{00000000-0005-0000-0000-0000D7910000}"/>
    <cellStyle name="Normal 95 15 30" xfId="11509" xr:uid="{00000000-0005-0000-0000-0000D8910000}"/>
    <cellStyle name="Normal 95 15 30 2" xfId="15536" xr:uid="{00000000-0005-0000-0000-0000D9910000}"/>
    <cellStyle name="Normal 95 15 30 2 2" xfId="26870" xr:uid="{00000000-0005-0000-0000-0000DA910000}"/>
    <cellStyle name="Normal 95 15 30 2 2 2" xfId="57206" xr:uid="{00000000-0005-0000-0000-0000DB910000}"/>
    <cellStyle name="Normal 95 15 30 2 3" xfId="46108" xr:uid="{00000000-0005-0000-0000-0000DC910000}"/>
    <cellStyle name="Normal 95 15 30 3" xfId="22844" xr:uid="{00000000-0005-0000-0000-0000DD910000}"/>
    <cellStyle name="Normal 95 15 30 3 2" xfId="53254" xr:uid="{00000000-0005-0000-0000-0000DE910000}"/>
    <cellStyle name="Normal 95 15 30 4" xfId="30896" xr:uid="{00000000-0005-0000-0000-0000DF910000}"/>
    <cellStyle name="Normal 95 15 30 5" xfId="34925" xr:uid="{00000000-0005-0000-0000-0000E0910000}"/>
    <cellStyle name="Normal 95 15 30 6" xfId="42156" xr:uid="{00000000-0005-0000-0000-0000E1910000}"/>
    <cellStyle name="Normal 95 15 31" xfId="11590" xr:uid="{00000000-0005-0000-0000-0000E2910000}"/>
    <cellStyle name="Normal 95 15 31 2" xfId="15617" xr:uid="{00000000-0005-0000-0000-0000E3910000}"/>
    <cellStyle name="Normal 95 15 31 2 2" xfId="26951" xr:uid="{00000000-0005-0000-0000-0000E4910000}"/>
    <cellStyle name="Normal 95 15 31 2 2 2" xfId="57287" xr:uid="{00000000-0005-0000-0000-0000E5910000}"/>
    <cellStyle name="Normal 95 15 31 2 3" xfId="46189" xr:uid="{00000000-0005-0000-0000-0000E6910000}"/>
    <cellStyle name="Normal 95 15 31 3" xfId="22925" xr:uid="{00000000-0005-0000-0000-0000E7910000}"/>
    <cellStyle name="Normal 95 15 31 3 2" xfId="53335" xr:uid="{00000000-0005-0000-0000-0000E8910000}"/>
    <cellStyle name="Normal 95 15 31 4" xfId="30977" xr:uid="{00000000-0005-0000-0000-0000E9910000}"/>
    <cellStyle name="Normal 95 15 31 5" xfId="35006" xr:uid="{00000000-0005-0000-0000-0000EA910000}"/>
    <cellStyle name="Normal 95 15 31 6" xfId="42237" xr:uid="{00000000-0005-0000-0000-0000EB910000}"/>
    <cellStyle name="Normal 95 15 32" xfId="11668" xr:uid="{00000000-0005-0000-0000-0000EC910000}"/>
    <cellStyle name="Normal 95 15 32 2" xfId="15695" xr:uid="{00000000-0005-0000-0000-0000ED910000}"/>
    <cellStyle name="Normal 95 15 32 2 2" xfId="27029" xr:uid="{00000000-0005-0000-0000-0000EE910000}"/>
    <cellStyle name="Normal 95 15 32 2 2 2" xfId="57365" xr:uid="{00000000-0005-0000-0000-0000EF910000}"/>
    <cellStyle name="Normal 95 15 32 2 3" xfId="46267" xr:uid="{00000000-0005-0000-0000-0000F0910000}"/>
    <cellStyle name="Normal 95 15 32 3" xfId="23003" xr:uid="{00000000-0005-0000-0000-0000F1910000}"/>
    <cellStyle name="Normal 95 15 32 3 2" xfId="53413" xr:uid="{00000000-0005-0000-0000-0000F2910000}"/>
    <cellStyle name="Normal 95 15 32 4" xfId="31055" xr:uid="{00000000-0005-0000-0000-0000F3910000}"/>
    <cellStyle name="Normal 95 15 32 5" xfId="35084" xr:uid="{00000000-0005-0000-0000-0000F4910000}"/>
    <cellStyle name="Normal 95 15 32 6" xfId="42315" xr:uid="{00000000-0005-0000-0000-0000F5910000}"/>
    <cellStyle name="Normal 95 15 33" xfId="11746" xr:uid="{00000000-0005-0000-0000-0000F6910000}"/>
    <cellStyle name="Normal 95 15 33 2" xfId="15773" xr:uid="{00000000-0005-0000-0000-0000F7910000}"/>
    <cellStyle name="Normal 95 15 33 2 2" xfId="27107" xr:uid="{00000000-0005-0000-0000-0000F8910000}"/>
    <cellStyle name="Normal 95 15 33 2 2 2" xfId="57443" xr:uid="{00000000-0005-0000-0000-0000F9910000}"/>
    <cellStyle name="Normal 95 15 33 2 3" xfId="46345" xr:uid="{00000000-0005-0000-0000-0000FA910000}"/>
    <cellStyle name="Normal 95 15 33 3" xfId="23081" xr:uid="{00000000-0005-0000-0000-0000FB910000}"/>
    <cellStyle name="Normal 95 15 33 3 2" xfId="53491" xr:uid="{00000000-0005-0000-0000-0000FC910000}"/>
    <cellStyle name="Normal 95 15 33 4" xfId="31133" xr:uid="{00000000-0005-0000-0000-0000FD910000}"/>
    <cellStyle name="Normal 95 15 33 5" xfId="35162" xr:uid="{00000000-0005-0000-0000-0000FE910000}"/>
    <cellStyle name="Normal 95 15 33 6" xfId="42393" xr:uid="{00000000-0005-0000-0000-0000FF910000}"/>
    <cellStyle name="Normal 95 15 34" xfId="11824" xr:uid="{00000000-0005-0000-0000-000000920000}"/>
    <cellStyle name="Normal 95 15 34 2" xfId="15851" xr:uid="{00000000-0005-0000-0000-000001920000}"/>
    <cellStyle name="Normal 95 15 34 2 2" xfId="27185" xr:uid="{00000000-0005-0000-0000-000002920000}"/>
    <cellStyle name="Normal 95 15 34 2 2 2" xfId="57521" xr:uid="{00000000-0005-0000-0000-000003920000}"/>
    <cellStyle name="Normal 95 15 34 2 3" xfId="46423" xr:uid="{00000000-0005-0000-0000-000004920000}"/>
    <cellStyle name="Normal 95 15 34 3" xfId="23159" xr:uid="{00000000-0005-0000-0000-000005920000}"/>
    <cellStyle name="Normal 95 15 34 3 2" xfId="53569" xr:uid="{00000000-0005-0000-0000-000006920000}"/>
    <cellStyle name="Normal 95 15 34 4" xfId="31211" xr:uid="{00000000-0005-0000-0000-000007920000}"/>
    <cellStyle name="Normal 95 15 34 5" xfId="35240" xr:uid="{00000000-0005-0000-0000-000008920000}"/>
    <cellStyle name="Normal 95 15 34 6" xfId="42471" xr:uid="{00000000-0005-0000-0000-000009920000}"/>
    <cellStyle name="Normal 95 15 35" xfId="11902" xr:uid="{00000000-0005-0000-0000-00000A920000}"/>
    <cellStyle name="Normal 95 15 35 2" xfId="15929" xr:uid="{00000000-0005-0000-0000-00000B920000}"/>
    <cellStyle name="Normal 95 15 35 2 2" xfId="27263" xr:uid="{00000000-0005-0000-0000-00000C920000}"/>
    <cellStyle name="Normal 95 15 35 2 2 2" xfId="57599" xr:uid="{00000000-0005-0000-0000-00000D920000}"/>
    <cellStyle name="Normal 95 15 35 2 3" xfId="46501" xr:uid="{00000000-0005-0000-0000-00000E920000}"/>
    <cellStyle name="Normal 95 15 35 3" xfId="23237" xr:uid="{00000000-0005-0000-0000-00000F920000}"/>
    <cellStyle name="Normal 95 15 35 3 2" xfId="53647" xr:uid="{00000000-0005-0000-0000-000010920000}"/>
    <cellStyle name="Normal 95 15 35 4" xfId="31289" xr:uid="{00000000-0005-0000-0000-000011920000}"/>
    <cellStyle name="Normal 95 15 35 5" xfId="35318" xr:uid="{00000000-0005-0000-0000-000012920000}"/>
    <cellStyle name="Normal 95 15 35 6" xfId="42549" xr:uid="{00000000-0005-0000-0000-000013920000}"/>
    <cellStyle name="Normal 95 15 36" xfId="11980" xr:uid="{00000000-0005-0000-0000-000014920000}"/>
    <cellStyle name="Normal 95 15 36 2" xfId="16007" xr:uid="{00000000-0005-0000-0000-000015920000}"/>
    <cellStyle name="Normal 95 15 36 2 2" xfId="27341" xr:uid="{00000000-0005-0000-0000-000016920000}"/>
    <cellStyle name="Normal 95 15 36 2 2 2" xfId="57677" xr:uid="{00000000-0005-0000-0000-000017920000}"/>
    <cellStyle name="Normal 95 15 36 2 3" xfId="46579" xr:uid="{00000000-0005-0000-0000-000018920000}"/>
    <cellStyle name="Normal 95 15 36 3" xfId="23315" xr:uid="{00000000-0005-0000-0000-000019920000}"/>
    <cellStyle name="Normal 95 15 36 3 2" xfId="53725" xr:uid="{00000000-0005-0000-0000-00001A920000}"/>
    <cellStyle name="Normal 95 15 36 4" xfId="31367" xr:uid="{00000000-0005-0000-0000-00001B920000}"/>
    <cellStyle name="Normal 95 15 36 5" xfId="35396" xr:uid="{00000000-0005-0000-0000-00001C920000}"/>
    <cellStyle name="Normal 95 15 36 6" xfId="42627" xr:uid="{00000000-0005-0000-0000-00001D920000}"/>
    <cellStyle name="Normal 95 15 37" xfId="12058" xr:uid="{00000000-0005-0000-0000-00001E920000}"/>
    <cellStyle name="Normal 95 15 37 2" xfId="16085" xr:uid="{00000000-0005-0000-0000-00001F920000}"/>
    <cellStyle name="Normal 95 15 37 2 2" xfId="27419" xr:uid="{00000000-0005-0000-0000-000020920000}"/>
    <cellStyle name="Normal 95 15 37 2 2 2" xfId="57755" xr:uid="{00000000-0005-0000-0000-000021920000}"/>
    <cellStyle name="Normal 95 15 37 2 3" xfId="46657" xr:uid="{00000000-0005-0000-0000-000022920000}"/>
    <cellStyle name="Normal 95 15 37 3" xfId="23393" xr:uid="{00000000-0005-0000-0000-000023920000}"/>
    <cellStyle name="Normal 95 15 37 3 2" xfId="53803" xr:uid="{00000000-0005-0000-0000-000024920000}"/>
    <cellStyle name="Normal 95 15 37 4" xfId="31445" xr:uid="{00000000-0005-0000-0000-000025920000}"/>
    <cellStyle name="Normal 95 15 37 5" xfId="35474" xr:uid="{00000000-0005-0000-0000-000026920000}"/>
    <cellStyle name="Normal 95 15 37 6" xfId="42705" xr:uid="{00000000-0005-0000-0000-000027920000}"/>
    <cellStyle name="Normal 95 15 38" xfId="12135" xr:uid="{00000000-0005-0000-0000-000028920000}"/>
    <cellStyle name="Normal 95 15 38 2" xfId="16162" xr:uid="{00000000-0005-0000-0000-000029920000}"/>
    <cellStyle name="Normal 95 15 38 2 2" xfId="27496" xr:uid="{00000000-0005-0000-0000-00002A920000}"/>
    <cellStyle name="Normal 95 15 38 2 2 2" xfId="57832" xr:uid="{00000000-0005-0000-0000-00002B920000}"/>
    <cellStyle name="Normal 95 15 38 2 3" xfId="46734" xr:uid="{00000000-0005-0000-0000-00002C920000}"/>
    <cellStyle name="Normal 95 15 38 3" xfId="23470" xr:uid="{00000000-0005-0000-0000-00002D920000}"/>
    <cellStyle name="Normal 95 15 38 3 2" xfId="53880" xr:uid="{00000000-0005-0000-0000-00002E920000}"/>
    <cellStyle name="Normal 95 15 38 4" xfId="31522" xr:uid="{00000000-0005-0000-0000-00002F920000}"/>
    <cellStyle name="Normal 95 15 38 5" xfId="35551" xr:uid="{00000000-0005-0000-0000-000030920000}"/>
    <cellStyle name="Normal 95 15 38 6" xfId="42782" xr:uid="{00000000-0005-0000-0000-000031920000}"/>
    <cellStyle name="Normal 95 15 39" xfId="12208" xr:uid="{00000000-0005-0000-0000-000032920000}"/>
    <cellStyle name="Normal 95 15 39 2" xfId="16235" xr:uid="{00000000-0005-0000-0000-000033920000}"/>
    <cellStyle name="Normal 95 15 39 2 2" xfId="27569" xr:uid="{00000000-0005-0000-0000-000034920000}"/>
    <cellStyle name="Normal 95 15 39 2 2 2" xfId="57905" xr:uid="{00000000-0005-0000-0000-000035920000}"/>
    <cellStyle name="Normal 95 15 39 2 3" xfId="46807" xr:uid="{00000000-0005-0000-0000-000036920000}"/>
    <cellStyle name="Normal 95 15 39 3" xfId="23543" xr:uid="{00000000-0005-0000-0000-000037920000}"/>
    <cellStyle name="Normal 95 15 39 3 2" xfId="53953" xr:uid="{00000000-0005-0000-0000-000038920000}"/>
    <cellStyle name="Normal 95 15 39 4" xfId="31595" xr:uid="{00000000-0005-0000-0000-000039920000}"/>
    <cellStyle name="Normal 95 15 39 5" xfId="35624" xr:uid="{00000000-0005-0000-0000-00003A920000}"/>
    <cellStyle name="Normal 95 15 39 6" xfId="42855" xr:uid="{00000000-0005-0000-0000-00003B920000}"/>
    <cellStyle name="Normal 95 15 4" xfId="6145" xr:uid="{00000000-0005-0000-0000-00003C920000}"/>
    <cellStyle name="Normal 95 15 4 2" xfId="7742" xr:uid="{00000000-0005-0000-0000-00003D920000}"/>
    <cellStyle name="Normal 95 15 4 2 2" xfId="19166" xr:uid="{00000000-0005-0000-0000-00003E920000}"/>
    <cellStyle name="Normal 95 15 4 2 2 2" xfId="49669" xr:uid="{00000000-0005-0000-0000-00003F920000}"/>
    <cellStyle name="Normal 95 15 4 2 3" xfId="38571" xr:uid="{00000000-0005-0000-0000-000040920000}"/>
    <cellStyle name="Normal 95 15 4 3" xfId="9371" xr:uid="{00000000-0005-0000-0000-000041920000}"/>
    <cellStyle name="Normal 95 15 4 3 2" xfId="20774" xr:uid="{00000000-0005-0000-0000-000042920000}"/>
    <cellStyle name="Normal 95 15 4 3 2 2" xfId="51184" xr:uid="{00000000-0005-0000-0000-000043920000}"/>
    <cellStyle name="Normal 95 15 4 3 3" xfId="40086" xr:uid="{00000000-0005-0000-0000-000044920000}"/>
    <cellStyle name="Normal 95 15 4 4" xfId="13466" xr:uid="{00000000-0005-0000-0000-000045920000}"/>
    <cellStyle name="Normal 95 15 4 4 2" xfId="24800" xr:uid="{00000000-0005-0000-0000-000046920000}"/>
    <cellStyle name="Normal 95 15 4 4 2 2" xfId="55136" xr:uid="{00000000-0005-0000-0000-000047920000}"/>
    <cellStyle name="Normal 95 15 4 4 3" xfId="44038" xr:uid="{00000000-0005-0000-0000-000048920000}"/>
    <cellStyle name="Normal 95 15 4 5" xfId="17569" xr:uid="{00000000-0005-0000-0000-000049920000}"/>
    <cellStyle name="Normal 95 15 4 5 2" xfId="48072" xr:uid="{00000000-0005-0000-0000-00004A920000}"/>
    <cellStyle name="Normal 95 15 4 6" xfId="28826" xr:uid="{00000000-0005-0000-0000-00004B920000}"/>
    <cellStyle name="Normal 95 15 4 7" xfId="32855" xr:uid="{00000000-0005-0000-0000-00004C920000}"/>
    <cellStyle name="Normal 95 15 4 8" xfId="36974" xr:uid="{00000000-0005-0000-0000-00004D920000}"/>
    <cellStyle name="Normal 95 15 40" xfId="12281" xr:uid="{00000000-0005-0000-0000-00004E920000}"/>
    <cellStyle name="Normal 95 15 40 2" xfId="16308" xr:uid="{00000000-0005-0000-0000-00004F920000}"/>
    <cellStyle name="Normal 95 15 40 2 2" xfId="27642" xr:uid="{00000000-0005-0000-0000-000050920000}"/>
    <cellStyle name="Normal 95 15 40 2 2 2" xfId="57978" xr:uid="{00000000-0005-0000-0000-000051920000}"/>
    <cellStyle name="Normal 95 15 40 2 3" xfId="46880" xr:uid="{00000000-0005-0000-0000-000052920000}"/>
    <cellStyle name="Normal 95 15 40 3" xfId="23616" xr:uid="{00000000-0005-0000-0000-000053920000}"/>
    <cellStyle name="Normal 95 15 40 3 2" xfId="54026" xr:uid="{00000000-0005-0000-0000-000054920000}"/>
    <cellStyle name="Normal 95 15 40 4" xfId="31668" xr:uid="{00000000-0005-0000-0000-000055920000}"/>
    <cellStyle name="Normal 95 15 40 5" xfId="35697" xr:uid="{00000000-0005-0000-0000-000056920000}"/>
    <cellStyle name="Normal 95 15 40 6" xfId="42928" xr:uid="{00000000-0005-0000-0000-000057920000}"/>
    <cellStyle name="Normal 95 15 41" xfId="12346" xr:uid="{00000000-0005-0000-0000-000058920000}"/>
    <cellStyle name="Normal 95 15 41 2" xfId="16373" xr:uid="{00000000-0005-0000-0000-000059920000}"/>
    <cellStyle name="Normal 95 15 41 2 2" xfId="27707" xr:uid="{00000000-0005-0000-0000-00005A920000}"/>
    <cellStyle name="Normal 95 15 41 2 2 2" xfId="58043" xr:uid="{00000000-0005-0000-0000-00005B920000}"/>
    <cellStyle name="Normal 95 15 41 2 3" xfId="46945" xr:uid="{00000000-0005-0000-0000-00005C920000}"/>
    <cellStyle name="Normal 95 15 41 3" xfId="23681" xr:uid="{00000000-0005-0000-0000-00005D920000}"/>
    <cellStyle name="Normal 95 15 41 3 2" xfId="54091" xr:uid="{00000000-0005-0000-0000-00005E920000}"/>
    <cellStyle name="Normal 95 15 41 4" xfId="31733" xr:uid="{00000000-0005-0000-0000-00005F920000}"/>
    <cellStyle name="Normal 95 15 41 5" xfId="35762" xr:uid="{00000000-0005-0000-0000-000060920000}"/>
    <cellStyle name="Normal 95 15 41 6" xfId="42993" xr:uid="{00000000-0005-0000-0000-000061920000}"/>
    <cellStyle name="Normal 95 15 42" xfId="12411" xr:uid="{00000000-0005-0000-0000-000062920000}"/>
    <cellStyle name="Normal 95 15 42 2" xfId="16438" xr:uid="{00000000-0005-0000-0000-000063920000}"/>
    <cellStyle name="Normal 95 15 42 2 2" xfId="27772" xr:uid="{00000000-0005-0000-0000-000064920000}"/>
    <cellStyle name="Normal 95 15 42 2 2 2" xfId="58108" xr:uid="{00000000-0005-0000-0000-000065920000}"/>
    <cellStyle name="Normal 95 15 42 2 3" xfId="47010" xr:uid="{00000000-0005-0000-0000-000066920000}"/>
    <cellStyle name="Normal 95 15 42 3" xfId="23746" xr:uid="{00000000-0005-0000-0000-000067920000}"/>
    <cellStyle name="Normal 95 15 42 3 2" xfId="54156" xr:uid="{00000000-0005-0000-0000-000068920000}"/>
    <cellStyle name="Normal 95 15 42 4" xfId="31798" xr:uid="{00000000-0005-0000-0000-000069920000}"/>
    <cellStyle name="Normal 95 15 42 5" xfId="35827" xr:uid="{00000000-0005-0000-0000-00006A920000}"/>
    <cellStyle name="Normal 95 15 42 6" xfId="43058" xr:uid="{00000000-0005-0000-0000-00006B920000}"/>
    <cellStyle name="Normal 95 15 43" xfId="12464" xr:uid="{00000000-0005-0000-0000-00006C920000}"/>
    <cellStyle name="Normal 95 15 43 2" xfId="16491" xr:uid="{00000000-0005-0000-0000-00006D920000}"/>
    <cellStyle name="Normal 95 15 43 2 2" xfId="27825" xr:uid="{00000000-0005-0000-0000-00006E920000}"/>
    <cellStyle name="Normal 95 15 43 2 2 2" xfId="58161" xr:uid="{00000000-0005-0000-0000-00006F920000}"/>
    <cellStyle name="Normal 95 15 43 2 3" xfId="47063" xr:uid="{00000000-0005-0000-0000-000070920000}"/>
    <cellStyle name="Normal 95 15 43 3" xfId="23799" xr:uid="{00000000-0005-0000-0000-000071920000}"/>
    <cellStyle name="Normal 95 15 43 3 2" xfId="54209" xr:uid="{00000000-0005-0000-0000-000072920000}"/>
    <cellStyle name="Normal 95 15 43 4" xfId="31851" xr:uid="{00000000-0005-0000-0000-000073920000}"/>
    <cellStyle name="Normal 95 15 43 5" xfId="35880" xr:uid="{00000000-0005-0000-0000-000074920000}"/>
    <cellStyle name="Normal 95 15 43 6" xfId="43111" xr:uid="{00000000-0005-0000-0000-000075920000}"/>
    <cellStyle name="Normal 95 15 44" xfId="12517" xr:uid="{00000000-0005-0000-0000-000076920000}"/>
    <cellStyle name="Normal 95 15 44 2" xfId="16544" xr:uid="{00000000-0005-0000-0000-000077920000}"/>
    <cellStyle name="Normal 95 15 44 2 2" xfId="27878" xr:uid="{00000000-0005-0000-0000-000078920000}"/>
    <cellStyle name="Normal 95 15 44 2 2 2" xfId="58214" xr:uid="{00000000-0005-0000-0000-000079920000}"/>
    <cellStyle name="Normal 95 15 44 2 3" xfId="47116" xr:uid="{00000000-0005-0000-0000-00007A920000}"/>
    <cellStyle name="Normal 95 15 44 3" xfId="23852" xr:uid="{00000000-0005-0000-0000-00007B920000}"/>
    <cellStyle name="Normal 95 15 44 3 2" xfId="54262" xr:uid="{00000000-0005-0000-0000-00007C920000}"/>
    <cellStyle name="Normal 95 15 44 4" xfId="31904" xr:uid="{00000000-0005-0000-0000-00007D920000}"/>
    <cellStyle name="Normal 95 15 44 5" xfId="35933" xr:uid="{00000000-0005-0000-0000-00007E920000}"/>
    <cellStyle name="Normal 95 15 44 6" xfId="43164" xr:uid="{00000000-0005-0000-0000-00007F920000}"/>
    <cellStyle name="Normal 95 15 45" xfId="12570" xr:uid="{00000000-0005-0000-0000-000080920000}"/>
    <cellStyle name="Normal 95 15 45 2" xfId="16597" xr:uid="{00000000-0005-0000-0000-000081920000}"/>
    <cellStyle name="Normal 95 15 45 2 2" xfId="27931" xr:uid="{00000000-0005-0000-0000-000082920000}"/>
    <cellStyle name="Normal 95 15 45 2 2 2" xfId="58267" xr:uid="{00000000-0005-0000-0000-000083920000}"/>
    <cellStyle name="Normal 95 15 45 2 3" xfId="47169" xr:uid="{00000000-0005-0000-0000-000084920000}"/>
    <cellStyle name="Normal 95 15 45 3" xfId="23905" xr:uid="{00000000-0005-0000-0000-000085920000}"/>
    <cellStyle name="Normal 95 15 45 3 2" xfId="54315" xr:uid="{00000000-0005-0000-0000-000086920000}"/>
    <cellStyle name="Normal 95 15 45 4" xfId="31957" xr:uid="{00000000-0005-0000-0000-000087920000}"/>
    <cellStyle name="Normal 95 15 45 5" xfId="35986" xr:uid="{00000000-0005-0000-0000-000088920000}"/>
    <cellStyle name="Normal 95 15 45 6" xfId="43217" xr:uid="{00000000-0005-0000-0000-000089920000}"/>
    <cellStyle name="Normal 95 15 46" xfId="12623" xr:uid="{00000000-0005-0000-0000-00008A920000}"/>
    <cellStyle name="Normal 95 15 46 2" xfId="16650" xr:uid="{00000000-0005-0000-0000-00008B920000}"/>
    <cellStyle name="Normal 95 15 46 2 2" xfId="27984" xr:uid="{00000000-0005-0000-0000-00008C920000}"/>
    <cellStyle name="Normal 95 15 46 2 2 2" xfId="58320" xr:uid="{00000000-0005-0000-0000-00008D920000}"/>
    <cellStyle name="Normal 95 15 46 2 3" xfId="47222" xr:uid="{00000000-0005-0000-0000-00008E920000}"/>
    <cellStyle name="Normal 95 15 46 3" xfId="23958" xr:uid="{00000000-0005-0000-0000-00008F920000}"/>
    <cellStyle name="Normal 95 15 46 3 2" xfId="54368" xr:uid="{00000000-0005-0000-0000-000090920000}"/>
    <cellStyle name="Normal 95 15 46 4" xfId="32010" xr:uid="{00000000-0005-0000-0000-000091920000}"/>
    <cellStyle name="Normal 95 15 46 5" xfId="36039" xr:uid="{00000000-0005-0000-0000-000092920000}"/>
    <cellStyle name="Normal 95 15 46 6" xfId="43270" xr:uid="{00000000-0005-0000-0000-000093920000}"/>
    <cellStyle name="Normal 95 15 47" xfId="12675" xr:uid="{00000000-0005-0000-0000-000094920000}"/>
    <cellStyle name="Normal 95 15 47 2" xfId="16702" xr:uid="{00000000-0005-0000-0000-000095920000}"/>
    <cellStyle name="Normal 95 15 47 2 2" xfId="28036" xr:uid="{00000000-0005-0000-0000-000096920000}"/>
    <cellStyle name="Normal 95 15 47 2 2 2" xfId="58372" xr:uid="{00000000-0005-0000-0000-000097920000}"/>
    <cellStyle name="Normal 95 15 47 2 3" xfId="47274" xr:uid="{00000000-0005-0000-0000-000098920000}"/>
    <cellStyle name="Normal 95 15 47 3" xfId="24010" xr:uid="{00000000-0005-0000-0000-000099920000}"/>
    <cellStyle name="Normal 95 15 47 3 2" xfId="54420" xr:uid="{00000000-0005-0000-0000-00009A920000}"/>
    <cellStyle name="Normal 95 15 47 4" xfId="32062" xr:uid="{00000000-0005-0000-0000-00009B920000}"/>
    <cellStyle name="Normal 95 15 47 5" xfId="36091" xr:uid="{00000000-0005-0000-0000-00009C920000}"/>
    <cellStyle name="Normal 95 15 47 6" xfId="43322" xr:uid="{00000000-0005-0000-0000-00009D920000}"/>
    <cellStyle name="Normal 95 15 48" xfId="12727" xr:uid="{00000000-0005-0000-0000-00009E920000}"/>
    <cellStyle name="Normal 95 15 48 2" xfId="16754" xr:uid="{00000000-0005-0000-0000-00009F920000}"/>
    <cellStyle name="Normal 95 15 48 2 2" xfId="28088" xr:uid="{00000000-0005-0000-0000-0000A0920000}"/>
    <cellStyle name="Normal 95 15 48 2 2 2" xfId="58424" xr:uid="{00000000-0005-0000-0000-0000A1920000}"/>
    <cellStyle name="Normal 95 15 48 2 3" xfId="47326" xr:uid="{00000000-0005-0000-0000-0000A2920000}"/>
    <cellStyle name="Normal 95 15 48 3" xfId="24062" xr:uid="{00000000-0005-0000-0000-0000A3920000}"/>
    <cellStyle name="Normal 95 15 48 3 2" xfId="54472" xr:uid="{00000000-0005-0000-0000-0000A4920000}"/>
    <cellStyle name="Normal 95 15 48 4" xfId="32114" xr:uid="{00000000-0005-0000-0000-0000A5920000}"/>
    <cellStyle name="Normal 95 15 48 5" xfId="36143" xr:uid="{00000000-0005-0000-0000-0000A6920000}"/>
    <cellStyle name="Normal 95 15 48 6" xfId="43374" xr:uid="{00000000-0005-0000-0000-0000A7920000}"/>
    <cellStyle name="Normal 95 15 49" xfId="12776" xr:uid="{00000000-0005-0000-0000-0000A8920000}"/>
    <cellStyle name="Normal 95 15 49 2" xfId="16803" xr:uid="{00000000-0005-0000-0000-0000A9920000}"/>
    <cellStyle name="Normal 95 15 49 2 2" xfId="28137" xr:uid="{00000000-0005-0000-0000-0000AA920000}"/>
    <cellStyle name="Normal 95 15 49 2 2 2" xfId="58473" xr:uid="{00000000-0005-0000-0000-0000AB920000}"/>
    <cellStyle name="Normal 95 15 49 2 3" xfId="47375" xr:uid="{00000000-0005-0000-0000-0000AC920000}"/>
    <cellStyle name="Normal 95 15 49 3" xfId="24111" xr:uid="{00000000-0005-0000-0000-0000AD920000}"/>
    <cellStyle name="Normal 95 15 49 3 2" xfId="54521" xr:uid="{00000000-0005-0000-0000-0000AE920000}"/>
    <cellStyle name="Normal 95 15 49 4" xfId="32163" xr:uid="{00000000-0005-0000-0000-0000AF920000}"/>
    <cellStyle name="Normal 95 15 49 5" xfId="36192" xr:uid="{00000000-0005-0000-0000-0000B0920000}"/>
    <cellStyle name="Normal 95 15 49 6" xfId="43423" xr:uid="{00000000-0005-0000-0000-0000B1920000}"/>
    <cellStyle name="Normal 95 15 5" xfId="6220" xr:uid="{00000000-0005-0000-0000-0000B2920000}"/>
    <cellStyle name="Normal 95 15 5 2" xfId="7817" xr:uid="{00000000-0005-0000-0000-0000B3920000}"/>
    <cellStyle name="Normal 95 15 5 2 2" xfId="19241" xr:uid="{00000000-0005-0000-0000-0000B4920000}"/>
    <cellStyle name="Normal 95 15 5 2 2 2" xfId="49744" xr:uid="{00000000-0005-0000-0000-0000B5920000}"/>
    <cellStyle name="Normal 95 15 5 2 3" xfId="38646" xr:uid="{00000000-0005-0000-0000-0000B6920000}"/>
    <cellStyle name="Normal 95 15 5 3" xfId="9458" xr:uid="{00000000-0005-0000-0000-0000B7920000}"/>
    <cellStyle name="Normal 95 15 5 3 2" xfId="20861" xr:uid="{00000000-0005-0000-0000-0000B8920000}"/>
    <cellStyle name="Normal 95 15 5 3 2 2" xfId="51271" xr:uid="{00000000-0005-0000-0000-0000B9920000}"/>
    <cellStyle name="Normal 95 15 5 3 3" xfId="40173" xr:uid="{00000000-0005-0000-0000-0000BA920000}"/>
    <cellStyle name="Normal 95 15 5 4" xfId="13553" xr:uid="{00000000-0005-0000-0000-0000BB920000}"/>
    <cellStyle name="Normal 95 15 5 4 2" xfId="24887" xr:uid="{00000000-0005-0000-0000-0000BC920000}"/>
    <cellStyle name="Normal 95 15 5 4 2 2" xfId="55223" xr:uid="{00000000-0005-0000-0000-0000BD920000}"/>
    <cellStyle name="Normal 95 15 5 4 3" xfId="44125" xr:uid="{00000000-0005-0000-0000-0000BE920000}"/>
    <cellStyle name="Normal 95 15 5 5" xfId="17644" xr:uid="{00000000-0005-0000-0000-0000BF920000}"/>
    <cellStyle name="Normal 95 15 5 5 2" xfId="48147" xr:uid="{00000000-0005-0000-0000-0000C0920000}"/>
    <cellStyle name="Normal 95 15 5 6" xfId="28913" xr:uid="{00000000-0005-0000-0000-0000C1920000}"/>
    <cellStyle name="Normal 95 15 5 7" xfId="32942" xr:uid="{00000000-0005-0000-0000-0000C2920000}"/>
    <cellStyle name="Normal 95 15 5 8" xfId="37049" xr:uid="{00000000-0005-0000-0000-0000C3920000}"/>
    <cellStyle name="Normal 95 15 50" xfId="8838" xr:uid="{00000000-0005-0000-0000-0000C4920000}"/>
    <cellStyle name="Normal 95 15 50 2" xfId="20269" xr:uid="{00000000-0005-0000-0000-0000C5920000}"/>
    <cellStyle name="Normal 95 15 50 2 2" xfId="50679" xr:uid="{00000000-0005-0000-0000-0000C6920000}"/>
    <cellStyle name="Normal 95 15 50 3" xfId="39581" xr:uid="{00000000-0005-0000-0000-0000C7920000}"/>
    <cellStyle name="Normal 95 15 51" xfId="12961" xr:uid="{00000000-0005-0000-0000-0000C8920000}"/>
    <cellStyle name="Normal 95 15 51 2" xfId="24295" xr:uid="{00000000-0005-0000-0000-0000C9920000}"/>
    <cellStyle name="Normal 95 15 51 2 2" xfId="54631" xr:uid="{00000000-0005-0000-0000-0000CA920000}"/>
    <cellStyle name="Normal 95 15 51 3" xfId="43533" xr:uid="{00000000-0005-0000-0000-0000CB920000}"/>
    <cellStyle name="Normal 95 15 52" xfId="16988" xr:uid="{00000000-0005-0000-0000-0000CC920000}"/>
    <cellStyle name="Normal 95 15 52 2" xfId="47491" xr:uid="{00000000-0005-0000-0000-0000CD920000}"/>
    <cellStyle name="Normal 95 15 53" xfId="28321" xr:uid="{00000000-0005-0000-0000-0000CE920000}"/>
    <cellStyle name="Normal 95 15 54" xfId="32350" xr:uid="{00000000-0005-0000-0000-0000CF920000}"/>
    <cellStyle name="Normal 95 15 55" xfId="36306" xr:uid="{00000000-0005-0000-0000-0000D0920000}"/>
    <cellStyle name="Normal 95 15 56" xfId="36393" xr:uid="{00000000-0005-0000-0000-0000D1920000}"/>
    <cellStyle name="Normal 95 15 57" xfId="58657" xr:uid="{00000000-0005-0000-0000-0000D2920000}"/>
    <cellStyle name="Normal 95 15 6" xfId="6295" xr:uid="{00000000-0005-0000-0000-0000D3920000}"/>
    <cellStyle name="Normal 95 15 6 2" xfId="7892" xr:uid="{00000000-0005-0000-0000-0000D4920000}"/>
    <cellStyle name="Normal 95 15 6 2 2" xfId="19316" xr:uid="{00000000-0005-0000-0000-0000D5920000}"/>
    <cellStyle name="Normal 95 15 6 2 2 2" xfId="49819" xr:uid="{00000000-0005-0000-0000-0000D6920000}"/>
    <cellStyle name="Normal 95 15 6 2 3" xfId="38721" xr:uid="{00000000-0005-0000-0000-0000D7920000}"/>
    <cellStyle name="Normal 95 15 6 3" xfId="9533" xr:uid="{00000000-0005-0000-0000-0000D8920000}"/>
    <cellStyle name="Normal 95 15 6 3 2" xfId="20935" xr:uid="{00000000-0005-0000-0000-0000D9920000}"/>
    <cellStyle name="Normal 95 15 6 3 2 2" xfId="51345" xr:uid="{00000000-0005-0000-0000-0000DA920000}"/>
    <cellStyle name="Normal 95 15 6 3 3" xfId="40247" xr:uid="{00000000-0005-0000-0000-0000DB920000}"/>
    <cellStyle name="Normal 95 15 6 4" xfId="13627" xr:uid="{00000000-0005-0000-0000-0000DC920000}"/>
    <cellStyle name="Normal 95 15 6 4 2" xfId="24961" xr:uid="{00000000-0005-0000-0000-0000DD920000}"/>
    <cellStyle name="Normal 95 15 6 4 2 2" xfId="55297" xr:uid="{00000000-0005-0000-0000-0000DE920000}"/>
    <cellStyle name="Normal 95 15 6 4 3" xfId="44199" xr:uid="{00000000-0005-0000-0000-0000DF920000}"/>
    <cellStyle name="Normal 95 15 6 5" xfId="17719" xr:uid="{00000000-0005-0000-0000-0000E0920000}"/>
    <cellStyle name="Normal 95 15 6 5 2" xfId="48222" xr:uid="{00000000-0005-0000-0000-0000E1920000}"/>
    <cellStyle name="Normal 95 15 6 6" xfId="28987" xr:uid="{00000000-0005-0000-0000-0000E2920000}"/>
    <cellStyle name="Normal 95 15 6 7" xfId="33016" xr:uid="{00000000-0005-0000-0000-0000E3920000}"/>
    <cellStyle name="Normal 95 15 6 8" xfId="37124" xr:uid="{00000000-0005-0000-0000-0000E4920000}"/>
    <cellStyle name="Normal 95 15 7" xfId="6367" xr:uid="{00000000-0005-0000-0000-0000E5920000}"/>
    <cellStyle name="Normal 95 15 7 2" xfId="7964" xr:uid="{00000000-0005-0000-0000-0000E6920000}"/>
    <cellStyle name="Normal 95 15 7 2 2" xfId="19388" xr:uid="{00000000-0005-0000-0000-0000E7920000}"/>
    <cellStyle name="Normal 95 15 7 2 2 2" xfId="49891" xr:uid="{00000000-0005-0000-0000-0000E8920000}"/>
    <cellStyle name="Normal 95 15 7 2 3" xfId="38793" xr:uid="{00000000-0005-0000-0000-0000E9920000}"/>
    <cellStyle name="Normal 95 15 7 3" xfId="9607" xr:uid="{00000000-0005-0000-0000-0000EA920000}"/>
    <cellStyle name="Normal 95 15 7 3 2" xfId="21008" xr:uid="{00000000-0005-0000-0000-0000EB920000}"/>
    <cellStyle name="Normal 95 15 7 3 2 2" xfId="51418" xr:uid="{00000000-0005-0000-0000-0000EC920000}"/>
    <cellStyle name="Normal 95 15 7 3 3" xfId="40320" xr:uid="{00000000-0005-0000-0000-0000ED920000}"/>
    <cellStyle name="Normal 95 15 7 4" xfId="13700" xr:uid="{00000000-0005-0000-0000-0000EE920000}"/>
    <cellStyle name="Normal 95 15 7 4 2" xfId="25034" xr:uid="{00000000-0005-0000-0000-0000EF920000}"/>
    <cellStyle name="Normal 95 15 7 4 2 2" xfId="55370" xr:uid="{00000000-0005-0000-0000-0000F0920000}"/>
    <cellStyle name="Normal 95 15 7 4 3" xfId="44272" xr:uid="{00000000-0005-0000-0000-0000F1920000}"/>
    <cellStyle name="Normal 95 15 7 5" xfId="17791" xr:uid="{00000000-0005-0000-0000-0000F2920000}"/>
    <cellStyle name="Normal 95 15 7 5 2" xfId="48294" xr:uid="{00000000-0005-0000-0000-0000F3920000}"/>
    <cellStyle name="Normal 95 15 7 6" xfId="29060" xr:uid="{00000000-0005-0000-0000-0000F4920000}"/>
    <cellStyle name="Normal 95 15 7 7" xfId="33089" xr:uid="{00000000-0005-0000-0000-0000F5920000}"/>
    <cellStyle name="Normal 95 15 7 8" xfId="37196" xr:uid="{00000000-0005-0000-0000-0000F6920000}"/>
    <cellStyle name="Normal 95 15 8" xfId="6439" xr:uid="{00000000-0005-0000-0000-0000F7920000}"/>
    <cellStyle name="Normal 95 15 8 2" xfId="8036" xr:uid="{00000000-0005-0000-0000-0000F8920000}"/>
    <cellStyle name="Normal 95 15 8 2 2" xfId="19460" xr:uid="{00000000-0005-0000-0000-0000F9920000}"/>
    <cellStyle name="Normal 95 15 8 2 2 2" xfId="49963" xr:uid="{00000000-0005-0000-0000-0000FA920000}"/>
    <cellStyle name="Normal 95 15 8 2 3" xfId="38865" xr:uid="{00000000-0005-0000-0000-0000FB920000}"/>
    <cellStyle name="Normal 95 15 8 3" xfId="9680" xr:uid="{00000000-0005-0000-0000-0000FC920000}"/>
    <cellStyle name="Normal 95 15 8 3 2" xfId="21080" xr:uid="{00000000-0005-0000-0000-0000FD920000}"/>
    <cellStyle name="Normal 95 15 8 3 2 2" xfId="51490" xr:uid="{00000000-0005-0000-0000-0000FE920000}"/>
    <cellStyle name="Normal 95 15 8 3 3" xfId="40392" xr:uid="{00000000-0005-0000-0000-0000FF920000}"/>
    <cellStyle name="Normal 95 15 8 4" xfId="13772" xr:uid="{00000000-0005-0000-0000-000000930000}"/>
    <cellStyle name="Normal 95 15 8 4 2" xfId="25106" xr:uid="{00000000-0005-0000-0000-000001930000}"/>
    <cellStyle name="Normal 95 15 8 4 2 2" xfId="55442" xr:uid="{00000000-0005-0000-0000-000002930000}"/>
    <cellStyle name="Normal 95 15 8 4 3" xfId="44344" xr:uid="{00000000-0005-0000-0000-000003930000}"/>
    <cellStyle name="Normal 95 15 8 5" xfId="17863" xr:uid="{00000000-0005-0000-0000-000004930000}"/>
    <cellStyle name="Normal 95 15 8 5 2" xfId="48366" xr:uid="{00000000-0005-0000-0000-000005930000}"/>
    <cellStyle name="Normal 95 15 8 6" xfId="29132" xr:uid="{00000000-0005-0000-0000-000006930000}"/>
    <cellStyle name="Normal 95 15 8 7" xfId="33161" xr:uid="{00000000-0005-0000-0000-000007930000}"/>
    <cellStyle name="Normal 95 15 8 8" xfId="37268" xr:uid="{00000000-0005-0000-0000-000008930000}"/>
    <cellStyle name="Normal 95 15 9" xfId="6510" xr:uid="{00000000-0005-0000-0000-000009930000}"/>
    <cellStyle name="Normal 95 15 9 2" xfId="8107" xr:uid="{00000000-0005-0000-0000-00000A930000}"/>
    <cellStyle name="Normal 95 15 9 2 2" xfId="19531" xr:uid="{00000000-0005-0000-0000-00000B930000}"/>
    <cellStyle name="Normal 95 15 9 2 2 2" xfId="50034" xr:uid="{00000000-0005-0000-0000-00000C930000}"/>
    <cellStyle name="Normal 95 15 9 2 3" xfId="38936" xr:uid="{00000000-0005-0000-0000-00000D930000}"/>
    <cellStyle name="Normal 95 15 9 3" xfId="9753" xr:uid="{00000000-0005-0000-0000-00000E930000}"/>
    <cellStyle name="Normal 95 15 9 3 2" xfId="21152" xr:uid="{00000000-0005-0000-0000-00000F930000}"/>
    <cellStyle name="Normal 95 15 9 3 2 2" xfId="51562" xr:uid="{00000000-0005-0000-0000-000010930000}"/>
    <cellStyle name="Normal 95 15 9 3 3" xfId="40464" xr:uid="{00000000-0005-0000-0000-000011930000}"/>
    <cellStyle name="Normal 95 15 9 4" xfId="13844" xr:uid="{00000000-0005-0000-0000-000012930000}"/>
    <cellStyle name="Normal 95 15 9 4 2" xfId="25178" xr:uid="{00000000-0005-0000-0000-000013930000}"/>
    <cellStyle name="Normal 95 15 9 4 2 2" xfId="55514" xr:uid="{00000000-0005-0000-0000-000014930000}"/>
    <cellStyle name="Normal 95 15 9 4 3" xfId="44416" xr:uid="{00000000-0005-0000-0000-000015930000}"/>
    <cellStyle name="Normal 95 15 9 5" xfId="17934" xr:uid="{00000000-0005-0000-0000-000016930000}"/>
    <cellStyle name="Normal 95 15 9 5 2" xfId="48437" xr:uid="{00000000-0005-0000-0000-000017930000}"/>
    <cellStyle name="Normal 95 15 9 6" xfId="29204" xr:uid="{00000000-0005-0000-0000-000018930000}"/>
    <cellStyle name="Normal 95 15 9 7" xfId="33233" xr:uid="{00000000-0005-0000-0000-000019930000}"/>
    <cellStyle name="Normal 95 15 9 8" xfId="37339" xr:uid="{00000000-0005-0000-0000-00001A930000}"/>
    <cellStyle name="Normal 95 16" xfId="5511" xr:uid="{00000000-0005-0000-0000-00001B930000}"/>
    <cellStyle name="Normal 95 16 10" xfId="6582" xr:uid="{00000000-0005-0000-0000-00001C930000}"/>
    <cellStyle name="Normal 95 16 10 2" xfId="8179" xr:uid="{00000000-0005-0000-0000-00001D930000}"/>
    <cellStyle name="Normal 95 16 10 2 2" xfId="19603" xr:uid="{00000000-0005-0000-0000-00001E930000}"/>
    <cellStyle name="Normal 95 16 10 2 2 2" xfId="50106" xr:uid="{00000000-0005-0000-0000-00001F930000}"/>
    <cellStyle name="Normal 95 16 10 2 3" xfId="39008" xr:uid="{00000000-0005-0000-0000-000020930000}"/>
    <cellStyle name="Normal 95 16 10 3" xfId="9827" xr:uid="{00000000-0005-0000-0000-000021930000}"/>
    <cellStyle name="Normal 95 16 10 3 2" xfId="21225" xr:uid="{00000000-0005-0000-0000-000022930000}"/>
    <cellStyle name="Normal 95 16 10 3 2 2" xfId="51635" xr:uid="{00000000-0005-0000-0000-000023930000}"/>
    <cellStyle name="Normal 95 16 10 3 3" xfId="40537" xr:uid="{00000000-0005-0000-0000-000024930000}"/>
    <cellStyle name="Normal 95 16 10 4" xfId="13917" xr:uid="{00000000-0005-0000-0000-000025930000}"/>
    <cellStyle name="Normal 95 16 10 4 2" xfId="25251" xr:uid="{00000000-0005-0000-0000-000026930000}"/>
    <cellStyle name="Normal 95 16 10 4 2 2" xfId="55587" xr:uid="{00000000-0005-0000-0000-000027930000}"/>
    <cellStyle name="Normal 95 16 10 4 3" xfId="44489" xr:uid="{00000000-0005-0000-0000-000028930000}"/>
    <cellStyle name="Normal 95 16 10 5" xfId="18006" xr:uid="{00000000-0005-0000-0000-000029930000}"/>
    <cellStyle name="Normal 95 16 10 5 2" xfId="48509" xr:uid="{00000000-0005-0000-0000-00002A930000}"/>
    <cellStyle name="Normal 95 16 10 6" xfId="29277" xr:uid="{00000000-0005-0000-0000-00002B930000}"/>
    <cellStyle name="Normal 95 16 10 7" xfId="33306" xr:uid="{00000000-0005-0000-0000-00002C930000}"/>
    <cellStyle name="Normal 95 16 10 8" xfId="37411" xr:uid="{00000000-0005-0000-0000-00002D930000}"/>
    <cellStyle name="Normal 95 16 11" xfId="6643" xr:uid="{00000000-0005-0000-0000-00002E930000}"/>
    <cellStyle name="Normal 95 16 11 2" xfId="8240" xr:uid="{00000000-0005-0000-0000-00002F930000}"/>
    <cellStyle name="Normal 95 16 11 2 2" xfId="19664" xr:uid="{00000000-0005-0000-0000-000030930000}"/>
    <cellStyle name="Normal 95 16 11 2 2 2" xfId="50167" xr:uid="{00000000-0005-0000-0000-000031930000}"/>
    <cellStyle name="Normal 95 16 11 2 3" xfId="39069" xr:uid="{00000000-0005-0000-0000-000032930000}"/>
    <cellStyle name="Normal 95 16 11 3" xfId="9900" xr:uid="{00000000-0005-0000-0000-000033930000}"/>
    <cellStyle name="Normal 95 16 11 3 2" xfId="21297" xr:uid="{00000000-0005-0000-0000-000034930000}"/>
    <cellStyle name="Normal 95 16 11 3 2 2" xfId="51707" xr:uid="{00000000-0005-0000-0000-000035930000}"/>
    <cellStyle name="Normal 95 16 11 3 3" xfId="40609" xr:uid="{00000000-0005-0000-0000-000036930000}"/>
    <cellStyle name="Normal 95 16 11 4" xfId="13989" xr:uid="{00000000-0005-0000-0000-000037930000}"/>
    <cellStyle name="Normal 95 16 11 4 2" xfId="25323" xr:uid="{00000000-0005-0000-0000-000038930000}"/>
    <cellStyle name="Normal 95 16 11 4 2 2" xfId="55659" xr:uid="{00000000-0005-0000-0000-000039930000}"/>
    <cellStyle name="Normal 95 16 11 4 3" xfId="44561" xr:uid="{00000000-0005-0000-0000-00003A930000}"/>
    <cellStyle name="Normal 95 16 11 5" xfId="18067" xr:uid="{00000000-0005-0000-0000-00003B930000}"/>
    <cellStyle name="Normal 95 16 11 5 2" xfId="48570" xr:uid="{00000000-0005-0000-0000-00003C930000}"/>
    <cellStyle name="Normal 95 16 11 6" xfId="29349" xr:uid="{00000000-0005-0000-0000-00003D930000}"/>
    <cellStyle name="Normal 95 16 11 7" xfId="33378" xr:uid="{00000000-0005-0000-0000-00003E930000}"/>
    <cellStyle name="Normal 95 16 11 8" xfId="37472" xr:uid="{00000000-0005-0000-0000-00003F930000}"/>
    <cellStyle name="Normal 95 16 12" xfId="6704" xr:uid="{00000000-0005-0000-0000-000040930000}"/>
    <cellStyle name="Normal 95 16 12 2" xfId="8301" xr:uid="{00000000-0005-0000-0000-000041930000}"/>
    <cellStyle name="Normal 95 16 12 2 2" xfId="19725" xr:uid="{00000000-0005-0000-0000-000042930000}"/>
    <cellStyle name="Normal 95 16 12 2 2 2" xfId="50228" xr:uid="{00000000-0005-0000-0000-000043930000}"/>
    <cellStyle name="Normal 95 16 12 2 3" xfId="39130" xr:uid="{00000000-0005-0000-0000-000044930000}"/>
    <cellStyle name="Normal 95 16 12 3" xfId="9973" xr:uid="{00000000-0005-0000-0000-000045930000}"/>
    <cellStyle name="Normal 95 16 12 3 2" xfId="21369" xr:uid="{00000000-0005-0000-0000-000046930000}"/>
    <cellStyle name="Normal 95 16 12 3 2 2" xfId="51779" xr:uid="{00000000-0005-0000-0000-000047930000}"/>
    <cellStyle name="Normal 95 16 12 3 3" xfId="40681" xr:uid="{00000000-0005-0000-0000-000048930000}"/>
    <cellStyle name="Normal 95 16 12 4" xfId="14061" xr:uid="{00000000-0005-0000-0000-000049930000}"/>
    <cellStyle name="Normal 95 16 12 4 2" xfId="25395" xr:uid="{00000000-0005-0000-0000-00004A930000}"/>
    <cellStyle name="Normal 95 16 12 4 2 2" xfId="55731" xr:uid="{00000000-0005-0000-0000-00004B930000}"/>
    <cellStyle name="Normal 95 16 12 4 3" xfId="44633" xr:uid="{00000000-0005-0000-0000-00004C930000}"/>
    <cellStyle name="Normal 95 16 12 5" xfId="18128" xr:uid="{00000000-0005-0000-0000-00004D930000}"/>
    <cellStyle name="Normal 95 16 12 5 2" xfId="48631" xr:uid="{00000000-0005-0000-0000-00004E930000}"/>
    <cellStyle name="Normal 95 16 12 6" xfId="29421" xr:uid="{00000000-0005-0000-0000-00004F930000}"/>
    <cellStyle name="Normal 95 16 12 7" xfId="33450" xr:uid="{00000000-0005-0000-0000-000050930000}"/>
    <cellStyle name="Normal 95 16 12 8" xfId="37533" xr:uid="{00000000-0005-0000-0000-000051930000}"/>
    <cellStyle name="Normal 95 16 13" xfId="6755" xr:uid="{00000000-0005-0000-0000-000052930000}"/>
    <cellStyle name="Normal 95 16 13 2" xfId="8352" xr:uid="{00000000-0005-0000-0000-000053930000}"/>
    <cellStyle name="Normal 95 16 13 2 2" xfId="19776" xr:uid="{00000000-0005-0000-0000-000054930000}"/>
    <cellStyle name="Normal 95 16 13 2 2 2" xfId="50279" xr:uid="{00000000-0005-0000-0000-000055930000}"/>
    <cellStyle name="Normal 95 16 13 2 3" xfId="39181" xr:uid="{00000000-0005-0000-0000-000056930000}"/>
    <cellStyle name="Normal 95 16 13 3" xfId="10038" xr:uid="{00000000-0005-0000-0000-000057930000}"/>
    <cellStyle name="Normal 95 16 13 3 2" xfId="21433" xr:uid="{00000000-0005-0000-0000-000058930000}"/>
    <cellStyle name="Normal 95 16 13 3 2 2" xfId="51843" xr:uid="{00000000-0005-0000-0000-000059930000}"/>
    <cellStyle name="Normal 95 16 13 3 3" xfId="40745" xr:uid="{00000000-0005-0000-0000-00005A930000}"/>
    <cellStyle name="Normal 95 16 13 4" xfId="14125" xr:uid="{00000000-0005-0000-0000-00005B930000}"/>
    <cellStyle name="Normal 95 16 13 4 2" xfId="25459" xr:uid="{00000000-0005-0000-0000-00005C930000}"/>
    <cellStyle name="Normal 95 16 13 4 2 2" xfId="55795" xr:uid="{00000000-0005-0000-0000-00005D930000}"/>
    <cellStyle name="Normal 95 16 13 4 3" xfId="44697" xr:uid="{00000000-0005-0000-0000-00005E930000}"/>
    <cellStyle name="Normal 95 16 13 5" xfId="18179" xr:uid="{00000000-0005-0000-0000-00005F930000}"/>
    <cellStyle name="Normal 95 16 13 5 2" xfId="48682" xr:uid="{00000000-0005-0000-0000-000060930000}"/>
    <cellStyle name="Normal 95 16 13 6" xfId="29485" xr:uid="{00000000-0005-0000-0000-000061930000}"/>
    <cellStyle name="Normal 95 16 13 7" xfId="33514" xr:uid="{00000000-0005-0000-0000-000062930000}"/>
    <cellStyle name="Normal 95 16 13 8" xfId="37584" xr:uid="{00000000-0005-0000-0000-000063930000}"/>
    <cellStyle name="Normal 95 16 14" xfId="6806" xr:uid="{00000000-0005-0000-0000-000064930000}"/>
    <cellStyle name="Normal 95 16 14 2" xfId="8403" xr:uid="{00000000-0005-0000-0000-000065930000}"/>
    <cellStyle name="Normal 95 16 14 2 2" xfId="19827" xr:uid="{00000000-0005-0000-0000-000066930000}"/>
    <cellStyle name="Normal 95 16 14 2 2 2" xfId="50330" xr:uid="{00000000-0005-0000-0000-000067930000}"/>
    <cellStyle name="Normal 95 16 14 2 3" xfId="39232" xr:uid="{00000000-0005-0000-0000-000068930000}"/>
    <cellStyle name="Normal 95 16 14 3" xfId="10103" xr:uid="{00000000-0005-0000-0000-000069930000}"/>
    <cellStyle name="Normal 95 16 14 3 2" xfId="21497" xr:uid="{00000000-0005-0000-0000-00006A930000}"/>
    <cellStyle name="Normal 95 16 14 3 2 2" xfId="51907" xr:uid="{00000000-0005-0000-0000-00006B930000}"/>
    <cellStyle name="Normal 95 16 14 3 3" xfId="40809" xr:uid="{00000000-0005-0000-0000-00006C930000}"/>
    <cellStyle name="Normal 95 16 14 4" xfId="14189" xr:uid="{00000000-0005-0000-0000-00006D930000}"/>
    <cellStyle name="Normal 95 16 14 4 2" xfId="25523" xr:uid="{00000000-0005-0000-0000-00006E930000}"/>
    <cellStyle name="Normal 95 16 14 4 2 2" xfId="55859" xr:uid="{00000000-0005-0000-0000-00006F930000}"/>
    <cellStyle name="Normal 95 16 14 4 3" xfId="44761" xr:uid="{00000000-0005-0000-0000-000070930000}"/>
    <cellStyle name="Normal 95 16 14 5" xfId="18230" xr:uid="{00000000-0005-0000-0000-000071930000}"/>
    <cellStyle name="Normal 95 16 14 5 2" xfId="48733" xr:uid="{00000000-0005-0000-0000-000072930000}"/>
    <cellStyle name="Normal 95 16 14 6" xfId="29549" xr:uid="{00000000-0005-0000-0000-000073930000}"/>
    <cellStyle name="Normal 95 16 14 7" xfId="33578" xr:uid="{00000000-0005-0000-0000-000074930000}"/>
    <cellStyle name="Normal 95 16 14 8" xfId="37635" xr:uid="{00000000-0005-0000-0000-000075930000}"/>
    <cellStyle name="Normal 95 16 15" xfId="6857" xr:uid="{00000000-0005-0000-0000-000076930000}"/>
    <cellStyle name="Normal 95 16 15 2" xfId="8454" xr:uid="{00000000-0005-0000-0000-000077930000}"/>
    <cellStyle name="Normal 95 16 15 2 2" xfId="19878" xr:uid="{00000000-0005-0000-0000-000078930000}"/>
    <cellStyle name="Normal 95 16 15 2 2 2" xfId="50381" xr:uid="{00000000-0005-0000-0000-000079930000}"/>
    <cellStyle name="Normal 95 16 15 2 3" xfId="39283" xr:uid="{00000000-0005-0000-0000-00007A930000}"/>
    <cellStyle name="Normal 95 16 15 3" xfId="10165" xr:uid="{00000000-0005-0000-0000-00007B930000}"/>
    <cellStyle name="Normal 95 16 15 3 2" xfId="21558" xr:uid="{00000000-0005-0000-0000-00007C930000}"/>
    <cellStyle name="Normal 95 16 15 3 2 2" xfId="51968" xr:uid="{00000000-0005-0000-0000-00007D930000}"/>
    <cellStyle name="Normal 95 16 15 3 3" xfId="40870" xr:uid="{00000000-0005-0000-0000-00007E930000}"/>
    <cellStyle name="Normal 95 16 15 4" xfId="14250" xr:uid="{00000000-0005-0000-0000-00007F930000}"/>
    <cellStyle name="Normal 95 16 15 4 2" xfId="25584" xr:uid="{00000000-0005-0000-0000-000080930000}"/>
    <cellStyle name="Normal 95 16 15 4 2 2" xfId="55920" xr:uid="{00000000-0005-0000-0000-000081930000}"/>
    <cellStyle name="Normal 95 16 15 4 3" xfId="44822" xr:uid="{00000000-0005-0000-0000-000082930000}"/>
    <cellStyle name="Normal 95 16 15 5" xfId="18281" xr:uid="{00000000-0005-0000-0000-000083930000}"/>
    <cellStyle name="Normal 95 16 15 5 2" xfId="48784" xr:uid="{00000000-0005-0000-0000-000084930000}"/>
    <cellStyle name="Normal 95 16 15 6" xfId="29610" xr:uid="{00000000-0005-0000-0000-000085930000}"/>
    <cellStyle name="Normal 95 16 15 7" xfId="33639" xr:uid="{00000000-0005-0000-0000-000086930000}"/>
    <cellStyle name="Normal 95 16 15 8" xfId="37686" xr:uid="{00000000-0005-0000-0000-000087930000}"/>
    <cellStyle name="Normal 95 16 16" xfId="6908" xr:uid="{00000000-0005-0000-0000-000088930000}"/>
    <cellStyle name="Normal 95 16 16 2" xfId="8505" xr:uid="{00000000-0005-0000-0000-000089930000}"/>
    <cellStyle name="Normal 95 16 16 2 2" xfId="19929" xr:uid="{00000000-0005-0000-0000-00008A930000}"/>
    <cellStyle name="Normal 95 16 16 2 2 2" xfId="50432" xr:uid="{00000000-0005-0000-0000-00008B930000}"/>
    <cellStyle name="Normal 95 16 16 2 3" xfId="39334" xr:uid="{00000000-0005-0000-0000-00008C930000}"/>
    <cellStyle name="Normal 95 16 16 3" xfId="10227" xr:uid="{00000000-0005-0000-0000-00008D930000}"/>
    <cellStyle name="Normal 95 16 16 3 2" xfId="21619" xr:uid="{00000000-0005-0000-0000-00008E930000}"/>
    <cellStyle name="Normal 95 16 16 3 2 2" xfId="52029" xr:uid="{00000000-0005-0000-0000-00008F930000}"/>
    <cellStyle name="Normal 95 16 16 3 3" xfId="40931" xr:uid="{00000000-0005-0000-0000-000090930000}"/>
    <cellStyle name="Normal 95 16 16 4" xfId="14311" xr:uid="{00000000-0005-0000-0000-000091930000}"/>
    <cellStyle name="Normal 95 16 16 4 2" xfId="25645" xr:uid="{00000000-0005-0000-0000-000092930000}"/>
    <cellStyle name="Normal 95 16 16 4 2 2" xfId="55981" xr:uid="{00000000-0005-0000-0000-000093930000}"/>
    <cellStyle name="Normal 95 16 16 4 3" xfId="44883" xr:uid="{00000000-0005-0000-0000-000094930000}"/>
    <cellStyle name="Normal 95 16 16 5" xfId="18332" xr:uid="{00000000-0005-0000-0000-000095930000}"/>
    <cellStyle name="Normal 95 16 16 5 2" xfId="48835" xr:uid="{00000000-0005-0000-0000-000096930000}"/>
    <cellStyle name="Normal 95 16 16 6" xfId="29671" xr:uid="{00000000-0005-0000-0000-000097930000}"/>
    <cellStyle name="Normal 95 16 16 7" xfId="33700" xr:uid="{00000000-0005-0000-0000-000098930000}"/>
    <cellStyle name="Normal 95 16 16 8" xfId="37737" xr:uid="{00000000-0005-0000-0000-000099930000}"/>
    <cellStyle name="Normal 95 16 17" xfId="6957" xr:uid="{00000000-0005-0000-0000-00009A930000}"/>
    <cellStyle name="Normal 95 16 17 2" xfId="8554" xr:uid="{00000000-0005-0000-0000-00009B930000}"/>
    <cellStyle name="Normal 95 16 17 2 2" xfId="19978" xr:uid="{00000000-0005-0000-0000-00009C930000}"/>
    <cellStyle name="Normal 95 16 17 2 2 2" xfId="50481" xr:uid="{00000000-0005-0000-0000-00009D930000}"/>
    <cellStyle name="Normal 95 16 17 2 3" xfId="39383" xr:uid="{00000000-0005-0000-0000-00009E930000}"/>
    <cellStyle name="Normal 95 16 17 3" xfId="10281" xr:uid="{00000000-0005-0000-0000-00009F930000}"/>
    <cellStyle name="Normal 95 16 17 3 2" xfId="21672" xr:uid="{00000000-0005-0000-0000-0000A0930000}"/>
    <cellStyle name="Normal 95 16 17 3 2 2" xfId="52082" xr:uid="{00000000-0005-0000-0000-0000A1930000}"/>
    <cellStyle name="Normal 95 16 17 3 3" xfId="40984" xr:uid="{00000000-0005-0000-0000-0000A2930000}"/>
    <cellStyle name="Normal 95 16 17 4" xfId="14364" xr:uid="{00000000-0005-0000-0000-0000A3930000}"/>
    <cellStyle name="Normal 95 16 17 4 2" xfId="25698" xr:uid="{00000000-0005-0000-0000-0000A4930000}"/>
    <cellStyle name="Normal 95 16 17 4 2 2" xfId="56034" xr:uid="{00000000-0005-0000-0000-0000A5930000}"/>
    <cellStyle name="Normal 95 16 17 4 3" xfId="44936" xr:uid="{00000000-0005-0000-0000-0000A6930000}"/>
    <cellStyle name="Normal 95 16 17 5" xfId="18381" xr:uid="{00000000-0005-0000-0000-0000A7930000}"/>
    <cellStyle name="Normal 95 16 17 5 2" xfId="48884" xr:uid="{00000000-0005-0000-0000-0000A8930000}"/>
    <cellStyle name="Normal 95 16 17 6" xfId="29724" xr:uid="{00000000-0005-0000-0000-0000A9930000}"/>
    <cellStyle name="Normal 95 16 17 7" xfId="33753" xr:uid="{00000000-0005-0000-0000-0000AA930000}"/>
    <cellStyle name="Normal 95 16 17 8" xfId="37786" xr:uid="{00000000-0005-0000-0000-0000AB930000}"/>
    <cellStyle name="Normal 95 16 18" xfId="7006" xr:uid="{00000000-0005-0000-0000-0000AC930000}"/>
    <cellStyle name="Normal 95 16 18 2" xfId="8603" xr:uid="{00000000-0005-0000-0000-0000AD930000}"/>
    <cellStyle name="Normal 95 16 18 2 2" xfId="20027" xr:uid="{00000000-0005-0000-0000-0000AE930000}"/>
    <cellStyle name="Normal 95 16 18 2 2 2" xfId="50530" xr:uid="{00000000-0005-0000-0000-0000AF930000}"/>
    <cellStyle name="Normal 95 16 18 2 3" xfId="39432" xr:uid="{00000000-0005-0000-0000-0000B0930000}"/>
    <cellStyle name="Normal 95 16 18 3" xfId="10335" xr:uid="{00000000-0005-0000-0000-0000B1930000}"/>
    <cellStyle name="Normal 95 16 18 3 2" xfId="21725" xr:uid="{00000000-0005-0000-0000-0000B2930000}"/>
    <cellStyle name="Normal 95 16 18 3 2 2" xfId="52135" xr:uid="{00000000-0005-0000-0000-0000B3930000}"/>
    <cellStyle name="Normal 95 16 18 3 3" xfId="41037" xr:uid="{00000000-0005-0000-0000-0000B4930000}"/>
    <cellStyle name="Normal 95 16 18 4" xfId="14417" xr:uid="{00000000-0005-0000-0000-0000B5930000}"/>
    <cellStyle name="Normal 95 16 18 4 2" xfId="25751" xr:uid="{00000000-0005-0000-0000-0000B6930000}"/>
    <cellStyle name="Normal 95 16 18 4 2 2" xfId="56087" xr:uid="{00000000-0005-0000-0000-0000B7930000}"/>
    <cellStyle name="Normal 95 16 18 4 3" xfId="44989" xr:uid="{00000000-0005-0000-0000-0000B8930000}"/>
    <cellStyle name="Normal 95 16 18 5" xfId="18430" xr:uid="{00000000-0005-0000-0000-0000B9930000}"/>
    <cellStyle name="Normal 95 16 18 5 2" xfId="48933" xr:uid="{00000000-0005-0000-0000-0000BA930000}"/>
    <cellStyle name="Normal 95 16 18 6" xfId="29777" xr:uid="{00000000-0005-0000-0000-0000BB930000}"/>
    <cellStyle name="Normal 95 16 18 7" xfId="33806" xr:uid="{00000000-0005-0000-0000-0000BC930000}"/>
    <cellStyle name="Normal 95 16 18 8" xfId="37835" xr:uid="{00000000-0005-0000-0000-0000BD930000}"/>
    <cellStyle name="Normal 95 16 19" xfId="7053" xr:uid="{00000000-0005-0000-0000-0000BE930000}"/>
    <cellStyle name="Normal 95 16 19 2" xfId="8650" xr:uid="{00000000-0005-0000-0000-0000BF930000}"/>
    <cellStyle name="Normal 95 16 19 2 2" xfId="20074" xr:uid="{00000000-0005-0000-0000-0000C0930000}"/>
    <cellStyle name="Normal 95 16 19 2 2 2" xfId="50577" xr:uid="{00000000-0005-0000-0000-0000C1930000}"/>
    <cellStyle name="Normal 95 16 19 2 3" xfId="39479" xr:uid="{00000000-0005-0000-0000-0000C2930000}"/>
    <cellStyle name="Normal 95 16 19 3" xfId="10389" xr:uid="{00000000-0005-0000-0000-0000C3930000}"/>
    <cellStyle name="Normal 95 16 19 3 2" xfId="21778" xr:uid="{00000000-0005-0000-0000-0000C4930000}"/>
    <cellStyle name="Normal 95 16 19 3 2 2" xfId="52188" xr:uid="{00000000-0005-0000-0000-0000C5930000}"/>
    <cellStyle name="Normal 95 16 19 3 3" xfId="41090" xr:uid="{00000000-0005-0000-0000-0000C6930000}"/>
    <cellStyle name="Normal 95 16 19 4" xfId="14470" xr:uid="{00000000-0005-0000-0000-0000C7930000}"/>
    <cellStyle name="Normal 95 16 19 4 2" xfId="25804" xr:uid="{00000000-0005-0000-0000-0000C8930000}"/>
    <cellStyle name="Normal 95 16 19 4 2 2" xfId="56140" xr:uid="{00000000-0005-0000-0000-0000C9930000}"/>
    <cellStyle name="Normal 95 16 19 4 3" xfId="45042" xr:uid="{00000000-0005-0000-0000-0000CA930000}"/>
    <cellStyle name="Normal 95 16 19 5" xfId="18477" xr:uid="{00000000-0005-0000-0000-0000CB930000}"/>
    <cellStyle name="Normal 95 16 19 5 2" xfId="48980" xr:uid="{00000000-0005-0000-0000-0000CC930000}"/>
    <cellStyle name="Normal 95 16 19 6" xfId="29830" xr:uid="{00000000-0005-0000-0000-0000CD930000}"/>
    <cellStyle name="Normal 95 16 19 7" xfId="33859" xr:uid="{00000000-0005-0000-0000-0000CE930000}"/>
    <cellStyle name="Normal 95 16 19 8" xfId="37882" xr:uid="{00000000-0005-0000-0000-0000CF930000}"/>
    <cellStyle name="Normal 95 16 2" xfId="6071" xr:uid="{00000000-0005-0000-0000-0000D0930000}"/>
    <cellStyle name="Normal 95 16 2 2" xfId="7668" xr:uid="{00000000-0005-0000-0000-0000D1930000}"/>
    <cellStyle name="Normal 95 16 2 2 2" xfId="19092" xr:uid="{00000000-0005-0000-0000-0000D2930000}"/>
    <cellStyle name="Normal 95 16 2 2 2 2" xfId="49595" xr:uid="{00000000-0005-0000-0000-0000D3930000}"/>
    <cellStyle name="Normal 95 16 2 2 3" xfId="38497" xr:uid="{00000000-0005-0000-0000-0000D4930000}"/>
    <cellStyle name="Normal 95 16 2 3" xfId="9298" xr:uid="{00000000-0005-0000-0000-0000D5930000}"/>
    <cellStyle name="Normal 95 16 2 3 2" xfId="20701" xr:uid="{00000000-0005-0000-0000-0000D6930000}"/>
    <cellStyle name="Normal 95 16 2 3 2 2" xfId="51111" xr:uid="{00000000-0005-0000-0000-0000D7930000}"/>
    <cellStyle name="Normal 95 16 2 3 3" xfId="40013" xr:uid="{00000000-0005-0000-0000-0000D8930000}"/>
    <cellStyle name="Normal 95 16 2 4" xfId="13393" xr:uid="{00000000-0005-0000-0000-0000D9930000}"/>
    <cellStyle name="Normal 95 16 2 4 2" xfId="24727" xr:uid="{00000000-0005-0000-0000-0000DA930000}"/>
    <cellStyle name="Normal 95 16 2 4 2 2" xfId="55063" xr:uid="{00000000-0005-0000-0000-0000DB930000}"/>
    <cellStyle name="Normal 95 16 2 4 3" xfId="43965" xr:uid="{00000000-0005-0000-0000-0000DC930000}"/>
    <cellStyle name="Normal 95 16 2 5" xfId="17495" xr:uid="{00000000-0005-0000-0000-0000DD930000}"/>
    <cellStyle name="Normal 95 16 2 5 2" xfId="47998" xr:uid="{00000000-0005-0000-0000-0000DE930000}"/>
    <cellStyle name="Normal 95 16 2 6" xfId="28753" xr:uid="{00000000-0005-0000-0000-0000DF930000}"/>
    <cellStyle name="Normal 95 16 2 7" xfId="32782" xr:uid="{00000000-0005-0000-0000-0000E0930000}"/>
    <cellStyle name="Normal 95 16 2 8" xfId="36900" xr:uid="{00000000-0005-0000-0000-0000E1930000}"/>
    <cellStyle name="Normal 95 16 20" xfId="7162" xr:uid="{00000000-0005-0000-0000-0000E2930000}"/>
    <cellStyle name="Normal 95 16 20 2" xfId="10443" xr:uid="{00000000-0005-0000-0000-0000E3930000}"/>
    <cellStyle name="Normal 95 16 20 2 2" xfId="21831" xr:uid="{00000000-0005-0000-0000-0000E4930000}"/>
    <cellStyle name="Normal 95 16 20 2 2 2" xfId="52241" xr:uid="{00000000-0005-0000-0000-0000E5930000}"/>
    <cellStyle name="Normal 95 16 20 2 3" xfId="41143" xr:uid="{00000000-0005-0000-0000-0000E6930000}"/>
    <cellStyle name="Normal 95 16 20 3" xfId="14523" xr:uid="{00000000-0005-0000-0000-0000E7930000}"/>
    <cellStyle name="Normal 95 16 20 3 2" xfId="25857" xr:uid="{00000000-0005-0000-0000-0000E8930000}"/>
    <cellStyle name="Normal 95 16 20 3 2 2" xfId="56193" xr:uid="{00000000-0005-0000-0000-0000E9930000}"/>
    <cellStyle name="Normal 95 16 20 3 3" xfId="45095" xr:uid="{00000000-0005-0000-0000-0000EA930000}"/>
    <cellStyle name="Normal 95 16 20 4" xfId="18586" xr:uid="{00000000-0005-0000-0000-0000EB930000}"/>
    <cellStyle name="Normal 95 16 20 4 2" xfId="49089" xr:uid="{00000000-0005-0000-0000-0000EC930000}"/>
    <cellStyle name="Normal 95 16 20 5" xfId="29883" xr:uid="{00000000-0005-0000-0000-0000ED930000}"/>
    <cellStyle name="Normal 95 16 20 6" xfId="33912" xr:uid="{00000000-0005-0000-0000-0000EE930000}"/>
    <cellStyle name="Normal 95 16 20 7" xfId="37991" xr:uid="{00000000-0005-0000-0000-0000EF930000}"/>
    <cellStyle name="Normal 95 16 21" xfId="10497" xr:uid="{00000000-0005-0000-0000-0000F0930000}"/>
    <cellStyle name="Normal 95 16 21 2" xfId="14576" xr:uid="{00000000-0005-0000-0000-0000F1930000}"/>
    <cellStyle name="Normal 95 16 21 2 2" xfId="25910" xr:uid="{00000000-0005-0000-0000-0000F2930000}"/>
    <cellStyle name="Normal 95 16 21 2 2 2" xfId="56246" xr:uid="{00000000-0005-0000-0000-0000F3930000}"/>
    <cellStyle name="Normal 95 16 21 2 3" xfId="45148" xr:uid="{00000000-0005-0000-0000-0000F4930000}"/>
    <cellStyle name="Normal 95 16 21 3" xfId="21884" xr:uid="{00000000-0005-0000-0000-0000F5930000}"/>
    <cellStyle name="Normal 95 16 21 3 2" xfId="52294" xr:uid="{00000000-0005-0000-0000-0000F6930000}"/>
    <cellStyle name="Normal 95 16 21 4" xfId="29936" xr:uid="{00000000-0005-0000-0000-0000F7930000}"/>
    <cellStyle name="Normal 95 16 21 5" xfId="33965" xr:uid="{00000000-0005-0000-0000-0000F8930000}"/>
    <cellStyle name="Normal 95 16 21 6" xfId="41196" xr:uid="{00000000-0005-0000-0000-0000F9930000}"/>
    <cellStyle name="Normal 95 16 22" xfId="10551" xr:uid="{00000000-0005-0000-0000-0000FA930000}"/>
    <cellStyle name="Normal 95 16 22 2" xfId="14629" xr:uid="{00000000-0005-0000-0000-0000FB930000}"/>
    <cellStyle name="Normal 95 16 22 2 2" xfId="25963" xr:uid="{00000000-0005-0000-0000-0000FC930000}"/>
    <cellStyle name="Normal 95 16 22 2 2 2" xfId="56299" xr:uid="{00000000-0005-0000-0000-0000FD930000}"/>
    <cellStyle name="Normal 95 16 22 2 3" xfId="45201" xr:uid="{00000000-0005-0000-0000-0000FE930000}"/>
    <cellStyle name="Normal 95 16 22 3" xfId="21937" xr:uid="{00000000-0005-0000-0000-0000FF930000}"/>
    <cellStyle name="Normal 95 16 22 3 2" xfId="52347" xr:uid="{00000000-0005-0000-0000-000000940000}"/>
    <cellStyle name="Normal 95 16 22 4" xfId="29989" xr:uid="{00000000-0005-0000-0000-000001940000}"/>
    <cellStyle name="Normal 95 16 22 5" xfId="34018" xr:uid="{00000000-0005-0000-0000-000002940000}"/>
    <cellStyle name="Normal 95 16 22 6" xfId="41249" xr:uid="{00000000-0005-0000-0000-000003940000}"/>
    <cellStyle name="Normal 95 16 23" xfId="10601" xr:uid="{00000000-0005-0000-0000-000004940000}"/>
    <cellStyle name="Normal 95 16 23 2" xfId="14678" xr:uid="{00000000-0005-0000-0000-000005940000}"/>
    <cellStyle name="Normal 95 16 23 2 2" xfId="26012" xr:uid="{00000000-0005-0000-0000-000006940000}"/>
    <cellStyle name="Normal 95 16 23 2 2 2" xfId="56348" xr:uid="{00000000-0005-0000-0000-000007940000}"/>
    <cellStyle name="Normal 95 16 23 2 3" xfId="45250" xr:uid="{00000000-0005-0000-0000-000008940000}"/>
    <cellStyle name="Normal 95 16 23 3" xfId="21986" xr:uid="{00000000-0005-0000-0000-000009940000}"/>
    <cellStyle name="Normal 95 16 23 3 2" xfId="52396" xr:uid="{00000000-0005-0000-0000-00000A940000}"/>
    <cellStyle name="Normal 95 16 23 4" xfId="30038" xr:uid="{00000000-0005-0000-0000-00000B940000}"/>
    <cellStyle name="Normal 95 16 23 5" xfId="34067" xr:uid="{00000000-0005-0000-0000-00000C940000}"/>
    <cellStyle name="Normal 95 16 23 6" xfId="41298" xr:uid="{00000000-0005-0000-0000-00000D940000}"/>
    <cellStyle name="Normal 95 16 24" xfId="10651" xr:uid="{00000000-0005-0000-0000-00000E940000}"/>
    <cellStyle name="Normal 95 16 24 2" xfId="14727" xr:uid="{00000000-0005-0000-0000-00000F940000}"/>
    <cellStyle name="Normal 95 16 24 2 2" xfId="26061" xr:uid="{00000000-0005-0000-0000-000010940000}"/>
    <cellStyle name="Normal 95 16 24 2 2 2" xfId="56397" xr:uid="{00000000-0005-0000-0000-000011940000}"/>
    <cellStyle name="Normal 95 16 24 2 3" xfId="45299" xr:uid="{00000000-0005-0000-0000-000012940000}"/>
    <cellStyle name="Normal 95 16 24 3" xfId="22035" xr:uid="{00000000-0005-0000-0000-000013940000}"/>
    <cellStyle name="Normal 95 16 24 3 2" xfId="52445" xr:uid="{00000000-0005-0000-0000-000014940000}"/>
    <cellStyle name="Normal 95 16 24 4" xfId="30087" xr:uid="{00000000-0005-0000-0000-000015940000}"/>
    <cellStyle name="Normal 95 16 24 5" xfId="34116" xr:uid="{00000000-0005-0000-0000-000016940000}"/>
    <cellStyle name="Normal 95 16 24 6" xfId="41347" xr:uid="{00000000-0005-0000-0000-000017940000}"/>
    <cellStyle name="Normal 95 16 25" xfId="10701" xr:uid="{00000000-0005-0000-0000-000018940000}"/>
    <cellStyle name="Normal 95 16 25 2" xfId="14776" xr:uid="{00000000-0005-0000-0000-000019940000}"/>
    <cellStyle name="Normal 95 16 25 2 2" xfId="26110" xr:uid="{00000000-0005-0000-0000-00001A940000}"/>
    <cellStyle name="Normal 95 16 25 2 2 2" xfId="56446" xr:uid="{00000000-0005-0000-0000-00001B940000}"/>
    <cellStyle name="Normal 95 16 25 2 3" xfId="45348" xr:uid="{00000000-0005-0000-0000-00001C940000}"/>
    <cellStyle name="Normal 95 16 25 3" xfId="22084" xr:uid="{00000000-0005-0000-0000-00001D940000}"/>
    <cellStyle name="Normal 95 16 25 3 2" xfId="52494" xr:uid="{00000000-0005-0000-0000-00001E940000}"/>
    <cellStyle name="Normal 95 16 25 4" xfId="30136" xr:uid="{00000000-0005-0000-0000-00001F940000}"/>
    <cellStyle name="Normal 95 16 25 5" xfId="34165" xr:uid="{00000000-0005-0000-0000-000020940000}"/>
    <cellStyle name="Normal 95 16 25 6" xfId="41396" xr:uid="{00000000-0005-0000-0000-000021940000}"/>
    <cellStyle name="Normal 95 16 26" xfId="11285" xr:uid="{00000000-0005-0000-0000-000022940000}"/>
    <cellStyle name="Normal 95 16 26 2" xfId="15312" xr:uid="{00000000-0005-0000-0000-000023940000}"/>
    <cellStyle name="Normal 95 16 26 2 2" xfId="26646" xr:uid="{00000000-0005-0000-0000-000024940000}"/>
    <cellStyle name="Normal 95 16 26 2 2 2" xfId="56982" xr:uid="{00000000-0005-0000-0000-000025940000}"/>
    <cellStyle name="Normal 95 16 26 2 3" xfId="45884" xr:uid="{00000000-0005-0000-0000-000026940000}"/>
    <cellStyle name="Normal 95 16 26 3" xfId="22620" xr:uid="{00000000-0005-0000-0000-000027940000}"/>
    <cellStyle name="Normal 95 16 26 3 2" xfId="53030" xr:uid="{00000000-0005-0000-0000-000028940000}"/>
    <cellStyle name="Normal 95 16 26 4" xfId="30672" xr:uid="{00000000-0005-0000-0000-000029940000}"/>
    <cellStyle name="Normal 95 16 26 5" xfId="34701" xr:uid="{00000000-0005-0000-0000-00002A940000}"/>
    <cellStyle name="Normal 95 16 26 6" xfId="41932" xr:uid="{00000000-0005-0000-0000-00002B940000}"/>
    <cellStyle name="Normal 95 16 27" xfId="10760" xr:uid="{00000000-0005-0000-0000-00002C940000}"/>
    <cellStyle name="Normal 95 16 27 2" xfId="14835" xr:uid="{00000000-0005-0000-0000-00002D940000}"/>
    <cellStyle name="Normal 95 16 27 2 2" xfId="26169" xr:uid="{00000000-0005-0000-0000-00002E940000}"/>
    <cellStyle name="Normal 95 16 27 2 2 2" xfId="56505" xr:uid="{00000000-0005-0000-0000-00002F940000}"/>
    <cellStyle name="Normal 95 16 27 2 3" xfId="45407" xr:uid="{00000000-0005-0000-0000-000030940000}"/>
    <cellStyle name="Normal 95 16 27 3" xfId="22143" xr:uid="{00000000-0005-0000-0000-000031940000}"/>
    <cellStyle name="Normal 95 16 27 3 2" xfId="52553" xr:uid="{00000000-0005-0000-0000-000032940000}"/>
    <cellStyle name="Normal 95 16 27 4" xfId="30195" xr:uid="{00000000-0005-0000-0000-000033940000}"/>
    <cellStyle name="Normal 95 16 27 5" xfId="34224" xr:uid="{00000000-0005-0000-0000-000034940000}"/>
    <cellStyle name="Normal 95 16 27 6" xfId="41455" xr:uid="{00000000-0005-0000-0000-000035940000}"/>
    <cellStyle name="Normal 95 16 28" xfId="11360" xr:uid="{00000000-0005-0000-0000-000036940000}"/>
    <cellStyle name="Normal 95 16 28 2" xfId="15387" xr:uid="{00000000-0005-0000-0000-000037940000}"/>
    <cellStyle name="Normal 95 16 28 2 2" xfId="26721" xr:uid="{00000000-0005-0000-0000-000038940000}"/>
    <cellStyle name="Normal 95 16 28 2 2 2" xfId="57057" xr:uid="{00000000-0005-0000-0000-000039940000}"/>
    <cellStyle name="Normal 95 16 28 2 3" xfId="45959" xr:uid="{00000000-0005-0000-0000-00003A940000}"/>
    <cellStyle name="Normal 95 16 28 3" xfId="22695" xr:uid="{00000000-0005-0000-0000-00003B940000}"/>
    <cellStyle name="Normal 95 16 28 3 2" xfId="53105" xr:uid="{00000000-0005-0000-0000-00003C940000}"/>
    <cellStyle name="Normal 95 16 28 4" xfId="30747" xr:uid="{00000000-0005-0000-0000-00003D940000}"/>
    <cellStyle name="Normal 95 16 28 5" xfId="34776" xr:uid="{00000000-0005-0000-0000-00003E940000}"/>
    <cellStyle name="Normal 95 16 28 6" xfId="42007" xr:uid="{00000000-0005-0000-0000-00003F940000}"/>
    <cellStyle name="Normal 95 16 29" xfId="11521" xr:uid="{00000000-0005-0000-0000-000040940000}"/>
    <cellStyle name="Normal 95 16 29 2" xfId="15548" xr:uid="{00000000-0005-0000-0000-000041940000}"/>
    <cellStyle name="Normal 95 16 29 2 2" xfId="26882" xr:uid="{00000000-0005-0000-0000-000042940000}"/>
    <cellStyle name="Normal 95 16 29 2 2 2" xfId="57218" xr:uid="{00000000-0005-0000-0000-000043940000}"/>
    <cellStyle name="Normal 95 16 29 2 3" xfId="46120" xr:uid="{00000000-0005-0000-0000-000044940000}"/>
    <cellStyle name="Normal 95 16 29 3" xfId="22856" xr:uid="{00000000-0005-0000-0000-000045940000}"/>
    <cellStyle name="Normal 95 16 29 3 2" xfId="53266" xr:uid="{00000000-0005-0000-0000-000046940000}"/>
    <cellStyle name="Normal 95 16 29 4" xfId="30908" xr:uid="{00000000-0005-0000-0000-000047940000}"/>
    <cellStyle name="Normal 95 16 29 5" xfId="34937" xr:uid="{00000000-0005-0000-0000-000048940000}"/>
    <cellStyle name="Normal 95 16 29 6" xfId="42168" xr:uid="{00000000-0005-0000-0000-000049940000}"/>
    <cellStyle name="Normal 95 16 3" xfId="5606" xr:uid="{00000000-0005-0000-0000-00004A940000}"/>
    <cellStyle name="Normal 95 16 3 2" xfId="7203" xr:uid="{00000000-0005-0000-0000-00004B940000}"/>
    <cellStyle name="Normal 95 16 3 2 2" xfId="18627" xr:uid="{00000000-0005-0000-0000-00004C940000}"/>
    <cellStyle name="Normal 95 16 3 2 2 2" xfId="49130" xr:uid="{00000000-0005-0000-0000-00004D940000}"/>
    <cellStyle name="Normal 95 16 3 2 3" xfId="38032" xr:uid="{00000000-0005-0000-0000-00004E940000}"/>
    <cellStyle name="Normal 95 16 3 3" xfId="8879" xr:uid="{00000000-0005-0000-0000-00004F940000}"/>
    <cellStyle name="Normal 95 16 3 3 2" xfId="20310" xr:uid="{00000000-0005-0000-0000-000050940000}"/>
    <cellStyle name="Normal 95 16 3 3 2 2" xfId="50720" xr:uid="{00000000-0005-0000-0000-000051940000}"/>
    <cellStyle name="Normal 95 16 3 3 3" xfId="39622" xr:uid="{00000000-0005-0000-0000-000052940000}"/>
    <cellStyle name="Normal 95 16 3 4" xfId="13002" xr:uid="{00000000-0005-0000-0000-000053940000}"/>
    <cellStyle name="Normal 95 16 3 4 2" xfId="24336" xr:uid="{00000000-0005-0000-0000-000054940000}"/>
    <cellStyle name="Normal 95 16 3 4 2 2" xfId="54672" xr:uid="{00000000-0005-0000-0000-000055940000}"/>
    <cellStyle name="Normal 95 16 3 4 3" xfId="43574" xr:uid="{00000000-0005-0000-0000-000056940000}"/>
    <cellStyle name="Normal 95 16 3 5" xfId="17030" xr:uid="{00000000-0005-0000-0000-000057940000}"/>
    <cellStyle name="Normal 95 16 3 5 2" xfId="47533" xr:uid="{00000000-0005-0000-0000-000058940000}"/>
    <cellStyle name="Normal 95 16 3 6" xfId="28362" xr:uid="{00000000-0005-0000-0000-000059940000}"/>
    <cellStyle name="Normal 95 16 3 7" xfId="32391" xr:uid="{00000000-0005-0000-0000-00005A940000}"/>
    <cellStyle name="Normal 95 16 3 8" xfId="36435" xr:uid="{00000000-0005-0000-0000-00005B940000}"/>
    <cellStyle name="Normal 95 16 30" xfId="11510" xr:uid="{00000000-0005-0000-0000-00005C940000}"/>
    <cellStyle name="Normal 95 16 30 2" xfId="15537" xr:uid="{00000000-0005-0000-0000-00005D940000}"/>
    <cellStyle name="Normal 95 16 30 2 2" xfId="26871" xr:uid="{00000000-0005-0000-0000-00005E940000}"/>
    <cellStyle name="Normal 95 16 30 2 2 2" xfId="57207" xr:uid="{00000000-0005-0000-0000-00005F940000}"/>
    <cellStyle name="Normal 95 16 30 2 3" xfId="46109" xr:uid="{00000000-0005-0000-0000-000060940000}"/>
    <cellStyle name="Normal 95 16 30 3" xfId="22845" xr:uid="{00000000-0005-0000-0000-000061940000}"/>
    <cellStyle name="Normal 95 16 30 3 2" xfId="53255" xr:uid="{00000000-0005-0000-0000-000062940000}"/>
    <cellStyle name="Normal 95 16 30 4" xfId="30897" xr:uid="{00000000-0005-0000-0000-000063940000}"/>
    <cellStyle name="Normal 95 16 30 5" xfId="34926" xr:uid="{00000000-0005-0000-0000-000064940000}"/>
    <cellStyle name="Normal 95 16 30 6" xfId="42157" xr:uid="{00000000-0005-0000-0000-000065940000}"/>
    <cellStyle name="Normal 95 16 31" xfId="11591" xr:uid="{00000000-0005-0000-0000-000066940000}"/>
    <cellStyle name="Normal 95 16 31 2" xfId="15618" xr:uid="{00000000-0005-0000-0000-000067940000}"/>
    <cellStyle name="Normal 95 16 31 2 2" xfId="26952" xr:uid="{00000000-0005-0000-0000-000068940000}"/>
    <cellStyle name="Normal 95 16 31 2 2 2" xfId="57288" xr:uid="{00000000-0005-0000-0000-000069940000}"/>
    <cellStyle name="Normal 95 16 31 2 3" xfId="46190" xr:uid="{00000000-0005-0000-0000-00006A940000}"/>
    <cellStyle name="Normal 95 16 31 3" xfId="22926" xr:uid="{00000000-0005-0000-0000-00006B940000}"/>
    <cellStyle name="Normal 95 16 31 3 2" xfId="53336" xr:uid="{00000000-0005-0000-0000-00006C940000}"/>
    <cellStyle name="Normal 95 16 31 4" xfId="30978" xr:uid="{00000000-0005-0000-0000-00006D940000}"/>
    <cellStyle name="Normal 95 16 31 5" xfId="35007" xr:uid="{00000000-0005-0000-0000-00006E940000}"/>
    <cellStyle name="Normal 95 16 31 6" xfId="42238" xr:uid="{00000000-0005-0000-0000-00006F940000}"/>
    <cellStyle name="Normal 95 16 32" xfId="11669" xr:uid="{00000000-0005-0000-0000-000070940000}"/>
    <cellStyle name="Normal 95 16 32 2" xfId="15696" xr:uid="{00000000-0005-0000-0000-000071940000}"/>
    <cellStyle name="Normal 95 16 32 2 2" xfId="27030" xr:uid="{00000000-0005-0000-0000-000072940000}"/>
    <cellStyle name="Normal 95 16 32 2 2 2" xfId="57366" xr:uid="{00000000-0005-0000-0000-000073940000}"/>
    <cellStyle name="Normal 95 16 32 2 3" xfId="46268" xr:uid="{00000000-0005-0000-0000-000074940000}"/>
    <cellStyle name="Normal 95 16 32 3" xfId="23004" xr:uid="{00000000-0005-0000-0000-000075940000}"/>
    <cellStyle name="Normal 95 16 32 3 2" xfId="53414" xr:uid="{00000000-0005-0000-0000-000076940000}"/>
    <cellStyle name="Normal 95 16 32 4" xfId="31056" xr:uid="{00000000-0005-0000-0000-000077940000}"/>
    <cellStyle name="Normal 95 16 32 5" xfId="35085" xr:uid="{00000000-0005-0000-0000-000078940000}"/>
    <cellStyle name="Normal 95 16 32 6" xfId="42316" xr:uid="{00000000-0005-0000-0000-000079940000}"/>
    <cellStyle name="Normal 95 16 33" xfId="11747" xr:uid="{00000000-0005-0000-0000-00007A940000}"/>
    <cellStyle name="Normal 95 16 33 2" xfId="15774" xr:uid="{00000000-0005-0000-0000-00007B940000}"/>
    <cellStyle name="Normal 95 16 33 2 2" xfId="27108" xr:uid="{00000000-0005-0000-0000-00007C940000}"/>
    <cellStyle name="Normal 95 16 33 2 2 2" xfId="57444" xr:uid="{00000000-0005-0000-0000-00007D940000}"/>
    <cellStyle name="Normal 95 16 33 2 3" xfId="46346" xr:uid="{00000000-0005-0000-0000-00007E940000}"/>
    <cellStyle name="Normal 95 16 33 3" xfId="23082" xr:uid="{00000000-0005-0000-0000-00007F940000}"/>
    <cellStyle name="Normal 95 16 33 3 2" xfId="53492" xr:uid="{00000000-0005-0000-0000-000080940000}"/>
    <cellStyle name="Normal 95 16 33 4" xfId="31134" xr:uid="{00000000-0005-0000-0000-000081940000}"/>
    <cellStyle name="Normal 95 16 33 5" xfId="35163" xr:uid="{00000000-0005-0000-0000-000082940000}"/>
    <cellStyle name="Normal 95 16 33 6" xfId="42394" xr:uid="{00000000-0005-0000-0000-000083940000}"/>
    <cellStyle name="Normal 95 16 34" xfId="11825" xr:uid="{00000000-0005-0000-0000-000084940000}"/>
    <cellStyle name="Normal 95 16 34 2" xfId="15852" xr:uid="{00000000-0005-0000-0000-000085940000}"/>
    <cellStyle name="Normal 95 16 34 2 2" xfId="27186" xr:uid="{00000000-0005-0000-0000-000086940000}"/>
    <cellStyle name="Normal 95 16 34 2 2 2" xfId="57522" xr:uid="{00000000-0005-0000-0000-000087940000}"/>
    <cellStyle name="Normal 95 16 34 2 3" xfId="46424" xr:uid="{00000000-0005-0000-0000-000088940000}"/>
    <cellStyle name="Normal 95 16 34 3" xfId="23160" xr:uid="{00000000-0005-0000-0000-000089940000}"/>
    <cellStyle name="Normal 95 16 34 3 2" xfId="53570" xr:uid="{00000000-0005-0000-0000-00008A940000}"/>
    <cellStyle name="Normal 95 16 34 4" xfId="31212" xr:uid="{00000000-0005-0000-0000-00008B940000}"/>
    <cellStyle name="Normal 95 16 34 5" xfId="35241" xr:uid="{00000000-0005-0000-0000-00008C940000}"/>
    <cellStyle name="Normal 95 16 34 6" xfId="42472" xr:uid="{00000000-0005-0000-0000-00008D940000}"/>
    <cellStyle name="Normal 95 16 35" xfId="11903" xr:uid="{00000000-0005-0000-0000-00008E940000}"/>
    <cellStyle name="Normal 95 16 35 2" xfId="15930" xr:uid="{00000000-0005-0000-0000-00008F940000}"/>
    <cellStyle name="Normal 95 16 35 2 2" xfId="27264" xr:uid="{00000000-0005-0000-0000-000090940000}"/>
    <cellStyle name="Normal 95 16 35 2 2 2" xfId="57600" xr:uid="{00000000-0005-0000-0000-000091940000}"/>
    <cellStyle name="Normal 95 16 35 2 3" xfId="46502" xr:uid="{00000000-0005-0000-0000-000092940000}"/>
    <cellStyle name="Normal 95 16 35 3" xfId="23238" xr:uid="{00000000-0005-0000-0000-000093940000}"/>
    <cellStyle name="Normal 95 16 35 3 2" xfId="53648" xr:uid="{00000000-0005-0000-0000-000094940000}"/>
    <cellStyle name="Normal 95 16 35 4" xfId="31290" xr:uid="{00000000-0005-0000-0000-000095940000}"/>
    <cellStyle name="Normal 95 16 35 5" xfId="35319" xr:uid="{00000000-0005-0000-0000-000096940000}"/>
    <cellStyle name="Normal 95 16 35 6" xfId="42550" xr:uid="{00000000-0005-0000-0000-000097940000}"/>
    <cellStyle name="Normal 95 16 36" xfId="11981" xr:uid="{00000000-0005-0000-0000-000098940000}"/>
    <cellStyle name="Normal 95 16 36 2" xfId="16008" xr:uid="{00000000-0005-0000-0000-000099940000}"/>
    <cellStyle name="Normal 95 16 36 2 2" xfId="27342" xr:uid="{00000000-0005-0000-0000-00009A940000}"/>
    <cellStyle name="Normal 95 16 36 2 2 2" xfId="57678" xr:uid="{00000000-0005-0000-0000-00009B940000}"/>
    <cellStyle name="Normal 95 16 36 2 3" xfId="46580" xr:uid="{00000000-0005-0000-0000-00009C940000}"/>
    <cellStyle name="Normal 95 16 36 3" xfId="23316" xr:uid="{00000000-0005-0000-0000-00009D940000}"/>
    <cellStyle name="Normal 95 16 36 3 2" xfId="53726" xr:uid="{00000000-0005-0000-0000-00009E940000}"/>
    <cellStyle name="Normal 95 16 36 4" xfId="31368" xr:uid="{00000000-0005-0000-0000-00009F940000}"/>
    <cellStyle name="Normal 95 16 36 5" xfId="35397" xr:uid="{00000000-0005-0000-0000-0000A0940000}"/>
    <cellStyle name="Normal 95 16 36 6" xfId="42628" xr:uid="{00000000-0005-0000-0000-0000A1940000}"/>
    <cellStyle name="Normal 95 16 37" xfId="12059" xr:uid="{00000000-0005-0000-0000-0000A2940000}"/>
    <cellStyle name="Normal 95 16 37 2" xfId="16086" xr:uid="{00000000-0005-0000-0000-0000A3940000}"/>
    <cellStyle name="Normal 95 16 37 2 2" xfId="27420" xr:uid="{00000000-0005-0000-0000-0000A4940000}"/>
    <cellStyle name="Normal 95 16 37 2 2 2" xfId="57756" xr:uid="{00000000-0005-0000-0000-0000A5940000}"/>
    <cellStyle name="Normal 95 16 37 2 3" xfId="46658" xr:uid="{00000000-0005-0000-0000-0000A6940000}"/>
    <cellStyle name="Normal 95 16 37 3" xfId="23394" xr:uid="{00000000-0005-0000-0000-0000A7940000}"/>
    <cellStyle name="Normal 95 16 37 3 2" xfId="53804" xr:uid="{00000000-0005-0000-0000-0000A8940000}"/>
    <cellStyle name="Normal 95 16 37 4" xfId="31446" xr:uid="{00000000-0005-0000-0000-0000A9940000}"/>
    <cellStyle name="Normal 95 16 37 5" xfId="35475" xr:uid="{00000000-0005-0000-0000-0000AA940000}"/>
    <cellStyle name="Normal 95 16 37 6" xfId="42706" xr:uid="{00000000-0005-0000-0000-0000AB940000}"/>
    <cellStyle name="Normal 95 16 38" xfId="12136" xr:uid="{00000000-0005-0000-0000-0000AC940000}"/>
    <cellStyle name="Normal 95 16 38 2" xfId="16163" xr:uid="{00000000-0005-0000-0000-0000AD940000}"/>
    <cellStyle name="Normal 95 16 38 2 2" xfId="27497" xr:uid="{00000000-0005-0000-0000-0000AE940000}"/>
    <cellStyle name="Normal 95 16 38 2 2 2" xfId="57833" xr:uid="{00000000-0005-0000-0000-0000AF940000}"/>
    <cellStyle name="Normal 95 16 38 2 3" xfId="46735" xr:uid="{00000000-0005-0000-0000-0000B0940000}"/>
    <cellStyle name="Normal 95 16 38 3" xfId="23471" xr:uid="{00000000-0005-0000-0000-0000B1940000}"/>
    <cellStyle name="Normal 95 16 38 3 2" xfId="53881" xr:uid="{00000000-0005-0000-0000-0000B2940000}"/>
    <cellStyle name="Normal 95 16 38 4" xfId="31523" xr:uid="{00000000-0005-0000-0000-0000B3940000}"/>
    <cellStyle name="Normal 95 16 38 5" xfId="35552" xr:uid="{00000000-0005-0000-0000-0000B4940000}"/>
    <cellStyle name="Normal 95 16 38 6" xfId="42783" xr:uid="{00000000-0005-0000-0000-0000B5940000}"/>
    <cellStyle name="Normal 95 16 39" xfId="12209" xr:uid="{00000000-0005-0000-0000-0000B6940000}"/>
    <cellStyle name="Normal 95 16 39 2" xfId="16236" xr:uid="{00000000-0005-0000-0000-0000B7940000}"/>
    <cellStyle name="Normal 95 16 39 2 2" xfId="27570" xr:uid="{00000000-0005-0000-0000-0000B8940000}"/>
    <cellStyle name="Normal 95 16 39 2 2 2" xfId="57906" xr:uid="{00000000-0005-0000-0000-0000B9940000}"/>
    <cellStyle name="Normal 95 16 39 2 3" xfId="46808" xr:uid="{00000000-0005-0000-0000-0000BA940000}"/>
    <cellStyle name="Normal 95 16 39 3" xfId="23544" xr:uid="{00000000-0005-0000-0000-0000BB940000}"/>
    <cellStyle name="Normal 95 16 39 3 2" xfId="53954" xr:uid="{00000000-0005-0000-0000-0000BC940000}"/>
    <cellStyle name="Normal 95 16 39 4" xfId="31596" xr:uid="{00000000-0005-0000-0000-0000BD940000}"/>
    <cellStyle name="Normal 95 16 39 5" xfId="35625" xr:uid="{00000000-0005-0000-0000-0000BE940000}"/>
    <cellStyle name="Normal 95 16 39 6" xfId="42856" xr:uid="{00000000-0005-0000-0000-0000BF940000}"/>
    <cellStyle name="Normal 95 16 4" xfId="6146" xr:uid="{00000000-0005-0000-0000-0000C0940000}"/>
    <cellStyle name="Normal 95 16 4 2" xfId="7743" xr:uid="{00000000-0005-0000-0000-0000C1940000}"/>
    <cellStyle name="Normal 95 16 4 2 2" xfId="19167" xr:uid="{00000000-0005-0000-0000-0000C2940000}"/>
    <cellStyle name="Normal 95 16 4 2 2 2" xfId="49670" xr:uid="{00000000-0005-0000-0000-0000C3940000}"/>
    <cellStyle name="Normal 95 16 4 2 3" xfId="38572" xr:uid="{00000000-0005-0000-0000-0000C4940000}"/>
    <cellStyle name="Normal 95 16 4 3" xfId="9372" xr:uid="{00000000-0005-0000-0000-0000C5940000}"/>
    <cellStyle name="Normal 95 16 4 3 2" xfId="20775" xr:uid="{00000000-0005-0000-0000-0000C6940000}"/>
    <cellStyle name="Normal 95 16 4 3 2 2" xfId="51185" xr:uid="{00000000-0005-0000-0000-0000C7940000}"/>
    <cellStyle name="Normal 95 16 4 3 3" xfId="40087" xr:uid="{00000000-0005-0000-0000-0000C8940000}"/>
    <cellStyle name="Normal 95 16 4 4" xfId="13467" xr:uid="{00000000-0005-0000-0000-0000C9940000}"/>
    <cellStyle name="Normal 95 16 4 4 2" xfId="24801" xr:uid="{00000000-0005-0000-0000-0000CA940000}"/>
    <cellStyle name="Normal 95 16 4 4 2 2" xfId="55137" xr:uid="{00000000-0005-0000-0000-0000CB940000}"/>
    <cellStyle name="Normal 95 16 4 4 3" xfId="44039" xr:uid="{00000000-0005-0000-0000-0000CC940000}"/>
    <cellStyle name="Normal 95 16 4 5" xfId="17570" xr:uid="{00000000-0005-0000-0000-0000CD940000}"/>
    <cellStyle name="Normal 95 16 4 5 2" xfId="48073" xr:uid="{00000000-0005-0000-0000-0000CE940000}"/>
    <cellStyle name="Normal 95 16 4 6" xfId="28827" xr:uid="{00000000-0005-0000-0000-0000CF940000}"/>
    <cellStyle name="Normal 95 16 4 7" xfId="32856" xr:uid="{00000000-0005-0000-0000-0000D0940000}"/>
    <cellStyle name="Normal 95 16 4 8" xfId="36975" xr:uid="{00000000-0005-0000-0000-0000D1940000}"/>
    <cellStyle name="Normal 95 16 40" xfId="12282" xr:uid="{00000000-0005-0000-0000-0000D2940000}"/>
    <cellStyle name="Normal 95 16 40 2" xfId="16309" xr:uid="{00000000-0005-0000-0000-0000D3940000}"/>
    <cellStyle name="Normal 95 16 40 2 2" xfId="27643" xr:uid="{00000000-0005-0000-0000-0000D4940000}"/>
    <cellStyle name="Normal 95 16 40 2 2 2" xfId="57979" xr:uid="{00000000-0005-0000-0000-0000D5940000}"/>
    <cellStyle name="Normal 95 16 40 2 3" xfId="46881" xr:uid="{00000000-0005-0000-0000-0000D6940000}"/>
    <cellStyle name="Normal 95 16 40 3" xfId="23617" xr:uid="{00000000-0005-0000-0000-0000D7940000}"/>
    <cellStyle name="Normal 95 16 40 3 2" xfId="54027" xr:uid="{00000000-0005-0000-0000-0000D8940000}"/>
    <cellStyle name="Normal 95 16 40 4" xfId="31669" xr:uid="{00000000-0005-0000-0000-0000D9940000}"/>
    <cellStyle name="Normal 95 16 40 5" xfId="35698" xr:uid="{00000000-0005-0000-0000-0000DA940000}"/>
    <cellStyle name="Normal 95 16 40 6" xfId="42929" xr:uid="{00000000-0005-0000-0000-0000DB940000}"/>
    <cellStyle name="Normal 95 16 41" xfId="12347" xr:uid="{00000000-0005-0000-0000-0000DC940000}"/>
    <cellStyle name="Normal 95 16 41 2" xfId="16374" xr:uid="{00000000-0005-0000-0000-0000DD940000}"/>
    <cellStyle name="Normal 95 16 41 2 2" xfId="27708" xr:uid="{00000000-0005-0000-0000-0000DE940000}"/>
    <cellStyle name="Normal 95 16 41 2 2 2" xfId="58044" xr:uid="{00000000-0005-0000-0000-0000DF940000}"/>
    <cellStyle name="Normal 95 16 41 2 3" xfId="46946" xr:uid="{00000000-0005-0000-0000-0000E0940000}"/>
    <cellStyle name="Normal 95 16 41 3" xfId="23682" xr:uid="{00000000-0005-0000-0000-0000E1940000}"/>
    <cellStyle name="Normal 95 16 41 3 2" xfId="54092" xr:uid="{00000000-0005-0000-0000-0000E2940000}"/>
    <cellStyle name="Normal 95 16 41 4" xfId="31734" xr:uid="{00000000-0005-0000-0000-0000E3940000}"/>
    <cellStyle name="Normal 95 16 41 5" xfId="35763" xr:uid="{00000000-0005-0000-0000-0000E4940000}"/>
    <cellStyle name="Normal 95 16 41 6" xfId="42994" xr:uid="{00000000-0005-0000-0000-0000E5940000}"/>
    <cellStyle name="Normal 95 16 42" xfId="12412" xr:uid="{00000000-0005-0000-0000-0000E6940000}"/>
    <cellStyle name="Normal 95 16 42 2" xfId="16439" xr:uid="{00000000-0005-0000-0000-0000E7940000}"/>
    <cellStyle name="Normal 95 16 42 2 2" xfId="27773" xr:uid="{00000000-0005-0000-0000-0000E8940000}"/>
    <cellStyle name="Normal 95 16 42 2 2 2" xfId="58109" xr:uid="{00000000-0005-0000-0000-0000E9940000}"/>
    <cellStyle name="Normal 95 16 42 2 3" xfId="47011" xr:uid="{00000000-0005-0000-0000-0000EA940000}"/>
    <cellStyle name="Normal 95 16 42 3" xfId="23747" xr:uid="{00000000-0005-0000-0000-0000EB940000}"/>
    <cellStyle name="Normal 95 16 42 3 2" xfId="54157" xr:uid="{00000000-0005-0000-0000-0000EC940000}"/>
    <cellStyle name="Normal 95 16 42 4" xfId="31799" xr:uid="{00000000-0005-0000-0000-0000ED940000}"/>
    <cellStyle name="Normal 95 16 42 5" xfId="35828" xr:uid="{00000000-0005-0000-0000-0000EE940000}"/>
    <cellStyle name="Normal 95 16 42 6" xfId="43059" xr:uid="{00000000-0005-0000-0000-0000EF940000}"/>
    <cellStyle name="Normal 95 16 43" xfId="12465" xr:uid="{00000000-0005-0000-0000-0000F0940000}"/>
    <cellStyle name="Normal 95 16 43 2" xfId="16492" xr:uid="{00000000-0005-0000-0000-0000F1940000}"/>
    <cellStyle name="Normal 95 16 43 2 2" xfId="27826" xr:uid="{00000000-0005-0000-0000-0000F2940000}"/>
    <cellStyle name="Normal 95 16 43 2 2 2" xfId="58162" xr:uid="{00000000-0005-0000-0000-0000F3940000}"/>
    <cellStyle name="Normal 95 16 43 2 3" xfId="47064" xr:uid="{00000000-0005-0000-0000-0000F4940000}"/>
    <cellStyle name="Normal 95 16 43 3" xfId="23800" xr:uid="{00000000-0005-0000-0000-0000F5940000}"/>
    <cellStyle name="Normal 95 16 43 3 2" xfId="54210" xr:uid="{00000000-0005-0000-0000-0000F6940000}"/>
    <cellStyle name="Normal 95 16 43 4" xfId="31852" xr:uid="{00000000-0005-0000-0000-0000F7940000}"/>
    <cellStyle name="Normal 95 16 43 5" xfId="35881" xr:uid="{00000000-0005-0000-0000-0000F8940000}"/>
    <cellStyle name="Normal 95 16 43 6" xfId="43112" xr:uid="{00000000-0005-0000-0000-0000F9940000}"/>
    <cellStyle name="Normal 95 16 44" xfId="12518" xr:uid="{00000000-0005-0000-0000-0000FA940000}"/>
    <cellStyle name="Normal 95 16 44 2" xfId="16545" xr:uid="{00000000-0005-0000-0000-0000FB940000}"/>
    <cellStyle name="Normal 95 16 44 2 2" xfId="27879" xr:uid="{00000000-0005-0000-0000-0000FC940000}"/>
    <cellStyle name="Normal 95 16 44 2 2 2" xfId="58215" xr:uid="{00000000-0005-0000-0000-0000FD940000}"/>
    <cellStyle name="Normal 95 16 44 2 3" xfId="47117" xr:uid="{00000000-0005-0000-0000-0000FE940000}"/>
    <cellStyle name="Normal 95 16 44 3" xfId="23853" xr:uid="{00000000-0005-0000-0000-0000FF940000}"/>
    <cellStyle name="Normal 95 16 44 3 2" xfId="54263" xr:uid="{00000000-0005-0000-0000-000000950000}"/>
    <cellStyle name="Normal 95 16 44 4" xfId="31905" xr:uid="{00000000-0005-0000-0000-000001950000}"/>
    <cellStyle name="Normal 95 16 44 5" xfId="35934" xr:uid="{00000000-0005-0000-0000-000002950000}"/>
    <cellStyle name="Normal 95 16 44 6" xfId="43165" xr:uid="{00000000-0005-0000-0000-000003950000}"/>
    <cellStyle name="Normal 95 16 45" xfId="12571" xr:uid="{00000000-0005-0000-0000-000004950000}"/>
    <cellStyle name="Normal 95 16 45 2" xfId="16598" xr:uid="{00000000-0005-0000-0000-000005950000}"/>
    <cellStyle name="Normal 95 16 45 2 2" xfId="27932" xr:uid="{00000000-0005-0000-0000-000006950000}"/>
    <cellStyle name="Normal 95 16 45 2 2 2" xfId="58268" xr:uid="{00000000-0005-0000-0000-000007950000}"/>
    <cellStyle name="Normal 95 16 45 2 3" xfId="47170" xr:uid="{00000000-0005-0000-0000-000008950000}"/>
    <cellStyle name="Normal 95 16 45 3" xfId="23906" xr:uid="{00000000-0005-0000-0000-000009950000}"/>
    <cellStyle name="Normal 95 16 45 3 2" xfId="54316" xr:uid="{00000000-0005-0000-0000-00000A950000}"/>
    <cellStyle name="Normal 95 16 45 4" xfId="31958" xr:uid="{00000000-0005-0000-0000-00000B950000}"/>
    <cellStyle name="Normal 95 16 45 5" xfId="35987" xr:uid="{00000000-0005-0000-0000-00000C950000}"/>
    <cellStyle name="Normal 95 16 45 6" xfId="43218" xr:uid="{00000000-0005-0000-0000-00000D950000}"/>
    <cellStyle name="Normal 95 16 46" xfId="12624" xr:uid="{00000000-0005-0000-0000-00000E950000}"/>
    <cellStyle name="Normal 95 16 46 2" xfId="16651" xr:uid="{00000000-0005-0000-0000-00000F950000}"/>
    <cellStyle name="Normal 95 16 46 2 2" xfId="27985" xr:uid="{00000000-0005-0000-0000-000010950000}"/>
    <cellStyle name="Normal 95 16 46 2 2 2" xfId="58321" xr:uid="{00000000-0005-0000-0000-000011950000}"/>
    <cellStyle name="Normal 95 16 46 2 3" xfId="47223" xr:uid="{00000000-0005-0000-0000-000012950000}"/>
    <cellStyle name="Normal 95 16 46 3" xfId="23959" xr:uid="{00000000-0005-0000-0000-000013950000}"/>
    <cellStyle name="Normal 95 16 46 3 2" xfId="54369" xr:uid="{00000000-0005-0000-0000-000014950000}"/>
    <cellStyle name="Normal 95 16 46 4" xfId="32011" xr:uid="{00000000-0005-0000-0000-000015950000}"/>
    <cellStyle name="Normal 95 16 46 5" xfId="36040" xr:uid="{00000000-0005-0000-0000-000016950000}"/>
    <cellStyle name="Normal 95 16 46 6" xfId="43271" xr:uid="{00000000-0005-0000-0000-000017950000}"/>
    <cellStyle name="Normal 95 16 47" xfId="12676" xr:uid="{00000000-0005-0000-0000-000018950000}"/>
    <cellStyle name="Normal 95 16 47 2" xfId="16703" xr:uid="{00000000-0005-0000-0000-000019950000}"/>
    <cellStyle name="Normal 95 16 47 2 2" xfId="28037" xr:uid="{00000000-0005-0000-0000-00001A950000}"/>
    <cellStyle name="Normal 95 16 47 2 2 2" xfId="58373" xr:uid="{00000000-0005-0000-0000-00001B950000}"/>
    <cellStyle name="Normal 95 16 47 2 3" xfId="47275" xr:uid="{00000000-0005-0000-0000-00001C950000}"/>
    <cellStyle name="Normal 95 16 47 3" xfId="24011" xr:uid="{00000000-0005-0000-0000-00001D950000}"/>
    <cellStyle name="Normal 95 16 47 3 2" xfId="54421" xr:uid="{00000000-0005-0000-0000-00001E950000}"/>
    <cellStyle name="Normal 95 16 47 4" xfId="32063" xr:uid="{00000000-0005-0000-0000-00001F950000}"/>
    <cellStyle name="Normal 95 16 47 5" xfId="36092" xr:uid="{00000000-0005-0000-0000-000020950000}"/>
    <cellStyle name="Normal 95 16 47 6" xfId="43323" xr:uid="{00000000-0005-0000-0000-000021950000}"/>
    <cellStyle name="Normal 95 16 48" xfId="12728" xr:uid="{00000000-0005-0000-0000-000022950000}"/>
    <cellStyle name="Normal 95 16 48 2" xfId="16755" xr:uid="{00000000-0005-0000-0000-000023950000}"/>
    <cellStyle name="Normal 95 16 48 2 2" xfId="28089" xr:uid="{00000000-0005-0000-0000-000024950000}"/>
    <cellStyle name="Normal 95 16 48 2 2 2" xfId="58425" xr:uid="{00000000-0005-0000-0000-000025950000}"/>
    <cellStyle name="Normal 95 16 48 2 3" xfId="47327" xr:uid="{00000000-0005-0000-0000-000026950000}"/>
    <cellStyle name="Normal 95 16 48 3" xfId="24063" xr:uid="{00000000-0005-0000-0000-000027950000}"/>
    <cellStyle name="Normal 95 16 48 3 2" xfId="54473" xr:uid="{00000000-0005-0000-0000-000028950000}"/>
    <cellStyle name="Normal 95 16 48 4" xfId="32115" xr:uid="{00000000-0005-0000-0000-000029950000}"/>
    <cellStyle name="Normal 95 16 48 5" xfId="36144" xr:uid="{00000000-0005-0000-0000-00002A950000}"/>
    <cellStyle name="Normal 95 16 48 6" xfId="43375" xr:uid="{00000000-0005-0000-0000-00002B950000}"/>
    <cellStyle name="Normal 95 16 49" xfId="12777" xr:uid="{00000000-0005-0000-0000-00002C950000}"/>
    <cellStyle name="Normal 95 16 49 2" xfId="16804" xr:uid="{00000000-0005-0000-0000-00002D950000}"/>
    <cellStyle name="Normal 95 16 49 2 2" xfId="28138" xr:uid="{00000000-0005-0000-0000-00002E950000}"/>
    <cellStyle name="Normal 95 16 49 2 2 2" xfId="58474" xr:uid="{00000000-0005-0000-0000-00002F950000}"/>
    <cellStyle name="Normal 95 16 49 2 3" xfId="47376" xr:uid="{00000000-0005-0000-0000-000030950000}"/>
    <cellStyle name="Normal 95 16 49 3" xfId="24112" xr:uid="{00000000-0005-0000-0000-000031950000}"/>
    <cellStyle name="Normal 95 16 49 3 2" xfId="54522" xr:uid="{00000000-0005-0000-0000-000032950000}"/>
    <cellStyle name="Normal 95 16 49 4" xfId="32164" xr:uid="{00000000-0005-0000-0000-000033950000}"/>
    <cellStyle name="Normal 95 16 49 5" xfId="36193" xr:uid="{00000000-0005-0000-0000-000034950000}"/>
    <cellStyle name="Normal 95 16 49 6" xfId="43424" xr:uid="{00000000-0005-0000-0000-000035950000}"/>
    <cellStyle name="Normal 95 16 5" xfId="6221" xr:uid="{00000000-0005-0000-0000-000036950000}"/>
    <cellStyle name="Normal 95 16 5 2" xfId="7818" xr:uid="{00000000-0005-0000-0000-000037950000}"/>
    <cellStyle name="Normal 95 16 5 2 2" xfId="19242" xr:uid="{00000000-0005-0000-0000-000038950000}"/>
    <cellStyle name="Normal 95 16 5 2 2 2" xfId="49745" xr:uid="{00000000-0005-0000-0000-000039950000}"/>
    <cellStyle name="Normal 95 16 5 2 3" xfId="38647" xr:uid="{00000000-0005-0000-0000-00003A950000}"/>
    <cellStyle name="Normal 95 16 5 3" xfId="9459" xr:uid="{00000000-0005-0000-0000-00003B950000}"/>
    <cellStyle name="Normal 95 16 5 3 2" xfId="20862" xr:uid="{00000000-0005-0000-0000-00003C950000}"/>
    <cellStyle name="Normal 95 16 5 3 2 2" xfId="51272" xr:uid="{00000000-0005-0000-0000-00003D950000}"/>
    <cellStyle name="Normal 95 16 5 3 3" xfId="40174" xr:uid="{00000000-0005-0000-0000-00003E950000}"/>
    <cellStyle name="Normal 95 16 5 4" xfId="13554" xr:uid="{00000000-0005-0000-0000-00003F950000}"/>
    <cellStyle name="Normal 95 16 5 4 2" xfId="24888" xr:uid="{00000000-0005-0000-0000-000040950000}"/>
    <cellStyle name="Normal 95 16 5 4 2 2" xfId="55224" xr:uid="{00000000-0005-0000-0000-000041950000}"/>
    <cellStyle name="Normal 95 16 5 4 3" xfId="44126" xr:uid="{00000000-0005-0000-0000-000042950000}"/>
    <cellStyle name="Normal 95 16 5 5" xfId="17645" xr:uid="{00000000-0005-0000-0000-000043950000}"/>
    <cellStyle name="Normal 95 16 5 5 2" xfId="48148" xr:uid="{00000000-0005-0000-0000-000044950000}"/>
    <cellStyle name="Normal 95 16 5 6" xfId="28914" xr:uid="{00000000-0005-0000-0000-000045950000}"/>
    <cellStyle name="Normal 95 16 5 7" xfId="32943" xr:uid="{00000000-0005-0000-0000-000046950000}"/>
    <cellStyle name="Normal 95 16 5 8" xfId="37050" xr:uid="{00000000-0005-0000-0000-000047950000}"/>
    <cellStyle name="Normal 95 16 50" xfId="8839" xr:uid="{00000000-0005-0000-0000-000048950000}"/>
    <cellStyle name="Normal 95 16 50 2" xfId="20270" xr:uid="{00000000-0005-0000-0000-000049950000}"/>
    <cellStyle name="Normal 95 16 50 2 2" xfId="50680" xr:uid="{00000000-0005-0000-0000-00004A950000}"/>
    <cellStyle name="Normal 95 16 50 3" xfId="39582" xr:uid="{00000000-0005-0000-0000-00004B950000}"/>
    <cellStyle name="Normal 95 16 51" xfId="12962" xr:uid="{00000000-0005-0000-0000-00004C950000}"/>
    <cellStyle name="Normal 95 16 51 2" xfId="24296" xr:uid="{00000000-0005-0000-0000-00004D950000}"/>
    <cellStyle name="Normal 95 16 51 2 2" xfId="54632" xr:uid="{00000000-0005-0000-0000-00004E950000}"/>
    <cellStyle name="Normal 95 16 51 3" xfId="43534" xr:uid="{00000000-0005-0000-0000-00004F950000}"/>
    <cellStyle name="Normal 95 16 52" xfId="16989" xr:uid="{00000000-0005-0000-0000-000050950000}"/>
    <cellStyle name="Normal 95 16 52 2" xfId="47492" xr:uid="{00000000-0005-0000-0000-000051950000}"/>
    <cellStyle name="Normal 95 16 53" xfId="28322" xr:uid="{00000000-0005-0000-0000-000052950000}"/>
    <cellStyle name="Normal 95 16 54" xfId="32351" xr:uid="{00000000-0005-0000-0000-000053950000}"/>
    <cellStyle name="Normal 95 16 55" xfId="36307" xr:uid="{00000000-0005-0000-0000-000054950000}"/>
    <cellStyle name="Normal 95 16 56" xfId="36394" xr:uid="{00000000-0005-0000-0000-000055950000}"/>
    <cellStyle name="Normal 95 16 57" xfId="58658" xr:uid="{00000000-0005-0000-0000-000056950000}"/>
    <cellStyle name="Normal 95 16 6" xfId="6296" xr:uid="{00000000-0005-0000-0000-000057950000}"/>
    <cellStyle name="Normal 95 16 6 2" xfId="7893" xr:uid="{00000000-0005-0000-0000-000058950000}"/>
    <cellStyle name="Normal 95 16 6 2 2" xfId="19317" xr:uid="{00000000-0005-0000-0000-000059950000}"/>
    <cellStyle name="Normal 95 16 6 2 2 2" xfId="49820" xr:uid="{00000000-0005-0000-0000-00005A950000}"/>
    <cellStyle name="Normal 95 16 6 2 3" xfId="38722" xr:uid="{00000000-0005-0000-0000-00005B950000}"/>
    <cellStyle name="Normal 95 16 6 3" xfId="9534" xr:uid="{00000000-0005-0000-0000-00005C950000}"/>
    <cellStyle name="Normal 95 16 6 3 2" xfId="20936" xr:uid="{00000000-0005-0000-0000-00005D950000}"/>
    <cellStyle name="Normal 95 16 6 3 2 2" xfId="51346" xr:uid="{00000000-0005-0000-0000-00005E950000}"/>
    <cellStyle name="Normal 95 16 6 3 3" xfId="40248" xr:uid="{00000000-0005-0000-0000-00005F950000}"/>
    <cellStyle name="Normal 95 16 6 4" xfId="13628" xr:uid="{00000000-0005-0000-0000-000060950000}"/>
    <cellStyle name="Normal 95 16 6 4 2" xfId="24962" xr:uid="{00000000-0005-0000-0000-000061950000}"/>
    <cellStyle name="Normal 95 16 6 4 2 2" xfId="55298" xr:uid="{00000000-0005-0000-0000-000062950000}"/>
    <cellStyle name="Normal 95 16 6 4 3" xfId="44200" xr:uid="{00000000-0005-0000-0000-000063950000}"/>
    <cellStyle name="Normal 95 16 6 5" xfId="17720" xr:uid="{00000000-0005-0000-0000-000064950000}"/>
    <cellStyle name="Normal 95 16 6 5 2" xfId="48223" xr:uid="{00000000-0005-0000-0000-000065950000}"/>
    <cellStyle name="Normal 95 16 6 6" xfId="28988" xr:uid="{00000000-0005-0000-0000-000066950000}"/>
    <cellStyle name="Normal 95 16 6 7" xfId="33017" xr:uid="{00000000-0005-0000-0000-000067950000}"/>
    <cellStyle name="Normal 95 16 6 8" xfId="37125" xr:uid="{00000000-0005-0000-0000-000068950000}"/>
    <cellStyle name="Normal 95 16 7" xfId="6368" xr:uid="{00000000-0005-0000-0000-000069950000}"/>
    <cellStyle name="Normal 95 16 7 2" xfId="7965" xr:uid="{00000000-0005-0000-0000-00006A950000}"/>
    <cellStyle name="Normal 95 16 7 2 2" xfId="19389" xr:uid="{00000000-0005-0000-0000-00006B950000}"/>
    <cellStyle name="Normal 95 16 7 2 2 2" xfId="49892" xr:uid="{00000000-0005-0000-0000-00006C950000}"/>
    <cellStyle name="Normal 95 16 7 2 3" xfId="38794" xr:uid="{00000000-0005-0000-0000-00006D950000}"/>
    <cellStyle name="Normal 95 16 7 3" xfId="9608" xr:uid="{00000000-0005-0000-0000-00006E950000}"/>
    <cellStyle name="Normal 95 16 7 3 2" xfId="21009" xr:uid="{00000000-0005-0000-0000-00006F950000}"/>
    <cellStyle name="Normal 95 16 7 3 2 2" xfId="51419" xr:uid="{00000000-0005-0000-0000-000070950000}"/>
    <cellStyle name="Normal 95 16 7 3 3" xfId="40321" xr:uid="{00000000-0005-0000-0000-000071950000}"/>
    <cellStyle name="Normal 95 16 7 4" xfId="13701" xr:uid="{00000000-0005-0000-0000-000072950000}"/>
    <cellStyle name="Normal 95 16 7 4 2" xfId="25035" xr:uid="{00000000-0005-0000-0000-000073950000}"/>
    <cellStyle name="Normal 95 16 7 4 2 2" xfId="55371" xr:uid="{00000000-0005-0000-0000-000074950000}"/>
    <cellStyle name="Normal 95 16 7 4 3" xfId="44273" xr:uid="{00000000-0005-0000-0000-000075950000}"/>
    <cellStyle name="Normal 95 16 7 5" xfId="17792" xr:uid="{00000000-0005-0000-0000-000076950000}"/>
    <cellStyle name="Normal 95 16 7 5 2" xfId="48295" xr:uid="{00000000-0005-0000-0000-000077950000}"/>
    <cellStyle name="Normal 95 16 7 6" xfId="29061" xr:uid="{00000000-0005-0000-0000-000078950000}"/>
    <cellStyle name="Normal 95 16 7 7" xfId="33090" xr:uid="{00000000-0005-0000-0000-000079950000}"/>
    <cellStyle name="Normal 95 16 7 8" xfId="37197" xr:uid="{00000000-0005-0000-0000-00007A950000}"/>
    <cellStyle name="Normal 95 16 8" xfId="6440" xr:uid="{00000000-0005-0000-0000-00007B950000}"/>
    <cellStyle name="Normal 95 16 8 2" xfId="8037" xr:uid="{00000000-0005-0000-0000-00007C950000}"/>
    <cellStyle name="Normal 95 16 8 2 2" xfId="19461" xr:uid="{00000000-0005-0000-0000-00007D950000}"/>
    <cellStyle name="Normal 95 16 8 2 2 2" xfId="49964" xr:uid="{00000000-0005-0000-0000-00007E950000}"/>
    <cellStyle name="Normal 95 16 8 2 3" xfId="38866" xr:uid="{00000000-0005-0000-0000-00007F950000}"/>
    <cellStyle name="Normal 95 16 8 3" xfId="9681" xr:uid="{00000000-0005-0000-0000-000080950000}"/>
    <cellStyle name="Normal 95 16 8 3 2" xfId="21081" xr:uid="{00000000-0005-0000-0000-000081950000}"/>
    <cellStyle name="Normal 95 16 8 3 2 2" xfId="51491" xr:uid="{00000000-0005-0000-0000-000082950000}"/>
    <cellStyle name="Normal 95 16 8 3 3" xfId="40393" xr:uid="{00000000-0005-0000-0000-000083950000}"/>
    <cellStyle name="Normal 95 16 8 4" xfId="13773" xr:uid="{00000000-0005-0000-0000-000084950000}"/>
    <cellStyle name="Normal 95 16 8 4 2" xfId="25107" xr:uid="{00000000-0005-0000-0000-000085950000}"/>
    <cellStyle name="Normal 95 16 8 4 2 2" xfId="55443" xr:uid="{00000000-0005-0000-0000-000086950000}"/>
    <cellStyle name="Normal 95 16 8 4 3" xfId="44345" xr:uid="{00000000-0005-0000-0000-000087950000}"/>
    <cellStyle name="Normal 95 16 8 5" xfId="17864" xr:uid="{00000000-0005-0000-0000-000088950000}"/>
    <cellStyle name="Normal 95 16 8 5 2" xfId="48367" xr:uid="{00000000-0005-0000-0000-000089950000}"/>
    <cellStyle name="Normal 95 16 8 6" xfId="29133" xr:uid="{00000000-0005-0000-0000-00008A950000}"/>
    <cellStyle name="Normal 95 16 8 7" xfId="33162" xr:uid="{00000000-0005-0000-0000-00008B950000}"/>
    <cellStyle name="Normal 95 16 8 8" xfId="37269" xr:uid="{00000000-0005-0000-0000-00008C950000}"/>
    <cellStyle name="Normal 95 16 9" xfId="6511" xr:uid="{00000000-0005-0000-0000-00008D950000}"/>
    <cellStyle name="Normal 95 16 9 2" xfId="8108" xr:uid="{00000000-0005-0000-0000-00008E950000}"/>
    <cellStyle name="Normal 95 16 9 2 2" xfId="19532" xr:uid="{00000000-0005-0000-0000-00008F950000}"/>
    <cellStyle name="Normal 95 16 9 2 2 2" xfId="50035" xr:uid="{00000000-0005-0000-0000-000090950000}"/>
    <cellStyle name="Normal 95 16 9 2 3" xfId="38937" xr:uid="{00000000-0005-0000-0000-000091950000}"/>
    <cellStyle name="Normal 95 16 9 3" xfId="9754" xr:uid="{00000000-0005-0000-0000-000092950000}"/>
    <cellStyle name="Normal 95 16 9 3 2" xfId="21153" xr:uid="{00000000-0005-0000-0000-000093950000}"/>
    <cellStyle name="Normal 95 16 9 3 2 2" xfId="51563" xr:uid="{00000000-0005-0000-0000-000094950000}"/>
    <cellStyle name="Normal 95 16 9 3 3" xfId="40465" xr:uid="{00000000-0005-0000-0000-000095950000}"/>
    <cellStyle name="Normal 95 16 9 4" xfId="13845" xr:uid="{00000000-0005-0000-0000-000096950000}"/>
    <cellStyle name="Normal 95 16 9 4 2" xfId="25179" xr:uid="{00000000-0005-0000-0000-000097950000}"/>
    <cellStyle name="Normal 95 16 9 4 2 2" xfId="55515" xr:uid="{00000000-0005-0000-0000-000098950000}"/>
    <cellStyle name="Normal 95 16 9 4 3" xfId="44417" xr:uid="{00000000-0005-0000-0000-000099950000}"/>
    <cellStyle name="Normal 95 16 9 5" xfId="17935" xr:uid="{00000000-0005-0000-0000-00009A950000}"/>
    <cellStyle name="Normal 95 16 9 5 2" xfId="48438" xr:uid="{00000000-0005-0000-0000-00009B950000}"/>
    <cellStyle name="Normal 95 16 9 6" xfId="29205" xr:uid="{00000000-0005-0000-0000-00009C950000}"/>
    <cellStyle name="Normal 95 16 9 7" xfId="33234" xr:uid="{00000000-0005-0000-0000-00009D950000}"/>
    <cellStyle name="Normal 95 16 9 8" xfId="37340" xr:uid="{00000000-0005-0000-0000-00009E950000}"/>
    <cellStyle name="Normal 95 17" xfId="5512" xr:uid="{00000000-0005-0000-0000-00009F950000}"/>
    <cellStyle name="Normal 95 17 10" xfId="6583" xr:uid="{00000000-0005-0000-0000-0000A0950000}"/>
    <cellStyle name="Normal 95 17 10 2" xfId="8180" xr:uid="{00000000-0005-0000-0000-0000A1950000}"/>
    <cellStyle name="Normal 95 17 10 2 2" xfId="19604" xr:uid="{00000000-0005-0000-0000-0000A2950000}"/>
    <cellStyle name="Normal 95 17 10 2 2 2" xfId="50107" xr:uid="{00000000-0005-0000-0000-0000A3950000}"/>
    <cellStyle name="Normal 95 17 10 2 3" xfId="39009" xr:uid="{00000000-0005-0000-0000-0000A4950000}"/>
    <cellStyle name="Normal 95 17 10 3" xfId="9828" xr:uid="{00000000-0005-0000-0000-0000A5950000}"/>
    <cellStyle name="Normal 95 17 10 3 2" xfId="21226" xr:uid="{00000000-0005-0000-0000-0000A6950000}"/>
    <cellStyle name="Normal 95 17 10 3 2 2" xfId="51636" xr:uid="{00000000-0005-0000-0000-0000A7950000}"/>
    <cellStyle name="Normal 95 17 10 3 3" xfId="40538" xr:uid="{00000000-0005-0000-0000-0000A8950000}"/>
    <cellStyle name="Normal 95 17 10 4" xfId="13918" xr:uid="{00000000-0005-0000-0000-0000A9950000}"/>
    <cellStyle name="Normal 95 17 10 4 2" xfId="25252" xr:uid="{00000000-0005-0000-0000-0000AA950000}"/>
    <cellStyle name="Normal 95 17 10 4 2 2" xfId="55588" xr:uid="{00000000-0005-0000-0000-0000AB950000}"/>
    <cellStyle name="Normal 95 17 10 4 3" xfId="44490" xr:uid="{00000000-0005-0000-0000-0000AC950000}"/>
    <cellStyle name="Normal 95 17 10 5" xfId="18007" xr:uid="{00000000-0005-0000-0000-0000AD950000}"/>
    <cellStyle name="Normal 95 17 10 5 2" xfId="48510" xr:uid="{00000000-0005-0000-0000-0000AE950000}"/>
    <cellStyle name="Normal 95 17 10 6" xfId="29278" xr:uid="{00000000-0005-0000-0000-0000AF950000}"/>
    <cellStyle name="Normal 95 17 10 7" xfId="33307" xr:uid="{00000000-0005-0000-0000-0000B0950000}"/>
    <cellStyle name="Normal 95 17 10 8" xfId="37412" xr:uid="{00000000-0005-0000-0000-0000B1950000}"/>
    <cellStyle name="Normal 95 17 11" xfId="6644" xr:uid="{00000000-0005-0000-0000-0000B2950000}"/>
    <cellStyle name="Normal 95 17 11 2" xfId="8241" xr:uid="{00000000-0005-0000-0000-0000B3950000}"/>
    <cellStyle name="Normal 95 17 11 2 2" xfId="19665" xr:uid="{00000000-0005-0000-0000-0000B4950000}"/>
    <cellStyle name="Normal 95 17 11 2 2 2" xfId="50168" xr:uid="{00000000-0005-0000-0000-0000B5950000}"/>
    <cellStyle name="Normal 95 17 11 2 3" xfId="39070" xr:uid="{00000000-0005-0000-0000-0000B6950000}"/>
    <cellStyle name="Normal 95 17 11 3" xfId="9901" xr:uid="{00000000-0005-0000-0000-0000B7950000}"/>
    <cellStyle name="Normal 95 17 11 3 2" xfId="21298" xr:uid="{00000000-0005-0000-0000-0000B8950000}"/>
    <cellStyle name="Normal 95 17 11 3 2 2" xfId="51708" xr:uid="{00000000-0005-0000-0000-0000B9950000}"/>
    <cellStyle name="Normal 95 17 11 3 3" xfId="40610" xr:uid="{00000000-0005-0000-0000-0000BA950000}"/>
    <cellStyle name="Normal 95 17 11 4" xfId="13990" xr:uid="{00000000-0005-0000-0000-0000BB950000}"/>
    <cellStyle name="Normal 95 17 11 4 2" xfId="25324" xr:uid="{00000000-0005-0000-0000-0000BC950000}"/>
    <cellStyle name="Normal 95 17 11 4 2 2" xfId="55660" xr:uid="{00000000-0005-0000-0000-0000BD950000}"/>
    <cellStyle name="Normal 95 17 11 4 3" xfId="44562" xr:uid="{00000000-0005-0000-0000-0000BE950000}"/>
    <cellStyle name="Normal 95 17 11 5" xfId="18068" xr:uid="{00000000-0005-0000-0000-0000BF950000}"/>
    <cellStyle name="Normal 95 17 11 5 2" xfId="48571" xr:uid="{00000000-0005-0000-0000-0000C0950000}"/>
    <cellStyle name="Normal 95 17 11 6" xfId="29350" xr:uid="{00000000-0005-0000-0000-0000C1950000}"/>
    <cellStyle name="Normal 95 17 11 7" xfId="33379" xr:uid="{00000000-0005-0000-0000-0000C2950000}"/>
    <cellStyle name="Normal 95 17 11 8" xfId="37473" xr:uid="{00000000-0005-0000-0000-0000C3950000}"/>
    <cellStyle name="Normal 95 17 12" xfId="6705" xr:uid="{00000000-0005-0000-0000-0000C4950000}"/>
    <cellStyle name="Normal 95 17 12 2" xfId="8302" xr:uid="{00000000-0005-0000-0000-0000C5950000}"/>
    <cellStyle name="Normal 95 17 12 2 2" xfId="19726" xr:uid="{00000000-0005-0000-0000-0000C6950000}"/>
    <cellStyle name="Normal 95 17 12 2 2 2" xfId="50229" xr:uid="{00000000-0005-0000-0000-0000C7950000}"/>
    <cellStyle name="Normal 95 17 12 2 3" xfId="39131" xr:uid="{00000000-0005-0000-0000-0000C8950000}"/>
    <cellStyle name="Normal 95 17 12 3" xfId="9974" xr:uid="{00000000-0005-0000-0000-0000C9950000}"/>
    <cellStyle name="Normal 95 17 12 3 2" xfId="21370" xr:uid="{00000000-0005-0000-0000-0000CA950000}"/>
    <cellStyle name="Normal 95 17 12 3 2 2" xfId="51780" xr:uid="{00000000-0005-0000-0000-0000CB950000}"/>
    <cellStyle name="Normal 95 17 12 3 3" xfId="40682" xr:uid="{00000000-0005-0000-0000-0000CC950000}"/>
    <cellStyle name="Normal 95 17 12 4" xfId="14062" xr:uid="{00000000-0005-0000-0000-0000CD950000}"/>
    <cellStyle name="Normal 95 17 12 4 2" xfId="25396" xr:uid="{00000000-0005-0000-0000-0000CE950000}"/>
    <cellStyle name="Normal 95 17 12 4 2 2" xfId="55732" xr:uid="{00000000-0005-0000-0000-0000CF950000}"/>
    <cellStyle name="Normal 95 17 12 4 3" xfId="44634" xr:uid="{00000000-0005-0000-0000-0000D0950000}"/>
    <cellStyle name="Normal 95 17 12 5" xfId="18129" xr:uid="{00000000-0005-0000-0000-0000D1950000}"/>
    <cellStyle name="Normal 95 17 12 5 2" xfId="48632" xr:uid="{00000000-0005-0000-0000-0000D2950000}"/>
    <cellStyle name="Normal 95 17 12 6" xfId="29422" xr:uid="{00000000-0005-0000-0000-0000D3950000}"/>
    <cellStyle name="Normal 95 17 12 7" xfId="33451" xr:uid="{00000000-0005-0000-0000-0000D4950000}"/>
    <cellStyle name="Normal 95 17 12 8" xfId="37534" xr:uid="{00000000-0005-0000-0000-0000D5950000}"/>
    <cellStyle name="Normal 95 17 13" xfId="6756" xr:uid="{00000000-0005-0000-0000-0000D6950000}"/>
    <cellStyle name="Normal 95 17 13 2" xfId="8353" xr:uid="{00000000-0005-0000-0000-0000D7950000}"/>
    <cellStyle name="Normal 95 17 13 2 2" xfId="19777" xr:uid="{00000000-0005-0000-0000-0000D8950000}"/>
    <cellStyle name="Normal 95 17 13 2 2 2" xfId="50280" xr:uid="{00000000-0005-0000-0000-0000D9950000}"/>
    <cellStyle name="Normal 95 17 13 2 3" xfId="39182" xr:uid="{00000000-0005-0000-0000-0000DA950000}"/>
    <cellStyle name="Normal 95 17 13 3" xfId="10039" xr:uid="{00000000-0005-0000-0000-0000DB950000}"/>
    <cellStyle name="Normal 95 17 13 3 2" xfId="21434" xr:uid="{00000000-0005-0000-0000-0000DC950000}"/>
    <cellStyle name="Normal 95 17 13 3 2 2" xfId="51844" xr:uid="{00000000-0005-0000-0000-0000DD950000}"/>
    <cellStyle name="Normal 95 17 13 3 3" xfId="40746" xr:uid="{00000000-0005-0000-0000-0000DE950000}"/>
    <cellStyle name="Normal 95 17 13 4" xfId="14126" xr:uid="{00000000-0005-0000-0000-0000DF950000}"/>
    <cellStyle name="Normal 95 17 13 4 2" xfId="25460" xr:uid="{00000000-0005-0000-0000-0000E0950000}"/>
    <cellStyle name="Normal 95 17 13 4 2 2" xfId="55796" xr:uid="{00000000-0005-0000-0000-0000E1950000}"/>
    <cellStyle name="Normal 95 17 13 4 3" xfId="44698" xr:uid="{00000000-0005-0000-0000-0000E2950000}"/>
    <cellStyle name="Normal 95 17 13 5" xfId="18180" xr:uid="{00000000-0005-0000-0000-0000E3950000}"/>
    <cellStyle name="Normal 95 17 13 5 2" xfId="48683" xr:uid="{00000000-0005-0000-0000-0000E4950000}"/>
    <cellStyle name="Normal 95 17 13 6" xfId="29486" xr:uid="{00000000-0005-0000-0000-0000E5950000}"/>
    <cellStyle name="Normal 95 17 13 7" xfId="33515" xr:uid="{00000000-0005-0000-0000-0000E6950000}"/>
    <cellStyle name="Normal 95 17 13 8" xfId="37585" xr:uid="{00000000-0005-0000-0000-0000E7950000}"/>
    <cellStyle name="Normal 95 17 14" xfId="6807" xr:uid="{00000000-0005-0000-0000-0000E8950000}"/>
    <cellStyle name="Normal 95 17 14 2" xfId="8404" xr:uid="{00000000-0005-0000-0000-0000E9950000}"/>
    <cellStyle name="Normal 95 17 14 2 2" xfId="19828" xr:uid="{00000000-0005-0000-0000-0000EA950000}"/>
    <cellStyle name="Normal 95 17 14 2 2 2" xfId="50331" xr:uid="{00000000-0005-0000-0000-0000EB950000}"/>
    <cellStyle name="Normal 95 17 14 2 3" xfId="39233" xr:uid="{00000000-0005-0000-0000-0000EC950000}"/>
    <cellStyle name="Normal 95 17 14 3" xfId="10104" xr:uid="{00000000-0005-0000-0000-0000ED950000}"/>
    <cellStyle name="Normal 95 17 14 3 2" xfId="21498" xr:uid="{00000000-0005-0000-0000-0000EE950000}"/>
    <cellStyle name="Normal 95 17 14 3 2 2" xfId="51908" xr:uid="{00000000-0005-0000-0000-0000EF950000}"/>
    <cellStyle name="Normal 95 17 14 3 3" xfId="40810" xr:uid="{00000000-0005-0000-0000-0000F0950000}"/>
    <cellStyle name="Normal 95 17 14 4" xfId="14190" xr:uid="{00000000-0005-0000-0000-0000F1950000}"/>
    <cellStyle name="Normal 95 17 14 4 2" xfId="25524" xr:uid="{00000000-0005-0000-0000-0000F2950000}"/>
    <cellStyle name="Normal 95 17 14 4 2 2" xfId="55860" xr:uid="{00000000-0005-0000-0000-0000F3950000}"/>
    <cellStyle name="Normal 95 17 14 4 3" xfId="44762" xr:uid="{00000000-0005-0000-0000-0000F4950000}"/>
    <cellStyle name="Normal 95 17 14 5" xfId="18231" xr:uid="{00000000-0005-0000-0000-0000F5950000}"/>
    <cellStyle name="Normal 95 17 14 5 2" xfId="48734" xr:uid="{00000000-0005-0000-0000-0000F6950000}"/>
    <cellStyle name="Normal 95 17 14 6" xfId="29550" xr:uid="{00000000-0005-0000-0000-0000F7950000}"/>
    <cellStyle name="Normal 95 17 14 7" xfId="33579" xr:uid="{00000000-0005-0000-0000-0000F8950000}"/>
    <cellStyle name="Normal 95 17 14 8" xfId="37636" xr:uid="{00000000-0005-0000-0000-0000F9950000}"/>
    <cellStyle name="Normal 95 17 15" xfId="6858" xr:uid="{00000000-0005-0000-0000-0000FA950000}"/>
    <cellStyle name="Normal 95 17 15 2" xfId="8455" xr:uid="{00000000-0005-0000-0000-0000FB950000}"/>
    <cellStyle name="Normal 95 17 15 2 2" xfId="19879" xr:uid="{00000000-0005-0000-0000-0000FC950000}"/>
    <cellStyle name="Normal 95 17 15 2 2 2" xfId="50382" xr:uid="{00000000-0005-0000-0000-0000FD950000}"/>
    <cellStyle name="Normal 95 17 15 2 3" xfId="39284" xr:uid="{00000000-0005-0000-0000-0000FE950000}"/>
    <cellStyle name="Normal 95 17 15 3" xfId="10166" xr:uid="{00000000-0005-0000-0000-0000FF950000}"/>
    <cellStyle name="Normal 95 17 15 3 2" xfId="21559" xr:uid="{00000000-0005-0000-0000-000000960000}"/>
    <cellStyle name="Normal 95 17 15 3 2 2" xfId="51969" xr:uid="{00000000-0005-0000-0000-000001960000}"/>
    <cellStyle name="Normal 95 17 15 3 3" xfId="40871" xr:uid="{00000000-0005-0000-0000-000002960000}"/>
    <cellStyle name="Normal 95 17 15 4" xfId="14251" xr:uid="{00000000-0005-0000-0000-000003960000}"/>
    <cellStyle name="Normal 95 17 15 4 2" xfId="25585" xr:uid="{00000000-0005-0000-0000-000004960000}"/>
    <cellStyle name="Normal 95 17 15 4 2 2" xfId="55921" xr:uid="{00000000-0005-0000-0000-000005960000}"/>
    <cellStyle name="Normal 95 17 15 4 3" xfId="44823" xr:uid="{00000000-0005-0000-0000-000006960000}"/>
    <cellStyle name="Normal 95 17 15 5" xfId="18282" xr:uid="{00000000-0005-0000-0000-000007960000}"/>
    <cellStyle name="Normal 95 17 15 5 2" xfId="48785" xr:uid="{00000000-0005-0000-0000-000008960000}"/>
    <cellStyle name="Normal 95 17 15 6" xfId="29611" xr:uid="{00000000-0005-0000-0000-000009960000}"/>
    <cellStyle name="Normal 95 17 15 7" xfId="33640" xr:uid="{00000000-0005-0000-0000-00000A960000}"/>
    <cellStyle name="Normal 95 17 15 8" xfId="37687" xr:uid="{00000000-0005-0000-0000-00000B960000}"/>
    <cellStyle name="Normal 95 17 16" xfId="6909" xr:uid="{00000000-0005-0000-0000-00000C960000}"/>
    <cellStyle name="Normal 95 17 16 2" xfId="8506" xr:uid="{00000000-0005-0000-0000-00000D960000}"/>
    <cellStyle name="Normal 95 17 16 2 2" xfId="19930" xr:uid="{00000000-0005-0000-0000-00000E960000}"/>
    <cellStyle name="Normal 95 17 16 2 2 2" xfId="50433" xr:uid="{00000000-0005-0000-0000-00000F960000}"/>
    <cellStyle name="Normal 95 17 16 2 3" xfId="39335" xr:uid="{00000000-0005-0000-0000-000010960000}"/>
    <cellStyle name="Normal 95 17 16 3" xfId="10228" xr:uid="{00000000-0005-0000-0000-000011960000}"/>
    <cellStyle name="Normal 95 17 16 3 2" xfId="21620" xr:uid="{00000000-0005-0000-0000-000012960000}"/>
    <cellStyle name="Normal 95 17 16 3 2 2" xfId="52030" xr:uid="{00000000-0005-0000-0000-000013960000}"/>
    <cellStyle name="Normal 95 17 16 3 3" xfId="40932" xr:uid="{00000000-0005-0000-0000-000014960000}"/>
    <cellStyle name="Normal 95 17 16 4" xfId="14312" xr:uid="{00000000-0005-0000-0000-000015960000}"/>
    <cellStyle name="Normal 95 17 16 4 2" xfId="25646" xr:uid="{00000000-0005-0000-0000-000016960000}"/>
    <cellStyle name="Normal 95 17 16 4 2 2" xfId="55982" xr:uid="{00000000-0005-0000-0000-000017960000}"/>
    <cellStyle name="Normal 95 17 16 4 3" xfId="44884" xr:uid="{00000000-0005-0000-0000-000018960000}"/>
    <cellStyle name="Normal 95 17 16 5" xfId="18333" xr:uid="{00000000-0005-0000-0000-000019960000}"/>
    <cellStyle name="Normal 95 17 16 5 2" xfId="48836" xr:uid="{00000000-0005-0000-0000-00001A960000}"/>
    <cellStyle name="Normal 95 17 16 6" xfId="29672" xr:uid="{00000000-0005-0000-0000-00001B960000}"/>
    <cellStyle name="Normal 95 17 16 7" xfId="33701" xr:uid="{00000000-0005-0000-0000-00001C960000}"/>
    <cellStyle name="Normal 95 17 16 8" xfId="37738" xr:uid="{00000000-0005-0000-0000-00001D960000}"/>
    <cellStyle name="Normal 95 17 17" xfId="6958" xr:uid="{00000000-0005-0000-0000-00001E960000}"/>
    <cellStyle name="Normal 95 17 17 2" xfId="8555" xr:uid="{00000000-0005-0000-0000-00001F960000}"/>
    <cellStyle name="Normal 95 17 17 2 2" xfId="19979" xr:uid="{00000000-0005-0000-0000-000020960000}"/>
    <cellStyle name="Normal 95 17 17 2 2 2" xfId="50482" xr:uid="{00000000-0005-0000-0000-000021960000}"/>
    <cellStyle name="Normal 95 17 17 2 3" xfId="39384" xr:uid="{00000000-0005-0000-0000-000022960000}"/>
    <cellStyle name="Normal 95 17 17 3" xfId="10282" xr:uid="{00000000-0005-0000-0000-000023960000}"/>
    <cellStyle name="Normal 95 17 17 3 2" xfId="21673" xr:uid="{00000000-0005-0000-0000-000024960000}"/>
    <cellStyle name="Normal 95 17 17 3 2 2" xfId="52083" xr:uid="{00000000-0005-0000-0000-000025960000}"/>
    <cellStyle name="Normal 95 17 17 3 3" xfId="40985" xr:uid="{00000000-0005-0000-0000-000026960000}"/>
    <cellStyle name="Normal 95 17 17 4" xfId="14365" xr:uid="{00000000-0005-0000-0000-000027960000}"/>
    <cellStyle name="Normal 95 17 17 4 2" xfId="25699" xr:uid="{00000000-0005-0000-0000-000028960000}"/>
    <cellStyle name="Normal 95 17 17 4 2 2" xfId="56035" xr:uid="{00000000-0005-0000-0000-000029960000}"/>
    <cellStyle name="Normal 95 17 17 4 3" xfId="44937" xr:uid="{00000000-0005-0000-0000-00002A960000}"/>
    <cellStyle name="Normal 95 17 17 5" xfId="18382" xr:uid="{00000000-0005-0000-0000-00002B960000}"/>
    <cellStyle name="Normal 95 17 17 5 2" xfId="48885" xr:uid="{00000000-0005-0000-0000-00002C960000}"/>
    <cellStyle name="Normal 95 17 17 6" xfId="29725" xr:uid="{00000000-0005-0000-0000-00002D960000}"/>
    <cellStyle name="Normal 95 17 17 7" xfId="33754" xr:uid="{00000000-0005-0000-0000-00002E960000}"/>
    <cellStyle name="Normal 95 17 17 8" xfId="37787" xr:uid="{00000000-0005-0000-0000-00002F960000}"/>
    <cellStyle name="Normal 95 17 18" xfId="7007" xr:uid="{00000000-0005-0000-0000-000030960000}"/>
    <cellStyle name="Normal 95 17 18 2" xfId="8604" xr:uid="{00000000-0005-0000-0000-000031960000}"/>
    <cellStyle name="Normal 95 17 18 2 2" xfId="20028" xr:uid="{00000000-0005-0000-0000-000032960000}"/>
    <cellStyle name="Normal 95 17 18 2 2 2" xfId="50531" xr:uid="{00000000-0005-0000-0000-000033960000}"/>
    <cellStyle name="Normal 95 17 18 2 3" xfId="39433" xr:uid="{00000000-0005-0000-0000-000034960000}"/>
    <cellStyle name="Normal 95 17 18 3" xfId="10336" xr:uid="{00000000-0005-0000-0000-000035960000}"/>
    <cellStyle name="Normal 95 17 18 3 2" xfId="21726" xr:uid="{00000000-0005-0000-0000-000036960000}"/>
    <cellStyle name="Normal 95 17 18 3 2 2" xfId="52136" xr:uid="{00000000-0005-0000-0000-000037960000}"/>
    <cellStyle name="Normal 95 17 18 3 3" xfId="41038" xr:uid="{00000000-0005-0000-0000-000038960000}"/>
    <cellStyle name="Normal 95 17 18 4" xfId="14418" xr:uid="{00000000-0005-0000-0000-000039960000}"/>
    <cellStyle name="Normal 95 17 18 4 2" xfId="25752" xr:uid="{00000000-0005-0000-0000-00003A960000}"/>
    <cellStyle name="Normal 95 17 18 4 2 2" xfId="56088" xr:uid="{00000000-0005-0000-0000-00003B960000}"/>
    <cellStyle name="Normal 95 17 18 4 3" xfId="44990" xr:uid="{00000000-0005-0000-0000-00003C960000}"/>
    <cellStyle name="Normal 95 17 18 5" xfId="18431" xr:uid="{00000000-0005-0000-0000-00003D960000}"/>
    <cellStyle name="Normal 95 17 18 5 2" xfId="48934" xr:uid="{00000000-0005-0000-0000-00003E960000}"/>
    <cellStyle name="Normal 95 17 18 6" xfId="29778" xr:uid="{00000000-0005-0000-0000-00003F960000}"/>
    <cellStyle name="Normal 95 17 18 7" xfId="33807" xr:uid="{00000000-0005-0000-0000-000040960000}"/>
    <cellStyle name="Normal 95 17 18 8" xfId="37836" xr:uid="{00000000-0005-0000-0000-000041960000}"/>
    <cellStyle name="Normal 95 17 19" xfId="7054" xr:uid="{00000000-0005-0000-0000-000042960000}"/>
    <cellStyle name="Normal 95 17 19 2" xfId="8651" xr:uid="{00000000-0005-0000-0000-000043960000}"/>
    <cellStyle name="Normal 95 17 19 2 2" xfId="20075" xr:uid="{00000000-0005-0000-0000-000044960000}"/>
    <cellStyle name="Normal 95 17 19 2 2 2" xfId="50578" xr:uid="{00000000-0005-0000-0000-000045960000}"/>
    <cellStyle name="Normal 95 17 19 2 3" xfId="39480" xr:uid="{00000000-0005-0000-0000-000046960000}"/>
    <cellStyle name="Normal 95 17 19 3" xfId="10390" xr:uid="{00000000-0005-0000-0000-000047960000}"/>
    <cellStyle name="Normal 95 17 19 3 2" xfId="21779" xr:uid="{00000000-0005-0000-0000-000048960000}"/>
    <cellStyle name="Normal 95 17 19 3 2 2" xfId="52189" xr:uid="{00000000-0005-0000-0000-000049960000}"/>
    <cellStyle name="Normal 95 17 19 3 3" xfId="41091" xr:uid="{00000000-0005-0000-0000-00004A960000}"/>
    <cellStyle name="Normal 95 17 19 4" xfId="14471" xr:uid="{00000000-0005-0000-0000-00004B960000}"/>
    <cellStyle name="Normal 95 17 19 4 2" xfId="25805" xr:uid="{00000000-0005-0000-0000-00004C960000}"/>
    <cellStyle name="Normal 95 17 19 4 2 2" xfId="56141" xr:uid="{00000000-0005-0000-0000-00004D960000}"/>
    <cellStyle name="Normal 95 17 19 4 3" xfId="45043" xr:uid="{00000000-0005-0000-0000-00004E960000}"/>
    <cellStyle name="Normal 95 17 19 5" xfId="18478" xr:uid="{00000000-0005-0000-0000-00004F960000}"/>
    <cellStyle name="Normal 95 17 19 5 2" xfId="48981" xr:uid="{00000000-0005-0000-0000-000050960000}"/>
    <cellStyle name="Normal 95 17 19 6" xfId="29831" xr:uid="{00000000-0005-0000-0000-000051960000}"/>
    <cellStyle name="Normal 95 17 19 7" xfId="33860" xr:uid="{00000000-0005-0000-0000-000052960000}"/>
    <cellStyle name="Normal 95 17 19 8" xfId="37883" xr:uid="{00000000-0005-0000-0000-000053960000}"/>
    <cellStyle name="Normal 95 17 2" xfId="6072" xr:uid="{00000000-0005-0000-0000-000054960000}"/>
    <cellStyle name="Normal 95 17 2 2" xfId="7669" xr:uid="{00000000-0005-0000-0000-000055960000}"/>
    <cellStyle name="Normal 95 17 2 2 2" xfId="19093" xr:uid="{00000000-0005-0000-0000-000056960000}"/>
    <cellStyle name="Normal 95 17 2 2 2 2" xfId="49596" xr:uid="{00000000-0005-0000-0000-000057960000}"/>
    <cellStyle name="Normal 95 17 2 2 3" xfId="38498" xr:uid="{00000000-0005-0000-0000-000058960000}"/>
    <cellStyle name="Normal 95 17 2 3" xfId="9299" xr:uid="{00000000-0005-0000-0000-000059960000}"/>
    <cellStyle name="Normal 95 17 2 3 2" xfId="20702" xr:uid="{00000000-0005-0000-0000-00005A960000}"/>
    <cellStyle name="Normal 95 17 2 3 2 2" xfId="51112" xr:uid="{00000000-0005-0000-0000-00005B960000}"/>
    <cellStyle name="Normal 95 17 2 3 3" xfId="40014" xr:uid="{00000000-0005-0000-0000-00005C960000}"/>
    <cellStyle name="Normal 95 17 2 4" xfId="13394" xr:uid="{00000000-0005-0000-0000-00005D960000}"/>
    <cellStyle name="Normal 95 17 2 4 2" xfId="24728" xr:uid="{00000000-0005-0000-0000-00005E960000}"/>
    <cellStyle name="Normal 95 17 2 4 2 2" xfId="55064" xr:uid="{00000000-0005-0000-0000-00005F960000}"/>
    <cellStyle name="Normal 95 17 2 4 3" xfId="43966" xr:uid="{00000000-0005-0000-0000-000060960000}"/>
    <cellStyle name="Normal 95 17 2 5" xfId="17496" xr:uid="{00000000-0005-0000-0000-000061960000}"/>
    <cellStyle name="Normal 95 17 2 5 2" xfId="47999" xr:uid="{00000000-0005-0000-0000-000062960000}"/>
    <cellStyle name="Normal 95 17 2 6" xfId="28754" xr:uid="{00000000-0005-0000-0000-000063960000}"/>
    <cellStyle name="Normal 95 17 2 7" xfId="32783" xr:uid="{00000000-0005-0000-0000-000064960000}"/>
    <cellStyle name="Normal 95 17 2 8" xfId="36901" xr:uid="{00000000-0005-0000-0000-000065960000}"/>
    <cellStyle name="Normal 95 17 20" xfId="7163" xr:uid="{00000000-0005-0000-0000-000066960000}"/>
    <cellStyle name="Normal 95 17 20 2" xfId="10444" xr:uid="{00000000-0005-0000-0000-000067960000}"/>
    <cellStyle name="Normal 95 17 20 2 2" xfId="21832" xr:uid="{00000000-0005-0000-0000-000068960000}"/>
    <cellStyle name="Normal 95 17 20 2 2 2" xfId="52242" xr:uid="{00000000-0005-0000-0000-000069960000}"/>
    <cellStyle name="Normal 95 17 20 2 3" xfId="41144" xr:uid="{00000000-0005-0000-0000-00006A960000}"/>
    <cellStyle name="Normal 95 17 20 3" xfId="14524" xr:uid="{00000000-0005-0000-0000-00006B960000}"/>
    <cellStyle name="Normal 95 17 20 3 2" xfId="25858" xr:uid="{00000000-0005-0000-0000-00006C960000}"/>
    <cellStyle name="Normal 95 17 20 3 2 2" xfId="56194" xr:uid="{00000000-0005-0000-0000-00006D960000}"/>
    <cellStyle name="Normal 95 17 20 3 3" xfId="45096" xr:uid="{00000000-0005-0000-0000-00006E960000}"/>
    <cellStyle name="Normal 95 17 20 4" xfId="18587" xr:uid="{00000000-0005-0000-0000-00006F960000}"/>
    <cellStyle name="Normal 95 17 20 4 2" xfId="49090" xr:uid="{00000000-0005-0000-0000-000070960000}"/>
    <cellStyle name="Normal 95 17 20 5" xfId="29884" xr:uid="{00000000-0005-0000-0000-000071960000}"/>
    <cellStyle name="Normal 95 17 20 6" xfId="33913" xr:uid="{00000000-0005-0000-0000-000072960000}"/>
    <cellStyle name="Normal 95 17 20 7" xfId="37992" xr:uid="{00000000-0005-0000-0000-000073960000}"/>
    <cellStyle name="Normal 95 17 21" xfId="10498" xr:uid="{00000000-0005-0000-0000-000074960000}"/>
    <cellStyle name="Normal 95 17 21 2" xfId="14577" xr:uid="{00000000-0005-0000-0000-000075960000}"/>
    <cellStyle name="Normal 95 17 21 2 2" xfId="25911" xr:uid="{00000000-0005-0000-0000-000076960000}"/>
    <cellStyle name="Normal 95 17 21 2 2 2" xfId="56247" xr:uid="{00000000-0005-0000-0000-000077960000}"/>
    <cellStyle name="Normal 95 17 21 2 3" xfId="45149" xr:uid="{00000000-0005-0000-0000-000078960000}"/>
    <cellStyle name="Normal 95 17 21 3" xfId="21885" xr:uid="{00000000-0005-0000-0000-000079960000}"/>
    <cellStyle name="Normal 95 17 21 3 2" xfId="52295" xr:uid="{00000000-0005-0000-0000-00007A960000}"/>
    <cellStyle name="Normal 95 17 21 4" xfId="29937" xr:uid="{00000000-0005-0000-0000-00007B960000}"/>
    <cellStyle name="Normal 95 17 21 5" xfId="33966" xr:uid="{00000000-0005-0000-0000-00007C960000}"/>
    <cellStyle name="Normal 95 17 21 6" xfId="41197" xr:uid="{00000000-0005-0000-0000-00007D960000}"/>
    <cellStyle name="Normal 95 17 22" xfId="10552" xr:uid="{00000000-0005-0000-0000-00007E960000}"/>
    <cellStyle name="Normal 95 17 22 2" xfId="14630" xr:uid="{00000000-0005-0000-0000-00007F960000}"/>
    <cellStyle name="Normal 95 17 22 2 2" xfId="25964" xr:uid="{00000000-0005-0000-0000-000080960000}"/>
    <cellStyle name="Normal 95 17 22 2 2 2" xfId="56300" xr:uid="{00000000-0005-0000-0000-000081960000}"/>
    <cellStyle name="Normal 95 17 22 2 3" xfId="45202" xr:uid="{00000000-0005-0000-0000-000082960000}"/>
    <cellStyle name="Normal 95 17 22 3" xfId="21938" xr:uid="{00000000-0005-0000-0000-000083960000}"/>
    <cellStyle name="Normal 95 17 22 3 2" xfId="52348" xr:uid="{00000000-0005-0000-0000-000084960000}"/>
    <cellStyle name="Normal 95 17 22 4" xfId="29990" xr:uid="{00000000-0005-0000-0000-000085960000}"/>
    <cellStyle name="Normal 95 17 22 5" xfId="34019" xr:uid="{00000000-0005-0000-0000-000086960000}"/>
    <cellStyle name="Normal 95 17 22 6" xfId="41250" xr:uid="{00000000-0005-0000-0000-000087960000}"/>
    <cellStyle name="Normal 95 17 23" xfId="10602" xr:uid="{00000000-0005-0000-0000-000088960000}"/>
    <cellStyle name="Normal 95 17 23 2" xfId="14679" xr:uid="{00000000-0005-0000-0000-000089960000}"/>
    <cellStyle name="Normal 95 17 23 2 2" xfId="26013" xr:uid="{00000000-0005-0000-0000-00008A960000}"/>
    <cellStyle name="Normal 95 17 23 2 2 2" xfId="56349" xr:uid="{00000000-0005-0000-0000-00008B960000}"/>
    <cellStyle name="Normal 95 17 23 2 3" xfId="45251" xr:uid="{00000000-0005-0000-0000-00008C960000}"/>
    <cellStyle name="Normal 95 17 23 3" xfId="21987" xr:uid="{00000000-0005-0000-0000-00008D960000}"/>
    <cellStyle name="Normal 95 17 23 3 2" xfId="52397" xr:uid="{00000000-0005-0000-0000-00008E960000}"/>
    <cellStyle name="Normal 95 17 23 4" xfId="30039" xr:uid="{00000000-0005-0000-0000-00008F960000}"/>
    <cellStyle name="Normal 95 17 23 5" xfId="34068" xr:uid="{00000000-0005-0000-0000-000090960000}"/>
    <cellStyle name="Normal 95 17 23 6" xfId="41299" xr:uid="{00000000-0005-0000-0000-000091960000}"/>
    <cellStyle name="Normal 95 17 24" xfId="10652" xr:uid="{00000000-0005-0000-0000-000092960000}"/>
    <cellStyle name="Normal 95 17 24 2" xfId="14728" xr:uid="{00000000-0005-0000-0000-000093960000}"/>
    <cellStyle name="Normal 95 17 24 2 2" xfId="26062" xr:uid="{00000000-0005-0000-0000-000094960000}"/>
    <cellStyle name="Normal 95 17 24 2 2 2" xfId="56398" xr:uid="{00000000-0005-0000-0000-000095960000}"/>
    <cellStyle name="Normal 95 17 24 2 3" xfId="45300" xr:uid="{00000000-0005-0000-0000-000096960000}"/>
    <cellStyle name="Normal 95 17 24 3" xfId="22036" xr:uid="{00000000-0005-0000-0000-000097960000}"/>
    <cellStyle name="Normal 95 17 24 3 2" xfId="52446" xr:uid="{00000000-0005-0000-0000-000098960000}"/>
    <cellStyle name="Normal 95 17 24 4" xfId="30088" xr:uid="{00000000-0005-0000-0000-000099960000}"/>
    <cellStyle name="Normal 95 17 24 5" xfId="34117" xr:uid="{00000000-0005-0000-0000-00009A960000}"/>
    <cellStyle name="Normal 95 17 24 6" xfId="41348" xr:uid="{00000000-0005-0000-0000-00009B960000}"/>
    <cellStyle name="Normal 95 17 25" xfId="10702" xr:uid="{00000000-0005-0000-0000-00009C960000}"/>
    <cellStyle name="Normal 95 17 25 2" xfId="14777" xr:uid="{00000000-0005-0000-0000-00009D960000}"/>
    <cellStyle name="Normal 95 17 25 2 2" xfId="26111" xr:uid="{00000000-0005-0000-0000-00009E960000}"/>
    <cellStyle name="Normal 95 17 25 2 2 2" xfId="56447" xr:uid="{00000000-0005-0000-0000-00009F960000}"/>
    <cellStyle name="Normal 95 17 25 2 3" xfId="45349" xr:uid="{00000000-0005-0000-0000-0000A0960000}"/>
    <cellStyle name="Normal 95 17 25 3" xfId="22085" xr:uid="{00000000-0005-0000-0000-0000A1960000}"/>
    <cellStyle name="Normal 95 17 25 3 2" xfId="52495" xr:uid="{00000000-0005-0000-0000-0000A2960000}"/>
    <cellStyle name="Normal 95 17 25 4" xfId="30137" xr:uid="{00000000-0005-0000-0000-0000A3960000}"/>
    <cellStyle name="Normal 95 17 25 5" xfId="34166" xr:uid="{00000000-0005-0000-0000-0000A4960000}"/>
    <cellStyle name="Normal 95 17 25 6" xfId="41397" xr:uid="{00000000-0005-0000-0000-0000A5960000}"/>
    <cellStyle name="Normal 95 17 26" xfId="11286" xr:uid="{00000000-0005-0000-0000-0000A6960000}"/>
    <cellStyle name="Normal 95 17 26 2" xfId="15313" xr:uid="{00000000-0005-0000-0000-0000A7960000}"/>
    <cellStyle name="Normal 95 17 26 2 2" xfId="26647" xr:uid="{00000000-0005-0000-0000-0000A8960000}"/>
    <cellStyle name="Normal 95 17 26 2 2 2" xfId="56983" xr:uid="{00000000-0005-0000-0000-0000A9960000}"/>
    <cellStyle name="Normal 95 17 26 2 3" xfId="45885" xr:uid="{00000000-0005-0000-0000-0000AA960000}"/>
    <cellStyle name="Normal 95 17 26 3" xfId="22621" xr:uid="{00000000-0005-0000-0000-0000AB960000}"/>
    <cellStyle name="Normal 95 17 26 3 2" xfId="53031" xr:uid="{00000000-0005-0000-0000-0000AC960000}"/>
    <cellStyle name="Normal 95 17 26 4" xfId="30673" xr:uid="{00000000-0005-0000-0000-0000AD960000}"/>
    <cellStyle name="Normal 95 17 26 5" xfId="34702" xr:uid="{00000000-0005-0000-0000-0000AE960000}"/>
    <cellStyle name="Normal 95 17 26 6" xfId="41933" xr:uid="{00000000-0005-0000-0000-0000AF960000}"/>
    <cellStyle name="Normal 95 17 27" xfId="10759" xr:uid="{00000000-0005-0000-0000-0000B0960000}"/>
    <cellStyle name="Normal 95 17 27 2" xfId="14834" xr:uid="{00000000-0005-0000-0000-0000B1960000}"/>
    <cellStyle name="Normal 95 17 27 2 2" xfId="26168" xr:uid="{00000000-0005-0000-0000-0000B2960000}"/>
    <cellStyle name="Normal 95 17 27 2 2 2" xfId="56504" xr:uid="{00000000-0005-0000-0000-0000B3960000}"/>
    <cellStyle name="Normal 95 17 27 2 3" xfId="45406" xr:uid="{00000000-0005-0000-0000-0000B4960000}"/>
    <cellStyle name="Normal 95 17 27 3" xfId="22142" xr:uid="{00000000-0005-0000-0000-0000B5960000}"/>
    <cellStyle name="Normal 95 17 27 3 2" xfId="52552" xr:uid="{00000000-0005-0000-0000-0000B6960000}"/>
    <cellStyle name="Normal 95 17 27 4" xfId="30194" xr:uid="{00000000-0005-0000-0000-0000B7960000}"/>
    <cellStyle name="Normal 95 17 27 5" xfId="34223" xr:uid="{00000000-0005-0000-0000-0000B8960000}"/>
    <cellStyle name="Normal 95 17 27 6" xfId="41454" xr:uid="{00000000-0005-0000-0000-0000B9960000}"/>
    <cellStyle name="Normal 95 17 28" xfId="11361" xr:uid="{00000000-0005-0000-0000-0000BA960000}"/>
    <cellStyle name="Normal 95 17 28 2" xfId="15388" xr:uid="{00000000-0005-0000-0000-0000BB960000}"/>
    <cellStyle name="Normal 95 17 28 2 2" xfId="26722" xr:uid="{00000000-0005-0000-0000-0000BC960000}"/>
    <cellStyle name="Normal 95 17 28 2 2 2" xfId="57058" xr:uid="{00000000-0005-0000-0000-0000BD960000}"/>
    <cellStyle name="Normal 95 17 28 2 3" xfId="45960" xr:uid="{00000000-0005-0000-0000-0000BE960000}"/>
    <cellStyle name="Normal 95 17 28 3" xfId="22696" xr:uid="{00000000-0005-0000-0000-0000BF960000}"/>
    <cellStyle name="Normal 95 17 28 3 2" xfId="53106" xr:uid="{00000000-0005-0000-0000-0000C0960000}"/>
    <cellStyle name="Normal 95 17 28 4" xfId="30748" xr:uid="{00000000-0005-0000-0000-0000C1960000}"/>
    <cellStyle name="Normal 95 17 28 5" xfId="34777" xr:uid="{00000000-0005-0000-0000-0000C2960000}"/>
    <cellStyle name="Normal 95 17 28 6" xfId="42008" xr:uid="{00000000-0005-0000-0000-0000C3960000}"/>
    <cellStyle name="Normal 95 17 29" xfId="11439" xr:uid="{00000000-0005-0000-0000-0000C4960000}"/>
    <cellStyle name="Normal 95 17 29 2" xfId="15466" xr:uid="{00000000-0005-0000-0000-0000C5960000}"/>
    <cellStyle name="Normal 95 17 29 2 2" xfId="26800" xr:uid="{00000000-0005-0000-0000-0000C6960000}"/>
    <cellStyle name="Normal 95 17 29 2 2 2" xfId="57136" xr:uid="{00000000-0005-0000-0000-0000C7960000}"/>
    <cellStyle name="Normal 95 17 29 2 3" xfId="46038" xr:uid="{00000000-0005-0000-0000-0000C8960000}"/>
    <cellStyle name="Normal 95 17 29 3" xfId="22774" xr:uid="{00000000-0005-0000-0000-0000C9960000}"/>
    <cellStyle name="Normal 95 17 29 3 2" xfId="53184" xr:uid="{00000000-0005-0000-0000-0000CA960000}"/>
    <cellStyle name="Normal 95 17 29 4" xfId="30826" xr:uid="{00000000-0005-0000-0000-0000CB960000}"/>
    <cellStyle name="Normal 95 17 29 5" xfId="34855" xr:uid="{00000000-0005-0000-0000-0000CC960000}"/>
    <cellStyle name="Normal 95 17 29 6" xfId="42086" xr:uid="{00000000-0005-0000-0000-0000CD960000}"/>
    <cellStyle name="Normal 95 17 3" xfId="5605" xr:uid="{00000000-0005-0000-0000-0000CE960000}"/>
    <cellStyle name="Normal 95 17 3 2" xfId="7202" xr:uid="{00000000-0005-0000-0000-0000CF960000}"/>
    <cellStyle name="Normal 95 17 3 2 2" xfId="18626" xr:uid="{00000000-0005-0000-0000-0000D0960000}"/>
    <cellStyle name="Normal 95 17 3 2 2 2" xfId="49129" xr:uid="{00000000-0005-0000-0000-0000D1960000}"/>
    <cellStyle name="Normal 95 17 3 2 3" xfId="38031" xr:uid="{00000000-0005-0000-0000-0000D2960000}"/>
    <cellStyle name="Normal 95 17 3 3" xfId="8878" xr:uid="{00000000-0005-0000-0000-0000D3960000}"/>
    <cellStyle name="Normal 95 17 3 3 2" xfId="20309" xr:uid="{00000000-0005-0000-0000-0000D4960000}"/>
    <cellStyle name="Normal 95 17 3 3 2 2" xfId="50719" xr:uid="{00000000-0005-0000-0000-0000D5960000}"/>
    <cellStyle name="Normal 95 17 3 3 3" xfId="39621" xr:uid="{00000000-0005-0000-0000-0000D6960000}"/>
    <cellStyle name="Normal 95 17 3 4" xfId="13001" xr:uid="{00000000-0005-0000-0000-0000D7960000}"/>
    <cellStyle name="Normal 95 17 3 4 2" xfId="24335" xr:uid="{00000000-0005-0000-0000-0000D8960000}"/>
    <cellStyle name="Normal 95 17 3 4 2 2" xfId="54671" xr:uid="{00000000-0005-0000-0000-0000D9960000}"/>
    <cellStyle name="Normal 95 17 3 4 3" xfId="43573" xr:uid="{00000000-0005-0000-0000-0000DA960000}"/>
    <cellStyle name="Normal 95 17 3 5" xfId="17029" xr:uid="{00000000-0005-0000-0000-0000DB960000}"/>
    <cellStyle name="Normal 95 17 3 5 2" xfId="47532" xr:uid="{00000000-0005-0000-0000-0000DC960000}"/>
    <cellStyle name="Normal 95 17 3 6" xfId="28361" xr:uid="{00000000-0005-0000-0000-0000DD960000}"/>
    <cellStyle name="Normal 95 17 3 7" xfId="32390" xr:uid="{00000000-0005-0000-0000-0000DE960000}"/>
    <cellStyle name="Normal 95 17 3 8" xfId="36434" xr:uid="{00000000-0005-0000-0000-0000DF960000}"/>
    <cellStyle name="Normal 95 17 30" xfId="11511" xr:uid="{00000000-0005-0000-0000-0000E0960000}"/>
    <cellStyle name="Normal 95 17 30 2" xfId="15538" xr:uid="{00000000-0005-0000-0000-0000E1960000}"/>
    <cellStyle name="Normal 95 17 30 2 2" xfId="26872" xr:uid="{00000000-0005-0000-0000-0000E2960000}"/>
    <cellStyle name="Normal 95 17 30 2 2 2" xfId="57208" xr:uid="{00000000-0005-0000-0000-0000E3960000}"/>
    <cellStyle name="Normal 95 17 30 2 3" xfId="46110" xr:uid="{00000000-0005-0000-0000-0000E4960000}"/>
    <cellStyle name="Normal 95 17 30 3" xfId="22846" xr:uid="{00000000-0005-0000-0000-0000E5960000}"/>
    <cellStyle name="Normal 95 17 30 3 2" xfId="53256" xr:uid="{00000000-0005-0000-0000-0000E6960000}"/>
    <cellStyle name="Normal 95 17 30 4" xfId="30898" xr:uid="{00000000-0005-0000-0000-0000E7960000}"/>
    <cellStyle name="Normal 95 17 30 5" xfId="34927" xr:uid="{00000000-0005-0000-0000-0000E8960000}"/>
    <cellStyle name="Normal 95 17 30 6" xfId="42158" xr:uid="{00000000-0005-0000-0000-0000E9960000}"/>
    <cellStyle name="Normal 95 17 31" xfId="11592" xr:uid="{00000000-0005-0000-0000-0000EA960000}"/>
    <cellStyle name="Normal 95 17 31 2" xfId="15619" xr:uid="{00000000-0005-0000-0000-0000EB960000}"/>
    <cellStyle name="Normal 95 17 31 2 2" xfId="26953" xr:uid="{00000000-0005-0000-0000-0000EC960000}"/>
    <cellStyle name="Normal 95 17 31 2 2 2" xfId="57289" xr:uid="{00000000-0005-0000-0000-0000ED960000}"/>
    <cellStyle name="Normal 95 17 31 2 3" xfId="46191" xr:uid="{00000000-0005-0000-0000-0000EE960000}"/>
    <cellStyle name="Normal 95 17 31 3" xfId="22927" xr:uid="{00000000-0005-0000-0000-0000EF960000}"/>
    <cellStyle name="Normal 95 17 31 3 2" xfId="53337" xr:uid="{00000000-0005-0000-0000-0000F0960000}"/>
    <cellStyle name="Normal 95 17 31 4" xfId="30979" xr:uid="{00000000-0005-0000-0000-0000F1960000}"/>
    <cellStyle name="Normal 95 17 31 5" xfId="35008" xr:uid="{00000000-0005-0000-0000-0000F2960000}"/>
    <cellStyle name="Normal 95 17 31 6" xfId="42239" xr:uid="{00000000-0005-0000-0000-0000F3960000}"/>
    <cellStyle name="Normal 95 17 32" xfId="11670" xr:uid="{00000000-0005-0000-0000-0000F4960000}"/>
    <cellStyle name="Normal 95 17 32 2" xfId="15697" xr:uid="{00000000-0005-0000-0000-0000F5960000}"/>
    <cellStyle name="Normal 95 17 32 2 2" xfId="27031" xr:uid="{00000000-0005-0000-0000-0000F6960000}"/>
    <cellStyle name="Normal 95 17 32 2 2 2" xfId="57367" xr:uid="{00000000-0005-0000-0000-0000F7960000}"/>
    <cellStyle name="Normal 95 17 32 2 3" xfId="46269" xr:uid="{00000000-0005-0000-0000-0000F8960000}"/>
    <cellStyle name="Normal 95 17 32 3" xfId="23005" xr:uid="{00000000-0005-0000-0000-0000F9960000}"/>
    <cellStyle name="Normal 95 17 32 3 2" xfId="53415" xr:uid="{00000000-0005-0000-0000-0000FA960000}"/>
    <cellStyle name="Normal 95 17 32 4" xfId="31057" xr:uid="{00000000-0005-0000-0000-0000FB960000}"/>
    <cellStyle name="Normal 95 17 32 5" xfId="35086" xr:uid="{00000000-0005-0000-0000-0000FC960000}"/>
    <cellStyle name="Normal 95 17 32 6" xfId="42317" xr:uid="{00000000-0005-0000-0000-0000FD960000}"/>
    <cellStyle name="Normal 95 17 33" xfId="11748" xr:uid="{00000000-0005-0000-0000-0000FE960000}"/>
    <cellStyle name="Normal 95 17 33 2" xfId="15775" xr:uid="{00000000-0005-0000-0000-0000FF960000}"/>
    <cellStyle name="Normal 95 17 33 2 2" xfId="27109" xr:uid="{00000000-0005-0000-0000-000000970000}"/>
    <cellStyle name="Normal 95 17 33 2 2 2" xfId="57445" xr:uid="{00000000-0005-0000-0000-000001970000}"/>
    <cellStyle name="Normal 95 17 33 2 3" xfId="46347" xr:uid="{00000000-0005-0000-0000-000002970000}"/>
    <cellStyle name="Normal 95 17 33 3" xfId="23083" xr:uid="{00000000-0005-0000-0000-000003970000}"/>
    <cellStyle name="Normal 95 17 33 3 2" xfId="53493" xr:uid="{00000000-0005-0000-0000-000004970000}"/>
    <cellStyle name="Normal 95 17 33 4" xfId="31135" xr:uid="{00000000-0005-0000-0000-000005970000}"/>
    <cellStyle name="Normal 95 17 33 5" xfId="35164" xr:uid="{00000000-0005-0000-0000-000006970000}"/>
    <cellStyle name="Normal 95 17 33 6" xfId="42395" xr:uid="{00000000-0005-0000-0000-000007970000}"/>
    <cellStyle name="Normal 95 17 34" xfId="11826" xr:uid="{00000000-0005-0000-0000-000008970000}"/>
    <cellStyle name="Normal 95 17 34 2" xfId="15853" xr:uid="{00000000-0005-0000-0000-000009970000}"/>
    <cellStyle name="Normal 95 17 34 2 2" xfId="27187" xr:uid="{00000000-0005-0000-0000-00000A970000}"/>
    <cellStyle name="Normal 95 17 34 2 2 2" xfId="57523" xr:uid="{00000000-0005-0000-0000-00000B970000}"/>
    <cellStyle name="Normal 95 17 34 2 3" xfId="46425" xr:uid="{00000000-0005-0000-0000-00000C970000}"/>
    <cellStyle name="Normal 95 17 34 3" xfId="23161" xr:uid="{00000000-0005-0000-0000-00000D970000}"/>
    <cellStyle name="Normal 95 17 34 3 2" xfId="53571" xr:uid="{00000000-0005-0000-0000-00000E970000}"/>
    <cellStyle name="Normal 95 17 34 4" xfId="31213" xr:uid="{00000000-0005-0000-0000-00000F970000}"/>
    <cellStyle name="Normal 95 17 34 5" xfId="35242" xr:uid="{00000000-0005-0000-0000-000010970000}"/>
    <cellStyle name="Normal 95 17 34 6" xfId="42473" xr:uid="{00000000-0005-0000-0000-000011970000}"/>
    <cellStyle name="Normal 95 17 35" xfId="11904" xr:uid="{00000000-0005-0000-0000-000012970000}"/>
    <cellStyle name="Normal 95 17 35 2" xfId="15931" xr:uid="{00000000-0005-0000-0000-000013970000}"/>
    <cellStyle name="Normal 95 17 35 2 2" xfId="27265" xr:uid="{00000000-0005-0000-0000-000014970000}"/>
    <cellStyle name="Normal 95 17 35 2 2 2" xfId="57601" xr:uid="{00000000-0005-0000-0000-000015970000}"/>
    <cellStyle name="Normal 95 17 35 2 3" xfId="46503" xr:uid="{00000000-0005-0000-0000-000016970000}"/>
    <cellStyle name="Normal 95 17 35 3" xfId="23239" xr:uid="{00000000-0005-0000-0000-000017970000}"/>
    <cellStyle name="Normal 95 17 35 3 2" xfId="53649" xr:uid="{00000000-0005-0000-0000-000018970000}"/>
    <cellStyle name="Normal 95 17 35 4" xfId="31291" xr:uid="{00000000-0005-0000-0000-000019970000}"/>
    <cellStyle name="Normal 95 17 35 5" xfId="35320" xr:uid="{00000000-0005-0000-0000-00001A970000}"/>
    <cellStyle name="Normal 95 17 35 6" xfId="42551" xr:uid="{00000000-0005-0000-0000-00001B970000}"/>
    <cellStyle name="Normal 95 17 36" xfId="11982" xr:uid="{00000000-0005-0000-0000-00001C970000}"/>
    <cellStyle name="Normal 95 17 36 2" xfId="16009" xr:uid="{00000000-0005-0000-0000-00001D970000}"/>
    <cellStyle name="Normal 95 17 36 2 2" xfId="27343" xr:uid="{00000000-0005-0000-0000-00001E970000}"/>
    <cellStyle name="Normal 95 17 36 2 2 2" xfId="57679" xr:uid="{00000000-0005-0000-0000-00001F970000}"/>
    <cellStyle name="Normal 95 17 36 2 3" xfId="46581" xr:uid="{00000000-0005-0000-0000-000020970000}"/>
    <cellStyle name="Normal 95 17 36 3" xfId="23317" xr:uid="{00000000-0005-0000-0000-000021970000}"/>
    <cellStyle name="Normal 95 17 36 3 2" xfId="53727" xr:uid="{00000000-0005-0000-0000-000022970000}"/>
    <cellStyle name="Normal 95 17 36 4" xfId="31369" xr:uid="{00000000-0005-0000-0000-000023970000}"/>
    <cellStyle name="Normal 95 17 36 5" xfId="35398" xr:uid="{00000000-0005-0000-0000-000024970000}"/>
    <cellStyle name="Normal 95 17 36 6" xfId="42629" xr:uid="{00000000-0005-0000-0000-000025970000}"/>
    <cellStyle name="Normal 95 17 37" xfId="12060" xr:uid="{00000000-0005-0000-0000-000026970000}"/>
    <cellStyle name="Normal 95 17 37 2" xfId="16087" xr:uid="{00000000-0005-0000-0000-000027970000}"/>
    <cellStyle name="Normal 95 17 37 2 2" xfId="27421" xr:uid="{00000000-0005-0000-0000-000028970000}"/>
    <cellStyle name="Normal 95 17 37 2 2 2" xfId="57757" xr:uid="{00000000-0005-0000-0000-000029970000}"/>
    <cellStyle name="Normal 95 17 37 2 3" xfId="46659" xr:uid="{00000000-0005-0000-0000-00002A970000}"/>
    <cellStyle name="Normal 95 17 37 3" xfId="23395" xr:uid="{00000000-0005-0000-0000-00002B970000}"/>
    <cellStyle name="Normal 95 17 37 3 2" xfId="53805" xr:uid="{00000000-0005-0000-0000-00002C970000}"/>
    <cellStyle name="Normal 95 17 37 4" xfId="31447" xr:uid="{00000000-0005-0000-0000-00002D970000}"/>
    <cellStyle name="Normal 95 17 37 5" xfId="35476" xr:uid="{00000000-0005-0000-0000-00002E970000}"/>
    <cellStyle name="Normal 95 17 37 6" xfId="42707" xr:uid="{00000000-0005-0000-0000-00002F970000}"/>
    <cellStyle name="Normal 95 17 38" xfId="12137" xr:uid="{00000000-0005-0000-0000-000030970000}"/>
    <cellStyle name="Normal 95 17 38 2" xfId="16164" xr:uid="{00000000-0005-0000-0000-000031970000}"/>
    <cellStyle name="Normal 95 17 38 2 2" xfId="27498" xr:uid="{00000000-0005-0000-0000-000032970000}"/>
    <cellStyle name="Normal 95 17 38 2 2 2" xfId="57834" xr:uid="{00000000-0005-0000-0000-000033970000}"/>
    <cellStyle name="Normal 95 17 38 2 3" xfId="46736" xr:uid="{00000000-0005-0000-0000-000034970000}"/>
    <cellStyle name="Normal 95 17 38 3" xfId="23472" xr:uid="{00000000-0005-0000-0000-000035970000}"/>
    <cellStyle name="Normal 95 17 38 3 2" xfId="53882" xr:uid="{00000000-0005-0000-0000-000036970000}"/>
    <cellStyle name="Normal 95 17 38 4" xfId="31524" xr:uid="{00000000-0005-0000-0000-000037970000}"/>
    <cellStyle name="Normal 95 17 38 5" xfId="35553" xr:uid="{00000000-0005-0000-0000-000038970000}"/>
    <cellStyle name="Normal 95 17 38 6" xfId="42784" xr:uid="{00000000-0005-0000-0000-000039970000}"/>
    <cellStyle name="Normal 95 17 39" xfId="12210" xr:uid="{00000000-0005-0000-0000-00003A970000}"/>
    <cellStyle name="Normal 95 17 39 2" xfId="16237" xr:uid="{00000000-0005-0000-0000-00003B970000}"/>
    <cellStyle name="Normal 95 17 39 2 2" xfId="27571" xr:uid="{00000000-0005-0000-0000-00003C970000}"/>
    <cellStyle name="Normal 95 17 39 2 2 2" xfId="57907" xr:uid="{00000000-0005-0000-0000-00003D970000}"/>
    <cellStyle name="Normal 95 17 39 2 3" xfId="46809" xr:uid="{00000000-0005-0000-0000-00003E970000}"/>
    <cellStyle name="Normal 95 17 39 3" xfId="23545" xr:uid="{00000000-0005-0000-0000-00003F970000}"/>
    <cellStyle name="Normal 95 17 39 3 2" xfId="53955" xr:uid="{00000000-0005-0000-0000-000040970000}"/>
    <cellStyle name="Normal 95 17 39 4" xfId="31597" xr:uid="{00000000-0005-0000-0000-000041970000}"/>
    <cellStyle name="Normal 95 17 39 5" xfId="35626" xr:uid="{00000000-0005-0000-0000-000042970000}"/>
    <cellStyle name="Normal 95 17 39 6" xfId="42857" xr:uid="{00000000-0005-0000-0000-000043970000}"/>
    <cellStyle name="Normal 95 17 4" xfId="6147" xr:uid="{00000000-0005-0000-0000-000044970000}"/>
    <cellStyle name="Normal 95 17 4 2" xfId="7744" xr:uid="{00000000-0005-0000-0000-000045970000}"/>
    <cellStyle name="Normal 95 17 4 2 2" xfId="19168" xr:uid="{00000000-0005-0000-0000-000046970000}"/>
    <cellStyle name="Normal 95 17 4 2 2 2" xfId="49671" xr:uid="{00000000-0005-0000-0000-000047970000}"/>
    <cellStyle name="Normal 95 17 4 2 3" xfId="38573" xr:uid="{00000000-0005-0000-0000-000048970000}"/>
    <cellStyle name="Normal 95 17 4 3" xfId="9373" xr:uid="{00000000-0005-0000-0000-000049970000}"/>
    <cellStyle name="Normal 95 17 4 3 2" xfId="20776" xr:uid="{00000000-0005-0000-0000-00004A970000}"/>
    <cellStyle name="Normal 95 17 4 3 2 2" xfId="51186" xr:uid="{00000000-0005-0000-0000-00004B970000}"/>
    <cellStyle name="Normal 95 17 4 3 3" xfId="40088" xr:uid="{00000000-0005-0000-0000-00004C970000}"/>
    <cellStyle name="Normal 95 17 4 4" xfId="13468" xr:uid="{00000000-0005-0000-0000-00004D970000}"/>
    <cellStyle name="Normal 95 17 4 4 2" xfId="24802" xr:uid="{00000000-0005-0000-0000-00004E970000}"/>
    <cellStyle name="Normal 95 17 4 4 2 2" xfId="55138" xr:uid="{00000000-0005-0000-0000-00004F970000}"/>
    <cellStyle name="Normal 95 17 4 4 3" xfId="44040" xr:uid="{00000000-0005-0000-0000-000050970000}"/>
    <cellStyle name="Normal 95 17 4 5" xfId="17571" xr:uid="{00000000-0005-0000-0000-000051970000}"/>
    <cellStyle name="Normal 95 17 4 5 2" xfId="48074" xr:uid="{00000000-0005-0000-0000-000052970000}"/>
    <cellStyle name="Normal 95 17 4 6" xfId="28828" xr:uid="{00000000-0005-0000-0000-000053970000}"/>
    <cellStyle name="Normal 95 17 4 7" xfId="32857" xr:uid="{00000000-0005-0000-0000-000054970000}"/>
    <cellStyle name="Normal 95 17 4 8" xfId="36976" xr:uid="{00000000-0005-0000-0000-000055970000}"/>
    <cellStyle name="Normal 95 17 40" xfId="12283" xr:uid="{00000000-0005-0000-0000-000056970000}"/>
    <cellStyle name="Normal 95 17 40 2" xfId="16310" xr:uid="{00000000-0005-0000-0000-000057970000}"/>
    <cellStyle name="Normal 95 17 40 2 2" xfId="27644" xr:uid="{00000000-0005-0000-0000-000058970000}"/>
    <cellStyle name="Normal 95 17 40 2 2 2" xfId="57980" xr:uid="{00000000-0005-0000-0000-000059970000}"/>
    <cellStyle name="Normal 95 17 40 2 3" xfId="46882" xr:uid="{00000000-0005-0000-0000-00005A970000}"/>
    <cellStyle name="Normal 95 17 40 3" xfId="23618" xr:uid="{00000000-0005-0000-0000-00005B970000}"/>
    <cellStyle name="Normal 95 17 40 3 2" xfId="54028" xr:uid="{00000000-0005-0000-0000-00005C970000}"/>
    <cellStyle name="Normal 95 17 40 4" xfId="31670" xr:uid="{00000000-0005-0000-0000-00005D970000}"/>
    <cellStyle name="Normal 95 17 40 5" xfId="35699" xr:uid="{00000000-0005-0000-0000-00005E970000}"/>
    <cellStyle name="Normal 95 17 40 6" xfId="42930" xr:uid="{00000000-0005-0000-0000-00005F970000}"/>
    <cellStyle name="Normal 95 17 41" xfId="12348" xr:uid="{00000000-0005-0000-0000-000060970000}"/>
    <cellStyle name="Normal 95 17 41 2" xfId="16375" xr:uid="{00000000-0005-0000-0000-000061970000}"/>
    <cellStyle name="Normal 95 17 41 2 2" xfId="27709" xr:uid="{00000000-0005-0000-0000-000062970000}"/>
    <cellStyle name="Normal 95 17 41 2 2 2" xfId="58045" xr:uid="{00000000-0005-0000-0000-000063970000}"/>
    <cellStyle name="Normal 95 17 41 2 3" xfId="46947" xr:uid="{00000000-0005-0000-0000-000064970000}"/>
    <cellStyle name="Normal 95 17 41 3" xfId="23683" xr:uid="{00000000-0005-0000-0000-000065970000}"/>
    <cellStyle name="Normal 95 17 41 3 2" xfId="54093" xr:uid="{00000000-0005-0000-0000-000066970000}"/>
    <cellStyle name="Normal 95 17 41 4" xfId="31735" xr:uid="{00000000-0005-0000-0000-000067970000}"/>
    <cellStyle name="Normal 95 17 41 5" xfId="35764" xr:uid="{00000000-0005-0000-0000-000068970000}"/>
    <cellStyle name="Normal 95 17 41 6" xfId="42995" xr:uid="{00000000-0005-0000-0000-000069970000}"/>
    <cellStyle name="Normal 95 17 42" xfId="12413" xr:uid="{00000000-0005-0000-0000-00006A970000}"/>
    <cellStyle name="Normal 95 17 42 2" xfId="16440" xr:uid="{00000000-0005-0000-0000-00006B970000}"/>
    <cellStyle name="Normal 95 17 42 2 2" xfId="27774" xr:uid="{00000000-0005-0000-0000-00006C970000}"/>
    <cellStyle name="Normal 95 17 42 2 2 2" xfId="58110" xr:uid="{00000000-0005-0000-0000-00006D970000}"/>
    <cellStyle name="Normal 95 17 42 2 3" xfId="47012" xr:uid="{00000000-0005-0000-0000-00006E970000}"/>
    <cellStyle name="Normal 95 17 42 3" xfId="23748" xr:uid="{00000000-0005-0000-0000-00006F970000}"/>
    <cellStyle name="Normal 95 17 42 3 2" xfId="54158" xr:uid="{00000000-0005-0000-0000-000070970000}"/>
    <cellStyle name="Normal 95 17 42 4" xfId="31800" xr:uid="{00000000-0005-0000-0000-000071970000}"/>
    <cellStyle name="Normal 95 17 42 5" xfId="35829" xr:uid="{00000000-0005-0000-0000-000072970000}"/>
    <cellStyle name="Normal 95 17 42 6" xfId="43060" xr:uid="{00000000-0005-0000-0000-000073970000}"/>
    <cellStyle name="Normal 95 17 43" xfId="12466" xr:uid="{00000000-0005-0000-0000-000074970000}"/>
    <cellStyle name="Normal 95 17 43 2" xfId="16493" xr:uid="{00000000-0005-0000-0000-000075970000}"/>
    <cellStyle name="Normal 95 17 43 2 2" xfId="27827" xr:uid="{00000000-0005-0000-0000-000076970000}"/>
    <cellStyle name="Normal 95 17 43 2 2 2" xfId="58163" xr:uid="{00000000-0005-0000-0000-000077970000}"/>
    <cellStyle name="Normal 95 17 43 2 3" xfId="47065" xr:uid="{00000000-0005-0000-0000-000078970000}"/>
    <cellStyle name="Normal 95 17 43 3" xfId="23801" xr:uid="{00000000-0005-0000-0000-000079970000}"/>
    <cellStyle name="Normal 95 17 43 3 2" xfId="54211" xr:uid="{00000000-0005-0000-0000-00007A970000}"/>
    <cellStyle name="Normal 95 17 43 4" xfId="31853" xr:uid="{00000000-0005-0000-0000-00007B970000}"/>
    <cellStyle name="Normal 95 17 43 5" xfId="35882" xr:uid="{00000000-0005-0000-0000-00007C970000}"/>
    <cellStyle name="Normal 95 17 43 6" xfId="43113" xr:uid="{00000000-0005-0000-0000-00007D970000}"/>
    <cellStyle name="Normal 95 17 44" xfId="12519" xr:uid="{00000000-0005-0000-0000-00007E970000}"/>
    <cellStyle name="Normal 95 17 44 2" xfId="16546" xr:uid="{00000000-0005-0000-0000-00007F970000}"/>
    <cellStyle name="Normal 95 17 44 2 2" xfId="27880" xr:uid="{00000000-0005-0000-0000-000080970000}"/>
    <cellStyle name="Normal 95 17 44 2 2 2" xfId="58216" xr:uid="{00000000-0005-0000-0000-000081970000}"/>
    <cellStyle name="Normal 95 17 44 2 3" xfId="47118" xr:uid="{00000000-0005-0000-0000-000082970000}"/>
    <cellStyle name="Normal 95 17 44 3" xfId="23854" xr:uid="{00000000-0005-0000-0000-000083970000}"/>
    <cellStyle name="Normal 95 17 44 3 2" xfId="54264" xr:uid="{00000000-0005-0000-0000-000084970000}"/>
    <cellStyle name="Normal 95 17 44 4" xfId="31906" xr:uid="{00000000-0005-0000-0000-000085970000}"/>
    <cellStyle name="Normal 95 17 44 5" xfId="35935" xr:uid="{00000000-0005-0000-0000-000086970000}"/>
    <cellStyle name="Normal 95 17 44 6" xfId="43166" xr:uid="{00000000-0005-0000-0000-000087970000}"/>
    <cellStyle name="Normal 95 17 45" xfId="12572" xr:uid="{00000000-0005-0000-0000-000088970000}"/>
    <cellStyle name="Normal 95 17 45 2" xfId="16599" xr:uid="{00000000-0005-0000-0000-000089970000}"/>
    <cellStyle name="Normal 95 17 45 2 2" xfId="27933" xr:uid="{00000000-0005-0000-0000-00008A970000}"/>
    <cellStyle name="Normal 95 17 45 2 2 2" xfId="58269" xr:uid="{00000000-0005-0000-0000-00008B970000}"/>
    <cellStyle name="Normal 95 17 45 2 3" xfId="47171" xr:uid="{00000000-0005-0000-0000-00008C970000}"/>
    <cellStyle name="Normal 95 17 45 3" xfId="23907" xr:uid="{00000000-0005-0000-0000-00008D970000}"/>
    <cellStyle name="Normal 95 17 45 3 2" xfId="54317" xr:uid="{00000000-0005-0000-0000-00008E970000}"/>
    <cellStyle name="Normal 95 17 45 4" xfId="31959" xr:uid="{00000000-0005-0000-0000-00008F970000}"/>
    <cellStyle name="Normal 95 17 45 5" xfId="35988" xr:uid="{00000000-0005-0000-0000-000090970000}"/>
    <cellStyle name="Normal 95 17 45 6" xfId="43219" xr:uid="{00000000-0005-0000-0000-000091970000}"/>
    <cellStyle name="Normal 95 17 46" xfId="12625" xr:uid="{00000000-0005-0000-0000-000092970000}"/>
    <cellStyle name="Normal 95 17 46 2" xfId="16652" xr:uid="{00000000-0005-0000-0000-000093970000}"/>
    <cellStyle name="Normal 95 17 46 2 2" xfId="27986" xr:uid="{00000000-0005-0000-0000-000094970000}"/>
    <cellStyle name="Normal 95 17 46 2 2 2" xfId="58322" xr:uid="{00000000-0005-0000-0000-000095970000}"/>
    <cellStyle name="Normal 95 17 46 2 3" xfId="47224" xr:uid="{00000000-0005-0000-0000-000096970000}"/>
    <cellStyle name="Normal 95 17 46 3" xfId="23960" xr:uid="{00000000-0005-0000-0000-000097970000}"/>
    <cellStyle name="Normal 95 17 46 3 2" xfId="54370" xr:uid="{00000000-0005-0000-0000-000098970000}"/>
    <cellStyle name="Normal 95 17 46 4" xfId="32012" xr:uid="{00000000-0005-0000-0000-000099970000}"/>
    <cellStyle name="Normal 95 17 46 5" xfId="36041" xr:uid="{00000000-0005-0000-0000-00009A970000}"/>
    <cellStyle name="Normal 95 17 46 6" xfId="43272" xr:uid="{00000000-0005-0000-0000-00009B970000}"/>
    <cellStyle name="Normal 95 17 47" xfId="12677" xr:uid="{00000000-0005-0000-0000-00009C970000}"/>
    <cellStyle name="Normal 95 17 47 2" xfId="16704" xr:uid="{00000000-0005-0000-0000-00009D970000}"/>
    <cellStyle name="Normal 95 17 47 2 2" xfId="28038" xr:uid="{00000000-0005-0000-0000-00009E970000}"/>
    <cellStyle name="Normal 95 17 47 2 2 2" xfId="58374" xr:uid="{00000000-0005-0000-0000-00009F970000}"/>
    <cellStyle name="Normal 95 17 47 2 3" xfId="47276" xr:uid="{00000000-0005-0000-0000-0000A0970000}"/>
    <cellStyle name="Normal 95 17 47 3" xfId="24012" xr:uid="{00000000-0005-0000-0000-0000A1970000}"/>
    <cellStyle name="Normal 95 17 47 3 2" xfId="54422" xr:uid="{00000000-0005-0000-0000-0000A2970000}"/>
    <cellStyle name="Normal 95 17 47 4" xfId="32064" xr:uid="{00000000-0005-0000-0000-0000A3970000}"/>
    <cellStyle name="Normal 95 17 47 5" xfId="36093" xr:uid="{00000000-0005-0000-0000-0000A4970000}"/>
    <cellStyle name="Normal 95 17 47 6" xfId="43324" xr:uid="{00000000-0005-0000-0000-0000A5970000}"/>
    <cellStyle name="Normal 95 17 48" xfId="12729" xr:uid="{00000000-0005-0000-0000-0000A6970000}"/>
    <cellStyle name="Normal 95 17 48 2" xfId="16756" xr:uid="{00000000-0005-0000-0000-0000A7970000}"/>
    <cellStyle name="Normal 95 17 48 2 2" xfId="28090" xr:uid="{00000000-0005-0000-0000-0000A8970000}"/>
    <cellStyle name="Normal 95 17 48 2 2 2" xfId="58426" xr:uid="{00000000-0005-0000-0000-0000A9970000}"/>
    <cellStyle name="Normal 95 17 48 2 3" xfId="47328" xr:uid="{00000000-0005-0000-0000-0000AA970000}"/>
    <cellStyle name="Normal 95 17 48 3" xfId="24064" xr:uid="{00000000-0005-0000-0000-0000AB970000}"/>
    <cellStyle name="Normal 95 17 48 3 2" xfId="54474" xr:uid="{00000000-0005-0000-0000-0000AC970000}"/>
    <cellStyle name="Normal 95 17 48 4" xfId="32116" xr:uid="{00000000-0005-0000-0000-0000AD970000}"/>
    <cellStyle name="Normal 95 17 48 5" xfId="36145" xr:uid="{00000000-0005-0000-0000-0000AE970000}"/>
    <cellStyle name="Normal 95 17 48 6" xfId="43376" xr:uid="{00000000-0005-0000-0000-0000AF970000}"/>
    <cellStyle name="Normal 95 17 49" xfId="12778" xr:uid="{00000000-0005-0000-0000-0000B0970000}"/>
    <cellStyle name="Normal 95 17 49 2" xfId="16805" xr:uid="{00000000-0005-0000-0000-0000B1970000}"/>
    <cellStyle name="Normal 95 17 49 2 2" xfId="28139" xr:uid="{00000000-0005-0000-0000-0000B2970000}"/>
    <cellStyle name="Normal 95 17 49 2 2 2" xfId="58475" xr:uid="{00000000-0005-0000-0000-0000B3970000}"/>
    <cellStyle name="Normal 95 17 49 2 3" xfId="47377" xr:uid="{00000000-0005-0000-0000-0000B4970000}"/>
    <cellStyle name="Normal 95 17 49 3" xfId="24113" xr:uid="{00000000-0005-0000-0000-0000B5970000}"/>
    <cellStyle name="Normal 95 17 49 3 2" xfId="54523" xr:uid="{00000000-0005-0000-0000-0000B6970000}"/>
    <cellStyle name="Normal 95 17 49 4" xfId="32165" xr:uid="{00000000-0005-0000-0000-0000B7970000}"/>
    <cellStyle name="Normal 95 17 49 5" xfId="36194" xr:uid="{00000000-0005-0000-0000-0000B8970000}"/>
    <cellStyle name="Normal 95 17 49 6" xfId="43425" xr:uid="{00000000-0005-0000-0000-0000B9970000}"/>
    <cellStyle name="Normal 95 17 5" xfId="6222" xr:uid="{00000000-0005-0000-0000-0000BA970000}"/>
    <cellStyle name="Normal 95 17 5 2" xfId="7819" xr:uid="{00000000-0005-0000-0000-0000BB970000}"/>
    <cellStyle name="Normal 95 17 5 2 2" xfId="19243" xr:uid="{00000000-0005-0000-0000-0000BC970000}"/>
    <cellStyle name="Normal 95 17 5 2 2 2" xfId="49746" xr:uid="{00000000-0005-0000-0000-0000BD970000}"/>
    <cellStyle name="Normal 95 17 5 2 3" xfId="38648" xr:uid="{00000000-0005-0000-0000-0000BE970000}"/>
    <cellStyle name="Normal 95 17 5 3" xfId="9460" xr:uid="{00000000-0005-0000-0000-0000BF970000}"/>
    <cellStyle name="Normal 95 17 5 3 2" xfId="20863" xr:uid="{00000000-0005-0000-0000-0000C0970000}"/>
    <cellStyle name="Normal 95 17 5 3 2 2" xfId="51273" xr:uid="{00000000-0005-0000-0000-0000C1970000}"/>
    <cellStyle name="Normal 95 17 5 3 3" xfId="40175" xr:uid="{00000000-0005-0000-0000-0000C2970000}"/>
    <cellStyle name="Normal 95 17 5 4" xfId="13555" xr:uid="{00000000-0005-0000-0000-0000C3970000}"/>
    <cellStyle name="Normal 95 17 5 4 2" xfId="24889" xr:uid="{00000000-0005-0000-0000-0000C4970000}"/>
    <cellStyle name="Normal 95 17 5 4 2 2" xfId="55225" xr:uid="{00000000-0005-0000-0000-0000C5970000}"/>
    <cellStyle name="Normal 95 17 5 4 3" xfId="44127" xr:uid="{00000000-0005-0000-0000-0000C6970000}"/>
    <cellStyle name="Normal 95 17 5 5" xfId="17646" xr:uid="{00000000-0005-0000-0000-0000C7970000}"/>
    <cellStyle name="Normal 95 17 5 5 2" xfId="48149" xr:uid="{00000000-0005-0000-0000-0000C8970000}"/>
    <cellStyle name="Normal 95 17 5 6" xfId="28915" xr:uid="{00000000-0005-0000-0000-0000C9970000}"/>
    <cellStyle name="Normal 95 17 5 7" xfId="32944" xr:uid="{00000000-0005-0000-0000-0000CA970000}"/>
    <cellStyle name="Normal 95 17 5 8" xfId="37051" xr:uid="{00000000-0005-0000-0000-0000CB970000}"/>
    <cellStyle name="Normal 95 17 50" xfId="8840" xr:uid="{00000000-0005-0000-0000-0000CC970000}"/>
    <cellStyle name="Normal 95 17 50 2" xfId="20271" xr:uid="{00000000-0005-0000-0000-0000CD970000}"/>
    <cellStyle name="Normal 95 17 50 2 2" xfId="50681" xr:uid="{00000000-0005-0000-0000-0000CE970000}"/>
    <cellStyle name="Normal 95 17 50 3" xfId="39583" xr:uid="{00000000-0005-0000-0000-0000CF970000}"/>
    <cellStyle name="Normal 95 17 51" xfId="12963" xr:uid="{00000000-0005-0000-0000-0000D0970000}"/>
    <cellStyle name="Normal 95 17 51 2" xfId="24297" xr:uid="{00000000-0005-0000-0000-0000D1970000}"/>
    <cellStyle name="Normal 95 17 51 2 2" xfId="54633" xr:uid="{00000000-0005-0000-0000-0000D2970000}"/>
    <cellStyle name="Normal 95 17 51 3" xfId="43535" xr:uid="{00000000-0005-0000-0000-0000D3970000}"/>
    <cellStyle name="Normal 95 17 52" xfId="16990" xr:uid="{00000000-0005-0000-0000-0000D4970000}"/>
    <cellStyle name="Normal 95 17 52 2" xfId="47493" xr:uid="{00000000-0005-0000-0000-0000D5970000}"/>
    <cellStyle name="Normal 95 17 53" xfId="28323" xr:uid="{00000000-0005-0000-0000-0000D6970000}"/>
    <cellStyle name="Normal 95 17 54" xfId="32352" xr:uid="{00000000-0005-0000-0000-0000D7970000}"/>
    <cellStyle name="Normal 95 17 55" xfId="36308" xr:uid="{00000000-0005-0000-0000-0000D8970000}"/>
    <cellStyle name="Normal 95 17 56" xfId="36395" xr:uid="{00000000-0005-0000-0000-0000D9970000}"/>
    <cellStyle name="Normal 95 17 57" xfId="58659" xr:uid="{00000000-0005-0000-0000-0000DA970000}"/>
    <cellStyle name="Normal 95 17 6" xfId="6297" xr:uid="{00000000-0005-0000-0000-0000DB970000}"/>
    <cellStyle name="Normal 95 17 6 2" xfId="7894" xr:uid="{00000000-0005-0000-0000-0000DC970000}"/>
    <cellStyle name="Normal 95 17 6 2 2" xfId="19318" xr:uid="{00000000-0005-0000-0000-0000DD970000}"/>
    <cellStyle name="Normal 95 17 6 2 2 2" xfId="49821" xr:uid="{00000000-0005-0000-0000-0000DE970000}"/>
    <cellStyle name="Normal 95 17 6 2 3" xfId="38723" xr:uid="{00000000-0005-0000-0000-0000DF970000}"/>
    <cellStyle name="Normal 95 17 6 3" xfId="9535" xr:uid="{00000000-0005-0000-0000-0000E0970000}"/>
    <cellStyle name="Normal 95 17 6 3 2" xfId="20937" xr:uid="{00000000-0005-0000-0000-0000E1970000}"/>
    <cellStyle name="Normal 95 17 6 3 2 2" xfId="51347" xr:uid="{00000000-0005-0000-0000-0000E2970000}"/>
    <cellStyle name="Normal 95 17 6 3 3" xfId="40249" xr:uid="{00000000-0005-0000-0000-0000E3970000}"/>
    <cellStyle name="Normal 95 17 6 4" xfId="13629" xr:uid="{00000000-0005-0000-0000-0000E4970000}"/>
    <cellStyle name="Normal 95 17 6 4 2" xfId="24963" xr:uid="{00000000-0005-0000-0000-0000E5970000}"/>
    <cellStyle name="Normal 95 17 6 4 2 2" xfId="55299" xr:uid="{00000000-0005-0000-0000-0000E6970000}"/>
    <cellStyle name="Normal 95 17 6 4 3" xfId="44201" xr:uid="{00000000-0005-0000-0000-0000E7970000}"/>
    <cellStyle name="Normal 95 17 6 5" xfId="17721" xr:uid="{00000000-0005-0000-0000-0000E8970000}"/>
    <cellStyle name="Normal 95 17 6 5 2" xfId="48224" xr:uid="{00000000-0005-0000-0000-0000E9970000}"/>
    <cellStyle name="Normal 95 17 6 6" xfId="28989" xr:uid="{00000000-0005-0000-0000-0000EA970000}"/>
    <cellStyle name="Normal 95 17 6 7" xfId="33018" xr:uid="{00000000-0005-0000-0000-0000EB970000}"/>
    <cellStyle name="Normal 95 17 6 8" xfId="37126" xr:uid="{00000000-0005-0000-0000-0000EC970000}"/>
    <cellStyle name="Normal 95 17 7" xfId="6369" xr:uid="{00000000-0005-0000-0000-0000ED970000}"/>
    <cellStyle name="Normal 95 17 7 2" xfId="7966" xr:uid="{00000000-0005-0000-0000-0000EE970000}"/>
    <cellStyle name="Normal 95 17 7 2 2" xfId="19390" xr:uid="{00000000-0005-0000-0000-0000EF970000}"/>
    <cellStyle name="Normal 95 17 7 2 2 2" xfId="49893" xr:uid="{00000000-0005-0000-0000-0000F0970000}"/>
    <cellStyle name="Normal 95 17 7 2 3" xfId="38795" xr:uid="{00000000-0005-0000-0000-0000F1970000}"/>
    <cellStyle name="Normal 95 17 7 3" xfId="9609" xr:uid="{00000000-0005-0000-0000-0000F2970000}"/>
    <cellStyle name="Normal 95 17 7 3 2" xfId="21010" xr:uid="{00000000-0005-0000-0000-0000F3970000}"/>
    <cellStyle name="Normal 95 17 7 3 2 2" xfId="51420" xr:uid="{00000000-0005-0000-0000-0000F4970000}"/>
    <cellStyle name="Normal 95 17 7 3 3" xfId="40322" xr:uid="{00000000-0005-0000-0000-0000F5970000}"/>
    <cellStyle name="Normal 95 17 7 4" xfId="13702" xr:uid="{00000000-0005-0000-0000-0000F6970000}"/>
    <cellStyle name="Normal 95 17 7 4 2" xfId="25036" xr:uid="{00000000-0005-0000-0000-0000F7970000}"/>
    <cellStyle name="Normal 95 17 7 4 2 2" xfId="55372" xr:uid="{00000000-0005-0000-0000-0000F8970000}"/>
    <cellStyle name="Normal 95 17 7 4 3" xfId="44274" xr:uid="{00000000-0005-0000-0000-0000F9970000}"/>
    <cellStyle name="Normal 95 17 7 5" xfId="17793" xr:uid="{00000000-0005-0000-0000-0000FA970000}"/>
    <cellStyle name="Normal 95 17 7 5 2" xfId="48296" xr:uid="{00000000-0005-0000-0000-0000FB970000}"/>
    <cellStyle name="Normal 95 17 7 6" xfId="29062" xr:uid="{00000000-0005-0000-0000-0000FC970000}"/>
    <cellStyle name="Normal 95 17 7 7" xfId="33091" xr:uid="{00000000-0005-0000-0000-0000FD970000}"/>
    <cellStyle name="Normal 95 17 7 8" xfId="37198" xr:uid="{00000000-0005-0000-0000-0000FE970000}"/>
    <cellStyle name="Normal 95 17 8" xfId="6441" xr:uid="{00000000-0005-0000-0000-0000FF970000}"/>
    <cellStyle name="Normal 95 17 8 2" xfId="8038" xr:uid="{00000000-0005-0000-0000-000000980000}"/>
    <cellStyle name="Normal 95 17 8 2 2" xfId="19462" xr:uid="{00000000-0005-0000-0000-000001980000}"/>
    <cellStyle name="Normal 95 17 8 2 2 2" xfId="49965" xr:uid="{00000000-0005-0000-0000-000002980000}"/>
    <cellStyle name="Normal 95 17 8 2 3" xfId="38867" xr:uid="{00000000-0005-0000-0000-000003980000}"/>
    <cellStyle name="Normal 95 17 8 3" xfId="9682" xr:uid="{00000000-0005-0000-0000-000004980000}"/>
    <cellStyle name="Normal 95 17 8 3 2" xfId="21082" xr:uid="{00000000-0005-0000-0000-000005980000}"/>
    <cellStyle name="Normal 95 17 8 3 2 2" xfId="51492" xr:uid="{00000000-0005-0000-0000-000006980000}"/>
    <cellStyle name="Normal 95 17 8 3 3" xfId="40394" xr:uid="{00000000-0005-0000-0000-000007980000}"/>
    <cellStyle name="Normal 95 17 8 4" xfId="13774" xr:uid="{00000000-0005-0000-0000-000008980000}"/>
    <cellStyle name="Normal 95 17 8 4 2" xfId="25108" xr:uid="{00000000-0005-0000-0000-000009980000}"/>
    <cellStyle name="Normal 95 17 8 4 2 2" xfId="55444" xr:uid="{00000000-0005-0000-0000-00000A980000}"/>
    <cellStyle name="Normal 95 17 8 4 3" xfId="44346" xr:uid="{00000000-0005-0000-0000-00000B980000}"/>
    <cellStyle name="Normal 95 17 8 5" xfId="17865" xr:uid="{00000000-0005-0000-0000-00000C980000}"/>
    <cellStyle name="Normal 95 17 8 5 2" xfId="48368" xr:uid="{00000000-0005-0000-0000-00000D980000}"/>
    <cellStyle name="Normal 95 17 8 6" xfId="29134" xr:uid="{00000000-0005-0000-0000-00000E980000}"/>
    <cellStyle name="Normal 95 17 8 7" xfId="33163" xr:uid="{00000000-0005-0000-0000-00000F980000}"/>
    <cellStyle name="Normal 95 17 8 8" xfId="37270" xr:uid="{00000000-0005-0000-0000-000010980000}"/>
    <cellStyle name="Normal 95 17 9" xfId="6512" xr:uid="{00000000-0005-0000-0000-000011980000}"/>
    <cellStyle name="Normal 95 17 9 2" xfId="8109" xr:uid="{00000000-0005-0000-0000-000012980000}"/>
    <cellStyle name="Normal 95 17 9 2 2" xfId="19533" xr:uid="{00000000-0005-0000-0000-000013980000}"/>
    <cellStyle name="Normal 95 17 9 2 2 2" xfId="50036" xr:uid="{00000000-0005-0000-0000-000014980000}"/>
    <cellStyle name="Normal 95 17 9 2 3" xfId="38938" xr:uid="{00000000-0005-0000-0000-000015980000}"/>
    <cellStyle name="Normal 95 17 9 3" xfId="9755" xr:uid="{00000000-0005-0000-0000-000016980000}"/>
    <cellStyle name="Normal 95 17 9 3 2" xfId="21154" xr:uid="{00000000-0005-0000-0000-000017980000}"/>
    <cellStyle name="Normal 95 17 9 3 2 2" xfId="51564" xr:uid="{00000000-0005-0000-0000-000018980000}"/>
    <cellStyle name="Normal 95 17 9 3 3" xfId="40466" xr:uid="{00000000-0005-0000-0000-000019980000}"/>
    <cellStyle name="Normal 95 17 9 4" xfId="13846" xr:uid="{00000000-0005-0000-0000-00001A980000}"/>
    <cellStyle name="Normal 95 17 9 4 2" xfId="25180" xr:uid="{00000000-0005-0000-0000-00001B980000}"/>
    <cellStyle name="Normal 95 17 9 4 2 2" xfId="55516" xr:uid="{00000000-0005-0000-0000-00001C980000}"/>
    <cellStyle name="Normal 95 17 9 4 3" xfId="44418" xr:uid="{00000000-0005-0000-0000-00001D980000}"/>
    <cellStyle name="Normal 95 17 9 5" xfId="17936" xr:uid="{00000000-0005-0000-0000-00001E980000}"/>
    <cellStyle name="Normal 95 17 9 5 2" xfId="48439" xr:uid="{00000000-0005-0000-0000-00001F980000}"/>
    <cellStyle name="Normal 95 17 9 6" xfId="29206" xr:uid="{00000000-0005-0000-0000-000020980000}"/>
    <cellStyle name="Normal 95 17 9 7" xfId="33235" xr:uid="{00000000-0005-0000-0000-000021980000}"/>
    <cellStyle name="Normal 95 17 9 8" xfId="37341" xr:uid="{00000000-0005-0000-0000-000022980000}"/>
    <cellStyle name="Normal 95 18" xfId="5513" xr:uid="{00000000-0005-0000-0000-000023980000}"/>
    <cellStyle name="Normal 95 18 10" xfId="6584" xr:uid="{00000000-0005-0000-0000-000024980000}"/>
    <cellStyle name="Normal 95 18 10 2" xfId="8181" xr:uid="{00000000-0005-0000-0000-000025980000}"/>
    <cellStyle name="Normal 95 18 10 2 2" xfId="19605" xr:uid="{00000000-0005-0000-0000-000026980000}"/>
    <cellStyle name="Normal 95 18 10 2 2 2" xfId="50108" xr:uid="{00000000-0005-0000-0000-000027980000}"/>
    <cellStyle name="Normal 95 18 10 2 3" xfId="39010" xr:uid="{00000000-0005-0000-0000-000028980000}"/>
    <cellStyle name="Normal 95 18 10 3" xfId="9829" xr:uid="{00000000-0005-0000-0000-000029980000}"/>
    <cellStyle name="Normal 95 18 10 3 2" xfId="21227" xr:uid="{00000000-0005-0000-0000-00002A980000}"/>
    <cellStyle name="Normal 95 18 10 3 2 2" xfId="51637" xr:uid="{00000000-0005-0000-0000-00002B980000}"/>
    <cellStyle name="Normal 95 18 10 3 3" xfId="40539" xr:uid="{00000000-0005-0000-0000-00002C980000}"/>
    <cellStyle name="Normal 95 18 10 4" xfId="13919" xr:uid="{00000000-0005-0000-0000-00002D980000}"/>
    <cellStyle name="Normal 95 18 10 4 2" xfId="25253" xr:uid="{00000000-0005-0000-0000-00002E980000}"/>
    <cellStyle name="Normal 95 18 10 4 2 2" xfId="55589" xr:uid="{00000000-0005-0000-0000-00002F980000}"/>
    <cellStyle name="Normal 95 18 10 4 3" xfId="44491" xr:uid="{00000000-0005-0000-0000-000030980000}"/>
    <cellStyle name="Normal 95 18 10 5" xfId="18008" xr:uid="{00000000-0005-0000-0000-000031980000}"/>
    <cellStyle name="Normal 95 18 10 5 2" xfId="48511" xr:uid="{00000000-0005-0000-0000-000032980000}"/>
    <cellStyle name="Normal 95 18 10 6" xfId="29279" xr:uid="{00000000-0005-0000-0000-000033980000}"/>
    <cellStyle name="Normal 95 18 10 7" xfId="33308" xr:uid="{00000000-0005-0000-0000-000034980000}"/>
    <cellStyle name="Normal 95 18 10 8" xfId="37413" xr:uid="{00000000-0005-0000-0000-000035980000}"/>
    <cellStyle name="Normal 95 18 11" xfId="6645" xr:uid="{00000000-0005-0000-0000-000036980000}"/>
    <cellStyle name="Normal 95 18 11 2" xfId="8242" xr:uid="{00000000-0005-0000-0000-000037980000}"/>
    <cellStyle name="Normal 95 18 11 2 2" xfId="19666" xr:uid="{00000000-0005-0000-0000-000038980000}"/>
    <cellStyle name="Normal 95 18 11 2 2 2" xfId="50169" xr:uid="{00000000-0005-0000-0000-000039980000}"/>
    <cellStyle name="Normal 95 18 11 2 3" xfId="39071" xr:uid="{00000000-0005-0000-0000-00003A980000}"/>
    <cellStyle name="Normal 95 18 11 3" xfId="9902" xr:uid="{00000000-0005-0000-0000-00003B980000}"/>
    <cellStyle name="Normal 95 18 11 3 2" xfId="21299" xr:uid="{00000000-0005-0000-0000-00003C980000}"/>
    <cellStyle name="Normal 95 18 11 3 2 2" xfId="51709" xr:uid="{00000000-0005-0000-0000-00003D980000}"/>
    <cellStyle name="Normal 95 18 11 3 3" xfId="40611" xr:uid="{00000000-0005-0000-0000-00003E980000}"/>
    <cellStyle name="Normal 95 18 11 4" xfId="13991" xr:uid="{00000000-0005-0000-0000-00003F980000}"/>
    <cellStyle name="Normal 95 18 11 4 2" xfId="25325" xr:uid="{00000000-0005-0000-0000-000040980000}"/>
    <cellStyle name="Normal 95 18 11 4 2 2" xfId="55661" xr:uid="{00000000-0005-0000-0000-000041980000}"/>
    <cellStyle name="Normal 95 18 11 4 3" xfId="44563" xr:uid="{00000000-0005-0000-0000-000042980000}"/>
    <cellStyle name="Normal 95 18 11 5" xfId="18069" xr:uid="{00000000-0005-0000-0000-000043980000}"/>
    <cellStyle name="Normal 95 18 11 5 2" xfId="48572" xr:uid="{00000000-0005-0000-0000-000044980000}"/>
    <cellStyle name="Normal 95 18 11 6" xfId="29351" xr:uid="{00000000-0005-0000-0000-000045980000}"/>
    <cellStyle name="Normal 95 18 11 7" xfId="33380" xr:uid="{00000000-0005-0000-0000-000046980000}"/>
    <cellStyle name="Normal 95 18 11 8" xfId="37474" xr:uid="{00000000-0005-0000-0000-000047980000}"/>
    <cellStyle name="Normal 95 18 12" xfId="6706" xr:uid="{00000000-0005-0000-0000-000048980000}"/>
    <cellStyle name="Normal 95 18 12 2" xfId="8303" xr:uid="{00000000-0005-0000-0000-000049980000}"/>
    <cellStyle name="Normal 95 18 12 2 2" xfId="19727" xr:uid="{00000000-0005-0000-0000-00004A980000}"/>
    <cellStyle name="Normal 95 18 12 2 2 2" xfId="50230" xr:uid="{00000000-0005-0000-0000-00004B980000}"/>
    <cellStyle name="Normal 95 18 12 2 3" xfId="39132" xr:uid="{00000000-0005-0000-0000-00004C980000}"/>
    <cellStyle name="Normal 95 18 12 3" xfId="9975" xr:uid="{00000000-0005-0000-0000-00004D980000}"/>
    <cellStyle name="Normal 95 18 12 3 2" xfId="21371" xr:uid="{00000000-0005-0000-0000-00004E980000}"/>
    <cellStyle name="Normal 95 18 12 3 2 2" xfId="51781" xr:uid="{00000000-0005-0000-0000-00004F980000}"/>
    <cellStyle name="Normal 95 18 12 3 3" xfId="40683" xr:uid="{00000000-0005-0000-0000-000050980000}"/>
    <cellStyle name="Normal 95 18 12 4" xfId="14063" xr:uid="{00000000-0005-0000-0000-000051980000}"/>
    <cellStyle name="Normal 95 18 12 4 2" xfId="25397" xr:uid="{00000000-0005-0000-0000-000052980000}"/>
    <cellStyle name="Normal 95 18 12 4 2 2" xfId="55733" xr:uid="{00000000-0005-0000-0000-000053980000}"/>
    <cellStyle name="Normal 95 18 12 4 3" xfId="44635" xr:uid="{00000000-0005-0000-0000-000054980000}"/>
    <cellStyle name="Normal 95 18 12 5" xfId="18130" xr:uid="{00000000-0005-0000-0000-000055980000}"/>
    <cellStyle name="Normal 95 18 12 5 2" xfId="48633" xr:uid="{00000000-0005-0000-0000-000056980000}"/>
    <cellStyle name="Normal 95 18 12 6" xfId="29423" xr:uid="{00000000-0005-0000-0000-000057980000}"/>
    <cellStyle name="Normal 95 18 12 7" xfId="33452" xr:uid="{00000000-0005-0000-0000-000058980000}"/>
    <cellStyle name="Normal 95 18 12 8" xfId="37535" xr:uid="{00000000-0005-0000-0000-000059980000}"/>
    <cellStyle name="Normal 95 18 13" xfId="6757" xr:uid="{00000000-0005-0000-0000-00005A980000}"/>
    <cellStyle name="Normal 95 18 13 2" xfId="8354" xr:uid="{00000000-0005-0000-0000-00005B980000}"/>
    <cellStyle name="Normal 95 18 13 2 2" xfId="19778" xr:uid="{00000000-0005-0000-0000-00005C980000}"/>
    <cellStyle name="Normal 95 18 13 2 2 2" xfId="50281" xr:uid="{00000000-0005-0000-0000-00005D980000}"/>
    <cellStyle name="Normal 95 18 13 2 3" xfId="39183" xr:uid="{00000000-0005-0000-0000-00005E980000}"/>
    <cellStyle name="Normal 95 18 13 3" xfId="10040" xr:uid="{00000000-0005-0000-0000-00005F980000}"/>
    <cellStyle name="Normal 95 18 13 3 2" xfId="21435" xr:uid="{00000000-0005-0000-0000-000060980000}"/>
    <cellStyle name="Normal 95 18 13 3 2 2" xfId="51845" xr:uid="{00000000-0005-0000-0000-000061980000}"/>
    <cellStyle name="Normal 95 18 13 3 3" xfId="40747" xr:uid="{00000000-0005-0000-0000-000062980000}"/>
    <cellStyle name="Normal 95 18 13 4" xfId="14127" xr:uid="{00000000-0005-0000-0000-000063980000}"/>
    <cellStyle name="Normal 95 18 13 4 2" xfId="25461" xr:uid="{00000000-0005-0000-0000-000064980000}"/>
    <cellStyle name="Normal 95 18 13 4 2 2" xfId="55797" xr:uid="{00000000-0005-0000-0000-000065980000}"/>
    <cellStyle name="Normal 95 18 13 4 3" xfId="44699" xr:uid="{00000000-0005-0000-0000-000066980000}"/>
    <cellStyle name="Normal 95 18 13 5" xfId="18181" xr:uid="{00000000-0005-0000-0000-000067980000}"/>
    <cellStyle name="Normal 95 18 13 5 2" xfId="48684" xr:uid="{00000000-0005-0000-0000-000068980000}"/>
    <cellStyle name="Normal 95 18 13 6" xfId="29487" xr:uid="{00000000-0005-0000-0000-000069980000}"/>
    <cellStyle name="Normal 95 18 13 7" xfId="33516" xr:uid="{00000000-0005-0000-0000-00006A980000}"/>
    <cellStyle name="Normal 95 18 13 8" xfId="37586" xr:uid="{00000000-0005-0000-0000-00006B980000}"/>
    <cellStyle name="Normal 95 18 14" xfId="6808" xr:uid="{00000000-0005-0000-0000-00006C980000}"/>
    <cellStyle name="Normal 95 18 14 2" xfId="8405" xr:uid="{00000000-0005-0000-0000-00006D980000}"/>
    <cellStyle name="Normal 95 18 14 2 2" xfId="19829" xr:uid="{00000000-0005-0000-0000-00006E980000}"/>
    <cellStyle name="Normal 95 18 14 2 2 2" xfId="50332" xr:uid="{00000000-0005-0000-0000-00006F980000}"/>
    <cellStyle name="Normal 95 18 14 2 3" xfId="39234" xr:uid="{00000000-0005-0000-0000-000070980000}"/>
    <cellStyle name="Normal 95 18 14 3" xfId="10105" xr:uid="{00000000-0005-0000-0000-000071980000}"/>
    <cellStyle name="Normal 95 18 14 3 2" xfId="21499" xr:uid="{00000000-0005-0000-0000-000072980000}"/>
    <cellStyle name="Normal 95 18 14 3 2 2" xfId="51909" xr:uid="{00000000-0005-0000-0000-000073980000}"/>
    <cellStyle name="Normal 95 18 14 3 3" xfId="40811" xr:uid="{00000000-0005-0000-0000-000074980000}"/>
    <cellStyle name="Normal 95 18 14 4" xfId="14191" xr:uid="{00000000-0005-0000-0000-000075980000}"/>
    <cellStyle name="Normal 95 18 14 4 2" xfId="25525" xr:uid="{00000000-0005-0000-0000-000076980000}"/>
    <cellStyle name="Normal 95 18 14 4 2 2" xfId="55861" xr:uid="{00000000-0005-0000-0000-000077980000}"/>
    <cellStyle name="Normal 95 18 14 4 3" xfId="44763" xr:uid="{00000000-0005-0000-0000-000078980000}"/>
    <cellStyle name="Normal 95 18 14 5" xfId="18232" xr:uid="{00000000-0005-0000-0000-000079980000}"/>
    <cellStyle name="Normal 95 18 14 5 2" xfId="48735" xr:uid="{00000000-0005-0000-0000-00007A980000}"/>
    <cellStyle name="Normal 95 18 14 6" xfId="29551" xr:uid="{00000000-0005-0000-0000-00007B980000}"/>
    <cellStyle name="Normal 95 18 14 7" xfId="33580" xr:uid="{00000000-0005-0000-0000-00007C980000}"/>
    <cellStyle name="Normal 95 18 14 8" xfId="37637" xr:uid="{00000000-0005-0000-0000-00007D980000}"/>
    <cellStyle name="Normal 95 18 15" xfId="6859" xr:uid="{00000000-0005-0000-0000-00007E980000}"/>
    <cellStyle name="Normal 95 18 15 2" xfId="8456" xr:uid="{00000000-0005-0000-0000-00007F980000}"/>
    <cellStyle name="Normal 95 18 15 2 2" xfId="19880" xr:uid="{00000000-0005-0000-0000-000080980000}"/>
    <cellStyle name="Normal 95 18 15 2 2 2" xfId="50383" xr:uid="{00000000-0005-0000-0000-000081980000}"/>
    <cellStyle name="Normal 95 18 15 2 3" xfId="39285" xr:uid="{00000000-0005-0000-0000-000082980000}"/>
    <cellStyle name="Normal 95 18 15 3" xfId="10167" xr:uid="{00000000-0005-0000-0000-000083980000}"/>
    <cellStyle name="Normal 95 18 15 3 2" xfId="21560" xr:uid="{00000000-0005-0000-0000-000084980000}"/>
    <cellStyle name="Normal 95 18 15 3 2 2" xfId="51970" xr:uid="{00000000-0005-0000-0000-000085980000}"/>
    <cellStyle name="Normal 95 18 15 3 3" xfId="40872" xr:uid="{00000000-0005-0000-0000-000086980000}"/>
    <cellStyle name="Normal 95 18 15 4" xfId="14252" xr:uid="{00000000-0005-0000-0000-000087980000}"/>
    <cellStyle name="Normal 95 18 15 4 2" xfId="25586" xr:uid="{00000000-0005-0000-0000-000088980000}"/>
    <cellStyle name="Normal 95 18 15 4 2 2" xfId="55922" xr:uid="{00000000-0005-0000-0000-000089980000}"/>
    <cellStyle name="Normal 95 18 15 4 3" xfId="44824" xr:uid="{00000000-0005-0000-0000-00008A980000}"/>
    <cellStyle name="Normal 95 18 15 5" xfId="18283" xr:uid="{00000000-0005-0000-0000-00008B980000}"/>
    <cellStyle name="Normal 95 18 15 5 2" xfId="48786" xr:uid="{00000000-0005-0000-0000-00008C980000}"/>
    <cellStyle name="Normal 95 18 15 6" xfId="29612" xr:uid="{00000000-0005-0000-0000-00008D980000}"/>
    <cellStyle name="Normal 95 18 15 7" xfId="33641" xr:uid="{00000000-0005-0000-0000-00008E980000}"/>
    <cellStyle name="Normal 95 18 15 8" xfId="37688" xr:uid="{00000000-0005-0000-0000-00008F980000}"/>
    <cellStyle name="Normal 95 18 16" xfId="6910" xr:uid="{00000000-0005-0000-0000-000090980000}"/>
    <cellStyle name="Normal 95 18 16 2" xfId="8507" xr:uid="{00000000-0005-0000-0000-000091980000}"/>
    <cellStyle name="Normal 95 18 16 2 2" xfId="19931" xr:uid="{00000000-0005-0000-0000-000092980000}"/>
    <cellStyle name="Normal 95 18 16 2 2 2" xfId="50434" xr:uid="{00000000-0005-0000-0000-000093980000}"/>
    <cellStyle name="Normal 95 18 16 2 3" xfId="39336" xr:uid="{00000000-0005-0000-0000-000094980000}"/>
    <cellStyle name="Normal 95 18 16 3" xfId="10229" xr:uid="{00000000-0005-0000-0000-000095980000}"/>
    <cellStyle name="Normal 95 18 16 3 2" xfId="21621" xr:uid="{00000000-0005-0000-0000-000096980000}"/>
    <cellStyle name="Normal 95 18 16 3 2 2" xfId="52031" xr:uid="{00000000-0005-0000-0000-000097980000}"/>
    <cellStyle name="Normal 95 18 16 3 3" xfId="40933" xr:uid="{00000000-0005-0000-0000-000098980000}"/>
    <cellStyle name="Normal 95 18 16 4" xfId="14313" xr:uid="{00000000-0005-0000-0000-000099980000}"/>
    <cellStyle name="Normal 95 18 16 4 2" xfId="25647" xr:uid="{00000000-0005-0000-0000-00009A980000}"/>
    <cellStyle name="Normal 95 18 16 4 2 2" xfId="55983" xr:uid="{00000000-0005-0000-0000-00009B980000}"/>
    <cellStyle name="Normal 95 18 16 4 3" xfId="44885" xr:uid="{00000000-0005-0000-0000-00009C980000}"/>
    <cellStyle name="Normal 95 18 16 5" xfId="18334" xr:uid="{00000000-0005-0000-0000-00009D980000}"/>
    <cellStyle name="Normal 95 18 16 5 2" xfId="48837" xr:uid="{00000000-0005-0000-0000-00009E980000}"/>
    <cellStyle name="Normal 95 18 16 6" xfId="29673" xr:uid="{00000000-0005-0000-0000-00009F980000}"/>
    <cellStyle name="Normal 95 18 16 7" xfId="33702" xr:uid="{00000000-0005-0000-0000-0000A0980000}"/>
    <cellStyle name="Normal 95 18 16 8" xfId="37739" xr:uid="{00000000-0005-0000-0000-0000A1980000}"/>
    <cellStyle name="Normal 95 18 17" xfId="6959" xr:uid="{00000000-0005-0000-0000-0000A2980000}"/>
    <cellStyle name="Normal 95 18 17 2" xfId="8556" xr:uid="{00000000-0005-0000-0000-0000A3980000}"/>
    <cellStyle name="Normal 95 18 17 2 2" xfId="19980" xr:uid="{00000000-0005-0000-0000-0000A4980000}"/>
    <cellStyle name="Normal 95 18 17 2 2 2" xfId="50483" xr:uid="{00000000-0005-0000-0000-0000A5980000}"/>
    <cellStyle name="Normal 95 18 17 2 3" xfId="39385" xr:uid="{00000000-0005-0000-0000-0000A6980000}"/>
    <cellStyle name="Normal 95 18 17 3" xfId="10283" xr:uid="{00000000-0005-0000-0000-0000A7980000}"/>
    <cellStyle name="Normal 95 18 17 3 2" xfId="21674" xr:uid="{00000000-0005-0000-0000-0000A8980000}"/>
    <cellStyle name="Normal 95 18 17 3 2 2" xfId="52084" xr:uid="{00000000-0005-0000-0000-0000A9980000}"/>
    <cellStyle name="Normal 95 18 17 3 3" xfId="40986" xr:uid="{00000000-0005-0000-0000-0000AA980000}"/>
    <cellStyle name="Normal 95 18 17 4" xfId="14366" xr:uid="{00000000-0005-0000-0000-0000AB980000}"/>
    <cellStyle name="Normal 95 18 17 4 2" xfId="25700" xr:uid="{00000000-0005-0000-0000-0000AC980000}"/>
    <cellStyle name="Normal 95 18 17 4 2 2" xfId="56036" xr:uid="{00000000-0005-0000-0000-0000AD980000}"/>
    <cellStyle name="Normal 95 18 17 4 3" xfId="44938" xr:uid="{00000000-0005-0000-0000-0000AE980000}"/>
    <cellStyle name="Normal 95 18 17 5" xfId="18383" xr:uid="{00000000-0005-0000-0000-0000AF980000}"/>
    <cellStyle name="Normal 95 18 17 5 2" xfId="48886" xr:uid="{00000000-0005-0000-0000-0000B0980000}"/>
    <cellStyle name="Normal 95 18 17 6" xfId="29726" xr:uid="{00000000-0005-0000-0000-0000B1980000}"/>
    <cellStyle name="Normal 95 18 17 7" xfId="33755" xr:uid="{00000000-0005-0000-0000-0000B2980000}"/>
    <cellStyle name="Normal 95 18 17 8" xfId="37788" xr:uid="{00000000-0005-0000-0000-0000B3980000}"/>
    <cellStyle name="Normal 95 18 18" xfId="7008" xr:uid="{00000000-0005-0000-0000-0000B4980000}"/>
    <cellStyle name="Normal 95 18 18 2" xfId="8605" xr:uid="{00000000-0005-0000-0000-0000B5980000}"/>
    <cellStyle name="Normal 95 18 18 2 2" xfId="20029" xr:uid="{00000000-0005-0000-0000-0000B6980000}"/>
    <cellStyle name="Normal 95 18 18 2 2 2" xfId="50532" xr:uid="{00000000-0005-0000-0000-0000B7980000}"/>
    <cellStyle name="Normal 95 18 18 2 3" xfId="39434" xr:uid="{00000000-0005-0000-0000-0000B8980000}"/>
    <cellStyle name="Normal 95 18 18 3" xfId="10337" xr:uid="{00000000-0005-0000-0000-0000B9980000}"/>
    <cellStyle name="Normal 95 18 18 3 2" xfId="21727" xr:uid="{00000000-0005-0000-0000-0000BA980000}"/>
    <cellStyle name="Normal 95 18 18 3 2 2" xfId="52137" xr:uid="{00000000-0005-0000-0000-0000BB980000}"/>
    <cellStyle name="Normal 95 18 18 3 3" xfId="41039" xr:uid="{00000000-0005-0000-0000-0000BC980000}"/>
    <cellStyle name="Normal 95 18 18 4" xfId="14419" xr:uid="{00000000-0005-0000-0000-0000BD980000}"/>
    <cellStyle name="Normal 95 18 18 4 2" xfId="25753" xr:uid="{00000000-0005-0000-0000-0000BE980000}"/>
    <cellStyle name="Normal 95 18 18 4 2 2" xfId="56089" xr:uid="{00000000-0005-0000-0000-0000BF980000}"/>
    <cellStyle name="Normal 95 18 18 4 3" xfId="44991" xr:uid="{00000000-0005-0000-0000-0000C0980000}"/>
    <cellStyle name="Normal 95 18 18 5" xfId="18432" xr:uid="{00000000-0005-0000-0000-0000C1980000}"/>
    <cellStyle name="Normal 95 18 18 5 2" xfId="48935" xr:uid="{00000000-0005-0000-0000-0000C2980000}"/>
    <cellStyle name="Normal 95 18 18 6" xfId="29779" xr:uid="{00000000-0005-0000-0000-0000C3980000}"/>
    <cellStyle name="Normal 95 18 18 7" xfId="33808" xr:uid="{00000000-0005-0000-0000-0000C4980000}"/>
    <cellStyle name="Normal 95 18 18 8" xfId="37837" xr:uid="{00000000-0005-0000-0000-0000C5980000}"/>
    <cellStyle name="Normal 95 18 19" xfId="7055" xr:uid="{00000000-0005-0000-0000-0000C6980000}"/>
    <cellStyle name="Normal 95 18 19 2" xfId="8652" xr:uid="{00000000-0005-0000-0000-0000C7980000}"/>
    <cellStyle name="Normal 95 18 19 2 2" xfId="20076" xr:uid="{00000000-0005-0000-0000-0000C8980000}"/>
    <cellStyle name="Normal 95 18 19 2 2 2" xfId="50579" xr:uid="{00000000-0005-0000-0000-0000C9980000}"/>
    <cellStyle name="Normal 95 18 19 2 3" xfId="39481" xr:uid="{00000000-0005-0000-0000-0000CA980000}"/>
    <cellStyle name="Normal 95 18 19 3" xfId="10391" xr:uid="{00000000-0005-0000-0000-0000CB980000}"/>
    <cellStyle name="Normal 95 18 19 3 2" xfId="21780" xr:uid="{00000000-0005-0000-0000-0000CC980000}"/>
    <cellStyle name="Normal 95 18 19 3 2 2" xfId="52190" xr:uid="{00000000-0005-0000-0000-0000CD980000}"/>
    <cellStyle name="Normal 95 18 19 3 3" xfId="41092" xr:uid="{00000000-0005-0000-0000-0000CE980000}"/>
    <cellStyle name="Normal 95 18 19 4" xfId="14472" xr:uid="{00000000-0005-0000-0000-0000CF980000}"/>
    <cellStyle name="Normal 95 18 19 4 2" xfId="25806" xr:uid="{00000000-0005-0000-0000-0000D0980000}"/>
    <cellStyle name="Normal 95 18 19 4 2 2" xfId="56142" xr:uid="{00000000-0005-0000-0000-0000D1980000}"/>
    <cellStyle name="Normal 95 18 19 4 3" xfId="45044" xr:uid="{00000000-0005-0000-0000-0000D2980000}"/>
    <cellStyle name="Normal 95 18 19 5" xfId="18479" xr:uid="{00000000-0005-0000-0000-0000D3980000}"/>
    <cellStyle name="Normal 95 18 19 5 2" xfId="48982" xr:uid="{00000000-0005-0000-0000-0000D4980000}"/>
    <cellStyle name="Normal 95 18 19 6" xfId="29832" xr:uid="{00000000-0005-0000-0000-0000D5980000}"/>
    <cellStyle name="Normal 95 18 19 7" xfId="33861" xr:uid="{00000000-0005-0000-0000-0000D6980000}"/>
    <cellStyle name="Normal 95 18 19 8" xfId="37884" xr:uid="{00000000-0005-0000-0000-0000D7980000}"/>
    <cellStyle name="Normal 95 18 2" xfId="6073" xr:uid="{00000000-0005-0000-0000-0000D8980000}"/>
    <cellStyle name="Normal 95 18 2 2" xfId="7670" xr:uid="{00000000-0005-0000-0000-0000D9980000}"/>
    <cellStyle name="Normal 95 18 2 2 2" xfId="19094" xr:uid="{00000000-0005-0000-0000-0000DA980000}"/>
    <cellStyle name="Normal 95 18 2 2 2 2" xfId="49597" xr:uid="{00000000-0005-0000-0000-0000DB980000}"/>
    <cellStyle name="Normal 95 18 2 2 3" xfId="38499" xr:uid="{00000000-0005-0000-0000-0000DC980000}"/>
    <cellStyle name="Normal 95 18 2 3" xfId="9300" xr:uid="{00000000-0005-0000-0000-0000DD980000}"/>
    <cellStyle name="Normal 95 18 2 3 2" xfId="20703" xr:uid="{00000000-0005-0000-0000-0000DE980000}"/>
    <cellStyle name="Normal 95 18 2 3 2 2" xfId="51113" xr:uid="{00000000-0005-0000-0000-0000DF980000}"/>
    <cellStyle name="Normal 95 18 2 3 3" xfId="40015" xr:uid="{00000000-0005-0000-0000-0000E0980000}"/>
    <cellStyle name="Normal 95 18 2 4" xfId="13395" xr:uid="{00000000-0005-0000-0000-0000E1980000}"/>
    <cellStyle name="Normal 95 18 2 4 2" xfId="24729" xr:uid="{00000000-0005-0000-0000-0000E2980000}"/>
    <cellStyle name="Normal 95 18 2 4 2 2" xfId="55065" xr:uid="{00000000-0005-0000-0000-0000E3980000}"/>
    <cellStyle name="Normal 95 18 2 4 3" xfId="43967" xr:uid="{00000000-0005-0000-0000-0000E4980000}"/>
    <cellStyle name="Normal 95 18 2 5" xfId="17497" xr:uid="{00000000-0005-0000-0000-0000E5980000}"/>
    <cellStyle name="Normal 95 18 2 5 2" xfId="48000" xr:uid="{00000000-0005-0000-0000-0000E6980000}"/>
    <cellStyle name="Normal 95 18 2 6" xfId="28755" xr:uid="{00000000-0005-0000-0000-0000E7980000}"/>
    <cellStyle name="Normal 95 18 2 7" xfId="32784" xr:uid="{00000000-0005-0000-0000-0000E8980000}"/>
    <cellStyle name="Normal 95 18 2 8" xfId="36902" xr:uid="{00000000-0005-0000-0000-0000E9980000}"/>
    <cellStyle name="Normal 95 18 20" xfId="7164" xr:uid="{00000000-0005-0000-0000-0000EA980000}"/>
    <cellStyle name="Normal 95 18 20 2" xfId="10445" xr:uid="{00000000-0005-0000-0000-0000EB980000}"/>
    <cellStyle name="Normal 95 18 20 2 2" xfId="21833" xr:uid="{00000000-0005-0000-0000-0000EC980000}"/>
    <cellStyle name="Normal 95 18 20 2 2 2" xfId="52243" xr:uid="{00000000-0005-0000-0000-0000ED980000}"/>
    <cellStyle name="Normal 95 18 20 2 3" xfId="41145" xr:uid="{00000000-0005-0000-0000-0000EE980000}"/>
    <cellStyle name="Normal 95 18 20 3" xfId="14525" xr:uid="{00000000-0005-0000-0000-0000EF980000}"/>
    <cellStyle name="Normal 95 18 20 3 2" xfId="25859" xr:uid="{00000000-0005-0000-0000-0000F0980000}"/>
    <cellStyle name="Normal 95 18 20 3 2 2" xfId="56195" xr:uid="{00000000-0005-0000-0000-0000F1980000}"/>
    <cellStyle name="Normal 95 18 20 3 3" xfId="45097" xr:uid="{00000000-0005-0000-0000-0000F2980000}"/>
    <cellStyle name="Normal 95 18 20 4" xfId="18588" xr:uid="{00000000-0005-0000-0000-0000F3980000}"/>
    <cellStyle name="Normal 95 18 20 4 2" xfId="49091" xr:uid="{00000000-0005-0000-0000-0000F4980000}"/>
    <cellStyle name="Normal 95 18 20 5" xfId="29885" xr:uid="{00000000-0005-0000-0000-0000F5980000}"/>
    <cellStyle name="Normal 95 18 20 6" xfId="33914" xr:uid="{00000000-0005-0000-0000-0000F6980000}"/>
    <cellStyle name="Normal 95 18 20 7" xfId="37993" xr:uid="{00000000-0005-0000-0000-0000F7980000}"/>
    <cellStyle name="Normal 95 18 21" xfId="10499" xr:uid="{00000000-0005-0000-0000-0000F8980000}"/>
    <cellStyle name="Normal 95 18 21 2" xfId="14578" xr:uid="{00000000-0005-0000-0000-0000F9980000}"/>
    <cellStyle name="Normal 95 18 21 2 2" xfId="25912" xr:uid="{00000000-0005-0000-0000-0000FA980000}"/>
    <cellStyle name="Normal 95 18 21 2 2 2" xfId="56248" xr:uid="{00000000-0005-0000-0000-0000FB980000}"/>
    <cellStyle name="Normal 95 18 21 2 3" xfId="45150" xr:uid="{00000000-0005-0000-0000-0000FC980000}"/>
    <cellStyle name="Normal 95 18 21 3" xfId="21886" xr:uid="{00000000-0005-0000-0000-0000FD980000}"/>
    <cellStyle name="Normal 95 18 21 3 2" xfId="52296" xr:uid="{00000000-0005-0000-0000-0000FE980000}"/>
    <cellStyle name="Normal 95 18 21 4" xfId="29938" xr:uid="{00000000-0005-0000-0000-0000FF980000}"/>
    <cellStyle name="Normal 95 18 21 5" xfId="33967" xr:uid="{00000000-0005-0000-0000-000000990000}"/>
    <cellStyle name="Normal 95 18 21 6" xfId="41198" xr:uid="{00000000-0005-0000-0000-000001990000}"/>
    <cellStyle name="Normal 95 18 22" xfId="10553" xr:uid="{00000000-0005-0000-0000-000002990000}"/>
    <cellStyle name="Normal 95 18 22 2" xfId="14631" xr:uid="{00000000-0005-0000-0000-000003990000}"/>
    <cellStyle name="Normal 95 18 22 2 2" xfId="25965" xr:uid="{00000000-0005-0000-0000-000004990000}"/>
    <cellStyle name="Normal 95 18 22 2 2 2" xfId="56301" xr:uid="{00000000-0005-0000-0000-000005990000}"/>
    <cellStyle name="Normal 95 18 22 2 3" xfId="45203" xr:uid="{00000000-0005-0000-0000-000006990000}"/>
    <cellStyle name="Normal 95 18 22 3" xfId="21939" xr:uid="{00000000-0005-0000-0000-000007990000}"/>
    <cellStyle name="Normal 95 18 22 3 2" xfId="52349" xr:uid="{00000000-0005-0000-0000-000008990000}"/>
    <cellStyle name="Normal 95 18 22 4" xfId="29991" xr:uid="{00000000-0005-0000-0000-000009990000}"/>
    <cellStyle name="Normal 95 18 22 5" xfId="34020" xr:uid="{00000000-0005-0000-0000-00000A990000}"/>
    <cellStyle name="Normal 95 18 22 6" xfId="41251" xr:uid="{00000000-0005-0000-0000-00000B990000}"/>
    <cellStyle name="Normal 95 18 23" xfId="10603" xr:uid="{00000000-0005-0000-0000-00000C990000}"/>
    <cellStyle name="Normal 95 18 23 2" xfId="14680" xr:uid="{00000000-0005-0000-0000-00000D990000}"/>
    <cellStyle name="Normal 95 18 23 2 2" xfId="26014" xr:uid="{00000000-0005-0000-0000-00000E990000}"/>
    <cellStyle name="Normal 95 18 23 2 2 2" xfId="56350" xr:uid="{00000000-0005-0000-0000-00000F990000}"/>
    <cellStyle name="Normal 95 18 23 2 3" xfId="45252" xr:uid="{00000000-0005-0000-0000-000010990000}"/>
    <cellStyle name="Normal 95 18 23 3" xfId="21988" xr:uid="{00000000-0005-0000-0000-000011990000}"/>
    <cellStyle name="Normal 95 18 23 3 2" xfId="52398" xr:uid="{00000000-0005-0000-0000-000012990000}"/>
    <cellStyle name="Normal 95 18 23 4" xfId="30040" xr:uid="{00000000-0005-0000-0000-000013990000}"/>
    <cellStyle name="Normal 95 18 23 5" xfId="34069" xr:uid="{00000000-0005-0000-0000-000014990000}"/>
    <cellStyle name="Normal 95 18 23 6" xfId="41300" xr:uid="{00000000-0005-0000-0000-000015990000}"/>
    <cellStyle name="Normal 95 18 24" xfId="10653" xr:uid="{00000000-0005-0000-0000-000016990000}"/>
    <cellStyle name="Normal 95 18 24 2" xfId="14729" xr:uid="{00000000-0005-0000-0000-000017990000}"/>
    <cellStyle name="Normal 95 18 24 2 2" xfId="26063" xr:uid="{00000000-0005-0000-0000-000018990000}"/>
    <cellStyle name="Normal 95 18 24 2 2 2" xfId="56399" xr:uid="{00000000-0005-0000-0000-000019990000}"/>
    <cellStyle name="Normal 95 18 24 2 3" xfId="45301" xr:uid="{00000000-0005-0000-0000-00001A990000}"/>
    <cellStyle name="Normal 95 18 24 3" xfId="22037" xr:uid="{00000000-0005-0000-0000-00001B990000}"/>
    <cellStyle name="Normal 95 18 24 3 2" xfId="52447" xr:uid="{00000000-0005-0000-0000-00001C990000}"/>
    <cellStyle name="Normal 95 18 24 4" xfId="30089" xr:uid="{00000000-0005-0000-0000-00001D990000}"/>
    <cellStyle name="Normal 95 18 24 5" xfId="34118" xr:uid="{00000000-0005-0000-0000-00001E990000}"/>
    <cellStyle name="Normal 95 18 24 6" xfId="41349" xr:uid="{00000000-0005-0000-0000-00001F990000}"/>
    <cellStyle name="Normal 95 18 25" xfId="10703" xr:uid="{00000000-0005-0000-0000-000020990000}"/>
    <cellStyle name="Normal 95 18 25 2" xfId="14778" xr:uid="{00000000-0005-0000-0000-000021990000}"/>
    <cellStyle name="Normal 95 18 25 2 2" xfId="26112" xr:uid="{00000000-0005-0000-0000-000022990000}"/>
    <cellStyle name="Normal 95 18 25 2 2 2" xfId="56448" xr:uid="{00000000-0005-0000-0000-000023990000}"/>
    <cellStyle name="Normal 95 18 25 2 3" xfId="45350" xr:uid="{00000000-0005-0000-0000-000024990000}"/>
    <cellStyle name="Normal 95 18 25 3" xfId="22086" xr:uid="{00000000-0005-0000-0000-000025990000}"/>
    <cellStyle name="Normal 95 18 25 3 2" xfId="52496" xr:uid="{00000000-0005-0000-0000-000026990000}"/>
    <cellStyle name="Normal 95 18 25 4" xfId="30138" xr:uid="{00000000-0005-0000-0000-000027990000}"/>
    <cellStyle name="Normal 95 18 25 5" xfId="34167" xr:uid="{00000000-0005-0000-0000-000028990000}"/>
    <cellStyle name="Normal 95 18 25 6" xfId="41398" xr:uid="{00000000-0005-0000-0000-000029990000}"/>
    <cellStyle name="Normal 95 18 26" xfId="11287" xr:uid="{00000000-0005-0000-0000-00002A990000}"/>
    <cellStyle name="Normal 95 18 26 2" xfId="15314" xr:uid="{00000000-0005-0000-0000-00002B990000}"/>
    <cellStyle name="Normal 95 18 26 2 2" xfId="26648" xr:uid="{00000000-0005-0000-0000-00002C990000}"/>
    <cellStyle name="Normal 95 18 26 2 2 2" xfId="56984" xr:uid="{00000000-0005-0000-0000-00002D990000}"/>
    <cellStyle name="Normal 95 18 26 2 3" xfId="45886" xr:uid="{00000000-0005-0000-0000-00002E990000}"/>
    <cellStyle name="Normal 95 18 26 3" xfId="22622" xr:uid="{00000000-0005-0000-0000-00002F990000}"/>
    <cellStyle name="Normal 95 18 26 3 2" xfId="53032" xr:uid="{00000000-0005-0000-0000-000030990000}"/>
    <cellStyle name="Normal 95 18 26 4" xfId="30674" xr:uid="{00000000-0005-0000-0000-000031990000}"/>
    <cellStyle name="Normal 95 18 26 5" xfId="34703" xr:uid="{00000000-0005-0000-0000-000032990000}"/>
    <cellStyle name="Normal 95 18 26 6" xfId="41934" xr:uid="{00000000-0005-0000-0000-000033990000}"/>
    <cellStyle name="Normal 95 18 27" xfId="10758" xr:uid="{00000000-0005-0000-0000-000034990000}"/>
    <cellStyle name="Normal 95 18 27 2" xfId="14833" xr:uid="{00000000-0005-0000-0000-000035990000}"/>
    <cellStyle name="Normal 95 18 27 2 2" xfId="26167" xr:uid="{00000000-0005-0000-0000-000036990000}"/>
    <cellStyle name="Normal 95 18 27 2 2 2" xfId="56503" xr:uid="{00000000-0005-0000-0000-000037990000}"/>
    <cellStyle name="Normal 95 18 27 2 3" xfId="45405" xr:uid="{00000000-0005-0000-0000-000038990000}"/>
    <cellStyle name="Normal 95 18 27 3" xfId="22141" xr:uid="{00000000-0005-0000-0000-000039990000}"/>
    <cellStyle name="Normal 95 18 27 3 2" xfId="52551" xr:uid="{00000000-0005-0000-0000-00003A990000}"/>
    <cellStyle name="Normal 95 18 27 4" xfId="30193" xr:uid="{00000000-0005-0000-0000-00003B990000}"/>
    <cellStyle name="Normal 95 18 27 5" xfId="34222" xr:uid="{00000000-0005-0000-0000-00003C990000}"/>
    <cellStyle name="Normal 95 18 27 6" xfId="41453" xr:uid="{00000000-0005-0000-0000-00003D990000}"/>
    <cellStyle name="Normal 95 18 28" xfId="11362" xr:uid="{00000000-0005-0000-0000-00003E990000}"/>
    <cellStyle name="Normal 95 18 28 2" xfId="15389" xr:uid="{00000000-0005-0000-0000-00003F990000}"/>
    <cellStyle name="Normal 95 18 28 2 2" xfId="26723" xr:uid="{00000000-0005-0000-0000-000040990000}"/>
    <cellStyle name="Normal 95 18 28 2 2 2" xfId="57059" xr:uid="{00000000-0005-0000-0000-000041990000}"/>
    <cellStyle name="Normal 95 18 28 2 3" xfId="45961" xr:uid="{00000000-0005-0000-0000-000042990000}"/>
    <cellStyle name="Normal 95 18 28 3" xfId="22697" xr:uid="{00000000-0005-0000-0000-000043990000}"/>
    <cellStyle name="Normal 95 18 28 3 2" xfId="53107" xr:uid="{00000000-0005-0000-0000-000044990000}"/>
    <cellStyle name="Normal 95 18 28 4" xfId="30749" xr:uid="{00000000-0005-0000-0000-000045990000}"/>
    <cellStyle name="Normal 95 18 28 5" xfId="34778" xr:uid="{00000000-0005-0000-0000-000046990000}"/>
    <cellStyle name="Normal 95 18 28 6" xfId="42009" xr:uid="{00000000-0005-0000-0000-000047990000}"/>
    <cellStyle name="Normal 95 18 29" xfId="11440" xr:uid="{00000000-0005-0000-0000-000048990000}"/>
    <cellStyle name="Normal 95 18 29 2" xfId="15467" xr:uid="{00000000-0005-0000-0000-000049990000}"/>
    <cellStyle name="Normal 95 18 29 2 2" xfId="26801" xr:uid="{00000000-0005-0000-0000-00004A990000}"/>
    <cellStyle name="Normal 95 18 29 2 2 2" xfId="57137" xr:uid="{00000000-0005-0000-0000-00004B990000}"/>
    <cellStyle name="Normal 95 18 29 2 3" xfId="46039" xr:uid="{00000000-0005-0000-0000-00004C990000}"/>
    <cellStyle name="Normal 95 18 29 3" xfId="22775" xr:uid="{00000000-0005-0000-0000-00004D990000}"/>
    <cellStyle name="Normal 95 18 29 3 2" xfId="53185" xr:uid="{00000000-0005-0000-0000-00004E990000}"/>
    <cellStyle name="Normal 95 18 29 4" xfId="30827" xr:uid="{00000000-0005-0000-0000-00004F990000}"/>
    <cellStyle name="Normal 95 18 29 5" xfId="34856" xr:uid="{00000000-0005-0000-0000-000050990000}"/>
    <cellStyle name="Normal 95 18 29 6" xfId="42087" xr:uid="{00000000-0005-0000-0000-000051990000}"/>
    <cellStyle name="Normal 95 18 3" xfId="5604" xr:uid="{00000000-0005-0000-0000-000052990000}"/>
    <cellStyle name="Normal 95 18 3 2" xfId="7201" xr:uid="{00000000-0005-0000-0000-000053990000}"/>
    <cellStyle name="Normal 95 18 3 2 2" xfId="18625" xr:uid="{00000000-0005-0000-0000-000054990000}"/>
    <cellStyle name="Normal 95 18 3 2 2 2" xfId="49128" xr:uid="{00000000-0005-0000-0000-000055990000}"/>
    <cellStyle name="Normal 95 18 3 2 3" xfId="38030" xr:uid="{00000000-0005-0000-0000-000056990000}"/>
    <cellStyle name="Normal 95 18 3 3" xfId="9392" xr:uid="{00000000-0005-0000-0000-000057990000}"/>
    <cellStyle name="Normal 95 18 3 3 2" xfId="20795" xr:uid="{00000000-0005-0000-0000-000058990000}"/>
    <cellStyle name="Normal 95 18 3 3 2 2" xfId="51205" xr:uid="{00000000-0005-0000-0000-000059990000}"/>
    <cellStyle name="Normal 95 18 3 3 3" xfId="40107" xr:uid="{00000000-0005-0000-0000-00005A990000}"/>
    <cellStyle name="Normal 95 18 3 4" xfId="13487" xr:uid="{00000000-0005-0000-0000-00005B990000}"/>
    <cellStyle name="Normal 95 18 3 4 2" xfId="24821" xr:uid="{00000000-0005-0000-0000-00005C990000}"/>
    <cellStyle name="Normal 95 18 3 4 2 2" xfId="55157" xr:uid="{00000000-0005-0000-0000-00005D990000}"/>
    <cellStyle name="Normal 95 18 3 4 3" xfId="44059" xr:uid="{00000000-0005-0000-0000-00005E990000}"/>
    <cellStyle name="Normal 95 18 3 5" xfId="17028" xr:uid="{00000000-0005-0000-0000-00005F990000}"/>
    <cellStyle name="Normal 95 18 3 5 2" xfId="47531" xr:uid="{00000000-0005-0000-0000-000060990000}"/>
    <cellStyle name="Normal 95 18 3 6" xfId="28847" xr:uid="{00000000-0005-0000-0000-000061990000}"/>
    <cellStyle name="Normal 95 18 3 7" xfId="32876" xr:uid="{00000000-0005-0000-0000-000062990000}"/>
    <cellStyle name="Normal 95 18 3 8" xfId="36433" xr:uid="{00000000-0005-0000-0000-000063990000}"/>
    <cellStyle name="Normal 95 18 30" xfId="11512" xr:uid="{00000000-0005-0000-0000-000064990000}"/>
    <cellStyle name="Normal 95 18 30 2" xfId="15539" xr:uid="{00000000-0005-0000-0000-000065990000}"/>
    <cellStyle name="Normal 95 18 30 2 2" xfId="26873" xr:uid="{00000000-0005-0000-0000-000066990000}"/>
    <cellStyle name="Normal 95 18 30 2 2 2" xfId="57209" xr:uid="{00000000-0005-0000-0000-000067990000}"/>
    <cellStyle name="Normal 95 18 30 2 3" xfId="46111" xr:uid="{00000000-0005-0000-0000-000068990000}"/>
    <cellStyle name="Normal 95 18 30 3" xfId="22847" xr:uid="{00000000-0005-0000-0000-000069990000}"/>
    <cellStyle name="Normal 95 18 30 3 2" xfId="53257" xr:uid="{00000000-0005-0000-0000-00006A990000}"/>
    <cellStyle name="Normal 95 18 30 4" xfId="30899" xr:uid="{00000000-0005-0000-0000-00006B990000}"/>
    <cellStyle name="Normal 95 18 30 5" xfId="34928" xr:uid="{00000000-0005-0000-0000-00006C990000}"/>
    <cellStyle name="Normal 95 18 30 6" xfId="42159" xr:uid="{00000000-0005-0000-0000-00006D990000}"/>
    <cellStyle name="Normal 95 18 31" xfId="11593" xr:uid="{00000000-0005-0000-0000-00006E990000}"/>
    <cellStyle name="Normal 95 18 31 2" xfId="15620" xr:uid="{00000000-0005-0000-0000-00006F990000}"/>
    <cellStyle name="Normal 95 18 31 2 2" xfId="26954" xr:uid="{00000000-0005-0000-0000-000070990000}"/>
    <cellStyle name="Normal 95 18 31 2 2 2" xfId="57290" xr:uid="{00000000-0005-0000-0000-000071990000}"/>
    <cellStyle name="Normal 95 18 31 2 3" xfId="46192" xr:uid="{00000000-0005-0000-0000-000072990000}"/>
    <cellStyle name="Normal 95 18 31 3" xfId="22928" xr:uid="{00000000-0005-0000-0000-000073990000}"/>
    <cellStyle name="Normal 95 18 31 3 2" xfId="53338" xr:uid="{00000000-0005-0000-0000-000074990000}"/>
    <cellStyle name="Normal 95 18 31 4" xfId="30980" xr:uid="{00000000-0005-0000-0000-000075990000}"/>
    <cellStyle name="Normal 95 18 31 5" xfId="35009" xr:uid="{00000000-0005-0000-0000-000076990000}"/>
    <cellStyle name="Normal 95 18 31 6" xfId="42240" xr:uid="{00000000-0005-0000-0000-000077990000}"/>
    <cellStyle name="Normal 95 18 32" xfId="11671" xr:uid="{00000000-0005-0000-0000-000078990000}"/>
    <cellStyle name="Normal 95 18 32 2" xfId="15698" xr:uid="{00000000-0005-0000-0000-000079990000}"/>
    <cellStyle name="Normal 95 18 32 2 2" xfId="27032" xr:uid="{00000000-0005-0000-0000-00007A990000}"/>
    <cellStyle name="Normal 95 18 32 2 2 2" xfId="57368" xr:uid="{00000000-0005-0000-0000-00007B990000}"/>
    <cellStyle name="Normal 95 18 32 2 3" xfId="46270" xr:uid="{00000000-0005-0000-0000-00007C990000}"/>
    <cellStyle name="Normal 95 18 32 3" xfId="23006" xr:uid="{00000000-0005-0000-0000-00007D990000}"/>
    <cellStyle name="Normal 95 18 32 3 2" xfId="53416" xr:uid="{00000000-0005-0000-0000-00007E990000}"/>
    <cellStyle name="Normal 95 18 32 4" xfId="31058" xr:uid="{00000000-0005-0000-0000-00007F990000}"/>
    <cellStyle name="Normal 95 18 32 5" xfId="35087" xr:uid="{00000000-0005-0000-0000-000080990000}"/>
    <cellStyle name="Normal 95 18 32 6" xfId="42318" xr:uid="{00000000-0005-0000-0000-000081990000}"/>
    <cellStyle name="Normal 95 18 33" xfId="11749" xr:uid="{00000000-0005-0000-0000-000082990000}"/>
    <cellStyle name="Normal 95 18 33 2" xfId="15776" xr:uid="{00000000-0005-0000-0000-000083990000}"/>
    <cellStyle name="Normal 95 18 33 2 2" xfId="27110" xr:uid="{00000000-0005-0000-0000-000084990000}"/>
    <cellStyle name="Normal 95 18 33 2 2 2" xfId="57446" xr:uid="{00000000-0005-0000-0000-000085990000}"/>
    <cellStyle name="Normal 95 18 33 2 3" xfId="46348" xr:uid="{00000000-0005-0000-0000-000086990000}"/>
    <cellStyle name="Normal 95 18 33 3" xfId="23084" xr:uid="{00000000-0005-0000-0000-000087990000}"/>
    <cellStyle name="Normal 95 18 33 3 2" xfId="53494" xr:uid="{00000000-0005-0000-0000-000088990000}"/>
    <cellStyle name="Normal 95 18 33 4" xfId="31136" xr:uid="{00000000-0005-0000-0000-000089990000}"/>
    <cellStyle name="Normal 95 18 33 5" xfId="35165" xr:uid="{00000000-0005-0000-0000-00008A990000}"/>
    <cellStyle name="Normal 95 18 33 6" xfId="42396" xr:uid="{00000000-0005-0000-0000-00008B990000}"/>
    <cellStyle name="Normal 95 18 34" xfId="11827" xr:uid="{00000000-0005-0000-0000-00008C990000}"/>
    <cellStyle name="Normal 95 18 34 2" xfId="15854" xr:uid="{00000000-0005-0000-0000-00008D990000}"/>
    <cellStyle name="Normal 95 18 34 2 2" xfId="27188" xr:uid="{00000000-0005-0000-0000-00008E990000}"/>
    <cellStyle name="Normal 95 18 34 2 2 2" xfId="57524" xr:uid="{00000000-0005-0000-0000-00008F990000}"/>
    <cellStyle name="Normal 95 18 34 2 3" xfId="46426" xr:uid="{00000000-0005-0000-0000-000090990000}"/>
    <cellStyle name="Normal 95 18 34 3" xfId="23162" xr:uid="{00000000-0005-0000-0000-000091990000}"/>
    <cellStyle name="Normal 95 18 34 3 2" xfId="53572" xr:uid="{00000000-0005-0000-0000-000092990000}"/>
    <cellStyle name="Normal 95 18 34 4" xfId="31214" xr:uid="{00000000-0005-0000-0000-000093990000}"/>
    <cellStyle name="Normal 95 18 34 5" xfId="35243" xr:uid="{00000000-0005-0000-0000-000094990000}"/>
    <cellStyle name="Normal 95 18 34 6" xfId="42474" xr:uid="{00000000-0005-0000-0000-000095990000}"/>
    <cellStyle name="Normal 95 18 35" xfId="11905" xr:uid="{00000000-0005-0000-0000-000096990000}"/>
    <cellStyle name="Normal 95 18 35 2" xfId="15932" xr:uid="{00000000-0005-0000-0000-000097990000}"/>
    <cellStyle name="Normal 95 18 35 2 2" xfId="27266" xr:uid="{00000000-0005-0000-0000-000098990000}"/>
    <cellStyle name="Normal 95 18 35 2 2 2" xfId="57602" xr:uid="{00000000-0005-0000-0000-000099990000}"/>
    <cellStyle name="Normal 95 18 35 2 3" xfId="46504" xr:uid="{00000000-0005-0000-0000-00009A990000}"/>
    <cellStyle name="Normal 95 18 35 3" xfId="23240" xr:uid="{00000000-0005-0000-0000-00009B990000}"/>
    <cellStyle name="Normal 95 18 35 3 2" xfId="53650" xr:uid="{00000000-0005-0000-0000-00009C990000}"/>
    <cellStyle name="Normal 95 18 35 4" xfId="31292" xr:uid="{00000000-0005-0000-0000-00009D990000}"/>
    <cellStyle name="Normal 95 18 35 5" xfId="35321" xr:uid="{00000000-0005-0000-0000-00009E990000}"/>
    <cellStyle name="Normal 95 18 35 6" xfId="42552" xr:uid="{00000000-0005-0000-0000-00009F990000}"/>
    <cellStyle name="Normal 95 18 36" xfId="11983" xr:uid="{00000000-0005-0000-0000-0000A0990000}"/>
    <cellStyle name="Normal 95 18 36 2" xfId="16010" xr:uid="{00000000-0005-0000-0000-0000A1990000}"/>
    <cellStyle name="Normal 95 18 36 2 2" xfId="27344" xr:uid="{00000000-0005-0000-0000-0000A2990000}"/>
    <cellStyle name="Normal 95 18 36 2 2 2" xfId="57680" xr:uid="{00000000-0005-0000-0000-0000A3990000}"/>
    <cellStyle name="Normal 95 18 36 2 3" xfId="46582" xr:uid="{00000000-0005-0000-0000-0000A4990000}"/>
    <cellStyle name="Normal 95 18 36 3" xfId="23318" xr:uid="{00000000-0005-0000-0000-0000A5990000}"/>
    <cellStyle name="Normal 95 18 36 3 2" xfId="53728" xr:uid="{00000000-0005-0000-0000-0000A6990000}"/>
    <cellStyle name="Normal 95 18 36 4" xfId="31370" xr:uid="{00000000-0005-0000-0000-0000A7990000}"/>
    <cellStyle name="Normal 95 18 36 5" xfId="35399" xr:uid="{00000000-0005-0000-0000-0000A8990000}"/>
    <cellStyle name="Normal 95 18 36 6" xfId="42630" xr:uid="{00000000-0005-0000-0000-0000A9990000}"/>
    <cellStyle name="Normal 95 18 37" xfId="12061" xr:uid="{00000000-0005-0000-0000-0000AA990000}"/>
    <cellStyle name="Normal 95 18 37 2" xfId="16088" xr:uid="{00000000-0005-0000-0000-0000AB990000}"/>
    <cellStyle name="Normal 95 18 37 2 2" xfId="27422" xr:uid="{00000000-0005-0000-0000-0000AC990000}"/>
    <cellStyle name="Normal 95 18 37 2 2 2" xfId="57758" xr:uid="{00000000-0005-0000-0000-0000AD990000}"/>
    <cellStyle name="Normal 95 18 37 2 3" xfId="46660" xr:uid="{00000000-0005-0000-0000-0000AE990000}"/>
    <cellStyle name="Normal 95 18 37 3" xfId="23396" xr:uid="{00000000-0005-0000-0000-0000AF990000}"/>
    <cellStyle name="Normal 95 18 37 3 2" xfId="53806" xr:uid="{00000000-0005-0000-0000-0000B0990000}"/>
    <cellStyle name="Normal 95 18 37 4" xfId="31448" xr:uid="{00000000-0005-0000-0000-0000B1990000}"/>
    <cellStyle name="Normal 95 18 37 5" xfId="35477" xr:uid="{00000000-0005-0000-0000-0000B2990000}"/>
    <cellStyle name="Normal 95 18 37 6" xfId="42708" xr:uid="{00000000-0005-0000-0000-0000B3990000}"/>
    <cellStyle name="Normal 95 18 38" xfId="12138" xr:uid="{00000000-0005-0000-0000-0000B4990000}"/>
    <cellStyle name="Normal 95 18 38 2" xfId="16165" xr:uid="{00000000-0005-0000-0000-0000B5990000}"/>
    <cellStyle name="Normal 95 18 38 2 2" xfId="27499" xr:uid="{00000000-0005-0000-0000-0000B6990000}"/>
    <cellStyle name="Normal 95 18 38 2 2 2" xfId="57835" xr:uid="{00000000-0005-0000-0000-0000B7990000}"/>
    <cellStyle name="Normal 95 18 38 2 3" xfId="46737" xr:uid="{00000000-0005-0000-0000-0000B8990000}"/>
    <cellStyle name="Normal 95 18 38 3" xfId="23473" xr:uid="{00000000-0005-0000-0000-0000B9990000}"/>
    <cellStyle name="Normal 95 18 38 3 2" xfId="53883" xr:uid="{00000000-0005-0000-0000-0000BA990000}"/>
    <cellStyle name="Normal 95 18 38 4" xfId="31525" xr:uid="{00000000-0005-0000-0000-0000BB990000}"/>
    <cellStyle name="Normal 95 18 38 5" xfId="35554" xr:uid="{00000000-0005-0000-0000-0000BC990000}"/>
    <cellStyle name="Normal 95 18 38 6" xfId="42785" xr:uid="{00000000-0005-0000-0000-0000BD990000}"/>
    <cellStyle name="Normal 95 18 39" xfId="12211" xr:uid="{00000000-0005-0000-0000-0000BE990000}"/>
    <cellStyle name="Normal 95 18 39 2" xfId="16238" xr:uid="{00000000-0005-0000-0000-0000BF990000}"/>
    <cellStyle name="Normal 95 18 39 2 2" xfId="27572" xr:uid="{00000000-0005-0000-0000-0000C0990000}"/>
    <cellStyle name="Normal 95 18 39 2 2 2" xfId="57908" xr:uid="{00000000-0005-0000-0000-0000C1990000}"/>
    <cellStyle name="Normal 95 18 39 2 3" xfId="46810" xr:uid="{00000000-0005-0000-0000-0000C2990000}"/>
    <cellStyle name="Normal 95 18 39 3" xfId="23546" xr:uid="{00000000-0005-0000-0000-0000C3990000}"/>
    <cellStyle name="Normal 95 18 39 3 2" xfId="53956" xr:uid="{00000000-0005-0000-0000-0000C4990000}"/>
    <cellStyle name="Normal 95 18 39 4" xfId="31598" xr:uid="{00000000-0005-0000-0000-0000C5990000}"/>
    <cellStyle name="Normal 95 18 39 5" xfId="35627" xr:uid="{00000000-0005-0000-0000-0000C6990000}"/>
    <cellStyle name="Normal 95 18 39 6" xfId="42858" xr:uid="{00000000-0005-0000-0000-0000C7990000}"/>
    <cellStyle name="Normal 95 18 4" xfId="6148" xr:uid="{00000000-0005-0000-0000-0000C8990000}"/>
    <cellStyle name="Normal 95 18 4 2" xfId="7745" xr:uid="{00000000-0005-0000-0000-0000C9990000}"/>
    <cellStyle name="Normal 95 18 4 2 2" xfId="19169" xr:uid="{00000000-0005-0000-0000-0000CA990000}"/>
    <cellStyle name="Normal 95 18 4 2 2 2" xfId="49672" xr:uid="{00000000-0005-0000-0000-0000CB990000}"/>
    <cellStyle name="Normal 95 18 4 2 3" xfId="38574" xr:uid="{00000000-0005-0000-0000-0000CC990000}"/>
    <cellStyle name="Normal 95 18 4 3" xfId="9374" xr:uid="{00000000-0005-0000-0000-0000CD990000}"/>
    <cellStyle name="Normal 95 18 4 3 2" xfId="20777" xr:uid="{00000000-0005-0000-0000-0000CE990000}"/>
    <cellStyle name="Normal 95 18 4 3 2 2" xfId="51187" xr:uid="{00000000-0005-0000-0000-0000CF990000}"/>
    <cellStyle name="Normal 95 18 4 3 3" xfId="40089" xr:uid="{00000000-0005-0000-0000-0000D0990000}"/>
    <cellStyle name="Normal 95 18 4 4" xfId="13469" xr:uid="{00000000-0005-0000-0000-0000D1990000}"/>
    <cellStyle name="Normal 95 18 4 4 2" xfId="24803" xr:uid="{00000000-0005-0000-0000-0000D2990000}"/>
    <cellStyle name="Normal 95 18 4 4 2 2" xfId="55139" xr:uid="{00000000-0005-0000-0000-0000D3990000}"/>
    <cellStyle name="Normal 95 18 4 4 3" xfId="44041" xr:uid="{00000000-0005-0000-0000-0000D4990000}"/>
    <cellStyle name="Normal 95 18 4 5" xfId="17572" xr:uid="{00000000-0005-0000-0000-0000D5990000}"/>
    <cellStyle name="Normal 95 18 4 5 2" xfId="48075" xr:uid="{00000000-0005-0000-0000-0000D6990000}"/>
    <cellStyle name="Normal 95 18 4 6" xfId="28829" xr:uid="{00000000-0005-0000-0000-0000D7990000}"/>
    <cellStyle name="Normal 95 18 4 7" xfId="32858" xr:uid="{00000000-0005-0000-0000-0000D8990000}"/>
    <cellStyle name="Normal 95 18 4 8" xfId="36977" xr:uid="{00000000-0005-0000-0000-0000D9990000}"/>
    <cellStyle name="Normal 95 18 40" xfId="12284" xr:uid="{00000000-0005-0000-0000-0000DA990000}"/>
    <cellStyle name="Normal 95 18 40 2" xfId="16311" xr:uid="{00000000-0005-0000-0000-0000DB990000}"/>
    <cellStyle name="Normal 95 18 40 2 2" xfId="27645" xr:uid="{00000000-0005-0000-0000-0000DC990000}"/>
    <cellStyle name="Normal 95 18 40 2 2 2" xfId="57981" xr:uid="{00000000-0005-0000-0000-0000DD990000}"/>
    <cellStyle name="Normal 95 18 40 2 3" xfId="46883" xr:uid="{00000000-0005-0000-0000-0000DE990000}"/>
    <cellStyle name="Normal 95 18 40 3" xfId="23619" xr:uid="{00000000-0005-0000-0000-0000DF990000}"/>
    <cellStyle name="Normal 95 18 40 3 2" xfId="54029" xr:uid="{00000000-0005-0000-0000-0000E0990000}"/>
    <cellStyle name="Normal 95 18 40 4" xfId="31671" xr:uid="{00000000-0005-0000-0000-0000E1990000}"/>
    <cellStyle name="Normal 95 18 40 5" xfId="35700" xr:uid="{00000000-0005-0000-0000-0000E2990000}"/>
    <cellStyle name="Normal 95 18 40 6" xfId="42931" xr:uid="{00000000-0005-0000-0000-0000E3990000}"/>
    <cellStyle name="Normal 95 18 41" xfId="12349" xr:uid="{00000000-0005-0000-0000-0000E4990000}"/>
    <cellStyle name="Normal 95 18 41 2" xfId="16376" xr:uid="{00000000-0005-0000-0000-0000E5990000}"/>
    <cellStyle name="Normal 95 18 41 2 2" xfId="27710" xr:uid="{00000000-0005-0000-0000-0000E6990000}"/>
    <cellStyle name="Normal 95 18 41 2 2 2" xfId="58046" xr:uid="{00000000-0005-0000-0000-0000E7990000}"/>
    <cellStyle name="Normal 95 18 41 2 3" xfId="46948" xr:uid="{00000000-0005-0000-0000-0000E8990000}"/>
    <cellStyle name="Normal 95 18 41 3" xfId="23684" xr:uid="{00000000-0005-0000-0000-0000E9990000}"/>
    <cellStyle name="Normal 95 18 41 3 2" xfId="54094" xr:uid="{00000000-0005-0000-0000-0000EA990000}"/>
    <cellStyle name="Normal 95 18 41 4" xfId="31736" xr:uid="{00000000-0005-0000-0000-0000EB990000}"/>
    <cellStyle name="Normal 95 18 41 5" xfId="35765" xr:uid="{00000000-0005-0000-0000-0000EC990000}"/>
    <cellStyle name="Normal 95 18 41 6" xfId="42996" xr:uid="{00000000-0005-0000-0000-0000ED990000}"/>
    <cellStyle name="Normal 95 18 42" xfId="12414" xr:uid="{00000000-0005-0000-0000-0000EE990000}"/>
    <cellStyle name="Normal 95 18 42 2" xfId="16441" xr:uid="{00000000-0005-0000-0000-0000EF990000}"/>
    <cellStyle name="Normal 95 18 42 2 2" xfId="27775" xr:uid="{00000000-0005-0000-0000-0000F0990000}"/>
    <cellStyle name="Normal 95 18 42 2 2 2" xfId="58111" xr:uid="{00000000-0005-0000-0000-0000F1990000}"/>
    <cellStyle name="Normal 95 18 42 2 3" xfId="47013" xr:uid="{00000000-0005-0000-0000-0000F2990000}"/>
    <cellStyle name="Normal 95 18 42 3" xfId="23749" xr:uid="{00000000-0005-0000-0000-0000F3990000}"/>
    <cellStyle name="Normal 95 18 42 3 2" xfId="54159" xr:uid="{00000000-0005-0000-0000-0000F4990000}"/>
    <cellStyle name="Normal 95 18 42 4" xfId="31801" xr:uid="{00000000-0005-0000-0000-0000F5990000}"/>
    <cellStyle name="Normal 95 18 42 5" xfId="35830" xr:uid="{00000000-0005-0000-0000-0000F6990000}"/>
    <cellStyle name="Normal 95 18 42 6" xfId="43061" xr:uid="{00000000-0005-0000-0000-0000F7990000}"/>
    <cellStyle name="Normal 95 18 43" xfId="12467" xr:uid="{00000000-0005-0000-0000-0000F8990000}"/>
    <cellStyle name="Normal 95 18 43 2" xfId="16494" xr:uid="{00000000-0005-0000-0000-0000F9990000}"/>
    <cellStyle name="Normal 95 18 43 2 2" xfId="27828" xr:uid="{00000000-0005-0000-0000-0000FA990000}"/>
    <cellStyle name="Normal 95 18 43 2 2 2" xfId="58164" xr:uid="{00000000-0005-0000-0000-0000FB990000}"/>
    <cellStyle name="Normal 95 18 43 2 3" xfId="47066" xr:uid="{00000000-0005-0000-0000-0000FC990000}"/>
    <cellStyle name="Normal 95 18 43 3" xfId="23802" xr:uid="{00000000-0005-0000-0000-0000FD990000}"/>
    <cellStyle name="Normal 95 18 43 3 2" xfId="54212" xr:uid="{00000000-0005-0000-0000-0000FE990000}"/>
    <cellStyle name="Normal 95 18 43 4" xfId="31854" xr:uid="{00000000-0005-0000-0000-0000FF990000}"/>
    <cellStyle name="Normal 95 18 43 5" xfId="35883" xr:uid="{00000000-0005-0000-0000-0000009A0000}"/>
    <cellStyle name="Normal 95 18 43 6" xfId="43114" xr:uid="{00000000-0005-0000-0000-0000019A0000}"/>
    <cellStyle name="Normal 95 18 44" xfId="12520" xr:uid="{00000000-0005-0000-0000-0000029A0000}"/>
    <cellStyle name="Normal 95 18 44 2" xfId="16547" xr:uid="{00000000-0005-0000-0000-0000039A0000}"/>
    <cellStyle name="Normal 95 18 44 2 2" xfId="27881" xr:uid="{00000000-0005-0000-0000-0000049A0000}"/>
    <cellStyle name="Normal 95 18 44 2 2 2" xfId="58217" xr:uid="{00000000-0005-0000-0000-0000059A0000}"/>
    <cellStyle name="Normal 95 18 44 2 3" xfId="47119" xr:uid="{00000000-0005-0000-0000-0000069A0000}"/>
    <cellStyle name="Normal 95 18 44 3" xfId="23855" xr:uid="{00000000-0005-0000-0000-0000079A0000}"/>
    <cellStyle name="Normal 95 18 44 3 2" xfId="54265" xr:uid="{00000000-0005-0000-0000-0000089A0000}"/>
    <cellStyle name="Normal 95 18 44 4" xfId="31907" xr:uid="{00000000-0005-0000-0000-0000099A0000}"/>
    <cellStyle name="Normal 95 18 44 5" xfId="35936" xr:uid="{00000000-0005-0000-0000-00000A9A0000}"/>
    <cellStyle name="Normal 95 18 44 6" xfId="43167" xr:uid="{00000000-0005-0000-0000-00000B9A0000}"/>
    <cellStyle name="Normal 95 18 45" xfId="12573" xr:uid="{00000000-0005-0000-0000-00000C9A0000}"/>
    <cellStyle name="Normal 95 18 45 2" xfId="16600" xr:uid="{00000000-0005-0000-0000-00000D9A0000}"/>
    <cellStyle name="Normal 95 18 45 2 2" xfId="27934" xr:uid="{00000000-0005-0000-0000-00000E9A0000}"/>
    <cellStyle name="Normal 95 18 45 2 2 2" xfId="58270" xr:uid="{00000000-0005-0000-0000-00000F9A0000}"/>
    <cellStyle name="Normal 95 18 45 2 3" xfId="47172" xr:uid="{00000000-0005-0000-0000-0000109A0000}"/>
    <cellStyle name="Normal 95 18 45 3" xfId="23908" xr:uid="{00000000-0005-0000-0000-0000119A0000}"/>
    <cellStyle name="Normal 95 18 45 3 2" xfId="54318" xr:uid="{00000000-0005-0000-0000-0000129A0000}"/>
    <cellStyle name="Normal 95 18 45 4" xfId="31960" xr:uid="{00000000-0005-0000-0000-0000139A0000}"/>
    <cellStyle name="Normal 95 18 45 5" xfId="35989" xr:uid="{00000000-0005-0000-0000-0000149A0000}"/>
    <cellStyle name="Normal 95 18 45 6" xfId="43220" xr:uid="{00000000-0005-0000-0000-0000159A0000}"/>
    <cellStyle name="Normal 95 18 46" xfId="12626" xr:uid="{00000000-0005-0000-0000-0000169A0000}"/>
    <cellStyle name="Normal 95 18 46 2" xfId="16653" xr:uid="{00000000-0005-0000-0000-0000179A0000}"/>
    <cellStyle name="Normal 95 18 46 2 2" xfId="27987" xr:uid="{00000000-0005-0000-0000-0000189A0000}"/>
    <cellStyle name="Normal 95 18 46 2 2 2" xfId="58323" xr:uid="{00000000-0005-0000-0000-0000199A0000}"/>
    <cellStyle name="Normal 95 18 46 2 3" xfId="47225" xr:uid="{00000000-0005-0000-0000-00001A9A0000}"/>
    <cellStyle name="Normal 95 18 46 3" xfId="23961" xr:uid="{00000000-0005-0000-0000-00001B9A0000}"/>
    <cellStyle name="Normal 95 18 46 3 2" xfId="54371" xr:uid="{00000000-0005-0000-0000-00001C9A0000}"/>
    <cellStyle name="Normal 95 18 46 4" xfId="32013" xr:uid="{00000000-0005-0000-0000-00001D9A0000}"/>
    <cellStyle name="Normal 95 18 46 5" xfId="36042" xr:uid="{00000000-0005-0000-0000-00001E9A0000}"/>
    <cellStyle name="Normal 95 18 46 6" xfId="43273" xr:uid="{00000000-0005-0000-0000-00001F9A0000}"/>
    <cellStyle name="Normal 95 18 47" xfId="12678" xr:uid="{00000000-0005-0000-0000-0000209A0000}"/>
    <cellStyle name="Normal 95 18 47 2" xfId="16705" xr:uid="{00000000-0005-0000-0000-0000219A0000}"/>
    <cellStyle name="Normal 95 18 47 2 2" xfId="28039" xr:uid="{00000000-0005-0000-0000-0000229A0000}"/>
    <cellStyle name="Normal 95 18 47 2 2 2" xfId="58375" xr:uid="{00000000-0005-0000-0000-0000239A0000}"/>
    <cellStyle name="Normal 95 18 47 2 3" xfId="47277" xr:uid="{00000000-0005-0000-0000-0000249A0000}"/>
    <cellStyle name="Normal 95 18 47 3" xfId="24013" xr:uid="{00000000-0005-0000-0000-0000259A0000}"/>
    <cellStyle name="Normal 95 18 47 3 2" xfId="54423" xr:uid="{00000000-0005-0000-0000-0000269A0000}"/>
    <cellStyle name="Normal 95 18 47 4" xfId="32065" xr:uid="{00000000-0005-0000-0000-0000279A0000}"/>
    <cellStyle name="Normal 95 18 47 5" xfId="36094" xr:uid="{00000000-0005-0000-0000-0000289A0000}"/>
    <cellStyle name="Normal 95 18 47 6" xfId="43325" xr:uid="{00000000-0005-0000-0000-0000299A0000}"/>
    <cellStyle name="Normal 95 18 48" xfId="12730" xr:uid="{00000000-0005-0000-0000-00002A9A0000}"/>
    <cellStyle name="Normal 95 18 48 2" xfId="16757" xr:uid="{00000000-0005-0000-0000-00002B9A0000}"/>
    <cellStyle name="Normal 95 18 48 2 2" xfId="28091" xr:uid="{00000000-0005-0000-0000-00002C9A0000}"/>
    <cellStyle name="Normal 95 18 48 2 2 2" xfId="58427" xr:uid="{00000000-0005-0000-0000-00002D9A0000}"/>
    <cellStyle name="Normal 95 18 48 2 3" xfId="47329" xr:uid="{00000000-0005-0000-0000-00002E9A0000}"/>
    <cellStyle name="Normal 95 18 48 3" xfId="24065" xr:uid="{00000000-0005-0000-0000-00002F9A0000}"/>
    <cellStyle name="Normal 95 18 48 3 2" xfId="54475" xr:uid="{00000000-0005-0000-0000-0000309A0000}"/>
    <cellStyle name="Normal 95 18 48 4" xfId="32117" xr:uid="{00000000-0005-0000-0000-0000319A0000}"/>
    <cellStyle name="Normal 95 18 48 5" xfId="36146" xr:uid="{00000000-0005-0000-0000-0000329A0000}"/>
    <cellStyle name="Normal 95 18 48 6" xfId="43377" xr:uid="{00000000-0005-0000-0000-0000339A0000}"/>
    <cellStyle name="Normal 95 18 49" xfId="12779" xr:uid="{00000000-0005-0000-0000-0000349A0000}"/>
    <cellStyle name="Normal 95 18 49 2" xfId="16806" xr:uid="{00000000-0005-0000-0000-0000359A0000}"/>
    <cellStyle name="Normal 95 18 49 2 2" xfId="28140" xr:uid="{00000000-0005-0000-0000-0000369A0000}"/>
    <cellStyle name="Normal 95 18 49 2 2 2" xfId="58476" xr:uid="{00000000-0005-0000-0000-0000379A0000}"/>
    <cellStyle name="Normal 95 18 49 2 3" xfId="47378" xr:uid="{00000000-0005-0000-0000-0000389A0000}"/>
    <cellStyle name="Normal 95 18 49 3" xfId="24114" xr:uid="{00000000-0005-0000-0000-0000399A0000}"/>
    <cellStyle name="Normal 95 18 49 3 2" xfId="54524" xr:uid="{00000000-0005-0000-0000-00003A9A0000}"/>
    <cellStyle name="Normal 95 18 49 4" xfId="32166" xr:uid="{00000000-0005-0000-0000-00003B9A0000}"/>
    <cellStyle name="Normal 95 18 49 5" xfId="36195" xr:uid="{00000000-0005-0000-0000-00003C9A0000}"/>
    <cellStyle name="Normal 95 18 49 6" xfId="43426" xr:uid="{00000000-0005-0000-0000-00003D9A0000}"/>
    <cellStyle name="Normal 95 18 5" xfId="6223" xr:uid="{00000000-0005-0000-0000-00003E9A0000}"/>
    <cellStyle name="Normal 95 18 5 2" xfId="7820" xr:uid="{00000000-0005-0000-0000-00003F9A0000}"/>
    <cellStyle name="Normal 95 18 5 2 2" xfId="19244" xr:uid="{00000000-0005-0000-0000-0000409A0000}"/>
    <cellStyle name="Normal 95 18 5 2 2 2" xfId="49747" xr:uid="{00000000-0005-0000-0000-0000419A0000}"/>
    <cellStyle name="Normal 95 18 5 2 3" xfId="38649" xr:uid="{00000000-0005-0000-0000-0000429A0000}"/>
    <cellStyle name="Normal 95 18 5 3" xfId="9461" xr:uid="{00000000-0005-0000-0000-0000439A0000}"/>
    <cellStyle name="Normal 95 18 5 3 2" xfId="20864" xr:uid="{00000000-0005-0000-0000-0000449A0000}"/>
    <cellStyle name="Normal 95 18 5 3 2 2" xfId="51274" xr:uid="{00000000-0005-0000-0000-0000459A0000}"/>
    <cellStyle name="Normal 95 18 5 3 3" xfId="40176" xr:uid="{00000000-0005-0000-0000-0000469A0000}"/>
    <cellStyle name="Normal 95 18 5 4" xfId="13556" xr:uid="{00000000-0005-0000-0000-0000479A0000}"/>
    <cellStyle name="Normal 95 18 5 4 2" xfId="24890" xr:uid="{00000000-0005-0000-0000-0000489A0000}"/>
    <cellStyle name="Normal 95 18 5 4 2 2" xfId="55226" xr:uid="{00000000-0005-0000-0000-0000499A0000}"/>
    <cellStyle name="Normal 95 18 5 4 3" xfId="44128" xr:uid="{00000000-0005-0000-0000-00004A9A0000}"/>
    <cellStyle name="Normal 95 18 5 5" xfId="17647" xr:uid="{00000000-0005-0000-0000-00004B9A0000}"/>
    <cellStyle name="Normal 95 18 5 5 2" xfId="48150" xr:uid="{00000000-0005-0000-0000-00004C9A0000}"/>
    <cellStyle name="Normal 95 18 5 6" xfId="28916" xr:uid="{00000000-0005-0000-0000-00004D9A0000}"/>
    <cellStyle name="Normal 95 18 5 7" xfId="32945" xr:uid="{00000000-0005-0000-0000-00004E9A0000}"/>
    <cellStyle name="Normal 95 18 5 8" xfId="37052" xr:uid="{00000000-0005-0000-0000-00004F9A0000}"/>
    <cellStyle name="Normal 95 18 50" xfId="8841" xr:uid="{00000000-0005-0000-0000-0000509A0000}"/>
    <cellStyle name="Normal 95 18 50 2" xfId="20272" xr:uid="{00000000-0005-0000-0000-0000519A0000}"/>
    <cellStyle name="Normal 95 18 50 2 2" xfId="50682" xr:uid="{00000000-0005-0000-0000-0000529A0000}"/>
    <cellStyle name="Normal 95 18 50 3" xfId="39584" xr:uid="{00000000-0005-0000-0000-0000539A0000}"/>
    <cellStyle name="Normal 95 18 51" xfId="12964" xr:uid="{00000000-0005-0000-0000-0000549A0000}"/>
    <cellStyle name="Normal 95 18 51 2" xfId="24298" xr:uid="{00000000-0005-0000-0000-0000559A0000}"/>
    <cellStyle name="Normal 95 18 51 2 2" xfId="54634" xr:uid="{00000000-0005-0000-0000-0000569A0000}"/>
    <cellStyle name="Normal 95 18 51 3" xfId="43536" xr:uid="{00000000-0005-0000-0000-0000579A0000}"/>
    <cellStyle name="Normal 95 18 52" xfId="16991" xr:uid="{00000000-0005-0000-0000-0000589A0000}"/>
    <cellStyle name="Normal 95 18 52 2" xfId="47494" xr:uid="{00000000-0005-0000-0000-0000599A0000}"/>
    <cellStyle name="Normal 95 18 53" xfId="28324" xr:uid="{00000000-0005-0000-0000-00005A9A0000}"/>
    <cellStyle name="Normal 95 18 54" xfId="32353" xr:uid="{00000000-0005-0000-0000-00005B9A0000}"/>
    <cellStyle name="Normal 95 18 55" xfId="36309" xr:uid="{00000000-0005-0000-0000-00005C9A0000}"/>
    <cellStyle name="Normal 95 18 56" xfId="36396" xr:uid="{00000000-0005-0000-0000-00005D9A0000}"/>
    <cellStyle name="Normal 95 18 57" xfId="58660" xr:uid="{00000000-0005-0000-0000-00005E9A0000}"/>
    <cellStyle name="Normal 95 18 6" xfId="6298" xr:uid="{00000000-0005-0000-0000-00005F9A0000}"/>
    <cellStyle name="Normal 95 18 6 2" xfId="7895" xr:uid="{00000000-0005-0000-0000-0000609A0000}"/>
    <cellStyle name="Normal 95 18 6 2 2" xfId="19319" xr:uid="{00000000-0005-0000-0000-0000619A0000}"/>
    <cellStyle name="Normal 95 18 6 2 2 2" xfId="49822" xr:uid="{00000000-0005-0000-0000-0000629A0000}"/>
    <cellStyle name="Normal 95 18 6 2 3" xfId="38724" xr:uid="{00000000-0005-0000-0000-0000639A0000}"/>
    <cellStyle name="Normal 95 18 6 3" xfId="9536" xr:uid="{00000000-0005-0000-0000-0000649A0000}"/>
    <cellStyle name="Normal 95 18 6 3 2" xfId="20938" xr:uid="{00000000-0005-0000-0000-0000659A0000}"/>
    <cellStyle name="Normal 95 18 6 3 2 2" xfId="51348" xr:uid="{00000000-0005-0000-0000-0000669A0000}"/>
    <cellStyle name="Normal 95 18 6 3 3" xfId="40250" xr:uid="{00000000-0005-0000-0000-0000679A0000}"/>
    <cellStyle name="Normal 95 18 6 4" xfId="13630" xr:uid="{00000000-0005-0000-0000-0000689A0000}"/>
    <cellStyle name="Normal 95 18 6 4 2" xfId="24964" xr:uid="{00000000-0005-0000-0000-0000699A0000}"/>
    <cellStyle name="Normal 95 18 6 4 2 2" xfId="55300" xr:uid="{00000000-0005-0000-0000-00006A9A0000}"/>
    <cellStyle name="Normal 95 18 6 4 3" xfId="44202" xr:uid="{00000000-0005-0000-0000-00006B9A0000}"/>
    <cellStyle name="Normal 95 18 6 5" xfId="17722" xr:uid="{00000000-0005-0000-0000-00006C9A0000}"/>
    <cellStyle name="Normal 95 18 6 5 2" xfId="48225" xr:uid="{00000000-0005-0000-0000-00006D9A0000}"/>
    <cellStyle name="Normal 95 18 6 6" xfId="28990" xr:uid="{00000000-0005-0000-0000-00006E9A0000}"/>
    <cellStyle name="Normal 95 18 6 7" xfId="33019" xr:uid="{00000000-0005-0000-0000-00006F9A0000}"/>
    <cellStyle name="Normal 95 18 6 8" xfId="37127" xr:uid="{00000000-0005-0000-0000-0000709A0000}"/>
    <cellStyle name="Normal 95 18 7" xfId="6370" xr:uid="{00000000-0005-0000-0000-0000719A0000}"/>
    <cellStyle name="Normal 95 18 7 2" xfId="7967" xr:uid="{00000000-0005-0000-0000-0000729A0000}"/>
    <cellStyle name="Normal 95 18 7 2 2" xfId="19391" xr:uid="{00000000-0005-0000-0000-0000739A0000}"/>
    <cellStyle name="Normal 95 18 7 2 2 2" xfId="49894" xr:uid="{00000000-0005-0000-0000-0000749A0000}"/>
    <cellStyle name="Normal 95 18 7 2 3" xfId="38796" xr:uid="{00000000-0005-0000-0000-0000759A0000}"/>
    <cellStyle name="Normal 95 18 7 3" xfId="9610" xr:uid="{00000000-0005-0000-0000-0000769A0000}"/>
    <cellStyle name="Normal 95 18 7 3 2" xfId="21011" xr:uid="{00000000-0005-0000-0000-0000779A0000}"/>
    <cellStyle name="Normal 95 18 7 3 2 2" xfId="51421" xr:uid="{00000000-0005-0000-0000-0000789A0000}"/>
    <cellStyle name="Normal 95 18 7 3 3" xfId="40323" xr:uid="{00000000-0005-0000-0000-0000799A0000}"/>
    <cellStyle name="Normal 95 18 7 4" xfId="13703" xr:uid="{00000000-0005-0000-0000-00007A9A0000}"/>
    <cellStyle name="Normal 95 18 7 4 2" xfId="25037" xr:uid="{00000000-0005-0000-0000-00007B9A0000}"/>
    <cellStyle name="Normal 95 18 7 4 2 2" xfId="55373" xr:uid="{00000000-0005-0000-0000-00007C9A0000}"/>
    <cellStyle name="Normal 95 18 7 4 3" xfId="44275" xr:uid="{00000000-0005-0000-0000-00007D9A0000}"/>
    <cellStyle name="Normal 95 18 7 5" xfId="17794" xr:uid="{00000000-0005-0000-0000-00007E9A0000}"/>
    <cellStyle name="Normal 95 18 7 5 2" xfId="48297" xr:uid="{00000000-0005-0000-0000-00007F9A0000}"/>
    <cellStyle name="Normal 95 18 7 6" xfId="29063" xr:uid="{00000000-0005-0000-0000-0000809A0000}"/>
    <cellStyle name="Normal 95 18 7 7" xfId="33092" xr:uid="{00000000-0005-0000-0000-0000819A0000}"/>
    <cellStyle name="Normal 95 18 7 8" xfId="37199" xr:uid="{00000000-0005-0000-0000-0000829A0000}"/>
    <cellStyle name="Normal 95 18 8" xfId="6442" xr:uid="{00000000-0005-0000-0000-0000839A0000}"/>
    <cellStyle name="Normal 95 18 8 2" xfId="8039" xr:uid="{00000000-0005-0000-0000-0000849A0000}"/>
    <cellStyle name="Normal 95 18 8 2 2" xfId="19463" xr:uid="{00000000-0005-0000-0000-0000859A0000}"/>
    <cellStyle name="Normal 95 18 8 2 2 2" xfId="49966" xr:uid="{00000000-0005-0000-0000-0000869A0000}"/>
    <cellStyle name="Normal 95 18 8 2 3" xfId="38868" xr:uid="{00000000-0005-0000-0000-0000879A0000}"/>
    <cellStyle name="Normal 95 18 8 3" xfId="9683" xr:uid="{00000000-0005-0000-0000-0000889A0000}"/>
    <cellStyle name="Normal 95 18 8 3 2" xfId="21083" xr:uid="{00000000-0005-0000-0000-0000899A0000}"/>
    <cellStyle name="Normal 95 18 8 3 2 2" xfId="51493" xr:uid="{00000000-0005-0000-0000-00008A9A0000}"/>
    <cellStyle name="Normal 95 18 8 3 3" xfId="40395" xr:uid="{00000000-0005-0000-0000-00008B9A0000}"/>
    <cellStyle name="Normal 95 18 8 4" xfId="13775" xr:uid="{00000000-0005-0000-0000-00008C9A0000}"/>
    <cellStyle name="Normal 95 18 8 4 2" xfId="25109" xr:uid="{00000000-0005-0000-0000-00008D9A0000}"/>
    <cellStyle name="Normal 95 18 8 4 2 2" xfId="55445" xr:uid="{00000000-0005-0000-0000-00008E9A0000}"/>
    <cellStyle name="Normal 95 18 8 4 3" xfId="44347" xr:uid="{00000000-0005-0000-0000-00008F9A0000}"/>
    <cellStyle name="Normal 95 18 8 5" xfId="17866" xr:uid="{00000000-0005-0000-0000-0000909A0000}"/>
    <cellStyle name="Normal 95 18 8 5 2" xfId="48369" xr:uid="{00000000-0005-0000-0000-0000919A0000}"/>
    <cellStyle name="Normal 95 18 8 6" xfId="29135" xr:uid="{00000000-0005-0000-0000-0000929A0000}"/>
    <cellStyle name="Normal 95 18 8 7" xfId="33164" xr:uid="{00000000-0005-0000-0000-0000939A0000}"/>
    <cellStyle name="Normal 95 18 8 8" xfId="37271" xr:uid="{00000000-0005-0000-0000-0000949A0000}"/>
    <cellStyle name="Normal 95 18 9" xfId="6513" xr:uid="{00000000-0005-0000-0000-0000959A0000}"/>
    <cellStyle name="Normal 95 18 9 2" xfId="8110" xr:uid="{00000000-0005-0000-0000-0000969A0000}"/>
    <cellStyle name="Normal 95 18 9 2 2" xfId="19534" xr:uid="{00000000-0005-0000-0000-0000979A0000}"/>
    <cellStyle name="Normal 95 18 9 2 2 2" xfId="50037" xr:uid="{00000000-0005-0000-0000-0000989A0000}"/>
    <cellStyle name="Normal 95 18 9 2 3" xfId="38939" xr:uid="{00000000-0005-0000-0000-0000999A0000}"/>
    <cellStyle name="Normal 95 18 9 3" xfId="9756" xr:uid="{00000000-0005-0000-0000-00009A9A0000}"/>
    <cellStyle name="Normal 95 18 9 3 2" xfId="21155" xr:uid="{00000000-0005-0000-0000-00009B9A0000}"/>
    <cellStyle name="Normal 95 18 9 3 2 2" xfId="51565" xr:uid="{00000000-0005-0000-0000-00009C9A0000}"/>
    <cellStyle name="Normal 95 18 9 3 3" xfId="40467" xr:uid="{00000000-0005-0000-0000-00009D9A0000}"/>
    <cellStyle name="Normal 95 18 9 4" xfId="13847" xr:uid="{00000000-0005-0000-0000-00009E9A0000}"/>
    <cellStyle name="Normal 95 18 9 4 2" xfId="25181" xr:uid="{00000000-0005-0000-0000-00009F9A0000}"/>
    <cellStyle name="Normal 95 18 9 4 2 2" xfId="55517" xr:uid="{00000000-0005-0000-0000-0000A09A0000}"/>
    <cellStyle name="Normal 95 18 9 4 3" xfId="44419" xr:uid="{00000000-0005-0000-0000-0000A19A0000}"/>
    <cellStyle name="Normal 95 18 9 5" xfId="17937" xr:uid="{00000000-0005-0000-0000-0000A29A0000}"/>
    <cellStyle name="Normal 95 18 9 5 2" xfId="48440" xr:uid="{00000000-0005-0000-0000-0000A39A0000}"/>
    <cellStyle name="Normal 95 18 9 6" xfId="29207" xr:uid="{00000000-0005-0000-0000-0000A49A0000}"/>
    <cellStyle name="Normal 95 18 9 7" xfId="33236" xr:uid="{00000000-0005-0000-0000-0000A59A0000}"/>
    <cellStyle name="Normal 95 18 9 8" xfId="37342" xr:uid="{00000000-0005-0000-0000-0000A69A0000}"/>
    <cellStyle name="Normal 95 19" xfId="5514" xr:uid="{00000000-0005-0000-0000-0000A79A0000}"/>
    <cellStyle name="Normal 95 19 10" xfId="6585" xr:uid="{00000000-0005-0000-0000-0000A89A0000}"/>
    <cellStyle name="Normal 95 19 10 2" xfId="8182" xr:uid="{00000000-0005-0000-0000-0000A99A0000}"/>
    <cellStyle name="Normal 95 19 10 2 2" xfId="19606" xr:uid="{00000000-0005-0000-0000-0000AA9A0000}"/>
    <cellStyle name="Normal 95 19 10 2 2 2" xfId="50109" xr:uid="{00000000-0005-0000-0000-0000AB9A0000}"/>
    <cellStyle name="Normal 95 19 10 2 3" xfId="39011" xr:uid="{00000000-0005-0000-0000-0000AC9A0000}"/>
    <cellStyle name="Normal 95 19 10 3" xfId="9830" xr:uid="{00000000-0005-0000-0000-0000AD9A0000}"/>
    <cellStyle name="Normal 95 19 10 3 2" xfId="21228" xr:uid="{00000000-0005-0000-0000-0000AE9A0000}"/>
    <cellStyle name="Normal 95 19 10 3 2 2" xfId="51638" xr:uid="{00000000-0005-0000-0000-0000AF9A0000}"/>
    <cellStyle name="Normal 95 19 10 3 3" xfId="40540" xr:uid="{00000000-0005-0000-0000-0000B09A0000}"/>
    <cellStyle name="Normal 95 19 10 4" xfId="13920" xr:uid="{00000000-0005-0000-0000-0000B19A0000}"/>
    <cellStyle name="Normal 95 19 10 4 2" xfId="25254" xr:uid="{00000000-0005-0000-0000-0000B29A0000}"/>
    <cellStyle name="Normal 95 19 10 4 2 2" xfId="55590" xr:uid="{00000000-0005-0000-0000-0000B39A0000}"/>
    <cellStyle name="Normal 95 19 10 4 3" xfId="44492" xr:uid="{00000000-0005-0000-0000-0000B49A0000}"/>
    <cellStyle name="Normal 95 19 10 5" xfId="18009" xr:uid="{00000000-0005-0000-0000-0000B59A0000}"/>
    <cellStyle name="Normal 95 19 10 5 2" xfId="48512" xr:uid="{00000000-0005-0000-0000-0000B69A0000}"/>
    <cellStyle name="Normal 95 19 10 6" xfId="29280" xr:uid="{00000000-0005-0000-0000-0000B79A0000}"/>
    <cellStyle name="Normal 95 19 10 7" xfId="33309" xr:uid="{00000000-0005-0000-0000-0000B89A0000}"/>
    <cellStyle name="Normal 95 19 10 8" xfId="37414" xr:uid="{00000000-0005-0000-0000-0000B99A0000}"/>
    <cellStyle name="Normal 95 19 11" xfId="6646" xr:uid="{00000000-0005-0000-0000-0000BA9A0000}"/>
    <cellStyle name="Normal 95 19 11 2" xfId="8243" xr:uid="{00000000-0005-0000-0000-0000BB9A0000}"/>
    <cellStyle name="Normal 95 19 11 2 2" xfId="19667" xr:uid="{00000000-0005-0000-0000-0000BC9A0000}"/>
    <cellStyle name="Normal 95 19 11 2 2 2" xfId="50170" xr:uid="{00000000-0005-0000-0000-0000BD9A0000}"/>
    <cellStyle name="Normal 95 19 11 2 3" xfId="39072" xr:uid="{00000000-0005-0000-0000-0000BE9A0000}"/>
    <cellStyle name="Normal 95 19 11 3" xfId="9903" xr:uid="{00000000-0005-0000-0000-0000BF9A0000}"/>
    <cellStyle name="Normal 95 19 11 3 2" xfId="21300" xr:uid="{00000000-0005-0000-0000-0000C09A0000}"/>
    <cellStyle name="Normal 95 19 11 3 2 2" xfId="51710" xr:uid="{00000000-0005-0000-0000-0000C19A0000}"/>
    <cellStyle name="Normal 95 19 11 3 3" xfId="40612" xr:uid="{00000000-0005-0000-0000-0000C29A0000}"/>
    <cellStyle name="Normal 95 19 11 4" xfId="13992" xr:uid="{00000000-0005-0000-0000-0000C39A0000}"/>
    <cellStyle name="Normal 95 19 11 4 2" xfId="25326" xr:uid="{00000000-0005-0000-0000-0000C49A0000}"/>
    <cellStyle name="Normal 95 19 11 4 2 2" xfId="55662" xr:uid="{00000000-0005-0000-0000-0000C59A0000}"/>
    <cellStyle name="Normal 95 19 11 4 3" xfId="44564" xr:uid="{00000000-0005-0000-0000-0000C69A0000}"/>
    <cellStyle name="Normal 95 19 11 5" xfId="18070" xr:uid="{00000000-0005-0000-0000-0000C79A0000}"/>
    <cellStyle name="Normal 95 19 11 5 2" xfId="48573" xr:uid="{00000000-0005-0000-0000-0000C89A0000}"/>
    <cellStyle name="Normal 95 19 11 6" xfId="29352" xr:uid="{00000000-0005-0000-0000-0000C99A0000}"/>
    <cellStyle name="Normal 95 19 11 7" xfId="33381" xr:uid="{00000000-0005-0000-0000-0000CA9A0000}"/>
    <cellStyle name="Normal 95 19 11 8" xfId="37475" xr:uid="{00000000-0005-0000-0000-0000CB9A0000}"/>
    <cellStyle name="Normal 95 19 12" xfId="6707" xr:uid="{00000000-0005-0000-0000-0000CC9A0000}"/>
    <cellStyle name="Normal 95 19 12 2" xfId="8304" xr:uid="{00000000-0005-0000-0000-0000CD9A0000}"/>
    <cellStyle name="Normal 95 19 12 2 2" xfId="19728" xr:uid="{00000000-0005-0000-0000-0000CE9A0000}"/>
    <cellStyle name="Normal 95 19 12 2 2 2" xfId="50231" xr:uid="{00000000-0005-0000-0000-0000CF9A0000}"/>
    <cellStyle name="Normal 95 19 12 2 3" xfId="39133" xr:uid="{00000000-0005-0000-0000-0000D09A0000}"/>
    <cellStyle name="Normal 95 19 12 3" xfId="9976" xr:uid="{00000000-0005-0000-0000-0000D19A0000}"/>
    <cellStyle name="Normal 95 19 12 3 2" xfId="21372" xr:uid="{00000000-0005-0000-0000-0000D29A0000}"/>
    <cellStyle name="Normal 95 19 12 3 2 2" xfId="51782" xr:uid="{00000000-0005-0000-0000-0000D39A0000}"/>
    <cellStyle name="Normal 95 19 12 3 3" xfId="40684" xr:uid="{00000000-0005-0000-0000-0000D49A0000}"/>
    <cellStyle name="Normal 95 19 12 4" xfId="14064" xr:uid="{00000000-0005-0000-0000-0000D59A0000}"/>
    <cellStyle name="Normal 95 19 12 4 2" xfId="25398" xr:uid="{00000000-0005-0000-0000-0000D69A0000}"/>
    <cellStyle name="Normal 95 19 12 4 2 2" xfId="55734" xr:uid="{00000000-0005-0000-0000-0000D79A0000}"/>
    <cellStyle name="Normal 95 19 12 4 3" xfId="44636" xr:uid="{00000000-0005-0000-0000-0000D89A0000}"/>
    <cellStyle name="Normal 95 19 12 5" xfId="18131" xr:uid="{00000000-0005-0000-0000-0000D99A0000}"/>
    <cellStyle name="Normal 95 19 12 5 2" xfId="48634" xr:uid="{00000000-0005-0000-0000-0000DA9A0000}"/>
    <cellStyle name="Normal 95 19 12 6" xfId="29424" xr:uid="{00000000-0005-0000-0000-0000DB9A0000}"/>
    <cellStyle name="Normal 95 19 12 7" xfId="33453" xr:uid="{00000000-0005-0000-0000-0000DC9A0000}"/>
    <cellStyle name="Normal 95 19 12 8" xfId="37536" xr:uid="{00000000-0005-0000-0000-0000DD9A0000}"/>
    <cellStyle name="Normal 95 19 13" xfId="6758" xr:uid="{00000000-0005-0000-0000-0000DE9A0000}"/>
    <cellStyle name="Normal 95 19 13 2" xfId="8355" xr:uid="{00000000-0005-0000-0000-0000DF9A0000}"/>
    <cellStyle name="Normal 95 19 13 2 2" xfId="19779" xr:uid="{00000000-0005-0000-0000-0000E09A0000}"/>
    <cellStyle name="Normal 95 19 13 2 2 2" xfId="50282" xr:uid="{00000000-0005-0000-0000-0000E19A0000}"/>
    <cellStyle name="Normal 95 19 13 2 3" xfId="39184" xr:uid="{00000000-0005-0000-0000-0000E29A0000}"/>
    <cellStyle name="Normal 95 19 13 3" xfId="10041" xr:uid="{00000000-0005-0000-0000-0000E39A0000}"/>
    <cellStyle name="Normal 95 19 13 3 2" xfId="21436" xr:uid="{00000000-0005-0000-0000-0000E49A0000}"/>
    <cellStyle name="Normal 95 19 13 3 2 2" xfId="51846" xr:uid="{00000000-0005-0000-0000-0000E59A0000}"/>
    <cellStyle name="Normal 95 19 13 3 3" xfId="40748" xr:uid="{00000000-0005-0000-0000-0000E69A0000}"/>
    <cellStyle name="Normal 95 19 13 4" xfId="14128" xr:uid="{00000000-0005-0000-0000-0000E79A0000}"/>
    <cellStyle name="Normal 95 19 13 4 2" xfId="25462" xr:uid="{00000000-0005-0000-0000-0000E89A0000}"/>
    <cellStyle name="Normal 95 19 13 4 2 2" xfId="55798" xr:uid="{00000000-0005-0000-0000-0000E99A0000}"/>
    <cellStyle name="Normal 95 19 13 4 3" xfId="44700" xr:uid="{00000000-0005-0000-0000-0000EA9A0000}"/>
    <cellStyle name="Normal 95 19 13 5" xfId="18182" xr:uid="{00000000-0005-0000-0000-0000EB9A0000}"/>
    <cellStyle name="Normal 95 19 13 5 2" xfId="48685" xr:uid="{00000000-0005-0000-0000-0000EC9A0000}"/>
    <cellStyle name="Normal 95 19 13 6" xfId="29488" xr:uid="{00000000-0005-0000-0000-0000ED9A0000}"/>
    <cellStyle name="Normal 95 19 13 7" xfId="33517" xr:uid="{00000000-0005-0000-0000-0000EE9A0000}"/>
    <cellStyle name="Normal 95 19 13 8" xfId="37587" xr:uid="{00000000-0005-0000-0000-0000EF9A0000}"/>
    <cellStyle name="Normal 95 19 14" xfId="6809" xr:uid="{00000000-0005-0000-0000-0000F09A0000}"/>
    <cellStyle name="Normal 95 19 14 2" xfId="8406" xr:uid="{00000000-0005-0000-0000-0000F19A0000}"/>
    <cellStyle name="Normal 95 19 14 2 2" xfId="19830" xr:uid="{00000000-0005-0000-0000-0000F29A0000}"/>
    <cellStyle name="Normal 95 19 14 2 2 2" xfId="50333" xr:uid="{00000000-0005-0000-0000-0000F39A0000}"/>
    <cellStyle name="Normal 95 19 14 2 3" xfId="39235" xr:uid="{00000000-0005-0000-0000-0000F49A0000}"/>
    <cellStyle name="Normal 95 19 14 3" xfId="10106" xr:uid="{00000000-0005-0000-0000-0000F59A0000}"/>
    <cellStyle name="Normal 95 19 14 3 2" xfId="21500" xr:uid="{00000000-0005-0000-0000-0000F69A0000}"/>
    <cellStyle name="Normal 95 19 14 3 2 2" xfId="51910" xr:uid="{00000000-0005-0000-0000-0000F79A0000}"/>
    <cellStyle name="Normal 95 19 14 3 3" xfId="40812" xr:uid="{00000000-0005-0000-0000-0000F89A0000}"/>
    <cellStyle name="Normal 95 19 14 4" xfId="14192" xr:uid="{00000000-0005-0000-0000-0000F99A0000}"/>
    <cellStyle name="Normal 95 19 14 4 2" xfId="25526" xr:uid="{00000000-0005-0000-0000-0000FA9A0000}"/>
    <cellStyle name="Normal 95 19 14 4 2 2" xfId="55862" xr:uid="{00000000-0005-0000-0000-0000FB9A0000}"/>
    <cellStyle name="Normal 95 19 14 4 3" xfId="44764" xr:uid="{00000000-0005-0000-0000-0000FC9A0000}"/>
    <cellStyle name="Normal 95 19 14 5" xfId="18233" xr:uid="{00000000-0005-0000-0000-0000FD9A0000}"/>
    <cellStyle name="Normal 95 19 14 5 2" xfId="48736" xr:uid="{00000000-0005-0000-0000-0000FE9A0000}"/>
    <cellStyle name="Normal 95 19 14 6" xfId="29552" xr:uid="{00000000-0005-0000-0000-0000FF9A0000}"/>
    <cellStyle name="Normal 95 19 14 7" xfId="33581" xr:uid="{00000000-0005-0000-0000-0000009B0000}"/>
    <cellStyle name="Normal 95 19 14 8" xfId="37638" xr:uid="{00000000-0005-0000-0000-0000019B0000}"/>
    <cellStyle name="Normal 95 19 15" xfId="6860" xr:uid="{00000000-0005-0000-0000-0000029B0000}"/>
    <cellStyle name="Normal 95 19 15 2" xfId="8457" xr:uid="{00000000-0005-0000-0000-0000039B0000}"/>
    <cellStyle name="Normal 95 19 15 2 2" xfId="19881" xr:uid="{00000000-0005-0000-0000-0000049B0000}"/>
    <cellStyle name="Normal 95 19 15 2 2 2" xfId="50384" xr:uid="{00000000-0005-0000-0000-0000059B0000}"/>
    <cellStyle name="Normal 95 19 15 2 3" xfId="39286" xr:uid="{00000000-0005-0000-0000-0000069B0000}"/>
    <cellStyle name="Normal 95 19 15 3" xfId="10168" xr:uid="{00000000-0005-0000-0000-0000079B0000}"/>
    <cellStyle name="Normal 95 19 15 3 2" xfId="21561" xr:uid="{00000000-0005-0000-0000-0000089B0000}"/>
    <cellStyle name="Normal 95 19 15 3 2 2" xfId="51971" xr:uid="{00000000-0005-0000-0000-0000099B0000}"/>
    <cellStyle name="Normal 95 19 15 3 3" xfId="40873" xr:uid="{00000000-0005-0000-0000-00000A9B0000}"/>
    <cellStyle name="Normal 95 19 15 4" xfId="14253" xr:uid="{00000000-0005-0000-0000-00000B9B0000}"/>
    <cellStyle name="Normal 95 19 15 4 2" xfId="25587" xr:uid="{00000000-0005-0000-0000-00000C9B0000}"/>
    <cellStyle name="Normal 95 19 15 4 2 2" xfId="55923" xr:uid="{00000000-0005-0000-0000-00000D9B0000}"/>
    <cellStyle name="Normal 95 19 15 4 3" xfId="44825" xr:uid="{00000000-0005-0000-0000-00000E9B0000}"/>
    <cellStyle name="Normal 95 19 15 5" xfId="18284" xr:uid="{00000000-0005-0000-0000-00000F9B0000}"/>
    <cellStyle name="Normal 95 19 15 5 2" xfId="48787" xr:uid="{00000000-0005-0000-0000-0000109B0000}"/>
    <cellStyle name="Normal 95 19 15 6" xfId="29613" xr:uid="{00000000-0005-0000-0000-0000119B0000}"/>
    <cellStyle name="Normal 95 19 15 7" xfId="33642" xr:uid="{00000000-0005-0000-0000-0000129B0000}"/>
    <cellStyle name="Normal 95 19 15 8" xfId="37689" xr:uid="{00000000-0005-0000-0000-0000139B0000}"/>
    <cellStyle name="Normal 95 19 16" xfId="6911" xr:uid="{00000000-0005-0000-0000-0000149B0000}"/>
    <cellStyle name="Normal 95 19 16 2" xfId="8508" xr:uid="{00000000-0005-0000-0000-0000159B0000}"/>
    <cellStyle name="Normal 95 19 16 2 2" xfId="19932" xr:uid="{00000000-0005-0000-0000-0000169B0000}"/>
    <cellStyle name="Normal 95 19 16 2 2 2" xfId="50435" xr:uid="{00000000-0005-0000-0000-0000179B0000}"/>
    <cellStyle name="Normal 95 19 16 2 3" xfId="39337" xr:uid="{00000000-0005-0000-0000-0000189B0000}"/>
    <cellStyle name="Normal 95 19 16 3" xfId="10230" xr:uid="{00000000-0005-0000-0000-0000199B0000}"/>
    <cellStyle name="Normal 95 19 16 3 2" xfId="21622" xr:uid="{00000000-0005-0000-0000-00001A9B0000}"/>
    <cellStyle name="Normal 95 19 16 3 2 2" xfId="52032" xr:uid="{00000000-0005-0000-0000-00001B9B0000}"/>
    <cellStyle name="Normal 95 19 16 3 3" xfId="40934" xr:uid="{00000000-0005-0000-0000-00001C9B0000}"/>
    <cellStyle name="Normal 95 19 16 4" xfId="14314" xr:uid="{00000000-0005-0000-0000-00001D9B0000}"/>
    <cellStyle name="Normal 95 19 16 4 2" xfId="25648" xr:uid="{00000000-0005-0000-0000-00001E9B0000}"/>
    <cellStyle name="Normal 95 19 16 4 2 2" xfId="55984" xr:uid="{00000000-0005-0000-0000-00001F9B0000}"/>
    <cellStyle name="Normal 95 19 16 4 3" xfId="44886" xr:uid="{00000000-0005-0000-0000-0000209B0000}"/>
    <cellStyle name="Normal 95 19 16 5" xfId="18335" xr:uid="{00000000-0005-0000-0000-0000219B0000}"/>
    <cellStyle name="Normal 95 19 16 5 2" xfId="48838" xr:uid="{00000000-0005-0000-0000-0000229B0000}"/>
    <cellStyle name="Normal 95 19 16 6" xfId="29674" xr:uid="{00000000-0005-0000-0000-0000239B0000}"/>
    <cellStyle name="Normal 95 19 16 7" xfId="33703" xr:uid="{00000000-0005-0000-0000-0000249B0000}"/>
    <cellStyle name="Normal 95 19 16 8" xfId="37740" xr:uid="{00000000-0005-0000-0000-0000259B0000}"/>
    <cellStyle name="Normal 95 19 17" xfId="6960" xr:uid="{00000000-0005-0000-0000-0000269B0000}"/>
    <cellStyle name="Normal 95 19 17 2" xfId="8557" xr:uid="{00000000-0005-0000-0000-0000279B0000}"/>
    <cellStyle name="Normal 95 19 17 2 2" xfId="19981" xr:uid="{00000000-0005-0000-0000-0000289B0000}"/>
    <cellStyle name="Normal 95 19 17 2 2 2" xfId="50484" xr:uid="{00000000-0005-0000-0000-0000299B0000}"/>
    <cellStyle name="Normal 95 19 17 2 3" xfId="39386" xr:uid="{00000000-0005-0000-0000-00002A9B0000}"/>
    <cellStyle name="Normal 95 19 17 3" xfId="10284" xr:uid="{00000000-0005-0000-0000-00002B9B0000}"/>
    <cellStyle name="Normal 95 19 17 3 2" xfId="21675" xr:uid="{00000000-0005-0000-0000-00002C9B0000}"/>
    <cellStyle name="Normal 95 19 17 3 2 2" xfId="52085" xr:uid="{00000000-0005-0000-0000-00002D9B0000}"/>
    <cellStyle name="Normal 95 19 17 3 3" xfId="40987" xr:uid="{00000000-0005-0000-0000-00002E9B0000}"/>
    <cellStyle name="Normal 95 19 17 4" xfId="14367" xr:uid="{00000000-0005-0000-0000-00002F9B0000}"/>
    <cellStyle name="Normal 95 19 17 4 2" xfId="25701" xr:uid="{00000000-0005-0000-0000-0000309B0000}"/>
    <cellStyle name="Normal 95 19 17 4 2 2" xfId="56037" xr:uid="{00000000-0005-0000-0000-0000319B0000}"/>
    <cellStyle name="Normal 95 19 17 4 3" xfId="44939" xr:uid="{00000000-0005-0000-0000-0000329B0000}"/>
    <cellStyle name="Normal 95 19 17 5" xfId="18384" xr:uid="{00000000-0005-0000-0000-0000339B0000}"/>
    <cellStyle name="Normal 95 19 17 5 2" xfId="48887" xr:uid="{00000000-0005-0000-0000-0000349B0000}"/>
    <cellStyle name="Normal 95 19 17 6" xfId="29727" xr:uid="{00000000-0005-0000-0000-0000359B0000}"/>
    <cellStyle name="Normal 95 19 17 7" xfId="33756" xr:uid="{00000000-0005-0000-0000-0000369B0000}"/>
    <cellStyle name="Normal 95 19 17 8" xfId="37789" xr:uid="{00000000-0005-0000-0000-0000379B0000}"/>
    <cellStyle name="Normal 95 19 18" xfId="7009" xr:uid="{00000000-0005-0000-0000-0000389B0000}"/>
    <cellStyle name="Normal 95 19 18 2" xfId="8606" xr:uid="{00000000-0005-0000-0000-0000399B0000}"/>
    <cellStyle name="Normal 95 19 18 2 2" xfId="20030" xr:uid="{00000000-0005-0000-0000-00003A9B0000}"/>
    <cellStyle name="Normal 95 19 18 2 2 2" xfId="50533" xr:uid="{00000000-0005-0000-0000-00003B9B0000}"/>
    <cellStyle name="Normal 95 19 18 2 3" xfId="39435" xr:uid="{00000000-0005-0000-0000-00003C9B0000}"/>
    <cellStyle name="Normal 95 19 18 3" xfId="10338" xr:uid="{00000000-0005-0000-0000-00003D9B0000}"/>
    <cellStyle name="Normal 95 19 18 3 2" xfId="21728" xr:uid="{00000000-0005-0000-0000-00003E9B0000}"/>
    <cellStyle name="Normal 95 19 18 3 2 2" xfId="52138" xr:uid="{00000000-0005-0000-0000-00003F9B0000}"/>
    <cellStyle name="Normal 95 19 18 3 3" xfId="41040" xr:uid="{00000000-0005-0000-0000-0000409B0000}"/>
    <cellStyle name="Normal 95 19 18 4" xfId="14420" xr:uid="{00000000-0005-0000-0000-0000419B0000}"/>
    <cellStyle name="Normal 95 19 18 4 2" xfId="25754" xr:uid="{00000000-0005-0000-0000-0000429B0000}"/>
    <cellStyle name="Normal 95 19 18 4 2 2" xfId="56090" xr:uid="{00000000-0005-0000-0000-0000439B0000}"/>
    <cellStyle name="Normal 95 19 18 4 3" xfId="44992" xr:uid="{00000000-0005-0000-0000-0000449B0000}"/>
    <cellStyle name="Normal 95 19 18 5" xfId="18433" xr:uid="{00000000-0005-0000-0000-0000459B0000}"/>
    <cellStyle name="Normal 95 19 18 5 2" xfId="48936" xr:uid="{00000000-0005-0000-0000-0000469B0000}"/>
    <cellStyle name="Normal 95 19 18 6" xfId="29780" xr:uid="{00000000-0005-0000-0000-0000479B0000}"/>
    <cellStyle name="Normal 95 19 18 7" xfId="33809" xr:uid="{00000000-0005-0000-0000-0000489B0000}"/>
    <cellStyle name="Normal 95 19 18 8" xfId="37838" xr:uid="{00000000-0005-0000-0000-0000499B0000}"/>
    <cellStyle name="Normal 95 19 19" xfId="7056" xr:uid="{00000000-0005-0000-0000-00004A9B0000}"/>
    <cellStyle name="Normal 95 19 19 2" xfId="8653" xr:uid="{00000000-0005-0000-0000-00004B9B0000}"/>
    <cellStyle name="Normal 95 19 19 2 2" xfId="20077" xr:uid="{00000000-0005-0000-0000-00004C9B0000}"/>
    <cellStyle name="Normal 95 19 19 2 2 2" xfId="50580" xr:uid="{00000000-0005-0000-0000-00004D9B0000}"/>
    <cellStyle name="Normal 95 19 19 2 3" xfId="39482" xr:uid="{00000000-0005-0000-0000-00004E9B0000}"/>
    <cellStyle name="Normal 95 19 19 3" xfId="10392" xr:uid="{00000000-0005-0000-0000-00004F9B0000}"/>
    <cellStyle name="Normal 95 19 19 3 2" xfId="21781" xr:uid="{00000000-0005-0000-0000-0000509B0000}"/>
    <cellStyle name="Normal 95 19 19 3 2 2" xfId="52191" xr:uid="{00000000-0005-0000-0000-0000519B0000}"/>
    <cellStyle name="Normal 95 19 19 3 3" xfId="41093" xr:uid="{00000000-0005-0000-0000-0000529B0000}"/>
    <cellStyle name="Normal 95 19 19 4" xfId="14473" xr:uid="{00000000-0005-0000-0000-0000539B0000}"/>
    <cellStyle name="Normal 95 19 19 4 2" xfId="25807" xr:uid="{00000000-0005-0000-0000-0000549B0000}"/>
    <cellStyle name="Normal 95 19 19 4 2 2" xfId="56143" xr:uid="{00000000-0005-0000-0000-0000559B0000}"/>
    <cellStyle name="Normal 95 19 19 4 3" xfId="45045" xr:uid="{00000000-0005-0000-0000-0000569B0000}"/>
    <cellStyle name="Normal 95 19 19 5" xfId="18480" xr:uid="{00000000-0005-0000-0000-0000579B0000}"/>
    <cellStyle name="Normal 95 19 19 5 2" xfId="48983" xr:uid="{00000000-0005-0000-0000-0000589B0000}"/>
    <cellStyle name="Normal 95 19 19 6" xfId="29833" xr:uid="{00000000-0005-0000-0000-0000599B0000}"/>
    <cellStyle name="Normal 95 19 19 7" xfId="33862" xr:uid="{00000000-0005-0000-0000-00005A9B0000}"/>
    <cellStyle name="Normal 95 19 19 8" xfId="37885" xr:uid="{00000000-0005-0000-0000-00005B9B0000}"/>
    <cellStyle name="Normal 95 19 2" xfId="6074" xr:uid="{00000000-0005-0000-0000-00005C9B0000}"/>
    <cellStyle name="Normal 95 19 2 2" xfId="7671" xr:uid="{00000000-0005-0000-0000-00005D9B0000}"/>
    <cellStyle name="Normal 95 19 2 2 2" xfId="19095" xr:uid="{00000000-0005-0000-0000-00005E9B0000}"/>
    <cellStyle name="Normal 95 19 2 2 2 2" xfId="49598" xr:uid="{00000000-0005-0000-0000-00005F9B0000}"/>
    <cellStyle name="Normal 95 19 2 2 3" xfId="38500" xr:uid="{00000000-0005-0000-0000-0000609B0000}"/>
    <cellStyle name="Normal 95 19 2 3" xfId="9301" xr:uid="{00000000-0005-0000-0000-0000619B0000}"/>
    <cellStyle name="Normal 95 19 2 3 2" xfId="20704" xr:uid="{00000000-0005-0000-0000-0000629B0000}"/>
    <cellStyle name="Normal 95 19 2 3 2 2" xfId="51114" xr:uid="{00000000-0005-0000-0000-0000639B0000}"/>
    <cellStyle name="Normal 95 19 2 3 3" xfId="40016" xr:uid="{00000000-0005-0000-0000-0000649B0000}"/>
    <cellStyle name="Normal 95 19 2 4" xfId="13396" xr:uid="{00000000-0005-0000-0000-0000659B0000}"/>
    <cellStyle name="Normal 95 19 2 4 2" xfId="24730" xr:uid="{00000000-0005-0000-0000-0000669B0000}"/>
    <cellStyle name="Normal 95 19 2 4 2 2" xfId="55066" xr:uid="{00000000-0005-0000-0000-0000679B0000}"/>
    <cellStyle name="Normal 95 19 2 4 3" xfId="43968" xr:uid="{00000000-0005-0000-0000-0000689B0000}"/>
    <cellStyle name="Normal 95 19 2 5" xfId="17498" xr:uid="{00000000-0005-0000-0000-0000699B0000}"/>
    <cellStyle name="Normal 95 19 2 5 2" xfId="48001" xr:uid="{00000000-0005-0000-0000-00006A9B0000}"/>
    <cellStyle name="Normal 95 19 2 6" xfId="28756" xr:uid="{00000000-0005-0000-0000-00006B9B0000}"/>
    <cellStyle name="Normal 95 19 2 7" xfId="32785" xr:uid="{00000000-0005-0000-0000-00006C9B0000}"/>
    <cellStyle name="Normal 95 19 2 8" xfId="36903" xr:uid="{00000000-0005-0000-0000-00006D9B0000}"/>
    <cellStyle name="Normal 95 19 20" xfId="7165" xr:uid="{00000000-0005-0000-0000-00006E9B0000}"/>
    <cellStyle name="Normal 95 19 20 2" xfId="10446" xr:uid="{00000000-0005-0000-0000-00006F9B0000}"/>
    <cellStyle name="Normal 95 19 20 2 2" xfId="21834" xr:uid="{00000000-0005-0000-0000-0000709B0000}"/>
    <cellStyle name="Normal 95 19 20 2 2 2" xfId="52244" xr:uid="{00000000-0005-0000-0000-0000719B0000}"/>
    <cellStyle name="Normal 95 19 20 2 3" xfId="41146" xr:uid="{00000000-0005-0000-0000-0000729B0000}"/>
    <cellStyle name="Normal 95 19 20 3" xfId="14526" xr:uid="{00000000-0005-0000-0000-0000739B0000}"/>
    <cellStyle name="Normal 95 19 20 3 2" xfId="25860" xr:uid="{00000000-0005-0000-0000-0000749B0000}"/>
    <cellStyle name="Normal 95 19 20 3 2 2" xfId="56196" xr:uid="{00000000-0005-0000-0000-0000759B0000}"/>
    <cellStyle name="Normal 95 19 20 3 3" xfId="45098" xr:uid="{00000000-0005-0000-0000-0000769B0000}"/>
    <cellStyle name="Normal 95 19 20 4" xfId="18589" xr:uid="{00000000-0005-0000-0000-0000779B0000}"/>
    <cellStyle name="Normal 95 19 20 4 2" xfId="49092" xr:uid="{00000000-0005-0000-0000-0000789B0000}"/>
    <cellStyle name="Normal 95 19 20 5" xfId="29886" xr:uid="{00000000-0005-0000-0000-0000799B0000}"/>
    <cellStyle name="Normal 95 19 20 6" xfId="33915" xr:uid="{00000000-0005-0000-0000-00007A9B0000}"/>
    <cellStyle name="Normal 95 19 20 7" xfId="37994" xr:uid="{00000000-0005-0000-0000-00007B9B0000}"/>
    <cellStyle name="Normal 95 19 21" xfId="10500" xr:uid="{00000000-0005-0000-0000-00007C9B0000}"/>
    <cellStyle name="Normal 95 19 21 2" xfId="14579" xr:uid="{00000000-0005-0000-0000-00007D9B0000}"/>
    <cellStyle name="Normal 95 19 21 2 2" xfId="25913" xr:uid="{00000000-0005-0000-0000-00007E9B0000}"/>
    <cellStyle name="Normal 95 19 21 2 2 2" xfId="56249" xr:uid="{00000000-0005-0000-0000-00007F9B0000}"/>
    <cellStyle name="Normal 95 19 21 2 3" xfId="45151" xr:uid="{00000000-0005-0000-0000-0000809B0000}"/>
    <cellStyle name="Normal 95 19 21 3" xfId="21887" xr:uid="{00000000-0005-0000-0000-0000819B0000}"/>
    <cellStyle name="Normal 95 19 21 3 2" xfId="52297" xr:uid="{00000000-0005-0000-0000-0000829B0000}"/>
    <cellStyle name="Normal 95 19 21 4" xfId="29939" xr:uid="{00000000-0005-0000-0000-0000839B0000}"/>
    <cellStyle name="Normal 95 19 21 5" xfId="33968" xr:uid="{00000000-0005-0000-0000-0000849B0000}"/>
    <cellStyle name="Normal 95 19 21 6" xfId="41199" xr:uid="{00000000-0005-0000-0000-0000859B0000}"/>
    <cellStyle name="Normal 95 19 22" xfId="10554" xr:uid="{00000000-0005-0000-0000-0000869B0000}"/>
    <cellStyle name="Normal 95 19 22 2" xfId="14632" xr:uid="{00000000-0005-0000-0000-0000879B0000}"/>
    <cellStyle name="Normal 95 19 22 2 2" xfId="25966" xr:uid="{00000000-0005-0000-0000-0000889B0000}"/>
    <cellStyle name="Normal 95 19 22 2 2 2" xfId="56302" xr:uid="{00000000-0005-0000-0000-0000899B0000}"/>
    <cellStyle name="Normal 95 19 22 2 3" xfId="45204" xr:uid="{00000000-0005-0000-0000-00008A9B0000}"/>
    <cellStyle name="Normal 95 19 22 3" xfId="21940" xr:uid="{00000000-0005-0000-0000-00008B9B0000}"/>
    <cellStyle name="Normal 95 19 22 3 2" xfId="52350" xr:uid="{00000000-0005-0000-0000-00008C9B0000}"/>
    <cellStyle name="Normal 95 19 22 4" xfId="29992" xr:uid="{00000000-0005-0000-0000-00008D9B0000}"/>
    <cellStyle name="Normal 95 19 22 5" xfId="34021" xr:uid="{00000000-0005-0000-0000-00008E9B0000}"/>
    <cellStyle name="Normal 95 19 22 6" xfId="41252" xr:uid="{00000000-0005-0000-0000-00008F9B0000}"/>
    <cellStyle name="Normal 95 19 23" xfId="10604" xr:uid="{00000000-0005-0000-0000-0000909B0000}"/>
    <cellStyle name="Normal 95 19 23 2" xfId="14681" xr:uid="{00000000-0005-0000-0000-0000919B0000}"/>
    <cellStyle name="Normal 95 19 23 2 2" xfId="26015" xr:uid="{00000000-0005-0000-0000-0000929B0000}"/>
    <cellStyle name="Normal 95 19 23 2 2 2" xfId="56351" xr:uid="{00000000-0005-0000-0000-0000939B0000}"/>
    <cellStyle name="Normal 95 19 23 2 3" xfId="45253" xr:uid="{00000000-0005-0000-0000-0000949B0000}"/>
    <cellStyle name="Normal 95 19 23 3" xfId="21989" xr:uid="{00000000-0005-0000-0000-0000959B0000}"/>
    <cellStyle name="Normal 95 19 23 3 2" xfId="52399" xr:uid="{00000000-0005-0000-0000-0000969B0000}"/>
    <cellStyle name="Normal 95 19 23 4" xfId="30041" xr:uid="{00000000-0005-0000-0000-0000979B0000}"/>
    <cellStyle name="Normal 95 19 23 5" xfId="34070" xr:uid="{00000000-0005-0000-0000-0000989B0000}"/>
    <cellStyle name="Normal 95 19 23 6" xfId="41301" xr:uid="{00000000-0005-0000-0000-0000999B0000}"/>
    <cellStyle name="Normal 95 19 24" xfId="10654" xr:uid="{00000000-0005-0000-0000-00009A9B0000}"/>
    <cellStyle name="Normal 95 19 24 2" xfId="14730" xr:uid="{00000000-0005-0000-0000-00009B9B0000}"/>
    <cellStyle name="Normal 95 19 24 2 2" xfId="26064" xr:uid="{00000000-0005-0000-0000-00009C9B0000}"/>
    <cellStyle name="Normal 95 19 24 2 2 2" xfId="56400" xr:uid="{00000000-0005-0000-0000-00009D9B0000}"/>
    <cellStyle name="Normal 95 19 24 2 3" xfId="45302" xr:uid="{00000000-0005-0000-0000-00009E9B0000}"/>
    <cellStyle name="Normal 95 19 24 3" xfId="22038" xr:uid="{00000000-0005-0000-0000-00009F9B0000}"/>
    <cellStyle name="Normal 95 19 24 3 2" xfId="52448" xr:uid="{00000000-0005-0000-0000-0000A09B0000}"/>
    <cellStyle name="Normal 95 19 24 4" xfId="30090" xr:uid="{00000000-0005-0000-0000-0000A19B0000}"/>
    <cellStyle name="Normal 95 19 24 5" xfId="34119" xr:uid="{00000000-0005-0000-0000-0000A29B0000}"/>
    <cellStyle name="Normal 95 19 24 6" xfId="41350" xr:uid="{00000000-0005-0000-0000-0000A39B0000}"/>
    <cellStyle name="Normal 95 19 25" xfId="10704" xr:uid="{00000000-0005-0000-0000-0000A49B0000}"/>
    <cellStyle name="Normal 95 19 25 2" xfId="14779" xr:uid="{00000000-0005-0000-0000-0000A59B0000}"/>
    <cellStyle name="Normal 95 19 25 2 2" xfId="26113" xr:uid="{00000000-0005-0000-0000-0000A69B0000}"/>
    <cellStyle name="Normal 95 19 25 2 2 2" xfId="56449" xr:uid="{00000000-0005-0000-0000-0000A79B0000}"/>
    <cellStyle name="Normal 95 19 25 2 3" xfId="45351" xr:uid="{00000000-0005-0000-0000-0000A89B0000}"/>
    <cellStyle name="Normal 95 19 25 3" xfId="22087" xr:uid="{00000000-0005-0000-0000-0000A99B0000}"/>
    <cellStyle name="Normal 95 19 25 3 2" xfId="52497" xr:uid="{00000000-0005-0000-0000-0000AA9B0000}"/>
    <cellStyle name="Normal 95 19 25 4" xfId="30139" xr:uid="{00000000-0005-0000-0000-0000AB9B0000}"/>
    <cellStyle name="Normal 95 19 25 5" xfId="34168" xr:uid="{00000000-0005-0000-0000-0000AC9B0000}"/>
    <cellStyle name="Normal 95 19 25 6" xfId="41399" xr:uid="{00000000-0005-0000-0000-0000AD9B0000}"/>
    <cellStyle name="Normal 95 19 26" xfId="11288" xr:uid="{00000000-0005-0000-0000-0000AE9B0000}"/>
    <cellStyle name="Normal 95 19 26 2" xfId="15315" xr:uid="{00000000-0005-0000-0000-0000AF9B0000}"/>
    <cellStyle name="Normal 95 19 26 2 2" xfId="26649" xr:uid="{00000000-0005-0000-0000-0000B09B0000}"/>
    <cellStyle name="Normal 95 19 26 2 2 2" xfId="56985" xr:uid="{00000000-0005-0000-0000-0000B19B0000}"/>
    <cellStyle name="Normal 95 19 26 2 3" xfId="45887" xr:uid="{00000000-0005-0000-0000-0000B29B0000}"/>
    <cellStyle name="Normal 95 19 26 3" xfId="22623" xr:uid="{00000000-0005-0000-0000-0000B39B0000}"/>
    <cellStyle name="Normal 95 19 26 3 2" xfId="53033" xr:uid="{00000000-0005-0000-0000-0000B49B0000}"/>
    <cellStyle name="Normal 95 19 26 4" xfId="30675" xr:uid="{00000000-0005-0000-0000-0000B59B0000}"/>
    <cellStyle name="Normal 95 19 26 5" xfId="34704" xr:uid="{00000000-0005-0000-0000-0000B69B0000}"/>
    <cellStyle name="Normal 95 19 26 6" xfId="41935" xr:uid="{00000000-0005-0000-0000-0000B79B0000}"/>
    <cellStyle name="Normal 95 19 27" xfId="11371" xr:uid="{00000000-0005-0000-0000-0000B89B0000}"/>
    <cellStyle name="Normal 95 19 27 2" xfId="15398" xr:uid="{00000000-0005-0000-0000-0000B99B0000}"/>
    <cellStyle name="Normal 95 19 27 2 2" xfId="26732" xr:uid="{00000000-0005-0000-0000-0000BA9B0000}"/>
    <cellStyle name="Normal 95 19 27 2 2 2" xfId="57068" xr:uid="{00000000-0005-0000-0000-0000BB9B0000}"/>
    <cellStyle name="Normal 95 19 27 2 3" xfId="45970" xr:uid="{00000000-0005-0000-0000-0000BC9B0000}"/>
    <cellStyle name="Normal 95 19 27 3" xfId="22706" xr:uid="{00000000-0005-0000-0000-0000BD9B0000}"/>
    <cellStyle name="Normal 95 19 27 3 2" xfId="53116" xr:uid="{00000000-0005-0000-0000-0000BE9B0000}"/>
    <cellStyle name="Normal 95 19 27 4" xfId="30758" xr:uid="{00000000-0005-0000-0000-0000BF9B0000}"/>
    <cellStyle name="Normal 95 19 27 5" xfId="34787" xr:uid="{00000000-0005-0000-0000-0000C09B0000}"/>
    <cellStyle name="Normal 95 19 27 6" xfId="42018" xr:uid="{00000000-0005-0000-0000-0000C19B0000}"/>
    <cellStyle name="Normal 95 19 28" xfId="11446" xr:uid="{00000000-0005-0000-0000-0000C29B0000}"/>
    <cellStyle name="Normal 95 19 28 2" xfId="15473" xr:uid="{00000000-0005-0000-0000-0000C39B0000}"/>
    <cellStyle name="Normal 95 19 28 2 2" xfId="26807" xr:uid="{00000000-0005-0000-0000-0000C49B0000}"/>
    <cellStyle name="Normal 95 19 28 2 2 2" xfId="57143" xr:uid="{00000000-0005-0000-0000-0000C59B0000}"/>
    <cellStyle name="Normal 95 19 28 2 3" xfId="46045" xr:uid="{00000000-0005-0000-0000-0000C69B0000}"/>
    <cellStyle name="Normal 95 19 28 3" xfId="22781" xr:uid="{00000000-0005-0000-0000-0000C79B0000}"/>
    <cellStyle name="Normal 95 19 28 3 2" xfId="53191" xr:uid="{00000000-0005-0000-0000-0000C89B0000}"/>
    <cellStyle name="Normal 95 19 28 4" xfId="30833" xr:uid="{00000000-0005-0000-0000-0000C99B0000}"/>
    <cellStyle name="Normal 95 19 28 5" xfId="34862" xr:uid="{00000000-0005-0000-0000-0000CA9B0000}"/>
    <cellStyle name="Normal 95 19 28 6" xfId="42093" xr:uid="{00000000-0005-0000-0000-0000CB9B0000}"/>
    <cellStyle name="Normal 95 19 29" xfId="11441" xr:uid="{00000000-0005-0000-0000-0000CC9B0000}"/>
    <cellStyle name="Normal 95 19 29 2" xfId="15468" xr:uid="{00000000-0005-0000-0000-0000CD9B0000}"/>
    <cellStyle name="Normal 95 19 29 2 2" xfId="26802" xr:uid="{00000000-0005-0000-0000-0000CE9B0000}"/>
    <cellStyle name="Normal 95 19 29 2 2 2" xfId="57138" xr:uid="{00000000-0005-0000-0000-0000CF9B0000}"/>
    <cellStyle name="Normal 95 19 29 2 3" xfId="46040" xr:uid="{00000000-0005-0000-0000-0000D09B0000}"/>
    <cellStyle name="Normal 95 19 29 3" xfId="22776" xr:uid="{00000000-0005-0000-0000-0000D19B0000}"/>
    <cellStyle name="Normal 95 19 29 3 2" xfId="53186" xr:uid="{00000000-0005-0000-0000-0000D29B0000}"/>
    <cellStyle name="Normal 95 19 29 4" xfId="30828" xr:uid="{00000000-0005-0000-0000-0000D39B0000}"/>
    <cellStyle name="Normal 95 19 29 5" xfId="34857" xr:uid="{00000000-0005-0000-0000-0000D49B0000}"/>
    <cellStyle name="Normal 95 19 29 6" xfId="42088" xr:uid="{00000000-0005-0000-0000-0000D59B0000}"/>
    <cellStyle name="Normal 95 19 3" xfId="5603" xr:uid="{00000000-0005-0000-0000-0000D69B0000}"/>
    <cellStyle name="Normal 95 19 3 2" xfId="7200" xr:uid="{00000000-0005-0000-0000-0000D79B0000}"/>
    <cellStyle name="Normal 95 19 3 2 2" xfId="18624" xr:uid="{00000000-0005-0000-0000-0000D89B0000}"/>
    <cellStyle name="Normal 95 19 3 2 2 2" xfId="49127" xr:uid="{00000000-0005-0000-0000-0000D99B0000}"/>
    <cellStyle name="Normal 95 19 3 2 3" xfId="38029" xr:uid="{00000000-0005-0000-0000-0000DA9B0000}"/>
    <cellStyle name="Normal 95 19 3 3" xfId="8877" xr:uid="{00000000-0005-0000-0000-0000DB9B0000}"/>
    <cellStyle name="Normal 95 19 3 3 2" xfId="20308" xr:uid="{00000000-0005-0000-0000-0000DC9B0000}"/>
    <cellStyle name="Normal 95 19 3 3 2 2" xfId="50718" xr:uid="{00000000-0005-0000-0000-0000DD9B0000}"/>
    <cellStyle name="Normal 95 19 3 3 3" xfId="39620" xr:uid="{00000000-0005-0000-0000-0000DE9B0000}"/>
    <cellStyle name="Normal 95 19 3 4" xfId="13000" xr:uid="{00000000-0005-0000-0000-0000DF9B0000}"/>
    <cellStyle name="Normal 95 19 3 4 2" xfId="24334" xr:uid="{00000000-0005-0000-0000-0000E09B0000}"/>
    <cellStyle name="Normal 95 19 3 4 2 2" xfId="54670" xr:uid="{00000000-0005-0000-0000-0000E19B0000}"/>
    <cellStyle name="Normal 95 19 3 4 3" xfId="43572" xr:uid="{00000000-0005-0000-0000-0000E29B0000}"/>
    <cellStyle name="Normal 95 19 3 5" xfId="17027" xr:uid="{00000000-0005-0000-0000-0000E39B0000}"/>
    <cellStyle name="Normal 95 19 3 5 2" xfId="47530" xr:uid="{00000000-0005-0000-0000-0000E49B0000}"/>
    <cellStyle name="Normal 95 19 3 6" xfId="28360" xr:uid="{00000000-0005-0000-0000-0000E59B0000}"/>
    <cellStyle name="Normal 95 19 3 7" xfId="32389" xr:uid="{00000000-0005-0000-0000-0000E69B0000}"/>
    <cellStyle name="Normal 95 19 3 8" xfId="36432" xr:uid="{00000000-0005-0000-0000-0000E79B0000}"/>
    <cellStyle name="Normal 95 19 30" xfId="11602" xr:uid="{00000000-0005-0000-0000-0000E89B0000}"/>
    <cellStyle name="Normal 95 19 30 2" xfId="15629" xr:uid="{00000000-0005-0000-0000-0000E99B0000}"/>
    <cellStyle name="Normal 95 19 30 2 2" xfId="26963" xr:uid="{00000000-0005-0000-0000-0000EA9B0000}"/>
    <cellStyle name="Normal 95 19 30 2 2 2" xfId="57299" xr:uid="{00000000-0005-0000-0000-0000EB9B0000}"/>
    <cellStyle name="Normal 95 19 30 2 3" xfId="46201" xr:uid="{00000000-0005-0000-0000-0000EC9B0000}"/>
    <cellStyle name="Normal 95 19 30 3" xfId="22937" xr:uid="{00000000-0005-0000-0000-0000ED9B0000}"/>
    <cellStyle name="Normal 95 19 30 3 2" xfId="53347" xr:uid="{00000000-0005-0000-0000-0000EE9B0000}"/>
    <cellStyle name="Normal 95 19 30 4" xfId="30989" xr:uid="{00000000-0005-0000-0000-0000EF9B0000}"/>
    <cellStyle name="Normal 95 19 30 5" xfId="35018" xr:uid="{00000000-0005-0000-0000-0000F09B0000}"/>
    <cellStyle name="Normal 95 19 30 6" xfId="42249" xr:uid="{00000000-0005-0000-0000-0000F19B0000}"/>
    <cellStyle name="Normal 95 19 31" xfId="11680" xr:uid="{00000000-0005-0000-0000-0000F29B0000}"/>
    <cellStyle name="Normal 95 19 31 2" xfId="15707" xr:uid="{00000000-0005-0000-0000-0000F39B0000}"/>
    <cellStyle name="Normal 95 19 31 2 2" xfId="27041" xr:uid="{00000000-0005-0000-0000-0000F49B0000}"/>
    <cellStyle name="Normal 95 19 31 2 2 2" xfId="57377" xr:uid="{00000000-0005-0000-0000-0000F59B0000}"/>
    <cellStyle name="Normal 95 19 31 2 3" xfId="46279" xr:uid="{00000000-0005-0000-0000-0000F69B0000}"/>
    <cellStyle name="Normal 95 19 31 3" xfId="23015" xr:uid="{00000000-0005-0000-0000-0000F79B0000}"/>
    <cellStyle name="Normal 95 19 31 3 2" xfId="53425" xr:uid="{00000000-0005-0000-0000-0000F89B0000}"/>
    <cellStyle name="Normal 95 19 31 4" xfId="31067" xr:uid="{00000000-0005-0000-0000-0000F99B0000}"/>
    <cellStyle name="Normal 95 19 31 5" xfId="35096" xr:uid="{00000000-0005-0000-0000-0000FA9B0000}"/>
    <cellStyle name="Normal 95 19 31 6" xfId="42327" xr:uid="{00000000-0005-0000-0000-0000FB9B0000}"/>
    <cellStyle name="Normal 95 19 32" xfId="11758" xr:uid="{00000000-0005-0000-0000-0000FC9B0000}"/>
    <cellStyle name="Normal 95 19 32 2" xfId="15785" xr:uid="{00000000-0005-0000-0000-0000FD9B0000}"/>
    <cellStyle name="Normal 95 19 32 2 2" xfId="27119" xr:uid="{00000000-0005-0000-0000-0000FE9B0000}"/>
    <cellStyle name="Normal 95 19 32 2 2 2" xfId="57455" xr:uid="{00000000-0005-0000-0000-0000FF9B0000}"/>
    <cellStyle name="Normal 95 19 32 2 3" xfId="46357" xr:uid="{00000000-0005-0000-0000-0000009C0000}"/>
    <cellStyle name="Normal 95 19 32 3" xfId="23093" xr:uid="{00000000-0005-0000-0000-0000019C0000}"/>
    <cellStyle name="Normal 95 19 32 3 2" xfId="53503" xr:uid="{00000000-0005-0000-0000-0000029C0000}"/>
    <cellStyle name="Normal 95 19 32 4" xfId="31145" xr:uid="{00000000-0005-0000-0000-0000039C0000}"/>
    <cellStyle name="Normal 95 19 32 5" xfId="35174" xr:uid="{00000000-0005-0000-0000-0000049C0000}"/>
    <cellStyle name="Normal 95 19 32 6" xfId="42405" xr:uid="{00000000-0005-0000-0000-0000059C0000}"/>
    <cellStyle name="Normal 95 19 33" xfId="11836" xr:uid="{00000000-0005-0000-0000-0000069C0000}"/>
    <cellStyle name="Normal 95 19 33 2" xfId="15863" xr:uid="{00000000-0005-0000-0000-0000079C0000}"/>
    <cellStyle name="Normal 95 19 33 2 2" xfId="27197" xr:uid="{00000000-0005-0000-0000-0000089C0000}"/>
    <cellStyle name="Normal 95 19 33 2 2 2" xfId="57533" xr:uid="{00000000-0005-0000-0000-0000099C0000}"/>
    <cellStyle name="Normal 95 19 33 2 3" xfId="46435" xr:uid="{00000000-0005-0000-0000-00000A9C0000}"/>
    <cellStyle name="Normal 95 19 33 3" xfId="23171" xr:uid="{00000000-0005-0000-0000-00000B9C0000}"/>
    <cellStyle name="Normal 95 19 33 3 2" xfId="53581" xr:uid="{00000000-0005-0000-0000-00000C9C0000}"/>
    <cellStyle name="Normal 95 19 33 4" xfId="31223" xr:uid="{00000000-0005-0000-0000-00000D9C0000}"/>
    <cellStyle name="Normal 95 19 33 5" xfId="35252" xr:uid="{00000000-0005-0000-0000-00000E9C0000}"/>
    <cellStyle name="Normal 95 19 33 6" xfId="42483" xr:uid="{00000000-0005-0000-0000-00000F9C0000}"/>
    <cellStyle name="Normal 95 19 34" xfId="11914" xr:uid="{00000000-0005-0000-0000-0000109C0000}"/>
    <cellStyle name="Normal 95 19 34 2" xfId="15941" xr:uid="{00000000-0005-0000-0000-0000119C0000}"/>
    <cellStyle name="Normal 95 19 34 2 2" xfId="27275" xr:uid="{00000000-0005-0000-0000-0000129C0000}"/>
    <cellStyle name="Normal 95 19 34 2 2 2" xfId="57611" xr:uid="{00000000-0005-0000-0000-0000139C0000}"/>
    <cellStyle name="Normal 95 19 34 2 3" xfId="46513" xr:uid="{00000000-0005-0000-0000-0000149C0000}"/>
    <cellStyle name="Normal 95 19 34 3" xfId="23249" xr:uid="{00000000-0005-0000-0000-0000159C0000}"/>
    <cellStyle name="Normal 95 19 34 3 2" xfId="53659" xr:uid="{00000000-0005-0000-0000-0000169C0000}"/>
    <cellStyle name="Normal 95 19 34 4" xfId="31301" xr:uid="{00000000-0005-0000-0000-0000179C0000}"/>
    <cellStyle name="Normal 95 19 34 5" xfId="35330" xr:uid="{00000000-0005-0000-0000-0000189C0000}"/>
    <cellStyle name="Normal 95 19 34 6" xfId="42561" xr:uid="{00000000-0005-0000-0000-0000199C0000}"/>
    <cellStyle name="Normal 95 19 35" xfId="11992" xr:uid="{00000000-0005-0000-0000-00001A9C0000}"/>
    <cellStyle name="Normal 95 19 35 2" xfId="16019" xr:uid="{00000000-0005-0000-0000-00001B9C0000}"/>
    <cellStyle name="Normal 95 19 35 2 2" xfId="27353" xr:uid="{00000000-0005-0000-0000-00001C9C0000}"/>
    <cellStyle name="Normal 95 19 35 2 2 2" xfId="57689" xr:uid="{00000000-0005-0000-0000-00001D9C0000}"/>
    <cellStyle name="Normal 95 19 35 2 3" xfId="46591" xr:uid="{00000000-0005-0000-0000-00001E9C0000}"/>
    <cellStyle name="Normal 95 19 35 3" xfId="23327" xr:uid="{00000000-0005-0000-0000-00001F9C0000}"/>
    <cellStyle name="Normal 95 19 35 3 2" xfId="53737" xr:uid="{00000000-0005-0000-0000-0000209C0000}"/>
    <cellStyle name="Normal 95 19 35 4" xfId="31379" xr:uid="{00000000-0005-0000-0000-0000219C0000}"/>
    <cellStyle name="Normal 95 19 35 5" xfId="35408" xr:uid="{00000000-0005-0000-0000-0000229C0000}"/>
    <cellStyle name="Normal 95 19 35 6" xfId="42639" xr:uid="{00000000-0005-0000-0000-0000239C0000}"/>
    <cellStyle name="Normal 95 19 36" xfId="12069" xr:uid="{00000000-0005-0000-0000-0000249C0000}"/>
    <cellStyle name="Normal 95 19 36 2" xfId="16096" xr:uid="{00000000-0005-0000-0000-0000259C0000}"/>
    <cellStyle name="Normal 95 19 36 2 2" xfId="27430" xr:uid="{00000000-0005-0000-0000-0000269C0000}"/>
    <cellStyle name="Normal 95 19 36 2 2 2" xfId="57766" xr:uid="{00000000-0005-0000-0000-0000279C0000}"/>
    <cellStyle name="Normal 95 19 36 2 3" xfId="46668" xr:uid="{00000000-0005-0000-0000-0000289C0000}"/>
    <cellStyle name="Normal 95 19 36 3" xfId="23404" xr:uid="{00000000-0005-0000-0000-0000299C0000}"/>
    <cellStyle name="Normal 95 19 36 3 2" xfId="53814" xr:uid="{00000000-0005-0000-0000-00002A9C0000}"/>
    <cellStyle name="Normal 95 19 36 4" xfId="31456" xr:uid="{00000000-0005-0000-0000-00002B9C0000}"/>
    <cellStyle name="Normal 95 19 36 5" xfId="35485" xr:uid="{00000000-0005-0000-0000-00002C9C0000}"/>
    <cellStyle name="Normal 95 19 36 6" xfId="42716" xr:uid="{00000000-0005-0000-0000-00002D9C0000}"/>
    <cellStyle name="Normal 95 19 37" xfId="12146" xr:uid="{00000000-0005-0000-0000-00002E9C0000}"/>
    <cellStyle name="Normal 95 19 37 2" xfId="16173" xr:uid="{00000000-0005-0000-0000-00002F9C0000}"/>
    <cellStyle name="Normal 95 19 37 2 2" xfId="27507" xr:uid="{00000000-0005-0000-0000-0000309C0000}"/>
    <cellStyle name="Normal 95 19 37 2 2 2" xfId="57843" xr:uid="{00000000-0005-0000-0000-0000319C0000}"/>
    <cellStyle name="Normal 95 19 37 2 3" xfId="46745" xr:uid="{00000000-0005-0000-0000-0000329C0000}"/>
    <cellStyle name="Normal 95 19 37 3" xfId="23481" xr:uid="{00000000-0005-0000-0000-0000339C0000}"/>
    <cellStyle name="Normal 95 19 37 3 2" xfId="53891" xr:uid="{00000000-0005-0000-0000-0000349C0000}"/>
    <cellStyle name="Normal 95 19 37 4" xfId="31533" xr:uid="{00000000-0005-0000-0000-0000359C0000}"/>
    <cellStyle name="Normal 95 19 37 5" xfId="35562" xr:uid="{00000000-0005-0000-0000-0000369C0000}"/>
    <cellStyle name="Normal 95 19 37 6" xfId="42793" xr:uid="{00000000-0005-0000-0000-0000379C0000}"/>
    <cellStyle name="Normal 95 19 38" xfId="12219" xr:uid="{00000000-0005-0000-0000-0000389C0000}"/>
    <cellStyle name="Normal 95 19 38 2" xfId="16246" xr:uid="{00000000-0005-0000-0000-0000399C0000}"/>
    <cellStyle name="Normal 95 19 38 2 2" xfId="27580" xr:uid="{00000000-0005-0000-0000-00003A9C0000}"/>
    <cellStyle name="Normal 95 19 38 2 2 2" xfId="57916" xr:uid="{00000000-0005-0000-0000-00003B9C0000}"/>
    <cellStyle name="Normal 95 19 38 2 3" xfId="46818" xr:uid="{00000000-0005-0000-0000-00003C9C0000}"/>
    <cellStyle name="Normal 95 19 38 3" xfId="23554" xr:uid="{00000000-0005-0000-0000-00003D9C0000}"/>
    <cellStyle name="Normal 95 19 38 3 2" xfId="53964" xr:uid="{00000000-0005-0000-0000-00003E9C0000}"/>
    <cellStyle name="Normal 95 19 38 4" xfId="31606" xr:uid="{00000000-0005-0000-0000-00003F9C0000}"/>
    <cellStyle name="Normal 95 19 38 5" xfId="35635" xr:uid="{00000000-0005-0000-0000-0000409C0000}"/>
    <cellStyle name="Normal 95 19 38 6" xfId="42866" xr:uid="{00000000-0005-0000-0000-0000419C0000}"/>
    <cellStyle name="Normal 95 19 39" xfId="12292" xr:uid="{00000000-0005-0000-0000-0000429C0000}"/>
    <cellStyle name="Normal 95 19 39 2" xfId="16319" xr:uid="{00000000-0005-0000-0000-0000439C0000}"/>
    <cellStyle name="Normal 95 19 39 2 2" xfId="27653" xr:uid="{00000000-0005-0000-0000-0000449C0000}"/>
    <cellStyle name="Normal 95 19 39 2 2 2" xfId="57989" xr:uid="{00000000-0005-0000-0000-0000459C0000}"/>
    <cellStyle name="Normal 95 19 39 2 3" xfId="46891" xr:uid="{00000000-0005-0000-0000-0000469C0000}"/>
    <cellStyle name="Normal 95 19 39 3" xfId="23627" xr:uid="{00000000-0005-0000-0000-0000479C0000}"/>
    <cellStyle name="Normal 95 19 39 3 2" xfId="54037" xr:uid="{00000000-0005-0000-0000-0000489C0000}"/>
    <cellStyle name="Normal 95 19 39 4" xfId="31679" xr:uid="{00000000-0005-0000-0000-0000499C0000}"/>
    <cellStyle name="Normal 95 19 39 5" xfId="35708" xr:uid="{00000000-0005-0000-0000-00004A9C0000}"/>
    <cellStyle name="Normal 95 19 39 6" xfId="42939" xr:uid="{00000000-0005-0000-0000-00004B9C0000}"/>
    <cellStyle name="Normal 95 19 4" xfId="6149" xr:uid="{00000000-0005-0000-0000-00004C9C0000}"/>
    <cellStyle name="Normal 95 19 4 2" xfId="7746" xr:uid="{00000000-0005-0000-0000-00004D9C0000}"/>
    <cellStyle name="Normal 95 19 4 2 2" xfId="19170" xr:uid="{00000000-0005-0000-0000-00004E9C0000}"/>
    <cellStyle name="Normal 95 19 4 2 2 2" xfId="49673" xr:uid="{00000000-0005-0000-0000-00004F9C0000}"/>
    <cellStyle name="Normal 95 19 4 2 3" xfId="38575" xr:uid="{00000000-0005-0000-0000-0000509C0000}"/>
    <cellStyle name="Normal 95 19 4 3" xfId="9375" xr:uid="{00000000-0005-0000-0000-0000519C0000}"/>
    <cellStyle name="Normal 95 19 4 3 2" xfId="20778" xr:uid="{00000000-0005-0000-0000-0000529C0000}"/>
    <cellStyle name="Normal 95 19 4 3 2 2" xfId="51188" xr:uid="{00000000-0005-0000-0000-0000539C0000}"/>
    <cellStyle name="Normal 95 19 4 3 3" xfId="40090" xr:uid="{00000000-0005-0000-0000-0000549C0000}"/>
    <cellStyle name="Normal 95 19 4 4" xfId="13470" xr:uid="{00000000-0005-0000-0000-0000559C0000}"/>
    <cellStyle name="Normal 95 19 4 4 2" xfId="24804" xr:uid="{00000000-0005-0000-0000-0000569C0000}"/>
    <cellStyle name="Normal 95 19 4 4 2 2" xfId="55140" xr:uid="{00000000-0005-0000-0000-0000579C0000}"/>
    <cellStyle name="Normal 95 19 4 4 3" xfId="44042" xr:uid="{00000000-0005-0000-0000-0000589C0000}"/>
    <cellStyle name="Normal 95 19 4 5" xfId="17573" xr:uid="{00000000-0005-0000-0000-0000599C0000}"/>
    <cellStyle name="Normal 95 19 4 5 2" xfId="48076" xr:uid="{00000000-0005-0000-0000-00005A9C0000}"/>
    <cellStyle name="Normal 95 19 4 6" xfId="28830" xr:uid="{00000000-0005-0000-0000-00005B9C0000}"/>
    <cellStyle name="Normal 95 19 4 7" xfId="32859" xr:uid="{00000000-0005-0000-0000-00005C9C0000}"/>
    <cellStyle name="Normal 95 19 4 8" xfId="36978" xr:uid="{00000000-0005-0000-0000-00005D9C0000}"/>
    <cellStyle name="Normal 95 19 40" xfId="12357" xr:uid="{00000000-0005-0000-0000-00005E9C0000}"/>
    <cellStyle name="Normal 95 19 40 2" xfId="16384" xr:uid="{00000000-0005-0000-0000-00005F9C0000}"/>
    <cellStyle name="Normal 95 19 40 2 2" xfId="27718" xr:uid="{00000000-0005-0000-0000-0000609C0000}"/>
    <cellStyle name="Normal 95 19 40 2 2 2" xfId="58054" xr:uid="{00000000-0005-0000-0000-0000619C0000}"/>
    <cellStyle name="Normal 95 19 40 2 3" xfId="46956" xr:uid="{00000000-0005-0000-0000-0000629C0000}"/>
    <cellStyle name="Normal 95 19 40 3" xfId="23692" xr:uid="{00000000-0005-0000-0000-0000639C0000}"/>
    <cellStyle name="Normal 95 19 40 3 2" xfId="54102" xr:uid="{00000000-0005-0000-0000-0000649C0000}"/>
    <cellStyle name="Normal 95 19 40 4" xfId="31744" xr:uid="{00000000-0005-0000-0000-0000659C0000}"/>
    <cellStyle name="Normal 95 19 40 5" xfId="35773" xr:uid="{00000000-0005-0000-0000-0000669C0000}"/>
    <cellStyle name="Normal 95 19 40 6" xfId="43004" xr:uid="{00000000-0005-0000-0000-0000679C0000}"/>
    <cellStyle name="Normal 95 19 41" xfId="12422" xr:uid="{00000000-0005-0000-0000-0000689C0000}"/>
    <cellStyle name="Normal 95 19 41 2" xfId="16449" xr:uid="{00000000-0005-0000-0000-0000699C0000}"/>
    <cellStyle name="Normal 95 19 41 2 2" xfId="27783" xr:uid="{00000000-0005-0000-0000-00006A9C0000}"/>
    <cellStyle name="Normal 95 19 41 2 2 2" xfId="58119" xr:uid="{00000000-0005-0000-0000-00006B9C0000}"/>
    <cellStyle name="Normal 95 19 41 2 3" xfId="47021" xr:uid="{00000000-0005-0000-0000-00006C9C0000}"/>
    <cellStyle name="Normal 95 19 41 3" xfId="23757" xr:uid="{00000000-0005-0000-0000-00006D9C0000}"/>
    <cellStyle name="Normal 95 19 41 3 2" xfId="54167" xr:uid="{00000000-0005-0000-0000-00006E9C0000}"/>
    <cellStyle name="Normal 95 19 41 4" xfId="31809" xr:uid="{00000000-0005-0000-0000-00006F9C0000}"/>
    <cellStyle name="Normal 95 19 41 5" xfId="35838" xr:uid="{00000000-0005-0000-0000-0000709C0000}"/>
    <cellStyle name="Normal 95 19 41 6" xfId="43069" xr:uid="{00000000-0005-0000-0000-0000719C0000}"/>
    <cellStyle name="Normal 95 19 42" xfId="12475" xr:uid="{00000000-0005-0000-0000-0000729C0000}"/>
    <cellStyle name="Normal 95 19 42 2" xfId="16502" xr:uid="{00000000-0005-0000-0000-0000739C0000}"/>
    <cellStyle name="Normal 95 19 42 2 2" xfId="27836" xr:uid="{00000000-0005-0000-0000-0000749C0000}"/>
    <cellStyle name="Normal 95 19 42 2 2 2" xfId="58172" xr:uid="{00000000-0005-0000-0000-0000759C0000}"/>
    <cellStyle name="Normal 95 19 42 2 3" xfId="47074" xr:uid="{00000000-0005-0000-0000-0000769C0000}"/>
    <cellStyle name="Normal 95 19 42 3" xfId="23810" xr:uid="{00000000-0005-0000-0000-0000779C0000}"/>
    <cellStyle name="Normal 95 19 42 3 2" xfId="54220" xr:uid="{00000000-0005-0000-0000-0000789C0000}"/>
    <cellStyle name="Normal 95 19 42 4" xfId="31862" xr:uid="{00000000-0005-0000-0000-0000799C0000}"/>
    <cellStyle name="Normal 95 19 42 5" xfId="35891" xr:uid="{00000000-0005-0000-0000-00007A9C0000}"/>
    <cellStyle name="Normal 95 19 42 6" xfId="43122" xr:uid="{00000000-0005-0000-0000-00007B9C0000}"/>
    <cellStyle name="Normal 95 19 43" xfId="12528" xr:uid="{00000000-0005-0000-0000-00007C9C0000}"/>
    <cellStyle name="Normal 95 19 43 2" xfId="16555" xr:uid="{00000000-0005-0000-0000-00007D9C0000}"/>
    <cellStyle name="Normal 95 19 43 2 2" xfId="27889" xr:uid="{00000000-0005-0000-0000-00007E9C0000}"/>
    <cellStyle name="Normal 95 19 43 2 2 2" xfId="58225" xr:uid="{00000000-0005-0000-0000-00007F9C0000}"/>
    <cellStyle name="Normal 95 19 43 2 3" xfId="47127" xr:uid="{00000000-0005-0000-0000-0000809C0000}"/>
    <cellStyle name="Normal 95 19 43 3" xfId="23863" xr:uid="{00000000-0005-0000-0000-0000819C0000}"/>
    <cellStyle name="Normal 95 19 43 3 2" xfId="54273" xr:uid="{00000000-0005-0000-0000-0000829C0000}"/>
    <cellStyle name="Normal 95 19 43 4" xfId="31915" xr:uid="{00000000-0005-0000-0000-0000839C0000}"/>
    <cellStyle name="Normal 95 19 43 5" xfId="35944" xr:uid="{00000000-0005-0000-0000-0000849C0000}"/>
    <cellStyle name="Normal 95 19 43 6" xfId="43175" xr:uid="{00000000-0005-0000-0000-0000859C0000}"/>
    <cellStyle name="Normal 95 19 44" xfId="12581" xr:uid="{00000000-0005-0000-0000-0000869C0000}"/>
    <cellStyle name="Normal 95 19 44 2" xfId="16608" xr:uid="{00000000-0005-0000-0000-0000879C0000}"/>
    <cellStyle name="Normal 95 19 44 2 2" xfId="27942" xr:uid="{00000000-0005-0000-0000-0000889C0000}"/>
    <cellStyle name="Normal 95 19 44 2 2 2" xfId="58278" xr:uid="{00000000-0005-0000-0000-0000899C0000}"/>
    <cellStyle name="Normal 95 19 44 2 3" xfId="47180" xr:uid="{00000000-0005-0000-0000-00008A9C0000}"/>
    <cellStyle name="Normal 95 19 44 3" xfId="23916" xr:uid="{00000000-0005-0000-0000-00008B9C0000}"/>
    <cellStyle name="Normal 95 19 44 3 2" xfId="54326" xr:uid="{00000000-0005-0000-0000-00008C9C0000}"/>
    <cellStyle name="Normal 95 19 44 4" xfId="31968" xr:uid="{00000000-0005-0000-0000-00008D9C0000}"/>
    <cellStyle name="Normal 95 19 44 5" xfId="35997" xr:uid="{00000000-0005-0000-0000-00008E9C0000}"/>
    <cellStyle name="Normal 95 19 44 6" xfId="43228" xr:uid="{00000000-0005-0000-0000-00008F9C0000}"/>
    <cellStyle name="Normal 95 19 45" xfId="12634" xr:uid="{00000000-0005-0000-0000-0000909C0000}"/>
    <cellStyle name="Normal 95 19 45 2" xfId="16661" xr:uid="{00000000-0005-0000-0000-0000919C0000}"/>
    <cellStyle name="Normal 95 19 45 2 2" xfId="27995" xr:uid="{00000000-0005-0000-0000-0000929C0000}"/>
    <cellStyle name="Normal 95 19 45 2 2 2" xfId="58331" xr:uid="{00000000-0005-0000-0000-0000939C0000}"/>
    <cellStyle name="Normal 95 19 45 2 3" xfId="47233" xr:uid="{00000000-0005-0000-0000-0000949C0000}"/>
    <cellStyle name="Normal 95 19 45 3" xfId="23969" xr:uid="{00000000-0005-0000-0000-0000959C0000}"/>
    <cellStyle name="Normal 95 19 45 3 2" xfId="54379" xr:uid="{00000000-0005-0000-0000-0000969C0000}"/>
    <cellStyle name="Normal 95 19 45 4" xfId="32021" xr:uid="{00000000-0005-0000-0000-0000979C0000}"/>
    <cellStyle name="Normal 95 19 45 5" xfId="36050" xr:uid="{00000000-0005-0000-0000-0000989C0000}"/>
    <cellStyle name="Normal 95 19 45 6" xfId="43281" xr:uid="{00000000-0005-0000-0000-0000999C0000}"/>
    <cellStyle name="Normal 95 19 46" xfId="12686" xr:uid="{00000000-0005-0000-0000-00009A9C0000}"/>
    <cellStyle name="Normal 95 19 46 2" xfId="16713" xr:uid="{00000000-0005-0000-0000-00009B9C0000}"/>
    <cellStyle name="Normal 95 19 46 2 2" xfId="28047" xr:uid="{00000000-0005-0000-0000-00009C9C0000}"/>
    <cellStyle name="Normal 95 19 46 2 2 2" xfId="58383" xr:uid="{00000000-0005-0000-0000-00009D9C0000}"/>
    <cellStyle name="Normal 95 19 46 2 3" xfId="47285" xr:uid="{00000000-0005-0000-0000-00009E9C0000}"/>
    <cellStyle name="Normal 95 19 46 3" xfId="24021" xr:uid="{00000000-0005-0000-0000-00009F9C0000}"/>
    <cellStyle name="Normal 95 19 46 3 2" xfId="54431" xr:uid="{00000000-0005-0000-0000-0000A09C0000}"/>
    <cellStyle name="Normal 95 19 46 4" xfId="32073" xr:uid="{00000000-0005-0000-0000-0000A19C0000}"/>
    <cellStyle name="Normal 95 19 46 5" xfId="36102" xr:uid="{00000000-0005-0000-0000-0000A29C0000}"/>
    <cellStyle name="Normal 95 19 46 6" xfId="43333" xr:uid="{00000000-0005-0000-0000-0000A39C0000}"/>
    <cellStyle name="Normal 95 19 47" xfId="12738" xr:uid="{00000000-0005-0000-0000-0000A49C0000}"/>
    <cellStyle name="Normal 95 19 47 2" xfId="16765" xr:uid="{00000000-0005-0000-0000-0000A59C0000}"/>
    <cellStyle name="Normal 95 19 47 2 2" xfId="28099" xr:uid="{00000000-0005-0000-0000-0000A69C0000}"/>
    <cellStyle name="Normal 95 19 47 2 2 2" xfId="58435" xr:uid="{00000000-0005-0000-0000-0000A79C0000}"/>
    <cellStyle name="Normal 95 19 47 2 3" xfId="47337" xr:uid="{00000000-0005-0000-0000-0000A89C0000}"/>
    <cellStyle name="Normal 95 19 47 3" xfId="24073" xr:uid="{00000000-0005-0000-0000-0000A99C0000}"/>
    <cellStyle name="Normal 95 19 47 3 2" xfId="54483" xr:uid="{00000000-0005-0000-0000-0000AA9C0000}"/>
    <cellStyle name="Normal 95 19 47 4" xfId="32125" xr:uid="{00000000-0005-0000-0000-0000AB9C0000}"/>
    <cellStyle name="Normal 95 19 47 5" xfId="36154" xr:uid="{00000000-0005-0000-0000-0000AC9C0000}"/>
    <cellStyle name="Normal 95 19 47 6" xfId="43385" xr:uid="{00000000-0005-0000-0000-0000AD9C0000}"/>
    <cellStyle name="Normal 95 19 48" xfId="12787" xr:uid="{00000000-0005-0000-0000-0000AE9C0000}"/>
    <cellStyle name="Normal 95 19 48 2" xfId="16814" xr:uid="{00000000-0005-0000-0000-0000AF9C0000}"/>
    <cellStyle name="Normal 95 19 48 2 2" xfId="28148" xr:uid="{00000000-0005-0000-0000-0000B09C0000}"/>
    <cellStyle name="Normal 95 19 48 2 2 2" xfId="58484" xr:uid="{00000000-0005-0000-0000-0000B19C0000}"/>
    <cellStyle name="Normal 95 19 48 2 3" xfId="47386" xr:uid="{00000000-0005-0000-0000-0000B29C0000}"/>
    <cellStyle name="Normal 95 19 48 3" xfId="24122" xr:uid="{00000000-0005-0000-0000-0000B39C0000}"/>
    <cellStyle name="Normal 95 19 48 3 2" xfId="54532" xr:uid="{00000000-0005-0000-0000-0000B49C0000}"/>
    <cellStyle name="Normal 95 19 48 4" xfId="32174" xr:uid="{00000000-0005-0000-0000-0000B59C0000}"/>
    <cellStyle name="Normal 95 19 48 5" xfId="36203" xr:uid="{00000000-0005-0000-0000-0000B69C0000}"/>
    <cellStyle name="Normal 95 19 48 6" xfId="43434" xr:uid="{00000000-0005-0000-0000-0000B79C0000}"/>
    <cellStyle name="Normal 95 19 49" xfId="12814" xr:uid="{00000000-0005-0000-0000-0000B89C0000}"/>
    <cellStyle name="Normal 95 19 49 2" xfId="16841" xr:uid="{00000000-0005-0000-0000-0000B99C0000}"/>
    <cellStyle name="Normal 95 19 49 2 2" xfId="28175" xr:uid="{00000000-0005-0000-0000-0000BA9C0000}"/>
    <cellStyle name="Normal 95 19 49 2 2 2" xfId="58511" xr:uid="{00000000-0005-0000-0000-0000BB9C0000}"/>
    <cellStyle name="Normal 95 19 49 2 3" xfId="47413" xr:uid="{00000000-0005-0000-0000-0000BC9C0000}"/>
    <cellStyle name="Normal 95 19 49 3" xfId="24149" xr:uid="{00000000-0005-0000-0000-0000BD9C0000}"/>
    <cellStyle name="Normal 95 19 49 3 2" xfId="54559" xr:uid="{00000000-0005-0000-0000-0000BE9C0000}"/>
    <cellStyle name="Normal 95 19 49 4" xfId="32201" xr:uid="{00000000-0005-0000-0000-0000BF9C0000}"/>
    <cellStyle name="Normal 95 19 49 5" xfId="36230" xr:uid="{00000000-0005-0000-0000-0000C09C0000}"/>
    <cellStyle name="Normal 95 19 49 6" xfId="43461" xr:uid="{00000000-0005-0000-0000-0000C19C0000}"/>
    <cellStyle name="Normal 95 19 5" xfId="6224" xr:uid="{00000000-0005-0000-0000-0000C29C0000}"/>
    <cellStyle name="Normal 95 19 5 2" xfId="7821" xr:uid="{00000000-0005-0000-0000-0000C39C0000}"/>
    <cellStyle name="Normal 95 19 5 2 2" xfId="19245" xr:uid="{00000000-0005-0000-0000-0000C49C0000}"/>
    <cellStyle name="Normal 95 19 5 2 2 2" xfId="49748" xr:uid="{00000000-0005-0000-0000-0000C59C0000}"/>
    <cellStyle name="Normal 95 19 5 2 3" xfId="38650" xr:uid="{00000000-0005-0000-0000-0000C69C0000}"/>
    <cellStyle name="Normal 95 19 5 3" xfId="9462" xr:uid="{00000000-0005-0000-0000-0000C79C0000}"/>
    <cellStyle name="Normal 95 19 5 3 2" xfId="20865" xr:uid="{00000000-0005-0000-0000-0000C89C0000}"/>
    <cellStyle name="Normal 95 19 5 3 2 2" xfId="51275" xr:uid="{00000000-0005-0000-0000-0000C99C0000}"/>
    <cellStyle name="Normal 95 19 5 3 3" xfId="40177" xr:uid="{00000000-0005-0000-0000-0000CA9C0000}"/>
    <cellStyle name="Normal 95 19 5 4" xfId="13557" xr:uid="{00000000-0005-0000-0000-0000CB9C0000}"/>
    <cellStyle name="Normal 95 19 5 4 2" xfId="24891" xr:uid="{00000000-0005-0000-0000-0000CC9C0000}"/>
    <cellStyle name="Normal 95 19 5 4 2 2" xfId="55227" xr:uid="{00000000-0005-0000-0000-0000CD9C0000}"/>
    <cellStyle name="Normal 95 19 5 4 3" xfId="44129" xr:uid="{00000000-0005-0000-0000-0000CE9C0000}"/>
    <cellStyle name="Normal 95 19 5 5" xfId="17648" xr:uid="{00000000-0005-0000-0000-0000CF9C0000}"/>
    <cellStyle name="Normal 95 19 5 5 2" xfId="48151" xr:uid="{00000000-0005-0000-0000-0000D09C0000}"/>
    <cellStyle name="Normal 95 19 5 6" xfId="28917" xr:uid="{00000000-0005-0000-0000-0000D19C0000}"/>
    <cellStyle name="Normal 95 19 5 7" xfId="32946" xr:uid="{00000000-0005-0000-0000-0000D29C0000}"/>
    <cellStyle name="Normal 95 19 5 8" xfId="37053" xr:uid="{00000000-0005-0000-0000-0000D39C0000}"/>
    <cellStyle name="Normal 95 19 50" xfId="8842" xr:uid="{00000000-0005-0000-0000-0000D49C0000}"/>
    <cellStyle name="Normal 95 19 50 2" xfId="20273" xr:uid="{00000000-0005-0000-0000-0000D59C0000}"/>
    <cellStyle name="Normal 95 19 50 2 2" xfId="50683" xr:uid="{00000000-0005-0000-0000-0000D69C0000}"/>
    <cellStyle name="Normal 95 19 50 3" xfId="39585" xr:uid="{00000000-0005-0000-0000-0000D79C0000}"/>
    <cellStyle name="Normal 95 19 51" xfId="12965" xr:uid="{00000000-0005-0000-0000-0000D89C0000}"/>
    <cellStyle name="Normal 95 19 51 2" xfId="24299" xr:uid="{00000000-0005-0000-0000-0000D99C0000}"/>
    <cellStyle name="Normal 95 19 51 2 2" xfId="54635" xr:uid="{00000000-0005-0000-0000-0000DA9C0000}"/>
    <cellStyle name="Normal 95 19 51 3" xfId="43537" xr:uid="{00000000-0005-0000-0000-0000DB9C0000}"/>
    <cellStyle name="Normal 95 19 52" xfId="16992" xr:uid="{00000000-0005-0000-0000-0000DC9C0000}"/>
    <cellStyle name="Normal 95 19 52 2" xfId="47495" xr:uid="{00000000-0005-0000-0000-0000DD9C0000}"/>
    <cellStyle name="Normal 95 19 53" xfId="28325" xr:uid="{00000000-0005-0000-0000-0000DE9C0000}"/>
    <cellStyle name="Normal 95 19 54" xfId="32354" xr:uid="{00000000-0005-0000-0000-0000DF9C0000}"/>
    <cellStyle name="Normal 95 19 55" xfId="36310" xr:uid="{00000000-0005-0000-0000-0000E09C0000}"/>
    <cellStyle name="Normal 95 19 56" xfId="36397" xr:uid="{00000000-0005-0000-0000-0000E19C0000}"/>
    <cellStyle name="Normal 95 19 57" xfId="58661" xr:uid="{00000000-0005-0000-0000-0000E29C0000}"/>
    <cellStyle name="Normal 95 19 6" xfId="6299" xr:uid="{00000000-0005-0000-0000-0000E39C0000}"/>
    <cellStyle name="Normal 95 19 6 2" xfId="7896" xr:uid="{00000000-0005-0000-0000-0000E49C0000}"/>
    <cellStyle name="Normal 95 19 6 2 2" xfId="19320" xr:uid="{00000000-0005-0000-0000-0000E59C0000}"/>
    <cellStyle name="Normal 95 19 6 2 2 2" xfId="49823" xr:uid="{00000000-0005-0000-0000-0000E69C0000}"/>
    <cellStyle name="Normal 95 19 6 2 3" xfId="38725" xr:uid="{00000000-0005-0000-0000-0000E79C0000}"/>
    <cellStyle name="Normal 95 19 6 3" xfId="9537" xr:uid="{00000000-0005-0000-0000-0000E89C0000}"/>
    <cellStyle name="Normal 95 19 6 3 2" xfId="20939" xr:uid="{00000000-0005-0000-0000-0000E99C0000}"/>
    <cellStyle name="Normal 95 19 6 3 2 2" xfId="51349" xr:uid="{00000000-0005-0000-0000-0000EA9C0000}"/>
    <cellStyle name="Normal 95 19 6 3 3" xfId="40251" xr:uid="{00000000-0005-0000-0000-0000EB9C0000}"/>
    <cellStyle name="Normal 95 19 6 4" xfId="13631" xr:uid="{00000000-0005-0000-0000-0000EC9C0000}"/>
    <cellStyle name="Normal 95 19 6 4 2" xfId="24965" xr:uid="{00000000-0005-0000-0000-0000ED9C0000}"/>
    <cellStyle name="Normal 95 19 6 4 2 2" xfId="55301" xr:uid="{00000000-0005-0000-0000-0000EE9C0000}"/>
    <cellStyle name="Normal 95 19 6 4 3" xfId="44203" xr:uid="{00000000-0005-0000-0000-0000EF9C0000}"/>
    <cellStyle name="Normal 95 19 6 5" xfId="17723" xr:uid="{00000000-0005-0000-0000-0000F09C0000}"/>
    <cellStyle name="Normal 95 19 6 5 2" xfId="48226" xr:uid="{00000000-0005-0000-0000-0000F19C0000}"/>
    <cellStyle name="Normal 95 19 6 6" xfId="28991" xr:uid="{00000000-0005-0000-0000-0000F29C0000}"/>
    <cellStyle name="Normal 95 19 6 7" xfId="33020" xr:uid="{00000000-0005-0000-0000-0000F39C0000}"/>
    <cellStyle name="Normal 95 19 6 8" xfId="37128" xr:uid="{00000000-0005-0000-0000-0000F49C0000}"/>
    <cellStyle name="Normal 95 19 7" xfId="6371" xr:uid="{00000000-0005-0000-0000-0000F59C0000}"/>
    <cellStyle name="Normal 95 19 7 2" xfId="7968" xr:uid="{00000000-0005-0000-0000-0000F69C0000}"/>
    <cellStyle name="Normal 95 19 7 2 2" xfId="19392" xr:uid="{00000000-0005-0000-0000-0000F79C0000}"/>
    <cellStyle name="Normal 95 19 7 2 2 2" xfId="49895" xr:uid="{00000000-0005-0000-0000-0000F89C0000}"/>
    <cellStyle name="Normal 95 19 7 2 3" xfId="38797" xr:uid="{00000000-0005-0000-0000-0000F99C0000}"/>
    <cellStyle name="Normal 95 19 7 3" xfId="9611" xr:uid="{00000000-0005-0000-0000-0000FA9C0000}"/>
    <cellStyle name="Normal 95 19 7 3 2" xfId="21012" xr:uid="{00000000-0005-0000-0000-0000FB9C0000}"/>
    <cellStyle name="Normal 95 19 7 3 2 2" xfId="51422" xr:uid="{00000000-0005-0000-0000-0000FC9C0000}"/>
    <cellStyle name="Normal 95 19 7 3 3" xfId="40324" xr:uid="{00000000-0005-0000-0000-0000FD9C0000}"/>
    <cellStyle name="Normal 95 19 7 4" xfId="13704" xr:uid="{00000000-0005-0000-0000-0000FE9C0000}"/>
    <cellStyle name="Normal 95 19 7 4 2" xfId="25038" xr:uid="{00000000-0005-0000-0000-0000FF9C0000}"/>
    <cellStyle name="Normal 95 19 7 4 2 2" xfId="55374" xr:uid="{00000000-0005-0000-0000-0000009D0000}"/>
    <cellStyle name="Normal 95 19 7 4 3" xfId="44276" xr:uid="{00000000-0005-0000-0000-0000019D0000}"/>
    <cellStyle name="Normal 95 19 7 5" xfId="17795" xr:uid="{00000000-0005-0000-0000-0000029D0000}"/>
    <cellStyle name="Normal 95 19 7 5 2" xfId="48298" xr:uid="{00000000-0005-0000-0000-0000039D0000}"/>
    <cellStyle name="Normal 95 19 7 6" xfId="29064" xr:uid="{00000000-0005-0000-0000-0000049D0000}"/>
    <cellStyle name="Normal 95 19 7 7" xfId="33093" xr:uid="{00000000-0005-0000-0000-0000059D0000}"/>
    <cellStyle name="Normal 95 19 7 8" xfId="37200" xr:uid="{00000000-0005-0000-0000-0000069D0000}"/>
    <cellStyle name="Normal 95 19 8" xfId="6443" xr:uid="{00000000-0005-0000-0000-0000079D0000}"/>
    <cellStyle name="Normal 95 19 8 2" xfId="8040" xr:uid="{00000000-0005-0000-0000-0000089D0000}"/>
    <cellStyle name="Normal 95 19 8 2 2" xfId="19464" xr:uid="{00000000-0005-0000-0000-0000099D0000}"/>
    <cellStyle name="Normal 95 19 8 2 2 2" xfId="49967" xr:uid="{00000000-0005-0000-0000-00000A9D0000}"/>
    <cellStyle name="Normal 95 19 8 2 3" xfId="38869" xr:uid="{00000000-0005-0000-0000-00000B9D0000}"/>
    <cellStyle name="Normal 95 19 8 3" xfId="9684" xr:uid="{00000000-0005-0000-0000-00000C9D0000}"/>
    <cellStyle name="Normal 95 19 8 3 2" xfId="21084" xr:uid="{00000000-0005-0000-0000-00000D9D0000}"/>
    <cellStyle name="Normal 95 19 8 3 2 2" xfId="51494" xr:uid="{00000000-0005-0000-0000-00000E9D0000}"/>
    <cellStyle name="Normal 95 19 8 3 3" xfId="40396" xr:uid="{00000000-0005-0000-0000-00000F9D0000}"/>
    <cellStyle name="Normal 95 19 8 4" xfId="13776" xr:uid="{00000000-0005-0000-0000-0000109D0000}"/>
    <cellStyle name="Normal 95 19 8 4 2" xfId="25110" xr:uid="{00000000-0005-0000-0000-0000119D0000}"/>
    <cellStyle name="Normal 95 19 8 4 2 2" xfId="55446" xr:uid="{00000000-0005-0000-0000-0000129D0000}"/>
    <cellStyle name="Normal 95 19 8 4 3" xfId="44348" xr:uid="{00000000-0005-0000-0000-0000139D0000}"/>
    <cellStyle name="Normal 95 19 8 5" xfId="17867" xr:uid="{00000000-0005-0000-0000-0000149D0000}"/>
    <cellStyle name="Normal 95 19 8 5 2" xfId="48370" xr:uid="{00000000-0005-0000-0000-0000159D0000}"/>
    <cellStyle name="Normal 95 19 8 6" xfId="29136" xr:uid="{00000000-0005-0000-0000-0000169D0000}"/>
    <cellStyle name="Normal 95 19 8 7" xfId="33165" xr:uid="{00000000-0005-0000-0000-0000179D0000}"/>
    <cellStyle name="Normal 95 19 8 8" xfId="37272" xr:uid="{00000000-0005-0000-0000-0000189D0000}"/>
    <cellStyle name="Normal 95 19 9" xfId="6514" xr:uid="{00000000-0005-0000-0000-0000199D0000}"/>
    <cellStyle name="Normal 95 19 9 2" xfId="8111" xr:uid="{00000000-0005-0000-0000-00001A9D0000}"/>
    <cellStyle name="Normal 95 19 9 2 2" xfId="19535" xr:uid="{00000000-0005-0000-0000-00001B9D0000}"/>
    <cellStyle name="Normal 95 19 9 2 2 2" xfId="50038" xr:uid="{00000000-0005-0000-0000-00001C9D0000}"/>
    <cellStyle name="Normal 95 19 9 2 3" xfId="38940" xr:uid="{00000000-0005-0000-0000-00001D9D0000}"/>
    <cellStyle name="Normal 95 19 9 3" xfId="9757" xr:uid="{00000000-0005-0000-0000-00001E9D0000}"/>
    <cellStyle name="Normal 95 19 9 3 2" xfId="21156" xr:uid="{00000000-0005-0000-0000-00001F9D0000}"/>
    <cellStyle name="Normal 95 19 9 3 2 2" xfId="51566" xr:uid="{00000000-0005-0000-0000-0000209D0000}"/>
    <cellStyle name="Normal 95 19 9 3 3" xfId="40468" xr:uid="{00000000-0005-0000-0000-0000219D0000}"/>
    <cellStyle name="Normal 95 19 9 4" xfId="13848" xr:uid="{00000000-0005-0000-0000-0000229D0000}"/>
    <cellStyle name="Normal 95 19 9 4 2" xfId="25182" xr:uid="{00000000-0005-0000-0000-0000239D0000}"/>
    <cellStyle name="Normal 95 19 9 4 2 2" xfId="55518" xr:uid="{00000000-0005-0000-0000-0000249D0000}"/>
    <cellStyle name="Normal 95 19 9 4 3" xfId="44420" xr:uid="{00000000-0005-0000-0000-0000259D0000}"/>
    <cellStyle name="Normal 95 19 9 5" xfId="17938" xr:uid="{00000000-0005-0000-0000-0000269D0000}"/>
    <cellStyle name="Normal 95 19 9 5 2" xfId="48441" xr:uid="{00000000-0005-0000-0000-0000279D0000}"/>
    <cellStyle name="Normal 95 19 9 6" xfId="29208" xr:uid="{00000000-0005-0000-0000-0000289D0000}"/>
    <cellStyle name="Normal 95 19 9 7" xfId="33237" xr:uid="{00000000-0005-0000-0000-0000299D0000}"/>
    <cellStyle name="Normal 95 19 9 8" xfId="37343" xr:uid="{00000000-0005-0000-0000-00002A9D0000}"/>
    <cellStyle name="Normal 95 2" xfId="5515" xr:uid="{00000000-0005-0000-0000-00002B9D0000}"/>
    <cellStyle name="Normal 95 2 10" xfId="6586" xr:uid="{00000000-0005-0000-0000-00002C9D0000}"/>
    <cellStyle name="Normal 95 2 10 2" xfId="8183" xr:uid="{00000000-0005-0000-0000-00002D9D0000}"/>
    <cellStyle name="Normal 95 2 10 2 2" xfId="19607" xr:uid="{00000000-0005-0000-0000-00002E9D0000}"/>
    <cellStyle name="Normal 95 2 10 2 2 2" xfId="50110" xr:uid="{00000000-0005-0000-0000-00002F9D0000}"/>
    <cellStyle name="Normal 95 2 10 2 3" xfId="39012" xr:uid="{00000000-0005-0000-0000-0000309D0000}"/>
    <cellStyle name="Normal 95 2 10 3" xfId="9831" xr:uid="{00000000-0005-0000-0000-0000319D0000}"/>
    <cellStyle name="Normal 95 2 10 3 2" xfId="21229" xr:uid="{00000000-0005-0000-0000-0000329D0000}"/>
    <cellStyle name="Normal 95 2 10 3 2 2" xfId="51639" xr:uid="{00000000-0005-0000-0000-0000339D0000}"/>
    <cellStyle name="Normal 95 2 10 3 3" xfId="40541" xr:uid="{00000000-0005-0000-0000-0000349D0000}"/>
    <cellStyle name="Normal 95 2 10 4" xfId="13921" xr:uid="{00000000-0005-0000-0000-0000359D0000}"/>
    <cellStyle name="Normal 95 2 10 4 2" xfId="25255" xr:uid="{00000000-0005-0000-0000-0000369D0000}"/>
    <cellStyle name="Normal 95 2 10 4 2 2" xfId="55591" xr:uid="{00000000-0005-0000-0000-0000379D0000}"/>
    <cellStyle name="Normal 95 2 10 4 3" xfId="44493" xr:uid="{00000000-0005-0000-0000-0000389D0000}"/>
    <cellStyle name="Normal 95 2 10 5" xfId="18010" xr:uid="{00000000-0005-0000-0000-0000399D0000}"/>
    <cellStyle name="Normal 95 2 10 5 2" xfId="48513" xr:uid="{00000000-0005-0000-0000-00003A9D0000}"/>
    <cellStyle name="Normal 95 2 10 6" xfId="29281" xr:uid="{00000000-0005-0000-0000-00003B9D0000}"/>
    <cellStyle name="Normal 95 2 10 7" xfId="33310" xr:uid="{00000000-0005-0000-0000-00003C9D0000}"/>
    <cellStyle name="Normal 95 2 10 8" xfId="37415" xr:uid="{00000000-0005-0000-0000-00003D9D0000}"/>
    <cellStyle name="Normal 95 2 11" xfId="6647" xr:uid="{00000000-0005-0000-0000-00003E9D0000}"/>
    <cellStyle name="Normal 95 2 11 2" xfId="8244" xr:uid="{00000000-0005-0000-0000-00003F9D0000}"/>
    <cellStyle name="Normal 95 2 11 2 2" xfId="19668" xr:uid="{00000000-0005-0000-0000-0000409D0000}"/>
    <cellStyle name="Normal 95 2 11 2 2 2" xfId="50171" xr:uid="{00000000-0005-0000-0000-0000419D0000}"/>
    <cellStyle name="Normal 95 2 11 2 3" xfId="39073" xr:uid="{00000000-0005-0000-0000-0000429D0000}"/>
    <cellStyle name="Normal 95 2 11 3" xfId="9904" xr:uid="{00000000-0005-0000-0000-0000439D0000}"/>
    <cellStyle name="Normal 95 2 11 3 2" xfId="21301" xr:uid="{00000000-0005-0000-0000-0000449D0000}"/>
    <cellStyle name="Normal 95 2 11 3 2 2" xfId="51711" xr:uid="{00000000-0005-0000-0000-0000459D0000}"/>
    <cellStyle name="Normal 95 2 11 3 3" xfId="40613" xr:uid="{00000000-0005-0000-0000-0000469D0000}"/>
    <cellStyle name="Normal 95 2 11 4" xfId="13993" xr:uid="{00000000-0005-0000-0000-0000479D0000}"/>
    <cellStyle name="Normal 95 2 11 4 2" xfId="25327" xr:uid="{00000000-0005-0000-0000-0000489D0000}"/>
    <cellStyle name="Normal 95 2 11 4 2 2" xfId="55663" xr:uid="{00000000-0005-0000-0000-0000499D0000}"/>
    <cellStyle name="Normal 95 2 11 4 3" xfId="44565" xr:uid="{00000000-0005-0000-0000-00004A9D0000}"/>
    <cellStyle name="Normal 95 2 11 5" xfId="18071" xr:uid="{00000000-0005-0000-0000-00004B9D0000}"/>
    <cellStyle name="Normal 95 2 11 5 2" xfId="48574" xr:uid="{00000000-0005-0000-0000-00004C9D0000}"/>
    <cellStyle name="Normal 95 2 11 6" xfId="29353" xr:uid="{00000000-0005-0000-0000-00004D9D0000}"/>
    <cellStyle name="Normal 95 2 11 7" xfId="33382" xr:uid="{00000000-0005-0000-0000-00004E9D0000}"/>
    <cellStyle name="Normal 95 2 11 8" xfId="37476" xr:uid="{00000000-0005-0000-0000-00004F9D0000}"/>
    <cellStyle name="Normal 95 2 12" xfId="6708" xr:uid="{00000000-0005-0000-0000-0000509D0000}"/>
    <cellStyle name="Normal 95 2 12 2" xfId="8305" xr:uid="{00000000-0005-0000-0000-0000519D0000}"/>
    <cellStyle name="Normal 95 2 12 2 2" xfId="19729" xr:uid="{00000000-0005-0000-0000-0000529D0000}"/>
    <cellStyle name="Normal 95 2 12 2 2 2" xfId="50232" xr:uid="{00000000-0005-0000-0000-0000539D0000}"/>
    <cellStyle name="Normal 95 2 12 2 3" xfId="39134" xr:uid="{00000000-0005-0000-0000-0000549D0000}"/>
    <cellStyle name="Normal 95 2 12 3" xfId="9977" xr:uid="{00000000-0005-0000-0000-0000559D0000}"/>
    <cellStyle name="Normal 95 2 12 3 2" xfId="21373" xr:uid="{00000000-0005-0000-0000-0000569D0000}"/>
    <cellStyle name="Normal 95 2 12 3 2 2" xfId="51783" xr:uid="{00000000-0005-0000-0000-0000579D0000}"/>
    <cellStyle name="Normal 95 2 12 3 3" xfId="40685" xr:uid="{00000000-0005-0000-0000-0000589D0000}"/>
    <cellStyle name="Normal 95 2 12 4" xfId="14065" xr:uid="{00000000-0005-0000-0000-0000599D0000}"/>
    <cellStyle name="Normal 95 2 12 4 2" xfId="25399" xr:uid="{00000000-0005-0000-0000-00005A9D0000}"/>
    <cellStyle name="Normal 95 2 12 4 2 2" xfId="55735" xr:uid="{00000000-0005-0000-0000-00005B9D0000}"/>
    <cellStyle name="Normal 95 2 12 4 3" xfId="44637" xr:uid="{00000000-0005-0000-0000-00005C9D0000}"/>
    <cellStyle name="Normal 95 2 12 5" xfId="18132" xr:uid="{00000000-0005-0000-0000-00005D9D0000}"/>
    <cellStyle name="Normal 95 2 12 5 2" xfId="48635" xr:uid="{00000000-0005-0000-0000-00005E9D0000}"/>
    <cellStyle name="Normal 95 2 12 6" xfId="29425" xr:uid="{00000000-0005-0000-0000-00005F9D0000}"/>
    <cellStyle name="Normal 95 2 12 7" xfId="33454" xr:uid="{00000000-0005-0000-0000-0000609D0000}"/>
    <cellStyle name="Normal 95 2 12 8" xfId="37537" xr:uid="{00000000-0005-0000-0000-0000619D0000}"/>
    <cellStyle name="Normal 95 2 13" xfId="6759" xr:uid="{00000000-0005-0000-0000-0000629D0000}"/>
    <cellStyle name="Normal 95 2 13 2" xfId="8356" xr:uid="{00000000-0005-0000-0000-0000639D0000}"/>
    <cellStyle name="Normal 95 2 13 2 2" xfId="19780" xr:uid="{00000000-0005-0000-0000-0000649D0000}"/>
    <cellStyle name="Normal 95 2 13 2 2 2" xfId="50283" xr:uid="{00000000-0005-0000-0000-0000659D0000}"/>
    <cellStyle name="Normal 95 2 13 2 3" xfId="39185" xr:uid="{00000000-0005-0000-0000-0000669D0000}"/>
    <cellStyle name="Normal 95 2 13 3" xfId="10042" xr:uid="{00000000-0005-0000-0000-0000679D0000}"/>
    <cellStyle name="Normal 95 2 13 3 2" xfId="21437" xr:uid="{00000000-0005-0000-0000-0000689D0000}"/>
    <cellStyle name="Normal 95 2 13 3 2 2" xfId="51847" xr:uid="{00000000-0005-0000-0000-0000699D0000}"/>
    <cellStyle name="Normal 95 2 13 3 3" xfId="40749" xr:uid="{00000000-0005-0000-0000-00006A9D0000}"/>
    <cellStyle name="Normal 95 2 13 4" xfId="14129" xr:uid="{00000000-0005-0000-0000-00006B9D0000}"/>
    <cellStyle name="Normal 95 2 13 4 2" xfId="25463" xr:uid="{00000000-0005-0000-0000-00006C9D0000}"/>
    <cellStyle name="Normal 95 2 13 4 2 2" xfId="55799" xr:uid="{00000000-0005-0000-0000-00006D9D0000}"/>
    <cellStyle name="Normal 95 2 13 4 3" xfId="44701" xr:uid="{00000000-0005-0000-0000-00006E9D0000}"/>
    <cellStyle name="Normal 95 2 13 5" xfId="18183" xr:uid="{00000000-0005-0000-0000-00006F9D0000}"/>
    <cellStyle name="Normal 95 2 13 5 2" xfId="48686" xr:uid="{00000000-0005-0000-0000-0000709D0000}"/>
    <cellStyle name="Normal 95 2 13 6" xfId="29489" xr:uid="{00000000-0005-0000-0000-0000719D0000}"/>
    <cellStyle name="Normal 95 2 13 7" xfId="33518" xr:uid="{00000000-0005-0000-0000-0000729D0000}"/>
    <cellStyle name="Normal 95 2 13 8" xfId="37588" xr:uid="{00000000-0005-0000-0000-0000739D0000}"/>
    <cellStyle name="Normal 95 2 14" xfId="6810" xr:uid="{00000000-0005-0000-0000-0000749D0000}"/>
    <cellStyle name="Normal 95 2 14 2" xfId="8407" xr:uid="{00000000-0005-0000-0000-0000759D0000}"/>
    <cellStyle name="Normal 95 2 14 2 2" xfId="19831" xr:uid="{00000000-0005-0000-0000-0000769D0000}"/>
    <cellStyle name="Normal 95 2 14 2 2 2" xfId="50334" xr:uid="{00000000-0005-0000-0000-0000779D0000}"/>
    <cellStyle name="Normal 95 2 14 2 3" xfId="39236" xr:uid="{00000000-0005-0000-0000-0000789D0000}"/>
    <cellStyle name="Normal 95 2 14 3" xfId="10107" xr:uid="{00000000-0005-0000-0000-0000799D0000}"/>
    <cellStyle name="Normal 95 2 14 3 2" xfId="21501" xr:uid="{00000000-0005-0000-0000-00007A9D0000}"/>
    <cellStyle name="Normal 95 2 14 3 2 2" xfId="51911" xr:uid="{00000000-0005-0000-0000-00007B9D0000}"/>
    <cellStyle name="Normal 95 2 14 3 3" xfId="40813" xr:uid="{00000000-0005-0000-0000-00007C9D0000}"/>
    <cellStyle name="Normal 95 2 14 4" xfId="14193" xr:uid="{00000000-0005-0000-0000-00007D9D0000}"/>
    <cellStyle name="Normal 95 2 14 4 2" xfId="25527" xr:uid="{00000000-0005-0000-0000-00007E9D0000}"/>
    <cellStyle name="Normal 95 2 14 4 2 2" xfId="55863" xr:uid="{00000000-0005-0000-0000-00007F9D0000}"/>
    <cellStyle name="Normal 95 2 14 4 3" xfId="44765" xr:uid="{00000000-0005-0000-0000-0000809D0000}"/>
    <cellStyle name="Normal 95 2 14 5" xfId="18234" xr:uid="{00000000-0005-0000-0000-0000819D0000}"/>
    <cellStyle name="Normal 95 2 14 5 2" xfId="48737" xr:uid="{00000000-0005-0000-0000-0000829D0000}"/>
    <cellStyle name="Normal 95 2 14 6" xfId="29553" xr:uid="{00000000-0005-0000-0000-0000839D0000}"/>
    <cellStyle name="Normal 95 2 14 7" xfId="33582" xr:uid="{00000000-0005-0000-0000-0000849D0000}"/>
    <cellStyle name="Normal 95 2 14 8" xfId="37639" xr:uid="{00000000-0005-0000-0000-0000859D0000}"/>
    <cellStyle name="Normal 95 2 15" xfId="6861" xr:uid="{00000000-0005-0000-0000-0000869D0000}"/>
    <cellStyle name="Normal 95 2 15 2" xfId="8458" xr:uid="{00000000-0005-0000-0000-0000879D0000}"/>
    <cellStyle name="Normal 95 2 15 2 2" xfId="19882" xr:uid="{00000000-0005-0000-0000-0000889D0000}"/>
    <cellStyle name="Normal 95 2 15 2 2 2" xfId="50385" xr:uid="{00000000-0005-0000-0000-0000899D0000}"/>
    <cellStyle name="Normal 95 2 15 2 3" xfId="39287" xr:uid="{00000000-0005-0000-0000-00008A9D0000}"/>
    <cellStyle name="Normal 95 2 15 3" xfId="10169" xr:uid="{00000000-0005-0000-0000-00008B9D0000}"/>
    <cellStyle name="Normal 95 2 15 3 2" xfId="21562" xr:uid="{00000000-0005-0000-0000-00008C9D0000}"/>
    <cellStyle name="Normal 95 2 15 3 2 2" xfId="51972" xr:uid="{00000000-0005-0000-0000-00008D9D0000}"/>
    <cellStyle name="Normal 95 2 15 3 3" xfId="40874" xr:uid="{00000000-0005-0000-0000-00008E9D0000}"/>
    <cellStyle name="Normal 95 2 15 4" xfId="14254" xr:uid="{00000000-0005-0000-0000-00008F9D0000}"/>
    <cellStyle name="Normal 95 2 15 4 2" xfId="25588" xr:uid="{00000000-0005-0000-0000-0000909D0000}"/>
    <cellStyle name="Normal 95 2 15 4 2 2" xfId="55924" xr:uid="{00000000-0005-0000-0000-0000919D0000}"/>
    <cellStyle name="Normal 95 2 15 4 3" xfId="44826" xr:uid="{00000000-0005-0000-0000-0000929D0000}"/>
    <cellStyle name="Normal 95 2 15 5" xfId="18285" xr:uid="{00000000-0005-0000-0000-0000939D0000}"/>
    <cellStyle name="Normal 95 2 15 5 2" xfId="48788" xr:uid="{00000000-0005-0000-0000-0000949D0000}"/>
    <cellStyle name="Normal 95 2 15 6" xfId="29614" xr:uid="{00000000-0005-0000-0000-0000959D0000}"/>
    <cellStyle name="Normal 95 2 15 7" xfId="33643" xr:uid="{00000000-0005-0000-0000-0000969D0000}"/>
    <cellStyle name="Normal 95 2 15 8" xfId="37690" xr:uid="{00000000-0005-0000-0000-0000979D0000}"/>
    <cellStyle name="Normal 95 2 16" xfId="6912" xr:uid="{00000000-0005-0000-0000-0000989D0000}"/>
    <cellStyle name="Normal 95 2 16 2" xfId="8509" xr:uid="{00000000-0005-0000-0000-0000999D0000}"/>
    <cellStyle name="Normal 95 2 16 2 2" xfId="19933" xr:uid="{00000000-0005-0000-0000-00009A9D0000}"/>
    <cellStyle name="Normal 95 2 16 2 2 2" xfId="50436" xr:uid="{00000000-0005-0000-0000-00009B9D0000}"/>
    <cellStyle name="Normal 95 2 16 2 3" xfId="39338" xr:uid="{00000000-0005-0000-0000-00009C9D0000}"/>
    <cellStyle name="Normal 95 2 16 3" xfId="10231" xr:uid="{00000000-0005-0000-0000-00009D9D0000}"/>
    <cellStyle name="Normal 95 2 16 3 2" xfId="21623" xr:uid="{00000000-0005-0000-0000-00009E9D0000}"/>
    <cellStyle name="Normal 95 2 16 3 2 2" xfId="52033" xr:uid="{00000000-0005-0000-0000-00009F9D0000}"/>
    <cellStyle name="Normal 95 2 16 3 3" xfId="40935" xr:uid="{00000000-0005-0000-0000-0000A09D0000}"/>
    <cellStyle name="Normal 95 2 16 4" xfId="14315" xr:uid="{00000000-0005-0000-0000-0000A19D0000}"/>
    <cellStyle name="Normal 95 2 16 4 2" xfId="25649" xr:uid="{00000000-0005-0000-0000-0000A29D0000}"/>
    <cellStyle name="Normal 95 2 16 4 2 2" xfId="55985" xr:uid="{00000000-0005-0000-0000-0000A39D0000}"/>
    <cellStyle name="Normal 95 2 16 4 3" xfId="44887" xr:uid="{00000000-0005-0000-0000-0000A49D0000}"/>
    <cellStyle name="Normal 95 2 16 5" xfId="18336" xr:uid="{00000000-0005-0000-0000-0000A59D0000}"/>
    <cellStyle name="Normal 95 2 16 5 2" xfId="48839" xr:uid="{00000000-0005-0000-0000-0000A69D0000}"/>
    <cellStyle name="Normal 95 2 16 6" xfId="29675" xr:uid="{00000000-0005-0000-0000-0000A79D0000}"/>
    <cellStyle name="Normal 95 2 16 7" xfId="33704" xr:uid="{00000000-0005-0000-0000-0000A89D0000}"/>
    <cellStyle name="Normal 95 2 16 8" xfId="37741" xr:uid="{00000000-0005-0000-0000-0000A99D0000}"/>
    <cellStyle name="Normal 95 2 17" xfId="6961" xr:uid="{00000000-0005-0000-0000-0000AA9D0000}"/>
    <cellStyle name="Normal 95 2 17 2" xfId="8558" xr:uid="{00000000-0005-0000-0000-0000AB9D0000}"/>
    <cellStyle name="Normal 95 2 17 2 2" xfId="19982" xr:uid="{00000000-0005-0000-0000-0000AC9D0000}"/>
    <cellStyle name="Normal 95 2 17 2 2 2" xfId="50485" xr:uid="{00000000-0005-0000-0000-0000AD9D0000}"/>
    <cellStyle name="Normal 95 2 17 2 3" xfId="39387" xr:uid="{00000000-0005-0000-0000-0000AE9D0000}"/>
    <cellStyle name="Normal 95 2 17 3" xfId="10285" xr:uid="{00000000-0005-0000-0000-0000AF9D0000}"/>
    <cellStyle name="Normal 95 2 17 3 2" xfId="21676" xr:uid="{00000000-0005-0000-0000-0000B09D0000}"/>
    <cellStyle name="Normal 95 2 17 3 2 2" xfId="52086" xr:uid="{00000000-0005-0000-0000-0000B19D0000}"/>
    <cellStyle name="Normal 95 2 17 3 3" xfId="40988" xr:uid="{00000000-0005-0000-0000-0000B29D0000}"/>
    <cellStyle name="Normal 95 2 17 4" xfId="14368" xr:uid="{00000000-0005-0000-0000-0000B39D0000}"/>
    <cellStyle name="Normal 95 2 17 4 2" xfId="25702" xr:uid="{00000000-0005-0000-0000-0000B49D0000}"/>
    <cellStyle name="Normal 95 2 17 4 2 2" xfId="56038" xr:uid="{00000000-0005-0000-0000-0000B59D0000}"/>
    <cellStyle name="Normal 95 2 17 4 3" xfId="44940" xr:uid="{00000000-0005-0000-0000-0000B69D0000}"/>
    <cellStyle name="Normal 95 2 17 5" xfId="18385" xr:uid="{00000000-0005-0000-0000-0000B79D0000}"/>
    <cellStyle name="Normal 95 2 17 5 2" xfId="48888" xr:uid="{00000000-0005-0000-0000-0000B89D0000}"/>
    <cellStyle name="Normal 95 2 17 6" xfId="29728" xr:uid="{00000000-0005-0000-0000-0000B99D0000}"/>
    <cellStyle name="Normal 95 2 17 7" xfId="33757" xr:uid="{00000000-0005-0000-0000-0000BA9D0000}"/>
    <cellStyle name="Normal 95 2 17 8" xfId="37790" xr:uid="{00000000-0005-0000-0000-0000BB9D0000}"/>
    <cellStyle name="Normal 95 2 18" xfId="7010" xr:uid="{00000000-0005-0000-0000-0000BC9D0000}"/>
    <cellStyle name="Normal 95 2 18 2" xfId="8607" xr:uid="{00000000-0005-0000-0000-0000BD9D0000}"/>
    <cellStyle name="Normal 95 2 18 2 2" xfId="20031" xr:uid="{00000000-0005-0000-0000-0000BE9D0000}"/>
    <cellStyle name="Normal 95 2 18 2 2 2" xfId="50534" xr:uid="{00000000-0005-0000-0000-0000BF9D0000}"/>
    <cellStyle name="Normal 95 2 18 2 3" xfId="39436" xr:uid="{00000000-0005-0000-0000-0000C09D0000}"/>
    <cellStyle name="Normal 95 2 18 3" xfId="10339" xr:uid="{00000000-0005-0000-0000-0000C19D0000}"/>
    <cellStyle name="Normal 95 2 18 3 2" xfId="21729" xr:uid="{00000000-0005-0000-0000-0000C29D0000}"/>
    <cellStyle name="Normal 95 2 18 3 2 2" xfId="52139" xr:uid="{00000000-0005-0000-0000-0000C39D0000}"/>
    <cellStyle name="Normal 95 2 18 3 3" xfId="41041" xr:uid="{00000000-0005-0000-0000-0000C49D0000}"/>
    <cellStyle name="Normal 95 2 18 4" xfId="14421" xr:uid="{00000000-0005-0000-0000-0000C59D0000}"/>
    <cellStyle name="Normal 95 2 18 4 2" xfId="25755" xr:uid="{00000000-0005-0000-0000-0000C69D0000}"/>
    <cellStyle name="Normal 95 2 18 4 2 2" xfId="56091" xr:uid="{00000000-0005-0000-0000-0000C79D0000}"/>
    <cellStyle name="Normal 95 2 18 4 3" xfId="44993" xr:uid="{00000000-0005-0000-0000-0000C89D0000}"/>
    <cellStyle name="Normal 95 2 18 5" xfId="18434" xr:uid="{00000000-0005-0000-0000-0000C99D0000}"/>
    <cellStyle name="Normal 95 2 18 5 2" xfId="48937" xr:uid="{00000000-0005-0000-0000-0000CA9D0000}"/>
    <cellStyle name="Normal 95 2 18 6" xfId="29781" xr:uid="{00000000-0005-0000-0000-0000CB9D0000}"/>
    <cellStyle name="Normal 95 2 18 7" xfId="33810" xr:uid="{00000000-0005-0000-0000-0000CC9D0000}"/>
    <cellStyle name="Normal 95 2 18 8" xfId="37839" xr:uid="{00000000-0005-0000-0000-0000CD9D0000}"/>
    <cellStyle name="Normal 95 2 19" xfId="7057" xr:uid="{00000000-0005-0000-0000-0000CE9D0000}"/>
    <cellStyle name="Normal 95 2 19 2" xfId="8654" xr:uid="{00000000-0005-0000-0000-0000CF9D0000}"/>
    <cellStyle name="Normal 95 2 19 2 2" xfId="20078" xr:uid="{00000000-0005-0000-0000-0000D09D0000}"/>
    <cellStyle name="Normal 95 2 19 2 2 2" xfId="50581" xr:uid="{00000000-0005-0000-0000-0000D19D0000}"/>
    <cellStyle name="Normal 95 2 19 2 3" xfId="39483" xr:uid="{00000000-0005-0000-0000-0000D29D0000}"/>
    <cellStyle name="Normal 95 2 19 3" xfId="10393" xr:uid="{00000000-0005-0000-0000-0000D39D0000}"/>
    <cellStyle name="Normal 95 2 19 3 2" xfId="21782" xr:uid="{00000000-0005-0000-0000-0000D49D0000}"/>
    <cellStyle name="Normal 95 2 19 3 2 2" xfId="52192" xr:uid="{00000000-0005-0000-0000-0000D59D0000}"/>
    <cellStyle name="Normal 95 2 19 3 3" xfId="41094" xr:uid="{00000000-0005-0000-0000-0000D69D0000}"/>
    <cellStyle name="Normal 95 2 19 4" xfId="14474" xr:uid="{00000000-0005-0000-0000-0000D79D0000}"/>
    <cellStyle name="Normal 95 2 19 4 2" xfId="25808" xr:uid="{00000000-0005-0000-0000-0000D89D0000}"/>
    <cellStyle name="Normal 95 2 19 4 2 2" xfId="56144" xr:uid="{00000000-0005-0000-0000-0000D99D0000}"/>
    <cellStyle name="Normal 95 2 19 4 3" xfId="45046" xr:uid="{00000000-0005-0000-0000-0000DA9D0000}"/>
    <cellStyle name="Normal 95 2 19 5" xfId="18481" xr:uid="{00000000-0005-0000-0000-0000DB9D0000}"/>
    <cellStyle name="Normal 95 2 19 5 2" xfId="48984" xr:uid="{00000000-0005-0000-0000-0000DC9D0000}"/>
    <cellStyle name="Normal 95 2 19 6" xfId="29834" xr:uid="{00000000-0005-0000-0000-0000DD9D0000}"/>
    <cellStyle name="Normal 95 2 19 7" xfId="33863" xr:uid="{00000000-0005-0000-0000-0000DE9D0000}"/>
    <cellStyle name="Normal 95 2 19 8" xfId="37886" xr:uid="{00000000-0005-0000-0000-0000DF9D0000}"/>
    <cellStyle name="Normal 95 2 2" xfId="6075" xr:uid="{00000000-0005-0000-0000-0000E09D0000}"/>
    <cellStyle name="Normal 95 2 2 2" xfId="7672" xr:uid="{00000000-0005-0000-0000-0000E19D0000}"/>
    <cellStyle name="Normal 95 2 2 2 2" xfId="19096" xr:uid="{00000000-0005-0000-0000-0000E29D0000}"/>
    <cellStyle name="Normal 95 2 2 2 2 2" xfId="49599" xr:uid="{00000000-0005-0000-0000-0000E39D0000}"/>
    <cellStyle name="Normal 95 2 2 2 3" xfId="38501" xr:uid="{00000000-0005-0000-0000-0000E49D0000}"/>
    <cellStyle name="Normal 95 2 2 3" xfId="9302" xr:uid="{00000000-0005-0000-0000-0000E59D0000}"/>
    <cellStyle name="Normal 95 2 2 3 2" xfId="20705" xr:uid="{00000000-0005-0000-0000-0000E69D0000}"/>
    <cellStyle name="Normal 95 2 2 3 2 2" xfId="51115" xr:uid="{00000000-0005-0000-0000-0000E79D0000}"/>
    <cellStyle name="Normal 95 2 2 3 3" xfId="40017" xr:uid="{00000000-0005-0000-0000-0000E89D0000}"/>
    <cellStyle name="Normal 95 2 2 4" xfId="13397" xr:uid="{00000000-0005-0000-0000-0000E99D0000}"/>
    <cellStyle name="Normal 95 2 2 4 2" xfId="24731" xr:uid="{00000000-0005-0000-0000-0000EA9D0000}"/>
    <cellStyle name="Normal 95 2 2 4 2 2" xfId="55067" xr:uid="{00000000-0005-0000-0000-0000EB9D0000}"/>
    <cellStyle name="Normal 95 2 2 4 3" xfId="43969" xr:uid="{00000000-0005-0000-0000-0000EC9D0000}"/>
    <cellStyle name="Normal 95 2 2 5" xfId="17499" xr:uid="{00000000-0005-0000-0000-0000ED9D0000}"/>
    <cellStyle name="Normal 95 2 2 5 2" xfId="48002" xr:uid="{00000000-0005-0000-0000-0000EE9D0000}"/>
    <cellStyle name="Normal 95 2 2 6" xfId="28757" xr:uid="{00000000-0005-0000-0000-0000EF9D0000}"/>
    <cellStyle name="Normal 95 2 2 7" xfId="32786" xr:uid="{00000000-0005-0000-0000-0000F09D0000}"/>
    <cellStyle name="Normal 95 2 2 8" xfId="36904" xr:uid="{00000000-0005-0000-0000-0000F19D0000}"/>
    <cellStyle name="Normal 95 2 20" xfId="7166" xr:uid="{00000000-0005-0000-0000-0000F29D0000}"/>
    <cellStyle name="Normal 95 2 20 2" xfId="10447" xr:uid="{00000000-0005-0000-0000-0000F39D0000}"/>
    <cellStyle name="Normal 95 2 20 2 2" xfId="21835" xr:uid="{00000000-0005-0000-0000-0000F49D0000}"/>
    <cellStyle name="Normal 95 2 20 2 2 2" xfId="52245" xr:uid="{00000000-0005-0000-0000-0000F59D0000}"/>
    <cellStyle name="Normal 95 2 20 2 3" xfId="41147" xr:uid="{00000000-0005-0000-0000-0000F69D0000}"/>
    <cellStyle name="Normal 95 2 20 3" xfId="14527" xr:uid="{00000000-0005-0000-0000-0000F79D0000}"/>
    <cellStyle name="Normal 95 2 20 3 2" xfId="25861" xr:uid="{00000000-0005-0000-0000-0000F89D0000}"/>
    <cellStyle name="Normal 95 2 20 3 2 2" xfId="56197" xr:uid="{00000000-0005-0000-0000-0000F99D0000}"/>
    <cellStyle name="Normal 95 2 20 3 3" xfId="45099" xr:uid="{00000000-0005-0000-0000-0000FA9D0000}"/>
    <cellStyle name="Normal 95 2 20 4" xfId="18590" xr:uid="{00000000-0005-0000-0000-0000FB9D0000}"/>
    <cellStyle name="Normal 95 2 20 4 2" xfId="49093" xr:uid="{00000000-0005-0000-0000-0000FC9D0000}"/>
    <cellStyle name="Normal 95 2 20 5" xfId="29887" xr:uid="{00000000-0005-0000-0000-0000FD9D0000}"/>
    <cellStyle name="Normal 95 2 20 6" xfId="33916" xr:uid="{00000000-0005-0000-0000-0000FE9D0000}"/>
    <cellStyle name="Normal 95 2 20 7" xfId="37995" xr:uid="{00000000-0005-0000-0000-0000FF9D0000}"/>
    <cellStyle name="Normal 95 2 21" xfId="10501" xr:uid="{00000000-0005-0000-0000-0000009E0000}"/>
    <cellStyle name="Normal 95 2 21 2" xfId="14580" xr:uid="{00000000-0005-0000-0000-0000019E0000}"/>
    <cellStyle name="Normal 95 2 21 2 2" xfId="25914" xr:uid="{00000000-0005-0000-0000-0000029E0000}"/>
    <cellStyle name="Normal 95 2 21 2 2 2" xfId="56250" xr:uid="{00000000-0005-0000-0000-0000039E0000}"/>
    <cellStyle name="Normal 95 2 21 2 3" xfId="45152" xr:uid="{00000000-0005-0000-0000-0000049E0000}"/>
    <cellStyle name="Normal 95 2 21 3" xfId="21888" xr:uid="{00000000-0005-0000-0000-0000059E0000}"/>
    <cellStyle name="Normal 95 2 21 3 2" xfId="52298" xr:uid="{00000000-0005-0000-0000-0000069E0000}"/>
    <cellStyle name="Normal 95 2 21 4" xfId="29940" xr:uid="{00000000-0005-0000-0000-0000079E0000}"/>
    <cellStyle name="Normal 95 2 21 5" xfId="33969" xr:uid="{00000000-0005-0000-0000-0000089E0000}"/>
    <cellStyle name="Normal 95 2 21 6" xfId="41200" xr:uid="{00000000-0005-0000-0000-0000099E0000}"/>
    <cellStyle name="Normal 95 2 22" xfId="10555" xr:uid="{00000000-0005-0000-0000-00000A9E0000}"/>
    <cellStyle name="Normal 95 2 22 2" xfId="14633" xr:uid="{00000000-0005-0000-0000-00000B9E0000}"/>
    <cellStyle name="Normal 95 2 22 2 2" xfId="25967" xr:uid="{00000000-0005-0000-0000-00000C9E0000}"/>
    <cellStyle name="Normal 95 2 22 2 2 2" xfId="56303" xr:uid="{00000000-0005-0000-0000-00000D9E0000}"/>
    <cellStyle name="Normal 95 2 22 2 3" xfId="45205" xr:uid="{00000000-0005-0000-0000-00000E9E0000}"/>
    <cellStyle name="Normal 95 2 22 3" xfId="21941" xr:uid="{00000000-0005-0000-0000-00000F9E0000}"/>
    <cellStyle name="Normal 95 2 22 3 2" xfId="52351" xr:uid="{00000000-0005-0000-0000-0000109E0000}"/>
    <cellStyle name="Normal 95 2 22 4" xfId="29993" xr:uid="{00000000-0005-0000-0000-0000119E0000}"/>
    <cellStyle name="Normal 95 2 22 5" xfId="34022" xr:uid="{00000000-0005-0000-0000-0000129E0000}"/>
    <cellStyle name="Normal 95 2 22 6" xfId="41253" xr:uid="{00000000-0005-0000-0000-0000139E0000}"/>
    <cellStyle name="Normal 95 2 23" xfId="10605" xr:uid="{00000000-0005-0000-0000-0000149E0000}"/>
    <cellStyle name="Normal 95 2 23 2" xfId="14682" xr:uid="{00000000-0005-0000-0000-0000159E0000}"/>
    <cellStyle name="Normal 95 2 23 2 2" xfId="26016" xr:uid="{00000000-0005-0000-0000-0000169E0000}"/>
    <cellStyle name="Normal 95 2 23 2 2 2" xfId="56352" xr:uid="{00000000-0005-0000-0000-0000179E0000}"/>
    <cellStyle name="Normal 95 2 23 2 3" xfId="45254" xr:uid="{00000000-0005-0000-0000-0000189E0000}"/>
    <cellStyle name="Normal 95 2 23 3" xfId="21990" xr:uid="{00000000-0005-0000-0000-0000199E0000}"/>
    <cellStyle name="Normal 95 2 23 3 2" xfId="52400" xr:uid="{00000000-0005-0000-0000-00001A9E0000}"/>
    <cellStyle name="Normal 95 2 23 4" xfId="30042" xr:uid="{00000000-0005-0000-0000-00001B9E0000}"/>
    <cellStyle name="Normal 95 2 23 5" xfId="34071" xr:uid="{00000000-0005-0000-0000-00001C9E0000}"/>
    <cellStyle name="Normal 95 2 23 6" xfId="41302" xr:uid="{00000000-0005-0000-0000-00001D9E0000}"/>
    <cellStyle name="Normal 95 2 24" xfId="10655" xr:uid="{00000000-0005-0000-0000-00001E9E0000}"/>
    <cellStyle name="Normal 95 2 24 2" xfId="14731" xr:uid="{00000000-0005-0000-0000-00001F9E0000}"/>
    <cellStyle name="Normal 95 2 24 2 2" xfId="26065" xr:uid="{00000000-0005-0000-0000-0000209E0000}"/>
    <cellStyle name="Normal 95 2 24 2 2 2" xfId="56401" xr:uid="{00000000-0005-0000-0000-0000219E0000}"/>
    <cellStyle name="Normal 95 2 24 2 3" xfId="45303" xr:uid="{00000000-0005-0000-0000-0000229E0000}"/>
    <cellStyle name="Normal 95 2 24 3" xfId="22039" xr:uid="{00000000-0005-0000-0000-0000239E0000}"/>
    <cellStyle name="Normal 95 2 24 3 2" xfId="52449" xr:uid="{00000000-0005-0000-0000-0000249E0000}"/>
    <cellStyle name="Normal 95 2 24 4" xfId="30091" xr:uid="{00000000-0005-0000-0000-0000259E0000}"/>
    <cellStyle name="Normal 95 2 24 5" xfId="34120" xr:uid="{00000000-0005-0000-0000-0000269E0000}"/>
    <cellStyle name="Normal 95 2 24 6" xfId="41351" xr:uid="{00000000-0005-0000-0000-0000279E0000}"/>
    <cellStyle name="Normal 95 2 25" xfId="10705" xr:uid="{00000000-0005-0000-0000-0000289E0000}"/>
    <cellStyle name="Normal 95 2 25 2" xfId="14780" xr:uid="{00000000-0005-0000-0000-0000299E0000}"/>
    <cellStyle name="Normal 95 2 25 2 2" xfId="26114" xr:uid="{00000000-0005-0000-0000-00002A9E0000}"/>
    <cellStyle name="Normal 95 2 25 2 2 2" xfId="56450" xr:uid="{00000000-0005-0000-0000-00002B9E0000}"/>
    <cellStyle name="Normal 95 2 25 2 3" xfId="45352" xr:uid="{00000000-0005-0000-0000-00002C9E0000}"/>
    <cellStyle name="Normal 95 2 25 3" xfId="22088" xr:uid="{00000000-0005-0000-0000-00002D9E0000}"/>
    <cellStyle name="Normal 95 2 25 3 2" xfId="52498" xr:uid="{00000000-0005-0000-0000-00002E9E0000}"/>
    <cellStyle name="Normal 95 2 25 4" xfId="30140" xr:uid="{00000000-0005-0000-0000-00002F9E0000}"/>
    <cellStyle name="Normal 95 2 25 5" xfId="34169" xr:uid="{00000000-0005-0000-0000-0000309E0000}"/>
    <cellStyle name="Normal 95 2 25 6" xfId="41400" xr:uid="{00000000-0005-0000-0000-0000319E0000}"/>
    <cellStyle name="Normal 95 2 26" xfId="11289" xr:uid="{00000000-0005-0000-0000-0000329E0000}"/>
    <cellStyle name="Normal 95 2 26 2" xfId="15316" xr:uid="{00000000-0005-0000-0000-0000339E0000}"/>
    <cellStyle name="Normal 95 2 26 2 2" xfId="26650" xr:uid="{00000000-0005-0000-0000-0000349E0000}"/>
    <cellStyle name="Normal 95 2 26 2 2 2" xfId="56986" xr:uid="{00000000-0005-0000-0000-0000359E0000}"/>
    <cellStyle name="Normal 95 2 26 2 3" xfId="45888" xr:uid="{00000000-0005-0000-0000-0000369E0000}"/>
    <cellStyle name="Normal 95 2 26 3" xfId="22624" xr:uid="{00000000-0005-0000-0000-0000379E0000}"/>
    <cellStyle name="Normal 95 2 26 3 2" xfId="53034" xr:uid="{00000000-0005-0000-0000-0000389E0000}"/>
    <cellStyle name="Normal 95 2 26 4" xfId="30676" xr:uid="{00000000-0005-0000-0000-0000399E0000}"/>
    <cellStyle name="Normal 95 2 26 5" xfId="34705" xr:uid="{00000000-0005-0000-0000-00003A9E0000}"/>
    <cellStyle name="Normal 95 2 26 6" xfId="41936" xr:uid="{00000000-0005-0000-0000-00003B9E0000}"/>
    <cellStyle name="Normal 95 2 27" xfId="10757" xr:uid="{00000000-0005-0000-0000-00003C9E0000}"/>
    <cellStyle name="Normal 95 2 27 2" xfId="14832" xr:uid="{00000000-0005-0000-0000-00003D9E0000}"/>
    <cellStyle name="Normal 95 2 27 2 2" xfId="26166" xr:uid="{00000000-0005-0000-0000-00003E9E0000}"/>
    <cellStyle name="Normal 95 2 27 2 2 2" xfId="56502" xr:uid="{00000000-0005-0000-0000-00003F9E0000}"/>
    <cellStyle name="Normal 95 2 27 2 3" xfId="45404" xr:uid="{00000000-0005-0000-0000-0000409E0000}"/>
    <cellStyle name="Normal 95 2 27 3" xfId="22140" xr:uid="{00000000-0005-0000-0000-0000419E0000}"/>
    <cellStyle name="Normal 95 2 27 3 2" xfId="52550" xr:uid="{00000000-0005-0000-0000-0000429E0000}"/>
    <cellStyle name="Normal 95 2 27 4" xfId="30192" xr:uid="{00000000-0005-0000-0000-0000439E0000}"/>
    <cellStyle name="Normal 95 2 27 5" xfId="34221" xr:uid="{00000000-0005-0000-0000-0000449E0000}"/>
    <cellStyle name="Normal 95 2 27 6" xfId="41452" xr:uid="{00000000-0005-0000-0000-0000459E0000}"/>
    <cellStyle name="Normal 95 2 28" xfId="11363" xr:uid="{00000000-0005-0000-0000-0000469E0000}"/>
    <cellStyle name="Normal 95 2 28 2" xfId="15390" xr:uid="{00000000-0005-0000-0000-0000479E0000}"/>
    <cellStyle name="Normal 95 2 28 2 2" xfId="26724" xr:uid="{00000000-0005-0000-0000-0000489E0000}"/>
    <cellStyle name="Normal 95 2 28 2 2 2" xfId="57060" xr:uid="{00000000-0005-0000-0000-0000499E0000}"/>
    <cellStyle name="Normal 95 2 28 2 3" xfId="45962" xr:uid="{00000000-0005-0000-0000-00004A9E0000}"/>
    <cellStyle name="Normal 95 2 28 3" xfId="22698" xr:uid="{00000000-0005-0000-0000-00004B9E0000}"/>
    <cellStyle name="Normal 95 2 28 3 2" xfId="53108" xr:uid="{00000000-0005-0000-0000-00004C9E0000}"/>
    <cellStyle name="Normal 95 2 28 4" xfId="30750" xr:uid="{00000000-0005-0000-0000-00004D9E0000}"/>
    <cellStyle name="Normal 95 2 28 5" xfId="34779" xr:uid="{00000000-0005-0000-0000-00004E9E0000}"/>
    <cellStyle name="Normal 95 2 28 6" xfId="42010" xr:uid="{00000000-0005-0000-0000-00004F9E0000}"/>
    <cellStyle name="Normal 95 2 29" xfId="11442" xr:uid="{00000000-0005-0000-0000-0000509E0000}"/>
    <cellStyle name="Normal 95 2 29 2" xfId="15469" xr:uid="{00000000-0005-0000-0000-0000519E0000}"/>
    <cellStyle name="Normal 95 2 29 2 2" xfId="26803" xr:uid="{00000000-0005-0000-0000-0000529E0000}"/>
    <cellStyle name="Normal 95 2 29 2 2 2" xfId="57139" xr:uid="{00000000-0005-0000-0000-0000539E0000}"/>
    <cellStyle name="Normal 95 2 29 2 3" xfId="46041" xr:uid="{00000000-0005-0000-0000-0000549E0000}"/>
    <cellStyle name="Normal 95 2 29 3" xfId="22777" xr:uid="{00000000-0005-0000-0000-0000559E0000}"/>
    <cellStyle name="Normal 95 2 29 3 2" xfId="53187" xr:uid="{00000000-0005-0000-0000-0000569E0000}"/>
    <cellStyle name="Normal 95 2 29 4" xfId="30829" xr:uid="{00000000-0005-0000-0000-0000579E0000}"/>
    <cellStyle name="Normal 95 2 29 5" xfId="34858" xr:uid="{00000000-0005-0000-0000-0000589E0000}"/>
    <cellStyle name="Normal 95 2 29 6" xfId="42089" xr:uid="{00000000-0005-0000-0000-0000599E0000}"/>
    <cellStyle name="Normal 95 2 3" xfId="5602" xr:uid="{00000000-0005-0000-0000-00005A9E0000}"/>
    <cellStyle name="Normal 95 2 3 2" xfId="7199" xr:uid="{00000000-0005-0000-0000-00005B9E0000}"/>
    <cellStyle name="Normal 95 2 3 2 2" xfId="18623" xr:uid="{00000000-0005-0000-0000-00005C9E0000}"/>
    <cellStyle name="Normal 95 2 3 2 2 2" xfId="49126" xr:uid="{00000000-0005-0000-0000-00005D9E0000}"/>
    <cellStyle name="Normal 95 2 3 2 3" xfId="38028" xr:uid="{00000000-0005-0000-0000-00005E9E0000}"/>
    <cellStyle name="Normal 95 2 3 3" xfId="8876" xr:uid="{00000000-0005-0000-0000-00005F9E0000}"/>
    <cellStyle name="Normal 95 2 3 3 2" xfId="20307" xr:uid="{00000000-0005-0000-0000-0000609E0000}"/>
    <cellStyle name="Normal 95 2 3 3 2 2" xfId="50717" xr:uid="{00000000-0005-0000-0000-0000619E0000}"/>
    <cellStyle name="Normal 95 2 3 3 3" xfId="39619" xr:uid="{00000000-0005-0000-0000-0000629E0000}"/>
    <cellStyle name="Normal 95 2 3 4" xfId="12999" xr:uid="{00000000-0005-0000-0000-0000639E0000}"/>
    <cellStyle name="Normal 95 2 3 4 2" xfId="24333" xr:uid="{00000000-0005-0000-0000-0000649E0000}"/>
    <cellStyle name="Normal 95 2 3 4 2 2" xfId="54669" xr:uid="{00000000-0005-0000-0000-0000659E0000}"/>
    <cellStyle name="Normal 95 2 3 4 3" xfId="43571" xr:uid="{00000000-0005-0000-0000-0000669E0000}"/>
    <cellStyle name="Normal 95 2 3 5" xfId="17026" xr:uid="{00000000-0005-0000-0000-0000679E0000}"/>
    <cellStyle name="Normal 95 2 3 5 2" xfId="47529" xr:uid="{00000000-0005-0000-0000-0000689E0000}"/>
    <cellStyle name="Normal 95 2 3 6" xfId="28359" xr:uid="{00000000-0005-0000-0000-0000699E0000}"/>
    <cellStyle name="Normal 95 2 3 7" xfId="32388" xr:uid="{00000000-0005-0000-0000-00006A9E0000}"/>
    <cellStyle name="Normal 95 2 3 8" xfId="36431" xr:uid="{00000000-0005-0000-0000-00006B9E0000}"/>
    <cellStyle name="Normal 95 2 30" xfId="11513" xr:uid="{00000000-0005-0000-0000-00006C9E0000}"/>
    <cellStyle name="Normal 95 2 30 2" xfId="15540" xr:uid="{00000000-0005-0000-0000-00006D9E0000}"/>
    <cellStyle name="Normal 95 2 30 2 2" xfId="26874" xr:uid="{00000000-0005-0000-0000-00006E9E0000}"/>
    <cellStyle name="Normal 95 2 30 2 2 2" xfId="57210" xr:uid="{00000000-0005-0000-0000-00006F9E0000}"/>
    <cellStyle name="Normal 95 2 30 2 3" xfId="46112" xr:uid="{00000000-0005-0000-0000-0000709E0000}"/>
    <cellStyle name="Normal 95 2 30 3" xfId="22848" xr:uid="{00000000-0005-0000-0000-0000719E0000}"/>
    <cellStyle name="Normal 95 2 30 3 2" xfId="53258" xr:uid="{00000000-0005-0000-0000-0000729E0000}"/>
    <cellStyle name="Normal 95 2 30 4" xfId="30900" xr:uid="{00000000-0005-0000-0000-0000739E0000}"/>
    <cellStyle name="Normal 95 2 30 5" xfId="34929" xr:uid="{00000000-0005-0000-0000-0000749E0000}"/>
    <cellStyle name="Normal 95 2 30 6" xfId="42160" xr:uid="{00000000-0005-0000-0000-0000759E0000}"/>
    <cellStyle name="Normal 95 2 31" xfId="11594" xr:uid="{00000000-0005-0000-0000-0000769E0000}"/>
    <cellStyle name="Normal 95 2 31 2" xfId="15621" xr:uid="{00000000-0005-0000-0000-0000779E0000}"/>
    <cellStyle name="Normal 95 2 31 2 2" xfId="26955" xr:uid="{00000000-0005-0000-0000-0000789E0000}"/>
    <cellStyle name="Normal 95 2 31 2 2 2" xfId="57291" xr:uid="{00000000-0005-0000-0000-0000799E0000}"/>
    <cellStyle name="Normal 95 2 31 2 3" xfId="46193" xr:uid="{00000000-0005-0000-0000-00007A9E0000}"/>
    <cellStyle name="Normal 95 2 31 3" xfId="22929" xr:uid="{00000000-0005-0000-0000-00007B9E0000}"/>
    <cellStyle name="Normal 95 2 31 3 2" xfId="53339" xr:uid="{00000000-0005-0000-0000-00007C9E0000}"/>
    <cellStyle name="Normal 95 2 31 4" xfId="30981" xr:uid="{00000000-0005-0000-0000-00007D9E0000}"/>
    <cellStyle name="Normal 95 2 31 5" xfId="35010" xr:uid="{00000000-0005-0000-0000-00007E9E0000}"/>
    <cellStyle name="Normal 95 2 31 6" xfId="42241" xr:uid="{00000000-0005-0000-0000-00007F9E0000}"/>
    <cellStyle name="Normal 95 2 32" xfId="11672" xr:uid="{00000000-0005-0000-0000-0000809E0000}"/>
    <cellStyle name="Normal 95 2 32 2" xfId="15699" xr:uid="{00000000-0005-0000-0000-0000819E0000}"/>
    <cellStyle name="Normal 95 2 32 2 2" xfId="27033" xr:uid="{00000000-0005-0000-0000-0000829E0000}"/>
    <cellStyle name="Normal 95 2 32 2 2 2" xfId="57369" xr:uid="{00000000-0005-0000-0000-0000839E0000}"/>
    <cellStyle name="Normal 95 2 32 2 3" xfId="46271" xr:uid="{00000000-0005-0000-0000-0000849E0000}"/>
    <cellStyle name="Normal 95 2 32 3" xfId="23007" xr:uid="{00000000-0005-0000-0000-0000859E0000}"/>
    <cellStyle name="Normal 95 2 32 3 2" xfId="53417" xr:uid="{00000000-0005-0000-0000-0000869E0000}"/>
    <cellStyle name="Normal 95 2 32 4" xfId="31059" xr:uid="{00000000-0005-0000-0000-0000879E0000}"/>
    <cellStyle name="Normal 95 2 32 5" xfId="35088" xr:uid="{00000000-0005-0000-0000-0000889E0000}"/>
    <cellStyle name="Normal 95 2 32 6" xfId="42319" xr:uid="{00000000-0005-0000-0000-0000899E0000}"/>
    <cellStyle name="Normal 95 2 33" xfId="11750" xr:uid="{00000000-0005-0000-0000-00008A9E0000}"/>
    <cellStyle name="Normal 95 2 33 2" xfId="15777" xr:uid="{00000000-0005-0000-0000-00008B9E0000}"/>
    <cellStyle name="Normal 95 2 33 2 2" xfId="27111" xr:uid="{00000000-0005-0000-0000-00008C9E0000}"/>
    <cellStyle name="Normal 95 2 33 2 2 2" xfId="57447" xr:uid="{00000000-0005-0000-0000-00008D9E0000}"/>
    <cellStyle name="Normal 95 2 33 2 3" xfId="46349" xr:uid="{00000000-0005-0000-0000-00008E9E0000}"/>
    <cellStyle name="Normal 95 2 33 3" xfId="23085" xr:uid="{00000000-0005-0000-0000-00008F9E0000}"/>
    <cellStyle name="Normal 95 2 33 3 2" xfId="53495" xr:uid="{00000000-0005-0000-0000-0000909E0000}"/>
    <cellStyle name="Normal 95 2 33 4" xfId="31137" xr:uid="{00000000-0005-0000-0000-0000919E0000}"/>
    <cellStyle name="Normal 95 2 33 5" xfId="35166" xr:uid="{00000000-0005-0000-0000-0000929E0000}"/>
    <cellStyle name="Normal 95 2 33 6" xfId="42397" xr:uid="{00000000-0005-0000-0000-0000939E0000}"/>
    <cellStyle name="Normal 95 2 34" xfId="11828" xr:uid="{00000000-0005-0000-0000-0000949E0000}"/>
    <cellStyle name="Normal 95 2 34 2" xfId="15855" xr:uid="{00000000-0005-0000-0000-0000959E0000}"/>
    <cellStyle name="Normal 95 2 34 2 2" xfId="27189" xr:uid="{00000000-0005-0000-0000-0000969E0000}"/>
    <cellStyle name="Normal 95 2 34 2 2 2" xfId="57525" xr:uid="{00000000-0005-0000-0000-0000979E0000}"/>
    <cellStyle name="Normal 95 2 34 2 3" xfId="46427" xr:uid="{00000000-0005-0000-0000-0000989E0000}"/>
    <cellStyle name="Normal 95 2 34 3" xfId="23163" xr:uid="{00000000-0005-0000-0000-0000999E0000}"/>
    <cellStyle name="Normal 95 2 34 3 2" xfId="53573" xr:uid="{00000000-0005-0000-0000-00009A9E0000}"/>
    <cellStyle name="Normal 95 2 34 4" xfId="31215" xr:uid="{00000000-0005-0000-0000-00009B9E0000}"/>
    <cellStyle name="Normal 95 2 34 5" xfId="35244" xr:uid="{00000000-0005-0000-0000-00009C9E0000}"/>
    <cellStyle name="Normal 95 2 34 6" xfId="42475" xr:uid="{00000000-0005-0000-0000-00009D9E0000}"/>
    <cellStyle name="Normal 95 2 35" xfId="11906" xr:uid="{00000000-0005-0000-0000-00009E9E0000}"/>
    <cellStyle name="Normal 95 2 35 2" xfId="15933" xr:uid="{00000000-0005-0000-0000-00009F9E0000}"/>
    <cellStyle name="Normal 95 2 35 2 2" xfId="27267" xr:uid="{00000000-0005-0000-0000-0000A09E0000}"/>
    <cellStyle name="Normal 95 2 35 2 2 2" xfId="57603" xr:uid="{00000000-0005-0000-0000-0000A19E0000}"/>
    <cellStyle name="Normal 95 2 35 2 3" xfId="46505" xr:uid="{00000000-0005-0000-0000-0000A29E0000}"/>
    <cellStyle name="Normal 95 2 35 3" xfId="23241" xr:uid="{00000000-0005-0000-0000-0000A39E0000}"/>
    <cellStyle name="Normal 95 2 35 3 2" xfId="53651" xr:uid="{00000000-0005-0000-0000-0000A49E0000}"/>
    <cellStyle name="Normal 95 2 35 4" xfId="31293" xr:uid="{00000000-0005-0000-0000-0000A59E0000}"/>
    <cellStyle name="Normal 95 2 35 5" xfId="35322" xr:uid="{00000000-0005-0000-0000-0000A69E0000}"/>
    <cellStyle name="Normal 95 2 35 6" xfId="42553" xr:uid="{00000000-0005-0000-0000-0000A79E0000}"/>
    <cellStyle name="Normal 95 2 36" xfId="11984" xr:uid="{00000000-0005-0000-0000-0000A89E0000}"/>
    <cellStyle name="Normal 95 2 36 2" xfId="16011" xr:uid="{00000000-0005-0000-0000-0000A99E0000}"/>
    <cellStyle name="Normal 95 2 36 2 2" xfId="27345" xr:uid="{00000000-0005-0000-0000-0000AA9E0000}"/>
    <cellStyle name="Normal 95 2 36 2 2 2" xfId="57681" xr:uid="{00000000-0005-0000-0000-0000AB9E0000}"/>
    <cellStyle name="Normal 95 2 36 2 3" xfId="46583" xr:uid="{00000000-0005-0000-0000-0000AC9E0000}"/>
    <cellStyle name="Normal 95 2 36 3" xfId="23319" xr:uid="{00000000-0005-0000-0000-0000AD9E0000}"/>
    <cellStyle name="Normal 95 2 36 3 2" xfId="53729" xr:uid="{00000000-0005-0000-0000-0000AE9E0000}"/>
    <cellStyle name="Normal 95 2 36 4" xfId="31371" xr:uid="{00000000-0005-0000-0000-0000AF9E0000}"/>
    <cellStyle name="Normal 95 2 36 5" xfId="35400" xr:uid="{00000000-0005-0000-0000-0000B09E0000}"/>
    <cellStyle name="Normal 95 2 36 6" xfId="42631" xr:uid="{00000000-0005-0000-0000-0000B19E0000}"/>
    <cellStyle name="Normal 95 2 37" xfId="12062" xr:uid="{00000000-0005-0000-0000-0000B29E0000}"/>
    <cellStyle name="Normal 95 2 37 2" xfId="16089" xr:uid="{00000000-0005-0000-0000-0000B39E0000}"/>
    <cellStyle name="Normal 95 2 37 2 2" xfId="27423" xr:uid="{00000000-0005-0000-0000-0000B49E0000}"/>
    <cellStyle name="Normal 95 2 37 2 2 2" xfId="57759" xr:uid="{00000000-0005-0000-0000-0000B59E0000}"/>
    <cellStyle name="Normal 95 2 37 2 3" xfId="46661" xr:uid="{00000000-0005-0000-0000-0000B69E0000}"/>
    <cellStyle name="Normal 95 2 37 3" xfId="23397" xr:uid="{00000000-0005-0000-0000-0000B79E0000}"/>
    <cellStyle name="Normal 95 2 37 3 2" xfId="53807" xr:uid="{00000000-0005-0000-0000-0000B89E0000}"/>
    <cellStyle name="Normal 95 2 37 4" xfId="31449" xr:uid="{00000000-0005-0000-0000-0000B99E0000}"/>
    <cellStyle name="Normal 95 2 37 5" xfId="35478" xr:uid="{00000000-0005-0000-0000-0000BA9E0000}"/>
    <cellStyle name="Normal 95 2 37 6" xfId="42709" xr:uid="{00000000-0005-0000-0000-0000BB9E0000}"/>
    <cellStyle name="Normal 95 2 38" xfId="12139" xr:uid="{00000000-0005-0000-0000-0000BC9E0000}"/>
    <cellStyle name="Normal 95 2 38 2" xfId="16166" xr:uid="{00000000-0005-0000-0000-0000BD9E0000}"/>
    <cellStyle name="Normal 95 2 38 2 2" xfId="27500" xr:uid="{00000000-0005-0000-0000-0000BE9E0000}"/>
    <cellStyle name="Normal 95 2 38 2 2 2" xfId="57836" xr:uid="{00000000-0005-0000-0000-0000BF9E0000}"/>
    <cellStyle name="Normal 95 2 38 2 3" xfId="46738" xr:uid="{00000000-0005-0000-0000-0000C09E0000}"/>
    <cellStyle name="Normal 95 2 38 3" xfId="23474" xr:uid="{00000000-0005-0000-0000-0000C19E0000}"/>
    <cellStyle name="Normal 95 2 38 3 2" xfId="53884" xr:uid="{00000000-0005-0000-0000-0000C29E0000}"/>
    <cellStyle name="Normal 95 2 38 4" xfId="31526" xr:uid="{00000000-0005-0000-0000-0000C39E0000}"/>
    <cellStyle name="Normal 95 2 38 5" xfId="35555" xr:uid="{00000000-0005-0000-0000-0000C49E0000}"/>
    <cellStyle name="Normal 95 2 38 6" xfId="42786" xr:uid="{00000000-0005-0000-0000-0000C59E0000}"/>
    <cellStyle name="Normal 95 2 39" xfId="12212" xr:uid="{00000000-0005-0000-0000-0000C69E0000}"/>
    <cellStyle name="Normal 95 2 39 2" xfId="16239" xr:uid="{00000000-0005-0000-0000-0000C79E0000}"/>
    <cellStyle name="Normal 95 2 39 2 2" xfId="27573" xr:uid="{00000000-0005-0000-0000-0000C89E0000}"/>
    <cellStyle name="Normal 95 2 39 2 2 2" xfId="57909" xr:uid="{00000000-0005-0000-0000-0000C99E0000}"/>
    <cellStyle name="Normal 95 2 39 2 3" xfId="46811" xr:uid="{00000000-0005-0000-0000-0000CA9E0000}"/>
    <cellStyle name="Normal 95 2 39 3" xfId="23547" xr:uid="{00000000-0005-0000-0000-0000CB9E0000}"/>
    <cellStyle name="Normal 95 2 39 3 2" xfId="53957" xr:uid="{00000000-0005-0000-0000-0000CC9E0000}"/>
    <cellStyle name="Normal 95 2 39 4" xfId="31599" xr:uid="{00000000-0005-0000-0000-0000CD9E0000}"/>
    <cellStyle name="Normal 95 2 39 5" xfId="35628" xr:uid="{00000000-0005-0000-0000-0000CE9E0000}"/>
    <cellStyle name="Normal 95 2 39 6" xfId="42859" xr:uid="{00000000-0005-0000-0000-0000CF9E0000}"/>
    <cellStyle name="Normal 95 2 4" xfId="6150" xr:uid="{00000000-0005-0000-0000-0000D09E0000}"/>
    <cellStyle name="Normal 95 2 4 2" xfId="7747" xr:uid="{00000000-0005-0000-0000-0000D19E0000}"/>
    <cellStyle name="Normal 95 2 4 2 2" xfId="19171" xr:uid="{00000000-0005-0000-0000-0000D29E0000}"/>
    <cellStyle name="Normal 95 2 4 2 2 2" xfId="49674" xr:uid="{00000000-0005-0000-0000-0000D39E0000}"/>
    <cellStyle name="Normal 95 2 4 2 3" xfId="38576" xr:uid="{00000000-0005-0000-0000-0000D49E0000}"/>
    <cellStyle name="Normal 95 2 4 3" xfId="9376" xr:uid="{00000000-0005-0000-0000-0000D59E0000}"/>
    <cellStyle name="Normal 95 2 4 3 2" xfId="20779" xr:uid="{00000000-0005-0000-0000-0000D69E0000}"/>
    <cellStyle name="Normal 95 2 4 3 2 2" xfId="51189" xr:uid="{00000000-0005-0000-0000-0000D79E0000}"/>
    <cellStyle name="Normal 95 2 4 3 3" xfId="40091" xr:uid="{00000000-0005-0000-0000-0000D89E0000}"/>
    <cellStyle name="Normal 95 2 4 4" xfId="13471" xr:uid="{00000000-0005-0000-0000-0000D99E0000}"/>
    <cellStyle name="Normal 95 2 4 4 2" xfId="24805" xr:uid="{00000000-0005-0000-0000-0000DA9E0000}"/>
    <cellStyle name="Normal 95 2 4 4 2 2" xfId="55141" xr:uid="{00000000-0005-0000-0000-0000DB9E0000}"/>
    <cellStyle name="Normal 95 2 4 4 3" xfId="44043" xr:uid="{00000000-0005-0000-0000-0000DC9E0000}"/>
    <cellStyle name="Normal 95 2 4 5" xfId="17574" xr:uid="{00000000-0005-0000-0000-0000DD9E0000}"/>
    <cellStyle name="Normal 95 2 4 5 2" xfId="48077" xr:uid="{00000000-0005-0000-0000-0000DE9E0000}"/>
    <cellStyle name="Normal 95 2 4 6" xfId="28831" xr:uid="{00000000-0005-0000-0000-0000DF9E0000}"/>
    <cellStyle name="Normal 95 2 4 7" xfId="32860" xr:uid="{00000000-0005-0000-0000-0000E09E0000}"/>
    <cellStyle name="Normal 95 2 4 8" xfId="36979" xr:uid="{00000000-0005-0000-0000-0000E19E0000}"/>
    <cellStyle name="Normal 95 2 40" xfId="12285" xr:uid="{00000000-0005-0000-0000-0000E29E0000}"/>
    <cellStyle name="Normal 95 2 40 2" xfId="16312" xr:uid="{00000000-0005-0000-0000-0000E39E0000}"/>
    <cellStyle name="Normal 95 2 40 2 2" xfId="27646" xr:uid="{00000000-0005-0000-0000-0000E49E0000}"/>
    <cellStyle name="Normal 95 2 40 2 2 2" xfId="57982" xr:uid="{00000000-0005-0000-0000-0000E59E0000}"/>
    <cellStyle name="Normal 95 2 40 2 3" xfId="46884" xr:uid="{00000000-0005-0000-0000-0000E69E0000}"/>
    <cellStyle name="Normal 95 2 40 3" xfId="23620" xr:uid="{00000000-0005-0000-0000-0000E79E0000}"/>
    <cellStyle name="Normal 95 2 40 3 2" xfId="54030" xr:uid="{00000000-0005-0000-0000-0000E89E0000}"/>
    <cellStyle name="Normal 95 2 40 4" xfId="31672" xr:uid="{00000000-0005-0000-0000-0000E99E0000}"/>
    <cellStyle name="Normal 95 2 40 5" xfId="35701" xr:uid="{00000000-0005-0000-0000-0000EA9E0000}"/>
    <cellStyle name="Normal 95 2 40 6" xfId="42932" xr:uid="{00000000-0005-0000-0000-0000EB9E0000}"/>
    <cellStyle name="Normal 95 2 41" xfId="12350" xr:uid="{00000000-0005-0000-0000-0000EC9E0000}"/>
    <cellStyle name="Normal 95 2 41 2" xfId="16377" xr:uid="{00000000-0005-0000-0000-0000ED9E0000}"/>
    <cellStyle name="Normal 95 2 41 2 2" xfId="27711" xr:uid="{00000000-0005-0000-0000-0000EE9E0000}"/>
    <cellStyle name="Normal 95 2 41 2 2 2" xfId="58047" xr:uid="{00000000-0005-0000-0000-0000EF9E0000}"/>
    <cellStyle name="Normal 95 2 41 2 3" xfId="46949" xr:uid="{00000000-0005-0000-0000-0000F09E0000}"/>
    <cellStyle name="Normal 95 2 41 3" xfId="23685" xr:uid="{00000000-0005-0000-0000-0000F19E0000}"/>
    <cellStyle name="Normal 95 2 41 3 2" xfId="54095" xr:uid="{00000000-0005-0000-0000-0000F29E0000}"/>
    <cellStyle name="Normal 95 2 41 4" xfId="31737" xr:uid="{00000000-0005-0000-0000-0000F39E0000}"/>
    <cellStyle name="Normal 95 2 41 5" xfId="35766" xr:uid="{00000000-0005-0000-0000-0000F49E0000}"/>
    <cellStyle name="Normal 95 2 41 6" xfId="42997" xr:uid="{00000000-0005-0000-0000-0000F59E0000}"/>
    <cellStyle name="Normal 95 2 42" xfId="12415" xr:uid="{00000000-0005-0000-0000-0000F69E0000}"/>
    <cellStyle name="Normal 95 2 42 2" xfId="16442" xr:uid="{00000000-0005-0000-0000-0000F79E0000}"/>
    <cellStyle name="Normal 95 2 42 2 2" xfId="27776" xr:uid="{00000000-0005-0000-0000-0000F89E0000}"/>
    <cellStyle name="Normal 95 2 42 2 2 2" xfId="58112" xr:uid="{00000000-0005-0000-0000-0000F99E0000}"/>
    <cellStyle name="Normal 95 2 42 2 3" xfId="47014" xr:uid="{00000000-0005-0000-0000-0000FA9E0000}"/>
    <cellStyle name="Normal 95 2 42 3" xfId="23750" xr:uid="{00000000-0005-0000-0000-0000FB9E0000}"/>
    <cellStyle name="Normal 95 2 42 3 2" xfId="54160" xr:uid="{00000000-0005-0000-0000-0000FC9E0000}"/>
    <cellStyle name="Normal 95 2 42 4" xfId="31802" xr:uid="{00000000-0005-0000-0000-0000FD9E0000}"/>
    <cellStyle name="Normal 95 2 42 5" xfId="35831" xr:uid="{00000000-0005-0000-0000-0000FE9E0000}"/>
    <cellStyle name="Normal 95 2 42 6" xfId="43062" xr:uid="{00000000-0005-0000-0000-0000FF9E0000}"/>
    <cellStyle name="Normal 95 2 43" xfId="12468" xr:uid="{00000000-0005-0000-0000-0000009F0000}"/>
    <cellStyle name="Normal 95 2 43 2" xfId="16495" xr:uid="{00000000-0005-0000-0000-0000019F0000}"/>
    <cellStyle name="Normal 95 2 43 2 2" xfId="27829" xr:uid="{00000000-0005-0000-0000-0000029F0000}"/>
    <cellStyle name="Normal 95 2 43 2 2 2" xfId="58165" xr:uid="{00000000-0005-0000-0000-0000039F0000}"/>
    <cellStyle name="Normal 95 2 43 2 3" xfId="47067" xr:uid="{00000000-0005-0000-0000-0000049F0000}"/>
    <cellStyle name="Normal 95 2 43 3" xfId="23803" xr:uid="{00000000-0005-0000-0000-0000059F0000}"/>
    <cellStyle name="Normal 95 2 43 3 2" xfId="54213" xr:uid="{00000000-0005-0000-0000-0000069F0000}"/>
    <cellStyle name="Normal 95 2 43 4" xfId="31855" xr:uid="{00000000-0005-0000-0000-0000079F0000}"/>
    <cellStyle name="Normal 95 2 43 5" xfId="35884" xr:uid="{00000000-0005-0000-0000-0000089F0000}"/>
    <cellStyle name="Normal 95 2 43 6" xfId="43115" xr:uid="{00000000-0005-0000-0000-0000099F0000}"/>
    <cellStyle name="Normal 95 2 44" xfId="12521" xr:uid="{00000000-0005-0000-0000-00000A9F0000}"/>
    <cellStyle name="Normal 95 2 44 2" xfId="16548" xr:uid="{00000000-0005-0000-0000-00000B9F0000}"/>
    <cellStyle name="Normal 95 2 44 2 2" xfId="27882" xr:uid="{00000000-0005-0000-0000-00000C9F0000}"/>
    <cellStyle name="Normal 95 2 44 2 2 2" xfId="58218" xr:uid="{00000000-0005-0000-0000-00000D9F0000}"/>
    <cellStyle name="Normal 95 2 44 2 3" xfId="47120" xr:uid="{00000000-0005-0000-0000-00000E9F0000}"/>
    <cellStyle name="Normal 95 2 44 3" xfId="23856" xr:uid="{00000000-0005-0000-0000-00000F9F0000}"/>
    <cellStyle name="Normal 95 2 44 3 2" xfId="54266" xr:uid="{00000000-0005-0000-0000-0000109F0000}"/>
    <cellStyle name="Normal 95 2 44 4" xfId="31908" xr:uid="{00000000-0005-0000-0000-0000119F0000}"/>
    <cellStyle name="Normal 95 2 44 5" xfId="35937" xr:uid="{00000000-0005-0000-0000-0000129F0000}"/>
    <cellStyle name="Normal 95 2 44 6" xfId="43168" xr:uid="{00000000-0005-0000-0000-0000139F0000}"/>
    <cellStyle name="Normal 95 2 45" xfId="12574" xr:uid="{00000000-0005-0000-0000-0000149F0000}"/>
    <cellStyle name="Normal 95 2 45 2" xfId="16601" xr:uid="{00000000-0005-0000-0000-0000159F0000}"/>
    <cellStyle name="Normal 95 2 45 2 2" xfId="27935" xr:uid="{00000000-0005-0000-0000-0000169F0000}"/>
    <cellStyle name="Normal 95 2 45 2 2 2" xfId="58271" xr:uid="{00000000-0005-0000-0000-0000179F0000}"/>
    <cellStyle name="Normal 95 2 45 2 3" xfId="47173" xr:uid="{00000000-0005-0000-0000-0000189F0000}"/>
    <cellStyle name="Normal 95 2 45 3" xfId="23909" xr:uid="{00000000-0005-0000-0000-0000199F0000}"/>
    <cellStyle name="Normal 95 2 45 3 2" xfId="54319" xr:uid="{00000000-0005-0000-0000-00001A9F0000}"/>
    <cellStyle name="Normal 95 2 45 4" xfId="31961" xr:uid="{00000000-0005-0000-0000-00001B9F0000}"/>
    <cellStyle name="Normal 95 2 45 5" xfId="35990" xr:uid="{00000000-0005-0000-0000-00001C9F0000}"/>
    <cellStyle name="Normal 95 2 45 6" xfId="43221" xr:uid="{00000000-0005-0000-0000-00001D9F0000}"/>
    <cellStyle name="Normal 95 2 46" xfId="12627" xr:uid="{00000000-0005-0000-0000-00001E9F0000}"/>
    <cellStyle name="Normal 95 2 46 2" xfId="16654" xr:uid="{00000000-0005-0000-0000-00001F9F0000}"/>
    <cellStyle name="Normal 95 2 46 2 2" xfId="27988" xr:uid="{00000000-0005-0000-0000-0000209F0000}"/>
    <cellStyle name="Normal 95 2 46 2 2 2" xfId="58324" xr:uid="{00000000-0005-0000-0000-0000219F0000}"/>
    <cellStyle name="Normal 95 2 46 2 3" xfId="47226" xr:uid="{00000000-0005-0000-0000-0000229F0000}"/>
    <cellStyle name="Normal 95 2 46 3" xfId="23962" xr:uid="{00000000-0005-0000-0000-0000239F0000}"/>
    <cellStyle name="Normal 95 2 46 3 2" xfId="54372" xr:uid="{00000000-0005-0000-0000-0000249F0000}"/>
    <cellStyle name="Normal 95 2 46 4" xfId="32014" xr:uid="{00000000-0005-0000-0000-0000259F0000}"/>
    <cellStyle name="Normal 95 2 46 5" xfId="36043" xr:uid="{00000000-0005-0000-0000-0000269F0000}"/>
    <cellStyle name="Normal 95 2 46 6" xfId="43274" xr:uid="{00000000-0005-0000-0000-0000279F0000}"/>
    <cellStyle name="Normal 95 2 47" xfId="12679" xr:uid="{00000000-0005-0000-0000-0000289F0000}"/>
    <cellStyle name="Normal 95 2 47 2" xfId="16706" xr:uid="{00000000-0005-0000-0000-0000299F0000}"/>
    <cellStyle name="Normal 95 2 47 2 2" xfId="28040" xr:uid="{00000000-0005-0000-0000-00002A9F0000}"/>
    <cellStyle name="Normal 95 2 47 2 2 2" xfId="58376" xr:uid="{00000000-0005-0000-0000-00002B9F0000}"/>
    <cellStyle name="Normal 95 2 47 2 3" xfId="47278" xr:uid="{00000000-0005-0000-0000-00002C9F0000}"/>
    <cellStyle name="Normal 95 2 47 3" xfId="24014" xr:uid="{00000000-0005-0000-0000-00002D9F0000}"/>
    <cellStyle name="Normal 95 2 47 3 2" xfId="54424" xr:uid="{00000000-0005-0000-0000-00002E9F0000}"/>
    <cellStyle name="Normal 95 2 47 4" xfId="32066" xr:uid="{00000000-0005-0000-0000-00002F9F0000}"/>
    <cellStyle name="Normal 95 2 47 5" xfId="36095" xr:uid="{00000000-0005-0000-0000-0000309F0000}"/>
    <cellStyle name="Normal 95 2 47 6" xfId="43326" xr:uid="{00000000-0005-0000-0000-0000319F0000}"/>
    <cellStyle name="Normal 95 2 48" xfId="12731" xr:uid="{00000000-0005-0000-0000-0000329F0000}"/>
    <cellStyle name="Normal 95 2 48 2" xfId="16758" xr:uid="{00000000-0005-0000-0000-0000339F0000}"/>
    <cellStyle name="Normal 95 2 48 2 2" xfId="28092" xr:uid="{00000000-0005-0000-0000-0000349F0000}"/>
    <cellStyle name="Normal 95 2 48 2 2 2" xfId="58428" xr:uid="{00000000-0005-0000-0000-0000359F0000}"/>
    <cellStyle name="Normal 95 2 48 2 3" xfId="47330" xr:uid="{00000000-0005-0000-0000-0000369F0000}"/>
    <cellStyle name="Normal 95 2 48 3" xfId="24066" xr:uid="{00000000-0005-0000-0000-0000379F0000}"/>
    <cellStyle name="Normal 95 2 48 3 2" xfId="54476" xr:uid="{00000000-0005-0000-0000-0000389F0000}"/>
    <cellStyle name="Normal 95 2 48 4" xfId="32118" xr:uid="{00000000-0005-0000-0000-0000399F0000}"/>
    <cellStyle name="Normal 95 2 48 5" xfId="36147" xr:uid="{00000000-0005-0000-0000-00003A9F0000}"/>
    <cellStyle name="Normal 95 2 48 6" xfId="43378" xr:uid="{00000000-0005-0000-0000-00003B9F0000}"/>
    <cellStyle name="Normal 95 2 49" xfId="12780" xr:uid="{00000000-0005-0000-0000-00003C9F0000}"/>
    <cellStyle name="Normal 95 2 49 2" xfId="16807" xr:uid="{00000000-0005-0000-0000-00003D9F0000}"/>
    <cellStyle name="Normal 95 2 49 2 2" xfId="28141" xr:uid="{00000000-0005-0000-0000-00003E9F0000}"/>
    <cellStyle name="Normal 95 2 49 2 2 2" xfId="58477" xr:uid="{00000000-0005-0000-0000-00003F9F0000}"/>
    <cellStyle name="Normal 95 2 49 2 3" xfId="47379" xr:uid="{00000000-0005-0000-0000-0000409F0000}"/>
    <cellStyle name="Normal 95 2 49 3" xfId="24115" xr:uid="{00000000-0005-0000-0000-0000419F0000}"/>
    <cellStyle name="Normal 95 2 49 3 2" xfId="54525" xr:uid="{00000000-0005-0000-0000-0000429F0000}"/>
    <cellStyle name="Normal 95 2 49 4" xfId="32167" xr:uid="{00000000-0005-0000-0000-0000439F0000}"/>
    <cellStyle name="Normal 95 2 49 5" xfId="36196" xr:uid="{00000000-0005-0000-0000-0000449F0000}"/>
    <cellStyle name="Normal 95 2 49 6" xfId="43427" xr:uid="{00000000-0005-0000-0000-0000459F0000}"/>
    <cellStyle name="Normal 95 2 5" xfId="6225" xr:uid="{00000000-0005-0000-0000-0000469F0000}"/>
    <cellStyle name="Normal 95 2 5 2" xfId="7822" xr:uid="{00000000-0005-0000-0000-0000479F0000}"/>
    <cellStyle name="Normal 95 2 5 2 2" xfId="19246" xr:uid="{00000000-0005-0000-0000-0000489F0000}"/>
    <cellStyle name="Normal 95 2 5 2 2 2" xfId="49749" xr:uid="{00000000-0005-0000-0000-0000499F0000}"/>
    <cellStyle name="Normal 95 2 5 2 3" xfId="38651" xr:uid="{00000000-0005-0000-0000-00004A9F0000}"/>
    <cellStyle name="Normal 95 2 5 3" xfId="9463" xr:uid="{00000000-0005-0000-0000-00004B9F0000}"/>
    <cellStyle name="Normal 95 2 5 3 2" xfId="20866" xr:uid="{00000000-0005-0000-0000-00004C9F0000}"/>
    <cellStyle name="Normal 95 2 5 3 2 2" xfId="51276" xr:uid="{00000000-0005-0000-0000-00004D9F0000}"/>
    <cellStyle name="Normal 95 2 5 3 3" xfId="40178" xr:uid="{00000000-0005-0000-0000-00004E9F0000}"/>
    <cellStyle name="Normal 95 2 5 4" xfId="13558" xr:uid="{00000000-0005-0000-0000-00004F9F0000}"/>
    <cellStyle name="Normal 95 2 5 4 2" xfId="24892" xr:uid="{00000000-0005-0000-0000-0000509F0000}"/>
    <cellStyle name="Normal 95 2 5 4 2 2" xfId="55228" xr:uid="{00000000-0005-0000-0000-0000519F0000}"/>
    <cellStyle name="Normal 95 2 5 4 3" xfId="44130" xr:uid="{00000000-0005-0000-0000-0000529F0000}"/>
    <cellStyle name="Normal 95 2 5 5" xfId="17649" xr:uid="{00000000-0005-0000-0000-0000539F0000}"/>
    <cellStyle name="Normal 95 2 5 5 2" xfId="48152" xr:uid="{00000000-0005-0000-0000-0000549F0000}"/>
    <cellStyle name="Normal 95 2 5 6" xfId="28918" xr:uid="{00000000-0005-0000-0000-0000559F0000}"/>
    <cellStyle name="Normal 95 2 5 7" xfId="32947" xr:uid="{00000000-0005-0000-0000-0000569F0000}"/>
    <cellStyle name="Normal 95 2 5 8" xfId="37054" xr:uid="{00000000-0005-0000-0000-0000579F0000}"/>
    <cellStyle name="Normal 95 2 50" xfId="8843" xr:uid="{00000000-0005-0000-0000-0000589F0000}"/>
    <cellStyle name="Normal 95 2 50 2" xfId="20274" xr:uid="{00000000-0005-0000-0000-0000599F0000}"/>
    <cellStyle name="Normal 95 2 50 2 2" xfId="50684" xr:uid="{00000000-0005-0000-0000-00005A9F0000}"/>
    <cellStyle name="Normal 95 2 50 3" xfId="39586" xr:uid="{00000000-0005-0000-0000-00005B9F0000}"/>
    <cellStyle name="Normal 95 2 51" xfId="12966" xr:uid="{00000000-0005-0000-0000-00005C9F0000}"/>
    <cellStyle name="Normal 95 2 51 2" xfId="24300" xr:uid="{00000000-0005-0000-0000-00005D9F0000}"/>
    <cellStyle name="Normal 95 2 51 2 2" xfId="54636" xr:uid="{00000000-0005-0000-0000-00005E9F0000}"/>
    <cellStyle name="Normal 95 2 51 3" xfId="43538" xr:uid="{00000000-0005-0000-0000-00005F9F0000}"/>
    <cellStyle name="Normal 95 2 52" xfId="16993" xr:uid="{00000000-0005-0000-0000-0000609F0000}"/>
    <cellStyle name="Normal 95 2 52 2" xfId="47496" xr:uid="{00000000-0005-0000-0000-0000619F0000}"/>
    <cellStyle name="Normal 95 2 53" xfId="28326" xr:uid="{00000000-0005-0000-0000-0000629F0000}"/>
    <cellStyle name="Normal 95 2 54" xfId="32355" xr:uid="{00000000-0005-0000-0000-0000639F0000}"/>
    <cellStyle name="Normal 95 2 55" xfId="36311" xr:uid="{00000000-0005-0000-0000-0000649F0000}"/>
    <cellStyle name="Normal 95 2 56" xfId="36398" xr:uid="{00000000-0005-0000-0000-0000659F0000}"/>
    <cellStyle name="Normal 95 2 57" xfId="58662" xr:uid="{00000000-0005-0000-0000-0000669F0000}"/>
    <cellStyle name="Normal 95 2 6" xfId="6300" xr:uid="{00000000-0005-0000-0000-0000679F0000}"/>
    <cellStyle name="Normal 95 2 6 2" xfId="7897" xr:uid="{00000000-0005-0000-0000-0000689F0000}"/>
    <cellStyle name="Normal 95 2 6 2 2" xfId="19321" xr:uid="{00000000-0005-0000-0000-0000699F0000}"/>
    <cellStyle name="Normal 95 2 6 2 2 2" xfId="49824" xr:uid="{00000000-0005-0000-0000-00006A9F0000}"/>
    <cellStyle name="Normal 95 2 6 2 3" xfId="38726" xr:uid="{00000000-0005-0000-0000-00006B9F0000}"/>
    <cellStyle name="Normal 95 2 6 3" xfId="9538" xr:uid="{00000000-0005-0000-0000-00006C9F0000}"/>
    <cellStyle name="Normal 95 2 6 3 2" xfId="20940" xr:uid="{00000000-0005-0000-0000-00006D9F0000}"/>
    <cellStyle name="Normal 95 2 6 3 2 2" xfId="51350" xr:uid="{00000000-0005-0000-0000-00006E9F0000}"/>
    <cellStyle name="Normal 95 2 6 3 3" xfId="40252" xr:uid="{00000000-0005-0000-0000-00006F9F0000}"/>
    <cellStyle name="Normal 95 2 6 4" xfId="13632" xr:uid="{00000000-0005-0000-0000-0000709F0000}"/>
    <cellStyle name="Normal 95 2 6 4 2" xfId="24966" xr:uid="{00000000-0005-0000-0000-0000719F0000}"/>
    <cellStyle name="Normal 95 2 6 4 2 2" xfId="55302" xr:uid="{00000000-0005-0000-0000-0000729F0000}"/>
    <cellStyle name="Normal 95 2 6 4 3" xfId="44204" xr:uid="{00000000-0005-0000-0000-0000739F0000}"/>
    <cellStyle name="Normal 95 2 6 5" xfId="17724" xr:uid="{00000000-0005-0000-0000-0000749F0000}"/>
    <cellStyle name="Normal 95 2 6 5 2" xfId="48227" xr:uid="{00000000-0005-0000-0000-0000759F0000}"/>
    <cellStyle name="Normal 95 2 6 6" xfId="28992" xr:uid="{00000000-0005-0000-0000-0000769F0000}"/>
    <cellStyle name="Normal 95 2 6 7" xfId="33021" xr:uid="{00000000-0005-0000-0000-0000779F0000}"/>
    <cellStyle name="Normal 95 2 6 8" xfId="37129" xr:uid="{00000000-0005-0000-0000-0000789F0000}"/>
    <cellStyle name="Normal 95 2 7" xfId="6372" xr:uid="{00000000-0005-0000-0000-0000799F0000}"/>
    <cellStyle name="Normal 95 2 7 2" xfId="7969" xr:uid="{00000000-0005-0000-0000-00007A9F0000}"/>
    <cellStyle name="Normal 95 2 7 2 2" xfId="19393" xr:uid="{00000000-0005-0000-0000-00007B9F0000}"/>
    <cellStyle name="Normal 95 2 7 2 2 2" xfId="49896" xr:uid="{00000000-0005-0000-0000-00007C9F0000}"/>
    <cellStyle name="Normal 95 2 7 2 3" xfId="38798" xr:uid="{00000000-0005-0000-0000-00007D9F0000}"/>
    <cellStyle name="Normal 95 2 7 3" xfId="9612" xr:uid="{00000000-0005-0000-0000-00007E9F0000}"/>
    <cellStyle name="Normal 95 2 7 3 2" xfId="21013" xr:uid="{00000000-0005-0000-0000-00007F9F0000}"/>
    <cellStyle name="Normal 95 2 7 3 2 2" xfId="51423" xr:uid="{00000000-0005-0000-0000-0000809F0000}"/>
    <cellStyle name="Normal 95 2 7 3 3" xfId="40325" xr:uid="{00000000-0005-0000-0000-0000819F0000}"/>
    <cellStyle name="Normal 95 2 7 4" xfId="13705" xr:uid="{00000000-0005-0000-0000-0000829F0000}"/>
    <cellStyle name="Normal 95 2 7 4 2" xfId="25039" xr:uid="{00000000-0005-0000-0000-0000839F0000}"/>
    <cellStyle name="Normal 95 2 7 4 2 2" xfId="55375" xr:uid="{00000000-0005-0000-0000-0000849F0000}"/>
    <cellStyle name="Normal 95 2 7 4 3" xfId="44277" xr:uid="{00000000-0005-0000-0000-0000859F0000}"/>
    <cellStyle name="Normal 95 2 7 5" xfId="17796" xr:uid="{00000000-0005-0000-0000-0000869F0000}"/>
    <cellStyle name="Normal 95 2 7 5 2" xfId="48299" xr:uid="{00000000-0005-0000-0000-0000879F0000}"/>
    <cellStyle name="Normal 95 2 7 6" xfId="29065" xr:uid="{00000000-0005-0000-0000-0000889F0000}"/>
    <cellStyle name="Normal 95 2 7 7" xfId="33094" xr:uid="{00000000-0005-0000-0000-0000899F0000}"/>
    <cellStyle name="Normal 95 2 7 8" xfId="37201" xr:uid="{00000000-0005-0000-0000-00008A9F0000}"/>
    <cellStyle name="Normal 95 2 8" xfId="6444" xr:uid="{00000000-0005-0000-0000-00008B9F0000}"/>
    <cellStyle name="Normal 95 2 8 2" xfId="8041" xr:uid="{00000000-0005-0000-0000-00008C9F0000}"/>
    <cellStyle name="Normal 95 2 8 2 2" xfId="19465" xr:uid="{00000000-0005-0000-0000-00008D9F0000}"/>
    <cellStyle name="Normal 95 2 8 2 2 2" xfId="49968" xr:uid="{00000000-0005-0000-0000-00008E9F0000}"/>
    <cellStyle name="Normal 95 2 8 2 3" xfId="38870" xr:uid="{00000000-0005-0000-0000-00008F9F0000}"/>
    <cellStyle name="Normal 95 2 8 3" xfId="9685" xr:uid="{00000000-0005-0000-0000-0000909F0000}"/>
    <cellStyle name="Normal 95 2 8 3 2" xfId="21085" xr:uid="{00000000-0005-0000-0000-0000919F0000}"/>
    <cellStyle name="Normal 95 2 8 3 2 2" xfId="51495" xr:uid="{00000000-0005-0000-0000-0000929F0000}"/>
    <cellStyle name="Normal 95 2 8 3 3" xfId="40397" xr:uid="{00000000-0005-0000-0000-0000939F0000}"/>
    <cellStyle name="Normal 95 2 8 4" xfId="13777" xr:uid="{00000000-0005-0000-0000-0000949F0000}"/>
    <cellStyle name="Normal 95 2 8 4 2" xfId="25111" xr:uid="{00000000-0005-0000-0000-0000959F0000}"/>
    <cellStyle name="Normal 95 2 8 4 2 2" xfId="55447" xr:uid="{00000000-0005-0000-0000-0000969F0000}"/>
    <cellStyle name="Normal 95 2 8 4 3" xfId="44349" xr:uid="{00000000-0005-0000-0000-0000979F0000}"/>
    <cellStyle name="Normal 95 2 8 5" xfId="17868" xr:uid="{00000000-0005-0000-0000-0000989F0000}"/>
    <cellStyle name="Normal 95 2 8 5 2" xfId="48371" xr:uid="{00000000-0005-0000-0000-0000999F0000}"/>
    <cellStyle name="Normal 95 2 8 6" xfId="29137" xr:uid="{00000000-0005-0000-0000-00009A9F0000}"/>
    <cellStyle name="Normal 95 2 8 7" xfId="33166" xr:uid="{00000000-0005-0000-0000-00009B9F0000}"/>
    <cellStyle name="Normal 95 2 8 8" xfId="37273" xr:uid="{00000000-0005-0000-0000-00009C9F0000}"/>
    <cellStyle name="Normal 95 2 9" xfId="6515" xr:uid="{00000000-0005-0000-0000-00009D9F0000}"/>
    <cellStyle name="Normal 95 2 9 2" xfId="8112" xr:uid="{00000000-0005-0000-0000-00009E9F0000}"/>
    <cellStyle name="Normal 95 2 9 2 2" xfId="19536" xr:uid="{00000000-0005-0000-0000-00009F9F0000}"/>
    <cellStyle name="Normal 95 2 9 2 2 2" xfId="50039" xr:uid="{00000000-0005-0000-0000-0000A09F0000}"/>
    <cellStyle name="Normal 95 2 9 2 3" xfId="38941" xr:uid="{00000000-0005-0000-0000-0000A19F0000}"/>
    <cellStyle name="Normal 95 2 9 3" xfId="9758" xr:uid="{00000000-0005-0000-0000-0000A29F0000}"/>
    <cellStyle name="Normal 95 2 9 3 2" xfId="21157" xr:uid="{00000000-0005-0000-0000-0000A39F0000}"/>
    <cellStyle name="Normal 95 2 9 3 2 2" xfId="51567" xr:uid="{00000000-0005-0000-0000-0000A49F0000}"/>
    <cellStyle name="Normal 95 2 9 3 3" xfId="40469" xr:uid="{00000000-0005-0000-0000-0000A59F0000}"/>
    <cellStyle name="Normal 95 2 9 4" xfId="13849" xr:uid="{00000000-0005-0000-0000-0000A69F0000}"/>
    <cellStyle name="Normal 95 2 9 4 2" xfId="25183" xr:uid="{00000000-0005-0000-0000-0000A79F0000}"/>
    <cellStyle name="Normal 95 2 9 4 2 2" xfId="55519" xr:uid="{00000000-0005-0000-0000-0000A89F0000}"/>
    <cellStyle name="Normal 95 2 9 4 3" xfId="44421" xr:uid="{00000000-0005-0000-0000-0000A99F0000}"/>
    <cellStyle name="Normal 95 2 9 5" xfId="17939" xr:uid="{00000000-0005-0000-0000-0000AA9F0000}"/>
    <cellStyle name="Normal 95 2 9 5 2" xfId="48442" xr:uid="{00000000-0005-0000-0000-0000AB9F0000}"/>
    <cellStyle name="Normal 95 2 9 6" xfId="29209" xr:uid="{00000000-0005-0000-0000-0000AC9F0000}"/>
    <cellStyle name="Normal 95 2 9 7" xfId="33238" xr:uid="{00000000-0005-0000-0000-0000AD9F0000}"/>
    <cellStyle name="Normal 95 2 9 8" xfId="37344" xr:uid="{00000000-0005-0000-0000-0000AE9F0000}"/>
    <cellStyle name="Normal 95 20" xfId="5516" xr:uid="{00000000-0005-0000-0000-0000AF9F0000}"/>
    <cellStyle name="Normal 95 20 10" xfId="6587" xr:uid="{00000000-0005-0000-0000-0000B09F0000}"/>
    <cellStyle name="Normal 95 20 10 2" xfId="8184" xr:uid="{00000000-0005-0000-0000-0000B19F0000}"/>
    <cellStyle name="Normal 95 20 10 2 2" xfId="19608" xr:uid="{00000000-0005-0000-0000-0000B29F0000}"/>
    <cellStyle name="Normal 95 20 10 2 2 2" xfId="50111" xr:uid="{00000000-0005-0000-0000-0000B39F0000}"/>
    <cellStyle name="Normal 95 20 10 2 3" xfId="39013" xr:uid="{00000000-0005-0000-0000-0000B49F0000}"/>
    <cellStyle name="Normal 95 20 10 3" xfId="9832" xr:uid="{00000000-0005-0000-0000-0000B59F0000}"/>
    <cellStyle name="Normal 95 20 10 3 2" xfId="21230" xr:uid="{00000000-0005-0000-0000-0000B69F0000}"/>
    <cellStyle name="Normal 95 20 10 3 2 2" xfId="51640" xr:uid="{00000000-0005-0000-0000-0000B79F0000}"/>
    <cellStyle name="Normal 95 20 10 3 3" xfId="40542" xr:uid="{00000000-0005-0000-0000-0000B89F0000}"/>
    <cellStyle name="Normal 95 20 10 4" xfId="13922" xr:uid="{00000000-0005-0000-0000-0000B99F0000}"/>
    <cellStyle name="Normal 95 20 10 4 2" xfId="25256" xr:uid="{00000000-0005-0000-0000-0000BA9F0000}"/>
    <cellStyle name="Normal 95 20 10 4 2 2" xfId="55592" xr:uid="{00000000-0005-0000-0000-0000BB9F0000}"/>
    <cellStyle name="Normal 95 20 10 4 3" xfId="44494" xr:uid="{00000000-0005-0000-0000-0000BC9F0000}"/>
    <cellStyle name="Normal 95 20 10 5" xfId="18011" xr:uid="{00000000-0005-0000-0000-0000BD9F0000}"/>
    <cellStyle name="Normal 95 20 10 5 2" xfId="48514" xr:uid="{00000000-0005-0000-0000-0000BE9F0000}"/>
    <cellStyle name="Normal 95 20 10 6" xfId="29282" xr:uid="{00000000-0005-0000-0000-0000BF9F0000}"/>
    <cellStyle name="Normal 95 20 10 7" xfId="33311" xr:uid="{00000000-0005-0000-0000-0000C09F0000}"/>
    <cellStyle name="Normal 95 20 10 8" xfId="37416" xr:uid="{00000000-0005-0000-0000-0000C19F0000}"/>
    <cellStyle name="Normal 95 20 11" xfId="6648" xr:uid="{00000000-0005-0000-0000-0000C29F0000}"/>
    <cellStyle name="Normal 95 20 11 2" xfId="8245" xr:uid="{00000000-0005-0000-0000-0000C39F0000}"/>
    <cellStyle name="Normal 95 20 11 2 2" xfId="19669" xr:uid="{00000000-0005-0000-0000-0000C49F0000}"/>
    <cellStyle name="Normal 95 20 11 2 2 2" xfId="50172" xr:uid="{00000000-0005-0000-0000-0000C59F0000}"/>
    <cellStyle name="Normal 95 20 11 2 3" xfId="39074" xr:uid="{00000000-0005-0000-0000-0000C69F0000}"/>
    <cellStyle name="Normal 95 20 11 3" xfId="9905" xr:uid="{00000000-0005-0000-0000-0000C79F0000}"/>
    <cellStyle name="Normal 95 20 11 3 2" xfId="21302" xr:uid="{00000000-0005-0000-0000-0000C89F0000}"/>
    <cellStyle name="Normal 95 20 11 3 2 2" xfId="51712" xr:uid="{00000000-0005-0000-0000-0000C99F0000}"/>
    <cellStyle name="Normal 95 20 11 3 3" xfId="40614" xr:uid="{00000000-0005-0000-0000-0000CA9F0000}"/>
    <cellStyle name="Normal 95 20 11 4" xfId="13994" xr:uid="{00000000-0005-0000-0000-0000CB9F0000}"/>
    <cellStyle name="Normal 95 20 11 4 2" xfId="25328" xr:uid="{00000000-0005-0000-0000-0000CC9F0000}"/>
    <cellStyle name="Normal 95 20 11 4 2 2" xfId="55664" xr:uid="{00000000-0005-0000-0000-0000CD9F0000}"/>
    <cellStyle name="Normal 95 20 11 4 3" xfId="44566" xr:uid="{00000000-0005-0000-0000-0000CE9F0000}"/>
    <cellStyle name="Normal 95 20 11 5" xfId="18072" xr:uid="{00000000-0005-0000-0000-0000CF9F0000}"/>
    <cellStyle name="Normal 95 20 11 5 2" xfId="48575" xr:uid="{00000000-0005-0000-0000-0000D09F0000}"/>
    <cellStyle name="Normal 95 20 11 6" xfId="29354" xr:uid="{00000000-0005-0000-0000-0000D19F0000}"/>
    <cellStyle name="Normal 95 20 11 7" xfId="33383" xr:uid="{00000000-0005-0000-0000-0000D29F0000}"/>
    <cellStyle name="Normal 95 20 11 8" xfId="37477" xr:uid="{00000000-0005-0000-0000-0000D39F0000}"/>
    <cellStyle name="Normal 95 20 12" xfId="6709" xr:uid="{00000000-0005-0000-0000-0000D49F0000}"/>
    <cellStyle name="Normal 95 20 12 2" xfId="8306" xr:uid="{00000000-0005-0000-0000-0000D59F0000}"/>
    <cellStyle name="Normal 95 20 12 2 2" xfId="19730" xr:uid="{00000000-0005-0000-0000-0000D69F0000}"/>
    <cellStyle name="Normal 95 20 12 2 2 2" xfId="50233" xr:uid="{00000000-0005-0000-0000-0000D79F0000}"/>
    <cellStyle name="Normal 95 20 12 2 3" xfId="39135" xr:uid="{00000000-0005-0000-0000-0000D89F0000}"/>
    <cellStyle name="Normal 95 20 12 3" xfId="9978" xr:uid="{00000000-0005-0000-0000-0000D99F0000}"/>
    <cellStyle name="Normal 95 20 12 3 2" xfId="21374" xr:uid="{00000000-0005-0000-0000-0000DA9F0000}"/>
    <cellStyle name="Normal 95 20 12 3 2 2" xfId="51784" xr:uid="{00000000-0005-0000-0000-0000DB9F0000}"/>
    <cellStyle name="Normal 95 20 12 3 3" xfId="40686" xr:uid="{00000000-0005-0000-0000-0000DC9F0000}"/>
    <cellStyle name="Normal 95 20 12 4" xfId="14066" xr:uid="{00000000-0005-0000-0000-0000DD9F0000}"/>
    <cellStyle name="Normal 95 20 12 4 2" xfId="25400" xr:uid="{00000000-0005-0000-0000-0000DE9F0000}"/>
    <cellStyle name="Normal 95 20 12 4 2 2" xfId="55736" xr:uid="{00000000-0005-0000-0000-0000DF9F0000}"/>
    <cellStyle name="Normal 95 20 12 4 3" xfId="44638" xr:uid="{00000000-0005-0000-0000-0000E09F0000}"/>
    <cellStyle name="Normal 95 20 12 5" xfId="18133" xr:uid="{00000000-0005-0000-0000-0000E19F0000}"/>
    <cellStyle name="Normal 95 20 12 5 2" xfId="48636" xr:uid="{00000000-0005-0000-0000-0000E29F0000}"/>
    <cellStyle name="Normal 95 20 12 6" xfId="29426" xr:uid="{00000000-0005-0000-0000-0000E39F0000}"/>
    <cellStyle name="Normal 95 20 12 7" xfId="33455" xr:uid="{00000000-0005-0000-0000-0000E49F0000}"/>
    <cellStyle name="Normal 95 20 12 8" xfId="37538" xr:uid="{00000000-0005-0000-0000-0000E59F0000}"/>
    <cellStyle name="Normal 95 20 13" xfId="6760" xr:uid="{00000000-0005-0000-0000-0000E69F0000}"/>
    <cellStyle name="Normal 95 20 13 2" xfId="8357" xr:uid="{00000000-0005-0000-0000-0000E79F0000}"/>
    <cellStyle name="Normal 95 20 13 2 2" xfId="19781" xr:uid="{00000000-0005-0000-0000-0000E89F0000}"/>
    <cellStyle name="Normal 95 20 13 2 2 2" xfId="50284" xr:uid="{00000000-0005-0000-0000-0000E99F0000}"/>
    <cellStyle name="Normal 95 20 13 2 3" xfId="39186" xr:uid="{00000000-0005-0000-0000-0000EA9F0000}"/>
    <cellStyle name="Normal 95 20 13 3" xfId="10043" xr:uid="{00000000-0005-0000-0000-0000EB9F0000}"/>
    <cellStyle name="Normal 95 20 13 3 2" xfId="21438" xr:uid="{00000000-0005-0000-0000-0000EC9F0000}"/>
    <cellStyle name="Normal 95 20 13 3 2 2" xfId="51848" xr:uid="{00000000-0005-0000-0000-0000ED9F0000}"/>
    <cellStyle name="Normal 95 20 13 3 3" xfId="40750" xr:uid="{00000000-0005-0000-0000-0000EE9F0000}"/>
    <cellStyle name="Normal 95 20 13 4" xfId="14130" xr:uid="{00000000-0005-0000-0000-0000EF9F0000}"/>
    <cellStyle name="Normal 95 20 13 4 2" xfId="25464" xr:uid="{00000000-0005-0000-0000-0000F09F0000}"/>
    <cellStyle name="Normal 95 20 13 4 2 2" xfId="55800" xr:uid="{00000000-0005-0000-0000-0000F19F0000}"/>
    <cellStyle name="Normal 95 20 13 4 3" xfId="44702" xr:uid="{00000000-0005-0000-0000-0000F29F0000}"/>
    <cellStyle name="Normal 95 20 13 5" xfId="18184" xr:uid="{00000000-0005-0000-0000-0000F39F0000}"/>
    <cellStyle name="Normal 95 20 13 5 2" xfId="48687" xr:uid="{00000000-0005-0000-0000-0000F49F0000}"/>
    <cellStyle name="Normal 95 20 13 6" xfId="29490" xr:uid="{00000000-0005-0000-0000-0000F59F0000}"/>
    <cellStyle name="Normal 95 20 13 7" xfId="33519" xr:uid="{00000000-0005-0000-0000-0000F69F0000}"/>
    <cellStyle name="Normal 95 20 13 8" xfId="37589" xr:uid="{00000000-0005-0000-0000-0000F79F0000}"/>
    <cellStyle name="Normal 95 20 14" xfId="6811" xr:uid="{00000000-0005-0000-0000-0000F89F0000}"/>
    <cellStyle name="Normal 95 20 14 2" xfId="8408" xr:uid="{00000000-0005-0000-0000-0000F99F0000}"/>
    <cellStyle name="Normal 95 20 14 2 2" xfId="19832" xr:uid="{00000000-0005-0000-0000-0000FA9F0000}"/>
    <cellStyle name="Normal 95 20 14 2 2 2" xfId="50335" xr:uid="{00000000-0005-0000-0000-0000FB9F0000}"/>
    <cellStyle name="Normal 95 20 14 2 3" xfId="39237" xr:uid="{00000000-0005-0000-0000-0000FC9F0000}"/>
    <cellStyle name="Normal 95 20 14 3" xfId="10108" xr:uid="{00000000-0005-0000-0000-0000FD9F0000}"/>
    <cellStyle name="Normal 95 20 14 3 2" xfId="21502" xr:uid="{00000000-0005-0000-0000-0000FE9F0000}"/>
    <cellStyle name="Normal 95 20 14 3 2 2" xfId="51912" xr:uid="{00000000-0005-0000-0000-0000FF9F0000}"/>
    <cellStyle name="Normal 95 20 14 3 3" xfId="40814" xr:uid="{00000000-0005-0000-0000-000000A00000}"/>
    <cellStyle name="Normal 95 20 14 4" xfId="14194" xr:uid="{00000000-0005-0000-0000-000001A00000}"/>
    <cellStyle name="Normal 95 20 14 4 2" xfId="25528" xr:uid="{00000000-0005-0000-0000-000002A00000}"/>
    <cellStyle name="Normal 95 20 14 4 2 2" xfId="55864" xr:uid="{00000000-0005-0000-0000-000003A00000}"/>
    <cellStyle name="Normal 95 20 14 4 3" xfId="44766" xr:uid="{00000000-0005-0000-0000-000004A00000}"/>
    <cellStyle name="Normal 95 20 14 5" xfId="18235" xr:uid="{00000000-0005-0000-0000-000005A00000}"/>
    <cellStyle name="Normal 95 20 14 5 2" xfId="48738" xr:uid="{00000000-0005-0000-0000-000006A00000}"/>
    <cellStyle name="Normal 95 20 14 6" xfId="29554" xr:uid="{00000000-0005-0000-0000-000007A00000}"/>
    <cellStyle name="Normal 95 20 14 7" xfId="33583" xr:uid="{00000000-0005-0000-0000-000008A00000}"/>
    <cellStyle name="Normal 95 20 14 8" xfId="37640" xr:uid="{00000000-0005-0000-0000-000009A00000}"/>
    <cellStyle name="Normal 95 20 15" xfId="6862" xr:uid="{00000000-0005-0000-0000-00000AA00000}"/>
    <cellStyle name="Normal 95 20 15 2" xfId="8459" xr:uid="{00000000-0005-0000-0000-00000BA00000}"/>
    <cellStyle name="Normal 95 20 15 2 2" xfId="19883" xr:uid="{00000000-0005-0000-0000-00000CA00000}"/>
    <cellStyle name="Normal 95 20 15 2 2 2" xfId="50386" xr:uid="{00000000-0005-0000-0000-00000DA00000}"/>
    <cellStyle name="Normal 95 20 15 2 3" xfId="39288" xr:uid="{00000000-0005-0000-0000-00000EA00000}"/>
    <cellStyle name="Normal 95 20 15 3" xfId="10170" xr:uid="{00000000-0005-0000-0000-00000FA00000}"/>
    <cellStyle name="Normal 95 20 15 3 2" xfId="21563" xr:uid="{00000000-0005-0000-0000-000010A00000}"/>
    <cellStyle name="Normal 95 20 15 3 2 2" xfId="51973" xr:uid="{00000000-0005-0000-0000-000011A00000}"/>
    <cellStyle name="Normal 95 20 15 3 3" xfId="40875" xr:uid="{00000000-0005-0000-0000-000012A00000}"/>
    <cellStyle name="Normal 95 20 15 4" xfId="14255" xr:uid="{00000000-0005-0000-0000-000013A00000}"/>
    <cellStyle name="Normal 95 20 15 4 2" xfId="25589" xr:uid="{00000000-0005-0000-0000-000014A00000}"/>
    <cellStyle name="Normal 95 20 15 4 2 2" xfId="55925" xr:uid="{00000000-0005-0000-0000-000015A00000}"/>
    <cellStyle name="Normal 95 20 15 4 3" xfId="44827" xr:uid="{00000000-0005-0000-0000-000016A00000}"/>
    <cellStyle name="Normal 95 20 15 5" xfId="18286" xr:uid="{00000000-0005-0000-0000-000017A00000}"/>
    <cellStyle name="Normal 95 20 15 5 2" xfId="48789" xr:uid="{00000000-0005-0000-0000-000018A00000}"/>
    <cellStyle name="Normal 95 20 15 6" xfId="29615" xr:uid="{00000000-0005-0000-0000-000019A00000}"/>
    <cellStyle name="Normal 95 20 15 7" xfId="33644" xr:uid="{00000000-0005-0000-0000-00001AA00000}"/>
    <cellStyle name="Normal 95 20 15 8" xfId="37691" xr:uid="{00000000-0005-0000-0000-00001BA00000}"/>
    <cellStyle name="Normal 95 20 16" xfId="6913" xr:uid="{00000000-0005-0000-0000-00001CA00000}"/>
    <cellStyle name="Normal 95 20 16 2" xfId="8510" xr:uid="{00000000-0005-0000-0000-00001DA00000}"/>
    <cellStyle name="Normal 95 20 16 2 2" xfId="19934" xr:uid="{00000000-0005-0000-0000-00001EA00000}"/>
    <cellStyle name="Normal 95 20 16 2 2 2" xfId="50437" xr:uid="{00000000-0005-0000-0000-00001FA00000}"/>
    <cellStyle name="Normal 95 20 16 2 3" xfId="39339" xr:uid="{00000000-0005-0000-0000-000020A00000}"/>
    <cellStyle name="Normal 95 20 16 3" xfId="10232" xr:uid="{00000000-0005-0000-0000-000021A00000}"/>
    <cellStyle name="Normal 95 20 16 3 2" xfId="21624" xr:uid="{00000000-0005-0000-0000-000022A00000}"/>
    <cellStyle name="Normal 95 20 16 3 2 2" xfId="52034" xr:uid="{00000000-0005-0000-0000-000023A00000}"/>
    <cellStyle name="Normal 95 20 16 3 3" xfId="40936" xr:uid="{00000000-0005-0000-0000-000024A00000}"/>
    <cellStyle name="Normal 95 20 16 4" xfId="14316" xr:uid="{00000000-0005-0000-0000-000025A00000}"/>
    <cellStyle name="Normal 95 20 16 4 2" xfId="25650" xr:uid="{00000000-0005-0000-0000-000026A00000}"/>
    <cellStyle name="Normal 95 20 16 4 2 2" xfId="55986" xr:uid="{00000000-0005-0000-0000-000027A00000}"/>
    <cellStyle name="Normal 95 20 16 4 3" xfId="44888" xr:uid="{00000000-0005-0000-0000-000028A00000}"/>
    <cellStyle name="Normal 95 20 16 5" xfId="18337" xr:uid="{00000000-0005-0000-0000-000029A00000}"/>
    <cellStyle name="Normal 95 20 16 5 2" xfId="48840" xr:uid="{00000000-0005-0000-0000-00002AA00000}"/>
    <cellStyle name="Normal 95 20 16 6" xfId="29676" xr:uid="{00000000-0005-0000-0000-00002BA00000}"/>
    <cellStyle name="Normal 95 20 16 7" xfId="33705" xr:uid="{00000000-0005-0000-0000-00002CA00000}"/>
    <cellStyle name="Normal 95 20 16 8" xfId="37742" xr:uid="{00000000-0005-0000-0000-00002DA00000}"/>
    <cellStyle name="Normal 95 20 17" xfId="6962" xr:uid="{00000000-0005-0000-0000-00002EA00000}"/>
    <cellStyle name="Normal 95 20 17 2" xfId="8559" xr:uid="{00000000-0005-0000-0000-00002FA00000}"/>
    <cellStyle name="Normal 95 20 17 2 2" xfId="19983" xr:uid="{00000000-0005-0000-0000-000030A00000}"/>
    <cellStyle name="Normal 95 20 17 2 2 2" xfId="50486" xr:uid="{00000000-0005-0000-0000-000031A00000}"/>
    <cellStyle name="Normal 95 20 17 2 3" xfId="39388" xr:uid="{00000000-0005-0000-0000-000032A00000}"/>
    <cellStyle name="Normal 95 20 17 3" xfId="10286" xr:uid="{00000000-0005-0000-0000-000033A00000}"/>
    <cellStyle name="Normal 95 20 17 3 2" xfId="21677" xr:uid="{00000000-0005-0000-0000-000034A00000}"/>
    <cellStyle name="Normal 95 20 17 3 2 2" xfId="52087" xr:uid="{00000000-0005-0000-0000-000035A00000}"/>
    <cellStyle name="Normal 95 20 17 3 3" xfId="40989" xr:uid="{00000000-0005-0000-0000-000036A00000}"/>
    <cellStyle name="Normal 95 20 17 4" xfId="14369" xr:uid="{00000000-0005-0000-0000-000037A00000}"/>
    <cellStyle name="Normal 95 20 17 4 2" xfId="25703" xr:uid="{00000000-0005-0000-0000-000038A00000}"/>
    <cellStyle name="Normal 95 20 17 4 2 2" xfId="56039" xr:uid="{00000000-0005-0000-0000-000039A00000}"/>
    <cellStyle name="Normal 95 20 17 4 3" xfId="44941" xr:uid="{00000000-0005-0000-0000-00003AA00000}"/>
    <cellStyle name="Normal 95 20 17 5" xfId="18386" xr:uid="{00000000-0005-0000-0000-00003BA00000}"/>
    <cellStyle name="Normal 95 20 17 5 2" xfId="48889" xr:uid="{00000000-0005-0000-0000-00003CA00000}"/>
    <cellStyle name="Normal 95 20 17 6" xfId="29729" xr:uid="{00000000-0005-0000-0000-00003DA00000}"/>
    <cellStyle name="Normal 95 20 17 7" xfId="33758" xr:uid="{00000000-0005-0000-0000-00003EA00000}"/>
    <cellStyle name="Normal 95 20 17 8" xfId="37791" xr:uid="{00000000-0005-0000-0000-00003FA00000}"/>
    <cellStyle name="Normal 95 20 18" xfId="7011" xr:uid="{00000000-0005-0000-0000-000040A00000}"/>
    <cellStyle name="Normal 95 20 18 2" xfId="8608" xr:uid="{00000000-0005-0000-0000-000041A00000}"/>
    <cellStyle name="Normal 95 20 18 2 2" xfId="20032" xr:uid="{00000000-0005-0000-0000-000042A00000}"/>
    <cellStyle name="Normal 95 20 18 2 2 2" xfId="50535" xr:uid="{00000000-0005-0000-0000-000043A00000}"/>
    <cellStyle name="Normal 95 20 18 2 3" xfId="39437" xr:uid="{00000000-0005-0000-0000-000044A00000}"/>
    <cellStyle name="Normal 95 20 18 3" xfId="10340" xr:uid="{00000000-0005-0000-0000-000045A00000}"/>
    <cellStyle name="Normal 95 20 18 3 2" xfId="21730" xr:uid="{00000000-0005-0000-0000-000046A00000}"/>
    <cellStyle name="Normal 95 20 18 3 2 2" xfId="52140" xr:uid="{00000000-0005-0000-0000-000047A00000}"/>
    <cellStyle name="Normal 95 20 18 3 3" xfId="41042" xr:uid="{00000000-0005-0000-0000-000048A00000}"/>
    <cellStyle name="Normal 95 20 18 4" xfId="14422" xr:uid="{00000000-0005-0000-0000-000049A00000}"/>
    <cellStyle name="Normal 95 20 18 4 2" xfId="25756" xr:uid="{00000000-0005-0000-0000-00004AA00000}"/>
    <cellStyle name="Normal 95 20 18 4 2 2" xfId="56092" xr:uid="{00000000-0005-0000-0000-00004BA00000}"/>
    <cellStyle name="Normal 95 20 18 4 3" xfId="44994" xr:uid="{00000000-0005-0000-0000-00004CA00000}"/>
    <cellStyle name="Normal 95 20 18 5" xfId="18435" xr:uid="{00000000-0005-0000-0000-00004DA00000}"/>
    <cellStyle name="Normal 95 20 18 5 2" xfId="48938" xr:uid="{00000000-0005-0000-0000-00004EA00000}"/>
    <cellStyle name="Normal 95 20 18 6" xfId="29782" xr:uid="{00000000-0005-0000-0000-00004FA00000}"/>
    <cellStyle name="Normal 95 20 18 7" xfId="33811" xr:uid="{00000000-0005-0000-0000-000050A00000}"/>
    <cellStyle name="Normal 95 20 18 8" xfId="37840" xr:uid="{00000000-0005-0000-0000-000051A00000}"/>
    <cellStyle name="Normal 95 20 19" xfId="7058" xr:uid="{00000000-0005-0000-0000-000052A00000}"/>
    <cellStyle name="Normal 95 20 19 2" xfId="8655" xr:uid="{00000000-0005-0000-0000-000053A00000}"/>
    <cellStyle name="Normal 95 20 19 2 2" xfId="20079" xr:uid="{00000000-0005-0000-0000-000054A00000}"/>
    <cellStyle name="Normal 95 20 19 2 2 2" xfId="50582" xr:uid="{00000000-0005-0000-0000-000055A00000}"/>
    <cellStyle name="Normal 95 20 19 2 3" xfId="39484" xr:uid="{00000000-0005-0000-0000-000056A00000}"/>
    <cellStyle name="Normal 95 20 19 3" xfId="10394" xr:uid="{00000000-0005-0000-0000-000057A00000}"/>
    <cellStyle name="Normal 95 20 19 3 2" xfId="21783" xr:uid="{00000000-0005-0000-0000-000058A00000}"/>
    <cellStyle name="Normal 95 20 19 3 2 2" xfId="52193" xr:uid="{00000000-0005-0000-0000-000059A00000}"/>
    <cellStyle name="Normal 95 20 19 3 3" xfId="41095" xr:uid="{00000000-0005-0000-0000-00005AA00000}"/>
    <cellStyle name="Normal 95 20 19 4" xfId="14475" xr:uid="{00000000-0005-0000-0000-00005BA00000}"/>
    <cellStyle name="Normal 95 20 19 4 2" xfId="25809" xr:uid="{00000000-0005-0000-0000-00005CA00000}"/>
    <cellStyle name="Normal 95 20 19 4 2 2" xfId="56145" xr:uid="{00000000-0005-0000-0000-00005DA00000}"/>
    <cellStyle name="Normal 95 20 19 4 3" xfId="45047" xr:uid="{00000000-0005-0000-0000-00005EA00000}"/>
    <cellStyle name="Normal 95 20 19 5" xfId="18482" xr:uid="{00000000-0005-0000-0000-00005FA00000}"/>
    <cellStyle name="Normal 95 20 19 5 2" xfId="48985" xr:uid="{00000000-0005-0000-0000-000060A00000}"/>
    <cellStyle name="Normal 95 20 19 6" xfId="29835" xr:uid="{00000000-0005-0000-0000-000061A00000}"/>
    <cellStyle name="Normal 95 20 19 7" xfId="33864" xr:uid="{00000000-0005-0000-0000-000062A00000}"/>
    <cellStyle name="Normal 95 20 19 8" xfId="37887" xr:uid="{00000000-0005-0000-0000-000063A00000}"/>
    <cellStyle name="Normal 95 20 2" xfId="6076" xr:uid="{00000000-0005-0000-0000-000064A00000}"/>
    <cellStyle name="Normal 95 20 2 2" xfId="7673" xr:uid="{00000000-0005-0000-0000-000065A00000}"/>
    <cellStyle name="Normal 95 20 2 2 2" xfId="19097" xr:uid="{00000000-0005-0000-0000-000066A00000}"/>
    <cellStyle name="Normal 95 20 2 2 2 2" xfId="49600" xr:uid="{00000000-0005-0000-0000-000067A00000}"/>
    <cellStyle name="Normal 95 20 2 2 3" xfId="38502" xr:uid="{00000000-0005-0000-0000-000068A00000}"/>
    <cellStyle name="Normal 95 20 2 3" xfId="9303" xr:uid="{00000000-0005-0000-0000-000069A00000}"/>
    <cellStyle name="Normal 95 20 2 3 2" xfId="20706" xr:uid="{00000000-0005-0000-0000-00006AA00000}"/>
    <cellStyle name="Normal 95 20 2 3 2 2" xfId="51116" xr:uid="{00000000-0005-0000-0000-00006BA00000}"/>
    <cellStyle name="Normal 95 20 2 3 3" xfId="40018" xr:uid="{00000000-0005-0000-0000-00006CA00000}"/>
    <cellStyle name="Normal 95 20 2 4" xfId="13398" xr:uid="{00000000-0005-0000-0000-00006DA00000}"/>
    <cellStyle name="Normal 95 20 2 4 2" xfId="24732" xr:uid="{00000000-0005-0000-0000-00006EA00000}"/>
    <cellStyle name="Normal 95 20 2 4 2 2" xfId="55068" xr:uid="{00000000-0005-0000-0000-00006FA00000}"/>
    <cellStyle name="Normal 95 20 2 4 3" xfId="43970" xr:uid="{00000000-0005-0000-0000-000070A00000}"/>
    <cellStyle name="Normal 95 20 2 5" xfId="17500" xr:uid="{00000000-0005-0000-0000-000071A00000}"/>
    <cellStyle name="Normal 95 20 2 5 2" xfId="48003" xr:uid="{00000000-0005-0000-0000-000072A00000}"/>
    <cellStyle name="Normal 95 20 2 6" xfId="28758" xr:uid="{00000000-0005-0000-0000-000073A00000}"/>
    <cellStyle name="Normal 95 20 2 7" xfId="32787" xr:uid="{00000000-0005-0000-0000-000074A00000}"/>
    <cellStyle name="Normal 95 20 2 8" xfId="36905" xr:uid="{00000000-0005-0000-0000-000075A00000}"/>
    <cellStyle name="Normal 95 20 20" xfId="7167" xr:uid="{00000000-0005-0000-0000-000076A00000}"/>
    <cellStyle name="Normal 95 20 20 2" xfId="10448" xr:uid="{00000000-0005-0000-0000-000077A00000}"/>
    <cellStyle name="Normal 95 20 20 2 2" xfId="21836" xr:uid="{00000000-0005-0000-0000-000078A00000}"/>
    <cellStyle name="Normal 95 20 20 2 2 2" xfId="52246" xr:uid="{00000000-0005-0000-0000-000079A00000}"/>
    <cellStyle name="Normal 95 20 20 2 3" xfId="41148" xr:uid="{00000000-0005-0000-0000-00007AA00000}"/>
    <cellStyle name="Normal 95 20 20 3" xfId="14528" xr:uid="{00000000-0005-0000-0000-00007BA00000}"/>
    <cellStyle name="Normal 95 20 20 3 2" xfId="25862" xr:uid="{00000000-0005-0000-0000-00007CA00000}"/>
    <cellStyle name="Normal 95 20 20 3 2 2" xfId="56198" xr:uid="{00000000-0005-0000-0000-00007DA00000}"/>
    <cellStyle name="Normal 95 20 20 3 3" xfId="45100" xr:uid="{00000000-0005-0000-0000-00007EA00000}"/>
    <cellStyle name="Normal 95 20 20 4" xfId="18591" xr:uid="{00000000-0005-0000-0000-00007FA00000}"/>
    <cellStyle name="Normal 95 20 20 4 2" xfId="49094" xr:uid="{00000000-0005-0000-0000-000080A00000}"/>
    <cellStyle name="Normal 95 20 20 5" xfId="29888" xr:uid="{00000000-0005-0000-0000-000081A00000}"/>
    <cellStyle name="Normal 95 20 20 6" xfId="33917" xr:uid="{00000000-0005-0000-0000-000082A00000}"/>
    <cellStyle name="Normal 95 20 20 7" xfId="37996" xr:uid="{00000000-0005-0000-0000-000083A00000}"/>
    <cellStyle name="Normal 95 20 21" xfId="10502" xr:uid="{00000000-0005-0000-0000-000084A00000}"/>
    <cellStyle name="Normal 95 20 21 2" xfId="14581" xr:uid="{00000000-0005-0000-0000-000085A00000}"/>
    <cellStyle name="Normal 95 20 21 2 2" xfId="25915" xr:uid="{00000000-0005-0000-0000-000086A00000}"/>
    <cellStyle name="Normal 95 20 21 2 2 2" xfId="56251" xr:uid="{00000000-0005-0000-0000-000087A00000}"/>
    <cellStyle name="Normal 95 20 21 2 3" xfId="45153" xr:uid="{00000000-0005-0000-0000-000088A00000}"/>
    <cellStyle name="Normal 95 20 21 3" xfId="21889" xr:uid="{00000000-0005-0000-0000-000089A00000}"/>
    <cellStyle name="Normal 95 20 21 3 2" xfId="52299" xr:uid="{00000000-0005-0000-0000-00008AA00000}"/>
    <cellStyle name="Normal 95 20 21 4" xfId="29941" xr:uid="{00000000-0005-0000-0000-00008BA00000}"/>
    <cellStyle name="Normal 95 20 21 5" xfId="33970" xr:uid="{00000000-0005-0000-0000-00008CA00000}"/>
    <cellStyle name="Normal 95 20 21 6" xfId="41201" xr:uid="{00000000-0005-0000-0000-00008DA00000}"/>
    <cellStyle name="Normal 95 20 22" xfId="10556" xr:uid="{00000000-0005-0000-0000-00008EA00000}"/>
    <cellStyle name="Normal 95 20 22 2" xfId="14634" xr:uid="{00000000-0005-0000-0000-00008FA00000}"/>
    <cellStyle name="Normal 95 20 22 2 2" xfId="25968" xr:uid="{00000000-0005-0000-0000-000090A00000}"/>
    <cellStyle name="Normal 95 20 22 2 2 2" xfId="56304" xr:uid="{00000000-0005-0000-0000-000091A00000}"/>
    <cellStyle name="Normal 95 20 22 2 3" xfId="45206" xr:uid="{00000000-0005-0000-0000-000092A00000}"/>
    <cellStyle name="Normal 95 20 22 3" xfId="21942" xr:uid="{00000000-0005-0000-0000-000093A00000}"/>
    <cellStyle name="Normal 95 20 22 3 2" xfId="52352" xr:uid="{00000000-0005-0000-0000-000094A00000}"/>
    <cellStyle name="Normal 95 20 22 4" xfId="29994" xr:uid="{00000000-0005-0000-0000-000095A00000}"/>
    <cellStyle name="Normal 95 20 22 5" xfId="34023" xr:uid="{00000000-0005-0000-0000-000096A00000}"/>
    <cellStyle name="Normal 95 20 22 6" xfId="41254" xr:uid="{00000000-0005-0000-0000-000097A00000}"/>
    <cellStyle name="Normal 95 20 23" xfId="10606" xr:uid="{00000000-0005-0000-0000-000098A00000}"/>
    <cellStyle name="Normal 95 20 23 2" xfId="14683" xr:uid="{00000000-0005-0000-0000-000099A00000}"/>
    <cellStyle name="Normal 95 20 23 2 2" xfId="26017" xr:uid="{00000000-0005-0000-0000-00009AA00000}"/>
    <cellStyle name="Normal 95 20 23 2 2 2" xfId="56353" xr:uid="{00000000-0005-0000-0000-00009BA00000}"/>
    <cellStyle name="Normal 95 20 23 2 3" xfId="45255" xr:uid="{00000000-0005-0000-0000-00009CA00000}"/>
    <cellStyle name="Normal 95 20 23 3" xfId="21991" xr:uid="{00000000-0005-0000-0000-00009DA00000}"/>
    <cellStyle name="Normal 95 20 23 3 2" xfId="52401" xr:uid="{00000000-0005-0000-0000-00009EA00000}"/>
    <cellStyle name="Normal 95 20 23 4" xfId="30043" xr:uid="{00000000-0005-0000-0000-00009FA00000}"/>
    <cellStyle name="Normal 95 20 23 5" xfId="34072" xr:uid="{00000000-0005-0000-0000-0000A0A00000}"/>
    <cellStyle name="Normal 95 20 23 6" xfId="41303" xr:uid="{00000000-0005-0000-0000-0000A1A00000}"/>
    <cellStyle name="Normal 95 20 24" xfId="10656" xr:uid="{00000000-0005-0000-0000-0000A2A00000}"/>
    <cellStyle name="Normal 95 20 24 2" xfId="14732" xr:uid="{00000000-0005-0000-0000-0000A3A00000}"/>
    <cellStyle name="Normal 95 20 24 2 2" xfId="26066" xr:uid="{00000000-0005-0000-0000-0000A4A00000}"/>
    <cellStyle name="Normal 95 20 24 2 2 2" xfId="56402" xr:uid="{00000000-0005-0000-0000-0000A5A00000}"/>
    <cellStyle name="Normal 95 20 24 2 3" xfId="45304" xr:uid="{00000000-0005-0000-0000-0000A6A00000}"/>
    <cellStyle name="Normal 95 20 24 3" xfId="22040" xr:uid="{00000000-0005-0000-0000-0000A7A00000}"/>
    <cellStyle name="Normal 95 20 24 3 2" xfId="52450" xr:uid="{00000000-0005-0000-0000-0000A8A00000}"/>
    <cellStyle name="Normal 95 20 24 4" xfId="30092" xr:uid="{00000000-0005-0000-0000-0000A9A00000}"/>
    <cellStyle name="Normal 95 20 24 5" xfId="34121" xr:uid="{00000000-0005-0000-0000-0000AAA00000}"/>
    <cellStyle name="Normal 95 20 24 6" xfId="41352" xr:uid="{00000000-0005-0000-0000-0000ABA00000}"/>
    <cellStyle name="Normal 95 20 25" xfId="10706" xr:uid="{00000000-0005-0000-0000-0000ACA00000}"/>
    <cellStyle name="Normal 95 20 25 2" xfId="14781" xr:uid="{00000000-0005-0000-0000-0000ADA00000}"/>
    <cellStyle name="Normal 95 20 25 2 2" xfId="26115" xr:uid="{00000000-0005-0000-0000-0000AEA00000}"/>
    <cellStyle name="Normal 95 20 25 2 2 2" xfId="56451" xr:uid="{00000000-0005-0000-0000-0000AFA00000}"/>
    <cellStyle name="Normal 95 20 25 2 3" xfId="45353" xr:uid="{00000000-0005-0000-0000-0000B0A00000}"/>
    <cellStyle name="Normal 95 20 25 3" xfId="22089" xr:uid="{00000000-0005-0000-0000-0000B1A00000}"/>
    <cellStyle name="Normal 95 20 25 3 2" xfId="52499" xr:uid="{00000000-0005-0000-0000-0000B2A00000}"/>
    <cellStyle name="Normal 95 20 25 4" xfId="30141" xr:uid="{00000000-0005-0000-0000-0000B3A00000}"/>
    <cellStyle name="Normal 95 20 25 5" xfId="34170" xr:uid="{00000000-0005-0000-0000-0000B4A00000}"/>
    <cellStyle name="Normal 95 20 25 6" xfId="41401" xr:uid="{00000000-0005-0000-0000-0000B5A00000}"/>
    <cellStyle name="Normal 95 20 26" xfId="11290" xr:uid="{00000000-0005-0000-0000-0000B6A00000}"/>
    <cellStyle name="Normal 95 20 26 2" xfId="15317" xr:uid="{00000000-0005-0000-0000-0000B7A00000}"/>
    <cellStyle name="Normal 95 20 26 2 2" xfId="26651" xr:uid="{00000000-0005-0000-0000-0000B8A00000}"/>
    <cellStyle name="Normal 95 20 26 2 2 2" xfId="56987" xr:uid="{00000000-0005-0000-0000-0000B9A00000}"/>
    <cellStyle name="Normal 95 20 26 2 3" xfId="45889" xr:uid="{00000000-0005-0000-0000-0000BAA00000}"/>
    <cellStyle name="Normal 95 20 26 3" xfId="22625" xr:uid="{00000000-0005-0000-0000-0000BBA00000}"/>
    <cellStyle name="Normal 95 20 26 3 2" xfId="53035" xr:uid="{00000000-0005-0000-0000-0000BCA00000}"/>
    <cellStyle name="Normal 95 20 26 4" xfId="30677" xr:uid="{00000000-0005-0000-0000-0000BDA00000}"/>
    <cellStyle name="Normal 95 20 26 5" xfId="34706" xr:uid="{00000000-0005-0000-0000-0000BEA00000}"/>
    <cellStyle name="Normal 95 20 26 6" xfId="41937" xr:uid="{00000000-0005-0000-0000-0000BFA00000}"/>
    <cellStyle name="Normal 95 20 27" xfId="10756" xr:uid="{00000000-0005-0000-0000-0000C0A00000}"/>
    <cellStyle name="Normal 95 20 27 2" xfId="14831" xr:uid="{00000000-0005-0000-0000-0000C1A00000}"/>
    <cellStyle name="Normal 95 20 27 2 2" xfId="26165" xr:uid="{00000000-0005-0000-0000-0000C2A00000}"/>
    <cellStyle name="Normal 95 20 27 2 2 2" xfId="56501" xr:uid="{00000000-0005-0000-0000-0000C3A00000}"/>
    <cellStyle name="Normal 95 20 27 2 3" xfId="45403" xr:uid="{00000000-0005-0000-0000-0000C4A00000}"/>
    <cellStyle name="Normal 95 20 27 3" xfId="22139" xr:uid="{00000000-0005-0000-0000-0000C5A00000}"/>
    <cellStyle name="Normal 95 20 27 3 2" xfId="52549" xr:uid="{00000000-0005-0000-0000-0000C6A00000}"/>
    <cellStyle name="Normal 95 20 27 4" xfId="30191" xr:uid="{00000000-0005-0000-0000-0000C7A00000}"/>
    <cellStyle name="Normal 95 20 27 5" xfId="34220" xr:uid="{00000000-0005-0000-0000-0000C8A00000}"/>
    <cellStyle name="Normal 95 20 27 6" xfId="41451" xr:uid="{00000000-0005-0000-0000-0000C9A00000}"/>
    <cellStyle name="Normal 95 20 28" xfId="11364" xr:uid="{00000000-0005-0000-0000-0000CAA00000}"/>
    <cellStyle name="Normal 95 20 28 2" xfId="15391" xr:uid="{00000000-0005-0000-0000-0000CBA00000}"/>
    <cellStyle name="Normal 95 20 28 2 2" xfId="26725" xr:uid="{00000000-0005-0000-0000-0000CCA00000}"/>
    <cellStyle name="Normal 95 20 28 2 2 2" xfId="57061" xr:uid="{00000000-0005-0000-0000-0000CDA00000}"/>
    <cellStyle name="Normal 95 20 28 2 3" xfId="45963" xr:uid="{00000000-0005-0000-0000-0000CEA00000}"/>
    <cellStyle name="Normal 95 20 28 3" xfId="22699" xr:uid="{00000000-0005-0000-0000-0000CFA00000}"/>
    <cellStyle name="Normal 95 20 28 3 2" xfId="53109" xr:uid="{00000000-0005-0000-0000-0000D0A00000}"/>
    <cellStyle name="Normal 95 20 28 4" xfId="30751" xr:uid="{00000000-0005-0000-0000-0000D1A00000}"/>
    <cellStyle name="Normal 95 20 28 5" xfId="34780" xr:uid="{00000000-0005-0000-0000-0000D2A00000}"/>
    <cellStyle name="Normal 95 20 28 6" xfId="42011" xr:uid="{00000000-0005-0000-0000-0000D3A00000}"/>
    <cellStyle name="Normal 95 20 29" xfId="11443" xr:uid="{00000000-0005-0000-0000-0000D4A00000}"/>
    <cellStyle name="Normal 95 20 29 2" xfId="15470" xr:uid="{00000000-0005-0000-0000-0000D5A00000}"/>
    <cellStyle name="Normal 95 20 29 2 2" xfId="26804" xr:uid="{00000000-0005-0000-0000-0000D6A00000}"/>
    <cellStyle name="Normal 95 20 29 2 2 2" xfId="57140" xr:uid="{00000000-0005-0000-0000-0000D7A00000}"/>
    <cellStyle name="Normal 95 20 29 2 3" xfId="46042" xr:uid="{00000000-0005-0000-0000-0000D8A00000}"/>
    <cellStyle name="Normal 95 20 29 3" xfId="22778" xr:uid="{00000000-0005-0000-0000-0000D9A00000}"/>
    <cellStyle name="Normal 95 20 29 3 2" xfId="53188" xr:uid="{00000000-0005-0000-0000-0000DAA00000}"/>
    <cellStyle name="Normal 95 20 29 4" xfId="30830" xr:uid="{00000000-0005-0000-0000-0000DBA00000}"/>
    <cellStyle name="Normal 95 20 29 5" xfId="34859" xr:uid="{00000000-0005-0000-0000-0000DCA00000}"/>
    <cellStyle name="Normal 95 20 29 6" xfId="42090" xr:uid="{00000000-0005-0000-0000-0000DDA00000}"/>
    <cellStyle name="Normal 95 20 3" xfId="5601" xr:uid="{00000000-0005-0000-0000-0000DEA00000}"/>
    <cellStyle name="Normal 95 20 3 2" xfId="7198" xr:uid="{00000000-0005-0000-0000-0000DFA00000}"/>
    <cellStyle name="Normal 95 20 3 2 2" xfId="18622" xr:uid="{00000000-0005-0000-0000-0000E0A00000}"/>
    <cellStyle name="Normal 95 20 3 2 2 2" xfId="49125" xr:uid="{00000000-0005-0000-0000-0000E1A00000}"/>
    <cellStyle name="Normal 95 20 3 2 3" xfId="38027" xr:uid="{00000000-0005-0000-0000-0000E2A00000}"/>
    <cellStyle name="Normal 95 20 3 3" xfId="8875" xr:uid="{00000000-0005-0000-0000-0000E3A00000}"/>
    <cellStyle name="Normal 95 20 3 3 2" xfId="20306" xr:uid="{00000000-0005-0000-0000-0000E4A00000}"/>
    <cellStyle name="Normal 95 20 3 3 2 2" xfId="50716" xr:uid="{00000000-0005-0000-0000-0000E5A00000}"/>
    <cellStyle name="Normal 95 20 3 3 3" xfId="39618" xr:uid="{00000000-0005-0000-0000-0000E6A00000}"/>
    <cellStyle name="Normal 95 20 3 4" xfId="12998" xr:uid="{00000000-0005-0000-0000-0000E7A00000}"/>
    <cellStyle name="Normal 95 20 3 4 2" xfId="24332" xr:uid="{00000000-0005-0000-0000-0000E8A00000}"/>
    <cellStyle name="Normal 95 20 3 4 2 2" xfId="54668" xr:uid="{00000000-0005-0000-0000-0000E9A00000}"/>
    <cellStyle name="Normal 95 20 3 4 3" xfId="43570" xr:uid="{00000000-0005-0000-0000-0000EAA00000}"/>
    <cellStyle name="Normal 95 20 3 5" xfId="17025" xr:uid="{00000000-0005-0000-0000-0000EBA00000}"/>
    <cellStyle name="Normal 95 20 3 5 2" xfId="47528" xr:uid="{00000000-0005-0000-0000-0000ECA00000}"/>
    <cellStyle name="Normal 95 20 3 6" xfId="28358" xr:uid="{00000000-0005-0000-0000-0000EDA00000}"/>
    <cellStyle name="Normal 95 20 3 7" xfId="32387" xr:uid="{00000000-0005-0000-0000-0000EEA00000}"/>
    <cellStyle name="Normal 95 20 3 8" xfId="36430" xr:uid="{00000000-0005-0000-0000-0000EFA00000}"/>
    <cellStyle name="Normal 95 20 30" xfId="11514" xr:uid="{00000000-0005-0000-0000-0000F0A00000}"/>
    <cellStyle name="Normal 95 20 30 2" xfId="15541" xr:uid="{00000000-0005-0000-0000-0000F1A00000}"/>
    <cellStyle name="Normal 95 20 30 2 2" xfId="26875" xr:uid="{00000000-0005-0000-0000-0000F2A00000}"/>
    <cellStyle name="Normal 95 20 30 2 2 2" xfId="57211" xr:uid="{00000000-0005-0000-0000-0000F3A00000}"/>
    <cellStyle name="Normal 95 20 30 2 3" xfId="46113" xr:uid="{00000000-0005-0000-0000-0000F4A00000}"/>
    <cellStyle name="Normal 95 20 30 3" xfId="22849" xr:uid="{00000000-0005-0000-0000-0000F5A00000}"/>
    <cellStyle name="Normal 95 20 30 3 2" xfId="53259" xr:uid="{00000000-0005-0000-0000-0000F6A00000}"/>
    <cellStyle name="Normal 95 20 30 4" xfId="30901" xr:uid="{00000000-0005-0000-0000-0000F7A00000}"/>
    <cellStyle name="Normal 95 20 30 5" xfId="34930" xr:uid="{00000000-0005-0000-0000-0000F8A00000}"/>
    <cellStyle name="Normal 95 20 30 6" xfId="42161" xr:uid="{00000000-0005-0000-0000-0000F9A00000}"/>
    <cellStyle name="Normal 95 20 31" xfId="11595" xr:uid="{00000000-0005-0000-0000-0000FAA00000}"/>
    <cellStyle name="Normal 95 20 31 2" xfId="15622" xr:uid="{00000000-0005-0000-0000-0000FBA00000}"/>
    <cellStyle name="Normal 95 20 31 2 2" xfId="26956" xr:uid="{00000000-0005-0000-0000-0000FCA00000}"/>
    <cellStyle name="Normal 95 20 31 2 2 2" xfId="57292" xr:uid="{00000000-0005-0000-0000-0000FDA00000}"/>
    <cellStyle name="Normal 95 20 31 2 3" xfId="46194" xr:uid="{00000000-0005-0000-0000-0000FEA00000}"/>
    <cellStyle name="Normal 95 20 31 3" xfId="22930" xr:uid="{00000000-0005-0000-0000-0000FFA00000}"/>
    <cellStyle name="Normal 95 20 31 3 2" xfId="53340" xr:uid="{00000000-0005-0000-0000-000000A10000}"/>
    <cellStyle name="Normal 95 20 31 4" xfId="30982" xr:uid="{00000000-0005-0000-0000-000001A10000}"/>
    <cellStyle name="Normal 95 20 31 5" xfId="35011" xr:uid="{00000000-0005-0000-0000-000002A10000}"/>
    <cellStyle name="Normal 95 20 31 6" xfId="42242" xr:uid="{00000000-0005-0000-0000-000003A10000}"/>
    <cellStyle name="Normal 95 20 32" xfId="11673" xr:uid="{00000000-0005-0000-0000-000004A10000}"/>
    <cellStyle name="Normal 95 20 32 2" xfId="15700" xr:uid="{00000000-0005-0000-0000-000005A10000}"/>
    <cellStyle name="Normal 95 20 32 2 2" xfId="27034" xr:uid="{00000000-0005-0000-0000-000006A10000}"/>
    <cellStyle name="Normal 95 20 32 2 2 2" xfId="57370" xr:uid="{00000000-0005-0000-0000-000007A10000}"/>
    <cellStyle name="Normal 95 20 32 2 3" xfId="46272" xr:uid="{00000000-0005-0000-0000-000008A10000}"/>
    <cellStyle name="Normal 95 20 32 3" xfId="23008" xr:uid="{00000000-0005-0000-0000-000009A10000}"/>
    <cellStyle name="Normal 95 20 32 3 2" xfId="53418" xr:uid="{00000000-0005-0000-0000-00000AA10000}"/>
    <cellStyle name="Normal 95 20 32 4" xfId="31060" xr:uid="{00000000-0005-0000-0000-00000BA10000}"/>
    <cellStyle name="Normal 95 20 32 5" xfId="35089" xr:uid="{00000000-0005-0000-0000-00000CA10000}"/>
    <cellStyle name="Normal 95 20 32 6" xfId="42320" xr:uid="{00000000-0005-0000-0000-00000DA10000}"/>
    <cellStyle name="Normal 95 20 33" xfId="11751" xr:uid="{00000000-0005-0000-0000-00000EA10000}"/>
    <cellStyle name="Normal 95 20 33 2" xfId="15778" xr:uid="{00000000-0005-0000-0000-00000FA10000}"/>
    <cellStyle name="Normal 95 20 33 2 2" xfId="27112" xr:uid="{00000000-0005-0000-0000-000010A10000}"/>
    <cellStyle name="Normal 95 20 33 2 2 2" xfId="57448" xr:uid="{00000000-0005-0000-0000-000011A10000}"/>
    <cellStyle name="Normal 95 20 33 2 3" xfId="46350" xr:uid="{00000000-0005-0000-0000-000012A10000}"/>
    <cellStyle name="Normal 95 20 33 3" xfId="23086" xr:uid="{00000000-0005-0000-0000-000013A10000}"/>
    <cellStyle name="Normal 95 20 33 3 2" xfId="53496" xr:uid="{00000000-0005-0000-0000-000014A10000}"/>
    <cellStyle name="Normal 95 20 33 4" xfId="31138" xr:uid="{00000000-0005-0000-0000-000015A10000}"/>
    <cellStyle name="Normal 95 20 33 5" xfId="35167" xr:uid="{00000000-0005-0000-0000-000016A10000}"/>
    <cellStyle name="Normal 95 20 33 6" xfId="42398" xr:uid="{00000000-0005-0000-0000-000017A10000}"/>
    <cellStyle name="Normal 95 20 34" xfId="11829" xr:uid="{00000000-0005-0000-0000-000018A10000}"/>
    <cellStyle name="Normal 95 20 34 2" xfId="15856" xr:uid="{00000000-0005-0000-0000-000019A10000}"/>
    <cellStyle name="Normal 95 20 34 2 2" xfId="27190" xr:uid="{00000000-0005-0000-0000-00001AA10000}"/>
    <cellStyle name="Normal 95 20 34 2 2 2" xfId="57526" xr:uid="{00000000-0005-0000-0000-00001BA10000}"/>
    <cellStyle name="Normal 95 20 34 2 3" xfId="46428" xr:uid="{00000000-0005-0000-0000-00001CA10000}"/>
    <cellStyle name="Normal 95 20 34 3" xfId="23164" xr:uid="{00000000-0005-0000-0000-00001DA10000}"/>
    <cellStyle name="Normal 95 20 34 3 2" xfId="53574" xr:uid="{00000000-0005-0000-0000-00001EA10000}"/>
    <cellStyle name="Normal 95 20 34 4" xfId="31216" xr:uid="{00000000-0005-0000-0000-00001FA10000}"/>
    <cellStyle name="Normal 95 20 34 5" xfId="35245" xr:uid="{00000000-0005-0000-0000-000020A10000}"/>
    <cellStyle name="Normal 95 20 34 6" xfId="42476" xr:uid="{00000000-0005-0000-0000-000021A10000}"/>
    <cellStyle name="Normal 95 20 35" xfId="11907" xr:uid="{00000000-0005-0000-0000-000022A10000}"/>
    <cellStyle name="Normal 95 20 35 2" xfId="15934" xr:uid="{00000000-0005-0000-0000-000023A10000}"/>
    <cellStyle name="Normal 95 20 35 2 2" xfId="27268" xr:uid="{00000000-0005-0000-0000-000024A10000}"/>
    <cellStyle name="Normal 95 20 35 2 2 2" xfId="57604" xr:uid="{00000000-0005-0000-0000-000025A10000}"/>
    <cellStyle name="Normal 95 20 35 2 3" xfId="46506" xr:uid="{00000000-0005-0000-0000-000026A10000}"/>
    <cellStyle name="Normal 95 20 35 3" xfId="23242" xr:uid="{00000000-0005-0000-0000-000027A10000}"/>
    <cellStyle name="Normal 95 20 35 3 2" xfId="53652" xr:uid="{00000000-0005-0000-0000-000028A10000}"/>
    <cellStyle name="Normal 95 20 35 4" xfId="31294" xr:uid="{00000000-0005-0000-0000-000029A10000}"/>
    <cellStyle name="Normal 95 20 35 5" xfId="35323" xr:uid="{00000000-0005-0000-0000-00002AA10000}"/>
    <cellStyle name="Normal 95 20 35 6" xfId="42554" xr:uid="{00000000-0005-0000-0000-00002BA10000}"/>
    <cellStyle name="Normal 95 20 36" xfId="11985" xr:uid="{00000000-0005-0000-0000-00002CA10000}"/>
    <cellStyle name="Normal 95 20 36 2" xfId="16012" xr:uid="{00000000-0005-0000-0000-00002DA10000}"/>
    <cellStyle name="Normal 95 20 36 2 2" xfId="27346" xr:uid="{00000000-0005-0000-0000-00002EA10000}"/>
    <cellStyle name="Normal 95 20 36 2 2 2" xfId="57682" xr:uid="{00000000-0005-0000-0000-00002FA10000}"/>
    <cellStyle name="Normal 95 20 36 2 3" xfId="46584" xr:uid="{00000000-0005-0000-0000-000030A10000}"/>
    <cellStyle name="Normal 95 20 36 3" xfId="23320" xr:uid="{00000000-0005-0000-0000-000031A10000}"/>
    <cellStyle name="Normal 95 20 36 3 2" xfId="53730" xr:uid="{00000000-0005-0000-0000-000032A10000}"/>
    <cellStyle name="Normal 95 20 36 4" xfId="31372" xr:uid="{00000000-0005-0000-0000-000033A10000}"/>
    <cellStyle name="Normal 95 20 36 5" xfId="35401" xr:uid="{00000000-0005-0000-0000-000034A10000}"/>
    <cellStyle name="Normal 95 20 36 6" xfId="42632" xr:uid="{00000000-0005-0000-0000-000035A10000}"/>
    <cellStyle name="Normal 95 20 37" xfId="12063" xr:uid="{00000000-0005-0000-0000-000036A10000}"/>
    <cellStyle name="Normal 95 20 37 2" xfId="16090" xr:uid="{00000000-0005-0000-0000-000037A10000}"/>
    <cellStyle name="Normal 95 20 37 2 2" xfId="27424" xr:uid="{00000000-0005-0000-0000-000038A10000}"/>
    <cellStyle name="Normal 95 20 37 2 2 2" xfId="57760" xr:uid="{00000000-0005-0000-0000-000039A10000}"/>
    <cellStyle name="Normal 95 20 37 2 3" xfId="46662" xr:uid="{00000000-0005-0000-0000-00003AA10000}"/>
    <cellStyle name="Normal 95 20 37 3" xfId="23398" xr:uid="{00000000-0005-0000-0000-00003BA10000}"/>
    <cellStyle name="Normal 95 20 37 3 2" xfId="53808" xr:uid="{00000000-0005-0000-0000-00003CA10000}"/>
    <cellStyle name="Normal 95 20 37 4" xfId="31450" xr:uid="{00000000-0005-0000-0000-00003DA10000}"/>
    <cellStyle name="Normal 95 20 37 5" xfId="35479" xr:uid="{00000000-0005-0000-0000-00003EA10000}"/>
    <cellStyle name="Normal 95 20 37 6" xfId="42710" xr:uid="{00000000-0005-0000-0000-00003FA10000}"/>
    <cellStyle name="Normal 95 20 38" xfId="12140" xr:uid="{00000000-0005-0000-0000-000040A10000}"/>
    <cellStyle name="Normal 95 20 38 2" xfId="16167" xr:uid="{00000000-0005-0000-0000-000041A10000}"/>
    <cellStyle name="Normal 95 20 38 2 2" xfId="27501" xr:uid="{00000000-0005-0000-0000-000042A10000}"/>
    <cellStyle name="Normal 95 20 38 2 2 2" xfId="57837" xr:uid="{00000000-0005-0000-0000-000043A10000}"/>
    <cellStyle name="Normal 95 20 38 2 3" xfId="46739" xr:uid="{00000000-0005-0000-0000-000044A10000}"/>
    <cellStyle name="Normal 95 20 38 3" xfId="23475" xr:uid="{00000000-0005-0000-0000-000045A10000}"/>
    <cellStyle name="Normal 95 20 38 3 2" xfId="53885" xr:uid="{00000000-0005-0000-0000-000046A10000}"/>
    <cellStyle name="Normal 95 20 38 4" xfId="31527" xr:uid="{00000000-0005-0000-0000-000047A10000}"/>
    <cellStyle name="Normal 95 20 38 5" xfId="35556" xr:uid="{00000000-0005-0000-0000-000048A10000}"/>
    <cellStyle name="Normal 95 20 38 6" xfId="42787" xr:uid="{00000000-0005-0000-0000-000049A10000}"/>
    <cellStyle name="Normal 95 20 39" xfId="12213" xr:uid="{00000000-0005-0000-0000-00004AA10000}"/>
    <cellStyle name="Normal 95 20 39 2" xfId="16240" xr:uid="{00000000-0005-0000-0000-00004BA10000}"/>
    <cellStyle name="Normal 95 20 39 2 2" xfId="27574" xr:uid="{00000000-0005-0000-0000-00004CA10000}"/>
    <cellStyle name="Normal 95 20 39 2 2 2" xfId="57910" xr:uid="{00000000-0005-0000-0000-00004DA10000}"/>
    <cellStyle name="Normal 95 20 39 2 3" xfId="46812" xr:uid="{00000000-0005-0000-0000-00004EA10000}"/>
    <cellStyle name="Normal 95 20 39 3" xfId="23548" xr:uid="{00000000-0005-0000-0000-00004FA10000}"/>
    <cellStyle name="Normal 95 20 39 3 2" xfId="53958" xr:uid="{00000000-0005-0000-0000-000050A10000}"/>
    <cellStyle name="Normal 95 20 39 4" xfId="31600" xr:uid="{00000000-0005-0000-0000-000051A10000}"/>
    <cellStyle name="Normal 95 20 39 5" xfId="35629" xr:uid="{00000000-0005-0000-0000-000052A10000}"/>
    <cellStyle name="Normal 95 20 39 6" xfId="42860" xr:uid="{00000000-0005-0000-0000-000053A10000}"/>
    <cellStyle name="Normal 95 20 4" xfId="6151" xr:uid="{00000000-0005-0000-0000-000054A10000}"/>
    <cellStyle name="Normal 95 20 4 2" xfId="7748" xr:uid="{00000000-0005-0000-0000-000055A10000}"/>
    <cellStyle name="Normal 95 20 4 2 2" xfId="19172" xr:uid="{00000000-0005-0000-0000-000056A10000}"/>
    <cellStyle name="Normal 95 20 4 2 2 2" xfId="49675" xr:uid="{00000000-0005-0000-0000-000057A10000}"/>
    <cellStyle name="Normal 95 20 4 2 3" xfId="38577" xr:uid="{00000000-0005-0000-0000-000058A10000}"/>
    <cellStyle name="Normal 95 20 4 3" xfId="9377" xr:uid="{00000000-0005-0000-0000-000059A10000}"/>
    <cellStyle name="Normal 95 20 4 3 2" xfId="20780" xr:uid="{00000000-0005-0000-0000-00005AA10000}"/>
    <cellStyle name="Normal 95 20 4 3 2 2" xfId="51190" xr:uid="{00000000-0005-0000-0000-00005BA10000}"/>
    <cellStyle name="Normal 95 20 4 3 3" xfId="40092" xr:uid="{00000000-0005-0000-0000-00005CA10000}"/>
    <cellStyle name="Normal 95 20 4 4" xfId="13472" xr:uid="{00000000-0005-0000-0000-00005DA10000}"/>
    <cellStyle name="Normal 95 20 4 4 2" xfId="24806" xr:uid="{00000000-0005-0000-0000-00005EA10000}"/>
    <cellStyle name="Normal 95 20 4 4 2 2" xfId="55142" xr:uid="{00000000-0005-0000-0000-00005FA10000}"/>
    <cellStyle name="Normal 95 20 4 4 3" xfId="44044" xr:uid="{00000000-0005-0000-0000-000060A10000}"/>
    <cellStyle name="Normal 95 20 4 5" xfId="17575" xr:uid="{00000000-0005-0000-0000-000061A10000}"/>
    <cellStyle name="Normal 95 20 4 5 2" xfId="48078" xr:uid="{00000000-0005-0000-0000-000062A10000}"/>
    <cellStyle name="Normal 95 20 4 6" xfId="28832" xr:uid="{00000000-0005-0000-0000-000063A10000}"/>
    <cellStyle name="Normal 95 20 4 7" xfId="32861" xr:uid="{00000000-0005-0000-0000-000064A10000}"/>
    <cellStyle name="Normal 95 20 4 8" xfId="36980" xr:uid="{00000000-0005-0000-0000-000065A10000}"/>
    <cellStyle name="Normal 95 20 40" xfId="12286" xr:uid="{00000000-0005-0000-0000-000066A10000}"/>
    <cellStyle name="Normal 95 20 40 2" xfId="16313" xr:uid="{00000000-0005-0000-0000-000067A10000}"/>
    <cellStyle name="Normal 95 20 40 2 2" xfId="27647" xr:uid="{00000000-0005-0000-0000-000068A10000}"/>
    <cellStyle name="Normal 95 20 40 2 2 2" xfId="57983" xr:uid="{00000000-0005-0000-0000-000069A10000}"/>
    <cellStyle name="Normal 95 20 40 2 3" xfId="46885" xr:uid="{00000000-0005-0000-0000-00006AA10000}"/>
    <cellStyle name="Normal 95 20 40 3" xfId="23621" xr:uid="{00000000-0005-0000-0000-00006BA10000}"/>
    <cellStyle name="Normal 95 20 40 3 2" xfId="54031" xr:uid="{00000000-0005-0000-0000-00006CA10000}"/>
    <cellStyle name="Normal 95 20 40 4" xfId="31673" xr:uid="{00000000-0005-0000-0000-00006DA10000}"/>
    <cellStyle name="Normal 95 20 40 5" xfId="35702" xr:uid="{00000000-0005-0000-0000-00006EA10000}"/>
    <cellStyle name="Normal 95 20 40 6" xfId="42933" xr:uid="{00000000-0005-0000-0000-00006FA10000}"/>
    <cellStyle name="Normal 95 20 41" xfId="12351" xr:uid="{00000000-0005-0000-0000-000070A10000}"/>
    <cellStyle name="Normal 95 20 41 2" xfId="16378" xr:uid="{00000000-0005-0000-0000-000071A10000}"/>
    <cellStyle name="Normal 95 20 41 2 2" xfId="27712" xr:uid="{00000000-0005-0000-0000-000072A10000}"/>
    <cellStyle name="Normal 95 20 41 2 2 2" xfId="58048" xr:uid="{00000000-0005-0000-0000-000073A10000}"/>
    <cellStyle name="Normal 95 20 41 2 3" xfId="46950" xr:uid="{00000000-0005-0000-0000-000074A10000}"/>
    <cellStyle name="Normal 95 20 41 3" xfId="23686" xr:uid="{00000000-0005-0000-0000-000075A10000}"/>
    <cellStyle name="Normal 95 20 41 3 2" xfId="54096" xr:uid="{00000000-0005-0000-0000-000076A10000}"/>
    <cellStyle name="Normal 95 20 41 4" xfId="31738" xr:uid="{00000000-0005-0000-0000-000077A10000}"/>
    <cellStyle name="Normal 95 20 41 5" xfId="35767" xr:uid="{00000000-0005-0000-0000-000078A10000}"/>
    <cellStyle name="Normal 95 20 41 6" xfId="42998" xr:uid="{00000000-0005-0000-0000-000079A10000}"/>
    <cellStyle name="Normal 95 20 42" xfId="12416" xr:uid="{00000000-0005-0000-0000-00007AA10000}"/>
    <cellStyle name="Normal 95 20 42 2" xfId="16443" xr:uid="{00000000-0005-0000-0000-00007BA10000}"/>
    <cellStyle name="Normal 95 20 42 2 2" xfId="27777" xr:uid="{00000000-0005-0000-0000-00007CA10000}"/>
    <cellStyle name="Normal 95 20 42 2 2 2" xfId="58113" xr:uid="{00000000-0005-0000-0000-00007DA10000}"/>
    <cellStyle name="Normal 95 20 42 2 3" xfId="47015" xr:uid="{00000000-0005-0000-0000-00007EA10000}"/>
    <cellStyle name="Normal 95 20 42 3" xfId="23751" xr:uid="{00000000-0005-0000-0000-00007FA10000}"/>
    <cellStyle name="Normal 95 20 42 3 2" xfId="54161" xr:uid="{00000000-0005-0000-0000-000080A10000}"/>
    <cellStyle name="Normal 95 20 42 4" xfId="31803" xr:uid="{00000000-0005-0000-0000-000081A10000}"/>
    <cellStyle name="Normal 95 20 42 5" xfId="35832" xr:uid="{00000000-0005-0000-0000-000082A10000}"/>
    <cellStyle name="Normal 95 20 42 6" xfId="43063" xr:uid="{00000000-0005-0000-0000-000083A10000}"/>
    <cellStyle name="Normal 95 20 43" xfId="12469" xr:uid="{00000000-0005-0000-0000-000084A10000}"/>
    <cellStyle name="Normal 95 20 43 2" xfId="16496" xr:uid="{00000000-0005-0000-0000-000085A10000}"/>
    <cellStyle name="Normal 95 20 43 2 2" xfId="27830" xr:uid="{00000000-0005-0000-0000-000086A10000}"/>
    <cellStyle name="Normal 95 20 43 2 2 2" xfId="58166" xr:uid="{00000000-0005-0000-0000-000087A10000}"/>
    <cellStyle name="Normal 95 20 43 2 3" xfId="47068" xr:uid="{00000000-0005-0000-0000-000088A10000}"/>
    <cellStyle name="Normal 95 20 43 3" xfId="23804" xr:uid="{00000000-0005-0000-0000-000089A10000}"/>
    <cellStyle name="Normal 95 20 43 3 2" xfId="54214" xr:uid="{00000000-0005-0000-0000-00008AA10000}"/>
    <cellStyle name="Normal 95 20 43 4" xfId="31856" xr:uid="{00000000-0005-0000-0000-00008BA10000}"/>
    <cellStyle name="Normal 95 20 43 5" xfId="35885" xr:uid="{00000000-0005-0000-0000-00008CA10000}"/>
    <cellStyle name="Normal 95 20 43 6" xfId="43116" xr:uid="{00000000-0005-0000-0000-00008DA10000}"/>
    <cellStyle name="Normal 95 20 44" xfId="12522" xr:uid="{00000000-0005-0000-0000-00008EA10000}"/>
    <cellStyle name="Normal 95 20 44 2" xfId="16549" xr:uid="{00000000-0005-0000-0000-00008FA10000}"/>
    <cellStyle name="Normal 95 20 44 2 2" xfId="27883" xr:uid="{00000000-0005-0000-0000-000090A10000}"/>
    <cellStyle name="Normal 95 20 44 2 2 2" xfId="58219" xr:uid="{00000000-0005-0000-0000-000091A10000}"/>
    <cellStyle name="Normal 95 20 44 2 3" xfId="47121" xr:uid="{00000000-0005-0000-0000-000092A10000}"/>
    <cellStyle name="Normal 95 20 44 3" xfId="23857" xr:uid="{00000000-0005-0000-0000-000093A10000}"/>
    <cellStyle name="Normal 95 20 44 3 2" xfId="54267" xr:uid="{00000000-0005-0000-0000-000094A10000}"/>
    <cellStyle name="Normal 95 20 44 4" xfId="31909" xr:uid="{00000000-0005-0000-0000-000095A10000}"/>
    <cellStyle name="Normal 95 20 44 5" xfId="35938" xr:uid="{00000000-0005-0000-0000-000096A10000}"/>
    <cellStyle name="Normal 95 20 44 6" xfId="43169" xr:uid="{00000000-0005-0000-0000-000097A10000}"/>
    <cellStyle name="Normal 95 20 45" xfId="12575" xr:uid="{00000000-0005-0000-0000-000098A10000}"/>
    <cellStyle name="Normal 95 20 45 2" xfId="16602" xr:uid="{00000000-0005-0000-0000-000099A10000}"/>
    <cellStyle name="Normal 95 20 45 2 2" xfId="27936" xr:uid="{00000000-0005-0000-0000-00009AA10000}"/>
    <cellStyle name="Normal 95 20 45 2 2 2" xfId="58272" xr:uid="{00000000-0005-0000-0000-00009BA10000}"/>
    <cellStyle name="Normal 95 20 45 2 3" xfId="47174" xr:uid="{00000000-0005-0000-0000-00009CA10000}"/>
    <cellStyle name="Normal 95 20 45 3" xfId="23910" xr:uid="{00000000-0005-0000-0000-00009DA10000}"/>
    <cellStyle name="Normal 95 20 45 3 2" xfId="54320" xr:uid="{00000000-0005-0000-0000-00009EA10000}"/>
    <cellStyle name="Normal 95 20 45 4" xfId="31962" xr:uid="{00000000-0005-0000-0000-00009FA10000}"/>
    <cellStyle name="Normal 95 20 45 5" xfId="35991" xr:uid="{00000000-0005-0000-0000-0000A0A10000}"/>
    <cellStyle name="Normal 95 20 45 6" xfId="43222" xr:uid="{00000000-0005-0000-0000-0000A1A10000}"/>
    <cellStyle name="Normal 95 20 46" xfId="12628" xr:uid="{00000000-0005-0000-0000-0000A2A10000}"/>
    <cellStyle name="Normal 95 20 46 2" xfId="16655" xr:uid="{00000000-0005-0000-0000-0000A3A10000}"/>
    <cellStyle name="Normal 95 20 46 2 2" xfId="27989" xr:uid="{00000000-0005-0000-0000-0000A4A10000}"/>
    <cellStyle name="Normal 95 20 46 2 2 2" xfId="58325" xr:uid="{00000000-0005-0000-0000-0000A5A10000}"/>
    <cellStyle name="Normal 95 20 46 2 3" xfId="47227" xr:uid="{00000000-0005-0000-0000-0000A6A10000}"/>
    <cellStyle name="Normal 95 20 46 3" xfId="23963" xr:uid="{00000000-0005-0000-0000-0000A7A10000}"/>
    <cellStyle name="Normal 95 20 46 3 2" xfId="54373" xr:uid="{00000000-0005-0000-0000-0000A8A10000}"/>
    <cellStyle name="Normal 95 20 46 4" xfId="32015" xr:uid="{00000000-0005-0000-0000-0000A9A10000}"/>
    <cellStyle name="Normal 95 20 46 5" xfId="36044" xr:uid="{00000000-0005-0000-0000-0000AAA10000}"/>
    <cellStyle name="Normal 95 20 46 6" xfId="43275" xr:uid="{00000000-0005-0000-0000-0000ABA10000}"/>
    <cellStyle name="Normal 95 20 47" xfId="12680" xr:uid="{00000000-0005-0000-0000-0000ACA10000}"/>
    <cellStyle name="Normal 95 20 47 2" xfId="16707" xr:uid="{00000000-0005-0000-0000-0000ADA10000}"/>
    <cellStyle name="Normal 95 20 47 2 2" xfId="28041" xr:uid="{00000000-0005-0000-0000-0000AEA10000}"/>
    <cellStyle name="Normal 95 20 47 2 2 2" xfId="58377" xr:uid="{00000000-0005-0000-0000-0000AFA10000}"/>
    <cellStyle name="Normal 95 20 47 2 3" xfId="47279" xr:uid="{00000000-0005-0000-0000-0000B0A10000}"/>
    <cellStyle name="Normal 95 20 47 3" xfId="24015" xr:uid="{00000000-0005-0000-0000-0000B1A10000}"/>
    <cellStyle name="Normal 95 20 47 3 2" xfId="54425" xr:uid="{00000000-0005-0000-0000-0000B2A10000}"/>
    <cellStyle name="Normal 95 20 47 4" xfId="32067" xr:uid="{00000000-0005-0000-0000-0000B3A10000}"/>
    <cellStyle name="Normal 95 20 47 5" xfId="36096" xr:uid="{00000000-0005-0000-0000-0000B4A10000}"/>
    <cellStyle name="Normal 95 20 47 6" xfId="43327" xr:uid="{00000000-0005-0000-0000-0000B5A10000}"/>
    <cellStyle name="Normal 95 20 48" xfId="12732" xr:uid="{00000000-0005-0000-0000-0000B6A10000}"/>
    <cellStyle name="Normal 95 20 48 2" xfId="16759" xr:uid="{00000000-0005-0000-0000-0000B7A10000}"/>
    <cellStyle name="Normal 95 20 48 2 2" xfId="28093" xr:uid="{00000000-0005-0000-0000-0000B8A10000}"/>
    <cellStyle name="Normal 95 20 48 2 2 2" xfId="58429" xr:uid="{00000000-0005-0000-0000-0000B9A10000}"/>
    <cellStyle name="Normal 95 20 48 2 3" xfId="47331" xr:uid="{00000000-0005-0000-0000-0000BAA10000}"/>
    <cellStyle name="Normal 95 20 48 3" xfId="24067" xr:uid="{00000000-0005-0000-0000-0000BBA10000}"/>
    <cellStyle name="Normal 95 20 48 3 2" xfId="54477" xr:uid="{00000000-0005-0000-0000-0000BCA10000}"/>
    <cellStyle name="Normal 95 20 48 4" xfId="32119" xr:uid="{00000000-0005-0000-0000-0000BDA10000}"/>
    <cellStyle name="Normal 95 20 48 5" xfId="36148" xr:uid="{00000000-0005-0000-0000-0000BEA10000}"/>
    <cellStyle name="Normal 95 20 48 6" xfId="43379" xr:uid="{00000000-0005-0000-0000-0000BFA10000}"/>
    <cellStyle name="Normal 95 20 49" xfId="12781" xr:uid="{00000000-0005-0000-0000-0000C0A10000}"/>
    <cellStyle name="Normal 95 20 49 2" xfId="16808" xr:uid="{00000000-0005-0000-0000-0000C1A10000}"/>
    <cellStyle name="Normal 95 20 49 2 2" xfId="28142" xr:uid="{00000000-0005-0000-0000-0000C2A10000}"/>
    <cellStyle name="Normal 95 20 49 2 2 2" xfId="58478" xr:uid="{00000000-0005-0000-0000-0000C3A10000}"/>
    <cellStyle name="Normal 95 20 49 2 3" xfId="47380" xr:uid="{00000000-0005-0000-0000-0000C4A10000}"/>
    <cellStyle name="Normal 95 20 49 3" xfId="24116" xr:uid="{00000000-0005-0000-0000-0000C5A10000}"/>
    <cellStyle name="Normal 95 20 49 3 2" xfId="54526" xr:uid="{00000000-0005-0000-0000-0000C6A10000}"/>
    <cellStyle name="Normal 95 20 49 4" xfId="32168" xr:uid="{00000000-0005-0000-0000-0000C7A10000}"/>
    <cellStyle name="Normal 95 20 49 5" xfId="36197" xr:uid="{00000000-0005-0000-0000-0000C8A10000}"/>
    <cellStyle name="Normal 95 20 49 6" xfId="43428" xr:uid="{00000000-0005-0000-0000-0000C9A10000}"/>
    <cellStyle name="Normal 95 20 5" xfId="6226" xr:uid="{00000000-0005-0000-0000-0000CAA10000}"/>
    <cellStyle name="Normal 95 20 5 2" xfId="7823" xr:uid="{00000000-0005-0000-0000-0000CBA10000}"/>
    <cellStyle name="Normal 95 20 5 2 2" xfId="19247" xr:uid="{00000000-0005-0000-0000-0000CCA10000}"/>
    <cellStyle name="Normal 95 20 5 2 2 2" xfId="49750" xr:uid="{00000000-0005-0000-0000-0000CDA10000}"/>
    <cellStyle name="Normal 95 20 5 2 3" xfId="38652" xr:uid="{00000000-0005-0000-0000-0000CEA10000}"/>
    <cellStyle name="Normal 95 20 5 3" xfId="9464" xr:uid="{00000000-0005-0000-0000-0000CFA10000}"/>
    <cellStyle name="Normal 95 20 5 3 2" xfId="20867" xr:uid="{00000000-0005-0000-0000-0000D0A10000}"/>
    <cellStyle name="Normal 95 20 5 3 2 2" xfId="51277" xr:uid="{00000000-0005-0000-0000-0000D1A10000}"/>
    <cellStyle name="Normal 95 20 5 3 3" xfId="40179" xr:uid="{00000000-0005-0000-0000-0000D2A10000}"/>
    <cellStyle name="Normal 95 20 5 4" xfId="13559" xr:uid="{00000000-0005-0000-0000-0000D3A10000}"/>
    <cellStyle name="Normal 95 20 5 4 2" xfId="24893" xr:uid="{00000000-0005-0000-0000-0000D4A10000}"/>
    <cellStyle name="Normal 95 20 5 4 2 2" xfId="55229" xr:uid="{00000000-0005-0000-0000-0000D5A10000}"/>
    <cellStyle name="Normal 95 20 5 4 3" xfId="44131" xr:uid="{00000000-0005-0000-0000-0000D6A10000}"/>
    <cellStyle name="Normal 95 20 5 5" xfId="17650" xr:uid="{00000000-0005-0000-0000-0000D7A10000}"/>
    <cellStyle name="Normal 95 20 5 5 2" xfId="48153" xr:uid="{00000000-0005-0000-0000-0000D8A10000}"/>
    <cellStyle name="Normal 95 20 5 6" xfId="28919" xr:uid="{00000000-0005-0000-0000-0000D9A10000}"/>
    <cellStyle name="Normal 95 20 5 7" xfId="32948" xr:uid="{00000000-0005-0000-0000-0000DAA10000}"/>
    <cellStyle name="Normal 95 20 5 8" xfId="37055" xr:uid="{00000000-0005-0000-0000-0000DBA10000}"/>
    <cellStyle name="Normal 95 20 50" xfId="8844" xr:uid="{00000000-0005-0000-0000-0000DCA10000}"/>
    <cellStyle name="Normal 95 20 50 2" xfId="20275" xr:uid="{00000000-0005-0000-0000-0000DDA10000}"/>
    <cellStyle name="Normal 95 20 50 2 2" xfId="50685" xr:uid="{00000000-0005-0000-0000-0000DEA10000}"/>
    <cellStyle name="Normal 95 20 50 3" xfId="39587" xr:uid="{00000000-0005-0000-0000-0000DFA10000}"/>
    <cellStyle name="Normal 95 20 51" xfId="12967" xr:uid="{00000000-0005-0000-0000-0000E0A10000}"/>
    <cellStyle name="Normal 95 20 51 2" xfId="24301" xr:uid="{00000000-0005-0000-0000-0000E1A10000}"/>
    <cellStyle name="Normal 95 20 51 2 2" xfId="54637" xr:uid="{00000000-0005-0000-0000-0000E2A10000}"/>
    <cellStyle name="Normal 95 20 51 3" xfId="43539" xr:uid="{00000000-0005-0000-0000-0000E3A10000}"/>
    <cellStyle name="Normal 95 20 52" xfId="16994" xr:uid="{00000000-0005-0000-0000-0000E4A10000}"/>
    <cellStyle name="Normal 95 20 52 2" xfId="47497" xr:uid="{00000000-0005-0000-0000-0000E5A10000}"/>
    <cellStyle name="Normal 95 20 53" xfId="28327" xr:uid="{00000000-0005-0000-0000-0000E6A10000}"/>
    <cellStyle name="Normal 95 20 54" xfId="32356" xr:uid="{00000000-0005-0000-0000-0000E7A10000}"/>
    <cellStyle name="Normal 95 20 55" xfId="36312" xr:uid="{00000000-0005-0000-0000-0000E8A10000}"/>
    <cellStyle name="Normal 95 20 56" xfId="36399" xr:uid="{00000000-0005-0000-0000-0000E9A10000}"/>
    <cellStyle name="Normal 95 20 57" xfId="58663" xr:uid="{00000000-0005-0000-0000-0000EAA10000}"/>
    <cellStyle name="Normal 95 20 6" xfId="6301" xr:uid="{00000000-0005-0000-0000-0000EBA10000}"/>
    <cellStyle name="Normal 95 20 6 2" xfId="7898" xr:uid="{00000000-0005-0000-0000-0000ECA10000}"/>
    <cellStyle name="Normal 95 20 6 2 2" xfId="19322" xr:uid="{00000000-0005-0000-0000-0000EDA10000}"/>
    <cellStyle name="Normal 95 20 6 2 2 2" xfId="49825" xr:uid="{00000000-0005-0000-0000-0000EEA10000}"/>
    <cellStyle name="Normal 95 20 6 2 3" xfId="38727" xr:uid="{00000000-0005-0000-0000-0000EFA10000}"/>
    <cellStyle name="Normal 95 20 6 3" xfId="9539" xr:uid="{00000000-0005-0000-0000-0000F0A10000}"/>
    <cellStyle name="Normal 95 20 6 3 2" xfId="20941" xr:uid="{00000000-0005-0000-0000-0000F1A10000}"/>
    <cellStyle name="Normal 95 20 6 3 2 2" xfId="51351" xr:uid="{00000000-0005-0000-0000-0000F2A10000}"/>
    <cellStyle name="Normal 95 20 6 3 3" xfId="40253" xr:uid="{00000000-0005-0000-0000-0000F3A10000}"/>
    <cellStyle name="Normal 95 20 6 4" xfId="13633" xr:uid="{00000000-0005-0000-0000-0000F4A10000}"/>
    <cellStyle name="Normal 95 20 6 4 2" xfId="24967" xr:uid="{00000000-0005-0000-0000-0000F5A10000}"/>
    <cellStyle name="Normal 95 20 6 4 2 2" xfId="55303" xr:uid="{00000000-0005-0000-0000-0000F6A10000}"/>
    <cellStyle name="Normal 95 20 6 4 3" xfId="44205" xr:uid="{00000000-0005-0000-0000-0000F7A10000}"/>
    <cellStyle name="Normal 95 20 6 5" xfId="17725" xr:uid="{00000000-0005-0000-0000-0000F8A10000}"/>
    <cellStyle name="Normal 95 20 6 5 2" xfId="48228" xr:uid="{00000000-0005-0000-0000-0000F9A10000}"/>
    <cellStyle name="Normal 95 20 6 6" xfId="28993" xr:uid="{00000000-0005-0000-0000-0000FAA10000}"/>
    <cellStyle name="Normal 95 20 6 7" xfId="33022" xr:uid="{00000000-0005-0000-0000-0000FBA10000}"/>
    <cellStyle name="Normal 95 20 6 8" xfId="37130" xr:uid="{00000000-0005-0000-0000-0000FCA10000}"/>
    <cellStyle name="Normal 95 20 7" xfId="6373" xr:uid="{00000000-0005-0000-0000-0000FDA10000}"/>
    <cellStyle name="Normal 95 20 7 2" xfId="7970" xr:uid="{00000000-0005-0000-0000-0000FEA10000}"/>
    <cellStyle name="Normal 95 20 7 2 2" xfId="19394" xr:uid="{00000000-0005-0000-0000-0000FFA10000}"/>
    <cellStyle name="Normal 95 20 7 2 2 2" xfId="49897" xr:uid="{00000000-0005-0000-0000-000000A20000}"/>
    <cellStyle name="Normal 95 20 7 2 3" xfId="38799" xr:uid="{00000000-0005-0000-0000-000001A20000}"/>
    <cellStyle name="Normal 95 20 7 3" xfId="9613" xr:uid="{00000000-0005-0000-0000-000002A20000}"/>
    <cellStyle name="Normal 95 20 7 3 2" xfId="21014" xr:uid="{00000000-0005-0000-0000-000003A20000}"/>
    <cellStyle name="Normal 95 20 7 3 2 2" xfId="51424" xr:uid="{00000000-0005-0000-0000-000004A20000}"/>
    <cellStyle name="Normal 95 20 7 3 3" xfId="40326" xr:uid="{00000000-0005-0000-0000-000005A20000}"/>
    <cellStyle name="Normal 95 20 7 4" xfId="13706" xr:uid="{00000000-0005-0000-0000-000006A20000}"/>
    <cellStyle name="Normal 95 20 7 4 2" xfId="25040" xr:uid="{00000000-0005-0000-0000-000007A20000}"/>
    <cellStyle name="Normal 95 20 7 4 2 2" xfId="55376" xr:uid="{00000000-0005-0000-0000-000008A20000}"/>
    <cellStyle name="Normal 95 20 7 4 3" xfId="44278" xr:uid="{00000000-0005-0000-0000-000009A20000}"/>
    <cellStyle name="Normal 95 20 7 5" xfId="17797" xr:uid="{00000000-0005-0000-0000-00000AA20000}"/>
    <cellStyle name="Normal 95 20 7 5 2" xfId="48300" xr:uid="{00000000-0005-0000-0000-00000BA20000}"/>
    <cellStyle name="Normal 95 20 7 6" xfId="29066" xr:uid="{00000000-0005-0000-0000-00000CA20000}"/>
    <cellStyle name="Normal 95 20 7 7" xfId="33095" xr:uid="{00000000-0005-0000-0000-00000DA20000}"/>
    <cellStyle name="Normal 95 20 7 8" xfId="37202" xr:uid="{00000000-0005-0000-0000-00000EA20000}"/>
    <cellStyle name="Normal 95 20 8" xfId="6445" xr:uid="{00000000-0005-0000-0000-00000FA20000}"/>
    <cellStyle name="Normal 95 20 8 2" xfId="8042" xr:uid="{00000000-0005-0000-0000-000010A20000}"/>
    <cellStyle name="Normal 95 20 8 2 2" xfId="19466" xr:uid="{00000000-0005-0000-0000-000011A20000}"/>
    <cellStyle name="Normal 95 20 8 2 2 2" xfId="49969" xr:uid="{00000000-0005-0000-0000-000012A20000}"/>
    <cellStyle name="Normal 95 20 8 2 3" xfId="38871" xr:uid="{00000000-0005-0000-0000-000013A20000}"/>
    <cellStyle name="Normal 95 20 8 3" xfId="9686" xr:uid="{00000000-0005-0000-0000-000014A20000}"/>
    <cellStyle name="Normal 95 20 8 3 2" xfId="21086" xr:uid="{00000000-0005-0000-0000-000015A20000}"/>
    <cellStyle name="Normal 95 20 8 3 2 2" xfId="51496" xr:uid="{00000000-0005-0000-0000-000016A20000}"/>
    <cellStyle name="Normal 95 20 8 3 3" xfId="40398" xr:uid="{00000000-0005-0000-0000-000017A20000}"/>
    <cellStyle name="Normal 95 20 8 4" xfId="13778" xr:uid="{00000000-0005-0000-0000-000018A20000}"/>
    <cellStyle name="Normal 95 20 8 4 2" xfId="25112" xr:uid="{00000000-0005-0000-0000-000019A20000}"/>
    <cellStyle name="Normal 95 20 8 4 2 2" xfId="55448" xr:uid="{00000000-0005-0000-0000-00001AA20000}"/>
    <cellStyle name="Normal 95 20 8 4 3" xfId="44350" xr:uid="{00000000-0005-0000-0000-00001BA20000}"/>
    <cellStyle name="Normal 95 20 8 5" xfId="17869" xr:uid="{00000000-0005-0000-0000-00001CA20000}"/>
    <cellStyle name="Normal 95 20 8 5 2" xfId="48372" xr:uid="{00000000-0005-0000-0000-00001DA20000}"/>
    <cellStyle name="Normal 95 20 8 6" xfId="29138" xr:uid="{00000000-0005-0000-0000-00001EA20000}"/>
    <cellStyle name="Normal 95 20 8 7" xfId="33167" xr:uid="{00000000-0005-0000-0000-00001FA20000}"/>
    <cellStyle name="Normal 95 20 8 8" xfId="37274" xr:uid="{00000000-0005-0000-0000-000020A20000}"/>
    <cellStyle name="Normal 95 20 9" xfId="6516" xr:uid="{00000000-0005-0000-0000-000021A20000}"/>
    <cellStyle name="Normal 95 20 9 2" xfId="8113" xr:uid="{00000000-0005-0000-0000-000022A20000}"/>
    <cellStyle name="Normal 95 20 9 2 2" xfId="19537" xr:uid="{00000000-0005-0000-0000-000023A20000}"/>
    <cellStyle name="Normal 95 20 9 2 2 2" xfId="50040" xr:uid="{00000000-0005-0000-0000-000024A20000}"/>
    <cellStyle name="Normal 95 20 9 2 3" xfId="38942" xr:uid="{00000000-0005-0000-0000-000025A20000}"/>
    <cellStyle name="Normal 95 20 9 3" xfId="9759" xr:uid="{00000000-0005-0000-0000-000026A20000}"/>
    <cellStyle name="Normal 95 20 9 3 2" xfId="21158" xr:uid="{00000000-0005-0000-0000-000027A20000}"/>
    <cellStyle name="Normal 95 20 9 3 2 2" xfId="51568" xr:uid="{00000000-0005-0000-0000-000028A20000}"/>
    <cellStyle name="Normal 95 20 9 3 3" xfId="40470" xr:uid="{00000000-0005-0000-0000-000029A20000}"/>
    <cellStyle name="Normal 95 20 9 4" xfId="13850" xr:uid="{00000000-0005-0000-0000-00002AA20000}"/>
    <cellStyle name="Normal 95 20 9 4 2" xfId="25184" xr:uid="{00000000-0005-0000-0000-00002BA20000}"/>
    <cellStyle name="Normal 95 20 9 4 2 2" xfId="55520" xr:uid="{00000000-0005-0000-0000-00002CA20000}"/>
    <cellStyle name="Normal 95 20 9 4 3" xfId="44422" xr:uid="{00000000-0005-0000-0000-00002DA20000}"/>
    <cellStyle name="Normal 95 20 9 5" xfId="17940" xr:uid="{00000000-0005-0000-0000-00002EA20000}"/>
    <cellStyle name="Normal 95 20 9 5 2" xfId="48443" xr:uid="{00000000-0005-0000-0000-00002FA20000}"/>
    <cellStyle name="Normal 95 20 9 6" xfId="29210" xr:uid="{00000000-0005-0000-0000-000030A20000}"/>
    <cellStyle name="Normal 95 20 9 7" xfId="33239" xr:uid="{00000000-0005-0000-0000-000031A20000}"/>
    <cellStyle name="Normal 95 20 9 8" xfId="37345" xr:uid="{00000000-0005-0000-0000-000032A20000}"/>
    <cellStyle name="Normal 95 21" xfId="5517" xr:uid="{00000000-0005-0000-0000-000033A20000}"/>
    <cellStyle name="Normal 95 21 10" xfId="6588" xr:uid="{00000000-0005-0000-0000-000034A20000}"/>
    <cellStyle name="Normal 95 21 10 2" xfId="8185" xr:uid="{00000000-0005-0000-0000-000035A20000}"/>
    <cellStyle name="Normal 95 21 10 2 2" xfId="19609" xr:uid="{00000000-0005-0000-0000-000036A20000}"/>
    <cellStyle name="Normal 95 21 10 2 2 2" xfId="50112" xr:uid="{00000000-0005-0000-0000-000037A20000}"/>
    <cellStyle name="Normal 95 21 10 2 3" xfId="39014" xr:uid="{00000000-0005-0000-0000-000038A20000}"/>
    <cellStyle name="Normal 95 21 10 3" xfId="9833" xr:uid="{00000000-0005-0000-0000-000039A20000}"/>
    <cellStyle name="Normal 95 21 10 3 2" xfId="21231" xr:uid="{00000000-0005-0000-0000-00003AA20000}"/>
    <cellStyle name="Normal 95 21 10 3 2 2" xfId="51641" xr:uid="{00000000-0005-0000-0000-00003BA20000}"/>
    <cellStyle name="Normal 95 21 10 3 3" xfId="40543" xr:uid="{00000000-0005-0000-0000-00003CA20000}"/>
    <cellStyle name="Normal 95 21 10 4" xfId="13923" xr:uid="{00000000-0005-0000-0000-00003DA20000}"/>
    <cellStyle name="Normal 95 21 10 4 2" xfId="25257" xr:uid="{00000000-0005-0000-0000-00003EA20000}"/>
    <cellStyle name="Normal 95 21 10 4 2 2" xfId="55593" xr:uid="{00000000-0005-0000-0000-00003FA20000}"/>
    <cellStyle name="Normal 95 21 10 4 3" xfId="44495" xr:uid="{00000000-0005-0000-0000-000040A20000}"/>
    <cellStyle name="Normal 95 21 10 5" xfId="18012" xr:uid="{00000000-0005-0000-0000-000041A20000}"/>
    <cellStyle name="Normal 95 21 10 5 2" xfId="48515" xr:uid="{00000000-0005-0000-0000-000042A20000}"/>
    <cellStyle name="Normal 95 21 10 6" xfId="29283" xr:uid="{00000000-0005-0000-0000-000043A20000}"/>
    <cellStyle name="Normal 95 21 10 7" xfId="33312" xr:uid="{00000000-0005-0000-0000-000044A20000}"/>
    <cellStyle name="Normal 95 21 10 8" xfId="37417" xr:uid="{00000000-0005-0000-0000-000045A20000}"/>
    <cellStyle name="Normal 95 21 11" xfId="6649" xr:uid="{00000000-0005-0000-0000-000046A20000}"/>
    <cellStyle name="Normal 95 21 11 2" xfId="8246" xr:uid="{00000000-0005-0000-0000-000047A20000}"/>
    <cellStyle name="Normal 95 21 11 2 2" xfId="19670" xr:uid="{00000000-0005-0000-0000-000048A20000}"/>
    <cellStyle name="Normal 95 21 11 2 2 2" xfId="50173" xr:uid="{00000000-0005-0000-0000-000049A20000}"/>
    <cellStyle name="Normal 95 21 11 2 3" xfId="39075" xr:uid="{00000000-0005-0000-0000-00004AA20000}"/>
    <cellStyle name="Normal 95 21 11 3" xfId="9906" xr:uid="{00000000-0005-0000-0000-00004BA20000}"/>
    <cellStyle name="Normal 95 21 11 3 2" xfId="21303" xr:uid="{00000000-0005-0000-0000-00004CA20000}"/>
    <cellStyle name="Normal 95 21 11 3 2 2" xfId="51713" xr:uid="{00000000-0005-0000-0000-00004DA20000}"/>
    <cellStyle name="Normal 95 21 11 3 3" xfId="40615" xr:uid="{00000000-0005-0000-0000-00004EA20000}"/>
    <cellStyle name="Normal 95 21 11 4" xfId="13995" xr:uid="{00000000-0005-0000-0000-00004FA20000}"/>
    <cellStyle name="Normal 95 21 11 4 2" xfId="25329" xr:uid="{00000000-0005-0000-0000-000050A20000}"/>
    <cellStyle name="Normal 95 21 11 4 2 2" xfId="55665" xr:uid="{00000000-0005-0000-0000-000051A20000}"/>
    <cellStyle name="Normal 95 21 11 4 3" xfId="44567" xr:uid="{00000000-0005-0000-0000-000052A20000}"/>
    <cellStyle name="Normal 95 21 11 5" xfId="18073" xr:uid="{00000000-0005-0000-0000-000053A20000}"/>
    <cellStyle name="Normal 95 21 11 5 2" xfId="48576" xr:uid="{00000000-0005-0000-0000-000054A20000}"/>
    <cellStyle name="Normal 95 21 11 6" xfId="29355" xr:uid="{00000000-0005-0000-0000-000055A20000}"/>
    <cellStyle name="Normal 95 21 11 7" xfId="33384" xr:uid="{00000000-0005-0000-0000-000056A20000}"/>
    <cellStyle name="Normal 95 21 11 8" xfId="37478" xr:uid="{00000000-0005-0000-0000-000057A20000}"/>
    <cellStyle name="Normal 95 21 12" xfId="6710" xr:uid="{00000000-0005-0000-0000-000058A20000}"/>
    <cellStyle name="Normal 95 21 12 2" xfId="8307" xr:uid="{00000000-0005-0000-0000-000059A20000}"/>
    <cellStyle name="Normal 95 21 12 2 2" xfId="19731" xr:uid="{00000000-0005-0000-0000-00005AA20000}"/>
    <cellStyle name="Normal 95 21 12 2 2 2" xfId="50234" xr:uid="{00000000-0005-0000-0000-00005BA20000}"/>
    <cellStyle name="Normal 95 21 12 2 3" xfId="39136" xr:uid="{00000000-0005-0000-0000-00005CA20000}"/>
    <cellStyle name="Normal 95 21 12 3" xfId="9979" xr:uid="{00000000-0005-0000-0000-00005DA20000}"/>
    <cellStyle name="Normal 95 21 12 3 2" xfId="21375" xr:uid="{00000000-0005-0000-0000-00005EA20000}"/>
    <cellStyle name="Normal 95 21 12 3 2 2" xfId="51785" xr:uid="{00000000-0005-0000-0000-00005FA20000}"/>
    <cellStyle name="Normal 95 21 12 3 3" xfId="40687" xr:uid="{00000000-0005-0000-0000-000060A20000}"/>
    <cellStyle name="Normal 95 21 12 4" xfId="14067" xr:uid="{00000000-0005-0000-0000-000061A20000}"/>
    <cellStyle name="Normal 95 21 12 4 2" xfId="25401" xr:uid="{00000000-0005-0000-0000-000062A20000}"/>
    <cellStyle name="Normal 95 21 12 4 2 2" xfId="55737" xr:uid="{00000000-0005-0000-0000-000063A20000}"/>
    <cellStyle name="Normal 95 21 12 4 3" xfId="44639" xr:uid="{00000000-0005-0000-0000-000064A20000}"/>
    <cellStyle name="Normal 95 21 12 5" xfId="18134" xr:uid="{00000000-0005-0000-0000-000065A20000}"/>
    <cellStyle name="Normal 95 21 12 5 2" xfId="48637" xr:uid="{00000000-0005-0000-0000-000066A20000}"/>
    <cellStyle name="Normal 95 21 12 6" xfId="29427" xr:uid="{00000000-0005-0000-0000-000067A20000}"/>
    <cellStyle name="Normal 95 21 12 7" xfId="33456" xr:uid="{00000000-0005-0000-0000-000068A20000}"/>
    <cellStyle name="Normal 95 21 12 8" xfId="37539" xr:uid="{00000000-0005-0000-0000-000069A20000}"/>
    <cellStyle name="Normal 95 21 13" xfId="6761" xr:uid="{00000000-0005-0000-0000-00006AA20000}"/>
    <cellStyle name="Normal 95 21 13 2" xfId="8358" xr:uid="{00000000-0005-0000-0000-00006BA20000}"/>
    <cellStyle name="Normal 95 21 13 2 2" xfId="19782" xr:uid="{00000000-0005-0000-0000-00006CA20000}"/>
    <cellStyle name="Normal 95 21 13 2 2 2" xfId="50285" xr:uid="{00000000-0005-0000-0000-00006DA20000}"/>
    <cellStyle name="Normal 95 21 13 2 3" xfId="39187" xr:uid="{00000000-0005-0000-0000-00006EA20000}"/>
    <cellStyle name="Normal 95 21 13 3" xfId="10044" xr:uid="{00000000-0005-0000-0000-00006FA20000}"/>
    <cellStyle name="Normal 95 21 13 3 2" xfId="21439" xr:uid="{00000000-0005-0000-0000-000070A20000}"/>
    <cellStyle name="Normal 95 21 13 3 2 2" xfId="51849" xr:uid="{00000000-0005-0000-0000-000071A20000}"/>
    <cellStyle name="Normal 95 21 13 3 3" xfId="40751" xr:uid="{00000000-0005-0000-0000-000072A20000}"/>
    <cellStyle name="Normal 95 21 13 4" xfId="14131" xr:uid="{00000000-0005-0000-0000-000073A20000}"/>
    <cellStyle name="Normal 95 21 13 4 2" xfId="25465" xr:uid="{00000000-0005-0000-0000-000074A20000}"/>
    <cellStyle name="Normal 95 21 13 4 2 2" xfId="55801" xr:uid="{00000000-0005-0000-0000-000075A20000}"/>
    <cellStyle name="Normal 95 21 13 4 3" xfId="44703" xr:uid="{00000000-0005-0000-0000-000076A20000}"/>
    <cellStyle name="Normal 95 21 13 5" xfId="18185" xr:uid="{00000000-0005-0000-0000-000077A20000}"/>
    <cellStyle name="Normal 95 21 13 5 2" xfId="48688" xr:uid="{00000000-0005-0000-0000-000078A20000}"/>
    <cellStyle name="Normal 95 21 13 6" xfId="29491" xr:uid="{00000000-0005-0000-0000-000079A20000}"/>
    <cellStyle name="Normal 95 21 13 7" xfId="33520" xr:uid="{00000000-0005-0000-0000-00007AA20000}"/>
    <cellStyle name="Normal 95 21 13 8" xfId="37590" xr:uid="{00000000-0005-0000-0000-00007BA20000}"/>
    <cellStyle name="Normal 95 21 14" xfId="6812" xr:uid="{00000000-0005-0000-0000-00007CA20000}"/>
    <cellStyle name="Normal 95 21 14 2" xfId="8409" xr:uid="{00000000-0005-0000-0000-00007DA20000}"/>
    <cellStyle name="Normal 95 21 14 2 2" xfId="19833" xr:uid="{00000000-0005-0000-0000-00007EA20000}"/>
    <cellStyle name="Normal 95 21 14 2 2 2" xfId="50336" xr:uid="{00000000-0005-0000-0000-00007FA20000}"/>
    <cellStyle name="Normal 95 21 14 2 3" xfId="39238" xr:uid="{00000000-0005-0000-0000-000080A20000}"/>
    <cellStyle name="Normal 95 21 14 3" xfId="10109" xr:uid="{00000000-0005-0000-0000-000081A20000}"/>
    <cellStyle name="Normal 95 21 14 3 2" xfId="21503" xr:uid="{00000000-0005-0000-0000-000082A20000}"/>
    <cellStyle name="Normal 95 21 14 3 2 2" xfId="51913" xr:uid="{00000000-0005-0000-0000-000083A20000}"/>
    <cellStyle name="Normal 95 21 14 3 3" xfId="40815" xr:uid="{00000000-0005-0000-0000-000084A20000}"/>
    <cellStyle name="Normal 95 21 14 4" xfId="14195" xr:uid="{00000000-0005-0000-0000-000085A20000}"/>
    <cellStyle name="Normal 95 21 14 4 2" xfId="25529" xr:uid="{00000000-0005-0000-0000-000086A20000}"/>
    <cellStyle name="Normal 95 21 14 4 2 2" xfId="55865" xr:uid="{00000000-0005-0000-0000-000087A20000}"/>
    <cellStyle name="Normal 95 21 14 4 3" xfId="44767" xr:uid="{00000000-0005-0000-0000-000088A20000}"/>
    <cellStyle name="Normal 95 21 14 5" xfId="18236" xr:uid="{00000000-0005-0000-0000-000089A20000}"/>
    <cellStyle name="Normal 95 21 14 5 2" xfId="48739" xr:uid="{00000000-0005-0000-0000-00008AA20000}"/>
    <cellStyle name="Normal 95 21 14 6" xfId="29555" xr:uid="{00000000-0005-0000-0000-00008BA20000}"/>
    <cellStyle name="Normal 95 21 14 7" xfId="33584" xr:uid="{00000000-0005-0000-0000-00008CA20000}"/>
    <cellStyle name="Normal 95 21 14 8" xfId="37641" xr:uid="{00000000-0005-0000-0000-00008DA20000}"/>
    <cellStyle name="Normal 95 21 15" xfId="6863" xr:uid="{00000000-0005-0000-0000-00008EA20000}"/>
    <cellStyle name="Normal 95 21 15 2" xfId="8460" xr:uid="{00000000-0005-0000-0000-00008FA20000}"/>
    <cellStyle name="Normal 95 21 15 2 2" xfId="19884" xr:uid="{00000000-0005-0000-0000-000090A20000}"/>
    <cellStyle name="Normal 95 21 15 2 2 2" xfId="50387" xr:uid="{00000000-0005-0000-0000-000091A20000}"/>
    <cellStyle name="Normal 95 21 15 2 3" xfId="39289" xr:uid="{00000000-0005-0000-0000-000092A20000}"/>
    <cellStyle name="Normal 95 21 15 3" xfId="10171" xr:uid="{00000000-0005-0000-0000-000093A20000}"/>
    <cellStyle name="Normal 95 21 15 3 2" xfId="21564" xr:uid="{00000000-0005-0000-0000-000094A20000}"/>
    <cellStyle name="Normal 95 21 15 3 2 2" xfId="51974" xr:uid="{00000000-0005-0000-0000-000095A20000}"/>
    <cellStyle name="Normal 95 21 15 3 3" xfId="40876" xr:uid="{00000000-0005-0000-0000-000096A20000}"/>
    <cellStyle name="Normal 95 21 15 4" xfId="14256" xr:uid="{00000000-0005-0000-0000-000097A20000}"/>
    <cellStyle name="Normal 95 21 15 4 2" xfId="25590" xr:uid="{00000000-0005-0000-0000-000098A20000}"/>
    <cellStyle name="Normal 95 21 15 4 2 2" xfId="55926" xr:uid="{00000000-0005-0000-0000-000099A20000}"/>
    <cellStyle name="Normal 95 21 15 4 3" xfId="44828" xr:uid="{00000000-0005-0000-0000-00009AA20000}"/>
    <cellStyle name="Normal 95 21 15 5" xfId="18287" xr:uid="{00000000-0005-0000-0000-00009BA20000}"/>
    <cellStyle name="Normal 95 21 15 5 2" xfId="48790" xr:uid="{00000000-0005-0000-0000-00009CA20000}"/>
    <cellStyle name="Normal 95 21 15 6" xfId="29616" xr:uid="{00000000-0005-0000-0000-00009DA20000}"/>
    <cellStyle name="Normal 95 21 15 7" xfId="33645" xr:uid="{00000000-0005-0000-0000-00009EA20000}"/>
    <cellStyle name="Normal 95 21 15 8" xfId="37692" xr:uid="{00000000-0005-0000-0000-00009FA20000}"/>
    <cellStyle name="Normal 95 21 16" xfId="6914" xr:uid="{00000000-0005-0000-0000-0000A0A20000}"/>
    <cellStyle name="Normal 95 21 16 2" xfId="8511" xr:uid="{00000000-0005-0000-0000-0000A1A20000}"/>
    <cellStyle name="Normal 95 21 16 2 2" xfId="19935" xr:uid="{00000000-0005-0000-0000-0000A2A20000}"/>
    <cellStyle name="Normal 95 21 16 2 2 2" xfId="50438" xr:uid="{00000000-0005-0000-0000-0000A3A20000}"/>
    <cellStyle name="Normal 95 21 16 2 3" xfId="39340" xr:uid="{00000000-0005-0000-0000-0000A4A20000}"/>
    <cellStyle name="Normal 95 21 16 3" xfId="10233" xr:uid="{00000000-0005-0000-0000-0000A5A20000}"/>
    <cellStyle name="Normal 95 21 16 3 2" xfId="21625" xr:uid="{00000000-0005-0000-0000-0000A6A20000}"/>
    <cellStyle name="Normal 95 21 16 3 2 2" xfId="52035" xr:uid="{00000000-0005-0000-0000-0000A7A20000}"/>
    <cellStyle name="Normal 95 21 16 3 3" xfId="40937" xr:uid="{00000000-0005-0000-0000-0000A8A20000}"/>
    <cellStyle name="Normal 95 21 16 4" xfId="14317" xr:uid="{00000000-0005-0000-0000-0000A9A20000}"/>
    <cellStyle name="Normal 95 21 16 4 2" xfId="25651" xr:uid="{00000000-0005-0000-0000-0000AAA20000}"/>
    <cellStyle name="Normal 95 21 16 4 2 2" xfId="55987" xr:uid="{00000000-0005-0000-0000-0000ABA20000}"/>
    <cellStyle name="Normal 95 21 16 4 3" xfId="44889" xr:uid="{00000000-0005-0000-0000-0000ACA20000}"/>
    <cellStyle name="Normal 95 21 16 5" xfId="18338" xr:uid="{00000000-0005-0000-0000-0000ADA20000}"/>
    <cellStyle name="Normal 95 21 16 5 2" xfId="48841" xr:uid="{00000000-0005-0000-0000-0000AEA20000}"/>
    <cellStyle name="Normal 95 21 16 6" xfId="29677" xr:uid="{00000000-0005-0000-0000-0000AFA20000}"/>
    <cellStyle name="Normal 95 21 16 7" xfId="33706" xr:uid="{00000000-0005-0000-0000-0000B0A20000}"/>
    <cellStyle name="Normal 95 21 16 8" xfId="37743" xr:uid="{00000000-0005-0000-0000-0000B1A20000}"/>
    <cellStyle name="Normal 95 21 17" xfId="6963" xr:uid="{00000000-0005-0000-0000-0000B2A20000}"/>
    <cellStyle name="Normal 95 21 17 2" xfId="8560" xr:uid="{00000000-0005-0000-0000-0000B3A20000}"/>
    <cellStyle name="Normal 95 21 17 2 2" xfId="19984" xr:uid="{00000000-0005-0000-0000-0000B4A20000}"/>
    <cellStyle name="Normal 95 21 17 2 2 2" xfId="50487" xr:uid="{00000000-0005-0000-0000-0000B5A20000}"/>
    <cellStyle name="Normal 95 21 17 2 3" xfId="39389" xr:uid="{00000000-0005-0000-0000-0000B6A20000}"/>
    <cellStyle name="Normal 95 21 17 3" xfId="10287" xr:uid="{00000000-0005-0000-0000-0000B7A20000}"/>
    <cellStyle name="Normal 95 21 17 3 2" xfId="21678" xr:uid="{00000000-0005-0000-0000-0000B8A20000}"/>
    <cellStyle name="Normal 95 21 17 3 2 2" xfId="52088" xr:uid="{00000000-0005-0000-0000-0000B9A20000}"/>
    <cellStyle name="Normal 95 21 17 3 3" xfId="40990" xr:uid="{00000000-0005-0000-0000-0000BAA20000}"/>
    <cellStyle name="Normal 95 21 17 4" xfId="14370" xr:uid="{00000000-0005-0000-0000-0000BBA20000}"/>
    <cellStyle name="Normal 95 21 17 4 2" xfId="25704" xr:uid="{00000000-0005-0000-0000-0000BCA20000}"/>
    <cellStyle name="Normal 95 21 17 4 2 2" xfId="56040" xr:uid="{00000000-0005-0000-0000-0000BDA20000}"/>
    <cellStyle name="Normal 95 21 17 4 3" xfId="44942" xr:uid="{00000000-0005-0000-0000-0000BEA20000}"/>
    <cellStyle name="Normal 95 21 17 5" xfId="18387" xr:uid="{00000000-0005-0000-0000-0000BFA20000}"/>
    <cellStyle name="Normal 95 21 17 5 2" xfId="48890" xr:uid="{00000000-0005-0000-0000-0000C0A20000}"/>
    <cellStyle name="Normal 95 21 17 6" xfId="29730" xr:uid="{00000000-0005-0000-0000-0000C1A20000}"/>
    <cellStyle name="Normal 95 21 17 7" xfId="33759" xr:uid="{00000000-0005-0000-0000-0000C2A20000}"/>
    <cellStyle name="Normal 95 21 17 8" xfId="37792" xr:uid="{00000000-0005-0000-0000-0000C3A20000}"/>
    <cellStyle name="Normal 95 21 18" xfId="7012" xr:uid="{00000000-0005-0000-0000-0000C4A20000}"/>
    <cellStyle name="Normal 95 21 18 2" xfId="8609" xr:uid="{00000000-0005-0000-0000-0000C5A20000}"/>
    <cellStyle name="Normal 95 21 18 2 2" xfId="20033" xr:uid="{00000000-0005-0000-0000-0000C6A20000}"/>
    <cellStyle name="Normal 95 21 18 2 2 2" xfId="50536" xr:uid="{00000000-0005-0000-0000-0000C7A20000}"/>
    <cellStyle name="Normal 95 21 18 2 3" xfId="39438" xr:uid="{00000000-0005-0000-0000-0000C8A20000}"/>
    <cellStyle name="Normal 95 21 18 3" xfId="10341" xr:uid="{00000000-0005-0000-0000-0000C9A20000}"/>
    <cellStyle name="Normal 95 21 18 3 2" xfId="21731" xr:uid="{00000000-0005-0000-0000-0000CAA20000}"/>
    <cellStyle name="Normal 95 21 18 3 2 2" xfId="52141" xr:uid="{00000000-0005-0000-0000-0000CBA20000}"/>
    <cellStyle name="Normal 95 21 18 3 3" xfId="41043" xr:uid="{00000000-0005-0000-0000-0000CCA20000}"/>
    <cellStyle name="Normal 95 21 18 4" xfId="14423" xr:uid="{00000000-0005-0000-0000-0000CDA20000}"/>
    <cellStyle name="Normal 95 21 18 4 2" xfId="25757" xr:uid="{00000000-0005-0000-0000-0000CEA20000}"/>
    <cellStyle name="Normal 95 21 18 4 2 2" xfId="56093" xr:uid="{00000000-0005-0000-0000-0000CFA20000}"/>
    <cellStyle name="Normal 95 21 18 4 3" xfId="44995" xr:uid="{00000000-0005-0000-0000-0000D0A20000}"/>
    <cellStyle name="Normal 95 21 18 5" xfId="18436" xr:uid="{00000000-0005-0000-0000-0000D1A20000}"/>
    <cellStyle name="Normal 95 21 18 5 2" xfId="48939" xr:uid="{00000000-0005-0000-0000-0000D2A20000}"/>
    <cellStyle name="Normal 95 21 18 6" xfId="29783" xr:uid="{00000000-0005-0000-0000-0000D3A20000}"/>
    <cellStyle name="Normal 95 21 18 7" xfId="33812" xr:uid="{00000000-0005-0000-0000-0000D4A20000}"/>
    <cellStyle name="Normal 95 21 18 8" xfId="37841" xr:uid="{00000000-0005-0000-0000-0000D5A20000}"/>
    <cellStyle name="Normal 95 21 19" xfId="7059" xr:uid="{00000000-0005-0000-0000-0000D6A20000}"/>
    <cellStyle name="Normal 95 21 19 2" xfId="8656" xr:uid="{00000000-0005-0000-0000-0000D7A20000}"/>
    <cellStyle name="Normal 95 21 19 2 2" xfId="20080" xr:uid="{00000000-0005-0000-0000-0000D8A20000}"/>
    <cellStyle name="Normal 95 21 19 2 2 2" xfId="50583" xr:uid="{00000000-0005-0000-0000-0000D9A20000}"/>
    <cellStyle name="Normal 95 21 19 2 3" xfId="39485" xr:uid="{00000000-0005-0000-0000-0000DAA20000}"/>
    <cellStyle name="Normal 95 21 19 3" xfId="10395" xr:uid="{00000000-0005-0000-0000-0000DBA20000}"/>
    <cellStyle name="Normal 95 21 19 3 2" xfId="21784" xr:uid="{00000000-0005-0000-0000-0000DCA20000}"/>
    <cellStyle name="Normal 95 21 19 3 2 2" xfId="52194" xr:uid="{00000000-0005-0000-0000-0000DDA20000}"/>
    <cellStyle name="Normal 95 21 19 3 3" xfId="41096" xr:uid="{00000000-0005-0000-0000-0000DEA20000}"/>
    <cellStyle name="Normal 95 21 19 4" xfId="14476" xr:uid="{00000000-0005-0000-0000-0000DFA20000}"/>
    <cellStyle name="Normal 95 21 19 4 2" xfId="25810" xr:uid="{00000000-0005-0000-0000-0000E0A20000}"/>
    <cellStyle name="Normal 95 21 19 4 2 2" xfId="56146" xr:uid="{00000000-0005-0000-0000-0000E1A20000}"/>
    <cellStyle name="Normal 95 21 19 4 3" xfId="45048" xr:uid="{00000000-0005-0000-0000-0000E2A20000}"/>
    <cellStyle name="Normal 95 21 19 5" xfId="18483" xr:uid="{00000000-0005-0000-0000-0000E3A20000}"/>
    <cellStyle name="Normal 95 21 19 5 2" xfId="48986" xr:uid="{00000000-0005-0000-0000-0000E4A20000}"/>
    <cellStyle name="Normal 95 21 19 6" xfId="29836" xr:uid="{00000000-0005-0000-0000-0000E5A20000}"/>
    <cellStyle name="Normal 95 21 19 7" xfId="33865" xr:uid="{00000000-0005-0000-0000-0000E6A20000}"/>
    <cellStyle name="Normal 95 21 19 8" xfId="37888" xr:uid="{00000000-0005-0000-0000-0000E7A20000}"/>
    <cellStyle name="Normal 95 21 2" xfId="6077" xr:uid="{00000000-0005-0000-0000-0000E8A20000}"/>
    <cellStyle name="Normal 95 21 2 2" xfId="7674" xr:uid="{00000000-0005-0000-0000-0000E9A20000}"/>
    <cellStyle name="Normal 95 21 2 2 2" xfId="19098" xr:uid="{00000000-0005-0000-0000-0000EAA20000}"/>
    <cellStyle name="Normal 95 21 2 2 2 2" xfId="49601" xr:uid="{00000000-0005-0000-0000-0000EBA20000}"/>
    <cellStyle name="Normal 95 21 2 2 3" xfId="38503" xr:uid="{00000000-0005-0000-0000-0000ECA20000}"/>
    <cellStyle name="Normal 95 21 2 3" xfId="9304" xr:uid="{00000000-0005-0000-0000-0000EDA20000}"/>
    <cellStyle name="Normal 95 21 2 3 2" xfId="20707" xr:uid="{00000000-0005-0000-0000-0000EEA20000}"/>
    <cellStyle name="Normal 95 21 2 3 2 2" xfId="51117" xr:uid="{00000000-0005-0000-0000-0000EFA20000}"/>
    <cellStyle name="Normal 95 21 2 3 3" xfId="40019" xr:uid="{00000000-0005-0000-0000-0000F0A20000}"/>
    <cellStyle name="Normal 95 21 2 4" xfId="13399" xr:uid="{00000000-0005-0000-0000-0000F1A20000}"/>
    <cellStyle name="Normal 95 21 2 4 2" xfId="24733" xr:uid="{00000000-0005-0000-0000-0000F2A20000}"/>
    <cellStyle name="Normal 95 21 2 4 2 2" xfId="55069" xr:uid="{00000000-0005-0000-0000-0000F3A20000}"/>
    <cellStyle name="Normal 95 21 2 4 3" xfId="43971" xr:uid="{00000000-0005-0000-0000-0000F4A20000}"/>
    <cellStyle name="Normal 95 21 2 5" xfId="17501" xr:uid="{00000000-0005-0000-0000-0000F5A20000}"/>
    <cellStyle name="Normal 95 21 2 5 2" xfId="48004" xr:uid="{00000000-0005-0000-0000-0000F6A20000}"/>
    <cellStyle name="Normal 95 21 2 6" xfId="28759" xr:uid="{00000000-0005-0000-0000-0000F7A20000}"/>
    <cellStyle name="Normal 95 21 2 7" xfId="32788" xr:uid="{00000000-0005-0000-0000-0000F8A20000}"/>
    <cellStyle name="Normal 95 21 2 8" xfId="36906" xr:uid="{00000000-0005-0000-0000-0000F9A20000}"/>
    <cellStyle name="Normal 95 21 20" xfId="7168" xr:uid="{00000000-0005-0000-0000-0000FAA20000}"/>
    <cellStyle name="Normal 95 21 20 2" xfId="10449" xr:uid="{00000000-0005-0000-0000-0000FBA20000}"/>
    <cellStyle name="Normal 95 21 20 2 2" xfId="21837" xr:uid="{00000000-0005-0000-0000-0000FCA20000}"/>
    <cellStyle name="Normal 95 21 20 2 2 2" xfId="52247" xr:uid="{00000000-0005-0000-0000-0000FDA20000}"/>
    <cellStyle name="Normal 95 21 20 2 3" xfId="41149" xr:uid="{00000000-0005-0000-0000-0000FEA20000}"/>
    <cellStyle name="Normal 95 21 20 3" xfId="14529" xr:uid="{00000000-0005-0000-0000-0000FFA20000}"/>
    <cellStyle name="Normal 95 21 20 3 2" xfId="25863" xr:uid="{00000000-0005-0000-0000-000000A30000}"/>
    <cellStyle name="Normal 95 21 20 3 2 2" xfId="56199" xr:uid="{00000000-0005-0000-0000-000001A30000}"/>
    <cellStyle name="Normal 95 21 20 3 3" xfId="45101" xr:uid="{00000000-0005-0000-0000-000002A30000}"/>
    <cellStyle name="Normal 95 21 20 4" xfId="18592" xr:uid="{00000000-0005-0000-0000-000003A30000}"/>
    <cellStyle name="Normal 95 21 20 4 2" xfId="49095" xr:uid="{00000000-0005-0000-0000-000004A30000}"/>
    <cellStyle name="Normal 95 21 20 5" xfId="29889" xr:uid="{00000000-0005-0000-0000-000005A30000}"/>
    <cellStyle name="Normal 95 21 20 6" xfId="33918" xr:uid="{00000000-0005-0000-0000-000006A30000}"/>
    <cellStyle name="Normal 95 21 20 7" xfId="37997" xr:uid="{00000000-0005-0000-0000-000007A30000}"/>
    <cellStyle name="Normal 95 21 21" xfId="10503" xr:uid="{00000000-0005-0000-0000-000008A30000}"/>
    <cellStyle name="Normal 95 21 21 2" xfId="14582" xr:uid="{00000000-0005-0000-0000-000009A30000}"/>
    <cellStyle name="Normal 95 21 21 2 2" xfId="25916" xr:uid="{00000000-0005-0000-0000-00000AA30000}"/>
    <cellStyle name="Normal 95 21 21 2 2 2" xfId="56252" xr:uid="{00000000-0005-0000-0000-00000BA30000}"/>
    <cellStyle name="Normal 95 21 21 2 3" xfId="45154" xr:uid="{00000000-0005-0000-0000-00000CA30000}"/>
    <cellStyle name="Normal 95 21 21 3" xfId="21890" xr:uid="{00000000-0005-0000-0000-00000DA30000}"/>
    <cellStyle name="Normal 95 21 21 3 2" xfId="52300" xr:uid="{00000000-0005-0000-0000-00000EA30000}"/>
    <cellStyle name="Normal 95 21 21 4" xfId="29942" xr:uid="{00000000-0005-0000-0000-00000FA30000}"/>
    <cellStyle name="Normal 95 21 21 5" xfId="33971" xr:uid="{00000000-0005-0000-0000-000010A30000}"/>
    <cellStyle name="Normal 95 21 21 6" xfId="41202" xr:uid="{00000000-0005-0000-0000-000011A30000}"/>
    <cellStyle name="Normal 95 21 22" xfId="10557" xr:uid="{00000000-0005-0000-0000-000012A30000}"/>
    <cellStyle name="Normal 95 21 22 2" xfId="14635" xr:uid="{00000000-0005-0000-0000-000013A30000}"/>
    <cellStyle name="Normal 95 21 22 2 2" xfId="25969" xr:uid="{00000000-0005-0000-0000-000014A30000}"/>
    <cellStyle name="Normal 95 21 22 2 2 2" xfId="56305" xr:uid="{00000000-0005-0000-0000-000015A30000}"/>
    <cellStyle name="Normal 95 21 22 2 3" xfId="45207" xr:uid="{00000000-0005-0000-0000-000016A30000}"/>
    <cellStyle name="Normal 95 21 22 3" xfId="21943" xr:uid="{00000000-0005-0000-0000-000017A30000}"/>
    <cellStyle name="Normal 95 21 22 3 2" xfId="52353" xr:uid="{00000000-0005-0000-0000-000018A30000}"/>
    <cellStyle name="Normal 95 21 22 4" xfId="29995" xr:uid="{00000000-0005-0000-0000-000019A30000}"/>
    <cellStyle name="Normal 95 21 22 5" xfId="34024" xr:uid="{00000000-0005-0000-0000-00001AA30000}"/>
    <cellStyle name="Normal 95 21 22 6" xfId="41255" xr:uid="{00000000-0005-0000-0000-00001BA30000}"/>
    <cellStyle name="Normal 95 21 23" xfId="10607" xr:uid="{00000000-0005-0000-0000-00001CA30000}"/>
    <cellStyle name="Normal 95 21 23 2" xfId="14684" xr:uid="{00000000-0005-0000-0000-00001DA30000}"/>
    <cellStyle name="Normal 95 21 23 2 2" xfId="26018" xr:uid="{00000000-0005-0000-0000-00001EA30000}"/>
    <cellStyle name="Normal 95 21 23 2 2 2" xfId="56354" xr:uid="{00000000-0005-0000-0000-00001FA30000}"/>
    <cellStyle name="Normal 95 21 23 2 3" xfId="45256" xr:uid="{00000000-0005-0000-0000-000020A30000}"/>
    <cellStyle name="Normal 95 21 23 3" xfId="21992" xr:uid="{00000000-0005-0000-0000-000021A30000}"/>
    <cellStyle name="Normal 95 21 23 3 2" xfId="52402" xr:uid="{00000000-0005-0000-0000-000022A30000}"/>
    <cellStyle name="Normal 95 21 23 4" xfId="30044" xr:uid="{00000000-0005-0000-0000-000023A30000}"/>
    <cellStyle name="Normal 95 21 23 5" xfId="34073" xr:uid="{00000000-0005-0000-0000-000024A30000}"/>
    <cellStyle name="Normal 95 21 23 6" xfId="41304" xr:uid="{00000000-0005-0000-0000-000025A30000}"/>
    <cellStyle name="Normal 95 21 24" xfId="10657" xr:uid="{00000000-0005-0000-0000-000026A30000}"/>
    <cellStyle name="Normal 95 21 24 2" xfId="14733" xr:uid="{00000000-0005-0000-0000-000027A30000}"/>
    <cellStyle name="Normal 95 21 24 2 2" xfId="26067" xr:uid="{00000000-0005-0000-0000-000028A30000}"/>
    <cellStyle name="Normal 95 21 24 2 2 2" xfId="56403" xr:uid="{00000000-0005-0000-0000-000029A30000}"/>
    <cellStyle name="Normal 95 21 24 2 3" xfId="45305" xr:uid="{00000000-0005-0000-0000-00002AA30000}"/>
    <cellStyle name="Normal 95 21 24 3" xfId="22041" xr:uid="{00000000-0005-0000-0000-00002BA30000}"/>
    <cellStyle name="Normal 95 21 24 3 2" xfId="52451" xr:uid="{00000000-0005-0000-0000-00002CA30000}"/>
    <cellStyle name="Normal 95 21 24 4" xfId="30093" xr:uid="{00000000-0005-0000-0000-00002DA30000}"/>
    <cellStyle name="Normal 95 21 24 5" xfId="34122" xr:uid="{00000000-0005-0000-0000-00002EA30000}"/>
    <cellStyle name="Normal 95 21 24 6" xfId="41353" xr:uid="{00000000-0005-0000-0000-00002FA30000}"/>
    <cellStyle name="Normal 95 21 25" xfId="10707" xr:uid="{00000000-0005-0000-0000-000030A30000}"/>
    <cellStyle name="Normal 95 21 25 2" xfId="14782" xr:uid="{00000000-0005-0000-0000-000031A30000}"/>
    <cellStyle name="Normal 95 21 25 2 2" xfId="26116" xr:uid="{00000000-0005-0000-0000-000032A30000}"/>
    <cellStyle name="Normal 95 21 25 2 2 2" xfId="56452" xr:uid="{00000000-0005-0000-0000-000033A30000}"/>
    <cellStyle name="Normal 95 21 25 2 3" xfId="45354" xr:uid="{00000000-0005-0000-0000-000034A30000}"/>
    <cellStyle name="Normal 95 21 25 3" xfId="22090" xr:uid="{00000000-0005-0000-0000-000035A30000}"/>
    <cellStyle name="Normal 95 21 25 3 2" xfId="52500" xr:uid="{00000000-0005-0000-0000-000036A30000}"/>
    <cellStyle name="Normal 95 21 25 4" xfId="30142" xr:uid="{00000000-0005-0000-0000-000037A30000}"/>
    <cellStyle name="Normal 95 21 25 5" xfId="34171" xr:uid="{00000000-0005-0000-0000-000038A30000}"/>
    <cellStyle name="Normal 95 21 25 6" xfId="41402" xr:uid="{00000000-0005-0000-0000-000039A30000}"/>
    <cellStyle name="Normal 95 21 26" xfId="11291" xr:uid="{00000000-0005-0000-0000-00003AA30000}"/>
    <cellStyle name="Normal 95 21 26 2" xfId="15318" xr:uid="{00000000-0005-0000-0000-00003BA30000}"/>
    <cellStyle name="Normal 95 21 26 2 2" xfId="26652" xr:uid="{00000000-0005-0000-0000-00003CA30000}"/>
    <cellStyle name="Normal 95 21 26 2 2 2" xfId="56988" xr:uid="{00000000-0005-0000-0000-00003DA30000}"/>
    <cellStyle name="Normal 95 21 26 2 3" xfId="45890" xr:uid="{00000000-0005-0000-0000-00003EA30000}"/>
    <cellStyle name="Normal 95 21 26 3" xfId="22626" xr:uid="{00000000-0005-0000-0000-00003FA30000}"/>
    <cellStyle name="Normal 95 21 26 3 2" xfId="53036" xr:uid="{00000000-0005-0000-0000-000040A30000}"/>
    <cellStyle name="Normal 95 21 26 4" xfId="30678" xr:uid="{00000000-0005-0000-0000-000041A30000}"/>
    <cellStyle name="Normal 95 21 26 5" xfId="34707" xr:uid="{00000000-0005-0000-0000-000042A30000}"/>
    <cellStyle name="Normal 95 21 26 6" xfId="41938" xr:uid="{00000000-0005-0000-0000-000043A30000}"/>
    <cellStyle name="Normal 95 21 27" xfId="10755" xr:uid="{00000000-0005-0000-0000-000044A30000}"/>
    <cellStyle name="Normal 95 21 27 2" xfId="14830" xr:uid="{00000000-0005-0000-0000-000045A30000}"/>
    <cellStyle name="Normal 95 21 27 2 2" xfId="26164" xr:uid="{00000000-0005-0000-0000-000046A30000}"/>
    <cellStyle name="Normal 95 21 27 2 2 2" xfId="56500" xr:uid="{00000000-0005-0000-0000-000047A30000}"/>
    <cellStyle name="Normal 95 21 27 2 3" xfId="45402" xr:uid="{00000000-0005-0000-0000-000048A30000}"/>
    <cellStyle name="Normal 95 21 27 3" xfId="22138" xr:uid="{00000000-0005-0000-0000-000049A30000}"/>
    <cellStyle name="Normal 95 21 27 3 2" xfId="52548" xr:uid="{00000000-0005-0000-0000-00004AA30000}"/>
    <cellStyle name="Normal 95 21 27 4" xfId="30190" xr:uid="{00000000-0005-0000-0000-00004BA30000}"/>
    <cellStyle name="Normal 95 21 27 5" xfId="34219" xr:uid="{00000000-0005-0000-0000-00004CA30000}"/>
    <cellStyle name="Normal 95 21 27 6" xfId="41450" xr:uid="{00000000-0005-0000-0000-00004DA30000}"/>
    <cellStyle name="Normal 95 21 28" xfId="11365" xr:uid="{00000000-0005-0000-0000-00004EA30000}"/>
    <cellStyle name="Normal 95 21 28 2" xfId="15392" xr:uid="{00000000-0005-0000-0000-00004FA30000}"/>
    <cellStyle name="Normal 95 21 28 2 2" xfId="26726" xr:uid="{00000000-0005-0000-0000-000050A30000}"/>
    <cellStyle name="Normal 95 21 28 2 2 2" xfId="57062" xr:uid="{00000000-0005-0000-0000-000051A30000}"/>
    <cellStyle name="Normal 95 21 28 2 3" xfId="45964" xr:uid="{00000000-0005-0000-0000-000052A30000}"/>
    <cellStyle name="Normal 95 21 28 3" xfId="22700" xr:uid="{00000000-0005-0000-0000-000053A30000}"/>
    <cellStyle name="Normal 95 21 28 3 2" xfId="53110" xr:uid="{00000000-0005-0000-0000-000054A30000}"/>
    <cellStyle name="Normal 95 21 28 4" xfId="30752" xr:uid="{00000000-0005-0000-0000-000055A30000}"/>
    <cellStyle name="Normal 95 21 28 5" xfId="34781" xr:uid="{00000000-0005-0000-0000-000056A30000}"/>
    <cellStyle name="Normal 95 21 28 6" xfId="42012" xr:uid="{00000000-0005-0000-0000-000057A30000}"/>
    <cellStyle name="Normal 95 21 29" xfId="11522" xr:uid="{00000000-0005-0000-0000-000058A30000}"/>
    <cellStyle name="Normal 95 21 29 2" xfId="15549" xr:uid="{00000000-0005-0000-0000-000059A30000}"/>
    <cellStyle name="Normal 95 21 29 2 2" xfId="26883" xr:uid="{00000000-0005-0000-0000-00005AA30000}"/>
    <cellStyle name="Normal 95 21 29 2 2 2" xfId="57219" xr:uid="{00000000-0005-0000-0000-00005BA30000}"/>
    <cellStyle name="Normal 95 21 29 2 3" xfId="46121" xr:uid="{00000000-0005-0000-0000-00005CA30000}"/>
    <cellStyle name="Normal 95 21 29 3" xfId="22857" xr:uid="{00000000-0005-0000-0000-00005DA30000}"/>
    <cellStyle name="Normal 95 21 29 3 2" xfId="53267" xr:uid="{00000000-0005-0000-0000-00005EA30000}"/>
    <cellStyle name="Normal 95 21 29 4" xfId="30909" xr:uid="{00000000-0005-0000-0000-00005FA30000}"/>
    <cellStyle name="Normal 95 21 29 5" xfId="34938" xr:uid="{00000000-0005-0000-0000-000060A30000}"/>
    <cellStyle name="Normal 95 21 29 6" xfId="42169" xr:uid="{00000000-0005-0000-0000-000061A30000}"/>
    <cellStyle name="Normal 95 21 3" xfId="5600" xr:uid="{00000000-0005-0000-0000-000062A30000}"/>
    <cellStyle name="Normal 95 21 3 2" xfId="7197" xr:uid="{00000000-0005-0000-0000-000063A30000}"/>
    <cellStyle name="Normal 95 21 3 2 2" xfId="18621" xr:uid="{00000000-0005-0000-0000-000064A30000}"/>
    <cellStyle name="Normal 95 21 3 2 2 2" xfId="49124" xr:uid="{00000000-0005-0000-0000-000065A30000}"/>
    <cellStyle name="Normal 95 21 3 2 3" xfId="38026" xr:uid="{00000000-0005-0000-0000-000066A30000}"/>
    <cellStyle name="Normal 95 21 3 3" xfId="8874" xr:uid="{00000000-0005-0000-0000-000067A30000}"/>
    <cellStyle name="Normal 95 21 3 3 2" xfId="20305" xr:uid="{00000000-0005-0000-0000-000068A30000}"/>
    <cellStyle name="Normal 95 21 3 3 2 2" xfId="50715" xr:uid="{00000000-0005-0000-0000-000069A30000}"/>
    <cellStyle name="Normal 95 21 3 3 3" xfId="39617" xr:uid="{00000000-0005-0000-0000-00006AA30000}"/>
    <cellStyle name="Normal 95 21 3 4" xfId="12997" xr:uid="{00000000-0005-0000-0000-00006BA30000}"/>
    <cellStyle name="Normal 95 21 3 4 2" xfId="24331" xr:uid="{00000000-0005-0000-0000-00006CA30000}"/>
    <cellStyle name="Normal 95 21 3 4 2 2" xfId="54667" xr:uid="{00000000-0005-0000-0000-00006DA30000}"/>
    <cellStyle name="Normal 95 21 3 4 3" xfId="43569" xr:uid="{00000000-0005-0000-0000-00006EA30000}"/>
    <cellStyle name="Normal 95 21 3 5" xfId="17024" xr:uid="{00000000-0005-0000-0000-00006FA30000}"/>
    <cellStyle name="Normal 95 21 3 5 2" xfId="47527" xr:uid="{00000000-0005-0000-0000-000070A30000}"/>
    <cellStyle name="Normal 95 21 3 6" xfId="28357" xr:uid="{00000000-0005-0000-0000-000071A30000}"/>
    <cellStyle name="Normal 95 21 3 7" xfId="32386" xr:uid="{00000000-0005-0000-0000-000072A30000}"/>
    <cellStyle name="Normal 95 21 3 8" xfId="36429" xr:uid="{00000000-0005-0000-0000-000073A30000}"/>
    <cellStyle name="Normal 95 21 30" xfId="11515" xr:uid="{00000000-0005-0000-0000-000074A30000}"/>
    <cellStyle name="Normal 95 21 30 2" xfId="15542" xr:uid="{00000000-0005-0000-0000-000075A30000}"/>
    <cellStyle name="Normal 95 21 30 2 2" xfId="26876" xr:uid="{00000000-0005-0000-0000-000076A30000}"/>
    <cellStyle name="Normal 95 21 30 2 2 2" xfId="57212" xr:uid="{00000000-0005-0000-0000-000077A30000}"/>
    <cellStyle name="Normal 95 21 30 2 3" xfId="46114" xr:uid="{00000000-0005-0000-0000-000078A30000}"/>
    <cellStyle name="Normal 95 21 30 3" xfId="22850" xr:uid="{00000000-0005-0000-0000-000079A30000}"/>
    <cellStyle name="Normal 95 21 30 3 2" xfId="53260" xr:uid="{00000000-0005-0000-0000-00007AA30000}"/>
    <cellStyle name="Normal 95 21 30 4" xfId="30902" xr:uid="{00000000-0005-0000-0000-00007BA30000}"/>
    <cellStyle name="Normal 95 21 30 5" xfId="34931" xr:uid="{00000000-0005-0000-0000-00007CA30000}"/>
    <cellStyle name="Normal 95 21 30 6" xfId="42162" xr:uid="{00000000-0005-0000-0000-00007DA30000}"/>
    <cellStyle name="Normal 95 21 31" xfId="11596" xr:uid="{00000000-0005-0000-0000-00007EA30000}"/>
    <cellStyle name="Normal 95 21 31 2" xfId="15623" xr:uid="{00000000-0005-0000-0000-00007FA30000}"/>
    <cellStyle name="Normal 95 21 31 2 2" xfId="26957" xr:uid="{00000000-0005-0000-0000-000080A30000}"/>
    <cellStyle name="Normal 95 21 31 2 2 2" xfId="57293" xr:uid="{00000000-0005-0000-0000-000081A30000}"/>
    <cellStyle name="Normal 95 21 31 2 3" xfId="46195" xr:uid="{00000000-0005-0000-0000-000082A30000}"/>
    <cellStyle name="Normal 95 21 31 3" xfId="22931" xr:uid="{00000000-0005-0000-0000-000083A30000}"/>
    <cellStyle name="Normal 95 21 31 3 2" xfId="53341" xr:uid="{00000000-0005-0000-0000-000084A30000}"/>
    <cellStyle name="Normal 95 21 31 4" xfId="30983" xr:uid="{00000000-0005-0000-0000-000085A30000}"/>
    <cellStyle name="Normal 95 21 31 5" xfId="35012" xr:uid="{00000000-0005-0000-0000-000086A30000}"/>
    <cellStyle name="Normal 95 21 31 6" xfId="42243" xr:uid="{00000000-0005-0000-0000-000087A30000}"/>
    <cellStyle name="Normal 95 21 32" xfId="11674" xr:uid="{00000000-0005-0000-0000-000088A30000}"/>
    <cellStyle name="Normal 95 21 32 2" xfId="15701" xr:uid="{00000000-0005-0000-0000-000089A30000}"/>
    <cellStyle name="Normal 95 21 32 2 2" xfId="27035" xr:uid="{00000000-0005-0000-0000-00008AA30000}"/>
    <cellStyle name="Normal 95 21 32 2 2 2" xfId="57371" xr:uid="{00000000-0005-0000-0000-00008BA30000}"/>
    <cellStyle name="Normal 95 21 32 2 3" xfId="46273" xr:uid="{00000000-0005-0000-0000-00008CA30000}"/>
    <cellStyle name="Normal 95 21 32 3" xfId="23009" xr:uid="{00000000-0005-0000-0000-00008DA30000}"/>
    <cellStyle name="Normal 95 21 32 3 2" xfId="53419" xr:uid="{00000000-0005-0000-0000-00008EA30000}"/>
    <cellStyle name="Normal 95 21 32 4" xfId="31061" xr:uid="{00000000-0005-0000-0000-00008FA30000}"/>
    <cellStyle name="Normal 95 21 32 5" xfId="35090" xr:uid="{00000000-0005-0000-0000-000090A30000}"/>
    <cellStyle name="Normal 95 21 32 6" xfId="42321" xr:uid="{00000000-0005-0000-0000-000091A30000}"/>
    <cellStyle name="Normal 95 21 33" xfId="11752" xr:uid="{00000000-0005-0000-0000-000092A30000}"/>
    <cellStyle name="Normal 95 21 33 2" xfId="15779" xr:uid="{00000000-0005-0000-0000-000093A30000}"/>
    <cellStyle name="Normal 95 21 33 2 2" xfId="27113" xr:uid="{00000000-0005-0000-0000-000094A30000}"/>
    <cellStyle name="Normal 95 21 33 2 2 2" xfId="57449" xr:uid="{00000000-0005-0000-0000-000095A30000}"/>
    <cellStyle name="Normal 95 21 33 2 3" xfId="46351" xr:uid="{00000000-0005-0000-0000-000096A30000}"/>
    <cellStyle name="Normal 95 21 33 3" xfId="23087" xr:uid="{00000000-0005-0000-0000-000097A30000}"/>
    <cellStyle name="Normal 95 21 33 3 2" xfId="53497" xr:uid="{00000000-0005-0000-0000-000098A30000}"/>
    <cellStyle name="Normal 95 21 33 4" xfId="31139" xr:uid="{00000000-0005-0000-0000-000099A30000}"/>
    <cellStyle name="Normal 95 21 33 5" xfId="35168" xr:uid="{00000000-0005-0000-0000-00009AA30000}"/>
    <cellStyle name="Normal 95 21 33 6" xfId="42399" xr:uid="{00000000-0005-0000-0000-00009BA30000}"/>
    <cellStyle name="Normal 95 21 34" xfId="11830" xr:uid="{00000000-0005-0000-0000-00009CA30000}"/>
    <cellStyle name="Normal 95 21 34 2" xfId="15857" xr:uid="{00000000-0005-0000-0000-00009DA30000}"/>
    <cellStyle name="Normal 95 21 34 2 2" xfId="27191" xr:uid="{00000000-0005-0000-0000-00009EA30000}"/>
    <cellStyle name="Normal 95 21 34 2 2 2" xfId="57527" xr:uid="{00000000-0005-0000-0000-00009FA30000}"/>
    <cellStyle name="Normal 95 21 34 2 3" xfId="46429" xr:uid="{00000000-0005-0000-0000-0000A0A30000}"/>
    <cellStyle name="Normal 95 21 34 3" xfId="23165" xr:uid="{00000000-0005-0000-0000-0000A1A30000}"/>
    <cellStyle name="Normal 95 21 34 3 2" xfId="53575" xr:uid="{00000000-0005-0000-0000-0000A2A30000}"/>
    <cellStyle name="Normal 95 21 34 4" xfId="31217" xr:uid="{00000000-0005-0000-0000-0000A3A30000}"/>
    <cellStyle name="Normal 95 21 34 5" xfId="35246" xr:uid="{00000000-0005-0000-0000-0000A4A30000}"/>
    <cellStyle name="Normal 95 21 34 6" xfId="42477" xr:uid="{00000000-0005-0000-0000-0000A5A30000}"/>
    <cellStyle name="Normal 95 21 35" xfId="11908" xr:uid="{00000000-0005-0000-0000-0000A6A30000}"/>
    <cellStyle name="Normal 95 21 35 2" xfId="15935" xr:uid="{00000000-0005-0000-0000-0000A7A30000}"/>
    <cellStyle name="Normal 95 21 35 2 2" xfId="27269" xr:uid="{00000000-0005-0000-0000-0000A8A30000}"/>
    <cellStyle name="Normal 95 21 35 2 2 2" xfId="57605" xr:uid="{00000000-0005-0000-0000-0000A9A30000}"/>
    <cellStyle name="Normal 95 21 35 2 3" xfId="46507" xr:uid="{00000000-0005-0000-0000-0000AAA30000}"/>
    <cellStyle name="Normal 95 21 35 3" xfId="23243" xr:uid="{00000000-0005-0000-0000-0000ABA30000}"/>
    <cellStyle name="Normal 95 21 35 3 2" xfId="53653" xr:uid="{00000000-0005-0000-0000-0000ACA30000}"/>
    <cellStyle name="Normal 95 21 35 4" xfId="31295" xr:uid="{00000000-0005-0000-0000-0000ADA30000}"/>
    <cellStyle name="Normal 95 21 35 5" xfId="35324" xr:uid="{00000000-0005-0000-0000-0000AEA30000}"/>
    <cellStyle name="Normal 95 21 35 6" xfId="42555" xr:uid="{00000000-0005-0000-0000-0000AFA30000}"/>
    <cellStyle name="Normal 95 21 36" xfId="11986" xr:uid="{00000000-0005-0000-0000-0000B0A30000}"/>
    <cellStyle name="Normal 95 21 36 2" xfId="16013" xr:uid="{00000000-0005-0000-0000-0000B1A30000}"/>
    <cellStyle name="Normal 95 21 36 2 2" xfId="27347" xr:uid="{00000000-0005-0000-0000-0000B2A30000}"/>
    <cellStyle name="Normal 95 21 36 2 2 2" xfId="57683" xr:uid="{00000000-0005-0000-0000-0000B3A30000}"/>
    <cellStyle name="Normal 95 21 36 2 3" xfId="46585" xr:uid="{00000000-0005-0000-0000-0000B4A30000}"/>
    <cellStyle name="Normal 95 21 36 3" xfId="23321" xr:uid="{00000000-0005-0000-0000-0000B5A30000}"/>
    <cellStyle name="Normal 95 21 36 3 2" xfId="53731" xr:uid="{00000000-0005-0000-0000-0000B6A30000}"/>
    <cellStyle name="Normal 95 21 36 4" xfId="31373" xr:uid="{00000000-0005-0000-0000-0000B7A30000}"/>
    <cellStyle name="Normal 95 21 36 5" xfId="35402" xr:uid="{00000000-0005-0000-0000-0000B8A30000}"/>
    <cellStyle name="Normal 95 21 36 6" xfId="42633" xr:uid="{00000000-0005-0000-0000-0000B9A30000}"/>
    <cellStyle name="Normal 95 21 37" xfId="12064" xr:uid="{00000000-0005-0000-0000-0000BAA30000}"/>
    <cellStyle name="Normal 95 21 37 2" xfId="16091" xr:uid="{00000000-0005-0000-0000-0000BBA30000}"/>
    <cellStyle name="Normal 95 21 37 2 2" xfId="27425" xr:uid="{00000000-0005-0000-0000-0000BCA30000}"/>
    <cellStyle name="Normal 95 21 37 2 2 2" xfId="57761" xr:uid="{00000000-0005-0000-0000-0000BDA30000}"/>
    <cellStyle name="Normal 95 21 37 2 3" xfId="46663" xr:uid="{00000000-0005-0000-0000-0000BEA30000}"/>
    <cellStyle name="Normal 95 21 37 3" xfId="23399" xr:uid="{00000000-0005-0000-0000-0000BFA30000}"/>
    <cellStyle name="Normal 95 21 37 3 2" xfId="53809" xr:uid="{00000000-0005-0000-0000-0000C0A30000}"/>
    <cellStyle name="Normal 95 21 37 4" xfId="31451" xr:uid="{00000000-0005-0000-0000-0000C1A30000}"/>
    <cellStyle name="Normal 95 21 37 5" xfId="35480" xr:uid="{00000000-0005-0000-0000-0000C2A30000}"/>
    <cellStyle name="Normal 95 21 37 6" xfId="42711" xr:uid="{00000000-0005-0000-0000-0000C3A30000}"/>
    <cellStyle name="Normal 95 21 38" xfId="12141" xr:uid="{00000000-0005-0000-0000-0000C4A30000}"/>
    <cellStyle name="Normal 95 21 38 2" xfId="16168" xr:uid="{00000000-0005-0000-0000-0000C5A30000}"/>
    <cellStyle name="Normal 95 21 38 2 2" xfId="27502" xr:uid="{00000000-0005-0000-0000-0000C6A30000}"/>
    <cellStyle name="Normal 95 21 38 2 2 2" xfId="57838" xr:uid="{00000000-0005-0000-0000-0000C7A30000}"/>
    <cellStyle name="Normal 95 21 38 2 3" xfId="46740" xr:uid="{00000000-0005-0000-0000-0000C8A30000}"/>
    <cellStyle name="Normal 95 21 38 3" xfId="23476" xr:uid="{00000000-0005-0000-0000-0000C9A30000}"/>
    <cellStyle name="Normal 95 21 38 3 2" xfId="53886" xr:uid="{00000000-0005-0000-0000-0000CAA30000}"/>
    <cellStyle name="Normal 95 21 38 4" xfId="31528" xr:uid="{00000000-0005-0000-0000-0000CBA30000}"/>
    <cellStyle name="Normal 95 21 38 5" xfId="35557" xr:uid="{00000000-0005-0000-0000-0000CCA30000}"/>
    <cellStyle name="Normal 95 21 38 6" xfId="42788" xr:uid="{00000000-0005-0000-0000-0000CDA30000}"/>
    <cellStyle name="Normal 95 21 39" xfId="12214" xr:uid="{00000000-0005-0000-0000-0000CEA30000}"/>
    <cellStyle name="Normal 95 21 39 2" xfId="16241" xr:uid="{00000000-0005-0000-0000-0000CFA30000}"/>
    <cellStyle name="Normal 95 21 39 2 2" xfId="27575" xr:uid="{00000000-0005-0000-0000-0000D0A30000}"/>
    <cellStyle name="Normal 95 21 39 2 2 2" xfId="57911" xr:uid="{00000000-0005-0000-0000-0000D1A30000}"/>
    <cellStyle name="Normal 95 21 39 2 3" xfId="46813" xr:uid="{00000000-0005-0000-0000-0000D2A30000}"/>
    <cellStyle name="Normal 95 21 39 3" xfId="23549" xr:uid="{00000000-0005-0000-0000-0000D3A30000}"/>
    <cellStyle name="Normal 95 21 39 3 2" xfId="53959" xr:uid="{00000000-0005-0000-0000-0000D4A30000}"/>
    <cellStyle name="Normal 95 21 39 4" xfId="31601" xr:uid="{00000000-0005-0000-0000-0000D5A30000}"/>
    <cellStyle name="Normal 95 21 39 5" xfId="35630" xr:uid="{00000000-0005-0000-0000-0000D6A30000}"/>
    <cellStyle name="Normal 95 21 39 6" xfId="42861" xr:uid="{00000000-0005-0000-0000-0000D7A30000}"/>
    <cellStyle name="Normal 95 21 4" xfId="6152" xr:uid="{00000000-0005-0000-0000-0000D8A30000}"/>
    <cellStyle name="Normal 95 21 4 2" xfId="7749" xr:uid="{00000000-0005-0000-0000-0000D9A30000}"/>
    <cellStyle name="Normal 95 21 4 2 2" xfId="19173" xr:uid="{00000000-0005-0000-0000-0000DAA30000}"/>
    <cellStyle name="Normal 95 21 4 2 2 2" xfId="49676" xr:uid="{00000000-0005-0000-0000-0000DBA30000}"/>
    <cellStyle name="Normal 95 21 4 2 3" xfId="38578" xr:uid="{00000000-0005-0000-0000-0000DCA30000}"/>
    <cellStyle name="Normal 95 21 4 3" xfId="9378" xr:uid="{00000000-0005-0000-0000-0000DDA30000}"/>
    <cellStyle name="Normal 95 21 4 3 2" xfId="20781" xr:uid="{00000000-0005-0000-0000-0000DEA30000}"/>
    <cellStyle name="Normal 95 21 4 3 2 2" xfId="51191" xr:uid="{00000000-0005-0000-0000-0000DFA30000}"/>
    <cellStyle name="Normal 95 21 4 3 3" xfId="40093" xr:uid="{00000000-0005-0000-0000-0000E0A30000}"/>
    <cellStyle name="Normal 95 21 4 4" xfId="13473" xr:uid="{00000000-0005-0000-0000-0000E1A30000}"/>
    <cellStyle name="Normal 95 21 4 4 2" xfId="24807" xr:uid="{00000000-0005-0000-0000-0000E2A30000}"/>
    <cellStyle name="Normal 95 21 4 4 2 2" xfId="55143" xr:uid="{00000000-0005-0000-0000-0000E3A30000}"/>
    <cellStyle name="Normal 95 21 4 4 3" xfId="44045" xr:uid="{00000000-0005-0000-0000-0000E4A30000}"/>
    <cellStyle name="Normal 95 21 4 5" xfId="17576" xr:uid="{00000000-0005-0000-0000-0000E5A30000}"/>
    <cellStyle name="Normal 95 21 4 5 2" xfId="48079" xr:uid="{00000000-0005-0000-0000-0000E6A30000}"/>
    <cellStyle name="Normal 95 21 4 6" xfId="28833" xr:uid="{00000000-0005-0000-0000-0000E7A30000}"/>
    <cellStyle name="Normal 95 21 4 7" xfId="32862" xr:uid="{00000000-0005-0000-0000-0000E8A30000}"/>
    <cellStyle name="Normal 95 21 4 8" xfId="36981" xr:uid="{00000000-0005-0000-0000-0000E9A30000}"/>
    <cellStyle name="Normal 95 21 40" xfId="12287" xr:uid="{00000000-0005-0000-0000-0000EAA30000}"/>
    <cellStyle name="Normal 95 21 40 2" xfId="16314" xr:uid="{00000000-0005-0000-0000-0000EBA30000}"/>
    <cellStyle name="Normal 95 21 40 2 2" xfId="27648" xr:uid="{00000000-0005-0000-0000-0000ECA30000}"/>
    <cellStyle name="Normal 95 21 40 2 2 2" xfId="57984" xr:uid="{00000000-0005-0000-0000-0000EDA30000}"/>
    <cellStyle name="Normal 95 21 40 2 3" xfId="46886" xr:uid="{00000000-0005-0000-0000-0000EEA30000}"/>
    <cellStyle name="Normal 95 21 40 3" xfId="23622" xr:uid="{00000000-0005-0000-0000-0000EFA30000}"/>
    <cellStyle name="Normal 95 21 40 3 2" xfId="54032" xr:uid="{00000000-0005-0000-0000-0000F0A30000}"/>
    <cellStyle name="Normal 95 21 40 4" xfId="31674" xr:uid="{00000000-0005-0000-0000-0000F1A30000}"/>
    <cellStyle name="Normal 95 21 40 5" xfId="35703" xr:uid="{00000000-0005-0000-0000-0000F2A30000}"/>
    <cellStyle name="Normal 95 21 40 6" xfId="42934" xr:uid="{00000000-0005-0000-0000-0000F3A30000}"/>
    <cellStyle name="Normal 95 21 41" xfId="12352" xr:uid="{00000000-0005-0000-0000-0000F4A30000}"/>
    <cellStyle name="Normal 95 21 41 2" xfId="16379" xr:uid="{00000000-0005-0000-0000-0000F5A30000}"/>
    <cellStyle name="Normal 95 21 41 2 2" xfId="27713" xr:uid="{00000000-0005-0000-0000-0000F6A30000}"/>
    <cellStyle name="Normal 95 21 41 2 2 2" xfId="58049" xr:uid="{00000000-0005-0000-0000-0000F7A30000}"/>
    <cellStyle name="Normal 95 21 41 2 3" xfId="46951" xr:uid="{00000000-0005-0000-0000-0000F8A30000}"/>
    <cellStyle name="Normal 95 21 41 3" xfId="23687" xr:uid="{00000000-0005-0000-0000-0000F9A30000}"/>
    <cellStyle name="Normal 95 21 41 3 2" xfId="54097" xr:uid="{00000000-0005-0000-0000-0000FAA30000}"/>
    <cellStyle name="Normal 95 21 41 4" xfId="31739" xr:uid="{00000000-0005-0000-0000-0000FBA30000}"/>
    <cellStyle name="Normal 95 21 41 5" xfId="35768" xr:uid="{00000000-0005-0000-0000-0000FCA30000}"/>
    <cellStyle name="Normal 95 21 41 6" xfId="42999" xr:uid="{00000000-0005-0000-0000-0000FDA30000}"/>
    <cellStyle name="Normal 95 21 42" xfId="12417" xr:uid="{00000000-0005-0000-0000-0000FEA30000}"/>
    <cellStyle name="Normal 95 21 42 2" xfId="16444" xr:uid="{00000000-0005-0000-0000-0000FFA30000}"/>
    <cellStyle name="Normal 95 21 42 2 2" xfId="27778" xr:uid="{00000000-0005-0000-0000-000000A40000}"/>
    <cellStyle name="Normal 95 21 42 2 2 2" xfId="58114" xr:uid="{00000000-0005-0000-0000-000001A40000}"/>
    <cellStyle name="Normal 95 21 42 2 3" xfId="47016" xr:uid="{00000000-0005-0000-0000-000002A40000}"/>
    <cellStyle name="Normal 95 21 42 3" xfId="23752" xr:uid="{00000000-0005-0000-0000-000003A40000}"/>
    <cellStyle name="Normal 95 21 42 3 2" xfId="54162" xr:uid="{00000000-0005-0000-0000-000004A40000}"/>
    <cellStyle name="Normal 95 21 42 4" xfId="31804" xr:uid="{00000000-0005-0000-0000-000005A40000}"/>
    <cellStyle name="Normal 95 21 42 5" xfId="35833" xr:uid="{00000000-0005-0000-0000-000006A40000}"/>
    <cellStyle name="Normal 95 21 42 6" xfId="43064" xr:uid="{00000000-0005-0000-0000-000007A40000}"/>
    <cellStyle name="Normal 95 21 43" xfId="12470" xr:uid="{00000000-0005-0000-0000-000008A40000}"/>
    <cellStyle name="Normal 95 21 43 2" xfId="16497" xr:uid="{00000000-0005-0000-0000-000009A40000}"/>
    <cellStyle name="Normal 95 21 43 2 2" xfId="27831" xr:uid="{00000000-0005-0000-0000-00000AA40000}"/>
    <cellStyle name="Normal 95 21 43 2 2 2" xfId="58167" xr:uid="{00000000-0005-0000-0000-00000BA40000}"/>
    <cellStyle name="Normal 95 21 43 2 3" xfId="47069" xr:uid="{00000000-0005-0000-0000-00000CA40000}"/>
    <cellStyle name="Normal 95 21 43 3" xfId="23805" xr:uid="{00000000-0005-0000-0000-00000DA40000}"/>
    <cellStyle name="Normal 95 21 43 3 2" xfId="54215" xr:uid="{00000000-0005-0000-0000-00000EA40000}"/>
    <cellStyle name="Normal 95 21 43 4" xfId="31857" xr:uid="{00000000-0005-0000-0000-00000FA40000}"/>
    <cellStyle name="Normal 95 21 43 5" xfId="35886" xr:uid="{00000000-0005-0000-0000-000010A40000}"/>
    <cellStyle name="Normal 95 21 43 6" xfId="43117" xr:uid="{00000000-0005-0000-0000-000011A40000}"/>
    <cellStyle name="Normal 95 21 44" xfId="12523" xr:uid="{00000000-0005-0000-0000-000012A40000}"/>
    <cellStyle name="Normal 95 21 44 2" xfId="16550" xr:uid="{00000000-0005-0000-0000-000013A40000}"/>
    <cellStyle name="Normal 95 21 44 2 2" xfId="27884" xr:uid="{00000000-0005-0000-0000-000014A40000}"/>
    <cellStyle name="Normal 95 21 44 2 2 2" xfId="58220" xr:uid="{00000000-0005-0000-0000-000015A40000}"/>
    <cellStyle name="Normal 95 21 44 2 3" xfId="47122" xr:uid="{00000000-0005-0000-0000-000016A40000}"/>
    <cellStyle name="Normal 95 21 44 3" xfId="23858" xr:uid="{00000000-0005-0000-0000-000017A40000}"/>
    <cellStyle name="Normal 95 21 44 3 2" xfId="54268" xr:uid="{00000000-0005-0000-0000-000018A40000}"/>
    <cellStyle name="Normal 95 21 44 4" xfId="31910" xr:uid="{00000000-0005-0000-0000-000019A40000}"/>
    <cellStyle name="Normal 95 21 44 5" xfId="35939" xr:uid="{00000000-0005-0000-0000-00001AA40000}"/>
    <cellStyle name="Normal 95 21 44 6" xfId="43170" xr:uid="{00000000-0005-0000-0000-00001BA40000}"/>
    <cellStyle name="Normal 95 21 45" xfId="12576" xr:uid="{00000000-0005-0000-0000-00001CA40000}"/>
    <cellStyle name="Normal 95 21 45 2" xfId="16603" xr:uid="{00000000-0005-0000-0000-00001DA40000}"/>
    <cellStyle name="Normal 95 21 45 2 2" xfId="27937" xr:uid="{00000000-0005-0000-0000-00001EA40000}"/>
    <cellStyle name="Normal 95 21 45 2 2 2" xfId="58273" xr:uid="{00000000-0005-0000-0000-00001FA40000}"/>
    <cellStyle name="Normal 95 21 45 2 3" xfId="47175" xr:uid="{00000000-0005-0000-0000-000020A40000}"/>
    <cellStyle name="Normal 95 21 45 3" xfId="23911" xr:uid="{00000000-0005-0000-0000-000021A40000}"/>
    <cellStyle name="Normal 95 21 45 3 2" xfId="54321" xr:uid="{00000000-0005-0000-0000-000022A40000}"/>
    <cellStyle name="Normal 95 21 45 4" xfId="31963" xr:uid="{00000000-0005-0000-0000-000023A40000}"/>
    <cellStyle name="Normal 95 21 45 5" xfId="35992" xr:uid="{00000000-0005-0000-0000-000024A40000}"/>
    <cellStyle name="Normal 95 21 45 6" xfId="43223" xr:uid="{00000000-0005-0000-0000-000025A40000}"/>
    <cellStyle name="Normal 95 21 46" xfId="12629" xr:uid="{00000000-0005-0000-0000-000026A40000}"/>
    <cellStyle name="Normal 95 21 46 2" xfId="16656" xr:uid="{00000000-0005-0000-0000-000027A40000}"/>
    <cellStyle name="Normal 95 21 46 2 2" xfId="27990" xr:uid="{00000000-0005-0000-0000-000028A40000}"/>
    <cellStyle name="Normal 95 21 46 2 2 2" xfId="58326" xr:uid="{00000000-0005-0000-0000-000029A40000}"/>
    <cellStyle name="Normal 95 21 46 2 3" xfId="47228" xr:uid="{00000000-0005-0000-0000-00002AA40000}"/>
    <cellStyle name="Normal 95 21 46 3" xfId="23964" xr:uid="{00000000-0005-0000-0000-00002BA40000}"/>
    <cellStyle name="Normal 95 21 46 3 2" xfId="54374" xr:uid="{00000000-0005-0000-0000-00002CA40000}"/>
    <cellStyle name="Normal 95 21 46 4" xfId="32016" xr:uid="{00000000-0005-0000-0000-00002DA40000}"/>
    <cellStyle name="Normal 95 21 46 5" xfId="36045" xr:uid="{00000000-0005-0000-0000-00002EA40000}"/>
    <cellStyle name="Normal 95 21 46 6" xfId="43276" xr:uid="{00000000-0005-0000-0000-00002FA40000}"/>
    <cellStyle name="Normal 95 21 47" xfId="12681" xr:uid="{00000000-0005-0000-0000-000030A40000}"/>
    <cellStyle name="Normal 95 21 47 2" xfId="16708" xr:uid="{00000000-0005-0000-0000-000031A40000}"/>
    <cellStyle name="Normal 95 21 47 2 2" xfId="28042" xr:uid="{00000000-0005-0000-0000-000032A40000}"/>
    <cellStyle name="Normal 95 21 47 2 2 2" xfId="58378" xr:uid="{00000000-0005-0000-0000-000033A40000}"/>
    <cellStyle name="Normal 95 21 47 2 3" xfId="47280" xr:uid="{00000000-0005-0000-0000-000034A40000}"/>
    <cellStyle name="Normal 95 21 47 3" xfId="24016" xr:uid="{00000000-0005-0000-0000-000035A40000}"/>
    <cellStyle name="Normal 95 21 47 3 2" xfId="54426" xr:uid="{00000000-0005-0000-0000-000036A40000}"/>
    <cellStyle name="Normal 95 21 47 4" xfId="32068" xr:uid="{00000000-0005-0000-0000-000037A40000}"/>
    <cellStyle name="Normal 95 21 47 5" xfId="36097" xr:uid="{00000000-0005-0000-0000-000038A40000}"/>
    <cellStyle name="Normal 95 21 47 6" xfId="43328" xr:uid="{00000000-0005-0000-0000-000039A40000}"/>
    <cellStyle name="Normal 95 21 48" xfId="12733" xr:uid="{00000000-0005-0000-0000-00003AA40000}"/>
    <cellStyle name="Normal 95 21 48 2" xfId="16760" xr:uid="{00000000-0005-0000-0000-00003BA40000}"/>
    <cellStyle name="Normal 95 21 48 2 2" xfId="28094" xr:uid="{00000000-0005-0000-0000-00003CA40000}"/>
    <cellStyle name="Normal 95 21 48 2 2 2" xfId="58430" xr:uid="{00000000-0005-0000-0000-00003DA40000}"/>
    <cellStyle name="Normal 95 21 48 2 3" xfId="47332" xr:uid="{00000000-0005-0000-0000-00003EA40000}"/>
    <cellStyle name="Normal 95 21 48 3" xfId="24068" xr:uid="{00000000-0005-0000-0000-00003FA40000}"/>
    <cellStyle name="Normal 95 21 48 3 2" xfId="54478" xr:uid="{00000000-0005-0000-0000-000040A40000}"/>
    <cellStyle name="Normal 95 21 48 4" xfId="32120" xr:uid="{00000000-0005-0000-0000-000041A40000}"/>
    <cellStyle name="Normal 95 21 48 5" xfId="36149" xr:uid="{00000000-0005-0000-0000-000042A40000}"/>
    <cellStyle name="Normal 95 21 48 6" xfId="43380" xr:uid="{00000000-0005-0000-0000-000043A40000}"/>
    <cellStyle name="Normal 95 21 49" xfId="12782" xr:uid="{00000000-0005-0000-0000-000044A40000}"/>
    <cellStyle name="Normal 95 21 49 2" xfId="16809" xr:uid="{00000000-0005-0000-0000-000045A40000}"/>
    <cellStyle name="Normal 95 21 49 2 2" xfId="28143" xr:uid="{00000000-0005-0000-0000-000046A40000}"/>
    <cellStyle name="Normal 95 21 49 2 2 2" xfId="58479" xr:uid="{00000000-0005-0000-0000-000047A40000}"/>
    <cellStyle name="Normal 95 21 49 2 3" xfId="47381" xr:uid="{00000000-0005-0000-0000-000048A40000}"/>
    <cellStyle name="Normal 95 21 49 3" xfId="24117" xr:uid="{00000000-0005-0000-0000-000049A40000}"/>
    <cellStyle name="Normal 95 21 49 3 2" xfId="54527" xr:uid="{00000000-0005-0000-0000-00004AA40000}"/>
    <cellStyle name="Normal 95 21 49 4" xfId="32169" xr:uid="{00000000-0005-0000-0000-00004BA40000}"/>
    <cellStyle name="Normal 95 21 49 5" xfId="36198" xr:uid="{00000000-0005-0000-0000-00004CA40000}"/>
    <cellStyle name="Normal 95 21 49 6" xfId="43429" xr:uid="{00000000-0005-0000-0000-00004DA40000}"/>
    <cellStyle name="Normal 95 21 5" xfId="6227" xr:uid="{00000000-0005-0000-0000-00004EA40000}"/>
    <cellStyle name="Normal 95 21 5 2" xfId="7824" xr:uid="{00000000-0005-0000-0000-00004FA40000}"/>
    <cellStyle name="Normal 95 21 5 2 2" xfId="19248" xr:uid="{00000000-0005-0000-0000-000050A40000}"/>
    <cellStyle name="Normal 95 21 5 2 2 2" xfId="49751" xr:uid="{00000000-0005-0000-0000-000051A40000}"/>
    <cellStyle name="Normal 95 21 5 2 3" xfId="38653" xr:uid="{00000000-0005-0000-0000-000052A40000}"/>
    <cellStyle name="Normal 95 21 5 3" xfId="9465" xr:uid="{00000000-0005-0000-0000-000053A40000}"/>
    <cellStyle name="Normal 95 21 5 3 2" xfId="20868" xr:uid="{00000000-0005-0000-0000-000054A40000}"/>
    <cellStyle name="Normal 95 21 5 3 2 2" xfId="51278" xr:uid="{00000000-0005-0000-0000-000055A40000}"/>
    <cellStyle name="Normal 95 21 5 3 3" xfId="40180" xr:uid="{00000000-0005-0000-0000-000056A40000}"/>
    <cellStyle name="Normal 95 21 5 4" xfId="13560" xr:uid="{00000000-0005-0000-0000-000057A40000}"/>
    <cellStyle name="Normal 95 21 5 4 2" xfId="24894" xr:uid="{00000000-0005-0000-0000-000058A40000}"/>
    <cellStyle name="Normal 95 21 5 4 2 2" xfId="55230" xr:uid="{00000000-0005-0000-0000-000059A40000}"/>
    <cellStyle name="Normal 95 21 5 4 3" xfId="44132" xr:uid="{00000000-0005-0000-0000-00005AA40000}"/>
    <cellStyle name="Normal 95 21 5 5" xfId="17651" xr:uid="{00000000-0005-0000-0000-00005BA40000}"/>
    <cellStyle name="Normal 95 21 5 5 2" xfId="48154" xr:uid="{00000000-0005-0000-0000-00005CA40000}"/>
    <cellStyle name="Normal 95 21 5 6" xfId="28920" xr:uid="{00000000-0005-0000-0000-00005DA40000}"/>
    <cellStyle name="Normal 95 21 5 7" xfId="32949" xr:uid="{00000000-0005-0000-0000-00005EA40000}"/>
    <cellStyle name="Normal 95 21 5 8" xfId="37056" xr:uid="{00000000-0005-0000-0000-00005FA40000}"/>
    <cellStyle name="Normal 95 21 50" xfId="8845" xr:uid="{00000000-0005-0000-0000-000060A40000}"/>
    <cellStyle name="Normal 95 21 50 2" xfId="20276" xr:uid="{00000000-0005-0000-0000-000061A40000}"/>
    <cellStyle name="Normal 95 21 50 2 2" xfId="50686" xr:uid="{00000000-0005-0000-0000-000062A40000}"/>
    <cellStyle name="Normal 95 21 50 3" xfId="39588" xr:uid="{00000000-0005-0000-0000-000063A40000}"/>
    <cellStyle name="Normal 95 21 51" xfId="12968" xr:uid="{00000000-0005-0000-0000-000064A40000}"/>
    <cellStyle name="Normal 95 21 51 2" xfId="24302" xr:uid="{00000000-0005-0000-0000-000065A40000}"/>
    <cellStyle name="Normal 95 21 51 2 2" xfId="54638" xr:uid="{00000000-0005-0000-0000-000066A40000}"/>
    <cellStyle name="Normal 95 21 51 3" xfId="43540" xr:uid="{00000000-0005-0000-0000-000067A40000}"/>
    <cellStyle name="Normal 95 21 52" xfId="16995" xr:uid="{00000000-0005-0000-0000-000068A40000}"/>
    <cellStyle name="Normal 95 21 52 2" xfId="47498" xr:uid="{00000000-0005-0000-0000-000069A40000}"/>
    <cellStyle name="Normal 95 21 53" xfId="28328" xr:uid="{00000000-0005-0000-0000-00006AA40000}"/>
    <cellStyle name="Normal 95 21 54" xfId="32357" xr:uid="{00000000-0005-0000-0000-00006BA40000}"/>
    <cellStyle name="Normal 95 21 55" xfId="36313" xr:uid="{00000000-0005-0000-0000-00006CA40000}"/>
    <cellStyle name="Normal 95 21 56" xfId="36400" xr:uid="{00000000-0005-0000-0000-00006DA40000}"/>
    <cellStyle name="Normal 95 21 57" xfId="58664" xr:uid="{00000000-0005-0000-0000-00006EA40000}"/>
    <cellStyle name="Normal 95 21 6" xfId="6302" xr:uid="{00000000-0005-0000-0000-00006FA40000}"/>
    <cellStyle name="Normal 95 21 6 2" xfId="7899" xr:uid="{00000000-0005-0000-0000-000070A40000}"/>
    <cellStyle name="Normal 95 21 6 2 2" xfId="19323" xr:uid="{00000000-0005-0000-0000-000071A40000}"/>
    <cellStyle name="Normal 95 21 6 2 2 2" xfId="49826" xr:uid="{00000000-0005-0000-0000-000072A40000}"/>
    <cellStyle name="Normal 95 21 6 2 3" xfId="38728" xr:uid="{00000000-0005-0000-0000-000073A40000}"/>
    <cellStyle name="Normal 95 21 6 3" xfId="9540" xr:uid="{00000000-0005-0000-0000-000074A40000}"/>
    <cellStyle name="Normal 95 21 6 3 2" xfId="20942" xr:uid="{00000000-0005-0000-0000-000075A40000}"/>
    <cellStyle name="Normal 95 21 6 3 2 2" xfId="51352" xr:uid="{00000000-0005-0000-0000-000076A40000}"/>
    <cellStyle name="Normal 95 21 6 3 3" xfId="40254" xr:uid="{00000000-0005-0000-0000-000077A40000}"/>
    <cellStyle name="Normal 95 21 6 4" xfId="13634" xr:uid="{00000000-0005-0000-0000-000078A40000}"/>
    <cellStyle name="Normal 95 21 6 4 2" xfId="24968" xr:uid="{00000000-0005-0000-0000-000079A40000}"/>
    <cellStyle name="Normal 95 21 6 4 2 2" xfId="55304" xr:uid="{00000000-0005-0000-0000-00007AA40000}"/>
    <cellStyle name="Normal 95 21 6 4 3" xfId="44206" xr:uid="{00000000-0005-0000-0000-00007BA40000}"/>
    <cellStyle name="Normal 95 21 6 5" xfId="17726" xr:uid="{00000000-0005-0000-0000-00007CA40000}"/>
    <cellStyle name="Normal 95 21 6 5 2" xfId="48229" xr:uid="{00000000-0005-0000-0000-00007DA40000}"/>
    <cellStyle name="Normal 95 21 6 6" xfId="28994" xr:uid="{00000000-0005-0000-0000-00007EA40000}"/>
    <cellStyle name="Normal 95 21 6 7" xfId="33023" xr:uid="{00000000-0005-0000-0000-00007FA40000}"/>
    <cellStyle name="Normal 95 21 6 8" xfId="37131" xr:uid="{00000000-0005-0000-0000-000080A40000}"/>
    <cellStyle name="Normal 95 21 7" xfId="6374" xr:uid="{00000000-0005-0000-0000-000081A40000}"/>
    <cellStyle name="Normal 95 21 7 2" xfId="7971" xr:uid="{00000000-0005-0000-0000-000082A40000}"/>
    <cellStyle name="Normal 95 21 7 2 2" xfId="19395" xr:uid="{00000000-0005-0000-0000-000083A40000}"/>
    <cellStyle name="Normal 95 21 7 2 2 2" xfId="49898" xr:uid="{00000000-0005-0000-0000-000084A40000}"/>
    <cellStyle name="Normal 95 21 7 2 3" xfId="38800" xr:uid="{00000000-0005-0000-0000-000085A40000}"/>
    <cellStyle name="Normal 95 21 7 3" xfId="9614" xr:uid="{00000000-0005-0000-0000-000086A40000}"/>
    <cellStyle name="Normal 95 21 7 3 2" xfId="21015" xr:uid="{00000000-0005-0000-0000-000087A40000}"/>
    <cellStyle name="Normal 95 21 7 3 2 2" xfId="51425" xr:uid="{00000000-0005-0000-0000-000088A40000}"/>
    <cellStyle name="Normal 95 21 7 3 3" xfId="40327" xr:uid="{00000000-0005-0000-0000-000089A40000}"/>
    <cellStyle name="Normal 95 21 7 4" xfId="13707" xr:uid="{00000000-0005-0000-0000-00008AA40000}"/>
    <cellStyle name="Normal 95 21 7 4 2" xfId="25041" xr:uid="{00000000-0005-0000-0000-00008BA40000}"/>
    <cellStyle name="Normal 95 21 7 4 2 2" xfId="55377" xr:uid="{00000000-0005-0000-0000-00008CA40000}"/>
    <cellStyle name="Normal 95 21 7 4 3" xfId="44279" xr:uid="{00000000-0005-0000-0000-00008DA40000}"/>
    <cellStyle name="Normal 95 21 7 5" xfId="17798" xr:uid="{00000000-0005-0000-0000-00008EA40000}"/>
    <cellStyle name="Normal 95 21 7 5 2" xfId="48301" xr:uid="{00000000-0005-0000-0000-00008FA40000}"/>
    <cellStyle name="Normal 95 21 7 6" xfId="29067" xr:uid="{00000000-0005-0000-0000-000090A40000}"/>
    <cellStyle name="Normal 95 21 7 7" xfId="33096" xr:uid="{00000000-0005-0000-0000-000091A40000}"/>
    <cellStyle name="Normal 95 21 7 8" xfId="37203" xr:uid="{00000000-0005-0000-0000-000092A40000}"/>
    <cellStyle name="Normal 95 21 8" xfId="6446" xr:uid="{00000000-0005-0000-0000-000093A40000}"/>
    <cellStyle name="Normal 95 21 8 2" xfId="8043" xr:uid="{00000000-0005-0000-0000-000094A40000}"/>
    <cellStyle name="Normal 95 21 8 2 2" xfId="19467" xr:uid="{00000000-0005-0000-0000-000095A40000}"/>
    <cellStyle name="Normal 95 21 8 2 2 2" xfId="49970" xr:uid="{00000000-0005-0000-0000-000096A40000}"/>
    <cellStyle name="Normal 95 21 8 2 3" xfId="38872" xr:uid="{00000000-0005-0000-0000-000097A40000}"/>
    <cellStyle name="Normal 95 21 8 3" xfId="9687" xr:uid="{00000000-0005-0000-0000-000098A40000}"/>
    <cellStyle name="Normal 95 21 8 3 2" xfId="21087" xr:uid="{00000000-0005-0000-0000-000099A40000}"/>
    <cellStyle name="Normal 95 21 8 3 2 2" xfId="51497" xr:uid="{00000000-0005-0000-0000-00009AA40000}"/>
    <cellStyle name="Normal 95 21 8 3 3" xfId="40399" xr:uid="{00000000-0005-0000-0000-00009BA40000}"/>
    <cellStyle name="Normal 95 21 8 4" xfId="13779" xr:uid="{00000000-0005-0000-0000-00009CA40000}"/>
    <cellStyle name="Normal 95 21 8 4 2" xfId="25113" xr:uid="{00000000-0005-0000-0000-00009DA40000}"/>
    <cellStyle name="Normal 95 21 8 4 2 2" xfId="55449" xr:uid="{00000000-0005-0000-0000-00009EA40000}"/>
    <cellStyle name="Normal 95 21 8 4 3" xfId="44351" xr:uid="{00000000-0005-0000-0000-00009FA40000}"/>
    <cellStyle name="Normal 95 21 8 5" xfId="17870" xr:uid="{00000000-0005-0000-0000-0000A0A40000}"/>
    <cellStyle name="Normal 95 21 8 5 2" xfId="48373" xr:uid="{00000000-0005-0000-0000-0000A1A40000}"/>
    <cellStyle name="Normal 95 21 8 6" xfId="29139" xr:uid="{00000000-0005-0000-0000-0000A2A40000}"/>
    <cellStyle name="Normal 95 21 8 7" xfId="33168" xr:uid="{00000000-0005-0000-0000-0000A3A40000}"/>
    <cellStyle name="Normal 95 21 8 8" xfId="37275" xr:uid="{00000000-0005-0000-0000-0000A4A40000}"/>
    <cellStyle name="Normal 95 21 9" xfId="6517" xr:uid="{00000000-0005-0000-0000-0000A5A40000}"/>
    <cellStyle name="Normal 95 21 9 2" xfId="8114" xr:uid="{00000000-0005-0000-0000-0000A6A40000}"/>
    <cellStyle name="Normal 95 21 9 2 2" xfId="19538" xr:uid="{00000000-0005-0000-0000-0000A7A40000}"/>
    <cellStyle name="Normal 95 21 9 2 2 2" xfId="50041" xr:uid="{00000000-0005-0000-0000-0000A8A40000}"/>
    <cellStyle name="Normal 95 21 9 2 3" xfId="38943" xr:uid="{00000000-0005-0000-0000-0000A9A40000}"/>
    <cellStyle name="Normal 95 21 9 3" xfId="9760" xr:uid="{00000000-0005-0000-0000-0000AAA40000}"/>
    <cellStyle name="Normal 95 21 9 3 2" xfId="21159" xr:uid="{00000000-0005-0000-0000-0000ABA40000}"/>
    <cellStyle name="Normal 95 21 9 3 2 2" xfId="51569" xr:uid="{00000000-0005-0000-0000-0000ACA40000}"/>
    <cellStyle name="Normal 95 21 9 3 3" xfId="40471" xr:uid="{00000000-0005-0000-0000-0000ADA40000}"/>
    <cellStyle name="Normal 95 21 9 4" xfId="13851" xr:uid="{00000000-0005-0000-0000-0000AEA40000}"/>
    <cellStyle name="Normal 95 21 9 4 2" xfId="25185" xr:uid="{00000000-0005-0000-0000-0000AFA40000}"/>
    <cellStyle name="Normal 95 21 9 4 2 2" xfId="55521" xr:uid="{00000000-0005-0000-0000-0000B0A40000}"/>
    <cellStyle name="Normal 95 21 9 4 3" xfId="44423" xr:uid="{00000000-0005-0000-0000-0000B1A40000}"/>
    <cellStyle name="Normal 95 21 9 5" xfId="17941" xr:uid="{00000000-0005-0000-0000-0000B2A40000}"/>
    <cellStyle name="Normal 95 21 9 5 2" xfId="48444" xr:uid="{00000000-0005-0000-0000-0000B3A40000}"/>
    <cellStyle name="Normal 95 21 9 6" xfId="29211" xr:uid="{00000000-0005-0000-0000-0000B4A40000}"/>
    <cellStyle name="Normal 95 21 9 7" xfId="33240" xr:uid="{00000000-0005-0000-0000-0000B5A40000}"/>
    <cellStyle name="Normal 95 21 9 8" xfId="37346" xr:uid="{00000000-0005-0000-0000-0000B6A40000}"/>
    <cellStyle name="Normal 95 22" xfId="5518" xr:uid="{00000000-0005-0000-0000-0000B7A40000}"/>
    <cellStyle name="Normal 95 22 10" xfId="6589" xr:uid="{00000000-0005-0000-0000-0000B8A40000}"/>
    <cellStyle name="Normal 95 22 10 2" xfId="8186" xr:uid="{00000000-0005-0000-0000-0000B9A40000}"/>
    <cellStyle name="Normal 95 22 10 2 2" xfId="19610" xr:uid="{00000000-0005-0000-0000-0000BAA40000}"/>
    <cellStyle name="Normal 95 22 10 2 2 2" xfId="50113" xr:uid="{00000000-0005-0000-0000-0000BBA40000}"/>
    <cellStyle name="Normal 95 22 10 2 3" xfId="39015" xr:uid="{00000000-0005-0000-0000-0000BCA40000}"/>
    <cellStyle name="Normal 95 22 10 3" xfId="9834" xr:uid="{00000000-0005-0000-0000-0000BDA40000}"/>
    <cellStyle name="Normal 95 22 10 3 2" xfId="21232" xr:uid="{00000000-0005-0000-0000-0000BEA40000}"/>
    <cellStyle name="Normal 95 22 10 3 2 2" xfId="51642" xr:uid="{00000000-0005-0000-0000-0000BFA40000}"/>
    <cellStyle name="Normal 95 22 10 3 3" xfId="40544" xr:uid="{00000000-0005-0000-0000-0000C0A40000}"/>
    <cellStyle name="Normal 95 22 10 4" xfId="13924" xr:uid="{00000000-0005-0000-0000-0000C1A40000}"/>
    <cellStyle name="Normal 95 22 10 4 2" xfId="25258" xr:uid="{00000000-0005-0000-0000-0000C2A40000}"/>
    <cellStyle name="Normal 95 22 10 4 2 2" xfId="55594" xr:uid="{00000000-0005-0000-0000-0000C3A40000}"/>
    <cellStyle name="Normal 95 22 10 4 3" xfId="44496" xr:uid="{00000000-0005-0000-0000-0000C4A40000}"/>
    <cellStyle name="Normal 95 22 10 5" xfId="18013" xr:uid="{00000000-0005-0000-0000-0000C5A40000}"/>
    <cellStyle name="Normal 95 22 10 5 2" xfId="48516" xr:uid="{00000000-0005-0000-0000-0000C6A40000}"/>
    <cellStyle name="Normal 95 22 10 6" xfId="29284" xr:uid="{00000000-0005-0000-0000-0000C7A40000}"/>
    <cellStyle name="Normal 95 22 10 7" xfId="33313" xr:uid="{00000000-0005-0000-0000-0000C8A40000}"/>
    <cellStyle name="Normal 95 22 10 8" xfId="37418" xr:uid="{00000000-0005-0000-0000-0000C9A40000}"/>
    <cellStyle name="Normal 95 22 11" xfId="6650" xr:uid="{00000000-0005-0000-0000-0000CAA40000}"/>
    <cellStyle name="Normal 95 22 11 2" xfId="8247" xr:uid="{00000000-0005-0000-0000-0000CBA40000}"/>
    <cellStyle name="Normal 95 22 11 2 2" xfId="19671" xr:uid="{00000000-0005-0000-0000-0000CCA40000}"/>
    <cellStyle name="Normal 95 22 11 2 2 2" xfId="50174" xr:uid="{00000000-0005-0000-0000-0000CDA40000}"/>
    <cellStyle name="Normal 95 22 11 2 3" xfId="39076" xr:uid="{00000000-0005-0000-0000-0000CEA40000}"/>
    <cellStyle name="Normal 95 22 11 3" xfId="9907" xr:uid="{00000000-0005-0000-0000-0000CFA40000}"/>
    <cellStyle name="Normal 95 22 11 3 2" xfId="21304" xr:uid="{00000000-0005-0000-0000-0000D0A40000}"/>
    <cellStyle name="Normal 95 22 11 3 2 2" xfId="51714" xr:uid="{00000000-0005-0000-0000-0000D1A40000}"/>
    <cellStyle name="Normal 95 22 11 3 3" xfId="40616" xr:uid="{00000000-0005-0000-0000-0000D2A40000}"/>
    <cellStyle name="Normal 95 22 11 4" xfId="13996" xr:uid="{00000000-0005-0000-0000-0000D3A40000}"/>
    <cellStyle name="Normal 95 22 11 4 2" xfId="25330" xr:uid="{00000000-0005-0000-0000-0000D4A40000}"/>
    <cellStyle name="Normal 95 22 11 4 2 2" xfId="55666" xr:uid="{00000000-0005-0000-0000-0000D5A40000}"/>
    <cellStyle name="Normal 95 22 11 4 3" xfId="44568" xr:uid="{00000000-0005-0000-0000-0000D6A40000}"/>
    <cellStyle name="Normal 95 22 11 5" xfId="18074" xr:uid="{00000000-0005-0000-0000-0000D7A40000}"/>
    <cellStyle name="Normal 95 22 11 5 2" xfId="48577" xr:uid="{00000000-0005-0000-0000-0000D8A40000}"/>
    <cellStyle name="Normal 95 22 11 6" xfId="29356" xr:uid="{00000000-0005-0000-0000-0000D9A40000}"/>
    <cellStyle name="Normal 95 22 11 7" xfId="33385" xr:uid="{00000000-0005-0000-0000-0000DAA40000}"/>
    <cellStyle name="Normal 95 22 11 8" xfId="37479" xr:uid="{00000000-0005-0000-0000-0000DBA40000}"/>
    <cellStyle name="Normal 95 22 12" xfId="6711" xr:uid="{00000000-0005-0000-0000-0000DCA40000}"/>
    <cellStyle name="Normal 95 22 12 2" xfId="8308" xr:uid="{00000000-0005-0000-0000-0000DDA40000}"/>
    <cellStyle name="Normal 95 22 12 2 2" xfId="19732" xr:uid="{00000000-0005-0000-0000-0000DEA40000}"/>
    <cellStyle name="Normal 95 22 12 2 2 2" xfId="50235" xr:uid="{00000000-0005-0000-0000-0000DFA40000}"/>
    <cellStyle name="Normal 95 22 12 2 3" xfId="39137" xr:uid="{00000000-0005-0000-0000-0000E0A40000}"/>
    <cellStyle name="Normal 95 22 12 3" xfId="9980" xr:uid="{00000000-0005-0000-0000-0000E1A40000}"/>
    <cellStyle name="Normal 95 22 12 3 2" xfId="21376" xr:uid="{00000000-0005-0000-0000-0000E2A40000}"/>
    <cellStyle name="Normal 95 22 12 3 2 2" xfId="51786" xr:uid="{00000000-0005-0000-0000-0000E3A40000}"/>
    <cellStyle name="Normal 95 22 12 3 3" xfId="40688" xr:uid="{00000000-0005-0000-0000-0000E4A40000}"/>
    <cellStyle name="Normal 95 22 12 4" xfId="14068" xr:uid="{00000000-0005-0000-0000-0000E5A40000}"/>
    <cellStyle name="Normal 95 22 12 4 2" xfId="25402" xr:uid="{00000000-0005-0000-0000-0000E6A40000}"/>
    <cellStyle name="Normal 95 22 12 4 2 2" xfId="55738" xr:uid="{00000000-0005-0000-0000-0000E7A40000}"/>
    <cellStyle name="Normal 95 22 12 4 3" xfId="44640" xr:uid="{00000000-0005-0000-0000-0000E8A40000}"/>
    <cellStyle name="Normal 95 22 12 5" xfId="18135" xr:uid="{00000000-0005-0000-0000-0000E9A40000}"/>
    <cellStyle name="Normal 95 22 12 5 2" xfId="48638" xr:uid="{00000000-0005-0000-0000-0000EAA40000}"/>
    <cellStyle name="Normal 95 22 12 6" xfId="29428" xr:uid="{00000000-0005-0000-0000-0000EBA40000}"/>
    <cellStyle name="Normal 95 22 12 7" xfId="33457" xr:uid="{00000000-0005-0000-0000-0000ECA40000}"/>
    <cellStyle name="Normal 95 22 12 8" xfId="37540" xr:uid="{00000000-0005-0000-0000-0000EDA40000}"/>
    <cellStyle name="Normal 95 22 13" xfId="6762" xr:uid="{00000000-0005-0000-0000-0000EEA40000}"/>
    <cellStyle name="Normal 95 22 13 2" xfId="8359" xr:uid="{00000000-0005-0000-0000-0000EFA40000}"/>
    <cellStyle name="Normal 95 22 13 2 2" xfId="19783" xr:uid="{00000000-0005-0000-0000-0000F0A40000}"/>
    <cellStyle name="Normal 95 22 13 2 2 2" xfId="50286" xr:uid="{00000000-0005-0000-0000-0000F1A40000}"/>
    <cellStyle name="Normal 95 22 13 2 3" xfId="39188" xr:uid="{00000000-0005-0000-0000-0000F2A40000}"/>
    <cellStyle name="Normal 95 22 13 3" xfId="10045" xr:uid="{00000000-0005-0000-0000-0000F3A40000}"/>
    <cellStyle name="Normal 95 22 13 3 2" xfId="21440" xr:uid="{00000000-0005-0000-0000-0000F4A40000}"/>
    <cellStyle name="Normal 95 22 13 3 2 2" xfId="51850" xr:uid="{00000000-0005-0000-0000-0000F5A40000}"/>
    <cellStyle name="Normal 95 22 13 3 3" xfId="40752" xr:uid="{00000000-0005-0000-0000-0000F6A40000}"/>
    <cellStyle name="Normal 95 22 13 4" xfId="14132" xr:uid="{00000000-0005-0000-0000-0000F7A40000}"/>
    <cellStyle name="Normal 95 22 13 4 2" xfId="25466" xr:uid="{00000000-0005-0000-0000-0000F8A40000}"/>
    <cellStyle name="Normal 95 22 13 4 2 2" xfId="55802" xr:uid="{00000000-0005-0000-0000-0000F9A40000}"/>
    <cellStyle name="Normal 95 22 13 4 3" xfId="44704" xr:uid="{00000000-0005-0000-0000-0000FAA40000}"/>
    <cellStyle name="Normal 95 22 13 5" xfId="18186" xr:uid="{00000000-0005-0000-0000-0000FBA40000}"/>
    <cellStyle name="Normal 95 22 13 5 2" xfId="48689" xr:uid="{00000000-0005-0000-0000-0000FCA40000}"/>
    <cellStyle name="Normal 95 22 13 6" xfId="29492" xr:uid="{00000000-0005-0000-0000-0000FDA40000}"/>
    <cellStyle name="Normal 95 22 13 7" xfId="33521" xr:uid="{00000000-0005-0000-0000-0000FEA40000}"/>
    <cellStyle name="Normal 95 22 13 8" xfId="37591" xr:uid="{00000000-0005-0000-0000-0000FFA40000}"/>
    <cellStyle name="Normal 95 22 14" xfId="6813" xr:uid="{00000000-0005-0000-0000-000000A50000}"/>
    <cellStyle name="Normal 95 22 14 2" xfId="8410" xr:uid="{00000000-0005-0000-0000-000001A50000}"/>
    <cellStyle name="Normal 95 22 14 2 2" xfId="19834" xr:uid="{00000000-0005-0000-0000-000002A50000}"/>
    <cellStyle name="Normal 95 22 14 2 2 2" xfId="50337" xr:uid="{00000000-0005-0000-0000-000003A50000}"/>
    <cellStyle name="Normal 95 22 14 2 3" xfId="39239" xr:uid="{00000000-0005-0000-0000-000004A50000}"/>
    <cellStyle name="Normal 95 22 14 3" xfId="10110" xr:uid="{00000000-0005-0000-0000-000005A50000}"/>
    <cellStyle name="Normal 95 22 14 3 2" xfId="21504" xr:uid="{00000000-0005-0000-0000-000006A50000}"/>
    <cellStyle name="Normal 95 22 14 3 2 2" xfId="51914" xr:uid="{00000000-0005-0000-0000-000007A50000}"/>
    <cellStyle name="Normal 95 22 14 3 3" xfId="40816" xr:uid="{00000000-0005-0000-0000-000008A50000}"/>
    <cellStyle name="Normal 95 22 14 4" xfId="14196" xr:uid="{00000000-0005-0000-0000-000009A50000}"/>
    <cellStyle name="Normal 95 22 14 4 2" xfId="25530" xr:uid="{00000000-0005-0000-0000-00000AA50000}"/>
    <cellStyle name="Normal 95 22 14 4 2 2" xfId="55866" xr:uid="{00000000-0005-0000-0000-00000BA50000}"/>
    <cellStyle name="Normal 95 22 14 4 3" xfId="44768" xr:uid="{00000000-0005-0000-0000-00000CA50000}"/>
    <cellStyle name="Normal 95 22 14 5" xfId="18237" xr:uid="{00000000-0005-0000-0000-00000DA50000}"/>
    <cellStyle name="Normal 95 22 14 5 2" xfId="48740" xr:uid="{00000000-0005-0000-0000-00000EA50000}"/>
    <cellStyle name="Normal 95 22 14 6" xfId="29556" xr:uid="{00000000-0005-0000-0000-00000FA50000}"/>
    <cellStyle name="Normal 95 22 14 7" xfId="33585" xr:uid="{00000000-0005-0000-0000-000010A50000}"/>
    <cellStyle name="Normal 95 22 14 8" xfId="37642" xr:uid="{00000000-0005-0000-0000-000011A50000}"/>
    <cellStyle name="Normal 95 22 15" xfId="6864" xr:uid="{00000000-0005-0000-0000-000012A50000}"/>
    <cellStyle name="Normal 95 22 15 2" xfId="8461" xr:uid="{00000000-0005-0000-0000-000013A50000}"/>
    <cellStyle name="Normal 95 22 15 2 2" xfId="19885" xr:uid="{00000000-0005-0000-0000-000014A50000}"/>
    <cellStyle name="Normal 95 22 15 2 2 2" xfId="50388" xr:uid="{00000000-0005-0000-0000-000015A50000}"/>
    <cellStyle name="Normal 95 22 15 2 3" xfId="39290" xr:uid="{00000000-0005-0000-0000-000016A50000}"/>
    <cellStyle name="Normal 95 22 15 3" xfId="10172" xr:uid="{00000000-0005-0000-0000-000017A50000}"/>
    <cellStyle name="Normal 95 22 15 3 2" xfId="21565" xr:uid="{00000000-0005-0000-0000-000018A50000}"/>
    <cellStyle name="Normal 95 22 15 3 2 2" xfId="51975" xr:uid="{00000000-0005-0000-0000-000019A50000}"/>
    <cellStyle name="Normal 95 22 15 3 3" xfId="40877" xr:uid="{00000000-0005-0000-0000-00001AA50000}"/>
    <cellStyle name="Normal 95 22 15 4" xfId="14257" xr:uid="{00000000-0005-0000-0000-00001BA50000}"/>
    <cellStyle name="Normal 95 22 15 4 2" xfId="25591" xr:uid="{00000000-0005-0000-0000-00001CA50000}"/>
    <cellStyle name="Normal 95 22 15 4 2 2" xfId="55927" xr:uid="{00000000-0005-0000-0000-00001DA50000}"/>
    <cellStyle name="Normal 95 22 15 4 3" xfId="44829" xr:uid="{00000000-0005-0000-0000-00001EA50000}"/>
    <cellStyle name="Normal 95 22 15 5" xfId="18288" xr:uid="{00000000-0005-0000-0000-00001FA50000}"/>
    <cellStyle name="Normal 95 22 15 5 2" xfId="48791" xr:uid="{00000000-0005-0000-0000-000020A50000}"/>
    <cellStyle name="Normal 95 22 15 6" xfId="29617" xr:uid="{00000000-0005-0000-0000-000021A50000}"/>
    <cellStyle name="Normal 95 22 15 7" xfId="33646" xr:uid="{00000000-0005-0000-0000-000022A50000}"/>
    <cellStyle name="Normal 95 22 15 8" xfId="37693" xr:uid="{00000000-0005-0000-0000-000023A50000}"/>
    <cellStyle name="Normal 95 22 16" xfId="6915" xr:uid="{00000000-0005-0000-0000-000024A50000}"/>
    <cellStyle name="Normal 95 22 16 2" xfId="8512" xr:uid="{00000000-0005-0000-0000-000025A50000}"/>
    <cellStyle name="Normal 95 22 16 2 2" xfId="19936" xr:uid="{00000000-0005-0000-0000-000026A50000}"/>
    <cellStyle name="Normal 95 22 16 2 2 2" xfId="50439" xr:uid="{00000000-0005-0000-0000-000027A50000}"/>
    <cellStyle name="Normal 95 22 16 2 3" xfId="39341" xr:uid="{00000000-0005-0000-0000-000028A50000}"/>
    <cellStyle name="Normal 95 22 16 3" xfId="10234" xr:uid="{00000000-0005-0000-0000-000029A50000}"/>
    <cellStyle name="Normal 95 22 16 3 2" xfId="21626" xr:uid="{00000000-0005-0000-0000-00002AA50000}"/>
    <cellStyle name="Normal 95 22 16 3 2 2" xfId="52036" xr:uid="{00000000-0005-0000-0000-00002BA50000}"/>
    <cellStyle name="Normal 95 22 16 3 3" xfId="40938" xr:uid="{00000000-0005-0000-0000-00002CA50000}"/>
    <cellStyle name="Normal 95 22 16 4" xfId="14318" xr:uid="{00000000-0005-0000-0000-00002DA50000}"/>
    <cellStyle name="Normal 95 22 16 4 2" xfId="25652" xr:uid="{00000000-0005-0000-0000-00002EA50000}"/>
    <cellStyle name="Normal 95 22 16 4 2 2" xfId="55988" xr:uid="{00000000-0005-0000-0000-00002FA50000}"/>
    <cellStyle name="Normal 95 22 16 4 3" xfId="44890" xr:uid="{00000000-0005-0000-0000-000030A50000}"/>
    <cellStyle name="Normal 95 22 16 5" xfId="18339" xr:uid="{00000000-0005-0000-0000-000031A50000}"/>
    <cellStyle name="Normal 95 22 16 5 2" xfId="48842" xr:uid="{00000000-0005-0000-0000-000032A50000}"/>
    <cellStyle name="Normal 95 22 16 6" xfId="29678" xr:uid="{00000000-0005-0000-0000-000033A50000}"/>
    <cellStyle name="Normal 95 22 16 7" xfId="33707" xr:uid="{00000000-0005-0000-0000-000034A50000}"/>
    <cellStyle name="Normal 95 22 16 8" xfId="37744" xr:uid="{00000000-0005-0000-0000-000035A50000}"/>
    <cellStyle name="Normal 95 22 17" xfId="6964" xr:uid="{00000000-0005-0000-0000-000036A50000}"/>
    <cellStyle name="Normal 95 22 17 2" xfId="8561" xr:uid="{00000000-0005-0000-0000-000037A50000}"/>
    <cellStyle name="Normal 95 22 17 2 2" xfId="19985" xr:uid="{00000000-0005-0000-0000-000038A50000}"/>
    <cellStyle name="Normal 95 22 17 2 2 2" xfId="50488" xr:uid="{00000000-0005-0000-0000-000039A50000}"/>
    <cellStyle name="Normal 95 22 17 2 3" xfId="39390" xr:uid="{00000000-0005-0000-0000-00003AA50000}"/>
    <cellStyle name="Normal 95 22 17 3" xfId="10288" xr:uid="{00000000-0005-0000-0000-00003BA50000}"/>
    <cellStyle name="Normal 95 22 17 3 2" xfId="21679" xr:uid="{00000000-0005-0000-0000-00003CA50000}"/>
    <cellStyle name="Normal 95 22 17 3 2 2" xfId="52089" xr:uid="{00000000-0005-0000-0000-00003DA50000}"/>
    <cellStyle name="Normal 95 22 17 3 3" xfId="40991" xr:uid="{00000000-0005-0000-0000-00003EA50000}"/>
    <cellStyle name="Normal 95 22 17 4" xfId="14371" xr:uid="{00000000-0005-0000-0000-00003FA50000}"/>
    <cellStyle name="Normal 95 22 17 4 2" xfId="25705" xr:uid="{00000000-0005-0000-0000-000040A50000}"/>
    <cellStyle name="Normal 95 22 17 4 2 2" xfId="56041" xr:uid="{00000000-0005-0000-0000-000041A50000}"/>
    <cellStyle name="Normal 95 22 17 4 3" xfId="44943" xr:uid="{00000000-0005-0000-0000-000042A50000}"/>
    <cellStyle name="Normal 95 22 17 5" xfId="18388" xr:uid="{00000000-0005-0000-0000-000043A50000}"/>
    <cellStyle name="Normal 95 22 17 5 2" xfId="48891" xr:uid="{00000000-0005-0000-0000-000044A50000}"/>
    <cellStyle name="Normal 95 22 17 6" xfId="29731" xr:uid="{00000000-0005-0000-0000-000045A50000}"/>
    <cellStyle name="Normal 95 22 17 7" xfId="33760" xr:uid="{00000000-0005-0000-0000-000046A50000}"/>
    <cellStyle name="Normal 95 22 17 8" xfId="37793" xr:uid="{00000000-0005-0000-0000-000047A50000}"/>
    <cellStyle name="Normal 95 22 18" xfId="7013" xr:uid="{00000000-0005-0000-0000-000048A50000}"/>
    <cellStyle name="Normal 95 22 18 2" xfId="8610" xr:uid="{00000000-0005-0000-0000-000049A50000}"/>
    <cellStyle name="Normal 95 22 18 2 2" xfId="20034" xr:uid="{00000000-0005-0000-0000-00004AA50000}"/>
    <cellStyle name="Normal 95 22 18 2 2 2" xfId="50537" xr:uid="{00000000-0005-0000-0000-00004BA50000}"/>
    <cellStyle name="Normal 95 22 18 2 3" xfId="39439" xr:uid="{00000000-0005-0000-0000-00004CA50000}"/>
    <cellStyle name="Normal 95 22 18 3" xfId="10342" xr:uid="{00000000-0005-0000-0000-00004DA50000}"/>
    <cellStyle name="Normal 95 22 18 3 2" xfId="21732" xr:uid="{00000000-0005-0000-0000-00004EA50000}"/>
    <cellStyle name="Normal 95 22 18 3 2 2" xfId="52142" xr:uid="{00000000-0005-0000-0000-00004FA50000}"/>
    <cellStyle name="Normal 95 22 18 3 3" xfId="41044" xr:uid="{00000000-0005-0000-0000-000050A50000}"/>
    <cellStyle name="Normal 95 22 18 4" xfId="14424" xr:uid="{00000000-0005-0000-0000-000051A50000}"/>
    <cellStyle name="Normal 95 22 18 4 2" xfId="25758" xr:uid="{00000000-0005-0000-0000-000052A50000}"/>
    <cellStyle name="Normal 95 22 18 4 2 2" xfId="56094" xr:uid="{00000000-0005-0000-0000-000053A50000}"/>
    <cellStyle name="Normal 95 22 18 4 3" xfId="44996" xr:uid="{00000000-0005-0000-0000-000054A50000}"/>
    <cellStyle name="Normal 95 22 18 5" xfId="18437" xr:uid="{00000000-0005-0000-0000-000055A50000}"/>
    <cellStyle name="Normal 95 22 18 5 2" xfId="48940" xr:uid="{00000000-0005-0000-0000-000056A50000}"/>
    <cellStyle name="Normal 95 22 18 6" xfId="29784" xr:uid="{00000000-0005-0000-0000-000057A50000}"/>
    <cellStyle name="Normal 95 22 18 7" xfId="33813" xr:uid="{00000000-0005-0000-0000-000058A50000}"/>
    <cellStyle name="Normal 95 22 18 8" xfId="37842" xr:uid="{00000000-0005-0000-0000-000059A50000}"/>
    <cellStyle name="Normal 95 22 19" xfId="7060" xr:uid="{00000000-0005-0000-0000-00005AA50000}"/>
    <cellStyle name="Normal 95 22 19 2" xfId="8657" xr:uid="{00000000-0005-0000-0000-00005BA50000}"/>
    <cellStyle name="Normal 95 22 19 2 2" xfId="20081" xr:uid="{00000000-0005-0000-0000-00005CA50000}"/>
    <cellStyle name="Normal 95 22 19 2 2 2" xfId="50584" xr:uid="{00000000-0005-0000-0000-00005DA50000}"/>
    <cellStyle name="Normal 95 22 19 2 3" xfId="39486" xr:uid="{00000000-0005-0000-0000-00005EA50000}"/>
    <cellStyle name="Normal 95 22 19 3" xfId="10396" xr:uid="{00000000-0005-0000-0000-00005FA50000}"/>
    <cellStyle name="Normal 95 22 19 3 2" xfId="21785" xr:uid="{00000000-0005-0000-0000-000060A50000}"/>
    <cellStyle name="Normal 95 22 19 3 2 2" xfId="52195" xr:uid="{00000000-0005-0000-0000-000061A50000}"/>
    <cellStyle name="Normal 95 22 19 3 3" xfId="41097" xr:uid="{00000000-0005-0000-0000-000062A50000}"/>
    <cellStyle name="Normal 95 22 19 4" xfId="14477" xr:uid="{00000000-0005-0000-0000-000063A50000}"/>
    <cellStyle name="Normal 95 22 19 4 2" xfId="25811" xr:uid="{00000000-0005-0000-0000-000064A50000}"/>
    <cellStyle name="Normal 95 22 19 4 2 2" xfId="56147" xr:uid="{00000000-0005-0000-0000-000065A50000}"/>
    <cellStyle name="Normal 95 22 19 4 3" xfId="45049" xr:uid="{00000000-0005-0000-0000-000066A50000}"/>
    <cellStyle name="Normal 95 22 19 5" xfId="18484" xr:uid="{00000000-0005-0000-0000-000067A50000}"/>
    <cellStyle name="Normal 95 22 19 5 2" xfId="48987" xr:uid="{00000000-0005-0000-0000-000068A50000}"/>
    <cellStyle name="Normal 95 22 19 6" xfId="29837" xr:uid="{00000000-0005-0000-0000-000069A50000}"/>
    <cellStyle name="Normal 95 22 19 7" xfId="33866" xr:uid="{00000000-0005-0000-0000-00006AA50000}"/>
    <cellStyle name="Normal 95 22 19 8" xfId="37889" xr:uid="{00000000-0005-0000-0000-00006BA50000}"/>
    <cellStyle name="Normal 95 22 2" xfId="6078" xr:uid="{00000000-0005-0000-0000-00006CA50000}"/>
    <cellStyle name="Normal 95 22 2 2" xfId="7675" xr:uid="{00000000-0005-0000-0000-00006DA50000}"/>
    <cellStyle name="Normal 95 22 2 2 2" xfId="19099" xr:uid="{00000000-0005-0000-0000-00006EA50000}"/>
    <cellStyle name="Normal 95 22 2 2 2 2" xfId="49602" xr:uid="{00000000-0005-0000-0000-00006FA50000}"/>
    <cellStyle name="Normal 95 22 2 2 3" xfId="38504" xr:uid="{00000000-0005-0000-0000-000070A50000}"/>
    <cellStyle name="Normal 95 22 2 3" xfId="9305" xr:uid="{00000000-0005-0000-0000-000071A50000}"/>
    <cellStyle name="Normal 95 22 2 3 2" xfId="20708" xr:uid="{00000000-0005-0000-0000-000072A50000}"/>
    <cellStyle name="Normal 95 22 2 3 2 2" xfId="51118" xr:uid="{00000000-0005-0000-0000-000073A50000}"/>
    <cellStyle name="Normal 95 22 2 3 3" xfId="40020" xr:uid="{00000000-0005-0000-0000-000074A50000}"/>
    <cellStyle name="Normal 95 22 2 4" xfId="13400" xr:uid="{00000000-0005-0000-0000-000075A50000}"/>
    <cellStyle name="Normal 95 22 2 4 2" xfId="24734" xr:uid="{00000000-0005-0000-0000-000076A50000}"/>
    <cellStyle name="Normal 95 22 2 4 2 2" xfId="55070" xr:uid="{00000000-0005-0000-0000-000077A50000}"/>
    <cellStyle name="Normal 95 22 2 4 3" xfId="43972" xr:uid="{00000000-0005-0000-0000-000078A50000}"/>
    <cellStyle name="Normal 95 22 2 5" xfId="17502" xr:uid="{00000000-0005-0000-0000-000079A50000}"/>
    <cellStyle name="Normal 95 22 2 5 2" xfId="48005" xr:uid="{00000000-0005-0000-0000-00007AA50000}"/>
    <cellStyle name="Normal 95 22 2 6" xfId="28760" xr:uid="{00000000-0005-0000-0000-00007BA50000}"/>
    <cellStyle name="Normal 95 22 2 7" xfId="32789" xr:uid="{00000000-0005-0000-0000-00007CA50000}"/>
    <cellStyle name="Normal 95 22 2 8" xfId="36907" xr:uid="{00000000-0005-0000-0000-00007DA50000}"/>
    <cellStyle name="Normal 95 22 20" xfId="7169" xr:uid="{00000000-0005-0000-0000-00007EA50000}"/>
    <cellStyle name="Normal 95 22 20 2" xfId="10450" xr:uid="{00000000-0005-0000-0000-00007FA50000}"/>
    <cellStyle name="Normal 95 22 20 2 2" xfId="21838" xr:uid="{00000000-0005-0000-0000-000080A50000}"/>
    <cellStyle name="Normal 95 22 20 2 2 2" xfId="52248" xr:uid="{00000000-0005-0000-0000-000081A50000}"/>
    <cellStyle name="Normal 95 22 20 2 3" xfId="41150" xr:uid="{00000000-0005-0000-0000-000082A50000}"/>
    <cellStyle name="Normal 95 22 20 3" xfId="14530" xr:uid="{00000000-0005-0000-0000-000083A50000}"/>
    <cellStyle name="Normal 95 22 20 3 2" xfId="25864" xr:uid="{00000000-0005-0000-0000-000084A50000}"/>
    <cellStyle name="Normal 95 22 20 3 2 2" xfId="56200" xr:uid="{00000000-0005-0000-0000-000085A50000}"/>
    <cellStyle name="Normal 95 22 20 3 3" xfId="45102" xr:uid="{00000000-0005-0000-0000-000086A50000}"/>
    <cellStyle name="Normal 95 22 20 4" xfId="18593" xr:uid="{00000000-0005-0000-0000-000087A50000}"/>
    <cellStyle name="Normal 95 22 20 4 2" xfId="49096" xr:uid="{00000000-0005-0000-0000-000088A50000}"/>
    <cellStyle name="Normal 95 22 20 5" xfId="29890" xr:uid="{00000000-0005-0000-0000-000089A50000}"/>
    <cellStyle name="Normal 95 22 20 6" xfId="33919" xr:uid="{00000000-0005-0000-0000-00008AA50000}"/>
    <cellStyle name="Normal 95 22 20 7" xfId="37998" xr:uid="{00000000-0005-0000-0000-00008BA50000}"/>
    <cellStyle name="Normal 95 22 21" xfId="10504" xr:uid="{00000000-0005-0000-0000-00008CA50000}"/>
    <cellStyle name="Normal 95 22 21 2" xfId="14583" xr:uid="{00000000-0005-0000-0000-00008DA50000}"/>
    <cellStyle name="Normal 95 22 21 2 2" xfId="25917" xr:uid="{00000000-0005-0000-0000-00008EA50000}"/>
    <cellStyle name="Normal 95 22 21 2 2 2" xfId="56253" xr:uid="{00000000-0005-0000-0000-00008FA50000}"/>
    <cellStyle name="Normal 95 22 21 2 3" xfId="45155" xr:uid="{00000000-0005-0000-0000-000090A50000}"/>
    <cellStyle name="Normal 95 22 21 3" xfId="21891" xr:uid="{00000000-0005-0000-0000-000091A50000}"/>
    <cellStyle name="Normal 95 22 21 3 2" xfId="52301" xr:uid="{00000000-0005-0000-0000-000092A50000}"/>
    <cellStyle name="Normal 95 22 21 4" xfId="29943" xr:uid="{00000000-0005-0000-0000-000093A50000}"/>
    <cellStyle name="Normal 95 22 21 5" xfId="33972" xr:uid="{00000000-0005-0000-0000-000094A50000}"/>
    <cellStyle name="Normal 95 22 21 6" xfId="41203" xr:uid="{00000000-0005-0000-0000-000095A50000}"/>
    <cellStyle name="Normal 95 22 22" xfId="10558" xr:uid="{00000000-0005-0000-0000-000096A50000}"/>
    <cellStyle name="Normal 95 22 22 2" xfId="14636" xr:uid="{00000000-0005-0000-0000-000097A50000}"/>
    <cellStyle name="Normal 95 22 22 2 2" xfId="25970" xr:uid="{00000000-0005-0000-0000-000098A50000}"/>
    <cellStyle name="Normal 95 22 22 2 2 2" xfId="56306" xr:uid="{00000000-0005-0000-0000-000099A50000}"/>
    <cellStyle name="Normal 95 22 22 2 3" xfId="45208" xr:uid="{00000000-0005-0000-0000-00009AA50000}"/>
    <cellStyle name="Normal 95 22 22 3" xfId="21944" xr:uid="{00000000-0005-0000-0000-00009BA50000}"/>
    <cellStyle name="Normal 95 22 22 3 2" xfId="52354" xr:uid="{00000000-0005-0000-0000-00009CA50000}"/>
    <cellStyle name="Normal 95 22 22 4" xfId="29996" xr:uid="{00000000-0005-0000-0000-00009DA50000}"/>
    <cellStyle name="Normal 95 22 22 5" xfId="34025" xr:uid="{00000000-0005-0000-0000-00009EA50000}"/>
    <cellStyle name="Normal 95 22 22 6" xfId="41256" xr:uid="{00000000-0005-0000-0000-00009FA50000}"/>
    <cellStyle name="Normal 95 22 23" xfId="10608" xr:uid="{00000000-0005-0000-0000-0000A0A50000}"/>
    <cellStyle name="Normal 95 22 23 2" xfId="14685" xr:uid="{00000000-0005-0000-0000-0000A1A50000}"/>
    <cellStyle name="Normal 95 22 23 2 2" xfId="26019" xr:uid="{00000000-0005-0000-0000-0000A2A50000}"/>
    <cellStyle name="Normal 95 22 23 2 2 2" xfId="56355" xr:uid="{00000000-0005-0000-0000-0000A3A50000}"/>
    <cellStyle name="Normal 95 22 23 2 3" xfId="45257" xr:uid="{00000000-0005-0000-0000-0000A4A50000}"/>
    <cellStyle name="Normal 95 22 23 3" xfId="21993" xr:uid="{00000000-0005-0000-0000-0000A5A50000}"/>
    <cellStyle name="Normal 95 22 23 3 2" xfId="52403" xr:uid="{00000000-0005-0000-0000-0000A6A50000}"/>
    <cellStyle name="Normal 95 22 23 4" xfId="30045" xr:uid="{00000000-0005-0000-0000-0000A7A50000}"/>
    <cellStyle name="Normal 95 22 23 5" xfId="34074" xr:uid="{00000000-0005-0000-0000-0000A8A50000}"/>
    <cellStyle name="Normal 95 22 23 6" xfId="41305" xr:uid="{00000000-0005-0000-0000-0000A9A50000}"/>
    <cellStyle name="Normal 95 22 24" xfId="10658" xr:uid="{00000000-0005-0000-0000-0000AAA50000}"/>
    <cellStyle name="Normal 95 22 24 2" xfId="14734" xr:uid="{00000000-0005-0000-0000-0000ABA50000}"/>
    <cellStyle name="Normal 95 22 24 2 2" xfId="26068" xr:uid="{00000000-0005-0000-0000-0000ACA50000}"/>
    <cellStyle name="Normal 95 22 24 2 2 2" xfId="56404" xr:uid="{00000000-0005-0000-0000-0000ADA50000}"/>
    <cellStyle name="Normal 95 22 24 2 3" xfId="45306" xr:uid="{00000000-0005-0000-0000-0000AEA50000}"/>
    <cellStyle name="Normal 95 22 24 3" xfId="22042" xr:uid="{00000000-0005-0000-0000-0000AFA50000}"/>
    <cellStyle name="Normal 95 22 24 3 2" xfId="52452" xr:uid="{00000000-0005-0000-0000-0000B0A50000}"/>
    <cellStyle name="Normal 95 22 24 4" xfId="30094" xr:uid="{00000000-0005-0000-0000-0000B1A50000}"/>
    <cellStyle name="Normal 95 22 24 5" xfId="34123" xr:uid="{00000000-0005-0000-0000-0000B2A50000}"/>
    <cellStyle name="Normal 95 22 24 6" xfId="41354" xr:uid="{00000000-0005-0000-0000-0000B3A50000}"/>
    <cellStyle name="Normal 95 22 25" xfId="10708" xr:uid="{00000000-0005-0000-0000-0000B4A50000}"/>
    <cellStyle name="Normal 95 22 25 2" xfId="14783" xr:uid="{00000000-0005-0000-0000-0000B5A50000}"/>
    <cellStyle name="Normal 95 22 25 2 2" xfId="26117" xr:uid="{00000000-0005-0000-0000-0000B6A50000}"/>
    <cellStyle name="Normal 95 22 25 2 2 2" xfId="56453" xr:uid="{00000000-0005-0000-0000-0000B7A50000}"/>
    <cellStyle name="Normal 95 22 25 2 3" xfId="45355" xr:uid="{00000000-0005-0000-0000-0000B8A50000}"/>
    <cellStyle name="Normal 95 22 25 3" xfId="22091" xr:uid="{00000000-0005-0000-0000-0000B9A50000}"/>
    <cellStyle name="Normal 95 22 25 3 2" xfId="52501" xr:uid="{00000000-0005-0000-0000-0000BAA50000}"/>
    <cellStyle name="Normal 95 22 25 4" xfId="30143" xr:uid="{00000000-0005-0000-0000-0000BBA50000}"/>
    <cellStyle name="Normal 95 22 25 5" xfId="34172" xr:uid="{00000000-0005-0000-0000-0000BCA50000}"/>
    <cellStyle name="Normal 95 22 25 6" xfId="41403" xr:uid="{00000000-0005-0000-0000-0000BDA50000}"/>
    <cellStyle name="Normal 95 22 26" xfId="11292" xr:uid="{00000000-0005-0000-0000-0000BEA50000}"/>
    <cellStyle name="Normal 95 22 26 2" xfId="15319" xr:uid="{00000000-0005-0000-0000-0000BFA50000}"/>
    <cellStyle name="Normal 95 22 26 2 2" xfId="26653" xr:uid="{00000000-0005-0000-0000-0000C0A50000}"/>
    <cellStyle name="Normal 95 22 26 2 2 2" xfId="56989" xr:uid="{00000000-0005-0000-0000-0000C1A50000}"/>
    <cellStyle name="Normal 95 22 26 2 3" xfId="45891" xr:uid="{00000000-0005-0000-0000-0000C2A50000}"/>
    <cellStyle name="Normal 95 22 26 3" xfId="22627" xr:uid="{00000000-0005-0000-0000-0000C3A50000}"/>
    <cellStyle name="Normal 95 22 26 3 2" xfId="53037" xr:uid="{00000000-0005-0000-0000-0000C4A50000}"/>
    <cellStyle name="Normal 95 22 26 4" xfId="30679" xr:uid="{00000000-0005-0000-0000-0000C5A50000}"/>
    <cellStyle name="Normal 95 22 26 5" xfId="34708" xr:uid="{00000000-0005-0000-0000-0000C6A50000}"/>
    <cellStyle name="Normal 95 22 26 6" xfId="41939" xr:uid="{00000000-0005-0000-0000-0000C7A50000}"/>
    <cellStyle name="Normal 95 22 27" xfId="10754" xr:uid="{00000000-0005-0000-0000-0000C8A50000}"/>
    <cellStyle name="Normal 95 22 27 2" xfId="14829" xr:uid="{00000000-0005-0000-0000-0000C9A50000}"/>
    <cellStyle name="Normal 95 22 27 2 2" xfId="26163" xr:uid="{00000000-0005-0000-0000-0000CAA50000}"/>
    <cellStyle name="Normal 95 22 27 2 2 2" xfId="56499" xr:uid="{00000000-0005-0000-0000-0000CBA50000}"/>
    <cellStyle name="Normal 95 22 27 2 3" xfId="45401" xr:uid="{00000000-0005-0000-0000-0000CCA50000}"/>
    <cellStyle name="Normal 95 22 27 3" xfId="22137" xr:uid="{00000000-0005-0000-0000-0000CDA50000}"/>
    <cellStyle name="Normal 95 22 27 3 2" xfId="52547" xr:uid="{00000000-0005-0000-0000-0000CEA50000}"/>
    <cellStyle name="Normal 95 22 27 4" xfId="30189" xr:uid="{00000000-0005-0000-0000-0000CFA50000}"/>
    <cellStyle name="Normal 95 22 27 5" xfId="34218" xr:uid="{00000000-0005-0000-0000-0000D0A50000}"/>
    <cellStyle name="Normal 95 22 27 6" xfId="41449" xr:uid="{00000000-0005-0000-0000-0000D1A50000}"/>
    <cellStyle name="Normal 95 22 28" xfId="11366" xr:uid="{00000000-0005-0000-0000-0000D2A50000}"/>
    <cellStyle name="Normal 95 22 28 2" xfId="15393" xr:uid="{00000000-0005-0000-0000-0000D3A50000}"/>
    <cellStyle name="Normal 95 22 28 2 2" xfId="26727" xr:uid="{00000000-0005-0000-0000-0000D4A50000}"/>
    <cellStyle name="Normal 95 22 28 2 2 2" xfId="57063" xr:uid="{00000000-0005-0000-0000-0000D5A50000}"/>
    <cellStyle name="Normal 95 22 28 2 3" xfId="45965" xr:uid="{00000000-0005-0000-0000-0000D6A50000}"/>
    <cellStyle name="Normal 95 22 28 3" xfId="22701" xr:uid="{00000000-0005-0000-0000-0000D7A50000}"/>
    <cellStyle name="Normal 95 22 28 3 2" xfId="53111" xr:uid="{00000000-0005-0000-0000-0000D8A50000}"/>
    <cellStyle name="Normal 95 22 28 4" xfId="30753" xr:uid="{00000000-0005-0000-0000-0000D9A50000}"/>
    <cellStyle name="Normal 95 22 28 5" xfId="34782" xr:uid="{00000000-0005-0000-0000-0000DAA50000}"/>
    <cellStyle name="Normal 95 22 28 6" xfId="42013" xr:uid="{00000000-0005-0000-0000-0000DBA50000}"/>
    <cellStyle name="Normal 95 22 29" xfId="11523" xr:uid="{00000000-0005-0000-0000-0000DCA50000}"/>
    <cellStyle name="Normal 95 22 29 2" xfId="15550" xr:uid="{00000000-0005-0000-0000-0000DDA50000}"/>
    <cellStyle name="Normal 95 22 29 2 2" xfId="26884" xr:uid="{00000000-0005-0000-0000-0000DEA50000}"/>
    <cellStyle name="Normal 95 22 29 2 2 2" xfId="57220" xr:uid="{00000000-0005-0000-0000-0000DFA50000}"/>
    <cellStyle name="Normal 95 22 29 2 3" xfId="46122" xr:uid="{00000000-0005-0000-0000-0000E0A50000}"/>
    <cellStyle name="Normal 95 22 29 3" xfId="22858" xr:uid="{00000000-0005-0000-0000-0000E1A50000}"/>
    <cellStyle name="Normal 95 22 29 3 2" xfId="53268" xr:uid="{00000000-0005-0000-0000-0000E2A50000}"/>
    <cellStyle name="Normal 95 22 29 4" xfId="30910" xr:uid="{00000000-0005-0000-0000-0000E3A50000}"/>
    <cellStyle name="Normal 95 22 29 5" xfId="34939" xr:uid="{00000000-0005-0000-0000-0000E4A50000}"/>
    <cellStyle name="Normal 95 22 29 6" xfId="42170" xr:uid="{00000000-0005-0000-0000-0000E5A50000}"/>
    <cellStyle name="Normal 95 22 3" xfId="5599" xr:uid="{00000000-0005-0000-0000-0000E6A50000}"/>
    <cellStyle name="Normal 95 22 3 2" xfId="7196" xr:uid="{00000000-0005-0000-0000-0000E7A50000}"/>
    <cellStyle name="Normal 95 22 3 2 2" xfId="18620" xr:uid="{00000000-0005-0000-0000-0000E8A50000}"/>
    <cellStyle name="Normal 95 22 3 2 2 2" xfId="49123" xr:uid="{00000000-0005-0000-0000-0000E9A50000}"/>
    <cellStyle name="Normal 95 22 3 2 3" xfId="38025" xr:uid="{00000000-0005-0000-0000-0000EAA50000}"/>
    <cellStyle name="Normal 95 22 3 3" xfId="8873" xr:uid="{00000000-0005-0000-0000-0000EBA50000}"/>
    <cellStyle name="Normal 95 22 3 3 2" xfId="20304" xr:uid="{00000000-0005-0000-0000-0000ECA50000}"/>
    <cellStyle name="Normal 95 22 3 3 2 2" xfId="50714" xr:uid="{00000000-0005-0000-0000-0000EDA50000}"/>
    <cellStyle name="Normal 95 22 3 3 3" xfId="39616" xr:uid="{00000000-0005-0000-0000-0000EEA50000}"/>
    <cellStyle name="Normal 95 22 3 4" xfId="12996" xr:uid="{00000000-0005-0000-0000-0000EFA50000}"/>
    <cellStyle name="Normal 95 22 3 4 2" xfId="24330" xr:uid="{00000000-0005-0000-0000-0000F0A50000}"/>
    <cellStyle name="Normal 95 22 3 4 2 2" xfId="54666" xr:uid="{00000000-0005-0000-0000-0000F1A50000}"/>
    <cellStyle name="Normal 95 22 3 4 3" xfId="43568" xr:uid="{00000000-0005-0000-0000-0000F2A50000}"/>
    <cellStyle name="Normal 95 22 3 5" xfId="17023" xr:uid="{00000000-0005-0000-0000-0000F3A50000}"/>
    <cellStyle name="Normal 95 22 3 5 2" xfId="47526" xr:uid="{00000000-0005-0000-0000-0000F4A50000}"/>
    <cellStyle name="Normal 95 22 3 6" xfId="28356" xr:uid="{00000000-0005-0000-0000-0000F5A50000}"/>
    <cellStyle name="Normal 95 22 3 7" xfId="32385" xr:uid="{00000000-0005-0000-0000-0000F6A50000}"/>
    <cellStyle name="Normal 95 22 3 8" xfId="36428" xr:uid="{00000000-0005-0000-0000-0000F7A50000}"/>
    <cellStyle name="Normal 95 22 30" xfId="11516" xr:uid="{00000000-0005-0000-0000-0000F8A50000}"/>
    <cellStyle name="Normal 95 22 30 2" xfId="15543" xr:uid="{00000000-0005-0000-0000-0000F9A50000}"/>
    <cellStyle name="Normal 95 22 30 2 2" xfId="26877" xr:uid="{00000000-0005-0000-0000-0000FAA50000}"/>
    <cellStyle name="Normal 95 22 30 2 2 2" xfId="57213" xr:uid="{00000000-0005-0000-0000-0000FBA50000}"/>
    <cellStyle name="Normal 95 22 30 2 3" xfId="46115" xr:uid="{00000000-0005-0000-0000-0000FCA50000}"/>
    <cellStyle name="Normal 95 22 30 3" xfId="22851" xr:uid="{00000000-0005-0000-0000-0000FDA50000}"/>
    <cellStyle name="Normal 95 22 30 3 2" xfId="53261" xr:uid="{00000000-0005-0000-0000-0000FEA50000}"/>
    <cellStyle name="Normal 95 22 30 4" xfId="30903" xr:uid="{00000000-0005-0000-0000-0000FFA50000}"/>
    <cellStyle name="Normal 95 22 30 5" xfId="34932" xr:uid="{00000000-0005-0000-0000-000000A60000}"/>
    <cellStyle name="Normal 95 22 30 6" xfId="42163" xr:uid="{00000000-0005-0000-0000-000001A60000}"/>
    <cellStyle name="Normal 95 22 31" xfId="11597" xr:uid="{00000000-0005-0000-0000-000002A60000}"/>
    <cellStyle name="Normal 95 22 31 2" xfId="15624" xr:uid="{00000000-0005-0000-0000-000003A60000}"/>
    <cellStyle name="Normal 95 22 31 2 2" xfId="26958" xr:uid="{00000000-0005-0000-0000-000004A60000}"/>
    <cellStyle name="Normal 95 22 31 2 2 2" xfId="57294" xr:uid="{00000000-0005-0000-0000-000005A60000}"/>
    <cellStyle name="Normal 95 22 31 2 3" xfId="46196" xr:uid="{00000000-0005-0000-0000-000006A60000}"/>
    <cellStyle name="Normal 95 22 31 3" xfId="22932" xr:uid="{00000000-0005-0000-0000-000007A60000}"/>
    <cellStyle name="Normal 95 22 31 3 2" xfId="53342" xr:uid="{00000000-0005-0000-0000-000008A60000}"/>
    <cellStyle name="Normal 95 22 31 4" xfId="30984" xr:uid="{00000000-0005-0000-0000-000009A60000}"/>
    <cellStyle name="Normal 95 22 31 5" xfId="35013" xr:uid="{00000000-0005-0000-0000-00000AA60000}"/>
    <cellStyle name="Normal 95 22 31 6" xfId="42244" xr:uid="{00000000-0005-0000-0000-00000BA60000}"/>
    <cellStyle name="Normal 95 22 32" xfId="11675" xr:uid="{00000000-0005-0000-0000-00000CA60000}"/>
    <cellStyle name="Normal 95 22 32 2" xfId="15702" xr:uid="{00000000-0005-0000-0000-00000DA60000}"/>
    <cellStyle name="Normal 95 22 32 2 2" xfId="27036" xr:uid="{00000000-0005-0000-0000-00000EA60000}"/>
    <cellStyle name="Normal 95 22 32 2 2 2" xfId="57372" xr:uid="{00000000-0005-0000-0000-00000FA60000}"/>
    <cellStyle name="Normal 95 22 32 2 3" xfId="46274" xr:uid="{00000000-0005-0000-0000-000010A60000}"/>
    <cellStyle name="Normal 95 22 32 3" xfId="23010" xr:uid="{00000000-0005-0000-0000-000011A60000}"/>
    <cellStyle name="Normal 95 22 32 3 2" xfId="53420" xr:uid="{00000000-0005-0000-0000-000012A60000}"/>
    <cellStyle name="Normal 95 22 32 4" xfId="31062" xr:uid="{00000000-0005-0000-0000-000013A60000}"/>
    <cellStyle name="Normal 95 22 32 5" xfId="35091" xr:uid="{00000000-0005-0000-0000-000014A60000}"/>
    <cellStyle name="Normal 95 22 32 6" xfId="42322" xr:uid="{00000000-0005-0000-0000-000015A60000}"/>
    <cellStyle name="Normal 95 22 33" xfId="11753" xr:uid="{00000000-0005-0000-0000-000016A60000}"/>
    <cellStyle name="Normal 95 22 33 2" xfId="15780" xr:uid="{00000000-0005-0000-0000-000017A60000}"/>
    <cellStyle name="Normal 95 22 33 2 2" xfId="27114" xr:uid="{00000000-0005-0000-0000-000018A60000}"/>
    <cellStyle name="Normal 95 22 33 2 2 2" xfId="57450" xr:uid="{00000000-0005-0000-0000-000019A60000}"/>
    <cellStyle name="Normal 95 22 33 2 3" xfId="46352" xr:uid="{00000000-0005-0000-0000-00001AA60000}"/>
    <cellStyle name="Normal 95 22 33 3" xfId="23088" xr:uid="{00000000-0005-0000-0000-00001BA60000}"/>
    <cellStyle name="Normal 95 22 33 3 2" xfId="53498" xr:uid="{00000000-0005-0000-0000-00001CA60000}"/>
    <cellStyle name="Normal 95 22 33 4" xfId="31140" xr:uid="{00000000-0005-0000-0000-00001DA60000}"/>
    <cellStyle name="Normal 95 22 33 5" xfId="35169" xr:uid="{00000000-0005-0000-0000-00001EA60000}"/>
    <cellStyle name="Normal 95 22 33 6" xfId="42400" xr:uid="{00000000-0005-0000-0000-00001FA60000}"/>
    <cellStyle name="Normal 95 22 34" xfId="11831" xr:uid="{00000000-0005-0000-0000-000020A60000}"/>
    <cellStyle name="Normal 95 22 34 2" xfId="15858" xr:uid="{00000000-0005-0000-0000-000021A60000}"/>
    <cellStyle name="Normal 95 22 34 2 2" xfId="27192" xr:uid="{00000000-0005-0000-0000-000022A60000}"/>
    <cellStyle name="Normal 95 22 34 2 2 2" xfId="57528" xr:uid="{00000000-0005-0000-0000-000023A60000}"/>
    <cellStyle name="Normal 95 22 34 2 3" xfId="46430" xr:uid="{00000000-0005-0000-0000-000024A60000}"/>
    <cellStyle name="Normal 95 22 34 3" xfId="23166" xr:uid="{00000000-0005-0000-0000-000025A60000}"/>
    <cellStyle name="Normal 95 22 34 3 2" xfId="53576" xr:uid="{00000000-0005-0000-0000-000026A60000}"/>
    <cellStyle name="Normal 95 22 34 4" xfId="31218" xr:uid="{00000000-0005-0000-0000-000027A60000}"/>
    <cellStyle name="Normal 95 22 34 5" xfId="35247" xr:uid="{00000000-0005-0000-0000-000028A60000}"/>
    <cellStyle name="Normal 95 22 34 6" xfId="42478" xr:uid="{00000000-0005-0000-0000-000029A60000}"/>
    <cellStyle name="Normal 95 22 35" xfId="11909" xr:uid="{00000000-0005-0000-0000-00002AA60000}"/>
    <cellStyle name="Normal 95 22 35 2" xfId="15936" xr:uid="{00000000-0005-0000-0000-00002BA60000}"/>
    <cellStyle name="Normal 95 22 35 2 2" xfId="27270" xr:uid="{00000000-0005-0000-0000-00002CA60000}"/>
    <cellStyle name="Normal 95 22 35 2 2 2" xfId="57606" xr:uid="{00000000-0005-0000-0000-00002DA60000}"/>
    <cellStyle name="Normal 95 22 35 2 3" xfId="46508" xr:uid="{00000000-0005-0000-0000-00002EA60000}"/>
    <cellStyle name="Normal 95 22 35 3" xfId="23244" xr:uid="{00000000-0005-0000-0000-00002FA60000}"/>
    <cellStyle name="Normal 95 22 35 3 2" xfId="53654" xr:uid="{00000000-0005-0000-0000-000030A60000}"/>
    <cellStyle name="Normal 95 22 35 4" xfId="31296" xr:uid="{00000000-0005-0000-0000-000031A60000}"/>
    <cellStyle name="Normal 95 22 35 5" xfId="35325" xr:uid="{00000000-0005-0000-0000-000032A60000}"/>
    <cellStyle name="Normal 95 22 35 6" xfId="42556" xr:uid="{00000000-0005-0000-0000-000033A60000}"/>
    <cellStyle name="Normal 95 22 36" xfId="11987" xr:uid="{00000000-0005-0000-0000-000034A60000}"/>
    <cellStyle name="Normal 95 22 36 2" xfId="16014" xr:uid="{00000000-0005-0000-0000-000035A60000}"/>
    <cellStyle name="Normal 95 22 36 2 2" xfId="27348" xr:uid="{00000000-0005-0000-0000-000036A60000}"/>
    <cellStyle name="Normal 95 22 36 2 2 2" xfId="57684" xr:uid="{00000000-0005-0000-0000-000037A60000}"/>
    <cellStyle name="Normal 95 22 36 2 3" xfId="46586" xr:uid="{00000000-0005-0000-0000-000038A60000}"/>
    <cellStyle name="Normal 95 22 36 3" xfId="23322" xr:uid="{00000000-0005-0000-0000-000039A60000}"/>
    <cellStyle name="Normal 95 22 36 3 2" xfId="53732" xr:uid="{00000000-0005-0000-0000-00003AA60000}"/>
    <cellStyle name="Normal 95 22 36 4" xfId="31374" xr:uid="{00000000-0005-0000-0000-00003BA60000}"/>
    <cellStyle name="Normal 95 22 36 5" xfId="35403" xr:uid="{00000000-0005-0000-0000-00003CA60000}"/>
    <cellStyle name="Normal 95 22 36 6" xfId="42634" xr:uid="{00000000-0005-0000-0000-00003DA60000}"/>
    <cellStyle name="Normal 95 22 37" xfId="12065" xr:uid="{00000000-0005-0000-0000-00003EA60000}"/>
    <cellStyle name="Normal 95 22 37 2" xfId="16092" xr:uid="{00000000-0005-0000-0000-00003FA60000}"/>
    <cellStyle name="Normal 95 22 37 2 2" xfId="27426" xr:uid="{00000000-0005-0000-0000-000040A60000}"/>
    <cellStyle name="Normal 95 22 37 2 2 2" xfId="57762" xr:uid="{00000000-0005-0000-0000-000041A60000}"/>
    <cellStyle name="Normal 95 22 37 2 3" xfId="46664" xr:uid="{00000000-0005-0000-0000-000042A60000}"/>
    <cellStyle name="Normal 95 22 37 3" xfId="23400" xr:uid="{00000000-0005-0000-0000-000043A60000}"/>
    <cellStyle name="Normal 95 22 37 3 2" xfId="53810" xr:uid="{00000000-0005-0000-0000-000044A60000}"/>
    <cellStyle name="Normal 95 22 37 4" xfId="31452" xr:uid="{00000000-0005-0000-0000-000045A60000}"/>
    <cellStyle name="Normal 95 22 37 5" xfId="35481" xr:uid="{00000000-0005-0000-0000-000046A60000}"/>
    <cellStyle name="Normal 95 22 37 6" xfId="42712" xr:uid="{00000000-0005-0000-0000-000047A60000}"/>
    <cellStyle name="Normal 95 22 38" xfId="12142" xr:uid="{00000000-0005-0000-0000-000048A60000}"/>
    <cellStyle name="Normal 95 22 38 2" xfId="16169" xr:uid="{00000000-0005-0000-0000-000049A60000}"/>
    <cellStyle name="Normal 95 22 38 2 2" xfId="27503" xr:uid="{00000000-0005-0000-0000-00004AA60000}"/>
    <cellStyle name="Normal 95 22 38 2 2 2" xfId="57839" xr:uid="{00000000-0005-0000-0000-00004BA60000}"/>
    <cellStyle name="Normal 95 22 38 2 3" xfId="46741" xr:uid="{00000000-0005-0000-0000-00004CA60000}"/>
    <cellStyle name="Normal 95 22 38 3" xfId="23477" xr:uid="{00000000-0005-0000-0000-00004DA60000}"/>
    <cellStyle name="Normal 95 22 38 3 2" xfId="53887" xr:uid="{00000000-0005-0000-0000-00004EA60000}"/>
    <cellStyle name="Normal 95 22 38 4" xfId="31529" xr:uid="{00000000-0005-0000-0000-00004FA60000}"/>
    <cellStyle name="Normal 95 22 38 5" xfId="35558" xr:uid="{00000000-0005-0000-0000-000050A60000}"/>
    <cellStyle name="Normal 95 22 38 6" xfId="42789" xr:uid="{00000000-0005-0000-0000-000051A60000}"/>
    <cellStyle name="Normal 95 22 39" xfId="12215" xr:uid="{00000000-0005-0000-0000-000052A60000}"/>
    <cellStyle name="Normal 95 22 39 2" xfId="16242" xr:uid="{00000000-0005-0000-0000-000053A60000}"/>
    <cellStyle name="Normal 95 22 39 2 2" xfId="27576" xr:uid="{00000000-0005-0000-0000-000054A60000}"/>
    <cellStyle name="Normal 95 22 39 2 2 2" xfId="57912" xr:uid="{00000000-0005-0000-0000-000055A60000}"/>
    <cellStyle name="Normal 95 22 39 2 3" xfId="46814" xr:uid="{00000000-0005-0000-0000-000056A60000}"/>
    <cellStyle name="Normal 95 22 39 3" xfId="23550" xr:uid="{00000000-0005-0000-0000-000057A60000}"/>
    <cellStyle name="Normal 95 22 39 3 2" xfId="53960" xr:uid="{00000000-0005-0000-0000-000058A60000}"/>
    <cellStyle name="Normal 95 22 39 4" xfId="31602" xr:uid="{00000000-0005-0000-0000-000059A60000}"/>
    <cellStyle name="Normal 95 22 39 5" xfId="35631" xr:uid="{00000000-0005-0000-0000-00005AA60000}"/>
    <cellStyle name="Normal 95 22 39 6" xfId="42862" xr:uid="{00000000-0005-0000-0000-00005BA60000}"/>
    <cellStyle name="Normal 95 22 4" xfId="6153" xr:uid="{00000000-0005-0000-0000-00005CA60000}"/>
    <cellStyle name="Normal 95 22 4 2" xfId="7750" xr:uid="{00000000-0005-0000-0000-00005DA60000}"/>
    <cellStyle name="Normal 95 22 4 2 2" xfId="19174" xr:uid="{00000000-0005-0000-0000-00005EA60000}"/>
    <cellStyle name="Normal 95 22 4 2 2 2" xfId="49677" xr:uid="{00000000-0005-0000-0000-00005FA60000}"/>
    <cellStyle name="Normal 95 22 4 2 3" xfId="38579" xr:uid="{00000000-0005-0000-0000-000060A60000}"/>
    <cellStyle name="Normal 95 22 4 3" xfId="9379" xr:uid="{00000000-0005-0000-0000-000061A60000}"/>
    <cellStyle name="Normal 95 22 4 3 2" xfId="20782" xr:uid="{00000000-0005-0000-0000-000062A60000}"/>
    <cellStyle name="Normal 95 22 4 3 2 2" xfId="51192" xr:uid="{00000000-0005-0000-0000-000063A60000}"/>
    <cellStyle name="Normal 95 22 4 3 3" xfId="40094" xr:uid="{00000000-0005-0000-0000-000064A60000}"/>
    <cellStyle name="Normal 95 22 4 4" xfId="13474" xr:uid="{00000000-0005-0000-0000-000065A60000}"/>
    <cellStyle name="Normal 95 22 4 4 2" xfId="24808" xr:uid="{00000000-0005-0000-0000-000066A60000}"/>
    <cellStyle name="Normal 95 22 4 4 2 2" xfId="55144" xr:uid="{00000000-0005-0000-0000-000067A60000}"/>
    <cellStyle name="Normal 95 22 4 4 3" xfId="44046" xr:uid="{00000000-0005-0000-0000-000068A60000}"/>
    <cellStyle name="Normal 95 22 4 5" xfId="17577" xr:uid="{00000000-0005-0000-0000-000069A60000}"/>
    <cellStyle name="Normal 95 22 4 5 2" xfId="48080" xr:uid="{00000000-0005-0000-0000-00006AA60000}"/>
    <cellStyle name="Normal 95 22 4 6" xfId="28834" xr:uid="{00000000-0005-0000-0000-00006BA60000}"/>
    <cellStyle name="Normal 95 22 4 7" xfId="32863" xr:uid="{00000000-0005-0000-0000-00006CA60000}"/>
    <cellStyle name="Normal 95 22 4 8" xfId="36982" xr:uid="{00000000-0005-0000-0000-00006DA60000}"/>
    <cellStyle name="Normal 95 22 40" xfId="12288" xr:uid="{00000000-0005-0000-0000-00006EA60000}"/>
    <cellStyle name="Normal 95 22 40 2" xfId="16315" xr:uid="{00000000-0005-0000-0000-00006FA60000}"/>
    <cellStyle name="Normal 95 22 40 2 2" xfId="27649" xr:uid="{00000000-0005-0000-0000-000070A60000}"/>
    <cellStyle name="Normal 95 22 40 2 2 2" xfId="57985" xr:uid="{00000000-0005-0000-0000-000071A60000}"/>
    <cellStyle name="Normal 95 22 40 2 3" xfId="46887" xr:uid="{00000000-0005-0000-0000-000072A60000}"/>
    <cellStyle name="Normal 95 22 40 3" xfId="23623" xr:uid="{00000000-0005-0000-0000-000073A60000}"/>
    <cellStyle name="Normal 95 22 40 3 2" xfId="54033" xr:uid="{00000000-0005-0000-0000-000074A60000}"/>
    <cellStyle name="Normal 95 22 40 4" xfId="31675" xr:uid="{00000000-0005-0000-0000-000075A60000}"/>
    <cellStyle name="Normal 95 22 40 5" xfId="35704" xr:uid="{00000000-0005-0000-0000-000076A60000}"/>
    <cellStyle name="Normal 95 22 40 6" xfId="42935" xr:uid="{00000000-0005-0000-0000-000077A60000}"/>
    <cellStyle name="Normal 95 22 41" xfId="12353" xr:uid="{00000000-0005-0000-0000-000078A60000}"/>
    <cellStyle name="Normal 95 22 41 2" xfId="16380" xr:uid="{00000000-0005-0000-0000-000079A60000}"/>
    <cellStyle name="Normal 95 22 41 2 2" xfId="27714" xr:uid="{00000000-0005-0000-0000-00007AA60000}"/>
    <cellStyle name="Normal 95 22 41 2 2 2" xfId="58050" xr:uid="{00000000-0005-0000-0000-00007BA60000}"/>
    <cellStyle name="Normal 95 22 41 2 3" xfId="46952" xr:uid="{00000000-0005-0000-0000-00007CA60000}"/>
    <cellStyle name="Normal 95 22 41 3" xfId="23688" xr:uid="{00000000-0005-0000-0000-00007DA60000}"/>
    <cellStyle name="Normal 95 22 41 3 2" xfId="54098" xr:uid="{00000000-0005-0000-0000-00007EA60000}"/>
    <cellStyle name="Normal 95 22 41 4" xfId="31740" xr:uid="{00000000-0005-0000-0000-00007FA60000}"/>
    <cellStyle name="Normal 95 22 41 5" xfId="35769" xr:uid="{00000000-0005-0000-0000-000080A60000}"/>
    <cellStyle name="Normal 95 22 41 6" xfId="43000" xr:uid="{00000000-0005-0000-0000-000081A60000}"/>
    <cellStyle name="Normal 95 22 42" xfId="12418" xr:uid="{00000000-0005-0000-0000-000082A60000}"/>
    <cellStyle name="Normal 95 22 42 2" xfId="16445" xr:uid="{00000000-0005-0000-0000-000083A60000}"/>
    <cellStyle name="Normal 95 22 42 2 2" xfId="27779" xr:uid="{00000000-0005-0000-0000-000084A60000}"/>
    <cellStyle name="Normal 95 22 42 2 2 2" xfId="58115" xr:uid="{00000000-0005-0000-0000-000085A60000}"/>
    <cellStyle name="Normal 95 22 42 2 3" xfId="47017" xr:uid="{00000000-0005-0000-0000-000086A60000}"/>
    <cellStyle name="Normal 95 22 42 3" xfId="23753" xr:uid="{00000000-0005-0000-0000-000087A60000}"/>
    <cellStyle name="Normal 95 22 42 3 2" xfId="54163" xr:uid="{00000000-0005-0000-0000-000088A60000}"/>
    <cellStyle name="Normal 95 22 42 4" xfId="31805" xr:uid="{00000000-0005-0000-0000-000089A60000}"/>
    <cellStyle name="Normal 95 22 42 5" xfId="35834" xr:uid="{00000000-0005-0000-0000-00008AA60000}"/>
    <cellStyle name="Normal 95 22 42 6" xfId="43065" xr:uid="{00000000-0005-0000-0000-00008BA60000}"/>
    <cellStyle name="Normal 95 22 43" xfId="12471" xr:uid="{00000000-0005-0000-0000-00008CA60000}"/>
    <cellStyle name="Normal 95 22 43 2" xfId="16498" xr:uid="{00000000-0005-0000-0000-00008DA60000}"/>
    <cellStyle name="Normal 95 22 43 2 2" xfId="27832" xr:uid="{00000000-0005-0000-0000-00008EA60000}"/>
    <cellStyle name="Normal 95 22 43 2 2 2" xfId="58168" xr:uid="{00000000-0005-0000-0000-00008FA60000}"/>
    <cellStyle name="Normal 95 22 43 2 3" xfId="47070" xr:uid="{00000000-0005-0000-0000-000090A60000}"/>
    <cellStyle name="Normal 95 22 43 3" xfId="23806" xr:uid="{00000000-0005-0000-0000-000091A60000}"/>
    <cellStyle name="Normal 95 22 43 3 2" xfId="54216" xr:uid="{00000000-0005-0000-0000-000092A60000}"/>
    <cellStyle name="Normal 95 22 43 4" xfId="31858" xr:uid="{00000000-0005-0000-0000-000093A60000}"/>
    <cellStyle name="Normal 95 22 43 5" xfId="35887" xr:uid="{00000000-0005-0000-0000-000094A60000}"/>
    <cellStyle name="Normal 95 22 43 6" xfId="43118" xr:uid="{00000000-0005-0000-0000-000095A60000}"/>
    <cellStyle name="Normal 95 22 44" xfId="12524" xr:uid="{00000000-0005-0000-0000-000096A60000}"/>
    <cellStyle name="Normal 95 22 44 2" xfId="16551" xr:uid="{00000000-0005-0000-0000-000097A60000}"/>
    <cellStyle name="Normal 95 22 44 2 2" xfId="27885" xr:uid="{00000000-0005-0000-0000-000098A60000}"/>
    <cellStyle name="Normal 95 22 44 2 2 2" xfId="58221" xr:uid="{00000000-0005-0000-0000-000099A60000}"/>
    <cellStyle name="Normal 95 22 44 2 3" xfId="47123" xr:uid="{00000000-0005-0000-0000-00009AA60000}"/>
    <cellStyle name="Normal 95 22 44 3" xfId="23859" xr:uid="{00000000-0005-0000-0000-00009BA60000}"/>
    <cellStyle name="Normal 95 22 44 3 2" xfId="54269" xr:uid="{00000000-0005-0000-0000-00009CA60000}"/>
    <cellStyle name="Normal 95 22 44 4" xfId="31911" xr:uid="{00000000-0005-0000-0000-00009DA60000}"/>
    <cellStyle name="Normal 95 22 44 5" xfId="35940" xr:uid="{00000000-0005-0000-0000-00009EA60000}"/>
    <cellStyle name="Normal 95 22 44 6" xfId="43171" xr:uid="{00000000-0005-0000-0000-00009FA60000}"/>
    <cellStyle name="Normal 95 22 45" xfId="12577" xr:uid="{00000000-0005-0000-0000-0000A0A60000}"/>
    <cellStyle name="Normal 95 22 45 2" xfId="16604" xr:uid="{00000000-0005-0000-0000-0000A1A60000}"/>
    <cellStyle name="Normal 95 22 45 2 2" xfId="27938" xr:uid="{00000000-0005-0000-0000-0000A2A60000}"/>
    <cellStyle name="Normal 95 22 45 2 2 2" xfId="58274" xr:uid="{00000000-0005-0000-0000-0000A3A60000}"/>
    <cellStyle name="Normal 95 22 45 2 3" xfId="47176" xr:uid="{00000000-0005-0000-0000-0000A4A60000}"/>
    <cellStyle name="Normal 95 22 45 3" xfId="23912" xr:uid="{00000000-0005-0000-0000-0000A5A60000}"/>
    <cellStyle name="Normal 95 22 45 3 2" xfId="54322" xr:uid="{00000000-0005-0000-0000-0000A6A60000}"/>
    <cellStyle name="Normal 95 22 45 4" xfId="31964" xr:uid="{00000000-0005-0000-0000-0000A7A60000}"/>
    <cellStyle name="Normal 95 22 45 5" xfId="35993" xr:uid="{00000000-0005-0000-0000-0000A8A60000}"/>
    <cellStyle name="Normal 95 22 45 6" xfId="43224" xr:uid="{00000000-0005-0000-0000-0000A9A60000}"/>
    <cellStyle name="Normal 95 22 46" xfId="12630" xr:uid="{00000000-0005-0000-0000-0000AAA60000}"/>
    <cellStyle name="Normal 95 22 46 2" xfId="16657" xr:uid="{00000000-0005-0000-0000-0000ABA60000}"/>
    <cellStyle name="Normal 95 22 46 2 2" xfId="27991" xr:uid="{00000000-0005-0000-0000-0000ACA60000}"/>
    <cellStyle name="Normal 95 22 46 2 2 2" xfId="58327" xr:uid="{00000000-0005-0000-0000-0000ADA60000}"/>
    <cellStyle name="Normal 95 22 46 2 3" xfId="47229" xr:uid="{00000000-0005-0000-0000-0000AEA60000}"/>
    <cellStyle name="Normal 95 22 46 3" xfId="23965" xr:uid="{00000000-0005-0000-0000-0000AFA60000}"/>
    <cellStyle name="Normal 95 22 46 3 2" xfId="54375" xr:uid="{00000000-0005-0000-0000-0000B0A60000}"/>
    <cellStyle name="Normal 95 22 46 4" xfId="32017" xr:uid="{00000000-0005-0000-0000-0000B1A60000}"/>
    <cellStyle name="Normal 95 22 46 5" xfId="36046" xr:uid="{00000000-0005-0000-0000-0000B2A60000}"/>
    <cellStyle name="Normal 95 22 46 6" xfId="43277" xr:uid="{00000000-0005-0000-0000-0000B3A60000}"/>
    <cellStyle name="Normal 95 22 47" xfId="12682" xr:uid="{00000000-0005-0000-0000-0000B4A60000}"/>
    <cellStyle name="Normal 95 22 47 2" xfId="16709" xr:uid="{00000000-0005-0000-0000-0000B5A60000}"/>
    <cellStyle name="Normal 95 22 47 2 2" xfId="28043" xr:uid="{00000000-0005-0000-0000-0000B6A60000}"/>
    <cellStyle name="Normal 95 22 47 2 2 2" xfId="58379" xr:uid="{00000000-0005-0000-0000-0000B7A60000}"/>
    <cellStyle name="Normal 95 22 47 2 3" xfId="47281" xr:uid="{00000000-0005-0000-0000-0000B8A60000}"/>
    <cellStyle name="Normal 95 22 47 3" xfId="24017" xr:uid="{00000000-0005-0000-0000-0000B9A60000}"/>
    <cellStyle name="Normal 95 22 47 3 2" xfId="54427" xr:uid="{00000000-0005-0000-0000-0000BAA60000}"/>
    <cellStyle name="Normal 95 22 47 4" xfId="32069" xr:uid="{00000000-0005-0000-0000-0000BBA60000}"/>
    <cellStyle name="Normal 95 22 47 5" xfId="36098" xr:uid="{00000000-0005-0000-0000-0000BCA60000}"/>
    <cellStyle name="Normal 95 22 47 6" xfId="43329" xr:uid="{00000000-0005-0000-0000-0000BDA60000}"/>
    <cellStyle name="Normal 95 22 48" xfId="12734" xr:uid="{00000000-0005-0000-0000-0000BEA60000}"/>
    <cellStyle name="Normal 95 22 48 2" xfId="16761" xr:uid="{00000000-0005-0000-0000-0000BFA60000}"/>
    <cellStyle name="Normal 95 22 48 2 2" xfId="28095" xr:uid="{00000000-0005-0000-0000-0000C0A60000}"/>
    <cellStyle name="Normal 95 22 48 2 2 2" xfId="58431" xr:uid="{00000000-0005-0000-0000-0000C1A60000}"/>
    <cellStyle name="Normal 95 22 48 2 3" xfId="47333" xr:uid="{00000000-0005-0000-0000-0000C2A60000}"/>
    <cellStyle name="Normal 95 22 48 3" xfId="24069" xr:uid="{00000000-0005-0000-0000-0000C3A60000}"/>
    <cellStyle name="Normal 95 22 48 3 2" xfId="54479" xr:uid="{00000000-0005-0000-0000-0000C4A60000}"/>
    <cellStyle name="Normal 95 22 48 4" xfId="32121" xr:uid="{00000000-0005-0000-0000-0000C5A60000}"/>
    <cellStyle name="Normal 95 22 48 5" xfId="36150" xr:uid="{00000000-0005-0000-0000-0000C6A60000}"/>
    <cellStyle name="Normal 95 22 48 6" xfId="43381" xr:uid="{00000000-0005-0000-0000-0000C7A60000}"/>
    <cellStyle name="Normal 95 22 49" xfId="12783" xr:uid="{00000000-0005-0000-0000-0000C8A60000}"/>
    <cellStyle name="Normal 95 22 49 2" xfId="16810" xr:uid="{00000000-0005-0000-0000-0000C9A60000}"/>
    <cellStyle name="Normal 95 22 49 2 2" xfId="28144" xr:uid="{00000000-0005-0000-0000-0000CAA60000}"/>
    <cellStyle name="Normal 95 22 49 2 2 2" xfId="58480" xr:uid="{00000000-0005-0000-0000-0000CBA60000}"/>
    <cellStyle name="Normal 95 22 49 2 3" xfId="47382" xr:uid="{00000000-0005-0000-0000-0000CCA60000}"/>
    <cellStyle name="Normal 95 22 49 3" xfId="24118" xr:uid="{00000000-0005-0000-0000-0000CDA60000}"/>
    <cellStyle name="Normal 95 22 49 3 2" xfId="54528" xr:uid="{00000000-0005-0000-0000-0000CEA60000}"/>
    <cellStyle name="Normal 95 22 49 4" xfId="32170" xr:uid="{00000000-0005-0000-0000-0000CFA60000}"/>
    <cellStyle name="Normal 95 22 49 5" xfId="36199" xr:uid="{00000000-0005-0000-0000-0000D0A60000}"/>
    <cellStyle name="Normal 95 22 49 6" xfId="43430" xr:uid="{00000000-0005-0000-0000-0000D1A60000}"/>
    <cellStyle name="Normal 95 22 5" xfId="6228" xr:uid="{00000000-0005-0000-0000-0000D2A60000}"/>
    <cellStyle name="Normal 95 22 5 2" xfId="7825" xr:uid="{00000000-0005-0000-0000-0000D3A60000}"/>
    <cellStyle name="Normal 95 22 5 2 2" xfId="19249" xr:uid="{00000000-0005-0000-0000-0000D4A60000}"/>
    <cellStyle name="Normal 95 22 5 2 2 2" xfId="49752" xr:uid="{00000000-0005-0000-0000-0000D5A60000}"/>
    <cellStyle name="Normal 95 22 5 2 3" xfId="38654" xr:uid="{00000000-0005-0000-0000-0000D6A60000}"/>
    <cellStyle name="Normal 95 22 5 3" xfId="9466" xr:uid="{00000000-0005-0000-0000-0000D7A60000}"/>
    <cellStyle name="Normal 95 22 5 3 2" xfId="20869" xr:uid="{00000000-0005-0000-0000-0000D8A60000}"/>
    <cellStyle name="Normal 95 22 5 3 2 2" xfId="51279" xr:uid="{00000000-0005-0000-0000-0000D9A60000}"/>
    <cellStyle name="Normal 95 22 5 3 3" xfId="40181" xr:uid="{00000000-0005-0000-0000-0000DAA60000}"/>
    <cellStyle name="Normal 95 22 5 4" xfId="13561" xr:uid="{00000000-0005-0000-0000-0000DBA60000}"/>
    <cellStyle name="Normal 95 22 5 4 2" xfId="24895" xr:uid="{00000000-0005-0000-0000-0000DCA60000}"/>
    <cellStyle name="Normal 95 22 5 4 2 2" xfId="55231" xr:uid="{00000000-0005-0000-0000-0000DDA60000}"/>
    <cellStyle name="Normal 95 22 5 4 3" xfId="44133" xr:uid="{00000000-0005-0000-0000-0000DEA60000}"/>
    <cellStyle name="Normal 95 22 5 5" xfId="17652" xr:uid="{00000000-0005-0000-0000-0000DFA60000}"/>
    <cellStyle name="Normal 95 22 5 5 2" xfId="48155" xr:uid="{00000000-0005-0000-0000-0000E0A60000}"/>
    <cellStyle name="Normal 95 22 5 6" xfId="28921" xr:uid="{00000000-0005-0000-0000-0000E1A60000}"/>
    <cellStyle name="Normal 95 22 5 7" xfId="32950" xr:uid="{00000000-0005-0000-0000-0000E2A60000}"/>
    <cellStyle name="Normal 95 22 5 8" xfId="37057" xr:uid="{00000000-0005-0000-0000-0000E3A60000}"/>
    <cellStyle name="Normal 95 22 50" xfId="8846" xr:uid="{00000000-0005-0000-0000-0000E4A60000}"/>
    <cellStyle name="Normal 95 22 50 2" xfId="20277" xr:uid="{00000000-0005-0000-0000-0000E5A60000}"/>
    <cellStyle name="Normal 95 22 50 2 2" xfId="50687" xr:uid="{00000000-0005-0000-0000-0000E6A60000}"/>
    <cellStyle name="Normal 95 22 50 3" xfId="39589" xr:uid="{00000000-0005-0000-0000-0000E7A60000}"/>
    <cellStyle name="Normal 95 22 51" xfId="12969" xr:uid="{00000000-0005-0000-0000-0000E8A60000}"/>
    <cellStyle name="Normal 95 22 51 2" xfId="24303" xr:uid="{00000000-0005-0000-0000-0000E9A60000}"/>
    <cellStyle name="Normal 95 22 51 2 2" xfId="54639" xr:uid="{00000000-0005-0000-0000-0000EAA60000}"/>
    <cellStyle name="Normal 95 22 51 3" xfId="43541" xr:uid="{00000000-0005-0000-0000-0000EBA60000}"/>
    <cellStyle name="Normal 95 22 52" xfId="16996" xr:uid="{00000000-0005-0000-0000-0000ECA60000}"/>
    <cellStyle name="Normal 95 22 52 2" xfId="47499" xr:uid="{00000000-0005-0000-0000-0000EDA60000}"/>
    <cellStyle name="Normal 95 22 53" xfId="28329" xr:uid="{00000000-0005-0000-0000-0000EEA60000}"/>
    <cellStyle name="Normal 95 22 54" xfId="32358" xr:uid="{00000000-0005-0000-0000-0000EFA60000}"/>
    <cellStyle name="Normal 95 22 55" xfId="36314" xr:uid="{00000000-0005-0000-0000-0000F0A60000}"/>
    <cellStyle name="Normal 95 22 56" xfId="36401" xr:uid="{00000000-0005-0000-0000-0000F1A60000}"/>
    <cellStyle name="Normal 95 22 57" xfId="58665" xr:uid="{00000000-0005-0000-0000-0000F2A60000}"/>
    <cellStyle name="Normal 95 22 6" xfId="6303" xr:uid="{00000000-0005-0000-0000-0000F3A60000}"/>
    <cellStyle name="Normal 95 22 6 2" xfId="7900" xr:uid="{00000000-0005-0000-0000-0000F4A60000}"/>
    <cellStyle name="Normal 95 22 6 2 2" xfId="19324" xr:uid="{00000000-0005-0000-0000-0000F5A60000}"/>
    <cellStyle name="Normal 95 22 6 2 2 2" xfId="49827" xr:uid="{00000000-0005-0000-0000-0000F6A60000}"/>
    <cellStyle name="Normal 95 22 6 2 3" xfId="38729" xr:uid="{00000000-0005-0000-0000-0000F7A60000}"/>
    <cellStyle name="Normal 95 22 6 3" xfId="9541" xr:uid="{00000000-0005-0000-0000-0000F8A60000}"/>
    <cellStyle name="Normal 95 22 6 3 2" xfId="20943" xr:uid="{00000000-0005-0000-0000-0000F9A60000}"/>
    <cellStyle name="Normal 95 22 6 3 2 2" xfId="51353" xr:uid="{00000000-0005-0000-0000-0000FAA60000}"/>
    <cellStyle name="Normal 95 22 6 3 3" xfId="40255" xr:uid="{00000000-0005-0000-0000-0000FBA60000}"/>
    <cellStyle name="Normal 95 22 6 4" xfId="13635" xr:uid="{00000000-0005-0000-0000-0000FCA60000}"/>
    <cellStyle name="Normal 95 22 6 4 2" xfId="24969" xr:uid="{00000000-0005-0000-0000-0000FDA60000}"/>
    <cellStyle name="Normal 95 22 6 4 2 2" xfId="55305" xr:uid="{00000000-0005-0000-0000-0000FEA60000}"/>
    <cellStyle name="Normal 95 22 6 4 3" xfId="44207" xr:uid="{00000000-0005-0000-0000-0000FFA60000}"/>
    <cellStyle name="Normal 95 22 6 5" xfId="17727" xr:uid="{00000000-0005-0000-0000-000000A70000}"/>
    <cellStyle name="Normal 95 22 6 5 2" xfId="48230" xr:uid="{00000000-0005-0000-0000-000001A70000}"/>
    <cellStyle name="Normal 95 22 6 6" xfId="28995" xr:uid="{00000000-0005-0000-0000-000002A70000}"/>
    <cellStyle name="Normal 95 22 6 7" xfId="33024" xr:uid="{00000000-0005-0000-0000-000003A70000}"/>
    <cellStyle name="Normal 95 22 6 8" xfId="37132" xr:uid="{00000000-0005-0000-0000-000004A70000}"/>
    <cellStyle name="Normal 95 22 7" xfId="6375" xr:uid="{00000000-0005-0000-0000-000005A70000}"/>
    <cellStyle name="Normal 95 22 7 2" xfId="7972" xr:uid="{00000000-0005-0000-0000-000006A70000}"/>
    <cellStyle name="Normal 95 22 7 2 2" xfId="19396" xr:uid="{00000000-0005-0000-0000-000007A70000}"/>
    <cellStyle name="Normal 95 22 7 2 2 2" xfId="49899" xr:uid="{00000000-0005-0000-0000-000008A70000}"/>
    <cellStyle name="Normal 95 22 7 2 3" xfId="38801" xr:uid="{00000000-0005-0000-0000-000009A70000}"/>
    <cellStyle name="Normal 95 22 7 3" xfId="9615" xr:uid="{00000000-0005-0000-0000-00000AA70000}"/>
    <cellStyle name="Normal 95 22 7 3 2" xfId="21016" xr:uid="{00000000-0005-0000-0000-00000BA70000}"/>
    <cellStyle name="Normal 95 22 7 3 2 2" xfId="51426" xr:uid="{00000000-0005-0000-0000-00000CA70000}"/>
    <cellStyle name="Normal 95 22 7 3 3" xfId="40328" xr:uid="{00000000-0005-0000-0000-00000DA70000}"/>
    <cellStyle name="Normal 95 22 7 4" xfId="13708" xr:uid="{00000000-0005-0000-0000-00000EA70000}"/>
    <cellStyle name="Normal 95 22 7 4 2" xfId="25042" xr:uid="{00000000-0005-0000-0000-00000FA70000}"/>
    <cellStyle name="Normal 95 22 7 4 2 2" xfId="55378" xr:uid="{00000000-0005-0000-0000-000010A70000}"/>
    <cellStyle name="Normal 95 22 7 4 3" xfId="44280" xr:uid="{00000000-0005-0000-0000-000011A70000}"/>
    <cellStyle name="Normal 95 22 7 5" xfId="17799" xr:uid="{00000000-0005-0000-0000-000012A70000}"/>
    <cellStyle name="Normal 95 22 7 5 2" xfId="48302" xr:uid="{00000000-0005-0000-0000-000013A70000}"/>
    <cellStyle name="Normal 95 22 7 6" xfId="29068" xr:uid="{00000000-0005-0000-0000-000014A70000}"/>
    <cellStyle name="Normal 95 22 7 7" xfId="33097" xr:uid="{00000000-0005-0000-0000-000015A70000}"/>
    <cellStyle name="Normal 95 22 7 8" xfId="37204" xr:uid="{00000000-0005-0000-0000-000016A70000}"/>
    <cellStyle name="Normal 95 22 8" xfId="6447" xr:uid="{00000000-0005-0000-0000-000017A70000}"/>
    <cellStyle name="Normal 95 22 8 2" xfId="8044" xr:uid="{00000000-0005-0000-0000-000018A70000}"/>
    <cellStyle name="Normal 95 22 8 2 2" xfId="19468" xr:uid="{00000000-0005-0000-0000-000019A70000}"/>
    <cellStyle name="Normal 95 22 8 2 2 2" xfId="49971" xr:uid="{00000000-0005-0000-0000-00001AA70000}"/>
    <cellStyle name="Normal 95 22 8 2 3" xfId="38873" xr:uid="{00000000-0005-0000-0000-00001BA70000}"/>
    <cellStyle name="Normal 95 22 8 3" xfId="9688" xr:uid="{00000000-0005-0000-0000-00001CA70000}"/>
    <cellStyle name="Normal 95 22 8 3 2" xfId="21088" xr:uid="{00000000-0005-0000-0000-00001DA70000}"/>
    <cellStyle name="Normal 95 22 8 3 2 2" xfId="51498" xr:uid="{00000000-0005-0000-0000-00001EA70000}"/>
    <cellStyle name="Normal 95 22 8 3 3" xfId="40400" xr:uid="{00000000-0005-0000-0000-00001FA70000}"/>
    <cellStyle name="Normal 95 22 8 4" xfId="13780" xr:uid="{00000000-0005-0000-0000-000020A70000}"/>
    <cellStyle name="Normal 95 22 8 4 2" xfId="25114" xr:uid="{00000000-0005-0000-0000-000021A70000}"/>
    <cellStyle name="Normal 95 22 8 4 2 2" xfId="55450" xr:uid="{00000000-0005-0000-0000-000022A70000}"/>
    <cellStyle name="Normal 95 22 8 4 3" xfId="44352" xr:uid="{00000000-0005-0000-0000-000023A70000}"/>
    <cellStyle name="Normal 95 22 8 5" xfId="17871" xr:uid="{00000000-0005-0000-0000-000024A70000}"/>
    <cellStyle name="Normal 95 22 8 5 2" xfId="48374" xr:uid="{00000000-0005-0000-0000-000025A70000}"/>
    <cellStyle name="Normal 95 22 8 6" xfId="29140" xr:uid="{00000000-0005-0000-0000-000026A70000}"/>
    <cellStyle name="Normal 95 22 8 7" xfId="33169" xr:uid="{00000000-0005-0000-0000-000027A70000}"/>
    <cellStyle name="Normal 95 22 8 8" xfId="37276" xr:uid="{00000000-0005-0000-0000-000028A70000}"/>
    <cellStyle name="Normal 95 22 9" xfId="6518" xr:uid="{00000000-0005-0000-0000-000029A70000}"/>
    <cellStyle name="Normal 95 22 9 2" xfId="8115" xr:uid="{00000000-0005-0000-0000-00002AA70000}"/>
    <cellStyle name="Normal 95 22 9 2 2" xfId="19539" xr:uid="{00000000-0005-0000-0000-00002BA70000}"/>
    <cellStyle name="Normal 95 22 9 2 2 2" xfId="50042" xr:uid="{00000000-0005-0000-0000-00002CA70000}"/>
    <cellStyle name="Normal 95 22 9 2 3" xfId="38944" xr:uid="{00000000-0005-0000-0000-00002DA70000}"/>
    <cellStyle name="Normal 95 22 9 3" xfId="9761" xr:uid="{00000000-0005-0000-0000-00002EA70000}"/>
    <cellStyle name="Normal 95 22 9 3 2" xfId="21160" xr:uid="{00000000-0005-0000-0000-00002FA70000}"/>
    <cellStyle name="Normal 95 22 9 3 2 2" xfId="51570" xr:uid="{00000000-0005-0000-0000-000030A70000}"/>
    <cellStyle name="Normal 95 22 9 3 3" xfId="40472" xr:uid="{00000000-0005-0000-0000-000031A70000}"/>
    <cellStyle name="Normal 95 22 9 4" xfId="13852" xr:uid="{00000000-0005-0000-0000-000032A70000}"/>
    <cellStyle name="Normal 95 22 9 4 2" xfId="25186" xr:uid="{00000000-0005-0000-0000-000033A70000}"/>
    <cellStyle name="Normal 95 22 9 4 2 2" xfId="55522" xr:uid="{00000000-0005-0000-0000-000034A70000}"/>
    <cellStyle name="Normal 95 22 9 4 3" xfId="44424" xr:uid="{00000000-0005-0000-0000-000035A70000}"/>
    <cellStyle name="Normal 95 22 9 5" xfId="17942" xr:uid="{00000000-0005-0000-0000-000036A70000}"/>
    <cellStyle name="Normal 95 22 9 5 2" xfId="48445" xr:uid="{00000000-0005-0000-0000-000037A70000}"/>
    <cellStyle name="Normal 95 22 9 6" xfId="29212" xr:uid="{00000000-0005-0000-0000-000038A70000}"/>
    <cellStyle name="Normal 95 22 9 7" xfId="33241" xr:uid="{00000000-0005-0000-0000-000039A70000}"/>
    <cellStyle name="Normal 95 22 9 8" xfId="37347" xr:uid="{00000000-0005-0000-0000-00003AA70000}"/>
    <cellStyle name="Normal 95 23" xfId="5519" xr:uid="{00000000-0005-0000-0000-00003BA70000}"/>
    <cellStyle name="Normal 95 23 10" xfId="6590" xr:uid="{00000000-0005-0000-0000-00003CA70000}"/>
    <cellStyle name="Normal 95 23 10 2" xfId="8187" xr:uid="{00000000-0005-0000-0000-00003DA70000}"/>
    <cellStyle name="Normal 95 23 10 2 2" xfId="19611" xr:uid="{00000000-0005-0000-0000-00003EA70000}"/>
    <cellStyle name="Normal 95 23 10 2 2 2" xfId="50114" xr:uid="{00000000-0005-0000-0000-00003FA70000}"/>
    <cellStyle name="Normal 95 23 10 2 3" xfId="39016" xr:uid="{00000000-0005-0000-0000-000040A70000}"/>
    <cellStyle name="Normal 95 23 10 3" xfId="9835" xr:uid="{00000000-0005-0000-0000-000041A70000}"/>
    <cellStyle name="Normal 95 23 10 3 2" xfId="21233" xr:uid="{00000000-0005-0000-0000-000042A70000}"/>
    <cellStyle name="Normal 95 23 10 3 2 2" xfId="51643" xr:uid="{00000000-0005-0000-0000-000043A70000}"/>
    <cellStyle name="Normal 95 23 10 3 3" xfId="40545" xr:uid="{00000000-0005-0000-0000-000044A70000}"/>
    <cellStyle name="Normal 95 23 10 4" xfId="13925" xr:uid="{00000000-0005-0000-0000-000045A70000}"/>
    <cellStyle name="Normal 95 23 10 4 2" xfId="25259" xr:uid="{00000000-0005-0000-0000-000046A70000}"/>
    <cellStyle name="Normal 95 23 10 4 2 2" xfId="55595" xr:uid="{00000000-0005-0000-0000-000047A70000}"/>
    <cellStyle name="Normal 95 23 10 4 3" xfId="44497" xr:uid="{00000000-0005-0000-0000-000048A70000}"/>
    <cellStyle name="Normal 95 23 10 5" xfId="18014" xr:uid="{00000000-0005-0000-0000-000049A70000}"/>
    <cellStyle name="Normal 95 23 10 5 2" xfId="48517" xr:uid="{00000000-0005-0000-0000-00004AA70000}"/>
    <cellStyle name="Normal 95 23 10 6" xfId="29285" xr:uid="{00000000-0005-0000-0000-00004BA70000}"/>
    <cellStyle name="Normal 95 23 10 7" xfId="33314" xr:uid="{00000000-0005-0000-0000-00004CA70000}"/>
    <cellStyle name="Normal 95 23 10 8" xfId="37419" xr:uid="{00000000-0005-0000-0000-00004DA70000}"/>
    <cellStyle name="Normal 95 23 11" xfId="6651" xr:uid="{00000000-0005-0000-0000-00004EA70000}"/>
    <cellStyle name="Normal 95 23 11 2" xfId="8248" xr:uid="{00000000-0005-0000-0000-00004FA70000}"/>
    <cellStyle name="Normal 95 23 11 2 2" xfId="19672" xr:uid="{00000000-0005-0000-0000-000050A70000}"/>
    <cellStyle name="Normal 95 23 11 2 2 2" xfId="50175" xr:uid="{00000000-0005-0000-0000-000051A70000}"/>
    <cellStyle name="Normal 95 23 11 2 3" xfId="39077" xr:uid="{00000000-0005-0000-0000-000052A70000}"/>
    <cellStyle name="Normal 95 23 11 3" xfId="9908" xr:uid="{00000000-0005-0000-0000-000053A70000}"/>
    <cellStyle name="Normal 95 23 11 3 2" xfId="21305" xr:uid="{00000000-0005-0000-0000-000054A70000}"/>
    <cellStyle name="Normal 95 23 11 3 2 2" xfId="51715" xr:uid="{00000000-0005-0000-0000-000055A70000}"/>
    <cellStyle name="Normal 95 23 11 3 3" xfId="40617" xr:uid="{00000000-0005-0000-0000-000056A70000}"/>
    <cellStyle name="Normal 95 23 11 4" xfId="13997" xr:uid="{00000000-0005-0000-0000-000057A70000}"/>
    <cellStyle name="Normal 95 23 11 4 2" xfId="25331" xr:uid="{00000000-0005-0000-0000-000058A70000}"/>
    <cellStyle name="Normal 95 23 11 4 2 2" xfId="55667" xr:uid="{00000000-0005-0000-0000-000059A70000}"/>
    <cellStyle name="Normal 95 23 11 4 3" xfId="44569" xr:uid="{00000000-0005-0000-0000-00005AA70000}"/>
    <cellStyle name="Normal 95 23 11 5" xfId="18075" xr:uid="{00000000-0005-0000-0000-00005BA70000}"/>
    <cellStyle name="Normal 95 23 11 5 2" xfId="48578" xr:uid="{00000000-0005-0000-0000-00005CA70000}"/>
    <cellStyle name="Normal 95 23 11 6" xfId="29357" xr:uid="{00000000-0005-0000-0000-00005DA70000}"/>
    <cellStyle name="Normal 95 23 11 7" xfId="33386" xr:uid="{00000000-0005-0000-0000-00005EA70000}"/>
    <cellStyle name="Normal 95 23 11 8" xfId="37480" xr:uid="{00000000-0005-0000-0000-00005FA70000}"/>
    <cellStyle name="Normal 95 23 12" xfId="6712" xr:uid="{00000000-0005-0000-0000-000060A70000}"/>
    <cellStyle name="Normal 95 23 12 2" xfId="8309" xr:uid="{00000000-0005-0000-0000-000061A70000}"/>
    <cellStyle name="Normal 95 23 12 2 2" xfId="19733" xr:uid="{00000000-0005-0000-0000-000062A70000}"/>
    <cellStyle name="Normal 95 23 12 2 2 2" xfId="50236" xr:uid="{00000000-0005-0000-0000-000063A70000}"/>
    <cellStyle name="Normal 95 23 12 2 3" xfId="39138" xr:uid="{00000000-0005-0000-0000-000064A70000}"/>
    <cellStyle name="Normal 95 23 12 3" xfId="9981" xr:uid="{00000000-0005-0000-0000-000065A70000}"/>
    <cellStyle name="Normal 95 23 12 3 2" xfId="21377" xr:uid="{00000000-0005-0000-0000-000066A70000}"/>
    <cellStyle name="Normal 95 23 12 3 2 2" xfId="51787" xr:uid="{00000000-0005-0000-0000-000067A70000}"/>
    <cellStyle name="Normal 95 23 12 3 3" xfId="40689" xr:uid="{00000000-0005-0000-0000-000068A70000}"/>
    <cellStyle name="Normal 95 23 12 4" xfId="14069" xr:uid="{00000000-0005-0000-0000-000069A70000}"/>
    <cellStyle name="Normal 95 23 12 4 2" xfId="25403" xr:uid="{00000000-0005-0000-0000-00006AA70000}"/>
    <cellStyle name="Normal 95 23 12 4 2 2" xfId="55739" xr:uid="{00000000-0005-0000-0000-00006BA70000}"/>
    <cellStyle name="Normal 95 23 12 4 3" xfId="44641" xr:uid="{00000000-0005-0000-0000-00006CA70000}"/>
    <cellStyle name="Normal 95 23 12 5" xfId="18136" xr:uid="{00000000-0005-0000-0000-00006DA70000}"/>
    <cellStyle name="Normal 95 23 12 5 2" xfId="48639" xr:uid="{00000000-0005-0000-0000-00006EA70000}"/>
    <cellStyle name="Normal 95 23 12 6" xfId="29429" xr:uid="{00000000-0005-0000-0000-00006FA70000}"/>
    <cellStyle name="Normal 95 23 12 7" xfId="33458" xr:uid="{00000000-0005-0000-0000-000070A70000}"/>
    <cellStyle name="Normal 95 23 12 8" xfId="37541" xr:uid="{00000000-0005-0000-0000-000071A70000}"/>
    <cellStyle name="Normal 95 23 13" xfId="6763" xr:uid="{00000000-0005-0000-0000-000072A70000}"/>
    <cellStyle name="Normal 95 23 13 2" xfId="8360" xr:uid="{00000000-0005-0000-0000-000073A70000}"/>
    <cellStyle name="Normal 95 23 13 2 2" xfId="19784" xr:uid="{00000000-0005-0000-0000-000074A70000}"/>
    <cellStyle name="Normal 95 23 13 2 2 2" xfId="50287" xr:uid="{00000000-0005-0000-0000-000075A70000}"/>
    <cellStyle name="Normal 95 23 13 2 3" xfId="39189" xr:uid="{00000000-0005-0000-0000-000076A70000}"/>
    <cellStyle name="Normal 95 23 13 3" xfId="10046" xr:uid="{00000000-0005-0000-0000-000077A70000}"/>
    <cellStyle name="Normal 95 23 13 3 2" xfId="21441" xr:uid="{00000000-0005-0000-0000-000078A70000}"/>
    <cellStyle name="Normal 95 23 13 3 2 2" xfId="51851" xr:uid="{00000000-0005-0000-0000-000079A70000}"/>
    <cellStyle name="Normal 95 23 13 3 3" xfId="40753" xr:uid="{00000000-0005-0000-0000-00007AA70000}"/>
    <cellStyle name="Normal 95 23 13 4" xfId="14133" xr:uid="{00000000-0005-0000-0000-00007BA70000}"/>
    <cellStyle name="Normal 95 23 13 4 2" xfId="25467" xr:uid="{00000000-0005-0000-0000-00007CA70000}"/>
    <cellStyle name="Normal 95 23 13 4 2 2" xfId="55803" xr:uid="{00000000-0005-0000-0000-00007DA70000}"/>
    <cellStyle name="Normal 95 23 13 4 3" xfId="44705" xr:uid="{00000000-0005-0000-0000-00007EA70000}"/>
    <cellStyle name="Normal 95 23 13 5" xfId="18187" xr:uid="{00000000-0005-0000-0000-00007FA70000}"/>
    <cellStyle name="Normal 95 23 13 5 2" xfId="48690" xr:uid="{00000000-0005-0000-0000-000080A70000}"/>
    <cellStyle name="Normal 95 23 13 6" xfId="29493" xr:uid="{00000000-0005-0000-0000-000081A70000}"/>
    <cellStyle name="Normal 95 23 13 7" xfId="33522" xr:uid="{00000000-0005-0000-0000-000082A70000}"/>
    <cellStyle name="Normal 95 23 13 8" xfId="37592" xr:uid="{00000000-0005-0000-0000-000083A70000}"/>
    <cellStyle name="Normal 95 23 14" xfId="6814" xr:uid="{00000000-0005-0000-0000-000084A70000}"/>
    <cellStyle name="Normal 95 23 14 2" xfId="8411" xr:uid="{00000000-0005-0000-0000-000085A70000}"/>
    <cellStyle name="Normal 95 23 14 2 2" xfId="19835" xr:uid="{00000000-0005-0000-0000-000086A70000}"/>
    <cellStyle name="Normal 95 23 14 2 2 2" xfId="50338" xr:uid="{00000000-0005-0000-0000-000087A70000}"/>
    <cellStyle name="Normal 95 23 14 2 3" xfId="39240" xr:uid="{00000000-0005-0000-0000-000088A70000}"/>
    <cellStyle name="Normal 95 23 14 3" xfId="10111" xr:uid="{00000000-0005-0000-0000-000089A70000}"/>
    <cellStyle name="Normal 95 23 14 3 2" xfId="21505" xr:uid="{00000000-0005-0000-0000-00008AA70000}"/>
    <cellStyle name="Normal 95 23 14 3 2 2" xfId="51915" xr:uid="{00000000-0005-0000-0000-00008BA70000}"/>
    <cellStyle name="Normal 95 23 14 3 3" xfId="40817" xr:uid="{00000000-0005-0000-0000-00008CA70000}"/>
    <cellStyle name="Normal 95 23 14 4" xfId="14197" xr:uid="{00000000-0005-0000-0000-00008DA70000}"/>
    <cellStyle name="Normal 95 23 14 4 2" xfId="25531" xr:uid="{00000000-0005-0000-0000-00008EA70000}"/>
    <cellStyle name="Normal 95 23 14 4 2 2" xfId="55867" xr:uid="{00000000-0005-0000-0000-00008FA70000}"/>
    <cellStyle name="Normal 95 23 14 4 3" xfId="44769" xr:uid="{00000000-0005-0000-0000-000090A70000}"/>
    <cellStyle name="Normal 95 23 14 5" xfId="18238" xr:uid="{00000000-0005-0000-0000-000091A70000}"/>
    <cellStyle name="Normal 95 23 14 5 2" xfId="48741" xr:uid="{00000000-0005-0000-0000-000092A70000}"/>
    <cellStyle name="Normal 95 23 14 6" xfId="29557" xr:uid="{00000000-0005-0000-0000-000093A70000}"/>
    <cellStyle name="Normal 95 23 14 7" xfId="33586" xr:uid="{00000000-0005-0000-0000-000094A70000}"/>
    <cellStyle name="Normal 95 23 14 8" xfId="37643" xr:uid="{00000000-0005-0000-0000-000095A70000}"/>
    <cellStyle name="Normal 95 23 15" xfId="6865" xr:uid="{00000000-0005-0000-0000-000096A70000}"/>
    <cellStyle name="Normal 95 23 15 2" xfId="8462" xr:uid="{00000000-0005-0000-0000-000097A70000}"/>
    <cellStyle name="Normal 95 23 15 2 2" xfId="19886" xr:uid="{00000000-0005-0000-0000-000098A70000}"/>
    <cellStyle name="Normal 95 23 15 2 2 2" xfId="50389" xr:uid="{00000000-0005-0000-0000-000099A70000}"/>
    <cellStyle name="Normal 95 23 15 2 3" xfId="39291" xr:uid="{00000000-0005-0000-0000-00009AA70000}"/>
    <cellStyle name="Normal 95 23 15 3" xfId="10173" xr:uid="{00000000-0005-0000-0000-00009BA70000}"/>
    <cellStyle name="Normal 95 23 15 3 2" xfId="21566" xr:uid="{00000000-0005-0000-0000-00009CA70000}"/>
    <cellStyle name="Normal 95 23 15 3 2 2" xfId="51976" xr:uid="{00000000-0005-0000-0000-00009DA70000}"/>
    <cellStyle name="Normal 95 23 15 3 3" xfId="40878" xr:uid="{00000000-0005-0000-0000-00009EA70000}"/>
    <cellStyle name="Normal 95 23 15 4" xfId="14258" xr:uid="{00000000-0005-0000-0000-00009FA70000}"/>
    <cellStyle name="Normal 95 23 15 4 2" xfId="25592" xr:uid="{00000000-0005-0000-0000-0000A0A70000}"/>
    <cellStyle name="Normal 95 23 15 4 2 2" xfId="55928" xr:uid="{00000000-0005-0000-0000-0000A1A70000}"/>
    <cellStyle name="Normal 95 23 15 4 3" xfId="44830" xr:uid="{00000000-0005-0000-0000-0000A2A70000}"/>
    <cellStyle name="Normal 95 23 15 5" xfId="18289" xr:uid="{00000000-0005-0000-0000-0000A3A70000}"/>
    <cellStyle name="Normal 95 23 15 5 2" xfId="48792" xr:uid="{00000000-0005-0000-0000-0000A4A70000}"/>
    <cellStyle name="Normal 95 23 15 6" xfId="29618" xr:uid="{00000000-0005-0000-0000-0000A5A70000}"/>
    <cellStyle name="Normal 95 23 15 7" xfId="33647" xr:uid="{00000000-0005-0000-0000-0000A6A70000}"/>
    <cellStyle name="Normal 95 23 15 8" xfId="37694" xr:uid="{00000000-0005-0000-0000-0000A7A70000}"/>
    <cellStyle name="Normal 95 23 16" xfId="6916" xr:uid="{00000000-0005-0000-0000-0000A8A70000}"/>
    <cellStyle name="Normal 95 23 16 2" xfId="8513" xr:uid="{00000000-0005-0000-0000-0000A9A70000}"/>
    <cellStyle name="Normal 95 23 16 2 2" xfId="19937" xr:uid="{00000000-0005-0000-0000-0000AAA70000}"/>
    <cellStyle name="Normal 95 23 16 2 2 2" xfId="50440" xr:uid="{00000000-0005-0000-0000-0000ABA70000}"/>
    <cellStyle name="Normal 95 23 16 2 3" xfId="39342" xr:uid="{00000000-0005-0000-0000-0000ACA70000}"/>
    <cellStyle name="Normal 95 23 16 3" xfId="10235" xr:uid="{00000000-0005-0000-0000-0000ADA70000}"/>
    <cellStyle name="Normal 95 23 16 3 2" xfId="21627" xr:uid="{00000000-0005-0000-0000-0000AEA70000}"/>
    <cellStyle name="Normal 95 23 16 3 2 2" xfId="52037" xr:uid="{00000000-0005-0000-0000-0000AFA70000}"/>
    <cellStyle name="Normal 95 23 16 3 3" xfId="40939" xr:uid="{00000000-0005-0000-0000-0000B0A70000}"/>
    <cellStyle name="Normal 95 23 16 4" xfId="14319" xr:uid="{00000000-0005-0000-0000-0000B1A70000}"/>
    <cellStyle name="Normal 95 23 16 4 2" xfId="25653" xr:uid="{00000000-0005-0000-0000-0000B2A70000}"/>
    <cellStyle name="Normal 95 23 16 4 2 2" xfId="55989" xr:uid="{00000000-0005-0000-0000-0000B3A70000}"/>
    <cellStyle name="Normal 95 23 16 4 3" xfId="44891" xr:uid="{00000000-0005-0000-0000-0000B4A70000}"/>
    <cellStyle name="Normal 95 23 16 5" xfId="18340" xr:uid="{00000000-0005-0000-0000-0000B5A70000}"/>
    <cellStyle name="Normal 95 23 16 5 2" xfId="48843" xr:uid="{00000000-0005-0000-0000-0000B6A70000}"/>
    <cellStyle name="Normal 95 23 16 6" xfId="29679" xr:uid="{00000000-0005-0000-0000-0000B7A70000}"/>
    <cellStyle name="Normal 95 23 16 7" xfId="33708" xr:uid="{00000000-0005-0000-0000-0000B8A70000}"/>
    <cellStyle name="Normal 95 23 16 8" xfId="37745" xr:uid="{00000000-0005-0000-0000-0000B9A70000}"/>
    <cellStyle name="Normal 95 23 17" xfId="6965" xr:uid="{00000000-0005-0000-0000-0000BAA70000}"/>
    <cellStyle name="Normal 95 23 17 2" xfId="8562" xr:uid="{00000000-0005-0000-0000-0000BBA70000}"/>
    <cellStyle name="Normal 95 23 17 2 2" xfId="19986" xr:uid="{00000000-0005-0000-0000-0000BCA70000}"/>
    <cellStyle name="Normal 95 23 17 2 2 2" xfId="50489" xr:uid="{00000000-0005-0000-0000-0000BDA70000}"/>
    <cellStyle name="Normal 95 23 17 2 3" xfId="39391" xr:uid="{00000000-0005-0000-0000-0000BEA70000}"/>
    <cellStyle name="Normal 95 23 17 3" xfId="10289" xr:uid="{00000000-0005-0000-0000-0000BFA70000}"/>
    <cellStyle name="Normal 95 23 17 3 2" xfId="21680" xr:uid="{00000000-0005-0000-0000-0000C0A70000}"/>
    <cellStyle name="Normal 95 23 17 3 2 2" xfId="52090" xr:uid="{00000000-0005-0000-0000-0000C1A70000}"/>
    <cellStyle name="Normal 95 23 17 3 3" xfId="40992" xr:uid="{00000000-0005-0000-0000-0000C2A70000}"/>
    <cellStyle name="Normal 95 23 17 4" xfId="14372" xr:uid="{00000000-0005-0000-0000-0000C3A70000}"/>
    <cellStyle name="Normal 95 23 17 4 2" xfId="25706" xr:uid="{00000000-0005-0000-0000-0000C4A70000}"/>
    <cellStyle name="Normal 95 23 17 4 2 2" xfId="56042" xr:uid="{00000000-0005-0000-0000-0000C5A70000}"/>
    <cellStyle name="Normal 95 23 17 4 3" xfId="44944" xr:uid="{00000000-0005-0000-0000-0000C6A70000}"/>
    <cellStyle name="Normal 95 23 17 5" xfId="18389" xr:uid="{00000000-0005-0000-0000-0000C7A70000}"/>
    <cellStyle name="Normal 95 23 17 5 2" xfId="48892" xr:uid="{00000000-0005-0000-0000-0000C8A70000}"/>
    <cellStyle name="Normal 95 23 17 6" xfId="29732" xr:uid="{00000000-0005-0000-0000-0000C9A70000}"/>
    <cellStyle name="Normal 95 23 17 7" xfId="33761" xr:uid="{00000000-0005-0000-0000-0000CAA70000}"/>
    <cellStyle name="Normal 95 23 17 8" xfId="37794" xr:uid="{00000000-0005-0000-0000-0000CBA70000}"/>
    <cellStyle name="Normal 95 23 18" xfId="7014" xr:uid="{00000000-0005-0000-0000-0000CCA70000}"/>
    <cellStyle name="Normal 95 23 18 2" xfId="8611" xr:uid="{00000000-0005-0000-0000-0000CDA70000}"/>
    <cellStyle name="Normal 95 23 18 2 2" xfId="20035" xr:uid="{00000000-0005-0000-0000-0000CEA70000}"/>
    <cellStyle name="Normal 95 23 18 2 2 2" xfId="50538" xr:uid="{00000000-0005-0000-0000-0000CFA70000}"/>
    <cellStyle name="Normal 95 23 18 2 3" xfId="39440" xr:uid="{00000000-0005-0000-0000-0000D0A70000}"/>
    <cellStyle name="Normal 95 23 18 3" xfId="10343" xr:uid="{00000000-0005-0000-0000-0000D1A70000}"/>
    <cellStyle name="Normal 95 23 18 3 2" xfId="21733" xr:uid="{00000000-0005-0000-0000-0000D2A70000}"/>
    <cellStyle name="Normal 95 23 18 3 2 2" xfId="52143" xr:uid="{00000000-0005-0000-0000-0000D3A70000}"/>
    <cellStyle name="Normal 95 23 18 3 3" xfId="41045" xr:uid="{00000000-0005-0000-0000-0000D4A70000}"/>
    <cellStyle name="Normal 95 23 18 4" xfId="14425" xr:uid="{00000000-0005-0000-0000-0000D5A70000}"/>
    <cellStyle name="Normal 95 23 18 4 2" xfId="25759" xr:uid="{00000000-0005-0000-0000-0000D6A70000}"/>
    <cellStyle name="Normal 95 23 18 4 2 2" xfId="56095" xr:uid="{00000000-0005-0000-0000-0000D7A70000}"/>
    <cellStyle name="Normal 95 23 18 4 3" xfId="44997" xr:uid="{00000000-0005-0000-0000-0000D8A70000}"/>
    <cellStyle name="Normal 95 23 18 5" xfId="18438" xr:uid="{00000000-0005-0000-0000-0000D9A70000}"/>
    <cellStyle name="Normal 95 23 18 5 2" xfId="48941" xr:uid="{00000000-0005-0000-0000-0000DAA70000}"/>
    <cellStyle name="Normal 95 23 18 6" xfId="29785" xr:uid="{00000000-0005-0000-0000-0000DBA70000}"/>
    <cellStyle name="Normal 95 23 18 7" xfId="33814" xr:uid="{00000000-0005-0000-0000-0000DCA70000}"/>
    <cellStyle name="Normal 95 23 18 8" xfId="37843" xr:uid="{00000000-0005-0000-0000-0000DDA70000}"/>
    <cellStyle name="Normal 95 23 19" xfId="7061" xr:uid="{00000000-0005-0000-0000-0000DEA70000}"/>
    <cellStyle name="Normal 95 23 19 2" xfId="8658" xr:uid="{00000000-0005-0000-0000-0000DFA70000}"/>
    <cellStyle name="Normal 95 23 19 2 2" xfId="20082" xr:uid="{00000000-0005-0000-0000-0000E0A70000}"/>
    <cellStyle name="Normal 95 23 19 2 2 2" xfId="50585" xr:uid="{00000000-0005-0000-0000-0000E1A70000}"/>
    <cellStyle name="Normal 95 23 19 2 3" xfId="39487" xr:uid="{00000000-0005-0000-0000-0000E2A70000}"/>
    <cellStyle name="Normal 95 23 19 3" xfId="10397" xr:uid="{00000000-0005-0000-0000-0000E3A70000}"/>
    <cellStyle name="Normal 95 23 19 3 2" xfId="21786" xr:uid="{00000000-0005-0000-0000-0000E4A70000}"/>
    <cellStyle name="Normal 95 23 19 3 2 2" xfId="52196" xr:uid="{00000000-0005-0000-0000-0000E5A70000}"/>
    <cellStyle name="Normal 95 23 19 3 3" xfId="41098" xr:uid="{00000000-0005-0000-0000-0000E6A70000}"/>
    <cellStyle name="Normal 95 23 19 4" xfId="14478" xr:uid="{00000000-0005-0000-0000-0000E7A70000}"/>
    <cellStyle name="Normal 95 23 19 4 2" xfId="25812" xr:uid="{00000000-0005-0000-0000-0000E8A70000}"/>
    <cellStyle name="Normal 95 23 19 4 2 2" xfId="56148" xr:uid="{00000000-0005-0000-0000-0000E9A70000}"/>
    <cellStyle name="Normal 95 23 19 4 3" xfId="45050" xr:uid="{00000000-0005-0000-0000-0000EAA70000}"/>
    <cellStyle name="Normal 95 23 19 5" xfId="18485" xr:uid="{00000000-0005-0000-0000-0000EBA70000}"/>
    <cellStyle name="Normal 95 23 19 5 2" xfId="48988" xr:uid="{00000000-0005-0000-0000-0000ECA70000}"/>
    <cellStyle name="Normal 95 23 19 6" xfId="29838" xr:uid="{00000000-0005-0000-0000-0000EDA70000}"/>
    <cellStyle name="Normal 95 23 19 7" xfId="33867" xr:uid="{00000000-0005-0000-0000-0000EEA70000}"/>
    <cellStyle name="Normal 95 23 19 8" xfId="37890" xr:uid="{00000000-0005-0000-0000-0000EFA70000}"/>
    <cellStyle name="Normal 95 23 2" xfId="6079" xr:uid="{00000000-0005-0000-0000-0000F0A70000}"/>
    <cellStyle name="Normal 95 23 2 2" xfId="7676" xr:uid="{00000000-0005-0000-0000-0000F1A70000}"/>
    <cellStyle name="Normal 95 23 2 2 2" xfId="19100" xr:uid="{00000000-0005-0000-0000-0000F2A70000}"/>
    <cellStyle name="Normal 95 23 2 2 2 2" xfId="49603" xr:uid="{00000000-0005-0000-0000-0000F3A70000}"/>
    <cellStyle name="Normal 95 23 2 2 3" xfId="38505" xr:uid="{00000000-0005-0000-0000-0000F4A70000}"/>
    <cellStyle name="Normal 95 23 2 3" xfId="9306" xr:uid="{00000000-0005-0000-0000-0000F5A70000}"/>
    <cellStyle name="Normal 95 23 2 3 2" xfId="20709" xr:uid="{00000000-0005-0000-0000-0000F6A70000}"/>
    <cellStyle name="Normal 95 23 2 3 2 2" xfId="51119" xr:uid="{00000000-0005-0000-0000-0000F7A70000}"/>
    <cellStyle name="Normal 95 23 2 3 3" xfId="40021" xr:uid="{00000000-0005-0000-0000-0000F8A70000}"/>
    <cellStyle name="Normal 95 23 2 4" xfId="13401" xr:uid="{00000000-0005-0000-0000-0000F9A70000}"/>
    <cellStyle name="Normal 95 23 2 4 2" xfId="24735" xr:uid="{00000000-0005-0000-0000-0000FAA70000}"/>
    <cellStyle name="Normal 95 23 2 4 2 2" xfId="55071" xr:uid="{00000000-0005-0000-0000-0000FBA70000}"/>
    <cellStyle name="Normal 95 23 2 4 3" xfId="43973" xr:uid="{00000000-0005-0000-0000-0000FCA70000}"/>
    <cellStyle name="Normal 95 23 2 5" xfId="17503" xr:uid="{00000000-0005-0000-0000-0000FDA70000}"/>
    <cellStyle name="Normal 95 23 2 5 2" xfId="48006" xr:uid="{00000000-0005-0000-0000-0000FEA70000}"/>
    <cellStyle name="Normal 95 23 2 6" xfId="28761" xr:uid="{00000000-0005-0000-0000-0000FFA70000}"/>
    <cellStyle name="Normal 95 23 2 7" xfId="32790" xr:uid="{00000000-0005-0000-0000-000000A80000}"/>
    <cellStyle name="Normal 95 23 2 8" xfId="36908" xr:uid="{00000000-0005-0000-0000-000001A80000}"/>
    <cellStyle name="Normal 95 23 20" xfId="7170" xr:uid="{00000000-0005-0000-0000-000002A80000}"/>
    <cellStyle name="Normal 95 23 20 2" xfId="10451" xr:uid="{00000000-0005-0000-0000-000003A80000}"/>
    <cellStyle name="Normal 95 23 20 2 2" xfId="21839" xr:uid="{00000000-0005-0000-0000-000004A80000}"/>
    <cellStyle name="Normal 95 23 20 2 2 2" xfId="52249" xr:uid="{00000000-0005-0000-0000-000005A80000}"/>
    <cellStyle name="Normal 95 23 20 2 3" xfId="41151" xr:uid="{00000000-0005-0000-0000-000006A80000}"/>
    <cellStyle name="Normal 95 23 20 3" xfId="14531" xr:uid="{00000000-0005-0000-0000-000007A80000}"/>
    <cellStyle name="Normal 95 23 20 3 2" xfId="25865" xr:uid="{00000000-0005-0000-0000-000008A80000}"/>
    <cellStyle name="Normal 95 23 20 3 2 2" xfId="56201" xr:uid="{00000000-0005-0000-0000-000009A80000}"/>
    <cellStyle name="Normal 95 23 20 3 3" xfId="45103" xr:uid="{00000000-0005-0000-0000-00000AA80000}"/>
    <cellStyle name="Normal 95 23 20 4" xfId="18594" xr:uid="{00000000-0005-0000-0000-00000BA80000}"/>
    <cellStyle name="Normal 95 23 20 4 2" xfId="49097" xr:uid="{00000000-0005-0000-0000-00000CA80000}"/>
    <cellStyle name="Normal 95 23 20 5" xfId="29891" xr:uid="{00000000-0005-0000-0000-00000DA80000}"/>
    <cellStyle name="Normal 95 23 20 6" xfId="33920" xr:uid="{00000000-0005-0000-0000-00000EA80000}"/>
    <cellStyle name="Normal 95 23 20 7" xfId="37999" xr:uid="{00000000-0005-0000-0000-00000FA80000}"/>
    <cellStyle name="Normal 95 23 21" xfId="10505" xr:uid="{00000000-0005-0000-0000-000010A80000}"/>
    <cellStyle name="Normal 95 23 21 2" xfId="14584" xr:uid="{00000000-0005-0000-0000-000011A80000}"/>
    <cellStyle name="Normal 95 23 21 2 2" xfId="25918" xr:uid="{00000000-0005-0000-0000-000012A80000}"/>
    <cellStyle name="Normal 95 23 21 2 2 2" xfId="56254" xr:uid="{00000000-0005-0000-0000-000013A80000}"/>
    <cellStyle name="Normal 95 23 21 2 3" xfId="45156" xr:uid="{00000000-0005-0000-0000-000014A80000}"/>
    <cellStyle name="Normal 95 23 21 3" xfId="21892" xr:uid="{00000000-0005-0000-0000-000015A80000}"/>
    <cellStyle name="Normal 95 23 21 3 2" xfId="52302" xr:uid="{00000000-0005-0000-0000-000016A80000}"/>
    <cellStyle name="Normal 95 23 21 4" xfId="29944" xr:uid="{00000000-0005-0000-0000-000017A80000}"/>
    <cellStyle name="Normal 95 23 21 5" xfId="33973" xr:uid="{00000000-0005-0000-0000-000018A80000}"/>
    <cellStyle name="Normal 95 23 21 6" xfId="41204" xr:uid="{00000000-0005-0000-0000-000019A80000}"/>
    <cellStyle name="Normal 95 23 22" xfId="10559" xr:uid="{00000000-0005-0000-0000-00001AA80000}"/>
    <cellStyle name="Normal 95 23 22 2" xfId="14637" xr:uid="{00000000-0005-0000-0000-00001BA80000}"/>
    <cellStyle name="Normal 95 23 22 2 2" xfId="25971" xr:uid="{00000000-0005-0000-0000-00001CA80000}"/>
    <cellStyle name="Normal 95 23 22 2 2 2" xfId="56307" xr:uid="{00000000-0005-0000-0000-00001DA80000}"/>
    <cellStyle name="Normal 95 23 22 2 3" xfId="45209" xr:uid="{00000000-0005-0000-0000-00001EA80000}"/>
    <cellStyle name="Normal 95 23 22 3" xfId="21945" xr:uid="{00000000-0005-0000-0000-00001FA80000}"/>
    <cellStyle name="Normal 95 23 22 3 2" xfId="52355" xr:uid="{00000000-0005-0000-0000-000020A80000}"/>
    <cellStyle name="Normal 95 23 22 4" xfId="29997" xr:uid="{00000000-0005-0000-0000-000021A80000}"/>
    <cellStyle name="Normal 95 23 22 5" xfId="34026" xr:uid="{00000000-0005-0000-0000-000022A80000}"/>
    <cellStyle name="Normal 95 23 22 6" xfId="41257" xr:uid="{00000000-0005-0000-0000-000023A80000}"/>
    <cellStyle name="Normal 95 23 23" xfId="10609" xr:uid="{00000000-0005-0000-0000-000024A80000}"/>
    <cellStyle name="Normal 95 23 23 2" xfId="14686" xr:uid="{00000000-0005-0000-0000-000025A80000}"/>
    <cellStyle name="Normal 95 23 23 2 2" xfId="26020" xr:uid="{00000000-0005-0000-0000-000026A80000}"/>
    <cellStyle name="Normal 95 23 23 2 2 2" xfId="56356" xr:uid="{00000000-0005-0000-0000-000027A80000}"/>
    <cellStyle name="Normal 95 23 23 2 3" xfId="45258" xr:uid="{00000000-0005-0000-0000-000028A80000}"/>
    <cellStyle name="Normal 95 23 23 3" xfId="21994" xr:uid="{00000000-0005-0000-0000-000029A80000}"/>
    <cellStyle name="Normal 95 23 23 3 2" xfId="52404" xr:uid="{00000000-0005-0000-0000-00002AA80000}"/>
    <cellStyle name="Normal 95 23 23 4" xfId="30046" xr:uid="{00000000-0005-0000-0000-00002BA80000}"/>
    <cellStyle name="Normal 95 23 23 5" xfId="34075" xr:uid="{00000000-0005-0000-0000-00002CA80000}"/>
    <cellStyle name="Normal 95 23 23 6" xfId="41306" xr:uid="{00000000-0005-0000-0000-00002DA80000}"/>
    <cellStyle name="Normal 95 23 24" xfId="10659" xr:uid="{00000000-0005-0000-0000-00002EA80000}"/>
    <cellStyle name="Normal 95 23 24 2" xfId="14735" xr:uid="{00000000-0005-0000-0000-00002FA80000}"/>
    <cellStyle name="Normal 95 23 24 2 2" xfId="26069" xr:uid="{00000000-0005-0000-0000-000030A80000}"/>
    <cellStyle name="Normal 95 23 24 2 2 2" xfId="56405" xr:uid="{00000000-0005-0000-0000-000031A80000}"/>
    <cellStyle name="Normal 95 23 24 2 3" xfId="45307" xr:uid="{00000000-0005-0000-0000-000032A80000}"/>
    <cellStyle name="Normal 95 23 24 3" xfId="22043" xr:uid="{00000000-0005-0000-0000-000033A80000}"/>
    <cellStyle name="Normal 95 23 24 3 2" xfId="52453" xr:uid="{00000000-0005-0000-0000-000034A80000}"/>
    <cellStyle name="Normal 95 23 24 4" xfId="30095" xr:uid="{00000000-0005-0000-0000-000035A80000}"/>
    <cellStyle name="Normal 95 23 24 5" xfId="34124" xr:uid="{00000000-0005-0000-0000-000036A80000}"/>
    <cellStyle name="Normal 95 23 24 6" xfId="41355" xr:uid="{00000000-0005-0000-0000-000037A80000}"/>
    <cellStyle name="Normal 95 23 25" xfId="10709" xr:uid="{00000000-0005-0000-0000-000038A80000}"/>
    <cellStyle name="Normal 95 23 25 2" xfId="14784" xr:uid="{00000000-0005-0000-0000-000039A80000}"/>
    <cellStyle name="Normal 95 23 25 2 2" xfId="26118" xr:uid="{00000000-0005-0000-0000-00003AA80000}"/>
    <cellStyle name="Normal 95 23 25 2 2 2" xfId="56454" xr:uid="{00000000-0005-0000-0000-00003BA80000}"/>
    <cellStyle name="Normal 95 23 25 2 3" xfId="45356" xr:uid="{00000000-0005-0000-0000-00003CA80000}"/>
    <cellStyle name="Normal 95 23 25 3" xfId="22092" xr:uid="{00000000-0005-0000-0000-00003DA80000}"/>
    <cellStyle name="Normal 95 23 25 3 2" xfId="52502" xr:uid="{00000000-0005-0000-0000-00003EA80000}"/>
    <cellStyle name="Normal 95 23 25 4" xfId="30144" xr:uid="{00000000-0005-0000-0000-00003FA80000}"/>
    <cellStyle name="Normal 95 23 25 5" xfId="34173" xr:uid="{00000000-0005-0000-0000-000040A80000}"/>
    <cellStyle name="Normal 95 23 25 6" xfId="41404" xr:uid="{00000000-0005-0000-0000-000041A80000}"/>
    <cellStyle name="Normal 95 23 26" xfId="11293" xr:uid="{00000000-0005-0000-0000-000042A80000}"/>
    <cellStyle name="Normal 95 23 26 2" xfId="15320" xr:uid="{00000000-0005-0000-0000-000043A80000}"/>
    <cellStyle name="Normal 95 23 26 2 2" xfId="26654" xr:uid="{00000000-0005-0000-0000-000044A80000}"/>
    <cellStyle name="Normal 95 23 26 2 2 2" xfId="56990" xr:uid="{00000000-0005-0000-0000-000045A80000}"/>
    <cellStyle name="Normal 95 23 26 2 3" xfId="45892" xr:uid="{00000000-0005-0000-0000-000046A80000}"/>
    <cellStyle name="Normal 95 23 26 3" xfId="22628" xr:uid="{00000000-0005-0000-0000-000047A80000}"/>
    <cellStyle name="Normal 95 23 26 3 2" xfId="53038" xr:uid="{00000000-0005-0000-0000-000048A80000}"/>
    <cellStyle name="Normal 95 23 26 4" xfId="30680" xr:uid="{00000000-0005-0000-0000-000049A80000}"/>
    <cellStyle name="Normal 95 23 26 5" xfId="34709" xr:uid="{00000000-0005-0000-0000-00004AA80000}"/>
    <cellStyle name="Normal 95 23 26 6" xfId="41940" xr:uid="{00000000-0005-0000-0000-00004BA80000}"/>
    <cellStyle name="Normal 95 23 27" xfId="10753" xr:uid="{00000000-0005-0000-0000-00004CA80000}"/>
    <cellStyle name="Normal 95 23 27 2" xfId="14828" xr:uid="{00000000-0005-0000-0000-00004DA80000}"/>
    <cellStyle name="Normal 95 23 27 2 2" xfId="26162" xr:uid="{00000000-0005-0000-0000-00004EA80000}"/>
    <cellStyle name="Normal 95 23 27 2 2 2" xfId="56498" xr:uid="{00000000-0005-0000-0000-00004FA80000}"/>
    <cellStyle name="Normal 95 23 27 2 3" xfId="45400" xr:uid="{00000000-0005-0000-0000-000050A80000}"/>
    <cellStyle name="Normal 95 23 27 3" xfId="22136" xr:uid="{00000000-0005-0000-0000-000051A80000}"/>
    <cellStyle name="Normal 95 23 27 3 2" xfId="52546" xr:uid="{00000000-0005-0000-0000-000052A80000}"/>
    <cellStyle name="Normal 95 23 27 4" xfId="30188" xr:uid="{00000000-0005-0000-0000-000053A80000}"/>
    <cellStyle name="Normal 95 23 27 5" xfId="34217" xr:uid="{00000000-0005-0000-0000-000054A80000}"/>
    <cellStyle name="Normal 95 23 27 6" xfId="41448" xr:uid="{00000000-0005-0000-0000-000055A80000}"/>
    <cellStyle name="Normal 95 23 28" xfId="11367" xr:uid="{00000000-0005-0000-0000-000056A80000}"/>
    <cellStyle name="Normal 95 23 28 2" xfId="15394" xr:uid="{00000000-0005-0000-0000-000057A80000}"/>
    <cellStyle name="Normal 95 23 28 2 2" xfId="26728" xr:uid="{00000000-0005-0000-0000-000058A80000}"/>
    <cellStyle name="Normal 95 23 28 2 2 2" xfId="57064" xr:uid="{00000000-0005-0000-0000-000059A80000}"/>
    <cellStyle name="Normal 95 23 28 2 3" xfId="45966" xr:uid="{00000000-0005-0000-0000-00005AA80000}"/>
    <cellStyle name="Normal 95 23 28 3" xfId="22702" xr:uid="{00000000-0005-0000-0000-00005BA80000}"/>
    <cellStyle name="Normal 95 23 28 3 2" xfId="53112" xr:uid="{00000000-0005-0000-0000-00005CA80000}"/>
    <cellStyle name="Normal 95 23 28 4" xfId="30754" xr:uid="{00000000-0005-0000-0000-00005DA80000}"/>
    <cellStyle name="Normal 95 23 28 5" xfId="34783" xr:uid="{00000000-0005-0000-0000-00005EA80000}"/>
    <cellStyle name="Normal 95 23 28 6" xfId="42014" xr:uid="{00000000-0005-0000-0000-00005FA80000}"/>
    <cellStyle name="Normal 95 23 29" xfId="11524" xr:uid="{00000000-0005-0000-0000-000060A80000}"/>
    <cellStyle name="Normal 95 23 29 2" xfId="15551" xr:uid="{00000000-0005-0000-0000-000061A80000}"/>
    <cellStyle name="Normal 95 23 29 2 2" xfId="26885" xr:uid="{00000000-0005-0000-0000-000062A80000}"/>
    <cellStyle name="Normal 95 23 29 2 2 2" xfId="57221" xr:uid="{00000000-0005-0000-0000-000063A80000}"/>
    <cellStyle name="Normal 95 23 29 2 3" xfId="46123" xr:uid="{00000000-0005-0000-0000-000064A80000}"/>
    <cellStyle name="Normal 95 23 29 3" xfId="22859" xr:uid="{00000000-0005-0000-0000-000065A80000}"/>
    <cellStyle name="Normal 95 23 29 3 2" xfId="53269" xr:uid="{00000000-0005-0000-0000-000066A80000}"/>
    <cellStyle name="Normal 95 23 29 4" xfId="30911" xr:uid="{00000000-0005-0000-0000-000067A80000}"/>
    <cellStyle name="Normal 95 23 29 5" xfId="34940" xr:uid="{00000000-0005-0000-0000-000068A80000}"/>
    <cellStyle name="Normal 95 23 29 6" xfId="42171" xr:uid="{00000000-0005-0000-0000-000069A80000}"/>
    <cellStyle name="Normal 95 23 3" xfId="5598" xr:uid="{00000000-0005-0000-0000-00006AA80000}"/>
    <cellStyle name="Normal 95 23 3 2" xfId="7195" xr:uid="{00000000-0005-0000-0000-00006BA80000}"/>
    <cellStyle name="Normal 95 23 3 2 2" xfId="18619" xr:uid="{00000000-0005-0000-0000-00006CA80000}"/>
    <cellStyle name="Normal 95 23 3 2 2 2" xfId="49122" xr:uid="{00000000-0005-0000-0000-00006DA80000}"/>
    <cellStyle name="Normal 95 23 3 2 3" xfId="38024" xr:uid="{00000000-0005-0000-0000-00006EA80000}"/>
    <cellStyle name="Normal 95 23 3 3" xfId="9393" xr:uid="{00000000-0005-0000-0000-00006FA80000}"/>
    <cellStyle name="Normal 95 23 3 3 2" xfId="20796" xr:uid="{00000000-0005-0000-0000-000070A80000}"/>
    <cellStyle name="Normal 95 23 3 3 2 2" xfId="51206" xr:uid="{00000000-0005-0000-0000-000071A80000}"/>
    <cellStyle name="Normal 95 23 3 3 3" xfId="40108" xr:uid="{00000000-0005-0000-0000-000072A80000}"/>
    <cellStyle name="Normal 95 23 3 4" xfId="13488" xr:uid="{00000000-0005-0000-0000-000073A80000}"/>
    <cellStyle name="Normal 95 23 3 4 2" xfId="24822" xr:uid="{00000000-0005-0000-0000-000074A80000}"/>
    <cellStyle name="Normal 95 23 3 4 2 2" xfId="55158" xr:uid="{00000000-0005-0000-0000-000075A80000}"/>
    <cellStyle name="Normal 95 23 3 4 3" xfId="44060" xr:uid="{00000000-0005-0000-0000-000076A80000}"/>
    <cellStyle name="Normal 95 23 3 5" xfId="17022" xr:uid="{00000000-0005-0000-0000-000077A80000}"/>
    <cellStyle name="Normal 95 23 3 5 2" xfId="47525" xr:uid="{00000000-0005-0000-0000-000078A80000}"/>
    <cellStyle name="Normal 95 23 3 6" xfId="28848" xr:uid="{00000000-0005-0000-0000-000079A80000}"/>
    <cellStyle name="Normal 95 23 3 7" xfId="32877" xr:uid="{00000000-0005-0000-0000-00007AA80000}"/>
    <cellStyle name="Normal 95 23 3 8" xfId="36427" xr:uid="{00000000-0005-0000-0000-00007BA80000}"/>
    <cellStyle name="Normal 95 23 30" xfId="11517" xr:uid="{00000000-0005-0000-0000-00007CA80000}"/>
    <cellStyle name="Normal 95 23 30 2" xfId="15544" xr:uid="{00000000-0005-0000-0000-00007DA80000}"/>
    <cellStyle name="Normal 95 23 30 2 2" xfId="26878" xr:uid="{00000000-0005-0000-0000-00007EA80000}"/>
    <cellStyle name="Normal 95 23 30 2 2 2" xfId="57214" xr:uid="{00000000-0005-0000-0000-00007FA80000}"/>
    <cellStyle name="Normal 95 23 30 2 3" xfId="46116" xr:uid="{00000000-0005-0000-0000-000080A80000}"/>
    <cellStyle name="Normal 95 23 30 3" xfId="22852" xr:uid="{00000000-0005-0000-0000-000081A80000}"/>
    <cellStyle name="Normal 95 23 30 3 2" xfId="53262" xr:uid="{00000000-0005-0000-0000-000082A80000}"/>
    <cellStyle name="Normal 95 23 30 4" xfId="30904" xr:uid="{00000000-0005-0000-0000-000083A80000}"/>
    <cellStyle name="Normal 95 23 30 5" xfId="34933" xr:uid="{00000000-0005-0000-0000-000084A80000}"/>
    <cellStyle name="Normal 95 23 30 6" xfId="42164" xr:uid="{00000000-0005-0000-0000-000085A80000}"/>
    <cellStyle name="Normal 95 23 31" xfId="11598" xr:uid="{00000000-0005-0000-0000-000086A80000}"/>
    <cellStyle name="Normal 95 23 31 2" xfId="15625" xr:uid="{00000000-0005-0000-0000-000087A80000}"/>
    <cellStyle name="Normal 95 23 31 2 2" xfId="26959" xr:uid="{00000000-0005-0000-0000-000088A80000}"/>
    <cellStyle name="Normal 95 23 31 2 2 2" xfId="57295" xr:uid="{00000000-0005-0000-0000-000089A80000}"/>
    <cellStyle name="Normal 95 23 31 2 3" xfId="46197" xr:uid="{00000000-0005-0000-0000-00008AA80000}"/>
    <cellStyle name="Normal 95 23 31 3" xfId="22933" xr:uid="{00000000-0005-0000-0000-00008BA80000}"/>
    <cellStyle name="Normal 95 23 31 3 2" xfId="53343" xr:uid="{00000000-0005-0000-0000-00008CA80000}"/>
    <cellStyle name="Normal 95 23 31 4" xfId="30985" xr:uid="{00000000-0005-0000-0000-00008DA80000}"/>
    <cellStyle name="Normal 95 23 31 5" xfId="35014" xr:uid="{00000000-0005-0000-0000-00008EA80000}"/>
    <cellStyle name="Normal 95 23 31 6" xfId="42245" xr:uid="{00000000-0005-0000-0000-00008FA80000}"/>
    <cellStyle name="Normal 95 23 32" xfId="11676" xr:uid="{00000000-0005-0000-0000-000090A80000}"/>
    <cellStyle name="Normal 95 23 32 2" xfId="15703" xr:uid="{00000000-0005-0000-0000-000091A80000}"/>
    <cellStyle name="Normal 95 23 32 2 2" xfId="27037" xr:uid="{00000000-0005-0000-0000-000092A80000}"/>
    <cellStyle name="Normal 95 23 32 2 2 2" xfId="57373" xr:uid="{00000000-0005-0000-0000-000093A80000}"/>
    <cellStyle name="Normal 95 23 32 2 3" xfId="46275" xr:uid="{00000000-0005-0000-0000-000094A80000}"/>
    <cellStyle name="Normal 95 23 32 3" xfId="23011" xr:uid="{00000000-0005-0000-0000-000095A80000}"/>
    <cellStyle name="Normal 95 23 32 3 2" xfId="53421" xr:uid="{00000000-0005-0000-0000-000096A80000}"/>
    <cellStyle name="Normal 95 23 32 4" xfId="31063" xr:uid="{00000000-0005-0000-0000-000097A80000}"/>
    <cellStyle name="Normal 95 23 32 5" xfId="35092" xr:uid="{00000000-0005-0000-0000-000098A80000}"/>
    <cellStyle name="Normal 95 23 32 6" xfId="42323" xr:uid="{00000000-0005-0000-0000-000099A80000}"/>
    <cellStyle name="Normal 95 23 33" xfId="11754" xr:uid="{00000000-0005-0000-0000-00009AA80000}"/>
    <cellStyle name="Normal 95 23 33 2" xfId="15781" xr:uid="{00000000-0005-0000-0000-00009BA80000}"/>
    <cellStyle name="Normal 95 23 33 2 2" xfId="27115" xr:uid="{00000000-0005-0000-0000-00009CA80000}"/>
    <cellStyle name="Normal 95 23 33 2 2 2" xfId="57451" xr:uid="{00000000-0005-0000-0000-00009DA80000}"/>
    <cellStyle name="Normal 95 23 33 2 3" xfId="46353" xr:uid="{00000000-0005-0000-0000-00009EA80000}"/>
    <cellStyle name="Normal 95 23 33 3" xfId="23089" xr:uid="{00000000-0005-0000-0000-00009FA80000}"/>
    <cellStyle name="Normal 95 23 33 3 2" xfId="53499" xr:uid="{00000000-0005-0000-0000-0000A0A80000}"/>
    <cellStyle name="Normal 95 23 33 4" xfId="31141" xr:uid="{00000000-0005-0000-0000-0000A1A80000}"/>
    <cellStyle name="Normal 95 23 33 5" xfId="35170" xr:uid="{00000000-0005-0000-0000-0000A2A80000}"/>
    <cellStyle name="Normal 95 23 33 6" xfId="42401" xr:uid="{00000000-0005-0000-0000-0000A3A80000}"/>
    <cellStyle name="Normal 95 23 34" xfId="11832" xr:uid="{00000000-0005-0000-0000-0000A4A80000}"/>
    <cellStyle name="Normal 95 23 34 2" xfId="15859" xr:uid="{00000000-0005-0000-0000-0000A5A80000}"/>
    <cellStyle name="Normal 95 23 34 2 2" xfId="27193" xr:uid="{00000000-0005-0000-0000-0000A6A80000}"/>
    <cellStyle name="Normal 95 23 34 2 2 2" xfId="57529" xr:uid="{00000000-0005-0000-0000-0000A7A80000}"/>
    <cellStyle name="Normal 95 23 34 2 3" xfId="46431" xr:uid="{00000000-0005-0000-0000-0000A8A80000}"/>
    <cellStyle name="Normal 95 23 34 3" xfId="23167" xr:uid="{00000000-0005-0000-0000-0000A9A80000}"/>
    <cellStyle name="Normal 95 23 34 3 2" xfId="53577" xr:uid="{00000000-0005-0000-0000-0000AAA80000}"/>
    <cellStyle name="Normal 95 23 34 4" xfId="31219" xr:uid="{00000000-0005-0000-0000-0000ABA80000}"/>
    <cellStyle name="Normal 95 23 34 5" xfId="35248" xr:uid="{00000000-0005-0000-0000-0000ACA80000}"/>
    <cellStyle name="Normal 95 23 34 6" xfId="42479" xr:uid="{00000000-0005-0000-0000-0000ADA80000}"/>
    <cellStyle name="Normal 95 23 35" xfId="11910" xr:uid="{00000000-0005-0000-0000-0000AEA80000}"/>
    <cellStyle name="Normal 95 23 35 2" xfId="15937" xr:uid="{00000000-0005-0000-0000-0000AFA80000}"/>
    <cellStyle name="Normal 95 23 35 2 2" xfId="27271" xr:uid="{00000000-0005-0000-0000-0000B0A80000}"/>
    <cellStyle name="Normal 95 23 35 2 2 2" xfId="57607" xr:uid="{00000000-0005-0000-0000-0000B1A80000}"/>
    <cellStyle name="Normal 95 23 35 2 3" xfId="46509" xr:uid="{00000000-0005-0000-0000-0000B2A80000}"/>
    <cellStyle name="Normal 95 23 35 3" xfId="23245" xr:uid="{00000000-0005-0000-0000-0000B3A80000}"/>
    <cellStyle name="Normal 95 23 35 3 2" xfId="53655" xr:uid="{00000000-0005-0000-0000-0000B4A80000}"/>
    <cellStyle name="Normal 95 23 35 4" xfId="31297" xr:uid="{00000000-0005-0000-0000-0000B5A80000}"/>
    <cellStyle name="Normal 95 23 35 5" xfId="35326" xr:uid="{00000000-0005-0000-0000-0000B6A80000}"/>
    <cellStyle name="Normal 95 23 35 6" xfId="42557" xr:uid="{00000000-0005-0000-0000-0000B7A80000}"/>
    <cellStyle name="Normal 95 23 36" xfId="11988" xr:uid="{00000000-0005-0000-0000-0000B8A80000}"/>
    <cellStyle name="Normal 95 23 36 2" xfId="16015" xr:uid="{00000000-0005-0000-0000-0000B9A80000}"/>
    <cellStyle name="Normal 95 23 36 2 2" xfId="27349" xr:uid="{00000000-0005-0000-0000-0000BAA80000}"/>
    <cellStyle name="Normal 95 23 36 2 2 2" xfId="57685" xr:uid="{00000000-0005-0000-0000-0000BBA80000}"/>
    <cellStyle name="Normal 95 23 36 2 3" xfId="46587" xr:uid="{00000000-0005-0000-0000-0000BCA80000}"/>
    <cellStyle name="Normal 95 23 36 3" xfId="23323" xr:uid="{00000000-0005-0000-0000-0000BDA80000}"/>
    <cellStyle name="Normal 95 23 36 3 2" xfId="53733" xr:uid="{00000000-0005-0000-0000-0000BEA80000}"/>
    <cellStyle name="Normal 95 23 36 4" xfId="31375" xr:uid="{00000000-0005-0000-0000-0000BFA80000}"/>
    <cellStyle name="Normal 95 23 36 5" xfId="35404" xr:uid="{00000000-0005-0000-0000-0000C0A80000}"/>
    <cellStyle name="Normal 95 23 36 6" xfId="42635" xr:uid="{00000000-0005-0000-0000-0000C1A80000}"/>
    <cellStyle name="Normal 95 23 37" xfId="12066" xr:uid="{00000000-0005-0000-0000-0000C2A80000}"/>
    <cellStyle name="Normal 95 23 37 2" xfId="16093" xr:uid="{00000000-0005-0000-0000-0000C3A80000}"/>
    <cellStyle name="Normal 95 23 37 2 2" xfId="27427" xr:uid="{00000000-0005-0000-0000-0000C4A80000}"/>
    <cellStyle name="Normal 95 23 37 2 2 2" xfId="57763" xr:uid="{00000000-0005-0000-0000-0000C5A80000}"/>
    <cellStyle name="Normal 95 23 37 2 3" xfId="46665" xr:uid="{00000000-0005-0000-0000-0000C6A80000}"/>
    <cellStyle name="Normal 95 23 37 3" xfId="23401" xr:uid="{00000000-0005-0000-0000-0000C7A80000}"/>
    <cellStyle name="Normal 95 23 37 3 2" xfId="53811" xr:uid="{00000000-0005-0000-0000-0000C8A80000}"/>
    <cellStyle name="Normal 95 23 37 4" xfId="31453" xr:uid="{00000000-0005-0000-0000-0000C9A80000}"/>
    <cellStyle name="Normal 95 23 37 5" xfId="35482" xr:uid="{00000000-0005-0000-0000-0000CAA80000}"/>
    <cellStyle name="Normal 95 23 37 6" xfId="42713" xr:uid="{00000000-0005-0000-0000-0000CBA80000}"/>
    <cellStyle name="Normal 95 23 38" xfId="12143" xr:uid="{00000000-0005-0000-0000-0000CCA80000}"/>
    <cellStyle name="Normal 95 23 38 2" xfId="16170" xr:uid="{00000000-0005-0000-0000-0000CDA80000}"/>
    <cellStyle name="Normal 95 23 38 2 2" xfId="27504" xr:uid="{00000000-0005-0000-0000-0000CEA80000}"/>
    <cellStyle name="Normal 95 23 38 2 2 2" xfId="57840" xr:uid="{00000000-0005-0000-0000-0000CFA80000}"/>
    <cellStyle name="Normal 95 23 38 2 3" xfId="46742" xr:uid="{00000000-0005-0000-0000-0000D0A80000}"/>
    <cellStyle name="Normal 95 23 38 3" xfId="23478" xr:uid="{00000000-0005-0000-0000-0000D1A80000}"/>
    <cellStyle name="Normal 95 23 38 3 2" xfId="53888" xr:uid="{00000000-0005-0000-0000-0000D2A80000}"/>
    <cellStyle name="Normal 95 23 38 4" xfId="31530" xr:uid="{00000000-0005-0000-0000-0000D3A80000}"/>
    <cellStyle name="Normal 95 23 38 5" xfId="35559" xr:uid="{00000000-0005-0000-0000-0000D4A80000}"/>
    <cellStyle name="Normal 95 23 38 6" xfId="42790" xr:uid="{00000000-0005-0000-0000-0000D5A80000}"/>
    <cellStyle name="Normal 95 23 39" xfId="12216" xr:uid="{00000000-0005-0000-0000-0000D6A80000}"/>
    <cellStyle name="Normal 95 23 39 2" xfId="16243" xr:uid="{00000000-0005-0000-0000-0000D7A80000}"/>
    <cellStyle name="Normal 95 23 39 2 2" xfId="27577" xr:uid="{00000000-0005-0000-0000-0000D8A80000}"/>
    <cellStyle name="Normal 95 23 39 2 2 2" xfId="57913" xr:uid="{00000000-0005-0000-0000-0000D9A80000}"/>
    <cellStyle name="Normal 95 23 39 2 3" xfId="46815" xr:uid="{00000000-0005-0000-0000-0000DAA80000}"/>
    <cellStyle name="Normal 95 23 39 3" xfId="23551" xr:uid="{00000000-0005-0000-0000-0000DBA80000}"/>
    <cellStyle name="Normal 95 23 39 3 2" xfId="53961" xr:uid="{00000000-0005-0000-0000-0000DCA80000}"/>
    <cellStyle name="Normal 95 23 39 4" xfId="31603" xr:uid="{00000000-0005-0000-0000-0000DDA80000}"/>
    <cellStyle name="Normal 95 23 39 5" xfId="35632" xr:uid="{00000000-0005-0000-0000-0000DEA80000}"/>
    <cellStyle name="Normal 95 23 39 6" xfId="42863" xr:uid="{00000000-0005-0000-0000-0000DFA80000}"/>
    <cellStyle name="Normal 95 23 4" xfId="6154" xr:uid="{00000000-0005-0000-0000-0000E0A80000}"/>
    <cellStyle name="Normal 95 23 4 2" xfId="7751" xr:uid="{00000000-0005-0000-0000-0000E1A80000}"/>
    <cellStyle name="Normal 95 23 4 2 2" xfId="19175" xr:uid="{00000000-0005-0000-0000-0000E2A80000}"/>
    <cellStyle name="Normal 95 23 4 2 2 2" xfId="49678" xr:uid="{00000000-0005-0000-0000-0000E3A80000}"/>
    <cellStyle name="Normal 95 23 4 2 3" xfId="38580" xr:uid="{00000000-0005-0000-0000-0000E4A80000}"/>
    <cellStyle name="Normal 95 23 4 3" xfId="9380" xr:uid="{00000000-0005-0000-0000-0000E5A80000}"/>
    <cellStyle name="Normal 95 23 4 3 2" xfId="20783" xr:uid="{00000000-0005-0000-0000-0000E6A80000}"/>
    <cellStyle name="Normal 95 23 4 3 2 2" xfId="51193" xr:uid="{00000000-0005-0000-0000-0000E7A80000}"/>
    <cellStyle name="Normal 95 23 4 3 3" xfId="40095" xr:uid="{00000000-0005-0000-0000-0000E8A80000}"/>
    <cellStyle name="Normal 95 23 4 4" xfId="13475" xr:uid="{00000000-0005-0000-0000-0000E9A80000}"/>
    <cellStyle name="Normal 95 23 4 4 2" xfId="24809" xr:uid="{00000000-0005-0000-0000-0000EAA80000}"/>
    <cellStyle name="Normal 95 23 4 4 2 2" xfId="55145" xr:uid="{00000000-0005-0000-0000-0000EBA80000}"/>
    <cellStyle name="Normal 95 23 4 4 3" xfId="44047" xr:uid="{00000000-0005-0000-0000-0000ECA80000}"/>
    <cellStyle name="Normal 95 23 4 5" xfId="17578" xr:uid="{00000000-0005-0000-0000-0000EDA80000}"/>
    <cellStyle name="Normal 95 23 4 5 2" xfId="48081" xr:uid="{00000000-0005-0000-0000-0000EEA80000}"/>
    <cellStyle name="Normal 95 23 4 6" xfId="28835" xr:uid="{00000000-0005-0000-0000-0000EFA80000}"/>
    <cellStyle name="Normal 95 23 4 7" xfId="32864" xr:uid="{00000000-0005-0000-0000-0000F0A80000}"/>
    <cellStyle name="Normal 95 23 4 8" xfId="36983" xr:uid="{00000000-0005-0000-0000-0000F1A80000}"/>
    <cellStyle name="Normal 95 23 40" xfId="12289" xr:uid="{00000000-0005-0000-0000-0000F2A80000}"/>
    <cellStyle name="Normal 95 23 40 2" xfId="16316" xr:uid="{00000000-0005-0000-0000-0000F3A80000}"/>
    <cellStyle name="Normal 95 23 40 2 2" xfId="27650" xr:uid="{00000000-0005-0000-0000-0000F4A80000}"/>
    <cellStyle name="Normal 95 23 40 2 2 2" xfId="57986" xr:uid="{00000000-0005-0000-0000-0000F5A80000}"/>
    <cellStyle name="Normal 95 23 40 2 3" xfId="46888" xr:uid="{00000000-0005-0000-0000-0000F6A80000}"/>
    <cellStyle name="Normal 95 23 40 3" xfId="23624" xr:uid="{00000000-0005-0000-0000-0000F7A80000}"/>
    <cellStyle name="Normal 95 23 40 3 2" xfId="54034" xr:uid="{00000000-0005-0000-0000-0000F8A80000}"/>
    <cellStyle name="Normal 95 23 40 4" xfId="31676" xr:uid="{00000000-0005-0000-0000-0000F9A80000}"/>
    <cellStyle name="Normal 95 23 40 5" xfId="35705" xr:uid="{00000000-0005-0000-0000-0000FAA80000}"/>
    <cellStyle name="Normal 95 23 40 6" xfId="42936" xr:uid="{00000000-0005-0000-0000-0000FBA80000}"/>
    <cellStyle name="Normal 95 23 41" xfId="12354" xr:uid="{00000000-0005-0000-0000-0000FCA80000}"/>
    <cellStyle name="Normal 95 23 41 2" xfId="16381" xr:uid="{00000000-0005-0000-0000-0000FDA80000}"/>
    <cellStyle name="Normal 95 23 41 2 2" xfId="27715" xr:uid="{00000000-0005-0000-0000-0000FEA80000}"/>
    <cellStyle name="Normal 95 23 41 2 2 2" xfId="58051" xr:uid="{00000000-0005-0000-0000-0000FFA80000}"/>
    <cellStyle name="Normal 95 23 41 2 3" xfId="46953" xr:uid="{00000000-0005-0000-0000-000000A90000}"/>
    <cellStyle name="Normal 95 23 41 3" xfId="23689" xr:uid="{00000000-0005-0000-0000-000001A90000}"/>
    <cellStyle name="Normal 95 23 41 3 2" xfId="54099" xr:uid="{00000000-0005-0000-0000-000002A90000}"/>
    <cellStyle name="Normal 95 23 41 4" xfId="31741" xr:uid="{00000000-0005-0000-0000-000003A90000}"/>
    <cellStyle name="Normal 95 23 41 5" xfId="35770" xr:uid="{00000000-0005-0000-0000-000004A90000}"/>
    <cellStyle name="Normal 95 23 41 6" xfId="43001" xr:uid="{00000000-0005-0000-0000-000005A90000}"/>
    <cellStyle name="Normal 95 23 42" xfId="12419" xr:uid="{00000000-0005-0000-0000-000006A90000}"/>
    <cellStyle name="Normal 95 23 42 2" xfId="16446" xr:uid="{00000000-0005-0000-0000-000007A90000}"/>
    <cellStyle name="Normal 95 23 42 2 2" xfId="27780" xr:uid="{00000000-0005-0000-0000-000008A90000}"/>
    <cellStyle name="Normal 95 23 42 2 2 2" xfId="58116" xr:uid="{00000000-0005-0000-0000-000009A90000}"/>
    <cellStyle name="Normal 95 23 42 2 3" xfId="47018" xr:uid="{00000000-0005-0000-0000-00000AA90000}"/>
    <cellStyle name="Normal 95 23 42 3" xfId="23754" xr:uid="{00000000-0005-0000-0000-00000BA90000}"/>
    <cellStyle name="Normal 95 23 42 3 2" xfId="54164" xr:uid="{00000000-0005-0000-0000-00000CA90000}"/>
    <cellStyle name="Normal 95 23 42 4" xfId="31806" xr:uid="{00000000-0005-0000-0000-00000DA90000}"/>
    <cellStyle name="Normal 95 23 42 5" xfId="35835" xr:uid="{00000000-0005-0000-0000-00000EA90000}"/>
    <cellStyle name="Normal 95 23 42 6" xfId="43066" xr:uid="{00000000-0005-0000-0000-00000FA90000}"/>
    <cellStyle name="Normal 95 23 43" xfId="12472" xr:uid="{00000000-0005-0000-0000-000010A90000}"/>
    <cellStyle name="Normal 95 23 43 2" xfId="16499" xr:uid="{00000000-0005-0000-0000-000011A90000}"/>
    <cellStyle name="Normal 95 23 43 2 2" xfId="27833" xr:uid="{00000000-0005-0000-0000-000012A90000}"/>
    <cellStyle name="Normal 95 23 43 2 2 2" xfId="58169" xr:uid="{00000000-0005-0000-0000-000013A90000}"/>
    <cellStyle name="Normal 95 23 43 2 3" xfId="47071" xr:uid="{00000000-0005-0000-0000-000014A90000}"/>
    <cellStyle name="Normal 95 23 43 3" xfId="23807" xr:uid="{00000000-0005-0000-0000-000015A90000}"/>
    <cellStyle name="Normal 95 23 43 3 2" xfId="54217" xr:uid="{00000000-0005-0000-0000-000016A90000}"/>
    <cellStyle name="Normal 95 23 43 4" xfId="31859" xr:uid="{00000000-0005-0000-0000-000017A90000}"/>
    <cellStyle name="Normal 95 23 43 5" xfId="35888" xr:uid="{00000000-0005-0000-0000-000018A90000}"/>
    <cellStyle name="Normal 95 23 43 6" xfId="43119" xr:uid="{00000000-0005-0000-0000-000019A90000}"/>
    <cellStyle name="Normal 95 23 44" xfId="12525" xr:uid="{00000000-0005-0000-0000-00001AA90000}"/>
    <cellStyle name="Normal 95 23 44 2" xfId="16552" xr:uid="{00000000-0005-0000-0000-00001BA90000}"/>
    <cellStyle name="Normal 95 23 44 2 2" xfId="27886" xr:uid="{00000000-0005-0000-0000-00001CA90000}"/>
    <cellStyle name="Normal 95 23 44 2 2 2" xfId="58222" xr:uid="{00000000-0005-0000-0000-00001DA90000}"/>
    <cellStyle name="Normal 95 23 44 2 3" xfId="47124" xr:uid="{00000000-0005-0000-0000-00001EA90000}"/>
    <cellStyle name="Normal 95 23 44 3" xfId="23860" xr:uid="{00000000-0005-0000-0000-00001FA90000}"/>
    <cellStyle name="Normal 95 23 44 3 2" xfId="54270" xr:uid="{00000000-0005-0000-0000-000020A90000}"/>
    <cellStyle name="Normal 95 23 44 4" xfId="31912" xr:uid="{00000000-0005-0000-0000-000021A90000}"/>
    <cellStyle name="Normal 95 23 44 5" xfId="35941" xr:uid="{00000000-0005-0000-0000-000022A90000}"/>
    <cellStyle name="Normal 95 23 44 6" xfId="43172" xr:uid="{00000000-0005-0000-0000-000023A90000}"/>
    <cellStyle name="Normal 95 23 45" xfId="12578" xr:uid="{00000000-0005-0000-0000-000024A90000}"/>
    <cellStyle name="Normal 95 23 45 2" xfId="16605" xr:uid="{00000000-0005-0000-0000-000025A90000}"/>
    <cellStyle name="Normal 95 23 45 2 2" xfId="27939" xr:uid="{00000000-0005-0000-0000-000026A90000}"/>
    <cellStyle name="Normal 95 23 45 2 2 2" xfId="58275" xr:uid="{00000000-0005-0000-0000-000027A90000}"/>
    <cellStyle name="Normal 95 23 45 2 3" xfId="47177" xr:uid="{00000000-0005-0000-0000-000028A90000}"/>
    <cellStyle name="Normal 95 23 45 3" xfId="23913" xr:uid="{00000000-0005-0000-0000-000029A90000}"/>
    <cellStyle name="Normal 95 23 45 3 2" xfId="54323" xr:uid="{00000000-0005-0000-0000-00002AA90000}"/>
    <cellStyle name="Normal 95 23 45 4" xfId="31965" xr:uid="{00000000-0005-0000-0000-00002BA90000}"/>
    <cellStyle name="Normal 95 23 45 5" xfId="35994" xr:uid="{00000000-0005-0000-0000-00002CA90000}"/>
    <cellStyle name="Normal 95 23 45 6" xfId="43225" xr:uid="{00000000-0005-0000-0000-00002DA90000}"/>
    <cellStyle name="Normal 95 23 46" xfId="12631" xr:uid="{00000000-0005-0000-0000-00002EA90000}"/>
    <cellStyle name="Normal 95 23 46 2" xfId="16658" xr:uid="{00000000-0005-0000-0000-00002FA90000}"/>
    <cellStyle name="Normal 95 23 46 2 2" xfId="27992" xr:uid="{00000000-0005-0000-0000-000030A90000}"/>
    <cellStyle name="Normal 95 23 46 2 2 2" xfId="58328" xr:uid="{00000000-0005-0000-0000-000031A90000}"/>
    <cellStyle name="Normal 95 23 46 2 3" xfId="47230" xr:uid="{00000000-0005-0000-0000-000032A90000}"/>
    <cellStyle name="Normal 95 23 46 3" xfId="23966" xr:uid="{00000000-0005-0000-0000-000033A90000}"/>
    <cellStyle name="Normal 95 23 46 3 2" xfId="54376" xr:uid="{00000000-0005-0000-0000-000034A90000}"/>
    <cellStyle name="Normal 95 23 46 4" xfId="32018" xr:uid="{00000000-0005-0000-0000-000035A90000}"/>
    <cellStyle name="Normal 95 23 46 5" xfId="36047" xr:uid="{00000000-0005-0000-0000-000036A90000}"/>
    <cellStyle name="Normal 95 23 46 6" xfId="43278" xr:uid="{00000000-0005-0000-0000-000037A90000}"/>
    <cellStyle name="Normal 95 23 47" xfId="12683" xr:uid="{00000000-0005-0000-0000-000038A90000}"/>
    <cellStyle name="Normal 95 23 47 2" xfId="16710" xr:uid="{00000000-0005-0000-0000-000039A90000}"/>
    <cellStyle name="Normal 95 23 47 2 2" xfId="28044" xr:uid="{00000000-0005-0000-0000-00003AA90000}"/>
    <cellStyle name="Normal 95 23 47 2 2 2" xfId="58380" xr:uid="{00000000-0005-0000-0000-00003BA90000}"/>
    <cellStyle name="Normal 95 23 47 2 3" xfId="47282" xr:uid="{00000000-0005-0000-0000-00003CA90000}"/>
    <cellStyle name="Normal 95 23 47 3" xfId="24018" xr:uid="{00000000-0005-0000-0000-00003DA90000}"/>
    <cellStyle name="Normal 95 23 47 3 2" xfId="54428" xr:uid="{00000000-0005-0000-0000-00003EA90000}"/>
    <cellStyle name="Normal 95 23 47 4" xfId="32070" xr:uid="{00000000-0005-0000-0000-00003FA90000}"/>
    <cellStyle name="Normal 95 23 47 5" xfId="36099" xr:uid="{00000000-0005-0000-0000-000040A90000}"/>
    <cellStyle name="Normal 95 23 47 6" xfId="43330" xr:uid="{00000000-0005-0000-0000-000041A90000}"/>
    <cellStyle name="Normal 95 23 48" xfId="12735" xr:uid="{00000000-0005-0000-0000-000042A90000}"/>
    <cellStyle name="Normal 95 23 48 2" xfId="16762" xr:uid="{00000000-0005-0000-0000-000043A90000}"/>
    <cellStyle name="Normal 95 23 48 2 2" xfId="28096" xr:uid="{00000000-0005-0000-0000-000044A90000}"/>
    <cellStyle name="Normal 95 23 48 2 2 2" xfId="58432" xr:uid="{00000000-0005-0000-0000-000045A90000}"/>
    <cellStyle name="Normal 95 23 48 2 3" xfId="47334" xr:uid="{00000000-0005-0000-0000-000046A90000}"/>
    <cellStyle name="Normal 95 23 48 3" xfId="24070" xr:uid="{00000000-0005-0000-0000-000047A90000}"/>
    <cellStyle name="Normal 95 23 48 3 2" xfId="54480" xr:uid="{00000000-0005-0000-0000-000048A90000}"/>
    <cellStyle name="Normal 95 23 48 4" xfId="32122" xr:uid="{00000000-0005-0000-0000-000049A90000}"/>
    <cellStyle name="Normal 95 23 48 5" xfId="36151" xr:uid="{00000000-0005-0000-0000-00004AA90000}"/>
    <cellStyle name="Normal 95 23 48 6" xfId="43382" xr:uid="{00000000-0005-0000-0000-00004BA90000}"/>
    <cellStyle name="Normal 95 23 49" xfId="12784" xr:uid="{00000000-0005-0000-0000-00004CA90000}"/>
    <cellStyle name="Normal 95 23 49 2" xfId="16811" xr:uid="{00000000-0005-0000-0000-00004DA90000}"/>
    <cellStyle name="Normal 95 23 49 2 2" xfId="28145" xr:uid="{00000000-0005-0000-0000-00004EA90000}"/>
    <cellStyle name="Normal 95 23 49 2 2 2" xfId="58481" xr:uid="{00000000-0005-0000-0000-00004FA90000}"/>
    <cellStyle name="Normal 95 23 49 2 3" xfId="47383" xr:uid="{00000000-0005-0000-0000-000050A90000}"/>
    <cellStyle name="Normal 95 23 49 3" xfId="24119" xr:uid="{00000000-0005-0000-0000-000051A90000}"/>
    <cellStyle name="Normal 95 23 49 3 2" xfId="54529" xr:uid="{00000000-0005-0000-0000-000052A90000}"/>
    <cellStyle name="Normal 95 23 49 4" xfId="32171" xr:uid="{00000000-0005-0000-0000-000053A90000}"/>
    <cellStyle name="Normal 95 23 49 5" xfId="36200" xr:uid="{00000000-0005-0000-0000-000054A90000}"/>
    <cellStyle name="Normal 95 23 49 6" xfId="43431" xr:uid="{00000000-0005-0000-0000-000055A90000}"/>
    <cellStyle name="Normal 95 23 5" xfId="6229" xr:uid="{00000000-0005-0000-0000-000056A90000}"/>
    <cellStyle name="Normal 95 23 5 2" xfId="7826" xr:uid="{00000000-0005-0000-0000-000057A90000}"/>
    <cellStyle name="Normal 95 23 5 2 2" xfId="19250" xr:uid="{00000000-0005-0000-0000-000058A90000}"/>
    <cellStyle name="Normal 95 23 5 2 2 2" xfId="49753" xr:uid="{00000000-0005-0000-0000-000059A90000}"/>
    <cellStyle name="Normal 95 23 5 2 3" xfId="38655" xr:uid="{00000000-0005-0000-0000-00005AA90000}"/>
    <cellStyle name="Normal 95 23 5 3" xfId="9467" xr:uid="{00000000-0005-0000-0000-00005BA90000}"/>
    <cellStyle name="Normal 95 23 5 3 2" xfId="20870" xr:uid="{00000000-0005-0000-0000-00005CA90000}"/>
    <cellStyle name="Normal 95 23 5 3 2 2" xfId="51280" xr:uid="{00000000-0005-0000-0000-00005DA90000}"/>
    <cellStyle name="Normal 95 23 5 3 3" xfId="40182" xr:uid="{00000000-0005-0000-0000-00005EA90000}"/>
    <cellStyle name="Normal 95 23 5 4" xfId="13562" xr:uid="{00000000-0005-0000-0000-00005FA90000}"/>
    <cellStyle name="Normal 95 23 5 4 2" xfId="24896" xr:uid="{00000000-0005-0000-0000-000060A90000}"/>
    <cellStyle name="Normal 95 23 5 4 2 2" xfId="55232" xr:uid="{00000000-0005-0000-0000-000061A90000}"/>
    <cellStyle name="Normal 95 23 5 4 3" xfId="44134" xr:uid="{00000000-0005-0000-0000-000062A90000}"/>
    <cellStyle name="Normal 95 23 5 5" xfId="17653" xr:uid="{00000000-0005-0000-0000-000063A90000}"/>
    <cellStyle name="Normal 95 23 5 5 2" xfId="48156" xr:uid="{00000000-0005-0000-0000-000064A90000}"/>
    <cellStyle name="Normal 95 23 5 6" xfId="28922" xr:uid="{00000000-0005-0000-0000-000065A90000}"/>
    <cellStyle name="Normal 95 23 5 7" xfId="32951" xr:uid="{00000000-0005-0000-0000-000066A90000}"/>
    <cellStyle name="Normal 95 23 5 8" xfId="37058" xr:uid="{00000000-0005-0000-0000-000067A90000}"/>
    <cellStyle name="Normal 95 23 50" xfId="8847" xr:uid="{00000000-0005-0000-0000-000068A90000}"/>
    <cellStyle name="Normal 95 23 50 2" xfId="20278" xr:uid="{00000000-0005-0000-0000-000069A90000}"/>
    <cellStyle name="Normal 95 23 50 2 2" xfId="50688" xr:uid="{00000000-0005-0000-0000-00006AA90000}"/>
    <cellStyle name="Normal 95 23 50 3" xfId="39590" xr:uid="{00000000-0005-0000-0000-00006BA90000}"/>
    <cellStyle name="Normal 95 23 51" xfId="12970" xr:uid="{00000000-0005-0000-0000-00006CA90000}"/>
    <cellStyle name="Normal 95 23 51 2" xfId="24304" xr:uid="{00000000-0005-0000-0000-00006DA90000}"/>
    <cellStyle name="Normal 95 23 51 2 2" xfId="54640" xr:uid="{00000000-0005-0000-0000-00006EA90000}"/>
    <cellStyle name="Normal 95 23 51 3" xfId="43542" xr:uid="{00000000-0005-0000-0000-00006FA90000}"/>
    <cellStyle name="Normal 95 23 52" xfId="16997" xr:uid="{00000000-0005-0000-0000-000070A90000}"/>
    <cellStyle name="Normal 95 23 52 2" xfId="47500" xr:uid="{00000000-0005-0000-0000-000071A90000}"/>
    <cellStyle name="Normal 95 23 53" xfId="28330" xr:uid="{00000000-0005-0000-0000-000072A90000}"/>
    <cellStyle name="Normal 95 23 54" xfId="32359" xr:uid="{00000000-0005-0000-0000-000073A90000}"/>
    <cellStyle name="Normal 95 23 55" xfId="36315" xr:uid="{00000000-0005-0000-0000-000074A90000}"/>
    <cellStyle name="Normal 95 23 56" xfId="36402" xr:uid="{00000000-0005-0000-0000-000075A90000}"/>
    <cellStyle name="Normal 95 23 57" xfId="58666" xr:uid="{00000000-0005-0000-0000-000076A90000}"/>
    <cellStyle name="Normal 95 23 6" xfId="6304" xr:uid="{00000000-0005-0000-0000-000077A90000}"/>
    <cellStyle name="Normal 95 23 6 2" xfId="7901" xr:uid="{00000000-0005-0000-0000-000078A90000}"/>
    <cellStyle name="Normal 95 23 6 2 2" xfId="19325" xr:uid="{00000000-0005-0000-0000-000079A90000}"/>
    <cellStyle name="Normal 95 23 6 2 2 2" xfId="49828" xr:uid="{00000000-0005-0000-0000-00007AA90000}"/>
    <cellStyle name="Normal 95 23 6 2 3" xfId="38730" xr:uid="{00000000-0005-0000-0000-00007BA90000}"/>
    <cellStyle name="Normal 95 23 6 3" xfId="9542" xr:uid="{00000000-0005-0000-0000-00007CA90000}"/>
    <cellStyle name="Normal 95 23 6 3 2" xfId="20944" xr:uid="{00000000-0005-0000-0000-00007DA90000}"/>
    <cellStyle name="Normal 95 23 6 3 2 2" xfId="51354" xr:uid="{00000000-0005-0000-0000-00007EA90000}"/>
    <cellStyle name="Normal 95 23 6 3 3" xfId="40256" xr:uid="{00000000-0005-0000-0000-00007FA90000}"/>
    <cellStyle name="Normal 95 23 6 4" xfId="13636" xr:uid="{00000000-0005-0000-0000-000080A90000}"/>
    <cellStyle name="Normal 95 23 6 4 2" xfId="24970" xr:uid="{00000000-0005-0000-0000-000081A90000}"/>
    <cellStyle name="Normal 95 23 6 4 2 2" xfId="55306" xr:uid="{00000000-0005-0000-0000-000082A90000}"/>
    <cellStyle name="Normal 95 23 6 4 3" xfId="44208" xr:uid="{00000000-0005-0000-0000-000083A90000}"/>
    <cellStyle name="Normal 95 23 6 5" xfId="17728" xr:uid="{00000000-0005-0000-0000-000084A90000}"/>
    <cellStyle name="Normal 95 23 6 5 2" xfId="48231" xr:uid="{00000000-0005-0000-0000-000085A90000}"/>
    <cellStyle name="Normal 95 23 6 6" xfId="28996" xr:uid="{00000000-0005-0000-0000-000086A90000}"/>
    <cellStyle name="Normal 95 23 6 7" xfId="33025" xr:uid="{00000000-0005-0000-0000-000087A90000}"/>
    <cellStyle name="Normal 95 23 6 8" xfId="37133" xr:uid="{00000000-0005-0000-0000-000088A90000}"/>
    <cellStyle name="Normal 95 23 7" xfId="6376" xr:uid="{00000000-0005-0000-0000-000089A90000}"/>
    <cellStyle name="Normal 95 23 7 2" xfId="7973" xr:uid="{00000000-0005-0000-0000-00008AA90000}"/>
    <cellStyle name="Normal 95 23 7 2 2" xfId="19397" xr:uid="{00000000-0005-0000-0000-00008BA90000}"/>
    <cellStyle name="Normal 95 23 7 2 2 2" xfId="49900" xr:uid="{00000000-0005-0000-0000-00008CA90000}"/>
    <cellStyle name="Normal 95 23 7 2 3" xfId="38802" xr:uid="{00000000-0005-0000-0000-00008DA90000}"/>
    <cellStyle name="Normal 95 23 7 3" xfId="9616" xr:uid="{00000000-0005-0000-0000-00008EA90000}"/>
    <cellStyle name="Normal 95 23 7 3 2" xfId="21017" xr:uid="{00000000-0005-0000-0000-00008FA90000}"/>
    <cellStyle name="Normal 95 23 7 3 2 2" xfId="51427" xr:uid="{00000000-0005-0000-0000-000090A90000}"/>
    <cellStyle name="Normal 95 23 7 3 3" xfId="40329" xr:uid="{00000000-0005-0000-0000-000091A90000}"/>
    <cellStyle name="Normal 95 23 7 4" xfId="13709" xr:uid="{00000000-0005-0000-0000-000092A90000}"/>
    <cellStyle name="Normal 95 23 7 4 2" xfId="25043" xr:uid="{00000000-0005-0000-0000-000093A90000}"/>
    <cellStyle name="Normal 95 23 7 4 2 2" xfId="55379" xr:uid="{00000000-0005-0000-0000-000094A90000}"/>
    <cellStyle name="Normal 95 23 7 4 3" xfId="44281" xr:uid="{00000000-0005-0000-0000-000095A90000}"/>
    <cellStyle name="Normal 95 23 7 5" xfId="17800" xr:uid="{00000000-0005-0000-0000-000096A90000}"/>
    <cellStyle name="Normal 95 23 7 5 2" xfId="48303" xr:uid="{00000000-0005-0000-0000-000097A90000}"/>
    <cellStyle name="Normal 95 23 7 6" xfId="29069" xr:uid="{00000000-0005-0000-0000-000098A90000}"/>
    <cellStyle name="Normal 95 23 7 7" xfId="33098" xr:uid="{00000000-0005-0000-0000-000099A90000}"/>
    <cellStyle name="Normal 95 23 7 8" xfId="37205" xr:uid="{00000000-0005-0000-0000-00009AA90000}"/>
    <cellStyle name="Normal 95 23 8" xfId="6448" xr:uid="{00000000-0005-0000-0000-00009BA90000}"/>
    <cellStyle name="Normal 95 23 8 2" xfId="8045" xr:uid="{00000000-0005-0000-0000-00009CA90000}"/>
    <cellStyle name="Normal 95 23 8 2 2" xfId="19469" xr:uid="{00000000-0005-0000-0000-00009DA90000}"/>
    <cellStyle name="Normal 95 23 8 2 2 2" xfId="49972" xr:uid="{00000000-0005-0000-0000-00009EA90000}"/>
    <cellStyle name="Normal 95 23 8 2 3" xfId="38874" xr:uid="{00000000-0005-0000-0000-00009FA90000}"/>
    <cellStyle name="Normal 95 23 8 3" xfId="9689" xr:uid="{00000000-0005-0000-0000-0000A0A90000}"/>
    <cellStyle name="Normal 95 23 8 3 2" xfId="21089" xr:uid="{00000000-0005-0000-0000-0000A1A90000}"/>
    <cellStyle name="Normal 95 23 8 3 2 2" xfId="51499" xr:uid="{00000000-0005-0000-0000-0000A2A90000}"/>
    <cellStyle name="Normal 95 23 8 3 3" xfId="40401" xr:uid="{00000000-0005-0000-0000-0000A3A90000}"/>
    <cellStyle name="Normal 95 23 8 4" xfId="13781" xr:uid="{00000000-0005-0000-0000-0000A4A90000}"/>
    <cellStyle name="Normal 95 23 8 4 2" xfId="25115" xr:uid="{00000000-0005-0000-0000-0000A5A90000}"/>
    <cellStyle name="Normal 95 23 8 4 2 2" xfId="55451" xr:uid="{00000000-0005-0000-0000-0000A6A90000}"/>
    <cellStyle name="Normal 95 23 8 4 3" xfId="44353" xr:uid="{00000000-0005-0000-0000-0000A7A90000}"/>
    <cellStyle name="Normal 95 23 8 5" xfId="17872" xr:uid="{00000000-0005-0000-0000-0000A8A90000}"/>
    <cellStyle name="Normal 95 23 8 5 2" xfId="48375" xr:uid="{00000000-0005-0000-0000-0000A9A90000}"/>
    <cellStyle name="Normal 95 23 8 6" xfId="29141" xr:uid="{00000000-0005-0000-0000-0000AAA90000}"/>
    <cellStyle name="Normal 95 23 8 7" xfId="33170" xr:uid="{00000000-0005-0000-0000-0000ABA90000}"/>
    <cellStyle name="Normal 95 23 8 8" xfId="37277" xr:uid="{00000000-0005-0000-0000-0000ACA90000}"/>
    <cellStyle name="Normal 95 23 9" xfId="6519" xr:uid="{00000000-0005-0000-0000-0000ADA90000}"/>
    <cellStyle name="Normal 95 23 9 2" xfId="8116" xr:uid="{00000000-0005-0000-0000-0000AEA90000}"/>
    <cellStyle name="Normal 95 23 9 2 2" xfId="19540" xr:uid="{00000000-0005-0000-0000-0000AFA90000}"/>
    <cellStyle name="Normal 95 23 9 2 2 2" xfId="50043" xr:uid="{00000000-0005-0000-0000-0000B0A90000}"/>
    <cellStyle name="Normal 95 23 9 2 3" xfId="38945" xr:uid="{00000000-0005-0000-0000-0000B1A90000}"/>
    <cellStyle name="Normal 95 23 9 3" xfId="9762" xr:uid="{00000000-0005-0000-0000-0000B2A90000}"/>
    <cellStyle name="Normal 95 23 9 3 2" xfId="21161" xr:uid="{00000000-0005-0000-0000-0000B3A90000}"/>
    <cellStyle name="Normal 95 23 9 3 2 2" xfId="51571" xr:uid="{00000000-0005-0000-0000-0000B4A90000}"/>
    <cellStyle name="Normal 95 23 9 3 3" xfId="40473" xr:uid="{00000000-0005-0000-0000-0000B5A90000}"/>
    <cellStyle name="Normal 95 23 9 4" xfId="13853" xr:uid="{00000000-0005-0000-0000-0000B6A90000}"/>
    <cellStyle name="Normal 95 23 9 4 2" xfId="25187" xr:uid="{00000000-0005-0000-0000-0000B7A90000}"/>
    <cellStyle name="Normal 95 23 9 4 2 2" xfId="55523" xr:uid="{00000000-0005-0000-0000-0000B8A90000}"/>
    <cellStyle name="Normal 95 23 9 4 3" xfId="44425" xr:uid="{00000000-0005-0000-0000-0000B9A90000}"/>
    <cellStyle name="Normal 95 23 9 5" xfId="17943" xr:uid="{00000000-0005-0000-0000-0000BAA90000}"/>
    <cellStyle name="Normal 95 23 9 5 2" xfId="48446" xr:uid="{00000000-0005-0000-0000-0000BBA90000}"/>
    <cellStyle name="Normal 95 23 9 6" xfId="29213" xr:uid="{00000000-0005-0000-0000-0000BCA90000}"/>
    <cellStyle name="Normal 95 23 9 7" xfId="33242" xr:uid="{00000000-0005-0000-0000-0000BDA90000}"/>
    <cellStyle name="Normal 95 23 9 8" xfId="37348" xr:uid="{00000000-0005-0000-0000-0000BEA90000}"/>
    <cellStyle name="Normal 95 24" xfId="5520" xr:uid="{00000000-0005-0000-0000-0000BFA90000}"/>
    <cellStyle name="Normal 95 24 10" xfId="6652" xr:uid="{00000000-0005-0000-0000-0000C0A90000}"/>
    <cellStyle name="Normal 95 24 10 2" xfId="8249" xr:uid="{00000000-0005-0000-0000-0000C1A90000}"/>
    <cellStyle name="Normal 95 24 10 2 2" xfId="19673" xr:uid="{00000000-0005-0000-0000-0000C2A90000}"/>
    <cellStyle name="Normal 95 24 10 2 2 2" xfId="50176" xr:uid="{00000000-0005-0000-0000-0000C3A90000}"/>
    <cellStyle name="Normal 95 24 10 2 3" xfId="39078" xr:uid="{00000000-0005-0000-0000-0000C4A90000}"/>
    <cellStyle name="Normal 95 24 10 3" xfId="9836" xr:uid="{00000000-0005-0000-0000-0000C5A90000}"/>
    <cellStyle name="Normal 95 24 10 3 2" xfId="21234" xr:uid="{00000000-0005-0000-0000-0000C6A90000}"/>
    <cellStyle name="Normal 95 24 10 3 2 2" xfId="51644" xr:uid="{00000000-0005-0000-0000-0000C7A90000}"/>
    <cellStyle name="Normal 95 24 10 3 3" xfId="40546" xr:uid="{00000000-0005-0000-0000-0000C8A90000}"/>
    <cellStyle name="Normal 95 24 10 4" xfId="13926" xr:uid="{00000000-0005-0000-0000-0000C9A90000}"/>
    <cellStyle name="Normal 95 24 10 4 2" xfId="25260" xr:uid="{00000000-0005-0000-0000-0000CAA90000}"/>
    <cellStyle name="Normal 95 24 10 4 2 2" xfId="55596" xr:uid="{00000000-0005-0000-0000-0000CBA90000}"/>
    <cellStyle name="Normal 95 24 10 4 3" xfId="44498" xr:uid="{00000000-0005-0000-0000-0000CCA90000}"/>
    <cellStyle name="Normal 95 24 10 5" xfId="18076" xr:uid="{00000000-0005-0000-0000-0000CDA90000}"/>
    <cellStyle name="Normal 95 24 10 5 2" xfId="48579" xr:uid="{00000000-0005-0000-0000-0000CEA90000}"/>
    <cellStyle name="Normal 95 24 10 6" xfId="29286" xr:uid="{00000000-0005-0000-0000-0000CFA90000}"/>
    <cellStyle name="Normal 95 24 10 7" xfId="33315" xr:uid="{00000000-0005-0000-0000-0000D0A90000}"/>
    <cellStyle name="Normal 95 24 10 8" xfId="37481" xr:uid="{00000000-0005-0000-0000-0000D1A90000}"/>
    <cellStyle name="Normal 95 24 11" xfId="6713" xr:uid="{00000000-0005-0000-0000-0000D2A90000}"/>
    <cellStyle name="Normal 95 24 11 2" xfId="8310" xr:uid="{00000000-0005-0000-0000-0000D3A90000}"/>
    <cellStyle name="Normal 95 24 11 2 2" xfId="19734" xr:uid="{00000000-0005-0000-0000-0000D4A90000}"/>
    <cellStyle name="Normal 95 24 11 2 2 2" xfId="50237" xr:uid="{00000000-0005-0000-0000-0000D5A90000}"/>
    <cellStyle name="Normal 95 24 11 2 3" xfId="39139" xr:uid="{00000000-0005-0000-0000-0000D6A90000}"/>
    <cellStyle name="Normal 95 24 11 3" xfId="9909" xr:uid="{00000000-0005-0000-0000-0000D7A90000}"/>
    <cellStyle name="Normal 95 24 11 3 2" xfId="21306" xr:uid="{00000000-0005-0000-0000-0000D8A90000}"/>
    <cellStyle name="Normal 95 24 11 3 2 2" xfId="51716" xr:uid="{00000000-0005-0000-0000-0000D9A90000}"/>
    <cellStyle name="Normal 95 24 11 3 3" xfId="40618" xr:uid="{00000000-0005-0000-0000-0000DAA90000}"/>
    <cellStyle name="Normal 95 24 11 4" xfId="13998" xr:uid="{00000000-0005-0000-0000-0000DBA90000}"/>
    <cellStyle name="Normal 95 24 11 4 2" xfId="25332" xr:uid="{00000000-0005-0000-0000-0000DCA90000}"/>
    <cellStyle name="Normal 95 24 11 4 2 2" xfId="55668" xr:uid="{00000000-0005-0000-0000-0000DDA90000}"/>
    <cellStyle name="Normal 95 24 11 4 3" xfId="44570" xr:uid="{00000000-0005-0000-0000-0000DEA90000}"/>
    <cellStyle name="Normal 95 24 11 5" xfId="18137" xr:uid="{00000000-0005-0000-0000-0000DFA90000}"/>
    <cellStyle name="Normal 95 24 11 5 2" xfId="48640" xr:uid="{00000000-0005-0000-0000-0000E0A90000}"/>
    <cellStyle name="Normal 95 24 11 6" xfId="29358" xr:uid="{00000000-0005-0000-0000-0000E1A90000}"/>
    <cellStyle name="Normal 95 24 11 7" xfId="33387" xr:uid="{00000000-0005-0000-0000-0000E2A90000}"/>
    <cellStyle name="Normal 95 24 11 8" xfId="37542" xr:uid="{00000000-0005-0000-0000-0000E3A90000}"/>
    <cellStyle name="Normal 95 24 12" xfId="6764" xr:uid="{00000000-0005-0000-0000-0000E4A90000}"/>
    <cellStyle name="Normal 95 24 12 2" xfId="8361" xr:uid="{00000000-0005-0000-0000-0000E5A90000}"/>
    <cellStyle name="Normal 95 24 12 2 2" xfId="19785" xr:uid="{00000000-0005-0000-0000-0000E6A90000}"/>
    <cellStyle name="Normal 95 24 12 2 2 2" xfId="50288" xr:uid="{00000000-0005-0000-0000-0000E7A90000}"/>
    <cellStyle name="Normal 95 24 12 2 3" xfId="39190" xr:uid="{00000000-0005-0000-0000-0000E8A90000}"/>
    <cellStyle name="Normal 95 24 12 3" xfId="9982" xr:uid="{00000000-0005-0000-0000-0000E9A90000}"/>
    <cellStyle name="Normal 95 24 12 3 2" xfId="21378" xr:uid="{00000000-0005-0000-0000-0000EAA90000}"/>
    <cellStyle name="Normal 95 24 12 3 2 2" xfId="51788" xr:uid="{00000000-0005-0000-0000-0000EBA90000}"/>
    <cellStyle name="Normal 95 24 12 3 3" xfId="40690" xr:uid="{00000000-0005-0000-0000-0000ECA90000}"/>
    <cellStyle name="Normal 95 24 12 4" xfId="14070" xr:uid="{00000000-0005-0000-0000-0000EDA90000}"/>
    <cellStyle name="Normal 95 24 12 4 2" xfId="25404" xr:uid="{00000000-0005-0000-0000-0000EEA90000}"/>
    <cellStyle name="Normal 95 24 12 4 2 2" xfId="55740" xr:uid="{00000000-0005-0000-0000-0000EFA90000}"/>
    <cellStyle name="Normal 95 24 12 4 3" xfId="44642" xr:uid="{00000000-0005-0000-0000-0000F0A90000}"/>
    <cellStyle name="Normal 95 24 12 5" xfId="18188" xr:uid="{00000000-0005-0000-0000-0000F1A90000}"/>
    <cellStyle name="Normal 95 24 12 5 2" xfId="48691" xr:uid="{00000000-0005-0000-0000-0000F2A90000}"/>
    <cellStyle name="Normal 95 24 12 6" xfId="29430" xr:uid="{00000000-0005-0000-0000-0000F3A90000}"/>
    <cellStyle name="Normal 95 24 12 7" xfId="33459" xr:uid="{00000000-0005-0000-0000-0000F4A90000}"/>
    <cellStyle name="Normal 95 24 12 8" xfId="37593" xr:uid="{00000000-0005-0000-0000-0000F5A90000}"/>
    <cellStyle name="Normal 95 24 13" xfId="6815" xr:uid="{00000000-0005-0000-0000-0000F6A90000}"/>
    <cellStyle name="Normal 95 24 13 2" xfId="8412" xr:uid="{00000000-0005-0000-0000-0000F7A90000}"/>
    <cellStyle name="Normal 95 24 13 2 2" xfId="19836" xr:uid="{00000000-0005-0000-0000-0000F8A90000}"/>
    <cellStyle name="Normal 95 24 13 2 2 2" xfId="50339" xr:uid="{00000000-0005-0000-0000-0000F9A90000}"/>
    <cellStyle name="Normal 95 24 13 2 3" xfId="39241" xr:uid="{00000000-0005-0000-0000-0000FAA90000}"/>
    <cellStyle name="Normal 95 24 13 3" xfId="10047" xr:uid="{00000000-0005-0000-0000-0000FBA90000}"/>
    <cellStyle name="Normal 95 24 13 3 2" xfId="21442" xr:uid="{00000000-0005-0000-0000-0000FCA90000}"/>
    <cellStyle name="Normal 95 24 13 3 2 2" xfId="51852" xr:uid="{00000000-0005-0000-0000-0000FDA90000}"/>
    <cellStyle name="Normal 95 24 13 3 3" xfId="40754" xr:uid="{00000000-0005-0000-0000-0000FEA90000}"/>
    <cellStyle name="Normal 95 24 13 4" xfId="14134" xr:uid="{00000000-0005-0000-0000-0000FFA90000}"/>
    <cellStyle name="Normal 95 24 13 4 2" xfId="25468" xr:uid="{00000000-0005-0000-0000-000000AA0000}"/>
    <cellStyle name="Normal 95 24 13 4 2 2" xfId="55804" xr:uid="{00000000-0005-0000-0000-000001AA0000}"/>
    <cellStyle name="Normal 95 24 13 4 3" xfId="44706" xr:uid="{00000000-0005-0000-0000-000002AA0000}"/>
    <cellStyle name="Normal 95 24 13 5" xfId="18239" xr:uid="{00000000-0005-0000-0000-000003AA0000}"/>
    <cellStyle name="Normal 95 24 13 5 2" xfId="48742" xr:uid="{00000000-0005-0000-0000-000004AA0000}"/>
    <cellStyle name="Normal 95 24 13 6" xfId="29494" xr:uid="{00000000-0005-0000-0000-000005AA0000}"/>
    <cellStyle name="Normal 95 24 13 7" xfId="33523" xr:uid="{00000000-0005-0000-0000-000006AA0000}"/>
    <cellStyle name="Normal 95 24 13 8" xfId="37644" xr:uid="{00000000-0005-0000-0000-000007AA0000}"/>
    <cellStyle name="Normal 95 24 14" xfId="6866" xr:uid="{00000000-0005-0000-0000-000008AA0000}"/>
    <cellStyle name="Normal 95 24 14 2" xfId="8463" xr:uid="{00000000-0005-0000-0000-000009AA0000}"/>
    <cellStyle name="Normal 95 24 14 2 2" xfId="19887" xr:uid="{00000000-0005-0000-0000-00000AAA0000}"/>
    <cellStyle name="Normal 95 24 14 2 2 2" xfId="50390" xr:uid="{00000000-0005-0000-0000-00000BAA0000}"/>
    <cellStyle name="Normal 95 24 14 2 3" xfId="39292" xr:uid="{00000000-0005-0000-0000-00000CAA0000}"/>
    <cellStyle name="Normal 95 24 14 3" xfId="10112" xr:uid="{00000000-0005-0000-0000-00000DAA0000}"/>
    <cellStyle name="Normal 95 24 14 3 2" xfId="21506" xr:uid="{00000000-0005-0000-0000-00000EAA0000}"/>
    <cellStyle name="Normal 95 24 14 3 2 2" xfId="51916" xr:uid="{00000000-0005-0000-0000-00000FAA0000}"/>
    <cellStyle name="Normal 95 24 14 3 3" xfId="40818" xr:uid="{00000000-0005-0000-0000-000010AA0000}"/>
    <cellStyle name="Normal 95 24 14 4" xfId="14198" xr:uid="{00000000-0005-0000-0000-000011AA0000}"/>
    <cellStyle name="Normal 95 24 14 4 2" xfId="25532" xr:uid="{00000000-0005-0000-0000-000012AA0000}"/>
    <cellStyle name="Normal 95 24 14 4 2 2" xfId="55868" xr:uid="{00000000-0005-0000-0000-000013AA0000}"/>
    <cellStyle name="Normal 95 24 14 4 3" xfId="44770" xr:uid="{00000000-0005-0000-0000-000014AA0000}"/>
    <cellStyle name="Normal 95 24 14 5" xfId="18290" xr:uid="{00000000-0005-0000-0000-000015AA0000}"/>
    <cellStyle name="Normal 95 24 14 5 2" xfId="48793" xr:uid="{00000000-0005-0000-0000-000016AA0000}"/>
    <cellStyle name="Normal 95 24 14 6" xfId="29558" xr:uid="{00000000-0005-0000-0000-000017AA0000}"/>
    <cellStyle name="Normal 95 24 14 7" xfId="33587" xr:uid="{00000000-0005-0000-0000-000018AA0000}"/>
    <cellStyle name="Normal 95 24 14 8" xfId="37695" xr:uid="{00000000-0005-0000-0000-000019AA0000}"/>
    <cellStyle name="Normal 95 24 15" xfId="6917" xr:uid="{00000000-0005-0000-0000-00001AAA0000}"/>
    <cellStyle name="Normal 95 24 15 2" xfId="8514" xr:uid="{00000000-0005-0000-0000-00001BAA0000}"/>
    <cellStyle name="Normal 95 24 15 2 2" xfId="19938" xr:uid="{00000000-0005-0000-0000-00001CAA0000}"/>
    <cellStyle name="Normal 95 24 15 2 2 2" xfId="50441" xr:uid="{00000000-0005-0000-0000-00001DAA0000}"/>
    <cellStyle name="Normal 95 24 15 2 3" xfId="39343" xr:uid="{00000000-0005-0000-0000-00001EAA0000}"/>
    <cellStyle name="Normal 95 24 15 3" xfId="10174" xr:uid="{00000000-0005-0000-0000-00001FAA0000}"/>
    <cellStyle name="Normal 95 24 15 3 2" xfId="21567" xr:uid="{00000000-0005-0000-0000-000020AA0000}"/>
    <cellStyle name="Normal 95 24 15 3 2 2" xfId="51977" xr:uid="{00000000-0005-0000-0000-000021AA0000}"/>
    <cellStyle name="Normal 95 24 15 3 3" xfId="40879" xr:uid="{00000000-0005-0000-0000-000022AA0000}"/>
    <cellStyle name="Normal 95 24 15 4" xfId="14259" xr:uid="{00000000-0005-0000-0000-000023AA0000}"/>
    <cellStyle name="Normal 95 24 15 4 2" xfId="25593" xr:uid="{00000000-0005-0000-0000-000024AA0000}"/>
    <cellStyle name="Normal 95 24 15 4 2 2" xfId="55929" xr:uid="{00000000-0005-0000-0000-000025AA0000}"/>
    <cellStyle name="Normal 95 24 15 4 3" xfId="44831" xr:uid="{00000000-0005-0000-0000-000026AA0000}"/>
    <cellStyle name="Normal 95 24 15 5" xfId="18341" xr:uid="{00000000-0005-0000-0000-000027AA0000}"/>
    <cellStyle name="Normal 95 24 15 5 2" xfId="48844" xr:uid="{00000000-0005-0000-0000-000028AA0000}"/>
    <cellStyle name="Normal 95 24 15 6" xfId="29619" xr:uid="{00000000-0005-0000-0000-000029AA0000}"/>
    <cellStyle name="Normal 95 24 15 7" xfId="33648" xr:uid="{00000000-0005-0000-0000-00002AAA0000}"/>
    <cellStyle name="Normal 95 24 15 8" xfId="37746" xr:uid="{00000000-0005-0000-0000-00002BAA0000}"/>
    <cellStyle name="Normal 95 24 16" xfId="6966" xr:uid="{00000000-0005-0000-0000-00002CAA0000}"/>
    <cellStyle name="Normal 95 24 16 2" xfId="8563" xr:uid="{00000000-0005-0000-0000-00002DAA0000}"/>
    <cellStyle name="Normal 95 24 16 2 2" xfId="19987" xr:uid="{00000000-0005-0000-0000-00002EAA0000}"/>
    <cellStyle name="Normal 95 24 16 2 2 2" xfId="50490" xr:uid="{00000000-0005-0000-0000-00002FAA0000}"/>
    <cellStyle name="Normal 95 24 16 2 3" xfId="39392" xr:uid="{00000000-0005-0000-0000-000030AA0000}"/>
    <cellStyle name="Normal 95 24 16 3" xfId="10236" xr:uid="{00000000-0005-0000-0000-000031AA0000}"/>
    <cellStyle name="Normal 95 24 16 3 2" xfId="21628" xr:uid="{00000000-0005-0000-0000-000032AA0000}"/>
    <cellStyle name="Normal 95 24 16 3 2 2" xfId="52038" xr:uid="{00000000-0005-0000-0000-000033AA0000}"/>
    <cellStyle name="Normal 95 24 16 3 3" xfId="40940" xr:uid="{00000000-0005-0000-0000-000034AA0000}"/>
    <cellStyle name="Normal 95 24 16 4" xfId="14320" xr:uid="{00000000-0005-0000-0000-000035AA0000}"/>
    <cellStyle name="Normal 95 24 16 4 2" xfId="25654" xr:uid="{00000000-0005-0000-0000-000036AA0000}"/>
    <cellStyle name="Normal 95 24 16 4 2 2" xfId="55990" xr:uid="{00000000-0005-0000-0000-000037AA0000}"/>
    <cellStyle name="Normal 95 24 16 4 3" xfId="44892" xr:uid="{00000000-0005-0000-0000-000038AA0000}"/>
    <cellStyle name="Normal 95 24 16 5" xfId="18390" xr:uid="{00000000-0005-0000-0000-000039AA0000}"/>
    <cellStyle name="Normal 95 24 16 5 2" xfId="48893" xr:uid="{00000000-0005-0000-0000-00003AAA0000}"/>
    <cellStyle name="Normal 95 24 16 6" xfId="29680" xr:uid="{00000000-0005-0000-0000-00003BAA0000}"/>
    <cellStyle name="Normal 95 24 16 7" xfId="33709" xr:uid="{00000000-0005-0000-0000-00003CAA0000}"/>
    <cellStyle name="Normal 95 24 16 8" xfId="37795" xr:uid="{00000000-0005-0000-0000-00003DAA0000}"/>
    <cellStyle name="Normal 95 24 17" xfId="7015" xr:uid="{00000000-0005-0000-0000-00003EAA0000}"/>
    <cellStyle name="Normal 95 24 17 2" xfId="8612" xr:uid="{00000000-0005-0000-0000-00003FAA0000}"/>
    <cellStyle name="Normal 95 24 17 2 2" xfId="20036" xr:uid="{00000000-0005-0000-0000-000040AA0000}"/>
    <cellStyle name="Normal 95 24 17 2 2 2" xfId="50539" xr:uid="{00000000-0005-0000-0000-000041AA0000}"/>
    <cellStyle name="Normal 95 24 17 2 3" xfId="39441" xr:uid="{00000000-0005-0000-0000-000042AA0000}"/>
    <cellStyle name="Normal 95 24 17 3" xfId="10290" xr:uid="{00000000-0005-0000-0000-000043AA0000}"/>
    <cellStyle name="Normal 95 24 17 3 2" xfId="21681" xr:uid="{00000000-0005-0000-0000-000044AA0000}"/>
    <cellStyle name="Normal 95 24 17 3 2 2" xfId="52091" xr:uid="{00000000-0005-0000-0000-000045AA0000}"/>
    <cellStyle name="Normal 95 24 17 3 3" xfId="40993" xr:uid="{00000000-0005-0000-0000-000046AA0000}"/>
    <cellStyle name="Normal 95 24 17 4" xfId="14373" xr:uid="{00000000-0005-0000-0000-000047AA0000}"/>
    <cellStyle name="Normal 95 24 17 4 2" xfId="25707" xr:uid="{00000000-0005-0000-0000-000048AA0000}"/>
    <cellStyle name="Normal 95 24 17 4 2 2" xfId="56043" xr:uid="{00000000-0005-0000-0000-000049AA0000}"/>
    <cellStyle name="Normal 95 24 17 4 3" xfId="44945" xr:uid="{00000000-0005-0000-0000-00004AAA0000}"/>
    <cellStyle name="Normal 95 24 17 5" xfId="18439" xr:uid="{00000000-0005-0000-0000-00004BAA0000}"/>
    <cellStyle name="Normal 95 24 17 5 2" xfId="48942" xr:uid="{00000000-0005-0000-0000-00004CAA0000}"/>
    <cellStyle name="Normal 95 24 17 6" xfId="29733" xr:uid="{00000000-0005-0000-0000-00004DAA0000}"/>
    <cellStyle name="Normal 95 24 17 7" xfId="33762" xr:uid="{00000000-0005-0000-0000-00004EAA0000}"/>
    <cellStyle name="Normal 95 24 17 8" xfId="37844" xr:uid="{00000000-0005-0000-0000-00004FAA0000}"/>
    <cellStyle name="Normal 95 24 18" xfId="7062" xr:uid="{00000000-0005-0000-0000-000050AA0000}"/>
    <cellStyle name="Normal 95 24 18 2" xfId="8659" xr:uid="{00000000-0005-0000-0000-000051AA0000}"/>
    <cellStyle name="Normal 95 24 18 2 2" xfId="20083" xr:uid="{00000000-0005-0000-0000-000052AA0000}"/>
    <cellStyle name="Normal 95 24 18 2 2 2" xfId="50586" xr:uid="{00000000-0005-0000-0000-000053AA0000}"/>
    <cellStyle name="Normal 95 24 18 2 3" xfId="39488" xr:uid="{00000000-0005-0000-0000-000054AA0000}"/>
    <cellStyle name="Normal 95 24 18 3" xfId="10344" xr:uid="{00000000-0005-0000-0000-000055AA0000}"/>
    <cellStyle name="Normal 95 24 18 3 2" xfId="21734" xr:uid="{00000000-0005-0000-0000-000056AA0000}"/>
    <cellStyle name="Normal 95 24 18 3 2 2" xfId="52144" xr:uid="{00000000-0005-0000-0000-000057AA0000}"/>
    <cellStyle name="Normal 95 24 18 3 3" xfId="41046" xr:uid="{00000000-0005-0000-0000-000058AA0000}"/>
    <cellStyle name="Normal 95 24 18 4" xfId="14426" xr:uid="{00000000-0005-0000-0000-000059AA0000}"/>
    <cellStyle name="Normal 95 24 18 4 2" xfId="25760" xr:uid="{00000000-0005-0000-0000-00005AAA0000}"/>
    <cellStyle name="Normal 95 24 18 4 2 2" xfId="56096" xr:uid="{00000000-0005-0000-0000-00005BAA0000}"/>
    <cellStyle name="Normal 95 24 18 4 3" xfId="44998" xr:uid="{00000000-0005-0000-0000-00005CAA0000}"/>
    <cellStyle name="Normal 95 24 18 5" xfId="18486" xr:uid="{00000000-0005-0000-0000-00005DAA0000}"/>
    <cellStyle name="Normal 95 24 18 5 2" xfId="48989" xr:uid="{00000000-0005-0000-0000-00005EAA0000}"/>
    <cellStyle name="Normal 95 24 18 6" xfId="29786" xr:uid="{00000000-0005-0000-0000-00005FAA0000}"/>
    <cellStyle name="Normal 95 24 18 7" xfId="33815" xr:uid="{00000000-0005-0000-0000-000060AA0000}"/>
    <cellStyle name="Normal 95 24 18 8" xfId="37891" xr:uid="{00000000-0005-0000-0000-000061AA0000}"/>
    <cellStyle name="Normal 95 24 19" xfId="7086" xr:uid="{00000000-0005-0000-0000-000062AA0000}"/>
    <cellStyle name="Normal 95 24 19 2" xfId="8683" xr:uid="{00000000-0005-0000-0000-000063AA0000}"/>
    <cellStyle name="Normal 95 24 19 2 2" xfId="20107" xr:uid="{00000000-0005-0000-0000-000064AA0000}"/>
    <cellStyle name="Normal 95 24 19 2 2 2" xfId="50610" xr:uid="{00000000-0005-0000-0000-000065AA0000}"/>
    <cellStyle name="Normal 95 24 19 2 3" xfId="39512" xr:uid="{00000000-0005-0000-0000-000066AA0000}"/>
    <cellStyle name="Normal 95 24 19 3" xfId="10398" xr:uid="{00000000-0005-0000-0000-000067AA0000}"/>
    <cellStyle name="Normal 95 24 19 3 2" xfId="21787" xr:uid="{00000000-0005-0000-0000-000068AA0000}"/>
    <cellStyle name="Normal 95 24 19 3 2 2" xfId="52197" xr:uid="{00000000-0005-0000-0000-000069AA0000}"/>
    <cellStyle name="Normal 95 24 19 3 3" xfId="41099" xr:uid="{00000000-0005-0000-0000-00006AAA0000}"/>
    <cellStyle name="Normal 95 24 19 4" xfId="14479" xr:uid="{00000000-0005-0000-0000-00006BAA0000}"/>
    <cellStyle name="Normal 95 24 19 4 2" xfId="25813" xr:uid="{00000000-0005-0000-0000-00006CAA0000}"/>
    <cellStyle name="Normal 95 24 19 4 2 2" xfId="56149" xr:uid="{00000000-0005-0000-0000-00006DAA0000}"/>
    <cellStyle name="Normal 95 24 19 4 3" xfId="45051" xr:uid="{00000000-0005-0000-0000-00006EAA0000}"/>
    <cellStyle name="Normal 95 24 19 5" xfId="18510" xr:uid="{00000000-0005-0000-0000-00006FAA0000}"/>
    <cellStyle name="Normal 95 24 19 5 2" xfId="49013" xr:uid="{00000000-0005-0000-0000-000070AA0000}"/>
    <cellStyle name="Normal 95 24 19 6" xfId="29839" xr:uid="{00000000-0005-0000-0000-000071AA0000}"/>
    <cellStyle name="Normal 95 24 19 7" xfId="33868" xr:uid="{00000000-0005-0000-0000-000072AA0000}"/>
    <cellStyle name="Normal 95 24 19 8" xfId="37915" xr:uid="{00000000-0005-0000-0000-000073AA0000}"/>
    <cellStyle name="Normal 95 24 2" xfId="6080" xr:uid="{00000000-0005-0000-0000-000074AA0000}"/>
    <cellStyle name="Normal 95 24 2 2" xfId="7677" xr:uid="{00000000-0005-0000-0000-000075AA0000}"/>
    <cellStyle name="Normal 95 24 2 2 2" xfId="19101" xr:uid="{00000000-0005-0000-0000-000076AA0000}"/>
    <cellStyle name="Normal 95 24 2 2 2 2" xfId="49604" xr:uid="{00000000-0005-0000-0000-000077AA0000}"/>
    <cellStyle name="Normal 95 24 2 2 3" xfId="38506" xr:uid="{00000000-0005-0000-0000-000078AA0000}"/>
    <cellStyle name="Normal 95 24 2 3" xfId="9307" xr:uid="{00000000-0005-0000-0000-000079AA0000}"/>
    <cellStyle name="Normal 95 24 2 3 2" xfId="20710" xr:uid="{00000000-0005-0000-0000-00007AAA0000}"/>
    <cellStyle name="Normal 95 24 2 3 2 2" xfId="51120" xr:uid="{00000000-0005-0000-0000-00007BAA0000}"/>
    <cellStyle name="Normal 95 24 2 3 3" xfId="40022" xr:uid="{00000000-0005-0000-0000-00007CAA0000}"/>
    <cellStyle name="Normal 95 24 2 4" xfId="13402" xr:uid="{00000000-0005-0000-0000-00007DAA0000}"/>
    <cellStyle name="Normal 95 24 2 4 2" xfId="24736" xr:uid="{00000000-0005-0000-0000-00007EAA0000}"/>
    <cellStyle name="Normal 95 24 2 4 2 2" xfId="55072" xr:uid="{00000000-0005-0000-0000-00007FAA0000}"/>
    <cellStyle name="Normal 95 24 2 4 3" xfId="43974" xr:uid="{00000000-0005-0000-0000-000080AA0000}"/>
    <cellStyle name="Normal 95 24 2 5" xfId="17504" xr:uid="{00000000-0005-0000-0000-000081AA0000}"/>
    <cellStyle name="Normal 95 24 2 5 2" xfId="48007" xr:uid="{00000000-0005-0000-0000-000082AA0000}"/>
    <cellStyle name="Normal 95 24 2 6" xfId="28762" xr:uid="{00000000-0005-0000-0000-000083AA0000}"/>
    <cellStyle name="Normal 95 24 2 7" xfId="32791" xr:uid="{00000000-0005-0000-0000-000084AA0000}"/>
    <cellStyle name="Normal 95 24 2 8" xfId="36909" xr:uid="{00000000-0005-0000-0000-000085AA0000}"/>
    <cellStyle name="Normal 95 24 20" xfId="7171" xr:uid="{00000000-0005-0000-0000-000086AA0000}"/>
    <cellStyle name="Normal 95 24 20 2" xfId="10452" xr:uid="{00000000-0005-0000-0000-000087AA0000}"/>
    <cellStyle name="Normal 95 24 20 2 2" xfId="21840" xr:uid="{00000000-0005-0000-0000-000088AA0000}"/>
    <cellStyle name="Normal 95 24 20 2 2 2" xfId="52250" xr:uid="{00000000-0005-0000-0000-000089AA0000}"/>
    <cellStyle name="Normal 95 24 20 2 3" xfId="41152" xr:uid="{00000000-0005-0000-0000-00008AAA0000}"/>
    <cellStyle name="Normal 95 24 20 3" xfId="14532" xr:uid="{00000000-0005-0000-0000-00008BAA0000}"/>
    <cellStyle name="Normal 95 24 20 3 2" xfId="25866" xr:uid="{00000000-0005-0000-0000-00008CAA0000}"/>
    <cellStyle name="Normal 95 24 20 3 2 2" xfId="56202" xr:uid="{00000000-0005-0000-0000-00008DAA0000}"/>
    <cellStyle name="Normal 95 24 20 3 3" xfId="45104" xr:uid="{00000000-0005-0000-0000-00008EAA0000}"/>
    <cellStyle name="Normal 95 24 20 4" xfId="18595" xr:uid="{00000000-0005-0000-0000-00008FAA0000}"/>
    <cellStyle name="Normal 95 24 20 4 2" xfId="49098" xr:uid="{00000000-0005-0000-0000-000090AA0000}"/>
    <cellStyle name="Normal 95 24 20 5" xfId="29892" xr:uid="{00000000-0005-0000-0000-000091AA0000}"/>
    <cellStyle name="Normal 95 24 20 6" xfId="33921" xr:uid="{00000000-0005-0000-0000-000092AA0000}"/>
    <cellStyle name="Normal 95 24 20 7" xfId="38000" xr:uid="{00000000-0005-0000-0000-000093AA0000}"/>
    <cellStyle name="Normal 95 24 21" xfId="10506" xr:uid="{00000000-0005-0000-0000-000094AA0000}"/>
    <cellStyle name="Normal 95 24 21 2" xfId="14585" xr:uid="{00000000-0005-0000-0000-000095AA0000}"/>
    <cellStyle name="Normal 95 24 21 2 2" xfId="25919" xr:uid="{00000000-0005-0000-0000-000096AA0000}"/>
    <cellStyle name="Normal 95 24 21 2 2 2" xfId="56255" xr:uid="{00000000-0005-0000-0000-000097AA0000}"/>
    <cellStyle name="Normal 95 24 21 2 3" xfId="45157" xr:uid="{00000000-0005-0000-0000-000098AA0000}"/>
    <cellStyle name="Normal 95 24 21 3" xfId="21893" xr:uid="{00000000-0005-0000-0000-000099AA0000}"/>
    <cellStyle name="Normal 95 24 21 3 2" xfId="52303" xr:uid="{00000000-0005-0000-0000-00009AAA0000}"/>
    <cellStyle name="Normal 95 24 21 4" xfId="29945" xr:uid="{00000000-0005-0000-0000-00009BAA0000}"/>
    <cellStyle name="Normal 95 24 21 5" xfId="33974" xr:uid="{00000000-0005-0000-0000-00009CAA0000}"/>
    <cellStyle name="Normal 95 24 21 6" xfId="41205" xr:uid="{00000000-0005-0000-0000-00009DAA0000}"/>
    <cellStyle name="Normal 95 24 22" xfId="10560" xr:uid="{00000000-0005-0000-0000-00009EAA0000}"/>
    <cellStyle name="Normal 95 24 22 2" xfId="14638" xr:uid="{00000000-0005-0000-0000-00009FAA0000}"/>
    <cellStyle name="Normal 95 24 22 2 2" xfId="25972" xr:uid="{00000000-0005-0000-0000-0000A0AA0000}"/>
    <cellStyle name="Normal 95 24 22 2 2 2" xfId="56308" xr:uid="{00000000-0005-0000-0000-0000A1AA0000}"/>
    <cellStyle name="Normal 95 24 22 2 3" xfId="45210" xr:uid="{00000000-0005-0000-0000-0000A2AA0000}"/>
    <cellStyle name="Normal 95 24 22 3" xfId="21946" xr:uid="{00000000-0005-0000-0000-0000A3AA0000}"/>
    <cellStyle name="Normal 95 24 22 3 2" xfId="52356" xr:uid="{00000000-0005-0000-0000-0000A4AA0000}"/>
    <cellStyle name="Normal 95 24 22 4" xfId="29998" xr:uid="{00000000-0005-0000-0000-0000A5AA0000}"/>
    <cellStyle name="Normal 95 24 22 5" xfId="34027" xr:uid="{00000000-0005-0000-0000-0000A6AA0000}"/>
    <cellStyle name="Normal 95 24 22 6" xfId="41258" xr:uid="{00000000-0005-0000-0000-0000A7AA0000}"/>
    <cellStyle name="Normal 95 24 23" xfId="10610" xr:uid="{00000000-0005-0000-0000-0000A8AA0000}"/>
    <cellStyle name="Normal 95 24 23 2" xfId="14687" xr:uid="{00000000-0005-0000-0000-0000A9AA0000}"/>
    <cellStyle name="Normal 95 24 23 2 2" xfId="26021" xr:uid="{00000000-0005-0000-0000-0000AAAA0000}"/>
    <cellStyle name="Normal 95 24 23 2 2 2" xfId="56357" xr:uid="{00000000-0005-0000-0000-0000ABAA0000}"/>
    <cellStyle name="Normal 95 24 23 2 3" xfId="45259" xr:uid="{00000000-0005-0000-0000-0000ACAA0000}"/>
    <cellStyle name="Normal 95 24 23 3" xfId="21995" xr:uid="{00000000-0005-0000-0000-0000ADAA0000}"/>
    <cellStyle name="Normal 95 24 23 3 2" xfId="52405" xr:uid="{00000000-0005-0000-0000-0000AEAA0000}"/>
    <cellStyle name="Normal 95 24 23 4" xfId="30047" xr:uid="{00000000-0005-0000-0000-0000AFAA0000}"/>
    <cellStyle name="Normal 95 24 23 5" xfId="34076" xr:uid="{00000000-0005-0000-0000-0000B0AA0000}"/>
    <cellStyle name="Normal 95 24 23 6" xfId="41307" xr:uid="{00000000-0005-0000-0000-0000B1AA0000}"/>
    <cellStyle name="Normal 95 24 24" xfId="10660" xr:uid="{00000000-0005-0000-0000-0000B2AA0000}"/>
    <cellStyle name="Normal 95 24 24 2" xfId="14736" xr:uid="{00000000-0005-0000-0000-0000B3AA0000}"/>
    <cellStyle name="Normal 95 24 24 2 2" xfId="26070" xr:uid="{00000000-0005-0000-0000-0000B4AA0000}"/>
    <cellStyle name="Normal 95 24 24 2 2 2" xfId="56406" xr:uid="{00000000-0005-0000-0000-0000B5AA0000}"/>
    <cellStyle name="Normal 95 24 24 2 3" xfId="45308" xr:uid="{00000000-0005-0000-0000-0000B6AA0000}"/>
    <cellStyle name="Normal 95 24 24 3" xfId="22044" xr:uid="{00000000-0005-0000-0000-0000B7AA0000}"/>
    <cellStyle name="Normal 95 24 24 3 2" xfId="52454" xr:uid="{00000000-0005-0000-0000-0000B8AA0000}"/>
    <cellStyle name="Normal 95 24 24 4" xfId="30096" xr:uid="{00000000-0005-0000-0000-0000B9AA0000}"/>
    <cellStyle name="Normal 95 24 24 5" xfId="34125" xr:uid="{00000000-0005-0000-0000-0000BAAA0000}"/>
    <cellStyle name="Normal 95 24 24 6" xfId="41356" xr:uid="{00000000-0005-0000-0000-0000BBAA0000}"/>
    <cellStyle name="Normal 95 24 25" xfId="10710" xr:uid="{00000000-0005-0000-0000-0000BCAA0000}"/>
    <cellStyle name="Normal 95 24 25 2" xfId="14785" xr:uid="{00000000-0005-0000-0000-0000BDAA0000}"/>
    <cellStyle name="Normal 95 24 25 2 2" xfId="26119" xr:uid="{00000000-0005-0000-0000-0000BEAA0000}"/>
    <cellStyle name="Normal 95 24 25 2 2 2" xfId="56455" xr:uid="{00000000-0005-0000-0000-0000BFAA0000}"/>
    <cellStyle name="Normal 95 24 25 2 3" xfId="45357" xr:uid="{00000000-0005-0000-0000-0000C0AA0000}"/>
    <cellStyle name="Normal 95 24 25 3" xfId="22093" xr:uid="{00000000-0005-0000-0000-0000C1AA0000}"/>
    <cellStyle name="Normal 95 24 25 3 2" xfId="52503" xr:uid="{00000000-0005-0000-0000-0000C2AA0000}"/>
    <cellStyle name="Normal 95 24 25 4" xfId="30145" xr:uid="{00000000-0005-0000-0000-0000C3AA0000}"/>
    <cellStyle name="Normal 95 24 25 5" xfId="34174" xr:uid="{00000000-0005-0000-0000-0000C4AA0000}"/>
    <cellStyle name="Normal 95 24 25 6" xfId="41405" xr:uid="{00000000-0005-0000-0000-0000C5AA0000}"/>
    <cellStyle name="Normal 95 24 26" xfId="11294" xr:uid="{00000000-0005-0000-0000-0000C6AA0000}"/>
    <cellStyle name="Normal 95 24 26 2" xfId="15321" xr:uid="{00000000-0005-0000-0000-0000C7AA0000}"/>
    <cellStyle name="Normal 95 24 26 2 2" xfId="26655" xr:uid="{00000000-0005-0000-0000-0000C8AA0000}"/>
    <cellStyle name="Normal 95 24 26 2 2 2" xfId="56991" xr:uid="{00000000-0005-0000-0000-0000C9AA0000}"/>
    <cellStyle name="Normal 95 24 26 2 3" xfId="45893" xr:uid="{00000000-0005-0000-0000-0000CAAA0000}"/>
    <cellStyle name="Normal 95 24 26 3" xfId="22629" xr:uid="{00000000-0005-0000-0000-0000CBAA0000}"/>
    <cellStyle name="Normal 95 24 26 3 2" xfId="53039" xr:uid="{00000000-0005-0000-0000-0000CCAA0000}"/>
    <cellStyle name="Normal 95 24 26 4" xfId="30681" xr:uid="{00000000-0005-0000-0000-0000CDAA0000}"/>
    <cellStyle name="Normal 95 24 26 5" xfId="34710" xr:uid="{00000000-0005-0000-0000-0000CEAA0000}"/>
    <cellStyle name="Normal 95 24 26 6" xfId="41941" xr:uid="{00000000-0005-0000-0000-0000CFAA0000}"/>
    <cellStyle name="Normal 95 24 27" xfId="11372" xr:uid="{00000000-0005-0000-0000-0000D0AA0000}"/>
    <cellStyle name="Normal 95 24 27 2" xfId="15399" xr:uid="{00000000-0005-0000-0000-0000D1AA0000}"/>
    <cellStyle name="Normal 95 24 27 2 2" xfId="26733" xr:uid="{00000000-0005-0000-0000-0000D2AA0000}"/>
    <cellStyle name="Normal 95 24 27 2 2 2" xfId="57069" xr:uid="{00000000-0005-0000-0000-0000D3AA0000}"/>
    <cellStyle name="Normal 95 24 27 2 3" xfId="45971" xr:uid="{00000000-0005-0000-0000-0000D4AA0000}"/>
    <cellStyle name="Normal 95 24 27 3" xfId="22707" xr:uid="{00000000-0005-0000-0000-0000D5AA0000}"/>
    <cellStyle name="Normal 95 24 27 3 2" xfId="53117" xr:uid="{00000000-0005-0000-0000-0000D6AA0000}"/>
    <cellStyle name="Normal 95 24 27 4" xfId="30759" xr:uid="{00000000-0005-0000-0000-0000D7AA0000}"/>
    <cellStyle name="Normal 95 24 27 5" xfId="34788" xr:uid="{00000000-0005-0000-0000-0000D8AA0000}"/>
    <cellStyle name="Normal 95 24 27 6" xfId="42019" xr:uid="{00000000-0005-0000-0000-0000D9AA0000}"/>
    <cellStyle name="Normal 95 24 28" xfId="11447" xr:uid="{00000000-0005-0000-0000-0000DAAA0000}"/>
    <cellStyle name="Normal 95 24 28 2" xfId="15474" xr:uid="{00000000-0005-0000-0000-0000DBAA0000}"/>
    <cellStyle name="Normal 95 24 28 2 2" xfId="26808" xr:uid="{00000000-0005-0000-0000-0000DCAA0000}"/>
    <cellStyle name="Normal 95 24 28 2 2 2" xfId="57144" xr:uid="{00000000-0005-0000-0000-0000DDAA0000}"/>
    <cellStyle name="Normal 95 24 28 2 3" xfId="46046" xr:uid="{00000000-0005-0000-0000-0000DEAA0000}"/>
    <cellStyle name="Normal 95 24 28 3" xfId="22782" xr:uid="{00000000-0005-0000-0000-0000DFAA0000}"/>
    <cellStyle name="Normal 95 24 28 3 2" xfId="53192" xr:uid="{00000000-0005-0000-0000-0000E0AA0000}"/>
    <cellStyle name="Normal 95 24 28 4" xfId="30834" xr:uid="{00000000-0005-0000-0000-0000E1AA0000}"/>
    <cellStyle name="Normal 95 24 28 5" xfId="34863" xr:uid="{00000000-0005-0000-0000-0000E2AA0000}"/>
    <cellStyle name="Normal 95 24 28 6" xfId="42094" xr:uid="{00000000-0005-0000-0000-0000E3AA0000}"/>
    <cellStyle name="Normal 95 24 29" xfId="11525" xr:uid="{00000000-0005-0000-0000-0000E4AA0000}"/>
    <cellStyle name="Normal 95 24 29 2" xfId="15552" xr:uid="{00000000-0005-0000-0000-0000E5AA0000}"/>
    <cellStyle name="Normal 95 24 29 2 2" xfId="26886" xr:uid="{00000000-0005-0000-0000-0000E6AA0000}"/>
    <cellStyle name="Normal 95 24 29 2 2 2" xfId="57222" xr:uid="{00000000-0005-0000-0000-0000E7AA0000}"/>
    <cellStyle name="Normal 95 24 29 2 3" xfId="46124" xr:uid="{00000000-0005-0000-0000-0000E8AA0000}"/>
    <cellStyle name="Normal 95 24 29 3" xfId="22860" xr:uid="{00000000-0005-0000-0000-0000E9AA0000}"/>
    <cellStyle name="Normal 95 24 29 3 2" xfId="53270" xr:uid="{00000000-0005-0000-0000-0000EAAA0000}"/>
    <cellStyle name="Normal 95 24 29 4" xfId="30912" xr:uid="{00000000-0005-0000-0000-0000EBAA0000}"/>
    <cellStyle name="Normal 95 24 29 5" xfId="34941" xr:uid="{00000000-0005-0000-0000-0000ECAA0000}"/>
    <cellStyle name="Normal 95 24 29 6" xfId="42172" xr:uid="{00000000-0005-0000-0000-0000EDAA0000}"/>
    <cellStyle name="Normal 95 24 3" xfId="6155" xr:uid="{00000000-0005-0000-0000-0000EEAA0000}"/>
    <cellStyle name="Normal 95 24 3 2" xfId="7752" xr:uid="{00000000-0005-0000-0000-0000EFAA0000}"/>
    <cellStyle name="Normal 95 24 3 2 2" xfId="19176" xr:uid="{00000000-0005-0000-0000-0000F0AA0000}"/>
    <cellStyle name="Normal 95 24 3 2 2 2" xfId="49679" xr:uid="{00000000-0005-0000-0000-0000F1AA0000}"/>
    <cellStyle name="Normal 95 24 3 2 3" xfId="38581" xr:uid="{00000000-0005-0000-0000-0000F2AA0000}"/>
    <cellStyle name="Normal 95 24 3 3" xfId="9394" xr:uid="{00000000-0005-0000-0000-0000F3AA0000}"/>
    <cellStyle name="Normal 95 24 3 3 2" xfId="20797" xr:uid="{00000000-0005-0000-0000-0000F4AA0000}"/>
    <cellStyle name="Normal 95 24 3 3 2 2" xfId="51207" xr:uid="{00000000-0005-0000-0000-0000F5AA0000}"/>
    <cellStyle name="Normal 95 24 3 3 3" xfId="40109" xr:uid="{00000000-0005-0000-0000-0000F6AA0000}"/>
    <cellStyle name="Normal 95 24 3 4" xfId="13489" xr:uid="{00000000-0005-0000-0000-0000F7AA0000}"/>
    <cellStyle name="Normal 95 24 3 4 2" xfId="24823" xr:uid="{00000000-0005-0000-0000-0000F8AA0000}"/>
    <cellStyle name="Normal 95 24 3 4 2 2" xfId="55159" xr:uid="{00000000-0005-0000-0000-0000F9AA0000}"/>
    <cellStyle name="Normal 95 24 3 4 3" xfId="44061" xr:uid="{00000000-0005-0000-0000-0000FAAA0000}"/>
    <cellStyle name="Normal 95 24 3 5" xfId="17579" xr:uid="{00000000-0005-0000-0000-0000FBAA0000}"/>
    <cellStyle name="Normal 95 24 3 5 2" xfId="48082" xr:uid="{00000000-0005-0000-0000-0000FCAA0000}"/>
    <cellStyle name="Normal 95 24 3 6" xfId="28849" xr:uid="{00000000-0005-0000-0000-0000FDAA0000}"/>
    <cellStyle name="Normal 95 24 3 7" xfId="32878" xr:uid="{00000000-0005-0000-0000-0000FEAA0000}"/>
    <cellStyle name="Normal 95 24 3 8" xfId="36984" xr:uid="{00000000-0005-0000-0000-0000FFAA0000}"/>
    <cellStyle name="Normal 95 24 30" xfId="11603" xr:uid="{00000000-0005-0000-0000-000000AB0000}"/>
    <cellStyle name="Normal 95 24 30 2" xfId="15630" xr:uid="{00000000-0005-0000-0000-000001AB0000}"/>
    <cellStyle name="Normal 95 24 30 2 2" xfId="26964" xr:uid="{00000000-0005-0000-0000-000002AB0000}"/>
    <cellStyle name="Normal 95 24 30 2 2 2" xfId="57300" xr:uid="{00000000-0005-0000-0000-000003AB0000}"/>
    <cellStyle name="Normal 95 24 30 2 3" xfId="46202" xr:uid="{00000000-0005-0000-0000-000004AB0000}"/>
    <cellStyle name="Normal 95 24 30 3" xfId="22938" xr:uid="{00000000-0005-0000-0000-000005AB0000}"/>
    <cellStyle name="Normal 95 24 30 3 2" xfId="53348" xr:uid="{00000000-0005-0000-0000-000006AB0000}"/>
    <cellStyle name="Normal 95 24 30 4" xfId="30990" xr:uid="{00000000-0005-0000-0000-000007AB0000}"/>
    <cellStyle name="Normal 95 24 30 5" xfId="35019" xr:uid="{00000000-0005-0000-0000-000008AB0000}"/>
    <cellStyle name="Normal 95 24 30 6" xfId="42250" xr:uid="{00000000-0005-0000-0000-000009AB0000}"/>
    <cellStyle name="Normal 95 24 31" xfId="11681" xr:uid="{00000000-0005-0000-0000-00000AAB0000}"/>
    <cellStyle name="Normal 95 24 31 2" xfId="15708" xr:uid="{00000000-0005-0000-0000-00000BAB0000}"/>
    <cellStyle name="Normal 95 24 31 2 2" xfId="27042" xr:uid="{00000000-0005-0000-0000-00000CAB0000}"/>
    <cellStyle name="Normal 95 24 31 2 2 2" xfId="57378" xr:uid="{00000000-0005-0000-0000-00000DAB0000}"/>
    <cellStyle name="Normal 95 24 31 2 3" xfId="46280" xr:uid="{00000000-0005-0000-0000-00000EAB0000}"/>
    <cellStyle name="Normal 95 24 31 3" xfId="23016" xr:uid="{00000000-0005-0000-0000-00000FAB0000}"/>
    <cellStyle name="Normal 95 24 31 3 2" xfId="53426" xr:uid="{00000000-0005-0000-0000-000010AB0000}"/>
    <cellStyle name="Normal 95 24 31 4" xfId="31068" xr:uid="{00000000-0005-0000-0000-000011AB0000}"/>
    <cellStyle name="Normal 95 24 31 5" xfId="35097" xr:uid="{00000000-0005-0000-0000-000012AB0000}"/>
    <cellStyle name="Normal 95 24 31 6" xfId="42328" xr:uid="{00000000-0005-0000-0000-000013AB0000}"/>
    <cellStyle name="Normal 95 24 32" xfId="11759" xr:uid="{00000000-0005-0000-0000-000014AB0000}"/>
    <cellStyle name="Normal 95 24 32 2" xfId="15786" xr:uid="{00000000-0005-0000-0000-000015AB0000}"/>
    <cellStyle name="Normal 95 24 32 2 2" xfId="27120" xr:uid="{00000000-0005-0000-0000-000016AB0000}"/>
    <cellStyle name="Normal 95 24 32 2 2 2" xfId="57456" xr:uid="{00000000-0005-0000-0000-000017AB0000}"/>
    <cellStyle name="Normal 95 24 32 2 3" xfId="46358" xr:uid="{00000000-0005-0000-0000-000018AB0000}"/>
    <cellStyle name="Normal 95 24 32 3" xfId="23094" xr:uid="{00000000-0005-0000-0000-000019AB0000}"/>
    <cellStyle name="Normal 95 24 32 3 2" xfId="53504" xr:uid="{00000000-0005-0000-0000-00001AAB0000}"/>
    <cellStyle name="Normal 95 24 32 4" xfId="31146" xr:uid="{00000000-0005-0000-0000-00001BAB0000}"/>
    <cellStyle name="Normal 95 24 32 5" xfId="35175" xr:uid="{00000000-0005-0000-0000-00001CAB0000}"/>
    <cellStyle name="Normal 95 24 32 6" xfId="42406" xr:uid="{00000000-0005-0000-0000-00001DAB0000}"/>
    <cellStyle name="Normal 95 24 33" xfId="11837" xr:uid="{00000000-0005-0000-0000-00001EAB0000}"/>
    <cellStyle name="Normal 95 24 33 2" xfId="15864" xr:uid="{00000000-0005-0000-0000-00001FAB0000}"/>
    <cellStyle name="Normal 95 24 33 2 2" xfId="27198" xr:uid="{00000000-0005-0000-0000-000020AB0000}"/>
    <cellStyle name="Normal 95 24 33 2 2 2" xfId="57534" xr:uid="{00000000-0005-0000-0000-000021AB0000}"/>
    <cellStyle name="Normal 95 24 33 2 3" xfId="46436" xr:uid="{00000000-0005-0000-0000-000022AB0000}"/>
    <cellStyle name="Normal 95 24 33 3" xfId="23172" xr:uid="{00000000-0005-0000-0000-000023AB0000}"/>
    <cellStyle name="Normal 95 24 33 3 2" xfId="53582" xr:uid="{00000000-0005-0000-0000-000024AB0000}"/>
    <cellStyle name="Normal 95 24 33 4" xfId="31224" xr:uid="{00000000-0005-0000-0000-000025AB0000}"/>
    <cellStyle name="Normal 95 24 33 5" xfId="35253" xr:uid="{00000000-0005-0000-0000-000026AB0000}"/>
    <cellStyle name="Normal 95 24 33 6" xfId="42484" xr:uid="{00000000-0005-0000-0000-000027AB0000}"/>
    <cellStyle name="Normal 95 24 34" xfId="11915" xr:uid="{00000000-0005-0000-0000-000028AB0000}"/>
    <cellStyle name="Normal 95 24 34 2" xfId="15942" xr:uid="{00000000-0005-0000-0000-000029AB0000}"/>
    <cellStyle name="Normal 95 24 34 2 2" xfId="27276" xr:uid="{00000000-0005-0000-0000-00002AAB0000}"/>
    <cellStyle name="Normal 95 24 34 2 2 2" xfId="57612" xr:uid="{00000000-0005-0000-0000-00002BAB0000}"/>
    <cellStyle name="Normal 95 24 34 2 3" xfId="46514" xr:uid="{00000000-0005-0000-0000-00002CAB0000}"/>
    <cellStyle name="Normal 95 24 34 3" xfId="23250" xr:uid="{00000000-0005-0000-0000-00002DAB0000}"/>
    <cellStyle name="Normal 95 24 34 3 2" xfId="53660" xr:uid="{00000000-0005-0000-0000-00002EAB0000}"/>
    <cellStyle name="Normal 95 24 34 4" xfId="31302" xr:uid="{00000000-0005-0000-0000-00002FAB0000}"/>
    <cellStyle name="Normal 95 24 34 5" xfId="35331" xr:uid="{00000000-0005-0000-0000-000030AB0000}"/>
    <cellStyle name="Normal 95 24 34 6" xfId="42562" xr:uid="{00000000-0005-0000-0000-000031AB0000}"/>
    <cellStyle name="Normal 95 24 35" xfId="11993" xr:uid="{00000000-0005-0000-0000-000032AB0000}"/>
    <cellStyle name="Normal 95 24 35 2" xfId="16020" xr:uid="{00000000-0005-0000-0000-000033AB0000}"/>
    <cellStyle name="Normal 95 24 35 2 2" xfId="27354" xr:uid="{00000000-0005-0000-0000-000034AB0000}"/>
    <cellStyle name="Normal 95 24 35 2 2 2" xfId="57690" xr:uid="{00000000-0005-0000-0000-000035AB0000}"/>
    <cellStyle name="Normal 95 24 35 2 3" xfId="46592" xr:uid="{00000000-0005-0000-0000-000036AB0000}"/>
    <cellStyle name="Normal 95 24 35 3" xfId="23328" xr:uid="{00000000-0005-0000-0000-000037AB0000}"/>
    <cellStyle name="Normal 95 24 35 3 2" xfId="53738" xr:uid="{00000000-0005-0000-0000-000038AB0000}"/>
    <cellStyle name="Normal 95 24 35 4" xfId="31380" xr:uid="{00000000-0005-0000-0000-000039AB0000}"/>
    <cellStyle name="Normal 95 24 35 5" xfId="35409" xr:uid="{00000000-0005-0000-0000-00003AAB0000}"/>
    <cellStyle name="Normal 95 24 35 6" xfId="42640" xr:uid="{00000000-0005-0000-0000-00003BAB0000}"/>
    <cellStyle name="Normal 95 24 36" xfId="12070" xr:uid="{00000000-0005-0000-0000-00003CAB0000}"/>
    <cellStyle name="Normal 95 24 36 2" xfId="16097" xr:uid="{00000000-0005-0000-0000-00003DAB0000}"/>
    <cellStyle name="Normal 95 24 36 2 2" xfId="27431" xr:uid="{00000000-0005-0000-0000-00003EAB0000}"/>
    <cellStyle name="Normal 95 24 36 2 2 2" xfId="57767" xr:uid="{00000000-0005-0000-0000-00003FAB0000}"/>
    <cellStyle name="Normal 95 24 36 2 3" xfId="46669" xr:uid="{00000000-0005-0000-0000-000040AB0000}"/>
    <cellStyle name="Normal 95 24 36 3" xfId="23405" xr:uid="{00000000-0005-0000-0000-000041AB0000}"/>
    <cellStyle name="Normal 95 24 36 3 2" xfId="53815" xr:uid="{00000000-0005-0000-0000-000042AB0000}"/>
    <cellStyle name="Normal 95 24 36 4" xfId="31457" xr:uid="{00000000-0005-0000-0000-000043AB0000}"/>
    <cellStyle name="Normal 95 24 36 5" xfId="35486" xr:uid="{00000000-0005-0000-0000-000044AB0000}"/>
    <cellStyle name="Normal 95 24 36 6" xfId="42717" xr:uid="{00000000-0005-0000-0000-000045AB0000}"/>
    <cellStyle name="Normal 95 24 37" xfId="12147" xr:uid="{00000000-0005-0000-0000-000046AB0000}"/>
    <cellStyle name="Normal 95 24 37 2" xfId="16174" xr:uid="{00000000-0005-0000-0000-000047AB0000}"/>
    <cellStyle name="Normal 95 24 37 2 2" xfId="27508" xr:uid="{00000000-0005-0000-0000-000048AB0000}"/>
    <cellStyle name="Normal 95 24 37 2 2 2" xfId="57844" xr:uid="{00000000-0005-0000-0000-000049AB0000}"/>
    <cellStyle name="Normal 95 24 37 2 3" xfId="46746" xr:uid="{00000000-0005-0000-0000-00004AAB0000}"/>
    <cellStyle name="Normal 95 24 37 3" xfId="23482" xr:uid="{00000000-0005-0000-0000-00004BAB0000}"/>
    <cellStyle name="Normal 95 24 37 3 2" xfId="53892" xr:uid="{00000000-0005-0000-0000-00004CAB0000}"/>
    <cellStyle name="Normal 95 24 37 4" xfId="31534" xr:uid="{00000000-0005-0000-0000-00004DAB0000}"/>
    <cellStyle name="Normal 95 24 37 5" xfId="35563" xr:uid="{00000000-0005-0000-0000-00004EAB0000}"/>
    <cellStyle name="Normal 95 24 37 6" xfId="42794" xr:uid="{00000000-0005-0000-0000-00004FAB0000}"/>
    <cellStyle name="Normal 95 24 38" xfId="12220" xr:uid="{00000000-0005-0000-0000-000050AB0000}"/>
    <cellStyle name="Normal 95 24 38 2" xfId="16247" xr:uid="{00000000-0005-0000-0000-000051AB0000}"/>
    <cellStyle name="Normal 95 24 38 2 2" xfId="27581" xr:uid="{00000000-0005-0000-0000-000052AB0000}"/>
    <cellStyle name="Normal 95 24 38 2 2 2" xfId="57917" xr:uid="{00000000-0005-0000-0000-000053AB0000}"/>
    <cellStyle name="Normal 95 24 38 2 3" xfId="46819" xr:uid="{00000000-0005-0000-0000-000054AB0000}"/>
    <cellStyle name="Normal 95 24 38 3" xfId="23555" xr:uid="{00000000-0005-0000-0000-000055AB0000}"/>
    <cellStyle name="Normal 95 24 38 3 2" xfId="53965" xr:uid="{00000000-0005-0000-0000-000056AB0000}"/>
    <cellStyle name="Normal 95 24 38 4" xfId="31607" xr:uid="{00000000-0005-0000-0000-000057AB0000}"/>
    <cellStyle name="Normal 95 24 38 5" xfId="35636" xr:uid="{00000000-0005-0000-0000-000058AB0000}"/>
    <cellStyle name="Normal 95 24 38 6" xfId="42867" xr:uid="{00000000-0005-0000-0000-000059AB0000}"/>
    <cellStyle name="Normal 95 24 39" xfId="12293" xr:uid="{00000000-0005-0000-0000-00005AAB0000}"/>
    <cellStyle name="Normal 95 24 39 2" xfId="16320" xr:uid="{00000000-0005-0000-0000-00005BAB0000}"/>
    <cellStyle name="Normal 95 24 39 2 2" xfId="27654" xr:uid="{00000000-0005-0000-0000-00005CAB0000}"/>
    <cellStyle name="Normal 95 24 39 2 2 2" xfId="57990" xr:uid="{00000000-0005-0000-0000-00005DAB0000}"/>
    <cellStyle name="Normal 95 24 39 2 3" xfId="46892" xr:uid="{00000000-0005-0000-0000-00005EAB0000}"/>
    <cellStyle name="Normal 95 24 39 3" xfId="23628" xr:uid="{00000000-0005-0000-0000-00005FAB0000}"/>
    <cellStyle name="Normal 95 24 39 3 2" xfId="54038" xr:uid="{00000000-0005-0000-0000-000060AB0000}"/>
    <cellStyle name="Normal 95 24 39 4" xfId="31680" xr:uid="{00000000-0005-0000-0000-000061AB0000}"/>
    <cellStyle name="Normal 95 24 39 5" xfId="35709" xr:uid="{00000000-0005-0000-0000-000062AB0000}"/>
    <cellStyle name="Normal 95 24 39 6" xfId="42940" xr:uid="{00000000-0005-0000-0000-000063AB0000}"/>
    <cellStyle name="Normal 95 24 4" xfId="6230" xr:uid="{00000000-0005-0000-0000-000064AB0000}"/>
    <cellStyle name="Normal 95 24 4 2" xfId="7827" xr:uid="{00000000-0005-0000-0000-000065AB0000}"/>
    <cellStyle name="Normal 95 24 4 2 2" xfId="19251" xr:uid="{00000000-0005-0000-0000-000066AB0000}"/>
    <cellStyle name="Normal 95 24 4 2 2 2" xfId="49754" xr:uid="{00000000-0005-0000-0000-000067AB0000}"/>
    <cellStyle name="Normal 95 24 4 2 3" xfId="38656" xr:uid="{00000000-0005-0000-0000-000068AB0000}"/>
    <cellStyle name="Normal 95 24 4 3" xfId="9381" xr:uid="{00000000-0005-0000-0000-000069AB0000}"/>
    <cellStyle name="Normal 95 24 4 3 2" xfId="20784" xr:uid="{00000000-0005-0000-0000-00006AAB0000}"/>
    <cellStyle name="Normal 95 24 4 3 2 2" xfId="51194" xr:uid="{00000000-0005-0000-0000-00006BAB0000}"/>
    <cellStyle name="Normal 95 24 4 3 3" xfId="40096" xr:uid="{00000000-0005-0000-0000-00006CAB0000}"/>
    <cellStyle name="Normal 95 24 4 4" xfId="13476" xr:uid="{00000000-0005-0000-0000-00006DAB0000}"/>
    <cellStyle name="Normal 95 24 4 4 2" xfId="24810" xr:uid="{00000000-0005-0000-0000-00006EAB0000}"/>
    <cellStyle name="Normal 95 24 4 4 2 2" xfId="55146" xr:uid="{00000000-0005-0000-0000-00006FAB0000}"/>
    <cellStyle name="Normal 95 24 4 4 3" xfId="44048" xr:uid="{00000000-0005-0000-0000-000070AB0000}"/>
    <cellStyle name="Normal 95 24 4 5" xfId="17654" xr:uid="{00000000-0005-0000-0000-000071AB0000}"/>
    <cellStyle name="Normal 95 24 4 5 2" xfId="48157" xr:uid="{00000000-0005-0000-0000-000072AB0000}"/>
    <cellStyle name="Normal 95 24 4 6" xfId="28836" xr:uid="{00000000-0005-0000-0000-000073AB0000}"/>
    <cellStyle name="Normal 95 24 4 7" xfId="32865" xr:uid="{00000000-0005-0000-0000-000074AB0000}"/>
    <cellStyle name="Normal 95 24 4 8" xfId="37059" xr:uid="{00000000-0005-0000-0000-000075AB0000}"/>
    <cellStyle name="Normal 95 24 40" xfId="12358" xr:uid="{00000000-0005-0000-0000-000076AB0000}"/>
    <cellStyle name="Normal 95 24 40 2" xfId="16385" xr:uid="{00000000-0005-0000-0000-000077AB0000}"/>
    <cellStyle name="Normal 95 24 40 2 2" xfId="27719" xr:uid="{00000000-0005-0000-0000-000078AB0000}"/>
    <cellStyle name="Normal 95 24 40 2 2 2" xfId="58055" xr:uid="{00000000-0005-0000-0000-000079AB0000}"/>
    <cellStyle name="Normal 95 24 40 2 3" xfId="46957" xr:uid="{00000000-0005-0000-0000-00007AAB0000}"/>
    <cellStyle name="Normal 95 24 40 3" xfId="23693" xr:uid="{00000000-0005-0000-0000-00007BAB0000}"/>
    <cellStyle name="Normal 95 24 40 3 2" xfId="54103" xr:uid="{00000000-0005-0000-0000-00007CAB0000}"/>
    <cellStyle name="Normal 95 24 40 4" xfId="31745" xr:uid="{00000000-0005-0000-0000-00007DAB0000}"/>
    <cellStyle name="Normal 95 24 40 5" xfId="35774" xr:uid="{00000000-0005-0000-0000-00007EAB0000}"/>
    <cellStyle name="Normal 95 24 40 6" xfId="43005" xr:uid="{00000000-0005-0000-0000-00007FAB0000}"/>
    <cellStyle name="Normal 95 24 41" xfId="12423" xr:uid="{00000000-0005-0000-0000-000080AB0000}"/>
    <cellStyle name="Normal 95 24 41 2" xfId="16450" xr:uid="{00000000-0005-0000-0000-000081AB0000}"/>
    <cellStyle name="Normal 95 24 41 2 2" xfId="27784" xr:uid="{00000000-0005-0000-0000-000082AB0000}"/>
    <cellStyle name="Normal 95 24 41 2 2 2" xfId="58120" xr:uid="{00000000-0005-0000-0000-000083AB0000}"/>
    <cellStyle name="Normal 95 24 41 2 3" xfId="47022" xr:uid="{00000000-0005-0000-0000-000084AB0000}"/>
    <cellStyle name="Normal 95 24 41 3" xfId="23758" xr:uid="{00000000-0005-0000-0000-000085AB0000}"/>
    <cellStyle name="Normal 95 24 41 3 2" xfId="54168" xr:uid="{00000000-0005-0000-0000-000086AB0000}"/>
    <cellStyle name="Normal 95 24 41 4" xfId="31810" xr:uid="{00000000-0005-0000-0000-000087AB0000}"/>
    <cellStyle name="Normal 95 24 41 5" xfId="35839" xr:uid="{00000000-0005-0000-0000-000088AB0000}"/>
    <cellStyle name="Normal 95 24 41 6" xfId="43070" xr:uid="{00000000-0005-0000-0000-000089AB0000}"/>
    <cellStyle name="Normal 95 24 42" xfId="12476" xr:uid="{00000000-0005-0000-0000-00008AAB0000}"/>
    <cellStyle name="Normal 95 24 42 2" xfId="16503" xr:uid="{00000000-0005-0000-0000-00008BAB0000}"/>
    <cellStyle name="Normal 95 24 42 2 2" xfId="27837" xr:uid="{00000000-0005-0000-0000-00008CAB0000}"/>
    <cellStyle name="Normal 95 24 42 2 2 2" xfId="58173" xr:uid="{00000000-0005-0000-0000-00008DAB0000}"/>
    <cellStyle name="Normal 95 24 42 2 3" xfId="47075" xr:uid="{00000000-0005-0000-0000-00008EAB0000}"/>
    <cellStyle name="Normal 95 24 42 3" xfId="23811" xr:uid="{00000000-0005-0000-0000-00008FAB0000}"/>
    <cellStyle name="Normal 95 24 42 3 2" xfId="54221" xr:uid="{00000000-0005-0000-0000-000090AB0000}"/>
    <cellStyle name="Normal 95 24 42 4" xfId="31863" xr:uid="{00000000-0005-0000-0000-000091AB0000}"/>
    <cellStyle name="Normal 95 24 42 5" xfId="35892" xr:uid="{00000000-0005-0000-0000-000092AB0000}"/>
    <cellStyle name="Normal 95 24 42 6" xfId="43123" xr:uid="{00000000-0005-0000-0000-000093AB0000}"/>
    <cellStyle name="Normal 95 24 43" xfId="12529" xr:uid="{00000000-0005-0000-0000-000094AB0000}"/>
    <cellStyle name="Normal 95 24 43 2" xfId="16556" xr:uid="{00000000-0005-0000-0000-000095AB0000}"/>
    <cellStyle name="Normal 95 24 43 2 2" xfId="27890" xr:uid="{00000000-0005-0000-0000-000096AB0000}"/>
    <cellStyle name="Normal 95 24 43 2 2 2" xfId="58226" xr:uid="{00000000-0005-0000-0000-000097AB0000}"/>
    <cellStyle name="Normal 95 24 43 2 3" xfId="47128" xr:uid="{00000000-0005-0000-0000-000098AB0000}"/>
    <cellStyle name="Normal 95 24 43 3" xfId="23864" xr:uid="{00000000-0005-0000-0000-000099AB0000}"/>
    <cellStyle name="Normal 95 24 43 3 2" xfId="54274" xr:uid="{00000000-0005-0000-0000-00009AAB0000}"/>
    <cellStyle name="Normal 95 24 43 4" xfId="31916" xr:uid="{00000000-0005-0000-0000-00009BAB0000}"/>
    <cellStyle name="Normal 95 24 43 5" xfId="35945" xr:uid="{00000000-0005-0000-0000-00009CAB0000}"/>
    <cellStyle name="Normal 95 24 43 6" xfId="43176" xr:uid="{00000000-0005-0000-0000-00009DAB0000}"/>
    <cellStyle name="Normal 95 24 44" xfId="12582" xr:uid="{00000000-0005-0000-0000-00009EAB0000}"/>
    <cellStyle name="Normal 95 24 44 2" xfId="16609" xr:uid="{00000000-0005-0000-0000-00009FAB0000}"/>
    <cellStyle name="Normal 95 24 44 2 2" xfId="27943" xr:uid="{00000000-0005-0000-0000-0000A0AB0000}"/>
    <cellStyle name="Normal 95 24 44 2 2 2" xfId="58279" xr:uid="{00000000-0005-0000-0000-0000A1AB0000}"/>
    <cellStyle name="Normal 95 24 44 2 3" xfId="47181" xr:uid="{00000000-0005-0000-0000-0000A2AB0000}"/>
    <cellStyle name="Normal 95 24 44 3" xfId="23917" xr:uid="{00000000-0005-0000-0000-0000A3AB0000}"/>
    <cellStyle name="Normal 95 24 44 3 2" xfId="54327" xr:uid="{00000000-0005-0000-0000-0000A4AB0000}"/>
    <cellStyle name="Normal 95 24 44 4" xfId="31969" xr:uid="{00000000-0005-0000-0000-0000A5AB0000}"/>
    <cellStyle name="Normal 95 24 44 5" xfId="35998" xr:uid="{00000000-0005-0000-0000-0000A6AB0000}"/>
    <cellStyle name="Normal 95 24 44 6" xfId="43229" xr:uid="{00000000-0005-0000-0000-0000A7AB0000}"/>
    <cellStyle name="Normal 95 24 45" xfId="12635" xr:uid="{00000000-0005-0000-0000-0000A8AB0000}"/>
    <cellStyle name="Normal 95 24 45 2" xfId="16662" xr:uid="{00000000-0005-0000-0000-0000A9AB0000}"/>
    <cellStyle name="Normal 95 24 45 2 2" xfId="27996" xr:uid="{00000000-0005-0000-0000-0000AAAB0000}"/>
    <cellStyle name="Normal 95 24 45 2 2 2" xfId="58332" xr:uid="{00000000-0005-0000-0000-0000ABAB0000}"/>
    <cellStyle name="Normal 95 24 45 2 3" xfId="47234" xr:uid="{00000000-0005-0000-0000-0000ACAB0000}"/>
    <cellStyle name="Normal 95 24 45 3" xfId="23970" xr:uid="{00000000-0005-0000-0000-0000ADAB0000}"/>
    <cellStyle name="Normal 95 24 45 3 2" xfId="54380" xr:uid="{00000000-0005-0000-0000-0000AEAB0000}"/>
    <cellStyle name="Normal 95 24 45 4" xfId="32022" xr:uid="{00000000-0005-0000-0000-0000AFAB0000}"/>
    <cellStyle name="Normal 95 24 45 5" xfId="36051" xr:uid="{00000000-0005-0000-0000-0000B0AB0000}"/>
    <cellStyle name="Normal 95 24 45 6" xfId="43282" xr:uid="{00000000-0005-0000-0000-0000B1AB0000}"/>
    <cellStyle name="Normal 95 24 46" xfId="12687" xr:uid="{00000000-0005-0000-0000-0000B2AB0000}"/>
    <cellStyle name="Normal 95 24 46 2" xfId="16714" xr:uid="{00000000-0005-0000-0000-0000B3AB0000}"/>
    <cellStyle name="Normal 95 24 46 2 2" xfId="28048" xr:uid="{00000000-0005-0000-0000-0000B4AB0000}"/>
    <cellStyle name="Normal 95 24 46 2 2 2" xfId="58384" xr:uid="{00000000-0005-0000-0000-0000B5AB0000}"/>
    <cellStyle name="Normal 95 24 46 2 3" xfId="47286" xr:uid="{00000000-0005-0000-0000-0000B6AB0000}"/>
    <cellStyle name="Normal 95 24 46 3" xfId="24022" xr:uid="{00000000-0005-0000-0000-0000B7AB0000}"/>
    <cellStyle name="Normal 95 24 46 3 2" xfId="54432" xr:uid="{00000000-0005-0000-0000-0000B8AB0000}"/>
    <cellStyle name="Normal 95 24 46 4" xfId="32074" xr:uid="{00000000-0005-0000-0000-0000B9AB0000}"/>
    <cellStyle name="Normal 95 24 46 5" xfId="36103" xr:uid="{00000000-0005-0000-0000-0000BAAB0000}"/>
    <cellStyle name="Normal 95 24 46 6" xfId="43334" xr:uid="{00000000-0005-0000-0000-0000BBAB0000}"/>
    <cellStyle name="Normal 95 24 47" xfId="12739" xr:uid="{00000000-0005-0000-0000-0000BCAB0000}"/>
    <cellStyle name="Normal 95 24 47 2" xfId="16766" xr:uid="{00000000-0005-0000-0000-0000BDAB0000}"/>
    <cellStyle name="Normal 95 24 47 2 2" xfId="28100" xr:uid="{00000000-0005-0000-0000-0000BEAB0000}"/>
    <cellStyle name="Normal 95 24 47 2 2 2" xfId="58436" xr:uid="{00000000-0005-0000-0000-0000BFAB0000}"/>
    <cellStyle name="Normal 95 24 47 2 3" xfId="47338" xr:uid="{00000000-0005-0000-0000-0000C0AB0000}"/>
    <cellStyle name="Normal 95 24 47 3" xfId="24074" xr:uid="{00000000-0005-0000-0000-0000C1AB0000}"/>
    <cellStyle name="Normal 95 24 47 3 2" xfId="54484" xr:uid="{00000000-0005-0000-0000-0000C2AB0000}"/>
    <cellStyle name="Normal 95 24 47 4" xfId="32126" xr:uid="{00000000-0005-0000-0000-0000C3AB0000}"/>
    <cellStyle name="Normal 95 24 47 5" xfId="36155" xr:uid="{00000000-0005-0000-0000-0000C4AB0000}"/>
    <cellStyle name="Normal 95 24 47 6" xfId="43386" xr:uid="{00000000-0005-0000-0000-0000C5AB0000}"/>
    <cellStyle name="Normal 95 24 48" xfId="12788" xr:uid="{00000000-0005-0000-0000-0000C6AB0000}"/>
    <cellStyle name="Normal 95 24 48 2" xfId="16815" xr:uid="{00000000-0005-0000-0000-0000C7AB0000}"/>
    <cellStyle name="Normal 95 24 48 2 2" xfId="28149" xr:uid="{00000000-0005-0000-0000-0000C8AB0000}"/>
    <cellStyle name="Normal 95 24 48 2 2 2" xfId="58485" xr:uid="{00000000-0005-0000-0000-0000C9AB0000}"/>
    <cellStyle name="Normal 95 24 48 2 3" xfId="47387" xr:uid="{00000000-0005-0000-0000-0000CAAB0000}"/>
    <cellStyle name="Normal 95 24 48 3" xfId="24123" xr:uid="{00000000-0005-0000-0000-0000CBAB0000}"/>
    <cellStyle name="Normal 95 24 48 3 2" xfId="54533" xr:uid="{00000000-0005-0000-0000-0000CCAB0000}"/>
    <cellStyle name="Normal 95 24 48 4" xfId="32175" xr:uid="{00000000-0005-0000-0000-0000CDAB0000}"/>
    <cellStyle name="Normal 95 24 48 5" xfId="36204" xr:uid="{00000000-0005-0000-0000-0000CEAB0000}"/>
    <cellStyle name="Normal 95 24 48 6" xfId="43435" xr:uid="{00000000-0005-0000-0000-0000CFAB0000}"/>
    <cellStyle name="Normal 95 24 49" xfId="12815" xr:uid="{00000000-0005-0000-0000-0000D0AB0000}"/>
    <cellStyle name="Normal 95 24 49 2" xfId="16842" xr:uid="{00000000-0005-0000-0000-0000D1AB0000}"/>
    <cellStyle name="Normal 95 24 49 2 2" xfId="28176" xr:uid="{00000000-0005-0000-0000-0000D2AB0000}"/>
    <cellStyle name="Normal 95 24 49 2 2 2" xfId="58512" xr:uid="{00000000-0005-0000-0000-0000D3AB0000}"/>
    <cellStyle name="Normal 95 24 49 2 3" xfId="47414" xr:uid="{00000000-0005-0000-0000-0000D4AB0000}"/>
    <cellStyle name="Normal 95 24 49 3" xfId="24150" xr:uid="{00000000-0005-0000-0000-0000D5AB0000}"/>
    <cellStyle name="Normal 95 24 49 3 2" xfId="54560" xr:uid="{00000000-0005-0000-0000-0000D6AB0000}"/>
    <cellStyle name="Normal 95 24 49 4" xfId="32202" xr:uid="{00000000-0005-0000-0000-0000D7AB0000}"/>
    <cellStyle name="Normal 95 24 49 5" xfId="36231" xr:uid="{00000000-0005-0000-0000-0000D8AB0000}"/>
    <cellStyle name="Normal 95 24 49 6" xfId="43462" xr:uid="{00000000-0005-0000-0000-0000D9AB0000}"/>
    <cellStyle name="Normal 95 24 5" xfId="6305" xr:uid="{00000000-0005-0000-0000-0000DAAB0000}"/>
    <cellStyle name="Normal 95 24 5 2" xfId="7902" xr:uid="{00000000-0005-0000-0000-0000DBAB0000}"/>
    <cellStyle name="Normal 95 24 5 2 2" xfId="19326" xr:uid="{00000000-0005-0000-0000-0000DCAB0000}"/>
    <cellStyle name="Normal 95 24 5 2 2 2" xfId="49829" xr:uid="{00000000-0005-0000-0000-0000DDAB0000}"/>
    <cellStyle name="Normal 95 24 5 2 3" xfId="38731" xr:uid="{00000000-0005-0000-0000-0000DEAB0000}"/>
    <cellStyle name="Normal 95 24 5 3" xfId="9468" xr:uid="{00000000-0005-0000-0000-0000DFAB0000}"/>
    <cellStyle name="Normal 95 24 5 3 2" xfId="20871" xr:uid="{00000000-0005-0000-0000-0000E0AB0000}"/>
    <cellStyle name="Normal 95 24 5 3 2 2" xfId="51281" xr:uid="{00000000-0005-0000-0000-0000E1AB0000}"/>
    <cellStyle name="Normal 95 24 5 3 3" xfId="40183" xr:uid="{00000000-0005-0000-0000-0000E2AB0000}"/>
    <cellStyle name="Normal 95 24 5 4" xfId="13563" xr:uid="{00000000-0005-0000-0000-0000E3AB0000}"/>
    <cellStyle name="Normal 95 24 5 4 2" xfId="24897" xr:uid="{00000000-0005-0000-0000-0000E4AB0000}"/>
    <cellStyle name="Normal 95 24 5 4 2 2" xfId="55233" xr:uid="{00000000-0005-0000-0000-0000E5AB0000}"/>
    <cellStyle name="Normal 95 24 5 4 3" xfId="44135" xr:uid="{00000000-0005-0000-0000-0000E6AB0000}"/>
    <cellStyle name="Normal 95 24 5 5" xfId="17729" xr:uid="{00000000-0005-0000-0000-0000E7AB0000}"/>
    <cellStyle name="Normal 95 24 5 5 2" xfId="48232" xr:uid="{00000000-0005-0000-0000-0000E8AB0000}"/>
    <cellStyle name="Normal 95 24 5 6" xfId="28923" xr:uid="{00000000-0005-0000-0000-0000E9AB0000}"/>
    <cellStyle name="Normal 95 24 5 7" xfId="32952" xr:uid="{00000000-0005-0000-0000-0000EAAB0000}"/>
    <cellStyle name="Normal 95 24 5 8" xfId="37134" xr:uid="{00000000-0005-0000-0000-0000EBAB0000}"/>
    <cellStyle name="Normal 95 24 50" xfId="8848" xr:uid="{00000000-0005-0000-0000-0000ECAB0000}"/>
    <cellStyle name="Normal 95 24 50 2" xfId="20279" xr:uid="{00000000-0005-0000-0000-0000EDAB0000}"/>
    <cellStyle name="Normal 95 24 50 2 2" xfId="50689" xr:uid="{00000000-0005-0000-0000-0000EEAB0000}"/>
    <cellStyle name="Normal 95 24 50 3" xfId="39591" xr:uid="{00000000-0005-0000-0000-0000EFAB0000}"/>
    <cellStyle name="Normal 95 24 51" xfId="12971" xr:uid="{00000000-0005-0000-0000-0000F0AB0000}"/>
    <cellStyle name="Normal 95 24 51 2" xfId="24305" xr:uid="{00000000-0005-0000-0000-0000F1AB0000}"/>
    <cellStyle name="Normal 95 24 51 2 2" xfId="54641" xr:uid="{00000000-0005-0000-0000-0000F2AB0000}"/>
    <cellStyle name="Normal 95 24 51 3" xfId="43543" xr:uid="{00000000-0005-0000-0000-0000F3AB0000}"/>
    <cellStyle name="Normal 95 24 52" xfId="16998" xr:uid="{00000000-0005-0000-0000-0000F4AB0000}"/>
    <cellStyle name="Normal 95 24 52 2" xfId="47501" xr:uid="{00000000-0005-0000-0000-0000F5AB0000}"/>
    <cellStyle name="Normal 95 24 53" xfId="28331" xr:uid="{00000000-0005-0000-0000-0000F6AB0000}"/>
    <cellStyle name="Normal 95 24 54" xfId="32360" xr:uid="{00000000-0005-0000-0000-0000F7AB0000}"/>
    <cellStyle name="Normal 95 24 55" xfId="36316" xr:uid="{00000000-0005-0000-0000-0000F8AB0000}"/>
    <cellStyle name="Normal 95 24 56" xfId="36403" xr:uid="{00000000-0005-0000-0000-0000F9AB0000}"/>
    <cellStyle name="Normal 95 24 57" xfId="58667" xr:uid="{00000000-0005-0000-0000-0000FAAB0000}"/>
    <cellStyle name="Normal 95 24 6" xfId="6377" xr:uid="{00000000-0005-0000-0000-0000FBAB0000}"/>
    <cellStyle name="Normal 95 24 6 2" xfId="7974" xr:uid="{00000000-0005-0000-0000-0000FCAB0000}"/>
    <cellStyle name="Normal 95 24 6 2 2" xfId="19398" xr:uid="{00000000-0005-0000-0000-0000FDAB0000}"/>
    <cellStyle name="Normal 95 24 6 2 2 2" xfId="49901" xr:uid="{00000000-0005-0000-0000-0000FEAB0000}"/>
    <cellStyle name="Normal 95 24 6 2 3" xfId="38803" xr:uid="{00000000-0005-0000-0000-0000FFAB0000}"/>
    <cellStyle name="Normal 95 24 6 3" xfId="9543" xr:uid="{00000000-0005-0000-0000-000000AC0000}"/>
    <cellStyle name="Normal 95 24 6 3 2" xfId="20945" xr:uid="{00000000-0005-0000-0000-000001AC0000}"/>
    <cellStyle name="Normal 95 24 6 3 2 2" xfId="51355" xr:uid="{00000000-0005-0000-0000-000002AC0000}"/>
    <cellStyle name="Normal 95 24 6 3 3" xfId="40257" xr:uid="{00000000-0005-0000-0000-000003AC0000}"/>
    <cellStyle name="Normal 95 24 6 4" xfId="13637" xr:uid="{00000000-0005-0000-0000-000004AC0000}"/>
    <cellStyle name="Normal 95 24 6 4 2" xfId="24971" xr:uid="{00000000-0005-0000-0000-000005AC0000}"/>
    <cellStyle name="Normal 95 24 6 4 2 2" xfId="55307" xr:uid="{00000000-0005-0000-0000-000006AC0000}"/>
    <cellStyle name="Normal 95 24 6 4 3" xfId="44209" xr:uid="{00000000-0005-0000-0000-000007AC0000}"/>
    <cellStyle name="Normal 95 24 6 5" xfId="17801" xr:uid="{00000000-0005-0000-0000-000008AC0000}"/>
    <cellStyle name="Normal 95 24 6 5 2" xfId="48304" xr:uid="{00000000-0005-0000-0000-000009AC0000}"/>
    <cellStyle name="Normal 95 24 6 6" xfId="28997" xr:uid="{00000000-0005-0000-0000-00000AAC0000}"/>
    <cellStyle name="Normal 95 24 6 7" xfId="33026" xr:uid="{00000000-0005-0000-0000-00000BAC0000}"/>
    <cellStyle name="Normal 95 24 6 8" xfId="37206" xr:uid="{00000000-0005-0000-0000-00000CAC0000}"/>
    <cellStyle name="Normal 95 24 7" xfId="6449" xr:uid="{00000000-0005-0000-0000-00000DAC0000}"/>
    <cellStyle name="Normal 95 24 7 2" xfId="8046" xr:uid="{00000000-0005-0000-0000-00000EAC0000}"/>
    <cellStyle name="Normal 95 24 7 2 2" xfId="19470" xr:uid="{00000000-0005-0000-0000-00000FAC0000}"/>
    <cellStyle name="Normal 95 24 7 2 2 2" xfId="49973" xr:uid="{00000000-0005-0000-0000-000010AC0000}"/>
    <cellStyle name="Normal 95 24 7 2 3" xfId="38875" xr:uid="{00000000-0005-0000-0000-000011AC0000}"/>
    <cellStyle name="Normal 95 24 7 3" xfId="9617" xr:uid="{00000000-0005-0000-0000-000012AC0000}"/>
    <cellStyle name="Normal 95 24 7 3 2" xfId="21018" xr:uid="{00000000-0005-0000-0000-000013AC0000}"/>
    <cellStyle name="Normal 95 24 7 3 2 2" xfId="51428" xr:uid="{00000000-0005-0000-0000-000014AC0000}"/>
    <cellStyle name="Normal 95 24 7 3 3" xfId="40330" xr:uid="{00000000-0005-0000-0000-000015AC0000}"/>
    <cellStyle name="Normal 95 24 7 4" xfId="13710" xr:uid="{00000000-0005-0000-0000-000016AC0000}"/>
    <cellStyle name="Normal 95 24 7 4 2" xfId="25044" xr:uid="{00000000-0005-0000-0000-000017AC0000}"/>
    <cellStyle name="Normal 95 24 7 4 2 2" xfId="55380" xr:uid="{00000000-0005-0000-0000-000018AC0000}"/>
    <cellStyle name="Normal 95 24 7 4 3" xfId="44282" xr:uid="{00000000-0005-0000-0000-000019AC0000}"/>
    <cellStyle name="Normal 95 24 7 5" xfId="17873" xr:uid="{00000000-0005-0000-0000-00001AAC0000}"/>
    <cellStyle name="Normal 95 24 7 5 2" xfId="48376" xr:uid="{00000000-0005-0000-0000-00001BAC0000}"/>
    <cellStyle name="Normal 95 24 7 6" xfId="29070" xr:uid="{00000000-0005-0000-0000-00001CAC0000}"/>
    <cellStyle name="Normal 95 24 7 7" xfId="33099" xr:uid="{00000000-0005-0000-0000-00001DAC0000}"/>
    <cellStyle name="Normal 95 24 7 8" xfId="37278" xr:uid="{00000000-0005-0000-0000-00001EAC0000}"/>
    <cellStyle name="Normal 95 24 8" xfId="6520" xr:uid="{00000000-0005-0000-0000-00001FAC0000}"/>
    <cellStyle name="Normal 95 24 8 2" xfId="8117" xr:uid="{00000000-0005-0000-0000-000020AC0000}"/>
    <cellStyle name="Normal 95 24 8 2 2" xfId="19541" xr:uid="{00000000-0005-0000-0000-000021AC0000}"/>
    <cellStyle name="Normal 95 24 8 2 2 2" xfId="50044" xr:uid="{00000000-0005-0000-0000-000022AC0000}"/>
    <cellStyle name="Normal 95 24 8 2 3" xfId="38946" xr:uid="{00000000-0005-0000-0000-000023AC0000}"/>
    <cellStyle name="Normal 95 24 8 3" xfId="9690" xr:uid="{00000000-0005-0000-0000-000024AC0000}"/>
    <cellStyle name="Normal 95 24 8 3 2" xfId="21090" xr:uid="{00000000-0005-0000-0000-000025AC0000}"/>
    <cellStyle name="Normal 95 24 8 3 2 2" xfId="51500" xr:uid="{00000000-0005-0000-0000-000026AC0000}"/>
    <cellStyle name="Normal 95 24 8 3 3" xfId="40402" xr:uid="{00000000-0005-0000-0000-000027AC0000}"/>
    <cellStyle name="Normal 95 24 8 4" xfId="13782" xr:uid="{00000000-0005-0000-0000-000028AC0000}"/>
    <cellStyle name="Normal 95 24 8 4 2" xfId="25116" xr:uid="{00000000-0005-0000-0000-000029AC0000}"/>
    <cellStyle name="Normal 95 24 8 4 2 2" xfId="55452" xr:uid="{00000000-0005-0000-0000-00002AAC0000}"/>
    <cellStyle name="Normal 95 24 8 4 3" xfId="44354" xr:uid="{00000000-0005-0000-0000-00002BAC0000}"/>
    <cellStyle name="Normal 95 24 8 5" xfId="17944" xr:uid="{00000000-0005-0000-0000-00002CAC0000}"/>
    <cellStyle name="Normal 95 24 8 5 2" xfId="48447" xr:uid="{00000000-0005-0000-0000-00002DAC0000}"/>
    <cellStyle name="Normal 95 24 8 6" xfId="29142" xr:uid="{00000000-0005-0000-0000-00002EAC0000}"/>
    <cellStyle name="Normal 95 24 8 7" xfId="33171" xr:uid="{00000000-0005-0000-0000-00002FAC0000}"/>
    <cellStyle name="Normal 95 24 8 8" xfId="37349" xr:uid="{00000000-0005-0000-0000-000030AC0000}"/>
    <cellStyle name="Normal 95 24 9" xfId="6591" xr:uid="{00000000-0005-0000-0000-000031AC0000}"/>
    <cellStyle name="Normal 95 24 9 2" xfId="8188" xr:uid="{00000000-0005-0000-0000-000032AC0000}"/>
    <cellStyle name="Normal 95 24 9 2 2" xfId="19612" xr:uid="{00000000-0005-0000-0000-000033AC0000}"/>
    <cellStyle name="Normal 95 24 9 2 2 2" xfId="50115" xr:uid="{00000000-0005-0000-0000-000034AC0000}"/>
    <cellStyle name="Normal 95 24 9 2 3" xfId="39017" xr:uid="{00000000-0005-0000-0000-000035AC0000}"/>
    <cellStyle name="Normal 95 24 9 3" xfId="9763" xr:uid="{00000000-0005-0000-0000-000036AC0000}"/>
    <cellStyle name="Normal 95 24 9 3 2" xfId="21162" xr:uid="{00000000-0005-0000-0000-000037AC0000}"/>
    <cellStyle name="Normal 95 24 9 3 2 2" xfId="51572" xr:uid="{00000000-0005-0000-0000-000038AC0000}"/>
    <cellStyle name="Normal 95 24 9 3 3" xfId="40474" xr:uid="{00000000-0005-0000-0000-000039AC0000}"/>
    <cellStyle name="Normal 95 24 9 4" xfId="13854" xr:uid="{00000000-0005-0000-0000-00003AAC0000}"/>
    <cellStyle name="Normal 95 24 9 4 2" xfId="25188" xr:uid="{00000000-0005-0000-0000-00003BAC0000}"/>
    <cellStyle name="Normal 95 24 9 4 2 2" xfId="55524" xr:uid="{00000000-0005-0000-0000-00003CAC0000}"/>
    <cellStyle name="Normal 95 24 9 4 3" xfId="44426" xr:uid="{00000000-0005-0000-0000-00003DAC0000}"/>
    <cellStyle name="Normal 95 24 9 5" xfId="18015" xr:uid="{00000000-0005-0000-0000-00003EAC0000}"/>
    <cellStyle name="Normal 95 24 9 5 2" xfId="48518" xr:uid="{00000000-0005-0000-0000-00003FAC0000}"/>
    <cellStyle name="Normal 95 24 9 6" xfId="29214" xr:uid="{00000000-0005-0000-0000-000040AC0000}"/>
    <cellStyle name="Normal 95 24 9 7" xfId="33243" xr:uid="{00000000-0005-0000-0000-000041AC0000}"/>
    <cellStyle name="Normal 95 24 9 8" xfId="37420" xr:uid="{00000000-0005-0000-0000-000042AC0000}"/>
    <cellStyle name="Normal 95 25" xfId="5521" xr:uid="{00000000-0005-0000-0000-000043AC0000}"/>
    <cellStyle name="Normal 95 25 10" xfId="6653" xr:uid="{00000000-0005-0000-0000-000044AC0000}"/>
    <cellStyle name="Normal 95 25 10 2" xfId="8250" xr:uid="{00000000-0005-0000-0000-000045AC0000}"/>
    <cellStyle name="Normal 95 25 10 2 2" xfId="19674" xr:uid="{00000000-0005-0000-0000-000046AC0000}"/>
    <cellStyle name="Normal 95 25 10 2 2 2" xfId="50177" xr:uid="{00000000-0005-0000-0000-000047AC0000}"/>
    <cellStyle name="Normal 95 25 10 2 3" xfId="39079" xr:uid="{00000000-0005-0000-0000-000048AC0000}"/>
    <cellStyle name="Normal 95 25 10 3" xfId="9837" xr:uid="{00000000-0005-0000-0000-000049AC0000}"/>
    <cellStyle name="Normal 95 25 10 3 2" xfId="21235" xr:uid="{00000000-0005-0000-0000-00004AAC0000}"/>
    <cellStyle name="Normal 95 25 10 3 2 2" xfId="51645" xr:uid="{00000000-0005-0000-0000-00004BAC0000}"/>
    <cellStyle name="Normal 95 25 10 3 3" xfId="40547" xr:uid="{00000000-0005-0000-0000-00004CAC0000}"/>
    <cellStyle name="Normal 95 25 10 4" xfId="13927" xr:uid="{00000000-0005-0000-0000-00004DAC0000}"/>
    <cellStyle name="Normal 95 25 10 4 2" xfId="25261" xr:uid="{00000000-0005-0000-0000-00004EAC0000}"/>
    <cellStyle name="Normal 95 25 10 4 2 2" xfId="55597" xr:uid="{00000000-0005-0000-0000-00004FAC0000}"/>
    <cellStyle name="Normal 95 25 10 4 3" xfId="44499" xr:uid="{00000000-0005-0000-0000-000050AC0000}"/>
    <cellStyle name="Normal 95 25 10 5" xfId="18077" xr:uid="{00000000-0005-0000-0000-000051AC0000}"/>
    <cellStyle name="Normal 95 25 10 5 2" xfId="48580" xr:uid="{00000000-0005-0000-0000-000052AC0000}"/>
    <cellStyle name="Normal 95 25 10 6" xfId="29287" xr:uid="{00000000-0005-0000-0000-000053AC0000}"/>
    <cellStyle name="Normal 95 25 10 7" xfId="33316" xr:uid="{00000000-0005-0000-0000-000054AC0000}"/>
    <cellStyle name="Normal 95 25 10 8" xfId="37482" xr:uid="{00000000-0005-0000-0000-000055AC0000}"/>
    <cellStyle name="Normal 95 25 11" xfId="6714" xr:uid="{00000000-0005-0000-0000-000056AC0000}"/>
    <cellStyle name="Normal 95 25 11 2" xfId="8311" xr:uid="{00000000-0005-0000-0000-000057AC0000}"/>
    <cellStyle name="Normal 95 25 11 2 2" xfId="19735" xr:uid="{00000000-0005-0000-0000-000058AC0000}"/>
    <cellStyle name="Normal 95 25 11 2 2 2" xfId="50238" xr:uid="{00000000-0005-0000-0000-000059AC0000}"/>
    <cellStyle name="Normal 95 25 11 2 3" xfId="39140" xr:uid="{00000000-0005-0000-0000-00005AAC0000}"/>
    <cellStyle name="Normal 95 25 11 3" xfId="9910" xr:uid="{00000000-0005-0000-0000-00005BAC0000}"/>
    <cellStyle name="Normal 95 25 11 3 2" xfId="21307" xr:uid="{00000000-0005-0000-0000-00005CAC0000}"/>
    <cellStyle name="Normal 95 25 11 3 2 2" xfId="51717" xr:uid="{00000000-0005-0000-0000-00005DAC0000}"/>
    <cellStyle name="Normal 95 25 11 3 3" xfId="40619" xr:uid="{00000000-0005-0000-0000-00005EAC0000}"/>
    <cellStyle name="Normal 95 25 11 4" xfId="13999" xr:uid="{00000000-0005-0000-0000-00005FAC0000}"/>
    <cellStyle name="Normal 95 25 11 4 2" xfId="25333" xr:uid="{00000000-0005-0000-0000-000060AC0000}"/>
    <cellStyle name="Normal 95 25 11 4 2 2" xfId="55669" xr:uid="{00000000-0005-0000-0000-000061AC0000}"/>
    <cellStyle name="Normal 95 25 11 4 3" xfId="44571" xr:uid="{00000000-0005-0000-0000-000062AC0000}"/>
    <cellStyle name="Normal 95 25 11 5" xfId="18138" xr:uid="{00000000-0005-0000-0000-000063AC0000}"/>
    <cellStyle name="Normal 95 25 11 5 2" xfId="48641" xr:uid="{00000000-0005-0000-0000-000064AC0000}"/>
    <cellStyle name="Normal 95 25 11 6" xfId="29359" xr:uid="{00000000-0005-0000-0000-000065AC0000}"/>
    <cellStyle name="Normal 95 25 11 7" xfId="33388" xr:uid="{00000000-0005-0000-0000-000066AC0000}"/>
    <cellStyle name="Normal 95 25 11 8" xfId="37543" xr:uid="{00000000-0005-0000-0000-000067AC0000}"/>
    <cellStyle name="Normal 95 25 12" xfId="6765" xr:uid="{00000000-0005-0000-0000-000068AC0000}"/>
    <cellStyle name="Normal 95 25 12 2" xfId="8362" xr:uid="{00000000-0005-0000-0000-000069AC0000}"/>
    <cellStyle name="Normal 95 25 12 2 2" xfId="19786" xr:uid="{00000000-0005-0000-0000-00006AAC0000}"/>
    <cellStyle name="Normal 95 25 12 2 2 2" xfId="50289" xr:uid="{00000000-0005-0000-0000-00006BAC0000}"/>
    <cellStyle name="Normal 95 25 12 2 3" xfId="39191" xr:uid="{00000000-0005-0000-0000-00006CAC0000}"/>
    <cellStyle name="Normal 95 25 12 3" xfId="9983" xr:uid="{00000000-0005-0000-0000-00006DAC0000}"/>
    <cellStyle name="Normal 95 25 12 3 2" xfId="21379" xr:uid="{00000000-0005-0000-0000-00006EAC0000}"/>
    <cellStyle name="Normal 95 25 12 3 2 2" xfId="51789" xr:uid="{00000000-0005-0000-0000-00006FAC0000}"/>
    <cellStyle name="Normal 95 25 12 3 3" xfId="40691" xr:uid="{00000000-0005-0000-0000-000070AC0000}"/>
    <cellStyle name="Normal 95 25 12 4" xfId="14071" xr:uid="{00000000-0005-0000-0000-000071AC0000}"/>
    <cellStyle name="Normal 95 25 12 4 2" xfId="25405" xr:uid="{00000000-0005-0000-0000-000072AC0000}"/>
    <cellStyle name="Normal 95 25 12 4 2 2" xfId="55741" xr:uid="{00000000-0005-0000-0000-000073AC0000}"/>
    <cellStyle name="Normal 95 25 12 4 3" xfId="44643" xr:uid="{00000000-0005-0000-0000-000074AC0000}"/>
    <cellStyle name="Normal 95 25 12 5" xfId="18189" xr:uid="{00000000-0005-0000-0000-000075AC0000}"/>
    <cellStyle name="Normal 95 25 12 5 2" xfId="48692" xr:uid="{00000000-0005-0000-0000-000076AC0000}"/>
    <cellStyle name="Normal 95 25 12 6" xfId="29431" xr:uid="{00000000-0005-0000-0000-000077AC0000}"/>
    <cellStyle name="Normal 95 25 12 7" xfId="33460" xr:uid="{00000000-0005-0000-0000-000078AC0000}"/>
    <cellStyle name="Normal 95 25 12 8" xfId="37594" xr:uid="{00000000-0005-0000-0000-000079AC0000}"/>
    <cellStyle name="Normal 95 25 13" xfId="6816" xr:uid="{00000000-0005-0000-0000-00007AAC0000}"/>
    <cellStyle name="Normal 95 25 13 2" xfId="8413" xr:uid="{00000000-0005-0000-0000-00007BAC0000}"/>
    <cellStyle name="Normal 95 25 13 2 2" xfId="19837" xr:uid="{00000000-0005-0000-0000-00007CAC0000}"/>
    <cellStyle name="Normal 95 25 13 2 2 2" xfId="50340" xr:uid="{00000000-0005-0000-0000-00007DAC0000}"/>
    <cellStyle name="Normal 95 25 13 2 3" xfId="39242" xr:uid="{00000000-0005-0000-0000-00007EAC0000}"/>
    <cellStyle name="Normal 95 25 13 3" xfId="10048" xr:uid="{00000000-0005-0000-0000-00007FAC0000}"/>
    <cellStyle name="Normal 95 25 13 3 2" xfId="21443" xr:uid="{00000000-0005-0000-0000-000080AC0000}"/>
    <cellStyle name="Normal 95 25 13 3 2 2" xfId="51853" xr:uid="{00000000-0005-0000-0000-000081AC0000}"/>
    <cellStyle name="Normal 95 25 13 3 3" xfId="40755" xr:uid="{00000000-0005-0000-0000-000082AC0000}"/>
    <cellStyle name="Normal 95 25 13 4" xfId="14135" xr:uid="{00000000-0005-0000-0000-000083AC0000}"/>
    <cellStyle name="Normal 95 25 13 4 2" xfId="25469" xr:uid="{00000000-0005-0000-0000-000084AC0000}"/>
    <cellStyle name="Normal 95 25 13 4 2 2" xfId="55805" xr:uid="{00000000-0005-0000-0000-000085AC0000}"/>
    <cellStyle name="Normal 95 25 13 4 3" xfId="44707" xr:uid="{00000000-0005-0000-0000-000086AC0000}"/>
    <cellStyle name="Normal 95 25 13 5" xfId="18240" xr:uid="{00000000-0005-0000-0000-000087AC0000}"/>
    <cellStyle name="Normal 95 25 13 5 2" xfId="48743" xr:uid="{00000000-0005-0000-0000-000088AC0000}"/>
    <cellStyle name="Normal 95 25 13 6" xfId="29495" xr:uid="{00000000-0005-0000-0000-000089AC0000}"/>
    <cellStyle name="Normal 95 25 13 7" xfId="33524" xr:uid="{00000000-0005-0000-0000-00008AAC0000}"/>
    <cellStyle name="Normal 95 25 13 8" xfId="37645" xr:uid="{00000000-0005-0000-0000-00008BAC0000}"/>
    <cellStyle name="Normal 95 25 14" xfId="6867" xr:uid="{00000000-0005-0000-0000-00008CAC0000}"/>
    <cellStyle name="Normal 95 25 14 2" xfId="8464" xr:uid="{00000000-0005-0000-0000-00008DAC0000}"/>
    <cellStyle name="Normal 95 25 14 2 2" xfId="19888" xr:uid="{00000000-0005-0000-0000-00008EAC0000}"/>
    <cellStyle name="Normal 95 25 14 2 2 2" xfId="50391" xr:uid="{00000000-0005-0000-0000-00008FAC0000}"/>
    <cellStyle name="Normal 95 25 14 2 3" xfId="39293" xr:uid="{00000000-0005-0000-0000-000090AC0000}"/>
    <cellStyle name="Normal 95 25 14 3" xfId="10113" xr:uid="{00000000-0005-0000-0000-000091AC0000}"/>
    <cellStyle name="Normal 95 25 14 3 2" xfId="21507" xr:uid="{00000000-0005-0000-0000-000092AC0000}"/>
    <cellStyle name="Normal 95 25 14 3 2 2" xfId="51917" xr:uid="{00000000-0005-0000-0000-000093AC0000}"/>
    <cellStyle name="Normal 95 25 14 3 3" xfId="40819" xr:uid="{00000000-0005-0000-0000-000094AC0000}"/>
    <cellStyle name="Normal 95 25 14 4" xfId="14199" xr:uid="{00000000-0005-0000-0000-000095AC0000}"/>
    <cellStyle name="Normal 95 25 14 4 2" xfId="25533" xr:uid="{00000000-0005-0000-0000-000096AC0000}"/>
    <cellStyle name="Normal 95 25 14 4 2 2" xfId="55869" xr:uid="{00000000-0005-0000-0000-000097AC0000}"/>
    <cellStyle name="Normal 95 25 14 4 3" xfId="44771" xr:uid="{00000000-0005-0000-0000-000098AC0000}"/>
    <cellStyle name="Normal 95 25 14 5" xfId="18291" xr:uid="{00000000-0005-0000-0000-000099AC0000}"/>
    <cellStyle name="Normal 95 25 14 5 2" xfId="48794" xr:uid="{00000000-0005-0000-0000-00009AAC0000}"/>
    <cellStyle name="Normal 95 25 14 6" xfId="29559" xr:uid="{00000000-0005-0000-0000-00009BAC0000}"/>
    <cellStyle name="Normal 95 25 14 7" xfId="33588" xr:uid="{00000000-0005-0000-0000-00009CAC0000}"/>
    <cellStyle name="Normal 95 25 14 8" xfId="37696" xr:uid="{00000000-0005-0000-0000-00009DAC0000}"/>
    <cellStyle name="Normal 95 25 15" xfId="6918" xr:uid="{00000000-0005-0000-0000-00009EAC0000}"/>
    <cellStyle name="Normal 95 25 15 2" xfId="8515" xr:uid="{00000000-0005-0000-0000-00009FAC0000}"/>
    <cellStyle name="Normal 95 25 15 2 2" xfId="19939" xr:uid="{00000000-0005-0000-0000-0000A0AC0000}"/>
    <cellStyle name="Normal 95 25 15 2 2 2" xfId="50442" xr:uid="{00000000-0005-0000-0000-0000A1AC0000}"/>
    <cellStyle name="Normal 95 25 15 2 3" xfId="39344" xr:uid="{00000000-0005-0000-0000-0000A2AC0000}"/>
    <cellStyle name="Normal 95 25 15 3" xfId="10175" xr:uid="{00000000-0005-0000-0000-0000A3AC0000}"/>
    <cellStyle name="Normal 95 25 15 3 2" xfId="21568" xr:uid="{00000000-0005-0000-0000-0000A4AC0000}"/>
    <cellStyle name="Normal 95 25 15 3 2 2" xfId="51978" xr:uid="{00000000-0005-0000-0000-0000A5AC0000}"/>
    <cellStyle name="Normal 95 25 15 3 3" xfId="40880" xr:uid="{00000000-0005-0000-0000-0000A6AC0000}"/>
    <cellStyle name="Normal 95 25 15 4" xfId="14260" xr:uid="{00000000-0005-0000-0000-0000A7AC0000}"/>
    <cellStyle name="Normal 95 25 15 4 2" xfId="25594" xr:uid="{00000000-0005-0000-0000-0000A8AC0000}"/>
    <cellStyle name="Normal 95 25 15 4 2 2" xfId="55930" xr:uid="{00000000-0005-0000-0000-0000A9AC0000}"/>
    <cellStyle name="Normal 95 25 15 4 3" xfId="44832" xr:uid="{00000000-0005-0000-0000-0000AAAC0000}"/>
    <cellStyle name="Normal 95 25 15 5" xfId="18342" xr:uid="{00000000-0005-0000-0000-0000ABAC0000}"/>
    <cellStyle name="Normal 95 25 15 5 2" xfId="48845" xr:uid="{00000000-0005-0000-0000-0000ACAC0000}"/>
    <cellStyle name="Normal 95 25 15 6" xfId="29620" xr:uid="{00000000-0005-0000-0000-0000ADAC0000}"/>
    <cellStyle name="Normal 95 25 15 7" xfId="33649" xr:uid="{00000000-0005-0000-0000-0000AEAC0000}"/>
    <cellStyle name="Normal 95 25 15 8" xfId="37747" xr:uid="{00000000-0005-0000-0000-0000AFAC0000}"/>
    <cellStyle name="Normal 95 25 16" xfId="6967" xr:uid="{00000000-0005-0000-0000-0000B0AC0000}"/>
    <cellStyle name="Normal 95 25 16 2" xfId="8564" xr:uid="{00000000-0005-0000-0000-0000B1AC0000}"/>
    <cellStyle name="Normal 95 25 16 2 2" xfId="19988" xr:uid="{00000000-0005-0000-0000-0000B2AC0000}"/>
    <cellStyle name="Normal 95 25 16 2 2 2" xfId="50491" xr:uid="{00000000-0005-0000-0000-0000B3AC0000}"/>
    <cellStyle name="Normal 95 25 16 2 3" xfId="39393" xr:uid="{00000000-0005-0000-0000-0000B4AC0000}"/>
    <cellStyle name="Normal 95 25 16 3" xfId="10237" xr:uid="{00000000-0005-0000-0000-0000B5AC0000}"/>
    <cellStyle name="Normal 95 25 16 3 2" xfId="21629" xr:uid="{00000000-0005-0000-0000-0000B6AC0000}"/>
    <cellStyle name="Normal 95 25 16 3 2 2" xfId="52039" xr:uid="{00000000-0005-0000-0000-0000B7AC0000}"/>
    <cellStyle name="Normal 95 25 16 3 3" xfId="40941" xr:uid="{00000000-0005-0000-0000-0000B8AC0000}"/>
    <cellStyle name="Normal 95 25 16 4" xfId="14321" xr:uid="{00000000-0005-0000-0000-0000B9AC0000}"/>
    <cellStyle name="Normal 95 25 16 4 2" xfId="25655" xr:uid="{00000000-0005-0000-0000-0000BAAC0000}"/>
    <cellStyle name="Normal 95 25 16 4 2 2" xfId="55991" xr:uid="{00000000-0005-0000-0000-0000BBAC0000}"/>
    <cellStyle name="Normal 95 25 16 4 3" xfId="44893" xr:uid="{00000000-0005-0000-0000-0000BCAC0000}"/>
    <cellStyle name="Normal 95 25 16 5" xfId="18391" xr:uid="{00000000-0005-0000-0000-0000BDAC0000}"/>
    <cellStyle name="Normal 95 25 16 5 2" xfId="48894" xr:uid="{00000000-0005-0000-0000-0000BEAC0000}"/>
    <cellStyle name="Normal 95 25 16 6" xfId="29681" xr:uid="{00000000-0005-0000-0000-0000BFAC0000}"/>
    <cellStyle name="Normal 95 25 16 7" xfId="33710" xr:uid="{00000000-0005-0000-0000-0000C0AC0000}"/>
    <cellStyle name="Normal 95 25 16 8" xfId="37796" xr:uid="{00000000-0005-0000-0000-0000C1AC0000}"/>
    <cellStyle name="Normal 95 25 17" xfId="7016" xr:uid="{00000000-0005-0000-0000-0000C2AC0000}"/>
    <cellStyle name="Normal 95 25 17 2" xfId="8613" xr:uid="{00000000-0005-0000-0000-0000C3AC0000}"/>
    <cellStyle name="Normal 95 25 17 2 2" xfId="20037" xr:uid="{00000000-0005-0000-0000-0000C4AC0000}"/>
    <cellStyle name="Normal 95 25 17 2 2 2" xfId="50540" xr:uid="{00000000-0005-0000-0000-0000C5AC0000}"/>
    <cellStyle name="Normal 95 25 17 2 3" xfId="39442" xr:uid="{00000000-0005-0000-0000-0000C6AC0000}"/>
    <cellStyle name="Normal 95 25 17 3" xfId="10291" xr:uid="{00000000-0005-0000-0000-0000C7AC0000}"/>
    <cellStyle name="Normal 95 25 17 3 2" xfId="21682" xr:uid="{00000000-0005-0000-0000-0000C8AC0000}"/>
    <cellStyle name="Normal 95 25 17 3 2 2" xfId="52092" xr:uid="{00000000-0005-0000-0000-0000C9AC0000}"/>
    <cellStyle name="Normal 95 25 17 3 3" xfId="40994" xr:uid="{00000000-0005-0000-0000-0000CAAC0000}"/>
    <cellStyle name="Normal 95 25 17 4" xfId="14374" xr:uid="{00000000-0005-0000-0000-0000CBAC0000}"/>
    <cellStyle name="Normal 95 25 17 4 2" xfId="25708" xr:uid="{00000000-0005-0000-0000-0000CCAC0000}"/>
    <cellStyle name="Normal 95 25 17 4 2 2" xfId="56044" xr:uid="{00000000-0005-0000-0000-0000CDAC0000}"/>
    <cellStyle name="Normal 95 25 17 4 3" xfId="44946" xr:uid="{00000000-0005-0000-0000-0000CEAC0000}"/>
    <cellStyle name="Normal 95 25 17 5" xfId="18440" xr:uid="{00000000-0005-0000-0000-0000CFAC0000}"/>
    <cellStyle name="Normal 95 25 17 5 2" xfId="48943" xr:uid="{00000000-0005-0000-0000-0000D0AC0000}"/>
    <cellStyle name="Normal 95 25 17 6" xfId="29734" xr:uid="{00000000-0005-0000-0000-0000D1AC0000}"/>
    <cellStyle name="Normal 95 25 17 7" xfId="33763" xr:uid="{00000000-0005-0000-0000-0000D2AC0000}"/>
    <cellStyle name="Normal 95 25 17 8" xfId="37845" xr:uid="{00000000-0005-0000-0000-0000D3AC0000}"/>
    <cellStyle name="Normal 95 25 18" xfId="7063" xr:uid="{00000000-0005-0000-0000-0000D4AC0000}"/>
    <cellStyle name="Normal 95 25 18 2" xfId="8660" xr:uid="{00000000-0005-0000-0000-0000D5AC0000}"/>
    <cellStyle name="Normal 95 25 18 2 2" xfId="20084" xr:uid="{00000000-0005-0000-0000-0000D6AC0000}"/>
    <cellStyle name="Normal 95 25 18 2 2 2" xfId="50587" xr:uid="{00000000-0005-0000-0000-0000D7AC0000}"/>
    <cellStyle name="Normal 95 25 18 2 3" xfId="39489" xr:uid="{00000000-0005-0000-0000-0000D8AC0000}"/>
    <cellStyle name="Normal 95 25 18 3" xfId="10345" xr:uid="{00000000-0005-0000-0000-0000D9AC0000}"/>
    <cellStyle name="Normal 95 25 18 3 2" xfId="21735" xr:uid="{00000000-0005-0000-0000-0000DAAC0000}"/>
    <cellStyle name="Normal 95 25 18 3 2 2" xfId="52145" xr:uid="{00000000-0005-0000-0000-0000DBAC0000}"/>
    <cellStyle name="Normal 95 25 18 3 3" xfId="41047" xr:uid="{00000000-0005-0000-0000-0000DCAC0000}"/>
    <cellStyle name="Normal 95 25 18 4" xfId="14427" xr:uid="{00000000-0005-0000-0000-0000DDAC0000}"/>
    <cellStyle name="Normal 95 25 18 4 2" xfId="25761" xr:uid="{00000000-0005-0000-0000-0000DEAC0000}"/>
    <cellStyle name="Normal 95 25 18 4 2 2" xfId="56097" xr:uid="{00000000-0005-0000-0000-0000DFAC0000}"/>
    <cellStyle name="Normal 95 25 18 4 3" xfId="44999" xr:uid="{00000000-0005-0000-0000-0000E0AC0000}"/>
    <cellStyle name="Normal 95 25 18 5" xfId="18487" xr:uid="{00000000-0005-0000-0000-0000E1AC0000}"/>
    <cellStyle name="Normal 95 25 18 5 2" xfId="48990" xr:uid="{00000000-0005-0000-0000-0000E2AC0000}"/>
    <cellStyle name="Normal 95 25 18 6" xfId="29787" xr:uid="{00000000-0005-0000-0000-0000E3AC0000}"/>
    <cellStyle name="Normal 95 25 18 7" xfId="33816" xr:uid="{00000000-0005-0000-0000-0000E4AC0000}"/>
    <cellStyle name="Normal 95 25 18 8" xfId="37892" xr:uid="{00000000-0005-0000-0000-0000E5AC0000}"/>
    <cellStyle name="Normal 95 25 19" xfId="7087" xr:uid="{00000000-0005-0000-0000-0000E6AC0000}"/>
    <cellStyle name="Normal 95 25 19 2" xfId="8684" xr:uid="{00000000-0005-0000-0000-0000E7AC0000}"/>
    <cellStyle name="Normal 95 25 19 2 2" xfId="20108" xr:uid="{00000000-0005-0000-0000-0000E8AC0000}"/>
    <cellStyle name="Normal 95 25 19 2 2 2" xfId="50611" xr:uid="{00000000-0005-0000-0000-0000E9AC0000}"/>
    <cellStyle name="Normal 95 25 19 2 3" xfId="39513" xr:uid="{00000000-0005-0000-0000-0000EAAC0000}"/>
    <cellStyle name="Normal 95 25 19 3" xfId="10399" xr:uid="{00000000-0005-0000-0000-0000EBAC0000}"/>
    <cellStyle name="Normal 95 25 19 3 2" xfId="21788" xr:uid="{00000000-0005-0000-0000-0000ECAC0000}"/>
    <cellStyle name="Normal 95 25 19 3 2 2" xfId="52198" xr:uid="{00000000-0005-0000-0000-0000EDAC0000}"/>
    <cellStyle name="Normal 95 25 19 3 3" xfId="41100" xr:uid="{00000000-0005-0000-0000-0000EEAC0000}"/>
    <cellStyle name="Normal 95 25 19 4" xfId="14480" xr:uid="{00000000-0005-0000-0000-0000EFAC0000}"/>
    <cellStyle name="Normal 95 25 19 4 2" xfId="25814" xr:uid="{00000000-0005-0000-0000-0000F0AC0000}"/>
    <cellStyle name="Normal 95 25 19 4 2 2" xfId="56150" xr:uid="{00000000-0005-0000-0000-0000F1AC0000}"/>
    <cellStyle name="Normal 95 25 19 4 3" xfId="45052" xr:uid="{00000000-0005-0000-0000-0000F2AC0000}"/>
    <cellStyle name="Normal 95 25 19 5" xfId="18511" xr:uid="{00000000-0005-0000-0000-0000F3AC0000}"/>
    <cellStyle name="Normal 95 25 19 5 2" xfId="49014" xr:uid="{00000000-0005-0000-0000-0000F4AC0000}"/>
    <cellStyle name="Normal 95 25 19 6" xfId="29840" xr:uid="{00000000-0005-0000-0000-0000F5AC0000}"/>
    <cellStyle name="Normal 95 25 19 7" xfId="33869" xr:uid="{00000000-0005-0000-0000-0000F6AC0000}"/>
    <cellStyle name="Normal 95 25 19 8" xfId="37916" xr:uid="{00000000-0005-0000-0000-0000F7AC0000}"/>
    <cellStyle name="Normal 95 25 2" xfId="6081" xr:uid="{00000000-0005-0000-0000-0000F8AC0000}"/>
    <cellStyle name="Normal 95 25 2 2" xfId="7678" xr:uid="{00000000-0005-0000-0000-0000F9AC0000}"/>
    <cellStyle name="Normal 95 25 2 2 2" xfId="19102" xr:uid="{00000000-0005-0000-0000-0000FAAC0000}"/>
    <cellStyle name="Normal 95 25 2 2 2 2" xfId="49605" xr:uid="{00000000-0005-0000-0000-0000FBAC0000}"/>
    <cellStyle name="Normal 95 25 2 2 3" xfId="38507" xr:uid="{00000000-0005-0000-0000-0000FCAC0000}"/>
    <cellStyle name="Normal 95 25 2 3" xfId="9308" xr:uid="{00000000-0005-0000-0000-0000FDAC0000}"/>
    <cellStyle name="Normal 95 25 2 3 2" xfId="20711" xr:uid="{00000000-0005-0000-0000-0000FEAC0000}"/>
    <cellStyle name="Normal 95 25 2 3 2 2" xfId="51121" xr:uid="{00000000-0005-0000-0000-0000FFAC0000}"/>
    <cellStyle name="Normal 95 25 2 3 3" xfId="40023" xr:uid="{00000000-0005-0000-0000-000000AD0000}"/>
    <cellStyle name="Normal 95 25 2 4" xfId="13403" xr:uid="{00000000-0005-0000-0000-000001AD0000}"/>
    <cellStyle name="Normal 95 25 2 4 2" xfId="24737" xr:uid="{00000000-0005-0000-0000-000002AD0000}"/>
    <cellStyle name="Normal 95 25 2 4 2 2" xfId="55073" xr:uid="{00000000-0005-0000-0000-000003AD0000}"/>
    <cellStyle name="Normal 95 25 2 4 3" xfId="43975" xr:uid="{00000000-0005-0000-0000-000004AD0000}"/>
    <cellStyle name="Normal 95 25 2 5" xfId="17505" xr:uid="{00000000-0005-0000-0000-000005AD0000}"/>
    <cellStyle name="Normal 95 25 2 5 2" xfId="48008" xr:uid="{00000000-0005-0000-0000-000006AD0000}"/>
    <cellStyle name="Normal 95 25 2 6" xfId="28763" xr:uid="{00000000-0005-0000-0000-000007AD0000}"/>
    <cellStyle name="Normal 95 25 2 7" xfId="32792" xr:uid="{00000000-0005-0000-0000-000008AD0000}"/>
    <cellStyle name="Normal 95 25 2 8" xfId="36910" xr:uid="{00000000-0005-0000-0000-000009AD0000}"/>
    <cellStyle name="Normal 95 25 20" xfId="7172" xr:uid="{00000000-0005-0000-0000-00000AAD0000}"/>
    <cellStyle name="Normal 95 25 20 2" xfId="10453" xr:uid="{00000000-0005-0000-0000-00000BAD0000}"/>
    <cellStyle name="Normal 95 25 20 2 2" xfId="21841" xr:uid="{00000000-0005-0000-0000-00000CAD0000}"/>
    <cellStyle name="Normal 95 25 20 2 2 2" xfId="52251" xr:uid="{00000000-0005-0000-0000-00000DAD0000}"/>
    <cellStyle name="Normal 95 25 20 2 3" xfId="41153" xr:uid="{00000000-0005-0000-0000-00000EAD0000}"/>
    <cellStyle name="Normal 95 25 20 3" xfId="14533" xr:uid="{00000000-0005-0000-0000-00000FAD0000}"/>
    <cellStyle name="Normal 95 25 20 3 2" xfId="25867" xr:uid="{00000000-0005-0000-0000-000010AD0000}"/>
    <cellStyle name="Normal 95 25 20 3 2 2" xfId="56203" xr:uid="{00000000-0005-0000-0000-000011AD0000}"/>
    <cellStyle name="Normal 95 25 20 3 3" xfId="45105" xr:uid="{00000000-0005-0000-0000-000012AD0000}"/>
    <cellStyle name="Normal 95 25 20 4" xfId="18596" xr:uid="{00000000-0005-0000-0000-000013AD0000}"/>
    <cellStyle name="Normal 95 25 20 4 2" xfId="49099" xr:uid="{00000000-0005-0000-0000-000014AD0000}"/>
    <cellStyle name="Normal 95 25 20 5" xfId="29893" xr:uid="{00000000-0005-0000-0000-000015AD0000}"/>
    <cellStyle name="Normal 95 25 20 6" xfId="33922" xr:uid="{00000000-0005-0000-0000-000016AD0000}"/>
    <cellStyle name="Normal 95 25 20 7" xfId="38001" xr:uid="{00000000-0005-0000-0000-000017AD0000}"/>
    <cellStyle name="Normal 95 25 21" xfId="10507" xr:uid="{00000000-0005-0000-0000-000018AD0000}"/>
    <cellStyle name="Normal 95 25 21 2" xfId="14586" xr:uid="{00000000-0005-0000-0000-000019AD0000}"/>
    <cellStyle name="Normal 95 25 21 2 2" xfId="25920" xr:uid="{00000000-0005-0000-0000-00001AAD0000}"/>
    <cellStyle name="Normal 95 25 21 2 2 2" xfId="56256" xr:uid="{00000000-0005-0000-0000-00001BAD0000}"/>
    <cellStyle name="Normal 95 25 21 2 3" xfId="45158" xr:uid="{00000000-0005-0000-0000-00001CAD0000}"/>
    <cellStyle name="Normal 95 25 21 3" xfId="21894" xr:uid="{00000000-0005-0000-0000-00001DAD0000}"/>
    <cellStyle name="Normal 95 25 21 3 2" xfId="52304" xr:uid="{00000000-0005-0000-0000-00001EAD0000}"/>
    <cellStyle name="Normal 95 25 21 4" xfId="29946" xr:uid="{00000000-0005-0000-0000-00001FAD0000}"/>
    <cellStyle name="Normal 95 25 21 5" xfId="33975" xr:uid="{00000000-0005-0000-0000-000020AD0000}"/>
    <cellStyle name="Normal 95 25 21 6" xfId="41206" xr:uid="{00000000-0005-0000-0000-000021AD0000}"/>
    <cellStyle name="Normal 95 25 22" xfId="10561" xr:uid="{00000000-0005-0000-0000-000022AD0000}"/>
    <cellStyle name="Normal 95 25 22 2" xfId="14639" xr:uid="{00000000-0005-0000-0000-000023AD0000}"/>
    <cellStyle name="Normal 95 25 22 2 2" xfId="25973" xr:uid="{00000000-0005-0000-0000-000024AD0000}"/>
    <cellStyle name="Normal 95 25 22 2 2 2" xfId="56309" xr:uid="{00000000-0005-0000-0000-000025AD0000}"/>
    <cellStyle name="Normal 95 25 22 2 3" xfId="45211" xr:uid="{00000000-0005-0000-0000-000026AD0000}"/>
    <cellStyle name="Normal 95 25 22 3" xfId="21947" xr:uid="{00000000-0005-0000-0000-000027AD0000}"/>
    <cellStyle name="Normal 95 25 22 3 2" xfId="52357" xr:uid="{00000000-0005-0000-0000-000028AD0000}"/>
    <cellStyle name="Normal 95 25 22 4" xfId="29999" xr:uid="{00000000-0005-0000-0000-000029AD0000}"/>
    <cellStyle name="Normal 95 25 22 5" xfId="34028" xr:uid="{00000000-0005-0000-0000-00002AAD0000}"/>
    <cellStyle name="Normal 95 25 22 6" xfId="41259" xr:uid="{00000000-0005-0000-0000-00002BAD0000}"/>
    <cellStyle name="Normal 95 25 23" xfId="10611" xr:uid="{00000000-0005-0000-0000-00002CAD0000}"/>
    <cellStyle name="Normal 95 25 23 2" xfId="14688" xr:uid="{00000000-0005-0000-0000-00002DAD0000}"/>
    <cellStyle name="Normal 95 25 23 2 2" xfId="26022" xr:uid="{00000000-0005-0000-0000-00002EAD0000}"/>
    <cellStyle name="Normal 95 25 23 2 2 2" xfId="56358" xr:uid="{00000000-0005-0000-0000-00002FAD0000}"/>
    <cellStyle name="Normal 95 25 23 2 3" xfId="45260" xr:uid="{00000000-0005-0000-0000-000030AD0000}"/>
    <cellStyle name="Normal 95 25 23 3" xfId="21996" xr:uid="{00000000-0005-0000-0000-000031AD0000}"/>
    <cellStyle name="Normal 95 25 23 3 2" xfId="52406" xr:uid="{00000000-0005-0000-0000-000032AD0000}"/>
    <cellStyle name="Normal 95 25 23 4" xfId="30048" xr:uid="{00000000-0005-0000-0000-000033AD0000}"/>
    <cellStyle name="Normal 95 25 23 5" xfId="34077" xr:uid="{00000000-0005-0000-0000-000034AD0000}"/>
    <cellStyle name="Normal 95 25 23 6" xfId="41308" xr:uid="{00000000-0005-0000-0000-000035AD0000}"/>
    <cellStyle name="Normal 95 25 24" xfId="10661" xr:uid="{00000000-0005-0000-0000-000036AD0000}"/>
    <cellStyle name="Normal 95 25 24 2" xfId="14737" xr:uid="{00000000-0005-0000-0000-000037AD0000}"/>
    <cellStyle name="Normal 95 25 24 2 2" xfId="26071" xr:uid="{00000000-0005-0000-0000-000038AD0000}"/>
    <cellStyle name="Normal 95 25 24 2 2 2" xfId="56407" xr:uid="{00000000-0005-0000-0000-000039AD0000}"/>
    <cellStyle name="Normal 95 25 24 2 3" xfId="45309" xr:uid="{00000000-0005-0000-0000-00003AAD0000}"/>
    <cellStyle name="Normal 95 25 24 3" xfId="22045" xr:uid="{00000000-0005-0000-0000-00003BAD0000}"/>
    <cellStyle name="Normal 95 25 24 3 2" xfId="52455" xr:uid="{00000000-0005-0000-0000-00003CAD0000}"/>
    <cellStyle name="Normal 95 25 24 4" xfId="30097" xr:uid="{00000000-0005-0000-0000-00003DAD0000}"/>
    <cellStyle name="Normal 95 25 24 5" xfId="34126" xr:uid="{00000000-0005-0000-0000-00003EAD0000}"/>
    <cellStyle name="Normal 95 25 24 6" xfId="41357" xr:uid="{00000000-0005-0000-0000-00003FAD0000}"/>
    <cellStyle name="Normal 95 25 25" xfId="10711" xr:uid="{00000000-0005-0000-0000-000040AD0000}"/>
    <cellStyle name="Normal 95 25 25 2" xfId="14786" xr:uid="{00000000-0005-0000-0000-000041AD0000}"/>
    <cellStyle name="Normal 95 25 25 2 2" xfId="26120" xr:uid="{00000000-0005-0000-0000-000042AD0000}"/>
    <cellStyle name="Normal 95 25 25 2 2 2" xfId="56456" xr:uid="{00000000-0005-0000-0000-000043AD0000}"/>
    <cellStyle name="Normal 95 25 25 2 3" xfId="45358" xr:uid="{00000000-0005-0000-0000-000044AD0000}"/>
    <cellStyle name="Normal 95 25 25 3" xfId="22094" xr:uid="{00000000-0005-0000-0000-000045AD0000}"/>
    <cellStyle name="Normal 95 25 25 3 2" xfId="52504" xr:uid="{00000000-0005-0000-0000-000046AD0000}"/>
    <cellStyle name="Normal 95 25 25 4" xfId="30146" xr:uid="{00000000-0005-0000-0000-000047AD0000}"/>
    <cellStyle name="Normal 95 25 25 5" xfId="34175" xr:uid="{00000000-0005-0000-0000-000048AD0000}"/>
    <cellStyle name="Normal 95 25 25 6" xfId="41406" xr:uid="{00000000-0005-0000-0000-000049AD0000}"/>
    <cellStyle name="Normal 95 25 26" xfId="11295" xr:uid="{00000000-0005-0000-0000-00004AAD0000}"/>
    <cellStyle name="Normal 95 25 26 2" xfId="15322" xr:uid="{00000000-0005-0000-0000-00004BAD0000}"/>
    <cellStyle name="Normal 95 25 26 2 2" xfId="26656" xr:uid="{00000000-0005-0000-0000-00004CAD0000}"/>
    <cellStyle name="Normal 95 25 26 2 2 2" xfId="56992" xr:uid="{00000000-0005-0000-0000-00004DAD0000}"/>
    <cellStyle name="Normal 95 25 26 2 3" xfId="45894" xr:uid="{00000000-0005-0000-0000-00004EAD0000}"/>
    <cellStyle name="Normal 95 25 26 3" xfId="22630" xr:uid="{00000000-0005-0000-0000-00004FAD0000}"/>
    <cellStyle name="Normal 95 25 26 3 2" xfId="53040" xr:uid="{00000000-0005-0000-0000-000050AD0000}"/>
    <cellStyle name="Normal 95 25 26 4" xfId="30682" xr:uid="{00000000-0005-0000-0000-000051AD0000}"/>
    <cellStyle name="Normal 95 25 26 5" xfId="34711" xr:uid="{00000000-0005-0000-0000-000052AD0000}"/>
    <cellStyle name="Normal 95 25 26 6" xfId="41942" xr:uid="{00000000-0005-0000-0000-000053AD0000}"/>
    <cellStyle name="Normal 95 25 27" xfId="11373" xr:uid="{00000000-0005-0000-0000-000054AD0000}"/>
    <cellStyle name="Normal 95 25 27 2" xfId="15400" xr:uid="{00000000-0005-0000-0000-000055AD0000}"/>
    <cellStyle name="Normal 95 25 27 2 2" xfId="26734" xr:uid="{00000000-0005-0000-0000-000056AD0000}"/>
    <cellStyle name="Normal 95 25 27 2 2 2" xfId="57070" xr:uid="{00000000-0005-0000-0000-000057AD0000}"/>
    <cellStyle name="Normal 95 25 27 2 3" xfId="45972" xr:uid="{00000000-0005-0000-0000-000058AD0000}"/>
    <cellStyle name="Normal 95 25 27 3" xfId="22708" xr:uid="{00000000-0005-0000-0000-000059AD0000}"/>
    <cellStyle name="Normal 95 25 27 3 2" xfId="53118" xr:uid="{00000000-0005-0000-0000-00005AAD0000}"/>
    <cellStyle name="Normal 95 25 27 4" xfId="30760" xr:uid="{00000000-0005-0000-0000-00005BAD0000}"/>
    <cellStyle name="Normal 95 25 27 5" xfId="34789" xr:uid="{00000000-0005-0000-0000-00005CAD0000}"/>
    <cellStyle name="Normal 95 25 27 6" xfId="42020" xr:uid="{00000000-0005-0000-0000-00005DAD0000}"/>
    <cellStyle name="Normal 95 25 28" xfId="11448" xr:uid="{00000000-0005-0000-0000-00005EAD0000}"/>
    <cellStyle name="Normal 95 25 28 2" xfId="15475" xr:uid="{00000000-0005-0000-0000-00005FAD0000}"/>
    <cellStyle name="Normal 95 25 28 2 2" xfId="26809" xr:uid="{00000000-0005-0000-0000-000060AD0000}"/>
    <cellStyle name="Normal 95 25 28 2 2 2" xfId="57145" xr:uid="{00000000-0005-0000-0000-000061AD0000}"/>
    <cellStyle name="Normal 95 25 28 2 3" xfId="46047" xr:uid="{00000000-0005-0000-0000-000062AD0000}"/>
    <cellStyle name="Normal 95 25 28 3" xfId="22783" xr:uid="{00000000-0005-0000-0000-000063AD0000}"/>
    <cellStyle name="Normal 95 25 28 3 2" xfId="53193" xr:uid="{00000000-0005-0000-0000-000064AD0000}"/>
    <cellStyle name="Normal 95 25 28 4" xfId="30835" xr:uid="{00000000-0005-0000-0000-000065AD0000}"/>
    <cellStyle name="Normal 95 25 28 5" xfId="34864" xr:uid="{00000000-0005-0000-0000-000066AD0000}"/>
    <cellStyle name="Normal 95 25 28 6" xfId="42095" xr:uid="{00000000-0005-0000-0000-000067AD0000}"/>
    <cellStyle name="Normal 95 25 29" xfId="11526" xr:uid="{00000000-0005-0000-0000-000068AD0000}"/>
    <cellStyle name="Normal 95 25 29 2" xfId="15553" xr:uid="{00000000-0005-0000-0000-000069AD0000}"/>
    <cellStyle name="Normal 95 25 29 2 2" xfId="26887" xr:uid="{00000000-0005-0000-0000-00006AAD0000}"/>
    <cellStyle name="Normal 95 25 29 2 2 2" xfId="57223" xr:uid="{00000000-0005-0000-0000-00006BAD0000}"/>
    <cellStyle name="Normal 95 25 29 2 3" xfId="46125" xr:uid="{00000000-0005-0000-0000-00006CAD0000}"/>
    <cellStyle name="Normal 95 25 29 3" xfId="22861" xr:uid="{00000000-0005-0000-0000-00006DAD0000}"/>
    <cellStyle name="Normal 95 25 29 3 2" xfId="53271" xr:uid="{00000000-0005-0000-0000-00006EAD0000}"/>
    <cellStyle name="Normal 95 25 29 4" xfId="30913" xr:uid="{00000000-0005-0000-0000-00006FAD0000}"/>
    <cellStyle name="Normal 95 25 29 5" xfId="34942" xr:uid="{00000000-0005-0000-0000-000070AD0000}"/>
    <cellStyle name="Normal 95 25 29 6" xfId="42173" xr:uid="{00000000-0005-0000-0000-000071AD0000}"/>
    <cellStyle name="Normal 95 25 3" xfId="6156" xr:uid="{00000000-0005-0000-0000-000072AD0000}"/>
    <cellStyle name="Normal 95 25 3 2" xfId="7753" xr:uid="{00000000-0005-0000-0000-000073AD0000}"/>
    <cellStyle name="Normal 95 25 3 2 2" xfId="19177" xr:uid="{00000000-0005-0000-0000-000074AD0000}"/>
    <cellStyle name="Normal 95 25 3 2 2 2" xfId="49680" xr:uid="{00000000-0005-0000-0000-000075AD0000}"/>
    <cellStyle name="Normal 95 25 3 2 3" xfId="38582" xr:uid="{00000000-0005-0000-0000-000076AD0000}"/>
    <cellStyle name="Normal 95 25 3 3" xfId="9395" xr:uid="{00000000-0005-0000-0000-000077AD0000}"/>
    <cellStyle name="Normal 95 25 3 3 2" xfId="20798" xr:uid="{00000000-0005-0000-0000-000078AD0000}"/>
    <cellStyle name="Normal 95 25 3 3 2 2" xfId="51208" xr:uid="{00000000-0005-0000-0000-000079AD0000}"/>
    <cellStyle name="Normal 95 25 3 3 3" xfId="40110" xr:uid="{00000000-0005-0000-0000-00007AAD0000}"/>
    <cellStyle name="Normal 95 25 3 4" xfId="13490" xr:uid="{00000000-0005-0000-0000-00007BAD0000}"/>
    <cellStyle name="Normal 95 25 3 4 2" xfId="24824" xr:uid="{00000000-0005-0000-0000-00007CAD0000}"/>
    <cellStyle name="Normal 95 25 3 4 2 2" xfId="55160" xr:uid="{00000000-0005-0000-0000-00007DAD0000}"/>
    <cellStyle name="Normal 95 25 3 4 3" xfId="44062" xr:uid="{00000000-0005-0000-0000-00007EAD0000}"/>
    <cellStyle name="Normal 95 25 3 5" xfId="17580" xr:uid="{00000000-0005-0000-0000-00007FAD0000}"/>
    <cellStyle name="Normal 95 25 3 5 2" xfId="48083" xr:uid="{00000000-0005-0000-0000-000080AD0000}"/>
    <cellStyle name="Normal 95 25 3 6" xfId="28850" xr:uid="{00000000-0005-0000-0000-000081AD0000}"/>
    <cellStyle name="Normal 95 25 3 7" xfId="32879" xr:uid="{00000000-0005-0000-0000-000082AD0000}"/>
    <cellStyle name="Normal 95 25 3 8" xfId="36985" xr:uid="{00000000-0005-0000-0000-000083AD0000}"/>
    <cellStyle name="Normal 95 25 30" xfId="11604" xr:uid="{00000000-0005-0000-0000-000084AD0000}"/>
    <cellStyle name="Normal 95 25 30 2" xfId="15631" xr:uid="{00000000-0005-0000-0000-000085AD0000}"/>
    <cellStyle name="Normal 95 25 30 2 2" xfId="26965" xr:uid="{00000000-0005-0000-0000-000086AD0000}"/>
    <cellStyle name="Normal 95 25 30 2 2 2" xfId="57301" xr:uid="{00000000-0005-0000-0000-000087AD0000}"/>
    <cellStyle name="Normal 95 25 30 2 3" xfId="46203" xr:uid="{00000000-0005-0000-0000-000088AD0000}"/>
    <cellStyle name="Normal 95 25 30 3" xfId="22939" xr:uid="{00000000-0005-0000-0000-000089AD0000}"/>
    <cellStyle name="Normal 95 25 30 3 2" xfId="53349" xr:uid="{00000000-0005-0000-0000-00008AAD0000}"/>
    <cellStyle name="Normal 95 25 30 4" xfId="30991" xr:uid="{00000000-0005-0000-0000-00008BAD0000}"/>
    <cellStyle name="Normal 95 25 30 5" xfId="35020" xr:uid="{00000000-0005-0000-0000-00008CAD0000}"/>
    <cellStyle name="Normal 95 25 30 6" xfId="42251" xr:uid="{00000000-0005-0000-0000-00008DAD0000}"/>
    <cellStyle name="Normal 95 25 31" xfId="11682" xr:uid="{00000000-0005-0000-0000-00008EAD0000}"/>
    <cellStyle name="Normal 95 25 31 2" xfId="15709" xr:uid="{00000000-0005-0000-0000-00008FAD0000}"/>
    <cellStyle name="Normal 95 25 31 2 2" xfId="27043" xr:uid="{00000000-0005-0000-0000-000090AD0000}"/>
    <cellStyle name="Normal 95 25 31 2 2 2" xfId="57379" xr:uid="{00000000-0005-0000-0000-000091AD0000}"/>
    <cellStyle name="Normal 95 25 31 2 3" xfId="46281" xr:uid="{00000000-0005-0000-0000-000092AD0000}"/>
    <cellStyle name="Normal 95 25 31 3" xfId="23017" xr:uid="{00000000-0005-0000-0000-000093AD0000}"/>
    <cellStyle name="Normal 95 25 31 3 2" xfId="53427" xr:uid="{00000000-0005-0000-0000-000094AD0000}"/>
    <cellStyle name="Normal 95 25 31 4" xfId="31069" xr:uid="{00000000-0005-0000-0000-000095AD0000}"/>
    <cellStyle name="Normal 95 25 31 5" xfId="35098" xr:uid="{00000000-0005-0000-0000-000096AD0000}"/>
    <cellStyle name="Normal 95 25 31 6" xfId="42329" xr:uid="{00000000-0005-0000-0000-000097AD0000}"/>
    <cellStyle name="Normal 95 25 32" xfId="11760" xr:uid="{00000000-0005-0000-0000-000098AD0000}"/>
    <cellStyle name="Normal 95 25 32 2" xfId="15787" xr:uid="{00000000-0005-0000-0000-000099AD0000}"/>
    <cellStyle name="Normal 95 25 32 2 2" xfId="27121" xr:uid="{00000000-0005-0000-0000-00009AAD0000}"/>
    <cellStyle name="Normal 95 25 32 2 2 2" xfId="57457" xr:uid="{00000000-0005-0000-0000-00009BAD0000}"/>
    <cellStyle name="Normal 95 25 32 2 3" xfId="46359" xr:uid="{00000000-0005-0000-0000-00009CAD0000}"/>
    <cellStyle name="Normal 95 25 32 3" xfId="23095" xr:uid="{00000000-0005-0000-0000-00009DAD0000}"/>
    <cellStyle name="Normal 95 25 32 3 2" xfId="53505" xr:uid="{00000000-0005-0000-0000-00009EAD0000}"/>
    <cellStyle name="Normal 95 25 32 4" xfId="31147" xr:uid="{00000000-0005-0000-0000-00009FAD0000}"/>
    <cellStyle name="Normal 95 25 32 5" xfId="35176" xr:uid="{00000000-0005-0000-0000-0000A0AD0000}"/>
    <cellStyle name="Normal 95 25 32 6" xfId="42407" xr:uid="{00000000-0005-0000-0000-0000A1AD0000}"/>
    <cellStyle name="Normal 95 25 33" xfId="11838" xr:uid="{00000000-0005-0000-0000-0000A2AD0000}"/>
    <cellStyle name="Normal 95 25 33 2" xfId="15865" xr:uid="{00000000-0005-0000-0000-0000A3AD0000}"/>
    <cellStyle name="Normal 95 25 33 2 2" xfId="27199" xr:uid="{00000000-0005-0000-0000-0000A4AD0000}"/>
    <cellStyle name="Normal 95 25 33 2 2 2" xfId="57535" xr:uid="{00000000-0005-0000-0000-0000A5AD0000}"/>
    <cellStyle name="Normal 95 25 33 2 3" xfId="46437" xr:uid="{00000000-0005-0000-0000-0000A6AD0000}"/>
    <cellStyle name="Normal 95 25 33 3" xfId="23173" xr:uid="{00000000-0005-0000-0000-0000A7AD0000}"/>
    <cellStyle name="Normal 95 25 33 3 2" xfId="53583" xr:uid="{00000000-0005-0000-0000-0000A8AD0000}"/>
    <cellStyle name="Normal 95 25 33 4" xfId="31225" xr:uid="{00000000-0005-0000-0000-0000A9AD0000}"/>
    <cellStyle name="Normal 95 25 33 5" xfId="35254" xr:uid="{00000000-0005-0000-0000-0000AAAD0000}"/>
    <cellStyle name="Normal 95 25 33 6" xfId="42485" xr:uid="{00000000-0005-0000-0000-0000ABAD0000}"/>
    <cellStyle name="Normal 95 25 34" xfId="11916" xr:uid="{00000000-0005-0000-0000-0000ACAD0000}"/>
    <cellStyle name="Normal 95 25 34 2" xfId="15943" xr:uid="{00000000-0005-0000-0000-0000ADAD0000}"/>
    <cellStyle name="Normal 95 25 34 2 2" xfId="27277" xr:uid="{00000000-0005-0000-0000-0000AEAD0000}"/>
    <cellStyle name="Normal 95 25 34 2 2 2" xfId="57613" xr:uid="{00000000-0005-0000-0000-0000AFAD0000}"/>
    <cellStyle name="Normal 95 25 34 2 3" xfId="46515" xr:uid="{00000000-0005-0000-0000-0000B0AD0000}"/>
    <cellStyle name="Normal 95 25 34 3" xfId="23251" xr:uid="{00000000-0005-0000-0000-0000B1AD0000}"/>
    <cellStyle name="Normal 95 25 34 3 2" xfId="53661" xr:uid="{00000000-0005-0000-0000-0000B2AD0000}"/>
    <cellStyle name="Normal 95 25 34 4" xfId="31303" xr:uid="{00000000-0005-0000-0000-0000B3AD0000}"/>
    <cellStyle name="Normal 95 25 34 5" xfId="35332" xr:uid="{00000000-0005-0000-0000-0000B4AD0000}"/>
    <cellStyle name="Normal 95 25 34 6" xfId="42563" xr:uid="{00000000-0005-0000-0000-0000B5AD0000}"/>
    <cellStyle name="Normal 95 25 35" xfId="11994" xr:uid="{00000000-0005-0000-0000-0000B6AD0000}"/>
    <cellStyle name="Normal 95 25 35 2" xfId="16021" xr:uid="{00000000-0005-0000-0000-0000B7AD0000}"/>
    <cellStyle name="Normal 95 25 35 2 2" xfId="27355" xr:uid="{00000000-0005-0000-0000-0000B8AD0000}"/>
    <cellStyle name="Normal 95 25 35 2 2 2" xfId="57691" xr:uid="{00000000-0005-0000-0000-0000B9AD0000}"/>
    <cellStyle name="Normal 95 25 35 2 3" xfId="46593" xr:uid="{00000000-0005-0000-0000-0000BAAD0000}"/>
    <cellStyle name="Normal 95 25 35 3" xfId="23329" xr:uid="{00000000-0005-0000-0000-0000BBAD0000}"/>
    <cellStyle name="Normal 95 25 35 3 2" xfId="53739" xr:uid="{00000000-0005-0000-0000-0000BCAD0000}"/>
    <cellStyle name="Normal 95 25 35 4" xfId="31381" xr:uid="{00000000-0005-0000-0000-0000BDAD0000}"/>
    <cellStyle name="Normal 95 25 35 5" xfId="35410" xr:uid="{00000000-0005-0000-0000-0000BEAD0000}"/>
    <cellStyle name="Normal 95 25 35 6" xfId="42641" xr:uid="{00000000-0005-0000-0000-0000BFAD0000}"/>
    <cellStyle name="Normal 95 25 36" xfId="12071" xr:uid="{00000000-0005-0000-0000-0000C0AD0000}"/>
    <cellStyle name="Normal 95 25 36 2" xfId="16098" xr:uid="{00000000-0005-0000-0000-0000C1AD0000}"/>
    <cellStyle name="Normal 95 25 36 2 2" xfId="27432" xr:uid="{00000000-0005-0000-0000-0000C2AD0000}"/>
    <cellStyle name="Normal 95 25 36 2 2 2" xfId="57768" xr:uid="{00000000-0005-0000-0000-0000C3AD0000}"/>
    <cellStyle name="Normal 95 25 36 2 3" xfId="46670" xr:uid="{00000000-0005-0000-0000-0000C4AD0000}"/>
    <cellStyle name="Normal 95 25 36 3" xfId="23406" xr:uid="{00000000-0005-0000-0000-0000C5AD0000}"/>
    <cellStyle name="Normal 95 25 36 3 2" xfId="53816" xr:uid="{00000000-0005-0000-0000-0000C6AD0000}"/>
    <cellStyle name="Normal 95 25 36 4" xfId="31458" xr:uid="{00000000-0005-0000-0000-0000C7AD0000}"/>
    <cellStyle name="Normal 95 25 36 5" xfId="35487" xr:uid="{00000000-0005-0000-0000-0000C8AD0000}"/>
    <cellStyle name="Normal 95 25 36 6" xfId="42718" xr:uid="{00000000-0005-0000-0000-0000C9AD0000}"/>
    <cellStyle name="Normal 95 25 37" xfId="12148" xr:uid="{00000000-0005-0000-0000-0000CAAD0000}"/>
    <cellStyle name="Normal 95 25 37 2" xfId="16175" xr:uid="{00000000-0005-0000-0000-0000CBAD0000}"/>
    <cellStyle name="Normal 95 25 37 2 2" xfId="27509" xr:uid="{00000000-0005-0000-0000-0000CCAD0000}"/>
    <cellStyle name="Normal 95 25 37 2 2 2" xfId="57845" xr:uid="{00000000-0005-0000-0000-0000CDAD0000}"/>
    <cellStyle name="Normal 95 25 37 2 3" xfId="46747" xr:uid="{00000000-0005-0000-0000-0000CEAD0000}"/>
    <cellStyle name="Normal 95 25 37 3" xfId="23483" xr:uid="{00000000-0005-0000-0000-0000CFAD0000}"/>
    <cellStyle name="Normal 95 25 37 3 2" xfId="53893" xr:uid="{00000000-0005-0000-0000-0000D0AD0000}"/>
    <cellStyle name="Normal 95 25 37 4" xfId="31535" xr:uid="{00000000-0005-0000-0000-0000D1AD0000}"/>
    <cellStyle name="Normal 95 25 37 5" xfId="35564" xr:uid="{00000000-0005-0000-0000-0000D2AD0000}"/>
    <cellStyle name="Normal 95 25 37 6" xfId="42795" xr:uid="{00000000-0005-0000-0000-0000D3AD0000}"/>
    <cellStyle name="Normal 95 25 38" xfId="12221" xr:uid="{00000000-0005-0000-0000-0000D4AD0000}"/>
    <cellStyle name="Normal 95 25 38 2" xfId="16248" xr:uid="{00000000-0005-0000-0000-0000D5AD0000}"/>
    <cellStyle name="Normal 95 25 38 2 2" xfId="27582" xr:uid="{00000000-0005-0000-0000-0000D6AD0000}"/>
    <cellStyle name="Normal 95 25 38 2 2 2" xfId="57918" xr:uid="{00000000-0005-0000-0000-0000D7AD0000}"/>
    <cellStyle name="Normal 95 25 38 2 3" xfId="46820" xr:uid="{00000000-0005-0000-0000-0000D8AD0000}"/>
    <cellStyle name="Normal 95 25 38 3" xfId="23556" xr:uid="{00000000-0005-0000-0000-0000D9AD0000}"/>
    <cellStyle name="Normal 95 25 38 3 2" xfId="53966" xr:uid="{00000000-0005-0000-0000-0000DAAD0000}"/>
    <cellStyle name="Normal 95 25 38 4" xfId="31608" xr:uid="{00000000-0005-0000-0000-0000DBAD0000}"/>
    <cellStyle name="Normal 95 25 38 5" xfId="35637" xr:uid="{00000000-0005-0000-0000-0000DCAD0000}"/>
    <cellStyle name="Normal 95 25 38 6" xfId="42868" xr:uid="{00000000-0005-0000-0000-0000DDAD0000}"/>
    <cellStyle name="Normal 95 25 39" xfId="12294" xr:uid="{00000000-0005-0000-0000-0000DEAD0000}"/>
    <cellStyle name="Normal 95 25 39 2" xfId="16321" xr:uid="{00000000-0005-0000-0000-0000DFAD0000}"/>
    <cellStyle name="Normal 95 25 39 2 2" xfId="27655" xr:uid="{00000000-0005-0000-0000-0000E0AD0000}"/>
    <cellStyle name="Normal 95 25 39 2 2 2" xfId="57991" xr:uid="{00000000-0005-0000-0000-0000E1AD0000}"/>
    <cellStyle name="Normal 95 25 39 2 3" xfId="46893" xr:uid="{00000000-0005-0000-0000-0000E2AD0000}"/>
    <cellStyle name="Normal 95 25 39 3" xfId="23629" xr:uid="{00000000-0005-0000-0000-0000E3AD0000}"/>
    <cellStyle name="Normal 95 25 39 3 2" xfId="54039" xr:uid="{00000000-0005-0000-0000-0000E4AD0000}"/>
    <cellStyle name="Normal 95 25 39 4" xfId="31681" xr:uid="{00000000-0005-0000-0000-0000E5AD0000}"/>
    <cellStyle name="Normal 95 25 39 5" xfId="35710" xr:uid="{00000000-0005-0000-0000-0000E6AD0000}"/>
    <cellStyle name="Normal 95 25 39 6" xfId="42941" xr:uid="{00000000-0005-0000-0000-0000E7AD0000}"/>
    <cellStyle name="Normal 95 25 4" xfId="6231" xr:uid="{00000000-0005-0000-0000-0000E8AD0000}"/>
    <cellStyle name="Normal 95 25 4 2" xfId="7828" xr:uid="{00000000-0005-0000-0000-0000E9AD0000}"/>
    <cellStyle name="Normal 95 25 4 2 2" xfId="19252" xr:uid="{00000000-0005-0000-0000-0000EAAD0000}"/>
    <cellStyle name="Normal 95 25 4 2 2 2" xfId="49755" xr:uid="{00000000-0005-0000-0000-0000EBAD0000}"/>
    <cellStyle name="Normal 95 25 4 2 3" xfId="38657" xr:uid="{00000000-0005-0000-0000-0000ECAD0000}"/>
    <cellStyle name="Normal 95 25 4 3" xfId="9382" xr:uid="{00000000-0005-0000-0000-0000EDAD0000}"/>
    <cellStyle name="Normal 95 25 4 3 2" xfId="20785" xr:uid="{00000000-0005-0000-0000-0000EEAD0000}"/>
    <cellStyle name="Normal 95 25 4 3 2 2" xfId="51195" xr:uid="{00000000-0005-0000-0000-0000EFAD0000}"/>
    <cellStyle name="Normal 95 25 4 3 3" xfId="40097" xr:uid="{00000000-0005-0000-0000-0000F0AD0000}"/>
    <cellStyle name="Normal 95 25 4 4" xfId="13477" xr:uid="{00000000-0005-0000-0000-0000F1AD0000}"/>
    <cellStyle name="Normal 95 25 4 4 2" xfId="24811" xr:uid="{00000000-0005-0000-0000-0000F2AD0000}"/>
    <cellStyle name="Normal 95 25 4 4 2 2" xfId="55147" xr:uid="{00000000-0005-0000-0000-0000F3AD0000}"/>
    <cellStyle name="Normal 95 25 4 4 3" xfId="44049" xr:uid="{00000000-0005-0000-0000-0000F4AD0000}"/>
    <cellStyle name="Normal 95 25 4 5" xfId="17655" xr:uid="{00000000-0005-0000-0000-0000F5AD0000}"/>
    <cellStyle name="Normal 95 25 4 5 2" xfId="48158" xr:uid="{00000000-0005-0000-0000-0000F6AD0000}"/>
    <cellStyle name="Normal 95 25 4 6" xfId="28837" xr:uid="{00000000-0005-0000-0000-0000F7AD0000}"/>
    <cellStyle name="Normal 95 25 4 7" xfId="32866" xr:uid="{00000000-0005-0000-0000-0000F8AD0000}"/>
    <cellStyle name="Normal 95 25 4 8" xfId="37060" xr:uid="{00000000-0005-0000-0000-0000F9AD0000}"/>
    <cellStyle name="Normal 95 25 40" xfId="12359" xr:uid="{00000000-0005-0000-0000-0000FAAD0000}"/>
    <cellStyle name="Normal 95 25 40 2" xfId="16386" xr:uid="{00000000-0005-0000-0000-0000FBAD0000}"/>
    <cellStyle name="Normal 95 25 40 2 2" xfId="27720" xr:uid="{00000000-0005-0000-0000-0000FCAD0000}"/>
    <cellStyle name="Normal 95 25 40 2 2 2" xfId="58056" xr:uid="{00000000-0005-0000-0000-0000FDAD0000}"/>
    <cellStyle name="Normal 95 25 40 2 3" xfId="46958" xr:uid="{00000000-0005-0000-0000-0000FEAD0000}"/>
    <cellStyle name="Normal 95 25 40 3" xfId="23694" xr:uid="{00000000-0005-0000-0000-0000FFAD0000}"/>
    <cellStyle name="Normal 95 25 40 3 2" xfId="54104" xr:uid="{00000000-0005-0000-0000-000000AE0000}"/>
    <cellStyle name="Normal 95 25 40 4" xfId="31746" xr:uid="{00000000-0005-0000-0000-000001AE0000}"/>
    <cellStyle name="Normal 95 25 40 5" xfId="35775" xr:uid="{00000000-0005-0000-0000-000002AE0000}"/>
    <cellStyle name="Normal 95 25 40 6" xfId="43006" xr:uid="{00000000-0005-0000-0000-000003AE0000}"/>
    <cellStyle name="Normal 95 25 41" xfId="12424" xr:uid="{00000000-0005-0000-0000-000004AE0000}"/>
    <cellStyle name="Normal 95 25 41 2" xfId="16451" xr:uid="{00000000-0005-0000-0000-000005AE0000}"/>
    <cellStyle name="Normal 95 25 41 2 2" xfId="27785" xr:uid="{00000000-0005-0000-0000-000006AE0000}"/>
    <cellStyle name="Normal 95 25 41 2 2 2" xfId="58121" xr:uid="{00000000-0005-0000-0000-000007AE0000}"/>
    <cellStyle name="Normal 95 25 41 2 3" xfId="47023" xr:uid="{00000000-0005-0000-0000-000008AE0000}"/>
    <cellStyle name="Normal 95 25 41 3" xfId="23759" xr:uid="{00000000-0005-0000-0000-000009AE0000}"/>
    <cellStyle name="Normal 95 25 41 3 2" xfId="54169" xr:uid="{00000000-0005-0000-0000-00000AAE0000}"/>
    <cellStyle name="Normal 95 25 41 4" xfId="31811" xr:uid="{00000000-0005-0000-0000-00000BAE0000}"/>
    <cellStyle name="Normal 95 25 41 5" xfId="35840" xr:uid="{00000000-0005-0000-0000-00000CAE0000}"/>
    <cellStyle name="Normal 95 25 41 6" xfId="43071" xr:uid="{00000000-0005-0000-0000-00000DAE0000}"/>
    <cellStyle name="Normal 95 25 42" xfId="12477" xr:uid="{00000000-0005-0000-0000-00000EAE0000}"/>
    <cellStyle name="Normal 95 25 42 2" xfId="16504" xr:uid="{00000000-0005-0000-0000-00000FAE0000}"/>
    <cellStyle name="Normal 95 25 42 2 2" xfId="27838" xr:uid="{00000000-0005-0000-0000-000010AE0000}"/>
    <cellStyle name="Normal 95 25 42 2 2 2" xfId="58174" xr:uid="{00000000-0005-0000-0000-000011AE0000}"/>
    <cellStyle name="Normal 95 25 42 2 3" xfId="47076" xr:uid="{00000000-0005-0000-0000-000012AE0000}"/>
    <cellStyle name="Normal 95 25 42 3" xfId="23812" xr:uid="{00000000-0005-0000-0000-000013AE0000}"/>
    <cellStyle name="Normal 95 25 42 3 2" xfId="54222" xr:uid="{00000000-0005-0000-0000-000014AE0000}"/>
    <cellStyle name="Normal 95 25 42 4" xfId="31864" xr:uid="{00000000-0005-0000-0000-000015AE0000}"/>
    <cellStyle name="Normal 95 25 42 5" xfId="35893" xr:uid="{00000000-0005-0000-0000-000016AE0000}"/>
    <cellStyle name="Normal 95 25 42 6" xfId="43124" xr:uid="{00000000-0005-0000-0000-000017AE0000}"/>
    <cellStyle name="Normal 95 25 43" xfId="12530" xr:uid="{00000000-0005-0000-0000-000018AE0000}"/>
    <cellStyle name="Normal 95 25 43 2" xfId="16557" xr:uid="{00000000-0005-0000-0000-000019AE0000}"/>
    <cellStyle name="Normal 95 25 43 2 2" xfId="27891" xr:uid="{00000000-0005-0000-0000-00001AAE0000}"/>
    <cellStyle name="Normal 95 25 43 2 2 2" xfId="58227" xr:uid="{00000000-0005-0000-0000-00001BAE0000}"/>
    <cellStyle name="Normal 95 25 43 2 3" xfId="47129" xr:uid="{00000000-0005-0000-0000-00001CAE0000}"/>
    <cellStyle name="Normal 95 25 43 3" xfId="23865" xr:uid="{00000000-0005-0000-0000-00001DAE0000}"/>
    <cellStyle name="Normal 95 25 43 3 2" xfId="54275" xr:uid="{00000000-0005-0000-0000-00001EAE0000}"/>
    <cellStyle name="Normal 95 25 43 4" xfId="31917" xr:uid="{00000000-0005-0000-0000-00001FAE0000}"/>
    <cellStyle name="Normal 95 25 43 5" xfId="35946" xr:uid="{00000000-0005-0000-0000-000020AE0000}"/>
    <cellStyle name="Normal 95 25 43 6" xfId="43177" xr:uid="{00000000-0005-0000-0000-000021AE0000}"/>
    <cellStyle name="Normal 95 25 44" xfId="12583" xr:uid="{00000000-0005-0000-0000-000022AE0000}"/>
    <cellStyle name="Normal 95 25 44 2" xfId="16610" xr:uid="{00000000-0005-0000-0000-000023AE0000}"/>
    <cellStyle name="Normal 95 25 44 2 2" xfId="27944" xr:uid="{00000000-0005-0000-0000-000024AE0000}"/>
    <cellStyle name="Normal 95 25 44 2 2 2" xfId="58280" xr:uid="{00000000-0005-0000-0000-000025AE0000}"/>
    <cellStyle name="Normal 95 25 44 2 3" xfId="47182" xr:uid="{00000000-0005-0000-0000-000026AE0000}"/>
    <cellStyle name="Normal 95 25 44 3" xfId="23918" xr:uid="{00000000-0005-0000-0000-000027AE0000}"/>
    <cellStyle name="Normal 95 25 44 3 2" xfId="54328" xr:uid="{00000000-0005-0000-0000-000028AE0000}"/>
    <cellStyle name="Normal 95 25 44 4" xfId="31970" xr:uid="{00000000-0005-0000-0000-000029AE0000}"/>
    <cellStyle name="Normal 95 25 44 5" xfId="35999" xr:uid="{00000000-0005-0000-0000-00002AAE0000}"/>
    <cellStyle name="Normal 95 25 44 6" xfId="43230" xr:uid="{00000000-0005-0000-0000-00002BAE0000}"/>
    <cellStyle name="Normal 95 25 45" xfId="12636" xr:uid="{00000000-0005-0000-0000-00002CAE0000}"/>
    <cellStyle name="Normal 95 25 45 2" xfId="16663" xr:uid="{00000000-0005-0000-0000-00002DAE0000}"/>
    <cellStyle name="Normal 95 25 45 2 2" xfId="27997" xr:uid="{00000000-0005-0000-0000-00002EAE0000}"/>
    <cellStyle name="Normal 95 25 45 2 2 2" xfId="58333" xr:uid="{00000000-0005-0000-0000-00002FAE0000}"/>
    <cellStyle name="Normal 95 25 45 2 3" xfId="47235" xr:uid="{00000000-0005-0000-0000-000030AE0000}"/>
    <cellStyle name="Normal 95 25 45 3" xfId="23971" xr:uid="{00000000-0005-0000-0000-000031AE0000}"/>
    <cellStyle name="Normal 95 25 45 3 2" xfId="54381" xr:uid="{00000000-0005-0000-0000-000032AE0000}"/>
    <cellStyle name="Normal 95 25 45 4" xfId="32023" xr:uid="{00000000-0005-0000-0000-000033AE0000}"/>
    <cellStyle name="Normal 95 25 45 5" xfId="36052" xr:uid="{00000000-0005-0000-0000-000034AE0000}"/>
    <cellStyle name="Normal 95 25 45 6" xfId="43283" xr:uid="{00000000-0005-0000-0000-000035AE0000}"/>
    <cellStyle name="Normal 95 25 46" xfId="12688" xr:uid="{00000000-0005-0000-0000-000036AE0000}"/>
    <cellStyle name="Normal 95 25 46 2" xfId="16715" xr:uid="{00000000-0005-0000-0000-000037AE0000}"/>
    <cellStyle name="Normal 95 25 46 2 2" xfId="28049" xr:uid="{00000000-0005-0000-0000-000038AE0000}"/>
    <cellStyle name="Normal 95 25 46 2 2 2" xfId="58385" xr:uid="{00000000-0005-0000-0000-000039AE0000}"/>
    <cellStyle name="Normal 95 25 46 2 3" xfId="47287" xr:uid="{00000000-0005-0000-0000-00003AAE0000}"/>
    <cellStyle name="Normal 95 25 46 3" xfId="24023" xr:uid="{00000000-0005-0000-0000-00003BAE0000}"/>
    <cellStyle name="Normal 95 25 46 3 2" xfId="54433" xr:uid="{00000000-0005-0000-0000-00003CAE0000}"/>
    <cellStyle name="Normal 95 25 46 4" xfId="32075" xr:uid="{00000000-0005-0000-0000-00003DAE0000}"/>
    <cellStyle name="Normal 95 25 46 5" xfId="36104" xr:uid="{00000000-0005-0000-0000-00003EAE0000}"/>
    <cellStyle name="Normal 95 25 46 6" xfId="43335" xr:uid="{00000000-0005-0000-0000-00003FAE0000}"/>
    <cellStyle name="Normal 95 25 47" xfId="12740" xr:uid="{00000000-0005-0000-0000-000040AE0000}"/>
    <cellStyle name="Normal 95 25 47 2" xfId="16767" xr:uid="{00000000-0005-0000-0000-000041AE0000}"/>
    <cellStyle name="Normal 95 25 47 2 2" xfId="28101" xr:uid="{00000000-0005-0000-0000-000042AE0000}"/>
    <cellStyle name="Normal 95 25 47 2 2 2" xfId="58437" xr:uid="{00000000-0005-0000-0000-000043AE0000}"/>
    <cellStyle name="Normal 95 25 47 2 3" xfId="47339" xr:uid="{00000000-0005-0000-0000-000044AE0000}"/>
    <cellStyle name="Normal 95 25 47 3" xfId="24075" xr:uid="{00000000-0005-0000-0000-000045AE0000}"/>
    <cellStyle name="Normal 95 25 47 3 2" xfId="54485" xr:uid="{00000000-0005-0000-0000-000046AE0000}"/>
    <cellStyle name="Normal 95 25 47 4" xfId="32127" xr:uid="{00000000-0005-0000-0000-000047AE0000}"/>
    <cellStyle name="Normal 95 25 47 5" xfId="36156" xr:uid="{00000000-0005-0000-0000-000048AE0000}"/>
    <cellStyle name="Normal 95 25 47 6" xfId="43387" xr:uid="{00000000-0005-0000-0000-000049AE0000}"/>
    <cellStyle name="Normal 95 25 48" xfId="12789" xr:uid="{00000000-0005-0000-0000-00004AAE0000}"/>
    <cellStyle name="Normal 95 25 48 2" xfId="16816" xr:uid="{00000000-0005-0000-0000-00004BAE0000}"/>
    <cellStyle name="Normal 95 25 48 2 2" xfId="28150" xr:uid="{00000000-0005-0000-0000-00004CAE0000}"/>
    <cellStyle name="Normal 95 25 48 2 2 2" xfId="58486" xr:uid="{00000000-0005-0000-0000-00004DAE0000}"/>
    <cellStyle name="Normal 95 25 48 2 3" xfId="47388" xr:uid="{00000000-0005-0000-0000-00004EAE0000}"/>
    <cellStyle name="Normal 95 25 48 3" xfId="24124" xr:uid="{00000000-0005-0000-0000-00004FAE0000}"/>
    <cellStyle name="Normal 95 25 48 3 2" xfId="54534" xr:uid="{00000000-0005-0000-0000-000050AE0000}"/>
    <cellStyle name="Normal 95 25 48 4" xfId="32176" xr:uid="{00000000-0005-0000-0000-000051AE0000}"/>
    <cellStyle name="Normal 95 25 48 5" xfId="36205" xr:uid="{00000000-0005-0000-0000-000052AE0000}"/>
    <cellStyle name="Normal 95 25 48 6" xfId="43436" xr:uid="{00000000-0005-0000-0000-000053AE0000}"/>
    <cellStyle name="Normal 95 25 49" xfId="12816" xr:uid="{00000000-0005-0000-0000-000054AE0000}"/>
    <cellStyle name="Normal 95 25 49 2" xfId="16843" xr:uid="{00000000-0005-0000-0000-000055AE0000}"/>
    <cellStyle name="Normal 95 25 49 2 2" xfId="28177" xr:uid="{00000000-0005-0000-0000-000056AE0000}"/>
    <cellStyle name="Normal 95 25 49 2 2 2" xfId="58513" xr:uid="{00000000-0005-0000-0000-000057AE0000}"/>
    <cellStyle name="Normal 95 25 49 2 3" xfId="47415" xr:uid="{00000000-0005-0000-0000-000058AE0000}"/>
    <cellStyle name="Normal 95 25 49 3" xfId="24151" xr:uid="{00000000-0005-0000-0000-000059AE0000}"/>
    <cellStyle name="Normal 95 25 49 3 2" xfId="54561" xr:uid="{00000000-0005-0000-0000-00005AAE0000}"/>
    <cellStyle name="Normal 95 25 49 4" xfId="32203" xr:uid="{00000000-0005-0000-0000-00005BAE0000}"/>
    <cellStyle name="Normal 95 25 49 5" xfId="36232" xr:uid="{00000000-0005-0000-0000-00005CAE0000}"/>
    <cellStyle name="Normal 95 25 49 6" xfId="43463" xr:uid="{00000000-0005-0000-0000-00005DAE0000}"/>
    <cellStyle name="Normal 95 25 5" xfId="6306" xr:uid="{00000000-0005-0000-0000-00005EAE0000}"/>
    <cellStyle name="Normal 95 25 5 2" xfId="7903" xr:uid="{00000000-0005-0000-0000-00005FAE0000}"/>
    <cellStyle name="Normal 95 25 5 2 2" xfId="19327" xr:uid="{00000000-0005-0000-0000-000060AE0000}"/>
    <cellStyle name="Normal 95 25 5 2 2 2" xfId="49830" xr:uid="{00000000-0005-0000-0000-000061AE0000}"/>
    <cellStyle name="Normal 95 25 5 2 3" xfId="38732" xr:uid="{00000000-0005-0000-0000-000062AE0000}"/>
    <cellStyle name="Normal 95 25 5 3" xfId="9469" xr:uid="{00000000-0005-0000-0000-000063AE0000}"/>
    <cellStyle name="Normal 95 25 5 3 2" xfId="20872" xr:uid="{00000000-0005-0000-0000-000064AE0000}"/>
    <cellStyle name="Normal 95 25 5 3 2 2" xfId="51282" xr:uid="{00000000-0005-0000-0000-000065AE0000}"/>
    <cellStyle name="Normal 95 25 5 3 3" xfId="40184" xr:uid="{00000000-0005-0000-0000-000066AE0000}"/>
    <cellStyle name="Normal 95 25 5 4" xfId="13564" xr:uid="{00000000-0005-0000-0000-000067AE0000}"/>
    <cellStyle name="Normal 95 25 5 4 2" xfId="24898" xr:uid="{00000000-0005-0000-0000-000068AE0000}"/>
    <cellStyle name="Normal 95 25 5 4 2 2" xfId="55234" xr:uid="{00000000-0005-0000-0000-000069AE0000}"/>
    <cellStyle name="Normal 95 25 5 4 3" xfId="44136" xr:uid="{00000000-0005-0000-0000-00006AAE0000}"/>
    <cellStyle name="Normal 95 25 5 5" xfId="17730" xr:uid="{00000000-0005-0000-0000-00006BAE0000}"/>
    <cellStyle name="Normal 95 25 5 5 2" xfId="48233" xr:uid="{00000000-0005-0000-0000-00006CAE0000}"/>
    <cellStyle name="Normal 95 25 5 6" xfId="28924" xr:uid="{00000000-0005-0000-0000-00006DAE0000}"/>
    <cellStyle name="Normal 95 25 5 7" xfId="32953" xr:uid="{00000000-0005-0000-0000-00006EAE0000}"/>
    <cellStyle name="Normal 95 25 5 8" xfId="37135" xr:uid="{00000000-0005-0000-0000-00006FAE0000}"/>
    <cellStyle name="Normal 95 25 50" xfId="8849" xr:uid="{00000000-0005-0000-0000-000070AE0000}"/>
    <cellStyle name="Normal 95 25 50 2" xfId="20280" xr:uid="{00000000-0005-0000-0000-000071AE0000}"/>
    <cellStyle name="Normal 95 25 50 2 2" xfId="50690" xr:uid="{00000000-0005-0000-0000-000072AE0000}"/>
    <cellStyle name="Normal 95 25 50 3" xfId="39592" xr:uid="{00000000-0005-0000-0000-000073AE0000}"/>
    <cellStyle name="Normal 95 25 51" xfId="12972" xr:uid="{00000000-0005-0000-0000-000074AE0000}"/>
    <cellStyle name="Normal 95 25 51 2" xfId="24306" xr:uid="{00000000-0005-0000-0000-000075AE0000}"/>
    <cellStyle name="Normal 95 25 51 2 2" xfId="54642" xr:uid="{00000000-0005-0000-0000-000076AE0000}"/>
    <cellStyle name="Normal 95 25 51 3" xfId="43544" xr:uid="{00000000-0005-0000-0000-000077AE0000}"/>
    <cellStyle name="Normal 95 25 52" xfId="16999" xr:uid="{00000000-0005-0000-0000-000078AE0000}"/>
    <cellStyle name="Normal 95 25 52 2" xfId="47502" xr:uid="{00000000-0005-0000-0000-000079AE0000}"/>
    <cellStyle name="Normal 95 25 53" xfId="28332" xr:uid="{00000000-0005-0000-0000-00007AAE0000}"/>
    <cellStyle name="Normal 95 25 54" xfId="32361" xr:uid="{00000000-0005-0000-0000-00007BAE0000}"/>
    <cellStyle name="Normal 95 25 55" xfId="36317" xr:uid="{00000000-0005-0000-0000-00007CAE0000}"/>
    <cellStyle name="Normal 95 25 56" xfId="36404" xr:uid="{00000000-0005-0000-0000-00007DAE0000}"/>
    <cellStyle name="Normal 95 25 57" xfId="58668" xr:uid="{00000000-0005-0000-0000-00007EAE0000}"/>
    <cellStyle name="Normal 95 25 6" xfId="6378" xr:uid="{00000000-0005-0000-0000-00007FAE0000}"/>
    <cellStyle name="Normal 95 25 6 2" xfId="7975" xr:uid="{00000000-0005-0000-0000-000080AE0000}"/>
    <cellStyle name="Normal 95 25 6 2 2" xfId="19399" xr:uid="{00000000-0005-0000-0000-000081AE0000}"/>
    <cellStyle name="Normal 95 25 6 2 2 2" xfId="49902" xr:uid="{00000000-0005-0000-0000-000082AE0000}"/>
    <cellStyle name="Normal 95 25 6 2 3" xfId="38804" xr:uid="{00000000-0005-0000-0000-000083AE0000}"/>
    <cellStyle name="Normal 95 25 6 3" xfId="9544" xr:uid="{00000000-0005-0000-0000-000084AE0000}"/>
    <cellStyle name="Normal 95 25 6 3 2" xfId="20946" xr:uid="{00000000-0005-0000-0000-000085AE0000}"/>
    <cellStyle name="Normal 95 25 6 3 2 2" xfId="51356" xr:uid="{00000000-0005-0000-0000-000086AE0000}"/>
    <cellStyle name="Normal 95 25 6 3 3" xfId="40258" xr:uid="{00000000-0005-0000-0000-000087AE0000}"/>
    <cellStyle name="Normal 95 25 6 4" xfId="13638" xr:uid="{00000000-0005-0000-0000-000088AE0000}"/>
    <cellStyle name="Normal 95 25 6 4 2" xfId="24972" xr:uid="{00000000-0005-0000-0000-000089AE0000}"/>
    <cellStyle name="Normal 95 25 6 4 2 2" xfId="55308" xr:uid="{00000000-0005-0000-0000-00008AAE0000}"/>
    <cellStyle name="Normal 95 25 6 4 3" xfId="44210" xr:uid="{00000000-0005-0000-0000-00008BAE0000}"/>
    <cellStyle name="Normal 95 25 6 5" xfId="17802" xr:uid="{00000000-0005-0000-0000-00008CAE0000}"/>
    <cellStyle name="Normal 95 25 6 5 2" xfId="48305" xr:uid="{00000000-0005-0000-0000-00008DAE0000}"/>
    <cellStyle name="Normal 95 25 6 6" xfId="28998" xr:uid="{00000000-0005-0000-0000-00008EAE0000}"/>
    <cellStyle name="Normal 95 25 6 7" xfId="33027" xr:uid="{00000000-0005-0000-0000-00008FAE0000}"/>
    <cellStyle name="Normal 95 25 6 8" xfId="37207" xr:uid="{00000000-0005-0000-0000-000090AE0000}"/>
    <cellStyle name="Normal 95 25 7" xfId="6450" xr:uid="{00000000-0005-0000-0000-000091AE0000}"/>
    <cellStyle name="Normal 95 25 7 2" xfId="8047" xr:uid="{00000000-0005-0000-0000-000092AE0000}"/>
    <cellStyle name="Normal 95 25 7 2 2" xfId="19471" xr:uid="{00000000-0005-0000-0000-000093AE0000}"/>
    <cellStyle name="Normal 95 25 7 2 2 2" xfId="49974" xr:uid="{00000000-0005-0000-0000-000094AE0000}"/>
    <cellStyle name="Normal 95 25 7 2 3" xfId="38876" xr:uid="{00000000-0005-0000-0000-000095AE0000}"/>
    <cellStyle name="Normal 95 25 7 3" xfId="9618" xr:uid="{00000000-0005-0000-0000-000096AE0000}"/>
    <cellStyle name="Normal 95 25 7 3 2" xfId="21019" xr:uid="{00000000-0005-0000-0000-000097AE0000}"/>
    <cellStyle name="Normal 95 25 7 3 2 2" xfId="51429" xr:uid="{00000000-0005-0000-0000-000098AE0000}"/>
    <cellStyle name="Normal 95 25 7 3 3" xfId="40331" xr:uid="{00000000-0005-0000-0000-000099AE0000}"/>
    <cellStyle name="Normal 95 25 7 4" xfId="13711" xr:uid="{00000000-0005-0000-0000-00009AAE0000}"/>
    <cellStyle name="Normal 95 25 7 4 2" xfId="25045" xr:uid="{00000000-0005-0000-0000-00009BAE0000}"/>
    <cellStyle name="Normal 95 25 7 4 2 2" xfId="55381" xr:uid="{00000000-0005-0000-0000-00009CAE0000}"/>
    <cellStyle name="Normal 95 25 7 4 3" xfId="44283" xr:uid="{00000000-0005-0000-0000-00009DAE0000}"/>
    <cellStyle name="Normal 95 25 7 5" xfId="17874" xr:uid="{00000000-0005-0000-0000-00009EAE0000}"/>
    <cellStyle name="Normal 95 25 7 5 2" xfId="48377" xr:uid="{00000000-0005-0000-0000-00009FAE0000}"/>
    <cellStyle name="Normal 95 25 7 6" xfId="29071" xr:uid="{00000000-0005-0000-0000-0000A0AE0000}"/>
    <cellStyle name="Normal 95 25 7 7" xfId="33100" xr:uid="{00000000-0005-0000-0000-0000A1AE0000}"/>
    <cellStyle name="Normal 95 25 7 8" xfId="37279" xr:uid="{00000000-0005-0000-0000-0000A2AE0000}"/>
    <cellStyle name="Normal 95 25 8" xfId="6521" xr:uid="{00000000-0005-0000-0000-0000A3AE0000}"/>
    <cellStyle name="Normal 95 25 8 2" xfId="8118" xr:uid="{00000000-0005-0000-0000-0000A4AE0000}"/>
    <cellStyle name="Normal 95 25 8 2 2" xfId="19542" xr:uid="{00000000-0005-0000-0000-0000A5AE0000}"/>
    <cellStyle name="Normal 95 25 8 2 2 2" xfId="50045" xr:uid="{00000000-0005-0000-0000-0000A6AE0000}"/>
    <cellStyle name="Normal 95 25 8 2 3" xfId="38947" xr:uid="{00000000-0005-0000-0000-0000A7AE0000}"/>
    <cellStyle name="Normal 95 25 8 3" xfId="9691" xr:uid="{00000000-0005-0000-0000-0000A8AE0000}"/>
    <cellStyle name="Normal 95 25 8 3 2" xfId="21091" xr:uid="{00000000-0005-0000-0000-0000A9AE0000}"/>
    <cellStyle name="Normal 95 25 8 3 2 2" xfId="51501" xr:uid="{00000000-0005-0000-0000-0000AAAE0000}"/>
    <cellStyle name="Normal 95 25 8 3 3" xfId="40403" xr:uid="{00000000-0005-0000-0000-0000ABAE0000}"/>
    <cellStyle name="Normal 95 25 8 4" xfId="13783" xr:uid="{00000000-0005-0000-0000-0000ACAE0000}"/>
    <cellStyle name="Normal 95 25 8 4 2" xfId="25117" xr:uid="{00000000-0005-0000-0000-0000ADAE0000}"/>
    <cellStyle name="Normal 95 25 8 4 2 2" xfId="55453" xr:uid="{00000000-0005-0000-0000-0000AEAE0000}"/>
    <cellStyle name="Normal 95 25 8 4 3" xfId="44355" xr:uid="{00000000-0005-0000-0000-0000AFAE0000}"/>
    <cellStyle name="Normal 95 25 8 5" xfId="17945" xr:uid="{00000000-0005-0000-0000-0000B0AE0000}"/>
    <cellStyle name="Normal 95 25 8 5 2" xfId="48448" xr:uid="{00000000-0005-0000-0000-0000B1AE0000}"/>
    <cellStyle name="Normal 95 25 8 6" xfId="29143" xr:uid="{00000000-0005-0000-0000-0000B2AE0000}"/>
    <cellStyle name="Normal 95 25 8 7" xfId="33172" xr:uid="{00000000-0005-0000-0000-0000B3AE0000}"/>
    <cellStyle name="Normal 95 25 8 8" xfId="37350" xr:uid="{00000000-0005-0000-0000-0000B4AE0000}"/>
    <cellStyle name="Normal 95 25 9" xfId="6592" xr:uid="{00000000-0005-0000-0000-0000B5AE0000}"/>
    <cellStyle name="Normal 95 25 9 2" xfId="8189" xr:uid="{00000000-0005-0000-0000-0000B6AE0000}"/>
    <cellStyle name="Normal 95 25 9 2 2" xfId="19613" xr:uid="{00000000-0005-0000-0000-0000B7AE0000}"/>
    <cellStyle name="Normal 95 25 9 2 2 2" xfId="50116" xr:uid="{00000000-0005-0000-0000-0000B8AE0000}"/>
    <cellStyle name="Normal 95 25 9 2 3" xfId="39018" xr:uid="{00000000-0005-0000-0000-0000B9AE0000}"/>
    <cellStyle name="Normal 95 25 9 3" xfId="9764" xr:uid="{00000000-0005-0000-0000-0000BAAE0000}"/>
    <cellStyle name="Normal 95 25 9 3 2" xfId="21163" xr:uid="{00000000-0005-0000-0000-0000BBAE0000}"/>
    <cellStyle name="Normal 95 25 9 3 2 2" xfId="51573" xr:uid="{00000000-0005-0000-0000-0000BCAE0000}"/>
    <cellStyle name="Normal 95 25 9 3 3" xfId="40475" xr:uid="{00000000-0005-0000-0000-0000BDAE0000}"/>
    <cellStyle name="Normal 95 25 9 4" xfId="13855" xr:uid="{00000000-0005-0000-0000-0000BEAE0000}"/>
    <cellStyle name="Normal 95 25 9 4 2" xfId="25189" xr:uid="{00000000-0005-0000-0000-0000BFAE0000}"/>
    <cellStyle name="Normal 95 25 9 4 2 2" xfId="55525" xr:uid="{00000000-0005-0000-0000-0000C0AE0000}"/>
    <cellStyle name="Normal 95 25 9 4 3" xfId="44427" xr:uid="{00000000-0005-0000-0000-0000C1AE0000}"/>
    <cellStyle name="Normal 95 25 9 5" xfId="18016" xr:uid="{00000000-0005-0000-0000-0000C2AE0000}"/>
    <cellStyle name="Normal 95 25 9 5 2" xfId="48519" xr:uid="{00000000-0005-0000-0000-0000C3AE0000}"/>
    <cellStyle name="Normal 95 25 9 6" xfId="29215" xr:uid="{00000000-0005-0000-0000-0000C4AE0000}"/>
    <cellStyle name="Normal 95 25 9 7" xfId="33244" xr:uid="{00000000-0005-0000-0000-0000C5AE0000}"/>
    <cellStyle name="Normal 95 25 9 8" xfId="37421" xr:uid="{00000000-0005-0000-0000-0000C6AE0000}"/>
    <cellStyle name="Normal 95 26" xfId="5522" xr:uid="{00000000-0005-0000-0000-0000C7AE0000}"/>
    <cellStyle name="Normal 95 26 10" xfId="6654" xr:uid="{00000000-0005-0000-0000-0000C8AE0000}"/>
    <cellStyle name="Normal 95 26 10 2" xfId="8251" xr:uid="{00000000-0005-0000-0000-0000C9AE0000}"/>
    <cellStyle name="Normal 95 26 10 2 2" xfId="19675" xr:uid="{00000000-0005-0000-0000-0000CAAE0000}"/>
    <cellStyle name="Normal 95 26 10 2 2 2" xfId="50178" xr:uid="{00000000-0005-0000-0000-0000CBAE0000}"/>
    <cellStyle name="Normal 95 26 10 2 3" xfId="39080" xr:uid="{00000000-0005-0000-0000-0000CCAE0000}"/>
    <cellStyle name="Normal 95 26 10 3" xfId="9838" xr:uid="{00000000-0005-0000-0000-0000CDAE0000}"/>
    <cellStyle name="Normal 95 26 10 3 2" xfId="21236" xr:uid="{00000000-0005-0000-0000-0000CEAE0000}"/>
    <cellStyle name="Normal 95 26 10 3 2 2" xfId="51646" xr:uid="{00000000-0005-0000-0000-0000CFAE0000}"/>
    <cellStyle name="Normal 95 26 10 3 3" xfId="40548" xr:uid="{00000000-0005-0000-0000-0000D0AE0000}"/>
    <cellStyle name="Normal 95 26 10 4" xfId="13928" xr:uid="{00000000-0005-0000-0000-0000D1AE0000}"/>
    <cellStyle name="Normal 95 26 10 4 2" xfId="25262" xr:uid="{00000000-0005-0000-0000-0000D2AE0000}"/>
    <cellStyle name="Normal 95 26 10 4 2 2" xfId="55598" xr:uid="{00000000-0005-0000-0000-0000D3AE0000}"/>
    <cellStyle name="Normal 95 26 10 4 3" xfId="44500" xr:uid="{00000000-0005-0000-0000-0000D4AE0000}"/>
    <cellStyle name="Normal 95 26 10 5" xfId="18078" xr:uid="{00000000-0005-0000-0000-0000D5AE0000}"/>
    <cellStyle name="Normal 95 26 10 5 2" xfId="48581" xr:uid="{00000000-0005-0000-0000-0000D6AE0000}"/>
    <cellStyle name="Normal 95 26 10 6" xfId="29288" xr:uid="{00000000-0005-0000-0000-0000D7AE0000}"/>
    <cellStyle name="Normal 95 26 10 7" xfId="33317" xr:uid="{00000000-0005-0000-0000-0000D8AE0000}"/>
    <cellStyle name="Normal 95 26 10 8" xfId="37483" xr:uid="{00000000-0005-0000-0000-0000D9AE0000}"/>
    <cellStyle name="Normal 95 26 11" xfId="6715" xr:uid="{00000000-0005-0000-0000-0000DAAE0000}"/>
    <cellStyle name="Normal 95 26 11 2" xfId="8312" xr:uid="{00000000-0005-0000-0000-0000DBAE0000}"/>
    <cellStyle name="Normal 95 26 11 2 2" xfId="19736" xr:uid="{00000000-0005-0000-0000-0000DCAE0000}"/>
    <cellStyle name="Normal 95 26 11 2 2 2" xfId="50239" xr:uid="{00000000-0005-0000-0000-0000DDAE0000}"/>
    <cellStyle name="Normal 95 26 11 2 3" xfId="39141" xr:uid="{00000000-0005-0000-0000-0000DEAE0000}"/>
    <cellStyle name="Normal 95 26 11 3" xfId="9911" xr:uid="{00000000-0005-0000-0000-0000DFAE0000}"/>
    <cellStyle name="Normal 95 26 11 3 2" xfId="21308" xr:uid="{00000000-0005-0000-0000-0000E0AE0000}"/>
    <cellStyle name="Normal 95 26 11 3 2 2" xfId="51718" xr:uid="{00000000-0005-0000-0000-0000E1AE0000}"/>
    <cellStyle name="Normal 95 26 11 3 3" xfId="40620" xr:uid="{00000000-0005-0000-0000-0000E2AE0000}"/>
    <cellStyle name="Normal 95 26 11 4" xfId="14000" xr:uid="{00000000-0005-0000-0000-0000E3AE0000}"/>
    <cellStyle name="Normal 95 26 11 4 2" xfId="25334" xr:uid="{00000000-0005-0000-0000-0000E4AE0000}"/>
    <cellStyle name="Normal 95 26 11 4 2 2" xfId="55670" xr:uid="{00000000-0005-0000-0000-0000E5AE0000}"/>
    <cellStyle name="Normal 95 26 11 4 3" xfId="44572" xr:uid="{00000000-0005-0000-0000-0000E6AE0000}"/>
    <cellStyle name="Normal 95 26 11 5" xfId="18139" xr:uid="{00000000-0005-0000-0000-0000E7AE0000}"/>
    <cellStyle name="Normal 95 26 11 5 2" xfId="48642" xr:uid="{00000000-0005-0000-0000-0000E8AE0000}"/>
    <cellStyle name="Normal 95 26 11 6" xfId="29360" xr:uid="{00000000-0005-0000-0000-0000E9AE0000}"/>
    <cellStyle name="Normal 95 26 11 7" xfId="33389" xr:uid="{00000000-0005-0000-0000-0000EAAE0000}"/>
    <cellStyle name="Normal 95 26 11 8" xfId="37544" xr:uid="{00000000-0005-0000-0000-0000EBAE0000}"/>
    <cellStyle name="Normal 95 26 12" xfId="6766" xr:uid="{00000000-0005-0000-0000-0000ECAE0000}"/>
    <cellStyle name="Normal 95 26 12 2" xfId="8363" xr:uid="{00000000-0005-0000-0000-0000EDAE0000}"/>
    <cellStyle name="Normal 95 26 12 2 2" xfId="19787" xr:uid="{00000000-0005-0000-0000-0000EEAE0000}"/>
    <cellStyle name="Normal 95 26 12 2 2 2" xfId="50290" xr:uid="{00000000-0005-0000-0000-0000EFAE0000}"/>
    <cellStyle name="Normal 95 26 12 2 3" xfId="39192" xr:uid="{00000000-0005-0000-0000-0000F0AE0000}"/>
    <cellStyle name="Normal 95 26 12 3" xfId="9984" xr:uid="{00000000-0005-0000-0000-0000F1AE0000}"/>
    <cellStyle name="Normal 95 26 12 3 2" xfId="21380" xr:uid="{00000000-0005-0000-0000-0000F2AE0000}"/>
    <cellStyle name="Normal 95 26 12 3 2 2" xfId="51790" xr:uid="{00000000-0005-0000-0000-0000F3AE0000}"/>
    <cellStyle name="Normal 95 26 12 3 3" xfId="40692" xr:uid="{00000000-0005-0000-0000-0000F4AE0000}"/>
    <cellStyle name="Normal 95 26 12 4" xfId="14072" xr:uid="{00000000-0005-0000-0000-0000F5AE0000}"/>
    <cellStyle name="Normal 95 26 12 4 2" xfId="25406" xr:uid="{00000000-0005-0000-0000-0000F6AE0000}"/>
    <cellStyle name="Normal 95 26 12 4 2 2" xfId="55742" xr:uid="{00000000-0005-0000-0000-0000F7AE0000}"/>
    <cellStyle name="Normal 95 26 12 4 3" xfId="44644" xr:uid="{00000000-0005-0000-0000-0000F8AE0000}"/>
    <cellStyle name="Normal 95 26 12 5" xfId="18190" xr:uid="{00000000-0005-0000-0000-0000F9AE0000}"/>
    <cellStyle name="Normal 95 26 12 5 2" xfId="48693" xr:uid="{00000000-0005-0000-0000-0000FAAE0000}"/>
    <cellStyle name="Normal 95 26 12 6" xfId="29432" xr:uid="{00000000-0005-0000-0000-0000FBAE0000}"/>
    <cellStyle name="Normal 95 26 12 7" xfId="33461" xr:uid="{00000000-0005-0000-0000-0000FCAE0000}"/>
    <cellStyle name="Normal 95 26 12 8" xfId="37595" xr:uid="{00000000-0005-0000-0000-0000FDAE0000}"/>
    <cellStyle name="Normal 95 26 13" xfId="6817" xr:uid="{00000000-0005-0000-0000-0000FEAE0000}"/>
    <cellStyle name="Normal 95 26 13 2" xfId="8414" xr:uid="{00000000-0005-0000-0000-0000FFAE0000}"/>
    <cellStyle name="Normal 95 26 13 2 2" xfId="19838" xr:uid="{00000000-0005-0000-0000-000000AF0000}"/>
    <cellStyle name="Normal 95 26 13 2 2 2" xfId="50341" xr:uid="{00000000-0005-0000-0000-000001AF0000}"/>
    <cellStyle name="Normal 95 26 13 2 3" xfId="39243" xr:uid="{00000000-0005-0000-0000-000002AF0000}"/>
    <cellStyle name="Normal 95 26 13 3" xfId="10049" xr:uid="{00000000-0005-0000-0000-000003AF0000}"/>
    <cellStyle name="Normal 95 26 13 3 2" xfId="21444" xr:uid="{00000000-0005-0000-0000-000004AF0000}"/>
    <cellStyle name="Normal 95 26 13 3 2 2" xfId="51854" xr:uid="{00000000-0005-0000-0000-000005AF0000}"/>
    <cellStyle name="Normal 95 26 13 3 3" xfId="40756" xr:uid="{00000000-0005-0000-0000-000006AF0000}"/>
    <cellStyle name="Normal 95 26 13 4" xfId="14136" xr:uid="{00000000-0005-0000-0000-000007AF0000}"/>
    <cellStyle name="Normal 95 26 13 4 2" xfId="25470" xr:uid="{00000000-0005-0000-0000-000008AF0000}"/>
    <cellStyle name="Normal 95 26 13 4 2 2" xfId="55806" xr:uid="{00000000-0005-0000-0000-000009AF0000}"/>
    <cellStyle name="Normal 95 26 13 4 3" xfId="44708" xr:uid="{00000000-0005-0000-0000-00000AAF0000}"/>
    <cellStyle name="Normal 95 26 13 5" xfId="18241" xr:uid="{00000000-0005-0000-0000-00000BAF0000}"/>
    <cellStyle name="Normal 95 26 13 5 2" xfId="48744" xr:uid="{00000000-0005-0000-0000-00000CAF0000}"/>
    <cellStyle name="Normal 95 26 13 6" xfId="29496" xr:uid="{00000000-0005-0000-0000-00000DAF0000}"/>
    <cellStyle name="Normal 95 26 13 7" xfId="33525" xr:uid="{00000000-0005-0000-0000-00000EAF0000}"/>
    <cellStyle name="Normal 95 26 13 8" xfId="37646" xr:uid="{00000000-0005-0000-0000-00000FAF0000}"/>
    <cellStyle name="Normal 95 26 14" xfId="6868" xr:uid="{00000000-0005-0000-0000-000010AF0000}"/>
    <cellStyle name="Normal 95 26 14 2" xfId="8465" xr:uid="{00000000-0005-0000-0000-000011AF0000}"/>
    <cellStyle name="Normal 95 26 14 2 2" xfId="19889" xr:uid="{00000000-0005-0000-0000-000012AF0000}"/>
    <cellStyle name="Normal 95 26 14 2 2 2" xfId="50392" xr:uid="{00000000-0005-0000-0000-000013AF0000}"/>
    <cellStyle name="Normal 95 26 14 2 3" xfId="39294" xr:uid="{00000000-0005-0000-0000-000014AF0000}"/>
    <cellStyle name="Normal 95 26 14 3" xfId="10114" xr:uid="{00000000-0005-0000-0000-000015AF0000}"/>
    <cellStyle name="Normal 95 26 14 3 2" xfId="21508" xr:uid="{00000000-0005-0000-0000-000016AF0000}"/>
    <cellStyle name="Normal 95 26 14 3 2 2" xfId="51918" xr:uid="{00000000-0005-0000-0000-000017AF0000}"/>
    <cellStyle name="Normal 95 26 14 3 3" xfId="40820" xr:uid="{00000000-0005-0000-0000-000018AF0000}"/>
    <cellStyle name="Normal 95 26 14 4" xfId="14200" xr:uid="{00000000-0005-0000-0000-000019AF0000}"/>
    <cellStyle name="Normal 95 26 14 4 2" xfId="25534" xr:uid="{00000000-0005-0000-0000-00001AAF0000}"/>
    <cellStyle name="Normal 95 26 14 4 2 2" xfId="55870" xr:uid="{00000000-0005-0000-0000-00001BAF0000}"/>
    <cellStyle name="Normal 95 26 14 4 3" xfId="44772" xr:uid="{00000000-0005-0000-0000-00001CAF0000}"/>
    <cellStyle name="Normal 95 26 14 5" xfId="18292" xr:uid="{00000000-0005-0000-0000-00001DAF0000}"/>
    <cellStyle name="Normal 95 26 14 5 2" xfId="48795" xr:uid="{00000000-0005-0000-0000-00001EAF0000}"/>
    <cellStyle name="Normal 95 26 14 6" xfId="29560" xr:uid="{00000000-0005-0000-0000-00001FAF0000}"/>
    <cellStyle name="Normal 95 26 14 7" xfId="33589" xr:uid="{00000000-0005-0000-0000-000020AF0000}"/>
    <cellStyle name="Normal 95 26 14 8" xfId="37697" xr:uid="{00000000-0005-0000-0000-000021AF0000}"/>
    <cellStyle name="Normal 95 26 15" xfId="6919" xr:uid="{00000000-0005-0000-0000-000022AF0000}"/>
    <cellStyle name="Normal 95 26 15 2" xfId="8516" xr:uid="{00000000-0005-0000-0000-000023AF0000}"/>
    <cellStyle name="Normal 95 26 15 2 2" xfId="19940" xr:uid="{00000000-0005-0000-0000-000024AF0000}"/>
    <cellStyle name="Normal 95 26 15 2 2 2" xfId="50443" xr:uid="{00000000-0005-0000-0000-000025AF0000}"/>
    <cellStyle name="Normal 95 26 15 2 3" xfId="39345" xr:uid="{00000000-0005-0000-0000-000026AF0000}"/>
    <cellStyle name="Normal 95 26 15 3" xfId="10176" xr:uid="{00000000-0005-0000-0000-000027AF0000}"/>
    <cellStyle name="Normal 95 26 15 3 2" xfId="21569" xr:uid="{00000000-0005-0000-0000-000028AF0000}"/>
    <cellStyle name="Normal 95 26 15 3 2 2" xfId="51979" xr:uid="{00000000-0005-0000-0000-000029AF0000}"/>
    <cellStyle name="Normal 95 26 15 3 3" xfId="40881" xr:uid="{00000000-0005-0000-0000-00002AAF0000}"/>
    <cellStyle name="Normal 95 26 15 4" xfId="14261" xr:uid="{00000000-0005-0000-0000-00002BAF0000}"/>
    <cellStyle name="Normal 95 26 15 4 2" xfId="25595" xr:uid="{00000000-0005-0000-0000-00002CAF0000}"/>
    <cellStyle name="Normal 95 26 15 4 2 2" xfId="55931" xr:uid="{00000000-0005-0000-0000-00002DAF0000}"/>
    <cellStyle name="Normal 95 26 15 4 3" xfId="44833" xr:uid="{00000000-0005-0000-0000-00002EAF0000}"/>
    <cellStyle name="Normal 95 26 15 5" xfId="18343" xr:uid="{00000000-0005-0000-0000-00002FAF0000}"/>
    <cellStyle name="Normal 95 26 15 5 2" xfId="48846" xr:uid="{00000000-0005-0000-0000-000030AF0000}"/>
    <cellStyle name="Normal 95 26 15 6" xfId="29621" xr:uid="{00000000-0005-0000-0000-000031AF0000}"/>
    <cellStyle name="Normal 95 26 15 7" xfId="33650" xr:uid="{00000000-0005-0000-0000-000032AF0000}"/>
    <cellStyle name="Normal 95 26 15 8" xfId="37748" xr:uid="{00000000-0005-0000-0000-000033AF0000}"/>
    <cellStyle name="Normal 95 26 16" xfId="6968" xr:uid="{00000000-0005-0000-0000-000034AF0000}"/>
    <cellStyle name="Normal 95 26 16 2" xfId="8565" xr:uid="{00000000-0005-0000-0000-000035AF0000}"/>
    <cellStyle name="Normal 95 26 16 2 2" xfId="19989" xr:uid="{00000000-0005-0000-0000-000036AF0000}"/>
    <cellStyle name="Normal 95 26 16 2 2 2" xfId="50492" xr:uid="{00000000-0005-0000-0000-000037AF0000}"/>
    <cellStyle name="Normal 95 26 16 2 3" xfId="39394" xr:uid="{00000000-0005-0000-0000-000038AF0000}"/>
    <cellStyle name="Normal 95 26 16 3" xfId="10238" xr:uid="{00000000-0005-0000-0000-000039AF0000}"/>
    <cellStyle name="Normal 95 26 16 3 2" xfId="21630" xr:uid="{00000000-0005-0000-0000-00003AAF0000}"/>
    <cellStyle name="Normal 95 26 16 3 2 2" xfId="52040" xr:uid="{00000000-0005-0000-0000-00003BAF0000}"/>
    <cellStyle name="Normal 95 26 16 3 3" xfId="40942" xr:uid="{00000000-0005-0000-0000-00003CAF0000}"/>
    <cellStyle name="Normal 95 26 16 4" xfId="14322" xr:uid="{00000000-0005-0000-0000-00003DAF0000}"/>
    <cellStyle name="Normal 95 26 16 4 2" xfId="25656" xr:uid="{00000000-0005-0000-0000-00003EAF0000}"/>
    <cellStyle name="Normal 95 26 16 4 2 2" xfId="55992" xr:uid="{00000000-0005-0000-0000-00003FAF0000}"/>
    <cellStyle name="Normal 95 26 16 4 3" xfId="44894" xr:uid="{00000000-0005-0000-0000-000040AF0000}"/>
    <cellStyle name="Normal 95 26 16 5" xfId="18392" xr:uid="{00000000-0005-0000-0000-000041AF0000}"/>
    <cellStyle name="Normal 95 26 16 5 2" xfId="48895" xr:uid="{00000000-0005-0000-0000-000042AF0000}"/>
    <cellStyle name="Normal 95 26 16 6" xfId="29682" xr:uid="{00000000-0005-0000-0000-000043AF0000}"/>
    <cellStyle name="Normal 95 26 16 7" xfId="33711" xr:uid="{00000000-0005-0000-0000-000044AF0000}"/>
    <cellStyle name="Normal 95 26 16 8" xfId="37797" xr:uid="{00000000-0005-0000-0000-000045AF0000}"/>
    <cellStyle name="Normal 95 26 17" xfId="7017" xr:uid="{00000000-0005-0000-0000-000046AF0000}"/>
    <cellStyle name="Normal 95 26 17 2" xfId="8614" xr:uid="{00000000-0005-0000-0000-000047AF0000}"/>
    <cellStyle name="Normal 95 26 17 2 2" xfId="20038" xr:uid="{00000000-0005-0000-0000-000048AF0000}"/>
    <cellStyle name="Normal 95 26 17 2 2 2" xfId="50541" xr:uid="{00000000-0005-0000-0000-000049AF0000}"/>
    <cellStyle name="Normal 95 26 17 2 3" xfId="39443" xr:uid="{00000000-0005-0000-0000-00004AAF0000}"/>
    <cellStyle name="Normal 95 26 17 3" xfId="10292" xr:uid="{00000000-0005-0000-0000-00004BAF0000}"/>
    <cellStyle name="Normal 95 26 17 3 2" xfId="21683" xr:uid="{00000000-0005-0000-0000-00004CAF0000}"/>
    <cellStyle name="Normal 95 26 17 3 2 2" xfId="52093" xr:uid="{00000000-0005-0000-0000-00004DAF0000}"/>
    <cellStyle name="Normal 95 26 17 3 3" xfId="40995" xr:uid="{00000000-0005-0000-0000-00004EAF0000}"/>
    <cellStyle name="Normal 95 26 17 4" xfId="14375" xr:uid="{00000000-0005-0000-0000-00004FAF0000}"/>
    <cellStyle name="Normal 95 26 17 4 2" xfId="25709" xr:uid="{00000000-0005-0000-0000-000050AF0000}"/>
    <cellStyle name="Normal 95 26 17 4 2 2" xfId="56045" xr:uid="{00000000-0005-0000-0000-000051AF0000}"/>
    <cellStyle name="Normal 95 26 17 4 3" xfId="44947" xr:uid="{00000000-0005-0000-0000-000052AF0000}"/>
    <cellStyle name="Normal 95 26 17 5" xfId="18441" xr:uid="{00000000-0005-0000-0000-000053AF0000}"/>
    <cellStyle name="Normal 95 26 17 5 2" xfId="48944" xr:uid="{00000000-0005-0000-0000-000054AF0000}"/>
    <cellStyle name="Normal 95 26 17 6" xfId="29735" xr:uid="{00000000-0005-0000-0000-000055AF0000}"/>
    <cellStyle name="Normal 95 26 17 7" xfId="33764" xr:uid="{00000000-0005-0000-0000-000056AF0000}"/>
    <cellStyle name="Normal 95 26 17 8" xfId="37846" xr:uid="{00000000-0005-0000-0000-000057AF0000}"/>
    <cellStyle name="Normal 95 26 18" xfId="7064" xr:uid="{00000000-0005-0000-0000-000058AF0000}"/>
    <cellStyle name="Normal 95 26 18 2" xfId="8661" xr:uid="{00000000-0005-0000-0000-000059AF0000}"/>
    <cellStyle name="Normal 95 26 18 2 2" xfId="20085" xr:uid="{00000000-0005-0000-0000-00005AAF0000}"/>
    <cellStyle name="Normal 95 26 18 2 2 2" xfId="50588" xr:uid="{00000000-0005-0000-0000-00005BAF0000}"/>
    <cellStyle name="Normal 95 26 18 2 3" xfId="39490" xr:uid="{00000000-0005-0000-0000-00005CAF0000}"/>
    <cellStyle name="Normal 95 26 18 3" xfId="10346" xr:uid="{00000000-0005-0000-0000-00005DAF0000}"/>
    <cellStyle name="Normal 95 26 18 3 2" xfId="21736" xr:uid="{00000000-0005-0000-0000-00005EAF0000}"/>
    <cellStyle name="Normal 95 26 18 3 2 2" xfId="52146" xr:uid="{00000000-0005-0000-0000-00005FAF0000}"/>
    <cellStyle name="Normal 95 26 18 3 3" xfId="41048" xr:uid="{00000000-0005-0000-0000-000060AF0000}"/>
    <cellStyle name="Normal 95 26 18 4" xfId="14428" xr:uid="{00000000-0005-0000-0000-000061AF0000}"/>
    <cellStyle name="Normal 95 26 18 4 2" xfId="25762" xr:uid="{00000000-0005-0000-0000-000062AF0000}"/>
    <cellStyle name="Normal 95 26 18 4 2 2" xfId="56098" xr:uid="{00000000-0005-0000-0000-000063AF0000}"/>
    <cellStyle name="Normal 95 26 18 4 3" xfId="45000" xr:uid="{00000000-0005-0000-0000-000064AF0000}"/>
    <cellStyle name="Normal 95 26 18 5" xfId="18488" xr:uid="{00000000-0005-0000-0000-000065AF0000}"/>
    <cellStyle name="Normal 95 26 18 5 2" xfId="48991" xr:uid="{00000000-0005-0000-0000-000066AF0000}"/>
    <cellStyle name="Normal 95 26 18 6" xfId="29788" xr:uid="{00000000-0005-0000-0000-000067AF0000}"/>
    <cellStyle name="Normal 95 26 18 7" xfId="33817" xr:uid="{00000000-0005-0000-0000-000068AF0000}"/>
    <cellStyle name="Normal 95 26 18 8" xfId="37893" xr:uid="{00000000-0005-0000-0000-000069AF0000}"/>
    <cellStyle name="Normal 95 26 19" xfId="7088" xr:uid="{00000000-0005-0000-0000-00006AAF0000}"/>
    <cellStyle name="Normal 95 26 19 2" xfId="8685" xr:uid="{00000000-0005-0000-0000-00006BAF0000}"/>
    <cellStyle name="Normal 95 26 19 2 2" xfId="20109" xr:uid="{00000000-0005-0000-0000-00006CAF0000}"/>
    <cellStyle name="Normal 95 26 19 2 2 2" xfId="50612" xr:uid="{00000000-0005-0000-0000-00006DAF0000}"/>
    <cellStyle name="Normal 95 26 19 2 3" xfId="39514" xr:uid="{00000000-0005-0000-0000-00006EAF0000}"/>
    <cellStyle name="Normal 95 26 19 3" xfId="10400" xr:uid="{00000000-0005-0000-0000-00006FAF0000}"/>
    <cellStyle name="Normal 95 26 19 3 2" xfId="21789" xr:uid="{00000000-0005-0000-0000-000070AF0000}"/>
    <cellStyle name="Normal 95 26 19 3 2 2" xfId="52199" xr:uid="{00000000-0005-0000-0000-000071AF0000}"/>
    <cellStyle name="Normal 95 26 19 3 3" xfId="41101" xr:uid="{00000000-0005-0000-0000-000072AF0000}"/>
    <cellStyle name="Normal 95 26 19 4" xfId="14481" xr:uid="{00000000-0005-0000-0000-000073AF0000}"/>
    <cellStyle name="Normal 95 26 19 4 2" xfId="25815" xr:uid="{00000000-0005-0000-0000-000074AF0000}"/>
    <cellStyle name="Normal 95 26 19 4 2 2" xfId="56151" xr:uid="{00000000-0005-0000-0000-000075AF0000}"/>
    <cellStyle name="Normal 95 26 19 4 3" xfId="45053" xr:uid="{00000000-0005-0000-0000-000076AF0000}"/>
    <cellStyle name="Normal 95 26 19 5" xfId="18512" xr:uid="{00000000-0005-0000-0000-000077AF0000}"/>
    <cellStyle name="Normal 95 26 19 5 2" xfId="49015" xr:uid="{00000000-0005-0000-0000-000078AF0000}"/>
    <cellStyle name="Normal 95 26 19 6" xfId="29841" xr:uid="{00000000-0005-0000-0000-000079AF0000}"/>
    <cellStyle name="Normal 95 26 19 7" xfId="33870" xr:uid="{00000000-0005-0000-0000-00007AAF0000}"/>
    <cellStyle name="Normal 95 26 19 8" xfId="37917" xr:uid="{00000000-0005-0000-0000-00007BAF0000}"/>
    <cellStyle name="Normal 95 26 2" xfId="6082" xr:uid="{00000000-0005-0000-0000-00007CAF0000}"/>
    <cellStyle name="Normal 95 26 2 2" xfId="7679" xr:uid="{00000000-0005-0000-0000-00007DAF0000}"/>
    <cellStyle name="Normal 95 26 2 2 2" xfId="19103" xr:uid="{00000000-0005-0000-0000-00007EAF0000}"/>
    <cellStyle name="Normal 95 26 2 2 2 2" xfId="49606" xr:uid="{00000000-0005-0000-0000-00007FAF0000}"/>
    <cellStyle name="Normal 95 26 2 2 3" xfId="38508" xr:uid="{00000000-0005-0000-0000-000080AF0000}"/>
    <cellStyle name="Normal 95 26 2 3" xfId="9309" xr:uid="{00000000-0005-0000-0000-000081AF0000}"/>
    <cellStyle name="Normal 95 26 2 3 2" xfId="20712" xr:uid="{00000000-0005-0000-0000-000082AF0000}"/>
    <cellStyle name="Normal 95 26 2 3 2 2" xfId="51122" xr:uid="{00000000-0005-0000-0000-000083AF0000}"/>
    <cellStyle name="Normal 95 26 2 3 3" xfId="40024" xr:uid="{00000000-0005-0000-0000-000084AF0000}"/>
    <cellStyle name="Normal 95 26 2 4" xfId="13404" xr:uid="{00000000-0005-0000-0000-000085AF0000}"/>
    <cellStyle name="Normal 95 26 2 4 2" xfId="24738" xr:uid="{00000000-0005-0000-0000-000086AF0000}"/>
    <cellStyle name="Normal 95 26 2 4 2 2" xfId="55074" xr:uid="{00000000-0005-0000-0000-000087AF0000}"/>
    <cellStyle name="Normal 95 26 2 4 3" xfId="43976" xr:uid="{00000000-0005-0000-0000-000088AF0000}"/>
    <cellStyle name="Normal 95 26 2 5" xfId="17506" xr:uid="{00000000-0005-0000-0000-000089AF0000}"/>
    <cellStyle name="Normal 95 26 2 5 2" xfId="48009" xr:uid="{00000000-0005-0000-0000-00008AAF0000}"/>
    <cellStyle name="Normal 95 26 2 6" xfId="28764" xr:uid="{00000000-0005-0000-0000-00008BAF0000}"/>
    <cellStyle name="Normal 95 26 2 7" xfId="32793" xr:uid="{00000000-0005-0000-0000-00008CAF0000}"/>
    <cellStyle name="Normal 95 26 2 8" xfId="36911" xr:uid="{00000000-0005-0000-0000-00008DAF0000}"/>
    <cellStyle name="Normal 95 26 20" xfId="7173" xr:uid="{00000000-0005-0000-0000-00008EAF0000}"/>
    <cellStyle name="Normal 95 26 20 2" xfId="10454" xr:uid="{00000000-0005-0000-0000-00008FAF0000}"/>
    <cellStyle name="Normal 95 26 20 2 2" xfId="21842" xr:uid="{00000000-0005-0000-0000-000090AF0000}"/>
    <cellStyle name="Normal 95 26 20 2 2 2" xfId="52252" xr:uid="{00000000-0005-0000-0000-000091AF0000}"/>
    <cellStyle name="Normal 95 26 20 2 3" xfId="41154" xr:uid="{00000000-0005-0000-0000-000092AF0000}"/>
    <cellStyle name="Normal 95 26 20 3" xfId="14534" xr:uid="{00000000-0005-0000-0000-000093AF0000}"/>
    <cellStyle name="Normal 95 26 20 3 2" xfId="25868" xr:uid="{00000000-0005-0000-0000-000094AF0000}"/>
    <cellStyle name="Normal 95 26 20 3 2 2" xfId="56204" xr:uid="{00000000-0005-0000-0000-000095AF0000}"/>
    <cellStyle name="Normal 95 26 20 3 3" xfId="45106" xr:uid="{00000000-0005-0000-0000-000096AF0000}"/>
    <cellStyle name="Normal 95 26 20 4" xfId="18597" xr:uid="{00000000-0005-0000-0000-000097AF0000}"/>
    <cellStyle name="Normal 95 26 20 4 2" xfId="49100" xr:uid="{00000000-0005-0000-0000-000098AF0000}"/>
    <cellStyle name="Normal 95 26 20 5" xfId="29894" xr:uid="{00000000-0005-0000-0000-000099AF0000}"/>
    <cellStyle name="Normal 95 26 20 6" xfId="33923" xr:uid="{00000000-0005-0000-0000-00009AAF0000}"/>
    <cellStyle name="Normal 95 26 20 7" xfId="38002" xr:uid="{00000000-0005-0000-0000-00009BAF0000}"/>
    <cellStyle name="Normal 95 26 21" xfId="10508" xr:uid="{00000000-0005-0000-0000-00009CAF0000}"/>
    <cellStyle name="Normal 95 26 21 2" xfId="14587" xr:uid="{00000000-0005-0000-0000-00009DAF0000}"/>
    <cellStyle name="Normal 95 26 21 2 2" xfId="25921" xr:uid="{00000000-0005-0000-0000-00009EAF0000}"/>
    <cellStyle name="Normal 95 26 21 2 2 2" xfId="56257" xr:uid="{00000000-0005-0000-0000-00009FAF0000}"/>
    <cellStyle name="Normal 95 26 21 2 3" xfId="45159" xr:uid="{00000000-0005-0000-0000-0000A0AF0000}"/>
    <cellStyle name="Normal 95 26 21 3" xfId="21895" xr:uid="{00000000-0005-0000-0000-0000A1AF0000}"/>
    <cellStyle name="Normal 95 26 21 3 2" xfId="52305" xr:uid="{00000000-0005-0000-0000-0000A2AF0000}"/>
    <cellStyle name="Normal 95 26 21 4" xfId="29947" xr:uid="{00000000-0005-0000-0000-0000A3AF0000}"/>
    <cellStyle name="Normal 95 26 21 5" xfId="33976" xr:uid="{00000000-0005-0000-0000-0000A4AF0000}"/>
    <cellStyle name="Normal 95 26 21 6" xfId="41207" xr:uid="{00000000-0005-0000-0000-0000A5AF0000}"/>
    <cellStyle name="Normal 95 26 22" xfId="10562" xr:uid="{00000000-0005-0000-0000-0000A6AF0000}"/>
    <cellStyle name="Normal 95 26 22 2" xfId="14640" xr:uid="{00000000-0005-0000-0000-0000A7AF0000}"/>
    <cellStyle name="Normal 95 26 22 2 2" xfId="25974" xr:uid="{00000000-0005-0000-0000-0000A8AF0000}"/>
    <cellStyle name="Normal 95 26 22 2 2 2" xfId="56310" xr:uid="{00000000-0005-0000-0000-0000A9AF0000}"/>
    <cellStyle name="Normal 95 26 22 2 3" xfId="45212" xr:uid="{00000000-0005-0000-0000-0000AAAF0000}"/>
    <cellStyle name="Normal 95 26 22 3" xfId="21948" xr:uid="{00000000-0005-0000-0000-0000ABAF0000}"/>
    <cellStyle name="Normal 95 26 22 3 2" xfId="52358" xr:uid="{00000000-0005-0000-0000-0000ACAF0000}"/>
    <cellStyle name="Normal 95 26 22 4" xfId="30000" xr:uid="{00000000-0005-0000-0000-0000ADAF0000}"/>
    <cellStyle name="Normal 95 26 22 5" xfId="34029" xr:uid="{00000000-0005-0000-0000-0000AEAF0000}"/>
    <cellStyle name="Normal 95 26 22 6" xfId="41260" xr:uid="{00000000-0005-0000-0000-0000AFAF0000}"/>
    <cellStyle name="Normal 95 26 23" xfId="10612" xr:uid="{00000000-0005-0000-0000-0000B0AF0000}"/>
    <cellStyle name="Normal 95 26 23 2" xfId="14689" xr:uid="{00000000-0005-0000-0000-0000B1AF0000}"/>
    <cellStyle name="Normal 95 26 23 2 2" xfId="26023" xr:uid="{00000000-0005-0000-0000-0000B2AF0000}"/>
    <cellStyle name="Normal 95 26 23 2 2 2" xfId="56359" xr:uid="{00000000-0005-0000-0000-0000B3AF0000}"/>
    <cellStyle name="Normal 95 26 23 2 3" xfId="45261" xr:uid="{00000000-0005-0000-0000-0000B4AF0000}"/>
    <cellStyle name="Normal 95 26 23 3" xfId="21997" xr:uid="{00000000-0005-0000-0000-0000B5AF0000}"/>
    <cellStyle name="Normal 95 26 23 3 2" xfId="52407" xr:uid="{00000000-0005-0000-0000-0000B6AF0000}"/>
    <cellStyle name="Normal 95 26 23 4" xfId="30049" xr:uid="{00000000-0005-0000-0000-0000B7AF0000}"/>
    <cellStyle name="Normal 95 26 23 5" xfId="34078" xr:uid="{00000000-0005-0000-0000-0000B8AF0000}"/>
    <cellStyle name="Normal 95 26 23 6" xfId="41309" xr:uid="{00000000-0005-0000-0000-0000B9AF0000}"/>
    <cellStyle name="Normal 95 26 24" xfId="10662" xr:uid="{00000000-0005-0000-0000-0000BAAF0000}"/>
    <cellStyle name="Normal 95 26 24 2" xfId="14738" xr:uid="{00000000-0005-0000-0000-0000BBAF0000}"/>
    <cellStyle name="Normal 95 26 24 2 2" xfId="26072" xr:uid="{00000000-0005-0000-0000-0000BCAF0000}"/>
    <cellStyle name="Normal 95 26 24 2 2 2" xfId="56408" xr:uid="{00000000-0005-0000-0000-0000BDAF0000}"/>
    <cellStyle name="Normal 95 26 24 2 3" xfId="45310" xr:uid="{00000000-0005-0000-0000-0000BEAF0000}"/>
    <cellStyle name="Normal 95 26 24 3" xfId="22046" xr:uid="{00000000-0005-0000-0000-0000BFAF0000}"/>
    <cellStyle name="Normal 95 26 24 3 2" xfId="52456" xr:uid="{00000000-0005-0000-0000-0000C0AF0000}"/>
    <cellStyle name="Normal 95 26 24 4" xfId="30098" xr:uid="{00000000-0005-0000-0000-0000C1AF0000}"/>
    <cellStyle name="Normal 95 26 24 5" xfId="34127" xr:uid="{00000000-0005-0000-0000-0000C2AF0000}"/>
    <cellStyle name="Normal 95 26 24 6" xfId="41358" xr:uid="{00000000-0005-0000-0000-0000C3AF0000}"/>
    <cellStyle name="Normal 95 26 25" xfId="10712" xr:uid="{00000000-0005-0000-0000-0000C4AF0000}"/>
    <cellStyle name="Normal 95 26 25 2" xfId="14787" xr:uid="{00000000-0005-0000-0000-0000C5AF0000}"/>
    <cellStyle name="Normal 95 26 25 2 2" xfId="26121" xr:uid="{00000000-0005-0000-0000-0000C6AF0000}"/>
    <cellStyle name="Normal 95 26 25 2 2 2" xfId="56457" xr:uid="{00000000-0005-0000-0000-0000C7AF0000}"/>
    <cellStyle name="Normal 95 26 25 2 3" xfId="45359" xr:uid="{00000000-0005-0000-0000-0000C8AF0000}"/>
    <cellStyle name="Normal 95 26 25 3" xfId="22095" xr:uid="{00000000-0005-0000-0000-0000C9AF0000}"/>
    <cellStyle name="Normal 95 26 25 3 2" xfId="52505" xr:uid="{00000000-0005-0000-0000-0000CAAF0000}"/>
    <cellStyle name="Normal 95 26 25 4" xfId="30147" xr:uid="{00000000-0005-0000-0000-0000CBAF0000}"/>
    <cellStyle name="Normal 95 26 25 5" xfId="34176" xr:uid="{00000000-0005-0000-0000-0000CCAF0000}"/>
    <cellStyle name="Normal 95 26 25 6" xfId="41407" xr:uid="{00000000-0005-0000-0000-0000CDAF0000}"/>
    <cellStyle name="Normal 95 26 26" xfId="11296" xr:uid="{00000000-0005-0000-0000-0000CEAF0000}"/>
    <cellStyle name="Normal 95 26 26 2" xfId="15323" xr:uid="{00000000-0005-0000-0000-0000CFAF0000}"/>
    <cellStyle name="Normal 95 26 26 2 2" xfId="26657" xr:uid="{00000000-0005-0000-0000-0000D0AF0000}"/>
    <cellStyle name="Normal 95 26 26 2 2 2" xfId="56993" xr:uid="{00000000-0005-0000-0000-0000D1AF0000}"/>
    <cellStyle name="Normal 95 26 26 2 3" xfId="45895" xr:uid="{00000000-0005-0000-0000-0000D2AF0000}"/>
    <cellStyle name="Normal 95 26 26 3" xfId="22631" xr:uid="{00000000-0005-0000-0000-0000D3AF0000}"/>
    <cellStyle name="Normal 95 26 26 3 2" xfId="53041" xr:uid="{00000000-0005-0000-0000-0000D4AF0000}"/>
    <cellStyle name="Normal 95 26 26 4" xfId="30683" xr:uid="{00000000-0005-0000-0000-0000D5AF0000}"/>
    <cellStyle name="Normal 95 26 26 5" xfId="34712" xr:uid="{00000000-0005-0000-0000-0000D6AF0000}"/>
    <cellStyle name="Normal 95 26 26 6" xfId="41943" xr:uid="{00000000-0005-0000-0000-0000D7AF0000}"/>
    <cellStyle name="Normal 95 26 27" xfId="11374" xr:uid="{00000000-0005-0000-0000-0000D8AF0000}"/>
    <cellStyle name="Normal 95 26 27 2" xfId="15401" xr:uid="{00000000-0005-0000-0000-0000D9AF0000}"/>
    <cellStyle name="Normal 95 26 27 2 2" xfId="26735" xr:uid="{00000000-0005-0000-0000-0000DAAF0000}"/>
    <cellStyle name="Normal 95 26 27 2 2 2" xfId="57071" xr:uid="{00000000-0005-0000-0000-0000DBAF0000}"/>
    <cellStyle name="Normal 95 26 27 2 3" xfId="45973" xr:uid="{00000000-0005-0000-0000-0000DCAF0000}"/>
    <cellStyle name="Normal 95 26 27 3" xfId="22709" xr:uid="{00000000-0005-0000-0000-0000DDAF0000}"/>
    <cellStyle name="Normal 95 26 27 3 2" xfId="53119" xr:uid="{00000000-0005-0000-0000-0000DEAF0000}"/>
    <cellStyle name="Normal 95 26 27 4" xfId="30761" xr:uid="{00000000-0005-0000-0000-0000DFAF0000}"/>
    <cellStyle name="Normal 95 26 27 5" xfId="34790" xr:uid="{00000000-0005-0000-0000-0000E0AF0000}"/>
    <cellStyle name="Normal 95 26 27 6" xfId="42021" xr:uid="{00000000-0005-0000-0000-0000E1AF0000}"/>
    <cellStyle name="Normal 95 26 28" xfId="11449" xr:uid="{00000000-0005-0000-0000-0000E2AF0000}"/>
    <cellStyle name="Normal 95 26 28 2" xfId="15476" xr:uid="{00000000-0005-0000-0000-0000E3AF0000}"/>
    <cellStyle name="Normal 95 26 28 2 2" xfId="26810" xr:uid="{00000000-0005-0000-0000-0000E4AF0000}"/>
    <cellStyle name="Normal 95 26 28 2 2 2" xfId="57146" xr:uid="{00000000-0005-0000-0000-0000E5AF0000}"/>
    <cellStyle name="Normal 95 26 28 2 3" xfId="46048" xr:uid="{00000000-0005-0000-0000-0000E6AF0000}"/>
    <cellStyle name="Normal 95 26 28 3" xfId="22784" xr:uid="{00000000-0005-0000-0000-0000E7AF0000}"/>
    <cellStyle name="Normal 95 26 28 3 2" xfId="53194" xr:uid="{00000000-0005-0000-0000-0000E8AF0000}"/>
    <cellStyle name="Normal 95 26 28 4" xfId="30836" xr:uid="{00000000-0005-0000-0000-0000E9AF0000}"/>
    <cellStyle name="Normal 95 26 28 5" xfId="34865" xr:uid="{00000000-0005-0000-0000-0000EAAF0000}"/>
    <cellStyle name="Normal 95 26 28 6" xfId="42096" xr:uid="{00000000-0005-0000-0000-0000EBAF0000}"/>
    <cellStyle name="Normal 95 26 29" xfId="11527" xr:uid="{00000000-0005-0000-0000-0000ECAF0000}"/>
    <cellStyle name="Normal 95 26 29 2" xfId="15554" xr:uid="{00000000-0005-0000-0000-0000EDAF0000}"/>
    <cellStyle name="Normal 95 26 29 2 2" xfId="26888" xr:uid="{00000000-0005-0000-0000-0000EEAF0000}"/>
    <cellStyle name="Normal 95 26 29 2 2 2" xfId="57224" xr:uid="{00000000-0005-0000-0000-0000EFAF0000}"/>
    <cellStyle name="Normal 95 26 29 2 3" xfId="46126" xr:uid="{00000000-0005-0000-0000-0000F0AF0000}"/>
    <cellStyle name="Normal 95 26 29 3" xfId="22862" xr:uid="{00000000-0005-0000-0000-0000F1AF0000}"/>
    <cellStyle name="Normal 95 26 29 3 2" xfId="53272" xr:uid="{00000000-0005-0000-0000-0000F2AF0000}"/>
    <cellStyle name="Normal 95 26 29 4" xfId="30914" xr:uid="{00000000-0005-0000-0000-0000F3AF0000}"/>
    <cellStyle name="Normal 95 26 29 5" xfId="34943" xr:uid="{00000000-0005-0000-0000-0000F4AF0000}"/>
    <cellStyle name="Normal 95 26 29 6" xfId="42174" xr:uid="{00000000-0005-0000-0000-0000F5AF0000}"/>
    <cellStyle name="Normal 95 26 3" xfId="6157" xr:uid="{00000000-0005-0000-0000-0000F6AF0000}"/>
    <cellStyle name="Normal 95 26 3 2" xfId="7754" xr:uid="{00000000-0005-0000-0000-0000F7AF0000}"/>
    <cellStyle name="Normal 95 26 3 2 2" xfId="19178" xr:uid="{00000000-0005-0000-0000-0000F8AF0000}"/>
    <cellStyle name="Normal 95 26 3 2 2 2" xfId="49681" xr:uid="{00000000-0005-0000-0000-0000F9AF0000}"/>
    <cellStyle name="Normal 95 26 3 2 3" xfId="38583" xr:uid="{00000000-0005-0000-0000-0000FAAF0000}"/>
    <cellStyle name="Normal 95 26 3 3" xfId="9396" xr:uid="{00000000-0005-0000-0000-0000FBAF0000}"/>
    <cellStyle name="Normal 95 26 3 3 2" xfId="20799" xr:uid="{00000000-0005-0000-0000-0000FCAF0000}"/>
    <cellStyle name="Normal 95 26 3 3 2 2" xfId="51209" xr:uid="{00000000-0005-0000-0000-0000FDAF0000}"/>
    <cellStyle name="Normal 95 26 3 3 3" xfId="40111" xr:uid="{00000000-0005-0000-0000-0000FEAF0000}"/>
    <cellStyle name="Normal 95 26 3 4" xfId="13491" xr:uid="{00000000-0005-0000-0000-0000FFAF0000}"/>
    <cellStyle name="Normal 95 26 3 4 2" xfId="24825" xr:uid="{00000000-0005-0000-0000-000000B00000}"/>
    <cellStyle name="Normal 95 26 3 4 2 2" xfId="55161" xr:uid="{00000000-0005-0000-0000-000001B00000}"/>
    <cellStyle name="Normal 95 26 3 4 3" xfId="44063" xr:uid="{00000000-0005-0000-0000-000002B00000}"/>
    <cellStyle name="Normal 95 26 3 5" xfId="17581" xr:uid="{00000000-0005-0000-0000-000003B00000}"/>
    <cellStyle name="Normal 95 26 3 5 2" xfId="48084" xr:uid="{00000000-0005-0000-0000-000004B00000}"/>
    <cellStyle name="Normal 95 26 3 6" xfId="28851" xr:uid="{00000000-0005-0000-0000-000005B00000}"/>
    <cellStyle name="Normal 95 26 3 7" xfId="32880" xr:uid="{00000000-0005-0000-0000-000006B00000}"/>
    <cellStyle name="Normal 95 26 3 8" xfId="36986" xr:uid="{00000000-0005-0000-0000-000007B00000}"/>
    <cellStyle name="Normal 95 26 30" xfId="11605" xr:uid="{00000000-0005-0000-0000-000008B00000}"/>
    <cellStyle name="Normal 95 26 30 2" xfId="15632" xr:uid="{00000000-0005-0000-0000-000009B00000}"/>
    <cellStyle name="Normal 95 26 30 2 2" xfId="26966" xr:uid="{00000000-0005-0000-0000-00000AB00000}"/>
    <cellStyle name="Normal 95 26 30 2 2 2" xfId="57302" xr:uid="{00000000-0005-0000-0000-00000BB00000}"/>
    <cellStyle name="Normal 95 26 30 2 3" xfId="46204" xr:uid="{00000000-0005-0000-0000-00000CB00000}"/>
    <cellStyle name="Normal 95 26 30 3" xfId="22940" xr:uid="{00000000-0005-0000-0000-00000DB00000}"/>
    <cellStyle name="Normal 95 26 30 3 2" xfId="53350" xr:uid="{00000000-0005-0000-0000-00000EB00000}"/>
    <cellStyle name="Normal 95 26 30 4" xfId="30992" xr:uid="{00000000-0005-0000-0000-00000FB00000}"/>
    <cellStyle name="Normal 95 26 30 5" xfId="35021" xr:uid="{00000000-0005-0000-0000-000010B00000}"/>
    <cellStyle name="Normal 95 26 30 6" xfId="42252" xr:uid="{00000000-0005-0000-0000-000011B00000}"/>
    <cellStyle name="Normal 95 26 31" xfId="11683" xr:uid="{00000000-0005-0000-0000-000012B00000}"/>
    <cellStyle name="Normal 95 26 31 2" xfId="15710" xr:uid="{00000000-0005-0000-0000-000013B00000}"/>
    <cellStyle name="Normal 95 26 31 2 2" xfId="27044" xr:uid="{00000000-0005-0000-0000-000014B00000}"/>
    <cellStyle name="Normal 95 26 31 2 2 2" xfId="57380" xr:uid="{00000000-0005-0000-0000-000015B00000}"/>
    <cellStyle name="Normal 95 26 31 2 3" xfId="46282" xr:uid="{00000000-0005-0000-0000-000016B00000}"/>
    <cellStyle name="Normal 95 26 31 3" xfId="23018" xr:uid="{00000000-0005-0000-0000-000017B00000}"/>
    <cellStyle name="Normal 95 26 31 3 2" xfId="53428" xr:uid="{00000000-0005-0000-0000-000018B00000}"/>
    <cellStyle name="Normal 95 26 31 4" xfId="31070" xr:uid="{00000000-0005-0000-0000-000019B00000}"/>
    <cellStyle name="Normal 95 26 31 5" xfId="35099" xr:uid="{00000000-0005-0000-0000-00001AB00000}"/>
    <cellStyle name="Normal 95 26 31 6" xfId="42330" xr:uid="{00000000-0005-0000-0000-00001BB00000}"/>
    <cellStyle name="Normal 95 26 32" xfId="11761" xr:uid="{00000000-0005-0000-0000-00001CB00000}"/>
    <cellStyle name="Normal 95 26 32 2" xfId="15788" xr:uid="{00000000-0005-0000-0000-00001DB00000}"/>
    <cellStyle name="Normal 95 26 32 2 2" xfId="27122" xr:uid="{00000000-0005-0000-0000-00001EB00000}"/>
    <cellStyle name="Normal 95 26 32 2 2 2" xfId="57458" xr:uid="{00000000-0005-0000-0000-00001FB00000}"/>
    <cellStyle name="Normal 95 26 32 2 3" xfId="46360" xr:uid="{00000000-0005-0000-0000-000020B00000}"/>
    <cellStyle name="Normal 95 26 32 3" xfId="23096" xr:uid="{00000000-0005-0000-0000-000021B00000}"/>
    <cellStyle name="Normal 95 26 32 3 2" xfId="53506" xr:uid="{00000000-0005-0000-0000-000022B00000}"/>
    <cellStyle name="Normal 95 26 32 4" xfId="31148" xr:uid="{00000000-0005-0000-0000-000023B00000}"/>
    <cellStyle name="Normal 95 26 32 5" xfId="35177" xr:uid="{00000000-0005-0000-0000-000024B00000}"/>
    <cellStyle name="Normal 95 26 32 6" xfId="42408" xr:uid="{00000000-0005-0000-0000-000025B00000}"/>
    <cellStyle name="Normal 95 26 33" xfId="11839" xr:uid="{00000000-0005-0000-0000-000026B00000}"/>
    <cellStyle name="Normal 95 26 33 2" xfId="15866" xr:uid="{00000000-0005-0000-0000-000027B00000}"/>
    <cellStyle name="Normal 95 26 33 2 2" xfId="27200" xr:uid="{00000000-0005-0000-0000-000028B00000}"/>
    <cellStyle name="Normal 95 26 33 2 2 2" xfId="57536" xr:uid="{00000000-0005-0000-0000-000029B00000}"/>
    <cellStyle name="Normal 95 26 33 2 3" xfId="46438" xr:uid="{00000000-0005-0000-0000-00002AB00000}"/>
    <cellStyle name="Normal 95 26 33 3" xfId="23174" xr:uid="{00000000-0005-0000-0000-00002BB00000}"/>
    <cellStyle name="Normal 95 26 33 3 2" xfId="53584" xr:uid="{00000000-0005-0000-0000-00002CB00000}"/>
    <cellStyle name="Normal 95 26 33 4" xfId="31226" xr:uid="{00000000-0005-0000-0000-00002DB00000}"/>
    <cellStyle name="Normal 95 26 33 5" xfId="35255" xr:uid="{00000000-0005-0000-0000-00002EB00000}"/>
    <cellStyle name="Normal 95 26 33 6" xfId="42486" xr:uid="{00000000-0005-0000-0000-00002FB00000}"/>
    <cellStyle name="Normal 95 26 34" xfId="11917" xr:uid="{00000000-0005-0000-0000-000030B00000}"/>
    <cellStyle name="Normal 95 26 34 2" xfId="15944" xr:uid="{00000000-0005-0000-0000-000031B00000}"/>
    <cellStyle name="Normal 95 26 34 2 2" xfId="27278" xr:uid="{00000000-0005-0000-0000-000032B00000}"/>
    <cellStyle name="Normal 95 26 34 2 2 2" xfId="57614" xr:uid="{00000000-0005-0000-0000-000033B00000}"/>
    <cellStyle name="Normal 95 26 34 2 3" xfId="46516" xr:uid="{00000000-0005-0000-0000-000034B00000}"/>
    <cellStyle name="Normal 95 26 34 3" xfId="23252" xr:uid="{00000000-0005-0000-0000-000035B00000}"/>
    <cellStyle name="Normal 95 26 34 3 2" xfId="53662" xr:uid="{00000000-0005-0000-0000-000036B00000}"/>
    <cellStyle name="Normal 95 26 34 4" xfId="31304" xr:uid="{00000000-0005-0000-0000-000037B00000}"/>
    <cellStyle name="Normal 95 26 34 5" xfId="35333" xr:uid="{00000000-0005-0000-0000-000038B00000}"/>
    <cellStyle name="Normal 95 26 34 6" xfId="42564" xr:uid="{00000000-0005-0000-0000-000039B00000}"/>
    <cellStyle name="Normal 95 26 35" xfId="11995" xr:uid="{00000000-0005-0000-0000-00003AB00000}"/>
    <cellStyle name="Normal 95 26 35 2" xfId="16022" xr:uid="{00000000-0005-0000-0000-00003BB00000}"/>
    <cellStyle name="Normal 95 26 35 2 2" xfId="27356" xr:uid="{00000000-0005-0000-0000-00003CB00000}"/>
    <cellStyle name="Normal 95 26 35 2 2 2" xfId="57692" xr:uid="{00000000-0005-0000-0000-00003DB00000}"/>
    <cellStyle name="Normal 95 26 35 2 3" xfId="46594" xr:uid="{00000000-0005-0000-0000-00003EB00000}"/>
    <cellStyle name="Normal 95 26 35 3" xfId="23330" xr:uid="{00000000-0005-0000-0000-00003FB00000}"/>
    <cellStyle name="Normal 95 26 35 3 2" xfId="53740" xr:uid="{00000000-0005-0000-0000-000040B00000}"/>
    <cellStyle name="Normal 95 26 35 4" xfId="31382" xr:uid="{00000000-0005-0000-0000-000041B00000}"/>
    <cellStyle name="Normal 95 26 35 5" xfId="35411" xr:uid="{00000000-0005-0000-0000-000042B00000}"/>
    <cellStyle name="Normal 95 26 35 6" xfId="42642" xr:uid="{00000000-0005-0000-0000-000043B00000}"/>
    <cellStyle name="Normal 95 26 36" xfId="12072" xr:uid="{00000000-0005-0000-0000-000044B00000}"/>
    <cellStyle name="Normal 95 26 36 2" xfId="16099" xr:uid="{00000000-0005-0000-0000-000045B00000}"/>
    <cellStyle name="Normal 95 26 36 2 2" xfId="27433" xr:uid="{00000000-0005-0000-0000-000046B00000}"/>
    <cellStyle name="Normal 95 26 36 2 2 2" xfId="57769" xr:uid="{00000000-0005-0000-0000-000047B00000}"/>
    <cellStyle name="Normal 95 26 36 2 3" xfId="46671" xr:uid="{00000000-0005-0000-0000-000048B00000}"/>
    <cellStyle name="Normal 95 26 36 3" xfId="23407" xr:uid="{00000000-0005-0000-0000-000049B00000}"/>
    <cellStyle name="Normal 95 26 36 3 2" xfId="53817" xr:uid="{00000000-0005-0000-0000-00004AB00000}"/>
    <cellStyle name="Normal 95 26 36 4" xfId="31459" xr:uid="{00000000-0005-0000-0000-00004BB00000}"/>
    <cellStyle name="Normal 95 26 36 5" xfId="35488" xr:uid="{00000000-0005-0000-0000-00004CB00000}"/>
    <cellStyle name="Normal 95 26 36 6" xfId="42719" xr:uid="{00000000-0005-0000-0000-00004DB00000}"/>
    <cellStyle name="Normal 95 26 37" xfId="12149" xr:uid="{00000000-0005-0000-0000-00004EB00000}"/>
    <cellStyle name="Normal 95 26 37 2" xfId="16176" xr:uid="{00000000-0005-0000-0000-00004FB00000}"/>
    <cellStyle name="Normal 95 26 37 2 2" xfId="27510" xr:uid="{00000000-0005-0000-0000-000050B00000}"/>
    <cellStyle name="Normal 95 26 37 2 2 2" xfId="57846" xr:uid="{00000000-0005-0000-0000-000051B00000}"/>
    <cellStyle name="Normal 95 26 37 2 3" xfId="46748" xr:uid="{00000000-0005-0000-0000-000052B00000}"/>
    <cellStyle name="Normal 95 26 37 3" xfId="23484" xr:uid="{00000000-0005-0000-0000-000053B00000}"/>
    <cellStyle name="Normal 95 26 37 3 2" xfId="53894" xr:uid="{00000000-0005-0000-0000-000054B00000}"/>
    <cellStyle name="Normal 95 26 37 4" xfId="31536" xr:uid="{00000000-0005-0000-0000-000055B00000}"/>
    <cellStyle name="Normal 95 26 37 5" xfId="35565" xr:uid="{00000000-0005-0000-0000-000056B00000}"/>
    <cellStyle name="Normal 95 26 37 6" xfId="42796" xr:uid="{00000000-0005-0000-0000-000057B00000}"/>
    <cellStyle name="Normal 95 26 38" xfId="12222" xr:uid="{00000000-0005-0000-0000-000058B00000}"/>
    <cellStyle name="Normal 95 26 38 2" xfId="16249" xr:uid="{00000000-0005-0000-0000-000059B00000}"/>
    <cellStyle name="Normal 95 26 38 2 2" xfId="27583" xr:uid="{00000000-0005-0000-0000-00005AB00000}"/>
    <cellStyle name="Normal 95 26 38 2 2 2" xfId="57919" xr:uid="{00000000-0005-0000-0000-00005BB00000}"/>
    <cellStyle name="Normal 95 26 38 2 3" xfId="46821" xr:uid="{00000000-0005-0000-0000-00005CB00000}"/>
    <cellStyle name="Normal 95 26 38 3" xfId="23557" xr:uid="{00000000-0005-0000-0000-00005DB00000}"/>
    <cellStyle name="Normal 95 26 38 3 2" xfId="53967" xr:uid="{00000000-0005-0000-0000-00005EB00000}"/>
    <cellStyle name="Normal 95 26 38 4" xfId="31609" xr:uid="{00000000-0005-0000-0000-00005FB00000}"/>
    <cellStyle name="Normal 95 26 38 5" xfId="35638" xr:uid="{00000000-0005-0000-0000-000060B00000}"/>
    <cellStyle name="Normal 95 26 38 6" xfId="42869" xr:uid="{00000000-0005-0000-0000-000061B00000}"/>
    <cellStyle name="Normal 95 26 39" xfId="12295" xr:uid="{00000000-0005-0000-0000-000062B00000}"/>
    <cellStyle name="Normal 95 26 39 2" xfId="16322" xr:uid="{00000000-0005-0000-0000-000063B00000}"/>
    <cellStyle name="Normal 95 26 39 2 2" xfId="27656" xr:uid="{00000000-0005-0000-0000-000064B00000}"/>
    <cellStyle name="Normal 95 26 39 2 2 2" xfId="57992" xr:uid="{00000000-0005-0000-0000-000065B00000}"/>
    <cellStyle name="Normal 95 26 39 2 3" xfId="46894" xr:uid="{00000000-0005-0000-0000-000066B00000}"/>
    <cellStyle name="Normal 95 26 39 3" xfId="23630" xr:uid="{00000000-0005-0000-0000-000067B00000}"/>
    <cellStyle name="Normal 95 26 39 3 2" xfId="54040" xr:uid="{00000000-0005-0000-0000-000068B00000}"/>
    <cellStyle name="Normal 95 26 39 4" xfId="31682" xr:uid="{00000000-0005-0000-0000-000069B00000}"/>
    <cellStyle name="Normal 95 26 39 5" xfId="35711" xr:uid="{00000000-0005-0000-0000-00006AB00000}"/>
    <cellStyle name="Normal 95 26 39 6" xfId="42942" xr:uid="{00000000-0005-0000-0000-00006BB00000}"/>
    <cellStyle name="Normal 95 26 4" xfId="6232" xr:uid="{00000000-0005-0000-0000-00006CB00000}"/>
    <cellStyle name="Normal 95 26 4 2" xfId="7829" xr:uid="{00000000-0005-0000-0000-00006DB00000}"/>
    <cellStyle name="Normal 95 26 4 2 2" xfId="19253" xr:uid="{00000000-0005-0000-0000-00006EB00000}"/>
    <cellStyle name="Normal 95 26 4 2 2 2" xfId="49756" xr:uid="{00000000-0005-0000-0000-00006FB00000}"/>
    <cellStyle name="Normal 95 26 4 2 3" xfId="38658" xr:uid="{00000000-0005-0000-0000-000070B00000}"/>
    <cellStyle name="Normal 95 26 4 3" xfId="9383" xr:uid="{00000000-0005-0000-0000-000071B00000}"/>
    <cellStyle name="Normal 95 26 4 3 2" xfId="20786" xr:uid="{00000000-0005-0000-0000-000072B00000}"/>
    <cellStyle name="Normal 95 26 4 3 2 2" xfId="51196" xr:uid="{00000000-0005-0000-0000-000073B00000}"/>
    <cellStyle name="Normal 95 26 4 3 3" xfId="40098" xr:uid="{00000000-0005-0000-0000-000074B00000}"/>
    <cellStyle name="Normal 95 26 4 4" xfId="13478" xr:uid="{00000000-0005-0000-0000-000075B00000}"/>
    <cellStyle name="Normal 95 26 4 4 2" xfId="24812" xr:uid="{00000000-0005-0000-0000-000076B00000}"/>
    <cellStyle name="Normal 95 26 4 4 2 2" xfId="55148" xr:uid="{00000000-0005-0000-0000-000077B00000}"/>
    <cellStyle name="Normal 95 26 4 4 3" xfId="44050" xr:uid="{00000000-0005-0000-0000-000078B00000}"/>
    <cellStyle name="Normal 95 26 4 5" xfId="17656" xr:uid="{00000000-0005-0000-0000-000079B00000}"/>
    <cellStyle name="Normal 95 26 4 5 2" xfId="48159" xr:uid="{00000000-0005-0000-0000-00007AB00000}"/>
    <cellStyle name="Normal 95 26 4 6" xfId="28838" xr:uid="{00000000-0005-0000-0000-00007BB00000}"/>
    <cellStyle name="Normal 95 26 4 7" xfId="32867" xr:uid="{00000000-0005-0000-0000-00007CB00000}"/>
    <cellStyle name="Normal 95 26 4 8" xfId="37061" xr:uid="{00000000-0005-0000-0000-00007DB00000}"/>
    <cellStyle name="Normal 95 26 40" xfId="12360" xr:uid="{00000000-0005-0000-0000-00007EB00000}"/>
    <cellStyle name="Normal 95 26 40 2" xfId="16387" xr:uid="{00000000-0005-0000-0000-00007FB00000}"/>
    <cellStyle name="Normal 95 26 40 2 2" xfId="27721" xr:uid="{00000000-0005-0000-0000-000080B00000}"/>
    <cellStyle name="Normal 95 26 40 2 2 2" xfId="58057" xr:uid="{00000000-0005-0000-0000-000081B00000}"/>
    <cellStyle name="Normal 95 26 40 2 3" xfId="46959" xr:uid="{00000000-0005-0000-0000-000082B00000}"/>
    <cellStyle name="Normal 95 26 40 3" xfId="23695" xr:uid="{00000000-0005-0000-0000-000083B00000}"/>
    <cellStyle name="Normal 95 26 40 3 2" xfId="54105" xr:uid="{00000000-0005-0000-0000-000084B00000}"/>
    <cellStyle name="Normal 95 26 40 4" xfId="31747" xr:uid="{00000000-0005-0000-0000-000085B00000}"/>
    <cellStyle name="Normal 95 26 40 5" xfId="35776" xr:uid="{00000000-0005-0000-0000-000086B00000}"/>
    <cellStyle name="Normal 95 26 40 6" xfId="43007" xr:uid="{00000000-0005-0000-0000-000087B00000}"/>
    <cellStyle name="Normal 95 26 41" xfId="12425" xr:uid="{00000000-0005-0000-0000-000088B00000}"/>
    <cellStyle name="Normal 95 26 41 2" xfId="16452" xr:uid="{00000000-0005-0000-0000-000089B00000}"/>
    <cellStyle name="Normal 95 26 41 2 2" xfId="27786" xr:uid="{00000000-0005-0000-0000-00008AB00000}"/>
    <cellStyle name="Normal 95 26 41 2 2 2" xfId="58122" xr:uid="{00000000-0005-0000-0000-00008BB00000}"/>
    <cellStyle name="Normal 95 26 41 2 3" xfId="47024" xr:uid="{00000000-0005-0000-0000-00008CB00000}"/>
    <cellStyle name="Normal 95 26 41 3" xfId="23760" xr:uid="{00000000-0005-0000-0000-00008DB00000}"/>
    <cellStyle name="Normal 95 26 41 3 2" xfId="54170" xr:uid="{00000000-0005-0000-0000-00008EB00000}"/>
    <cellStyle name="Normal 95 26 41 4" xfId="31812" xr:uid="{00000000-0005-0000-0000-00008FB00000}"/>
    <cellStyle name="Normal 95 26 41 5" xfId="35841" xr:uid="{00000000-0005-0000-0000-000090B00000}"/>
    <cellStyle name="Normal 95 26 41 6" xfId="43072" xr:uid="{00000000-0005-0000-0000-000091B00000}"/>
    <cellStyle name="Normal 95 26 42" xfId="12478" xr:uid="{00000000-0005-0000-0000-000092B00000}"/>
    <cellStyle name="Normal 95 26 42 2" xfId="16505" xr:uid="{00000000-0005-0000-0000-000093B00000}"/>
    <cellStyle name="Normal 95 26 42 2 2" xfId="27839" xr:uid="{00000000-0005-0000-0000-000094B00000}"/>
    <cellStyle name="Normal 95 26 42 2 2 2" xfId="58175" xr:uid="{00000000-0005-0000-0000-000095B00000}"/>
    <cellStyle name="Normal 95 26 42 2 3" xfId="47077" xr:uid="{00000000-0005-0000-0000-000096B00000}"/>
    <cellStyle name="Normal 95 26 42 3" xfId="23813" xr:uid="{00000000-0005-0000-0000-000097B00000}"/>
    <cellStyle name="Normal 95 26 42 3 2" xfId="54223" xr:uid="{00000000-0005-0000-0000-000098B00000}"/>
    <cellStyle name="Normal 95 26 42 4" xfId="31865" xr:uid="{00000000-0005-0000-0000-000099B00000}"/>
    <cellStyle name="Normal 95 26 42 5" xfId="35894" xr:uid="{00000000-0005-0000-0000-00009AB00000}"/>
    <cellStyle name="Normal 95 26 42 6" xfId="43125" xr:uid="{00000000-0005-0000-0000-00009BB00000}"/>
    <cellStyle name="Normal 95 26 43" xfId="12531" xr:uid="{00000000-0005-0000-0000-00009CB00000}"/>
    <cellStyle name="Normal 95 26 43 2" xfId="16558" xr:uid="{00000000-0005-0000-0000-00009DB00000}"/>
    <cellStyle name="Normal 95 26 43 2 2" xfId="27892" xr:uid="{00000000-0005-0000-0000-00009EB00000}"/>
    <cellStyle name="Normal 95 26 43 2 2 2" xfId="58228" xr:uid="{00000000-0005-0000-0000-00009FB00000}"/>
    <cellStyle name="Normal 95 26 43 2 3" xfId="47130" xr:uid="{00000000-0005-0000-0000-0000A0B00000}"/>
    <cellStyle name="Normal 95 26 43 3" xfId="23866" xr:uid="{00000000-0005-0000-0000-0000A1B00000}"/>
    <cellStyle name="Normal 95 26 43 3 2" xfId="54276" xr:uid="{00000000-0005-0000-0000-0000A2B00000}"/>
    <cellStyle name="Normal 95 26 43 4" xfId="31918" xr:uid="{00000000-0005-0000-0000-0000A3B00000}"/>
    <cellStyle name="Normal 95 26 43 5" xfId="35947" xr:uid="{00000000-0005-0000-0000-0000A4B00000}"/>
    <cellStyle name="Normal 95 26 43 6" xfId="43178" xr:uid="{00000000-0005-0000-0000-0000A5B00000}"/>
    <cellStyle name="Normal 95 26 44" xfId="12584" xr:uid="{00000000-0005-0000-0000-0000A6B00000}"/>
    <cellStyle name="Normal 95 26 44 2" xfId="16611" xr:uid="{00000000-0005-0000-0000-0000A7B00000}"/>
    <cellStyle name="Normal 95 26 44 2 2" xfId="27945" xr:uid="{00000000-0005-0000-0000-0000A8B00000}"/>
    <cellStyle name="Normal 95 26 44 2 2 2" xfId="58281" xr:uid="{00000000-0005-0000-0000-0000A9B00000}"/>
    <cellStyle name="Normal 95 26 44 2 3" xfId="47183" xr:uid="{00000000-0005-0000-0000-0000AAB00000}"/>
    <cellStyle name="Normal 95 26 44 3" xfId="23919" xr:uid="{00000000-0005-0000-0000-0000ABB00000}"/>
    <cellStyle name="Normal 95 26 44 3 2" xfId="54329" xr:uid="{00000000-0005-0000-0000-0000ACB00000}"/>
    <cellStyle name="Normal 95 26 44 4" xfId="31971" xr:uid="{00000000-0005-0000-0000-0000ADB00000}"/>
    <cellStyle name="Normal 95 26 44 5" xfId="36000" xr:uid="{00000000-0005-0000-0000-0000AEB00000}"/>
    <cellStyle name="Normal 95 26 44 6" xfId="43231" xr:uid="{00000000-0005-0000-0000-0000AFB00000}"/>
    <cellStyle name="Normal 95 26 45" xfId="12637" xr:uid="{00000000-0005-0000-0000-0000B0B00000}"/>
    <cellStyle name="Normal 95 26 45 2" xfId="16664" xr:uid="{00000000-0005-0000-0000-0000B1B00000}"/>
    <cellStyle name="Normal 95 26 45 2 2" xfId="27998" xr:uid="{00000000-0005-0000-0000-0000B2B00000}"/>
    <cellStyle name="Normal 95 26 45 2 2 2" xfId="58334" xr:uid="{00000000-0005-0000-0000-0000B3B00000}"/>
    <cellStyle name="Normal 95 26 45 2 3" xfId="47236" xr:uid="{00000000-0005-0000-0000-0000B4B00000}"/>
    <cellStyle name="Normal 95 26 45 3" xfId="23972" xr:uid="{00000000-0005-0000-0000-0000B5B00000}"/>
    <cellStyle name="Normal 95 26 45 3 2" xfId="54382" xr:uid="{00000000-0005-0000-0000-0000B6B00000}"/>
    <cellStyle name="Normal 95 26 45 4" xfId="32024" xr:uid="{00000000-0005-0000-0000-0000B7B00000}"/>
    <cellStyle name="Normal 95 26 45 5" xfId="36053" xr:uid="{00000000-0005-0000-0000-0000B8B00000}"/>
    <cellStyle name="Normal 95 26 45 6" xfId="43284" xr:uid="{00000000-0005-0000-0000-0000B9B00000}"/>
    <cellStyle name="Normal 95 26 46" xfId="12689" xr:uid="{00000000-0005-0000-0000-0000BAB00000}"/>
    <cellStyle name="Normal 95 26 46 2" xfId="16716" xr:uid="{00000000-0005-0000-0000-0000BBB00000}"/>
    <cellStyle name="Normal 95 26 46 2 2" xfId="28050" xr:uid="{00000000-0005-0000-0000-0000BCB00000}"/>
    <cellStyle name="Normal 95 26 46 2 2 2" xfId="58386" xr:uid="{00000000-0005-0000-0000-0000BDB00000}"/>
    <cellStyle name="Normal 95 26 46 2 3" xfId="47288" xr:uid="{00000000-0005-0000-0000-0000BEB00000}"/>
    <cellStyle name="Normal 95 26 46 3" xfId="24024" xr:uid="{00000000-0005-0000-0000-0000BFB00000}"/>
    <cellStyle name="Normal 95 26 46 3 2" xfId="54434" xr:uid="{00000000-0005-0000-0000-0000C0B00000}"/>
    <cellStyle name="Normal 95 26 46 4" xfId="32076" xr:uid="{00000000-0005-0000-0000-0000C1B00000}"/>
    <cellStyle name="Normal 95 26 46 5" xfId="36105" xr:uid="{00000000-0005-0000-0000-0000C2B00000}"/>
    <cellStyle name="Normal 95 26 46 6" xfId="43336" xr:uid="{00000000-0005-0000-0000-0000C3B00000}"/>
    <cellStyle name="Normal 95 26 47" xfId="12741" xr:uid="{00000000-0005-0000-0000-0000C4B00000}"/>
    <cellStyle name="Normal 95 26 47 2" xfId="16768" xr:uid="{00000000-0005-0000-0000-0000C5B00000}"/>
    <cellStyle name="Normal 95 26 47 2 2" xfId="28102" xr:uid="{00000000-0005-0000-0000-0000C6B00000}"/>
    <cellStyle name="Normal 95 26 47 2 2 2" xfId="58438" xr:uid="{00000000-0005-0000-0000-0000C7B00000}"/>
    <cellStyle name="Normal 95 26 47 2 3" xfId="47340" xr:uid="{00000000-0005-0000-0000-0000C8B00000}"/>
    <cellStyle name="Normal 95 26 47 3" xfId="24076" xr:uid="{00000000-0005-0000-0000-0000C9B00000}"/>
    <cellStyle name="Normal 95 26 47 3 2" xfId="54486" xr:uid="{00000000-0005-0000-0000-0000CAB00000}"/>
    <cellStyle name="Normal 95 26 47 4" xfId="32128" xr:uid="{00000000-0005-0000-0000-0000CBB00000}"/>
    <cellStyle name="Normal 95 26 47 5" xfId="36157" xr:uid="{00000000-0005-0000-0000-0000CCB00000}"/>
    <cellStyle name="Normal 95 26 47 6" xfId="43388" xr:uid="{00000000-0005-0000-0000-0000CDB00000}"/>
    <cellStyle name="Normal 95 26 48" xfId="12790" xr:uid="{00000000-0005-0000-0000-0000CEB00000}"/>
    <cellStyle name="Normal 95 26 48 2" xfId="16817" xr:uid="{00000000-0005-0000-0000-0000CFB00000}"/>
    <cellStyle name="Normal 95 26 48 2 2" xfId="28151" xr:uid="{00000000-0005-0000-0000-0000D0B00000}"/>
    <cellStyle name="Normal 95 26 48 2 2 2" xfId="58487" xr:uid="{00000000-0005-0000-0000-0000D1B00000}"/>
    <cellStyle name="Normal 95 26 48 2 3" xfId="47389" xr:uid="{00000000-0005-0000-0000-0000D2B00000}"/>
    <cellStyle name="Normal 95 26 48 3" xfId="24125" xr:uid="{00000000-0005-0000-0000-0000D3B00000}"/>
    <cellStyle name="Normal 95 26 48 3 2" xfId="54535" xr:uid="{00000000-0005-0000-0000-0000D4B00000}"/>
    <cellStyle name="Normal 95 26 48 4" xfId="32177" xr:uid="{00000000-0005-0000-0000-0000D5B00000}"/>
    <cellStyle name="Normal 95 26 48 5" xfId="36206" xr:uid="{00000000-0005-0000-0000-0000D6B00000}"/>
    <cellStyle name="Normal 95 26 48 6" xfId="43437" xr:uid="{00000000-0005-0000-0000-0000D7B00000}"/>
    <cellStyle name="Normal 95 26 49" xfId="12817" xr:uid="{00000000-0005-0000-0000-0000D8B00000}"/>
    <cellStyle name="Normal 95 26 49 2" xfId="16844" xr:uid="{00000000-0005-0000-0000-0000D9B00000}"/>
    <cellStyle name="Normal 95 26 49 2 2" xfId="28178" xr:uid="{00000000-0005-0000-0000-0000DAB00000}"/>
    <cellStyle name="Normal 95 26 49 2 2 2" xfId="58514" xr:uid="{00000000-0005-0000-0000-0000DBB00000}"/>
    <cellStyle name="Normal 95 26 49 2 3" xfId="47416" xr:uid="{00000000-0005-0000-0000-0000DCB00000}"/>
    <cellStyle name="Normal 95 26 49 3" xfId="24152" xr:uid="{00000000-0005-0000-0000-0000DDB00000}"/>
    <cellStyle name="Normal 95 26 49 3 2" xfId="54562" xr:uid="{00000000-0005-0000-0000-0000DEB00000}"/>
    <cellStyle name="Normal 95 26 49 4" xfId="32204" xr:uid="{00000000-0005-0000-0000-0000DFB00000}"/>
    <cellStyle name="Normal 95 26 49 5" xfId="36233" xr:uid="{00000000-0005-0000-0000-0000E0B00000}"/>
    <cellStyle name="Normal 95 26 49 6" xfId="43464" xr:uid="{00000000-0005-0000-0000-0000E1B00000}"/>
    <cellStyle name="Normal 95 26 5" xfId="6307" xr:uid="{00000000-0005-0000-0000-0000E2B00000}"/>
    <cellStyle name="Normal 95 26 5 2" xfId="7904" xr:uid="{00000000-0005-0000-0000-0000E3B00000}"/>
    <cellStyle name="Normal 95 26 5 2 2" xfId="19328" xr:uid="{00000000-0005-0000-0000-0000E4B00000}"/>
    <cellStyle name="Normal 95 26 5 2 2 2" xfId="49831" xr:uid="{00000000-0005-0000-0000-0000E5B00000}"/>
    <cellStyle name="Normal 95 26 5 2 3" xfId="38733" xr:uid="{00000000-0005-0000-0000-0000E6B00000}"/>
    <cellStyle name="Normal 95 26 5 3" xfId="9554" xr:uid="{00000000-0005-0000-0000-0000E7B00000}"/>
    <cellStyle name="Normal 95 26 5 3 2" xfId="20955" xr:uid="{00000000-0005-0000-0000-0000E8B00000}"/>
    <cellStyle name="Normal 95 26 5 3 2 2" xfId="51365" xr:uid="{00000000-0005-0000-0000-0000E9B00000}"/>
    <cellStyle name="Normal 95 26 5 3 3" xfId="40267" xr:uid="{00000000-0005-0000-0000-0000EAB00000}"/>
    <cellStyle name="Normal 95 26 5 4" xfId="13647" xr:uid="{00000000-0005-0000-0000-0000EBB00000}"/>
    <cellStyle name="Normal 95 26 5 4 2" xfId="24981" xr:uid="{00000000-0005-0000-0000-0000ECB00000}"/>
    <cellStyle name="Normal 95 26 5 4 2 2" xfId="55317" xr:uid="{00000000-0005-0000-0000-0000EDB00000}"/>
    <cellStyle name="Normal 95 26 5 4 3" xfId="44219" xr:uid="{00000000-0005-0000-0000-0000EEB00000}"/>
    <cellStyle name="Normal 95 26 5 5" xfId="17731" xr:uid="{00000000-0005-0000-0000-0000EFB00000}"/>
    <cellStyle name="Normal 95 26 5 5 2" xfId="48234" xr:uid="{00000000-0005-0000-0000-0000F0B00000}"/>
    <cellStyle name="Normal 95 26 5 6" xfId="29007" xr:uid="{00000000-0005-0000-0000-0000F1B00000}"/>
    <cellStyle name="Normal 95 26 5 7" xfId="33036" xr:uid="{00000000-0005-0000-0000-0000F2B00000}"/>
    <cellStyle name="Normal 95 26 5 8" xfId="37136" xr:uid="{00000000-0005-0000-0000-0000F3B00000}"/>
    <cellStyle name="Normal 95 26 50" xfId="8850" xr:uid="{00000000-0005-0000-0000-0000F4B00000}"/>
    <cellStyle name="Normal 95 26 50 2" xfId="20281" xr:uid="{00000000-0005-0000-0000-0000F5B00000}"/>
    <cellStyle name="Normal 95 26 50 2 2" xfId="50691" xr:uid="{00000000-0005-0000-0000-0000F6B00000}"/>
    <cellStyle name="Normal 95 26 50 3" xfId="39593" xr:uid="{00000000-0005-0000-0000-0000F7B00000}"/>
    <cellStyle name="Normal 95 26 51" xfId="12973" xr:uid="{00000000-0005-0000-0000-0000F8B00000}"/>
    <cellStyle name="Normal 95 26 51 2" xfId="24307" xr:uid="{00000000-0005-0000-0000-0000F9B00000}"/>
    <cellStyle name="Normal 95 26 51 2 2" xfId="54643" xr:uid="{00000000-0005-0000-0000-0000FAB00000}"/>
    <cellStyle name="Normal 95 26 51 3" xfId="43545" xr:uid="{00000000-0005-0000-0000-0000FBB00000}"/>
    <cellStyle name="Normal 95 26 52" xfId="17000" xr:uid="{00000000-0005-0000-0000-0000FCB00000}"/>
    <cellStyle name="Normal 95 26 52 2" xfId="47503" xr:uid="{00000000-0005-0000-0000-0000FDB00000}"/>
    <cellStyle name="Normal 95 26 53" xfId="28333" xr:uid="{00000000-0005-0000-0000-0000FEB00000}"/>
    <cellStyle name="Normal 95 26 54" xfId="32362" xr:uid="{00000000-0005-0000-0000-0000FFB00000}"/>
    <cellStyle name="Normal 95 26 55" xfId="36318" xr:uid="{00000000-0005-0000-0000-000000B10000}"/>
    <cellStyle name="Normal 95 26 56" xfId="36405" xr:uid="{00000000-0005-0000-0000-000001B10000}"/>
    <cellStyle name="Normal 95 26 57" xfId="58669" xr:uid="{00000000-0005-0000-0000-000002B10000}"/>
    <cellStyle name="Normal 95 26 6" xfId="6379" xr:uid="{00000000-0005-0000-0000-000003B10000}"/>
    <cellStyle name="Normal 95 26 6 2" xfId="7976" xr:uid="{00000000-0005-0000-0000-000004B10000}"/>
    <cellStyle name="Normal 95 26 6 2 2" xfId="19400" xr:uid="{00000000-0005-0000-0000-000005B10000}"/>
    <cellStyle name="Normal 95 26 6 2 2 2" xfId="49903" xr:uid="{00000000-0005-0000-0000-000006B10000}"/>
    <cellStyle name="Normal 95 26 6 2 3" xfId="38805" xr:uid="{00000000-0005-0000-0000-000007B10000}"/>
    <cellStyle name="Normal 95 26 6 3" xfId="9545" xr:uid="{00000000-0005-0000-0000-000008B10000}"/>
    <cellStyle name="Normal 95 26 6 3 2" xfId="20947" xr:uid="{00000000-0005-0000-0000-000009B10000}"/>
    <cellStyle name="Normal 95 26 6 3 2 2" xfId="51357" xr:uid="{00000000-0005-0000-0000-00000AB10000}"/>
    <cellStyle name="Normal 95 26 6 3 3" xfId="40259" xr:uid="{00000000-0005-0000-0000-00000BB10000}"/>
    <cellStyle name="Normal 95 26 6 4" xfId="13639" xr:uid="{00000000-0005-0000-0000-00000CB10000}"/>
    <cellStyle name="Normal 95 26 6 4 2" xfId="24973" xr:uid="{00000000-0005-0000-0000-00000DB10000}"/>
    <cellStyle name="Normal 95 26 6 4 2 2" xfId="55309" xr:uid="{00000000-0005-0000-0000-00000EB10000}"/>
    <cellStyle name="Normal 95 26 6 4 3" xfId="44211" xr:uid="{00000000-0005-0000-0000-00000FB10000}"/>
    <cellStyle name="Normal 95 26 6 5" xfId="17803" xr:uid="{00000000-0005-0000-0000-000010B10000}"/>
    <cellStyle name="Normal 95 26 6 5 2" xfId="48306" xr:uid="{00000000-0005-0000-0000-000011B10000}"/>
    <cellStyle name="Normal 95 26 6 6" xfId="28999" xr:uid="{00000000-0005-0000-0000-000012B10000}"/>
    <cellStyle name="Normal 95 26 6 7" xfId="33028" xr:uid="{00000000-0005-0000-0000-000013B10000}"/>
    <cellStyle name="Normal 95 26 6 8" xfId="37208" xr:uid="{00000000-0005-0000-0000-000014B10000}"/>
    <cellStyle name="Normal 95 26 7" xfId="6451" xr:uid="{00000000-0005-0000-0000-000015B10000}"/>
    <cellStyle name="Normal 95 26 7 2" xfId="8048" xr:uid="{00000000-0005-0000-0000-000016B10000}"/>
    <cellStyle name="Normal 95 26 7 2 2" xfId="19472" xr:uid="{00000000-0005-0000-0000-000017B10000}"/>
    <cellStyle name="Normal 95 26 7 2 2 2" xfId="49975" xr:uid="{00000000-0005-0000-0000-000018B10000}"/>
    <cellStyle name="Normal 95 26 7 2 3" xfId="38877" xr:uid="{00000000-0005-0000-0000-000019B10000}"/>
    <cellStyle name="Normal 95 26 7 3" xfId="9619" xr:uid="{00000000-0005-0000-0000-00001AB10000}"/>
    <cellStyle name="Normal 95 26 7 3 2" xfId="21020" xr:uid="{00000000-0005-0000-0000-00001BB10000}"/>
    <cellStyle name="Normal 95 26 7 3 2 2" xfId="51430" xr:uid="{00000000-0005-0000-0000-00001CB10000}"/>
    <cellStyle name="Normal 95 26 7 3 3" xfId="40332" xr:uid="{00000000-0005-0000-0000-00001DB10000}"/>
    <cellStyle name="Normal 95 26 7 4" xfId="13712" xr:uid="{00000000-0005-0000-0000-00001EB10000}"/>
    <cellStyle name="Normal 95 26 7 4 2" xfId="25046" xr:uid="{00000000-0005-0000-0000-00001FB10000}"/>
    <cellStyle name="Normal 95 26 7 4 2 2" xfId="55382" xr:uid="{00000000-0005-0000-0000-000020B10000}"/>
    <cellStyle name="Normal 95 26 7 4 3" xfId="44284" xr:uid="{00000000-0005-0000-0000-000021B10000}"/>
    <cellStyle name="Normal 95 26 7 5" xfId="17875" xr:uid="{00000000-0005-0000-0000-000022B10000}"/>
    <cellStyle name="Normal 95 26 7 5 2" xfId="48378" xr:uid="{00000000-0005-0000-0000-000023B10000}"/>
    <cellStyle name="Normal 95 26 7 6" xfId="29072" xr:uid="{00000000-0005-0000-0000-000024B10000}"/>
    <cellStyle name="Normal 95 26 7 7" xfId="33101" xr:uid="{00000000-0005-0000-0000-000025B10000}"/>
    <cellStyle name="Normal 95 26 7 8" xfId="37280" xr:uid="{00000000-0005-0000-0000-000026B10000}"/>
    <cellStyle name="Normal 95 26 8" xfId="6522" xr:uid="{00000000-0005-0000-0000-000027B10000}"/>
    <cellStyle name="Normal 95 26 8 2" xfId="8119" xr:uid="{00000000-0005-0000-0000-000028B10000}"/>
    <cellStyle name="Normal 95 26 8 2 2" xfId="19543" xr:uid="{00000000-0005-0000-0000-000029B10000}"/>
    <cellStyle name="Normal 95 26 8 2 2 2" xfId="50046" xr:uid="{00000000-0005-0000-0000-00002AB10000}"/>
    <cellStyle name="Normal 95 26 8 2 3" xfId="38948" xr:uid="{00000000-0005-0000-0000-00002BB10000}"/>
    <cellStyle name="Normal 95 26 8 3" xfId="9692" xr:uid="{00000000-0005-0000-0000-00002CB10000}"/>
    <cellStyle name="Normal 95 26 8 3 2" xfId="21092" xr:uid="{00000000-0005-0000-0000-00002DB10000}"/>
    <cellStyle name="Normal 95 26 8 3 2 2" xfId="51502" xr:uid="{00000000-0005-0000-0000-00002EB10000}"/>
    <cellStyle name="Normal 95 26 8 3 3" xfId="40404" xr:uid="{00000000-0005-0000-0000-00002FB10000}"/>
    <cellStyle name="Normal 95 26 8 4" xfId="13784" xr:uid="{00000000-0005-0000-0000-000030B10000}"/>
    <cellStyle name="Normal 95 26 8 4 2" xfId="25118" xr:uid="{00000000-0005-0000-0000-000031B10000}"/>
    <cellStyle name="Normal 95 26 8 4 2 2" xfId="55454" xr:uid="{00000000-0005-0000-0000-000032B10000}"/>
    <cellStyle name="Normal 95 26 8 4 3" xfId="44356" xr:uid="{00000000-0005-0000-0000-000033B10000}"/>
    <cellStyle name="Normal 95 26 8 5" xfId="17946" xr:uid="{00000000-0005-0000-0000-000034B10000}"/>
    <cellStyle name="Normal 95 26 8 5 2" xfId="48449" xr:uid="{00000000-0005-0000-0000-000035B10000}"/>
    <cellStyle name="Normal 95 26 8 6" xfId="29144" xr:uid="{00000000-0005-0000-0000-000036B10000}"/>
    <cellStyle name="Normal 95 26 8 7" xfId="33173" xr:uid="{00000000-0005-0000-0000-000037B10000}"/>
    <cellStyle name="Normal 95 26 8 8" xfId="37351" xr:uid="{00000000-0005-0000-0000-000038B10000}"/>
    <cellStyle name="Normal 95 26 9" xfId="6593" xr:uid="{00000000-0005-0000-0000-000039B10000}"/>
    <cellStyle name="Normal 95 26 9 2" xfId="8190" xr:uid="{00000000-0005-0000-0000-00003AB10000}"/>
    <cellStyle name="Normal 95 26 9 2 2" xfId="19614" xr:uid="{00000000-0005-0000-0000-00003BB10000}"/>
    <cellStyle name="Normal 95 26 9 2 2 2" xfId="50117" xr:uid="{00000000-0005-0000-0000-00003CB10000}"/>
    <cellStyle name="Normal 95 26 9 2 3" xfId="39019" xr:uid="{00000000-0005-0000-0000-00003DB10000}"/>
    <cellStyle name="Normal 95 26 9 3" xfId="9765" xr:uid="{00000000-0005-0000-0000-00003EB10000}"/>
    <cellStyle name="Normal 95 26 9 3 2" xfId="21164" xr:uid="{00000000-0005-0000-0000-00003FB10000}"/>
    <cellStyle name="Normal 95 26 9 3 2 2" xfId="51574" xr:uid="{00000000-0005-0000-0000-000040B10000}"/>
    <cellStyle name="Normal 95 26 9 3 3" xfId="40476" xr:uid="{00000000-0005-0000-0000-000041B10000}"/>
    <cellStyle name="Normal 95 26 9 4" xfId="13856" xr:uid="{00000000-0005-0000-0000-000042B10000}"/>
    <cellStyle name="Normal 95 26 9 4 2" xfId="25190" xr:uid="{00000000-0005-0000-0000-000043B10000}"/>
    <cellStyle name="Normal 95 26 9 4 2 2" xfId="55526" xr:uid="{00000000-0005-0000-0000-000044B10000}"/>
    <cellStyle name="Normal 95 26 9 4 3" xfId="44428" xr:uid="{00000000-0005-0000-0000-000045B10000}"/>
    <cellStyle name="Normal 95 26 9 5" xfId="18017" xr:uid="{00000000-0005-0000-0000-000046B10000}"/>
    <cellStyle name="Normal 95 26 9 5 2" xfId="48520" xr:uid="{00000000-0005-0000-0000-000047B10000}"/>
    <cellStyle name="Normal 95 26 9 6" xfId="29216" xr:uid="{00000000-0005-0000-0000-000048B10000}"/>
    <cellStyle name="Normal 95 26 9 7" xfId="33245" xr:uid="{00000000-0005-0000-0000-000049B10000}"/>
    <cellStyle name="Normal 95 26 9 8" xfId="37422" xr:uid="{00000000-0005-0000-0000-00004AB10000}"/>
    <cellStyle name="Normal 95 27" xfId="5523" xr:uid="{00000000-0005-0000-0000-00004BB10000}"/>
    <cellStyle name="Normal 95 27 10" xfId="6655" xr:uid="{00000000-0005-0000-0000-00004CB10000}"/>
    <cellStyle name="Normal 95 27 10 2" xfId="8252" xr:uid="{00000000-0005-0000-0000-00004DB10000}"/>
    <cellStyle name="Normal 95 27 10 2 2" xfId="19676" xr:uid="{00000000-0005-0000-0000-00004EB10000}"/>
    <cellStyle name="Normal 95 27 10 2 2 2" xfId="50179" xr:uid="{00000000-0005-0000-0000-00004FB10000}"/>
    <cellStyle name="Normal 95 27 10 2 3" xfId="39081" xr:uid="{00000000-0005-0000-0000-000050B10000}"/>
    <cellStyle name="Normal 95 27 10 3" xfId="9920" xr:uid="{00000000-0005-0000-0000-000051B10000}"/>
    <cellStyle name="Normal 95 27 10 3 2" xfId="21316" xr:uid="{00000000-0005-0000-0000-000052B10000}"/>
    <cellStyle name="Normal 95 27 10 3 2 2" xfId="51726" xr:uid="{00000000-0005-0000-0000-000053B10000}"/>
    <cellStyle name="Normal 95 27 10 3 3" xfId="40628" xr:uid="{00000000-0005-0000-0000-000054B10000}"/>
    <cellStyle name="Normal 95 27 10 4" xfId="14008" xr:uid="{00000000-0005-0000-0000-000055B10000}"/>
    <cellStyle name="Normal 95 27 10 4 2" xfId="25342" xr:uid="{00000000-0005-0000-0000-000056B10000}"/>
    <cellStyle name="Normal 95 27 10 4 2 2" xfId="55678" xr:uid="{00000000-0005-0000-0000-000057B10000}"/>
    <cellStyle name="Normal 95 27 10 4 3" xfId="44580" xr:uid="{00000000-0005-0000-0000-000058B10000}"/>
    <cellStyle name="Normal 95 27 10 5" xfId="18079" xr:uid="{00000000-0005-0000-0000-000059B10000}"/>
    <cellStyle name="Normal 95 27 10 5 2" xfId="48582" xr:uid="{00000000-0005-0000-0000-00005AB10000}"/>
    <cellStyle name="Normal 95 27 10 6" xfId="29368" xr:uid="{00000000-0005-0000-0000-00005BB10000}"/>
    <cellStyle name="Normal 95 27 10 7" xfId="33397" xr:uid="{00000000-0005-0000-0000-00005CB10000}"/>
    <cellStyle name="Normal 95 27 10 8" xfId="37484" xr:uid="{00000000-0005-0000-0000-00005DB10000}"/>
    <cellStyle name="Normal 95 27 11" xfId="6716" xr:uid="{00000000-0005-0000-0000-00005EB10000}"/>
    <cellStyle name="Normal 95 27 11 2" xfId="8313" xr:uid="{00000000-0005-0000-0000-00005FB10000}"/>
    <cellStyle name="Normal 95 27 11 2 2" xfId="19737" xr:uid="{00000000-0005-0000-0000-000060B10000}"/>
    <cellStyle name="Normal 95 27 11 2 2 2" xfId="50240" xr:uid="{00000000-0005-0000-0000-000061B10000}"/>
    <cellStyle name="Normal 95 27 11 2 3" xfId="39142" xr:uid="{00000000-0005-0000-0000-000062B10000}"/>
    <cellStyle name="Normal 95 27 11 3" xfId="9993" xr:uid="{00000000-0005-0000-0000-000063B10000}"/>
    <cellStyle name="Normal 95 27 11 3 2" xfId="21388" xr:uid="{00000000-0005-0000-0000-000064B10000}"/>
    <cellStyle name="Normal 95 27 11 3 2 2" xfId="51798" xr:uid="{00000000-0005-0000-0000-000065B10000}"/>
    <cellStyle name="Normal 95 27 11 3 3" xfId="40700" xr:uid="{00000000-0005-0000-0000-000066B10000}"/>
    <cellStyle name="Normal 95 27 11 4" xfId="14080" xr:uid="{00000000-0005-0000-0000-000067B10000}"/>
    <cellStyle name="Normal 95 27 11 4 2" xfId="25414" xr:uid="{00000000-0005-0000-0000-000068B10000}"/>
    <cellStyle name="Normal 95 27 11 4 2 2" xfId="55750" xr:uid="{00000000-0005-0000-0000-000069B10000}"/>
    <cellStyle name="Normal 95 27 11 4 3" xfId="44652" xr:uid="{00000000-0005-0000-0000-00006AB10000}"/>
    <cellStyle name="Normal 95 27 11 5" xfId="18140" xr:uid="{00000000-0005-0000-0000-00006BB10000}"/>
    <cellStyle name="Normal 95 27 11 5 2" xfId="48643" xr:uid="{00000000-0005-0000-0000-00006CB10000}"/>
    <cellStyle name="Normal 95 27 11 6" xfId="29440" xr:uid="{00000000-0005-0000-0000-00006DB10000}"/>
    <cellStyle name="Normal 95 27 11 7" xfId="33469" xr:uid="{00000000-0005-0000-0000-00006EB10000}"/>
    <cellStyle name="Normal 95 27 11 8" xfId="37545" xr:uid="{00000000-0005-0000-0000-00006FB10000}"/>
    <cellStyle name="Normal 95 27 12" xfId="6767" xr:uid="{00000000-0005-0000-0000-000070B10000}"/>
    <cellStyle name="Normal 95 27 12 2" xfId="8364" xr:uid="{00000000-0005-0000-0000-000071B10000}"/>
    <cellStyle name="Normal 95 27 12 2 2" xfId="19788" xr:uid="{00000000-0005-0000-0000-000072B10000}"/>
    <cellStyle name="Normal 95 27 12 2 2 2" xfId="50291" xr:uid="{00000000-0005-0000-0000-000073B10000}"/>
    <cellStyle name="Normal 95 27 12 2 3" xfId="39193" xr:uid="{00000000-0005-0000-0000-000074B10000}"/>
    <cellStyle name="Normal 95 27 12 3" xfId="10058" xr:uid="{00000000-0005-0000-0000-000075B10000}"/>
    <cellStyle name="Normal 95 27 12 3 2" xfId="21452" xr:uid="{00000000-0005-0000-0000-000076B10000}"/>
    <cellStyle name="Normal 95 27 12 3 2 2" xfId="51862" xr:uid="{00000000-0005-0000-0000-000077B10000}"/>
    <cellStyle name="Normal 95 27 12 3 3" xfId="40764" xr:uid="{00000000-0005-0000-0000-000078B10000}"/>
    <cellStyle name="Normal 95 27 12 4" xfId="14144" xr:uid="{00000000-0005-0000-0000-000079B10000}"/>
    <cellStyle name="Normal 95 27 12 4 2" xfId="25478" xr:uid="{00000000-0005-0000-0000-00007AB10000}"/>
    <cellStyle name="Normal 95 27 12 4 2 2" xfId="55814" xr:uid="{00000000-0005-0000-0000-00007BB10000}"/>
    <cellStyle name="Normal 95 27 12 4 3" xfId="44716" xr:uid="{00000000-0005-0000-0000-00007CB10000}"/>
    <cellStyle name="Normal 95 27 12 5" xfId="18191" xr:uid="{00000000-0005-0000-0000-00007DB10000}"/>
    <cellStyle name="Normal 95 27 12 5 2" xfId="48694" xr:uid="{00000000-0005-0000-0000-00007EB10000}"/>
    <cellStyle name="Normal 95 27 12 6" xfId="29504" xr:uid="{00000000-0005-0000-0000-00007FB10000}"/>
    <cellStyle name="Normal 95 27 12 7" xfId="33533" xr:uid="{00000000-0005-0000-0000-000080B10000}"/>
    <cellStyle name="Normal 95 27 12 8" xfId="37596" xr:uid="{00000000-0005-0000-0000-000081B10000}"/>
    <cellStyle name="Normal 95 27 13" xfId="6818" xr:uid="{00000000-0005-0000-0000-000082B10000}"/>
    <cellStyle name="Normal 95 27 13 2" xfId="8415" xr:uid="{00000000-0005-0000-0000-000083B10000}"/>
    <cellStyle name="Normal 95 27 13 2 2" xfId="19839" xr:uid="{00000000-0005-0000-0000-000084B10000}"/>
    <cellStyle name="Normal 95 27 13 2 2 2" xfId="50342" xr:uid="{00000000-0005-0000-0000-000085B10000}"/>
    <cellStyle name="Normal 95 27 13 2 3" xfId="39244" xr:uid="{00000000-0005-0000-0000-000086B10000}"/>
    <cellStyle name="Normal 95 27 13 3" xfId="10123" xr:uid="{00000000-0005-0000-0000-000087B10000}"/>
    <cellStyle name="Normal 95 27 13 3 2" xfId="21516" xr:uid="{00000000-0005-0000-0000-000088B10000}"/>
    <cellStyle name="Normal 95 27 13 3 2 2" xfId="51926" xr:uid="{00000000-0005-0000-0000-000089B10000}"/>
    <cellStyle name="Normal 95 27 13 3 3" xfId="40828" xr:uid="{00000000-0005-0000-0000-00008AB10000}"/>
    <cellStyle name="Normal 95 27 13 4" xfId="14208" xr:uid="{00000000-0005-0000-0000-00008BB10000}"/>
    <cellStyle name="Normal 95 27 13 4 2" xfId="25542" xr:uid="{00000000-0005-0000-0000-00008CB10000}"/>
    <cellStyle name="Normal 95 27 13 4 2 2" xfId="55878" xr:uid="{00000000-0005-0000-0000-00008DB10000}"/>
    <cellStyle name="Normal 95 27 13 4 3" xfId="44780" xr:uid="{00000000-0005-0000-0000-00008EB10000}"/>
    <cellStyle name="Normal 95 27 13 5" xfId="18242" xr:uid="{00000000-0005-0000-0000-00008FB10000}"/>
    <cellStyle name="Normal 95 27 13 5 2" xfId="48745" xr:uid="{00000000-0005-0000-0000-000090B10000}"/>
    <cellStyle name="Normal 95 27 13 6" xfId="29568" xr:uid="{00000000-0005-0000-0000-000091B10000}"/>
    <cellStyle name="Normal 95 27 13 7" xfId="33597" xr:uid="{00000000-0005-0000-0000-000092B10000}"/>
    <cellStyle name="Normal 95 27 13 8" xfId="37647" xr:uid="{00000000-0005-0000-0000-000093B10000}"/>
    <cellStyle name="Normal 95 27 14" xfId="6869" xr:uid="{00000000-0005-0000-0000-000094B10000}"/>
    <cellStyle name="Normal 95 27 14 2" xfId="8466" xr:uid="{00000000-0005-0000-0000-000095B10000}"/>
    <cellStyle name="Normal 95 27 14 2 2" xfId="19890" xr:uid="{00000000-0005-0000-0000-000096B10000}"/>
    <cellStyle name="Normal 95 27 14 2 2 2" xfId="50393" xr:uid="{00000000-0005-0000-0000-000097B10000}"/>
    <cellStyle name="Normal 95 27 14 2 3" xfId="39295" xr:uid="{00000000-0005-0000-0000-000098B10000}"/>
    <cellStyle name="Normal 95 27 14 3" xfId="10185" xr:uid="{00000000-0005-0000-0000-000099B10000}"/>
    <cellStyle name="Normal 95 27 14 3 2" xfId="21577" xr:uid="{00000000-0005-0000-0000-00009AB10000}"/>
    <cellStyle name="Normal 95 27 14 3 2 2" xfId="51987" xr:uid="{00000000-0005-0000-0000-00009BB10000}"/>
    <cellStyle name="Normal 95 27 14 3 3" xfId="40889" xr:uid="{00000000-0005-0000-0000-00009CB10000}"/>
    <cellStyle name="Normal 95 27 14 4" xfId="14269" xr:uid="{00000000-0005-0000-0000-00009DB10000}"/>
    <cellStyle name="Normal 95 27 14 4 2" xfId="25603" xr:uid="{00000000-0005-0000-0000-00009EB10000}"/>
    <cellStyle name="Normal 95 27 14 4 2 2" xfId="55939" xr:uid="{00000000-0005-0000-0000-00009FB10000}"/>
    <cellStyle name="Normal 95 27 14 4 3" xfId="44841" xr:uid="{00000000-0005-0000-0000-0000A0B10000}"/>
    <cellStyle name="Normal 95 27 14 5" xfId="18293" xr:uid="{00000000-0005-0000-0000-0000A1B10000}"/>
    <cellStyle name="Normal 95 27 14 5 2" xfId="48796" xr:uid="{00000000-0005-0000-0000-0000A2B10000}"/>
    <cellStyle name="Normal 95 27 14 6" xfId="29629" xr:uid="{00000000-0005-0000-0000-0000A3B10000}"/>
    <cellStyle name="Normal 95 27 14 7" xfId="33658" xr:uid="{00000000-0005-0000-0000-0000A4B10000}"/>
    <cellStyle name="Normal 95 27 14 8" xfId="37698" xr:uid="{00000000-0005-0000-0000-0000A5B10000}"/>
    <cellStyle name="Normal 95 27 15" xfId="6920" xr:uid="{00000000-0005-0000-0000-0000A6B10000}"/>
    <cellStyle name="Normal 95 27 15 2" xfId="8517" xr:uid="{00000000-0005-0000-0000-0000A7B10000}"/>
    <cellStyle name="Normal 95 27 15 2 2" xfId="19941" xr:uid="{00000000-0005-0000-0000-0000A8B10000}"/>
    <cellStyle name="Normal 95 27 15 2 2 2" xfId="50444" xr:uid="{00000000-0005-0000-0000-0000A9B10000}"/>
    <cellStyle name="Normal 95 27 15 2 3" xfId="39346" xr:uid="{00000000-0005-0000-0000-0000AAB10000}"/>
    <cellStyle name="Normal 95 27 15 3" xfId="10247" xr:uid="{00000000-0005-0000-0000-0000ABB10000}"/>
    <cellStyle name="Normal 95 27 15 3 2" xfId="21638" xr:uid="{00000000-0005-0000-0000-0000ACB10000}"/>
    <cellStyle name="Normal 95 27 15 3 2 2" xfId="52048" xr:uid="{00000000-0005-0000-0000-0000ADB10000}"/>
    <cellStyle name="Normal 95 27 15 3 3" xfId="40950" xr:uid="{00000000-0005-0000-0000-0000AEB10000}"/>
    <cellStyle name="Normal 95 27 15 4" xfId="14330" xr:uid="{00000000-0005-0000-0000-0000AFB10000}"/>
    <cellStyle name="Normal 95 27 15 4 2" xfId="25664" xr:uid="{00000000-0005-0000-0000-0000B0B10000}"/>
    <cellStyle name="Normal 95 27 15 4 2 2" xfId="56000" xr:uid="{00000000-0005-0000-0000-0000B1B10000}"/>
    <cellStyle name="Normal 95 27 15 4 3" xfId="44902" xr:uid="{00000000-0005-0000-0000-0000B2B10000}"/>
    <cellStyle name="Normal 95 27 15 5" xfId="18344" xr:uid="{00000000-0005-0000-0000-0000B3B10000}"/>
    <cellStyle name="Normal 95 27 15 5 2" xfId="48847" xr:uid="{00000000-0005-0000-0000-0000B4B10000}"/>
    <cellStyle name="Normal 95 27 15 6" xfId="29690" xr:uid="{00000000-0005-0000-0000-0000B5B10000}"/>
    <cellStyle name="Normal 95 27 15 7" xfId="33719" xr:uid="{00000000-0005-0000-0000-0000B6B10000}"/>
    <cellStyle name="Normal 95 27 15 8" xfId="37749" xr:uid="{00000000-0005-0000-0000-0000B7B10000}"/>
    <cellStyle name="Normal 95 27 16" xfId="6969" xr:uid="{00000000-0005-0000-0000-0000B8B10000}"/>
    <cellStyle name="Normal 95 27 16 2" xfId="8566" xr:uid="{00000000-0005-0000-0000-0000B9B10000}"/>
    <cellStyle name="Normal 95 27 16 2 2" xfId="19990" xr:uid="{00000000-0005-0000-0000-0000BAB10000}"/>
    <cellStyle name="Normal 95 27 16 2 2 2" xfId="50493" xr:uid="{00000000-0005-0000-0000-0000BBB10000}"/>
    <cellStyle name="Normal 95 27 16 2 3" xfId="39395" xr:uid="{00000000-0005-0000-0000-0000BCB10000}"/>
    <cellStyle name="Normal 95 27 16 3" xfId="10301" xr:uid="{00000000-0005-0000-0000-0000BDB10000}"/>
    <cellStyle name="Normal 95 27 16 3 2" xfId="21691" xr:uid="{00000000-0005-0000-0000-0000BEB10000}"/>
    <cellStyle name="Normal 95 27 16 3 2 2" xfId="52101" xr:uid="{00000000-0005-0000-0000-0000BFB10000}"/>
    <cellStyle name="Normal 95 27 16 3 3" xfId="41003" xr:uid="{00000000-0005-0000-0000-0000C0B10000}"/>
    <cellStyle name="Normal 95 27 16 4" xfId="14383" xr:uid="{00000000-0005-0000-0000-0000C1B10000}"/>
    <cellStyle name="Normal 95 27 16 4 2" xfId="25717" xr:uid="{00000000-0005-0000-0000-0000C2B10000}"/>
    <cellStyle name="Normal 95 27 16 4 2 2" xfId="56053" xr:uid="{00000000-0005-0000-0000-0000C3B10000}"/>
    <cellStyle name="Normal 95 27 16 4 3" xfId="44955" xr:uid="{00000000-0005-0000-0000-0000C4B10000}"/>
    <cellStyle name="Normal 95 27 16 5" xfId="18393" xr:uid="{00000000-0005-0000-0000-0000C5B10000}"/>
    <cellStyle name="Normal 95 27 16 5 2" xfId="48896" xr:uid="{00000000-0005-0000-0000-0000C6B10000}"/>
    <cellStyle name="Normal 95 27 16 6" xfId="29743" xr:uid="{00000000-0005-0000-0000-0000C7B10000}"/>
    <cellStyle name="Normal 95 27 16 7" xfId="33772" xr:uid="{00000000-0005-0000-0000-0000C8B10000}"/>
    <cellStyle name="Normal 95 27 16 8" xfId="37798" xr:uid="{00000000-0005-0000-0000-0000C9B10000}"/>
    <cellStyle name="Normal 95 27 17" xfId="7018" xr:uid="{00000000-0005-0000-0000-0000CAB10000}"/>
    <cellStyle name="Normal 95 27 17 2" xfId="8615" xr:uid="{00000000-0005-0000-0000-0000CBB10000}"/>
    <cellStyle name="Normal 95 27 17 2 2" xfId="20039" xr:uid="{00000000-0005-0000-0000-0000CCB10000}"/>
    <cellStyle name="Normal 95 27 17 2 2 2" xfId="50542" xr:uid="{00000000-0005-0000-0000-0000CDB10000}"/>
    <cellStyle name="Normal 95 27 17 2 3" xfId="39444" xr:uid="{00000000-0005-0000-0000-0000CEB10000}"/>
    <cellStyle name="Normal 95 27 17 3" xfId="10355" xr:uid="{00000000-0005-0000-0000-0000CFB10000}"/>
    <cellStyle name="Normal 95 27 17 3 2" xfId="21744" xr:uid="{00000000-0005-0000-0000-0000D0B10000}"/>
    <cellStyle name="Normal 95 27 17 3 2 2" xfId="52154" xr:uid="{00000000-0005-0000-0000-0000D1B10000}"/>
    <cellStyle name="Normal 95 27 17 3 3" xfId="41056" xr:uid="{00000000-0005-0000-0000-0000D2B10000}"/>
    <cellStyle name="Normal 95 27 17 4" xfId="14436" xr:uid="{00000000-0005-0000-0000-0000D3B10000}"/>
    <cellStyle name="Normal 95 27 17 4 2" xfId="25770" xr:uid="{00000000-0005-0000-0000-0000D4B10000}"/>
    <cellStyle name="Normal 95 27 17 4 2 2" xfId="56106" xr:uid="{00000000-0005-0000-0000-0000D5B10000}"/>
    <cellStyle name="Normal 95 27 17 4 3" xfId="45008" xr:uid="{00000000-0005-0000-0000-0000D6B10000}"/>
    <cellStyle name="Normal 95 27 17 5" xfId="18442" xr:uid="{00000000-0005-0000-0000-0000D7B10000}"/>
    <cellStyle name="Normal 95 27 17 5 2" xfId="48945" xr:uid="{00000000-0005-0000-0000-0000D8B10000}"/>
    <cellStyle name="Normal 95 27 17 6" xfId="29796" xr:uid="{00000000-0005-0000-0000-0000D9B10000}"/>
    <cellStyle name="Normal 95 27 17 7" xfId="33825" xr:uid="{00000000-0005-0000-0000-0000DAB10000}"/>
    <cellStyle name="Normal 95 27 17 8" xfId="37847" xr:uid="{00000000-0005-0000-0000-0000DBB10000}"/>
    <cellStyle name="Normal 95 27 18" xfId="7065" xr:uid="{00000000-0005-0000-0000-0000DCB10000}"/>
    <cellStyle name="Normal 95 27 18 2" xfId="8662" xr:uid="{00000000-0005-0000-0000-0000DDB10000}"/>
    <cellStyle name="Normal 95 27 18 2 2" xfId="20086" xr:uid="{00000000-0005-0000-0000-0000DEB10000}"/>
    <cellStyle name="Normal 95 27 18 2 2 2" xfId="50589" xr:uid="{00000000-0005-0000-0000-0000DFB10000}"/>
    <cellStyle name="Normal 95 27 18 2 3" xfId="39491" xr:uid="{00000000-0005-0000-0000-0000E0B10000}"/>
    <cellStyle name="Normal 95 27 18 3" xfId="10409" xr:uid="{00000000-0005-0000-0000-0000E1B10000}"/>
    <cellStyle name="Normal 95 27 18 3 2" xfId="21797" xr:uid="{00000000-0005-0000-0000-0000E2B10000}"/>
    <cellStyle name="Normal 95 27 18 3 2 2" xfId="52207" xr:uid="{00000000-0005-0000-0000-0000E3B10000}"/>
    <cellStyle name="Normal 95 27 18 3 3" xfId="41109" xr:uid="{00000000-0005-0000-0000-0000E4B10000}"/>
    <cellStyle name="Normal 95 27 18 4" xfId="14489" xr:uid="{00000000-0005-0000-0000-0000E5B10000}"/>
    <cellStyle name="Normal 95 27 18 4 2" xfId="25823" xr:uid="{00000000-0005-0000-0000-0000E6B10000}"/>
    <cellStyle name="Normal 95 27 18 4 2 2" xfId="56159" xr:uid="{00000000-0005-0000-0000-0000E7B10000}"/>
    <cellStyle name="Normal 95 27 18 4 3" xfId="45061" xr:uid="{00000000-0005-0000-0000-0000E8B10000}"/>
    <cellStyle name="Normal 95 27 18 5" xfId="18489" xr:uid="{00000000-0005-0000-0000-0000E9B10000}"/>
    <cellStyle name="Normal 95 27 18 5 2" xfId="48992" xr:uid="{00000000-0005-0000-0000-0000EAB10000}"/>
    <cellStyle name="Normal 95 27 18 6" xfId="29849" xr:uid="{00000000-0005-0000-0000-0000EBB10000}"/>
    <cellStyle name="Normal 95 27 18 7" xfId="33878" xr:uid="{00000000-0005-0000-0000-0000ECB10000}"/>
    <cellStyle name="Normal 95 27 18 8" xfId="37894" xr:uid="{00000000-0005-0000-0000-0000EDB10000}"/>
    <cellStyle name="Normal 95 27 19" xfId="7089" xr:uid="{00000000-0005-0000-0000-0000EEB10000}"/>
    <cellStyle name="Normal 95 27 19 2" xfId="8686" xr:uid="{00000000-0005-0000-0000-0000EFB10000}"/>
    <cellStyle name="Normal 95 27 19 2 2" xfId="20110" xr:uid="{00000000-0005-0000-0000-0000F0B10000}"/>
    <cellStyle name="Normal 95 27 19 2 2 2" xfId="50613" xr:uid="{00000000-0005-0000-0000-0000F1B10000}"/>
    <cellStyle name="Normal 95 27 19 2 3" xfId="39515" xr:uid="{00000000-0005-0000-0000-0000F2B10000}"/>
    <cellStyle name="Normal 95 27 19 3" xfId="10463" xr:uid="{00000000-0005-0000-0000-0000F3B10000}"/>
    <cellStyle name="Normal 95 27 19 3 2" xfId="21850" xr:uid="{00000000-0005-0000-0000-0000F4B10000}"/>
    <cellStyle name="Normal 95 27 19 3 2 2" xfId="52260" xr:uid="{00000000-0005-0000-0000-0000F5B10000}"/>
    <cellStyle name="Normal 95 27 19 3 3" xfId="41162" xr:uid="{00000000-0005-0000-0000-0000F6B10000}"/>
    <cellStyle name="Normal 95 27 19 4" xfId="14542" xr:uid="{00000000-0005-0000-0000-0000F7B10000}"/>
    <cellStyle name="Normal 95 27 19 4 2" xfId="25876" xr:uid="{00000000-0005-0000-0000-0000F8B10000}"/>
    <cellStyle name="Normal 95 27 19 4 2 2" xfId="56212" xr:uid="{00000000-0005-0000-0000-0000F9B10000}"/>
    <cellStyle name="Normal 95 27 19 4 3" xfId="45114" xr:uid="{00000000-0005-0000-0000-0000FAB10000}"/>
    <cellStyle name="Normal 95 27 19 5" xfId="18513" xr:uid="{00000000-0005-0000-0000-0000FBB10000}"/>
    <cellStyle name="Normal 95 27 19 5 2" xfId="49016" xr:uid="{00000000-0005-0000-0000-0000FCB10000}"/>
    <cellStyle name="Normal 95 27 19 6" xfId="29902" xr:uid="{00000000-0005-0000-0000-0000FDB10000}"/>
    <cellStyle name="Normal 95 27 19 7" xfId="33931" xr:uid="{00000000-0005-0000-0000-0000FEB10000}"/>
    <cellStyle name="Normal 95 27 19 8" xfId="37918" xr:uid="{00000000-0005-0000-0000-0000FFB10000}"/>
    <cellStyle name="Normal 95 27 2" xfId="6083" xr:uid="{00000000-0005-0000-0000-000000B20000}"/>
    <cellStyle name="Normal 95 27 2 2" xfId="7680" xr:uid="{00000000-0005-0000-0000-000001B20000}"/>
    <cellStyle name="Normal 95 27 2 2 2" xfId="19104" xr:uid="{00000000-0005-0000-0000-000002B20000}"/>
    <cellStyle name="Normal 95 27 2 2 2 2" xfId="49607" xr:uid="{00000000-0005-0000-0000-000003B20000}"/>
    <cellStyle name="Normal 95 27 2 2 3" xfId="38509" xr:uid="{00000000-0005-0000-0000-000004B20000}"/>
    <cellStyle name="Normal 95 27 2 3" xfId="9310" xr:uid="{00000000-0005-0000-0000-000005B20000}"/>
    <cellStyle name="Normal 95 27 2 3 2" xfId="20713" xr:uid="{00000000-0005-0000-0000-000006B20000}"/>
    <cellStyle name="Normal 95 27 2 3 2 2" xfId="51123" xr:uid="{00000000-0005-0000-0000-000007B20000}"/>
    <cellStyle name="Normal 95 27 2 3 3" xfId="40025" xr:uid="{00000000-0005-0000-0000-000008B20000}"/>
    <cellStyle name="Normal 95 27 2 4" xfId="13405" xr:uid="{00000000-0005-0000-0000-000009B20000}"/>
    <cellStyle name="Normal 95 27 2 4 2" xfId="24739" xr:uid="{00000000-0005-0000-0000-00000AB20000}"/>
    <cellStyle name="Normal 95 27 2 4 2 2" xfId="55075" xr:uid="{00000000-0005-0000-0000-00000BB20000}"/>
    <cellStyle name="Normal 95 27 2 4 3" xfId="43977" xr:uid="{00000000-0005-0000-0000-00000CB20000}"/>
    <cellStyle name="Normal 95 27 2 5" xfId="17507" xr:uid="{00000000-0005-0000-0000-00000DB20000}"/>
    <cellStyle name="Normal 95 27 2 5 2" xfId="48010" xr:uid="{00000000-0005-0000-0000-00000EB20000}"/>
    <cellStyle name="Normal 95 27 2 6" xfId="28765" xr:uid="{00000000-0005-0000-0000-00000FB20000}"/>
    <cellStyle name="Normal 95 27 2 7" xfId="32794" xr:uid="{00000000-0005-0000-0000-000010B20000}"/>
    <cellStyle name="Normal 95 27 2 8" xfId="36912" xr:uid="{00000000-0005-0000-0000-000011B20000}"/>
    <cellStyle name="Normal 95 27 20" xfId="7174" xr:uid="{00000000-0005-0000-0000-000012B20000}"/>
    <cellStyle name="Normal 95 27 20 2" xfId="10517" xr:uid="{00000000-0005-0000-0000-000013B20000}"/>
    <cellStyle name="Normal 95 27 20 2 2" xfId="21903" xr:uid="{00000000-0005-0000-0000-000014B20000}"/>
    <cellStyle name="Normal 95 27 20 2 2 2" xfId="52313" xr:uid="{00000000-0005-0000-0000-000015B20000}"/>
    <cellStyle name="Normal 95 27 20 2 3" xfId="41215" xr:uid="{00000000-0005-0000-0000-000016B20000}"/>
    <cellStyle name="Normal 95 27 20 3" xfId="14595" xr:uid="{00000000-0005-0000-0000-000017B20000}"/>
    <cellStyle name="Normal 95 27 20 3 2" xfId="25929" xr:uid="{00000000-0005-0000-0000-000018B20000}"/>
    <cellStyle name="Normal 95 27 20 3 2 2" xfId="56265" xr:uid="{00000000-0005-0000-0000-000019B20000}"/>
    <cellStyle name="Normal 95 27 20 3 3" xfId="45167" xr:uid="{00000000-0005-0000-0000-00001AB20000}"/>
    <cellStyle name="Normal 95 27 20 4" xfId="18598" xr:uid="{00000000-0005-0000-0000-00001BB20000}"/>
    <cellStyle name="Normal 95 27 20 4 2" xfId="49101" xr:uid="{00000000-0005-0000-0000-00001CB20000}"/>
    <cellStyle name="Normal 95 27 20 5" xfId="29955" xr:uid="{00000000-0005-0000-0000-00001DB20000}"/>
    <cellStyle name="Normal 95 27 20 6" xfId="33984" xr:uid="{00000000-0005-0000-0000-00001EB20000}"/>
    <cellStyle name="Normal 95 27 20 7" xfId="38003" xr:uid="{00000000-0005-0000-0000-00001FB20000}"/>
    <cellStyle name="Normal 95 27 21" xfId="10571" xr:uid="{00000000-0005-0000-0000-000020B20000}"/>
    <cellStyle name="Normal 95 27 21 2" xfId="14648" xr:uid="{00000000-0005-0000-0000-000021B20000}"/>
    <cellStyle name="Normal 95 27 21 2 2" xfId="25982" xr:uid="{00000000-0005-0000-0000-000022B20000}"/>
    <cellStyle name="Normal 95 27 21 2 2 2" xfId="56318" xr:uid="{00000000-0005-0000-0000-000023B20000}"/>
    <cellStyle name="Normal 95 27 21 2 3" xfId="45220" xr:uid="{00000000-0005-0000-0000-000024B20000}"/>
    <cellStyle name="Normal 95 27 21 3" xfId="21956" xr:uid="{00000000-0005-0000-0000-000025B20000}"/>
    <cellStyle name="Normal 95 27 21 3 2" xfId="52366" xr:uid="{00000000-0005-0000-0000-000026B20000}"/>
    <cellStyle name="Normal 95 27 21 4" xfId="30008" xr:uid="{00000000-0005-0000-0000-000027B20000}"/>
    <cellStyle name="Normal 95 27 21 5" xfId="34037" xr:uid="{00000000-0005-0000-0000-000028B20000}"/>
    <cellStyle name="Normal 95 27 21 6" xfId="41268" xr:uid="{00000000-0005-0000-0000-000029B20000}"/>
    <cellStyle name="Normal 95 27 22" xfId="10621" xr:uid="{00000000-0005-0000-0000-00002AB20000}"/>
    <cellStyle name="Normal 95 27 22 2" xfId="14697" xr:uid="{00000000-0005-0000-0000-00002BB20000}"/>
    <cellStyle name="Normal 95 27 22 2 2" xfId="26031" xr:uid="{00000000-0005-0000-0000-00002CB20000}"/>
    <cellStyle name="Normal 95 27 22 2 2 2" xfId="56367" xr:uid="{00000000-0005-0000-0000-00002DB20000}"/>
    <cellStyle name="Normal 95 27 22 2 3" xfId="45269" xr:uid="{00000000-0005-0000-0000-00002EB20000}"/>
    <cellStyle name="Normal 95 27 22 3" xfId="22005" xr:uid="{00000000-0005-0000-0000-00002FB20000}"/>
    <cellStyle name="Normal 95 27 22 3 2" xfId="52415" xr:uid="{00000000-0005-0000-0000-000030B20000}"/>
    <cellStyle name="Normal 95 27 22 4" xfId="30057" xr:uid="{00000000-0005-0000-0000-000031B20000}"/>
    <cellStyle name="Normal 95 27 22 5" xfId="34086" xr:uid="{00000000-0005-0000-0000-000032B20000}"/>
    <cellStyle name="Normal 95 27 22 6" xfId="41317" xr:uid="{00000000-0005-0000-0000-000033B20000}"/>
    <cellStyle name="Normal 95 27 23" xfId="10671" xr:uid="{00000000-0005-0000-0000-000034B20000}"/>
    <cellStyle name="Normal 95 27 23 2" xfId="14746" xr:uid="{00000000-0005-0000-0000-000035B20000}"/>
    <cellStyle name="Normal 95 27 23 2 2" xfId="26080" xr:uid="{00000000-0005-0000-0000-000036B20000}"/>
    <cellStyle name="Normal 95 27 23 2 2 2" xfId="56416" xr:uid="{00000000-0005-0000-0000-000037B20000}"/>
    <cellStyle name="Normal 95 27 23 2 3" xfId="45318" xr:uid="{00000000-0005-0000-0000-000038B20000}"/>
    <cellStyle name="Normal 95 27 23 3" xfId="22054" xr:uid="{00000000-0005-0000-0000-000039B20000}"/>
    <cellStyle name="Normal 95 27 23 3 2" xfId="52464" xr:uid="{00000000-0005-0000-0000-00003AB20000}"/>
    <cellStyle name="Normal 95 27 23 4" xfId="30106" xr:uid="{00000000-0005-0000-0000-00003BB20000}"/>
    <cellStyle name="Normal 95 27 23 5" xfId="34135" xr:uid="{00000000-0005-0000-0000-00003CB20000}"/>
    <cellStyle name="Normal 95 27 23 6" xfId="41366" xr:uid="{00000000-0005-0000-0000-00003DB20000}"/>
    <cellStyle name="Normal 95 27 24" xfId="10719" xr:uid="{00000000-0005-0000-0000-00003EB20000}"/>
    <cellStyle name="Normal 95 27 24 2" xfId="14794" xr:uid="{00000000-0005-0000-0000-00003FB20000}"/>
    <cellStyle name="Normal 95 27 24 2 2" xfId="26128" xr:uid="{00000000-0005-0000-0000-000040B20000}"/>
    <cellStyle name="Normal 95 27 24 2 2 2" xfId="56464" xr:uid="{00000000-0005-0000-0000-000041B20000}"/>
    <cellStyle name="Normal 95 27 24 2 3" xfId="45366" xr:uid="{00000000-0005-0000-0000-000042B20000}"/>
    <cellStyle name="Normal 95 27 24 3" xfId="22102" xr:uid="{00000000-0005-0000-0000-000043B20000}"/>
    <cellStyle name="Normal 95 27 24 3 2" xfId="52512" xr:uid="{00000000-0005-0000-0000-000044B20000}"/>
    <cellStyle name="Normal 95 27 24 4" xfId="30154" xr:uid="{00000000-0005-0000-0000-000045B20000}"/>
    <cellStyle name="Normal 95 27 24 5" xfId="34183" xr:uid="{00000000-0005-0000-0000-000046B20000}"/>
    <cellStyle name="Normal 95 27 24 6" xfId="41414" xr:uid="{00000000-0005-0000-0000-000047B20000}"/>
    <cellStyle name="Normal 95 27 25" xfId="10736" xr:uid="{00000000-0005-0000-0000-000048B20000}"/>
    <cellStyle name="Normal 95 27 25 2" xfId="14811" xr:uid="{00000000-0005-0000-0000-000049B20000}"/>
    <cellStyle name="Normal 95 27 25 2 2" xfId="26145" xr:uid="{00000000-0005-0000-0000-00004AB20000}"/>
    <cellStyle name="Normal 95 27 25 2 2 2" xfId="56481" xr:uid="{00000000-0005-0000-0000-00004BB20000}"/>
    <cellStyle name="Normal 95 27 25 2 3" xfId="45383" xr:uid="{00000000-0005-0000-0000-00004CB20000}"/>
    <cellStyle name="Normal 95 27 25 3" xfId="22119" xr:uid="{00000000-0005-0000-0000-00004DB20000}"/>
    <cellStyle name="Normal 95 27 25 3 2" xfId="52529" xr:uid="{00000000-0005-0000-0000-00004EB20000}"/>
    <cellStyle name="Normal 95 27 25 4" xfId="30171" xr:uid="{00000000-0005-0000-0000-00004FB20000}"/>
    <cellStyle name="Normal 95 27 25 5" xfId="34200" xr:uid="{00000000-0005-0000-0000-000050B20000}"/>
    <cellStyle name="Normal 95 27 25 6" xfId="41431" xr:uid="{00000000-0005-0000-0000-000051B20000}"/>
    <cellStyle name="Normal 95 27 26" xfId="11297" xr:uid="{00000000-0005-0000-0000-000052B20000}"/>
    <cellStyle name="Normal 95 27 26 2" xfId="15324" xr:uid="{00000000-0005-0000-0000-000053B20000}"/>
    <cellStyle name="Normal 95 27 26 2 2" xfId="26658" xr:uid="{00000000-0005-0000-0000-000054B20000}"/>
    <cellStyle name="Normal 95 27 26 2 2 2" xfId="56994" xr:uid="{00000000-0005-0000-0000-000055B20000}"/>
    <cellStyle name="Normal 95 27 26 2 3" xfId="45896" xr:uid="{00000000-0005-0000-0000-000056B20000}"/>
    <cellStyle name="Normal 95 27 26 3" xfId="22632" xr:uid="{00000000-0005-0000-0000-000057B20000}"/>
    <cellStyle name="Normal 95 27 26 3 2" xfId="53042" xr:uid="{00000000-0005-0000-0000-000058B20000}"/>
    <cellStyle name="Normal 95 27 26 4" xfId="30684" xr:uid="{00000000-0005-0000-0000-000059B20000}"/>
    <cellStyle name="Normal 95 27 26 5" xfId="34713" xr:uid="{00000000-0005-0000-0000-00005AB20000}"/>
    <cellStyle name="Normal 95 27 26 6" xfId="41944" xr:uid="{00000000-0005-0000-0000-00005BB20000}"/>
    <cellStyle name="Normal 95 27 27" xfId="11375" xr:uid="{00000000-0005-0000-0000-00005CB20000}"/>
    <cellStyle name="Normal 95 27 27 2" xfId="15402" xr:uid="{00000000-0005-0000-0000-00005DB20000}"/>
    <cellStyle name="Normal 95 27 27 2 2" xfId="26736" xr:uid="{00000000-0005-0000-0000-00005EB20000}"/>
    <cellStyle name="Normal 95 27 27 2 2 2" xfId="57072" xr:uid="{00000000-0005-0000-0000-00005FB20000}"/>
    <cellStyle name="Normal 95 27 27 2 3" xfId="45974" xr:uid="{00000000-0005-0000-0000-000060B20000}"/>
    <cellStyle name="Normal 95 27 27 3" xfId="22710" xr:uid="{00000000-0005-0000-0000-000061B20000}"/>
    <cellStyle name="Normal 95 27 27 3 2" xfId="53120" xr:uid="{00000000-0005-0000-0000-000062B20000}"/>
    <cellStyle name="Normal 95 27 27 4" xfId="30762" xr:uid="{00000000-0005-0000-0000-000063B20000}"/>
    <cellStyle name="Normal 95 27 27 5" xfId="34791" xr:uid="{00000000-0005-0000-0000-000064B20000}"/>
    <cellStyle name="Normal 95 27 27 6" xfId="42022" xr:uid="{00000000-0005-0000-0000-000065B20000}"/>
    <cellStyle name="Normal 95 27 28" xfId="11450" xr:uid="{00000000-0005-0000-0000-000066B20000}"/>
    <cellStyle name="Normal 95 27 28 2" xfId="15477" xr:uid="{00000000-0005-0000-0000-000067B20000}"/>
    <cellStyle name="Normal 95 27 28 2 2" xfId="26811" xr:uid="{00000000-0005-0000-0000-000068B20000}"/>
    <cellStyle name="Normal 95 27 28 2 2 2" xfId="57147" xr:uid="{00000000-0005-0000-0000-000069B20000}"/>
    <cellStyle name="Normal 95 27 28 2 3" xfId="46049" xr:uid="{00000000-0005-0000-0000-00006AB20000}"/>
    <cellStyle name="Normal 95 27 28 3" xfId="22785" xr:uid="{00000000-0005-0000-0000-00006BB20000}"/>
    <cellStyle name="Normal 95 27 28 3 2" xfId="53195" xr:uid="{00000000-0005-0000-0000-00006CB20000}"/>
    <cellStyle name="Normal 95 27 28 4" xfId="30837" xr:uid="{00000000-0005-0000-0000-00006DB20000}"/>
    <cellStyle name="Normal 95 27 28 5" xfId="34866" xr:uid="{00000000-0005-0000-0000-00006EB20000}"/>
    <cellStyle name="Normal 95 27 28 6" xfId="42097" xr:uid="{00000000-0005-0000-0000-00006FB20000}"/>
    <cellStyle name="Normal 95 27 29" xfId="11528" xr:uid="{00000000-0005-0000-0000-000070B20000}"/>
    <cellStyle name="Normal 95 27 29 2" xfId="15555" xr:uid="{00000000-0005-0000-0000-000071B20000}"/>
    <cellStyle name="Normal 95 27 29 2 2" xfId="26889" xr:uid="{00000000-0005-0000-0000-000072B20000}"/>
    <cellStyle name="Normal 95 27 29 2 2 2" xfId="57225" xr:uid="{00000000-0005-0000-0000-000073B20000}"/>
    <cellStyle name="Normal 95 27 29 2 3" xfId="46127" xr:uid="{00000000-0005-0000-0000-000074B20000}"/>
    <cellStyle name="Normal 95 27 29 3" xfId="22863" xr:uid="{00000000-0005-0000-0000-000075B20000}"/>
    <cellStyle name="Normal 95 27 29 3 2" xfId="53273" xr:uid="{00000000-0005-0000-0000-000076B20000}"/>
    <cellStyle name="Normal 95 27 29 4" xfId="30915" xr:uid="{00000000-0005-0000-0000-000077B20000}"/>
    <cellStyle name="Normal 95 27 29 5" xfId="34944" xr:uid="{00000000-0005-0000-0000-000078B20000}"/>
    <cellStyle name="Normal 95 27 29 6" xfId="42175" xr:uid="{00000000-0005-0000-0000-000079B20000}"/>
    <cellStyle name="Normal 95 27 3" xfId="6158" xr:uid="{00000000-0005-0000-0000-00007AB20000}"/>
    <cellStyle name="Normal 95 27 3 2" xfId="7755" xr:uid="{00000000-0005-0000-0000-00007BB20000}"/>
    <cellStyle name="Normal 95 27 3 2 2" xfId="19179" xr:uid="{00000000-0005-0000-0000-00007CB20000}"/>
    <cellStyle name="Normal 95 27 3 2 2 2" xfId="49682" xr:uid="{00000000-0005-0000-0000-00007DB20000}"/>
    <cellStyle name="Normal 95 27 3 2 3" xfId="38584" xr:uid="{00000000-0005-0000-0000-00007EB20000}"/>
    <cellStyle name="Normal 95 27 3 3" xfId="9397" xr:uid="{00000000-0005-0000-0000-00007FB20000}"/>
    <cellStyle name="Normal 95 27 3 3 2" xfId="20800" xr:uid="{00000000-0005-0000-0000-000080B20000}"/>
    <cellStyle name="Normal 95 27 3 3 2 2" xfId="51210" xr:uid="{00000000-0005-0000-0000-000081B20000}"/>
    <cellStyle name="Normal 95 27 3 3 3" xfId="40112" xr:uid="{00000000-0005-0000-0000-000082B20000}"/>
    <cellStyle name="Normal 95 27 3 4" xfId="13492" xr:uid="{00000000-0005-0000-0000-000083B20000}"/>
    <cellStyle name="Normal 95 27 3 4 2" xfId="24826" xr:uid="{00000000-0005-0000-0000-000084B20000}"/>
    <cellStyle name="Normal 95 27 3 4 2 2" xfId="55162" xr:uid="{00000000-0005-0000-0000-000085B20000}"/>
    <cellStyle name="Normal 95 27 3 4 3" xfId="44064" xr:uid="{00000000-0005-0000-0000-000086B20000}"/>
    <cellStyle name="Normal 95 27 3 5" xfId="17582" xr:uid="{00000000-0005-0000-0000-000087B20000}"/>
    <cellStyle name="Normal 95 27 3 5 2" xfId="48085" xr:uid="{00000000-0005-0000-0000-000088B20000}"/>
    <cellStyle name="Normal 95 27 3 6" xfId="28852" xr:uid="{00000000-0005-0000-0000-000089B20000}"/>
    <cellStyle name="Normal 95 27 3 7" xfId="32881" xr:uid="{00000000-0005-0000-0000-00008AB20000}"/>
    <cellStyle name="Normal 95 27 3 8" xfId="36987" xr:uid="{00000000-0005-0000-0000-00008BB20000}"/>
    <cellStyle name="Normal 95 27 30" xfId="11606" xr:uid="{00000000-0005-0000-0000-00008CB20000}"/>
    <cellStyle name="Normal 95 27 30 2" xfId="15633" xr:uid="{00000000-0005-0000-0000-00008DB20000}"/>
    <cellStyle name="Normal 95 27 30 2 2" xfId="26967" xr:uid="{00000000-0005-0000-0000-00008EB20000}"/>
    <cellStyle name="Normal 95 27 30 2 2 2" xfId="57303" xr:uid="{00000000-0005-0000-0000-00008FB20000}"/>
    <cellStyle name="Normal 95 27 30 2 3" xfId="46205" xr:uid="{00000000-0005-0000-0000-000090B20000}"/>
    <cellStyle name="Normal 95 27 30 3" xfId="22941" xr:uid="{00000000-0005-0000-0000-000091B20000}"/>
    <cellStyle name="Normal 95 27 30 3 2" xfId="53351" xr:uid="{00000000-0005-0000-0000-000092B20000}"/>
    <cellStyle name="Normal 95 27 30 4" xfId="30993" xr:uid="{00000000-0005-0000-0000-000093B20000}"/>
    <cellStyle name="Normal 95 27 30 5" xfId="35022" xr:uid="{00000000-0005-0000-0000-000094B20000}"/>
    <cellStyle name="Normal 95 27 30 6" xfId="42253" xr:uid="{00000000-0005-0000-0000-000095B20000}"/>
    <cellStyle name="Normal 95 27 31" xfId="11684" xr:uid="{00000000-0005-0000-0000-000096B20000}"/>
    <cellStyle name="Normal 95 27 31 2" xfId="15711" xr:uid="{00000000-0005-0000-0000-000097B20000}"/>
    <cellStyle name="Normal 95 27 31 2 2" xfId="27045" xr:uid="{00000000-0005-0000-0000-000098B20000}"/>
    <cellStyle name="Normal 95 27 31 2 2 2" xfId="57381" xr:uid="{00000000-0005-0000-0000-000099B20000}"/>
    <cellStyle name="Normal 95 27 31 2 3" xfId="46283" xr:uid="{00000000-0005-0000-0000-00009AB20000}"/>
    <cellStyle name="Normal 95 27 31 3" xfId="23019" xr:uid="{00000000-0005-0000-0000-00009BB20000}"/>
    <cellStyle name="Normal 95 27 31 3 2" xfId="53429" xr:uid="{00000000-0005-0000-0000-00009CB20000}"/>
    <cellStyle name="Normal 95 27 31 4" xfId="31071" xr:uid="{00000000-0005-0000-0000-00009DB20000}"/>
    <cellStyle name="Normal 95 27 31 5" xfId="35100" xr:uid="{00000000-0005-0000-0000-00009EB20000}"/>
    <cellStyle name="Normal 95 27 31 6" xfId="42331" xr:uid="{00000000-0005-0000-0000-00009FB20000}"/>
    <cellStyle name="Normal 95 27 32" xfId="11762" xr:uid="{00000000-0005-0000-0000-0000A0B20000}"/>
    <cellStyle name="Normal 95 27 32 2" xfId="15789" xr:uid="{00000000-0005-0000-0000-0000A1B20000}"/>
    <cellStyle name="Normal 95 27 32 2 2" xfId="27123" xr:uid="{00000000-0005-0000-0000-0000A2B20000}"/>
    <cellStyle name="Normal 95 27 32 2 2 2" xfId="57459" xr:uid="{00000000-0005-0000-0000-0000A3B20000}"/>
    <cellStyle name="Normal 95 27 32 2 3" xfId="46361" xr:uid="{00000000-0005-0000-0000-0000A4B20000}"/>
    <cellStyle name="Normal 95 27 32 3" xfId="23097" xr:uid="{00000000-0005-0000-0000-0000A5B20000}"/>
    <cellStyle name="Normal 95 27 32 3 2" xfId="53507" xr:uid="{00000000-0005-0000-0000-0000A6B20000}"/>
    <cellStyle name="Normal 95 27 32 4" xfId="31149" xr:uid="{00000000-0005-0000-0000-0000A7B20000}"/>
    <cellStyle name="Normal 95 27 32 5" xfId="35178" xr:uid="{00000000-0005-0000-0000-0000A8B20000}"/>
    <cellStyle name="Normal 95 27 32 6" xfId="42409" xr:uid="{00000000-0005-0000-0000-0000A9B20000}"/>
    <cellStyle name="Normal 95 27 33" xfId="11840" xr:uid="{00000000-0005-0000-0000-0000AAB20000}"/>
    <cellStyle name="Normal 95 27 33 2" xfId="15867" xr:uid="{00000000-0005-0000-0000-0000ABB20000}"/>
    <cellStyle name="Normal 95 27 33 2 2" xfId="27201" xr:uid="{00000000-0005-0000-0000-0000ACB20000}"/>
    <cellStyle name="Normal 95 27 33 2 2 2" xfId="57537" xr:uid="{00000000-0005-0000-0000-0000ADB20000}"/>
    <cellStyle name="Normal 95 27 33 2 3" xfId="46439" xr:uid="{00000000-0005-0000-0000-0000AEB20000}"/>
    <cellStyle name="Normal 95 27 33 3" xfId="23175" xr:uid="{00000000-0005-0000-0000-0000AFB20000}"/>
    <cellStyle name="Normal 95 27 33 3 2" xfId="53585" xr:uid="{00000000-0005-0000-0000-0000B0B20000}"/>
    <cellStyle name="Normal 95 27 33 4" xfId="31227" xr:uid="{00000000-0005-0000-0000-0000B1B20000}"/>
    <cellStyle name="Normal 95 27 33 5" xfId="35256" xr:uid="{00000000-0005-0000-0000-0000B2B20000}"/>
    <cellStyle name="Normal 95 27 33 6" xfId="42487" xr:uid="{00000000-0005-0000-0000-0000B3B20000}"/>
    <cellStyle name="Normal 95 27 34" xfId="11918" xr:uid="{00000000-0005-0000-0000-0000B4B20000}"/>
    <cellStyle name="Normal 95 27 34 2" xfId="15945" xr:uid="{00000000-0005-0000-0000-0000B5B20000}"/>
    <cellStyle name="Normal 95 27 34 2 2" xfId="27279" xr:uid="{00000000-0005-0000-0000-0000B6B20000}"/>
    <cellStyle name="Normal 95 27 34 2 2 2" xfId="57615" xr:uid="{00000000-0005-0000-0000-0000B7B20000}"/>
    <cellStyle name="Normal 95 27 34 2 3" xfId="46517" xr:uid="{00000000-0005-0000-0000-0000B8B20000}"/>
    <cellStyle name="Normal 95 27 34 3" xfId="23253" xr:uid="{00000000-0005-0000-0000-0000B9B20000}"/>
    <cellStyle name="Normal 95 27 34 3 2" xfId="53663" xr:uid="{00000000-0005-0000-0000-0000BAB20000}"/>
    <cellStyle name="Normal 95 27 34 4" xfId="31305" xr:uid="{00000000-0005-0000-0000-0000BBB20000}"/>
    <cellStyle name="Normal 95 27 34 5" xfId="35334" xr:uid="{00000000-0005-0000-0000-0000BCB20000}"/>
    <cellStyle name="Normal 95 27 34 6" xfId="42565" xr:uid="{00000000-0005-0000-0000-0000BDB20000}"/>
    <cellStyle name="Normal 95 27 35" xfId="11996" xr:uid="{00000000-0005-0000-0000-0000BEB20000}"/>
    <cellStyle name="Normal 95 27 35 2" xfId="16023" xr:uid="{00000000-0005-0000-0000-0000BFB20000}"/>
    <cellStyle name="Normal 95 27 35 2 2" xfId="27357" xr:uid="{00000000-0005-0000-0000-0000C0B20000}"/>
    <cellStyle name="Normal 95 27 35 2 2 2" xfId="57693" xr:uid="{00000000-0005-0000-0000-0000C1B20000}"/>
    <cellStyle name="Normal 95 27 35 2 3" xfId="46595" xr:uid="{00000000-0005-0000-0000-0000C2B20000}"/>
    <cellStyle name="Normal 95 27 35 3" xfId="23331" xr:uid="{00000000-0005-0000-0000-0000C3B20000}"/>
    <cellStyle name="Normal 95 27 35 3 2" xfId="53741" xr:uid="{00000000-0005-0000-0000-0000C4B20000}"/>
    <cellStyle name="Normal 95 27 35 4" xfId="31383" xr:uid="{00000000-0005-0000-0000-0000C5B20000}"/>
    <cellStyle name="Normal 95 27 35 5" xfId="35412" xr:uid="{00000000-0005-0000-0000-0000C6B20000}"/>
    <cellStyle name="Normal 95 27 35 6" xfId="42643" xr:uid="{00000000-0005-0000-0000-0000C7B20000}"/>
    <cellStyle name="Normal 95 27 36" xfId="12073" xr:uid="{00000000-0005-0000-0000-0000C8B20000}"/>
    <cellStyle name="Normal 95 27 36 2" xfId="16100" xr:uid="{00000000-0005-0000-0000-0000C9B20000}"/>
    <cellStyle name="Normal 95 27 36 2 2" xfId="27434" xr:uid="{00000000-0005-0000-0000-0000CAB20000}"/>
    <cellStyle name="Normal 95 27 36 2 2 2" xfId="57770" xr:uid="{00000000-0005-0000-0000-0000CBB20000}"/>
    <cellStyle name="Normal 95 27 36 2 3" xfId="46672" xr:uid="{00000000-0005-0000-0000-0000CCB20000}"/>
    <cellStyle name="Normal 95 27 36 3" xfId="23408" xr:uid="{00000000-0005-0000-0000-0000CDB20000}"/>
    <cellStyle name="Normal 95 27 36 3 2" xfId="53818" xr:uid="{00000000-0005-0000-0000-0000CEB20000}"/>
    <cellStyle name="Normal 95 27 36 4" xfId="31460" xr:uid="{00000000-0005-0000-0000-0000CFB20000}"/>
    <cellStyle name="Normal 95 27 36 5" xfId="35489" xr:uid="{00000000-0005-0000-0000-0000D0B20000}"/>
    <cellStyle name="Normal 95 27 36 6" xfId="42720" xr:uid="{00000000-0005-0000-0000-0000D1B20000}"/>
    <cellStyle name="Normal 95 27 37" xfId="12150" xr:uid="{00000000-0005-0000-0000-0000D2B20000}"/>
    <cellStyle name="Normal 95 27 37 2" xfId="16177" xr:uid="{00000000-0005-0000-0000-0000D3B20000}"/>
    <cellStyle name="Normal 95 27 37 2 2" xfId="27511" xr:uid="{00000000-0005-0000-0000-0000D4B20000}"/>
    <cellStyle name="Normal 95 27 37 2 2 2" xfId="57847" xr:uid="{00000000-0005-0000-0000-0000D5B20000}"/>
    <cellStyle name="Normal 95 27 37 2 3" xfId="46749" xr:uid="{00000000-0005-0000-0000-0000D6B20000}"/>
    <cellStyle name="Normal 95 27 37 3" xfId="23485" xr:uid="{00000000-0005-0000-0000-0000D7B20000}"/>
    <cellStyle name="Normal 95 27 37 3 2" xfId="53895" xr:uid="{00000000-0005-0000-0000-0000D8B20000}"/>
    <cellStyle name="Normal 95 27 37 4" xfId="31537" xr:uid="{00000000-0005-0000-0000-0000D9B20000}"/>
    <cellStyle name="Normal 95 27 37 5" xfId="35566" xr:uid="{00000000-0005-0000-0000-0000DAB20000}"/>
    <cellStyle name="Normal 95 27 37 6" xfId="42797" xr:uid="{00000000-0005-0000-0000-0000DBB20000}"/>
    <cellStyle name="Normal 95 27 38" xfId="12223" xr:uid="{00000000-0005-0000-0000-0000DCB20000}"/>
    <cellStyle name="Normal 95 27 38 2" xfId="16250" xr:uid="{00000000-0005-0000-0000-0000DDB20000}"/>
    <cellStyle name="Normal 95 27 38 2 2" xfId="27584" xr:uid="{00000000-0005-0000-0000-0000DEB20000}"/>
    <cellStyle name="Normal 95 27 38 2 2 2" xfId="57920" xr:uid="{00000000-0005-0000-0000-0000DFB20000}"/>
    <cellStyle name="Normal 95 27 38 2 3" xfId="46822" xr:uid="{00000000-0005-0000-0000-0000E0B20000}"/>
    <cellStyle name="Normal 95 27 38 3" xfId="23558" xr:uid="{00000000-0005-0000-0000-0000E1B20000}"/>
    <cellStyle name="Normal 95 27 38 3 2" xfId="53968" xr:uid="{00000000-0005-0000-0000-0000E2B20000}"/>
    <cellStyle name="Normal 95 27 38 4" xfId="31610" xr:uid="{00000000-0005-0000-0000-0000E3B20000}"/>
    <cellStyle name="Normal 95 27 38 5" xfId="35639" xr:uid="{00000000-0005-0000-0000-0000E4B20000}"/>
    <cellStyle name="Normal 95 27 38 6" xfId="42870" xr:uid="{00000000-0005-0000-0000-0000E5B20000}"/>
    <cellStyle name="Normal 95 27 39" xfId="12296" xr:uid="{00000000-0005-0000-0000-0000E6B20000}"/>
    <cellStyle name="Normal 95 27 39 2" xfId="16323" xr:uid="{00000000-0005-0000-0000-0000E7B20000}"/>
    <cellStyle name="Normal 95 27 39 2 2" xfId="27657" xr:uid="{00000000-0005-0000-0000-0000E8B20000}"/>
    <cellStyle name="Normal 95 27 39 2 2 2" xfId="57993" xr:uid="{00000000-0005-0000-0000-0000E9B20000}"/>
    <cellStyle name="Normal 95 27 39 2 3" xfId="46895" xr:uid="{00000000-0005-0000-0000-0000EAB20000}"/>
    <cellStyle name="Normal 95 27 39 3" xfId="23631" xr:uid="{00000000-0005-0000-0000-0000EBB20000}"/>
    <cellStyle name="Normal 95 27 39 3 2" xfId="54041" xr:uid="{00000000-0005-0000-0000-0000ECB20000}"/>
    <cellStyle name="Normal 95 27 39 4" xfId="31683" xr:uid="{00000000-0005-0000-0000-0000EDB20000}"/>
    <cellStyle name="Normal 95 27 39 5" xfId="35712" xr:uid="{00000000-0005-0000-0000-0000EEB20000}"/>
    <cellStyle name="Normal 95 27 39 6" xfId="42943" xr:uid="{00000000-0005-0000-0000-0000EFB20000}"/>
    <cellStyle name="Normal 95 27 4" xfId="6233" xr:uid="{00000000-0005-0000-0000-0000F0B20000}"/>
    <cellStyle name="Normal 95 27 4 2" xfId="7830" xr:uid="{00000000-0005-0000-0000-0000F1B20000}"/>
    <cellStyle name="Normal 95 27 4 2 2" xfId="19254" xr:uid="{00000000-0005-0000-0000-0000F2B20000}"/>
    <cellStyle name="Normal 95 27 4 2 2 2" xfId="49757" xr:uid="{00000000-0005-0000-0000-0000F3B20000}"/>
    <cellStyle name="Normal 95 27 4 2 3" xfId="38659" xr:uid="{00000000-0005-0000-0000-0000F4B20000}"/>
    <cellStyle name="Normal 95 27 4 3" xfId="9478" xr:uid="{00000000-0005-0000-0000-0000F5B20000}"/>
    <cellStyle name="Normal 95 27 4 3 2" xfId="20880" xr:uid="{00000000-0005-0000-0000-0000F6B20000}"/>
    <cellStyle name="Normal 95 27 4 3 2 2" xfId="51290" xr:uid="{00000000-0005-0000-0000-0000F7B20000}"/>
    <cellStyle name="Normal 95 27 4 3 3" xfId="40192" xr:uid="{00000000-0005-0000-0000-0000F8B20000}"/>
    <cellStyle name="Normal 95 27 4 4" xfId="13572" xr:uid="{00000000-0005-0000-0000-0000F9B20000}"/>
    <cellStyle name="Normal 95 27 4 4 2" xfId="24906" xr:uid="{00000000-0005-0000-0000-0000FAB20000}"/>
    <cellStyle name="Normal 95 27 4 4 2 2" xfId="55242" xr:uid="{00000000-0005-0000-0000-0000FBB20000}"/>
    <cellStyle name="Normal 95 27 4 4 3" xfId="44144" xr:uid="{00000000-0005-0000-0000-0000FCB20000}"/>
    <cellStyle name="Normal 95 27 4 5" xfId="17657" xr:uid="{00000000-0005-0000-0000-0000FDB20000}"/>
    <cellStyle name="Normal 95 27 4 5 2" xfId="48160" xr:uid="{00000000-0005-0000-0000-0000FEB20000}"/>
    <cellStyle name="Normal 95 27 4 6" xfId="28932" xr:uid="{00000000-0005-0000-0000-0000FFB20000}"/>
    <cellStyle name="Normal 95 27 4 7" xfId="32961" xr:uid="{00000000-0005-0000-0000-000000B30000}"/>
    <cellStyle name="Normal 95 27 4 8" xfId="37062" xr:uid="{00000000-0005-0000-0000-000001B30000}"/>
    <cellStyle name="Normal 95 27 40" xfId="12361" xr:uid="{00000000-0005-0000-0000-000002B30000}"/>
    <cellStyle name="Normal 95 27 40 2" xfId="16388" xr:uid="{00000000-0005-0000-0000-000003B30000}"/>
    <cellStyle name="Normal 95 27 40 2 2" xfId="27722" xr:uid="{00000000-0005-0000-0000-000004B30000}"/>
    <cellStyle name="Normal 95 27 40 2 2 2" xfId="58058" xr:uid="{00000000-0005-0000-0000-000005B30000}"/>
    <cellStyle name="Normal 95 27 40 2 3" xfId="46960" xr:uid="{00000000-0005-0000-0000-000006B30000}"/>
    <cellStyle name="Normal 95 27 40 3" xfId="23696" xr:uid="{00000000-0005-0000-0000-000007B30000}"/>
    <cellStyle name="Normal 95 27 40 3 2" xfId="54106" xr:uid="{00000000-0005-0000-0000-000008B30000}"/>
    <cellStyle name="Normal 95 27 40 4" xfId="31748" xr:uid="{00000000-0005-0000-0000-000009B30000}"/>
    <cellStyle name="Normal 95 27 40 5" xfId="35777" xr:uid="{00000000-0005-0000-0000-00000AB30000}"/>
    <cellStyle name="Normal 95 27 40 6" xfId="43008" xr:uid="{00000000-0005-0000-0000-00000BB30000}"/>
    <cellStyle name="Normal 95 27 41" xfId="12426" xr:uid="{00000000-0005-0000-0000-00000CB30000}"/>
    <cellStyle name="Normal 95 27 41 2" xfId="16453" xr:uid="{00000000-0005-0000-0000-00000DB30000}"/>
    <cellStyle name="Normal 95 27 41 2 2" xfId="27787" xr:uid="{00000000-0005-0000-0000-00000EB30000}"/>
    <cellStyle name="Normal 95 27 41 2 2 2" xfId="58123" xr:uid="{00000000-0005-0000-0000-00000FB30000}"/>
    <cellStyle name="Normal 95 27 41 2 3" xfId="47025" xr:uid="{00000000-0005-0000-0000-000010B30000}"/>
    <cellStyle name="Normal 95 27 41 3" xfId="23761" xr:uid="{00000000-0005-0000-0000-000011B30000}"/>
    <cellStyle name="Normal 95 27 41 3 2" xfId="54171" xr:uid="{00000000-0005-0000-0000-000012B30000}"/>
    <cellStyle name="Normal 95 27 41 4" xfId="31813" xr:uid="{00000000-0005-0000-0000-000013B30000}"/>
    <cellStyle name="Normal 95 27 41 5" xfId="35842" xr:uid="{00000000-0005-0000-0000-000014B30000}"/>
    <cellStyle name="Normal 95 27 41 6" xfId="43073" xr:uid="{00000000-0005-0000-0000-000015B30000}"/>
    <cellStyle name="Normal 95 27 42" xfId="12479" xr:uid="{00000000-0005-0000-0000-000016B30000}"/>
    <cellStyle name="Normal 95 27 42 2" xfId="16506" xr:uid="{00000000-0005-0000-0000-000017B30000}"/>
    <cellStyle name="Normal 95 27 42 2 2" xfId="27840" xr:uid="{00000000-0005-0000-0000-000018B30000}"/>
    <cellStyle name="Normal 95 27 42 2 2 2" xfId="58176" xr:uid="{00000000-0005-0000-0000-000019B30000}"/>
    <cellStyle name="Normal 95 27 42 2 3" xfId="47078" xr:uid="{00000000-0005-0000-0000-00001AB30000}"/>
    <cellStyle name="Normal 95 27 42 3" xfId="23814" xr:uid="{00000000-0005-0000-0000-00001BB30000}"/>
    <cellStyle name="Normal 95 27 42 3 2" xfId="54224" xr:uid="{00000000-0005-0000-0000-00001CB30000}"/>
    <cellStyle name="Normal 95 27 42 4" xfId="31866" xr:uid="{00000000-0005-0000-0000-00001DB30000}"/>
    <cellStyle name="Normal 95 27 42 5" xfId="35895" xr:uid="{00000000-0005-0000-0000-00001EB30000}"/>
    <cellStyle name="Normal 95 27 42 6" xfId="43126" xr:uid="{00000000-0005-0000-0000-00001FB30000}"/>
    <cellStyle name="Normal 95 27 43" xfId="12532" xr:uid="{00000000-0005-0000-0000-000020B30000}"/>
    <cellStyle name="Normal 95 27 43 2" xfId="16559" xr:uid="{00000000-0005-0000-0000-000021B30000}"/>
    <cellStyle name="Normal 95 27 43 2 2" xfId="27893" xr:uid="{00000000-0005-0000-0000-000022B30000}"/>
    <cellStyle name="Normal 95 27 43 2 2 2" xfId="58229" xr:uid="{00000000-0005-0000-0000-000023B30000}"/>
    <cellStyle name="Normal 95 27 43 2 3" xfId="47131" xr:uid="{00000000-0005-0000-0000-000024B30000}"/>
    <cellStyle name="Normal 95 27 43 3" xfId="23867" xr:uid="{00000000-0005-0000-0000-000025B30000}"/>
    <cellStyle name="Normal 95 27 43 3 2" xfId="54277" xr:uid="{00000000-0005-0000-0000-000026B30000}"/>
    <cellStyle name="Normal 95 27 43 4" xfId="31919" xr:uid="{00000000-0005-0000-0000-000027B30000}"/>
    <cellStyle name="Normal 95 27 43 5" xfId="35948" xr:uid="{00000000-0005-0000-0000-000028B30000}"/>
    <cellStyle name="Normal 95 27 43 6" xfId="43179" xr:uid="{00000000-0005-0000-0000-000029B30000}"/>
    <cellStyle name="Normal 95 27 44" xfId="12585" xr:uid="{00000000-0005-0000-0000-00002AB30000}"/>
    <cellStyle name="Normal 95 27 44 2" xfId="16612" xr:uid="{00000000-0005-0000-0000-00002BB30000}"/>
    <cellStyle name="Normal 95 27 44 2 2" xfId="27946" xr:uid="{00000000-0005-0000-0000-00002CB30000}"/>
    <cellStyle name="Normal 95 27 44 2 2 2" xfId="58282" xr:uid="{00000000-0005-0000-0000-00002DB30000}"/>
    <cellStyle name="Normal 95 27 44 2 3" xfId="47184" xr:uid="{00000000-0005-0000-0000-00002EB30000}"/>
    <cellStyle name="Normal 95 27 44 3" xfId="23920" xr:uid="{00000000-0005-0000-0000-00002FB30000}"/>
    <cellStyle name="Normal 95 27 44 3 2" xfId="54330" xr:uid="{00000000-0005-0000-0000-000030B30000}"/>
    <cellStyle name="Normal 95 27 44 4" xfId="31972" xr:uid="{00000000-0005-0000-0000-000031B30000}"/>
    <cellStyle name="Normal 95 27 44 5" xfId="36001" xr:uid="{00000000-0005-0000-0000-000032B30000}"/>
    <cellStyle name="Normal 95 27 44 6" xfId="43232" xr:uid="{00000000-0005-0000-0000-000033B30000}"/>
    <cellStyle name="Normal 95 27 45" xfId="12638" xr:uid="{00000000-0005-0000-0000-000034B30000}"/>
    <cellStyle name="Normal 95 27 45 2" xfId="16665" xr:uid="{00000000-0005-0000-0000-000035B30000}"/>
    <cellStyle name="Normal 95 27 45 2 2" xfId="27999" xr:uid="{00000000-0005-0000-0000-000036B30000}"/>
    <cellStyle name="Normal 95 27 45 2 2 2" xfId="58335" xr:uid="{00000000-0005-0000-0000-000037B30000}"/>
    <cellStyle name="Normal 95 27 45 2 3" xfId="47237" xr:uid="{00000000-0005-0000-0000-000038B30000}"/>
    <cellStyle name="Normal 95 27 45 3" xfId="23973" xr:uid="{00000000-0005-0000-0000-000039B30000}"/>
    <cellStyle name="Normal 95 27 45 3 2" xfId="54383" xr:uid="{00000000-0005-0000-0000-00003AB30000}"/>
    <cellStyle name="Normal 95 27 45 4" xfId="32025" xr:uid="{00000000-0005-0000-0000-00003BB30000}"/>
    <cellStyle name="Normal 95 27 45 5" xfId="36054" xr:uid="{00000000-0005-0000-0000-00003CB30000}"/>
    <cellStyle name="Normal 95 27 45 6" xfId="43285" xr:uid="{00000000-0005-0000-0000-00003DB30000}"/>
    <cellStyle name="Normal 95 27 46" xfId="12690" xr:uid="{00000000-0005-0000-0000-00003EB30000}"/>
    <cellStyle name="Normal 95 27 46 2" xfId="16717" xr:uid="{00000000-0005-0000-0000-00003FB30000}"/>
    <cellStyle name="Normal 95 27 46 2 2" xfId="28051" xr:uid="{00000000-0005-0000-0000-000040B30000}"/>
    <cellStyle name="Normal 95 27 46 2 2 2" xfId="58387" xr:uid="{00000000-0005-0000-0000-000041B30000}"/>
    <cellStyle name="Normal 95 27 46 2 3" xfId="47289" xr:uid="{00000000-0005-0000-0000-000042B30000}"/>
    <cellStyle name="Normal 95 27 46 3" xfId="24025" xr:uid="{00000000-0005-0000-0000-000043B30000}"/>
    <cellStyle name="Normal 95 27 46 3 2" xfId="54435" xr:uid="{00000000-0005-0000-0000-000044B30000}"/>
    <cellStyle name="Normal 95 27 46 4" xfId="32077" xr:uid="{00000000-0005-0000-0000-000045B30000}"/>
    <cellStyle name="Normal 95 27 46 5" xfId="36106" xr:uid="{00000000-0005-0000-0000-000046B30000}"/>
    <cellStyle name="Normal 95 27 46 6" xfId="43337" xr:uid="{00000000-0005-0000-0000-000047B30000}"/>
    <cellStyle name="Normal 95 27 47" xfId="12742" xr:uid="{00000000-0005-0000-0000-000048B30000}"/>
    <cellStyle name="Normal 95 27 47 2" xfId="16769" xr:uid="{00000000-0005-0000-0000-000049B30000}"/>
    <cellStyle name="Normal 95 27 47 2 2" xfId="28103" xr:uid="{00000000-0005-0000-0000-00004AB30000}"/>
    <cellStyle name="Normal 95 27 47 2 2 2" xfId="58439" xr:uid="{00000000-0005-0000-0000-00004BB30000}"/>
    <cellStyle name="Normal 95 27 47 2 3" xfId="47341" xr:uid="{00000000-0005-0000-0000-00004CB30000}"/>
    <cellStyle name="Normal 95 27 47 3" xfId="24077" xr:uid="{00000000-0005-0000-0000-00004DB30000}"/>
    <cellStyle name="Normal 95 27 47 3 2" xfId="54487" xr:uid="{00000000-0005-0000-0000-00004EB30000}"/>
    <cellStyle name="Normal 95 27 47 4" xfId="32129" xr:uid="{00000000-0005-0000-0000-00004FB30000}"/>
    <cellStyle name="Normal 95 27 47 5" xfId="36158" xr:uid="{00000000-0005-0000-0000-000050B30000}"/>
    <cellStyle name="Normal 95 27 47 6" xfId="43389" xr:uid="{00000000-0005-0000-0000-000051B30000}"/>
    <cellStyle name="Normal 95 27 48" xfId="12791" xr:uid="{00000000-0005-0000-0000-000052B30000}"/>
    <cellStyle name="Normal 95 27 48 2" xfId="16818" xr:uid="{00000000-0005-0000-0000-000053B30000}"/>
    <cellStyle name="Normal 95 27 48 2 2" xfId="28152" xr:uid="{00000000-0005-0000-0000-000054B30000}"/>
    <cellStyle name="Normal 95 27 48 2 2 2" xfId="58488" xr:uid="{00000000-0005-0000-0000-000055B30000}"/>
    <cellStyle name="Normal 95 27 48 2 3" xfId="47390" xr:uid="{00000000-0005-0000-0000-000056B30000}"/>
    <cellStyle name="Normal 95 27 48 3" xfId="24126" xr:uid="{00000000-0005-0000-0000-000057B30000}"/>
    <cellStyle name="Normal 95 27 48 3 2" xfId="54536" xr:uid="{00000000-0005-0000-0000-000058B30000}"/>
    <cellStyle name="Normal 95 27 48 4" xfId="32178" xr:uid="{00000000-0005-0000-0000-000059B30000}"/>
    <cellStyle name="Normal 95 27 48 5" xfId="36207" xr:uid="{00000000-0005-0000-0000-00005AB30000}"/>
    <cellStyle name="Normal 95 27 48 6" xfId="43438" xr:uid="{00000000-0005-0000-0000-00005BB30000}"/>
    <cellStyle name="Normal 95 27 49" xfId="12818" xr:uid="{00000000-0005-0000-0000-00005CB30000}"/>
    <cellStyle name="Normal 95 27 49 2" xfId="16845" xr:uid="{00000000-0005-0000-0000-00005DB30000}"/>
    <cellStyle name="Normal 95 27 49 2 2" xfId="28179" xr:uid="{00000000-0005-0000-0000-00005EB30000}"/>
    <cellStyle name="Normal 95 27 49 2 2 2" xfId="58515" xr:uid="{00000000-0005-0000-0000-00005FB30000}"/>
    <cellStyle name="Normal 95 27 49 2 3" xfId="47417" xr:uid="{00000000-0005-0000-0000-000060B30000}"/>
    <cellStyle name="Normal 95 27 49 3" xfId="24153" xr:uid="{00000000-0005-0000-0000-000061B30000}"/>
    <cellStyle name="Normal 95 27 49 3 2" xfId="54563" xr:uid="{00000000-0005-0000-0000-000062B30000}"/>
    <cellStyle name="Normal 95 27 49 4" xfId="32205" xr:uid="{00000000-0005-0000-0000-000063B30000}"/>
    <cellStyle name="Normal 95 27 49 5" xfId="36234" xr:uid="{00000000-0005-0000-0000-000064B30000}"/>
    <cellStyle name="Normal 95 27 49 6" xfId="43465" xr:uid="{00000000-0005-0000-0000-000065B30000}"/>
    <cellStyle name="Normal 95 27 5" xfId="6308" xr:uid="{00000000-0005-0000-0000-000066B30000}"/>
    <cellStyle name="Normal 95 27 5 2" xfId="7905" xr:uid="{00000000-0005-0000-0000-000067B30000}"/>
    <cellStyle name="Normal 95 27 5 2 2" xfId="19329" xr:uid="{00000000-0005-0000-0000-000068B30000}"/>
    <cellStyle name="Normal 95 27 5 2 2 2" xfId="49832" xr:uid="{00000000-0005-0000-0000-000069B30000}"/>
    <cellStyle name="Normal 95 27 5 2 3" xfId="38734" xr:uid="{00000000-0005-0000-0000-00006AB30000}"/>
    <cellStyle name="Normal 95 27 5 3" xfId="9470" xr:uid="{00000000-0005-0000-0000-00006BB30000}"/>
    <cellStyle name="Normal 95 27 5 3 2" xfId="20873" xr:uid="{00000000-0005-0000-0000-00006CB30000}"/>
    <cellStyle name="Normal 95 27 5 3 2 2" xfId="51283" xr:uid="{00000000-0005-0000-0000-00006DB30000}"/>
    <cellStyle name="Normal 95 27 5 3 3" xfId="40185" xr:uid="{00000000-0005-0000-0000-00006EB30000}"/>
    <cellStyle name="Normal 95 27 5 4" xfId="13565" xr:uid="{00000000-0005-0000-0000-00006FB30000}"/>
    <cellStyle name="Normal 95 27 5 4 2" xfId="24899" xr:uid="{00000000-0005-0000-0000-000070B30000}"/>
    <cellStyle name="Normal 95 27 5 4 2 2" xfId="55235" xr:uid="{00000000-0005-0000-0000-000071B30000}"/>
    <cellStyle name="Normal 95 27 5 4 3" xfId="44137" xr:uid="{00000000-0005-0000-0000-000072B30000}"/>
    <cellStyle name="Normal 95 27 5 5" xfId="17732" xr:uid="{00000000-0005-0000-0000-000073B30000}"/>
    <cellStyle name="Normal 95 27 5 5 2" xfId="48235" xr:uid="{00000000-0005-0000-0000-000074B30000}"/>
    <cellStyle name="Normal 95 27 5 6" xfId="28925" xr:uid="{00000000-0005-0000-0000-000075B30000}"/>
    <cellStyle name="Normal 95 27 5 7" xfId="32954" xr:uid="{00000000-0005-0000-0000-000076B30000}"/>
    <cellStyle name="Normal 95 27 5 8" xfId="37137" xr:uid="{00000000-0005-0000-0000-000077B30000}"/>
    <cellStyle name="Normal 95 27 50" xfId="8851" xr:uid="{00000000-0005-0000-0000-000078B30000}"/>
    <cellStyle name="Normal 95 27 50 2" xfId="20282" xr:uid="{00000000-0005-0000-0000-000079B30000}"/>
    <cellStyle name="Normal 95 27 50 2 2" xfId="50692" xr:uid="{00000000-0005-0000-0000-00007AB30000}"/>
    <cellStyle name="Normal 95 27 50 3" xfId="39594" xr:uid="{00000000-0005-0000-0000-00007BB30000}"/>
    <cellStyle name="Normal 95 27 51" xfId="12974" xr:uid="{00000000-0005-0000-0000-00007CB30000}"/>
    <cellStyle name="Normal 95 27 51 2" xfId="24308" xr:uid="{00000000-0005-0000-0000-00007DB30000}"/>
    <cellStyle name="Normal 95 27 51 2 2" xfId="54644" xr:uid="{00000000-0005-0000-0000-00007EB30000}"/>
    <cellStyle name="Normal 95 27 51 3" xfId="43546" xr:uid="{00000000-0005-0000-0000-00007FB30000}"/>
    <cellStyle name="Normal 95 27 52" xfId="17001" xr:uid="{00000000-0005-0000-0000-000080B30000}"/>
    <cellStyle name="Normal 95 27 52 2" xfId="47504" xr:uid="{00000000-0005-0000-0000-000081B30000}"/>
    <cellStyle name="Normal 95 27 53" xfId="28334" xr:uid="{00000000-0005-0000-0000-000082B30000}"/>
    <cellStyle name="Normal 95 27 54" xfId="32363" xr:uid="{00000000-0005-0000-0000-000083B30000}"/>
    <cellStyle name="Normal 95 27 55" xfId="36319" xr:uid="{00000000-0005-0000-0000-000084B30000}"/>
    <cellStyle name="Normal 95 27 56" xfId="36406" xr:uid="{00000000-0005-0000-0000-000085B30000}"/>
    <cellStyle name="Normal 95 27 57" xfId="58670" xr:uid="{00000000-0005-0000-0000-000086B30000}"/>
    <cellStyle name="Normal 95 27 6" xfId="6380" xr:uid="{00000000-0005-0000-0000-000087B30000}"/>
    <cellStyle name="Normal 95 27 6 2" xfId="7977" xr:uid="{00000000-0005-0000-0000-000088B30000}"/>
    <cellStyle name="Normal 95 27 6 2 2" xfId="19401" xr:uid="{00000000-0005-0000-0000-000089B30000}"/>
    <cellStyle name="Normal 95 27 6 2 2 2" xfId="49904" xr:uid="{00000000-0005-0000-0000-00008AB30000}"/>
    <cellStyle name="Normal 95 27 6 2 3" xfId="38806" xr:uid="{00000000-0005-0000-0000-00008BB30000}"/>
    <cellStyle name="Normal 95 27 6 3" xfId="9628" xr:uid="{00000000-0005-0000-0000-00008CB30000}"/>
    <cellStyle name="Normal 95 27 6 3 2" xfId="21028" xr:uid="{00000000-0005-0000-0000-00008DB30000}"/>
    <cellStyle name="Normal 95 27 6 3 2 2" xfId="51438" xr:uid="{00000000-0005-0000-0000-00008EB30000}"/>
    <cellStyle name="Normal 95 27 6 3 3" xfId="40340" xr:uid="{00000000-0005-0000-0000-00008FB30000}"/>
    <cellStyle name="Normal 95 27 6 4" xfId="13720" xr:uid="{00000000-0005-0000-0000-000090B30000}"/>
    <cellStyle name="Normal 95 27 6 4 2" xfId="25054" xr:uid="{00000000-0005-0000-0000-000091B30000}"/>
    <cellStyle name="Normal 95 27 6 4 2 2" xfId="55390" xr:uid="{00000000-0005-0000-0000-000092B30000}"/>
    <cellStyle name="Normal 95 27 6 4 3" xfId="44292" xr:uid="{00000000-0005-0000-0000-000093B30000}"/>
    <cellStyle name="Normal 95 27 6 5" xfId="17804" xr:uid="{00000000-0005-0000-0000-000094B30000}"/>
    <cellStyle name="Normal 95 27 6 5 2" xfId="48307" xr:uid="{00000000-0005-0000-0000-000095B30000}"/>
    <cellStyle name="Normal 95 27 6 6" xfId="29080" xr:uid="{00000000-0005-0000-0000-000096B30000}"/>
    <cellStyle name="Normal 95 27 6 7" xfId="33109" xr:uid="{00000000-0005-0000-0000-000097B30000}"/>
    <cellStyle name="Normal 95 27 6 8" xfId="37209" xr:uid="{00000000-0005-0000-0000-000098B30000}"/>
    <cellStyle name="Normal 95 27 7" xfId="6452" xr:uid="{00000000-0005-0000-0000-000099B30000}"/>
    <cellStyle name="Normal 95 27 7 2" xfId="8049" xr:uid="{00000000-0005-0000-0000-00009AB30000}"/>
    <cellStyle name="Normal 95 27 7 2 2" xfId="19473" xr:uid="{00000000-0005-0000-0000-00009BB30000}"/>
    <cellStyle name="Normal 95 27 7 2 2 2" xfId="49976" xr:uid="{00000000-0005-0000-0000-00009CB30000}"/>
    <cellStyle name="Normal 95 27 7 2 3" xfId="38878" xr:uid="{00000000-0005-0000-0000-00009DB30000}"/>
    <cellStyle name="Normal 95 27 7 3" xfId="9701" xr:uid="{00000000-0005-0000-0000-00009EB30000}"/>
    <cellStyle name="Normal 95 27 7 3 2" xfId="21100" xr:uid="{00000000-0005-0000-0000-00009FB30000}"/>
    <cellStyle name="Normal 95 27 7 3 2 2" xfId="51510" xr:uid="{00000000-0005-0000-0000-0000A0B30000}"/>
    <cellStyle name="Normal 95 27 7 3 3" xfId="40412" xr:uid="{00000000-0005-0000-0000-0000A1B30000}"/>
    <cellStyle name="Normal 95 27 7 4" xfId="13792" xr:uid="{00000000-0005-0000-0000-0000A2B30000}"/>
    <cellStyle name="Normal 95 27 7 4 2" xfId="25126" xr:uid="{00000000-0005-0000-0000-0000A3B30000}"/>
    <cellStyle name="Normal 95 27 7 4 2 2" xfId="55462" xr:uid="{00000000-0005-0000-0000-0000A4B30000}"/>
    <cellStyle name="Normal 95 27 7 4 3" xfId="44364" xr:uid="{00000000-0005-0000-0000-0000A5B30000}"/>
    <cellStyle name="Normal 95 27 7 5" xfId="17876" xr:uid="{00000000-0005-0000-0000-0000A6B30000}"/>
    <cellStyle name="Normal 95 27 7 5 2" xfId="48379" xr:uid="{00000000-0005-0000-0000-0000A7B30000}"/>
    <cellStyle name="Normal 95 27 7 6" xfId="29152" xr:uid="{00000000-0005-0000-0000-0000A8B30000}"/>
    <cellStyle name="Normal 95 27 7 7" xfId="33181" xr:uid="{00000000-0005-0000-0000-0000A9B30000}"/>
    <cellStyle name="Normal 95 27 7 8" xfId="37281" xr:uid="{00000000-0005-0000-0000-0000AAB30000}"/>
    <cellStyle name="Normal 95 27 8" xfId="6523" xr:uid="{00000000-0005-0000-0000-0000ABB30000}"/>
    <cellStyle name="Normal 95 27 8 2" xfId="8120" xr:uid="{00000000-0005-0000-0000-0000ACB30000}"/>
    <cellStyle name="Normal 95 27 8 2 2" xfId="19544" xr:uid="{00000000-0005-0000-0000-0000ADB30000}"/>
    <cellStyle name="Normal 95 27 8 2 2 2" xfId="50047" xr:uid="{00000000-0005-0000-0000-0000AEB30000}"/>
    <cellStyle name="Normal 95 27 8 2 3" xfId="38949" xr:uid="{00000000-0005-0000-0000-0000AFB30000}"/>
    <cellStyle name="Normal 95 27 8 3" xfId="9774" xr:uid="{00000000-0005-0000-0000-0000B0B30000}"/>
    <cellStyle name="Normal 95 27 8 3 2" xfId="21172" xr:uid="{00000000-0005-0000-0000-0000B1B30000}"/>
    <cellStyle name="Normal 95 27 8 3 2 2" xfId="51582" xr:uid="{00000000-0005-0000-0000-0000B2B30000}"/>
    <cellStyle name="Normal 95 27 8 3 3" xfId="40484" xr:uid="{00000000-0005-0000-0000-0000B3B30000}"/>
    <cellStyle name="Normal 95 27 8 4" xfId="13864" xr:uid="{00000000-0005-0000-0000-0000B4B30000}"/>
    <cellStyle name="Normal 95 27 8 4 2" xfId="25198" xr:uid="{00000000-0005-0000-0000-0000B5B30000}"/>
    <cellStyle name="Normal 95 27 8 4 2 2" xfId="55534" xr:uid="{00000000-0005-0000-0000-0000B6B30000}"/>
    <cellStyle name="Normal 95 27 8 4 3" xfId="44436" xr:uid="{00000000-0005-0000-0000-0000B7B30000}"/>
    <cellStyle name="Normal 95 27 8 5" xfId="17947" xr:uid="{00000000-0005-0000-0000-0000B8B30000}"/>
    <cellStyle name="Normal 95 27 8 5 2" xfId="48450" xr:uid="{00000000-0005-0000-0000-0000B9B30000}"/>
    <cellStyle name="Normal 95 27 8 6" xfId="29224" xr:uid="{00000000-0005-0000-0000-0000BAB30000}"/>
    <cellStyle name="Normal 95 27 8 7" xfId="33253" xr:uid="{00000000-0005-0000-0000-0000BBB30000}"/>
    <cellStyle name="Normal 95 27 8 8" xfId="37352" xr:uid="{00000000-0005-0000-0000-0000BCB30000}"/>
    <cellStyle name="Normal 95 27 9" xfId="6594" xr:uid="{00000000-0005-0000-0000-0000BDB30000}"/>
    <cellStyle name="Normal 95 27 9 2" xfId="8191" xr:uid="{00000000-0005-0000-0000-0000BEB30000}"/>
    <cellStyle name="Normal 95 27 9 2 2" xfId="19615" xr:uid="{00000000-0005-0000-0000-0000BFB30000}"/>
    <cellStyle name="Normal 95 27 9 2 2 2" xfId="50118" xr:uid="{00000000-0005-0000-0000-0000C0B30000}"/>
    <cellStyle name="Normal 95 27 9 2 3" xfId="39020" xr:uid="{00000000-0005-0000-0000-0000C1B30000}"/>
    <cellStyle name="Normal 95 27 9 3" xfId="9847" xr:uid="{00000000-0005-0000-0000-0000C2B30000}"/>
    <cellStyle name="Normal 95 27 9 3 2" xfId="21244" xr:uid="{00000000-0005-0000-0000-0000C3B30000}"/>
    <cellStyle name="Normal 95 27 9 3 2 2" xfId="51654" xr:uid="{00000000-0005-0000-0000-0000C4B30000}"/>
    <cellStyle name="Normal 95 27 9 3 3" xfId="40556" xr:uid="{00000000-0005-0000-0000-0000C5B30000}"/>
    <cellStyle name="Normal 95 27 9 4" xfId="13936" xr:uid="{00000000-0005-0000-0000-0000C6B30000}"/>
    <cellStyle name="Normal 95 27 9 4 2" xfId="25270" xr:uid="{00000000-0005-0000-0000-0000C7B30000}"/>
    <cellStyle name="Normal 95 27 9 4 2 2" xfId="55606" xr:uid="{00000000-0005-0000-0000-0000C8B30000}"/>
    <cellStyle name="Normal 95 27 9 4 3" xfId="44508" xr:uid="{00000000-0005-0000-0000-0000C9B30000}"/>
    <cellStyle name="Normal 95 27 9 5" xfId="18018" xr:uid="{00000000-0005-0000-0000-0000CAB30000}"/>
    <cellStyle name="Normal 95 27 9 5 2" xfId="48521" xr:uid="{00000000-0005-0000-0000-0000CBB30000}"/>
    <cellStyle name="Normal 95 27 9 6" xfId="29296" xr:uid="{00000000-0005-0000-0000-0000CCB30000}"/>
    <cellStyle name="Normal 95 27 9 7" xfId="33325" xr:uid="{00000000-0005-0000-0000-0000CDB30000}"/>
    <cellStyle name="Normal 95 27 9 8" xfId="37423" xr:uid="{00000000-0005-0000-0000-0000CEB30000}"/>
    <cellStyle name="Normal 95 28" xfId="5524" xr:uid="{00000000-0005-0000-0000-0000CFB30000}"/>
    <cellStyle name="Normal 95 28 10" xfId="6656" xr:uid="{00000000-0005-0000-0000-0000D0B30000}"/>
    <cellStyle name="Normal 95 28 10 2" xfId="8253" xr:uid="{00000000-0005-0000-0000-0000D1B30000}"/>
    <cellStyle name="Normal 95 28 10 2 2" xfId="19677" xr:uid="{00000000-0005-0000-0000-0000D2B30000}"/>
    <cellStyle name="Normal 95 28 10 2 2 2" xfId="50180" xr:uid="{00000000-0005-0000-0000-0000D3B30000}"/>
    <cellStyle name="Normal 95 28 10 2 3" xfId="39082" xr:uid="{00000000-0005-0000-0000-0000D4B30000}"/>
    <cellStyle name="Normal 95 28 10 3" xfId="9839" xr:uid="{00000000-0005-0000-0000-0000D5B30000}"/>
    <cellStyle name="Normal 95 28 10 3 2" xfId="21237" xr:uid="{00000000-0005-0000-0000-0000D6B30000}"/>
    <cellStyle name="Normal 95 28 10 3 2 2" xfId="51647" xr:uid="{00000000-0005-0000-0000-0000D7B30000}"/>
    <cellStyle name="Normal 95 28 10 3 3" xfId="40549" xr:uid="{00000000-0005-0000-0000-0000D8B30000}"/>
    <cellStyle name="Normal 95 28 10 4" xfId="13929" xr:uid="{00000000-0005-0000-0000-0000D9B30000}"/>
    <cellStyle name="Normal 95 28 10 4 2" xfId="25263" xr:uid="{00000000-0005-0000-0000-0000DAB30000}"/>
    <cellStyle name="Normal 95 28 10 4 2 2" xfId="55599" xr:uid="{00000000-0005-0000-0000-0000DBB30000}"/>
    <cellStyle name="Normal 95 28 10 4 3" xfId="44501" xr:uid="{00000000-0005-0000-0000-0000DCB30000}"/>
    <cellStyle name="Normal 95 28 10 5" xfId="18080" xr:uid="{00000000-0005-0000-0000-0000DDB30000}"/>
    <cellStyle name="Normal 95 28 10 5 2" xfId="48583" xr:uid="{00000000-0005-0000-0000-0000DEB30000}"/>
    <cellStyle name="Normal 95 28 10 6" xfId="29289" xr:uid="{00000000-0005-0000-0000-0000DFB30000}"/>
    <cellStyle name="Normal 95 28 10 7" xfId="33318" xr:uid="{00000000-0005-0000-0000-0000E0B30000}"/>
    <cellStyle name="Normal 95 28 10 8" xfId="37485" xr:uid="{00000000-0005-0000-0000-0000E1B30000}"/>
    <cellStyle name="Normal 95 28 11" xfId="6717" xr:uid="{00000000-0005-0000-0000-0000E2B30000}"/>
    <cellStyle name="Normal 95 28 11 2" xfId="8314" xr:uid="{00000000-0005-0000-0000-0000E3B30000}"/>
    <cellStyle name="Normal 95 28 11 2 2" xfId="19738" xr:uid="{00000000-0005-0000-0000-0000E4B30000}"/>
    <cellStyle name="Normal 95 28 11 2 2 2" xfId="50241" xr:uid="{00000000-0005-0000-0000-0000E5B30000}"/>
    <cellStyle name="Normal 95 28 11 2 3" xfId="39143" xr:uid="{00000000-0005-0000-0000-0000E6B30000}"/>
    <cellStyle name="Normal 95 28 11 3" xfId="9912" xr:uid="{00000000-0005-0000-0000-0000E7B30000}"/>
    <cellStyle name="Normal 95 28 11 3 2" xfId="21309" xr:uid="{00000000-0005-0000-0000-0000E8B30000}"/>
    <cellStyle name="Normal 95 28 11 3 2 2" xfId="51719" xr:uid="{00000000-0005-0000-0000-0000E9B30000}"/>
    <cellStyle name="Normal 95 28 11 3 3" xfId="40621" xr:uid="{00000000-0005-0000-0000-0000EAB30000}"/>
    <cellStyle name="Normal 95 28 11 4" xfId="14001" xr:uid="{00000000-0005-0000-0000-0000EBB30000}"/>
    <cellStyle name="Normal 95 28 11 4 2" xfId="25335" xr:uid="{00000000-0005-0000-0000-0000ECB30000}"/>
    <cellStyle name="Normal 95 28 11 4 2 2" xfId="55671" xr:uid="{00000000-0005-0000-0000-0000EDB30000}"/>
    <cellStyle name="Normal 95 28 11 4 3" xfId="44573" xr:uid="{00000000-0005-0000-0000-0000EEB30000}"/>
    <cellStyle name="Normal 95 28 11 5" xfId="18141" xr:uid="{00000000-0005-0000-0000-0000EFB30000}"/>
    <cellStyle name="Normal 95 28 11 5 2" xfId="48644" xr:uid="{00000000-0005-0000-0000-0000F0B30000}"/>
    <cellStyle name="Normal 95 28 11 6" xfId="29361" xr:uid="{00000000-0005-0000-0000-0000F1B30000}"/>
    <cellStyle name="Normal 95 28 11 7" xfId="33390" xr:uid="{00000000-0005-0000-0000-0000F2B30000}"/>
    <cellStyle name="Normal 95 28 11 8" xfId="37546" xr:uid="{00000000-0005-0000-0000-0000F3B30000}"/>
    <cellStyle name="Normal 95 28 12" xfId="6768" xr:uid="{00000000-0005-0000-0000-0000F4B30000}"/>
    <cellStyle name="Normal 95 28 12 2" xfId="8365" xr:uid="{00000000-0005-0000-0000-0000F5B30000}"/>
    <cellStyle name="Normal 95 28 12 2 2" xfId="19789" xr:uid="{00000000-0005-0000-0000-0000F6B30000}"/>
    <cellStyle name="Normal 95 28 12 2 2 2" xfId="50292" xr:uid="{00000000-0005-0000-0000-0000F7B30000}"/>
    <cellStyle name="Normal 95 28 12 2 3" xfId="39194" xr:uid="{00000000-0005-0000-0000-0000F8B30000}"/>
    <cellStyle name="Normal 95 28 12 3" xfId="9985" xr:uid="{00000000-0005-0000-0000-0000F9B30000}"/>
    <cellStyle name="Normal 95 28 12 3 2" xfId="21381" xr:uid="{00000000-0005-0000-0000-0000FAB30000}"/>
    <cellStyle name="Normal 95 28 12 3 2 2" xfId="51791" xr:uid="{00000000-0005-0000-0000-0000FBB30000}"/>
    <cellStyle name="Normal 95 28 12 3 3" xfId="40693" xr:uid="{00000000-0005-0000-0000-0000FCB30000}"/>
    <cellStyle name="Normal 95 28 12 4" xfId="14073" xr:uid="{00000000-0005-0000-0000-0000FDB30000}"/>
    <cellStyle name="Normal 95 28 12 4 2" xfId="25407" xr:uid="{00000000-0005-0000-0000-0000FEB30000}"/>
    <cellStyle name="Normal 95 28 12 4 2 2" xfId="55743" xr:uid="{00000000-0005-0000-0000-0000FFB30000}"/>
    <cellStyle name="Normal 95 28 12 4 3" xfId="44645" xr:uid="{00000000-0005-0000-0000-000000B40000}"/>
    <cellStyle name="Normal 95 28 12 5" xfId="18192" xr:uid="{00000000-0005-0000-0000-000001B40000}"/>
    <cellStyle name="Normal 95 28 12 5 2" xfId="48695" xr:uid="{00000000-0005-0000-0000-000002B40000}"/>
    <cellStyle name="Normal 95 28 12 6" xfId="29433" xr:uid="{00000000-0005-0000-0000-000003B40000}"/>
    <cellStyle name="Normal 95 28 12 7" xfId="33462" xr:uid="{00000000-0005-0000-0000-000004B40000}"/>
    <cellStyle name="Normal 95 28 12 8" xfId="37597" xr:uid="{00000000-0005-0000-0000-000005B40000}"/>
    <cellStyle name="Normal 95 28 13" xfId="6819" xr:uid="{00000000-0005-0000-0000-000006B40000}"/>
    <cellStyle name="Normal 95 28 13 2" xfId="8416" xr:uid="{00000000-0005-0000-0000-000007B40000}"/>
    <cellStyle name="Normal 95 28 13 2 2" xfId="19840" xr:uid="{00000000-0005-0000-0000-000008B40000}"/>
    <cellStyle name="Normal 95 28 13 2 2 2" xfId="50343" xr:uid="{00000000-0005-0000-0000-000009B40000}"/>
    <cellStyle name="Normal 95 28 13 2 3" xfId="39245" xr:uid="{00000000-0005-0000-0000-00000AB40000}"/>
    <cellStyle name="Normal 95 28 13 3" xfId="10050" xr:uid="{00000000-0005-0000-0000-00000BB40000}"/>
    <cellStyle name="Normal 95 28 13 3 2" xfId="21445" xr:uid="{00000000-0005-0000-0000-00000CB40000}"/>
    <cellStyle name="Normal 95 28 13 3 2 2" xfId="51855" xr:uid="{00000000-0005-0000-0000-00000DB40000}"/>
    <cellStyle name="Normal 95 28 13 3 3" xfId="40757" xr:uid="{00000000-0005-0000-0000-00000EB40000}"/>
    <cellStyle name="Normal 95 28 13 4" xfId="14137" xr:uid="{00000000-0005-0000-0000-00000FB40000}"/>
    <cellStyle name="Normal 95 28 13 4 2" xfId="25471" xr:uid="{00000000-0005-0000-0000-000010B40000}"/>
    <cellStyle name="Normal 95 28 13 4 2 2" xfId="55807" xr:uid="{00000000-0005-0000-0000-000011B40000}"/>
    <cellStyle name="Normal 95 28 13 4 3" xfId="44709" xr:uid="{00000000-0005-0000-0000-000012B40000}"/>
    <cellStyle name="Normal 95 28 13 5" xfId="18243" xr:uid="{00000000-0005-0000-0000-000013B40000}"/>
    <cellStyle name="Normal 95 28 13 5 2" xfId="48746" xr:uid="{00000000-0005-0000-0000-000014B40000}"/>
    <cellStyle name="Normal 95 28 13 6" xfId="29497" xr:uid="{00000000-0005-0000-0000-000015B40000}"/>
    <cellStyle name="Normal 95 28 13 7" xfId="33526" xr:uid="{00000000-0005-0000-0000-000016B40000}"/>
    <cellStyle name="Normal 95 28 13 8" xfId="37648" xr:uid="{00000000-0005-0000-0000-000017B40000}"/>
    <cellStyle name="Normal 95 28 14" xfId="6870" xr:uid="{00000000-0005-0000-0000-000018B40000}"/>
    <cellStyle name="Normal 95 28 14 2" xfId="8467" xr:uid="{00000000-0005-0000-0000-000019B40000}"/>
    <cellStyle name="Normal 95 28 14 2 2" xfId="19891" xr:uid="{00000000-0005-0000-0000-00001AB40000}"/>
    <cellStyle name="Normal 95 28 14 2 2 2" xfId="50394" xr:uid="{00000000-0005-0000-0000-00001BB40000}"/>
    <cellStyle name="Normal 95 28 14 2 3" xfId="39296" xr:uid="{00000000-0005-0000-0000-00001CB40000}"/>
    <cellStyle name="Normal 95 28 14 3" xfId="10115" xr:uid="{00000000-0005-0000-0000-00001DB40000}"/>
    <cellStyle name="Normal 95 28 14 3 2" xfId="21509" xr:uid="{00000000-0005-0000-0000-00001EB40000}"/>
    <cellStyle name="Normal 95 28 14 3 2 2" xfId="51919" xr:uid="{00000000-0005-0000-0000-00001FB40000}"/>
    <cellStyle name="Normal 95 28 14 3 3" xfId="40821" xr:uid="{00000000-0005-0000-0000-000020B40000}"/>
    <cellStyle name="Normal 95 28 14 4" xfId="14201" xr:uid="{00000000-0005-0000-0000-000021B40000}"/>
    <cellStyle name="Normal 95 28 14 4 2" xfId="25535" xr:uid="{00000000-0005-0000-0000-000022B40000}"/>
    <cellStyle name="Normal 95 28 14 4 2 2" xfId="55871" xr:uid="{00000000-0005-0000-0000-000023B40000}"/>
    <cellStyle name="Normal 95 28 14 4 3" xfId="44773" xr:uid="{00000000-0005-0000-0000-000024B40000}"/>
    <cellStyle name="Normal 95 28 14 5" xfId="18294" xr:uid="{00000000-0005-0000-0000-000025B40000}"/>
    <cellStyle name="Normal 95 28 14 5 2" xfId="48797" xr:uid="{00000000-0005-0000-0000-000026B40000}"/>
    <cellStyle name="Normal 95 28 14 6" xfId="29561" xr:uid="{00000000-0005-0000-0000-000027B40000}"/>
    <cellStyle name="Normal 95 28 14 7" xfId="33590" xr:uid="{00000000-0005-0000-0000-000028B40000}"/>
    <cellStyle name="Normal 95 28 14 8" xfId="37699" xr:uid="{00000000-0005-0000-0000-000029B40000}"/>
    <cellStyle name="Normal 95 28 15" xfId="6921" xr:uid="{00000000-0005-0000-0000-00002AB40000}"/>
    <cellStyle name="Normal 95 28 15 2" xfId="8518" xr:uid="{00000000-0005-0000-0000-00002BB40000}"/>
    <cellStyle name="Normal 95 28 15 2 2" xfId="19942" xr:uid="{00000000-0005-0000-0000-00002CB40000}"/>
    <cellStyle name="Normal 95 28 15 2 2 2" xfId="50445" xr:uid="{00000000-0005-0000-0000-00002DB40000}"/>
    <cellStyle name="Normal 95 28 15 2 3" xfId="39347" xr:uid="{00000000-0005-0000-0000-00002EB40000}"/>
    <cellStyle name="Normal 95 28 15 3" xfId="10177" xr:uid="{00000000-0005-0000-0000-00002FB40000}"/>
    <cellStyle name="Normal 95 28 15 3 2" xfId="21570" xr:uid="{00000000-0005-0000-0000-000030B40000}"/>
    <cellStyle name="Normal 95 28 15 3 2 2" xfId="51980" xr:uid="{00000000-0005-0000-0000-000031B40000}"/>
    <cellStyle name="Normal 95 28 15 3 3" xfId="40882" xr:uid="{00000000-0005-0000-0000-000032B40000}"/>
    <cellStyle name="Normal 95 28 15 4" xfId="14262" xr:uid="{00000000-0005-0000-0000-000033B40000}"/>
    <cellStyle name="Normal 95 28 15 4 2" xfId="25596" xr:uid="{00000000-0005-0000-0000-000034B40000}"/>
    <cellStyle name="Normal 95 28 15 4 2 2" xfId="55932" xr:uid="{00000000-0005-0000-0000-000035B40000}"/>
    <cellStyle name="Normal 95 28 15 4 3" xfId="44834" xr:uid="{00000000-0005-0000-0000-000036B40000}"/>
    <cellStyle name="Normal 95 28 15 5" xfId="18345" xr:uid="{00000000-0005-0000-0000-000037B40000}"/>
    <cellStyle name="Normal 95 28 15 5 2" xfId="48848" xr:uid="{00000000-0005-0000-0000-000038B40000}"/>
    <cellStyle name="Normal 95 28 15 6" xfId="29622" xr:uid="{00000000-0005-0000-0000-000039B40000}"/>
    <cellStyle name="Normal 95 28 15 7" xfId="33651" xr:uid="{00000000-0005-0000-0000-00003AB40000}"/>
    <cellStyle name="Normal 95 28 15 8" xfId="37750" xr:uid="{00000000-0005-0000-0000-00003BB40000}"/>
    <cellStyle name="Normal 95 28 16" xfId="6970" xr:uid="{00000000-0005-0000-0000-00003CB40000}"/>
    <cellStyle name="Normal 95 28 16 2" xfId="8567" xr:uid="{00000000-0005-0000-0000-00003DB40000}"/>
    <cellStyle name="Normal 95 28 16 2 2" xfId="19991" xr:uid="{00000000-0005-0000-0000-00003EB40000}"/>
    <cellStyle name="Normal 95 28 16 2 2 2" xfId="50494" xr:uid="{00000000-0005-0000-0000-00003FB40000}"/>
    <cellStyle name="Normal 95 28 16 2 3" xfId="39396" xr:uid="{00000000-0005-0000-0000-000040B40000}"/>
    <cellStyle name="Normal 95 28 16 3" xfId="10239" xr:uid="{00000000-0005-0000-0000-000041B40000}"/>
    <cellStyle name="Normal 95 28 16 3 2" xfId="21631" xr:uid="{00000000-0005-0000-0000-000042B40000}"/>
    <cellStyle name="Normal 95 28 16 3 2 2" xfId="52041" xr:uid="{00000000-0005-0000-0000-000043B40000}"/>
    <cellStyle name="Normal 95 28 16 3 3" xfId="40943" xr:uid="{00000000-0005-0000-0000-000044B40000}"/>
    <cellStyle name="Normal 95 28 16 4" xfId="14323" xr:uid="{00000000-0005-0000-0000-000045B40000}"/>
    <cellStyle name="Normal 95 28 16 4 2" xfId="25657" xr:uid="{00000000-0005-0000-0000-000046B40000}"/>
    <cellStyle name="Normal 95 28 16 4 2 2" xfId="55993" xr:uid="{00000000-0005-0000-0000-000047B40000}"/>
    <cellStyle name="Normal 95 28 16 4 3" xfId="44895" xr:uid="{00000000-0005-0000-0000-000048B40000}"/>
    <cellStyle name="Normal 95 28 16 5" xfId="18394" xr:uid="{00000000-0005-0000-0000-000049B40000}"/>
    <cellStyle name="Normal 95 28 16 5 2" xfId="48897" xr:uid="{00000000-0005-0000-0000-00004AB40000}"/>
    <cellStyle name="Normal 95 28 16 6" xfId="29683" xr:uid="{00000000-0005-0000-0000-00004BB40000}"/>
    <cellStyle name="Normal 95 28 16 7" xfId="33712" xr:uid="{00000000-0005-0000-0000-00004CB40000}"/>
    <cellStyle name="Normal 95 28 16 8" xfId="37799" xr:uid="{00000000-0005-0000-0000-00004DB40000}"/>
    <cellStyle name="Normal 95 28 17" xfId="7019" xr:uid="{00000000-0005-0000-0000-00004EB40000}"/>
    <cellStyle name="Normal 95 28 17 2" xfId="8616" xr:uid="{00000000-0005-0000-0000-00004FB40000}"/>
    <cellStyle name="Normal 95 28 17 2 2" xfId="20040" xr:uid="{00000000-0005-0000-0000-000050B40000}"/>
    <cellStyle name="Normal 95 28 17 2 2 2" xfId="50543" xr:uid="{00000000-0005-0000-0000-000051B40000}"/>
    <cellStyle name="Normal 95 28 17 2 3" xfId="39445" xr:uid="{00000000-0005-0000-0000-000052B40000}"/>
    <cellStyle name="Normal 95 28 17 3" xfId="10293" xr:uid="{00000000-0005-0000-0000-000053B40000}"/>
    <cellStyle name="Normal 95 28 17 3 2" xfId="21684" xr:uid="{00000000-0005-0000-0000-000054B40000}"/>
    <cellStyle name="Normal 95 28 17 3 2 2" xfId="52094" xr:uid="{00000000-0005-0000-0000-000055B40000}"/>
    <cellStyle name="Normal 95 28 17 3 3" xfId="40996" xr:uid="{00000000-0005-0000-0000-000056B40000}"/>
    <cellStyle name="Normal 95 28 17 4" xfId="14376" xr:uid="{00000000-0005-0000-0000-000057B40000}"/>
    <cellStyle name="Normal 95 28 17 4 2" xfId="25710" xr:uid="{00000000-0005-0000-0000-000058B40000}"/>
    <cellStyle name="Normal 95 28 17 4 2 2" xfId="56046" xr:uid="{00000000-0005-0000-0000-000059B40000}"/>
    <cellStyle name="Normal 95 28 17 4 3" xfId="44948" xr:uid="{00000000-0005-0000-0000-00005AB40000}"/>
    <cellStyle name="Normal 95 28 17 5" xfId="18443" xr:uid="{00000000-0005-0000-0000-00005BB40000}"/>
    <cellStyle name="Normal 95 28 17 5 2" xfId="48946" xr:uid="{00000000-0005-0000-0000-00005CB40000}"/>
    <cellStyle name="Normal 95 28 17 6" xfId="29736" xr:uid="{00000000-0005-0000-0000-00005DB40000}"/>
    <cellStyle name="Normal 95 28 17 7" xfId="33765" xr:uid="{00000000-0005-0000-0000-00005EB40000}"/>
    <cellStyle name="Normal 95 28 17 8" xfId="37848" xr:uid="{00000000-0005-0000-0000-00005FB40000}"/>
    <cellStyle name="Normal 95 28 18" xfId="7066" xr:uid="{00000000-0005-0000-0000-000060B40000}"/>
    <cellStyle name="Normal 95 28 18 2" xfId="8663" xr:uid="{00000000-0005-0000-0000-000061B40000}"/>
    <cellStyle name="Normal 95 28 18 2 2" xfId="20087" xr:uid="{00000000-0005-0000-0000-000062B40000}"/>
    <cellStyle name="Normal 95 28 18 2 2 2" xfId="50590" xr:uid="{00000000-0005-0000-0000-000063B40000}"/>
    <cellStyle name="Normal 95 28 18 2 3" xfId="39492" xr:uid="{00000000-0005-0000-0000-000064B40000}"/>
    <cellStyle name="Normal 95 28 18 3" xfId="10347" xr:uid="{00000000-0005-0000-0000-000065B40000}"/>
    <cellStyle name="Normal 95 28 18 3 2" xfId="21737" xr:uid="{00000000-0005-0000-0000-000066B40000}"/>
    <cellStyle name="Normal 95 28 18 3 2 2" xfId="52147" xr:uid="{00000000-0005-0000-0000-000067B40000}"/>
    <cellStyle name="Normal 95 28 18 3 3" xfId="41049" xr:uid="{00000000-0005-0000-0000-000068B40000}"/>
    <cellStyle name="Normal 95 28 18 4" xfId="14429" xr:uid="{00000000-0005-0000-0000-000069B40000}"/>
    <cellStyle name="Normal 95 28 18 4 2" xfId="25763" xr:uid="{00000000-0005-0000-0000-00006AB40000}"/>
    <cellStyle name="Normal 95 28 18 4 2 2" xfId="56099" xr:uid="{00000000-0005-0000-0000-00006BB40000}"/>
    <cellStyle name="Normal 95 28 18 4 3" xfId="45001" xr:uid="{00000000-0005-0000-0000-00006CB40000}"/>
    <cellStyle name="Normal 95 28 18 5" xfId="18490" xr:uid="{00000000-0005-0000-0000-00006DB40000}"/>
    <cellStyle name="Normal 95 28 18 5 2" xfId="48993" xr:uid="{00000000-0005-0000-0000-00006EB40000}"/>
    <cellStyle name="Normal 95 28 18 6" xfId="29789" xr:uid="{00000000-0005-0000-0000-00006FB40000}"/>
    <cellStyle name="Normal 95 28 18 7" xfId="33818" xr:uid="{00000000-0005-0000-0000-000070B40000}"/>
    <cellStyle name="Normal 95 28 18 8" xfId="37895" xr:uid="{00000000-0005-0000-0000-000071B40000}"/>
    <cellStyle name="Normal 95 28 19" xfId="7090" xr:uid="{00000000-0005-0000-0000-000072B40000}"/>
    <cellStyle name="Normal 95 28 19 2" xfId="8687" xr:uid="{00000000-0005-0000-0000-000073B40000}"/>
    <cellStyle name="Normal 95 28 19 2 2" xfId="20111" xr:uid="{00000000-0005-0000-0000-000074B40000}"/>
    <cellStyle name="Normal 95 28 19 2 2 2" xfId="50614" xr:uid="{00000000-0005-0000-0000-000075B40000}"/>
    <cellStyle name="Normal 95 28 19 2 3" xfId="39516" xr:uid="{00000000-0005-0000-0000-000076B40000}"/>
    <cellStyle name="Normal 95 28 19 3" xfId="10401" xr:uid="{00000000-0005-0000-0000-000077B40000}"/>
    <cellStyle name="Normal 95 28 19 3 2" xfId="21790" xr:uid="{00000000-0005-0000-0000-000078B40000}"/>
    <cellStyle name="Normal 95 28 19 3 2 2" xfId="52200" xr:uid="{00000000-0005-0000-0000-000079B40000}"/>
    <cellStyle name="Normal 95 28 19 3 3" xfId="41102" xr:uid="{00000000-0005-0000-0000-00007AB40000}"/>
    <cellStyle name="Normal 95 28 19 4" xfId="14482" xr:uid="{00000000-0005-0000-0000-00007BB40000}"/>
    <cellStyle name="Normal 95 28 19 4 2" xfId="25816" xr:uid="{00000000-0005-0000-0000-00007CB40000}"/>
    <cellStyle name="Normal 95 28 19 4 2 2" xfId="56152" xr:uid="{00000000-0005-0000-0000-00007DB40000}"/>
    <cellStyle name="Normal 95 28 19 4 3" xfId="45054" xr:uid="{00000000-0005-0000-0000-00007EB40000}"/>
    <cellStyle name="Normal 95 28 19 5" xfId="18514" xr:uid="{00000000-0005-0000-0000-00007FB40000}"/>
    <cellStyle name="Normal 95 28 19 5 2" xfId="49017" xr:uid="{00000000-0005-0000-0000-000080B40000}"/>
    <cellStyle name="Normal 95 28 19 6" xfId="29842" xr:uid="{00000000-0005-0000-0000-000081B40000}"/>
    <cellStyle name="Normal 95 28 19 7" xfId="33871" xr:uid="{00000000-0005-0000-0000-000082B40000}"/>
    <cellStyle name="Normal 95 28 19 8" xfId="37919" xr:uid="{00000000-0005-0000-0000-000083B40000}"/>
    <cellStyle name="Normal 95 28 2" xfId="6084" xr:uid="{00000000-0005-0000-0000-000084B40000}"/>
    <cellStyle name="Normal 95 28 2 2" xfId="7681" xr:uid="{00000000-0005-0000-0000-000085B40000}"/>
    <cellStyle name="Normal 95 28 2 2 2" xfId="19105" xr:uid="{00000000-0005-0000-0000-000086B40000}"/>
    <cellStyle name="Normal 95 28 2 2 2 2" xfId="49608" xr:uid="{00000000-0005-0000-0000-000087B40000}"/>
    <cellStyle name="Normal 95 28 2 2 3" xfId="38510" xr:uid="{00000000-0005-0000-0000-000088B40000}"/>
    <cellStyle name="Normal 95 28 2 3" xfId="9311" xr:uid="{00000000-0005-0000-0000-000089B40000}"/>
    <cellStyle name="Normal 95 28 2 3 2" xfId="20714" xr:uid="{00000000-0005-0000-0000-00008AB40000}"/>
    <cellStyle name="Normal 95 28 2 3 2 2" xfId="51124" xr:uid="{00000000-0005-0000-0000-00008BB40000}"/>
    <cellStyle name="Normal 95 28 2 3 3" xfId="40026" xr:uid="{00000000-0005-0000-0000-00008CB40000}"/>
    <cellStyle name="Normal 95 28 2 4" xfId="13406" xr:uid="{00000000-0005-0000-0000-00008DB40000}"/>
    <cellStyle name="Normal 95 28 2 4 2" xfId="24740" xr:uid="{00000000-0005-0000-0000-00008EB40000}"/>
    <cellStyle name="Normal 95 28 2 4 2 2" xfId="55076" xr:uid="{00000000-0005-0000-0000-00008FB40000}"/>
    <cellStyle name="Normal 95 28 2 4 3" xfId="43978" xr:uid="{00000000-0005-0000-0000-000090B40000}"/>
    <cellStyle name="Normal 95 28 2 5" xfId="17508" xr:uid="{00000000-0005-0000-0000-000091B40000}"/>
    <cellStyle name="Normal 95 28 2 5 2" xfId="48011" xr:uid="{00000000-0005-0000-0000-000092B40000}"/>
    <cellStyle name="Normal 95 28 2 6" xfId="28766" xr:uid="{00000000-0005-0000-0000-000093B40000}"/>
    <cellStyle name="Normal 95 28 2 7" xfId="32795" xr:uid="{00000000-0005-0000-0000-000094B40000}"/>
    <cellStyle name="Normal 95 28 2 8" xfId="36913" xr:uid="{00000000-0005-0000-0000-000095B40000}"/>
    <cellStyle name="Normal 95 28 20" xfId="7175" xr:uid="{00000000-0005-0000-0000-000096B40000}"/>
    <cellStyle name="Normal 95 28 20 2" xfId="10455" xr:uid="{00000000-0005-0000-0000-000097B40000}"/>
    <cellStyle name="Normal 95 28 20 2 2" xfId="21843" xr:uid="{00000000-0005-0000-0000-000098B40000}"/>
    <cellStyle name="Normal 95 28 20 2 2 2" xfId="52253" xr:uid="{00000000-0005-0000-0000-000099B40000}"/>
    <cellStyle name="Normal 95 28 20 2 3" xfId="41155" xr:uid="{00000000-0005-0000-0000-00009AB40000}"/>
    <cellStyle name="Normal 95 28 20 3" xfId="14535" xr:uid="{00000000-0005-0000-0000-00009BB40000}"/>
    <cellStyle name="Normal 95 28 20 3 2" xfId="25869" xr:uid="{00000000-0005-0000-0000-00009CB40000}"/>
    <cellStyle name="Normal 95 28 20 3 2 2" xfId="56205" xr:uid="{00000000-0005-0000-0000-00009DB40000}"/>
    <cellStyle name="Normal 95 28 20 3 3" xfId="45107" xr:uid="{00000000-0005-0000-0000-00009EB40000}"/>
    <cellStyle name="Normal 95 28 20 4" xfId="18599" xr:uid="{00000000-0005-0000-0000-00009FB40000}"/>
    <cellStyle name="Normal 95 28 20 4 2" xfId="49102" xr:uid="{00000000-0005-0000-0000-0000A0B40000}"/>
    <cellStyle name="Normal 95 28 20 5" xfId="29895" xr:uid="{00000000-0005-0000-0000-0000A1B40000}"/>
    <cellStyle name="Normal 95 28 20 6" xfId="33924" xr:uid="{00000000-0005-0000-0000-0000A2B40000}"/>
    <cellStyle name="Normal 95 28 20 7" xfId="38004" xr:uid="{00000000-0005-0000-0000-0000A3B40000}"/>
    <cellStyle name="Normal 95 28 21" xfId="10509" xr:uid="{00000000-0005-0000-0000-0000A4B40000}"/>
    <cellStyle name="Normal 95 28 21 2" xfId="14588" xr:uid="{00000000-0005-0000-0000-0000A5B40000}"/>
    <cellStyle name="Normal 95 28 21 2 2" xfId="25922" xr:uid="{00000000-0005-0000-0000-0000A6B40000}"/>
    <cellStyle name="Normal 95 28 21 2 2 2" xfId="56258" xr:uid="{00000000-0005-0000-0000-0000A7B40000}"/>
    <cellStyle name="Normal 95 28 21 2 3" xfId="45160" xr:uid="{00000000-0005-0000-0000-0000A8B40000}"/>
    <cellStyle name="Normal 95 28 21 3" xfId="21896" xr:uid="{00000000-0005-0000-0000-0000A9B40000}"/>
    <cellStyle name="Normal 95 28 21 3 2" xfId="52306" xr:uid="{00000000-0005-0000-0000-0000AAB40000}"/>
    <cellStyle name="Normal 95 28 21 4" xfId="29948" xr:uid="{00000000-0005-0000-0000-0000ABB40000}"/>
    <cellStyle name="Normal 95 28 21 5" xfId="33977" xr:uid="{00000000-0005-0000-0000-0000ACB40000}"/>
    <cellStyle name="Normal 95 28 21 6" xfId="41208" xr:uid="{00000000-0005-0000-0000-0000ADB40000}"/>
    <cellStyle name="Normal 95 28 22" xfId="10563" xr:uid="{00000000-0005-0000-0000-0000AEB40000}"/>
    <cellStyle name="Normal 95 28 22 2" xfId="14641" xr:uid="{00000000-0005-0000-0000-0000AFB40000}"/>
    <cellStyle name="Normal 95 28 22 2 2" xfId="25975" xr:uid="{00000000-0005-0000-0000-0000B0B40000}"/>
    <cellStyle name="Normal 95 28 22 2 2 2" xfId="56311" xr:uid="{00000000-0005-0000-0000-0000B1B40000}"/>
    <cellStyle name="Normal 95 28 22 2 3" xfId="45213" xr:uid="{00000000-0005-0000-0000-0000B2B40000}"/>
    <cellStyle name="Normal 95 28 22 3" xfId="21949" xr:uid="{00000000-0005-0000-0000-0000B3B40000}"/>
    <cellStyle name="Normal 95 28 22 3 2" xfId="52359" xr:uid="{00000000-0005-0000-0000-0000B4B40000}"/>
    <cellStyle name="Normal 95 28 22 4" xfId="30001" xr:uid="{00000000-0005-0000-0000-0000B5B40000}"/>
    <cellStyle name="Normal 95 28 22 5" xfId="34030" xr:uid="{00000000-0005-0000-0000-0000B6B40000}"/>
    <cellStyle name="Normal 95 28 22 6" xfId="41261" xr:uid="{00000000-0005-0000-0000-0000B7B40000}"/>
    <cellStyle name="Normal 95 28 23" xfId="10613" xr:uid="{00000000-0005-0000-0000-0000B8B40000}"/>
    <cellStyle name="Normal 95 28 23 2" xfId="14690" xr:uid="{00000000-0005-0000-0000-0000B9B40000}"/>
    <cellStyle name="Normal 95 28 23 2 2" xfId="26024" xr:uid="{00000000-0005-0000-0000-0000BAB40000}"/>
    <cellStyle name="Normal 95 28 23 2 2 2" xfId="56360" xr:uid="{00000000-0005-0000-0000-0000BBB40000}"/>
    <cellStyle name="Normal 95 28 23 2 3" xfId="45262" xr:uid="{00000000-0005-0000-0000-0000BCB40000}"/>
    <cellStyle name="Normal 95 28 23 3" xfId="21998" xr:uid="{00000000-0005-0000-0000-0000BDB40000}"/>
    <cellStyle name="Normal 95 28 23 3 2" xfId="52408" xr:uid="{00000000-0005-0000-0000-0000BEB40000}"/>
    <cellStyle name="Normal 95 28 23 4" xfId="30050" xr:uid="{00000000-0005-0000-0000-0000BFB40000}"/>
    <cellStyle name="Normal 95 28 23 5" xfId="34079" xr:uid="{00000000-0005-0000-0000-0000C0B40000}"/>
    <cellStyle name="Normal 95 28 23 6" xfId="41310" xr:uid="{00000000-0005-0000-0000-0000C1B40000}"/>
    <cellStyle name="Normal 95 28 24" xfId="10663" xr:uid="{00000000-0005-0000-0000-0000C2B40000}"/>
    <cellStyle name="Normal 95 28 24 2" xfId="14739" xr:uid="{00000000-0005-0000-0000-0000C3B40000}"/>
    <cellStyle name="Normal 95 28 24 2 2" xfId="26073" xr:uid="{00000000-0005-0000-0000-0000C4B40000}"/>
    <cellStyle name="Normal 95 28 24 2 2 2" xfId="56409" xr:uid="{00000000-0005-0000-0000-0000C5B40000}"/>
    <cellStyle name="Normal 95 28 24 2 3" xfId="45311" xr:uid="{00000000-0005-0000-0000-0000C6B40000}"/>
    <cellStyle name="Normal 95 28 24 3" xfId="22047" xr:uid="{00000000-0005-0000-0000-0000C7B40000}"/>
    <cellStyle name="Normal 95 28 24 3 2" xfId="52457" xr:uid="{00000000-0005-0000-0000-0000C8B40000}"/>
    <cellStyle name="Normal 95 28 24 4" xfId="30099" xr:uid="{00000000-0005-0000-0000-0000C9B40000}"/>
    <cellStyle name="Normal 95 28 24 5" xfId="34128" xr:uid="{00000000-0005-0000-0000-0000CAB40000}"/>
    <cellStyle name="Normal 95 28 24 6" xfId="41359" xr:uid="{00000000-0005-0000-0000-0000CBB40000}"/>
    <cellStyle name="Normal 95 28 25" xfId="10713" xr:uid="{00000000-0005-0000-0000-0000CCB40000}"/>
    <cellStyle name="Normal 95 28 25 2" xfId="14788" xr:uid="{00000000-0005-0000-0000-0000CDB40000}"/>
    <cellStyle name="Normal 95 28 25 2 2" xfId="26122" xr:uid="{00000000-0005-0000-0000-0000CEB40000}"/>
    <cellStyle name="Normal 95 28 25 2 2 2" xfId="56458" xr:uid="{00000000-0005-0000-0000-0000CFB40000}"/>
    <cellStyle name="Normal 95 28 25 2 3" xfId="45360" xr:uid="{00000000-0005-0000-0000-0000D0B40000}"/>
    <cellStyle name="Normal 95 28 25 3" xfId="22096" xr:uid="{00000000-0005-0000-0000-0000D1B40000}"/>
    <cellStyle name="Normal 95 28 25 3 2" xfId="52506" xr:uid="{00000000-0005-0000-0000-0000D2B40000}"/>
    <cellStyle name="Normal 95 28 25 4" xfId="30148" xr:uid="{00000000-0005-0000-0000-0000D3B40000}"/>
    <cellStyle name="Normal 95 28 25 5" xfId="34177" xr:uid="{00000000-0005-0000-0000-0000D4B40000}"/>
    <cellStyle name="Normal 95 28 25 6" xfId="41408" xr:uid="{00000000-0005-0000-0000-0000D5B40000}"/>
    <cellStyle name="Normal 95 28 26" xfId="11298" xr:uid="{00000000-0005-0000-0000-0000D6B40000}"/>
    <cellStyle name="Normal 95 28 26 2" xfId="15325" xr:uid="{00000000-0005-0000-0000-0000D7B40000}"/>
    <cellStyle name="Normal 95 28 26 2 2" xfId="26659" xr:uid="{00000000-0005-0000-0000-0000D8B40000}"/>
    <cellStyle name="Normal 95 28 26 2 2 2" xfId="56995" xr:uid="{00000000-0005-0000-0000-0000D9B40000}"/>
    <cellStyle name="Normal 95 28 26 2 3" xfId="45897" xr:uid="{00000000-0005-0000-0000-0000DAB40000}"/>
    <cellStyle name="Normal 95 28 26 3" xfId="22633" xr:uid="{00000000-0005-0000-0000-0000DBB40000}"/>
    <cellStyle name="Normal 95 28 26 3 2" xfId="53043" xr:uid="{00000000-0005-0000-0000-0000DCB40000}"/>
    <cellStyle name="Normal 95 28 26 4" xfId="30685" xr:uid="{00000000-0005-0000-0000-0000DDB40000}"/>
    <cellStyle name="Normal 95 28 26 5" xfId="34714" xr:uid="{00000000-0005-0000-0000-0000DEB40000}"/>
    <cellStyle name="Normal 95 28 26 6" xfId="41945" xr:uid="{00000000-0005-0000-0000-0000DFB40000}"/>
    <cellStyle name="Normal 95 28 27" xfId="11376" xr:uid="{00000000-0005-0000-0000-0000E0B40000}"/>
    <cellStyle name="Normal 95 28 27 2" xfId="15403" xr:uid="{00000000-0005-0000-0000-0000E1B40000}"/>
    <cellStyle name="Normal 95 28 27 2 2" xfId="26737" xr:uid="{00000000-0005-0000-0000-0000E2B40000}"/>
    <cellStyle name="Normal 95 28 27 2 2 2" xfId="57073" xr:uid="{00000000-0005-0000-0000-0000E3B40000}"/>
    <cellStyle name="Normal 95 28 27 2 3" xfId="45975" xr:uid="{00000000-0005-0000-0000-0000E4B40000}"/>
    <cellStyle name="Normal 95 28 27 3" xfId="22711" xr:uid="{00000000-0005-0000-0000-0000E5B40000}"/>
    <cellStyle name="Normal 95 28 27 3 2" xfId="53121" xr:uid="{00000000-0005-0000-0000-0000E6B40000}"/>
    <cellStyle name="Normal 95 28 27 4" xfId="30763" xr:uid="{00000000-0005-0000-0000-0000E7B40000}"/>
    <cellStyle name="Normal 95 28 27 5" xfId="34792" xr:uid="{00000000-0005-0000-0000-0000E8B40000}"/>
    <cellStyle name="Normal 95 28 27 6" xfId="42023" xr:uid="{00000000-0005-0000-0000-0000E9B40000}"/>
    <cellStyle name="Normal 95 28 28" xfId="11451" xr:uid="{00000000-0005-0000-0000-0000EAB40000}"/>
    <cellStyle name="Normal 95 28 28 2" xfId="15478" xr:uid="{00000000-0005-0000-0000-0000EBB40000}"/>
    <cellStyle name="Normal 95 28 28 2 2" xfId="26812" xr:uid="{00000000-0005-0000-0000-0000ECB40000}"/>
    <cellStyle name="Normal 95 28 28 2 2 2" xfId="57148" xr:uid="{00000000-0005-0000-0000-0000EDB40000}"/>
    <cellStyle name="Normal 95 28 28 2 3" xfId="46050" xr:uid="{00000000-0005-0000-0000-0000EEB40000}"/>
    <cellStyle name="Normal 95 28 28 3" xfId="22786" xr:uid="{00000000-0005-0000-0000-0000EFB40000}"/>
    <cellStyle name="Normal 95 28 28 3 2" xfId="53196" xr:uid="{00000000-0005-0000-0000-0000F0B40000}"/>
    <cellStyle name="Normal 95 28 28 4" xfId="30838" xr:uid="{00000000-0005-0000-0000-0000F1B40000}"/>
    <cellStyle name="Normal 95 28 28 5" xfId="34867" xr:uid="{00000000-0005-0000-0000-0000F2B40000}"/>
    <cellStyle name="Normal 95 28 28 6" xfId="42098" xr:uid="{00000000-0005-0000-0000-0000F3B40000}"/>
    <cellStyle name="Normal 95 28 29" xfId="11529" xr:uid="{00000000-0005-0000-0000-0000F4B40000}"/>
    <cellStyle name="Normal 95 28 29 2" xfId="15556" xr:uid="{00000000-0005-0000-0000-0000F5B40000}"/>
    <cellStyle name="Normal 95 28 29 2 2" xfId="26890" xr:uid="{00000000-0005-0000-0000-0000F6B40000}"/>
    <cellStyle name="Normal 95 28 29 2 2 2" xfId="57226" xr:uid="{00000000-0005-0000-0000-0000F7B40000}"/>
    <cellStyle name="Normal 95 28 29 2 3" xfId="46128" xr:uid="{00000000-0005-0000-0000-0000F8B40000}"/>
    <cellStyle name="Normal 95 28 29 3" xfId="22864" xr:uid="{00000000-0005-0000-0000-0000F9B40000}"/>
    <cellStyle name="Normal 95 28 29 3 2" xfId="53274" xr:uid="{00000000-0005-0000-0000-0000FAB40000}"/>
    <cellStyle name="Normal 95 28 29 4" xfId="30916" xr:uid="{00000000-0005-0000-0000-0000FBB40000}"/>
    <cellStyle name="Normal 95 28 29 5" xfId="34945" xr:uid="{00000000-0005-0000-0000-0000FCB40000}"/>
    <cellStyle name="Normal 95 28 29 6" xfId="42176" xr:uid="{00000000-0005-0000-0000-0000FDB40000}"/>
    <cellStyle name="Normal 95 28 3" xfId="6159" xr:uid="{00000000-0005-0000-0000-0000FEB40000}"/>
    <cellStyle name="Normal 95 28 3 2" xfId="7756" xr:uid="{00000000-0005-0000-0000-0000FFB40000}"/>
    <cellStyle name="Normal 95 28 3 2 2" xfId="19180" xr:uid="{00000000-0005-0000-0000-000000B50000}"/>
    <cellStyle name="Normal 95 28 3 2 2 2" xfId="49683" xr:uid="{00000000-0005-0000-0000-000001B50000}"/>
    <cellStyle name="Normal 95 28 3 2 3" xfId="38585" xr:uid="{00000000-0005-0000-0000-000002B50000}"/>
    <cellStyle name="Normal 95 28 3 3" xfId="9398" xr:uid="{00000000-0005-0000-0000-000003B50000}"/>
    <cellStyle name="Normal 95 28 3 3 2" xfId="20801" xr:uid="{00000000-0005-0000-0000-000004B50000}"/>
    <cellStyle name="Normal 95 28 3 3 2 2" xfId="51211" xr:uid="{00000000-0005-0000-0000-000005B50000}"/>
    <cellStyle name="Normal 95 28 3 3 3" xfId="40113" xr:uid="{00000000-0005-0000-0000-000006B50000}"/>
    <cellStyle name="Normal 95 28 3 4" xfId="13493" xr:uid="{00000000-0005-0000-0000-000007B50000}"/>
    <cellStyle name="Normal 95 28 3 4 2" xfId="24827" xr:uid="{00000000-0005-0000-0000-000008B50000}"/>
    <cellStyle name="Normal 95 28 3 4 2 2" xfId="55163" xr:uid="{00000000-0005-0000-0000-000009B50000}"/>
    <cellStyle name="Normal 95 28 3 4 3" xfId="44065" xr:uid="{00000000-0005-0000-0000-00000AB50000}"/>
    <cellStyle name="Normal 95 28 3 5" xfId="17583" xr:uid="{00000000-0005-0000-0000-00000BB50000}"/>
    <cellStyle name="Normal 95 28 3 5 2" xfId="48086" xr:uid="{00000000-0005-0000-0000-00000CB50000}"/>
    <cellStyle name="Normal 95 28 3 6" xfId="28853" xr:uid="{00000000-0005-0000-0000-00000DB50000}"/>
    <cellStyle name="Normal 95 28 3 7" xfId="32882" xr:uid="{00000000-0005-0000-0000-00000EB50000}"/>
    <cellStyle name="Normal 95 28 3 8" xfId="36988" xr:uid="{00000000-0005-0000-0000-00000FB50000}"/>
    <cellStyle name="Normal 95 28 30" xfId="11607" xr:uid="{00000000-0005-0000-0000-000010B50000}"/>
    <cellStyle name="Normal 95 28 30 2" xfId="15634" xr:uid="{00000000-0005-0000-0000-000011B50000}"/>
    <cellStyle name="Normal 95 28 30 2 2" xfId="26968" xr:uid="{00000000-0005-0000-0000-000012B50000}"/>
    <cellStyle name="Normal 95 28 30 2 2 2" xfId="57304" xr:uid="{00000000-0005-0000-0000-000013B50000}"/>
    <cellStyle name="Normal 95 28 30 2 3" xfId="46206" xr:uid="{00000000-0005-0000-0000-000014B50000}"/>
    <cellStyle name="Normal 95 28 30 3" xfId="22942" xr:uid="{00000000-0005-0000-0000-000015B50000}"/>
    <cellStyle name="Normal 95 28 30 3 2" xfId="53352" xr:uid="{00000000-0005-0000-0000-000016B50000}"/>
    <cellStyle name="Normal 95 28 30 4" xfId="30994" xr:uid="{00000000-0005-0000-0000-000017B50000}"/>
    <cellStyle name="Normal 95 28 30 5" xfId="35023" xr:uid="{00000000-0005-0000-0000-000018B50000}"/>
    <cellStyle name="Normal 95 28 30 6" xfId="42254" xr:uid="{00000000-0005-0000-0000-000019B50000}"/>
    <cellStyle name="Normal 95 28 31" xfId="11685" xr:uid="{00000000-0005-0000-0000-00001AB50000}"/>
    <cellStyle name="Normal 95 28 31 2" xfId="15712" xr:uid="{00000000-0005-0000-0000-00001BB50000}"/>
    <cellStyle name="Normal 95 28 31 2 2" xfId="27046" xr:uid="{00000000-0005-0000-0000-00001CB50000}"/>
    <cellStyle name="Normal 95 28 31 2 2 2" xfId="57382" xr:uid="{00000000-0005-0000-0000-00001DB50000}"/>
    <cellStyle name="Normal 95 28 31 2 3" xfId="46284" xr:uid="{00000000-0005-0000-0000-00001EB50000}"/>
    <cellStyle name="Normal 95 28 31 3" xfId="23020" xr:uid="{00000000-0005-0000-0000-00001FB50000}"/>
    <cellStyle name="Normal 95 28 31 3 2" xfId="53430" xr:uid="{00000000-0005-0000-0000-000020B50000}"/>
    <cellStyle name="Normal 95 28 31 4" xfId="31072" xr:uid="{00000000-0005-0000-0000-000021B50000}"/>
    <cellStyle name="Normal 95 28 31 5" xfId="35101" xr:uid="{00000000-0005-0000-0000-000022B50000}"/>
    <cellStyle name="Normal 95 28 31 6" xfId="42332" xr:uid="{00000000-0005-0000-0000-000023B50000}"/>
    <cellStyle name="Normal 95 28 32" xfId="11763" xr:uid="{00000000-0005-0000-0000-000024B50000}"/>
    <cellStyle name="Normal 95 28 32 2" xfId="15790" xr:uid="{00000000-0005-0000-0000-000025B50000}"/>
    <cellStyle name="Normal 95 28 32 2 2" xfId="27124" xr:uid="{00000000-0005-0000-0000-000026B50000}"/>
    <cellStyle name="Normal 95 28 32 2 2 2" xfId="57460" xr:uid="{00000000-0005-0000-0000-000027B50000}"/>
    <cellStyle name="Normal 95 28 32 2 3" xfId="46362" xr:uid="{00000000-0005-0000-0000-000028B50000}"/>
    <cellStyle name="Normal 95 28 32 3" xfId="23098" xr:uid="{00000000-0005-0000-0000-000029B50000}"/>
    <cellStyle name="Normal 95 28 32 3 2" xfId="53508" xr:uid="{00000000-0005-0000-0000-00002AB50000}"/>
    <cellStyle name="Normal 95 28 32 4" xfId="31150" xr:uid="{00000000-0005-0000-0000-00002BB50000}"/>
    <cellStyle name="Normal 95 28 32 5" xfId="35179" xr:uid="{00000000-0005-0000-0000-00002CB50000}"/>
    <cellStyle name="Normal 95 28 32 6" xfId="42410" xr:uid="{00000000-0005-0000-0000-00002DB50000}"/>
    <cellStyle name="Normal 95 28 33" xfId="11841" xr:uid="{00000000-0005-0000-0000-00002EB50000}"/>
    <cellStyle name="Normal 95 28 33 2" xfId="15868" xr:uid="{00000000-0005-0000-0000-00002FB50000}"/>
    <cellStyle name="Normal 95 28 33 2 2" xfId="27202" xr:uid="{00000000-0005-0000-0000-000030B50000}"/>
    <cellStyle name="Normal 95 28 33 2 2 2" xfId="57538" xr:uid="{00000000-0005-0000-0000-000031B50000}"/>
    <cellStyle name="Normal 95 28 33 2 3" xfId="46440" xr:uid="{00000000-0005-0000-0000-000032B50000}"/>
    <cellStyle name="Normal 95 28 33 3" xfId="23176" xr:uid="{00000000-0005-0000-0000-000033B50000}"/>
    <cellStyle name="Normal 95 28 33 3 2" xfId="53586" xr:uid="{00000000-0005-0000-0000-000034B50000}"/>
    <cellStyle name="Normal 95 28 33 4" xfId="31228" xr:uid="{00000000-0005-0000-0000-000035B50000}"/>
    <cellStyle name="Normal 95 28 33 5" xfId="35257" xr:uid="{00000000-0005-0000-0000-000036B50000}"/>
    <cellStyle name="Normal 95 28 33 6" xfId="42488" xr:uid="{00000000-0005-0000-0000-000037B50000}"/>
    <cellStyle name="Normal 95 28 34" xfId="11919" xr:uid="{00000000-0005-0000-0000-000038B50000}"/>
    <cellStyle name="Normal 95 28 34 2" xfId="15946" xr:uid="{00000000-0005-0000-0000-000039B50000}"/>
    <cellStyle name="Normal 95 28 34 2 2" xfId="27280" xr:uid="{00000000-0005-0000-0000-00003AB50000}"/>
    <cellStyle name="Normal 95 28 34 2 2 2" xfId="57616" xr:uid="{00000000-0005-0000-0000-00003BB50000}"/>
    <cellStyle name="Normal 95 28 34 2 3" xfId="46518" xr:uid="{00000000-0005-0000-0000-00003CB50000}"/>
    <cellStyle name="Normal 95 28 34 3" xfId="23254" xr:uid="{00000000-0005-0000-0000-00003DB50000}"/>
    <cellStyle name="Normal 95 28 34 3 2" xfId="53664" xr:uid="{00000000-0005-0000-0000-00003EB50000}"/>
    <cellStyle name="Normal 95 28 34 4" xfId="31306" xr:uid="{00000000-0005-0000-0000-00003FB50000}"/>
    <cellStyle name="Normal 95 28 34 5" xfId="35335" xr:uid="{00000000-0005-0000-0000-000040B50000}"/>
    <cellStyle name="Normal 95 28 34 6" xfId="42566" xr:uid="{00000000-0005-0000-0000-000041B50000}"/>
    <cellStyle name="Normal 95 28 35" xfId="11997" xr:uid="{00000000-0005-0000-0000-000042B50000}"/>
    <cellStyle name="Normal 95 28 35 2" xfId="16024" xr:uid="{00000000-0005-0000-0000-000043B50000}"/>
    <cellStyle name="Normal 95 28 35 2 2" xfId="27358" xr:uid="{00000000-0005-0000-0000-000044B50000}"/>
    <cellStyle name="Normal 95 28 35 2 2 2" xfId="57694" xr:uid="{00000000-0005-0000-0000-000045B50000}"/>
    <cellStyle name="Normal 95 28 35 2 3" xfId="46596" xr:uid="{00000000-0005-0000-0000-000046B50000}"/>
    <cellStyle name="Normal 95 28 35 3" xfId="23332" xr:uid="{00000000-0005-0000-0000-000047B50000}"/>
    <cellStyle name="Normal 95 28 35 3 2" xfId="53742" xr:uid="{00000000-0005-0000-0000-000048B50000}"/>
    <cellStyle name="Normal 95 28 35 4" xfId="31384" xr:uid="{00000000-0005-0000-0000-000049B50000}"/>
    <cellStyle name="Normal 95 28 35 5" xfId="35413" xr:uid="{00000000-0005-0000-0000-00004AB50000}"/>
    <cellStyle name="Normal 95 28 35 6" xfId="42644" xr:uid="{00000000-0005-0000-0000-00004BB50000}"/>
    <cellStyle name="Normal 95 28 36" xfId="12074" xr:uid="{00000000-0005-0000-0000-00004CB50000}"/>
    <cellStyle name="Normal 95 28 36 2" xfId="16101" xr:uid="{00000000-0005-0000-0000-00004DB50000}"/>
    <cellStyle name="Normal 95 28 36 2 2" xfId="27435" xr:uid="{00000000-0005-0000-0000-00004EB50000}"/>
    <cellStyle name="Normal 95 28 36 2 2 2" xfId="57771" xr:uid="{00000000-0005-0000-0000-00004FB50000}"/>
    <cellStyle name="Normal 95 28 36 2 3" xfId="46673" xr:uid="{00000000-0005-0000-0000-000050B50000}"/>
    <cellStyle name="Normal 95 28 36 3" xfId="23409" xr:uid="{00000000-0005-0000-0000-000051B50000}"/>
    <cellStyle name="Normal 95 28 36 3 2" xfId="53819" xr:uid="{00000000-0005-0000-0000-000052B50000}"/>
    <cellStyle name="Normal 95 28 36 4" xfId="31461" xr:uid="{00000000-0005-0000-0000-000053B50000}"/>
    <cellStyle name="Normal 95 28 36 5" xfId="35490" xr:uid="{00000000-0005-0000-0000-000054B50000}"/>
    <cellStyle name="Normal 95 28 36 6" xfId="42721" xr:uid="{00000000-0005-0000-0000-000055B50000}"/>
    <cellStyle name="Normal 95 28 37" xfId="12151" xr:uid="{00000000-0005-0000-0000-000056B50000}"/>
    <cellStyle name="Normal 95 28 37 2" xfId="16178" xr:uid="{00000000-0005-0000-0000-000057B50000}"/>
    <cellStyle name="Normal 95 28 37 2 2" xfId="27512" xr:uid="{00000000-0005-0000-0000-000058B50000}"/>
    <cellStyle name="Normal 95 28 37 2 2 2" xfId="57848" xr:uid="{00000000-0005-0000-0000-000059B50000}"/>
    <cellStyle name="Normal 95 28 37 2 3" xfId="46750" xr:uid="{00000000-0005-0000-0000-00005AB50000}"/>
    <cellStyle name="Normal 95 28 37 3" xfId="23486" xr:uid="{00000000-0005-0000-0000-00005BB50000}"/>
    <cellStyle name="Normal 95 28 37 3 2" xfId="53896" xr:uid="{00000000-0005-0000-0000-00005CB50000}"/>
    <cellStyle name="Normal 95 28 37 4" xfId="31538" xr:uid="{00000000-0005-0000-0000-00005DB50000}"/>
    <cellStyle name="Normal 95 28 37 5" xfId="35567" xr:uid="{00000000-0005-0000-0000-00005EB50000}"/>
    <cellStyle name="Normal 95 28 37 6" xfId="42798" xr:uid="{00000000-0005-0000-0000-00005FB50000}"/>
    <cellStyle name="Normal 95 28 38" xfId="12224" xr:uid="{00000000-0005-0000-0000-000060B50000}"/>
    <cellStyle name="Normal 95 28 38 2" xfId="16251" xr:uid="{00000000-0005-0000-0000-000061B50000}"/>
    <cellStyle name="Normal 95 28 38 2 2" xfId="27585" xr:uid="{00000000-0005-0000-0000-000062B50000}"/>
    <cellStyle name="Normal 95 28 38 2 2 2" xfId="57921" xr:uid="{00000000-0005-0000-0000-000063B50000}"/>
    <cellStyle name="Normal 95 28 38 2 3" xfId="46823" xr:uid="{00000000-0005-0000-0000-000064B50000}"/>
    <cellStyle name="Normal 95 28 38 3" xfId="23559" xr:uid="{00000000-0005-0000-0000-000065B50000}"/>
    <cellStyle name="Normal 95 28 38 3 2" xfId="53969" xr:uid="{00000000-0005-0000-0000-000066B50000}"/>
    <cellStyle name="Normal 95 28 38 4" xfId="31611" xr:uid="{00000000-0005-0000-0000-000067B50000}"/>
    <cellStyle name="Normal 95 28 38 5" xfId="35640" xr:uid="{00000000-0005-0000-0000-000068B50000}"/>
    <cellStyle name="Normal 95 28 38 6" xfId="42871" xr:uid="{00000000-0005-0000-0000-000069B50000}"/>
    <cellStyle name="Normal 95 28 39" xfId="12297" xr:uid="{00000000-0005-0000-0000-00006AB50000}"/>
    <cellStyle name="Normal 95 28 39 2" xfId="16324" xr:uid="{00000000-0005-0000-0000-00006BB50000}"/>
    <cellStyle name="Normal 95 28 39 2 2" xfId="27658" xr:uid="{00000000-0005-0000-0000-00006CB50000}"/>
    <cellStyle name="Normal 95 28 39 2 2 2" xfId="57994" xr:uid="{00000000-0005-0000-0000-00006DB50000}"/>
    <cellStyle name="Normal 95 28 39 2 3" xfId="46896" xr:uid="{00000000-0005-0000-0000-00006EB50000}"/>
    <cellStyle name="Normal 95 28 39 3" xfId="23632" xr:uid="{00000000-0005-0000-0000-00006FB50000}"/>
    <cellStyle name="Normal 95 28 39 3 2" xfId="54042" xr:uid="{00000000-0005-0000-0000-000070B50000}"/>
    <cellStyle name="Normal 95 28 39 4" xfId="31684" xr:uid="{00000000-0005-0000-0000-000071B50000}"/>
    <cellStyle name="Normal 95 28 39 5" xfId="35713" xr:uid="{00000000-0005-0000-0000-000072B50000}"/>
    <cellStyle name="Normal 95 28 39 6" xfId="42944" xr:uid="{00000000-0005-0000-0000-000073B50000}"/>
    <cellStyle name="Normal 95 28 4" xfId="6234" xr:uid="{00000000-0005-0000-0000-000074B50000}"/>
    <cellStyle name="Normal 95 28 4 2" xfId="7831" xr:uid="{00000000-0005-0000-0000-000075B50000}"/>
    <cellStyle name="Normal 95 28 4 2 2" xfId="19255" xr:uid="{00000000-0005-0000-0000-000076B50000}"/>
    <cellStyle name="Normal 95 28 4 2 2 2" xfId="49758" xr:uid="{00000000-0005-0000-0000-000077B50000}"/>
    <cellStyle name="Normal 95 28 4 2 3" xfId="38660" xr:uid="{00000000-0005-0000-0000-000078B50000}"/>
    <cellStyle name="Normal 95 28 4 3" xfId="9384" xr:uid="{00000000-0005-0000-0000-000079B50000}"/>
    <cellStyle name="Normal 95 28 4 3 2" xfId="20787" xr:uid="{00000000-0005-0000-0000-00007AB50000}"/>
    <cellStyle name="Normal 95 28 4 3 2 2" xfId="51197" xr:uid="{00000000-0005-0000-0000-00007BB50000}"/>
    <cellStyle name="Normal 95 28 4 3 3" xfId="40099" xr:uid="{00000000-0005-0000-0000-00007CB50000}"/>
    <cellStyle name="Normal 95 28 4 4" xfId="13479" xr:uid="{00000000-0005-0000-0000-00007DB50000}"/>
    <cellStyle name="Normal 95 28 4 4 2" xfId="24813" xr:uid="{00000000-0005-0000-0000-00007EB50000}"/>
    <cellStyle name="Normal 95 28 4 4 2 2" xfId="55149" xr:uid="{00000000-0005-0000-0000-00007FB50000}"/>
    <cellStyle name="Normal 95 28 4 4 3" xfId="44051" xr:uid="{00000000-0005-0000-0000-000080B50000}"/>
    <cellStyle name="Normal 95 28 4 5" xfId="17658" xr:uid="{00000000-0005-0000-0000-000081B50000}"/>
    <cellStyle name="Normal 95 28 4 5 2" xfId="48161" xr:uid="{00000000-0005-0000-0000-000082B50000}"/>
    <cellStyle name="Normal 95 28 4 6" xfId="28839" xr:uid="{00000000-0005-0000-0000-000083B50000}"/>
    <cellStyle name="Normal 95 28 4 7" xfId="32868" xr:uid="{00000000-0005-0000-0000-000084B50000}"/>
    <cellStyle name="Normal 95 28 4 8" xfId="37063" xr:uid="{00000000-0005-0000-0000-000085B50000}"/>
    <cellStyle name="Normal 95 28 40" xfId="12362" xr:uid="{00000000-0005-0000-0000-000086B50000}"/>
    <cellStyle name="Normal 95 28 40 2" xfId="16389" xr:uid="{00000000-0005-0000-0000-000087B50000}"/>
    <cellStyle name="Normal 95 28 40 2 2" xfId="27723" xr:uid="{00000000-0005-0000-0000-000088B50000}"/>
    <cellStyle name="Normal 95 28 40 2 2 2" xfId="58059" xr:uid="{00000000-0005-0000-0000-000089B50000}"/>
    <cellStyle name="Normal 95 28 40 2 3" xfId="46961" xr:uid="{00000000-0005-0000-0000-00008AB50000}"/>
    <cellStyle name="Normal 95 28 40 3" xfId="23697" xr:uid="{00000000-0005-0000-0000-00008BB50000}"/>
    <cellStyle name="Normal 95 28 40 3 2" xfId="54107" xr:uid="{00000000-0005-0000-0000-00008CB50000}"/>
    <cellStyle name="Normal 95 28 40 4" xfId="31749" xr:uid="{00000000-0005-0000-0000-00008DB50000}"/>
    <cellStyle name="Normal 95 28 40 5" xfId="35778" xr:uid="{00000000-0005-0000-0000-00008EB50000}"/>
    <cellStyle name="Normal 95 28 40 6" xfId="43009" xr:uid="{00000000-0005-0000-0000-00008FB50000}"/>
    <cellStyle name="Normal 95 28 41" xfId="12427" xr:uid="{00000000-0005-0000-0000-000090B50000}"/>
    <cellStyle name="Normal 95 28 41 2" xfId="16454" xr:uid="{00000000-0005-0000-0000-000091B50000}"/>
    <cellStyle name="Normal 95 28 41 2 2" xfId="27788" xr:uid="{00000000-0005-0000-0000-000092B50000}"/>
    <cellStyle name="Normal 95 28 41 2 2 2" xfId="58124" xr:uid="{00000000-0005-0000-0000-000093B50000}"/>
    <cellStyle name="Normal 95 28 41 2 3" xfId="47026" xr:uid="{00000000-0005-0000-0000-000094B50000}"/>
    <cellStyle name="Normal 95 28 41 3" xfId="23762" xr:uid="{00000000-0005-0000-0000-000095B50000}"/>
    <cellStyle name="Normal 95 28 41 3 2" xfId="54172" xr:uid="{00000000-0005-0000-0000-000096B50000}"/>
    <cellStyle name="Normal 95 28 41 4" xfId="31814" xr:uid="{00000000-0005-0000-0000-000097B50000}"/>
    <cellStyle name="Normal 95 28 41 5" xfId="35843" xr:uid="{00000000-0005-0000-0000-000098B50000}"/>
    <cellStyle name="Normal 95 28 41 6" xfId="43074" xr:uid="{00000000-0005-0000-0000-000099B50000}"/>
    <cellStyle name="Normal 95 28 42" xfId="12480" xr:uid="{00000000-0005-0000-0000-00009AB50000}"/>
    <cellStyle name="Normal 95 28 42 2" xfId="16507" xr:uid="{00000000-0005-0000-0000-00009BB50000}"/>
    <cellStyle name="Normal 95 28 42 2 2" xfId="27841" xr:uid="{00000000-0005-0000-0000-00009CB50000}"/>
    <cellStyle name="Normal 95 28 42 2 2 2" xfId="58177" xr:uid="{00000000-0005-0000-0000-00009DB50000}"/>
    <cellStyle name="Normal 95 28 42 2 3" xfId="47079" xr:uid="{00000000-0005-0000-0000-00009EB50000}"/>
    <cellStyle name="Normal 95 28 42 3" xfId="23815" xr:uid="{00000000-0005-0000-0000-00009FB50000}"/>
    <cellStyle name="Normal 95 28 42 3 2" xfId="54225" xr:uid="{00000000-0005-0000-0000-0000A0B50000}"/>
    <cellStyle name="Normal 95 28 42 4" xfId="31867" xr:uid="{00000000-0005-0000-0000-0000A1B50000}"/>
    <cellStyle name="Normal 95 28 42 5" xfId="35896" xr:uid="{00000000-0005-0000-0000-0000A2B50000}"/>
    <cellStyle name="Normal 95 28 42 6" xfId="43127" xr:uid="{00000000-0005-0000-0000-0000A3B50000}"/>
    <cellStyle name="Normal 95 28 43" xfId="12533" xr:uid="{00000000-0005-0000-0000-0000A4B50000}"/>
    <cellStyle name="Normal 95 28 43 2" xfId="16560" xr:uid="{00000000-0005-0000-0000-0000A5B50000}"/>
    <cellStyle name="Normal 95 28 43 2 2" xfId="27894" xr:uid="{00000000-0005-0000-0000-0000A6B50000}"/>
    <cellStyle name="Normal 95 28 43 2 2 2" xfId="58230" xr:uid="{00000000-0005-0000-0000-0000A7B50000}"/>
    <cellStyle name="Normal 95 28 43 2 3" xfId="47132" xr:uid="{00000000-0005-0000-0000-0000A8B50000}"/>
    <cellStyle name="Normal 95 28 43 3" xfId="23868" xr:uid="{00000000-0005-0000-0000-0000A9B50000}"/>
    <cellStyle name="Normal 95 28 43 3 2" xfId="54278" xr:uid="{00000000-0005-0000-0000-0000AAB50000}"/>
    <cellStyle name="Normal 95 28 43 4" xfId="31920" xr:uid="{00000000-0005-0000-0000-0000ABB50000}"/>
    <cellStyle name="Normal 95 28 43 5" xfId="35949" xr:uid="{00000000-0005-0000-0000-0000ACB50000}"/>
    <cellStyle name="Normal 95 28 43 6" xfId="43180" xr:uid="{00000000-0005-0000-0000-0000ADB50000}"/>
    <cellStyle name="Normal 95 28 44" xfId="12586" xr:uid="{00000000-0005-0000-0000-0000AEB50000}"/>
    <cellStyle name="Normal 95 28 44 2" xfId="16613" xr:uid="{00000000-0005-0000-0000-0000AFB50000}"/>
    <cellStyle name="Normal 95 28 44 2 2" xfId="27947" xr:uid="{00000000-0005-0000-0000-0000B0B50000}"/>
    <cellStyle name="Normal 95 28 44 2 2 2" xfId="58283" xr:uid="{00000000-0005-0000-0000-0000B1B50000}"/>
    <cellStyle name="Normal 95 28 44 2 3" xfId="47185" xr:uid="{00000000-0005-0000-0000-0000B2B50000}"/>
    <cellStyle name="Normal 95 28 44 3" xfId="23921" xr:uid="{00000000-0005-0000-0000-0000B3B50000}"/>
    <cellStyle name="Normal 95 28 44 3 2" xfId="54331" xr:uid="{00000000-0005-0000-0000-0000B4B50000}"/>
    <cellStyle name="Normal 95 28 44 4" xfId="31973" xr:uid="{00000000-0005-0000-0000-0000B5B50000}"/>
    <cellStyle name="Normal 95 28 44 5" xfId="36002" xr:uid="{00000000-0005-0000-0000-0000B6B50000}"/>
    <cellStyle name="Normal 95 28 44 6" xfId="43233" xr:uid="{00000000-0005-0000-0000-0000B7B50000}"/>
    <cellStyle name="Normal 95 28 45" xfId="12639" xr:uid="{00000000-0005-0000-0000-0000B8B50000}"/>
    <cellStyle name="Normal 95 28 45 2" xfId="16666" xr:uid="{00000000-0005-0000-0000-0000B9B50000}"/>
    <cellStyle name="Normal 95 28 45 2 2" xfId="28000" xr:uid="{00000000-0005-0000-0000-0000BAB50000}"/>
    <cellStyle name="Normal 95 28 45 2 2 2" xfId="58336" xr:uid="{00000000-0005-0000-0000-0000BBB50000}"/>
    <cellStyle name="Normal 95 28 45 2 3" xfId="47238" xr:uid="{00000000-0005-0000-0000-0000BCB50000}"/>
    <cellStyle name="Normal 95 28 45 3" xfId="23974" xr:uid="{00000000-0005-0000-0000-0000BDB50000}"/>
    <cellStyle name="Normal 95 28 45 3 2" xfId="54384" xr:uid="{00000000-0005-0000-0000-0000BEB50000}"/>
    <cellStyle name="Normal 95 28 45 4" xfId="32026" xr:uid="{00000000-0005-0000-0000-0000BFB50000}"/>
    <cellStyle name="Normal 95 28 45 5" xfId="36055" xr:uid="{00000000-0005-0000-0000-0000C0B50000}"/>
    <cellStyle name="Normal 95 28 45 6" xfId="43286" xr:uid="{00000000-0005-0000-0000-0000C1B50000}"/>
    <cellStyle name="Normal 95 28 46" xfId="12691" xr:uid="{00000000-0005-0000-0000-0000C2B50000}"/>
    <cellStyle name="Normal 95 28 46 2" xfId="16718" xr:uid="{00000000-0005-0000-0000-0000C3B50000}"/>
    <cellStyle name="Normal 95 28 46 2 2" xfId="28052" xr:uid="{00000000-0005-0000-0000-0000C4B50000}"/>
    <cellStyle name="Normal 95 28 46 2 2 2" xfId="58388" xr:uid="{00000000-0005-0000-0000-0000C5B50000}"/>
    <cellStyle name="Normal 95 28 46 2 3" xfId="47290" xr:uid="{00000000-0005-0000-0000-0000C6B50000}"/>
    <cellStyle name="Normal 95 28 46 3" xfId="24026" xr:uid="{00000000-0005-0000-0000-0000C7B50000}"/>
    <cellStyle name="Normal 95 28 46 3 2" xfId="54436" xr:uid="{00000000-0005-0000-0000-0000C8B50000}"/>
    <cellStyle name="Normal 95 28 46 4" xfId="32078" xr:uid="{00000000-0005-0000-0000-0000C9B50000}"/>
    <cellStyle name="Normal 95 28 46 5" xfId="36107" xr:uid="{00000000-0005-0000-0000-0000CAB50000}"/>
    <cellStyle name="Normal 95 28 46 6" xfId="43338" xr:uid="{00000000-0005-0000-0000-0000CBB50000}"/>
    <cellStyle name="Normal 95 28 47" xfId="12743" xr:uid="{00000000-0005-0000-0000-0000CCB50000}"/>
    <cellStyle name="Normal 95 28 47 2" xfId="16770" xr:uid="{00000000-0005-0000-0000-0000CDB50000}"/>
    <cellStyle name="Normal 95 28 47 2 2" xfId="28104" xr:uid="{00000000-0005-0000-0000-0000CEB50000}"/>
    <cellStyle name="Normal 95 28 47 2 2 2" xfId="58440" xr:uid="{00000000-0005-0000-0000-0000CFB50000}"/>
    <cellStyle name="Normal 95 28 47 2 3" xfId="47342" xr:uid="{00000000-0005-0000-0000-0000D0B50000}"/>
    <cellStyle name="Normal 95 28 47 3" xfId="24078" xr:uid="{00000000-0005-0000-0000-0000D1B50000}"/>
    <cellStyle name="Normal 95 28 47 3 2" xfId="54488" xr:uid="{00000000-0005-0000-0000-0000D2B50000}"/>
    <cellStyle name="Normal 95 28 47 4" xfId="32130" xr:uid="{00000000-0005-0000-0000-0000D3B50000}"/>
    <cellStyle name="Normal 95 28 47 5" xfId="36159" xr:uid="{00000000-0005-0000-0000-0000D4B50000}"/>
    <cellStyle name="Normal 95 28 47 6" xfId="43390" xr:uid="{00000000-0005-0000-0000-0000D5B50000}"/>
    <cellStyle name="Normal 95 28 48" xfId="12792" xr:uid="{00000000-0005-0000-0000-0000D6B50000}"/>
    <cellStyle name="Normal 95 28 48 2" xfId="16819" xr:uid="{00000000-0005-0000-0000-0000D7B50000}"/>
    <cellStyle name="Normal 95 28 48 2 2" xfId="28153" xr:uid="{00000000-0005-0000-0000-0000D8B50000}"/>
    <cellStyle name="Normal 95 28 48 2 2 2" xfId="58489" xr:uid="{00000000-0005-0000-0000-0000D9B50000}"/>
    <cellStyle name="Normal 95 28 48 2 3" xfId="47391" xr:uid="{00000000-0005-0000-0000-0000DAB50000}"/>
    <cellStyle name="Normal 95 28 48 3" xfId="24127" xr:uid="{00000000-0005-0000-0000-0000DBB50000}"/>
    <cellStyle name="Normal 95 28 48 3 2" xfId="54537" xr:uid="{00000000-0005-0000-0000-0000DCB50000}"/>
    <cellStyle name="Normal 95 28 48 4" xfId="32179" xr:uid="{00000000-0005-0000-0000-0000DDB50000}"/>
    <cellStyle name="Normal 95 28 48 5" xfId="36208" xr:uid="{00000000-0005-0000-0000-0000DEB50000}"/>
    <cellStyle name="Normal 95 28 48 6" xfId="43439" xr:uid="{00000000-0005-0000-0000-0000DFB50000}"/>
    <cellStyle name="Normal 95 28 49" xfId="12819" xr:uid="{00000000-0005-0000-0000-0000E0B50000}"/>
    <cellStyle name="Normal 95 28 49 2" xfId="16846" xr:uid="{00000000-0005-0000-0000-0000E1B50000}"/>
    <cellStyle name="Normal 95 28 49 2 2" xfId="28180" xr:uid="{00000000-0005-0000-0000-0000E2B50000}"/>
    <cellStyle name="Normal 95 28 49 2 2 2" xfId="58516" xr:uid="{00000000-0005-0000-0000-0000E3B50000}"/>
    <cellStyle name="Normal 95 28 49 2 3" xfId="47418" xr:uid="{00000000-0005-0000-0000-0000E4B50000}"/>
    <cellStyle name="Normal 95 28 49 3" xfId="24154" xr:uid="{00000000-0005-0000-0000-0000E5B50000}"/>
    <cellStyle name="Normal 95 28 49 3 2" xfId="54564" xr:uid="{00000000-0005-0000-0000-0000E6B50000}"/>
    <cellStyle name="Normal 95 28 49 4" xfId="32206" xr:uid="{00000000-0005-0000-0000-0000E7B50000}"/>
    <cellStyle name="Normal 95 28 49 5" xfId="36235" xr:uid="{00000000-0005-0000-0000-0000E8B50000}"/>
    <cellStyle name="Normal 95 28 49 6" xfId="43466" xr:uid="{00000000-0005-0000-0000-0000E9B50000}"/>
    <cellStyle name="Normal 95 28 5" xfId="6309" xr:uid="{00000000-0005-0000-0000-0000EAB50000}"/>
    <cellStyle name="Normal 95 28 5 2" xfId="7906" xr:uid="{00000000-0005-0000-0000-0000EBB50000}"/>
    <cellStyle name="Normal 95 28 5 2 2" xfId="19330" xr:uid="{00000000-0005-0000-0000-0000ECB50000}"/>
    <cellStyle name="Normal 95 28 5 2 2 2" xfId="49833" xr:uid="{00000000-0005-0000-0000-0000EDB50000}"/>
    <cellStyle name="Normal 95 28 5 2 3" xfId="38735" xr:uid="{00000000-0005-0000-0000-0000EEB50000}"/>
    <cellStyle name="Normal 95 28 5 3" xfId="9471" xr:uid="{00000000-0005-0000-0000-0000EFB50000}"/>
    <cellStyle name="Normal 95 28 5 3 2" xfId="20874" xr:uid="{00000000-0005-0000-0000-0000F0B50000}"/>
    <cellStyle name="Normal 95 28 5 3 2 2" xfId="51284" xr:uid="{00000000-0005-0000-0000-0000F1B50000}"/>
    <cellStyle name="Normal 95 28 5 3 3" xfId="40186" xr:uid="{00000000-0005-0000-0000-0000F2B50000}"/>
    <cellStyle name="Normal 95 28 5 4" xfId="13566" xr:uid="{00000000-0005-0000-0000-0000F3B50000}"/>
    <cellStyle name="Normal 95 28 5 4 2" xfId="24900" xr:uid="{00000000-0005-0000-0000-0000F4B50000}"/>
    <cellStyle name="Normal 95 28 5 4 2 2" xfId="55236" xr:uid="{00000000-0005-0000-0000-0000F5B50000}"/>
    <cellStyle name="Normal 95 28 5 4 3" xfId="44138" xr:uid="{00000000-0005-0000-0000-0000F6B50000}"/>
    <cellStyle name="Normal 95 28 5 5" xfId="17733" xr:uid="{00000000-0005-0000-0000-0000F7B50000}"/>
    <cellStyle name="Normal 95 28 5 5 2" xfId="48236" xr:uid="{00000000-0005-0000-0000-0000F8B50000}"/>
    <cellStyle name="Normal 95 28 5 6" xfId="28926" xr:uid="{00000000-0005-0000-0000-0000F9B50000}"/>
    <cellStyle name="Normal 95 28 5 7" xfId="32955" xr:uid="{00000000-0005-0000-0000-0000FAB50000}"/>
    <cellStyle name="Normal 95 28 5 8" xfId="37138" xr:uid="{00000000-0005-0000-0000-0000FBB50000}"/>
    <cellStyle name="Normal 95 28 50" xfId="8852" xr:uid="{00000000-0005-0000-0000-0000FCB50000}"/>
    <cellStyle name="Normal 95 28 50 2" xfId="20283" xr:uid="{00000000-0005-0000-0000-0000FDB50000}"/>
    <cellStyle name="Normal 95 28 50 2 2" xfId="50693" xr:uid="{00000000-0005-0000-0000-0000FEB50000}"/>
    <cellStyle name="Normal 95 28 50 3" xfId="39595" xr:uid="{00000000-0005-0000-0000-0000FFB50000}"/>
    <cellStyle name="Normal 95 28 51" xfId="12975" xr:uid="{00000000-0005-0000-0000-000000B60000}"/>
    <cellStyle name="Normal 95 28 51 2" xfId="24309" xr:uid="{00000000-0005-0000-0000-000001B60000}"/>
    <cellStyle name="Normal 95 28 51 2 2" xfId="54645" xr:uid="{00000000-0005-0000-0000-000002B60000}"/>
    <cellStyle name="Normal 95 28 51 3" xfId="43547" xr:uid="{00000000-0005-0000-0000-000003B60000}"/>
    <cellStyle name="Normal 95 28 52" xfId="17002" xr:uid="{00000000-0005-0000-0000-000004B60000}"/>
    <cellStyle name="Normal 95 28 52 2" xfId="47505" xr:uid="{00000000-0005-0000-0000-000005B60000}"/>
    <cellStyle name="Normal 95 28 53" xfId="28335" xr:uid="{00000000-0005-0000-0000-000006B60000}"/>
    <cellStyle name="Normal 95 28 54" xfId="32364" xr:uid="{00000000-0005-0000-0000-000007B60000}"/>
    <cellStyle name="Normal 95 28 55" xfId="36320" xr:uid="{00000000-0005-0000-0000-000008B60000}"/>
    <cellStyle name="Normal 95 28 56" xfId="36407" xr:uid="{00000000-0005-0000-0000-000009B60000}"/>
    <cellStyle name="Normal 95 28 57" xfId="58671" xr:uid="{00000000-0005-0000-0000-00000AB60000}"/>
    <cellStyle name="Normal 95 28 6" xfId="6381" xr:uid="{00000000-0005-0000-0000-00000BB60000}"/>
    <cellStyle name="Normal 95 28 6 2" xfId="7978" xr:uid="{00000000-0005-0000-0000-00000CB60000}"/>
    <cellStyle name="Normal 95 28 6 2 2" xfId="19402" xr:uid="{00000000-0005-0000-0000-00000DB60000}"/>
    <cellStyle name="Normal 95 28 6 2 2 2" xfId="49905" xr:uid="{00000000-0005-0000-0000-00000EB60000}"/>
    <cellStyle name="Normal 95 28 6 2 3" xfId="38807" xr:uid="{00000000-0005-0000-0000-00000FB60000}"/>
    <cellStyle name="Normal 95 28 6 3" xfId="9546" xr:uid="{00000000-0005-0000-0000-000010B60000}"/>
    <cellStyle name="Normal 95 28 6 3 2" xfId="20948" xr:uid="{00000000-0005-0000-0000-000011B60000}"/>
    <cellStyle name="Normal 95 28 6 3 2 2" xfId="51358" xr:uid="{00000000-0005-0000-0000-000012B60000}"/>
    <cellStyle name="Normal 95 28 6 3 3" xfId="40260" xr:uid="{00000000-0005-0000-0000-000013B60000}"/>
    <cellStyle name="Normal 95 28 6 4" xfId="13640" xr:uid="{00000000-0005-0000-0000-000014B60000}"/>
    <cellStyle name="Normal 95 28 6 4 2" xfId="24974" xr:uid="{00000000-0005-0000-0000-000015B60000}"/>
    <cellStyle name="Normal 95 28 6 4 2 2" xfId="55310" xr:uid="{00000000-0005-0000-0000-000016B60000}"/>
    <cellStyle name="Normal 95 28 6 4 3" xfId="44212" xr:uid="{00000000-0005-0000-0000-000017B60000}"/>
    <cellStyle name="Normal 95 28 6 5" xfId="17805" xr:uid="{00000000-0005-0000-0000-000018B60000}"/>
    <cellStyle name="Normal 95 28 6 5 2" xfId="48308" xr:uid="{00000000-0005-0000-0000-000019B60000}"/>
    <cellStyle name="Normal 95 28 6 6" xfId="29000" xr:uid="{00000000-0005-0000-0000-00001AB60000}"/>
    <cellStyle name="Normal 95 28 6 7" xfId="33029" xr:uid="{00000000-0005-0000-0000-00001BB60000}"/>
    <cellStyle name="Normal 95 28 6 8" xfId="37210" xr:uid="{00000000-0005-0000-0000-00001CB60000}"/>
    <cellStyle name="Normal 95 28 7" xfId="6453" xr:uid="{00000000-0005-0000-0000-00001DB60000}"/>
    <cellStyle name="Normal 95 28 7 2" xfId="8050" xr:uid="{00000000-0005-0000-0000-00001EB60000}"/>
    <cellStyle name="Normal 95 28 7 2 2" xfId="19474" xr:uid="{00000000-0005-0000-0000-00001FB60000}"/>
    <cellStyle name="Normal 95 28 7 2 2 2" xfId="49977" xr:uid="{00000000-0005-0000-0000-000020B60000}"/>
    <cellStyle name="Normal 95 28 7 2 3" xfId="38879" xr:uid="{00000000-0005-0000-0000-000021B60000}"/>
    <cellStyle name="Normal 95 28 7 3" xfId="9620" xr:uid="{00000000-0005-0000-0000-000022B60000}"/>
    <cellStyle name="Normal 95 28 7 3 2" xfId="21021" xr:uid="{00000000-0005-0000-0000-000023B60000}"/>
    <cellStyle name="Normal 95 28 7 3 2 2" xfId="51431" xr:uid="{00000000-0005-0000-0000-000024B60000}"/>
    <cellStyle name="Normal 95 28 7 3 3" xfId="40333" xr:uid="{00000000-0005-0000-0000-000025B60000}"/>
    <cellStyle name="Normal 95 28 7 4" xfId="13713" xr:uid="{00000000-0005-0000-0000-000026B60000}"/>
    <cellStyle name="Normal 95 28 7 4 2" xfId="25047" xr:uid="{00000000-0005-0000-0000-000027B60000}"/>
    <cellStyle name="Normal 95 28 7 4 2 2" xfId="55383" xr:uid="{00000000-0005-0000-0000-000028B60000}"/>
    <cellStyle name="Normal 95 28 7 4 3" xfId="44285" xr:uid="{00000000-0005-0000-0000-000029B60000}"/>
    <cellStyle name="Normal 95 28 7 5" xfId="17877" xr:uid="{00000000-0005-0000-0000-00002AB60000}"/>
    <cellStyle name="Normal 95 28 7 5 2" xfId="48380" xr:uid="{00000000-0005-0000-0000-00002BB60000}"/>
    <cellStyle name="Normal 95 28 7 6" xfId="29073" xr:uid="{00000000-0005-0000-0000-00002CB60000}"/>
    <cellStyle name="Normal 95 28 7 7" xfId="33102" xr:uid="{00000000-0005-0000-0000-00002DB60000}"/>
    <cellStyle name="Normal 95 28 7 8" xfId="37282" xr:uid="{00000000-0005-0000-0000-00002EB60000}"/>
    <cellStyle name="Normal 95 28 8" xfId="6524" xr:uid="{00000000-0005-0000-0000-00002FB60000}"/>
    <cellStyle name="Normal 95 28 8 2" xfId="8121" xr:uid="{00000000-0005-0000-0000-000030B60000}"/>
    <cellStyle name="Normal 95 28 8 2 2" xfId="19545" xr:uid="{00000000-0005-0000-0000-000031B60000}"/>
    <cellStyle name="Normal 95 28 8 2 2 2" xfId="50048" xr:uid="{00000000-0005-0000-0000-000032B60000}"/>
    <cellStyle name="Normal 95 28 8 2 3" xfId="38950" xr:uid="{00000000-0005-0000-0000-000033B60000}"/>
    <cellStyle name="Normal 95 28 8 3" xfId="9693" xr:uid="{00000000-0005-0000-0000-000034B60000}"/>
    <cellStyle name="Normal 95 28 8 3 2" xfId="21093" xr:uid="{00000000-0005-0000-0000-000035B60000}"/>
    <cellStyle name="Normal 95 28 8 3 2 2" xfId="51503" xr:uid="{00000000-0005-0000-0000-000036B60000}"/>
    <cellStyle name="Normal 95 28 8 3 3" xfId="40405" xr:uid="{00000000-0005-0000-0000-000037B60000}"/>
    <cellStyle name="Normal 95 28 8 4" xfId="13785" xr:uid="{00000000-0005-0000-0000-000038B60000}"/>
    <cellStyle name="Normal 95 28 8 4 2" xfId="25119" xr:uid="{00000000-0005-0000-0000-000039B60000}"/>
    <cellStyle name="Normal 95 28 8 4 2 2" xfId="55455" xr:uid="{00000000-0005-0000-0000-00003AB60000}"/>
    <cellStyle name="Normal 95 28 8 4 3" xfId="44357" xr:uid="{00000000-0005-0000-0000-00003BB60000}"/>
    <cellStyle name="Normal 95 28 8 5" xfId="17948" xr:uid="{00000000-0005-0000-0000-00003CB60000}"/>
    <cellStyle name="Normal 95 28 8 5 2" xfId="48451" xr:uid="{00000000-0005-0000-0000-00003DB60000}"/>
    <cellStyle name="Normal 95 28 8 6" xfId="29145" xr:uid="{00000000-0005-0000-0000-00003EB60000}"/>
    <cellStyle name="Normal 95 28 8 7" xfId="33174" xr:uid="{00000000-0005-0000-0000-00003FB60000}"/>
    <cellStyle name="Normal 95 28 8 8" xfId="37353" xr:uid="{00000000-0005-0000-0000-000040B60000}"/>
    <cellStyle name="Normal 95 28 9" xfId="6595" xr:uid="{00000000-0005-0000-0000-000041B60000}"/>
    <cellStyle name="Normal 95 28 9 2" xfId="8192" xr:uid="{00000000-0005-0000-0000-000042B60000}"/>
    <cellStyle name="Normal 95 28 9 2 2" xfId="19616" xr:uid="{00000000-0005-0000-0000-000043B60000}"/>
    <cellStyle name="Normal 95 28 9 2 2 2" xfId="50119" xr:uid="{00000000-0005-0000-0000-000044B60000}"/>
    <cellStyle name="Normal 95 28 9 2 3" xfId="39021" xr:uid="{00000000-0005-0000-0000-000045B60000}"/>
    <cellStyle name="Normal 95 28 9 3" xfId="9766" xr:uid="{00000000-0005-0000-0000-000046B60000}"/>
    <cellStyle name="Normal 95 28 9 3 2" xfId="21165" xr:uid="{00000000-0005-0000-0000-000047B60000}"/>
    <cellStyle name="Normal 95 28 9 3 2 2" xfId="51575" xr:uid="{00000000-0005-0000-0000-000048B60000}"/>
    <cellStyle name="Normal 95 28 9 3 3" xfId="40477" xr:uid="{00000000-0005-0000-0000-000049B60000}"/>
    <cellStyle name="Normal 95 28 9 4" xfId="13857" xr:uid="{00000000-0005-0000-0000-00004AB60000}"/>
    <cellStyle name="Normal 95 28 9 4 2" xfId="25191" xr:uid="{00000000-0005-0000-0000-00004BB60000}"/>
    <cellStyle name="Normal 95 28 9 4 2 2" xfId="55527" xr:uid="{00000000-0005-0000-0000-00004CB60000}"/>
    <cellStyle name="Normal 95 28 9 4 3" xfId="44429" xr:uid="{00000000-0005-0000-0000-00004DB60000}"/>
    <cellStyle name="Normal 95 28 9 5" xfId="18019" xr:uid="{00000000-0005-0000-0000-00004EB60000}"/>
    <cellStyle name="Normal 95 28 9 5 2" xfId="48522" xr:uid="{00000000-0005-0000-0000-00004FB60000}"/>
    <cellStyle name="Normal 95 28 9 6" xfId="29217" xr:uid="{00000000-0005-0000-0000-000050B60000}"/>
    <cellStyle name="Normal 95 28 9 7" xfId="33246" xr:uid="{00000000-0005-0000-0000-000051B60000}"/>
    <cellStyle name="Normal 95 28 9 8" xfId="37424" xr:uid="{00000000-0005-0000-0000-000052B60000}"/>
    <cellStyle name="Normal 95 29" xfId="5525" xr:uid="{00000000-0005-0000-0000-000053B60000}"/>
    <cellStyle name="Normal 95 29 10" xfId="6657" xr:uid="{00000000-0005-0000-0000-000054B60000}"/>
    <cellStyle name="Normal 95 29 10 2" xfId="8254" xr:uid="{00000000-0005-0000-0000-000055B60000}"/>
    <cellStyle name="Normal 95 29 10 2 2" xfId="19678" xr:uid="{00000000-0005-0000-0000-000056B60000}"/>
    <cellStyle name="Normal 95 29 10 2 2 2" xfId="50181" xr:uid="{00000000-0005-0000-0000-000057B60000}"/>
    <cellStyle name="Normal 95 29 10 2 3" xfId="39083" xr:uid="{00000000-0005-0000-0000-000058B60000}"/>
    <cellStyle name="Normal 95 29 10 3" xfId="9840" xr:uid="{00000000-0005-0000-0000-000059B60000}"/>
    <cellStyle name="Normal 95 29 10 3 2" xfId="21238" xr:uid="{00000000-0005-0000-0000-00005AB60000}"/>
    <cellStyle name="Normal 95 29 10 3 2 2" xfId="51648" xr:uid="{00000000-0005-0000-0000-00005BB60000}"/>
    <cellStyle name="Normal 95 29 10 3 3" xfId="40550" xr:uid="{00000000-0005-0000-0000-00005CB60000}"/>
    <cellStyle name="Normal 95 29 10 4" xfId="13930" xr:uid="{00000000-0005-0000-0000-00005DB60000}"/>
    <cellStyle name="Normal 95 29 10 4 2" xfId="25264" xr:uid="{00000000-0005-0000-0000-00005EB60000}"/>
    <cellStyle name="Normal 95 29 10 4 2 2" xfId="55600" xr:uid="{00000000-0005-0000-0000-00005FB60000}"/>
    <cellStyle name="Normal 95 29 10 4 3" xfId="44502" xr:uid="{00000000-0005-0000-0000-000060B60000}"/>
    <cellStyle name="Normal 95 29 10 5" xfId="18081" xr:uid="{00000000-0005-0000-0000-000061B60000}"/>
    <cellStyle name="Normal 95 29 10 5 2" xfId="48584" xr:uid="{00000000-0005-0000-0000-000062B60000}"/>
    <cellStyle name="Normal 95 29 10 6" xfId="29290" xr:uid="{00000000-0005-0000-0000-000063B60000}"/>
    <cellStyle name="Normal 95 29 10 7" xfId="33319" xr:uid="{00000000-0005-0000-0000-000064B60000}"/>
    <cellStyle name="Normal 95 29 10 8" xfId="37486" xr:uid="{00000000-0005-0000-0000-000065B60000}"/>
    <cellStyle name="Normal 95 29 11" xfId="6718" xr:uid="{00000000-0005-0000-0000-000066B60000}"/>
    <cellStyle name="Normal 95 29 11 2" xfId="8315" xr:uid="{00000000-0005-0000-0000-000067B60000}"/>
    <cellStyle name="Normal 95 29 11 2 2" xfId="19739" xr:uid="{00000000-0005-0000-0000-000068B60000}"/>
    <cellStyle name="Normal 95 29 11 2 2 2" xfId="50242" xr:uid="{00000000-0005-0000-0000-000069B60000}"/>
    <cellStyle name="Normal 95 29 11 2 3" xfId="39144" xr:uid="{00000000-0005-0000-0000-00006AB60000}"/>
    <cellStyle name="Normal 95 29 11 3" xfId="9913" xr:uid="{00000000-0005-0000-0000-00006BB60000}"/>
    <cellStyle name="Normal 95 29 11 3 2" xfId="21310" xr:uid="{00000000-0005-0000-0000-00006CB60000}"/>
    <cellStyle name="Normal 95 29 11 3 2 2" xfId="51720" xr:uid="{00000000-0005-0000-0000-00006DB60000}"/>
    <cellStyle name="Normal 95 29 11 3 3" xfId="40622" xr:uid="{00000000-0005-0000-0000-00006EB60000}"/>
    <cellStyle name="Normal 95 29 11 4" xfId="14002" xr:uid="{00000000-0005-0000-0000-00006FB60000}"/>
    <cellStyle name="Normal 95 29 11 4 2" xfId="25336" xr:uid="{00000000-0005-0000-0000-000070B60000}"/>
    <cellStyle name="Normal 95 29 11 4 2 2" xfId="55672" xr:uid="{00000000-0005-0000-0000-000071B60000}"/>
    <cellStyle name="Normal 95 29 11 4 3" xfId="44574" xr:uid="{00000000-0005-0000-0000-000072B60000}"/>
    <cellStyle name="Normal 95 29 11 5" xfId="18142" xr:uid="{00000000-0005-0000-0000-000073B60000}"/>
    <cellStyle name="Normal 95 29 11 5 2" xfId="48645" xr:uid="{00000000-0005-0000-0000-000074B60000}"/>
    <cellStyle name="Normal 95 29 11 6" xfId="29362" xr:uid="{00000000-0005-0000-0000-000075B60000}"/>
    <cellStyle name="Normal 95 29 11 7" xfId="33391" xr:uid="{00000000-0005-0000-0000-000076B60000}"/>
    <cellStyle name="Normal 95 29 11 8" xfId="37547" xr:uid="{00000000-0005-0000-0000-000077B60000}"/>
    <cellStyle name="Normal 95 29 12" xfId="6769" xr:uid="{00000000-0005-0000-0000-000078B60000}"/>
    <cellStyle name="Normal 95 29 12 2" xfId="8366" xr:uid="{00000000-0005-0000-0000-000079B60000}"/>
    <cellStyle name="Normal 95 29 12 2 2" xfId="19790" xr:uid="{00000000-0005-0000-0000-00007AB60000}"/>
    <cellStyle name="Normal 95 29 12 2 2 2" xfId="50293" xr:uid="{00000000-0005-0000-0000-00007BB60000}"/>
    <cellStyle name="Normal 95 29 12 2 3" xfId="39195" xr:uid="{00000000-0005-0000-0000-00007CB60000}"/>
    <cellStyle name="Normal 95 29 12 3" xfId="9986" xr:uid="{00000000-0005-0000-0000-00007DB60000}"/>
    <cellStyle name="Normal 95 29 12 3 2" xfId="21382" xr:uid="{00000000-0005-0000-0000-00007EB60000}"/>
    <cellStyle name="Normal 95 29 12 3 2 2" xfId="51792" xr:uid="{00000000-0005-0000-0000-00007FB60000}"/>
    <cellStyle name="Normal 95 29 12 3 3" xfId="40694" xr:uid="{00000000-0005-0000-0000-000080B60000}"/>
    <cellStyle name="Normal 95 29 12 4" xfId="14074" xr:uid="{00000000-0005-0000-0000-000081B60000}"/>
    <cellStyle name="Normal 95 29 12 4 2" xfId="25408" xr:uid="{00000000-0005-0000-0000-000082B60000}"/>
    <cellStyle name="Normal 95 29 12 4 2 2" xfId="55744" xr:uid="{00000000-0005-0000-0000-000083B60000}"/>
    <cellStyle name="Normal 95 29 12 4 3" xfId="44646" xr:uid="{00000000-0005-0000-0000-000084B60000}"/>
    <cellStyle name="Normal 95 29 12 5" xfId="18193" xr:uid="{00000000-0005-0000-0000-000085B60000}"/>
    <cellStyle name="Normal 95 29 12 5 2" xfId="48696" xr:uid="{00000000-0005-0000-0000-000086B60000}"/>
    <cellStyle name="Normal 95 29 12 6" xfId="29434" xr:uid="{00000000-0005-0000-0000-000087B60000}"/>
    <cellStyle name="Normal 95 29 12 7" xfId="33463" xr:uid="{00000000-0005-0000-0000-000088B60000}"/>
    <cellStyle name="Normal 95 29 12 8" xfId="37598" xr:uid="{00000000-0005-0000-0000-000089B60000}"/>
    <cellStyle name="Normal 95 29 13" xfId="6820" xr:uid="{00000000-0005-0000-0000-00008AB60000}"/>
    <cellStyle name="Normal 95 29 13 2" xfId="8417" xr:uid="{00000000-0005-0000-0000-00008BB60000}"/>
    <cellStyle name="Normal 95 29 13 2 2" xfId="19841" xr:uid="{00000000-0005-0000-0000-00008CB60000}"/>
    <cellStyle name="Normal 95 29 13 2 2 2" xfId="50344" xr:uid="{00000000-0005-0000-0000-00008DB60000}"/>
    <cellStyle name="Normal 95 29 13 2 3" xfId="39246" xr:uid="{00000000-0005-0000-0000-00008EB60000}"/>
    <cellStyle name="Normal 95 29 13 3" xfId="10051" xr:uid="{00000000-0005-0000-0000-00008FB60000}"/>
    <cellStyle name="Normal 95 29 13 3 2" xfId="21446" xr:uid="{00000000-0005-0000-0000-000090B60000}"/>
    <cellStyle name="Normal 95 29 13 3 2 2" xfId="51856" xr:uid="{00000000-0005-0000-0000-000091B60000}"/>
    <cellStyle name="Normal 95 29 13 3 3" xfId="40758" xr:uid="{00000000-0005-0000-0000-000092B60000}"/>
    <cellStyle name="Normal 95 29 13 4" xfId="14138" xr:uid="{00000000-0005-0000-0000-000093B60000}"/>
    <cellStyle name="Normal 95 29 13 4 2" xfId="25472" xr:uid="{00000000-0005-0000-0000-000094B60000}"/>
    <cellStyle name="Normal 95 29 13 4 2 2" xfId="55808" xr:uid="{00000000-0005-0000-0000-000095B60000}"/>
    <cellStyle name="Normal 95 29 13 4 3" xfId="44710" xr:uid="{00000000-0005-0000-0000-000096B60000}"/>
    <cellStyle name="Normal 95 29 13 5" xfId="18244" xr:uid="{00000000-0005-0000-0000-000097B60000}"/>
    <cellStyle name="Normal 95 29 13 5 2" xfId="48747" xr:uid="{00000000-0005-0000-0000-000098B60000}"/>
    <cellStyle name="Normal 95 29 13 6" xfId="29498" xr:uid="{00000000-0005-0000-0000-000099B60000}"/>
    <cellStyle name="Normal 95 29 13 7" xfId="33527" xr:uid="{00000000-0005-0000-0000-00009AB60000}"/>
    <cellStyle name="Normal 95 29 13 8" xfId="37649" xr:uid="{00000000-0005-0000-0000-00009BB60000}"/>
    <cellStyle name="Normal 95 29 14" xfId="6871" xr:uid="{00000000-0005-0000-0000-00009CB60000}"/>
    <cellStyle name="Normal 95 29 14 2" xfId="8468" xr:uid="{00000000-0005-0000-0000-00009DB60000}"/>
    <cellStyle name="Normal 95 29 14 2 2" xfId="19892" xr:uid="{00000000-0005-0000-0000-00009EB60000}"/>
    <cellStyle name="Normal 95 29 14 2 2 2" xfId="50395" xr:uid="{00000000-0005-0000-0000-00009FB60000}"/>
    <cellStyle name="Normal 95 29 14 2 3" xfId="39297" xr:uid="{00000000-0005-0000-0000-0000A0B60000}"/>
    <cellStyle name="Normal 95 29 14 3" xfId="10116" xr:uid="{00000000-0005-0000-0000-0000A1B60000}"/>
    <cellStyle name="Normal 95 29 14 3 2" xfId="21510" xr:uid="{00000000-0005-0000-0000-0000A2B60000}"/>
    <cellStyle name="Normal 95 29 14 3 2 2" xfId="51920" xr:uid="{00000000-0005-0000-0000-0000A3B60000}"/>
    <cellStyle name="Normal 95 29 14 3 3" xfId="40822" xr:uid="{00000000-0005-0000-0000-0000A4B60000}"/>
    <cellStyle name="Normal 95 29 14 4" xfId="14202" xr:uid="{00000000-0005-0000-0000-0000A5B60000}"/>
    <cellStyle name="Normal 95 29 14 4 2" xfId="25536" xr:uid="{00000000-0005-0000-0000-0000A6B60000}"/>
    <cellStyle name="Normal 95 29 14 4 2 2" xfId="55872" xr:uid="{00000000-0005-0000-0000-0000A7B60000}"/>
    <cellStyle name="Normal 95 29 14 4 3" xfId="44774" xr:uid="{00000000-0005-0000-0000-0000A8B60000}"/>
    <cellStyle name="Normal 95 29 14 5" xfId="18295" xr:uid="{00000000-0005-0000-0000-0000A9B60000}"/>
    <cellStyle name="Normal 95 29 14 5 2" xfId="48798" xr:uid="{00000000-0005-0000-0000-0000AAB60000}"/>
    <cellStyle name="Normal 95 29 14 6" xfId="29562" xr:uid="{00000000-0005-0000-0000-0000ABB60000}"/>
    <cellStyle name="Normal 95 29 14 7" xfId="33591" xr:uid="{00000000-0005-0000-0000-0000ACB60000}"/>
    <cellStyle name="Normal 95 29 14 8" xfId="37700" xr:uid="{00000000-0005-0000-0000-0000ADB60000}"/>
    <cellStyle name="Normal 95 29 15" xfId="6922" xr:uid="{00000000-0005-0000-0000-0000AEB60000}"/>
    <cellStyle name="Normal 95 29 15 2" xfId="8519" xr:uid="{00000000-0005-0000-0000-0000AFB60000}"/>
    <cellStyle name="Normal 95 29 15 2 2" xfId="19943" xr:uid="{00000000-0005-0000-0000-0000B0B60000}"/>
    <cellStyle name="Normal 95 29 15 2 2 2" xfId="50446" xr:uid="{00000000-0005-0000-0000-0000B1B60000}"/>
    <cellStyle name="Normal 95 29 15 2 3" xfId="39348" xr:uid="{00000000-0005-0000-0000-0000B2B60000}"/>
    <cellStyle name="Normal 95 29 15 3" xfId="10178" xr:uid="{00000000-0005-0000-0000-0000B3B60000}"/>
    <cellStyle name="Normal 95 29 15 3 2" xfId="21571" xr:uid="{00000000-0005-0000-0000-0000B4B60000}"/>
    <cellStyle name="Normal 95 29 15 3 2 2" xfId="51981" xr:uid="{00000000-0005-0000-0000-0000B5B60000}"/>
    <cellStyle name="Normal 95 29 15 3 3" xfId="40883" xr:uid="{00000000-0005-0000-0000-0000B6B60000}"/>
    <cellStyle name="Normal 95 29 15 4" xfId="14263" xr:uid="{00000000-0005-0000-0000-0000B7B60000}"/>
    <cellStyle name="Normal 95 29 15 4 2" xfId="25597" xr:uid="{00000000-0005-0000-0000-0000B8B60000}"/>
    <cellStyle name="Normal 95 29 15 4 2 2" xfId="55933" xr:uid="{00000000-0005-0000-0000-0000B9B60000}"/>
    <cellStyle name="Normal 95 29 15 4 3" xfId="44835" xr:uid="{00000000-0005-0000-0000-0000BAB60000}"/>
    <cellStyle name="Normal 95 29 15 5" xfId="18346" xr:uid="{00000000-0005-0000-0000-0000BBB60000}"/>
    <cellStyle name="Normal 95 29 15 5 2" xfId="48849" xr:uid="{00000000-0005-0000-0000-0000BCB60000}"/>
    <cellStyle name="Normal 95 29 15 6" xfId="29623" xr:uid="{00000000-0005-0000-0000-0000BDB60000}"/>
    <cellStyle name="Normal 95 29 15 7" xfId="33652" xr:uid="{00000000-0005-0000-0000-0000BEB60000}"/>
    <cellStyle name="Normal 95 29 15 8" xfId="37751" xr:uid="{00000000-0005-0000-0000-0000BFB60000}"/>
    <cellStyle name="Normal 95 29 16" xfId="6971" xr:uid="{00000000-0005-0000-0000-0000C0B60000}"/>
    <cellStyle name="Normal 95 29 16 2" xfId="8568" xr:uid="{00000000-0005-0000-0000-0000C1B60000}"/>
    <cellStyle name="Normal 95 29 16 2 2" xfId="19992" xr:uid="{00000000-0005-0000-0000-0000C2B60000}"/>
    <cellStyle name="Normal 95 29 16 2 2 2" xfId="50495" xr:uid="{00000000-0005-0000-0000-0000C3B60000}"/>
    <cellStyle name="Normal 95 29 16 2 3" xfId="39397" xr:uid="{00000000-0005-0000-0000-0000C4B60000}"/>
    <cellStyle name="Normal 95 29 16 3" xfId="10240" xr:uid="{00000000-0005-0000-0000-0000C5B60000}"/>
    <cellStyle name="Normal 95 29 16 3 2" xfId="21632" xr:uid="{00000000-0005-0000-0000-0000C6B60000}"/>
    <cellStyle name="Normal 95 29 16 3 2 2" xfId="52042" xr:uid="{00000000-0005-0000-0000-0000C7B60000}"/>
    <cellStyle name="Normal 95 29 16 3 3" xfId="40944" xr:uid="{00000000-0005-0000-0000-0000C8B60000}"/>
    <cellStyle name="Normal 95 29 16 4" xfId="14324" xr:uid="{00000000-0005-0000-0000-0000C9B60000}"/>
    <cellStyle name="Normal 95 29 16 4 2" xfId="25658" xr:uid="{00000000-0005-0000-0000-0000CAB60000}"/>
    <cellStyle name="Normal 95 29 16 4 2 2" xfId="55994" xr:uid="{00000000-0005-0000-0000-0000CBB60000}"/>
    <cellStyle name="Normal 95 29 16 4 3" xfId="44896" xr:uid="{00000000-0005-0000-0000-0000CCB60000}"/>
    <cellStyle name="Normal 95 29 16 5" xfId="18395" xr:uid="{00000000-0005-0000-0000-0000CDB60000}"/>
    <cellStyle name="Normal 95 29 16 5 2" xfId="48898" xr:uid="{00000000-0005-0000-0000-0000CEB60000}"/>
    <cellStyle name="Normal 95 29 16 6" xfId="29684" xr:uid="{00000000-0005-0000-0000-0000CFB60000}"/>
    <cellStyle name="Normal 95 29 16 7" xfId="33713" xr:uid="{00000000-0005-0000-0000-0000D0B60000}"/>
    <cellStyle name="Normal 95 29 16 8" xfId="37800" xr:uid="{00000000-0005-0000-0000-0000D1B60000}"/>
    <cellStyle name="Normal 95 29 17" xfId="7020" xr:uid="{00000000-0005-0000-0000-0000D2B60000}"/>
    <cellStyle name="Normal 95 29 17 2" xfId="8617" xr:uid="{00000000-0005-0000-0000-0000D3B60000}"/>
    <cellStyle name="Normal 95 29 17 2 2" xfId="20041" xr:uid="{00000000-0005-0000-0000-0000D4B60000}"/>
    <cellStyle name="Normal 95 29 17 2 2 2" xfId="50544" xr:uid="{00000000-0005-0000-0000-0000D5B60000}"/>
    <cellStyle name="Normal 95 29 17 2 3" xfId="39446" xr:uid="{00000000-0005-0000-0000-0000D6B60000}"/>
    <cellStyle name="Normal 95 29 17 3" xfId="10294" xr:uid="{00000000-0005-0000-0000-0000D7B60000}"/>
    <cellStyle name="Normal 95 29 17 3 2" xfId="21685" xr:uid="{00000000-0005-0000-0000-0000D8B60000}"/>
    <cellStyle name="Normal 95 29 17 3 2 2" xfId="52095" xr:uid="{00000000-0005-0000-0000-0000D9B60000}"/>
    <cellStyle name="Normal 95 29 17 3 3" xfId="40997" xr:uid="{00000000-0005-0000-0000-0000DAB60000}"/>
    <cellStyle name="Normal 95 29 17 4" xfId="14377" xr:uid="{00000000-0005-0000-0000-0000DBB60000}"/>
    <cellStyle name="Normal 95 29 17 4 2" xfId="25711" xr:uid="{00000000-0005-0000-0000-0000DCB60000}"/>
    <cellStyle name="Normal 95 29 17 4 2 2" xfId="56047" xr:uid="{00000000-0005-0000-0000-0000DDB60000}"/>
    <cellStyle name="Normal 95 29 17 4 3" xfId="44949" xr:uid="{00000000-0005-0000-0000-0000DEB60000}"/>
    <cellStyle name="Normal 95 29 17 5" xfId="18444" xr:uid="{00000000-0005-0000-0000-0000DFB60000}"/>
    <cellStyle name="Normal 95 29 17 5 2" xfId="48947" xr:uid="{00000000-0005-0000-0000-0000E0B60000}"/>
    <cellStyle name="Normal 95 29 17 6" xfId="29737" xr:uid="{00000000-0005-0000-0000-0000E1B60000}"/>
    <cellStyle name="Normal 95 29 17 7" xfId="33766" xr:uid="{00000000-0005-0000-0000-0000E2B60000}"/>
    <cellStyle name="Normal 95 29 17 8" xfId="37849" xr:uid="{00000000-0005-0000-0000-0000E3B60000}"/>
    <cellStyle name="Normal 95 29 18" xfId="7067" xr:uid="{00000000-0005-0000-0000-0000E4B60000}"/>
    <cellStyle name="Normal 95 29 18 2" xfId="8664" xr:uid="{00000000-0005-0000-0000-0000E5B60000}"/>
    <cellStyle name="Normal 95 29 18 2 2" xfId="20088" xr:uid="{00000000-0005-0000-0000-0000E6B60000}"/>
    <cellStyle name="Normal 95 29 18 2 2 2" xfId="50591" xr:uid="{00000000-0005-0000-0000-0000E7B60000}"/>
    <cellStyle name="Normal 95 29 18 2 3" xfId="39493" xr:uid="{00000000-0005-0000-0000-0000E8B60000}"/>
    <cellStyle name="Normal 95 29 18 3" xfId="10348" xr:uid="{00000000-0005-0000-0000-0000E9B60000}"/>
    <cellStyle name="Normal 95 29 18 3 2" xfId="21738" xr:uid="{00000000-0005-0000-0000-0000EAB60000}"/>
    <cellStyle name="Normal 95 29 18 3 2 2" xfId="52148" xr:uid="{00000000-0005-0000-0000-0000EBB60000}"/>
    <cellStyle name="Normal 95 29 18 3 3" xfId="41050" xr:uid="{00000000-0005-0000-0000-0000ECB60000}"/>
    <cellStyle name="Normal 95 29 18 4" xfId="14430" xr:uid="{00000000-0005-0000-0000-0000EDB60000}"/>
    <cellStyle name="Normal 95 29 18 4 2" xfId="25764" xr:uid="{00000000-0005-0000-0000-0000EEB60000}"/>
    <cellStyle name="Normal 95 29 18 4 2 2" xfId="56100" xr:uid="{00000000-0005-0000-0000-0000EFB60000}"/>
    <cellStyle name="Normal 95 29 18 4 3" xfId="45002" xr:uid="{00000000-0005-0000-0000-0000F0B60000}"/>
    <cellStyle name="Normal 95 29 18 5" xfId="18491" xr:uid="{00000000-0005-0000-0000-0000F1B60000}"/>
    <cellStyle name="Normal 95 29 18 5 2" xfId="48994" xr:uid="{00000000-0005-0000-0000-0000F2B60000}"/>
    <cellStyle name="Normal 95 29 18 6" xfId="29790" xr:uid="{00000000-0005-0000-0000-0000F3B60000}"/>
    <cellStyle name="Normal 95 29 18 7" xfId="33819" xr:uid="{00000000-0005-0000-0000-0000F4B60000}"/>
    <cellStyle name="Normal 95 29 18 8" xfId="37896" xr:uid="{00000000-0005-0000-0000-0000F5B60000}"/>
    <cellStyle name="Normal 95 29 19" xfId="7091" xr:uid="{00000000-0005-0000-0000-0000F6B60000}"/>
    <cellStyle name="Normal 95 29 19 2" xfId="8688" xr:uid="{00000000-0005-0000-0000-0000F7B60000}"/>
    <cellStyle name="Normal 95 29 19 2 2" xfId="20112" xr:uid="{00000000-0005-0000-0000-0000F8B60000}"/>
    <cellStyle name="Normal 95 29 19 2 2 2" xfId="50615" xr:uid="{00000000-0005-0000-0000-0000F9B60000}"/>
    <cellStyle name="Normal 95 29 19 2 3" xfId="39517" xr:uid="{00000000-0005-0000-0000-0000FAB60000}"/>
    <cellStyle name="Normal 95 29 19 3" xfId="10402" xr:uid="{00000000-0005-0000-0000-0000FBB60000}"/>
    <cellStyle name="Normal 95 29 19 3 2" xfId="21791" xr:uid="{00000000-0005-0000-0000-0000FCB60000}"/>
    <cellStyle name="Normal 95 29 19 3 2 2" xfId="52201" xr:uid="{00000000-0005-0000-0000-0000FDB60000}"/>
    <cellStyle name="Normal 95 29 19 3 3" xfId="41103" xr:uid="{00000000-0005-0000-0000-0000FEB60000}"/>
    <cellStyle name="Normal 95 29 19 4" xfId="14483" xr:uid="{00000000-0005-0000-0000-0000FFB60000}"/>
    <cellStyle name="Normal 95 29 19 4 2" xfId="25817" xr:uid="{00000000-0005-0000-0000-000000B70000}"/>
    <cellStyle name="Normal 95 29 19 4 2 2" xfId="56153" xr:uid="{00000000-0005-0000-0000-000001B70000}"/>
    <cellStyle name="Normal 95 29 19 4 3" xfId="45055" xr:uid="{00000000-0005-0000-0000-000002B70000}"/>
    <cellStyle name="Normal 95 29 19 5" xfId="18515" xr:uid="{00000000-0005-0000-0000-000003B70000}"/>
    <cellStyle name="Normal 95 29 19 5 2" xfId="49018" xr:uid="{00000000-0005-0000-0000-000004B70000}"/>
    <cellStyle name="Normal 95 29 19 6" xfId="29843" xr:uid="{00000000-0005-0000-0000-000005B70000}"/>
    <cellStyle name="Normal 95 29 19 7" xfId="33872" xr:uid="{00000000-0005-0000-0000-000006B70000}"/>
    <cellStyle name="Normal 95 29 19 8" xfId="37920" xr:uid="{00000000-0005-0000-0000-000007B70000}"/>
    <cellStyle name="Normal 95 29 2" xfId="6085" xr:uid="{00000000-0005-0000-0000-000008B70000}"/>
    <cellStyle name="Normal 95 29 2 2" xfId="7682" xr:uid="{00000000-0005-0000-0000-000009B70000}"/>
    <cellStyle name="Normal 95 29 2 2 2" xfId="19106" xr:uid="{00000000-0005-0000-0000-00000AB70000}"/>
    <cellStyle name="Normal 95 29 2 2 2 2" xfId="49609" xr:uid="{00000000-0005-0000-0000-00000BB70000}"/>
    <cellStyle name="Normal 95 29 2 2 3" xfId="38511" xr:uid="{00000000-0005-0000-0000-00000CB70000}"/>
    <cellStyle name="Normal 95 29 2 3" xfId="9312" xr:uid="{00000000-0005-0000-0000-00000DB70000}"/>
    <cellStyle name="Normal 95 29 2 3 2" xfId="20715" xr:uid="{00000000-0005-0000-0000-00000EB70000}"/>
    <cellStyle name="Normal 95 29 2 3 2 2" xfId="51125" xr:uid="{00000000-0005-0000-0000-00000FB70000}"/>
    <cellStyle name="Normal 95 29 2 3 3" xfId="40027" xr:uid="{00000000-0005-0000-0000-000010B70000}"/>
    <cellStyle name="Normal 95 29 2 4" xfId="13407" xr:uid="{00000000-0005-0000-0000-000011B70000}"/>
    <cellStyle name="Normal 95 29 2 4 2" xfId="24741" xr:uid="{00000000-0005-0000-0000-000012B70000}"/>
    <cellStyle name="Normal 95 29 2 4 2 2" xfId="55077" xr:uid="{00000000-0005-0000-0000-000013B70000}"/>
    <cellStyle name="Normal 95 29 2 4 3" xfId="43979" xr:uid="{00000000-0005-0000-0000-000014B70000}"/>
    <cellStyle name="Normal 95 29 2 5" xfId="17509" xr:uid="{00000000-0005-0000-0000-000015B70000}"/>
    <cellStyle name="Normal 95 29 2 5 2" xfId="48012" xr:uid="{00000000-0005-0000-0000-000016B70000}"/>
    <cellStyle name="Normal 95 29 2 6" xfId="28767" xr:uid="{00000000-0005-0000-0000-000017B70000}"/>
    <cellStyle name="Normal 95 29 2 7" xfId="32796" xr:uid="{00000000-0005-0000-0000-000018B70000}"/>
    <cellStyle name="Normal 95 29 2 8" xfId="36914" xr:uid="{00000000-0005-0000-0000-000019B70000}"/>
    <cellStyle name="Normal 95 29 20" xfId="7176" xr:uid="{00000000-0005-0000-0000-00001AB70000}"/>
    <cellStyle name="Normal 95 29 20 2" xfId="10456" xr:uid="{00000000-0005-0000-0000-00001BB70000}"/>
    <cellStyle name="Normal 95 29 20 2 2" xfId="21844" xr:uid="{00000000-0005-0000-0000-00001CB70000}"/>
    <cellStyle name="Normal 95 29 20 2 2 2" xfId="52254" xr:uid="{00000000-0005-0000-0000-00001DB70000}"/>
    <cellStyle name="Normal 95 29 20 2 3" xfId="41156" xr:uid="{00000000-0005-0000-0000-00001EB70000}"/>
    <cellStyle name="Normal 95 29 20 3" xfId="14536" xr:uid="{00000000-0005-0000-0000-00001FB70000}"/>
    <cellStyle name="Normal 95 29 20 3 2" xfId="25870" xr:uid="{00000000-0005-0000-0000-000020B70000}"/>
    <cellStyle name="Normal 95 29 20 3 2 2" xfId="56206" xr:uid="{00000000-0005-0000-0000-000021B70000}"/>
    <cellStyle name="Normal 95 29 20 3 3" xfId="45108" xr:uid="{00000000-0005-0000-0000-000022B70000}"/>
    <cellStyle name="Normal 95 29 20 4" xfId="18600" xr:uid="{00000000-0005-0000-0000-000023B70000}"/>
    <cellStyle name="Normal 95 29 20 4 2" xfId="49103" xr:uid="{00000000-0005-0000-0000-000024B70000}"/>
    <cellStyle name="Normal 95 29 20 5" xfId="29896" xr:uid="{00000000-0005-0000-0000-000025B70000}"/>
    <cellStyle name="Normal 95 29 20 6" xfId="33925" xr:uid="{00000000-0005-0000-0000-000026B70000}"/>
    <cellStyle name="Normal 95 29 20 7" xfId="38005" xr:uid="{00000000-0005-0000-0000-000027B70000}"/>
    <cellStyle name="Normal 95 29 21" xfId="10510" xr:uid="{00000000-0005-0000-0000-000028B70000}"/>
    <cellStyle name="Normal 95 29 21 2" xfId="14589" xr:uid="{00000000-0005-0000-0000-000029B70000}"/>
    <cellStyle name="Normal 95 29 21 2 2" xfId="25923" xr:uid="{00000000-0005-0000-0000-00002AB70000}"/>
    <cellStyle name="Normal 95 29 21 2 2 2" xfId="56259" xr:uid="{00000000-0005-0000-0000-00002BB70000}"/>
    <cellStyle name="Normal 95 29 21 2 3" xfId="45161" xr:uid="{00000000-0005-0000-0000-00002CB70000}"/>
    <cellStyle name="Normal 95 29 21 3" xfId="21897" xr:uid="{00000000-0005-0000-0000-00002DB70000}"/>
    <cellStyle name="Normal 95 29 21 3 2" xfId="52307" xr:uid="{00000000-0005-0000-0000-00002EB70000}"/>
    <cellStyle name="Normal 95 29 21 4" xfId="29949" xr:uid="{00000000-0005-0000-0000-00002FB70000}"/>
    <cellStyle name="Normal 95 29 21 5" xfId="33978" xr:uid="{00000000-0005-0000-0000-000030B70000}"/>
    <cellStyle name="Normal 95 29 21 6" xfId="41209" xr:uid="{00000000-0005-0000-0000-000031B70000}"/>
    <cellStyle name="Normal 95 29 22" xfId="10564" xr:uid="{00000000-0005-0000-0000-000032B70000}"/>
    <cellStyle name="Normal 95 29 22 2" xfId="14642" xr:uid="{00000000-0005-0000-0000-000033B70000}"/>
    <cellStyle name="Normal 95 29 22 2 2" xfId="25976" xr:uid="{00000000-0005-0000-0000-000034B70000}"/>
    <cellStyle name="Normal 95 29 22 2 2 2" xfId="56312" xr:uid="{00000000-0005-0000-0000-000035B70000}"/>
    <cellStyle name="Normal 95 29 22 2 3" xfId="45214" xr:uid="{00000000-0005-0000-0000-000036B70000}"/>
    <cellStyle name="Normal 95 29 22 3" xfId="21950" xr:uid="{00000000-0005-0000-0000-000037B70000}"/>
    <cellStyle name="Normal 95 29 22 3 2" xfId="52360" xr:uid="{00000000-0005-0000-0000-000038B70000}"/>
    <cellStyle name="Normal 95 29 22 4" xfId="30002" xr:uid="{00000000-0005-0000-0000-000039B70000}"/>
    <cellStyle name="Normal 95 29 22 5" xfId="34031" xr:uid="{00000000-0005-0000-0000-00003AB70000}"/>
    <cellStyle name="Normal 95 29 22 6" xfId="41262" xr:uid="{00000000-0005-0000-0000-00003BB70000}"/>
    <cellStyle name="Normal 95 29 23" xfId="10614" xr:uid="{00000000-0005-0000-0000-00003CB70000}"/>
    <cellStyle name="Normal 95 29 23 2" xfId="14691" xr:uid="{00000000-0005-0000-0000-00003DB70000}"/>
    <cellStyle name="Normal 95 29 23 2 2" xfId="26025" xr:uid="{00000000-0005-0000-0000-00003EB70000}"/>
    <cellStyle name="Normal 95 29 23 2 2 2" xfId="56361" xr:uid="{00000000-0005-0000-0000-00003FB70000}"/>
    <cellStyle name="Normal 95 29 23 2 3" xfId="45263" xr:uid="{00000000-0005-0000-0000-000040B70000}"/>
    <cellStyle name="Normal 95 29 23 3" xfId="21999" xr:uid="{00000000-0005-0000-0000-000041B70000}"/>
    <cellStyle name="Normal 95 29 23 3 2" xfId="52409" xr:uid="{00000000-0005-0000-0000-000042B70000}"/>
    <cellStyle name="Normal 95 29 23 4" xfId="30051" xr:uid="{00000000-0005-0000-0000-000043B70000}"/>
    <cellStyle name="Normal 95 29 23 5" xfId="34080" xr:uid="{00000000-0005-0000-0000-000044B70000}"/>
    <cellStyle name="Normal 95 29 23 6" xfId="41311" xr:uid="{00000000-0005-0000-0000-000045B70000}"/>
    <cellStyle name="Normal 95 29 24" xfId="10664" xr:uid="{00000000-0005-0000-0000-000046B70000}"/>
    <cellStyle name="Normal 95 29 24 2" xfId="14740" xr:uid="{00000000-0005-0000-0000-000047B70000}"/>
    <cellStyle name="Normal 95 29 24 2 2" xfId="26074" xr:uid="{00000000-0005-0000-0000-000048B70000}"/>
    <cellStyle name="Normal 95 29 24 2 2 2" xfId="56410" xr:uid="{00000000-0005-0000-0000-000049B70000}"/>
    <cellStyle name="Normal 95 29 24 2 3" xfId="45312" xr:uid="{00000000-0005-0000-0000-00004AB70000}"/>
    <cellStyle name="Normal 95 29 24 3" xfId="22048" xr:uid="{00000000-0005-0000-0000-00004BB70000}"/>
    <cellStyle name="Normal 95 29 24 3 2" xfId="52458" xr:uid="{00000000-0005-0000-0000-00004CB70000}"/>
    <cellStyle name="Normal 95 29 24 4" xfId="30100" xr:uid="{00000000-0005-0000-0000-00004DB70000}"/>
    <cellStyle name="Normal 95 29 24 5" xfId="34129" xr:uid="{00000000-0005-0000-0000-00004EB70000}"/>
    <cellStyle name="Normal 95 29 24 6" xfId="41360" xr:uid="{00000000-0005-0000-0000-00004FB70000}"/>
    <cellStyle name="Normal 95 29 25" xfId="10714" xr:uid="{00000000-0005-0000-0000-000050B70000}"/>
    <cellStyle name="Normal 95 29 25 2" xfId="14789" xr:uid="{00000000-0005-0000-0000-000051B70000}"/>
    <cellStyle name="Normal 95 29 25 2 2" xfId="26123" xr:uid="{00000000-0005-0000-0000-000052B70000}"/>
    <cellStyle name="Normal 95 29 25 2 2 2" xfId="56459" xr:uid="{00000000-0005-0000-0000-000053B70000}"/>
    <cellStyle name="Normal 95 29 25 2 3" xfId="45361" xr:uid="{00000000-0005-0000-0000-000054B70000}"/>
    <cellStyle name="Normal 95 29 25 3" xfId="22097" xr:uid="{00000000-0005-0000-0000-000055B70000}"/>
    <cellStyle name="Normal 95 29 25 3 2" xfId="52507" xr:uid="{00000000-0005-0000-0000-000056B70000}"/>
    <cellStyle name="Normal 95 29 25 4" xfId="30149" xr:uid="{00000000-0005-0000-0000-000057B70000}"/>
    <cellStyle name="Normal 95 29 25 5" xfId="34178" xr:uid="{00000000-0005-0000-0000-000058B70000}"/>
    <cellStyle name="Normal 95 29 25 6" xfId="41409" xr:uid="{00000000-0005-0000-0000-000059B70000}"/>
    <cellStyle name="Normal 95 29 26" xfId="11299" xr:uid="{00000000-0005-0000-0000-00005AB70000}"/>
    <cellStyle name="Normal 95 29 26 2" xfId="15326" xr:uid="{00000000-0005-0000-0000-00005BB70000}"/>
    <cellStyle name="Normal 95 29 26 2 2" xfId="26660" xr:uid="{00000000-0005-0000-0000-00005CB70000}"/>
    <cellStyle name="Normal 95 29 26 2 2 2" xfId="56996" xr:uid="{00000000-0005-0000-0000-00005DB70000}"/>
    <cellStyle name="Normal 95 29 26 2 3" xfId="45898" xr:uid="{00000000-0005-0000-0000-00005EB70000}"/>
    <cellStyle name="Normal 95 29 26 3" xfId="22634" xr:uid="{00000000-0005-0000-0000-00005FB70000}"/>
    <cellStyle name="Normal 95 29 26 3 2" xfId="53044" xr:uid="{00000000-0005-0000-0000-000060B70000}"/>
    <cellStyle name="Normal 95 29 26 4" xfId="30686" xr:uid="{00000000-0005-0000-0000-000061B70000}"/>
    <cellStyle name="Normal 95 29 26 5" xfId="34715" xr:uid="{00000000-0005-0000-0000-000062B70000}"/>
    <cellStyle name="Normal 95 29 26 6" xfId="41946" xr:uid="{00000000-0005-0000-0000-000063B70000}"/>
    <cellStyle name="Normal 95 29 27" xfId="11377" xr:uid="{00000000-0005-0000-0000-000064B70000}"/>
    <cellStyle name="Normal 95 29 27 2" xfId="15404" xr:uid="{00000000-0005-0000-0000-000065B70000}"/>
    <cellStyle name="Normal 95 29 27 2 2" xfId="26738" xr:uid="{00000000-0005-0000-0000-000066B70000}"/>
    <cellStyle name="Normal 95 29 27 2 2 2" xfId="57074" xr:uid="{00000000-0005-0000-0000-000067B70000}"/>
    <cellStyle name="Normal 95 29 27 2 3" xfId="45976" xr:uid="{00000000-0005-0000-0000-000068B70000}"/>
    <cellStyle name="Normal 95 29 27 3" xfId="22712" xr:uid="{00000000-0005-0000-0000-000069B70000}"/>
    <cellStyle name="Normal 95 29 27 3 2" xfId="53122" xr:uid="{00000000-0005-0000-0000-00006AB70000}"/>
    <cellStyle name="Normal 95 29 27 4" xfId="30764" xr:uid="{00000000-0005-0000-0000-00006BB70000}"/>
    <cellStyle name="Normal 95 29 27 5" xfId="34793" xr:uid="{00000000-0005-0000-0000-00006CB70000}"/>
    <cellStyle name="Normal 95 29 27 6" xfId="42024" xr:uid="{00000000-0005-0000-0000-00006DB70000}"/>
    <cellStyle name="Normal 95 29 28" xfId="11452" xr:uid="{00000000-0005-0000-0000-00006EB70000}"/>
    <cellStyle name="Normal 95 29 28 2" xfId="15479" xr:uid="{00000000-0005-0000-0000-00006FB70000}"/>
    <cellStyle name="Normal 95 29 28 2 2" xfId="26813" xr:uid="{00000000-0005-0000-0000-000070B70000}"/>
    <cellStyle name="Normal 95 29 28 2 2 2" xfId="57149" xr:uid="{00000000-0005-0000-0000-000071B70000}"/>
    <cellStyle name="Normal 95 29 28 2 3" xfId="46051" xr:uid="{00000000-0005-0000-0000-000072B70000}"/>
    <cellStyle name="Normal 95 29 28 3" xfId="22787" xr:uid="{00000000-0005-0000-0000-000073B70000}"/>
    <cellStyle name="Normal 95 29 28 3 2" xfId="53197" xr:uid="{00000000-0005-0000-0000-000074B70000}"/>
    <cellStyle name="Normal 95 29 28 4" xfId="30839" xr:uid="{00000000-0005-0000-0000-000075B70000}"/>
    <cellStyle name="Normal 95 29 28 5" xfId="34868" xr:uid="{00000000-0005-0000-0000-000076B70000}"/>
    <cellStyle name="Normal 95 29 28 6" xfId="42099" xr:uid="{00000000-0005-0000-0000-000077B70000}"/>
    <cellStyle name="Normal 95 29 29" xfId="11530" xr:uid="{00000000-0005-0000-0000-000078B70000}"/>
    <cellStyle name="Normal 95 29 29 2" xfId="15557" xr:uid="{00000000-0005-0000-0000-000079B70000}"/>
    <cellStyle name="Normal 95 29 29 2 2" xfId="26891" xr:uid="{00000000-0005-0000-0000-00007AB70000}"/>
    <cellStyle name="Normal 95 29 29 2 2 2" xfId="57227" xr:uid="{00000000-0005-0000-0000-00007BB70000}"/>
    <cellStyle name="Normal 95 29 29 2 3" xfId="46129" xr:uid="{00000000-0005-0000-0000-00007CB70000}"/>
    <cellStyle name="Normal 95 29 29 3" xfId="22865" xr:uid="{00000000-0005-0000-0000-00007DB70000}"/>
    <cellStyle name="Normal 95 29 29 3 2" xfId="53275" xr:uid="{00000000-0005-0000-0000-00007EB70000}"/>
    <cellStyle name="Normal 95 29 29 4" xfId="30917" xr:uid="{00000000-0005-0000-0000-00007FB70000}"/>
    <cellStyle name="Normal 95 29 29 5" xfId="34946" xr:uid="{00000000-0005-0000-0000-000080B70000}"/>
    <cellStyle name="Normal 95 29 29 6" xfId="42177" xr:uid="{00000000-0005-0000-0000-000081B70000}"/>
    <cellStyle name="Normal 95 29 3" xfId="6160" xr:uid="{00000000-0005-0000-0000-000082B70000}"/>
    <cellStyle name="Normal 95 29 3 2" xfId="7757" xr:uid="{00000000-0005-0000-0000-000083B70000}"/>
    <cellStyle name="Normal 95 29 3 2 2" xfId="19181" xr:uid="{00000000-0005-0000-0000-000084B70000}"/>
    <cellStyle name="Normal 95 29 3 2 2 2" xfId="49684" xr:uid="{00000000-0005-0000-0000-000085B70000}"/>
    <cellStyle name="Normal 95 29 3 2 3" xfId="38586" xr:uid="{00000000-0005-0000-0000-000086B70000}"/>
    <cellStyle name="Normal 95 29 3 3" xfId="9399" xr:uid="{00000000-0005-0000-0000-000087B70000}"/>
    <cellStyle name="Normal 95 29 3 3 2" xfId="20802" xr:uid="{00000000-0005-0000-0000-000088B70000}"/>
    <cellStyle name="Normal 95 29 3 3 2 2" xfId="51212" xr:uid="{00000000-0005-0000-0000-000089B70000}"/>
    <cellStyle name="Normal 95 29 3 3 3" xfId="40114" xr:uid="{00000000-0005-0000-0000-00008AB70000}"/>
    <cellStyle name="Normal 95 29 3 4" xfId="13494" xr:uid="{00000000-0005-0000-0000-00008BB70000}"/>
    <cellStyle name="Normal 95 29 3 4 2" xfId="24828" xr:uid="{00000000-0005-0000-0000-00008CB70000}"/>
    <cellStyle name="Normal 95 29 3 4 2 2" xfId="55164" xr:uid="{00000000-0005-0000-0000-00008DB70000}"/>
    <cellStyle name="Normal 95 29 3 4 3" xfId="44066" xr:uid="{00000000-0005-0000-0000-00008EB70000}"/>
    <cellStyle name="Normal 95 29 3 5" xfId="17584" xr:uid="{00000000-0005-0000-0000-00008FB70000}"/>
    <cellStyle name="Normal 95 29 3 5 2" xfId="48087" xr:uid="{00000000-0005-0000-0000-000090B70000}"/>
    <cellStyle name="Normal 95 29 3 6" xfId="28854" xr:uid="{00000000-0005-0000-0000-000091B70000}"/>
    <cellStyle name="Normal 95 29 3 7" xfId="32883" xr:uid="{00000000-0005-0000-0000-000092B70000}"/>
    <cellStyle name="Normal 95 29 3 8" xfId="36989" xr:uid="{00000000-0005-0000-0000-000093B70000}"/>
    <cellStyle name="Normal 95 29 30" xfId="11608" xr:uid="{00000000-0005-0000-0000-000094B70000}"/>
    <cellStyle name="Normal 95 29 30 2" xfId="15635" xr:uid="{00000000-0005-0000-0000-000095B70000}"/>
    <cellStyle name="Normal 95 29 30 2 2" xfId="26969" xr:uid="{00000000-0005-0000-0000-000096B70000}"/>
    <cellStyle name="Normal 95 29 30 2 2 2" xfId="57305" xr:uid="{00000000-0005-0000-0000-000097B70000}"/>
    <cellStyle name="Normal 95 29 30 2 3" xfId="46207" xr:uid="{00000000-0005-0000-0000-000098B70000}"/>
    <cellStyle name="Normal 95 29 30 3" xfId="22943" xr:uid="{00000000-0005-0000-0000-000099B70000}"/>
    <cellStyle name="Normal 95 29 30 3 2" xfId="53353" xr:uid="{00000000-0005-0000-0000-00009AB70000}"/>
    <cellStyle name="Normal 95 29 30 4" xfId="30995" xr:uid="{00000000-0005-0000-0000-00009BB70000}"/>
    <cellStyle name="Normal 95 29 30 5" xfId="35024" xr:uid="{00000000-0005-0000-0000-00009CB70000}"/>
    <cellStyle name="Normal 95 29 30 6" xfId="42255" xr:uid="{00000000-0005-0000-0000-00009DB70000}"/>
    <cellStyle name="Normal 95 29 31" xfId="11686" xr:uid="{00000000-0005-0000-0000-00009EB70000}"/>
    <cellStyle name="Normal 95 29 31 2" xfId="15713" xr:uid="{00000000-0005-0000-0000-00009FB70000}"/>
    <cellStyle name="Normal 95 29 31 2 2" xfId="27047" xr:uid="{00000000-0005-0000-0000-0000A0B70000}"/>
    <cellStyle name="Normal 95 29 31 2 2 2" xfId="57383" xr:uid="{00000000-0005-0000-0000-0000A1B70000}"/>
    <cellStyle name="Normal 95 29 31 2 3" xfId="46285" xr:uid="{00000000-0005-0000-0000-0000A2B70000}"/>
    <cellStyle name="Normal 95 29 31 3" xfId="23021" xr:uid="{00000000-0005-0000-0000-0000A3B70000}"/>
    <cellStyle name="Normal 95 29 31 3 2" xfId="53431" xr:uid="{00000000-0005-0000-0000-0000A4B70000}"/>
    <cellStyle name="Normal 95 29 31 4" xfId="31073" xr:uid="{00000000-0005-0000-0000-0000A5B70000}"/>
    <cellStyle name="Normal 95 29 31 5" xfId="35102" xr:uid="{00000000-0005-0000-0000-0000A6B70000}"/>
    <cellStyle name="Normal 95 29 31 6" xfId="42333" xr:uid="{00000000-0005-0000-0000-0000A7B70000}"/>
    <cellStyle name="Normal 95 29 32" xfId="11764" xr:uid="{00000000-0005-0000-0000-0000A8B70000}"/>
    <cellStyle name="Normal 95 29 32 2" xfId="15791" xr:uid="{00000000-0005-0000-0000-0000A9B70000}"/>
    <cellStyle name="Normal 95 29 32 2 2" xfId="27125" xr:uid="{00000000-0005-0000-0000-0000AAB70000}"/>
    <cellStyle name="Normal 95 29 32 2 2 2" xfId="57461" xr:uid="{00000000-0005-0000-0000-0000ABB70000}"/>
    <cellStyle name="Normal 95 29 32 2 3" xfId="46363" xr:uid="{00000000-0005-0000-0000-0000ACB70000}"/>
    <cellStyle name="Normal 95 29 32 3" xfId="23099" xr:uid="{00000000-0005-0000-0000-0000ADB70000}"/>
    <cellStyle name="Normal 95 29 32 3 2" xfId="53509" xr:uid="{00000000-0005-0000-0000-0000AEB70000}"/>
    <cellStyle name="Normal 95 29 32 4" xfId="31151" xr:uid="{00000000-0005-0000-0000-0000AFB70000}"/>
    <cellStyle name="Normal 95 29 32 5" xfId="35180" xr:uid="{00000000-0005-0000-0000-0000B0B70000}"/>
    <cellStyle name="Normal 95 29 32 6" xfId="42411" xr:uid="{00000000-0005-0000-0000-0000B1B70000}"/>
    <cellStyle name="Normal 95 29 33" xfId="11842" xr:uid="{00000000-0005-0000-0000-0000B2B70000}"/>
    <cellStyle name="Normal 95 29 33 2" xfId="15869" xr:uid="{00000000-0005-0000-0000-0000B3B70000}"/>
    <cellStyle name="Normal 95 29 33 2 2" xfId="27203" xr:uid="{00000000-0005-0000-0000-0000B4B70000}"/>
    <cellStyle name="Normal 95 29 33 2 2 2" xfId="57539" xr:uid="{00000000-0005-0000-0000-0000B5B70000}"/>
    <cellStyle name="Normal 95 29 33 2 3" xfId="46441" xr:uid="{00000000-0005-0000-0000-0000B6B70000}"/>
    <cellStyle name="Normal 95 29 33 3" xfId="23177" xr:uid="{00000000-0005-0000-0000-0000B7B70000}"/>
    <cellStyle name="Normal 95 29 33 3 2" xfId="53587" xr:uid="{00000000-0005-0000-0000-0000B8B70000}"/>
    <cellStyle name="Normal 95 29 33 4" xfId="31229" xr:uid="{00000000-0005-0000-0000-0000B9B70000}"/>
    <cellStyle name="Normal 95 29 33 5" xfId="35258" xr:uid="{00000000-0005-0000-0000-0000BAB70000}"/>
    <cellStyle name="Normal 95 29 33 6" xfId="42489" xr:uid="{00000000-0005-0000-0000-0000BBB70000}"/>
    <cellStyle name="Normal 95 29 34" xfId="11920" xr:uid="{00000000-0005-0000-0000-0000BCB70000}"/>
    <cellStyle name="Normal 95 29 34 2" xfId="15947" xr:uid="{00000000-0005-0000-0000-0000BDB70000}"/>
    <cellStyle name="Normal 95 29 34 2 2" xfId="27281" xr:uid="{00000000-0005-0000-0000-0000BEB70000}"/>
    <cellStyle name="Normal 95 29 34 2 2 2" xfId="57617" xr:uid="{00000000-0005-0000-0000-0000BFB70000}"/>
    <cellStyle name="Normal 95 29 34 2 3" xfId="46519" xr:uid="{00000000-0005-0000-0000-0000C0B70000}"/>
    <cellStyle name="Normal 95 29 34 3" xfId="23255" xr:uid="{00000000-0005-0000-0000-0000C1B70000}"/>
    <cellStyle name="Normal 95 29 34 3 2" xfId="53665" xr:uid="{00000000-0005-0000-0000-0000C2B70000}"/>
    <cellStyle name="Normal 95 29 34 4" xfId="31307" xr:uid="{00000000-0005-0000-0000-0000C3B70000}"/>
    <cellStyle name="Normal 95 29 34 5" xfId="35336" xr:uid="{00000000-0005-0000-0000-0000C4B70000}"/>
    <cellStyle name="Normal 95 29 34 6" xfId="42567" xr:uid="{00000000-0005-0000-0000-0000C5B70000}"/>
    <cellStyle name="Normal 95 29 35" xfId="11998" xr:uid="{00000000-0005-0000-0000-0000C6B70000}"/>
    <cellStyle name="Normal 95 29 35 2" xfId="16025" xr:uid="{00000000-0005-0000-0000-0000C7B70000}"/>
    <cellStyle name="Normal 95 29 35 2 2" xfId="27359" xr:uid="{00000000-0005-0000-0000-0000C8B70000}"/>
    <cellStyle name="Normal 95 29 35 2 2 2" xfId="57695" xr:uid="{00000000-0005-0000-0000-0000C9B70000}"/>
    <cellStyle name="Normal 95 29 35 2 3" xfId="46597" xr:uid="{00000000-0005-0000-0000-0000CAB70000}"/>
    <cellStyle name="Normal 95 29 35 3" xfId="23333" xr:uid="{00000000-0005-0000-0000-0000CBB70000}"/>
    <cellStyle name="Normal 95 29 35 3 2" xfId="53743" xr:uid="{00000000-0005-0000-0000-0000CCB70000}"/>
    <cellStyle name="Normal 95 29 35 4" xfId="31385" xr:uid="{00000000-0005-0000-0000-0000CDB70000}"/>
    <cellStyle name="Normal 95 29 35 5" xfId="35414" xr:uid="{00000000-0005-0000-0000-0000CEB70000}"/>
    <cellStyle name="Normal 95 29 35 6" xfId="42645" xr:uid="{00000000-0005-0000-0000-0000CFB70000}"/>
    <cellStyle name="Normal 95 29 36" xfId="12075" xr:uid="{00000000-0005-0000-0000-0000D0B70000}"/>
    <cellStyle name="Normal 95 29 36 2" xfId="16102" xr:uid="{00000000-0005-0000-0000-0000D1B70000}"/>
    <cellStyle name="Normal 95 29 36 2 2" xfId="27436" xr:uid="{00000000-0005-0000-0000-0000D2B70000}"/>
    <cellStyle name="Normal 95 29 36 2 2 2" xfId="57772" xr:uid="{00000000-0005-0000-0000-0000D3B70000}"/>
    <cellStyle name="Normal 95 29 36 2 3" xfId="46674" xr:uid="{00000000-0005-0000-0000-0000D4B70000}"/>
    <cellStyle name="Normal 95 29 36 3" xfId="23410" xr:uid="{00000000-0005-0000-0000-0000D5B70000}"/>
    <cellStyle name="Normal 95 29 36 3 2" xfId="53820" xr:uid="{00000000-0005-0000-0000-0000D6B70000}"/>
    <cellStyle name="Normal 95 29 36 4" xfId="31462" xr:uid="{00000000-0005-0000-0000-0000D7B70000}"/>
    <cellStyle name="Normal 95 29 36 5" xfId="35491" xr:uid="{00000000-0005-0000-0000-0000D8B70000}"/>
    <cellStyle name="Normal 95 29 36 6" xfId="42722" xr:uid="{00000000-0005-0000-0000-0000D9B70000}"/>
    <cellStyle name="Normal 95 29 37" xfId="12152" xr:uid="{00000000-0005-0000-0000-0000DAB70000}"/>
    <cellStyle name="Normal 95 29 37 2" xfId="16179" xr:uid="{00000000-0005-0000-0000-0000DBB70000}"/>
    <cellStyle name="Normal 95 29 37 2 2" xfId="27513" xr:uid="{00000000-0005-0000-0000-0000DCB70000}"/>
    <cellStyle name="Normal 95 29 37 2 2 2" xfId="57849" xr:uid="{00000000-0005-0000-0000-0000DDB70000}"/>
    <cellStyle name="Normal 95 29 37 2 3" xfId="46751" xr:uid="{00000000-0005-0000-0000-0000DEB70000}"/>
    <cellStyle name="Normal 95 29 37 3" xfId="23487" xr:uid="{00000000-0005-0000-0000-0000DFB70000}"/>
    <cellStyle name="Normal 95 29 37 3 2" xfId="53897" xr:uid="{00000000-0005-0000-0000-0000E0B70000}"/>
    <cellStyle name="Normal 95 29 37 4" xfId="31539" xr:uid="{00000000-0005-0000-0000-0000E1B70000}"/>
    <cellStyle name="Normal 95 29 37 5" xfId="35568" xr:uid="{00000000-0005-0000-0000-0000E2B70000}"/>
    <cellStyle name="Normal 95 29 37 6" xfId="42799" xr:uid="{00000000-0005-0000-0000-0000E3B70000}"/>
    <cellStyle name="Normal 95 29 38" xfId="12225" xr:uid="{00000000-0005-0000-0000-0000E4B70000}"/>
    <cellStyle name="Normal 95 29 38 2" xfId="16252" xr:uid="{00000000-0005-0000-0000-0000E5B70000}"/>
    <cellStyle name="Normal 95 29 38 2 2" xfId="27586" xr:uid="{00000000-0005-0000-0000-0000E6B70000}"/>
    <cellStyle name="Normal 95 29 38 2 2 2" xfId="57922" xr:uid="{00000000-0005-0000-0000-0000E7B70000}"/>
    <cellStyle name="Normal 95 29 38 2 3" xfId="46824" xr:uid="{00000000-0005-0000-0000-0000E8B70000}"/>
    <cellStyle name="Normal 95 29 38 3" xfId="23560" xr:uid="{00000000-0005-0000-0000-0000E9B70000}"/>
    <cellStyle name="Normal 95 29 38 3 2" xfId="53970" xr:uid="{00000000-0005-0000-0000-0000EAB70000}"/>
    <cellStyle name="Normal 95 29 38 4" xfId="31612" xr:uid="{00000000-0005-0000-0000-0000EBB70000}"/>
    <cellStyle name="Normal 95 29 38 5" xfId="35641" xr:uid="{00000000-0005-0000-0000-0000ECB70000}"/>
    <cellStyle name="Normal 95 29 38 6" xfId="42872" xr:uid="{00000000-0005-0000-0000-0000EDB70000}"/>
    <cellStyle name="Normal 95 29 39" xfId="12298" xr:uid="{00000000-0005-0000-0000-0000EEB70000}"/>
    <cellStyle name="Normal 95 29 39 2" xfId="16325" xr:uid="{00000000-0005-0000-0000-0000EFB70000}"/>
    <cellStyle name="Normal 95 29 39 2 2" xfId="27659" xr:uid="{00000000-0005-0000-0000-0000F0B70000}"/>
    <cellStyle name="Normal 95 29 39 2 2 2" xfId="57995" xr:uid="{00000000-0005-0000-0000-0000F1B70000}"/>
    <cellStyle name="Normal 95 29 39 2 3" xfId="46897" xr:uid="{00000000-0005-0000-0000-0000F2B70000}"/>
    <cellStyle name="Normal 95 29 39 3" xfId="23633" xr:uid="{00000000-0005-0000-0000-0000F3B70000}"/>
    <cellStyle name="Normal 95 29 39 3 2" xfId="54043" xr:uid="{00000000-0005-0000-0000-0000F4B70000}"/>
    <cellStyle name="Normal 95 29 39 4" xfId="31685" xr:uid="{00000000-0005-0000-0000-0000F5B70000}"/>
    <cellStyle name="Normal 95 29 39 5" xfId="35714" xr:uid="{00000000-0005-0000-0000-0000F6B70000}"/>
    <cellStyle name="Normal 95 29 39 6" xfId="42945" xr:uid="{00000000-0005-0000-0000-0000F7B70000}"/>
    <cellStyle name="Normal 95 29 4" xfId="6235" xr:uid="{00000000-0005-0000-0000-0000F8B70000}"/>
    <cellStyle name="Normal 95 29 4 2" xfId="7832" xr:uid="{00000000-0005-0000-0000-0000F9B70000}"/>
    <cellStyle name="Normal 95 29 4 2 2" xfId="19256" xr:uid="{00000000-0005-0000-0000-0000FAB70000}"/>
    <cellStyle name="Normal 95 29 4 2 2 2" xfId="49759" xr:uid="{00000000-0005-0000-0000-0000FBB70000}"/>
    <cellStyle name="Normal 95 29 4 2 3" xfId="38661" xr:uid="{00000000-0005-0000-0000-0000FCB70000}"/>
    <cellStyle name="Normal 95 29 4 3" xfId="9385" xr:uid="{00000000-0005-0000-0000-0000FDB70000}"/>
    <cellStyle name="Normal 95 29 4 3 2" xfId="20788" xr:uid="{00000000-0005-0000-0000-0000FEB70000}"/>
    <cellStyle name="Normal 95 29 4 3 2 2" xfId="51198" xr:uid="{00000000-0005-0000-0000-0000FFB70000}"/>
    <cellStyle name="Normal 95 29 4 3 3" xfId="40100" xr:uid="{00000000-0005-0000-0000-000000B80000}"/>
    <cellStyle name="Normal 95 29 4 4" xfId="13480" xr:uid="{00000000-0005-0000-0000-000001B80000}"/>
    <cellStyle name="Normal 95 29 4 4 2" xfId="24814" xr:uid="{00000000-0005-0000-0000-000002B80000}"/>
    <cellStyle name="Normal 95 29 4 4 2 2" xfId="55150" xr:uid="{00000000-0005-0000-0000-000003B80000}"/>
    <cellStyle name="Normal 95 29 4 4 3" xfId="44052" xr:uid="{00000000-0005-0000-0000-000004B80000}"/>
    <cellStyle name="Normal 95 29 4 5" xfId="17659" xr:uid="{00000000-0005-0000-0000-000005B80000}"/>
    <cellStyle name="Normal 95 29 4 5 2" xfId="48162" xr:uid="{00000000-0005-0000-0000-000006B80000}"/>
    <cellStyle name="Normal 95 29 4 6" xfId="28840" xr:uid="{00000000-0005-0000-0000-000007B80000}"/>
    <cellStyle name="Normal 95 29 4 7" xfId="32869" xr:uid="{00000000-0005-0000-0000-000008B80000}"/>
    <cellStyle name="Normal 95 29 4 8" xfId="37064" xr:uid="{00000000-0005-0000-0000-000009B80000}"/>
    <cellStyle name="Normal 95 29 40" xfId="12363" xr:uid="{00000000-0005-0000-0000-00000AB80000}"/>
    <cellStyle name="Normal 95 29 40 2" xfId="16390" xr:uid="{00000000-0005-0000-0000-00000BB80000}"/>
    <cellStyle name="Normal 95 29 40 2 2" xfId="27724" xr:uid="{00000000-0005-0000-0000-00000CB80000}"/>
    <cellStyle name="Normal 95 29 40 2 2 2" xfId="58060" xr:uid="{00000000-0005-0000-0000-00000DB80000}"/>
    <cellStyle name="Normal 95 29 40 2 3" xfId="46962" xr:uid="{00000000-0005-0000-0000-00000EB80000}"/>
    <cellStyle name="Normal 95 29 40 3" xfId="23698" xr:uid="{00000000-0005-0000-0000-00000FB80000}"/>
    <cellStyle name="Normal 95 29 40 3 2" xfId="54108" xr:uid="{00000000-0005-0000-0000-000010B80000}"/>
    <cellStyle name="Normal 95 29 40 4" xfId="31750" xr:uid="{00000000-0005-0000-0000-000011B80000}"/>
    <cellStyle name="Normal 95 29 40 5" xfId="35779" xr:uid="{00000000-0005-0000-0000-000012B80000}"/>
    <cellStyle name="Normal 95 29 40 6" xfId="43010" xr:uid="{00000000-0005-0000-0000-000013B80000}"/>
    <cellStyle name="Normal 95 29 41" xfId="12428" xr:uid="{00000000-0005-0000-0000-000014B80000}"/>
    <cellStyle name="Normal 95 29 41 2" xfId="16455" xr:uid="{00000000-0005-0000-0000-000015B80000}"/>
    <cellStyle name="Normal 95 29 41 2 2" xfId="27789" xr:uid="{00000000-0005-0000-0000-000016B80000}"/>
    <cellStyle name="Normal 95 29 41 2 2 2" xfId="58125" xr:uid="{00000000-0005-0000-0000-000017B80000}"/>
    <cellStyle name="Normal 95 29 41 2 3" xfId="47027" xr:uid="{00000000-0005-0000-0000-000018B80000}"/>
    <cellStyle name="Normal 95 29 41 3" xfId="23763" xr:uid="{00000000-0005-0000-0000-000019B80000}"/>
    <cellStyle name="Normal 95 29 41 3 2" xfId="54173" xr:uid="{00000000-0005-0000-0000-00001AB80000}"/>
    <cellStyle name="Normal 95 29 41 4" xfId="31815" xr:uid="{00000000-0005-0000-0000-00001BB80000}"/>
    <cellStyle name="Normal 95 29 41 5" xfId="35844" xr:uid="{00000000-0005-0000-0000-00001CB80000}"/>
    <cellStyle name="Normal 95 29 41 6" xfId="43075" xr:uid="{00000000-0005-0000-0000-00001DB80000}"/>
    <cellStyle name="Normal 95 29 42" xfId="12481" xr:uid="{00000000-0005-0000-0000-00001EB80000}"/>
    <cellStyle name="Normal 95 29 42 2" xfId="16508" xr:uid="{00000000-0005-0000-0000-00001FB80000}"/>
    <cellStyle name="Normal 95 29 42 2 2" xfId="27842" xr:uid="{00000000-0005-0000-0000-000020B80000}"/>
    <cellStyle name="Normal 95 29 42 2 2 2" xfId="58178" xr:uid="{00000000-0005-0000-0000-000021B80000}"/>
    <cellStyle name="Normal 95 29 42 2 3" xfId="47080" xr:uid="{00000000-0005-0000-0000-000022B80000}"/>
    <cellStyle name="Normal 95 29 42 3" xfId="23816" xr:uid="{00000000-0005-0000-0000-000023B80000}"/>
    <cellStyle name="Normal 95 29 42 3 2" xfId="54226" xr:uid="{00000000-0005-0000-0000-000024B80000}"/>
    <cellStyle name="Normal 95 29 42 4" xfId="31868" xr:uid="{00000000-0005-0000-0000-000025B80000}"/>
    <cellStyle name="Normal 95 29 42 5" xfId="35897" xr:uid="{00000000-0005-0000-0000-000026B80000}"/>
    <cellStyle name="Normal 95 29 42 6" xfId="43128" xr:uid="{00000000-0005-0000-0000-000027B80000}"/>
    <cellStyle name="Normal 95 29 43" xfId="12534" xr:uid="{00000000-0005-0000-0000-000028B80000}"/>
    <cellStyle name="Normal 95 29 43 2" xfId="16561" xr:uid="{00000000-0005-0000-0000-000029B80000}"/>
    <cellStyle name="Normal 95 29 43 2 2" xfId="27895" xr:uid="{00000000-0005-0000-0000-00002AB80000}"/>
    <cellStyle name="Normal 95 29 43 2 2 2" xfId="58231" xr:uid="{00000000-0005-0000-0000-00002BB80000}"/>
    <cellStyle name="Normal 95 29 43 2 3" xfId="47133" xr:uid="{00000000-0005-0000-0000-00002CB80000}"/>
    <cellStyle name="Normal 95 29 43 3" xfId="23869" xr:uid="{00000000-0005-0000-0000-00002DB80000}"/>
    <cellStyle name="Normal 95 29 43 3 2" xfId="54279" xr:uid="{00000000-0005-0000-0000-00002EB80000}"/>
    <cellStyle name="Normal 95 29 43 4" xfId="31921" xr:uid="{00000000-0005-0000-0000-00002FB80000}"/>
    <cellStyle name="Normal 95 29 43 5" xfId="35950" xr:uid="{00000000-0005-0000-0000-000030B80000}"/>
    <cellStyle name="Normal 95 29 43 6" xfId="43181" xr:uid="{00000000-0005-0000-0000-000031B80000}"/>
    <cellStyle name="Normal 95 29 44" xfId="12587" xr:uid="{00000000-0005-0000-0000-000032B80000}"/>
    <cellStyle name="Normal 95 29 44 2" xfId="16614" xr:uid="{00000000-0005-0000-0000-000033B80000}"/>
    <cellStyle name="Normal 95 29 44 2 2" xfId="27948" xr:uid="{00000000-0005-0000-0000-000034B80000}"/>
    <cellStyle name="Normal 95 29 44 2 2 2" xfId="58284" xr:uid="{00000000-0005-0000-0000-000035B80000}"/>
    <cellStyle name="Normal 95 29 44 2 3" xfId="47186" xr:uid="{00000000-0005-0000-0000-000036B80000}"/>
    <cellStyle name="Normal 95 29 44 3" xfId="23922" xr:uid="{00000000-0005-0000-0000-000037B80000}"/>
    <cellStyle name="Normal 95 29 44 3 2" xfId="54332" xr:uid="{00000000-0005-0000-0000-000038B80000}"/>
    <cellStyle name="Normal 95 29 44 4" xfId="31974" xr:uid="{00000000-0005-0000-0000-000039B80000}"/>
    <cellStyle name="Normal 95 29 44 5" xfId="36003" xr:uid="{00000000-0005-0000-0000-00003AB80000}"/>
    <cellStyle name="Normal 95 29 44 6" xfId="43234" xr:uid="{00000000-0005-0000-0000-00003BB80000}"/>
    <cellStyle name="Normal 95 29 45" xfId="12640" xr:uid="{00000000-0005-0000-0000-00003CB80000}"/>
    <cellStyle name="Normal 95 29 45 2" xfId="16667" xr:uid="{00000000-0005-0000-0000-00003DB80000}"/>
    <cellStyle name="Normal 95 29 45 2 2" xfId="28001" xr:uid="{00000000-0005-0000-0000-00003EB80000}"/>
    <cellStyle name="Normal 95 29 45 2 2 2" xfId="58337" xr:uid="{00000000-0005-0000-0000-00003FB80000}"/>
    <cellStyle name="Normal 95 29 45 2 3" xfId="47239" xr:uid="{00000000-0005-0000-0000-000040B80000}"/>
    <cellStyle name="Normal 95 29 45 3" xfId="23975" xr:uid="{00000000-0005-0000-0000-000041B80000}"/>
    <cellStyle name="Normal 95 29 45 3 2" xfId="54385" xr:uid="{00000000-0005-0000-0000-000042B80000}"/>
    <cellStyle name="Normal 95 29 45 4" xfId="32027" xr:uid="{00000000-0005-0000-0000-000043B80000}"/>
    <cellStyle name="Normal 95 29 45 5" xfId="36056" xr:uid="{00000000-0005-0000-0000-000044B80000}"/>
    <cellStyle name="Normal 95 29 45 6" xfId="43287" xr:uid="{00000000-0005-0000-0000-000045B80000}"/>
    <cellStyle name="Normal 95 29 46" xfId="12692" xr:uid="{00000000-0005-0000-0000-000046B80000}"/>
    <cellStyle name="Normal 95 29 46 2" xfId="16719" xr:uid="{00000000-0005-0000-0000-000047B80000}"/>
    <cellStyle name="Normal 95 29 46 2 2" xfId="28053" xr:uid="{00000000-0005-0000-0000-000048B80000}"/>
    <cellStyle name="Normal 95 29 46 2 2 2" xfId="58389" xr:uid="{00000000-0005-0000-0000-000049B80000}"/>
    <cellStyle name="Normal 95 29 46 2 3" xfId="47291" xr:uid="{00000000-0005-0000-0000-00004AB80000}"/>
    <cellStyle name="Normal 95 29 46 3" xfId="24027" xr:uid="{00000000-0005-0000-0000-00004BB80000}"/>
    <cellStyle name="Normal 95 29 46 3 2" xfId="54437" xr:uid="{00000000-0005-0000-0000-00004CB80000}"/>
    <cellStyle name="Normal 95 29 46 4" xfId="32079" xr:uid="{00000000-0005-0000-0000-00004DB80000}"/>
    <cellStyle name="Normal 95 29 46 5" xfId="36108" xr:uid="{00000000-0005-0000-0000-00004EB80000}"/>
    <cellStyle name="Normal 95 29 46 6" xfId="43339" xr:uid="{00000000-0005-0000-0000-00004FB80000}"/>
    <cellStyle name="Normal 95 29 47" xfId="12744" xr:uid="{00000000-0005-0000-0000-000050B80000}"/>
    <cellStyle name="Normal 95 29 47 2" xfId="16771" xr:uid="{00000000-0005-0000-0000-000051B80000}"/>
    <cellStyle name="Normal 95 29 47 2 2" xfId="28105" xr:uid="{00000000-0005-0000-0000-000052B80000}"/>
    <cellStyle name="Normal 95 29 47 2 2 2" xfId="58441" xr:uid="{00000000-0005-0000-0000-000053B80000}"/>
    <cellStyle name="Normal 95 29 47 2 3" xfId="47343" xr:uid="{00000000-0005-0000-0000-000054B80000}"/>
    <cellStyle name="Normal 95 29 47 3" xfId="24079" xr:uid="{00000000-0005-0000-0000-000055B80000}"/>
    <cellStyle name="Normal 95 29 47 3 2" xfId="54489" xr:uid="{00000000-0005-0000-0000-000056B80000}"/>
    <cellStyle name="Normal 95 29 47 4" xfId="32131" xr:uid="{00000000-0005-0000-0000-000057B80000}"/>
    <cellStyle name="Normal 95 29 47 5" xfId="36160" xr:uid="{00000000-0005-0000-0000-000058B80000}"/>
    <cellStyle name="Normal 95 29 47 6" xfId="43391" xr:uid="{00000000-0005-0000-0000-000059B80000}"/>
    <cellStyle name="Normal 95 29 48" xfId="12793" xr:uid="{00000000-0005-0000-0000-00005AB80000}"/>
    <cellStyle name="Normal 95 29 48 2" xfId="16820" xr:uid="{00000000-0005-0000-0000-00005BB80000}"/>
    <cellStyle name="Normal 95 29 48 2 2" xfId="28154" xr:uid="{00000000-0005-0000-0000-00005CB80000}"/>
    <cellStyle name="Normal 95 29 48 2 2 2" xfId="58490" xr:uid="{00000000-0005-0000-0000-00005DB80000}"/>
    <cellStyle name="Normal 95 29 48 2 3" xfId="47392" xr:uid="{00000000-0005-0000-0000-00005EB80000}"/>
    <cellStyle name="Normal 95 29 48 3" xfId="24128" xr:uid="{00000000-0005-0000-0000-00005FB80000}"/>
    <cellStyle name="Normal 95 29 48 3 2" xfId="54538" xr:uid="{00000000-0005-0000-0000-000060B80000}"/>
    <cellStyle name="Normal 95 29 48 4" xfId="32180" xr:uid="{00000000-0005-0000-0000-000061B80000}"/>
    <cellStyle name="Normal 95 29 48 5" xfId="36209" xr:uid="{00000000-0005-0000-0000-000062B80000}"/>
    <cellStyle name="Normal 95 29 48 6" xfId="43440" xr:uid="{00000000-0005-0000-0000-000063B80000}"/>
    <cellStyle name="Normal 95 29 49" xfId="12820" xr:uid="{00000000-0005-0000-0000-000064B80000}"/>
    <cellStyle name="Normal 95 29 49 2" xfId="16847" xr:uid="{00000000-0005-0000-0000-000065B80000}"/>
    <cellStyle name="Normal 95 29 49 2 2" xfId="28181" xr:uid="{00000000-0005-0000-0000-000066B80000}"/>
    <cellStyle name="Normal 95 29 49 2 2 2" xfId="58517" xr:uid="{00000000-0005-0000-0000-000067B80000}"/>
    <cellStyle name="Normal 95 29 49 2 3" xfId="47419" xr:uid="{00000000-0005-0000-0000-000068B80000}"/>
    <cellStyle name="Normal 95 29 49 3" xfId="24155" xr:uid="{00000000-0005-0000-0000-000069B80000}"/>
    <cellStyle name="Normal 95 29 49 3 2" xfId="54565" xr:uid="{00000000-0005-0000-0000-00006AB80000}"/>
    <cellStyle name="Normal 95 29 49 4" xfId="32207" xr:uid="{00000000-0005-0000-0000-00006BB80000}"/>
    <cellStyle name="Normal 95 29 49 5" xfId="36236" xr:uid="{00000000-0005-0000-0000-00006CB80000}"/>
    <cellStyle name="Normal 95 29 49 6" xfId="43467" xr:uid="{00000000-0005-0000-0000-00006DB80000}"/>
    <cellStyle name="Normal 95 29 5" xfId="6310" xr:uid="{00000000-0005-0000-0000-00006EB80000}"/>
    <cellStyle name="Normal 95 29 5 2" xfId="7907" xr:uid="{00000000-0005-0000-0000-00006FB80000}"/>
    <cellStyle name="Normal 95 29 5 2 2" xfId="19331" xr:uid="{00000000-0005-0000-0000-000070B80000}"/>
    <cellStyle name="Normal 95 29 5 2 2 2" xfId="49834" xr:uid="{00000000-0005-0000-0000-000071B80000}"/>
    <cellStyle name="Normal 95 29 5 2 3" xfId="38736" xr:uid="{00000000-0005-0000-0000-000072B80000}"/>
    <cellStyle name="Normal 95 29 5 3" xfId="9472" xr:uid="{00000000-0005-0000-0000-000073B80000}"/>
    <cellStyle name="Normal 95 29 5 3 2" xfId="20875" xr:uid="{00000000-0005-0000-0000-000074B80000}"/>
    <cellStyle name="Normal 95 29 5 3 2 2" xfId="51285" xr:uid="{00000000-0005-0000-0000-000075B80000}"/>
    <cellStyle name="Normal 95 29 5 3 3" xfId="40187" xr:uid="{00000000-0005-0000-0000-000076B80000}"/>
    <cellStyle name="Normal 95 29 5 4" xfId="13567" xr:uid="{00000000-0005-0000-0000-000077B80000}"/>
    <cellStyle name="Normal 95 29 5 4 2" xfId="24901" xr:uid="{00000000-0005-0000-0000-000078B80000}"/>
    <cellStyle name="Normal 95 29 5 4 2 2" xfId="55237" xr:uid="{00000000-0005-0000-0000-000079B80000}"/>
    <cellStyle name="Normal 95 29 5 4 3" xfId="44139" xr:uid="{00000000-0005-0000-0000-00007AB80000}"/>
    <cellStyle name="Normal 95 29 5 5" xfId="17734" xr:uid="{00000000-0005-0000-0000-00007BB80000}"/>
    <cellStyle name="Normal 95 29 5 5 2" xfId="48237" xr:uid="{00000000-0005-0000-0000-00007CB80000}"/>
    <cellStyle name="Normal 95 29 5 6" xfId="28927" xr:uid="{00000000-0005-0000-0000-00007DB80000}"/>
    <cellStyle name="Normal 95 29 5 7" xfId="32956" xr:uid="{00000000-0005-0000-0000-00007EB80000}"/>
    <cellStyle name="Normal 95 29 5 8" xfId="37139" xr:uid="{00000000-0005-0000-0000-00007FB80000}"/>
    <cellStyle name="Normal 95 29 50" xfId="8853" xr:uid="{00000000-0005-0000-0000-000080B80000}"/>
    <cellStyle name="Normal 95 29 50 2" xfId="20284" xr:uid="{00000000-0005-0000-0000-000081B80000}"/>
    <cellStyle name="Normal 95 29 50 2 2" xfId="50694" xr:uid="{00000000-0005-0000-0000-000082B80000}"/>
    <cellStyle name="Normal 95 29 50 3" xfId="39596" xr:uid="{00000000-0005-0000-0000-000083B80000}"/>
    <cellStyle name="Normal 95 29 51" xfId="12976" xr:uid="{00000000-0005-0000-0000-000084B80000}"/>
    <cellStyle name="Normal 95 29 51 2" xfId="24310" xr:uid="{00000000-0005-0000-0000-000085B80000}"/>
    <cellStyle name="Normal 95 29 51 2 2" xfId="54646" xr:uid="{00000000-0005-0000-0000-000086B80000}"/>
    <cellStyle name="Normal 95 29 51 3" xfId="43548" xr:uid="{00000000-0005-0000-0000-000087B80000}"/>
    <cellStyle name="Normal 95 29 52" xfId="17003" xr:uid="{00000000-0005-0000-0000-000088B80000}"/>
    <cellStyle name="Normal 95 29 52 2" xfId="47506" xr:uid="{00000000-0005-0000-0000-000089B80000}"/>
    <cellStyle name="Normal 95 29 53" xfId="28336" xr:uid="{00000000-0005-0000-0000-00008AB80000}"/>
    <cellStyle name="Normal 95 29 54" xfId="32365" xr:uid="{00000000-0005-0000-0000-00008BB80000}"/>
    <cellStyle name="Normal 95 29 55" xfId="36321" xr:uid="{00000000-0005-0000-0000-00008CB80000}"/>
    <cellStyle name="Normal 95 29 56" xfId="36408" xr:uid="{00000000-0005-0000-0000-00008DB80000}"/>
    <cellStyle name="Normal 95 29 57" xfId="58672" xr:uid="{00000000-0005-0000-0000-00008EB80000}"/>
    <cellStyle name="Normal 95 29 6" xfId="6382" xr:uid="{00000000-0005-0000-0000-00008FB80000}"/>
    <cellStyle name="Normal 95 29 6 2" xfId="7979" xr:uid="{00000000-0005-0000-0000-000090B80000}"/>
    <cellStyle name="Normal 95 29 6 2 2" xfId="19403" xr:uid="{00000000-0005-0000-0000-000091B80000}"/>
    <cellStyle name="Normal 95 29 6 2 2 2" xfId="49906" xr:uid="{00000000-0005-0000-0000-000092B80000}"/>
    <cellStyle name="Normal 95 29 6 2 3" xfId="38808" xr:uid="{00000000-0005-0000-0000-000093B80000}"/>
    <cellStyle name="Normal 95 29 6 3" xfId="9547" xr:uid="{00000000-0005-0000-0000-000094B80000}"/>
    <cellStyle name="Normal 95 29 6 3 2" xfId="20949" xr:uid="{00000000-0005-0000-0000-000095B80000}"/>
    <cellStyle name="Normal 95 29 6 3 2 2" xfId="51359" xr:uid="{00000000-0005-0000-0000-000096B80000}"/>
    <cellStyle name="Normal 95 29 6 3 3" xfId="40261" xr:uid="{00000000-0005-0000-0000-000097B80000}"/>
    <cellStyle name="Normal 95 29 6 4" xfId="13641" xr:uid="{00000000-0005-0000-0000-000098B80000}"/>
    <cellStyle name="Normal 95 29 6 4 2" xfId="24975" xr:uid="{00000000-0005-0000-0000-000099B80000}"/>
    <cellStyle name="Normal 95 29 6 4 2 2" xfId="55311" xr:uid="{00000000-0005-0000-0000-00009AB80000}"/>
    <cellStyle name="Normal 95 29 6 4 3" xfId="44213" xr:uid="{00000000-0005-0000-0000-00009BB80000}"/>
    <cellStyle name="Normal 95 29 6 5" xfId="17806" xr:uid="{00000000-0005-0000-0000-00009CB80000}"/>
    <cellStyle name="Normal 95 29 6 5 2" xfId="48309" xr:uid="{00000000-0005-0000-0000-00009DB80000}"/>
    <cellStyle name="Normal 95 29 6 6" xfId="29001" xr:uid="{00000000-0005-0000-0000-00009EB80000}"/>
    <cellStyle name="Normal 95 29 6 7" xfId="33030" xr:uid="{00000000-0005-0000-0000-00009FB80000}"/>
    <cellStyle name="Normal 95 29 6 8" xfId="37211" xr:uid="{00000000-0005-0000-0000-0000A0B80000}"/>
    <cellStyle name="Normal 95 29 7" xfId="6454" xr:uid="{00000000-0005-0000-0000-0000A1B80000}"/>
    <cellStyle name="Normal 95 29 7 2" xfId="8051" xr:uid="{00000000-0005-0000-0000-0000A2B80000}"/>
    <cellStyle name="Normal 95 29 7 2 2" xfId="19475" xr:uid="{00000000-0005-0000-0000-0000A3B80000}"/>
    <cellStyle name="Normal 95 29 7 2 2 2" xfId="49978" xr:uid="{00000000-0005-0000-0000-0000A4B80000}"/>
    <cellStyle name="Normal 95 29 7 2 3" xfId="38880" xr:uid="{00000000-0005-0000-0000-0000A5B80000}"/>
    <cellStyle name="Normal 95 29 7 3" xfId="9621" xr:uid="{00000000-0005-0000-0000-0000A6B80000}"/>
    <cellStyle name="Normal 95 29 7 3 2" xfId="21022" xr:uid="{00000000-0005-0000-0000-0000A7B80000}"/>
    <cellStyle name="Normal 95 29 7 3 2 2" xfId="51432" xr:uid="{00000000-0005-0000-0000-0000A8B80000}"/>
    <cellStyle name="Normal 95 29 7 3 3" xfId="40334" xr:uid="{00000000-0005-0000-0000-0000A9B80000}"/>
    <cellStyle name="Normal 95 29 7 4" xfId="13714" xr:uid="{00000000-0005-0000-0000-0000AAB80000}"/>
    <cellStyle name="Normal 95 29 7 4 2" xfId="25048" xr:uid="{00000000-0005-0000-0000-0000ABB80000}"/>
    <cellStyle name="Normal 95 29 7 4 2 2" xfId="55384" xr:uid="{00000000-0005-0000-0000-0000ACB80000}"/>
    <cellStyle name="Normal 95 29 7 4 3" xfId="44286" xr:uid="{00000000-0005-0000-0000-0000ADB80000}"/>
    <cellStyle name="Normal 95 29 7 5" xfId="17878" xr:uid="{00000000-0005-0000-0000-0000AEB80000}"/>
    <cellStyle name="Normal 95 29 7 5 2" xfId="48381" xr:uid="{00000000-0005-0000-0000-0000AFB80000}"/>
    <cellStyle name="Normal 95 29 7 6" xfId="29074" xr:uid="{00000000-0005-0000-0000-0000B0B80000}"/>
    <cellStyle name="Normal 95 29 7 7" xfId="33103" xr:uid="{00000000-0005-0000-0000-0000B1B80000}"/>
    <cellStyle name="Normal 95 29 7 8" xfId="37283" xr:uid="{00000000-0005-0000-0000-0000B2B80000}"/>
    <cellStyle name="Normal 95 29 8" xfId="6525" xr:uid="{00000000-0005-0000-0000-0000B3B80000}"/>
    <cellStyle name="Normal 95 29 8 2" xfId="8122" xr:uid="{00000000-0005-0000-0000-0000B4B80000}"/>
    <cellStyle name="Normal 95 29 8 2 2" xfId="19546" xr:uid="{00000000-0005-0000-0000-0000B5B80000}"/>
    <cellStyle name="Normal 95 29 8 2 2 2" xfId="50049" xr:uid="{00000000-0005-0000-0000-0000B6B80000}"/>
    <cellStyle name="Normal 95 29 8 2 3" xfId="38951" xr:uid="{00000000-0005-0000-0000-0000B7B80000}"/>
    <cellStyle name="Normal 95 29 8 3" xfId="9694" xr:uid="{00000000-0005-0000-0000-0000B8B80000}"/>
    <cellStyle name="Normal 95 29 8 3 2" xfId="21094" xr:uid="{00000000-0005-0000-0000-0000B9B80000}"/>
    <cellStyle name="Normal 95 29 8 3 2 2" xfId="51504" xr:uid="{00000000-0005-0000-0000-0000BAB80000}"/>
    <cellStyle name="Normal 95 29 8 3 3" xfId="40406" xr:uid="{00000000-0005-0000-0000-0000BBB80000}"/>
    <cellStyle name="Normal 95 29 8 4" xfId="13786" xr:uid="{00000000-0005-0000-0000-0000BCB80000}"/>
    <cellStyle name="Normal 95 29 8 4 2" xfId="25120" xr:uid="{00000000-0005-0000-0000-0000BDB80000}"/>
    <cellStyle name="Normal 95 29 8 4 2 2" xfId="55456" xr:uid="{00000000-0005-0000-0000-0000BEB80000}"/>
    <cellStyle name="Normal 95 29 8 4 3" xfId="44358" xr:uid="{00000000-0005-0000-0000-0000BFB80000}"/>
    <cellStyle name="Normal 95 29 8 5" xfId="17949" xr:uid="{00000000-0005-0000-0000-0000C0B80000}"/>
    <cellStyle name="Normal 95 29 8 5 2" xfId="48452" xr:uid="{00000000-0005-0000-0000-0000C1B80000}"/>
    <cellStyle name="Normal 95 29 8 6" xfId="29146" xr:uid="{00000000-0005-0000-0000-0000C2B80000}"/>
    <cellStyle name="Normal 95 29 8 7" xfId="33175" xr:uid="{00000000-0005-0000-0000-0000C3B80000}"/>
    <cellStyle name="Normal 95 29 8 8" xfId="37354" xr:uid="{00000000-0005-0000-0000-0000C4B80000}"/>
    <cellStyle name="Normal 95 29 9" xfId="6596" xr:uid="{00000000-0005-0000-0000-0000C5B80000}"/>
    <cellStyle name="Normal 95 29 9 2" xfId="8193" xr:uid="{00000000-0005-0000-0000-0000C6B80000}"/>
    <cellStyle name="Normal 95 29 9 2 2" xfId="19617" xr:uid="{00000000-0005-0000-0000-0000C7B80000}"/>
    <cellStyle name="Normal 95 29 9 2 2 2" xfId="50120" xr:uid="{00000000-0005-0000-0000-0000C8B80000}"/>
    <cellStyle name="Normal 95 29 9 2 3" xfId="39022" xr:uid="{00000000-0005-0000-0000-0000C9B80000}"/>
    <cellStyle name="Normal 95 29 9 3" xfId="9767" xr:uid="{00000000-0005-0000-0000-0000CAB80000}"/>
    <cellStyle name="Normal 95 29 9 3 2" xfId="21166" xr:uid="{00000000-0005-0000-0000-0000CBB80000}"/>
    <cellStyle name="Normal 95 29 9 3 2 2" xfId="51576" xr:uid="{00000000-0005-0000-0000-0000CCB80000}"/>
    <cellStyle name="Normal 95 29 9 3 3" xfId="40478" xr:uid="{00000000-0005-0000-0000-0000CDB80000}"/>
    <cellStyle name="Normal 95 29 9 4" xfId="13858" xr:uid="{00000000-0005-0000-0000-0000CEB80000}"/>
    <cellStyle name="Normal 95 29 9 4 2" xfId="25192" xr:uid="{00000000-0005-0000-0000-0000CFB80000}"/>
    <cellStyle name="Normal 95 29 9 4 2 2" xfId="55528" xr:uid="{00000000-0005-0000-0000-0000D0B80000}"/>
    <cellStyle name="Normal 95 29 9 4 3" xfId="44430" xr:uid="{00000000-0005-0000-0000-0000D1B80000}"/>
    <cellStyle name="Normal 95 29 9 5" xfId="18020" xr:uid="{00000000-0005-0000-0000-0000D2B80000}"/>
    <cellStyle name="Normal 95 29 9 5 2" xfId="48523" xr:uid="{00000000-0005-0000-0000-0000D3B80000}"/>
    <cellStyle name="Normal 95 29 9 6" xfId="29218" xr:uid="{00000000-0005-0000-0000-0000D4B80000}"/>
    <cellStyle name="Normal 95 29 9 7" xfId="33247" xr:uid="{00000000-0005-0000-0000-0000D5B80000}"/>
    <cellStyle name="Normal 95 29 9 8" xfId="37425" xr:uid="{00000000-0005-0000-0000-0000D6B80000}"/>
    <cellStyle name="Normal 95 3" xfId="5526" xr:uid="{00000000-0005-0000-0000-0000D7B80000}"/>
    <cellStyle name="Normal 95 3 10" xfId="6658" xr:uid="{00000000-0005-0000-0000-0000D8B80000}"/>
    <cellStyle name="Normal 95 3 10 2" xfId="8255" xr:uid="{00000000-0005-0000-0000-0000D9B80000}"/>
    <cellStyle name="Normal 95 3 10 2 2" xfId="19679" xr:uid="{00000000-0005-0000-0000-0000DAB80000}"/>
    <cellStyle name="Normal 95 3 10 2 2 2" xfId="50182" xr:uid="{00000000-0005-0000-0000-0000DBB80000}"/>
    <cellStyle name="Normal 95 3 10 2 3" xfId="39084" xr:uid="{00000000-0005-0000-0000-0000DCB80000}"/>
    <cellStyle name="Normal 95 3 10 3" xfId="9841" xr:uid="{00000000-0005-0000-0000-0000DDB80000}"/>
    <cellStyle name="Normal 95 3 10 3 2" xfId="21239" xr:uid="{00000000-0005-0000-0000-0000DEB80000}"/>
    <cellStyle name="Normal 95 3 10 3 2 2" xfId="51649" xr:uid="{00000000-0005-0000-0000-0000DFB80000}"/>
    <cellStyle name="Normal 95 3 10 3 3" xfId="40551" xr:uid="{00000000-0005-0000-0000-0000E0B80000}"/>
    <cellStyle name="Normal 95 3 10 4" xfId="13931" xr:uid="{00000000-0005-0000-0000-0000E1B80000}"/>
    <cellStyle name="Normal 95 3 10 4 2" xfId="25265" xr:uid="{00000000-0005-0000-0000-0000E2B80000}"/>
    <cellStyle name="Normal 95 3 10 4 2 2" xfId="55601" xr:uid="{00000000-0005-0000-0000-0000E3B80000}"/>
    <cellStyle name="Normal 95 3 10 4 3" xfId="44503" xr:uid="{00000000-0005-0000-0000-0000E4B80000}"/>
    <cellStyle name="Normal 95 3 10 5" xfId="18082" xr:uid="{00000000-0005-0000-0000-0000E5B80000}"/>
    <cellStyle name="Normal 95 3 10 5 2" xfId="48585" xr:uid="{00000000-0005-0000-0000-0000E6B80000}"/>
    <cellStyle name="Normal 95 3 10 6" xfId="29291" xr:uid="{00000000-0005-0000-0000-0000E7B80000}"/>
    <cellStyle name="Normal 95 3 10 7" xfId="33320" xr:uid="{00000000-0005-0000-0000-0000E8B80000}"/>
    <cellStyle name="Normal 95 3 10 8" xfId="37487" xr:uid="{00000000-0005-0000-0000-0000E9B80000}"/>
    <cellStyle name="Normal 95 3 11" xfId="6719" xr:uid="{00000000-0005-0000-0000-0000EAB80000}"/>
    <cellStyle name="Normal 95 3 11 2" xfId="8316" xr:uid="{00000000-0005-0000-0000-0000EBB80000}"/>
    <cellStyle name="Normal 95 3 11 2 2" xfId="19740" xr:uid="{00000000-0005-0000-0000-0000ECB80000}"/>
    <cellStyle name="Normal 95 3 11 2 2 2" xfId="50243" xr:uid="{00000000-0005-0000-0000-0000EDB80000}"/>
    <cellStyle name="Normal 95 3 11 2 3" xfId="39145" xr:uid="{00000000-0005-0000-0000-0000EEB80000}"/>
    <cellStyle name="Normal 95 3 11 3" xfId="9914" xr:uid="{00000000-0005-0000-0000-0000EFB80000}"/>
    <cellStyle name="Normal 95 3 11 3 2" xfId="21311" xr:uid="{00000000-0005-0000-0000-0000F0B80000}"/>
    <cellStyle name="Normal 95 3 11 3 2 2" xfId="51721" xr:uid="{00000000-0005-0000-0000-0000F1B80000}"/>
    <cellStyle name="Normal 95 3 11 3 3" xfId="40623" xr:uid="{00000000-0005-0000-0000-0000F2B80000}"/>
    <cellStyle name="Normal 95 3 11 4" xfId="14003" xr:uid="{00000000-0005-0000-0000-0000F3B80000}"/>
    <cellStyle name="Normal 95 3 11 4 2" xfId="25337" xr:uid="{00000000-0005-0000-0000-0000F4B80000}"/>
    <cellStyle name="Normal 95 3 11 4 2 2" xfId="55673" xr:uid="{00000000-0005-0000-0000-0000F5B80000}"/>
    <cellStyle name="Normal 95 3 11 4 3" xfId="44575" xr:uid="{00000000-0005-0000-0000-0000F6B80000}"/>
    <cellStyle name="Normal 95 3 11 5" xfId="18143" xr:uid="{00000000-0005-0000-0000-0000F7B80000}"/>
    <cellStyle name="Normal 95 3 11 5 2" xfId="48646" xr:uid="{00000000-0005-0000-0000-0000F8B80000}"/>
    <cellStyle name="Normal 95 3 11 6" xfId="29363" xr:uid="{00000000-0005-0000-0000-0000F9B80000}"/>
    <cellStyle name="Normal 95 3 11 7" xfId="33392" xr:uid="{00000000-0005-0000-0000-0000FAB80000}"/>
    <cellStyle name="Normal 95 3 11 8" xfId="37548" xr:uid="{00000000-0005-0000-0000-0000FBB80000}"/>
    <cellStyle name="Normal 95 3 12" xfId="6770" xr:uid="{00000000-0005-0000-0000-0000FCB80000}"/>
    <cellStyle name="Normal 95 3 12 2" xfId="8367" xr:uid="{00000000-0005-0000-0000-0000FDB80000}"/>
    <cellStyle name="Normal 95 3 12 2 2" xfId="19791" xr:uid="{00000000-0005-0000-0000-0000FEB80000}"/>
    <cellStyle name="Normal 95 3 12 2 2 2" xfId="50294" xr:uid="{00000000-0005-0000-0000-0000FFB80000}"/>
    <cellStyle name="Normal 95 3 12 2 3" xfId="39196" xr:uid="{00000000-0005-0000-0000-000000B90000}"/>
    <cellStyle name="Normal 95 3 12 3" xfId="9987" xr:uid="{00000000-0005-0000-0000-000001B90000}"/>
    <cellStyle name="Normal 95 3 12 3 2" xfId="21383" xr:uid="{00000000-0005-0000-0000-000002B90000}"/>
    <cellStyle name="Normal 95 3 12 3 2 2" xfId="51793" xr:uid="{00000000-0005-0000-0000-000003B90000}"/>
    <cellStyle name="Normal 95 3 12 3 3" xfId="40695" xr:uid="{00000000-0005-0000-0000-000004B90000}"/>
    <cellStyle name="Normal 95 3 12 4" xfId="14075" xr:uid="{00000000-0005-0000-0000-000005B90000}"/>
    <cellStyle name="Normal 95 3 12 4 2" xfId="25409" xr:uid="{00000000-0005-0000-0000-000006B90000}"/>
    <cellStyle name="Normal 95 3 12 4 2 2" xfId="55745" xr:uid="{00000000-0005-0000-0000-000007B90000}"/>
    <cellStyle name="Normal 95 3 12 4 3" xfId="44647" xr:uid="{00000000-0005-0000-0000-000008B90000}"/>
    <cellStyle name="Normal 95 3 12 5" xfId="18194" xr:uid="{00000000-0005-0000-0000-000009B90000}"/>
    <cellStyle name="Normal 95 3 12 5 2" xfId="48697" xr:uid="{00000000-0005-0000-0000-00000AB90000}"/>
    <cellStyle name="Normal 95 3 12 6" xfId="29435" xr:uid="{00000000-0005-0000-0000-00000BB90000}"/>
    <cellStyle name="Normal 95 3 12 7" xfId="33464" xr:uid="{00000000-0005-0000-0000-00000CB90000}"/>
    <cellStyle name="Normal 95 3 12 8" xfId="37599" xr:uid="{00000000-0005-0000-0000-00000DB90000}"/>
    <cellStyle name="Normal 95 3 13" xfId="6821" xr:uid="{00000000-0005-0000-0000-00000EB90000}"/>
    <cellStyle name="Normal 95 3 13 2" xfId="8418" xr:uid="{00000000-0005-0000-0000-00000FB90000}"/>
    <cellStyle name="Normal 95 3 13 2 2" xfId="19842" xr:uid="{00000000-0005-0000-0000-000010B90000}"/>
    <cellStyle name="Normal 95 3 13 2 2 2" xfId="50345" xr:uid="{00000000-0005-0000-0000-000011B90000}"/>
    <cellStyle name="Normal 95 3 13 2 3" xfId="39247" xr:uid="{00000000-0005-0000-0000-000012B90000}"/>
    <cellStyle name="Normal 95 3 13 3" xfId="10052" xr:uid="{00000000-0005-0000-0000-000013B90000}"/>
    <cellStyle name="Normal 95 3 13 3 2" xfId="21447" xr:uid="{00000000-0005-0000-0000-000014B90000}"/>
    <cellStyle name="Normal 95 3 13 3 2 2" xfId="51857" xr:uid="{00000000-0005-0000-0000-000015B90000}"/>
    <cellStyle name="Normal 95 3 13 3 3" xfId="40759" xr:uid="{00000000-0005-0000-0000-000016B90000}"/>
    <cellStyle name="Normal 95 3 13 4" xfId="14139" xr:uid="{00000000-0005-0000-0000-000017B90000}"/>
    <cellStyle name="Normal 95 3 13 4 2" xfId="25473" xr:uid="{00000000-0005-0000-0000-000018B90000}"/>
    <cellStyle name="Normal 95 3 13 4 2 2" xfId="55809" xr:uid="{00000000-0005-0000-0000-000019B90000}"/>
    <cellStyle name="Normal 95 3 13 4 3" xfId="44711" xr:uid="{00000000-0005-0000-0000-00001AB90000}"/>
    <cellStyle name="Normal 95 3 13 5" xfId="18245" xr:uid="{00000000-0005-0000-0000-00001BB90000}"/>
    <cellStyle name="Normal 95 3 13 5 2" xfId="48748" xr:uid="{00000000-0005-0000-0000-00001CB90000}"/>
    <cellStyle name="Normal 95 3 13 6" xfId="29499" xr:uid="{00000000-0005-0000-0000-00001DB90000}"/>
    <cellStyle name="Normal 95 3 13 7" xfId="33528" xr:uid="{00000000-0005-0000-0000-00001EB90000}"/>
    <cellStyle name="Normal 95 3 13 8" xfId="37650" xr:uid="{00000000-0005-0000-0000-00001FB90000}"/>
    <cellStyle name="Normal 95 3 14" xfId="6872" xr:uid="{00000000-0005-0000-0000-000020B90000}"/>
    <cellStyle name="Normal 95 3 14 2" xfId="8469" xr:uid="{00000000-0005-0000-0000-000021B90000}"/>
    <cellStyle name="Normal 95 3 14 2 2" xfId="19893" xr:uid="{00000000-0005-0000-0000-000022B90000}"/>
    <cellStyle name="Normal 95 3 14 2 2 2" xfId="50396" xr:uid="{00000000-0005-0000-0000-000023B90000}"/>
    <cellStyle name="Normal 95 3 14 2 3" xfId="39298" xr:uid="{00000000-0005-0000-0000-000024B90000}"/>
    <cellStyle name="Normal 95 3 14 3" xfId="10117" xr:uid="{00000000-0005-0000-0000-000025B90000}"/>
    <cellStyle name="Normal 95 3 14 3 2" xfId="21511" xr:uid="{00000000-0005-0000-0000-000026B90000}"/>
    <cellStyle name="Normal 95 3 14 3 2 2" xfId="51921" xr:uid="{00000000-0005-0000-0000-000027B90000}"/>
    <cellStyle name="Normal 95 3 14 3 3" xfId="40823" xr:uid="{00000000-0005-0000-0000-000028B90000}"/>
    <cellStyle name="Normal 95 3 14 4" xfId="14203" xr:uid="{00000000-0005-0000-0000-000029B90000}"/>
    <cellStyle name="Normal 95 3 14 4 2" xfId="25537" xr:uid="{00000000-0005-0000-0000-00002AB90000}"/>
    <cellStyle name="Normal 95 3 14 4 2 2" xfId="55873" xr:uid="{00000000-0005-0000-0000-00002BB90000}"/>
    <cellStyle name="Normal 95 3 14 4 3" xfId="44775" xr:uid="{00000000-0005-0000-0000-00002CB90000}"/>
    <cellStyle name="Normal 95 3 14 5" xfId="18296" xr:uid="{00000000-0005-0000-0000-00002DB90000}"/>
    <cellStyle name="Normal 95 3 14 5 2" xfId="48799" xr:uid="{00000000-0005-0000-0000-00002EB90000}"/>
    <cellStyle name="Normal 95 3 14 6" xfId="29563" xr:uid="{00000000-0005-0000-0000-00002FB90000}"/>
    <cellStyle name="Normal 95 3 14 7" xfId="33592" xr:uid="{00000000-0005-0000-0000-000030B90000}"/>
    <cellStyle name="Normal 95 3 14 8" xfId="37701" xr:uid="{00000000-0005-0000-0000-000031B90000}"/>
    <cellStyle name="Normal 95 3 15" xfId="6923" xr:uid="{00000000-0005-0000-0000-000032B90000}"/>
    <cellStyle name="Normal 95 3 15 2" xfId="8520" xr:uid="{00000000-0005-0000-0000-000033B90000}"/>
    <cellStyle name="Normal 95 3 15 2 2" xfId="19944" xr:uid="{00000000-0005-0000-0000-000034B90000}"/>
    <cellStyle name="Normal 95 3 15 2 2 2" xfId="50447" xr:uid="{00000000-0005-0000-0000-000035B90000}"/>
    <cellStyle name="Normal 95 3 15 2 3" xfId="39349" xr:uid="{00000000-0005-0000-0000-000036B90000}"/>
    <cellStyle name="Normal 95 3 15 3" xfId="10179" xr:uid="{00000000-0005-0000-0000-000037B90000}"/>
    <cellStyle name="Normal 95 3 15 3 2" xfId="21572" xr:uid="{00000000-0005-0000-0000-000038B90000}"/>
    <cellStyle name="Normal 95 3 15 3 2 2" xfId="51982" xr:uid="{00000000-0005-0000-0000-000039B90000}"/>
    <cellStyle name="Normal 95 3 15 3 3" xfId="40884" xr:uid="{00000000-0005-0000-0000-00003AB90000}"/>
    <cellStyle name="Normal 95 3 15 4" xfId="14264" xr:uid="{00000000-0005-0000-0000-00003BB90000}"/>
    <cellStyle name="Normal 95 3 15 4 2" xfId="25598" xr:uid="{00000000-0005-0000-0000-00003CB90000}"/>
    <cellStyle name="Normal 95 3 15 4 2 2" xfId="55934" xr:uid="{00000000-0005-0000-0000-00003DB90000}"/>
    <cellStyle name="Normal 95 3 15 4 3" xfId="44836" xr:uid="{00000000-0005-0000-0000-00003EB90000}"/>
    <cellStyle name="Normal 95 3 15 5" xfId="18347" xr:uid="{00000000-0005-0000-0000-00003FB90000}"/>
    <cellStyle name="Normal 95 3 15 5 2" xfId="48850" xr:uid="{00000000-0005-0000-0000-000040B90000}"/>
    <cellStyle name="Normal 95 3 15 6" xfId="29624" xr:uid="{00000000-0005-0000-0000-000041B90000}"/>
    <cellStyle name="Normal 95 3 15 7" xfId="33653" xr:uid="{00000000-0005-0000-0000-000042B90000}"/>
    <cellStyle name="Normal 95 3 15 8" xfId="37752" xr:uid="{00000000-0005-0000-0000-000043B90000}"/>
    <cellStyle name="Normal 95 3 16" xfId="6972" xr:uid="{00000000-0005-0000-0000-000044B90000}"/>
    <cellStyle name="Normal 95 3 16 2" xfId="8569" xr:uid="{00000000-0005-0000-0000-000045B90000}"/>
    <cellStyle name="Normal 95 3 16 2 2" xfId="19993" xr:uid="{00000000-0005-0000-0000-000046B90000}"/>
    <cellStyle name="Normal 95 3 16 2 2 2" xfId="50496" xr:uid="{00000000-0005-0000-0000-000047B90000}"/>
    <cellStyle name="Normal 95 3 16 2 3" xfId="39398" xr:uid="{00000000-0005-0000-0000-000048B90000}"/>
    <cellStyle name="Normal 95 3 16 3" xfId="10241" xr:uid="{00000000-0005-0000-0000-000049B90000}"/>
    <cellStyle name="Normal 95 3 16 3 2" xfId="21633" xr:uid="{00000000-0005-0000-0000-00004AB90000}"/>
    <cellStyle name="Normal 95 3 16 3 2 2" xfId="52043" xr:uid="{00000000-0005-0000-0000-00004BB90000}"/>
    <cellStyle name="Normal 95 3 16 3 3" xfId="40945" xr:uid="{00000000-0005-0000-0000-00004CB90000}"/>
    <cellStyle name="Normal 95 3 16 4" xfId="14325" xr:uid="{00000000-0005-0000-0000-00004DB90000}"/>
    <cellStyle name="Normal 95 3 16 4 2" xfId="25659" xr:uid="{00000000-0005-0000-0000-00004EB90000}"/>
    <cellStyle name="Normal 95 3 16 4 2 2" xfId="55995" xr:uid="{00000000-0005-0000-0000-00004FB90000}"/>
    <cellStyle name="Normal 95 3 16 4 3" xfId="44897" xr:uid="{00000000-0005-0000-0000-000050B90000}"/>
    <cellStyle name="Normal 95 3 16 5" xfId="18396" xr:uid="{00000000-0005-0000-0000-000051B90000}"/>
    <cellStyle name="Normal 95 3 16 5 2" xfId="48899" xr:uid="{00000000-0005-0000-0000-000052B90000}"/>
    <cellStyle name="Normal 95 3 16 6" xfId="29685" xr:uid="{00000000-0005-0000-0000-000053B90000}"/>
    <cellStyle name="Normal 95 3 16 7" xfId="33714" xr:uid="{00000000-0005-0000-0000-000054B90000}"/>
    <cellStyle name="Normal 95 3 16 8" xfId="37801" xr:uid="{00000000-0005-0000-0000-000055B90000}"/>
    <cellStyle name="Normal 95 3 17" xfId="7021" xr:uid="{00000000-0005-0000-0000-000056B90000}"/>
    <cellStyle name="Normal 95 3 17 2" xfId="8618" xr:uid="{00000000-0005-0000-0000-000057B90000}"/>
    <cellStyle name="Normal 95 3 17 2 2" xfId="20042" xr:uid="{00000000-0005-0000-0000-000058B90000}"/>
    <cellStyle name="Normal 95 3 17 2 2 2" xfId="50545" xr:uid="{00000000-0005-0000-0000-000059B90000}"/>
    <cellStyle name="Normal 95 3 17 2 3" xfId="39447" xr:uid="{00000000-0005-0000-0000-00005AB90000}"/>
    <cellStyle name="Normal 95 3 17 3" xfId="10295" xr:uid="{00000000-0005-0000-0000-00005BB90000}"/>
    <cellStyle name="Normal 95 3 17 3 2" xfId="21686" xr:uid="{00000000-0005-0000-0000-00005CB90000}"/>
    <cellStyle name="Normal 95 3 17 3 2 2" xfId="52096" xr:uid="{00000000-0005-0000-0000-00005DB90000}"/>
    <cellStyle name="Normal 95 3 17 3 3" xfId="40998" xr:uid="{00000000-0005-0000-0000-00005EB90000}"/>
    <cellStyle name="Normal 95 3 17 4" xfId="14378" xr:uid="{00000000-0005-0000-0000-00005FB90000}"/>
    <cellStyle name="Normal 95 3 17 4 2" xfId="25712" xr:uid="{00000000-0005-0000-0000-000060B90000}"/>
    <cellStyle name="Normal 95 3 17 4 2 2" xfId="56048" xr:uid="{00000000-0005-0000-0000-000061B90000}"/>
    <cellStyle name="Normal 95 3 17 4 3" xfId="44950" xr:uid="{00000000-0005-0000-0000-000062B90000}"/>
    <cellStyle name="Normal 95 3 17 5" xfId="18445" xr:uid="{00000000-0005-0000-0000-000063B90000}"/>
    <cellStyle name="Normal 95 3 17 5 2" xfId="48948" xr:uid="{00000000-0005-0000-0000-000064B90000}"/>
    <cellStyle name="Normal 95 3 17 6" xfId="29738" xr:uid="{00000000-0005-0000-0000-000065B90000}"/>
    <cellStyle name="Normal 95 3 17 7" xfId="33767" xr:uid="{00000000-0005-0000-0000-000066B90000}"/>
    <cellStyle name="Normal 95 3 17 8" xfId="37850" xr:uid="{00000000-0005-0000-0000-000067B90000}"/>
    <cellStyle name="Normal 95 3 18" xfId="7068" xr:uid="{00000000-0005-0000-0000-000068B90000}"/>
    <cellStyle name="Normal 95 3 18 2" xfId="8665" xr:uid="{00000000-0005-0000-0000-000069B90000}"/>
    <cellStyle name="Normal 95 3 18 2 2" xfId="20089" xr:uid="{00000000-0005-0000-0000-00006AB90000}"/>
    <cellStyle name="Normal 95 3 18 2 2 2" xfId="50592" xr:uid="{00000000-0005-0000-0000-00006BB90000}"/>
    <cellStyle name="Normal 95 3 18 2 3" xfId="39494" xr:uid="{00000000-0005-0000-0000-00006CB90000}"/>
    <cellStyle name="Normal 95 3 18 3" xfId="10349" xr:uid="{00000000-0005-0000-0000-00006DB90000}"/>
    <cellStyle name="Normal 95 3 18 3 2" xfId="21739" xr:uid="{00000000-0005-0000-0000-00006EB90000}"/>
    <cellStyle name="Normal 95 3 18 3 2 2" xfId="52149" xr:uid="{00000000-0005-0000-0000-00006FB90000}"/>
    <cellStyle name="Normal 95 3 18 3 3" xfId="41051" xr:uid="{00000000-0005-0000-0000-000070B90000}"/>
    <cellStyle name="Normal 95 3 18 4" xfId="14431" xr:uid="{00000000-0005-0000-0000-000071B90000}"/>
    <cellStyle name="Normal 95 3 18 4 2" xfId="25765" xr:uid="{00000000-0005-0000-0000-000072B90000}"/>
    <cellStyle name="Normal 95 3 18 4 2 2" xfId="56101" xr:uid="{00000000-0005-0000-0000-000073B90000}"/>
    <cellStyle name="Normal 95 3 18 4 3" xfId="45003" xr:uid="{00000000-0005-0000-0000-000074B90000}"/>
    <cellStyle name="Normal 95 3 18 5" xfId="18492" xr:uid="{00000000-0005-0000-0000-000075B90000}"/>
    <cellStyle name="Normal 95 3 18 5 2" xfId="48995" xr:uid="{00000000-0005-0000-0000-000076B90000}"/>
    <cellStyle name="Normal 95 3 18 6" xfId="29791" xr:uid="{00000000-0005-0000-0000-000077B90000}"/>
    <cellStyle name="Normal 95 3 18 7" xfId="33820" xr:uid="{00000000-0005-0000-0000-000078B90000}"/>
    <cellStyle name="Normal 95 3 18 8" xfId="37897" xr:uid="{00000000-0005-0000-0000-000079B90000}"/>
    <cellStyle name="Normal 95 3 19" xfId="7092" xr:uid="{00000000-0005-0000-0000-00007AB90000}"/>
    <cellStyle name="Normal 95 3 19 2" xfId="8689" xr:uid="{00000000-0005-0000-0000-00007BB90000}"/>
    <cellStyle name="Normal 95 3 19 2 2" xfId="20113" xr:uid="{00000000-0005-0000-0000-00007CB90000}"/>
    <cellStyle name="Normal 95 3 19 2 2 2" xfId="50616" xr:uid="{00000000-0005-0000-0000-00007DB90000}"/>
    <cellStyle name="Normal 95 3 19 2 3" xfId="39518" xr:uid="{00000000-0005-0000-0000-00007EB90000}"/>
    <cellStyle name="Normal 95 3 19 3" xfId="10403" xr:uid="{00000000-0005-0000-0000-00007FB90000}"/>
    <cellStyle name="Normal 95 3 19 3 2" xfId="21792" xr:uid="{00000000-0005-0000-0000-000080B90000}"/>
    <cellStyle name="Normal 95 3 19 3 2 2" xfId="52202" xr:uid="{00000000-0005-0000-0000-000081B90000}"/>
    <cellStyle name="Normal 95 3 19 3 3" xfId="41104" xr:uid="{00000000-0005-0000-0000-000082B90000}"/>
    <cellStyle name="Normal 95 3 19 4" xfId="14484" xr:uid="{00000000-0005-0000-0000-000083B90000}"/>
    <cellStyle name="Normal 95 3 19 4 2" xfId="25818" xr:uid="{00000000-0005-0000-0000-000084B90000}"/>
    <cellStyle name="Normal 95 3 19 4 2 2" xfId="56154" xr:uid="{00000000-0005-0000-0000-000085B90000}"/>
    <cellStyle name="Normal 95 3 19 4 3" xfId="45056" xr:uid="{00000000-0005-0000-0000-000086B90000}"/>
    <cellStyle name="Normal 95 3 19 5" xfId="18516" xr:uid="{00000000-0005-0000-0000-000087B90000}"/>
    <cellStyle name="Normal 95 3 19 5 2" xfId="49019" xr:uid="{00000000-0005-0000-0000-000088B90000}"/>
    <cellStyle name="Normal 95 3 19 6" xfId="29844" xr:uid="{00000000-0005-0000-0000-000089B90000}"/>
    <cellStyle name="Normal 95 3 19 7" xfId="33873" xr:uid="{00000000-0005-0000-0000-00008AB90000}"/>
    <cellStyle name="Normal 95 3 19 8" xfId="37921" xr:uid="{00000000-0005-0000-0000-00008BB90000}"/>
    <cellStyle name="Normal 95 3 2" xfId="6086" xr:uid="{00000000-0005-0000-0000-00008CB90000}"/>
    <cellStyle name="Normal 95 3 2 2" xfId="7683" xr:uid="{00000000-0005-0000-0000-00008DB90000}"/>
    <cellStyle name="Normal 95 3 2 2 2" xfId="19107" xr:uid="{00000000-0005-0000-0000-00008EB90000}"/>
    <cellStyle name="Normal 95 3 2 2 2 2" xfId="49610" xr:uid="{00000000-0005-0000-0000-00008FB90000}"/>
    <cellStyle name="Normal 95 3 2 2 3" xfId="38512" xr:uid="{00000000-0005-0000-0000-000090B90000}"/>
    <cellStyle name="Normal 95 3 2 3" xfId="9313" xr:uid="{00000000-0005-0000-0000-000091B90000}"/>
    <cellStyle name="Normal 95 3 2 3 2" xfId="20716" xr:uid="{00000000-0005-0000-0000-000092B90000}"/>
    <cellStyle name="Normal 95 3 2 3 2 2" xfId="51126" xr:uid="{00000000-0005-0000-0000-000093B90000}"/>
    <cellStyle name="Normal 95 3 2 3 3" xfId="40028" xr:uid="{00000000-0005-0000-0000-000094B90000}"/>
    <cellStyle name="Normal 95 3 2 4" xfId="13408" xr:uid="{00000000-0005-0000-0000-000095B90000}"/>
    <cellStyle name="Normal 95 3 2 4 2" xfId="24742" xr:uid="{00000000-0005-0000-0000-000096B90000}"/>
    <cellStyle name="Normal 95 3 2 4 2 2" xfId="55078" xr:uid="{00000000-0005-0000-0000-000097B90000}"/>
    <cellStyle name="Normal 95 3 2 4 3" xfId="43980" xr:uid="{00000000-0005-0000-0000-000098B90000}"/>
    <cellStyle name="Normal 95 3 2 5" xfId="17510" xr:uid="{00000000-0005-0000-0000-000099B90000}"/>
    <cellStyle name="Normal 95 3 2 5 2" xfId="48013" xr:uid="{00000000-0005-0000-0000-00009AB90000}"/>
    <cellStyle name="Normal 95 3 2 6" xfId="28768" xr:uid="{00000000-0005-0000-0000-00009BB90000}"/>
    <cellStyle name="Normal 95 3 2 7" xfId="32797" xr:uid="{00000000-0005-0000-0000-00009CB90000}"/>
    <cellStyle name="Normal 95 3 2 8" xfId="36915" xr:uid="{00000000-0005-0000-0000-00009DB90000}"/>
    <cellStyle name="Normal 95 3 20" xfId="7177" xr:uid="{00000000-0005-0000-0000-00009EB90000}"/>
    <cellStyle name="Normal 95 3 20 2" xfId="10457" xr:uid="{00000000-0005-0000-0000-00009FB90000}"/>
    <cellStyle name="Normal 95 3 20 2 2" xfId="21845" xr:uid="{00000000-0005-0000-0000-0000A0B90000}"/>
    <cellStyle name="Normal 95 3 20 2 2 2" xfId="52255" xr:uid="{00000000-0005-0000-0000-0000A1B90000}"/>
    <cellStyle name="Normal 95 3 20 2 3" xfId="41157" xr:uid="{00000000-0005-0000-0000-0000A2B90000}"/>
    <cellStyle name="Normal 95 3 20 3" xfId="14537" xr:uid="{00000000-0005-0000-0000-0000A3B90000}"/>
    <cellStyle name="Normal 95 3 20 3 2" xfId="25871" xr:uid="{00000000-0005-0000-0000-0000A4B90000}"/>
    <cellStyle name="Normal 95 3 20 3 2 2" xfId="56207" xr:uid="{00000000-0005-0000-0000-0000A5B90000}"/>
    <cellStyle name="Normal 95 3 20 3 3" xfId="45109" xr:uid="{00000000-0005-0000-0000-0000A6B90000}"/>
    <cellStyle name="Normal 95 3 20 4" xfId="18601" xr:uid="{00000000-0005-0000-0000-0000A7B90000}"/>
    <cellStyle name="Normal 95 3 20 4 2" xfId="49104" xr:uid="{00000000-0005-0000-0000-0000A8B90000}"/>
    <cellStyle name="Normal 95 3 20 5" xfId="29897" xr:uid="{00000000-0005-0000-0000-0000A9B90000}"/>
    <cellStyle name="Normal 95 3 20 6" xfId="33926" xr:uid="{00000000-0005-0000-0000-0000AAB90000}"/>
    <cellStyle name="Normal 95 3 20 7" xfId="38006" xr:uid="{00000000-0005-0000-0000-0000ABB90000}"/>
    <cellStyle name="Normal 95 3 21" xfId="10511" xr:uid="{00000000-0005-0000-0000-0000ACB90000}"/>
    <cellStyle name="Normal 95 3 21 2" xfId="14590" xr:uid="{00000000-0005-0000-0000-0000ADB90000}"/>
    <cellStyle name="Normal 95 3 21 2 2" xfId="25924" xr:uid="{00000000-0005-0000-0000-0000AEB90000}"/>
    <cellStyle name="Normal 95 3 21 2 2 2" xfId="56260" xr:uid="{00000000-0005-0000-0000-0000AFB90000}"/>
    <cellStyle name="Normal 95 3 21 2 3" xfId="45162" xr:uid="{00000000-0005-0000-0000-0000B0B90000}"/>
    <cellStyle name="Normal 95 3 21 3" xfId="21898" xr:uid="{00000000-0005-0000-0000-0000B1B90000}"/>
    <cellStyle name="Normal 95 3 21 3 2" xfId="52308" xr:uid="{00000000-0005-0000-0000-0000B2B90000}"/>
    <cellStyle name="Normal 95 3 21 4" xfId="29950" xr:uid="{00000000-0005-0000-0000-0000B3B90000}"/>
    <cellStyle name="Normal 95 3 21 5" xfId="33979" xr:uid="{00000000-0005-0000-0000-0000B4B90000}"/>
    <cellStyle name="Normal 95 3 21 6" xfId="41210" xr:uid="{00000000-0005-0000-0000-0000B5B90000}"/>
    <cellStyle name="Normal 95 3 22" xfId="10565" xr:uid="{00000000-0005-0000-0000-0000B6B90000}"/>
    <cellStyle name="Normal 95 3 22 2" xfId="14643" xr:uid="{00000000-0005-0000-0000-0000B7B90000}"/>
    <cellStyle name="Normal 95 3 22 2 2" xfId="25977" xr:uid="{00000000-0005-0000-0000-0000B8B90000}"/>
    <cellStyle name="Normal 95 3 22 2 2 2" xfId="56313" xr:uid="{00000000-0005-0000-0000-0000B9B90000}"/>
    <cellStyle name="Normal 95 3 22 2 3" xfId="45215" xr:uid="{00000000-0005-0000-0000-0000BAB90000}"/>
    <cellStyle name="Normal 95 3 22 3" xfId="21951" xr:uid="{00000000-0005-0000-0000-0000BBB90000}"/>
    <cellStyle name="Normal 95 3 22 3 2" xfId="52361" xr:uid="{00000000-0005-0000-0000-0000BCB90000}"/>
    <cellStyle name="Normal 95 3 22 4" xfId="30003" xr:uid="{00000000-0005-0000-0000-0000BDB90000}"/>
    <cellStyle name="Normal 95 3 22 5" xfId="34032" xr:uid="{00000000-0005-0000-0000-0000BEB90000}"/>
    <cellStyle name="Normal 95 3 22 6" xfId="41263" xr:uid="{00000000-0005-0000-0000-0000BFB90000}"/>
    <cellStyle name="Normal 95 3 23" xfId="10615" xr:uid="{00000000-0005-0000-0000-0000C0B90000}"/>
    <cellStyle name="Normal 95 3 23 2" xfId="14692" xr:uid="{00000000-0005-0000-0000-0000C1B90000}"/>
    <cellStyle name="Normal 95 3 23 2 2" xfId="26026" xr:uid="{00000000-0005-0000-0000-0000C2B90000}"/>
    <cellStyle name="Normal 95 3 23 2 2 2" xfId="56362" xr:uid="{00000000-0005-0000-0000-0000C3B90000}"/>
    <cellStyle name="Normal 95 3 23 2 3" xfId="45264" xr:uid="{00000000-0005-0000-0000-0000C4B90000}"/>
    <cellStyle name="Normal 95 3 23 3" xfId="22000" xr:uid="{00000000-0005-0000-0000-0000C5B90000}"/>
    <cellStyle name="Normal 95 3 23 3 2" xfId="52410" xr:uid="{00000000-0005-0000-0000-0000C6B90000}"/>
    <cellStyle name="Normal 95 3 23 4" xfId="30052" xr:uid="{00000000-0005-0000-0000-0000C7B90000}"/>
    <cellStyle name="Normal 95 3 23 5" xfId="34081" xr:uid="{00000000-0005-0000-0000-0000C8B90000}"/>
    <cellStyle name="Normal 95 3 23 6" xfId="41312" xr:uid="{00000000-0005-0000-0000-0000C9B90000}"/>
    <cellStyle name="Normal 95 3 24" xfId="10665" xr:uid="{00000000-0005-0000-0000-0000CAB90000}"/>
    <cellStyle name="Normal 95 3 24 2" xfId="14741" xr:uid="{00000000-0005-0000-0000-0000CBB90000}"/>
    <cellStyle name="Normal 95 3 24 2 2" xfId="26075" xr:uid="{00000000-0005-0000-0000-0000CCB90000}"/>
    <cellStyle name="Normal 95 3 24 2 2 2" xfId="56411" xr:uid="{00000000-0005-0000-0000-0000CDB90000}"/>
    <cellStyle name="Normal 95 3 24 2 3" xfId="45313" xr:uid="{00000000-0005-0000-0000-0000CEB90000}"/>
    <cellStyle name="Normal 95 3 24 3" xfId="22049" xr:uid="{00000000-0005-0000-0000-0000CFB90000}"/>
    <cellStyle name="Normal 95 3 24 3 2" xfId="52459" xr:uid="{00000000-0005-0000-0000-0000D0B90000}"/>
    <cellStyle name="Normal 95 3 24 4" xfId="30101" xr:uid="{00000000-0005-0000-0000-0000D1B90000}"/>
    <cellStyle name="Normal 95 3 24 5" xfId="34130" xr:uid="{00000000-0005-0000-0000-0000D2B90000}"/>
    <cellStyle name="Normal 95 3 24 6" xfId="41361" xr:uid="{00000000-0005-0000-0000-0000D3B90000}"/>
    <cellStyle name="Normal 95 3 25" xfId="10715" xr:uid="{00000000-0005-0000-0000-0000D4B90000}"/>
    <cellStyle name="Normal 95 3 25 2" xfId="14790" xr:uid="{00000000-0005-0000-0000-0000D5B90000}"/>
    <cellStyle name="Normal 95 3 25 2 2" xfId="26124" xr:uid="{00000000-0005-0000-0000-0000D6B90000}"/>
    <cellStyle name="Normal 95 3 25 2 2 2" xfId="56460" xr:uid="{00000000-0005-0000-0000-0000D7B90000}"/>
    <cellStyle name="Normal 95 3 25 2 3" xfId="45362" xr:uid="{00000000-0005-0000-0000-0000D8B90000}"/>
    <cellStyle name="Normal 95 3 25 3" xfId="22098" xr:uid="{00000000-0005-0000-0000-0000D9B90000}"/>
    <cellStyle name="Normal 95 3 25 3 2" xfId="52508" xr:uid="{00000000-0005-0000-0000-0000DAB90000}"/>
    <cellStyle name="Normal 95 3 25 4" xfId="30150" xr:uid="{00000000-0005-0000-0000-0000DBB90000}"/>
    <cellStyle name="Normal 95 3 25 5" xfId="34179" xr:uid="{00000000-0005-0000-0000-0000DCB90000}"/>
    <cellStyle name="Normal 95 3 25 6" xfId="41410" xr:uid="{00000000-0005-0000-0000-0000DDB90000}"/>
    <cellStyle name="Normal 95 3 26" xfId="11300" xr:uid="{00000000-0005-0000-0000-0000DEB90000}"/>
    <cellStyle name="Normal 95 3 26 2" xfId="15327" xr:uid="{00000000-0005-0000-0000-0000DFB90000}"/>
    <cellStyle name="Normal 95 3 26 2 2" xfId="26661" xr:uid="{00000000-0005-0000-0000-0000E0B90000}"/>
    <cellStyle name="Normal 95 3 26 2 2 2" xfId="56997" xr:uid="{00000000-0005-0000-0000-0000E1B90000}"/>
    <cellStyle name="Normal 95 3 26 2 3" xfId="45899" xr:uid="{00000000-0005-0000-0000-0000E2B90000}"/>
    <cellStyle name="Normal 95 3 26 3" xfId="22635" xr:uid="{00000000-0005-0000-0000-0000E3B90000}"/>
    <cellStyle name="Normal 95 3 26 3 2" xfId="53045" xr:uid="{00000000-0005-0000-0000-0000E4B90000}"/>
    <cellStyle name="Normal 95 3 26 4" xfId="30687" xr:uid="{00000000-0005-0000-0000-0000E5B90000}"/>
    <cellStyle name="Normal 95 3 26 5" xfId="34716" xr:uid="{00000000-0005-0000-0000-0000E6B90000}"/>
    <cellStyle name="Normal 95 3 26 6" xfId="41947" xr:uid="{00000000-0005-0000-0000-0000E7B90000}"/>
    <cellStyle name="Normal 95 3 27" xfId="11378" xr:uid="{00000000-0005-0000-0000-0000E8B90000}"/>
    <cellStyle name="Normal 95 3 27 2" xfId="15405" xr:uid="{00000000-0005-0000-0000-0000E9B90000}"/>
    <cellStyle name="Normal 95 3 27 2 2" xfId="26739" xr:uid="{00000000-0005-0000-0000-0000EAB90000}"/>
    <cellStyle name="Normal 95 3 27 2 2 2" xfId="57075" xr:uid="{00000000-0005-0000-0000-0000EBB90000}"/>
    <cellStyle name="Normal 95 3 27 2 3" xfId="45977" xr:uid="{00000000-0005-0000-0000-0000ECB90000}"/>
    <cellStyle name="Normal 95 3 27 3" xfId="22713" xr:uid="{00000000-0005-0000-0000-0000EDB90000}"/>
    <cellStyle name="Normal 95 3 27 3 2" xfId="53123" xr:uid="{00000000-0005-0000-0000-0000EEB90000}"/>
    <cellStyle name="Normal 95 3 27 4" xfId="30765" xr:uid="{00000000-0005-0000-0000-0000EFB90000}"/>
    <cellStyle name="Normal 95 3 27 5" xfId="34794" xr:uid="{00000000-0005-0000-0000-0000F0B90000}"/>
    <cellStyle name="Normal 95 3 27 6" xfId="42025" xr:uid="{00000000-0005-0000-0000-0000F1B90000}"/>
    <cellStyle name="Normal 95 3 28" xfId="11453" xr:uid="{00000000-0005-0000-0000-0000F2B90000}"/>
    <cellStyle name="Normal 95 3 28 2" xfId="15480" xr:uid="{00000000-0005-0000-0000-0000F3B90000}"/>
    <cellStyle name="Normal 95 3 28 2 2" xfId="26814" xr:uid="{00000000-0005-0000-0000-0000F4B90000}"/>
    <cellStyle name="Normal 95 3 28 2 2 2" xfId="57150" xr:uid="{00000000-0005-0000-0000-0000F5B90000}"/>
    <cellStyle name="Normal 95 3 28 2 3" xfId="46052" xr:uid="{00000000-0005-0000-0000-0000F6B90000}"/>
    <cellStyle name="Normal 95 3 28 3" xfId="22788" xr:uid="{00000000-0005-0000-0000-0000F7B90000}"/>
    <cellStyle name="Normal 95 3 28 3 2" xfId="53198" xr:uid="{00000000-0005-0000-0000-0000F8B90000}"/>
    <cellStyle name="Normal 95 3 28 4" xfId="30840" xr:uid="{00000000-0005-0000-0000-0000F9B90000}"/>
    <cellStyle name="Normal 95 3 28 5" xfId="34869" xr:uid="{00000000-0005-0000-0000-0000FAB90000}"/>
    <cellStyle name="Normal 95 3 28 6" xfId="42100" xr:uid="{00000000-0005-0000-0000-0000FBB90000}"/>
    <cellStyle name="Normal 95 3 29" xfId="11531" xr:uid="{00000000-0005-0000-0000-0000FCB90000}"/>
    <cellStyle name="Normal 95 3 29 2" xfId="15558" xr:uid="{00000000-0005-0000-0000-0000FDB90000}"/>
    <cellStyle name="Normal 95 3 29 2 2" xfId="26892" xr:uid="{00000000-0005-0000-0000-0000FEB90000}"/>
    <cellStyle name="Normal 95 3 29 2 2 2" xfId="57228" xr:uid="{00000000-0005-0000-0000-0000FFB90000}"/>
    <cellStyle name="Normal 95 3 29 2 3" xfId="46130" xr:uid="{00000000-0005-0000-0000-000000BA0000}"/>
    <cellStyle name="Normal 95 3 29 3" xfId="22866" xr:uid="{00000000-0005-0000-0000-000001BA0000}"/>
    <cellStyle name="Normal 95 3 29 3 2" xfId="53276" xr:uid="{00000000-0005-0000-0000-000002BA0000}"/>
    <cellStyle name="Normal 95 3 29 4" xfId="30918" xr:uid="{00000000-0005-0000-0000-000003BA0000}"/>
    <cellStyle name="Normal 95 3 29 5" xfId="34947" xr:uid="{00000000-0005-0000-0000-000004BA0000}"/>
    <cellStyle name="Normal 95 3 29 6" xfId="42178" xr:uid="{00000000-0005-0000-0000-000005BA0000}"/>
    <cellStyle name="Normal 95 3 3" xfId="6161" xr:uid="{00000000-0005-0000-0000-000006BA0000}"/>
    <cellStyle name="Normal 95 3 3 2" xfId="7758" xr:uid="{00000000-0005-0000-0000-000007BA0000}"/>
    <cellStyle name="Normal 95 3 3 2 2" xfId="19182" xr:uid="{00000000-0005-0000-0000-000008BA0000}"/>
    <cellStyle name="Normal 95 3 3 2 2 2" xfId="49685" xr:uid="{00000000-0005-0000-0000-000009BA0000}"/>
    <cellStyle name="Normal 95 3 3 2 3" xfId="38587" xr:uid="{00000000-0005-0000-0000-00000ABA0000}"/>
    <cellStyle name="Normal 95 3 3 3" xfId="9400" xr:uid="{00000000-0005-0000-0000-00000BBA0000}"/>
    <cellStyle name="Normal 95 3 3 3 2" xfId="20803" xr:uid="{00000000-0005-0000-0000-00000CBA0000}"/>
    <cellStyle name="Normal 95 3 3 3 2 2" xfId="51213" xr:uid="{00000000-0005-0000-0000-00000DBA0000}"/>
    <cellStyle name="Normal 95 3 3 3 3" xfId="40115" xr:uid="{00000000-0005-0000-0000-00000EBA0000}"/>
    <cellStyle name="Normal 95 3 3 4" xfId="13495" xr:uid="{00000000-0005-0000-0000-00000FBA0000}"/>
    <cellStyle name="Normal 95 3 3 4 2" xfId="24829" xr:uid="{00000000-0005-0000-0000-000010BA0000}"/>
    <cellStyle name="Normal 95 3 3 4 2 2" xfId="55165" xr:uid="{00000000-0005-0000-0000-000011BA0000}"/>
    <cellStyle name="Normal 95 3 3 4 3" xfId="44067" xr:uid="{00000000-0005-0000-0000-000012BA0000}"/>
    <cellStyle name="Normal 95 3 3 5" xfId="17585" xr:uid="{00000000-0005-0000-0000-000013BA0000}"/>
    <cellStyle name="Normal 95 3 3 5 2" xfId="48088" xr:uid="{00000000-0005-0000-0000-000014BA0000}"/>
    <cellStyle name="Normal 95 3 3 6" xfId="28855" xr:uid="{00000000-0005-0000-0000-000015BA0000}"/>
    <cellStyle name="Normal 95 3 3 7" xfId="32884" xr:uid="{00000000-0005-0000-0000-000016BA0000}"/>
    <cellStyle name="Normal 95 3 3 8" xfId="36990" xr:uid="{00000000-0005-0000-0000-000017BA0000}"/>
    <cellStyle name="Normal 95 3 30" xfId="11609" xr:uid="{00000000-0005-0000-0000-000018BA0000}"/>
    <cellStyle name="Normal 95 3 30 2" xfId="15636" xr:uid="{00000000-0005-0000-0000-000019BA0000}"/>
    <cellStyle name="Normal 95 3 30 2 2" xfId="26970" xr:uid="{00000000-0005-0000-0000-00001ABA0000}"/>
    <cellStyle name="Normal 95 3 30 2 2 2" xfId="57306" xr:uid="{00000000-0005-0000-0000-00001BBA0000}"/>
    <cellStyle name="Normal 95 3 30 2 3" xfId="46208" xr:uid="{00000000-0005-0000-0000-00001CBA0000}"/>
    <cellStyle name="Normal 95 3 30 3" xfId="22944" xr:uid="{00000000-0005-0000-0000-00001DBA0000}"/>
    <cellStyle name="Normal 95 3 30 3 2" xfId="53354" xr:uid="{00000000-0005-0000-0000-00001EBA0000}"/>
    <cellStyle name="Normal 95 3 30 4" xfId="30996" xr:uid="{00000000-0005-0000-0000-00001FBA0000}"/>
    <cellStyle name="Normal 95 3 30 5" xfId="35025" xr:uid="{00000000-0005-0000-0000-000020BA0000}"/>
    <cellStyle name="Normal 95 3 30 6" xfId="42256" xr:uid="{00000000-0005-0000-0000-000021BA0000}"/>
    <cellStyle name="Normal 95 3 31" xfId="11687" xr:uid="{00000000-0005-0000-0000-000022BA0000}"/>
    <cellStyle name="Normal 95 3 31 2" xfId="15714" xr:uid="{00000000-0005-0000-0000-000023BA0000}"/>
    <cellStyle name="Normal 95 3 31 2 2" xfId="27048" xr:uid="{00000000-0005-0000-0000-000024BA0000}"/>
    <cellStyle name="Normal 95 3 31 2 2 2" xfId="57384" xr:uid="{00000000-0005-0000-0000-000025BA0000}"/>
    <cellStyle name="Normal 95 3 31 2 3" xfId="46286" xr:uid="{00000000-0005-0000-0000-000026BA0000}"/>
    <cellStyle name="Normal 95 3 31 3" xfId="23022" xr:uid="{00000000-0005-0000-0000-000027BA0000}"/>
    <cellStyle name="Normal 95 3 31 3 2" xfId="53432" xr:uid="{00000000-0005-0000-0000-000028BA0000}"/>
    <cellStyle name="Normal 95 3 31 4" xfId="31074" xr:uid="{00000000-0005-0000-0000-000029BA0000}"/>
    <cellStyle name="Normal 95 3 31 5" xfId="35103" xr:uid="{00000000-0005-0000-0000-00002ABA0000}"/>
    <cellStyle name="Normal 95 3 31 6" xfId="42334" xr:uid="{00000000-0005-0000-0000-00002BBA0000}"/>
    <cellStyle name="Normal 95 3 32" xfId="11765" xr:uid="{00000000-0005-0000-0000-00002CBA0000}"/>
    <cellStyle name="Normal 95 3 32 2" xfId="15792" xr:uid="{00000000-0005-0000-0000-00002DBA0000}"/>
    <cellStyle name="Normal 95 3 32 2 2" xfId="27126" xr:uid="{00000000-0005-0000-0000-00002EBA0000}"/>
    <cellStyle name="Normal 95 3 32 2 2 2" xfId="57462" xr:uid="{00000000-0005-0000-0000-00002FBA0000}"/>
    <cellStyle name="Normal 95 3 32 2 3" xfId="46364" xr:uid="{00000000-0005-0000-0000-000030BA0000}"/>
    <cellStyle name="Normal 95 3 32 3" xfId="23100" xr:uid="{00000000-0005-0000-0000-000031BA0000}"/>
    <cellStyle name="Normal 95 3 32 3 2" xfId="53510" xr:uid="{00000000-0005-0000-0000-000032BA0000}"/>
    <cellStyle name="Normal 95 3 32 4" xfId="31152" xr:uid="{00000000-0005-0000-0000-000033BA0000}"/>
    <cellStyle name="Normal 95 3 32 5" xfId="35181" xr:uid="{00000000-0005-0000-0000-000034BA0000}"/>
    <cellStyle name="Normal 95 3 32 6" xfId="42412" xr:uid="{00000000-0005-0000-0000-000035BA0000}"/>
    <cellStyle name="Normal 95 3 33" xfId="11843" xr:uid="{00000000-0005-0000-0000-000036BA0000}"/>
    <cellStyle name="Normal 95 3 33 2" xfId="15870" xr:uid="{00000000-0005-0000-0000-000037BA0000}"/>
    <cellStyle name="Normal 95 3 33 2 2" xfId="27204" xr:uid="{00000000-0005-0000-0000-000038BA0000}"/>
    <cellStyle name="Normal 95 3 33 2 2 2" xfId="57540" xr:uid="{00000000-0005-0000-0000-000039BA0000}"/>
    <cellStyle name="Normal 95 3 33 2 3" xfId="46442" xr:uid="{00000000-0005-0000-0000-00003ABA0000}"/>
    <cellStyle name="Normal 95 3 33 3" xfId="23178" xr:uid="{00000000-0005-0000-0000-00003BBA0000}"/>
    <cellStyle name="Normal 95 3 33 3 2" xfId="53588" xr:uid="{00000000-0005-0000-0000-00003CBA0000}"/>
    <cellStyle name="Normal 95 3 33 4" xfId="31230" xr:uid="{00000000-0005-0000-0000-00003DBA0000}"/>
    <cellStyle name="Normal 95 3 33 5" xfId="35259" xr:uid="{00000000-0005-0000-0000-00003EBA0000}"/>
    <cellStyle name="Normal 95 3 33 6" xfId="42490" xr:uid="{00000000-0005-0000-0000-00003FBA0000}"/>
    <cellStyle name="Normal 95 3 34" xfId="11921" xr:uid="{00000000-0005-0000-0000-000040BA0000}"/>
    <cellStyle name="Normal 95 3 34 2" xfId="15948" xr:uid="{00000000-0005-0000-0000-000041BA0000}"/>
    <cellStyle name="Normal 95 3 34 2 2" xfId="27282" xr:uid="{00000000-0005-0000-0000-000042BA0000}"/>
    <cellStyle name="Normal 95 3 34 2 2 2" xfId="57618" xr:uid="{00000000-0005-0000-0000-000043BA0000}"/>
    <cellStyle name="Normal 95 3 34 2 3" xfId="46520" xr:uid="{00000000-0005-0000-0000-000044BA0000}"/>
    <cellStyle name="Normal 95 3 34 3" xfId="23256" xr:uid="{00000000-0005-0000-0000-000045BA0000}"/>
    <cellStyle name="Normal 95 3 34 3 2" xfId="53666" xr:uid="{00000000-0005-0000-0000-000046BA0000}"/>
    <cellStyle name="Normal 95 3 34 4" xfId="31308" xr:uid="{00000000-0005-0000-0000-000047BA0000}"/>
    <cellStyle name="Normal 95 3 34 5" xfId="35337" xr:uid="{00000000-0005-0000-0000-000048BA0000}"/>
    <cellStyle name="Normal 95 3 34 6" xfId="42568" xr:uid="{00000000-0005-0000-0000-000049BA0000}"/>
    <cellStyle name="Normal 95 3 35" xfId="11999" xr:uid="{00000000-0005-0000-0000-00004ABA0000}"/>
    <cellStyle name="Normal 95 3 35 2" xfId="16026" xr:uid="{00000000-0005-0000-0000-00004BBA0000}"/>
    <cellStyle name="Normal 95 3 35 2 2" xfId="27360" xr:uid="{00000000-0005-0000-0000-00004CBA0000}"/>
    <cellStyle name="Normal 95 3 35 2 2 2" xfId="57696" xr:uid="{00000000-0005-0000-0000-00004DBA0000}"/>
    <cellStyle name="Normal 95 3 35 2 3" xfId="46598" xr:uid="{00000000-0005-0000-0000-00004EBA0000}"/>
    <cellStyle name="Normal 95 3 35 3" xfId="23334" xr:uid="{00000000-0005-0000-0000-00004FBA0000}"/>
    <cellStyle name="Normal 95 3 35 3 2" xfId="53744" xr:uid="{00000000-0005-0000-0000-000050BA0000}"/>
    <cellStyle name="Normal 95 3 35 4" xfId="31386" xr:uid="{00000000-0005-0000-0000-000051BA0000}"/>
    <cellStyle name="Normal 95 3 35 5" xfId="35415" xr:uid="{00000000-0005-0000-0000-000052BA0000}"/>
    <cellStyle name="Normal 95 3 35 6" xfId="42646" xr:uid="{00000000-0005-0000-0000-000053BA0000}"/>
    <cellStyle name="Normal 95 3 36" xfId="12076" xr:uid="{00000000-0005-0000-0000-000054BA0000}"/>
    <cellStyle name="Normal 95 3 36 2" xfId="16103" xr:uid="{00000000-0005-0000-0000-000055BA0000}"/>
    <cellStyle name="Normal 95 3 36 2 2" xfId="27437" xr:uid="{00000000-0005-0000-0000-000056BA0000}"/>
    <cellStyle name="Normal 95 3 36 2 2 2" xfId="57773" xr:uid="{00000000-0005-0000-0000-000057BA0000}"/>
    <cellStyle name="Normal 95 3 36 2 3" xfId="46675" xr:uid="{00000000-0005-0000-0000-000058BA0000}"/>
    <cellStyle name="Normal 95 3 36 3" xfId="23411" xr:uid="{00000000-0005-0000-0000-000059BA0000}"/>
    <cellStyle name="Normal 95 3 36 3 2" xfId="53821" xr:uid="{00000000-0005-0000-0000-00005ABA0000}"/>
    <cellStyle name="Normal 95 3 36 4" xfId="31463" xr:uid="{00000000-0005-0000-0000-00005BBA0000}"/>
    <cellStyle name="Normal 95 3 36 5" xfId="35492" xr:uid="{00000000-0005-0000-0000-00005CBA0000}"/>
    <cellStyle name="Normal 95 3 36 6" xfId="42723" xr:uid="{00000000-0005-0000-0000-00005DBA0000}"/>
    <cellStyle name="Normal 95 3 37" xfId="12153" xr:uid="{00000000-0005-0000-0000-00005EBA0000}"/>
    <cellStyle name="Normal 95 3 37 2" xfId="16180" xr:uid="{00000000-0005-0000-0000-00005FBA0000}"/>
    <cellStyle name="Normal 95 3 37 2 2" xfId="27514" xr:uid="{00000000-0005-0000-0000-000060BA0000}"/>
    <cellStyle name="Normal 95 3 37 2 2 2" xfId="57850" xr:uid="{00000000-0005-0000-0000-000061BA0000}"/>
    <cellStyle name="Normal 95 3 37 2 3" xfId="46752" xr:uid="{00000000-0005-0000-0000-000062BA0000}"/>
    <cellStyle name="Normal 95 3 37 3" xfId="23488" xr:uid="{00000000-0005-0000-0000-000063BA0000}"/>
    <cellStyle name="Normal 95 3 37 3 2" xfId="53898" xr:uid="{00000000-0005-0000-0000-000064BA0000}"/>
    <cellStyle name="Normal 95 3 37 4" xfId="31540" xr:uid="{00000000-0005-0000-0000-000065BA0000}"/>
    <cellStyle name="Normal 95 3 37 5" xfId="35569" xr:uid="{00000000-0005-0000-0000-000066BA0000}"/>
    <cellStyle name="Normal 95 3 37 6" xfId="42800" xr:uid="{00000000-0005-0000-0000-000067BA0000}"/>
    <cellStyle name="Normal 95 3 38" xfId="12226" xr:uid="{00000000-0005-0000-0000-000068BA0000}"/>
    <cellStyle name="Normal 95 3 38 2" xfId="16253" xr:uid="{00000000-0005-0000-0000-000069BA0000}"/>
    <cellStyle name="Normal 95 3 38 2 2" xfId="27587" xr:uid="{00000000-0005-0000-0000-00006ABA0000}"/>
    <cellStyle name="Normal 95 3 38 2 2 2" xfId="57923" xr:uid="{00000000-0005-0000-0000-00006BBA0000}"/>
    <cellStyle name="Normal 95 3 38 2 3" xfId="46825" xr:uid="{00000000-0005-0000-0000-00006CBA0000}"/>
    <cellStyle name="Normal 95 3 38 3" xfId="23561" xr:uid="{00000000-0005-0000-0000-00006DBA0000}"/>
    <cellStyle name="Normal 95 3 38 3 2" xfId="53971" xr:uid="{00000000-0005-0000-0000-00006EBA0000}"/>
    <cellStyle name="Normal 95 3 38 4" xfId="31613" xr:uid="{00000000-0005-0000-0000-00006FBA0000}"/>
    <cellStyle name="Normal 95 3 38 5" xfId="35642" xr:uid="{00000000-0005-0000-0000-000070BA0000}"/>
    <cellStyle name="Normal 95 3 38 6" xfId="42873" xr:uid="{00000000-0005-0000-0000-000071BA0000}"/>
    <cellStyle name="Normal 95 3 39" xfId="12299" xr:uid="{00000000-0005-0000-0000-000072BA0000}"/>
    <cellStyle name="Normal 95 3 39 2" xfId="16326" xr:uid="{00000000-0005-0000-0000-000073BA0000}"/>
    <cellStyle name="Normal 95 3 39 2 2" xfId="27660" xr:uid="{00000000-0005-0000-0000-000074BA0000}"/>
    <cellStyle name="Normal 95 3 39 2 2 2" xfId="57996" xr:uid="{00000000-0005-0000-0000-000075BA0000}"/>
    <cellStyle name="Normal 95 3 39 2 3" xfId="46898" xr:uid="{00000000-0005-0000-0000-000076BA0000}"/>
    <cellStyle name="Normal 95 3 39 3" xfId="23634" xr:uid="{00000000-0005-0000-0000-000077BA0000}"/>
    <cellStyle name="Normal 95 3 39 3 2" xfId="54044" xr:uid="{00000000-0005-0000-0000-000078BA0000}"/>
    <cellStyle name="Normal 95 3 39 4" xfId="31686" xr:uid="{00000000-0005-0000-0000-000079BA0000}"/>
    <cellStyle name="Normal 95 3 39 5" xfId="35715" xr:uid="{00000000-0005-0000-0000-00007ABA0000}"/>
    <cellStyle name="Normal 95 3 39 6" xfId="42946" xr:uid="{00000000-0005-0000-0000-00007BBA0000}"/>
    <cellStyle name="Normal 95 3 4" xfId="6236" xr:uid="{00000000-0005-0000-0000-00007CBA0000}"/>
    <cellStyle name="Normal 95 3 4 2" xfId="7833" xr:uid="{00000000-0005-0000-0000-00007DBA0000}"/>
    <cellStyle name="Normal 95 3 4 2 2" xfId="19257" xr:uid="{00000000-0005-0000-0000-00007EBA0000}"/>
    <cellStyle name="Normal 95 3 4 2 2 2" xfId="49760" xr:uid="{00000000-0005-0000-0000-00007FBA0000}"/>
    <cellStyle name="Normal 95 3 4 2 3" xfId="38662" xr:uid="{00000000-0005-0000-0000-000080BA0000}"/>
    <cellStyle name="Normal 95 3 4 3" xfId="9386" xr:uid="{00000000-0005-0000-0000-000081BA0000}"/>
    <cellStyle name="Normal 95 3 4 3 2" xfId="20789" xr:uid="{00000000-0005-0000-0000-000082BA0000}"/>
    <cellStyle name="Normal 95 3 4 3 2 2" xfId="51199" xr:uid="{00000000-0005-0000-0000-000083BA0000}"/>
    <cellStyle name="Normal 95 3 4 3 3" xfId="40101" xr:uid="{00000000-0005-0000-0000-000084BA0000}"/>
    <cellStyle name="Normal 95 3 4 4" xfId="13481" xr:uid="{00000000-0005-0000-0000-000085BA0000}"/>
    <cellStyle name="Normal 95 3 4 4 2" xfId="24815" xr:uid="{00000000-0005-0000-0000-000086BA0000}"/>
    <cellStyle name="Normal 95 3 4 4 2 2" xfId="55151" xr:uid="{00000000-0005-0000-0000-000087BA0000}"/>
    <cellStyle name="Normal 95 3 4 4 3" xfId="44053" xr:uid="{00000000-0005-0000-0000-000088BA0000}"/>
    <cellStyle name="Normal 95 3 4 5" xfId="17660" xr:uid="{00000000-0005-0000-0000-000089BA0000}"/>
    <cellStyle name="Normal 95 3 4 5 2" xfId="48163" xr:uid="{00000000-0005-0000-0000-00008ABA0000}"/>
    <cellStyle name="Normal 95 3 4 6" xfId="28841" xr:uid="{00000000-0005-0000-0000-00008BBA0000}"/>
    <cellStyle name="Normal 95 3 4 7" xfId="32870" xr:uid="{00000000-0005-0000-0000-00008CBA0000}"/>
    <cellStyle name="Normal 95 3 4 8" xfId="37065" xr:uid="{00000000-0005-0000-0000-00008DBA0000}"/>
    <cellStyle name="Normal 95 3 40" xfId="12364" xr:uid="{00000000-0005-0000-0000-00008EBA0000}"/>
    <cellStyle name="Normal 95 3 40 2" xfId="16391" xr:uid="{00000000-0005-0000-0000-00008FBA0000}"/>
    <cellStyle name="Normal 95 3 40 2 2" xfId="27725" xr:uid="{00000000-0005-0000-0000-000090BA0000}"/>
    <cellStyle name="Normal 95 3 40 2 2 2" xfId="58061" xr:uid="{00000000-0005-0000-0000-000091BA0000}"/>
    <cellStyle name="Normal 95 3 40 2 3" xfId="46963" xr:uid="{00000000-0005-0000-0000-000092BA0000}"/>
    <cellStyle name="Normal 95 3 40 3" xfId="23699" xr:uid="{00000000-0005-0000-0000-000093BA0000}"/>
    <cellStyle name="Normal 95 3 40 3 2" xfId="54109" xr:uid="{00000000-0005-0000-0000-000094BA0000}"/>
    <cellStyle name="Normal 95 3 40 4" xfId="31751" xr:uid="{00000000-0005-0000-0000-000095BA0000}"/>
    <cellStyle name="Normal 95 3 40 5" xfId="35780" xr:uid="{00000000-0005-0000-0000-000096BA0000}"/>
    <cellStyle name="Normal 95 3 40 6" xfId="43011" xr:uid="{00000000-0005-0000-0000-000097BA0000}"/>
    <cellStyle name="Normal 95 3 41" xfId="12429" xr:uid="{00000000-0005-0000-0000-000098BA0000}"/>
    <cellStyle name="Normal 95 3 41 2" xfId="16456" xr:uid="{00000000-0005-0000-0000-000099BA0000}"/>
    <cellStyle name="Normal 95 3 41 2 2" xfId="27790" xr:uid="{00000000-0005-0000-0000-00009ABA0000}"/>
    <cellStyle name="Normal 95 3 41 2 2 2" xfId="58126" xr:uid="{00000000-0005-0000-0000-00009BBA0000}"/>
    <cellStyle name="Normal 95 3 41 2 3" xfId="47028" xr:uid="{00000000-0005-0000-0000-00009CBA0000}"/>
    <cellStyle name="Normal 95 3 41 3" xfId="23764" xr:uid="{00000000-0005-0000-0000-00009DBA0000}"/>
    <cellStyle name="Normal 95 3 41 3 2" xfId="54174" xr:uid="{00000000-0005-0000-0000-00009EBA0000}"/>
    <cellStyle name="Normal 95 3 41 4" xfId="31816" xr:uid="{00000000-0005-0000-0000-00009FBA0000}"/>
    <cellStyle name="Normal 95 3 41 5" xfId="35845" xr:uid="{00000000-0005-0000-0000-0000A0BA0000}"/>
    <cellStyle name="Normal 95 3 41 6" xfId="43076" xr:uid="{00000000-0005-0000-0000-0000A1BA0000}"/>
    <cellStyle name="Normal 95 3 42" xfId="12482" xr:uid="{00000000-0005-0000-0000-0000A2BA0000}"/>
    <cellStyle name="Normal 95 3 42 2" xfId="16509" xr:uid="{00000000-0005-0000-0000-0000A3BA0000}"/>
    <cellStyle name="Normal 95 3 42 2 2" xfId="27843" xr:uid="{00000000-0005-0000-0000-0000A4BA0000}"/>
    <cellStyle name="Normal 95 3 42 2 2 2" xfId="58179" xr:uid="{00000000-0005-0000-0000-0000A5BA0000}"/>
    <cellStyle name="Normal 95 3 42 2 3" xfId="47081" xr:uid="{00000000-0005-0000-0000-0000A6BA0000}"/>
    <cellStyle name="Normal 95 3 42 3" xfId="23817" xr:uid="{00000000-0005-0000-0000-0000A7BA0000}"/>
    <cellStyle name="Normal 95 3 42 3 2" xfId="54227" xr:uid="{00000000-0005-0000-0000-0000A8BA0000}"/>
    <cellStyle name="Normal 95 3 42 4" xfId="31869" xr:uid="{00000000-0005-0000-0000-0000A9BA0000}"/>
    <cellStyle name="Normal 95 3 42 5" xfId="35898" xr:uid="{00000000-0005-0000-0000-0000AABA0000}"/>
    <cellStyle name="Normal 95 3 42 6" xfId="43129" xr:uid="{00000000-0005-0000-0000-0000ABBA0000}"/>
    <cellStyle name="Normal 95 3 43" xfId="12535" xr:uid="{00000000-0005-0000-0000-0000ACBA0000}"/>
    <cellStyle name="Normal 95 3 43 2" xfId="16562" xr:uid="{00000000-0005-0000-0000-0000ADBA0000}"/>
    <cellStyle name="Normal 95 3 43 2 2" xfId="27896" xr:uid="{00000000-0005-0000-0000-0000AEBA0000}"/>
    <cellStyle name="Normal 95 3 43 2 2 2" xfId="58232" xr:uid="{00000000-0005-0000-0000-0000AFBA0000}"/>
    <cellStyle name="Normal 95 3 43 2 3" xfId="47134" xr:uid="{00000000-0005-0000-0000-0000B0BA0000}"/>
    <cellStyle name="Normal 95 3 43 3" xfId="23870" xr:uid="{00000000-0005-0000-0000-0000B1BA0000}"/>
    <cellStyle name="Normal 95 3 43 3 2" xfId="54280" xr:uid="{00000000-0005-0000-0000-0000B2BA0000}"/>
    <cellStyle name="Normal 95 3 43 4" xfId="31922" xr:uid="{00000000-0005-0000-0000-0000B3BA0000}"/>
    <cellStyle name="Normal 95 3 43 5" xfId="35951" xr:uid="{00000000-0005-0000-0000-0000B4BA0000}"/>
    <cellStyle name="Normal 95 3 43 6" xfId="43182" xr:uid="{00000000-0005-0000-0000-0000B5BA0000}"/>
    <cellStyle name="Normal 95 3 44" xfId="12588" xr:uid="{00000000-0005-0000-0000-0000B6BA0000}"/>
    <cellStyle name="Normal 95 3 44 2" xfId="16615" xr:uid="{00000000-0005-0000-0000-0000B7BA0000}"/>
    <cellStyle name="Normal 95 3 44 2 2" xfId="27949" xr:uid="{00000000-0005-0000-0000-0000B8BA0000}"/>
    <cellStyle name="Normal 95 3 44 2 2 2" xfId="58285" xr:uid="{00000000-0005-0000-0000-0000B9BA0000}"/>
    <cellStyle name="Normal 95 3 44 2 3" xfId="47187" xr:uid="{00000000-0005-0000-0000-0000BABA0000}"/>
    <cellStyle name="Normal 95 3 44 3" xfId="23923" xr:uid="{00000000-0005-0000-0000-0000BBBA0000}"/>
    <cellStyle name="Normal 95 3 44 3 2" xfId="54333" xr:uid="{00000000-0005-0000-0000-0000BCBA0000}"/>
    <cellStyle name="Normal 95 3 44 4" xfId="31975" xr:uid="{00000000-0005-0000-0000-0000BDBA0000}"/>
    <cellStyle name="Normal 95 3 44 5" xfId="36004" xr:uid="{00000000-0005-0000-0000-0000BEBA0000}"/>
    <cellStyle name="Normal 95 3 44 6" xfId="43235" xr:uid="{00000000-0005-0000-0000-0000BFBA0000}"/>
    <cellStyle name="Normal 95 3 45" xfId="12641" xr:uid="{00000000-0005-0000-0000-0000C0BA0000}"/>
    <cellStyle name="Normal 95 3 45 2" xfId="16668" xr:uid="{00000000-0005-0000-0000-0000C1BA0000}"/>
    <cellStyle name="Normal 95 3 45 2 2" xfId="28002" xr:uid="{00000000-0005-0000-0000-0000C2BA0000}"/>
    <cellStyle name="Normal 95 3 45 2 2 2" xfId="58338" xr:uid="{00000000-0005-0000-0000-0000C3BA0000}"/>
    <cellStyle name="Normal 95 3 45 2 3" xfId="47240" xr:uid="{00000000-0005-0000-0000-0000C4BA0000}"/>
    <cellStyle name="Normal 95 3 45 3" xfId="23976" xr:uid="{00000000-0005-0000-0000-0000C5BA0000}"/>
    <cellStyle name="Normal 95 3 45 3 2" xfId="54386" xr:uid="{00000000-0005-0000-0000-0000C6BA0000}"/>
    <cellStyle name="Normal 95 3 45 4" xfId="32028" xr:uid="{00000000-0005-0000-0000-0000C7BA0000}"/>
    <cellStyle name="Normal 95 3 45 5" xfId="36057" xr:uid="{00000000-0005-0000-0000-0000C8BA0000}"/>
    <cellStyle name="Normal 95 3 45 6" xfId="43288" xr:uid="{00000000-0005-0000-0000-0000C9BA0000}"/>
    <cellStyle name="Normal 95 3 46" xfId="12693" xr:uid="{00000000-0005-0000-0000-0000CABA0000}"/>
    <cellStyle name="Normal 95 3 46 2" xfId="16720" xr:uid="{00000000-0005-0000-0000-0000CBBA0000}"/>
    <cellStyle name="Normal 95 3 46 2 2" xfId="28054" xr:uid="{00000000-0005-0000-0000-0000CCBA0000}"/>
    <cellStyle name="Normal 95 3 46 2 2 2" xfId="58390" xr:uid="{00000000-0005-0000-0000-0000CDBA0000}"/>
    <cellStyle name="Normal 95 3 46 2 3" xfId="47292" xr:uid="{00000000-0005-0000-0000-0000CEBA0000}"/>
    <cellStyle name="Normal 95 3 46 3" xfId="24028" xr:uid="{00000000-0005-0000-0000-0000CFBA0000}"/>
    <cellStyle name="Normal 95 3 46 3 2" xfId="54438" xr:uid="{00000000-0005-0000-0000-0000D0BA0000}"/>
    <cellStyle name="Normal 95 3 46 4" xfId="32080" xr:uid="{00000000-0005-0000-0000-0000D1BA0000}"/>
    <cellStyle name="Normal 95 3 46 5" xfId="36109" xr:uid="{00000000-0005-0000-0000-0000D2BA0000}"/>
    <cellStyle name="Normal 95 3 46 6" xfId="43340" xr:uid="{00000000-0005-0000-0000-0000D3BA0000}"/>
    <cellStyle name="Normal 95 3 47" xfId="12745" xr:uid="{00000000-0005-0000-0000-0000D4BA0000}"/>
    <cellStyle name="Normal 95 3 47 2" xfId="16772" xr:uid="{00000000-0005-0000-0000-0000D5BA0000}"/>
    <cellStyle name="Normal 95 3 47 2 2" xfId="28106" xr:uid="{00000000-0005-0000-0000-0000D6BA0000}"/>
    <cellStyle name="Normal 95 3 47 2 2 2" xfId="58442" xr:uid="{00000000-0005-0000-0000-0000D7BA0000}"/>
    <cellStyle name="Normal 95 3 47 2 3" xfId="47344" xr:uid="{00000000-0005-0000-0000-0000D8BA0000}"/>
    <cellStyle name="Normal 95 3 47 3" xfId="24080" xr:uid="{00000000-0005-0000-0000-0000D9BA0000}"/>
    <cellStyle name="Normal 95 3 47 3 2" xfId="54490" xr:uid="{00000000-0005-0000-0000-0000DABA0000}"/>
    <cellStyle name="Normal 95 3 47 4" xfId="32132" xr:uid="{00000000-0005-0000-0000-0000DBBA0000}"/>
    <cellStyle name="Normal 95 3 47 5" xfId="36161" xr:uid="{00000000-0005-0000-0000-0000DCBA0000}"/>
    <cellStyle name="Normal 95 3 47 6" xfId="43392" xr:uid="{00000000-0005-0000-0000-0000DDBA0000}"/>
    <cellStyle name="Normal 95 3 48" xfId="12794" xr:uid="{00000000-0005-0000-0000-0000DEBA0000}"/>
    <cellStyle name="Normal 95 3 48 2" xfId="16821" xr:uid="{00000000-0005-0000-0000-0000DFBA0000}"/>
    <cellStyle name="Normal 95 3 48 2 2" xfId="28155" xr:uid="{00000000-0005-0000-0000-0000E0BA0000}"/>
    <cellStyle name="Normal 95 3 48 2 2 2" xfId="58491" xr:uid="{00000000-0005-0000-0000-0000E1BA0000}"/>
    <cellStyle name="Normal 95 3 48 2 3" xfId="47393" xr:uid="{00000000-0005-0000-0000-0000E2BA0000}"/>
    <cellStyle name="Normal 95 3 48 3" xfId="24129" xr:uid="{00000000-0005-0000-0000-0000E3BA0000}"/>
    <cellStyle name="Normal 95 3 48 3 2" xfId="54539" xr:uid="{00000000-0005-0000-0000-0000E4BA0000}"/>
    <cellStyle name="Normal 95 3 48 4" xfId="32181" xr:uid="{00000000-0005-0000-0000-0000E5BA0000}"/>
    <cellStyle name="Normal 95 3 48 5" xfId="36210" xr:uid="{00000000-0005-0000-0000-0000E6BA0000}"/>
    <cellStyle name="Normal 95 3 48 6" xfId="43441" xr:uid="{00000000-0005-0000-0000-0000E7BA0000}"/>
    <cellStyle name="Normal 95 3 49" xfId="12821" xr:uid="{00000000-0005-0000-0000-0000E8BA0000}"/>
    <cellStyle name="Normal 95 3 49 2" xfId="16848" xr:uid="{00000000-0005-0000-0000-0000E9BA0000}"/>
    <cellStyle name="Normal 95 3 49 2 2" xfId="28182" xr:uid="{00000000-0005-0000-0000-0000EABA0000}"/>
    <cellStyle name="Normal 95 3 49 2 2 2" xfId="58518" xr:uid="{00000000-0005-0000-0000-0000EBBA0000}"/>
    <cellStyle name="Normal 95 3 49 2 3" xfId="47420" xr:uid="{00000000-0005-0000-0000-0000ECBA0000}"/>
    <cellStyle name="Normal 95 3 49 3" xfId="24156" xr:uid="{00000000-0005-0000-0000-0000EDBA0000}"/>
    <cellStyle name="Normal 95 3 49 3 2" xfId="54566" xr:uid="{00000000-0005-0000-0000-0000EEBA0000}"/>
    <cellStyle name="Normal 95 3 49 4" xfId="32208" xr:uid="{00000000-0005-0000-0000-0000EFBA0000}"/>
    <cellStyle name="Normal 95 3 49 5" xfId="36237" xr:uid="{00000000-0005-0000-0000-0000F0BA0000}"/>
    <cellStyle name="Normal 95 3 49 6" xfId="43468" xr:uid="{00000000-0005-0000-0000-0000F1BA0000}"/>
    <cellStyle name="Normal 95 3 5" xfId="6311" xr:uid="{00000000-0005-0000-0000-0000F2BA0000}"/>
    <cellStyle name="Normal 95 3 5 2" xfId="7908" xr:uid="{00000000-0005-0000-0000-0000F3BA0000}"/>
    <cellStyle name="Normal 95 3 5 2 2" xfId="19332" xr:uid="{00000000-0005-0000-0000-0000F4BA0000}"/>
    <cellStyle name="Normal 95 3 5 2 2 2" xfId="49835" xr:uid="{00000000-0005-0000-0000-0000F5BA0000}"/>
    <cellStyle name="Normal 95 3 5 2 3" xfId="38737" xr:uid="{00000000-0005-0000-0000-0000F6BA0000}"/>
    <cellStyle name="Normal 95 3 5 3" xfId="9473" xr:uid="{00000000-0005-0000-0000-0000F7BA0000}"/>
    <cellStyle name="Normal 95 3 5 3 2" xfId="20876" xr:uid="{00000000-0005-0000-0000-0000F8BA0000}"/>
    <cellStyle name="Normal 95 3 5 3 2 2" xfId="51286" xr:uid="{00000000-0005-0000-0000-0000F9BA0000}"/>
    <cellStyle name="Normal 95 3 5 3 3" xfId="40188" xr:uid="{00000000-0005-0000-0000-0000FABA0000}"/>
    <cellStyle name="Normal 95 3 5 4" xfId="13568" xr:uid="{00000000-0005-0000-0000-0000FBBA0000}"/>
    <cellStyle name="Normal 95 3 5 4 2" xfId="24902" xr:uid="{00000000-0005-0000-0000-0000FCBA0000}"/>
    <cellStyle name="Normal 95 3 5 4 2 2" xfId="55238" xr:uid="{00000000-0005-0000-0000-0000FDBA0000}"/>
    <cellStyle name="Normal 95 3 5 4 3" xfId="44140" xr:uid="{00000000-0005-0000-0000-0000FEBA0000}"/>
    <cellStyle name="Normal 95 3 5 5" xfId="17735" xr:uid="{00000000-0005-0000-0000-0000FFBA0000}"/>
    <cellStyle name="Normal 95 3 5 5 2" xfId="48238" xr:uid="{00000000-0005-0000-0000-000000BB0000}"/>
    <cellStyle name="Normal 95 3 5 6" xfId="28928" xr:uid="{00000000-0005-0000-0000-000001BB0000}"/>
    <cellStyle name="Normal 95 3 5 7" xfId="32957" xr:uid="{00000000-0005-0000-0000-000002BB0000}"/>
    <cellStyle name="Normal 95 3 5 8" xfId="37140" xr:uid="{00000000-0005-0000-0000-000003BB0000}"/>
    <cellStyle name="Normal 95 3 50" xfId="8854" xr:uid="{00000000-0005-0000-0000-000004BB0000}"/>
    <cellStyle name="Normal 95 3 50 2" xfId="20285" xr:uid="{00000000-0005-0000-0000-000005BB0000}"/>
    <cellStyle name="Normal 95 3 50 2 2" xfId="50695" xr:uid="{00000000-0005-0000-0000-000006BB0000}"/>
    <cellStyle name="Normal 95 3 50 3" xfId="39597" xr:uid="{00000000-0005-0000-0000-000007BB0000}"/>
    <cellStyle name="Normal 95 3 51" xfId="12977" xr:uid="{00000000-0005-0000-0000-000008BB0000}"/>
    <cellStyle name="Normal 95 3 51 2" xfId="24311" xr:uid="{00000000-0005-0000-0000-000009BB0000}"/>
    <cellStyle name="Normal 95 3 51 2 2" xfId="54647" xr:uid="{00000000-0005-0000-0000-00000ABB0000}"/>
    <cellStyle name="Normal 95 3 51 3" xfId="43549" xr:uid="{00000000-0005-0000-0000-00000BBB0000}"/>
    <cellStyle name="Normal 95 3 52" xfId="17004" xr:uid="{00000000-0005-0000-0000-00000CBB0000}"/>
    <cellStyle name="Normal 95 3 52 2" xfId="47507" xr:uid="{00000000-0005-0000-0000-00000DBB0000}"/>
    <cellStyle name="Normal 95 3 53" xfId="28337" xr:uid="{00000000-0005-0000-0000-00000EBB0000}"/>
    <cellStyle name="Normal 95 3 54" xfId="32366" xr:uid="{00000000-0005-0000-0000-00000FBB0000}"/>
    <cellStyle name="Normal 95 3 55" xfId="36322" xr:uid="{00000000-0005-0000-0000-000010BB0000}"/>
    <cellStyle name="Normal 95 3 56" xfId="36409" xr:uid="{00000000-0005-0000-0000-000011BB0000}"/>
    <cellStyle name="Normal 95 3 57" xfId="58673" xr:uid="{00000000-0005-0000-0000-000012BB0000}"/>
    <cellStyle name="Normal 95 3 6" xfId="6383" xr:uid="{00000000-0005-0000-0000-000013BB0000}"/>
    <cellStyle name="Normal 95 3 6 2" xfId="7980" xr:uid="{00000000-0005-0000-0000-000014BB0000}"/>
    <cellStyle name="Normal 95 3 6 2 2" xfId="19404" xr:uid="{00000000-0005-0000-0000-000015BB0000}"/>
    <cellStyle name="Normal 95 3 6 2 2 2" xfId="49907" xr:uid="{00000000-0005-0000-0000-000016BB0000}"/>
    <cellStyle name="Normal 95 3 6 2 3" xfId="38809" xr:uid="{00000000-0005-0000-0000-000017BB0000}"/>
    <cellStyle name="Normal 95 3 6 3" xfId="9548" xr:uid="{00000000-0005-0000-0000-000018BB0000}"/>
    <cellStyle name="Normal 95 3 6 3 2" xfId="20950" xr:uid="{00000000-0005-0000-0000-000019BB0000}"/>
    <cellStyle name="Normal 95 3 6 3 2 2" xfId="51360" xr:uid="{00000000-0005-0000-0000-00001ABB0000}"/>
    <cellStyle name="Normal 95 3 6 3 3" xfId="40262" xr:uid="{00000000-0005-0000-0000-00001BBB0000}"/>
    <cellStyle name="Normal 95 3 6 4" xfId="13642" xr:uid="{00000000-0005-0000-0000-00001CBB0000}"/>
    <cellStyle name="Normal 95 3 6 4 2" xfId="24976" xr:uid="{00000000-0005-0000-0000-00001DBB0000}"/>
    <cellStyle name="Normal 95 3 6 4 2 2" xfId="55312" xr:uid="{00000000-0005-0000-0000-00001EBB0000}"/>
    <cellStyle name="Normal 95 3 6 4 3" xfId="44214" xr:uid="{00000000-0005-0000-0000-00001FBB0000}"/>
    <cellStyle name="Normal 95 3 6 5" xfId="17807" xr:uid="{00000000-0005-0000-0000-000020BB0000}"/>
    <cellStyle name="Normal 95 3 6 5 2" xfId="48310" xr:uid="{00000000-0005-0000-0000-000021BB0000}"/>
    <cellStyle name="Normal 95 3 6 6" xfId="29002" xr:uid="{00000000-0005-0000-0000-000022BB0000}"/>
    <cellStyle name="Normal 95 3 6 7" xfId="33031" xr:uid="{00000000-0005-0000-0000-000023BB0000}"/>
    <cellStyle name="Normal 95 3 6 8" xfId="37212" xr:uid="{00000000-0005-0000-0000-000024BB0000}"/>
    <cellStyle name="Normal 95 3 7" xfId="6455" xr:uid="{00000000-0005-0000-0000-000025BB0000}"/>
    <cellStyle name="Normal 95 3 7 2" xfId="8052" xr:uid="{00000000-0005-0000-0000-000026BB0000}"/>
    <cellStyle name="Normal 95 3 7 2 2" xfId="19476" xr:uid="{00000000-0005-0000-0000-000027BB0000}"/>
    <cellStyle name="Normal 95 3 7 2 2 2" xfId="49979" xr:uid="{00000000-0005-0000-0000-000028BB0000}"/>
    <cellStyle name="Normal 95 3 7 2 3" xfId="38881" xr:uid="{00000000-0005-0000-0000-000029BB0000}"/>
    <cellStyle name="Normal 95 3 7 3" xfId="9622" xr:uid="{00000000-0005-0000-0000-00002ABB0000}"/>
    <cellStyle name="Normal 95 3 7 3 2" xfId="21023" xr:uid="{00000000-0005-0000-0000-00002BBB0000}"/>
    <cellStyle name="Normal 95 3 7 3 2 2" xfId="51433" xr:uid="{00000000-0005-0000-0000-00002CBB0000}"/>
    <cellStyle name="Normal 95 3 7 3 3" xfId="40335" xr:uid="{00000000-0005-0000-0000-00002DBB0000}"/>
    <cellStyle name="Normal 95 3 7 4" xfId="13715" xr:uid="{00000000-0005-0000-0000-00002EBB0000}"/>
    <cellStyle name="Normal 95 3 7 4 2" xfId="25049" xr:uid="{00000000-0005-0000-0000-00002FBB0000}"/>
    <cellStyle name="Normal 95 3 7 4 2 2" xfId="55385" xr:uid="{00000000-0005-0000-0000-000030BB0000}"/>
    <cellStyle name="Normal 95 3 7 4 3" xfId="44287" xr:uid="{00000000-0005-0000-0000-000031BB0000}"/>
    <cellStyle name="Normal 95 3 7 5" xfId="17879" xr:uid="{00000000-0005-0000-0000-000032BB0000}"/>
    <cellStyle name="Normal 95 3 7 5 2" xfId="48382" xr:uid="{00000000-0005-0000-0000-000033BB0000}"/>
    <cellStyle name="Normal 95 3 7 6" xfId="29075" xr:uid="{00000000-0005-0000-0000-000034BB0000}"/>
    <cellStyle name="Normal 95 3 7 7" xfId="33104" xr:uid="{00000000-0005-0000-0000-000035BB0000}"/>
    <cellStyle name="Normal 95 3 7 8" xfId="37284" xr:uid="{00000000-0005-0000-0000-000036BB0000}"/>
    <cellStyle name="Normal 95 3 8" xfId="6526" xr:uid="{00000000-0005-0000-0000-000037BB0000}"/>
    <cellStyle name="Normal 95 3 8 2" xfId="8123" xr:uid="{00000000-0005-0000-0000-000038BB0000}"/>
    <cellStyle name="Normal 95 3 8 2 2" xfId="19547" xr:uid="{00000000-0005-0000-0000-000039BB0000}"/>
    <cellStyle name="Normal 95 3 8 2 2 2" xfId="50050" xr:uid="{00000000-0005-0000-0000-00003ABB0000}"/>
    <cellStyle name="Normal 95 3 8 2 3" xfId="38952" xr:uid="{00000000-0005-0000-0000-00003BBB0000}"/>
    <cellStyle name="Normal 95 3 8 3" xfId="9695" xr:uid="{00000000-0005-0000-0000-00003CBB0000}"/>
    <cellStyle name="Normal 95 3 8 3 2" xfId="21095" xr:uid="{00000000-0005-0000-0000-00003DBB0000}"/>
    <cellStyle name="Normal 95 3 8 3 2 2" xfId="51505" xr:uid="{00000000-0005-0000-0000-00003EBB0000}"/>
    <cellStyle name="Normal 95 3 8 3 3" xfId="40407" xr:uid="{00000000-0005-0000-0000-00003FBB0000}"/>
    <cellStyle name="Normal 95 3 8 4" xfId="13787" xr:uid="{00000000-0005-0000-0000-000040BB0000}"/>
    <cellStyle name="Normal 95 3 8 4 2" xfId="25121" xr:uid="{00000000-0005-0000-0000-000041BB0000}"/>
    <cellStyle name="Normal 95 3 8 4 2 2" xfId="55457" xr:uid="{00000000-0005-0000-0000-000042BB0000}"/>
    <cellStyle name="Normal 95 3 8 4 3" xfId="44359" xr:uid="{00000000-0005-0000-0000-000043BB0000}"/>
    <cellStyle name="Normal 95 3 8 5" xfId="17950" xr:uid="{00000000-0005-0000-0000-000044BB0000}"/>
    <cellStyle name="Normal 95 3 8 5 2" xfId="48453" xr:uid="{00000000-0005-0000-0000-000045BB0000}"/>
    <cellStyle name="Normal 95 3 8 6" xfId="29147" xr:uid="{00000000-0005-0000-0000-000046BB0000}"/>
    <cellStyle name="Normal 95 3 8 7" xfId="33176" xr:uid="{00000000-0005-0000-0000-000047BB0000}"/>
    <cellStyle name="Normal 95 3 8 8" xfId="37355" xr:uid="{00000000-0005-0000-0000-000048BB0000}"/>
    <cellStyle name="Normal 95 3 9" xfId="6597" xr:uid="{00000000-0005-0000-0000-000049BB0000}"/>
    <cellStyle name="Normal 95 3 9 2" xfId="8194" xr:uid="{00000000-0005-0000-0000-00004ABB0000}"/>
    <cellStyle name="Normal 95 3 9 2 2" xfId="19618" xr:uid="{00000000-0005-0000-0000-00004BBB0000}"/>
    <cellStyle name="Normal 95 3 9 2 2 2" xfId="50121" xr:uid="{00000000-0005-0000-0000-00004CBB0000}"/>
    <cellStyle name="Normal 95 3 9 2 3" xfId="39023" xr:uid="{00000000-0005-0000-0000-00004DBB0000}"/>
    <cellStyle name="Normal 95 3 9 3" xfId="9768" xr:uid="{00000000-0005-0000-0000-00004EBB0000}"/>
    <cellStyle name="Normal 95 3 9 3 2" xfId="21167" xr:uid="{00000000-0005-0000-0000-00004FBB0000}"/>
    <cellStyle name="Normal 95 3 9 3 2 2" xfId="51577" xr:uid="{00000000-0005-0000-0000-000050BB0000}"/>
    <cellStyle name="Normal 95 3 9 3 3" xfId="40479" xr:uid="{00000000-0005-0000-0000-000051BB0000}"/>
    <cellStyle name="Normal 95 3 9 4" xfId="13859" xr:uid="{00000000-0005-0000-0000-000052BB0000}"/>
    <cellStyle name="Normal 95 3 9 4 2" xfId="25193" xr:uid="{00000000-0005-0000-0000-000053BB0000}"/>
    <cellStyle name="Normal 95 3 9 4 2 2" xfId="55529" xr:uid="{00000000-0005-0000-0000-000054BB0000}"/>
    <cellStyle name="Normal 95 3 9 4 3" xfId="44431" xr:uid="{00000000-0005-0000-0000-000055BB0000}"/>
    <cellStyle name="Normal 95 3 9 5" xfId="18021" xr:uid="{00000000-0005-0000-0000-000056BB0000}"/>
    <cellStyle name="Normal 95 3 9 5 2" xfId="48524" xr:uid="{00000000-0005-0000-0000-000057BB0000}"/>
    <cellStyle name="Normal 95 3 9 6" xfId="29219" xr:uid="{00000000-0005-0000-0000-000058BB0000}"/>
    <cellStyle name="Normal 95 3 9 7" xfId="33248" xr:uid="{00000000-0005-0000-0000-000059BB0000}"/>
    <cellStyle name="Normal 95 3 9 8" xfId="37426" xr:uid="{00000000-0005-0000-0000-00005ABB0000}"/>
    <cellStyle name="Normal 95 30" xfId="5527" xr:uid="{00000000-0005-0000-0000-00005BBB0000}"/>
    <cellStyle name="Normal 95 30 10" xfId="6659" xr:uid="{00000000-0005-0000-0000-00005CBB0000}"/>
    <cellStyle name="Normal 95 30 10 2" xfId="8256" xr:uid="{00000000-0005-0000-0000-00005DBB0000}"/>
    <cellStyle name="Normal 95 30 10 2 2" xfId="19680" xr:uid="{00000000-0005-0000-0000-00005EBB0000}"/>
    <cellStyle name="Normal 95 30 10 2 2 2" xfId="50183" xr:uid="{00000000-0005-0000-0000-00005FBB0000}"/>
    <cellStyle name="Normal 95 30 10 2 3" xfId="39085" xr:uid="{00000000-0005-0000-0000-000060BB0000}"/>
    <cellStyle name="Normal 95 30 10 3" xfId="9842" xr:uid="{00000000-0005-0000-0000-000061BB0000}"/>
    <cellStyle name="Normal 95 30 10 3 2" xfId="21240" xr:uid="{00000000-0005-0000-0000-000062BB0000}"/>
    <cellStyle name="Normal 95 30 10 3 2 2" xfId="51650" xr:uid="{00000000-0005-0000-0000-000063BB0000}"/>
    <cellStyle name="Normal 95 30 10 3 3" xfId="40552" xr:uid="{00000000-0005-0000-0000-000064BB0000}"/>
    <cellStyle name="Normal 95 30 10 4" xfId="13932" xr:uid="{00000000-0005-0000-0000-000065BB0000}"/>
    <cellStyle name="Normal 95 30 10 4 2" xfId="25266" xr:uid="{00000000-0005-0000-0000-000066BB0000}"/>
    <cellStyle name="Normal 95 30 10 4 2 2" xfId="55602" xr:uid="{00000000-0005-0000-0000-000067BB0000}"/>
    <cellStyle name="Normal 95 30 10 4 3" xfId="44504" xr:uid="{00000000-0005-0000-0000-000068BB0000}"/>
    <cellStyle name="Normal 95 30 10 5" xfId="18083" xr:uid="{00000000-0005-0000-0000-000069BB0000}"/>
    <cellStyle name="Normal 95 30 10 5 2" xfId="48586" xr:uid="{00000000-0005-0000-0000-00006ABB0000}"/>
    <cellStyle name="Normal 95 30 10 6" xfId="29292" xr:uid="{00000000-0005-0000-0000-00006BBB0000}"/>
    <cellStyle name="Normal 95 30 10 7" xfId="33321" xr:uid="{00000000-0005-0000-0000-00006CBB0000}"/>
    <cellStyle name="Normal 95 30 10 8" xfId="37488" xr:uid="{00000000-0005-0000-0000-00006DBB0000}"/>
    <cellStyle name="Normal 95 30 11" xfId="6720" xr:uid="{00000000-0005-0000-0000-00006EBB0000}"/>
    <cellStyle name="Normal 95 30 11 2" xfId="8317" xr:uid="{00000000-0005-0000-0000-00006FBB0000}"/>
    <cellStyle name="Normal 95 30 11 2 2" xfId="19741" xr:uid="{00000000-0005-0000-0000-000070BB0000}"/>
    <cellStyle name="Normal 95 30 11 2 2 2" xfId="50244" xr:uid="{00000000-0005-0000-0000-000071BB0000}"/>
    <cellStyle name="Normal 95 30 11 2 3" xfId="39146" xr:uid="{00000000-0005-0000-0000-000072BB0000}"/>
    <cellStyle name="Normal 95 30 11 3" xfId="9915" xr:uid="{00000000-0005-0000-0000-000073BB0000}"/>
    <cellStyle name="Normal 95 30 11 3 2" xfId="21312" xr:uid="{00000000-0005-0000-0000-000074BB0000}"/>
    <cellStyle name="Normal 95 30 11 3 2 2" xfId="51722" xr:uid="{00000000-0005-0000-0000-000075BB0000}"/>
    <cellStyle name="Normal 95 30 11 3 3" xfId="40624" xr:uid="{00000000-0005-0000-0000-000076BB0000}"/>
    <cellStyle name="Normal 95 30 11 4" xfId="14004" xr:uid="{00000000-0005-0000-0000-000077BB0000}"/>
    <cellStyle name="Normal 95 30 11 4 2" xfId="25338" xr:uid="{00000000-0005-0000-0000-000078BB0000}"/>
    <cellStyle name="Normal 95 30 11 4 2 2" xfId="55674" xr:uid="{00000000-0005-0000-0000-000079BB0000}"/>
    <cellStyle name="Normal 95 30 11 4 3" xfId="44576" xr:uid="{00000000-0005-0000-0000-00007ABB0000}"/>
    <cellStyle name="Normal 95 30 11 5" xfId="18144" xr:uid="{00000000-0005-0000-0000-00007BBB0000}"/>
    <cellStyle name="Normal 95 30 11 5 2" xfId="48647" xr:uid="{00000000-0005-0000-0000-00007CBB0000}"/>
    <cellStyle name="Normal 95 30 11 6" xfId="29364" xr:uid="{00000000-0005-0000-0000-00007DBB0000}"/>
    <cellStyle name="Normal 95 30 11 7" xfId="33393" xr:uid="{00000000-0005-0000-0000-00007EBB0000}"/>
    <cellStyle name="Normal 95 30 11 8" xfId="37549" xr:uid="{00000000-0005-0000-0000-00007FBB0000}"/>
    <cellStyle name="Normal 95 30 12" xfId="6771" xr:uid="{00000000-0005-0000-0000-000080BB0000}"/>
    <cellStyle name="Normal 95 30 12 2" xfId="8368" xr:uid="{00000000-0005-0000-0000-000081BB0000}"/>
    <cellStyle name="Normal 95 30 12 2 2" xfId="19792" xr:uid="{00000000-0005-0000-0000-000082BB0000}"/>
    <cellStyle name="Normal 95 30 12 2 2 2" xfId="50295" xr:uid="{00000000-0005-0000-0000-000083BB0000}"/>
    <cellStyle name="Normal 95 30 12 2 3" xfId="39197" xr:uid="{00000000-0005-0000-0000-000084BB0000}"/>
    <cellStyle name="Normal 95 30 12 3" xfId="9988" xr:uid="{00000000-0005-0000-0000-000085BB0000}"/>
    <cellStyle name="Normal 95 30 12 3 2" xfId="21384" xr:uid="{00000000-0005-0000-0000-000086BB0000}"/>
    <cellStyle name="Normal 95 30 12 3 2 2" xfId="51794" xr:uid="{00000000-0005-0000-0000-000087BB0000}"/>
    <cellStyle name="Normal 95 30 12 3 3" xfId="40696" xr:uid="{00000000-0005-0000-0000-000088BB0000}"/>
    <cellStyle name="Normal 95 30 12 4" xfId="14076" xr:uid="{00000000-0005-0000-0000-000089BB0000}"/>
    <cellStyle name="Normal 95 30 12 4 2" xfId="25410" xr:uid="{00000000-0005-0000-0000-00008ABB0000}"/>
    <cellStyle name="Normal 95 30 12 4 2 2" xfId="55746" xr:uid="{00000000-0005-0000-0000-00008BBB0000}"/>
    <cellStyle name="Normal 95 30 12 4 3" xfId="44648" xr:uid="{00000000-0005-0000-0000-00008CBB0000}"/>
    <cellStyle name="Normal 95 30 12 5" xfId="18195" xr:uid="{00000000-0005-0000-0000-00008DBB0000}"/>
    <cellStyle name="Normal 95 30 12 5 2" xfId="48698" xr:uid="{00000000-0005-0000-0000-00008EBB0000}"/>
    <cellStyle name="Normal 95 30 12 6" xfId="29436" xr:uid="{00000000-0005-0000-0000-00008FBB0000}"/>
    <cellStyle name="Normal 95 30 12 7" xfId="33465" xr:uid="{00000000-0005-0000-0000-000090BB0000}"/>
    <cellStyle name="Normal 95 30 12 8" xfId="37600" xr:uid="{00000000-0005-0000-0000-000091BB0000}"/>
    <cellStyle name="Normal 95 30 13" xfId="6822" xr:uid="{00000000-0005-0000-0000-000092BB0000}"/>
    <cellStyle name="Normal 95 30 13 2" xfId="8419" xr:uid="{00000000-0005-0000-0000-000093BB0000}"/>
    <cellStyle name="Normal 95 30 13 2 2" xfId="19843" xr:uid="{00000000-0005-0000-0000-000094BB0000}"/>
    <cellStyle name="Normal 95 30 13 2 2 2" xfId="50346" xr:uid="{00000000-0005-0000-0000-000095BB0000}"/>
    <cellStyle name="Normal 95 30 13 2 3" xfId="39248" xr:uid="{00000000-0005-0000-0000-000096BB0000}"/>
    <cellStyle name="Normal 95 30 13 3" xfId="10053" xr:uid="{00000000-0005-0000-0000-000097BB0000}"/>
    <cellStyle name="Normal 95 30 13 3 2" xfId="21448" xr:uid="{00000000-0005-0000-0000-000098BB0000}"/>
    <cellStyle name="Normal 95 30 13 3 2 2" xfId="51858" xr:uid="{00000000-0005-0000-0000-000099BB0000}"/>
    <cellStyle name="Normal 95 30 13 3 3" xfId="40760" xr:uid="{00000000-0005-0000-0000-00009ABB0000}"/>
    <cellStyle name="Normal 95 30 13 4" xfId="14140" xr:uid="{00000000-0005-0000-0000-00009BBB0000}"/>
    <cellStyle name="Normal 95 30 13 4 2" xfId="25474" xr:uid="{00000000-0005-0000-0000-00009CBB0000}"/>
    <cellStyle name="Normal 95 30 13 4 2 2" xfId="55810" xr:uid="{00000000-0005-0000-0000-00009DBB0000}"/>
    <cellStyle name="Normal 95 30 13 4 3" xfId="44712" xr:uid="{00000000-0005-0000-0000-00009EBB0000}"/>
    <cellStyle name="Normal 95 30 13 5" xfId="18246" xr:uid="{00000000-0005-0000-0000-00009FBB0000}"/>
    <cellStyle name="Normal 95 30 13 5 2" xfId="48749" xr:uid="{00000000-0005-0000-0000-0000A0BB0000}"/>
    <cellStyle name="Normal 95 30 13 6" xfId="29500" xr:uid="{00000000-0005-0000-0000-0000A1BB0000}"/>
    <cellStyle name="Normal 95 30 13 7" xfId="33529" xr:uid="{00000000-0005-0000-0000-0000A2BB0000}"/>
    <cellStyle name="Normal 95 30 13 8" xfId="37651" xr:uid="{00000000-0005-0000-0000-0000A3BB0000}"/>
    <cellStyle name="Normal 95 30 14" xfId="6873" xr:uid="{00000000-0005-0000-0000-0000A4BB0000}"/>
    <cellStyle name="Normal 95 30 14 2" xfId="8470" xr:uid="{00000000-0005-0000-0000-0000A5BB0000}"/>
    <cellStyle name="Normal 95 30 14 2 2" xfId="19894" xr:uid="{00000000-0005-0000-0000-0000A6BB0000}"/>
    <cellStyle name="Normal 95 30 14 2 2 2" xfId="50397" xr:uid="{00000000-0005-0000-0000-0000A7BB0000}"/>
    <cellStyle name="Normal 95 30 14 2 3" xfId="39299" xr:uid="{00000000-0005-0000-0000-0000A8BB0000}"/>
    <cellStyle name="Normal 95 30 14 3" xfId="10118" xr:uid="{00000000-0005-0000-0000-0000A9BB0000}"/>
    <cellStyle name="Normal 95 30 14 3 2" xfId="21512" xr:uid="{00000000-0005-0000-0000-0000AABB0000}"/>
    <cellStyle name="Normal 95 30 14 3 2 2" xfId="51922" xr:uid="{00000000-0005-0000-0000-0000ABBB0000}"/>
    <cellStyle name="Normal 95 30 14 3 3" xfId="40824" xr:uid="{00000000-0005-0000-0000-0000ACBB0000}"/>
    <cellStyle name="Normal 95 30 14 4" xfId="14204" xr:uid="{00000000-0005-0000-0000-0000ADBB0000}"/>
    <cellStyle name="Normal 95 30 14 4 2" xfId="25538" xr:uid="{00000000-0005-0000-0000-0000AEBB0000}"/>
    <cellStyle name="Normal 95 30 14 4 2 2" xfId="55874" xr:uid="{00000000-0005-0000-0000-0000AFBB0000}"/>
    <cellStyle name="Normal 95 30 14 4 3" xfId="44776" xr:uid="{00000000-0005-0000-0000-0000B0BB0000}"/>
    <cellStyle name="Normal 95 30 14 5" xfId="18297" xr:uid="{00000000-0005-0000-0000-0000B1BB0000}"/>
    <cellStyle name="Normal 95 30 14 5 2" xfId="48800" xr:uid="{00000000-0005-0000-0000-0000B2BB0000}"/>
    <cellStyle name="Normal 95 30 14 6" xfId="29564" xr:uid="{00000000-0005-0000-0000-0000B3BB0000}"/>
    <cellStyle name="Normal 95 30 14 7" xfId="33593" xr:uid="{00000000-0005-0000-0000-0000B4BB0000}"/>
    <cellStyle name="Normal 95 30 14 8" xfId="37702" xr:uid="{00000000-0005-0000-0000-0000B5BB0000}"/>
    <cellStyle name="Normal 95 30 15" xfId="6924" xr:uid="{00000000-0005-0000-0000-0000B6BB0000}"/>
    <cellStyle name="Normal 95 30 15 2" xfId="8521" xr:uid="{00000000-0005-0000-0000-0000B7BB0000}"/>
    <cellStyle name="Normal 95 30 15 2 2" xfId="19945" xr:uid="{00000000-0005-0000-0000-0000B8BB0000}"/>
    <cellStyle name="Normal 95 30 15 2 2 2" xfId="50448" xr:uid="{00000000-0005-0000-0000-0000B9BB0000}"/>
    <cellStyle name="Normal 95 30 15 2 3" xfId="39350" xr:uid="{00000000-0005-0000-0000-0000BABB0000}"/>
    <cellStyle name="Normal 95 30 15 3" xfId="10180" xr:uid="{00000000-0005-0000-0000-0000BBBB0000}"/>
    <cellStyle name="Normal 95 30 15 3 2" xfId="21573" xr:uid="{00000000-0005-0000-0000-0000BCBB0000}"/>
    <cellStyle name="Normal 95 30 15 3 2 2" xfId="51983" xr:uid="{00000000-0005-0000-0000-0000BDBB0000}"/>
    <cellStyle name="Normal 95 30 15 3 3" xfId="40885" xr:uid="{00000000-0005-0000-0000-0000BEBB0000}"/>
    <cellStyle name="Normal 95 30 15 4" xfId="14265" xr:uid="{00000000-0005-0000-0000-0000BFBB0000}"/>
    <cellStyle name="Normal 95 30 15 4 2" xfId="25599" xr:uid="{00000000-0005-0000-0000-0000C0BB0000}"/>
    <cellStyle name="Normal 95 30 15 4 2 2" xfId="55935" xr:uid="{00000000-0005-0000-0000-0000C1BB0000}"/>
    <cellStyle name="Normal 95 30 15 4 3" xfId="44837" xr:uid="{00000000-0005-0000-0000-0000C2BB0000}"/>
    <cellStyle name="Normal 95 30 15 5" xfId="18348" xr:uid="{00000000-0005-0000-0000-0000C3BB0000}"/>
    <cellStyle name="Normal 95 30 15 5 2" xfId="48851" xr:uid="{00000000-0005-0000-0000-0000C4BB0000}"/>
    <cellStyle name="Normal 95 30 15 6" xfId="29625" xr:uid="{00000000-0005-0000-0000-0000C5BB0000}"/>
    <cellStyle name="Normal 95 30 15 7" xfId="33654" xr:uid="{00000000-0005-0000-0000-0000C6BB0000}"/>
    <cellStyle name="Normal 95 30 15 8" xfId="37753" xr:uid="{00000000-0005-0000-0000-0000C7BB0000}"/>
    <cellStyle name="Normal 95 30 16" xfId="6973" xr:uid="{00000000-0005-0000-0000-0000C8BB0000}"/>
    <cellStyle name="Normal 95 30 16 2" xfId="8570" xr:uid="{00000000-0005-0000-0000-0000C9BB0000}"/>
    <cellStyle name="Normal 95 30 16 2 2" xfId="19994" xr:uid="{00000000-0005-0000-0000-0000CABB0000}"/>
    <cellStyle name="Normal 95 30 16 2 2 2" xfId="50497" xr:uid="{00000000-0005-0000-0000-0000CBBB0000}"/>
    <cellStyle name="Normal 95 30 16 2 3" xfId="39399" xr:uid="{00000000-0005-0000-0000-0000CCBB0000}"/>
    <cellStyle name="Normal 95 30 16 3" xfId="10242" xr:uid="{00000000-0005-0000-0000-0000CDBB0000}"/>
    <cellStyle name="Normal 95 30 16 3 2" xfId="21634" xr:uid="{00000000-0005-0000-0000-0000CEBB0000}"/>
    <cellStyle name="Normal 95 30 16 3 2 2" xfId="52044" xr:uid="{00000000-0005-0000-0000-0000CFBB0000}"/>
    <cellStyle name="Normal 95 30 16 3 3" xfId="40946" xr:uid="{00000000-0005-0000-0000-0000D0BB0000}"/>
    <cellStyle name="Normal 95 30 16 4" xfId="14326" xr:uid="{00000000-0005-0000-0000-0000D1BB0000}"/>
    <cellStyle name="Normal 95 30 16 4 2" xfId="25660" xr:uid="{00000000-0005-0000-0000-0000D2BB0000}"/>
    <cellStyle name="Normal 95 30 16 4 2 2" xfId="55996" xr:uid="{00000000-0005-0000-0000-0000D3BB0000}"/>
    <cellStyle name="Normal 95 30 16 4 3" xfId="44898" xr:uid="{00000000-0005-0000-0000-0000D4BB0000}"/>
    <cellStyle name="Normal 95 30 16 5" xfId="18397" xr:uid="{00000000-0005-0000-0000-0000D5BB0000}"/>
    <cellStyle name="Normal 95 30 16 5 2" xfId="48900" xr:uid="{00000000-0005-0000-0000-0000D6BB0000}"/>
    <cellStyle name="Normal 95 30 16 6" xfId="29686" xr:uid="{00000000-0005-0000-0000-0000D7BB0000}"/>
    <cellStyle name="Normal 95 30 16 7" xfId="33715" xr:uid="{00000000-0005-0000-0000-0000D8BB0000}"/>
    <cellStyle name="Normal 95 30 16 8" xfId="37802" xr:uid="{00000000-0005-0000-0000-0000D9BB0000}"/>
    <cellStyle name="Normal 95 30 17" xfId="7022" xr:uid="{00000000-0005-0000-0000-0000DABB0000}"/>
    <cellStyle name="Normal 95 30 17 2" xfId="8619" xr:uid="{00000000-0005-0000-0000-0000DBBB0000}"/>
    <cellStyle name="Normal 95 30 17 2 2" xfId="20043" xr:uid="{00000000-0005-0000-0000-0000DCBB0000}"/>
    <cellStyle name="Normal 95 30 17 2 2 2" xfId="50546" xr:uid="{00000000-0005-0000-0000-0000DDBB0000}"/>
    <cellStyle name="Normal 95 30 17 2 3" xfId="39448" xr:uid="{00000000-0005-0000-0000-0000DEBB0000}"/>
    <cellStyle name="Normal 95 30 17 3" xfId="10296" xr:uid="{00000000-0005-0000-0000-0000DFBB0000}"/>
    <cellStyle name="Normal 95 30 17 3 2" xfId="21687" xr:uid="{00000000-0005-0000-0000-0000E0BB0000}"/>
    <cellStyle name="Normal 95 30 17 3 2 2" xfId="52097" xr:uid="{00000000-0005-0000-0000-0000E1BB0000}"/>
    <cellStyle name="Normal 95 30 17 3 3" xfId="40999" xr:uid="{00000000-0005-0000-0000-0000E2BB0000}"/>
    <cellStyle name="Normal 95 30 17 4" xfId="14379" xr:uid="{00000000-0005-0000-0000-0000E3BB0000}"/>
    <cellStyle name="Normal 95 30 17 4 2" xfId="25713" xr:uid="{00000000-0005-0000-0000-0000E4BB0000}"/>
    <cellStyle name="Normal 95 30 17 4 2 2" xfId="56049" xr:uid="{00000000-0005-0000-0000-0000E5BB0000}"/>
    <cellStyle name="Normal 95 30 17 4 3" xfId="44951" xr:uid="{00000000-0005-0000-0000-0000E6BB0000}"/>
    <cellStyle name="Normal 95 30 17 5" xfId="18446" xr:uid="{00000000-0005-0000-0000-0000E7BB0000}"/>
    <cellStyle name="Normal 95 30 17 5 2" xfId="48949" xr:uid="{00000000-0005-0000-0000-0000E8BB0000}"/>
    <cellStyle name="Normal 95 30 17 6" xfId="29739" xr:uid="{00000000-0005-0000-0000-0000E9BB0000}"/>
    <cellStyle name="Normal 95 30 17 7" xfId="33768" xr:uid="{00000000-0005-0000-0000-0000EABB0000}"/>
    <cellStyle name="Normal 95 30 17 8" xfId="37851" xr:uid="{00000000-0005-0000-0000-0000EBBB0000}"/>
    <cellStyle name="Normal 95 30 18" xfId="7069" xr:uid="{00000000-0005-0000-0000-0000ECBB0000}"/>
    <cellStyle name="Normal 95 30 18 2" xfId="8666" xr:uid="{00000000-0005-0000-0000-0000EDBB0000}"/>
    <cellStyle name="Normal 95 30 18 2 2" xfId="20090" xr:uid="{00000000-0005-0000-0000-0000EEBB0000}"/>
    <cellStyle name="Normal 95 30 18 2 2 2" xfId="50593" xr:uid="{00000000-0005-0000-0000-0000EFBB0000}"/>
    <cellStyle name="Normal 95 30 18 2 3" xfId="39495" xr:uid="{00000000-0005-0000-0000-0000F0BB0000}"/>
    <cellStyle name="Normal 95 30 18 3" xfId="10350" xr:uid="{00000000-0005-0000-0000-0000F1BB0000}"/>
    <cellStyle name="Normal 95 30 18 3 2" xfId="21740" xr:uid="{00000000-0005-0000-0000-0000F2BB0000}"/>
    <cellStyle name="Normal 95 30 18 3 2 2" xfId="52150" xr:uid="{00000000-0005-0000-0000-0000F3BB0000}"/>
    <cellStyle name="Normal 95 30 18 3 3" xfId="41052" xr:uid="{00000000-0005-0000-0000-0000F4BB0000}"/>
    <cellStyle name="Normal 95 30 18 4" xfId="14432" xr:uid="{00000000-0005-0000-0000-0000F5BB0000}"/>
    <cellStyle name="Normal 95 30 18 4 2" xfId="25766" xr:uid="{00000000-0005-0000-0000-0000F6BB0000}"/>
    <cellStyle name="Normal 95 30 18 4 2 2" xfId="56102" xr:uid="{00000000-0005-0000-0000-0000F7BB0000}"/>
    <cellStyle name="Normal 95 30 18 4 3" xfId="45004" xr:uid="{00000000-0005-0000-0000-0000F8BB0000}"/>
    <cellStyle name="Normal 95 30 18 5" xfId="18493" xr:uid="{00000000-0005-0000-0000-0000F9BB0000}"/>
    <cellStyle name="Normal 95 30 18 5 2" xfId="48996" xr:uid="{00000000-0005-0000-0000-0000FABB0000}"/>
    <cellStyle name="Normal 95 30 18 6" xfId="29792" xr:uid="{00000000-0005-0000-0000-0000FBBB0000}"/>
    <cellStyle name="Normal 95 30 18 7" xfId="33821" xr:uid="{00000000-0005-0000-0000-0000FCBB0000}"/>
    <cellStyle name="Normal 95 30 18 8" xfId="37898" xr:uid="{00000000-0005-0000-0000-0000FDBB0000}"/>
    <cellStyle name="Normal 95 30 19" xfId="7093" xr:uid="{00000000-0005-0000-0000-0000FEBB0000}"/>
    <cellStyle name="Normal 95 30 19 2" xfId="8690" xr:uid="{00000000-0005-0000-0000-0000FFBB0000}"/>
    <cellStyle name="Normal 95 30 19 2 2" xfId="20114" xr:uid="{00000000-0005-0000-0000-000000BC0000}"/>
    <cellStyle name="Normal 95 30 19 2 2 2" xfId="50617" xr:uid="{00000000-0005-0000-0000-000001BC0000}"/>
    <cellStyle name="Normal 95 30 19 2 3" xfId="39519" xr:uid="{00000000-0005-0000-0000-000002BC0000}"/>
    <cellStyle name="Normal 95 30 19 3" xfId="10404" xr:uid="{00000000-0005-0000-0000-000003BC0000}"/>
    <cellStyle name="Normal 95 30 19 3 2" xfId="21793" xr:uid="{00000000-0005-0000-0000-000004BC0000}"/>
    <cellStyle name="Normal 95 30 19 3 2 2" xfId="52203" xr:uid="{00000000-0005-0000-0000-000005BC0000}"/>
    <cellStyle name="Normal 95 30 19 3 3" xfId="41105" xr:uid="{00000000-0005-0000-0000-000006BC0000}"/>
    <cellStyle name="Normal 95 30 19 4" xfId="14485" xr:uid="{00000000-0005-0000-0000-000007BC0000}"/>
    <cellStyle name="Normal 95 30 19 4 2" xfId="25819" xr:uid="{00000000-0005-0000-0000-000008BC0000}"/>
    <cellStyle name="Normal 95 30 19 4 2 2" xfId="56155" xr:uid="{00000000-0005-0000-0000-000009BC0000}"/>
    <cellStyle name="Normal 95 30 19 4 3" xfId="45057" xr:uid="{00000000-0005-0000-0000-00000ABC0000}"/>
    <cellStyle name="Normal 95 30 19 5" xfId="18517" xr:uid="{00000000-0005-0000-0000-00000BBC0000}"/>
    <cellStyle name="Normal 95 30 19 5 2" xfId="49020" xr:uid="{00000000-0005-0000-0000-00000CBC0000}"/>
    <cellStyle name="Normal 95 30 19 6" xfId="29845" xr:uid="{00000000-0005-0000-0000-00000DBC0000}"/>
    <cellStyle name="Normal 95 30 19 7" xfId="33874" xr:uid="{00000000-0005-0000-0000-00000EBC0000}"/>
    <cellStyle name="Normal 95 30 19 8" xfId="37922" xr:uid="{00000000-0005-0000-0000-00000FBC0000}"/>
    <cellStyle name="Normal 95 30 2" xfId="6087" xr:uid="{00000000-0005-0000-0000-000010BC0000}"/>
    <cellStyle name="Normal 95 30 2 2" xfId="7684" xr:uid="{00000000-0005-0000-0000-000011BC0000}"/>
    <cellStyle name="Normal 95 30 2 2 2" xfId="19108" xr:uid="{00000000-0005-0000-0000-000012BC0000}"/>
    <cellStyle name="Normal 95 30 2 2 2 2" xfId="49611" xr:uid="{00000000-0005-0000-0000-000013BC0000}"/>
    <cellStyle name="Normal 95 30 2 2 3" xfId="38513" xr:uid="{00000000-0005-0000-0000-000014BC0000}"/>
    <cellStyle name="Normal 95 30 2 3" xfId="9314" xr:uid="{00000000-0005-0000-0000-000015BC0000}"/>
    <cellStyle name="Normal 95 30 2 3 2" xfId="20717" xr:uid="{00000000-0005-0000-0000-000016BC0000}"/>
    <cellStyle name="Normal 95 30 2 3 2 2" xfId="51127" xr:uid="{00000000-0005-0000-0000-000017BC0000}"/>
    <cellStyle name="Normal 95 30 2 3 3" xfId="40029" xr:uid="{00000000-0005-0000-0000-000018BC0000}"/>
    <cellStyle name="Normal 95 30 2 4" xfId="13409" xr:uid="{00000000-0005-0000-0000-000019BC0000}"/>
    <cellStyle name="Normal 95 30 2 4 2" xfId="24743" xr:uid="{00000000-0005-0000-0000-00001ABC0000}"/>
    <cellStyle name="Normal 95 30 2 4 2 2" xfId="55079" xr:uid="{00000000-0005-0000-0000-00001BBC0000}"/>
    <cellStyle name="Normal 95 30 2 4 3" xfId="43981" xr:uid="{00000000-0005-0000-0000-00001CBC0000}"/>
    <cellStyle name="Normal 95 30 2 5" xfId="17511" xr:uid="{00000000-0005-0000-0000-00001DBC0000}"/>
    <cellStyle name="Normal 95 30 2 5 2" xfId="48014" xr:uid="{00000000-0005-0000-0000-00001EBC0000}"/>
    <cellStyle name="Normal 95 30 2 6" xfId="28769" xr:uid="{00000000-0005-0000-0000-00001FBC0000}"/>
    <cellStyle name="Normal 95 30 2 7" xfId="32798" xr:uid="{00000000-0005-0000-0000-000020BC0000}"/>
    <cellStyle name="Normal 95 30 2 8" xfId="36916" xr:uid="{00000000-0005-0000-0000-000021BC0000}"/>
    <cellStyle name="Normal 95 30 20" xfId="7178" xr:uid="{00000000-0005-0000-0000-000022BC0000}"/>
    <cellStyle name="Normal 95 30 20 2" xfId="10458" xr:uid="{00000000-0005-0000-0000-000023BC0000}"/>
    <cellStyle name="Normal 95 30 20 2 2" xfId="21846" xr:uid="{00000000-0005-0000-0000-000024BC0000}"/>
    <cellStyle name="Normal 95 30 20 2 2 2" xfId="52256" xr:uid="{00000000-0005-0000-0000-000025BC0000}"/>
    <cellStyle name="Normal 95 30 20 2 3" xfId="41158" xr:uid="{00000000-0005-0000-0000-000026BC0000}"/>
    <cellStyle name="Normal 95 30 20 3" xfId="14538" xr:uid="{00000000-0005-0000-0000-000027BC0000}"/>
    <cellStyle name="Normal 95 30 20 3 2" xfId="25872" xr:uid="{00000000-0005-0000-0000-000028BC0000}"/>
    <cellStyle name="Normal 95 30 20 3 2 2" xfId="56208" xr:uid="{00000000-0005-0000-0000-000029BC0000}"/>
    <cellStyle name="Normal 95 30 20 3 3" xfId="45110" xr:uid="{00000000-0005-0000-0000-00002ABC0000}"/>
    <cellStyle name="Normal 95 30 20 4" xfId="18602" xr:uid="{00000000-0005-0000-0000-00002BBC0000}"/>
    <cellStyle name="Normal 95 30 20 4 2" xfId="49105" xr:uid="{00000000-0005-0000-0000-00002CBC0000}"/>
    <cellStyle name="Normal 95 30 20 5" xfId="29898" xr:uid="{00000000-0005-0000-0000-00002DBC0000}"/>
    <cellStyle name="Normal 95 30 20 6" xfId="33927" xr:uid="{00000000-0005-0000-0000-00002EBC0000}"/>
    <cellStyle name="Normal 95 30 20 7" xfId="38007" xr:uid="{00000000-0005-0000-0000-00002FBC0000}"/>
    <cellStyle name="Normal 95 30 21" xfId="10512" xr:uid="{00000000-0005-0000-0000-000030BC0000}"/>
    <cellStyle name="Normal 95 30 21 2" xfId="14591" xr:uid="{00000000-0005-0000-0000-000031BC0000}"/>
    <cellStyle name="Normal 95 30 21 2 2" xfId="25925" xr:uid="{00000000-0005-0000-0000-000032BC0000}"/>
    <cellStyle name="Normal 95 30 21 2 2 2" xfId="56261" xr:uid="{00000000-0005-0000-0000-000033BC0000}"/>
    <cellStyle name="Normal 95 30 21 2 3" xfId="45163" xr:uid="{00000000-0005-0000-0000-000034BC0000}"/>
    <cellStyle name="Normal 95 30 21 3" xfId="21899" xr:uid="{00000000-0005-0000-0000-000035BC0000}"/>
    <cellStyle name="Normal 95 30 21 3 2" xfId="52309" xr:uid="{00000000-0005-0000-0000-000036BC0000}"/>
    <cellStyle name="Normal 95 30 21 4" xfId="29951" xr:uid="{00000000-0005-0000-0000-000037BC0000}"/>
    <cellStyle name="Normal 95 30 21 5" xfId="33980" xr:uid="{00000000-0005-0000-0000-000038BC0000}"/>
    <cellStyle name="Normal 95 30 21 6" xfId="41211" xr:uid="{00000000-0005-0000-0000-000039BC0000}"/>
    <cellStyle name="Normal 95 30 22" xfId="10566" xr:uid="{00000000-0005-0000-0000-00003ABC0000}"/>
    <cellStyle name="Normal 95 30 22 2" xfId="14644" xr:uid="{00000000-0005-0000-0000-00003BBC0000}"/>
    <cellStyle name="Normal 95 30 22 2 2" xfId="25978" xr:uid="{00000000-0005-0000-0000-00003CBC0000}"/>
    <cellStyle name="Normal 95 30 22 2 2 2" xfId="56314" xr:uid="{00000000-0005-0000-0000-00003DBC0000}"/>
    <cellStyle name="Normal 95 30 22 2 3" xfId="45216" xr:uid="{00000000-0005-0000-0000-00003EBC0000}"/>
    <cellStyle name="Normal 95 30 22 3" xfId="21952" xr:uid="{00000000-0005-0000-0000-00003FBC0000}"/>
    <cellStyle name="Normal 95 30 22 3 2" xfId="52362" xr:uid="{00000000-0005-0000-0000-000040BC0000}"/>
    <cellStyle name="Normal 95 30 22 4" xfId="30004" xr:uid="{00000000-0005-0000-0000-000041BC0000}"/>
    <cellStyle name="Normal 95 30 22 5" xfId="34033" xr:uid="{00000000-0005-0000-0000-000042BC0000}"/>
    <cellStyle name="Normal 95 30 22 6" xfId="41264" xr:uid="{00000000-0005-0000-0000-000043BC0000}"/>
    <cellStyle name="Normal 95 30 23" xfId="10616" xr:uid="{00000000-0005-0000-0000-000044BC0000}"/>
    <cellStyle name="Normal 95 30 23 2" xfId="14693" xr:uid="{00000000-0005-0000-0000-000045BC0000}"/>
    <cellStyle name="Normal 95 30 23 2 2" xfId="26027" xr:uid="{00000000-0005-0000-0000-000046BC0000}"/>
    <cellStyle name="Normal 95 30 23 2 2 2" xfId="56363" xr:uid="{00000000-0005-0000-0000-000047BC0000}"/>
    <cellStyle name="Normal 95 30 23 2 3" xfId="45265" xr:uid="{00000000-0005-0000-0000-000048BC0000}"/>
    <cellStyle name="Normal 95 30 23 3" xfId="22001" xr:uid="{00000000-0005-0000-0000-000049BC0000}"/>
    <cellStyle name="Normal 95 30 23 3 2" xfId="52411" xr:uid="{00000000-0005-0000-0000-00004ABC0000}"/>
    <cellStyle name="Normal 95 30 23 4" xfId="30053" xr:uid="{00000000-0005-0000-0000-00004BBC0000}"/>
    <cellStyle name="Normal 95 30 23 5" xfId="34082" xr:uid="{00000000-0005-0000-0000-00004CBC0000}"/>
    <cellStyle name="Normal 95 30 23 6" xfId="41313" xr:uid="{00000000-0005-0000-0000-00004DBC0000}"/>
    <cellStyle name="Normal 95 30 24" xfId="10666" xr:uid="{00000000-0005-0000-0000-00004EBC0000}"/>
    <cellStyle name="Normal 95 30 24 2" xfId="14742" xr:uid="{00000000-0005-0000-0000-00004FBC0000}"/>
    <cellStyle name="Normal 95 30 24 2 2" xfId="26076" xr:uid="{00000000-0005-0000-0000-000050BC0000}"/>
    <cellStyle name="Normal 95 30 24 2 2 2" xfId="56412" xr:uid="{00000000-0005-0000-0000-000051BC0000}"/>
    <cellStyle name="Normal 95 30 24 2 3" xfId="45314" xr:uid="{00000000-0005-0000-0000-000052BC0000}"/>
    <cellStyle name="Normal 95 30 24 3" xfId="22050" xr:uid="{00000000-0005-0000-0000-000053BC0000}"/>
    <cellStyle name="Normal 95 30 24 3 2" xfId="52460" xr:uid="{00000000-0005-0000-0000-000054BC0000}"/>
    <cellStyle name="Normal 95 30 24 4" xfId="30102" xr:uid="{00000000-0005-0000-0000-000055BC0000}"/>
    <cellStyle name="Normal 95 30 24 5" xfId="34131" xr:uid="{00000000-0005-0000-0000-000056BC0000}"/>
    <cellStyle name="Normal 95 30 24 6" xfId="41362" xr:uid="{00000000-0005-0000-0000-000057BC0000}"/>
    <cellStyle name="Normal 95 30 25" xfId="10716" xr:uid="{00000000-0005-0000-0000-000058BC0000}"/>
    <cellStyle name="Normal 95 30 25 2" xfId="14791" xr:uid="{00000000-0005-0000-0000-000059BC0000}"/>
    <cellStyle name="Normal 95 30 25 2 2" xfId="26125" xr:uid="{00000000-0005-0000-0000-00005ABC0000}"/>
    <cellStyle name="Normal 95 30 25 2 2 2" xfId="56461" xr:uid="{00000000-0005-0000-0000-00005BBC0000}"/>
    <cellStyle name="Normal 95 30 25 2 3" xfId="45363" xr:uid="{00000000-0005-0000-0000-00005CBC0000}"/>
    <cellStyle name="Normal 95 30 25 3" xfId="22099" xr:uid="{00000000-0005-0000-0000-00005DBC0000}"/>
    <cellStyle name="Normal 95 30 25 3 2" xfId="52509" xr:uid="{00000000-0005-0000-0000-00005EBC0000}"/>
    <cellStyle name="Normal 95 30 25 4" xfId="30151" xr:uid="{00000000-0005-0000-0000-00005FBC0000}"/>
    <cellStyle name="Normal 95 30 25 5" xfId="34180" xr:uid="{00000000-0005-0000-0000-000060BC0000}"/>
    <cellStyle name="Normal 95 30 25 6" xfId="41411" xr:uid="{00000000-0005-0000-0000-000061BC0000}"/>
    <cellStyle name="Normal 95 30 26" xfId="11301" xr:uid="{00000000-0005-0000-0000-000062BC0000}"/>
    <cellStyle name="Normal 95 30 26 2" xfId="15328" xr:uid="{00000000-0005-0000-0000-000063BC0000}"/>
    <cellStyle name="Normal 95 30 26 2 2" xfId="26662" xr:uid="{00000000-0005-0000-0000-000064BC0000}"/>
    <cellStyle name="Normal 95 30 26 2 2 2" xfId="56998" xr:uid="{00000000-0005-0000-0000-000065BC0000}"/>
    <cellStyle name="Normal 95 30 26 2 3" xfId="45900" xr:uid="{00000000-0005-0000-0000-000066BC0000}"/>
    <cellStyle name="Normal 95 30 26 3" xfId="22636" xr:uid="{00000000-0005-0000-0000-000067BC0000}"/>
    <cellStyle name="Normal 95 30 26 3 2" xfId="53046" xr:uid="{00000000-0005-0000-0000-000068BC0000}"/>
    <cellStyle name="Normal 95 30 26 4" xfId="30688" xr:uid="{00000000-0005-0000-0000-000069BC0000}"/>
    <cellStyle name="Normal 95 30 26 5" xfId="34717" xr:uid="{00000000-0005-0000-0000-00006ABC0000}"/>
    <cellStyle name="Normal 95 30 26 6" xfId="41948" xr:uid="{00000000-0005-0000-0000-00006BBC0000}"/>
    <cellStyle name="Normal 95 30 27" xfId="11379" xr:uid="{00000000-0005-0000-0000-00006CBC0000}"/>
    <cellStyle name="Normal 95 30 27 2" xfId="15406" xr:uid="{00000000-0005-0000-0000-00006DBC0000}"/>
    <cellStyle name="Normal 95 30 27 2 2" xfId="26740" xr:uid="{00000000-0005-0000-0000-00006EBC0000}"/>
    <cellStyle name="Normal 95 30 27 2 2 2" xfId="57076" xr:uid="{00000000-0005-0000-0000-00006FBC0000}"/>
    <cellStyle name="Normal 95 30 27 2 3" xfId="45978" xr:uid="{00000000-0005-0000-0000-000070BC0000}"/>
    <cellStyle name="Normal 95 30 27 3" xfId="22714" xr:uid="{00000000-0005-0000-0000-000071BC0000}"/>
    <cellStyle name="Normal 95 30 27 3 2" xfId="53124" xr:uid="{00000000-0005-0000-0000-000072BC0000}"/>
    <cellStyle name="Normal 95 30 27 4" xfId="30766" xr:uid="{00000000-0005-0000-0000-000073BC0000}"/>
    <cellStyle name="Normal 95 30 27 5" xfId="34795" xr:uid="{00000000-0005-0000-0000-000074BC0000}"/>
    <cellStyle name="Normal 95 30 27 6" xfId="42026" xr:uid="{00000000-0005-0000-0000-000075BC0000}"/>
    <cellStyle name="Normal 95 30 28" xfId="11454" xr:uid="{00000000-0005-0000-0000-000076BC0000}"/>
    <cellStyle name="Normal 95 30 28 2" xfId="15481" xr:uid="{00000000-0005-0000-0000-000077BC0000}"/>
    <cellStyle name="Normal 95 30 28 2 2" xfId="26815" xr:uid="{00000000-0005-0000-0000-000078BC0000}"/>
    <cellStyle name="Normal 95 30 28 2 2 2" xfId="57151" xr:uid="{00000000-0005-0000-0000-000079BC0000}"/>
    <cellStyle name="Normal 95 30 28 2 3" xfId="46053" xr:uid="{00000000-0005-0000-0000-00007ABC0000}"/>
    <cellStyle name="Normal 95 30 28 3" xfId="22789" xr:uid="{00000000-0005-0000-0000-00007BBC0000}"/>
    <cellStyle name="Normal 95 30 28 3 2" xfId="53199" xr:uid="{00000000-0005-0000-0000-00007CBC0000}"/>
    <cellStyle name="Normal 95 30 28 4" xfId="30841" xr:uid="{00000000-0005-0000-0000-00007DBC0000}"/>
    <cellStyle name="Normal 95 30 28 5" xfId="34870" xr:uid="{00000000-0005-0000-0000-00007EBC0000}"/>
    <cellStyle name="Normal 95 30 28 6" xfId="42101" xr:uid="{00000000-0005-0000-0000-00007FBC0000}"/>
    <cellStyle name="Normal 95 30 29" xfId="11532" xr:uid="{00000000-0005-0000-0000-000080BC0000}"/>
    <cellStyle name="Normal 95 30 29 2" xfId="15559" xr:uid="{00000000-0005-0000-0000-000081BC0000}"/>
    <cellStyle name="Normal 95 30 29 2 2" xfId="26893" xr:uid="{00000000-0005-0000-0000-000082BC0000}"/>
    <cellStyle name="Normal 95 30 29 2 2 2" xfId="57229" xr:uid="{00000000-0005-0000-0000-000083BC0000}"/>
    <cellStyle name="Normal 95 30 29 2 3" xfId="46131" xr:uid="{00000000-0005-0000-0000-000084BC0000}"/>
    <cellStyle name="Normal 95 30 29 3" xfId="22867" xr:uid="{00000000-0005-0000-0000-000085BC0000}"/>
    <cellStyle name="Normal 95 30 29 3 2" xfId="53277" xr:uid="{00000000-0005-0000-0000-000086BC0000}"/>
    <cellStyle name="Normal 95 30 29 4" xfId="30919" xr:uid="{00000000-0005-0000-0000-000087BC0000}"/>
    <cellStyle name="Normal 95 30 29 5" xfId="34948" xr:uid="{00000000-0005-0000-0000-000088BC0000}"/>
    <cellStyle name="Normal 95 30 29 6" xfId="42179" xr:uid="{00000000-0005-0000-0000-000089BC0000}"/>
    <cellStyle name="Normal 95 30 3" xfId="6162" xr:uid="{00000000-0005-0000-0000-00008ABC0000}"/>
    <cellStyle name="Normal 95 30 3 2" xfId="7759" xr:uid="{00000000-0005-0000-0000-00008BBC0000}"/>
    <cellStyle name="Normal 95 30 3 2 2" xfId="19183" xr:uid="{00000000-0005-0000-0000-00008CBC0000}"/>
    <cellStyle name="Normal 95 30 3 2 2 2" xfId="49686" xr:uid="{00000000-0005-0000-0000-00008DBC0000}"/>
    <cellStyle name="Normal 95 30 3 2 3" xfId="38588" xr:uid="{00000000-0005-0000-0000-00008EBC0000}"/>
    <cellStyle name="Normal 95 30 3 3" xfId="9401" xr:uid="{00000000-0005-0000-0000-00008FBC0000}"/>
    <cellStyle name="Normal 95 30 3 3 2" xfId="20804" xr:uid="{00000000-0005-0000-0000-000090BC0000}"/>
    <cellStyle name="Normal 95 30 3 3 2 2" xfId="51214" xr:uid="{00000000-0005-0000-0000-000091BC0000}"/>
    <cellStyle name="Normal 95 30 3 3 3" xfId="40116" xr:uid="{00000000-0005-0000-0000-000092BC0000}"/>
    <cellStyle name="Normal 95 30 3 4" xfId="13496" xr:uid="{00000000-0005-0000-0000-000093BC0000}"/>
    <cellStyle name="Normal 95 30 3 4 2" xfId="24830" xr:uid="{00000000-0005-0000-0000-000094BC0000}"/>
    <cellStyle name="Normal 95 30 3 4 2 2" xfId="55166" xr:uid="{00000000-0005-0000-0000-000095BC0000}"/>
    <cellStyle name="Normal 95 30 3 4 3" xfId="44068" xr:uid="{00000000-0005-0000-0000-000096BC0000}"/>
    <cellStyle name="Normal 95 30 3 5" xfId="17586" xr:uid="{00000000-0005-0000-0000-000097BC0000}"/>
    <cellStyle name="Normal 95 30 3 5 2" xfId="48089" xr:uid="{00000000-0005-0000-0000-000098BC0000}"/>
    <cellStyle name="Normal 95 30 3 6" xfId="28856" xr:uid="{00000000-0005-0000-0000-000099BC0000}"/>
    <cellStyle name="Normal 95 30 3 7" xfId="32885" xr:uid="{00000000-0005-0000-0000-00009ABC0000}"/>
    <cellStyle name="Normal 95 30 3 8" xfId="36991" xr:uid="{00000000-0005-0000-0000-00009BBC0000}"/>
    <cellStyle name="Normal 95 30 30" xfId="11610" xr:uid="{00000000-0005-0000-0000-00009CBC0000}"/>
    <cellStyle name="Normal 95 30 30 2" xfId="15637" xr:uid="{00000000-0005-0000-0000-00009DBC0000}"/>
    <cellStyle name="Normal 95 30 30 2 2" xfId="26971" xr:uid="{00000000-0005-0000-0000-00009EBC0000}"/>
    <cellStyle name="Normal 95 30 30 2 2 2" xfId="57307" xr:uid="{00000000-0005-0000-0000-00009FBC0000}"/>
    <cellStyle name="Normal 95 30 30 2 3" xfId="46209" xr:uid="{00000000-0005-0000-0000-0000A0BC0000}"/>
    <cellStyle name="Normal 95 30 30 3" xfId="22945" xr:uid="{00000000-0005-0000-0000-0000A1BC0000}"/>
    <cellStyle name="Normal 95 30 30 3 2" xfId="53355" xr:uid="{00000000-0005-0000-0000-0000A2BC0000}"/>
    <cellStyle name="Normal 95 30 30 4" xfId="30997" xr:uid="{00000000-0005-0000-0000-0000A3BC0000}"/>
    <cellStyle name="Normal 95 30 30 5" xfId="35026" xr:uid="{00000000-0005-0000-0000-0000A4BC0000}"/>
    <cellStyle name="Normal 95 30 30 6" xfId="42257" xr:uid="{00000000-0005-0000-0000-0000A5BC0000}"/>
    <cellStyle name="Normal 95 30 31" xfId="11688" xr:uid="{00000000-0005-0000-0000-0000A6BC0000}"/>
    <cellStyle name="Normal 95 30 31 2" xfId="15715" xr:uid="{00000000-0005-0000-0000-0000A7BC0000}"/>
    <cellStyle name="Normal 95 30 31 2 2" xfId="27049" xr:uid="{00000000-0005-0000-0000-0000A8BC0000}"/>
    <cellStyle name="Normal 95 30 31 2 2 2" xfId="57385" xr:uid="{00000000-0005-0000-0000-0000A9BC0000}"/>
    <cellStyle name="Normal 95 30 31 2 3" xfId="46287" xr:uid="{00000000-0005-0000-0000-0000AABC0000}"/>
    <cellStyle name="Normal 95 30 31 3" xfId="23023" xr:uid="{00000000-0005-0000-0000-0000ABBC0000}"/>
    <cellStyle name="Normal 95 30 31 3 2" xfId="53433" xr:uid="{00000000-0005-0000-0000-0000ACBC0000}"/>
    <cellStyle name="Normal 95 30 31 4" xfId="31075" xr:uid="{00000000-0005-0000-0000-0000ADBC0000}"/>
    <cellStyle name="Normal 95 30 31 5" xfId="35104" xr:uid="{00000000-0005-0000-0000-0000AEBC0000}"/>
    <cellStyle name="Normal 95 30 31 6" xfId="42335" xr:uid="{00000000-0005-0000-0000-0000AFBC0000}"/>
    <cellStyle name="Normal 95 30 32" xfId="11766" xr:uid="{00000000-0005-0000-0000-0000B0BC0000}"/>
    <cellStyle name="Normal 95 30 32 2" xfId="15793" xr:uid="{00000000-0005-0000-0000-0000B1BC0000}"/>
    <cellStyle name="Normal 95 30 32 2 2" xfId="27127" xr:uid="{00000000-0005-0000-0000-0000B2BC0000}"/>
    <cellStyle name="Normal 95 30 32 2 2 2" xfId="57463" xr:uid="{00000000-0005-0000-0000-0000B3BC0000}"/>
    <cellStyle name="Normal 95 30 32 2 3" xfId="46365" xr:uid="{00000000-0005-0000-0000-0000B4BC0000}"/>
    <cellStyle name="Normal 95 30 32 3" xfId="23101" xr:uid="{00000000-0005-0000-0000-0000B5BC0000}"/>
    <cellStyle name="Normal 95 30 32 3 2" xfId="53511" xr:uid="{00000000-0005-0000-0000-0000B6BC0000}"/>
    <cellStyle name="Normal 95 30 32 4" xfId="31153" xr:uid="{00000000-0005-0000-0000-0000B7BC0000}"/>
    <cellStyle name="Normal 95 30 32 5" xfId="35182" xr:uid="{00000000-0005-0000-0000-0000B8BC0000}"/>
    <cellStyle name="Normal 95 30 32 6" xfId="42413" xr:uid="{00000000-0005-0000-0000-0000B9BC0000}"/>
    <cellStyle name="Normal 95 30 33" xfId="11844" xr:uid="{00000000-0005-0000-0000-0000BABC0000}"/>
    <cellStyle name="Normal 95 30 33 2" xfId="15871" xr:uid="{00000000-0005-0000-0000-0000BBBC0000}"/>
    <cellStyle name="Normal 95 30 33 2 2" xfId="27205" xr:uid="{00000000-0005-0000-0000-0000BCBC0000}"/>
    <cellStyle name="Normal 95 30 33 2 2 2" xfId="57541" xr:uid="{00000000-0005-0000-0000-0000BDBC0000}"/>
    <cellStyle name="Normal 95 30 33 2 3" xfId="46443" xr:uid="{00000000-0005-0000-0000-0000BEBC0000}"/>
    <cellStyle name="Normal 95 30 33 3" xfId="23179" xr:uid="{00000000-0005-0000-0000-0000BFBC0000}"/>
    <cellStyle name="Normal 95 30 33 3 2" xfId="53589" xr:uid="{00000000-0005-0000-0000-0000C0BC0000}"/>
    <cellStyle name="Normal 95 30 33 4" xfId="31231" xr:uid="{00000000-0005-0000-0000-0000C1BC0000}"/>
    <cellStyle name="Normal 95 30 33 5" xfId="35260" xr:uid="{00000000-0005-0000-0000-0000C2BC0000}"/>
    <cellStyle name="Normal 95 30 33 6" xfId="42491" xr:uid="{00000000-0005-0000-0000-0000C3BC0000}"/>
    <cellStyle name="Normal 95 30 34" xfId="11922" xr:uid="{00000000-0005-0000-0000-0000C4BC0000}"/>
    <cellStyle name="Normal 95 30 34 2" xfId="15949" xr:uid="{00000000-0005-0000-0000-0000C5BC0000}"/>
    <cellStyle name="Normal 95 30 34 2 2" xfId="27283" xr:uid="{00000000-0005-0000-0000-0000C6BC0000}"/>
    <cellStyle name="Normal 95 30 34 2 2 2" xfId="57619" xr:uid="{00000000-0005-0000-0000-0000C7BC0000}"/>
    <cellStyle name="Normal 95 30 34 2 3" xfId="46521" xr:uid="{00000000-0005-0000-0000-0000C8BC0000}"/>
    <cellStyle name="Normal 95 30 34 3" xfId="23257" xr:uid="{00000000-0005-0000-0000-0000C9BC0000}"/>
    <cellStyle name="Normal 95 30 34 3 2" xfId="53667" xr:uid="{00000000-0005-0000-0000-0000CABC0000}"/>
    <cellStyle name="Normal 95 30 34 4" xfId="31309" xr:uid="{00000000-0005-0000-0000-0000CBBC0000}"/>
    <cellStyle name="Normal 95 30 34 5" xfId="35338" xr:uid="{00000000-0005-0000-0000-0000CCBC0000}"/>
    <cellStyle name="Normal 95 30 34 6" xfId="42569" xr:uid="{00000000-0005-0000-0000-0000CDBC0000}"/>
    <cellStyle name="Normal 95 30 35" xfId="12000" xr:uid="{00000000-0005-0000-0000-0000CEBC0000}"/>
    <cellStyle name="Normal 95 30 35 2" xfId="16027" xr:uid="{00000000-0005-0000-0000-0000CFBC0000}"/>
    <cellStyle name="Normal 95 30 35 2 2" xfId="27361" xr:uid="{00000000-0005-0000-0000-0000D0BC0000}"/>
    <cellStyle name="Normal 95 30 35 2 2 2" xfId="57697" xr:uid="{00000000-0005-0000-0000-0000D1BC0000}"/>
    <cellStyle name="Normal 95 30 35 2 3" xfId="46599" xr:uid="{00000000-0005-0000-0000-0000D2BC0000}"/>
    <cellStyle name="Normal 95 30 35 3" xfId="23335" xr:uid="{00000000-0005-0000-0000-0000D3BC0000}"/>
    <cellStyle name="Normal 95 30 35 3 2" xfId="53745" xr:uid="{00000000-0005-0000-0000-0000D4BC0000}"/>
    <cellStyle name="Normal 95 30 35 4" xfId="31387" xr:uid="{00000000-0005-0000-0000-0000D5BC0000}"/>
    <cellStyle name="Normal 95 30 35 5" xfId="35416" xr:uid="{00000000-0005-0000-0000-0000D6BC0000}"/>
    <cellStyle name="Normal 95 30 35 6" xfId="42647" xr:uid="{00000000-0005-0000-0000-0000D7BC0000}"/>
    <cellStyle name="Normal 95 30 36" xfId="12077" xr:uid="{00000000-0005-0000-0000-0000D8BC0000}"/>
    <cellStyle name="Normal 95 30 36 2" xfId="16104" xr:uid="{00000000-0005-0000-0000-0000D9BC0000}"/>
    <cellStyle name="Normal 95 30 36 2 2" xfId="27438" xr:uid="{00000000-0005-0000-0000-0000DABC0000}"/>
    <cellStyle name="Normal 95 30 36 2 2 2" xfId="57774" xr:uid="{00000000-0005-0000-0000-0000DBBC0000}"/>
    <cellStyle name="Normal 95 30 36 2 3" xfId="46676" xr:uid="{00000000-0005-0000-0000-0000DCBC0000}"/>
    <cellStyle name="Normal 95 30 36 3" xfId="23412" xr:uid="{00000000-0005-0000-0000-0000DDBC0000}"/>
    <cellStyle name="Normal 95 30 36 3 2" xfId="53822" xr:uid="{00000000-0005-0000-0000-0000DEBC0000}"/>
    <cellStyle name="Normal 95 30 36 4" xfId="31464" xr:uid="{00000000-0005-0000-0000-0000DFBC0000}"/>
    <cellStyle name="Normal 95 30 36 5" xfId="35493" xr:uid="{00000000-0005-0000-0000-0000E0BC0000}"/>
    <cellStyle name="Normal 95 30 36 6" xfId="42724" xr:uid="{00000000-0005-0000-0000-0000E1BC0000}"/>
    <cellStyle name="Normal 95 30 37" xfId="12154" xr:uid="{00000000-0005-0000-0000-0000E2BC0000}"/>
    <cellStyle name="Normal 95 30 37 2" xfId="16181" xr:uid="{00000000-0005-0000-0000-0000E3BC0000}"/>
    <cellStyle name="Normal 95 30 37 2 2" xfId="27515" xr:uid="{00000000-0005-0000-0000-0000E4BC0000}"/>
    <cellStyle name="Normal 95 30 37 2 2 2" xfId="57851" xr:uid="{00000000-0005-0000-0000-0000E5BC0000}"/>
    <cellStyle name="Normal 95 30 37 2 3" xfId="46753" xr:uid="{00000000-0005-0000-0000-0000E6BC0000}"/>
    <cellStyle name="Normal 95 30 37 3" xfId="23489" xr:uid="{00000000-0005-0000-0000-0000E7BC0000}"/>
    <cellStyle name="Normal 95 30 37 3 2" xfId="53899" xr:uid="{00000000-0005-0000-0000-0000E8BC0000}"/>
    <cellStyle name="Normal 95 30 37 4" xfId="31541" xr:uid="{00000000-0005-0000-0000-0000E9BC0000}"/>
    <cellStyle name="Normal 95 30 37 5" xfId="35570" xr:uid="{00000000-0005-0000-0000-0000EABC0000}"/>
    <cellStyle name="Normal 95 30 37 6" xfId="42801" xr:uid="{00000000-0005-0000-0000-0000EBBC0000}"/>
    <cellStyle name="Normal 95 30 38" xfId="12227" xr:uid="{00000000-0005-0000-0000-0000ECBC0000}"/>
    <cellStyle name="Normal 95 30 38 2" xfId="16254" xr:uid="{00000000-0005-0000-0000-0000EDBC0000}"/>
    <cellStyle name="Normal 95 30 38 2 2" xfId="27588" xr:uid="{00000000-0005-0000-0000-0000EEBC0000}"/>
    <cellStyle name="Normal 95 30 38 2 2 2" xfId="57924" xr:uid="{00000000-0005-0000-0000-0000EFBC0000}"/>
    <cellStyle name="Normal 95 30 38 2 3" xfId="46826" xr:uid="{00000000-0005-0000-0000-0000F0BC0000}"/>
    <cellStyle name="Normal 95 30 38 3" xfId="23562" xr:uid="{00000000-0005-0000-0000-0000F1BC0000}"/>
    <cellStyle name="Normal 95 30 38 3 2" xfId="53972" xr:uid="{00000000-0005-0000-0000-0000F2BC0000}"/>
    <cellStyle name="Normal 95 30 38 4" xfId="31614" xr:uid="{00000000-0005-0000-0000-0000F3BC0000}"/>
    <cellStyle name="Normal 95 30 38 5" xfId="35643" xr:uid="{00000000-0005-0000-0000-0000F4BC0000}"/>
    <cellStyle name="Normal 95 30 38 6" xfId="42874" xr:uid="{00000000-0005-0000-0000-0000F5BC0000}"/>
    <cellStyle name="Normal 95 30 39" xfId="12300" xr:uid="{00000000-0005-0000-0000-0000F6BC0000}"/>
    <cellStyle name="Normal 95 30 39 2" xfId="16327" xr:uid="{00000000-0005-0000-0000-0000F7BC0000}"/>
    <cellStyle name="Normal 95 30 39 2 2" xfId="27661" xr:uid="{00000000-0005-0000-0000-0000F8BC0000}"/>
    <cellStyle name="Normal 95 30 39 2 2 2" xfId="57997" xr:uid="{00000000-0005-0000-0000-0000F9BC0000}"/>
    <cellStyle name="Normal 95 30 39 2 3" xfId="46899" xr:uid="{00000000-0005-0000-0000-0000FABC0000}"/>
    <cellStyle name="Normal 95 30 39 3" xfId="23635" xr:uid="{00000000-0005-0000-0000-0000FBBC0000}"/>
    <cellStyle name="Normal 95 30 39 3 2" xfId="54045" xr:uid="{00000000-0005-0000-0000-0000FCBC0000}"/>
    <cellStyle name="Normal 95 30 39 4" xfId="31687" xr:uid="{00000000-0005-0000-0000-0000FDBC0000}"/>
    <cellStyle name="Normal 95 30 39 5" xfId="35716" xr:uid="{00000000-0005-0000-0000-0000FEBC0000}"/>
    <cellStyle name="Normal 95 30 39 6" xfId="42947" xr:uid="{00000000-0005-0000-0000-0000FFBC0000}"/>
    <cellStyle name="Normal 95 30 4" xfId="6237" xr:uid="{00000000-0005-0000-0000-000000BD0000}"/>
    <cellStyle name="Normal 95 30 4 2" xfId="7834" xr:uid="{00000000-0005-0000-0000-000001BD0000}"/>
    <cellStyle name="Normal 95 30 4 2 2" xfId="19258" xr:uid="{00000000-0005-0000-0000-000002BD0000}"/>
    <cellStyle name="Normal 95 30 4 2 2 2" xfId="49761" xr:uid="{00000000-0005-0000-0000-000003BD0000}"/>
    <cellStyle name="Normal 95 30 4 2 3" xfId="38663" xr:uid="{00000000-0005-0000-0000-000004BD0000}"/>
    <cellStyle name="Normal 95 30 4 3" xfId="9387" xr:uid="{00000000-0005-0000-0000-000005BD0000}"/>
    <cellStyle name="Normal 95 30 4 3 2" xfId="20790" xr:uid="{00000000-0005-0000-0000-000006BD0000}"/>
    <cellStyle name="Normal 95 30 4 3 2 2" xfId="51200" xr:uid="{00000000-0005-0000-0000-000007BD0000}"/>
    <cellStyle name="Normal 95 30 4 3 3" xfId="40102" xr:uid="{00000000-0005-0000-0000-000008BD0000}"/>
    <cellStyle name="Normal 95 30 4 4" xfId="13482" xr:uid="{00000000-0005-0000-0000-000009BD0000}"/>
    <cellStyle name="Normal 95 30 4 4 2" xfId="24816" xr:uid="{00000000-0005-0000-0000-00000ABD0000}"/>
    <cellStyle name="Normal 95 30 4 4 2 2" xfId="55152" xr:uid="{00000000-0005-0000-0000-00000BBD0000}"/>
    <cellStyle name="Normal 95 30 4 4 3" xfId="44054" xr:uid="{00000000-0005-0000-0000-00000CBD0000}"/>
    <cellStyle name="Normal 95 30 4 5" xfId="17661" xr:uid="{00000000-0005-0000-0000-00000DBD0000}"/>
    <cellStyle name="Normal 95 30 4 5 2" xfId="48164" xr:uid="{00000000-0005-0000-0000-00000EBD0000}"/>
    <cellStyle name="Normal 95 30 4 6" xfId="28842" xr:uid="{00000000-0005-0000-0000-00000FBD0000}"/>
    <cellStyle name="Normal 95 30 4 7" xfId="32871" xr:uid="{00000000-0005-0000-0000-000010BD0000}"/>
    <cellStyle name="Normal 95 30 4 8" xfId="37066" xr:uid="{00000000-0005-0000-0000-000011BD0000}"/>
    <cellStyle name="Normal 95 30 40" xfId="12365" xr:uid="{00000000-0005-0000-0000-000012BD0000}"/>
    <cellStyle name="Normal 95 30 40 2" xfId="16392" xr:uid="{00000000-0005-0000-0000-000013BD0000}"/>
    <cellStyle name="Normal 95 30 40 2 2" xfId="27726" xr:uid="{00000000-0005-0000-0000-000014BD0000}"/>
    <cellStyle name="Normal 95 30 40 2 2 2" xfId="58062" xr:uid="{00000000-0005-0000-0000-000015BD0000}"/>
    <cellStyle name="Normal 95 30 40 2 3" xfId="46964" xr:uid="{00000000-0005-0000-0000-000016BD0000}"/>
    <cellStyle name="Normal 95 30 40 3" xfId="23700" xr:uid="{00000000-0005-0000-0000-000017BD0000}"/>
    <cellStyle name="Normal 95 30 40 3 2" xfId="54110" xr:uid="{00000000-0005-0000-0000-000018BD0000}"/>
    <cellStyle name="Normal 95 30 40 4" xfId="31752" xr:uid="{00000000-0005-0000-0000-000019BD0000}"/>
    <cellStyle name="Normal 95 30 40 5" xfId="35781" xr:uid="{00000000-0005-0000-0000-00001ABD0000}"/>
    <cellStyle name="Normal 95 30 40 6" xfId="43012" xr:uid="{00000000-0005-0000-0000-00001BBD0000}"/>
    <cellStyle name="Normal 95 30 41" xfId="12430" xr:uid="{00000000-0005-0000-0000-00001CBD0000}"/>
    <cellStyle name="Normal 95 30 41 2" xfId="16457" xr:uid="{00000000-0005-0000-0000-00001DBD0000}"/>
    <cellStyle name="Normal 95 30 41 2 2" xfId="27791" xr:uid="{00000000-0005-0000-0000-00001EBD0000}"/>
    <cellStyle name="Normal 95 30 41 2 2 2" xfId="58127" xr:uid="{00000000-0005-0000-0000-00001FBD0000}"/>
    <cellStyle name="Normal 95 30 41 2 3" xfId="47029" xr:uid="{00000000-0005-0000-0000-000020BD0000}"/>
    <cellStyle name="Normal 95 30 41 3" xfId="23765" xr:uid="{00000000-0005-0000-0000-000021BD0000}"/>
    <cellStyle name="Normal 95 30 41 3 2" xfId="54175" xr:uid="{00000000-0005-0000-0000-000022BD0000}"/>
    <cellStyle name="Normal 95 30 41 4" xfId="31817" xr:uid="{00000000-0005-0000-0000-000023BD0000}"/>
    <cellStyle name="Normal 95 30 41 5" xfId="35846" xr:uid="{00000000-0005-0000-0000-000024BD0000}"/>
    <cellStyle name="Normal 95 30 41 6" xfId="43077" xr:uid="{00000000-0005-0000-0000-000025BD0000}"/>
    <cellStyle name="Normal 95 30 42" xfId="12483" xr:uid="{00000000-0005-0000-0000-000026BD0000}"/>
    <cellStyle name="Normal 95 30 42 2" xfId="16510" xr:uid="{00000000-0005-0000-0000-000027BD0000}"/>
    <cellStyle name="Normal 95 30 42 2 2" xfId="27844" xr:uid="{00000000-0005-0000-0000-000028BD0000}"/>
    <cellStyle name="Normal 95 30 42 2 2 2" xfId="58180" xr:uid="{00000000-0005-0000-0000-000029BD0000}"/>
    <cellStyle name="Normal 95 30 42 2 3" xfId="47082" xr:uid="{00000000-0005-0000-0000-00002ABD0000}"/>
    <cellStyle name="Normal 95 30 42 3" xfId="23818" xr:uid="{00000000-0005-0000-0000-00002BBD0000}"/>
    <cellStyle name="Normal 95 30 42 3 2" xfId="54228" xr:uid="{00000000-0005-0000-0000-00002CBD0000}"/>
    <cellStyle name="Normal 95 30 42 4" xfId="31870" xr:uid="{00000000-0005-0000-0000-00002DBD0000}"/>
    <cellStyle name="Normal 95 30 42 5" xfId="35899" xr:uid="{00000000-0005-0000-0000-00002EBD0000}"/>
    <cellStyle name="Normal 95 30 42 6" xfId="43130" xr:uid="{00000000-0005-0000-0000-00002FBD0000}"/>
    <cellStyle name="Normal 95 30 43" xfId="12536" xr:uid="{00000000-0005-0000-0000-000030BD0000}"/>
    <cellStyle name="Normal 95 30 43 2" xfId="16563" xr:uid="{00000000-0005-0000-0000-000031BD0000}"/>
    <cellStyle name="Normal 95 30 43 2 2" xfId="27897" xr:uid="{00000000-0005-0000-0000-000032BD0000}"/>
    <cellStyle name="Normal 95 30 43 2 2 2" xfId="58233" xr:uid="{00000000-0005-0000-0000-000033BD0000}"/>
    <cellStyle name="Normal 95 30 43 2 3" xfId="47135" xr:uid="{00000000-0005-0000-0000-000034BD0000}"/>
    <cellStyle name="Normal 95 30 43 3" xfId="23871" xr:uid="{00000000-0005-0000-0000-000035BD0000}"/>
    <cellStyle name="Normal 95 30 43 3 2" xfId="54281" xr:uid="{00000000-0005-0000-0000-000036BD0000}"/>
    <cellStyle name="Normal 95 30 43 4" xfId="31923" xr:uid="{00000000-0005-0000-0000-000037BD0000}"/>
    <cellStyle name="Normal 95 30 43 5" xfId="35952" xr:uid="{00000000-0005-0000-0000-000038BD0000}"/>
    <cellStyle name="Normal 95 30 43 6" xfId="43183" xr:uid="{00000000-0005-0000-0000-000039BD0000}"/>
    <cellStyle name="Normal 95 30 44" xfId="12589" xr:uid="{00000000-0005-0000-0000-00003ABD0000}"/>
    <cellStyle name="Normal 95 30 44 2" xfId="16616" xr:uid="{00000000-0005-0000-0000-00003BBD0000}"/>
    <cellStyle name="Normal 95 30 44 2 2" xfId="27950" xr:uid="{00000000-0005-0000-0000-00003CBD0000}"/>
    <cellStyle name="Normal 95 30 44 2 2 2" xfId="58286" xr:uid="{00000000-0005-0000-0000-00003DBD0000}"/>
    <cellStyle name="Normal 95 30 44 2 3" xfId="47188" xr:uid="{00000000-0005-0000-0000-00003EBD0000}"/>
    <cellStyle name="Normal 95 30 44 3" xfId="23924" xr:uid="{00000000-0005-0000-0000-00003FBD0000}"/>
    <cellStyle name="Normal 95 30 44 3 2" xfId="54334" xr:uid="{00000000-0005-0000-0000-000040BD0000}"/>
    <cellStyle name="Normal 95 30 44 4" xfId="31976" xr:uid="{00000000-0005-0000-0000-000041BD0000}"/>
    <cellStyle name="Normal 95 30 44 5" xfId="36005" xr:uid="{00000000-0005-0000-0000-000042BD0000}"/>
    <cellStyle name="Normal 95 30 44 6" xfId="43236" xr:uid="{00000000-0005-0000-0000-000043BD0000}"/>
    <cellStyle name="Normal 95 30 45" xfId="12642" xr:uid="{00000000-0005-0000-0000-000044BD0000}"/>
    <cellStyle name="Normal 95 30 45 2" xfId="16669" xr:uid="{00000000-0005-0000-0000-000045BD0000}"/>
    <cellStyle name="Normal 95 30 45 2 2" xfId="28003" xr:uid="{00000000-0005-0000-0000-000046BD0000}"/>
    <cellStyle name="Normal 95 30 45 2 2 2" xfId="58339" xr:uid="{00000000-0005-0000-0000-000047BD0000}"/>
    <cellStyle name="Normal 95 30 45 2 3" xfId="47241" xr:uid="{00000000-0005-0000-0000-000048BD0000}"/>
    <cellStyle name="Normal 95 30 45 3" xfId="23977" xr:uid="{00000000-0005-0000-0000-000049BD0000}"/>
    <cellStyle name="Normal 95 30 45 3 2" xfId="54387" xr:uid="{00000000-0005-0000-0000-00004ABD0000}"/>
    <cellStyle name="Normal 95 30 45 4" xfId="32029" xr:uid="{00000000-0005-0000-0000-00004BBD0000}"/>
    <cellStyle name="Normal 95 30 45 5" xfId="36058" xr:uid="{00000000-0005-0000-0000-00004CBD0000}"/>
    <cellStyle name="Normal 95 30 45 6" xfId="43289" xr:uid="{00000000-0005-0000-0000-00004DBD0000}"/>
    <cellStyle name="Normal 95 30 46" xfId="12694" xr:uid="{00000000-0005-0000-0000-00004EBD0000}"/>
    <cellStyle name="Normal 95 30 46 2" xfId="16721" xr:uid="{00000000-0005-0000-0000-00004FBD0000}"/>
    <cellStyle name="Normal 95 30 46 2 2" xfId="28055" xr:uid="{00000000-0005-0000-0000-000050BD0000}"/>
    <cellStyle name="Normal 95 30 46 2 2 2" xfId="58391" xr:uid="{00000000-0005-0000-0000-000051BD0000}"/>
    <cellStyle name="Normal 95 30 46 2 3" xfId="47293" xr:uid="{00000000-0005-0000-0000-000052BD0000}"/>
    <cellStyle name="Normal 95 30 46 3" xfId="24029" xr:uid="{00000000-0005-0000-0000-000053BD0000}"/>
    <cellStyle name="Normal 95 30 46 3 2" xfId="54439" xr:uid="{00000000-0005-0000-0000-000054BD0000}"/>
    <cellStyle name="Normal 95 30 46 4" xfId="32081" xr:uid="{00000000-0005-0000-0000-000055BD0000}"/>
    <cellStyle name="Normal 95 30 46 5" xfId="36110" xr:uid="{00000000-0005-0000-0000-000056BD0000}"/>
    <cellStyle name="Normal 95 30 46 6" xfId="43341" xr:uid="{00000000-0005-0000-0000-000057BD0000}"/>
    <cellStyle name="Normal 95 30 47" xfId="12746" xr:uid="{00000000-0005-0000-0000-000058BD0000}"/>
    <cellStyle name="Normal 95 30 47 2" xfId="16773" xr:uid="{00000000-0005-0000-0000-000059BD0000}"/>
    <cellStyle name="Normal 95 30 47 2 2" xfId="28107" xr:uid="{00000000-0005-0000-0000-00005ABD0000}"/>
    <cellStyle name="Normal 95 30 47 2 2 2" xfId="58443" xr:uid="{00000000-0005-0000-0000-00005BBD0000}"/>
    <cellStyle name="Normal 95 30 47 2 3" xfId="47345" xr:uid="{00000000-0005-0000-0000-00005CBD0000}"/>
    <cellStyle name="Normal 95 30 47 3" xfId="24081" xr:uid="{00000000-0005-0000-0000-00005DBD0000}"/>
    <cellStyle name="Normal 95 30 47 3 2" xfId="54491" xr:uid="{00000000-0005-0000-0000-00005EBD0000}"/>
    <cellStyle name="Normal 95 30 47 4" xfId="32133" xr:uid="{00000000-0005-0000-0000-00005FBD0000}"/>
    <cellStyle name="Normal 95 30 47 5" xfId="36162" xr:uid="{00000000-0005-0000-0000-000060BD0000}"/>
    <cellStyle name="Normal 95 30 47 6" xfId="43393" xr:uid="{00000000-0005-0000-0000-000061BD0000}"/>
    <cellStyle name="Normal 95 30 48" xfId="12795" xr:uid="{00000000-0005-0000-0000-000062BD0000}"/>
    <cellStyle name="Normal 95 30 48 2" xfId="16822" xr:uid="{00000000-0005-0000-0000-000063BD0000}"/>
    <cellStyle name="Normal 95 30 48 2 2" xfId="28156" xr:uid="{00000000-0005-0000-0000-000064BD0000}"/>
    <cellStyle name="Normal 95 30 48 2 2 2" xfId="58492" xr:uid="{00000000-0005-0000-0000-000065BD0000}"/>
    <cellStyle name="Normal 95 30 48 2 3" xfId="47394" xr:uid="{00000000-0005-0000-0000-000066BD0000}"/>
    <cellStyle name="Normal 95 30 48 3" xfId="24130" xr:uid="{00000000-0005-0000-0000-000067BD0000}"/>
    <cellStyle name="Normal 95 30 48 3 2" xfId="54540" xr:uid="{00000000-0005-0000-0000-000068BD0000}"/>
    <cellStyle name="Normal 95 30 48 4" xfId="32182" xr:uid="{00000000-0005-0000-0000-000069BD0000}"/>
    <cellStyle name="Normal 95 30 48 5" xfId="36211" xr:uid="{00000000-0005-0000-0000-00006ABD0000}"/>
    <cellStyle name="Normal 95 30 48 6" xfId="43442" xr:uid="{00000000-0005-0000-0000-00006BBD0000}"/>
    <cellStyle name="Normal 95 30 49" xfId="12822" xr:uid="{00000000-0005-0000-0000-00006CBD0000}"/>
    <cellStyle name="Normal 95 30 49 2" xfId="16849" xr:uid="{00000000-0005-0000-0000-00006DBD0000}"/>
    <cellStyle name="Normal 95 30 49 2 2" xfId="28183" xr:uid="{00000000-0005-0000-0000-00006EBD0000}"/>
    <cellStyle name="Normal 95 30 49 2 2 2" xfId="58519" xr:uid="{00000000-0005-0000-0000-00006FBD0000}"/>
    <cellStyle name="Normal 95 30 49 2 3" xfId="47421" xr:uid="{00000000-0005-0000-0000-000070BD0000}"/>
    <cellStyle name="Normal 95 30 49 3" xfId="24157" xr:uid="{00000000-0005-0000-0000-000071BD0000}"/>
    <cellStyle name="Normal 95 30 49 3 2" xfId="54567" xr:uid="{00000000-0005-0000-0000-000072BD0000}"/>
    <cellStyle name="Normal 95 30 49 4" xfId="32209" xr:uid="{00000000-0005-0000-0000-000073BD0000}"/>
    <cellStyle name="Normal 95 30 49 5" xfId="36238" xr:uid="{00000000-0005-0000-0000-000074BD0000}"/>
    <cellStyle name="Normal 95 30 49 6" xfId="43469" xr:uid="{00000000-0005-0000-0000-000075BD0000}"/>
    <cellStyle name="Normal 95 30 5" xfId="6312" xr:uid="{00000000-0005-0000-0000-000076BD0000}"/>
    <cellStyle name="Normal 95 30 5 2" xfId="7909" xr:uid="{00000000-0005-0000-0000-000077BD0000}"/>
    <cellStyle name="Normal 95 30 5 2 2" xfId="19333" xr:uid="{00000000-0005-0000-0000-000078BD0000}"/>
    <cellStyle name="Normal 95 30 5 2 2 2" xfId="49836" xr:uid="{00000000-0005-0000-0000-000079BD0000}"/>
    <cellStyle name="Normal 95 30 5 2 3" xfId="38738" xr:uid="{00000000-0005-0000-0000-00007ABD0000}"/>
    <cellStyle name="Normal 95 30 5 3" xfId="9474" xr:uid="{00000000-0005-0000-0000-00007BBD0000}"/>
    <cellStyle name="Normal 95 30 5 3 2" xfId="20877" xr:uid="{00000000-0005-0000-0000-00007CBD0000}"/>
    <cellStyle name="Normal 95 30 5 3 2 2" xfId="51287" xr:uid="{00000000-0005-0000-0000-00007DBD0000}"/>
    <cellStyle name="Normal 95 30 5 3 3" xfId="40189" xr:uid="{00000000-0005-0000-0000-00007EBD0000}"/>
    <cellStyle name="Normal 95 30 5 4" xfId="13569" xr:uid="{00000000-0005-0000-0000-00007FBD0000}"/>
    <cellStyle name="Normal 95 30 5 4 2" xfId="24903" xr:uid="{00000000-0005-0000-0000-000080BD0000}"/>
    <cellStyle name="Normal 95 30 5 4 2 2" xfId="55239" xr:uid="{00000000-0005-0000-0000-000081BD0000}"/>
    <cellStyle name="Normal 95 30 5 4 3" xfId="44141" xr:uid="{00000000-0005-0000-0000-000082BD0000}"/>
    <cellStyle name="Normal 95 30 5 5" xfId="17736" xr:uid="{00000000-0005-0000-0000-000083BD0000}"/>
    <cellStyle name="Normal 95 30 5 5 2" xfId="48239" xr:uid="{00000000-0005-0000-0000-000084BD0000}"/>
    <cellStyle name="Normal 95 30 5 6" xfId="28929" xr:uid="{00000000-0005-0000-0000-000085BD0000}"/>
    <cellStyle name="Normal 95 30 5 7" xfId="32958" xr:uid="{00000000-0005-0000-0000-000086BD0000}"/>
    <cellStyle name="Normal 95 30 5 8" xfId="37141" xr:uid="{00000000-0005-0000-0000-000087BD0000}"/>
    <cellStyle name="Normal 95 30 50" xfId="8855" xr:uid="{00000000-0005-0000-0000-000088BD0000}"/>
    <cellStyle name="Normal 95 30 50 2" xfId="20286" xr:uid="{00000000-0005-0000-0000-000089BD0000}"/>
    <cellStyle name="Normal 95 30 50 2 2" xfId="50696" xr:uid="{00000000-0005-0000-0000-00008ABD0000}"/>
    <cellStyle name="Normal 95 30 50 3" xfId="39598" xr:uid="{00000000-0005-0000-0000-00008BBD0000}"/>
    <cellStyle name="Normal 95 30 51" xfId="12978" xr:uid="{00000000-0005-0000-0000-00008CBD0000}"/>
    <cellStyle name="Normal 95 30 51 2" xfId="24312" xr:uid="{00000000-0005-0000-0000-00008DBD0000}"/>
    <cellStyle name="Normal 95 30 51 2 2" xfId="54648" xr:uid="{00000000-0005-0000-0000-00008EBD0000}"/>
    <cellStyle name="Normal 95 30 51 3" xfId="43550" xr:uid="{00000000-0005-0000-0000-00008FBD0000}"/>
    <cellStyle name="Normal 95 30 52" xfId="17005" xr:uid="{00000000-0005-0000-0000-000090BD0000}"/>
    <cellStyle name="Normal 95 30 52 2" xfId="47508" xr:uid="{00000000-0005-0000-0000-000091BD0000}"/>
    <cellStyle name="Normal 95 30 53" xfId="28338" xr:uid="{00000000-0005-0000-0000-000092BD0000}"/>
    <cellStyle name="Normal 95 30 54" xfId="32367" xr:uid="{00000000-0005-0000-0000-000093BD0000}"/>
    <cellStyle name="Normal 95 30 55" xfId="36323" xr:uid="{00000000-0005-0000-0000-000094BD0000}"/>
    <cellStyle name="Normal 95 30 56" xfId="36410" xr:uid="{00000000-0005-0000-0000-000095BD0000}"/>
    <cellStyle name="Normal 95 30 57" xfId="58674" xr:uid="{00000000-0005-0000-0000-000096BD0000}"/>
    <cellStyle name="Normal 95 30 6" xfId="6384" xr:uid="{00000000-0005-0000-0000-000097BD0000}"/>
    <cellStyle name="Normal 95 30 6 2" xfId="7981" xr:uid="{00000000-0005-0000-0000-000098BD0000}"/>
    <cellStyle name="Normal 95 30 6 2 2" xfId="19405" xr:uid="{00000000-0005-0000-0000-000099BD0000}"/>
    <cellStyle name="Normal 95 30 6 2 2 2" xfId="49908" xr:uid="{00000000-0005-0000-0000-00009ABD0000}"/>
    <cellStyle name="Normal 95 30 6 2 3" xfId="38810" xr:uid="{00000000-0005-0000-0000-00009BBD0000}"/>
    <cellStyle name="Normal 95 30 6 3" xfId="9549" xr:uid="{00000000-0005-0000-0000-00009CBD0000}"/>
    <cellStyle name="Normal 95 30 6 3 2" xfId="20951" xr:uid="{00000000-0005-0000-0000-00009DBD0000}"/>
    <cellStyle name="Normal 95 30 6 3 2 2" xfId="51361" xr:uid="{00000000-0005-0000-0000-00009EBD0000}"/>
    <cellStyle name="Normal 95 30 6 3 3" xfId="40263" xr:uid="{00000000-0005-0000-0000-00009FBD0000}"/>
    <cellStyle name="Normal 95 30 6 4" xfId="13643" xr:uid="{00000000-0005-0000-0000-0000A0BD0000}"/>
    <cellStyle name="Normal 95 30 6 4 2" xfId="24977" xr:uid="{00000000-0005-0000-0000-0000A1BD0000}"/>
    <cellStyle name="Normal 95 30 6 4 2 2" xfId="55313" xr:uid="{00000000-0005-0000-0000-0000A2BD0000}"/>
    <cellStyle name="Normal 95 30 6 4 3" xfId="44215" xr:uid="{00000000-0005-0000-0000-0000A3BD0000}"/>
    <cellStyle name="Normal 95 30 6 5" xfId="17808" xr:uid="{00000000-0005-0000-0000-0000A4BD0000}"/>
    <cellStyle name="Normal 95 30 6 5 2" xfId="48311" xr:uid="{00000000-0005-0000-0000-0000A5BD0000}"/>
    <cellStyle name="Normal 95 30 6 6" xfId="29003" xr:uid="{00000000-0005-0000-0000-0000A6BD0000}"/>
    <cellStyle name="Normal 95 30 6 7" xfId="33032" xr:uid="{00000000-0005-0000-0000-0000A7BD0000}"/>
    <cellStyle name="Normal 95 30 6 8" xfId="37213" xr:uid="{00000000-0005-0000-0000-0000A8BD0000}"/>
    <cellStyle name="Normal 95 30 7" xfId="6456" xr:uid="{00000000-0005-0000-0000-0000A9BD0000}"/>
    <cellStyle name="Normal 95 30 7 2" xfId="8053" xr:uid="{00000000-0005-0000-0000-0000AABD0000}"/>
    <cellStyle name="Normal 95 30 7 2 2" xfId="19477" xr:uid="{00000000-0005-0000-0000-0000ABBD0000}"/>
    <cellStyle name="Normal 95 30 7 2 2 2" xfId="49980" xr:uid="{00000000-0005-0000-0000-0000ACBD0000}"/>
    <cellStyle name="Normal 95 30 7 2 3" xfId="38882" xr:uid="{00000000-0005-0000-0000-0000ADBD0000}"/>
    <cellStyle name="Normal 95 30 7 3" xfId="9623" xr:uid="{00000000-0005-0000-0000-0000AEBD0000}"/>
    <cellStyle name="Normal 95 30 7 3 2" xfId="21024" xr:uid="{00000000-0005-0000-0000-0000AFBD0000}"/>
    <cellStyle name="Normal 95 30 7 3 2 2" xfId="51434" xr:uid="{00000000-0005-0000-0000-0000B0BD0000}"/>
    <cellStyle name="Normal 95 30 7 3 3" xfId="40336" xr:uid="{00000000-0005-0000-0000-0000B1BD0000}"/>
    <cellStyle name="Normal 95 30 7 4" xfId="13716" xr:uid="{00000000-0005-0000-0000-0000B2BD0000}"/>
    <cellStyle name="Normal 95 30 7 4 2" xfId="25050" xr:uid="{00000000-0005-0000-0000-0000B3BD0000}"/>
    <cellStyle name="Normal 95 30 7 4 2 2" xfId="55386" xr:uid="{00000000-0005-0000-0000-0000B4BD0000}"/>
    <cellStyle name="Normal 95 30 7 4 3" xfId="44288" xr:uid="{00000000-0005-0000-0000-0000B5BD0000}"/>
    <cellStyle name="Normal 95 30 7 5" xfId="17880" xr:uid="{00000000-0005-0000-0000-0000B6BD0000}"/>
    <cellStyle name="Normal 95 30 7 5 2" xfId="48383" xr:uid="{00000000-0005-0000-0000-0000B7BD0000}"/>
    <cellStyle name="Normal 95 30 7 6" xfId="29076" xr:uid="{00000000-0005-0000-0000-0000B8BD0000}"/>
    <cellStyle name="Normal 95 30 7 7" xfId="33105" xr:uid="{00000000-0005-0000-0000-0000B9BD0000}"/>
    <cellStyle name="Normal 95 30 7 8" xfId="37285" xr:uid="{00000000-0005-0000-0000-0000BABD0000}"/>
    <cellStyle name="Normal 95 30 8" xfId="6527" xr:uid="{00000000-0005-0000-0000-0000BBBD0000}"/>
    <cellStyle name="Normal 95 30 8 2" xfId="8124" xr:uid="{00000000-0005-0000-0000-0000BCBD0000}"/>
    <cellStyle name="Normal 95 30 8 2 2" xfId="19548" xr:uid="{00000000-0005-0000-0000-0000BDBD0000}"/>
    <cellStyle name="Normal 95 30 8 2 2 2" xfId="50051" xr:uid="{00000000-0005-0000-0000-0000BEBD0000}"/>
    <cellStyle name="Normal 95 30 8 2 3" xfId="38953" xr:uid="{00000000-0005-0000-0000-0000BFBD0000}"/>
    <cellStyle name="Normal 95 30 8 3" xfId="9696" xr:uid="{00000000-0005-0000-0000-0000C0BD0000}"/>
    <cellStyle name="Normal 95 30 8 3 2" xfId="21096" xr:uid="{00000000-0005-0000-0000-0000C1BD0000}"/>
    <cellStyle name="Normal 95 30 8 3 2 2" xfId="51506" xr:uid="{00000000-0005-0000-0000-0000C2BD0000}"/>
    <cellStyle name="Normal 95 30 8 3 3" xfId="40408" xr:uid="{00000000-0005-0000-0000-0000C3BD0000}"/>
    <cellStyle name="Normal 95 30 8 4" xfId="13788" xr:uid="{00000000-0005-0000-0000-0000C4BD0000}"/>
    <cellStyle name="Normal 95 30 8 4 2" xfId="25122" xr:uid="{00000000-0005-0000-0000-0000C5BD0000}"/>
    <cellStyle name="Normal 95 30 8 4 2 2" xfId="55458" xr:uid="{00000000-0005-0000-0000-0000C6BD0000}"/>
    <cellStyle name="Normal 95 30 8 4 3" xfId="44360" xr:uid="{00000000-0005-0000-0000-0000C7BD0000}"/>
    <cellStyle name="Normal 95 30 8 5" xfId="17951" xr:uid="{00000000-0005-0000-0000-0000C8BD0000}"/>
    <cellStyle name="Normal 95 30 8 5 2" xfId="48454" xr:uid="{00000000-0005-0000-0000-0000C9BD0000}"/>
    <cellStyle name="Normal 95 30 8 6" xfId="29148" xr:uid="{00000000-0005-0000-0000-0000CABD0000}"/>
    <cellStyle name="Normal 95 30 8 7" xfId="33177" xr:uid="{00000000-0005-0000-0000-0000CBBD0000}"/>
    <cellStyle name="Normal 95 30 8 8" xfId="37356" xr:uid="{00000000-0005-0000-0000-0000CCBD0000}"/>
    <cellStyle name="Normal 95 30 9" xfId="6598" xr:uid="{00000000-0005-0000-0000-0000CDBD0000}"/>
    <cellStyle name="Normal 95 30 9 2" xfId="8195" xr:uid="{00000000-0005-0000-0000-0000CEBD0000}"/>
    <cellStyle name="Normal 95 30 9 2 2" xfId="19619" xr:uid="{00000000-0005-0000-0000-0000CFBD0000}"/>
    <cellStyle name="Normal 95 30 9 2 2 2" xfId="50122" xr:uid="{00000000-0005-0000-0000-0000D0BD0000}"/>
    <cellStyle name="Normal 95 30 9 2 3" xfId="39024" xr:uid="{00000000-0005-0000-0000-0000D1BD0000}"/>
    <cellStyle name="Normal 95 30 9 3" xfId="9769" xr:uid="{00000000-0005-0000-0000-0000D2BD0000}"/>
    <cellStyle name="Normal 95 30 9 3 2" xfId="21168" xr:uid="{00000000-0005-0000-0000-0000D3BD0000}"/>
    <cellStyle name="Normal 95 30 9 3 2 2" xfId="51578" xr:uid="{00000000-0005-0000-0000-0000D4BD0000}"/>
    <cellStyle name="Normal 95 30 9 3 3" xfId="40480" xr:uid="{00000000-0005-0000-0000-0000D5BD0000}"/>
    <cellStyle name="Normal 95 30 9 4" xfId="13860" xr:uid="{00000000-0005-0000-0000-0000D6BD0000}"/>
    <cellStyle name="Normal 95 30 9 4 2" xfId="25194" xr:uid="{00000000-0005-0000-0000-0000D7BD0000}"/>
    <cellStyle name="Normal 95 30 9 4 2 2" xfId="55530" xr:uid="{00000000-0005-0000-0000-0000D8BD0000}"/>
    <cellStyle name="Normal 95 30 9 4 3" xfId="44432" xr:uid="{00000000-0005-0000-0000-0000D9BD0000}"/>
    <cellStyle name="Normal 95 30 9 5" xfId="18022" xr:uid="{00000000-0005-0000-0000-0000DABD0000}"/>
    <cellStyle name="Normal 95 30 9 5 2" xfId="48525" xr:uid="{00000000-0005-0000-0000-0000DBBD0000}"/>
    <cellStyle name="Normal 95 30 9 6" xfId="29220" xr:uid="{00000000-0005-0000-0000-0000DCBD0000}"/>
    <cellStyle name="Normal 95 30 9 7" xfId="33249" xr:uid="{00000000-0005-0000-0000-0000DDBD0000}"/>
    <cellStyle name="Normal 95 30 9 8" xfId="37427" xr:uid="{00000000-0005-0000-0000-0000DEBD0000}"/>
    <cellStyle name="Normal 95 31" xfId="5528" xr:uid="{00000000-0005-0000-0000-0000DFBD0000}"/>
    <cellStyle name="Normal 95 31 10" xfId="6660" xr:uid="{00000000-0005-0000-0000-0000E0BD0000}"/>
    <cellStyle name="Normal 95 31 10 2" xfId="8257" xr:uid="{00000000-0005-0000-0000-0000E1BD0000}"/>
    <cellStyle name="Normal 95 31 10 2 2" xfId="19681" xr:uid="{00000000-0005-0000-0000-0000E2BD0000}"/>
    <cellStyle name="Normal 95 31 10 2 2 2" xfId="50184" xr:uid="{00000000-0005-0000-0000-0000E3BD0000}"/>
    <cellStyle name="Normal 95 31 10 2 3" xfId="39086" xr:uid="{00000000-0005-0000-0000-0000E4BD0000}"/>
    <cellStyle name="Normal 95 31 10 3" xfId="9843" xr:uid="{00000000-0005-0000-0000-0000E5BD0000}"/>
    <cellStyle name="Normal 95 31 10 3 2" xfId="21241" xr:uid="{00000000-0005-0000-0000-0000E6BD0000}"/>
    <cellStyle name="Normal 95 31 10 3 2 2" xfId="51651" xr:uid="{00000000-0005-0000-0000-0000E7BD0000}"/>
    <cellStyle name="Normal 95 31 10 3 3" xfId="40553" xr:uid="{00000000-0005-0000-0000-0000E8BD0000}"/>
    <cellStyle name="Normal 95 31 10 4" xfId="13933" xr:uid="{00000000-0005-0000-0000-0000E9BD0000}"/>
    <cellStyle name="Normal 95 31 10 4 2" xfId="25267" xr:uid="{00000000-0005-0000-0000-0000EABD0000}"/>
    <cellStyle name="Normal 95 31 10 4 2 2" xfId="55603" xr:uid="{00000000-0005-0000-0000-0000EBBD0000}"/>
    <cellStyle name="Normal 95 31 10 4 3" xfId="44505" xr:uid="{00000000-0005-0000-0000-0000ECBD0000}"/>
    <cellStyle name="Normal 95 31 10 5" xfId="18084" xr:uid="{00000000-0005-0000-0000-0000EDBD0000}"/>
    <cellStyle name="Normal 95 31 10 5 2" xfId="48587" xr:uid="{00000000-0005-0000-0000-0000EEBD0000}"/>
    <cellStyle name="Normal 95 31 10 6" xfId="29293" xr:uid="{00000000-0005-0000-0000-0000EFBD0000}"/>
    <cellStyle name="Normal 95 31 10 7" xfId="33322" xr:uid="{00000000-0005-0000-0000-0000F0BD0000}"/>
    <cellStyle name="Normal 95 31 10 8" xfId="37489" xr:uid="{00000000-0005-0000-0000-0000F1BD0000}"/>
    <cellStyle name="Normal 95 31 11" xfId="6721" xr:uid="{00000000-0005-0000-0000-0000F2BD0000}"/>
    <cellStyle name="Normal 95 31 11 2" xfId="8318" xr:uid="{00000000-0005-0000-0000-0000F3BD0000}"/>
    <cellStyle name="Normal 95 31 11 2 2" xfId="19742" xr:uid="{00000000-0005-0000-0000-0000F4BD0000}"/>
    <cellStyle name="Normal 95 31 11 2 2 2" xfId="50245" xr:uid="{00000000-0005-0000-0000-0000F5BD0000}"/>
    <cellStyle name="Normal 95 31 11 2 3" xfId="39147" xr:uid="{00000000-0005-0000-0000-0000F6BD0000}"/>
    <cellStyle name="Normal 95 31 11 3" xfId="9916" xr:uid="{00000000-0005-0000-0000-0000F7BD0000}"/>
    <cellStyle name="Normal 95 31 11 3 2" xfId="21313" xr:uid="{00000000-0005-0000-0000-0000F8BD0000}"/>
    <cellStyle name="Normal 95 31 11 3 2 2" xfId="51723" xr:uid="{00000000-0005-0000-0000-0000F9BD0000}"/>
    <cellStyle name="Normal 95 31 11 3 3" xfId="40625" xr:uid="{00000000-0005-0000-0000-0000FABD0000}"/>
    <cellStyle name="Normal 95 31 11 4" xfId="14005" xr:uid="{00000000-0005-0000-0000-0000FBBD0000}"/>
    <cellStyle name="Normal 95 31 11 4 2" xfId="25339" xr:uid="{00000000-0005-0000-0000-0000FCBD0000}"/>
    <cellStyle name="Normal 95 31 11 4 2 2" xfId="55675" xr:uid="{00000000-0005-0000-0000-0000FDBD0000}"/>
    <cellStyle name="Normal 95 31 11 4 3" xfId="44577" xr:uid="{00000000-0005-0000-0000-0000FEBD0000}"/>
    <cellStyle name="Normal 95 31 11 5" xfId="18145" xr:uid="{00000000-0005-0000-0000-0000FFBD0000}"/>
    <cellStyle name="Normal 95 31 11 5 2" xfId="48648" xr:uid="{00000000-0005-0000-0000-000000BE0000}"/>
    <cellStyle name="Normal 95 31 11 6" xfId="29365" xr:uid="{00000000-0005-0000-0000-000001BE0000}"/>
    <cellStyle name="Normal 95 31 11 7" xfId="33394" xr:uid="{00000000-0005-0000-0000-000002BE0000}"/>
    <cellStyle name="Normal 95 31 11 8" xfId="37550" xr:uid="{00000000-0005-0000-0000-000003BE0000}"/>
    <cellStyle name="Normal 95 31 12" xfId="6772" xr:uid="{00000000-0005-0000-0000-000004BE0000}"/>
    <cellStyle name="Normal 95 31 12 2" xfId="8369" xr:uid="{00000000-0005-0000-0000-000005BE0000}"/>
    <cellStyle name="Normal 95 31 12 2 2" xfId="19793" xr:uid="{00000000-0005-0000-0000-000006BE0000}"/>
    <cellStyle name="Normal 95 31 12 2 2 2" xfId="50296" xr:uid="{00000000-0005-0000-0000-000007BE0000}"/>
    <cellStyle name="Normal 95 31 12 2 3" xfId="39198" xr:uid="{00000000-0005-0000-0000-000008BE0000}"/>
    <cellStyle name="Normal 95 31 12 3" xfId="9989" xr:uid="{00000000-0005-0000-0000-000009BE0000}"/>
    <cellStyle name="Normal 95 31 12 3 2" xfId="21385" xr:uid="{00000000-0005-0000-0000-00000ABE0000}"/>
    <cellStyle name="Normal 95 31 12 3 2 2" xfId="51795" xr:uid="{00000000-0005-0000-0000-00000BBE0000}"/>
    <cellStyle name="Normal 95 31 12 3 3" xfId="40697" xr:uid="{00000000-0005-0000-0000-00000CBE0000}"/>
    <cellStyle name="Normal 95 31 12 4" xfId="14077" xr:uid="{00000000-0005-0000-0000-00000DBE0000}"/>
    <cellStyle name="Normal 95 31 12 4 2" xfId="25411" xr:uid="{00000000-0005-0000-0000-00000EBE0000}"/>
    <cellStyle name="Normal 95 31 12 4 2 2" xfId="55747" xr:uid="{00000000-0005-0000-0000-00000FBE0000}"/>
    <cellStyle name="Normal 95 31 12 4 3" xfId="44649" xr:uid="{00000000-0005-0000-0000-000010BE0000}"/>
    <cellStyle name="Normal 95 31 12 5" xfId="18196" xr:uid="{00000000-0005-0000-0000-000011BE0000}"/>
    <cellStyle name="Normal 95 31 12 5 2" xfId="48699" xr:uid="{00000000-0005-0000-0000-000012BE0000}"/>
    <cellStyle name="Normal 95 31 12 6" xfId="29437" xr:uid="{00000000-0005-0000-0000-000013BE0000}"/>
    <cellStyle name="Normal 95 31 12 7" xfId="33466" xr:uid="{00000000-0005-0000-0000-000014BE0000}"/>
    <cellStyle name="Normal 95 31 12 8" xfId="37601" xr:uid="{00000000-0005-0000-0000-000015BE0000}"/>
    <cellStyle name="Normal 95 31 13" xfId="6823" xr:uid="{00000000-0005-0000-0000-000016BE0000}"/>
    <cellStyle name="Normal 95 31 13 2" xfId="8420" xr:uid="{00000000-0005-0000-0000-000017BE0000}"/>
    <cellStyle name="Normal 95 31 13 2 2" xfId="19844" xr:uid="{00000000-0005-0000-0000-000018BE0000}"/>
    <cellStyle name="Normal 95 31 13 2 2 2" xfId="50347" xr:uid="{00000000-0005-0000-0000-000019BE0000}"/>
    <cellStyle name="Normal 95 31 13 2 3" xfId="39249" xr:uid="{00000000-0005-0000-0000-00001ABE0000}"/>
    <cellStyle name="Normal 95 31 13 3" xfId="10054" xr:uid="{00000000-0005-0000-0000-00001BBE0000}"/>
    <cellStyle name="Normal 95 31 13 3 2" xfId="21449" xr:uid="{00000000-0005-0000-0000-00001CBE0000}"/>
    <cellStyle name="Normal 95 31 13 3 2 2" xfId="51859" xr:uid="{00000000-0005-0000-0000-00001DBE0000}"/>
    <cellStyle name="Normal 95 31 13 3 3" xfId="40761" xr:uid="{00000000-0005-0000-0000-00001EBE0000}"/>
    <cellStyle name="Normal 95 31 13 4" xfId="14141" xr:uid="{00000000-0005-0000-0000-00001FBE0000}"/>
    <cellStyle name="Normal 95 31 13 4 2" xfId="25475" xr:uid="{00000000-0005-0000-0000-000020BE0000}"/>
    <cellStyle name="Normal 95 31 13 4 2 2" xfId="55811" xr:uid="{00000000-0005-0000-0000-000021BE0000}"/>
    <cellStyle name="Normal 95 31 13 4 3" xfId="44713" xr:uid="{00000000-0005-0000-0000-000022BE0000}"/>
    <cellStyle name="Normal 95 31 13 5" xfId="18247" xr:uid="{00000000-0005-0000-0000-000023BE0000}"/>
    <cellStyle name="Normal 95 31 13 5 2" xfId="48750" xr:uid="{00000000-0005-0000-0000-000024BE0000}"/>
    <cellStyle name="Normal 95 31 13 6" xfId="29501" xr:uid="{00000000-0005-0000-0000-000025BE0000}"/>
    <cellStyle name="Normal 95 31 13 7" xfId="33530" xr:uid="{00000000-0005-0000-0000-000026BE0000}"/>
    <cellStyle name="Normal 95 31 13 8" xfId="37652" xr:uid="{00000000-0005-0000-0000-000027BE0000}"/>
    <cellStyle name="Normal 95 31 14" xfId="6874" xr:uid="{00000000-0005-0000-0000-000028BE0000}"/>
    <cellStyle name="Normal 95 31 14 2" xfId="8471" xr:uid="{00000000-0005-0000-0000-000029BE0000}"/>
    <cellStyle name="Normal 95 31 14 2 2" xfId="19895" xr:uid="{00000000-0005-0000-0000-00002ABE0000}"/>
    <cellStyle name="Normal 95 31 14 2 2 2" xfId="50398" xr:uid="{00000000-0005-0000-0000-00002BBE0000}"/>
    <cellStyle name="Normal 95 31 14 2 3" xfId="39300" xr:uid="{00000000-0005-0000-0000-00002CBE0000}"/>
    <cellStyle name="Normal 95 31 14 3" xfId="10119" xr:uid="{00000000-0005-0000-0000-00002DBE0000}"/>
    <cellStyle name="Normal 95 31 14 3 2" xfId="21513" xr:uid="{00000000-0005-0000-0000-00002EBE0000}"/>
    <cellStyle name="Normal 95 31 14 3 2 2" xfId="51923" xr:uid="{00000000-0005-0000-0000-00002FBE0000}"/>
    <cellStyle name="Normal 95 31 14 3 3" xfId="40825" xr:uid="{00000000-0005-0000-0000-000030BE0000}"/>
    <cellStyle name="Normal 95 31 14 4" xfId="14205" xr:uid="{00000000-0005-0000-0000-000031BE0000}"/>
    <cellStyle name="Normal 95 31 14 4 2" xfId="25539" xr:uid="{00000000-0005-0000-0000-000032BE0000}"/>
    <cellStyle name="Normal 95 31 14 4 2 2" xfId="55875" xr:uid="{00000000-0005-0000-0000-000033BE0000}"/>
    <cellStyle name="Normal 95 31 14 4 3" xfId="44777" xr:uid="{00000000-0005-0000-0000-000034BE0000}"/>
    <cellStyle name="Normal 95 31 14 5" xfId="18298" xr:uid="{00000000-0005-0000-0000-000035BE0000}"/>
    <cellStyle name="Normal 95 31 14 5 2" xfId="48801" xr:uid="{00000000-0005-0000-0000-000036BE0000}"/>
    <cellStyle name="Normal 95 31 14 6" xfId="29565" xr:uid="{00000000-0005-0000-0000-000037BE0000}"/>
    <cellStyle name="Normal 95 31 14 7" xfId="33594" xr:uid="{00000000-0005-0000-0000-000038BE0000}"/>
    <cellStyle name="Normal 95 31 14 8" xfId="37703" xr:uid="{00000000-0005-0000-0000-000039BE0000}"/>
    <cellStyle name="Normal 95 31 15" xfId="6925" xr:uid="{00000000-0005-0000-0000-00003ABE0000}"/>
    <cellStyle name="Normal 95 31 15 2" xfId="8522" xr:uid="{00000000-0005-0000-0000-00003BBE0000}"/>
    <cellStyle name="Normal 95 31 15 2 2" xfId="19946" xr:uid="{00000000-0005-0000-0000-00003CBE0000}"/>
    <cellStyle name="Normal 95 31 15 2 2 2" xfId="50449" xr:uid="{00000000-0005-0000-0000-00003DBE0000}"/>
    <cellStyle name="Normal 95 31 15 2 3" xfId="39351" xr:uid="{00000000-0005-0000-0000-00003EBE0000}"/>
    <cellStyle name="Normal 95 31 15 3" xfId="10181" xr:uid="{00000000-0005-0000-0000-00003FBE0000}"/>
    <cellStyle name="Normal 95 31 15 3 2" xfId="21574" xr:uid="{00000000-0005-0000-0000-000040BE0000}"/>
    <cellStyle name="Normal 95 31 15 3 2 2" xfId="51984" xr:uid="{00000000-0005-0000-0000-000041BE0000}"/>
    <cellStyle name="Normal 95 31 15 3 3" xfId="40886" xr:uid="{00000000-0005-0000-0000-000042BE0000}"/>
    <cellStyle name="Normal 95 31 15 4" xfId="14266" xr:uid="{00000000-0005-0000-0000-000043BE0000}"/>
    <cellStyle name="Normal 95 31 15 4 2" xfId="25600" xr:uid="{00000000-0005-0000-0000-000044BE0000}"/>
    <cellStyle name="Normal 95 31 15 4 2 2" xfId="55936" xr:uid="{00000000-0005-0000-0000-000045BE0000}"/>
    <cellStyle name="Normal 95 31 15 4 3" xfId="44838" xr:uid="{00000000-0005-0000-0000-000046BE0000}"/>
    <cellStyle name="Normal 95 31 15 5" xfId="18349" xr:uid="{00000000-0005-0000-0000-000047BE0000}"/>
    <cellStyle name="Normal 95 31 15 5 2" xfId="48852" xr:uid="{00000000-0005-0000-0000-000048BE0000}"/>
    <cellStyle name="Normal 95 31 15 6" xfId="29626" xr:uid="{00000000-0005-0000-0000-000049BE0000}"/>
    <cellStyle name="Normal 95 31 15 7" xfId="33655" xr:uid="{00000000-0005-0000-0000-00004ABE0000}"/>
    <cellStyle name="Normal 95 31 15 8" xfId="37754" xr:uid="{00000000-0005-0000-0000-00004BBE0000}"/>
    <cellStyle name="Normal 95 31 16" xfId="6974" xr:uid="{00000000-0005-0000-0000-00004CBE0000}"/>
    <cellStyle name="Normal 95 31 16 2" xfId="8571" xr:uid="{00000000-0005-0000-0000-00004DBE0000}"/>
    <cellStyle name="Normal 95 31 16 2 2" xfId="19995" xr:uid="{00000000-0005-0000-0000-00004EBE0000}"/>
    <cellStyle name="Normal 95 31 16 2 2 2" xfId="50498" xr:uid="{00000000-0005-0000-0000-00004FBE0000}"/>
    <cellStyle name="Normal 95 31 16 2 3" xfId="39400" xr:uid="{00000000-0005-0000-0000-000050BE0000}"/>
    <cellStyle name="Normal 95 31 16 3" xfId="10243" xr:uid="{00000000-0005-0000-0000-000051BE0000}"/>
    <cellStyle name="Normal 95 31 16 3 2" xfId="21635" xr:uid="{00000000-0005-0000-0000-000052BE0000}"/>
    <cellStyle name="Normal 95 31 16 3 2 2" xfId="52045" xr:uid="{00000000-0005-0000-0000-000053BE0000}"/>
    <cellStyle name="Normal 95 31 16 3 3" xfId="40947" xr:uid="{00000000-0005-0000-0000-000054BE0000}"/>
    <cellStyle name="Normal 95 31 16 4" xfId="14327" xr:uid="{00000000-0005-0000-0000-000055BE0000}"/>
    <cellStyle name="Normal 95 31 16 4 2" xfId="25661" xr:uid="{00000000-0005-0000-0000-000056BE0000}"/>
    <cellStyle name="Normal 95 31 16 4 2 2" xfId="55997" xr:uid="{00000000-0005-0000-0000-000057BE0000}"/>
    <cellStyle name="Normal 95 31 16 4 3" xfId="44899" xr:uid="{00000000-0005-0000-0000-000058BE0000}"/>
    <cellStyle name="Normal 95 31 16 5" xfId="18398" xr:uid="{00000000-0005-0000-0000-000059BE0000}"/>
    <cellStyle name="Normal 95 31 16 5 2" xfId="48901" xr:uid="{00000000-0005-0000-0000-00005ABE0000}"/>
    <cellStyle name="Normal 95 31 16 6" xfId="29687" xr:uid="{00000000-0005-0000-0000-00005BBE0000}"/>
    <cellStyle name="Normal 95 31 16 7" xfId="33716" xr:uid="{00000000-0005-0000-0000-00005CBE0000}"/>
    <cellStyle name="Normal 95 31 16 8" xfId="37803" xr:uid="{00000000-0005-0000-0000-00005DBE0000}"/>
    <cellStyle name="Normal 95 31 17" xfId="7023" xr:uid="{00000000-0005-0000-0000-00005EBE0000}"/>
    <cellStyle name="Normal 95 31 17 2" xfId="8620" xr:uid="{00000000-0005-0000-0000-00005FBE0000}"/>
    <cellStyle name="Normal 95 31 17 2 2" xfId="20044" xr:uid="{00000000-0005-0000-0000-000060BE0000}"/>
    <cellStyle name="Normal 95 31 17 2 2 2" xfId="50547" xr:uid="{00000000-0005-0000-0000-000061BE0000}"/>
    <cellStyle name="Normal 95 31 17 2 3" xfId="39449" xr:uid="{00000000-0005-0000-0000-000062BE0000}"/>
    <cellStyle name="Normal 95 31 17 3" xfId="10297" xr:uid="{00000000-0005-0000-0000-000063BE0000}"/>
    <cellStyle name="Normal 95 31 17 3 2" xfId="21688" xr:uid="{00000000-0005-0000-0000-000064BE0000}"/>
    <cellStyle name="Normal 95 31 17 3 2 2" xfId="52098" xr:uid="{00000000-0005-0000-0000-000065BE0000}"/>
    <cellStyle name="Normal 95 31 17 3 3" xfId="41000" xr:uid="{00000000-0005-0000-0000-000066BE0000}"/>
    <cellStyle name="Normal 95 31 17 4" xfId="14380" xr:uid="{00000000-0005-0000-0000-000067BE0000}"/>
    <cellStyle name="Normal 95 31 17 4 2" xfId="25714" xr:uid="{00000000-0005-0000-0000-000068BE0000}"/>
    <cellStyle name="Normal 95 31 17 4 2 2" xfId="56050" xr:uid="{00000000-0005-0000-0000-000069BE0000}"/>
    <cellStyle name="Normal 95 31 17 4 3" xfId="44952" xr:uid="{00000000-0005-0000-0000-00006ABE0000}"/>
    <cellStyle name="Normal 95 31 17 5" xfId="18447" xr:uid="{00000000-0005-0000-0000-00006BBE0000}"/>
    <cellStyle name="Normal 95 31 17 5 2" xfId="48950" xr:uid="{00000000-0005-0000-0000-00006CBE0000}"/>
    <cellStyle name="Normal 95 31 17 6" xfId="29740" xr:uid="{00000000-0005-0000-0000-00006DBE0000}"/>
    <cellStyle name="Normal 95 31 17 7" xfId="33769" xr:uid="{00000000-0005-0000-0000-00006EBE0000}"/>
    <cellStyle name="Normal 95 31 17 8" xfId="37852" xr:uid="{00000000-0005-0000-0000-00006FBE0000}"/>
    <cellStyle name="Normal 95 31 18" xfId="7070" xr:uid="{00000000-0005-0000-0000-000070BE0000}"/>
    <cellStyle name="Normal 95 31 18 2" xfId="8667" xr:uid="{00000000-0005-0000-0000-000071BE0000}"/>
    <cellStyle name="Normal 95 31 18 2 2" xfId="20091" xr:uid="{00000000-0005-0000-0000-000072BE0000}"/>
    <cellStyle name="Normal 95 31 18 2 2 2" xfId="50594" xr:uid="{00000000-0005-0000-0000-000073BE0000}"/>
    <cellStyle name="Normal 95 31 18 2 3" xfId="39496" xr:uid="{00000000-0005-0000-0000-000074BE0000}"/>
    <cellStyle name="Normal 95 31 18 3" xfId="10351" xr:uid="{00000000-0005-0000-0000-000075BE0000}"/>
    <cellStyle name="Normal 95 31 18 3 2" xfId="21741" xr:uid="{00000000-0005-0000-0000-000076BE0000}"/>
    <cellStyle name="Normal 95 31 18 3 2 2" xfId="52151" xr:uid="{00000000-0005-0000-0000-000077BE0000}"/>
    <cellStyle name="Normal 95 31 18 3 3" xfId="41053" xr:uid="{00000000-0005-0000-0000-000078BE0000}"/>
    <cellStyle name="Normal 95 31 18 4" xfId="14433" xr:uid="{00000000-0005-0000-0000-000079BE0000}"/>
    <cellStyle name="Normal 95 31 18 4 2" xfId="25767" xr:uid="{00000000-0005-0000-0000-00007ABE0000}"/>
    <cellStyle name="Normal 95 31 18 4 2 2" xfId="56103" xr:uid="{00000000-0005-0000-0000-00007BBE0000}"/>
    <cellStyle name="Normal 95 31 18 4 3" xfId="45005" xr:uid="{00000000-0005-0000-0000-00007CBE0000}"/>
    <cellStyle name="Normal 95 31 18 5" xfId="18494" xr:uid="{00000000-0005-0000-0000-00007DBE0000}"/>
    <cellStyle name="Normal 95 31 18 5 2" xfId="48997" xr:uid="{00000000-0005-0000-0000-00007EBE0000}"/>
    <cellStyle name="Normal 95 31 18 6" xfId="29793" xr:uid="{00000000-0005-0000-0000-00007FBE0000}"/>
    <cellStyle name="Normal 95 31 18 7" xfId="33822" xr:uid="{00000000-0005-0000-0000-000080BE0000}"/>
    <cellStyle name="Normal 95 31 18 8" xfId="37899" xr:uid="{00000000-0005-0000-0000-000081BE0000}"/>
    <cellStyle name="Normal 95 31 19" xfId="7094" xr:uid="{00000000-0005-0000-0000-000082BE0000}"/>
    <cellStyle name="Normal 95 31 19 2" xfId="8691" xr:uid="{00000000-0005-0000-0000-000083BE0000}"/>
    <cellStyle name="Normal 95 31 19 2 2" xfId="20115" xr:uid="{00000000-0005-0000-0000-000084BE0000}"/>
    <cellStyle name="Normal 95 31 19 2 2 2" xfId="50618" xr:uid="{00000000-0005-0000-0000-000085BE0000}"/>
    <cellStyle name="Normal 95 31 19 2 3" xfId="39520" xr:uid="{00000000-0005-0000-0000-000086BE0000}"/>
    <cellStyle name="Normal 95 31 19 3" xfId="10405" xr:uid="{00000000-0005-0000-0000-000087BE0000}"/>
    <cellStyle name="Normal 95 31 19 3 2" xfId="21794" xr:uid="{00000000-0005-0000-0000-000088BE0000}"/>
    <cellStyle name="Normal 95 31 19 3 2 2" xfId="52204" xr:uid="{00000000-0005-0000-0000-000089BE0000}"/>
    <cellStyle name="Normal 95 31 19 3 3" xfId="41106" xr:uid="{00000000-0005-0000-0000-00008ABE0000}"/>
    <cellStyle name="Normal 95 31 19 4" xfId="14486" xr:uid="{00000000-0005-0000-0000-00008BBE0000}"/>
    <cellStyle name="Normal 95 31 19 4 2" xfId="25820" xr:uid="{00000000-0005-0000-0000-00008CBE0000}"/>
    <cellStyle name="Normal 95 31 19 4 2 2" xfId="56156" xr:uid="{00000000-0005-0000-0000-00008DBE0000}"/>
    <cellStyle name="Normal 95 31 19 4 3" xfId="45058" xr:uid="{00000000-0005-0000-0000-00008EBE0000}"/>
    <cellStyle name="Normal 95 31 19 5" xfId="18518" xr:uid="{00000000-0005-0000-0000-00008FBE0000}"/>
    <cellStyle name="Normal 95 31 19 5 2" xfId="49021" xr:uid="{00000000-0005-0000-0000-000090BE0000}"/>
    <cellStyle name="Normal 95 31 19 6" xfId="29846" xr:uid="{00000000-0005-0000-0000-000091BE0000}"/>
    <cellStyle name="Normal 95 31 19 7" xfId="33875" xr:uid="{00000000-0005-0000-0000-000092BE0000}"/>
    <cellStyle name="Normal 95 31 19 8" xfId="37923" xr:uid="{00000000-0005-0000-0000-000093BE0000}"/>
    <cellStyle name="Normal 95 31 2" xfId="6088" xr:uid="{00000000-0005-0000-0000-000094BE0000}"/>
    <cellStyle name="Normal 95 31 2 2" xfId="7685" xr:uid="{00000000-0005-0000-0000-000095BE0000}"/>
    <cellStyle name="Normal 95 31 2 2 2" xfId="19109" xr:uid="{00000000-0005-0000-0000-000096BE0000}"/>
    <cellStyle name="Normal 95 31 2 2 2 2" xfId="49612" xr:uid="{00000000-0005-0000-0000-000097BE0000}"/>
    <cellStyle name="Normal 95 31 2 2 3" xfId="38514" xr:uid="{00000000-0005-0000-0000-000098BE0000}"/>
    <cellStyle name="Normal 95 31 2 3" xfId="9315" xr:uid="{00000000-0005-0000-0000-000099BE0000}"/>
    <cellStyle name="Normal 95 31 2 3 2" xfId="20718" xr:uid="{00000000-0005-0000-0000-00009ABE0000}"/>
    <cellStyle name="Normal 95 31 2 3 2 2" xfId="51128" xr:uid="{00000000-0005-0000-0000-00009BBE0000}"/>
    <cellStyle name="Normal 95 31 2 3 3" xfId="40030" xr:uid="{00000000-0005-0000-0000-00009CBE0000}"/>
    <cellStyle name="Normal 95 31 2 4" xfId="13410" xr:uid="{00000000-0005-0000-0000-00009DBE0000}"/>
    <cellStyle name="Normal 95 31 2 4 2" xfId="24744" xr:uid="{00000000-0005-0000-0000-00009EBE0000}"/>
    <cellStyle name="Normal 95 31 2 4 2 2" xfId="55080" xr:uid="{00000000-0005-0000-0000-00009FBE0000}"/>
    <cellStyle name="Normal 95 31 2 4 3" xfId="43982" xr:uid="{00000000-0005-0000-0000-0000A0BE0000}"/>
    <cellStyle name="Normal 95 31 2 5" xfId="17512" xr:uid="{00000000-0005-0000-0000-0000A1BE0000}"/>
    <cellStyle name="Normal 95 31 2 5 2" xfId="48015" xr:uid="{00000000-0005-0000-0000-0000A2BE0000}"/>
    <cellStyle name="Normal 95 31 2 6" xfId="28770" xr:uid="{00000000-0005-0000-0000-0000A3BE0000}"/>
    <cellStyle name="Normal 95 31 2 7" xfId="32799" xr:uid="{00000000-0005-0000-0000-0000A4BE0000}"/>
    <cellStyle name="Normal 95 31 2 8" xfId="36917" xr:uid="{00000000-0005-0000-0000-0000A5BE0000}"/>
    <cellStyle name="Normal 95 31 20" xfId="7179" xr:uid="{00000000-0005-0000-0000-0000A6BE0000}"/>
    <cellStyle name="Normal 95 31 20 2" xfId="10459" xr:uid="{00000000-0005-0000-0000-0000A7BE0000}"/>
    <cellStyle name="Normal 95 31 20 2 2" xfId="21847" xr:uid="{00000000-0005-0000-0000-0000A8BE0000}"/>
    <cellStyle name="Normal 95 31 20 2 2 2" xfId="52257" xr:uid="{00000000-0005-0000-0000-0000A9BE0000}"/>
    <cellStyle name="Normal 95 31 20 2 3" xfId="41159" xr:uid="{00000000-0005-0000-0000-0000AABE0000}"/>
    <cellStyle name="Normal 95 31 20 3" xfId="14539" xr:uid="{00000000-0005-0000-0000-0000ABBE0000}"/>
    <cellStyle name="Normal 95 31 20 3 2" xfId="25873" xr:uid="{00000000-0005-0000-0000-0000ACBE0000}"/>
    <cellStyle name="Normal 95 31 20 3 2 2" xfId="56209" xr:uid="{00000000-0005-0000-0000-0000ADBE0000}"/>
    <cellStyle name="Normal 95 31 20 3 3" xfId="45111" xr:uid="{00000000-0005-0000-0000-0000AEBE0000}"/>
    <cellStyle name="Normal 95 31 20 4" xfId="18603" xr:uid="{00000000-0005-0000-0000-0000AFBE0000}"/>
    <cellStyle name="Normal 95 31 20 4 2" xfId="49106" xr:uid="{00000000-0005-0000-0000-0000B0BE0000}"/>
    <cellStyle name="Normal 95 31 20 5" xfId="29899" xr:uid="{00000000-0005-0000-0000-0000B1BE0000}"/>
    <cellStyle name="Normal 95 31 20 6" xfId="33928" xr:uid="{00000000-0005-0000-0000-0000B2BE0000}"/>
    <cellStyle name="Normal 95 31 20 7" xfId="38008" xr:uid="{00000000-0005-0000-0000-0000B3BE0000}"/>
    <cellStyle name="Normal 95 31 21" xfId="10513" xr:uid="{00000000-0005-0000-0000-0000B4BE0000}"/>
    <cellStyle name="Normal 95 31 21 2" xfId="14592" xr:uid="{00000000-0005-0000-0000-0000B5BE0000}"/>
    <cellStyle name="Normal 95 31 21 2 2" xfId="25926" xr:uid="{00000000-0005-0000-0000-0000B6BE0000}"/>
    <cellStyle name="Normal 95 31 21 2 2 2" xfId="56262" xr:uid="{00000000-0005-0000-0000-0000B7BE0000}"/>
    <cellStyle name="Normal 95 31 21 2 3" xfId="45164" xr:uid="{00000000-0005-0000-0000-0000B8BE0000}"/>
    <cellStyle name="Normal 95 31 21 3" xfId="21900" xr:uid="{00000000-0005-0000-0000-0000B9BE0000}"/>
    <cellStyle name="Normal 95 31 21 3 2" xfId="52310" xr:uid="{00000000-0005-0000-0000-0000BABE0000}"/>
    <cellStyle name="Normal 95 31 21 4" xfId="29952" xr:uid="{00000000-0005-0000-0000-0000BBBE0000}"/>
    <cellStyle name="Normal 95 31 21 5" xfId="33981" xr:uid="{00000000-0005-0000-0000-0000BCBE0000}"/>
    <cellStyle name="Normal 95 31 21 6" xfId="41212" xr:uid="{00000000-0005-0000-0000-0000BDBE0000}"/>
    <cellStyle name="Normal 95 31 22" xfId="10567" xr:uid="{00000000-0005-0000-0000-0000BEBE0000}"/>
    <cellStyle name="Normal 95 31 22 2" xfId="14645" xr:uid="{00000000-0005-0000-0000-0000BFBE0000}"/>
    <cellStyle name="Normal 95 31 22 2 2" xfId="25979" xr:uid="{00000000-0005-0000-0000-0000C0BE0000}"/>
    <cellStyle name="Normal 95 31 22 2 2 2" xfId="56315" xr:uid="{00000000-0005-0000-0000-0000C1BE0000}"/>
    <cellStyle name="Normal 95 31 22 2 3" xfId="45217" xr:uid="{00000000-0005-0000-0000-0000C2BE0000}"/>
    <cellStyle name="Normal 95 31 22 3" xfId="21953" xr:uid="{00000000-0005-0000-0000-0000C3BE0000}"/>
    <cellStyle name="Normal 95 31 22 3 2" xfId="52363" xr:uid="{00000000-0005-0000-0000-0000C4BE0000}"/>
    <cellStyle name="Normal 95 31 22 4" xfId="30005" xr:uid="{00000000-0005-0000-0000-0000C5BE0000}"/>
    <cellStyle name="Normal 95 31 22 5" xfId="34034" xr:uid="{00000000-0005-0000-0000-0000C6BE0000}"/>
    <cellStyle name="Normal 95 31 22 6" xfId="41265" xr:uid="{00000000-0005-0000-0000-0000C7BE0000}"/>
    <cellStyle name="Normal 95 31 23" xfId="10617" xr:uid="{00000000-0005-0000-0000-0000C8BE0000}"/>
    <cellStyle name="Normal 95 31 23 2" xfId="14694" xr:uid="{00000000-0005-0000-0000-0000C9BE0000}"/>
    <cellStyle name="Normal 95 31 23 2 2" xfId="26028" xr:uid="{00000000-0005-0000-0000-0000CABE0000}"/>
    <cellStyle name="Normal 95 31 23 2 2 2" xfId="56364" xr:uid="{00000000-0005-0000-0000-0000CBBE0000}"/>
    <cellStyle name="Normal 95 31 23 2 3" xfId="45266" xr:uid="{00000000-0005-0000-0000-0000CCBE0000}"/>
    <cellStyle name="Normal 95 31 23 3" xfId="22002" xr:uid="{00000000-0005-0000-0000-0000CDBE0000}"/>
    <cellStyle name="Normal 95 31 23 3 2" xfId="52412" xr:uid="{00000000-0005-0000-0000-0000CEBE0000}"/>
    <cellStyle name="Normal 95 31 23 4" xfId="30054" xr:uid="{00000000-0005-0000-0000-0000CFBE0000}"/>
    <cellStyle name="Normal 95 31 23 5" xfId="34083" xr:uid="{00000000-0005-0000-0000-0000D0BE0000}"/>
    <cellStyle name="Normal 95 31 23 6" xfId="41314" xr:uid="{00000000-0005-0000-0000-0000D1BE0000}"/>
    <cellStyle name="Normal 95 31 24" xfId="10667" xr:uid="{00000000-0005-0000-0000-0000D2BE0000}"/>
    <cellStyle name="Normal 95 31 24 2" xfId="14743" xr:uid="{00000000-0005-0000-0000-0000D3BE0000}"/>
    <cellStyle name="Normal 95 31 24 2 2" xfId="26077" xr:uid="{00000000-0005-0000-0000-0000D4BE0000}"/>
    <cellStyle name="Normal 95 31 24 2 2 2" xfId="56413" xr:uid="{00000000-0005-0000-0000-0000D5BE0000}"/>
    <cellStyle name="Normal 95 31 24 2 3" xfId="45315" xr:uid="{00000000-0005-0000-0000-0000D6BE0000}"/>
    <cellStyle name="Normal 95 31 24 3" xfId="22051" xr:uid="{00000000-0005-0000-0000-0000D7BE0000}"/>
    <cellStyle name="Normal 95 31 24 3 2" xfId="52461" xr:uid="{00000000-0005-0000-0000-0000D8BE0000}"/>
    <cellStyle name="Normal 95 31 24 4" xfId="30103" xr:uid="{00000000-0005-0000-0000-0000D9BE0000}"/>
    <cellStyle name="Normal 95 31 24 5" xfId="34132" xr:uid="{00000000-0005-0000-0000-0000DABE0000}"/>
    <cellStyle name="Normal 95 31 24 6" xfId="41363" xr:uid="{00000000-0005-0000-0000-0000DBBE0000}"/>
    <cellStyle name="Normal 95 31 25" xfId="10717" xr:uid="{00000000-0005-0000-0000-0000DCBE0000}"/>
    <cellStyle name="Normal 95 31 25 2" xfId="14792" xr:uid="{00000000-0005-0000-0000-0000DDBE0000}"/>
    <cellStyle name="Normal 95 31 25 2 2" xfId="26126" xr:uid="{00000000-0005-0000-0000-0000DEBE0000}"/>
    <cellStyle name="Normal 95 31 25 2 2 2" xfId="56462" xr:uid="{00000000-0005-0000-0000-0000DFBE0000}"/>
    <cellStyle name="Normal 95 31 25 2 3" xfId="45364" xr:uid="{00000000-0005-0000-0000-0000E0BE0000}"/>
    <cellStyle name="Normal 95 31 25 3" xfId="22100" xr:uid="{00000000-0005-0000-0000-0000E1BE0000}"/>
    <cellStyle name="Normal 95 31 25 3 2" xfId="52510" xr:uid="{00000000-0005-0000-0000-0000E2BE0000}"/>
    <cellStyle name="Normal 95 31 25 4" xfId="30152" xr:uid="{00000000-0005-0000-0000-0000E3BE0000}"/>
    <cellStyle name="Normal 95 31 25 5" xfId="34181" xr:uid="{00000000-0005-0000-0000-0000E4BE0000}"/>
    <cellStyle name="Normal 95 31 25 6" xfId="41412" xr:uid="{00000000-0005-0000-0000-0000E5BE0000}"/>
    <cellStyle name="Normal 95 31 26" xfId="11302" xr:uid="{00000000-0005-0000-0000-0000E6BE0000}"/>
    <cellStyle name="Normal 95 31 26 2" xfId="15329" xr:uid="{00000000-0005-0000-0000-0000E7BE0000}"/>
    <cellStyle name="Normal 95 31 26 2 2" xfId="26663" xr:uid="{00000000-0005-0000-0000-0000E8BE0000}"/>
    <cellStyle name="Normal 95 31 26 2 2 2" xfId="56999" xr:uid="{00000000-0005-0000-0000-0000E9BE0000}"/>
    <cellStyle name="Normal 95 31 26 2 3" xfId="45901" xr:uid="{00000000-0005-0000-0000-0000EABE0000}"/>
    <cellStyle name="Normal 95 31 26 3" xfId="22637" xr:uid="{00000000-0005-0000-0000-0000EBBE0000}"/>
    <cellStyle name="Normal 95 31 26 3 2" xfId="53047" xr:uid="{00000000-0005-0000-0000-0000ECBE0000}"/>
    <cellStyle name="Normal 95 31 26 4" xfId="30689" xr:uid="{00000000-0005-0000-0000-0000EDBE0000}"/>
    <cellStyle name="Normal 95 31 26 5" xfId="34718" xr:uid="{00000000-0005-0000-0000-0000EEBE0000}"/>
    <cellStyle name="Normal 95 31 26 6" xfId="41949" xr:uid="{00000000-0005-0000-0000-0000EFBE0000}"/>
    <cellStyle name="Normal 95 31 27" xfId="11380" xr:uid="{00000000-0005-0000-0000-0000F0BE0000}"/>
    <cellStyle name="Normal 95 31 27 2" xfId="15407" xr:uid="{00000000-0005-0000-0000-0000F1BE0000}"/>
    <cellStyle name="Normal 95 31 27 2 2" xfId="26741" xr:uid="{00000000-0005-0000-0000-0000F2BE0000}"/>
    <cellStyle name="Normal 95 31 27 2 2 2" xfId="57077" xr:uid="{00000000-0005-0000-0000-0000F3BE0000}"/>
    <cellStyle name="Normal 95 31 27 2 3" xfId="45979" xr:uid="{00000000-0005-0000-0000-0000F4BE0000}"/>
    <cellStyle name="Normal 95 31 27 3" xfId="22715" xr:uid="{00000000-0005-0000-0000-0000F5BE0000}"/>
    <cellStyle name="Normal 95 31 27 3 2" xfId="53125" xr:uid="{00000000-0005-0000-0000-0000F6BE0000}"/>
    <cellStyle name="Normal 95 31 27 4" xfId="30767" xr:uid="{00000000-0005-0000-0000-0000F7BE0000}"/>
    <cellStyle name="Normal 95 31 27 5" xfId="34796" xr:uid="{00000000-0005-0000-0000-0000F8BE0000}"/>
    <cellStyle name="Normal 95 31 27 6" xfId="42027" xr:uid="{00000000-0005-0000-0000-0000F9BE0000}"/>
    <cellStyle name="Normal 95 31 28" xfId="11455" xr:uid="{00000000-0005-0000-0000-0000FABE0000}"/>
    <cellStyle name="Normal 95 31 28 2" xfId="15482" xr:uid="{00000000-0005-0000-0000-0000FBBE0000}"/>
    <cellStyle name="Normal 95 31 28 2 2" xfId="26816" xr:uid="{00000000-0005-0000-0000-0000FCBE0000}"/>
    <cellStyle name="Normal 95 31 28 2 2 2" xfId="57152" xr:uid="{00000000-0005-0000-0000-0000FDBE0000}"/>
    <cellStyle name="Normal 95 31 28 2 3" xfId="46054" xr:uid="{00000000-0005-0000-0000-0000FEBE0000}"/>
    <cellStyle name="Normal 95 31 28 3" xfId="22790" xr:uid="{00000000-0005-0000-0000-0000FFBE0000}"/>
    <cellStyle name="Normal 95 31 28 3 2" xfId="53200" xr:uid="{00000000-0005-0000-0000-000000BF0000}"/>
    <cellStyle name="Normal 95 31 28 4" xfId="30842" xr:uid="{00000000-0005-0000-0000-000001BF0000}"/>
    <cellStyle name="Normal 95 31 28 5" xfId="34871" xr:uid="{00000000-0005-0000-0000-000002BF0000}"/>
    <cellStyle name="Normal 95 31 28 6" xfId="42102" xr:uid="{00000000-0005-0000-0000-000003BF0000}"/>
    <cellStyle name="Normal 95 31 29" xfId="11533" xr:uid="{00000000-0005-0000-0000-000004BF0000}"/>
    <cellStyle name="Normal 95 31 29 2" xfId="15560" xr:uid="{00000000-0005-0000-0000-000005BF0000}"/>
    <cellStyle name="Normal 95 31 29 2 2" xfId="26894" xr:uid="{00000000-0005-0000-0000-000006BF0000}"/>
    <cellStyle name="Normal 95 31 29 2 2 2" xfId="57230" xr:uid="{00000000-0005-0000-0000-000007BF0000}"/>
    <cellStyle name="Normal 95 31 29 2 3" xfId="46132" xr:uid="{00000000-0005-0000-0000-000008BF0000}"/>
    <cellStyle name="Normal 95 31 29 3" xfId="22868" xr:uid="{00000000-0005-0000-0000-000009BF0000}"/>
    <cellStyle name="Normal 95 31 29 3 2" xfId="53278" xr:uid="{00000000-0005-0000-0000-00000ABF0000}"/>
    <cellStyle name="Normal 95 31 29 4" xfId="30920" xr:uid="{00000000-0005-0000-0000-00000BBF0000}"/>
    <cellStyle name="Normal 95 31 29 5" xfId="34949" xr:uid="{00000000-0005-0000-0000-00000CBF0000}"/>
    <cellStyle name="Normal 95 31 29 6" xfId="42180" xr:uid="{00000000-0005-0000-0000-00000DBF0000}"/>
    <cellStyle name="Normal 95 31 3" xfId="6163" xr:uid="{00000000-0005-0000-0000-00000EBF0000}"/>
    <cellStyle name="Normal 95 31 3 2" xfId="7760" xr:uid="{00000000-0005-0000-0000-00000FBF0000}"/>
    <cellStyle name="Normal 95 31 3 2 2" xfId="19184" xr:uid="{00000000-0005-0000-0000-000010BF0000}"/>
    <cellStyle name="Normal 95 31 3 2 2 2" xfId="49687" xr:uid="{00000000-0005-0000-0000-000011BF0000}"/>
    <cellStyle name="Normal 95 31 3 2 3" xfId="38589" xr:uid="{00000000-0005-0000-0000-000012BF0000}"/>
    <cellStyle name="Normal 95 31 3 3" xfId="9402" xr:uid="{00000000-0005-0000-0000-000013BF0000}"/>
    <cellStyle name="Normal 95 31 3 3 2" xfId="20805" xr:uid="{00000000-0005-0000-0000-000014BF0000}"/>
    <cellStyle name="Normal 95 31 3 3 2 2" xfId="51215" xr:uid="{00000000-0005-0000-0000-000015BF0000}"/>
    <cellStyle name="Normal 95 31 3 3 3" xfId="40117" xr:uid="{00000000-0005-0000-0000-000016BF0000}"/>
    <cellStyle name="Normal 95 31 3 4" xfId="13497" xr:uid="{00000000-0005-0000-0000-000017BF0000}"/>
    <cellStyle name="Normal 95 31 3 4 2" xfId="24831" xr:uid="{00000000-0005-0000-0000-000018BF0000}"/>
    <cellStyle name="Normal 95 31 3 4 2 2" xfId="55167" xr:uid="{00000000-0005-0000-0000-000019BF0000}"/>
    <cellStyle name="Normal 95 31 3 4 3" xfId="44069" xr:uid="{00000000-0005-0000-0000-00001ABF0000}"/>
    <cellStyle name="Normal 95 31 3 5" xfId="17587" xr:uid="{00000000-0005-0000-0000-00001BBF0000}"/>
    <cellStyle name="Normal 95 31 3 5 2" xfId="48090" xr:uid="{00000000-0005-0000-0000-00001CBF0000}"/>
    <cellStyle name="Normal 95 31 3 6" xfId="28857" xr:uid="{00000000-0005-0000-0000-00001DBF0000}"/>
    <cellStyle name="Normal 95 31 3 7" xfId="32886" xr:uid="{00000000-0005-0000-0000-00001EBF0000}"/>
    <cellStyle name="Normal 95 31 3 8" xfId="36992" xr:uid="{00000000-0005-0000-0000-00001FBF0000}"/>
    <cellStyle name="Normal 95 31 30" xfId="11611" xr:uid="{00000000-0005-0000-0000-000020BF0000}"/>
    <cellStyle name="Normal 95 31 30 2" xfId="15638" xr:uid="{00000000-0005-0000-0000-000021BF0000}"/>
    <cellStyle name="Normal 95 31 30 2 2" xfId="26972" xr:uid="{00000000-0005-0000-0000-000022BF0000}"/>
    <cellStyle name="Normal 95 31 30 2 2 2" xfId="57308" xr:uid="{00000000-0005-0000-0000-000023BF0000}"/>
    <cellStyle name="Normal 95 31 30 2 3" xfId="46210" xr:uid="{00000000-0005-0000-0000-000024BF0000}"/>
    <cellStyle name="Normal 95 31 30 3" xfId="22946" xr:uid="{00000000-0005-0000-0000-000025BF0000}"/>
    <cellStyle name="Normal 95 31 30 3 2" xfId="53356" xr:uid="{00000000-0005-0000-0000-000026BF0000}"/>
    <cellStyle name="Normal 95 31 30 4" xfId="30998" xr:uid="{00000000-0005-0000-0000-000027BF0000}"/>
    <cellStyle name="Normal 95 31 30 5" xfId="35027" xr:uid="{00000000-0005-0000-0000-000028BF0000}"/>
    <cellStyle name="Normal 95 31 30 6" xfId="42258" xr:uid="{00000000-0005-0000-0000-000029BF0000}"/>
    <cellStyle name="Normal 95 31 31" xfId="11689" xr:uid="{00000000-0005-0000-0000-00002ABF0000}"/>
    <cellStyle name="Normal 95 31 31 2" xfId="15716" xr:uid="{00000000-0005-0000-0000-00002BBF0000}"/>
    <cellStyle name="Normal 95 31 31 2 2" xfId="27050" xr:uid="{00000000-0005-0000-0000-00002CBF0000}"/>
    <cellStyle name="Normal 95 31 31 2 2 2" xfId="57386" xr:uid="{00000000-0005-0000-0000-00002DBF0000}"/>
    <cellStyle name="Normal 95 31 31 2 3" xfId="46288" xr:uid="{00000000-0005-0000-0000-00002EBF0000}"/>
    <cellStyle name="Normal 95 31 31 3" xfId="23024" xr:uid="{00000000-0005-0000-0000-00002FBF0000}"/>
    <cellStyle name="Normal 95 31 31 3 2" xfId="53434" xr:uid="{00000000-0005-0000-0000-000030BF0000}"/>
    <cellStyle name="Normal 95 31 31 4" xfId="31076" xr:uid="{00000000-0005-0000-0000-000031BF0000}"/>
    <cellStyle name="Normal 95 31 31 5" xfId="35105" xr:uid="{00000000-0005-0000-0000-000032BF0000}"/>
    <cellStyle name="Normal 95 31 31 6" xfId="42336" xr:uid="{00000000-0005-0000-0000-000033BF0000}"/>
    <cellStyle name="Normal 95 31 32" xfId="11767" xr:uid="{00000000-0005-0000-0000-000034BF0000}"/>
    <cellStyle name="Normal 95 31 32 2" xfId="15794" xr:uid="{00000000-0005-0000-0000-000035BF0000}"/>
    <cellStyle name="Normal 95 31 32 2 2" xfId="27128" xr:uid="{00000000-0005-0000-0000-000036BF0000}"/>
    <cellStyle name="Normal 95 31 32 2 2 2" xfId="57464" xr:uid="{00000000-0005-0000-0000-000037BF0000}"/>
    <cellStyle name="Normal 95 31 32 2 3" xfId="46366" xr:uid="{00000000-0005-0000-0000-000038BF0000}"/>
    <cellStyle name="Normal 95 31 32 3" xfId="23102" xr:uid="{00000000-0005-0000-0000-000039BF0000}"/>
    <cellStyle name="Normal 95 31 32 3 2" xfId="53512" xr:uid="{00000000-0005-0000-0000-00003ABF0000}"/>
    <cellStyle name="Normal 95 31 32 4" xfId="31154" xr:uid="{00000000-0005-0000-0000-00003BBF0000}"/>
    <cellStyle name="Normal 95 31 32 5" xfId="35183" xr:uid="{00000000-0005-0000-0000-00003CBF0000}"/>
    <cellStyle name="Normal 95 31 32 6" xfId="42414" xr:uid="{00000000-0005-0000-0000-00003DBF0000}"/>
    <cellStyle name="Normal 95 31 33" xfId="11845" xr:uid="{00000000-0005-0000-0000-00003EBF0000}"/>
    <cellStyle name="Normal 95 31 33 2" xfId="15872" xr:uid="{00000000-0005-0000-0000-00003FBF0000}"/>
    <cellStyle name="Normal 95 31 33 2 2" xfId="27206" xr:uid="{00000000-0005-0000-0000-000040BF0000}"/>
    <cellStyle name="Normal 95 31 33 2 2 2" xfId="57542" xr:uid="{00000000-0005-0000-0000-000041BF0000}"/>
    <cellStyle name="Normal 95 31 33 2 3" xfId="46444" xr:uid="{00000000-0005-0000-0000-000042BF0000}"/>
    <cellStyle name="Normal 95 31 33 3" xfId="23180" xr:uid="{00000000-0005-0000-0000-000043BF0000}"/>
    <cellStyle name="Normal 95 31 33 3 2" xfId="53590" xr:uid="{00000000-0005-0000-0000-000044BF0000}"/>
    <cellStyle name="Normal 95 31 33 4" xfId="31232" xr:uid="{00000000-0005-0000-0000-000045BF0000}"/>
    <cellStyle name="Normal 95 31 33 5" xfId="35261" xr:uid="{00000000-0005-0000-0000-000046BF0000}"/>
    <cellStyle name="Normal 95 31 33 6" xfId="42492" xr:uid="{00000000-0005-0000-0000-000047BF0000}"/>
    <cellStyle name="Normal 95 31 34" xfId="11923" xr:uid="{00000000-0005-0000-0000-000048BF0000}"/>
    <cellStyle name="Normal 95 31 34 2" xfId="15950" xr:uid="{00000000-0005-0000-0000-000049BF0000}"/>
    <cellStyle name="Normal 95 31 34 2 2" xfId="27284" xr:uid="{00000000-0005-0000-0000-00004ABF0000}"/>
    <cellStyle name="Normal 95 31 34 2 2 2" xfId="57620" xr:uid="{00000000-0005-0000-0000-00004BBF0000}"/>
    <cellStyle name="Normal 95 31 34 2 3" xfId="46522" xr:uid="{00000000-0005-0000-0000-00004CBF0000}"/>
    <cellStyle name="Normal 95 31 34 3" xfId="23258" xr:uid="{00000000-0005-0000-0000-00004DBF0000}"/>
    <cellStyle name="Normal 95 31 34 3 2" xfId="53668" xr:uid="{00000000-0005-0000-0000-00004EBF0000}"/>
    <cellStyle name="Normal 95 31 34 4" xfId="31310" xr:uid="{00000000-0005-0000-0000-00004FBF0000}"/>
    <cellStyle name="Normal 95 31 34 5" xfId="35339" xr:uid="{00000000-0005-0000-0000-000050BF0000}"/>
    <cellStyle name="Normal 95 31 34 6" xfId="42570" xr:uid="{00000000-0005-0000-0000-000051BF0000}"/>
    <cellStyle name="Normal 95 31 35" xfId="12001" xr:uid="{00000000-0005-0000-0000-000052BF0000}"/>
    <cellStyle name="Normal 95 31 35 2" xfId="16028" xr:uid="{00000000-0005-0000-0000-000053BF0000}"/>
    <cellStyle name="Normal 95 31 35 2 2" xfId="27362" xr:uid="{00000000-0005-0000-0000-000054BF0000}"/>
    <cellStyle name="Normal 95 31 35 2 2 2" xfId="57698" xr:uid="{00000000-0005-0000-0000-000055BF0000}"/>
    <cellStyle name="Normal 95 31 35 2 3" xfId="46600" xr:uid="{00000000-0005-0000-0000-000056BF0000}"/>
    <cellStyle name="Normal 95 31 35 3" xfId="23336" xr:uid="{00000000-0005-0000-0000-000057BF0000}"/>
    <cellStyle name="Normal 95 31 35 3 2" xfId="53746" xr:uid="{00000000-0005-0000-0000-000058BF0000}"/>
    <cellStyle name="Normal 95 31 35 4" xfId="31388" xr:uid="{00000000-0005-0000-0000-000059BF0000}"/>
    <cellStyle name="Normal 95 31 35 5" xfId="35417" xr:uid="{00000000-0005-0000-0000-00005ABF0000}"/>
    <cellStyle name="Normal 95 31 35 6" xfId="42648" xr:uid="{00000000-0005-0000-0000-00005BBF0000}"/>
    <cellStyle name="Normal 95 31 36" xfId="12078" xr:uid="{00000000-0005-0000-0000-00005CBF0000}"/>
    <cellStyle name="Normal 95 31 36 2" xfId="16105" xr:uid="{00000000-0005-0000-0000-00005DBF0000}"/>
    <cellStyle name="Normal 95 31 36 2 2" xfId="27439" xr:uid="{00000000-0005-0000-0000-00005EBF0000}"/>
    <cellStyle name="Normal 95 31 36 2 2 2" xfId="57775" xr:uid="{00000000-0005-0000-0000-00005FBF0000}"/>
    <cellStyle name="Normal 95 31 36 2 3" xfId="46677" xr:uid="{00000000-0005-0000-0000-000060BF0000}"/>
    <cellStyle name="Normal 95 31 36 3" xfId="23413" xr:uid="{00000000-0005-0000-0000-000061BF0000}"/>
    <cellStyle name="Normal 95 31 36 3 2" xfId="53823" xr:uid="{00000000-0005-0000-0000-000062BF0000}"/>
    <cellStyle name="Normal 95 31 36 4" xfId="31465" xr:uid="{00000000-0005-0000-0000-000063BF0000}"/>
    <cellStyle name="Normal 95 31 36 5" xfId="35494" xr:uid="{00000000-0005-0000-0000-000064BF0000}"/>
    <cellStyle name="Normal 95 31 36 6" xfId="42725" xr:uid="{00000000-0005-0000-0000-000065BF0000}"/>
    <cellStyle name="Normal 95 31 37" xfId="12155" xr:uid="{00000000-0005-0000-0000-000066BF0000}"/>
    <cellStyle name="Normal 95 31 37 2" xfId="16182" xr:uid="{00000000-0005-0000-0000-000067BF0000}"/>
    <cellStyle name="Normal 95 31 37 2 2" xfId="27516" xr:uid="{00000000-0005-0000-0000-000068BF0000}"/>
    <cellStyle name="Normal 95 31 37 2 2 2" xfId="57852" xr:uid="{00000000-0005-0000-0000-000069BF0000}"/>
    <cellStyle name="Normal 95 31 37 2 3" xfId="46754" xr:uid="{00000000-0005-0000-0000-00006ABF0000}"/>
    <cellStyle name="Normal 95 31 37 3" xfId="23490" xr:uid="{00000000-0005-0000-0000-00006BBF0000}"/>
    <cellStyle name="Normal 95 31 37 3 2" xfId="53900" xr:uid="{00000000-0005-0000-0000-00006CBF0000}"/>
    <cellStyle name="Normal 95 31 37 4" xfId="31542" xr:uid="{00000000-0005-0000-0000-00006DBF0000}"/>
    <cellStyle name="Normal 95 31 37 5" xfId="35571" xr:uid="{00000000-0005-0000-0000-00006EBF0000}"/>
    <cellStyle name="Normal 95 31 37 6" xfId="42802" xr:uid="{00000000-0005-0000-0000-00006FBF0000}"/>
    <cellStyle name="Normal 95 31 38" xfId="12228" xr:uid="{00000000-0005-0000-0000-000070BF0000}"/>
    <cellStyle name="Normal 95 31 38 2" xfId="16255" xr:uid="{00000000-0005-0000-0000-000071BF0000}"/>
    <cellStyle name="Normal 95 31 38 2 2" xfId="27589" xr:uid="{00000000-0005-0000-0000-000072BF0000}"/>
    <cellStyle name="Normal 95 31 38 2 2 2" xfId="57925" xr:uid="{00000000-0005-0000-0000-000073BF0000}"/>
    <cellStyle name="Normal 95 31 38 2 3" xfId="46827" xr:uid="{00000000-0005-0000-0000-000074BF0000}"/>
    <cellStyle name="Normal 95 31 38 3" xfId="23563" xr:uid="{00000000-0005-0000-0000-000075BF0000}"/>
    <cellStyle name="Normal 95 31 38 3 2" xfId="53973" xr:uid="{00000000-0005-0000-0000-000076BF0000}"/>
    <cellStyle name="Normal 95 31 38 4" xfId="31615" xr:uid="{00000000-0005-0000-0000-000077BF0000}"/>
    <cellStyle name="Normal 95 31 38 5" xfId="35644" xr:uid="{00000000-0005-0000-0000-000078BF0000}"/>
    <cellStyle name="Normal 95 31 38 6" xfId="42875" xr:uid="{00000000-0005-0000-0000-000079BF0000}"/>
    <cellStyle name="Normal 95 31 39" xfId="12301" xr:uid="{00000000-0005-0000-0000-00007ABF0000}"/>
    <cellStyle name="Normal 95 31 39 2" xfId="16328" xr:uid="{00000000-0005-0000-0000-00007BBF0000}"/>
    <cellStyle name="Normal 95 31 39 2 2" xfId="27662" xr:uid="{00000000-0005-0000-0000-00007CBF0000}"/>
    <cellStyle name="Normal 95 31 39 2 2 2" xfId="57998" xr:uid="{00000000-0005-0000-0000-00007DBF0000}"/>
    <cellStyle name="Normal 95 31 39 2 3" xfId="46900" xr:uid="{00000000-0005-0000-0000-00007EBF0000}"/>
    <cellStyle name="Normal 95 31 39 3" xfId="23636" xr:uid="{00000000-0005-0000-0000-00007FBF0000}"/>
    <cellStyle name="Normal 95 31 39 3 2" xfId="54046" xr:uid="{00000000-0005-0000-0000-000080BF0000}"/>
    <cellStyle name="Normal 95 31 39 4" xfId="31688" xr:uid="{00000000-0005-0000-0000-000081BF0000}"/>
    <cellStyle name="Normal 95 31 39 5" xfId="35717" xr:uid="{00000000-0005-0000-0000-000082BF0000}"/>
    <cellStyle name="Normal 95 31 39 6" xfId="42948" xr:uid="{00000000-0005-0000-0000-000083BF0000}"/>
    <cellStyle name="Normal 95 31 4" xfId="6238" xr:uid="{00000000-0005-0000-0000-000084BF0000}"/>
    <cellStyle name="Normal 95 31 4 2" xfId="7835" xr:uid="{00000000-0005-0000-0000-000085BF0000}"/>
    <cellStyle name="Normal 95 31 4 2 2" xfId="19259" xr:uid="{00000000-0005-0000-0000-000086BF0000}"/>
    <cellStyle name="Normal 95 31 4 2 2 2" xfId="49762" xr:uid="{00000000-0005-0000-0000-000087BF0000}"/>
    <cellStyle name="Normal 95 31 4 2 3" xfId="38664" xr:uid="{00000000-0005-0000-0000-000088BF0000}"/>
    <cellStyle name="Normal 95 31 4 3" xfId="9388" xr:uid="{00000000-0005-0000-0000-000089BF0000}"/>
    <cellStyle name="Normal 95 31 4 3 2" xfId="20791" xr:uid="{00000000-0005-0000-0000-00008ABF0000}"/>
    <cellStyle name="Normal 95 31 4 3 2 2" xfId="51201" xr:uid="{00000000-0005-0000-0000-00008BBF0000}"/>
    <cellStyle name="Normal 95 31 4 3 3" xfId="40103" xr:uid="{00000000-0005-0000-0000-00008CBF0000}"/>
    <cellStyle name="Normal 95 31 4 4" xfId="13483" xr:uid="{00000000-0005-0000-0000-00008DBF0000}"/>
    <cellStyle name="Normal 95 31 4 4 2" xfId="24817" xr:uid="{00000000-0005-0000-0000-00008EBF0000}"/>
    <cellStyle name="Normal 95 31 4 4 2 2" xfId="55153" xr:uid="{00000000-0005-0000-0000-00008FBF0000}"/>
    <cellStyle name="Normal 95 31 4 4 3" xfId="44055" xr:uid="{00000000-0005-0000-0000-000090BF0000}"/>
    <cellStyle name="Normal 95 31 4 5" xfId="17662" xr:uid="{00000000-0005-0000-0000-000091BF0000}"/>
    <cellStyle name="Normal 95 31 4 5 2" xfId="48165" xr:uid="{00000000-0005-0000-0000-000092BF0000}"/>
    <cellStyle name="Normal 95 31 4 6" xfId="28843" xr:uid="{00000000-0005-0000-0000-000093BF0000}"/>
    <cellStyle name="Normal 95 31 4 7" xfId="32872" xr:uid="{00000000-0005-0000-0000-000094BF0000}"/>
    <cellStyle name="Normal 95 31 4 8" xfId="37067" xr:uid="{00000000-0005-0000-0000-000095BF0000}"/>
    <cellStyle name="Normal 95 31 40" xfId="12366" xr:uid="{00000000-0005-0000-0000-000096BF0000}"/>
    <cellStyle name="Normal 95 31 40 2" xfId="16393" xr:uid="{00000000-0005-0000-0000-000097BF0000}"/>
    <cellStyle name="Normal 95 31 40 2 2" xfId="27727" xr:uid="{00000000-0005-0000-0000-000098BF0000}"/>
    <cellStyle name="Normal 95 31 40 2 2 2" xfId="58063" xr:uid="{00000000-0005-0000-0000-000099BF0000}"/>
    <cellStyle name="Normal 95 31 40 2 3" xfId="46965" xr:uid="{00000000-0005-0000-0000-00009ABF0000}"/>
    <cellStyle name="Normal 95 31 40 3" xfId="23701" xr:uid="{00000000-0005-0000-0000-00009BBF0000}"/>
    <cellStyle name="Normal 95 31 40 3 2" xfId="54111" xr:uid="{00000000-0005-0000-0000-00009CBF0000}"/>
    <cellStyle name="Normal 95 31 40 4" xfId="31753" xr:uid="{00000000-0005-0000-0000-00009DBF0000}"/>
    <cellStyle name="Normal 95 31 40 5" xfId="35782" xr:uid="{00000000-0005-0000-0000-00009EBF0000}"/>
    <cellStyle name="Normal 95 31 40 6" xfId="43013" xr:uid="{00000000-0005-0000-0000-00009FBF0000}"/>
    <cellStyle name="Normal 95 31 41" xfId="12431" xr:uid="{00000000-0005-0000-0000-0000A0BF0000}"/>
    <cellStyle name="Normal 95 31 41 2" xfId="16458" xr:uid="{00000000-0005-0000-0000-0000A1BF0000}"/>
    <cellStyle name="Normal 95 31 41 2 2" xfId="27792" xr:uid="{00000000-0005-0000-0000-0000A2BF0000}"/>
    <cellStyle name="Normal 95 31 41 2 2 2" xfId="58128" xr:uid="{00000000-0005-0000-0000-0000A3BF0000}"/>
    <cellStyle name="Normal 95 31 41 2 3" xfId="47030" xr:uid="{00000000-0005-0000-0000-0000A4BF0000}"/>
    <cellStyle name="Normal 95 31 41 3" xfId="23766" xr:uid="{00000000-0005-0000-0000-0000A5BF0000}"/>
    <cellStyle name="Normal 95 31 41 3 2" xfId="54176" xr:uid="{00000000-0005-0000-0000-0000A6BF0000}"/>
    <cellStyle name="Normal 95 31 41 4" xfId="31818" xr:uid="{00000000-0005-0000-0000-0000A7BF0000}"/>
    <cellStyle name="Normal 95 31 41 5" xfId="35847" xr:uid="{00000000-0005-0000-0000-0000A8BF0000}"/>
    <cellStyle name="Normal 95 31 41 6" xfId="43078" xr:uid="{00000000-0005-0000-0000-0000A9BF0000}"/>
    <cellStyle name="Normal 95 31 42" xfId="12484" xr:uid="{00000000-0005-0000-0000-0000AABF0000}"/>
    <cellStyle name="Normal 95 31 42 2" xfId="16511" xr:uid="{00000000-0005-0000-0000-0000ABBF0000}"/>
    <cellStyle name="Normal 95 31 42 2 2" xfId="27845" xr:uid="{00000000-0005-0000-0000-0000ACBF0000}"/>
    <cellStyle name="Normal 95 31 42 2 2 2" xfId="58181" xr:uid="{00000000-0005-0000-0000-0000ADBF0000}"/>
    <cellStyle name="Normal 95 31 42 2 3" xfId="47083" xr:uid="{00000000-0005-0000-0000-0000AEBF0000}"/>
    <cellStyle name="Normal 95 31 42 3" xfId="23819" xr:uid="{00000000-0005-0000-0000-0000AFBF0000}"/>
    <cellStyle name="Normal 95 31 42 3 2" xfId="54229" xr:uid="{00000000-0005-0000-0000-0000B0BF0000}"/>
    <cellStyle name="Normal 95 31 42 4" xfId="31871" xr:uid="{00000000-0005-0000-0000-0000B1BF0000}"/>
    <cellStyle name="Normal 95 31 42 5" xfId="35900" xr:uid="{00000000-0005-0000-0000-0000B2BF0000}"/>
    <cellStyle name="Normal 95 31 42 6" xfId="43131" xr:uid="{00000000-0005-0000-0000-0000B3BF0000}"/>
    <cellStyle name="Normal 95 31 43" xfId="12537" xr:uid="{00000000-0005-0000-0000-0000B4BF0000}"/>
    <cellStyle name="Normal 95 31 43 2" xfId="16564" xr:uid="{00000000-0005-0000-0000-0000B5BF0000}"/>
    <cellStyle name="Normal 95 31 43 2 2" xfId="27898" xr:uid="{00000000-0005-0000-0000-0000B6BF0000}"/>
    <cellStyle name="Normal 95 31 43 2 2 2" xfId="58234" xr:uid="{00000000-0005-0000-0000-0000B7BF0000}"/>
    <cellStyle name="Normal 95 31 43 2 3" xfId="47136" xr:uid="{00000000-0005-0000-0000-0000B8BF0000}"/>
    <cellStyle name="Normal 95 31 43 3" xfId="23872" xr:uid="{00000000-0005-0000-0000-0000B9BF0000}"/>
    <cellStyle name="Normal 95 31 43 3 2" xfId="54282" xr:uid="{00000000-0005-0000-0000-0000BABF0000}"/>
    <cellStyle name="Normal 95 31 43 4" xfId="31924" xr:uid="{00000000-0005-0000-0000-0000BBBF0000}"/>
    <cellStyle name="Normal 95 31 43 5" xfId="35953" xr:uid="{00000000-0005-0000-0000-0000BCBF0000}"/>
    <cellStyle name="Normal 95 31 43 6" xfId="43184" xr:uid="{00000000-0005-0000-0000-0000BDBF0000}"/>
    <cellStyle name="Normal 95 31 44" xfId="12590" xr:uid="{00000000-0005-0000-0000-0000BEBF0000}"/>
    <cellStyle name="Normal 95 31 44 2" xfId="16617" xr:uid="{00000000-0005-0000-0000-0000BFBF0000}"/>
    <cellStyle name="Normal 95 31 44 2 2" xfId="27951" xr:uid="{00000000-0005-0000-0000-0000C0BF0000}"/>
    <cellStyle name="Normal 95 31 44 2 2 2" xfId="58287" xr:uid="{00000000-0005-0000-0000-0000C1BF0000}"/>
    <cellStyle name="Normal 95 31 44 2 3" xfId="47189" xr:uid="{00000000-0005-0000-0000-0000C2BF0000}"/>
    <cellStyle name="Normal 95 31 44 3" xfId="23925" xr:uid="{00000000-0005-0000-0000-0000C3BF0000}"/>
    <cellStyle name="Normal 95 31 44 3 2" xfId="54335" xr:uid="{00000000-0005-0000-0000-0000C4BF0000}"/>
    <cellStyle name="Normal 95 31 44 4" xfId="31977" xr:uid="{00000000-0005-0000-0000-0000C5BF0000}"/>
    <cellStyle name="Normal 95 31 44 5" xfId="36006" xr:uid="{00000000-0005-0000-0000-0000C6BF0000}"/>
    <cellStyle name="Normal 95 31 44 6" xfId="43237" xr:uid="{00000000-0005-0000-0000-0000C7BF0000}"/>
    <cellStyle name="Normal 95 31 45" xfId="12643" xr:uid="{00000000-0005-0000-0000-0000C8BF0000}"/>
    <cellStyle name="Normal 95 31 45 2" xfId="16670" xr:uid="{00000000-0005-0000-0000-0000C9BF0000}"/>
    <cellStyle name="Normal 95 31 45 2 2" xfId="28004" xr:uid="{00000000-0005-0000-0000-0000CABF0000}"/>
    <cellStyle name="Normal 95 31 45 2 2 2" xfId="58340" xr:uid="{00000000-0005-0000-0000-0000CBBF0000}"/>
    <cellStyle name="Normal 95 31 45 2 3" xfId="47242" xr:uid="{00000000-0005-0000-0000-0000CCBF0000}"/>
    <cellStyle name="Normal 95 31 45 3" xfId="23978" xr:uid="{00000000-0005-0000-0000-0000CDBF0000}"/>
    <cellStyle name="Normal 95 31 45 3 2" xfId="54388" xr:uid="{00000000-0005-0000-0000-0000CEBF0000}"/>
    <cellStyle name="Normal 95 31 45 4" xfId="32030" xr:uid="{00000000-0005-0000-0000-0000CFBF0000}"/>
    <cellStyle name="Normal 95 31 45 5" xfId="36059" xr:uid="{00000000-0005-0000-0000-0000D0BF0000}"/>
    <cellStyle name="Normal 95 31 45 6" xfId="43290" xr:uid="{00000000-0005-0000-0000-0000D1BF0000}"/>
    <cellStyle name="Normal 95 31 46" xfId="12695" xr:uid="{00000000-0005-0000-0000-0000D2BF0000}"/>
    <cellStyle name="Normal 95 31 46 2" xfId="16722" xr:uid="{00000000-0005-0000-0000-0000D3BF0000}"/>
    <cellStyle name="Normal 95 31 46 2 2" xfId="28056" xr:uid="{00000000-0005-0000-0000-0000D4BF0000}"/>
    <cellStyle name="Normal 95 31 46 2 2 2" xfId="58392" xr:uid="{00000000-0005-0000-0000-0000D5BF0000}"/>
    <cellStyle name="Normal 95 31 46 2 3" xfId="47294" xr:uid="{00000000-0005-0000-0000-0000D6BF0000}"/>
    <cellStyle name="Normal 95 31 46 3" xfId="24030" xr:uid="{00000000-0005-0000-0000-0000D7BF0000}"/>
    <cellStyle name="Normal 95 31 46 3 2" xfId="54440" xr:uid="{00000000-0005-0000-0000-0000D8BF0000}"/>
    <cellStyle name="Normal 95 31 46 4" xfId="32082" xr:uid="{00000000-0005-0000-0000-0000D9BF0000}"/>
    <cellStyle name="Normal 95 31 46 5" xfId="36111" xr:uid="{00000000-0005-0000-0000-0000DABF0000}"/>
    <cellStyle name="Normal 95 31 46 6" xfId="43342" xr:uid="{00000000-0005-0000-0000-0000DBBF0000}"/>
    <cellStyle name="Normal 95 31 47" xfId="12747" xr:uid="{00000000-0005-0000-0000-0000DCBF0000}"/>
    <cellStyle name="Normal 95 31 47 2" xfId="16774" xr:uid="{00000000-0005-0000-0000-0000DDBF0000}"/>
    <cellStyle name="Normal 95 31 47 2 2" xfId="28108" xr:uid="{00000000-0005-0000-0000-0000DEBF0000}"/>
    <cellStyle name="Normal 95 31 47 2 2 2" xfId="58444" xr:uid="{00000000-0005-0000-0000-0000DFBF0000}"/>
    <cellStyle name="Normal 95 31 47 2 3" xfId="47346" xr:uid="{00000000-0005-0000-0000-0000E0BF0000}"/>
    <cellStyle name="Normal 95 31 47 3" xfId="24082" xr:uid="{00000000-0005-0000-0000-0000E1BF0000}"/>
    <cellStyle name="Normal 95 31 47 3 2" xfId="54492" xr:uid="{00000000-0005-0000-0000-0000E2BF0000}"/>
    <cellStyle name="Normal 95 31 47 4" xfId="32134" xr:uid="{00000000-0005-0000-0000-0000E3BF0000}"/>
    <cellStyle name="Normal 95 31 47 5" xfId="36163" xr:uid="{00000000-0005-0000-0000-0000E4BF0000}"/>
    <cellStyle name="Normal 95 31 47 6" xfId="43394" xr:uid="{00000000-0005-0000-0000-0000E5BF0000}"/>
    <cellStyle name="Normal 95 31 48" xfId="12796" xr:uid="{00000000-0005-0000-0000-0000E6BF0000}"/>
    <cellStyle name="Normal 95 31 48 2" xfId="16823" xr:uid="{00000000-0005-0000-0000-0000E7BF0000}"/>
    <cellStyle name="Normal 95 31 48 2 2" xfId="28157" xr:uid="{00000000-0005-0000-0000-0000E8BF0000}"/>
    <cellStyle name="Normal 95 31 48 2 2 2" xfId="58493" xr:uid="{00000000-0005-0000-0000-0000E9BF0000}"/>
    <cellStyle name="Normal 95 31 48 2 3" xfId="47395" xr:uid="{00000000-0005-0000-0000-0000EABF0000}"/>
    <cellStyle name="Normal 95 31 48 3" xfId="24131" xr:uid="{00000000-0005-0000-0000-0000EBBF0000}"/>
    <cellStyle name="Normal 95 31 48 3 2" xfId="54541" xr:uid="{00000000-0005-0000-0000-0000ECBF0000}"/>
    <cellStyle name="Normal 95 31 48 4" xfId="32183" xr:uid="{00000000-0005-0000-0000-0000EDBF0000}"/>
    <cellStyle name="Normal 95 31 48 5" xfId="36212" xr:uid="{00000000-0005-0000-0000-0000EEBF0000}"/>
    <cellStyle name="Normal 95 31 48 6" xfId="43443" xr:uid="{00000000-0005-0000-0000-0000EFBF0000}"/>
    <cellStyle name="Normal 95 31 49" xfId="12823" xr:uid="{00000000-0005-0000-0000-0000F0BF0000}"/>
    <cellStyle name="Normal 95 31 49 2" xfId="16850" xr:uid="{00000000-0005-0000-0000-0000F1BF0000}"/>
    <cellStyle name="Normal 95 31 49 2 2" xfId="28184" xr:uid="{00000000-0005-0000-0000-0000F2BF0000}"/>
    <cellStyle name="Normal 95 31 49 2 2 2" xfId="58520" xr:uid="{00000000-0005-0000-0000-0000F3BF0000}"/>
    <cellStyle name="Normal 95 31 49 2 3" xfId="47422" xr:uid="{00000000-0005-0000-0000-0000F4BF0000}"/>
    <cellStyle name="Normal 95 31 49 3" xfId="24158" xr:uid="{00000000-0005-0000-0000-0000F5BF0000}"/>
    <cellStyle name="Normal 95 31 49 3 2" xfId="54568" xr:uid="{00000000-0005-0000-0000-0000F6BF0000}"/>
    <cellStyle name="Normal 95 31 49 4" xfId="32210" xr:uid="{00000000-0005-0000-0000-0000F7BF0000}"/>
    <cellStyle name="Normal 95 31 49 5" xfId="36239" xr:uid="{00000000-0005-0000-0000-0000F8BF0000}"/>
    <cellStyle name="Normal 95 31 49 6" xfId="43470" xr:uid="{00000000-0005-0000-0000-0000F9BF0000}"/>
    <cellStyle name="Normal 95 31 5" xfId="6313" xr:uid="{00000000-0005-0000-0000-0000FABF0000}"/>
    <cellStyle name="Normal 95 31 5 2" xfId="7910" xr:uid="{00000000-0005-0000-0000-0000FBBF0000}"/>
    <cellStyle name="Normal 95 31 5 2 2" xfId="19334" xr:uid="{00000000-0005-0000-0000-0000FCBF0000}"/>
    <cellStyle name="Normal 95 31 5 2 2 2" xfId="49837" xr:uid="{00000000-0005-0000-0000-0000FDBF0000}"/>
    <cellStyle name="Normal 95 31 5 2 3" xfId="38739" xr:uid="{00000000-0005-0000-0000-0000FEBF0000}"/>
    <cellStyle name="Normal 95 31 5 3" xfId="9555" xr:uid="{00000000-0005-0000-0000-0000FFBF0000}"/>
    <cellStyle name="Normal 95 31 5 3 2" xfId="20956" xr:uid="{00000000-0005-0000-0000-000000C00000}"/>
    <cellStyle name="Normal 95 31 5 3 2 2" xfId="51366" xr:uid="{00000000-0005-0000-0000-000001C00000}"/>
    <cellStyle name="Normal 95 31 5 3 3" xfId="40268" xr:uid="{00000000-0005-0000-0000-000002C00000}"/>
    <cellStyle name="Normal 95 31 5 4" xfId="13648" xr:uid="{00000000-0005-0000-0000-000003C00000}"/>
    <cellStyle name="Normal 95 31 5 4 2" xfId="24982" xr:uid="{00000000-0005-0000-0000-000004C00000}"/>
    <cellStyle name="Normal 95 31 5 4 2 2" xfId="55318" xr:uid="{00000000-0005-0000-0000-000005C00000}"/>
    <cellStyle name="Normal 95 31 5 4 3" xfId="44220" xr:uid="{00000000-0005-0000-0000-000006C00000}"/>
    <cellStyle name="Normal 95 31 5 5" xfId="17737" xr:uid="{00000000-0005-0000-0000-000007C00000}"/>
    <cellStyle name="Normal 95 31 5 5 2" xfId="48240" xr:uid="{00000000-0005-0000-0000-000008C00000}"/>
    <cellStyle name="Normal 95 31 5 6" xfId="29008" xr:uid="{00000000-0005-0000-0000-000009C00000}"/>
    <cellStyle name="Normal 95 31 5 7" xfId="33037" xr:uid="{00000000-0005-0000-0000-00000AC00000}"/>
    <cellStyle name="Normal 95 31 5 8" xfId="37142" xr:uid="{00000000-0005-0000-0000-00000BC00000}"/>
    <cellStyle name="Normal 95 31 50" xfId="8856" xr:uid="{00000000-0005-0000-0000-00000CC00000}"/>
    <cellStyle name="Normal 95 31 50 2" xfId="20287" xr:uid="{00000000-0005-0000-0000-00000DC00000}"/>
    <cellStyle name="Normal 95 31 50 2 2" xfId="50697" xr:uid="{00000000-0005-0000-0000-00000EC00000}"/>
    <cellStyle name="Normal 95 31 50 3" xfId="39599" xr:uid="{00000000-0005-0000-0000-00000FC00000}"/>
    <cellStyle name="Normal 95 31 51" xfId="12979" xr:uid="{00000000-0005-0000-0000-000010C00000}"/>
    <cellStyle name="Normal 95 31 51 2" xfId="24313" xr:uid="{00000000-0005-0000-0000-000011C00000}"/>
    <cellStyle name="Normal 95 31 51 2 2" xfId="54649" xr:uid="{00000000-0005-0000-0000-000012C00000}"/>
    <cellStyle name="Normal 95 31 51 3" xfId="43551" xr:uid="{00000000-0005-0000-0000-000013C00000}"/>
    <cellStyle name="Normal 95 31 52" xfId="17006" xr:uid="{00000000-0005-0000-0000-000014C00000}"/>
    <cellStyle name="Normal 95 31 52 2" xfId="47509" xr:uid="{00000000-0005-0000-0000-000015C00000}"/>
    <cellStyle name="Normal 95 31 53" xfId="28339" xr:uid="{00000000-0005-0000-0000-000016C00000}"/>
    <cellStyle name="Normal 95 31 54" xfId="32368" xr:uid="{00000000-0005-0000-0000-000017C00000}"/>
    <cellStyle name="Normal 95 31 55" xfId="36324" xr:uid="{00000000-0005-0000-0000-000018C00000}"/>
    <cellStyle name="Normal 95 31 56" xfId="36411" xr:uid="{00000000-0005-0000-0000-000019C00000}"/>
    <cellStyle name="Normal 95 31 57" xfId="58675" xr:uid="{00000000-0005-0000-0000-00001AC00000}"/>
    <cellStyle name="Normal 95 31 6" xfId="6385" xr:uid="{00000000-0005-0000-0000-00001BC00000}"/>
    <cellStyle name="Normal 95 31 6 2" xfId="7982" xr:uid="{00000000-0005-0000-0000-00001CC00000}"/>
    <cellStyle name="Normal 95 31 6 2 2" xfId="19406" xr:uid="{00000000-0005-0000-0000-00001DC00000}"/>
    <cellStyle name="Normal 95 31 6 2 2 2" xfId="49909" xr:uid="{00000000-0005-0000-0000-00001EC00000}"/>
    <cellStyle name="Normal 95 31 6 2 3" xfId="38811" xr:uid="{00000000-0005-0000-0000-00001FC00000}"/>
    <cellStyle name="Normal 95 31 6 3" xfId="9550" xr:uid="{00000000-0005-0000-0000-000020C00000}"/>
    <cellStyle name="Normal 95 31 6 3 2" xfId="20952" xr:uid="{00000000-0005-0000-0000-000021C00000}"/>
    <cellStyle name="Normal 95 31 6 3 2 2" xfId="51362" xr:uid="{00000000-0005-0000-0000-000022C00000}"/>
    <cellStyle name="Normal 95 31 6 3 3" xfId="40264" xr:uid="{00000000-0005-0000-0000-000023C00000}"/>
    <cellStyle name="Normal 95 31 6 4" xfId="13644" xr:uid="{00000000-0005-0000-0000-000024C00000}"/>
    <cellStyle name="Normal 95 31 6 4 2" xfId="24978" xr:uid="{00000000-0005-0000-0000-000025C00000}"/>
    <cellStyle name="Normal 95 31 6 4 2 2" xfId="55314" xr:uid="{00000000-0005-0000-0000-000026C00000}"/>
    <cellStyle name="Normal 95 31 6 4 3" xfId="44216" xr:uid="{00000000-0005-0000-0000-000027C00000}"/>
    <cellStyle name="Normal 95 31 6 5" xfId="17809" xr:uid="{00000000-0005-0000-0000-000028C00000}"/>
    <cellStyle name="Normal 95 31 6 5 2" xfId="48312" xr:uid="{00000000-0005-0000-0000-000029C00000}"/>
    <cellStyle name="Normal 95 31 6 6" xfId="29004" xr:uid="{00000000-0005-0000-0000-00002AC00000}"/>
    <cellStyle name="Normal 95 31 6 7" xfId="33033" xr:uid="{00000000-0005-0000-0000-00002BC00000}"/>
    <cellStyle name="Normal 95 31 6 8" xfId="37214" xr:uid="{00000000-0005-0000-0000-00002CC00000}"/>
    <cellStyle name="Normal 95 31 7" xfId="6457" xr:uid="{00000000-0005-0000-0000-00002DC00000}"/>
    <cellStyle name="Normal 95 31 7 2" xfId="8054" xr:uid="{00000000-0005-0000-0000-00002EC00000}"/>
    <cellStyle name="Normal 95 31 7 2 2" xfId="19478" xr:uid="{00000000-0005-0000-0000-00002FC00000}"/>
    <cellStyle name="Normal 95 31 7 2 2 2" xfId="49981" xr:uid="{00000000-0005-0000-0000-000030C00000}"/>
    <cellStyle name="Normal 95 31 7 2 3" xfId="38883" xr:uid="{00000000-0005-0000-0000-000031C00000}"/>
    <cellStyle name="Normal 95 31 7 3" xfId="9624" xr:uid="{00000000-0005-0000-0000-000032C00000}"/>
    <cellStyle name="Normal 95 31 7 3 2" xfId="21025" xr:uid="{00000000-0005-0000-0000-000033C00000}"/>
    <cellStyle name="Normal 95 31 7 3 2 2" xfId="51435" xr:uid="{00000000-0005-0000-0000-000034C00000}"/>
    <cellStyle name="Normal 95 31 7 3 3" xfId="40337" xr:uid="{00000000-0005-0000-0000-000035C00000}"/>
    <cellStyle name="Normal 95 31 7 4" xfId="13717" xr:uid="{00000000-0005-0000-0000-000036C00000}"/>
    <cellStyle name="Normal 95 31 7 4 2" xfId="25051" xr:uid="{00000000-0005-0000-0000-000037C00000}"/>
    <cellStyle name="Normal 95 31 7 4 2 2" xfId="55387" xr:uid="{00000000-0005-0000-0000-000038C00000}"/>
    <cellStyle name="Normal 95 31 7 4 3" xfId="44289" xr:uid="{00000000-0005-0000-0000-000039C00000}"/>
    <cellStyle name="Normal 95 31 7 5" xfId="17881" xr:uid="{00000000-0005-0000-0000-00003AC00000}"/>
    <cellStyle name="Normal 95 31 7 5 2" xfId="48384" xr:uid="{00000000-0005-0000-0000-00003BC00000}"/>
    <cellStyle name="Normal 95 31 7 6" xfId="29077" xr:uid="{00000000-0005-0000-0000-00003CC00000}"/>
    <cellStyle name="Normal 95 31 7 7" xfId="33106" xr:uid="{00000000-0005-0000-0000-00003DC00000}"/>
    <cellStyle name="Normal 95 31 7 8" xfId="37286" xr:uid="{00000000-0005-0000-0000-00003EC00000}"/>
    <cellStyle name="Normal 95 31 8" xfId="6528" xr:uid="{00000000-0005-0000-0000-00003FC00000}"/>
    <cellStyle name="Normal 95 31 8 2" xfId="8125" xr:uid="{00000000-0005-0000-0000-000040C00000}"/>
    <cellStyle name="Normal 95 31 8 2 2" xfId="19549" xr:uid="{00000000-0005-0000-0000-000041C00000}"/>
    <cellStyle name="Normal 95 31 8 2 2 2" xfId="50052" xr:uid="{00000000-0005-0000-0000-000042C00000}"/>
    <cellStyle name="Normal 95 31 8 2 3" xfId="38954" xr:uid="{00000000-0005-0000-0000-000043C00000}"/>
    <cellStyle name="Normal 95 31 8 3" xfId="9697" xr:uid="{00000000-0005-0000-0000-000044C00000}"/>
    <cellStyle name="Normal 95 31 8 3 2" xfId="21097" xr:uid="{00000000-0005-0000-0000-000045C00000}"/>
    <cellStyle name="Normal 95 31 8 3 2 2" xfId="51507" xr:uid="{00000000-0005-0000-0000-000046C00000}"/>
    <cellStyle name="Normal 95 31 8 3 3" xfId="40409" xr:uid="{00000000-0005-0000-0000-000047C00000}"/>
    <cellStyle name="Normal 95 31 8 4" xfId="13789" xr:uid="{00000000-0005-0000-0000-000048C00000}"/>
    <cellStyle name="Normal 95 31 8 4 2" xfId="25123" xr:uid="{00000000-0005-0000-0000-000049C00000}"/>
    <cellStyle name="Normal 95 31 8 4 2 2" xfId="55459" xr:uid="{00000000-0005-0000-0000-00004AC00000}"/>
    <cellStyle name="Normal 95 31 8 4 3" xfId="44361" xr:uid="{00000000-0005-0000-0000-00004BC00000}"/>
    <cellStyle name="Normal 95 31 8 5" xfId="17952" xr:uid="{00000000-0005-0000-0000-00004CC00000}"/>
    <cellStyle name="Normal 95 31 8 5 2" xfId="48455" xr:uid="{00000000-0005-0000-0000-00004DC00000}"/>
    <cellStyle name="Normal 95 31 8 6" xfId="29149" xr:uid="{00000000-0005-0000-0000-00004EC00000}"/>
    <cellStyle name="Normal 95 31 8 7" xfId="33178" xr:uid="{00000000-0005-0000-0000-00004FC00000}"/>
    <cellStyle name="Normal 95 31 8 8" xfId="37357" xr:uid="{00000000-0005-0000-0000-000050C00000}"/>
    <cellStyle name="Normal 95 31 9" xfId="6599" xr:uid="{00000000-0005-0000-0000-000051C00000}"/>
    <cellStyle name="Normal 95 31 9 2" xfId="8196" xr:uid="{00000000-0005-0000-0000-000052C00000}"/>
    <cellStyle name="Normal 95 31 9 2 2" xfId="19620" xr:uid="{00000000-0005-0000-0000-000053C00000}"/>
    <cellStyle name="Normal 95 31 9 2 2 2" xfId="50123" xr:uid="{00000000-0005-0000-0000-000054C00000}"/>
    <cellStyle name="Normal 95 31 9 2 3" xfId="39025" xr:uid="{00000000-0005-0000-0000-000055C00000}"/>
    <cellStyle name="Normal 95 31 9 3" xfId="9770" xr:uid="{00000000-0005-0000-0000-000056C00000}"/>
    <cellStyle name="Normal 95 31 9 3 2" xfId="21169" xr:uid="{00000000-0005-0000-0000-000057C00000}"/>
    <cellStyle name="Normal 95 31 9 3 2 2" xfId="51579" xr:uid="{00000000-0005-0000-0000-000058C00000}"/>
    <cellStyle name="Normal 95 31 9 3 3" xfId="40481" xr:uid="{00000000-0005-0000-0000-000059C00000}"/>
    <cellStyle name="Normal 95 31 9 4" xfId="13861" xr:uid="{00000000-0005-0000-0000-00005AC00000}"/>
    <cellStyle name="Normal 95 31 9 4 2" xfId="25195" xr:uid="{00000000-0005-0000-0000-00005BC00000}"/>
    <cellStyle name="Normal 95 31 9 4 2 2" xfId="55531" xr:uid="{00000000-0005-0000-0000-00005CC00000}"/>
    <cellStyle name="Normal 95 31 9 4 3" xfId="44433" xr:uid="{00000000-0005-0000-0000-00005DC00000}"/>
    <cellStyle name="Normal 95 31 9 5" xfId="18023" xr:uid="{00000000-0005-0000-0000-00005EC00000}"/>
    <cellStyle name="Normal 95 31 9 5 2" xfId="48526" xr:uid="{00000000-0005-0000-0000-00005FC00000}"/>
    <cellStyle name="Normal 95 31 9 6" xfId="29221" xr:uid="{00000000-0005-0000-0000-000060C00000}"/>
    <cellStyle name="Normal 95 31 9 7" xfId="33250" xr:uid="{00000000-0005-0000-0000-000061C00000}"/>
    <cellStyle name="Normal 95 31 9 8" xfId="37428" xr:uid="{00000000-0005-0000-0000-000062C00000}"/>
    <cellStyle name="Normal 95 32" xfId="5529" xr:uid="{00000000-0005-0000-0000-000063C00000}"/>
    <cellStyle name="Normal 95 32 10" xfId="6661" xr:uid="{00000000-0005-0000-0000-000064C00000}"/>
    <cellStyle name="Normal 95 32 10 2" xfId="8258" xr:uid="{00000000-0005-0000-0000-000065C00000}"/>
    <cellStyle name="Normal 95 32 10 2 2" xfId="19682" xr:uid="{00000000-0005-0000-0000-000066C00000}"/>
    <cellStyle name="Normal 95 32 10 2 2 2" xfId="50185" xr:uid="{00000000-0005-0000-0000-000067C00000}"/>
    <cellStyle name="Normal 95 32 10 2 3" xfId="39087" xr:uid="{00000000-0005-0000-0000-000068C00000}"/>
    <cellStyle name="Normal 95 32 10 3" xfId="9921" xr:uid="{00000000-0005-0000-0000-000069C00000}"/>
    <cellStyle name="Normal 95 32 10 3 2" xfId="21317" xr:uid="{00000000-0005-0000-0000-00006AC00000}"/>
    <cellStyle name="Normal 95 32 10 3 2 2" xfId="51727" xr:uid="{00000000-0005-0000-0000-00006BC00000}"/>
    <cellStyle name="Normal 95 32 10 3 3" xfId="40629" xr:uid="{00000000-0005-0000-0000-00006CC00000}"/>
    <cellStyle name="Normal 95 32 10 4" xfId="14009" xr:uid="{00000000-0005-0000-0000-00006DC00000}"/>
    <cellStyle name="Normal 95 32 10 4 2" xfId="25343" xr:uid="{00000000-0005-0000-0000-00006EC00000}"/>
    <cellStyle name="Normal 95 32 10 4 2 2" xfId="55679" xr:uid="{00000000-0005-0000-0000-00006FC00000}"/>
    <cellStyle name="Normal 95 32 10 4 3" xfId="44581" xr:uid="{00000000-0005-0000-0000-000070C00000}"/>
    <cellStyle name="Normal 95 32 10 5" xfId="18085" xr:uid="{00000000-0005-0000-0000-000071C00000}"/>
    <cellStyle name="Normal 95 32 10 5 2" xfId="48588" xr:uid="{00000000-0005-0000-0000-000072C00000}"/>
    <cellStyle name="Normal 95 32 10 6" xfId="29369" xr:uid="{00000000-0005-0000-0000-000073C00000}"/>
    <cellStyle name="Normal 95 32 10 7" xfId="33398" xr:uid="{00000000-0005-0000-0000-000074C00000}"/>
    <cellStyle name="Normal 95 32 10 8" xfId="37490" xr:uid="{00000000-0005-0000-0000-000075C00000}"/>
    <cellStyle name="Normal 95 32 11" xfId="6722" xr:uid="{00000000-0005-0000-0000-000076C00000}"/>
    <cellStyle name="Normal 95 32 11 2" xfId="8319" xr:uid="{00000000-0005-0000-0000-000077C00000}"/>
    <cellStyle name="Normal 95 32 11 2 2" xfId="19743" xr:uid="{00000000-0005-0000-0000-000078C00000}"/>
    <cellStyle name="Normal 95 32 11 2 2 2" xfId="50246" xr:uid="{00000000-0005-0000-0000-000079C00000}"/>
    <cellStyle name="Normal 95 32 11 2 3" xfId="39148" xr:uid="{00000000-0005-0000-0000-00007AC00000}"/>
    <cellStyle name="Normal 95 32 11 3" xfId="9994" xr:uid="{00000000-0005-0000-0000-00007BC00000}"/>
    <cellStyle name="Normal 95 32 11 3 2" xfId="21389" xr:uid="{00000000-0005-0000-0000-00007CC00000}"/>
    <cellStyle name="Normal 95 32 11 3 2 2" xfId="51799" xr:uid="{00000000-0005-0000-0000-00007DC00000}"/>
    <cellStyle name="Normal 95 32 11 3 3" xfId="40701" xr:uid="{00000000-0005-0000-0000-00007EC00000}"/>
    <cellStyle name="Normal 95 32 11 4" xfId="14081" xr:uid="{00000000-0005-0000-0000-00007FC00000}"/>
    <cellStyle name="Normal 95 32 11 4 2" xfId="25415" xr:uid="{00000000-0005-0000-0000-000080C00000}"/>
    <cellStyle name="Normal 95 32 11 4 2 2" xfId="55751" xr:uid="{00000000-0005-0000-0000-000081C00000}"/>
    <cellStyle name="Normal 95 32 11 4 3" xfId="44653" xr:uid="{00000000-0005-0000-0000-000082C00000}"/>
    <cellStyle name="Normal 95 32 11 5" xfId="18146" xr:uid="{00000000-0005-0000-0000-000083C00000}"/>
    <cellStyle name="Normal 95 32 11 5 2" xfId="48649" xr:uid="{00000000-0005-0000-0000-000084C00000}"/>
    <cellStyle name="Normal 95 32 11 6" xfId="29441" xr:uid="{00000000-0005-0000-0000-000085C00000}"/>
    <cellStyle name="Normal 95 32 11 7" xfId="33470" xr:uid="{00000000-0005-0000-0000-000086C00000}"/>
    <cellStyle name="Normal 95 32 11 8" xfId="37551" xr:uid="{00000000-0005-0000-0000-000087C00000}"/>
    <cellStyle name="Normal 95 32 12" xfId="6773" xr:uid="{00000000-0005-0000-0000-000088C00000}"/>
    <cellStyle name="Normal 95 32 12 2" xfId="8370" xr:uid="{00000000-0005-0000-0000-000089C00000}"/>
    <cellStyle name="Normal 95 32 12 2 2" xfId="19794" xr:uid="{00000000-0005-0000-0000-00008AC00000}"/>
    <cellStyle name="Normal 95 32 12 2 2 2" xfId="50297" xr:uid="{00000000-0005-0000-0000-00008BC00000}"/>
    <cellStyle name="Normal 95 32 12 2 3" xfId="39199" xr:uid="{00000000-0005-0000-0000-00008CC00000}"/>
    <cellStyle name="Normal 95 32 12 3" xfId="10059" xr:uid="{00000000-0005-0000-0000-00008DC00000}"/>
    <cellStyle name="Normal 95 32 12 3 2" xfId="21453" xr:uid="{00000000-0005-0000-0000-00008EC00000}"/>
    <cellStyle name="Normal 95 32 12 3 2 2" xfId="51863" xr:uid="{00000000-0005-0000-0000-00008FC00000}"/>
    <cellStyle name="Normal 95 32 12 3 3" xfId="40765" xr:uid="{00000000-0005-0000-0000-000090C00000}"/>
    <cellStyle name="Normal 95 32 12 4" xfId="14145" xr:uid="{00000000-0005-0000-0000-000091C00000}"/>
    <cellStyle name="Normal 95 32 12 4 2" xfId="25479" xr:uid="{00000000-0005-0000-0000-000092C00000}"/>
    <cellStyle name="Normal 95 32 12 4 2 2" xfId="55815" xr:uid="{00000000-0005-0000-0000-000093C00000}"/>
    <cellStyle name="Normal 95 32 12 4 3" xfId="44717" xr:uid="{00000000-0005-0000-0000-000094C00000}"/>
    <cellStyle name="Normal 95 32 12 5" xfId="18197" xr:uid="{00000000-0005-0000-0000-000095C00000}"/>
    <cellStyle name="Normal 95 32 12 5 2" xfId="48700" xr:uid="{00000000-0005-0000-0000-000096C00000}"/>
    <cellStyle name="Normal 95 32 12 6" xfId="29505" xr:uid="{00000000-0005-0000-0000-000097C00000}"/>
    <cellStyle name="Normal 95 32 12 7" xfId="33534" xr:uid="{00000000-0005-0000-0000-000098C00000}"/>
    <cellStyle name="Normal 95 32 12 8" xfId="37602" xr:uid="{00000000-0005-0000-0000-000099C00000}"/>
    <cellStyle name="Normal 95 32 13" xfId="6824" xr:uid="{00000000-0005-0000-0000-00009AC00000}"/>
    <cellStyle name="Normal 95 32 13 2" xfId="8421" xr:uid="{00000000-0005-0000-0000-00009BC00000}"/>
    <cellStyle name="Normal 95 32 13 2 2" xfId="19845" xr:uid="{00000000-0005-0000-0000-00009CC00000}"/>
    <cellStyle name="Normal 95 32 13 2 2 2" xfId="50348" xr:uid="{00000000-0005-0000-0000-00009DC00000}"/>
    <cellStyle name="Normal 95 32 13 2 3" xfId="39250" xr:uid="{00000000-0005-0000-0000-00009EC00000}"/>
    <cellStyle name="Normal 95 32 13 3" xfId="10124" xr:uid="{00000000-0005-0000-0000-00009FC00000}"/>
    <cellStyle name="Normal 95 32 13 3 2" xfId="21517" xr:uid="{00000000-0005-0000-0000-0000A0C00000}"/>
    <cellStyle name="Normal 95 32 13 3 2 2" xfId="51927" xr:uid="{00000000-0005-0000-0000-0000A1C00000}"/>
    <cellStyle name="Normal 95 32 13 3 3" xfId="40829" xr:uid="{00000000-0005-0000-0000-0000A2C00000}"/>
    <cellStyle name="Normal 95 32 13 4" xfId="14209" xr:uid="{00000000-0005-0000-0000-0000A3C00000}"/>
    <cellStyle name="Normal 95 32 13 4 2" xfId="25543" xr:uid="{00000000-0005-0000-0000-0000A4C00000}"/>
    <cellStyle name="Normal 95 32 13 4 2 2" xfId="55879" xr:uid="{00000000-0005-0000-0000-0000A5C00000}"/>
    <cellStyle name="Normal 95 32 13 4 3" xfId="44781" xr:uid="{00000000-0005-0000-0000-0000A6C00000}"/>
    <cellStyle name="Normal 95 32 13 5" xfId="18248" xr:uid="{00000000-0005-0000-0000-0000A7C00000}"/>
    <cellStyle name="Normal 95 32 13 5 2" xfId="48751" xr:uid="{00000000-0005-0000-0000-0000A8C00000}"/>
    <cellStyle name="Normal 95 32 13 6" xfId="29569" xr:uid="{00000000-0005-0000-0000-0000A9C00000}"/>
    <cellStyle name="Normal 95 32 13 7" xfId="33598" xr:uid="{00000000-0005-0000-0000-0000AAC00000}"/>
    <cellStyle name="Normal 95 32 13 8" xfId="37653" xr:uid="{00000000-0005-0000-0000-0000ABC00000}"/>
    <cellStyle name="Normal 95 32 14" xfId="6875" xr:uid="{00000000-0005-0000-0000-0000ACC00000}"/>
    <cellStyle name="Normal 95 32 14 2" xfId="8472" xr:uid="{00000000-0005-0000-0000-0000ADC00000}"/>
    <cellStyle name="Normal 95 32 14 2 2" xfId="19896" xr:uid="{00000000-0005-0000-0000-0000AEC00000}"/>
    <cellStyle name="Normal 95 32 14 2 2 2" xfId="50399" xr:uid="{00000000-0005-0000-0000-0000AFC00000}"/>
    <cellStyle name="Normal 95 32 14 2 3" xfId="39301" xr:uid="{00000000-0005-0000-0000-0000B0C00000}"/>
    <cellStyle name="Normal 95 32 14 3" xfId="10186" xr:uid="{00000000-0005-0000-0000-0000B1C00000}"/>
    <cellStyle name="Normal 95 32 14 3 2" xfId="21578" xr:uid="{00000000-0005-0000-0000-0000B2C00000}"/>
    <cellStyle name="Normal 95 32 14 3 2 2" xfId="51988" xr:uid="{00000000-0005-0000-0000-0000B3C00000}"/>
    <cellStyle name="Normal 95 32 14 3 3" xfId="40890" xr:uid="{00000000-0005-0000-0000-0000B4C00000}"/>
    <cellStyle name="Normal 95 32 14 4" xfId="14270" xr:uid="{00000000-0005-0000-0000-0000B5C00000}"/>
    <cellStyle name="Normal 95 32 14 4 2" xfId="25604" xr:uid="{00000000-0005-0000-0000-0000B6C00000}"/>
    <cellStyle name="Normal 95 32 14 4 2 2" xfId="55940" xr:uid="{00000000-0005-0000-0000-0000B7C00000}"/>
    <cellStyle name="Normal 95 32 14 4 3" xfId="44842" xr:uid="{00000000-0005-0000-0000-0000B8C00000}"/>
    <cellStyle name="Normal 95 32 14 5" xfId="18299" xr:uid="{00000000-0005-0000-0000-0000B9C00000}"/>
    <cellStyle name="Normal 95 32 14 5 2" xfId="48802" xr:uid="{00000000-0005-0000-0000-0000BAC00000}"/>
    <cellStyle name="Normal 95 32 14 6" xfId="29630" xr:uid="{00000000-0005-0000-0000-0000BBC00000}"/>
    <cellStyle name="Normal 95 32 14 7" xfId="33659" xr:uid="{00000000-0005-0000-0000-0000BCC00000}"/>
    <cellStyle name="Normal 95 32 14 8" xfId="37704" xr:uid="{00000000-0005-0000-0000-0000BDC00000}"/>
    <cellStyle name="Normal 95 32 15" xfId="6926" xr:uid="{00000000-0005-0000-0000-0000BEC00000}"/>
    <cellStyle name="Normal 95 32 15 2" xfId="8523" xr:uid="{00000000-0005-0000-0000-0000BFC00000}"/>
    <cellStyle name="Normal 95 32 15 2 2" xfId="19947" xr:uid="{00000000-0005-0000-0000-0000C0C00000}"/>
    <cellStyle name="Normal 95 32 15 2 2 2" xfId="50450" xr:uid="{00000000-0005-0000-0000-0000C1C00000}"/>
    <cellStyle name="Normal 95 32 15 2 3" xfId="39352" xr:uid="{00000000-0005-0000-0000-0000C2C00000}"/>
    <cellStyle name="Normal 95 32 15 3" xfId="10248" xr:uid="{00000000-0005-0000-0000-0000C3C00000}"/>
    <cellStyle name="Normal 95 32 15 3 2" xfId="21639" xr:uid="{00000000-0005-0000-0000-0000C4C00000}"/>
    <cellStyle name="Normal 95 32 15 3 2 2" xfId="52049" xr:uid="{00000000-0005-0000-0000-0000C5C00000}"/>
    <cellStyle name="Normal 95 32 15 3 3" xfId="40951" xr:uid="{00000000-0005-0000-0000-0000C6C00000}"/>
    <cellStyle name="Normal 95 32 15 4" xfId="14331" xr:uid="{00000000-0005-0000-0000-0000C7C00000}"/>
    <cellStyle name="Normal 95 32 15 4 2" xfId="25665" xr:uid="{00000000-0005-0000-0000-0000C8C00000}"/>
    <cellStyle name="Normal 95 32 15 4 2 2" xfId="56001" xr:uid="{00000000-0005-0000-0000-0000C9C00000}"/>
    <cellStyle name="Normal 95 32 15 4 3" xfId="44903" xr:uid="{00000000-0005-0000-0000-0000CAC00000}"/>
    <cellStyle name="Normal 95 32 15 5" xfId="18350" xr:uid="{00000000-0005-0000-0000-0000CBC00000}"/>
    <cellStyle name="Normal 95 32 15 5 2" xfId="48853" xr:uid="{00000000-0005-0000-0000-0000CCC00000}"/>
    <cellStyle name="Normal 95 32 15 6" xfId="29691" xr:uid="{00000000-0005-0000-0000-0000CDC00000}"/>
    <cellStyle name="Normal 95 32 15 7" xfId="33720" xr:uid="{00000000-0005-0000-0000-0000CEC00000}"/>
    <cellStyle name="Normal 95 32 15 8" xfId="37755" xr:uid="{00000000-0005-0000-0000-0000CFC00000}"/>
    <cellStyle name="Normal 95 32 16" xfId="6975" xr:uid="{00000000-0005-0000-0000-0000D0C00000}"/>
    <cellStyle name="Normal 95 32 16 2" xfId="8572" xr:uid="{00000000-0005-0000-0000-0000D1C00000}"/>
    <cellStyle name="Normal 95 32 16 2 2" xfId="19996" xr:uid="{00000000-0005-0000-0000-0000D2C00000}"/>
    <cellStyle name="Normal 95 32 16 2 2 2" xfId="50499" xr:uid="{00000000-0005-0000-0000-0000D3C00000}"/>
    <cellStyle name="Normal 95 32 16 2 3" xfId="39401" xr:uid="{00000000-0005-0000-0000-0000D4C00000}"/>
    <cellStyle name="Normal 95 32 16 3" xfId="10302" xr:uid="{00000000-0005-0000-0000-0000D5C00000}"/>
    <cellStyle name="Normal 95 32 16 3 2" xfId="21692" xr:uid="{00000000-0005-0000-0000-0000D6C00000}"/>
    <cellStyle name="Normal 95 32 16 3 2 2" xfId="52102" xr:uid="{00000000-0005-0000-0000-0000D7C00000}"/>
    <cellStyle name="Normal 95 32 16 3 3" xfId="41004" xr:uid="{00000000-0005-0000-0000-0000D8C00000}"/>
    <cellStyle name="Normal 95 32 16 4" xfId="14384" xr:uid="{00000000-0005-0000-0000-0000D9C00000}"/>
    <cellStyle name="Normal 95 32 16 4 2" xfId="25718" xr:uid="{00000000-0005-0000-0000-0000DAC00000}"/>
    <cellStyle name="Normal 95 32 16 4 2 2" xfId="56054" xr:uid="{00000000-0005-0000-0000-0000DBC00000}"/>
    <cellStyle name="Normal 95 32 16 4 3" xfId="44956" xr:uid="{00000000-0005-0000-0000-0000DCC00000}"/>
    <cellStyle name="Normal 95 32 16 5" xfId="18399" xr:uid="{00000000-0005-0000-0000-0000DDC00000}"/>
    <cellStyle name="Normal 95 32 16 5 2" xfId="48902" xr:uid="{00000000-0005-0000-0000-0000DEC00000}"/>
    <cellStyle name="Normal 95 32 16 6" xfId="29744" xr:uid="{00000000-0005-0000-0000-0000DFC00000}"/>
    <cellStyle name="Normal 95 32 16 7" xfId="33773" xr:uid="{00000000-0005-0000-0000-0000E0C00000}"/>
    <cellStyle name="Normal 95 32 16 8" xfId="37804" xr:uid="{00000000-0005-0000-0000-0000E1C00000}"/>
    <cellStyle name="Normal 95 32 17" xfId="7024" xr:uid="{00000000-0005-0000-0000-0000E2C00000}"/>
    <cellStyle name="Normal 95 32 17 2" xfId="8621" xr:uid="{00000000-0005-0000-0000-0000E3C00000}"/>
    <cellStyle name="Normal 95 32 17 2 2" xfId="20045" xr:uid="{00000000-0005-0000-0000-0000E4C00000}"/>
    <cellStyle name="Normal 95 32 17 2 2 2" xfId="50548" xr:uid="{00000000-0005-0000-0000-0000E5C00000}"/>
    <cellStyle name="Normal 95 32 17 2 3" xfId="39450" xr:uid="{00000000-0005-0000-0000-0000E6C00000}"/>
    <cellStyle name="Normal 95 32 17 3" xfId="10356" xr:uid="{00000000-0005-0000-0000-0000E7C00000}"/>
    <cellStyle name="Normal 95 32 17 3 2" xfId="21745" xr:uid="{00000000-0005-0000-0000-0000E8C00000}"/>
    <cellStyle name="Normal 95 32 17 3 2 2" xfId="52155" xr:uid="{00000000-0005-0000-0000-0000E9C00000}"/>
    <cellStyle name="Normal 95 32 17 3 3" xfId="41057" xr:uid="{00000000-0005-0000-0000-0000EAC00000}"/>
    <cellStyle name="Normal 95 32 17 4" xfId="14437" xr:uid="{00000000-0005-0000-0000-0000EBC00000}"/>
    <cellStyle name="Normal 95 32 17 4 2" xfId="25771" xr:uid="{00000000-0005-0000-0000-0000ECC00000}"/>
    <cellStyle name="Normal 95 32 17 4 2 2" xfId="56107" xr:uid="{00000000-0005-0000-0000-0000EDC00000}"/>
    <cellStyle name="Normal 95 32 17 4 3" xfId="45009" xr:uid="{00000000-0005-0000-0000-0000EEC00000}"/>
    <cellStyle name="Normal 95 32 17 5" xfId="18448" xr:uid="{00000000-0005-0000-0000-0000EFC00000}"/>
    <cellStyle name="Normal 95 32 17 5 2" xfId="48951" xr:uid="{00000000-0005-0000-0000-0000F0C00000}"/>
    <cellStyle name="Normal 95 32 17 6" xfId="29797" xr:uid="{00000000-0005-0000-0000-0000F1C00000}"/>
    <cellStyle name="Normal 95 32 17 7" xfId="33826" xr:uid="{00000000-0005-0000-0000-0000F2C00000}"/>
    <cellStyle name="Normal 95 32 17 8" xfId="37853" xr:uid="{00000000-0005-0000-0000-0000F3C00000}"/>
    <cellStyle name="Normal 95 32 18" xfId="7071" xr:uid="{00000000-0005-0000-0000-0000F4C00000}"/>
    <cellStyle name="Normal 95 32 18 2" xfId="8668" xr:uid="{00000000-0005-0000-0000-0000F5C00000}"/>
    <cellStyle name="Normal 95 32 18 2 2" xfId="20092" xr:uid="{00000000-0005-0000-0000-0000F6C00000}"/>
    <cellStyle name="Normal 95 32 18 2 2 2" xfId="50595" xr:uid="{00000000-0005-0000-0000-0000F7C00000}"/>
    <cellStyle name="Normal 95 32 18 2 3" xfId="39497" xr:uid="{00000000-0005-0000-0000-0000F8C00000}"/>
    <cellStyle name="Normal 95 32 18 3" xfId="10410" xr:uid="{00000000-0005-0000-0000-0000F9C00000}"/>
    <cellStyle name="Normal 95 32 18 3 2" xfId="21798" xr:uid="{00000000-0005-0000-0000-0000FAC00000}"/>
    <cellStyle name="Normal 95 32 18 3 2 2" xfId="52208" xr:uid="{00000000-0005-0000-0000-0000FBC00000}"/>
    <cellStyle name="Normal 95 32 18 3 3" xfId="41110" xr:uid="{00000000-0005-0000-0000-0000FCC00000}"/>
    <cellStyle name="Normal 95 32 18 4" xfId="14490" xr:uid="{00000000-0005-0000-0000-0000FDC00000}"/>
    <cellStyle name="Normal 95 32 18 4 2" xfId="25824" xr:uid="{00000000-0005-0000-0000-0000FEC00000}"/>
    <cellStyle name="Normal 95 32 18 4 2 2" xfId="56160" xr:uid="{00000000-0005-0000-0000-0000FFC00000}"/>
    <cellStyle name="Normal 95 32 18 4 3" xfId="45062" xr:uid="{00000000-0005-0000-0000-000000C10000}"/>
    <cellStyle name="Normal 95 32 18 5" xfId="18495" xr:uid="{00000000-0005-0000-0000-000001C10000}"/>
    <cellStyle name="Normal 95 32 18 5 2" xfId="48998" xr:uid="{00000000-0005-0000-0000-000002C10000}"/>
    <cellStyle name="Normal 95 32 18 6" xfId="29850" xr:uid="{00000000-0005-0000-0000-000003C10000}"/>
    <cellStyle name="Normal 95 32 18 7" xfId="33879" xr:uid="{00000000-0005-0000-0000-000004C10000}"/>
    <cellStyle name="Normal 95 32 18 8" xfId="37900" xr:uid="{00000000-0005-0000-0000-000005C10000}"/>
    <cellStyle name="Normal 95 32 19" xfId="7095" xr:uid="{00000000-0005-0000-0000-000006C10000}"/>
    <cellStyle name="Normal 95 32 19 2" xfId="8692" xr:uid="{00000000-0005-0000-0000-000007C10000}"/>
    <cellStyle name="Normal 95 32 19 2 2" xfId="20116" xr:uid="{00000000-0005-0000-0000-000008C10000}"/>
    <cellStyle name="Normal 95 32 19 2 2 2" xfId="50619" xr:uid="{00000000-0005-0000-0000-000009C10000}"/>
    <cellStyle name="Normal 95 32 19 2 3" xfId="39521" xr:uid="{00000000-0005-0000-0000-00000AC10000}"/>
    <cellStyle name="Normal 95 32 19 3" xfId="10464" xr:uid="{00000000-0005-0000-0000-00000BC10000}"/>
    <cellStyle name="Normal 95 32 19 3 2" xfId="21851" xr:uid="{00000000-0005-0000-0000-00000CC10000}"/>
    <cellStyle name="Normal 95 32 19 3 2 2" xfId="52261" xr:uid="{00000000-0005-0000-0000-00000DC10000}"/>
    <cellStyle name="Normal 95 32 19 3 3" xfId="41163" xr:uid="{00000000-0005-0000-0000-00000EC10000}"/>
    <cellStyle name="Normal 95 32 19 4" xfId="14543" xr:uid="{00000000-0005-0000-0000-00000FC10000}"/>
    <cellStyle name="Normal 95 32 19 4 2" xfId="25877" xr:uid="{00000000-0005-0000-0000-000010C10000}"/>
    <cellStyle name="Normal 95 32 19 4 2 2" xfId="56213" xr:uid="{00000000-0005-0000-0000-000011C10000}"/>
    <cellStyle name="Normal 95 32 19 4 3" xfId="45115" xr:uid="{00000000-0005-0000-0000-000012C10000}"/>
    <cellStyle name="Normal 95 32 19 5" xfId="18519" xr:uid="{00000000-0005-0000-0000-000013C10000}"/>
    <cellStyle name="Normal 95 32 19 5 2" xfId="49022" xr:uid="{00000000-0005-0000-0000-000014C10000}"/>
    <cellStyle name="Normal 95 32 19 6" xfId="29903" xr:uid="{00000000-0005-0000-0000-000015C10000}"/>
    <cellStyle name="Normal 95 32 19 7" xfId="33932" xr:uid="{00000000-0005-0000-0000-000016C10000}"/>
    <cellStyle name="Normal 95 32 19 8" xfId="37924" xr:uid="{00000000-0005-0000-0000-000017C10000}"/>
    <cellStyle name="Normal 95 32 2" xfId="6089" xr:uid="{00000000-0005-0000-0000-000018C10000}"/>
    <cellStyle name="Normal 95 32 2 2" xfId="7686" xr:uid="{00000000-0005-0000-0000-000019C10000}"/>
    <cellStyle name="Normal 95 32 2 2 2" xfId="19110" xr:uid="{00000000-0005-0000-0000-00001AC10000}"/>
    <cellStyle name="Normal 95 32 2 2 2 2" xfId="49613" xr:uid="{00000000-0005-0000-0000-00001BC10000}"/>
    <cellStyle name="Normal 95 32 2 2 3" xfId="38515" xr:uid="{00000000-0005-0000-0000-00001CC10000}"/>
    <cellStyle name="Normal 95 32 2 3" xfId="9316" xr:uid="{00000000-0005-0000-0000-00001DC10000}"/>
    <cellStyle name="Normal 95 32 2 3 2" xfId="20719" xr:uid="{00000000-0005-0000-0000-00001EC10000}"/>
    <cellStyle name="Normal 95 32 2 3 2 2" xfId="51129" xr:uid="{00000000-0005-0000-0000-00001FC10000}"/>
    <cellStyle name="Normal 95 32 2 3 3" xfId="40031" xr:uid="{00000000-0005-0000-0000-000020C10000}"/>
    <cellStyle name="Normal 95 32 2 4" xfId="13411" xr:uid="{00000000-0005-0000-0000-000021C10000}"/>
    <cellStyle name="Normal 95 32 2 4 2" xfId="24745" xr:uid="{00000000-0005-0000-0000-000022C10000}"/>
    <cellStyle name="Normal 95 32 2 4 2 2" xfId="55081" xr:uid="{00000000-0005-0000-0000-000023C10000}"/>
    <cellStyle name="Normal 95 32 2 4 3" xfId="43983" xr:uid="{00000000-0005-0000-0000-000024C10000}"/>
    <cellStyle name="Normal 95 32 2 5" xfId="17513" xr:uid="{00000000-0005-0000-0000-000025C10000}"/>
    <cellStyle name="Normal 95 32 2 5 2" xfId="48016" xr:uid="{00000000-0005-0000-0000-000026C10000}"/>
    <cellStyle name="Normal 95 32 2 6" xfId="28771" xr:uid="{00000000-0005-0000-0000-000027C10000}"/>
    <cellStyle name="Normal 95 32 2 7" xfId="32800" xr:uid="{00000000-0005-0000-0000-000028C10000}"/>
    <cellStyle name="Normal 95 32 2 8" xfId="36918" xr:uid="{00000000-0005-0000-0000-000029C10000}"/>
    <cellStyle name="Normal 95 32 20" xfId="7180" xr:uid="{00000000-0005-0000-0000-00002AC10000}"/>
    <cellStyle name="Normal 95 32 20 2" xfId="10518" xr:uid="{00000000-0005-0000-0000-00002BC10000}"/>
    <cellStyle name="Normal 95 32 20 2 2" xfId="21904" xr:uid="{00000000-0005-0000-0000-00002CC10000}"/>
    <cellStyle name="Normal 95 32 20 2 2 2" xfId="52314" xr:uid="{00000000-0005-0000-0000-00002DC10000}"/>
    <cellStyle name="Normal 95 32 20 2 3" xfId="41216" xr:uid="{00000000-0005-0000-0000-00002EC10000}"/>
    <cellStyle name="Normal 95 32 20 3" xfId="14596" xr:uid="{00000000-0005-0000-0000-00002FC10000}"/>
    <cellStyle name="Normal 95 32 20 3 2" xfId="25930" xr:uid="{00000000-0005-0000-0000-000030C10000}"/>
    <cellStyle name="Normal 95 32 20 3 2 2" xfId="56266" xr:uid="{00000000-0005-0000-0000-000031C10000}"/>
    <cellStyle name="Normal 95 32 20 3 3" xfId="45168" xr:uid="{00000000-0005-0000-0000-000032C10000}"/>
    <cellStyle name="Normal 95 32 20 4" xfId="18604" xr:uid="{00000000-0005-0000-0000-000033C10000}"/>
    <cellStyle name="Normal 95 32 20 4 2" xfId="49107" xr:uid="{00000000-0005-0000-0000-000034C10000}"/>
    <cellStyle name="Normal 95 32 20 5" xfId="29956" xr:uid="{00000000-0005-0000-0000-000035C10000}"/>
    <cellStyle name="Normal 95 32 20 6" xfId="33985" xr:uid="{00000000-0005-0000-0000-000036C10000}"/>
    <cellStyle name="Normal 95 32 20 7" xfId="38009" xr:uid="{00000000-0005-0000-0000-000037C10000}"/>
    <cellStyle name="Normal 95 32 21" xfId="10572" xr:uid="{00000000-0005-0000-0000-000038C10000}"/>
    <cellStyle name="Normal 95 32 21 2" xfId="14649" xr:uid="{00000000-0005-0000-0000-000039C10000}"/>
    <cellStyle name="Normal 95 32 21 2 2" xfId="25983" xr:uid="{00000000-0005-0000-0000-00003AC10000}"/>
    <cellStyle name="Normal 95 32 21 2 2 2" xfId="56319" xr:uid="{00000000-0005-0000-0000-00003BC10000}"/>
    <cellStyle name="Normal 95 32 21 2 3" xfId="45221" xr:uid="{00000000-0005-0000-0000-00003CC10000}"/>
    <cellStyle name="Normal 95 32 21 3" xfId="21957" xr:uid="{00000000-0005-0000-0000-00003DC10000}"/>
    <cellStyle name="Normal 95 32 21 3 2" xfId="52367" xr:uid="{00000000-0005-0000-0000-00003EC10000}"/>
    <cellStyle name="Normal 95 32 21 4" xfId="30009" xr:uid="{00000000-0005-0000-0000-00003FC10000}"/>
    <cellStyle name="Normal 95 32 21 5" xfId="34038" xr:uid="{00000000-0005-0000-0000-000040C10000}"/>
    <cellStyle name="Normal 95 32 21 6" xfId="41269" xr:uid="{00000000-0005-0000-0000-000041C10000}"/>
    <cellStyle name="Normal 95 32 22" xfId="10622" xr:uid="{00000000-0005-0000-0000-000042C10000}"/>
    <cellStyle name="Normal 95 32 22 2" xfId="14698" xr:uid="{00000000-0005-0000-0000-000043C10000}"/>
    <cellStyle name="Normal 95 32 22 2 2" xfId="26032" xr:uid="{00000000-0005-0000-0000-000044C10000}"/>
    <cellStyle name="Normal 95 32 22 2 2 2" xfId="56368" xr:uid="{00000000-0005-0000-0000-000045C10000}"/>
    <cellStyle name="Normal 95 32 22 2 3" xfId="45270" xr:uid="{00000000-0005-0000-0000-000046C10000}"/>
    <cellStyle name="Normal 95 32 22 3" xfId="22006" xr:uid="{00000000-0005-0000-0000-000047C10000}"/>
    <cellStyle name="Normal 95 32 22 3 2" xfId="52416" xr:uid="{00000000-0005-0000-0000-000048C10000}"/>
    <cellStyle name="Normal 95 32 22 4" xfId="30058" xr:uid="{00000000-0005-0000-0000-000049C10000}"/>
    <cellStyle name="Normal 95 32 22 5" xfId="34087" xr:uid="{00000000-0005-0000-0000-00004AC10000}"/>
    <cellStyle name="Normal 95 32 22 6" xfId="41318" xr:uid="{00000000-0005-0000-0000-00004BC10000}"/>
    <cellStyle name="Normal 95 32 23" xfId="10672" xr:uid="{00000000-0005-0000-0000-00004CC10000}"/>
    <cellStyle name="Normal 95 32 23 2" xfId="14747" xr:uid="{00000000-0005-0000-0000-00004DC10000}"/>
    <cellStyle name="Normal 95 32 23 2 2" xfId="26081" xr:uid="{00000000-0005-0000-0000-00004EC10000}"/>
    <cellStyle name="Normal 95 32 23 2 2 2" xfId="56417" xr:uid="{00000000-0005-0000-0000-00004FC10000}"/>
    <cellStyle name="Normal 95 32 23 2 3" xfId="45319" xr:uid="{00000000-0005-0000-0000-000050C10000}"/>
    <cellStyle name="Normal 95 32 23 3" xfId="22055" xr:uid="{00000000-0005-0000-0000-000051C10000}"/>
    <cellStyle name="Normal 95 32 23 3 2" xfId="52465" xr:uid="{00000000-0005-0000-0000-000052C10000}"/>
    <cellStyle name="Normal 95 32 23 4" xfId="30107" xr:uid="{00000000-0005-0000-0000-000053C10000}"/>
    <cellStyle name="Normal 95 32 23 5" xfId="34136" xr:uid="{00000000-0005-0000-0000-000054C10000}"/>
    <cellStyle name="Normal 95 32 23 6" xfId="41367" xr:uid="{00000000-0005-0000-0000-000055C10000}"/>
    <cellStyle name="Normal 95 32 24" xfId="10720" xr:uid="{00000000-0005-0000-0000-000056C10000}"/>
    <cellStyle name="Normal 95 32 24 2" xfId="14795" xr:uid="{00000000-0005-0000-0000-000057C10000}"/>
    <cellStyle name="Normal 95 32 24 2 2" xfId="26129" xr:uid="{00000000-0005-0000-0000-000058C10000}"/>
    <cellStyle name="Normal 95 32 24 2 2 2" xfId="56465" xr:uid="{00000000-0005-0000-0000-000059C10000}"/>
    <cellStyle name="Normal 95 32 24 2 3" xfId="45367" xr:uid="{00000000-0005-0000-0000-00005AC10000}"/>
    <cellStyle name="Normal 95 32 24 3" xfId="22103" xr:uid="{00000000-0005-0000-0000-00005BC10000}"/>
    <cellStyle name="Normal 95 32 24 3 2" xfId="52513" xr:uid="{00000000-0005-0000-0000-00005CC10000}"/>
    <cellStyle name="Normal 95 32 24 4" xfId="30155" xr:uid="{00000000-0005-0000-0000-00005DC10000}"/>
    <cellStyle name="Normal 95 32 24 5" xfId="34184" xr:uid="{00000000-0005-0000-0000-00005EC10000}"/>
    <cellStyle name="Normal 95 32 24 6" xfId="41415" xr:uid="{00000000-0005-0000-0000-00005FC10000}"/>
    <cellStyle name="Normal 95 32 25" xfId="10737" xr:uid="{00000000-0005-0000-0000-000060C10000}"/>
    <cellStyle name="Normal 95 32 25 2" xfId="14812" xr:uid="{00000000-0005-0000-0000-000061C10000}"/>
    <cellStyle name="Normal 95 32 25 2 2" xfId="26146" xr:uid="{00000000-0005-0000-0000-000062C10000}"/>
    <cellStyle name="Normal 95 32 25 2 2 2" xfId="56482" xr:uid="{00000000-0005-0000-0000-000063C10000}"/>
    <cellStyle name="Normal 95 32 25 2 3" xfId="45384" xr:uid="{00000000-0005-0000-0000-000064C10000}"/>
    <cellStyle name="Normal 95 32 25 3" xfId="22120" xr:uid="{00000000-0005-0000-0000-000065C10000}"/>
    <cellStyle name="Normal 95 32 25 3 2" xfId="52530" xr:uid="{00000000-0005-0000-0000-000066C10000}"/>
    <cellStyle name="Normal 95 32 25 4" xfId="30172" xr:uid="{00000000-0005-0000-0000-000067C10000}"/>
    <cellStyle name="Normal 95 32 25 5" xfId="34201" xr:uid="{00000000-0005-0000-0000-000068C10000}"/>
    <cellStyle name="Normal 95 32 25 6" xfId="41432" xr:uid="{00000000-0005-0000-0000-000069C10000}"/>
    <cellStyle name="Normal 95 32 26" xfId="11303" xr:uid="{00000000-0005-0000-0000-00006AC10000}"/>
    <cellStyle name="Normal 95 32 26 2" xfId="15330" xr:uid="{00000000-0005-0000-0000-00006BC10000}"/>
    <cellStyle name="Normal 95 32 26 2 2" xfId="26664" xr:uid="{00000000-0005-0000-0000-00006CC10000}"/>
    <cellStyle name="Normal 95 32 26 2 2 2" xfId="57000" xr:uid="{00000000-0005-0000-0000-00006DC10000}"/>
    <cellStyle name="Normal 95 32 26 2 3" xfId="45902" xr:uid="{00000000-0005-0000-0000-00006EC10000}"/>
    <cellStyle name="Normal 95 32 26 3" xfId="22638" xr:uid="{00000000-0005-0000-0000-00006FC10000}"/>
    <cellStyle name="Normal 95 32 26 3 2" xfId="53048" xr:uid="{00000000-0005-0000-0000-000070C10000}"/>
    <cellStyle name="Normal 95 32 26 4" xfId="30690" xr:uid="{00000000-0005-0000-0000-000071C10000}"/>
    <cellStyle name="Normal 95 32 26 5" xfId="34719" xr:uid="{00000000-0005-0000-0000-000072C10000}"/>
    <cellStyle name="Normal 95 32 26 6" xfId="41950" xr:uid="{00000000-0005-0000-0000-000073C10000}"/>
    <cellStyle name="Normal 95 32 27" xfId="11381" xr:uid="{00000000-0005-0000-0000-000074C10000}"/>
    <cellStyle name="Normal 95 32 27 2" xfId="15408" xr:uid="{00000000-0005-0000-0000-000075C10000}"/>
    <cellStyle name="Normal 95 32 27 2 2" xfId="26742" xr:uid="{00000000-0005-0000-0000-000076C10000}"/>
    <cellStyle name="Normal 95 32 27 2 2 2" xfId="57078" xr:uid="{00000000-0005-0000-0000-000077C10000}"/>
    <cellStyle name="Normal 95 32 27 2 3" xfId="45980" xr:uid="{00000000-0005-0000-0000-000078C10000}"/>
    <cellStyle name="Normal 95 32 27 3" xfId="22716" xr:uid="{00000000-0005-0000-0000-000079C10000}"/>
    <cellStyle name="Normal 95 32 27 3 2" xfId="53126" xr:uid="{00000000-0005-0000-0000-00007AC10000}"/>
    <cellStyle name="Normal 95 32 27 4" xfId="30768" xr:uid="{00000000-0005-0000-0000-00007BC10000}"/>
    <cellStyle name="Normal 95 32 27 5" xfId="34797" xr:uid="{00000000-0005-0000-0000-00007CC10000}"/>
    <cellStyle name="Normal 95 32 27 6" xfId="42028" xr:uid="{00000000-0005-0000-0000-00007DC10000}"/>
    <cellStyle name="Normal 95 32 28" xfId="11456" xr:uid="{00000000-0005-0000-0000-00007EC10000}"/>
    <cellStyle name="Normal 95 32 28 2" xfId="15483" xr:uid="{00000000-0005-0000-0000-00007FC10000}"/>
    <cellStyle name="Normal 95 32 28 2 2" xfId="26817" xr:uid="{00000000-0005-0000-0000-000080C10000}"/>
    <cellStyle name="Normal 95 32 28 2 2 2" xfId="57153" xr:uid="{00000000-0005-0000-0000-000081C10000}"/>
    <cellStyle name="Normal 95 32 28 2 3" xfId="46055" xr:uid="{00000000-0005-0000-0000-000082C10000}"/>
    <cellStyle name="Normal 95 32 28 3" xfId="22791" xr:uid="{00000000-0005-0000-0000-000083C10000}"/>
    <cellStyle name="Normal 95 32 28 3 2" xfId="53201" xr:uid="{00000000-0005-0000-0000-000084C10000}"/>
    <cellStyle name="Normal 95 32 28 4" xfId="30843" xr:uid="{00000000-0005-0000-0000-000085C10000}"/>
    <cellStyle name="Normal 95 32 28 5" xfId="34872" xr:uid="{00000000-0005-0000-0000-000086C10000}"/>
    <cellStyle name="Normal 95 32 28 6" xfId="42103" xr:uid="{00000000-0005-0000-0000-000087C10000}"/>
    <cellStyle name="Normal 95 32 29" xfId="11534" xr:uid="{00000000-0005-0000-0000-000088C10000}"/>
    <cellStyle name="Normal 95 32 29 2" xfId="15561" xr:uid="{00000000-0005-0000-0000-000089C10000}"/>
    <cellStyle name="Normal 95 32 29 2 2" xfId="26895" xr:uid="{00000000-0005-0000-0000-00008AC10000}"/>
    <cellStyle name="Normal 95 32 29 2 2 2" xfId="57231" xr:uid="{00000000-0005-0000-0000-00008BC10000}"/>
    <cellStyle name="Normal 95 32 29 2 3" xfId="46133" xr:uid="{00000000-0005-0000-0000-00008CC10000}"/>
    <cellStyle name="Normal 95 32 29 3" xfId="22869" xr:uid="{00000000-0005-0000-0000-00008DC10000}"/>
    <cellStyle name="Normal 95 32 29 3 2" xfId="53279" xr:uid="{00000000-0005-0000-0000-00008EC10000}"/>
    <cellStyle name="Normal 95 32 29 4" xfId="30921" xr:uid="{00000000-0005-0000-0000-00008FC10000}"/>
    <cellStyle name="Normal 95 32 29 5" xfId="34950" xr:uid="{00000000-0005-0000-0000-000090C10000}"/>
    <cellStyle name="Normal 95 32 29 6" xfId="42181" xr:uid="{00000000-0005-0000-0000-000091C10000}"/>
    <cellStyle name="Normal 95 32 3" xfId="6164" xr:uid="{00000000-0005-0000-0000-000092C10000}"/>
    <cellStyle name="Normal 95 32 3 2" xfId="7761" xr:uid="{00000000-0005-0000-0000-000093C10000}"/>
    <cellStyle name="Normal 95 32 3 2 2" xfId="19185" xr:uid="{00000000-0005-0000-0000-000094C10000}"/>
    <cellStyle name="Normal 95 32 3 2 2 2" xfId="49688" xr:uid="{00000000-0005-0000-0000-000095C10000}"/>
    <cellStyle name="Normal 95 32 3 2 3" xfId="38590" xr:uid="{00000000-0005-0000-0000-000096C10000}"/>
    <cellStyle name="Normal 95 32 3 3" xfId="9403" xr:uid="{00000000-0005-0000-0000-000097C10000}"/>
    <cellStyle name="Normal 95 32 3 3 2" xfId="20806" xr:uid="{00000000-0005-0000-0000-000098C10000}"/>
    <cellStyle name="Normal 95 32 3 3 2 2" xfId="51216" xr:uid="{00000000-0005-0000-0000-000099C10000}"/>
    <cellStyle name="Normal 95 32 3 3 3" xfId="40118" xr:uid="{00000000-0005-0000-0000-00009AC10000}"/>
    <cellStyle name="Normal 95 32 3 4" xfId="13498" xr:uid="{00000000-0005-0000-0000-00009BC10000}"/>
    <cellStyle name="Normal 95 32 3 4 2" xfId="24832" xr:uid="{00000000-0005-0000-0000-00009CC10000}"/>
    <cellStyle name="Normal 95 32 3 4 2 2" xfId="55168" xr:uid="{00000000-0005-0000-0000-00009DC10000}"/>
    <cellStyle name="Normal 95 32 3 4 3" xfId="44070" xr:uid="{00000000-0005-0000-0000-00009EC10000}"/>
    <cellStyle name="Normal 95 32 3 5" xfId="17588" xr:uid="{00000000-0005-0000-0000-00009FC10000}"/>
    <cellStyle name="Normal 95 32 3 5 2" xfId="48091" xr:uid="{00000000-0005-0000-0000-0000A0C10000}"/>
    <cellStyle name="Normal 95 32 3 6" xfId="28858" xr:uid="{00000000-0005-0000-0000-0000A1C10000}"/>
    <cellStyle name="Normal 95 32 3 7" xfId="32887" xr:uid="{00000000-0005-0000-0000-0000A2C10000}"/>
    <cellStyle name="Normal 95 32 3 8" xfId="36993" xr:uid="{00000000-0005-0000-0000-0000A3C10000}"/>
    <cellStyle name="Normal 95 32 30" xfId="11612" xr:uid="{00000000-0005-0000-0000-0000A4C10000}"/>
    <cellStyle name="Normal 95 32 30 2" xfId="15639" xr:uid="{00000000-0005-0000-0000-0000A5C10000}"/>
    <cellStyle name="Normal 95 32 30 2 2" xfId="26973" xr:uid="{00000000-0005-0000-0000-0000A6C10000}"/>
    <cellStyle name="Normal 95 32 30 2 2 2" xfId="57309" xr:uid="{00000000-0005-0000-0000-0000A7C10000}"/>
    <cellStyle name="Normal 95 32 30 2 3" xfId="46211" xr:uid="{00000000-0005-0000-0000-0000A8C10000}"/>
    <cellStyle name="Normal 95 32 30 3" xfId="22947" xr:uid="{00000000-0005-0000-0000-0000A9C10000}"/>
    <cellStyle name="Normal 95 32 30 3 2" xfId="53357" xr:uid="{00000000-0005-0000-0000-0000AAC10000}"/>
    <cellStyle name="Normal 95 32 30 4" xfId="30999" xr:uid="{00000000-0005-0000-0000-0000ABC10000}"/>
    <cellStyle name="Normal 95 32 30 5" xfId="35028" xr:uid="{00000000-0005-0000-0000-0000ACC10000}"/>
    <cellStyle name="Normal 95 32 30 6" xfId="42259" xr:uid="{00000000-0005-0000-0000-0000ADC10000}"/>
    <cellStyle name="Normal 95 32 31" xfId="11690" xr:uid="{00000000-0005-0000-0000-0000AEC10000}"/>
    <cellStyle name="Normal 95 32 31 2" xfId="15717" xr:uid="{00000000-0005-0000-0000-0000AFC10000}"/>
    <cellStyle name="Normal 95 32 31 2 2" xfId="27051" xr:uid="{00000000-0005-0000-0000-0000B0C10000}"/>
    <cellStyle name="Normal 95 32 31 2 2 2" xfId="57387" xr:uid="{00000000-0005-0000-0000-0000B1C10000}"/>
    <cellStyle name="Normal 95 32 31 2 3" xfId="46289" xr:uid="{00000000-0005-0000-0000-0000B2C10000}"/>
    <cellStyle name="Normal 95 32 31 3" xfId="23025" xr:uid="{00000000-0005-0000-0000-0000B3C10000}"/>
    <cellStyle name="Normal 95 32 31 3 2" xfId="53435" xr:uid="{00000000-0005-0000-0000-0000B4C10000}"/>
    <cellStyle name="Normal 95 32 31 4" xfId="31077" xr:uid="{00000000-0005-0000-0000-0000B5C10000}"/>
    <cellStyle name="Normal 95 32 31 5" xfId="35106" xr:uid="{00000000-0005-0000-0000-0000B6C10000}"/>
    <cellStyle name="Normal 95 32 31 6" xfId="42337" xr:uid="{00000000-0005-0000-0000-0000B7C10000}"/>
    <cellStyle name="Normal 95 32 32" xfId="11768" xr:uid="{00000000-0005-0000-0000-0000B8C10000}"/>
    <cellStyle name="Normal 95 32 32 2" xfId="15795" xr:uid="{00000000-0005-0000-0000-0000B9C10000}"/>
    <cellStyle name="Normal 95 32 32 2 2" xfId="27129" xr:uid="{00000000-0005-0000-0000-0000BAC10000}"/>
    <cellStyle name="Normal 95 32 32 2 2 2" xfId="57465" xr:uid="{00000000-0005-0000-0000-0000BBC10000}"/>
    <cellStyle name="Normal 95 32 32 2 3" xfId="46367" xr:uid="{00000000-0005-0000-0000-0000BCC10000}"/>
    <cellStyle name="Normal 95 32 32 3" xfId="23103" xr:uid="{00000000-0005-0000-0000-0000BDC10000}"/>
    <cellStyle name="Normal 95 32 32 3 2" xfId="53513" xr:uid="{00000000-0005-0000-0000-0000BEC10000}"/>
    <cellStyle name="Normal 95 32 32 4" xfId="31155" xr:uid="{00000000-0005-0000-0000-0000BFC10000}"/>
    <cellStyle name="Normal 95 32 32 5" xfId="35184" xr:uid="{00000000-0005-0000-0000-0000C0C10000}"/>
    <cellStyle name="Normal 95 32 32 6" xfId="42415" xr:uid="{00000000-0005-0000-0000-0000C1C10000}"/>
    <cellStyle name="Normal 95 32 33" xfId="11846" xr:uid="{00000000-0005-0000-0000-0000C2C10000}"/>
    <cellStyle name="Normal 95 32 33 2" xfId="15873" xr:uid="{00000000-0005-0000-0000-0000C3C10000}"/>
    <cellStyle name="Normal 95 32 33 2 2" xfId="27207" xr:uid="{00000000-0005-0000-0000-0000C4C10000}"/>
    <cellStyle name="Normal 95 32 33 2 2 2" xfId="57543" xr:uid="{00000000-0005-0000-0000-0000C5C10000}"/>
    <cellStyle name="Normal 95 32 33 2 3" xfId="46445" xr:uid="{00000000-0005-0000-0000-0000C6C10000}"/>
    <cellStyle name="Normal 95 32 33 3" xfId="23181" xr:uid="{00000000-0005-0000-0000-0000C7C10000}"/>
    <cellStyle name="Normal 95 32 33 3 2" xfId="53591" xr:uid="{00000000-0005-0000-0000-0000C8C10000}"/>
    <cellStyle name="Normal 95 32 33 4" xfId="31233" xr:uid="{00000000-0005-0000-0000-0000C9C10000}"/>
    <cellStyle name="Normal 95 32 33 5" xfId="35262" xr:uid="{00000000-0005-0000-0000-0000CAC10000}"/>
    <cellStyle name="Normal 95 32 33 6" xfId="42493" xr:uid="{00000000-0005-0000-0000-0000CBC10000}"/>
    <cellStyle name="Normal 95 32 34" xfId="11924" xr:uid="{00000000-0005-0000-0000-0000CCC10000}"/>
    <cellStyle name="Normal 95 32 34 2" xfId="15951" xr:uid="{00000000-0005-0000-0000-0000CDC10000}"/>
    <cellStyle name="Normal 95 32 34 2 2" xfId="27285" xr:uid="{00000000-0005-0000-0000-0000CEC10000}"/>
    <cellStyle name="Normal 95 32 34 2 2 2" xfId="57621" xr:uid="{00000000-0005-0000-0000-0000CFC10000}"/>
    <cellStyle name="Normal 95 32 34 2 3" xfId="46523" xr:uid="{00000000-0005-0000-0000-0000D0C10000}"/>
    <cellStyle name="Normal 95 32 34 3" xfId="23259" xr:uid="{00000000-0005-0000-0000-0000D1C10000}"/>
    <cellStyle name="Normal 95 32 34 3 2" xfId="53669" xr:uid="{00000000-0005-0000-0000-0000D2C10000}"/>
    <cellStyle name="Normal 95 32 34 4" xfId="31311" xr:uid="{00000000-0005-0000-0000-0000D3C10000}"/>
    <cellStyle name="Normal 95 32 34 5" xfId="35340" xr:uid="{00000000-0005-0000-0000-0000D4C10000}"/>
    <cellStyle name="Normal 95 32 34 6" xfId="42571" xr:uid="{00000000-0005-0000-0000-0000D5C10000}"/>
    <cellStyle name="Normal 95 32 35" xfId="12002" xr:uid="{00000000-0005-0000-0000-0000D6C10000}"/>
    <cellStyle name="Normal 95 32 35 2" xfId="16029" xr:uid="{00000000-0005-0000-0000-0000D7C10000}"/>
    <cellStyle name="Normal 95 32 35 2 2" xfId="27363" xr:uid="{00000000-0005-0000-0000-0000D8C10000}"/>
    <cellStyle name="Normal 95 32 35 2 2 2" xfId="57699" xr:uid="{00000000-0005-0000-0000-0000D9C10000}"/>
    <cellStyle name="Normal 95 32 35 2 3" xfId="46601" xr:uid="{00000000-0005-0000-0000-0000DAC10000}"/>
    <cellStyle name="Normal 95 32 35 3" xfId="23337" xr:uid="{00000000-0005-0000-0000-0000DBC10000}"/>
    <cellStyle name="Normal 95 32 35 3 2" xfId="53747" xr:uid="{00000000-0005-0000-0000-0000DCC10000}"/>
    <cellStyle name="Normal 95 32 35 4" xfId="31389" xr:uid="{00000000-0005-0000-0000-0000DDC10000}"/>
    <cellStyle name="Normal 95 32 35 5" xfId="35418" xr:uid="{00000000-0005-0000-0000-0000DEC10000}"/>
    <cellStyle name="Normal 95 32 35 6" xfId="42649" xr:uid="{00000000-0005-0000-0000-0000DFC10000}"/>
    <cellStyle name="Normal 95 32 36" xfId="12079" xr:uid="{00000000-0005-0000-0000-0000E0C10000}"/>
    <cellStyle name="Normal 95 32 36 2" xfId="16106" xr:uid="{00000000-0005-0000-0000-0000E1C10000}"/>
    <cellStyle name="Normal 95 32 36 2 2" xfId="27440" xr:uid="{00000000-0005-0000-0000-0000E2C10000}"/>
    <cellStyle name="Normal 95 32 36 2 2 2" xfId="57776" xr:uid="{00000000-0005-0000-0000-0000E3C10000}"/>
    <cellStyle name="Normal 95 32 36 2 3" xfId="46678" xr:uid="{00000000-0005-0000-0000-0000E4C10000}"/>
    <cellStyle name="Normal 95 32 36 3" xfId="23414" xr:uid="{00000000-0005-0000-0000-0000E5C10000}"/>
    <cellStyle name="Normal 95 32 36 3 2" xfId="53824" xr:uid="{00000000-0005-0000-0000-0000E6C10000}"/>
    <cellStyle name="Normal 95 32 36 4" xfId="31466" xr:uid="{00000000-0005-0000-0000-0000E7C10000}"/>
    <cellStyle name="Normal 95 32 36 5" xfId="35495" xr:uid="{00000000-0005-0000-0000-0000E8C10000}"/>
    <cellStyle name="Normal 95 32 36 6" xfId="42726" xr:uid="{00000000-0005-0000-0000-0000E9C10000}"/>
    <cellStyle name="Normal 95 32 37" xfId="12156" xr:uid="{00000000-0005-0000-0000-0000EAC10000}"/>
    <cellStyle name="Normal 95 32 37 2" xfId="16183" xr:uid="{00000000-0005-0000-0000-0000EBC10000}"/>
    <cellStyle name="Normal 95 32 37 2 2" xfId="27517" xr:uid="{00000000-0005-0000-0000-0000ECC10000}"/>
    <cellStyle name="Normal 95 32 37 2 2 2" xfId="57853" xr:uid="{00000000-0005-0000-0000-0000EDC10000}"/>
    <cellStyle name="Normal 95 32 37 2 3" xfId="46755" xr:uid="{00000000-0005-0000-0000-0000EEC10000}"/>
    <cellStyle name="Normal 95 32 37 3" xfId="23491" xr:uid="{00000000-0005-0000-0000-0000EFC10000}"/>
    <cellStyle name="Normal 95 32 37 3 2" xfId="53901" xr:uid="{00000000-0005-0000-0000-0000F0C10000}"/>
    <cellStyle name="Normal 95 32 37 4" xfId="31543" xr:uid="{00000000-0005-0000-0000-0000F1C10000}"/>
    <cellStyle name="Normal 95 32 37 5" xfId="35572" xr:uid="{00000000-0005-0000-0000-0000F2C10000}"/>
    <cellStyle name="Normal 95 32 37 6" xfId="42803" xr:uid="{00000000-0005-0000-0000-0000F3C10000}"/>
    <cellStyle name="Normal 95 32 38" xfId="12229" xr:uid="{00000000-0005-0000-0000-0000F4C10000}"/>
    <cellStyle name="Normal 95 32 38 2" xfId="16256" xr:uid="{00000000-0005-0000-0000-0000F5C10000}"/>
    <cellStyle name="Normal 95 32 38 2 2" xfId="27590" xr:uid="{00000000-0005-0000-0000-0000F6C10000}"/>
    <cellStyle name="Normal 95 32 38 2 2 2" xfId="57926" xr:uid="{00000000-0005-0000-0000-0000F7C10000}"/>
    <cellStyle name="Normal 95 32 38 2 3" xfId="46828" xr:uid="{00000000-0005-0000-0000-0000F8C10000}"/>
    <cellStyle name="Normal 95 32 38 3" xfId="23564" xr:uid="{00000000-0005-0000-0000-0000F9C10000}"/>
    <cellStyle name="Normal 95 32 38 3 2" xfId="53974" xr:uid="{00000000-0005-0000-0000-0000FAC10000}"/>
    <cellStyle name="Normal 95 32 38 4" xfId="31616" xr:uid="{00000000-0005-0000-0000-0000FBC10000}"/>
    <cellStyle name="Normal 95 32 38 5" xfId="35645" xr:uid="{00000000-0005-0000-0000-0000FCC10000}"/>
    <cellStyle name="Normal 95 32 38 6" xfId="42876" xr:uid="{00000000-0005-0000-0000-0000FDC10000}"/>
    <cellStyle name="Normal 95 32 39" xfId="12302" xr:uid="{00000000-0005-0000-0000-0000FEC10000}"/>
    <cellStyle name="Normal 95 32 39 2" xfId="16329" xr:uid="{00000000-0005-0000-0000-0000FFC10000}"/>
    <cellStyle name="Normal 95 32 39 2 2" xfId="27663" xr:uid="{00000000-0005-0000-0000-000000C20000}"/>
    <cellStyle name="Normal 95 32 39 2 2 2" xfId="57999" xr:uid="{00000000-0005-0000-0000-000001C20000}"/>
    <cellStyle name="Normal 95 32 39 2 3" xfId="46901" xr:uid="{00000000-0005-0000-0000-000002C20000}"/>
    <cellStyle name="Normal 95 32 39 3" xfId="23637" xr:uid="{00000000-0005-0000-0000-000003C20000}"/>
    <cellStyle name="Normal 95 32 39 3 2" xfId="54047" xr:uid="{00000000-0005-0000-0000-000004C20000}"/>
    <cellStyle name="Normal 95 32 39 4" xfId="31689" xr:uid="{00000000-0005-0000-0000-000005C20000}"/>
    <cellStyle name="Normal 95 32 39 5" xfId="35718" xr:uid="{00000000-0005-0000-0000-000006C20000}"/>
    <cellStyle name="Normal 95 32 39 6" xfId="42949" xr:uid="{00000000-0005-0000-0000-000007C20000}"/>
    <cellStyle name="Normal 95 32 4" xfId="6239" xr:uid="{00000000-0005-0000-0000-000008C20000}"/>
    <cellStyle name="Normal 95 32 4 2" xfId="7836" xr:uid="{00000000-0005-0000-0000-000009C20000}"/>
    <cellStyle name="Normal 95 32 4 2 2" xfId="19260" xr:uid="{00000000-0005-0000-0000-00000AC20000}"/>
    <cellStyle name="Normal 95 32 4 2 2 2" xfId="49763" xr:uid="{00000000-0005-0000-0000-00000BC20000}"/>
    <cellStyle name="Normal 95 32 4 2 3" xfId="38665" xr:uid="{00000000-0005-0000-0000-00000CC20000}"/>
    <cellStyle name="Normal 95 32 4 3" xfId="9479" xr:uid="{00000000-0005-0000-0000-00000DC20000}"/>
    <cellStyle name="Normal 95 32 4 3 2" xfId="20881" xr:uid="{00000000-0005-0000-0000-00000EC20000}"/>
    <cellStyle name="Normal 95 32 4 3 2 2" xfId="51291" xr:uid="{00000000-0005-0000-0000-00000FC20000}"/>
    <cellStyle name="Normal 95 32 4 3 3" xfId="40193" xr:uid="{00000000-0005-0000-0000-000010C20000}"/>
    <cellStyle name="Normal 95 32 4 4" xfId="13573" xr:uid="{00000000-0005-0000-0000-000011C20000}"/>
    <cellStyle name="Normal 95 32 4 4 2" xfId="24907" xr:uid="{00000000-0005-0000-0000-000012C20000}"/>
    <cellStyle name="Normal 95 32 4 4 2 2" xfId="55243" xr:uid="{00000000-0005-0000-0000-000013C20000}"/>
    <cellStyle name="Normal 95 32 4 4 3" xfId="44145" xr:uid="{00000000-0005-0000-0000-000014C20000}"/>
    <cellStyle name="Normal 95 32 4 5" xfId="17663" xr:uid="{00000000-0005-0000-0000-000015C20000}"/>
    <cellStyle name="Normal 95 32 4 5 2" xfId="48166" xr:uid="{00000000-0005-0000-0000-000016C20000}"/>
    <cellStyle name="Normal 95 32 4 6" xfId="28933" xr:uid="{00000000-0005-0000-0000-000017C20000}"/>
    <cellStyle name="Normal 95 32 4 7" xfId="32962" xr:uid="{00000000-0005-0000-0000-000018C20000}"/>
    <cellStyle name="Normal 95 32 4 8" xfId="37068" xr:uid="{00000000-0005-0000-0000-000019C20000}"/>
    <cellStyle name="Normal 95 32 40" xfId="12367" xr:uid="{00000000-0005-0000-0000-00001AC20000}"/>
    <cellStyle name="Normal 95 32 40 2" xfId="16394" xr:uid="{00000000-0005-0000-0000-00001BC20000}"/>
    <cellStyle name="Normal 95 32 40 2 2" xfId="27728" xr:uid="{00000000-0005-0000-0000-00001CC20000}"/>
    <cellStyle name="Normal 95 32 40 2 2 2" xfId="58064" xr:uid="{00000000-0005-0000-0000-00001DC20000}"/>
    <cellStyle name="Normal 95 32 40 2 3" xfId="46966" xr:uid="{00000000-0005-0000-0000-00001EC20000}"/>
    <cellStyle name="Normal 95 32 40 3" xfId="23702" xr:uid="{00000000-0005-0000-0000-00001FC20000}"/>
    <cellStyle name="Normal 95 32 40 3 2" xfId="54112" xr:uid="{00000000-0005-0000-0000-000020C20000}"/>
    <cellStyle name="Normal 95 32 40 4" xfId="31754" xr:uid="{00000000-0005-0000-0000-000021C20000}"/>
    <cellStyle name="Normal 95 32 40 5" xfId="35783" xr:uid="{00000000-0005-0000-0000-000022C20000}"/>
    <cellStyle name="Normal 95 32 40 6" xfId="43014" xr:uid="{00000000-0005-0000-0000-000023C20000}"/>
    <cellStyle name="Normal 95 32 41" xfId="12432" xr:uid="{00000000-0005-0000-0000-000024C20000}"/>
    <cellStyle name="Normal 95 32 41 2" xfId="16459" xr:uid="{00000000-0005-0000-0000-000025C20000}"/>
    <cellStyle name="Normal 95 32 41 2 2" xfId="27793" xr:uid="{00000000-0005-0000-0000-000026C20000}"/>
    <cellStyle name="Normal 95 32 41 2 2 2" xfId="58129" xr:uid="{00000000-0005-0000-0000-000027C20000}"/>
    <cellStyle name="Normal 95 32 41 2 3" xfId="47031" xr:uid="{00000000-0005-0000-0000-000028C20000}"/>
    <cellStyle name="Normal 95 32 41 3" xfId="23767" xr:uid="{00000000-0005-0000-0000-000029C20000}"/>
    <cellStyle name="Normal 95 32 41 3 2" xfId="54177" xr:uid="{00000000-0005-0000-0000-00002AC20000}"/>
    <cellStyle name="Normal 95 32 41 4" xfId="31819" xr:uid="{00000000-0005-0000-0000-00002BC20000}"/>
    <cellStyle name="Normal 95 32 41 5" xfId="35848" xr:uid="{00000000-0005-0000-0000-00002CC20000}"/>
    <cellStyle name="Normal 95 32 41 6" xfId="43079" xr:uid="{00000000-0005-0000-0000-00002DC20000}"/>
    <cellStyle name="Normal 95 32 42" xfId="12485" xr:uid="{00000000-0005-0000-0000-00002EC20000}"/>
    <cellStyle name="Normal 95 32 42 2" xfId="16512" xr:uid="{00000000-0005-0000-0000-00002FC20000}"/>
    <cellStyle name="Normal 95 32 42 2 2" xfId="27846" xr:uid="{00000000-0005-0000-0000-000030C20000}"/>
    <cellStyle name="Normal 95 32 42 2 2 2" xfId="58182" xr:uid="{00000000-0005-0000-0000-000031C20000}"/>
    <cellStyle name="Normal 95 32 42 2 3" xfId="47084" xr:uid="{00000000-0005-0000-0000-000032C20000}"/>
    <cellStyle name="Normal 95 32 42 3" xfId="23820" xr:uid="{00000000-0005-0000-0000-000033C20000}"/>
    <cellStyle name="Normal 95 32 42 3 2" xfId="54230" xr:uid="{00000000-0005-0000-0000-000034C20000}"/>
    <cellStyle name="Normal 95 32 42 4" xfId="31872" xr:uid="{00000000-0005-0000-0000-000035C20000}"/>
    <cellStyle name="Normal 95 32 42 5" xfId="35901" xr:uid="{00000000-0005-0000-0000-000036C20000}"/>
    <cellStyle name="Normal 95 32 42 6" xfId="43132" xr:uid="{00000000-0005-0000-0000-000037C20000}"/>
    <cellStyle name="Normal 95 32 43" xfId="12538" xr:uid="{00000000-0005-0000-0000-000038C20000}"/>
    <cellStyle name="Normal 95 32 43 2" xfId="16565" xr:uid="{00000000-0005-0000-0000-000039C20000}"/>
    <cellStyle name="Normal 95 32 43 2 2" xfId="27899" xr:uid="{00000000-0005-0000-0000-00003AC20000}"/>
    <cellStyle name="Normal 95 32 43 2 2 2" xfId="58235" xr:uid="{00000000-0005-0000-0000-00003BC20000}"/>
    <cellStyle name="Normal 95 32 43 2 3" xfId="47137" xr:uid="{00000000-0005-0000-0000-00003CC20000}"/>
    <cellStyle name="Normal 95 32 43 3" xfId="23873" xr:uid="{00000000-0005-0000-0000-00003DC20000}"/>
    <cellStyle name="Normal 95 32 43 3 2" xfId="54283" xr:uid="{00000000-0005-0000-0000-00003EC20000}"/>
    <cellStyle name="Normal 95 32 43 4" xfId="31925" xr:uid="{00000000-0005-0000-0000-00003FC20000}"/>
    <cellStyle name="Normal 95 32 43 5" xfId="35954" xr:uid="{00000000-0005-0000-0000-000040C20000}"/>
    <cellStyle name="Normal 95 32 43 6" xfId="43185" xr:uid="{00000000-0005-0000-0000-000041C20000}"/>
    <cellStyle name="Normal 95 32 44" xfId="12591" xr:uid="{00000000-0005-0000-0000-000042C20000}"/>
    <cellStyle name="Normal 95 32 44 2" xfId="16618" xr:uid="{00000000-0005-0000-0000-000043C20000}"/>
    <cellStyle name="Normal 95 32 44 2 2" xfId="27952" xr:uid="{00000000-0005-0000-0000-000044C20000}"/>
    <cellStyle name="Normal 95 32 44 2 2 2" xfId="58288" xr:uid="{00000000-0005-0000-0000-000045C20000}"/>
    <cellStyle name="Normal 95 32 44 2 3" xfId="47190" xr:uid="{00000000-0005-0000-0000-000046C20000}"/>
    <cellStyle name="Normal 95 32 44 3" xfId="23926" xr:uid="{00000000-0005-0000-0000-000047C20000}"/>
    <cellStyle name="Normal 95 32 44 3 2" xfId="54336" xr:uid="{00000000-0005-0000-0000-000048C20000}"/>
    <cellStyle name="Normal 95 32 44 4" xfId="31978" xr:uid="{00000000-0005-0000-0000-000049C20000}"/>
    <cellStyle name="Normal 95 32 44 5" xfId="36007" xr:uid="{00000000-0005-0000-0000-00004AC20000}"/>
    <cellStyle name="Normal 95 32 44 6" xfId="43238" xr:uid="{00000000-0005-0000-0000-00004BC20000}"/>
    <cellStyle name="Normal 95 32 45" xfId="12644" xr:uid="{00000000-0005-0000-0000-00004CC20000}"/>
    <cellStyle name="Normal 95 32 45 2" xfId="16671" xr:uid="{00000000-0005-0000-0000-00004DC20000}"/>
    <cellStyle name="Normal 95 32 45 2 2" xfId="28005" xr:uid="{00000000-0005-0000-0000-00004EC20000}"/>
    <cellStyle name="Normal 95 32 45 2 2 2" xfId="58341" xr:uid="{00000000-0005-0000-0000-00004FC20000}"/>
    <cellStyle name="Normal 95 32 45 2 3" xfId="47243" xr:uid="{00000000-0005-0000-0000-000050C20000}"/>
    <cellStyle name="Normal 95 32 45 3" xfId="23979" xr:uid="{00000000-0005-0000-0000-000051C20000}"/>
    <cellStyle name="Normal 95 32 45 3 2" xfId="54389" xr:uid="{00000000-0005-0000-0000-000052C20000}"/>
    <cellStyle name="Normal 95 32 45 4" xfId="32031" xr:uid="{00000000-0005-0000-0000-000053C20000}"/>
    <cellStyle name="Normal 95 32 45 5" xfId="36060" xr:uid="{00000000-0005-0000-0000-000054C20000}"/>
    <cellStyle name="Normal 95 32 45 6" xfId="43291" xr:uid="{00000000-0005-0000-0000-000055C20000}"/>
    <cellStyle name="Normal 95 32 46" xfId="12696" xr:uid="{00000000-0005-0000-0000-000056C20000}"/>
    <cellStyle name="Normal 95 32 46 2" xfId="16723" xr:uid="{00000000-0005-0000-0000-000057C20000}"/>
    <cellStyle name="Normal 95 32 46 2 2" xfId="28057" xr:uid="{00000000-0005-0000-0000-000058C20000}"/>
    <cellStyle name="Normal 95 32 46 2 2 2" xfId="58393" xr:uid="{00000000-0005-0000-0000-000059C20000}"/>
    <cellStyle name="Normal 95 32 46 2 3" xfId="47295" xr:uid="{00000000-0005-0000-0000-00005AC20000}"/>
    <cellStyle name="Normal 95 32 46 3" xfId="24031" xr:uid="{00000000-0005-0000-0000-00005BC20000}"/>
    <cellStyle name="Normal 95 32 46 3 2" xfId="54441" xr:uid="{00000000-0005-0000-0000-00005CC20000}"/>
    <cellStyle name="Normal 95 32 46 4" xfId="32083" xr:uid="{00000000-0005-0000-0000-00005DC20000}"/>
    <cellStyle name="Normal 95 32 46 5" xfId="36112" xr:uid="{00000000-0005-0000-0000-00005EC20000}"/>
    <cellStyle name="Normal 95 32 46 6" xfId="43343" xr:uid="{00000000-0005-0000-0000-00005FC20000}"/>
    <cellStyle name="Normal 95 32 47" xfId="12748" xr:uid="{00000000-0005-0000-0000-000060C20000}"/>
    <cellStyle name="Normal 95 32 47 2" xfId="16775" xr:uid="{00000000-0005-0000-0000-000061C20000}"/>
    <cellStyle name="Normal 95 32 47 2 2" xfId="28109" xr:uid="{00000000-0005-0000-0000-000062C20000}"/>
    <cellStyle name="Normal 95 32 47 2 2 2" xfId="58445" xr:uid="{00000000-0005-0000-0000-000063C20000}"/>
    <cellStyle name="Normal 95 32 47 2 3" xfId="47347" xr:uid="{00000000-0005-0000-0000-000064C20000}"/>
    <cellStyle name="Normal 95 32 47 3" xfId="24083" xr:uid="{00000000-0005-0000-0000-000065C20000}"/>
    <cellStyle name="Normal 95 32 47 3 2" xfId="54493" xr:uid="{00000000-0005-0000-0000-000066C20000}"/>
    <cellStyle name="Normal 95 32 47 4" xfId="32135" xr:uid="{00000000-0005-0000-0000-000067C20000}"/>
    <cellStyle name="Normal 95 32 47 5" xfId="36164" xr:uid="{00000000-0005-0000-0000-000068C20000}"/>
    <cellStyle name="Normal 95 32 47 6" xfId="43395" xr:uid="{00000000-0005-0000-0000-000069C20000}"/>
    <cellStyle name="Normal 95 32 48" xfId="12797" xr:uid="{00000000-0005-0000-0000-00006AC20000}"/>
    <cellStyle name="Normal 95 32 48 2" xfId="16824" xr:uid="{00000000-0005-0000-0000-00006BC20000}"/>
    <cellStyle name="Normal 95 32 48 2 2" xfId="28158" xr:uid="{00000000-0005-0000-0000-00006CC20000}"/>
    <cellStyle name="Normal 95 32 48 2 2 2" xfId="58494" xr:uid="{00000000-0005-0000-0000-00006DC20000}"/>
    <cellStyle name="Normal 95 32 48 2 3" xfId="47396" xr:uid="{00000000-0005-0000-0000-00006EC20000}"/>
    <cellStyle name="Normal 95 32 48 3" xfId="24132" xr:uid="{00000000-0005-0000-0000-00006FC20000}"/>
    <cellStyle name="Normal 95 32 48 3 2" xfId="54542" xr:uid="{00000000-0005-0000-0000-000070C20000}"/>
    <cellStyle name="Normal 95 32 48 4" xfId="32184" xr:uid="{00000000-0005-0000-0000-000071C20000}"/>
    <cellStyle name="Normal 95 32 48 5" xfId="36213" xr:uid="{00000000-0005-0000-0000-000072C20000}"/>
    <cellStyle name="Normal 95 32 48 6" xfId="43444" xr:uid="{00000000-0005-0000-0000-000073C20000}"/>
    <cellStyle name="Normal 95 32 49" xfId="12824" xr:uid="{00000000-0005-0000-0000-000074C20000}"/>
    <cellStyle name="Normal 95 32 49 2" xfId="16851" xr:uid="{00000000-0005-0000-0000-000075C20000}"/>
    <cellStyle name="Normal 95 32 49 2 2" xfId="28185" xr:uid="{00000000-0005-0000-0000-000076C20000}"/>
    <cellStyle name="Normal 95 32 49 2 2 2" xfId="58521" xr:uid="{00000000-0005-0000-0000-000077C20000}"/>
    <cellStyle name="Normal 95 32 49 2 3" xfId="47423" xr:uid="{00000000-0005-0000-0000-000078C20000}"/>
    <cellStyle name="Normal 95 32 49 3" xfId="24159" xr:uid="{00000000-0005-0000-0000-000079C20000}"/>
    <cellStyle name="Normal 95 32 49 3 2" xfId="54569" xr:uid="{00000000-0005-0000-0000-00007AC20000}"/>
    <cellStyle name="Normal 95 32 49 4" xfId="32211" xr:uid="{00000000-0005-0000-0000-00007BC20000}"/>
    <cellStyle name="Normal 95 32 49 5" xfId="36240" xr:uid="{00000000-0005-0000-0000-00007CC20000}"/>
    <cellStyle name="Normal 95 32 49 6" xfId="43471" xr:uid="{00000000-0005-0000-0000-00007DC20000}"/>
    <cellStyle name="Normal 95 32 5" xfId="6314" xr:uid="{00000000-0005-0000-0000-00007EC20000}"/>
    <cellStyle name="Normal 95 32 5 2" xfId="7911" xr:uid="{00000000-0005-0000-0000-00007FC20000}"/>
    <cellStyle name="Normal 95 32 5 2 2" xfId="19335" xr:uid="{00000000-0005-0000-0000-000080C20000}"/>
    <cellStyle name="Normal 95 32 5 2 2 2" xfId="49838" xr:uid="{00000000-0005-0000-0000-000081C20000}"/>
    <cellStyle name="Normal 95 32 5 2 3" xfId="38740" xr:uid="{00000000-0005-0000-0000-000082C20000}"/>
    <cellStyle name="Normal 95 32 5 3" xfId="9556" xr:uid="{00000000-0005-0000-0000-000083C20000}"/>
    <cellStyle name="Normal 95 32 5 3 2" xfId="20957" xr:uid="{00000000-0005-0000-0000-000084C20000}"/>
    <cellStyle name="Normal 95 32 5 3 2 2" xfId="51367" xr:uid="{00000000-0005-0000-0000-000085C20000}"/>
    <cellStyle name="Normal 95 32 5 3 3" xfId="40269" xr:uid="{00000000-0005-0000-0000-000086C20000}"/>
    <cellStyle name="Normal 95 32 5 4" xfId="13649" xr:uid="{00000000-0005-0000-0000-000087C20000}"/>
    <cellStyle name="Normal 95 32 5 4 2" xfId="24983" xr:uid="{00000000-0005-0000-0000-000088C20000}"/>
    <cellStyle name="Normal 95 32 5 4 2 2" xfId="55319" xr:uid="{00000000-0005-0000-0000-000089C20000}"/>
    <cellStyle name="Normal 95 32 5 4 3" xfId="44221" xr:uid="{00000000-0005-0000-0000-00008AC20000}"/>
    <cellStyle name="Normal 95 32 5 5" xfId="17738" xr:uid="{00000000-0005-0000-0000-00008BC20000}"/>
    <cellStyle name="Normal 95 32 5 5 2" xfId="48241" xr:uid="{00000000-0005-0000-0000-00008CC20000}"/>
    <cellStyle name="Normal 95 32 5 6" xfId="29009" xr:uid="{00000000-0005-0000-0000-00008DC20000}"/>
    <cellStyle name="Normal 95 32 5 7" xfId="33038" xr:uid="{00000000-0005-0000-0000-00008EC20000}"/>
    <cellStyle name="Normal 95 32 5 8" xfId="37143" xr:uid="{00000000-0005-0000-0000-00008FC20000}"/>
    <cellStyle name="Normal 95 32 50" xfId="8857" xr:uid="{00000000-0005-0000-0000-000090C20000}"/>
    <cellStyle name="Normal 95 32 50 2" xfId="20288" xr:uid="{00000000-0005-0000-0000-000091C20000}"/>
    <cellStyle name="Normal 95 32 50 2 2" xfId="50698" xr:uid="{00000000-0005-0000-0000-000092C20000}"/>
    <cellStyle name="Normal 95 32 50 3" xfId="39600" xr:uid="{00000000-0005-0000-0000-000093C20000}"/>
    <cellStyle name="Normal 95 32 51" xfId="12980" xr:uid="{00000000-0005-0000-0000-000094C20000}"/>
    <cellStyle name="Normal 95 32 51 2" xfId="24314" xr:uid="{00000000-0005-0000-0000-000095C20000}"/>
    <cellStyle name="Normal 95 32 51 2 2" xfId="54650" xr:uid="{00000000-0005-0000-0000-000096C20000}"/>
    <cellStyle name="Normal 95 32 51 3" xfId="43552" xr:uid="{00000000-0005-0000-0000-000097C20000}"/>
    <cellStyle name="Normal 95 32 52" xfId="17007" xr:uid="{00000000-0005-0000-0000-000098C20000}"/>
    <cellStyle name="Normal 95 32 52 2" xfId="47510" xr:uid="{00000000-0005-0000-0000-000099C20000}"/>
    <cellStyle name="Normal 95 32 53" xfId="28340" xr:uid="{00000000-0005-0000-0000-00009AC20000}"/>
    <cellStyle name="Normal 95 32 54" xfId="32369" xr:uid="{00000000-0005-0000-0000-00009BC20000}"/>
    <cellStyle name="Normal 95 32 55" xfId="36325" xr:uid="{00000000-0005-0000-0000-00009CC20000}"/>
    <cellStyle name="Normal 95 32 56" xfId="36412" xr:uid="{00000000-0005-0000-0000-00009DC20000}"/>
    <cellStyle name="Normal 95 32 57" xfId="58676" xr:uid="{00000000-0005-0000-0000-00009EC20000}"/>
    <cellStyle name="Normal 95 32 6" xfId="6386" xr:uid="{00000000-0005-0000-0000-00009FC20000}"/>
    <cellStyle name="Normal 95 32 6 2" xfId="7983" xr:uid="{00000000-0005-0000-0000-0000A0C20000}"/>
    <cellStyle name="Normal 95 32 6 2 2" xfId="19407" xr:uid="{00000000-0005-0000-0000-0000A1C20000}"/>
    <cellStyle name="Normal 95 32 6 2 2 2" xfId="49910" xr:uid="{00000000-0005-0000-0000-0000A2C20000}"/>
    <cellStyle name="Normal 95 32 6 2 3" xfId="38812" xr:uid="{00000000-0005-0000-0000-0000A3C20000}"/>
    <cellStyle name="Normal 95 32 6 3" xfId="9629" xr:uid="{00000000-0005-0000-0000-0000A4C20000}"/>
    <cellStyle name="Normal 95 32 6 3 2" xfId="21029" xr:uid="{00000000-0005-0000-0000-0000A5C20000}"/>
    <cellStyle name="Normal 95 32 6 3 2 2" xfId="51439" xr:uid="{00000000-0005-0000-0000-0000A6C20000}"/>
    <cellStyle name="Normal 95 32 6 3 3" xfId="40341" xr:uid="{00000000-0005-0000-0000-0000A7C20000}"/>
    <cellStyle name="Normal 95 32 6 4" xfId="13721" xr:uid="{00000000-0005-0000-0000-0000A8C20000}"/>
    <cellStyle name="Normal 95 32 6 4 2" xfId="25055" xr:uid="{00000000-0005-0000-0000-0000A9C20000}"/>
    <cellStyle name="Normal 95 32 6 4 2 2" xfId="55391" xr:uid="{00000000-0005-0000-0000-0000AAC20000}"/>
    <cellStyle name="Normal 95 32 6 4 3" xfId="44293" xr:uid="{00000000-0005-0000-0000-0000ABC20000}"/>
    <cellStyle name="Normal 95 32 6 5" xfId="17810" xr:uid="{00000000-0005-0000-0000-0000ACC20000}"/>
    <cellStyle name="Normal 95 32 6 5 2" xfId="48313" xr:uid="{00000000-0005-0000-0000-0000ADC20000}"/>
    <cellStyle name="Normal 95 32 6 6" xfId="29081" xr:uid="{00000000-0005-0000-0000-0000AEC20000}"/>
    <cellStyle name="Normal 95 32 6 7" xfId="33110" xr:uid="{00000000-0005-0000-0000-0000AFC20000}"/>
    <cellStyle name="Normal 95 32 6 8" xfId="37215" xr:uid="{00000000-0005-0000-0000-0000B0C20000}"/>
    <cellStyle name="Normal 95 32 7" xfId="6458" xr:uid="{00000000-0005-0000-0000-0000B1C20000}"/>
    <cellStyle name="Normal 95 32 7 2" xfId="8055" xr:uid="{00000000-0005-0000-0000-0000B2C20000}"/>
    <cellStyle name="Normal 95 32 7 2 2" xfId="19479" xr:uid="{00000000-0005-0000-0000-0000B3C20000}"/>
    <cellStyle name="Normal 95 32 7 2 2 2" xfId="49982" xr:uid="{00000000-0005-0000-0000-0000B4C20000}"/>
    <cellStyle name="Normal 95 32 7 2 3" xfId="38884" xr:uid="{00000000-0005-0000-0000-0000B5C20000}"/>
    <cellStyle name="Normal 95 32 7 3" xfId="9702" xr:uid="{00000000-0005-0000-0000-0000B6C20000}"/>
    <cellStyle name="Normal 95 32 7 3 2" xfId="21101" xr:uid="{00000000-0005-0000-0000-0000B7C20000}"/>
    <cellStyle name="Normal 95 32 7 3 2 2" xfId="51511" xr:uid="{00000000-0005-0000-0000-0000B8C20000}"/>
    <cellStyle name="Normal 95 32 7 3 3" xfId="40413" xr:uid="{00000000-0005-0000-0000-0000B9C20000}"/>
    <cellStyle name="Normal 95 32 7 4" xfId="13793" xr:uid="{00000000-0005-0000-0000-0000BAC20000}"/>
    <cellStyle name="Normal 95 32 7 4 2" xfId="25127" xr:uid="{00000000-0005-0000-0000-0000BBC20000}"/>
    <cellStyle name="Normal 95 32 7 4 2 2" xfId="55463" xr:uid="{00000000-0005-0000-0000-0000BCC20000}"/>
    <cellStyle name="Normal 95 32 7 4 3" xfId="44365" xr:uid="{00000000-0005-0000-0000-0000BDC20000}"/>
    <cellStyle name="Normal 95 32 7 5" xfId="17882" xr:uid="{00000000-0005-0000-0000-0000BEC20000}"/>
    <cellStyle name="Normal 95 32 7 5 2" xfId="48385" xr:uid="{00000000-0005-0000-0000-0000BFC20000}"/>
    <cellStyle name="Normal 95 32 7 6" xfId="29153" xr:uid="{00000000-0005-0000-0000-0000C0C20000}"/>
    <cellStyle name="Normal 95 32 7 7" xfId="33182" xr:uid="{00000000-0005-0000-0000-0000C1C20000}"/>
    <cellStyle name="Normal 95 32 7 8" xfId="37287" xr:uid="{00000000-0005-0000-0000-0000C2C20000}"/>
    <cellStyle name="Normal 95 32 8" xfId="6529" xr:uid="{00000000-0005-0000-0000-0000C3C20000}"/>
    <cellStyle name="Normal 95 32 8 2" xfId="8126" xr:uid="{00000000-0005-0000-0000-0000C4C20000}"/>
    <cellStyle name="Normal 95 32 8 2 2" xfId="19550" xr:uid="{00000000-0005-0000-0000-0000C5C20000}"/>
    <cellStyle name="Normal 95 32 8 2 2 2" xfId="50053" xr:uid="{00000000-0005-0000-0000-0000C6C20000}"/>
    <cellStyle name="Normal 95 32 8 2 3" xfId="38955" xr:uid="{00000000-0005-0000-0000-0000C7C20000}"/>
    <cellStyle name="Normal 95 32 8 3" xfId="9775" xr:uid="{00000000-0005-0000-0000-0000C8C20000}"/>
    <cellStyle name="Normal 95 32 8 3 2" xfId="21173" xr:uid="{00000000-0005-0000-0000-0000C9C20000}"/>
    <cellStyle name="Normal 95 32 8 3 2 2" xfId="51583" xr:uid="{00000000-0005-0000-0000-0000CAC20000}"/>
    <cellStyle name="Normal 95 32 8 3 3" xfId="40485" xr:uid="{00000000-0005-0000-0000-0000CBC20000}"/>
    <cellStyle name="Normal 95 32 8 4" xfId="13865" xr:uid="{00000000-0005-0000-0000-0000CCC20000}"/>
    <cellStyle name="Normal 95 32 8 4 2" xfId="25199" xr:uid="{00000000-0005-0000-0000-0000CDC20000}"/>
    <cellStyle name="Normal 95 32 8 4 2 2" xfId="55535" xr:uid="{00000000-0005-0000-0000-0000CEC20000}"/>
    <cellStyle name="Normal 95 32 8 4 3" xfId="44437" xr:uid="{00000000-0005-0000-0000-0000CFC20000}"/>
    <cellStyle name="Normal 95 32 8 5" xfId="17953" xr:uid="{00000000-0005-0000-0000-0000D0C20000}"/>
    <cellStyle name="Normal 95 32 8 5 2" xfId="48456" xr:uid="{00000000-0005-0000-0000-0000D1C20000}"/>
    <cellStyle name="Normal 95 32 8 6" xfId="29225" xr:uid="{00000000-0005-0000-0000-0000D2C20000}"/>
    <cellStyle name="Normal 95 32 8 7" xfId="33254" xr:uid="{00000000-0005-0000-0000-0000D3C20000}"/>
    <cellStyle name="Normal 95 32 8 8" xfId="37358" xr:uid="{00000000-0005-0000-0000-0000D4C20000}"/>
    <cellStyle name="Normal 95 32 9" xfId="6600" xr:uid="{00000000-0005-0000-0000-0000D5C20000}"/>
    <cellStyle name="Normal 95 32 9 2" xfId="8197" xr:uid="{00000000-0005-0000-0000-0000D6C20000}"/>
    <cellStyle name="Normal 95 32 9 2 2" xfId="19621" xr:uid="{00000000-0005-0000-0000-0000D7C20000}"/>
    <cellStyle name="Normal 95 32 9 2 2 2" xfId="50124" xr:uid="{00000000-0005-0000-0000-0000D8C20000}"/>
    <cellStyle name="Normal 95 32 9 2 3" xfId="39026" xr:uid="{00000000-0005-0000-0000-0000D9C20000}"/>
    <cellStyle name="Normal 95 32 9 3" xfId="9848" xr:uid="{00000000-0005-0000-0000-0000DAC20000}"/>
    <cellStyle name="Normal 95 32 9 3 2" xfId="21245" xr:uid="{00000000-0005-0000-0000-0000DBC20000}"/>
    <cellStyle name="Normal 95 32 9 3 2 2" xfId="51655" xr:uid="{00000000-0005-0000-0000-0000DCC20000}"/>
    <cellStyle name="Normal 95 32 9 3 3" xfId="40557" xr:uid="{00000000-0005-0000-0000-0000DDC20000}"/>
    <cellStyle name="Normal 95 32 9 4" xfId="13937" xr:uid="{00000000-0005-0000-0000-0000DEC20000}"/>
    <cellStyle name="Normal 95 32 9 4 2" xfId="25271" xr:uid="{00000000-0005-0000-0000-0000DFC20000}"/>
    <cellStyle name="Normal 95 32 9 4 2 2" xfId="55607" xr:uid="{00000000-0005-0000-0000-0000E0C20000}"/>
    <cellStyle name="Normal 95 32 9 4 3" xfId="44509" xr:uid="{00000000-0005-0000-0000-0000E1C20000}"/>
    <cellStyle name="Normal 95 32 9 5" xfId="18024" xr:uid="{00000000-0005-0000-0000-0000E2C20000}"/>
    <cellStyle name="Normal 95 32 9 5 2" xfId="48527" xr:uid="{00000000-0005-0000-0000-0000E3C20000}"/>
    <cellStyle name="Normal 95 32 9 6" xfId="29297" xr:uid="{00000000-0005-0000-0000-0000E4C20000}"/>
    <cellStyle name="Normal 95 32 9 7" xfId="33326" xr:uid="{00000000-0005-0000-0000-0000E5C20000}"/>
    <cellStyle name="Normal 95 32 9 8" xfId="37429" xr:uid="{00000000-0005-0000-0000-0000E6C20000}"/>
    <cellStyle name="Normal 95 33" xfId="5530" xr:uid="{00000000-0005-0000-0000-0000E7C20000}"/>
    <cellStyle name="Normal 95 33 10" xfId="6662" xr:uid="{00000000-0005-0000-0000-0000E8C20000}"/>
    <cellStyle name="Normal 95 33 10 2" xfId="8259" xr:uid="{00000000-0005-0000-0000-0000E9C20000}"/>
    <cellStyle name="Normal 95 33 10 2 2" xfId="19683" xr:uid="{00000000-0005-0000-0000-0000EAC20000}"/>
    <cellStyle name="Normal 95 33 10 2 2 2" xfId="50186" xr:uid="{00000000-0005-0000-0000-0000EBC20000}"/>
    <cellStyle name="Normal 95 33 10 2 3" xfId="39088" xr:uid="{00000000-0005-0000-0000-0000ECC20000}"/>
    <cellStyle name="Normal 95 33 10 3" xfId="9922" xr:uid="{00000000-0005-0000-0000-0000EDC20000}"/>
    <cellStyle name="Normal 95 33 10 3 2" xfId="21318" xr:uid="{00000000-0005-0000-0000-0000EEC20000}"/>
    <cellStyle name="Normal 95 33 10 3 2 2" xfId="51728" xr:uid="{00000000-0005-0000-0000-0000EFC20000}"/>
    <cellStyle name="Normal 95 33 10 3 3" xfId="40630" xr:uid="{00000000-0005-0000-0000-0000F0C20000}"/>
    <cellStyle name="Normal 95 33 10 4" xfId="14010" xr:uid="{00000000-0005-0000-0000-0000F1C20000}"/>
    <cellStyle name="Normal 95 33 10 4 2" xfId="25344" xr:uid="{00000000-0005-0000-0000-0000F2C20000}"/>
    <cellStyle name="Normal 95 33 10 4 2 2" xfId="55680" xr:uid="{00000000-0005-0000-0000-0000F3C20000}"/>
    <cellStyle name="Normal 95 33 10 4 3" xfId="44582" xr:uid="{00000000-0005-0000-0000-0000F4C20000}"/>
    <cellStyle name="Normal 95 33 10 5" xfId="18086" xr:uid="{00000000-0005-0000-0000-0000F5C20000}"/>
    <cellStyle name="Normal 95 33 10 5 2" xfId="48589" xr:uid="{00000000-0005-0000-0000-0000F6C20000}"/>
    <cellStyle name="Normal 95 33 10 6" xfId="29370" xr:uid="{00000000-0005-0000-0000-0000F7C20000}"/>
    <cellStyle name="Normal 95 33 10 7" xfId="33399" xr:uid="{00000000-0005-0000-0000-0000F8C20000}"/>
    <cellStyle name="Normal 95 33 10 8" xfId="37491" xr:uid="{00000000-0005-0000-0000-0000F9C20000}"/>
    <cellStyle name="Normal 95 33 11" xfId="6723" xr:uid="{00000000-0005-0000-0000-0000FAC20000}"/>
    <cellStyle name="Normal 95 33 11 2" xfId="8320" xr:uid="{00000000-0005-0000-0000-0000FBC20000}"/>
    <cellStyle name="Normal 95 33 11 2 2" xfId="19744" xr:uid="{00000000-0005-0000-0000-0000FCC20000}"/>
    <cellStyle name="Normal 95 33 11 2 2 2" xfId="50247" xr:uid="{00000000-0005-0000-0000-0000FDC20000}"/>
    <cellStyle name="Normal 95 33 11 2 3" xfId="39149" xr:uid="{00000000-0005-0000-0000-0000FEC20000}"/>
    <cellStyle name="Normal 95 33 11 3" xfId="9995" xr:uid="{00000000-0005-0000-0000-0000FFC20000}"/>
    <cellStyle name="Normal 95 33 11 3 2" xfId="21390" xr:uid="{00000000-0005-0000-0000-000000C30000}"/>
    <cellStyle name="Normal 95 33 11 3 2 2" xfId="51800" xr:uid="{00000000-0005-0000-0000-000001C30000}"/>
    <cellStyle name="Normal 95 33 11 3 3" xfId="40702" xr:uid="{00000000-0005-0000-0000-000002C30000}"/>
    <cellStyle name="Normal 95 33 11 4" xfId="14082" xr:uid="{00000000-0005-0000-0000-000003C30000}"/>
    <cellStyle name="Normal 95 33 11 4 2" xfId="25416" xr:uid="{00000000-0005-0000-0000-000004C30000}"/>
    <cellStyle name="Normal 95 33 11 4 2 2" xfId="55752" xr:uid="{00000000-0005-0000-0000-000005C30000}"/>
    <cellStyle name="Normal 95 33 11 4 3" xfId="44654" xr:uid="{00000000-0005-0000-0000-000006C30000}"/>
    <cellStyle name="Normal 95 33 11 5" xfId="18147" xr:uid="{00000000-0005-0000-0000-000007C30000}"/>
    <cellStyle name="Normal 95 33 11 5 2" xfId="48650" xr:uid="{00000000-0005-0000-0000-000008C30000}"/>
    <cellStyle name="Normal 95 33 11 6" xfId="29442" xr:uid="{00000000-0005-0000-0000-000009C30000}"/>
    <cellStyle name="Normal 95 33 11 7" xfId="33471" xr:uid="{00000000-0005-0000-0000-00000AC30000}"/>
    <cellStyle name="Normal 95 33 11 8" xfId="37552" xr:uid="{00000000-0005-0000-0000-00000BC30000}"/>
    <cellStyle name="Normal 95 33 12" xfId="6774" xr:uid="{00000000-0005-0000-0000-00000CC30000}"/>
    <cellStyle name="Normal 95 33 12 2" xfId="8371" xr:uid="{00000000-0005-0000-0000-00000DC30000}"/>
    <cellStyle name="Normal 95 33 12 2 2" xfId="19795" xr:uid="{00000000-0005-0000-0000-00000EC30000}"/>
    <cellStyle name="Normal 95 33 12 2 2 2" xfId="50298" xr:uid="{00000000-0005-0000-0000-00000FC30000}"/>
    <cellStyle name="Normal 95 33 12 2 3" xfId="39200" xr:uid="{00000000-0005-0000-0000-000010C30000}"/>
    <cellStyle name="Normal 95 33 12 3" xfId="10060" xr:uid="{00000000-0005-0000-0000-000011C30000}"/>
    <cellStyle name="Normal 95 33 12 3 2" xfId="21454" xr:uid="{00000000-0005-0000-0000-000012C30000}"/>
    <cellStyle name="Normal 95 33 12 3 2 2" xfId="51864" xr:uid="{00000000-0005-0000-0000-000013C30000}"/>
    <cellStyle name="Normal 95 33 12 3 3" xfId="40766" xr:uid="{00000000-0005-0000-0000-000014C30000}"/>
    <cellStyle name="Normal 95 33 12 4" xfId="14146" xr:uid="{00000000-0005-0000-0000-000015C30000}"/>
    <cellStyle name="Normal 95 33 12 4 2" xfId="25480" xr:uid="{00000000-0005-0000-0000-000016C30000}"/>
    <cellStyle name="Normal 95 33 12 4 2 2" xfId="55816" xr:uid="{00000000-0005-0000-0000-000017C30000}"/>
    <cellStyle name="Normal 95 33 12 4 3" xfId="44718" xr:uid="{00000000-0005-0000-0000-000018C30000}"/>
    <cellStyle name="Normal 95 33 12 5" xfId="18198" xr:uid="{00000000-0005-0000-0000-000019C30000}"/>
    <cellStyle name="Normal 95 33 12 5 2" xfId="48701" xr:uid="{00000000-0005-0000-0000-00001AC30000}"/>
    <cellStyle name="Normal 95 33 12 6" xfId="29506" xr:uid="{00000000-0005-0000-0000-00001BC30000}"/>
    <cellStyle name="Normal 95 33 12 7" xfId="33535" xr:uid="{00000000-0005-0000-0000-00001CC30000}"/>
    <cellStyle name="Normal 95 33 12 8" xfId="37603" xr:uid="{00000000-0005-0000-0000-00001DC30000}"/>
    <cellStyle name="Normal 95 33 13" xfId="6825" xr:uid="{00000000-0005-0000-0000-00001EC30000}"/>
    <cellStyle name="Normal 95 33 13 2" xfId="8422" xr:uid="{00000000-0005-0000-0000-00001FC30000}"/>
    <cellStyle name="Normal 95 33 13 2 2" xfId="19846" xr:uid="{00000000-0005-0000-0000-000020C30000}"/>
    <cellStyle name="Normal 95 33 13 2 2 2" xfId="50349" xr:uid="{00000000-0005-0000-0000-000021C30000}"/>
    <cellStyle name="Normal 95 33 13 2 3" xfId="39251" xr:uid="{00000000-0005-0000-0000-000022C30000}"/>
    <cellStyle name="Normal 95 33 13 3" xfId="10125" xr:uid="{00000000-0005-0000-0000-000023C30000}"/>
    <cellStyle name="Normal 95 33 13 3 2" xfId="21518" xr:uid="{00000000-0005-0000-0000-000024C30000}"/>
    <cellStyle name="Normal 95 33 13 3 2 2" xfId="51928" xr:uid="{00000000-0005-0000-0000-000025C30000}"/>
    <cellStyle name="Normal 95 33 13 3 3" xfId="40830" xr:uid="{00000000-0005-0000-0000-000026C30000}"/>
    <cellStyle name="Normal 95 33 13 4" xfId="14210" xr:uid="{00000000-0005-0000-0000-000027C30000}"/>
    <cellStyle name="Normal 95 33 13 4 2" xfId="25544" xr:uid="{00000000-0005-0000-0000-000028C30000}"/>
    <cellStyle name="Normal 95 33 13 4 2 2" xfId="55880" xr:uid="{00000000-0005-0000-0000-000029C30000}"/>
    <cellStyle name="Normal 95 33 13 4 3" xfId="44782" xr:uid="{00000000-0005-0000-0000-00002AC30000}"/>
    <cellStyle name="Normal 95 33 13 5" xfId="18249" xr:uid="{00000000-0005-0000-0000-00002BC30000}"/>
    <cellStyle name="Normal 95 33 13 5 2" xfId="48752" xr:uid="{00000000-0005-0000-0000-00002CC30000}"/>
    <cellStyle name="Normal 95 33 13 6" xfId="29570" xr:uid="{00000000-0005-0000-0000-00002DC30000}"/>
    <cellStyle name="Normal 95 33 13 7" xfId="33599" xr:uid="{00000000-0005-0000-0000-00002EC30000}"/>
    <cellStyle name="Normal 95 33 13 8" xfId="37654" xr:uid="{00000000-0005-0000-0000-00002FC30000}"/>
    <cellStyle name="Normal 95 33 14" xfId="6876" xr:uid="{00000000-0005-0000-0000-000030C30000}"/>
    <cellStyle name="Normal 95 33 14 2" xfId="8473" xr:uid="{00000000-0005-0000-0000-000031C30000}"/>
    <cellStyle name="Normal 95 33 14 2 2" xfId="19897" xr:uid="{00000000-0005-0000-0000-000032C30000}"/>
    <cellStyle name="Normal 95 33 14 2 2 2" xfId="50400" xr:uid="{00000000-0005-0000-0000-000033C30000}"/>
    <cellStyle name="Normal 95 33 14 2 3" xfId="39302" xr:uid="{00000000-0005-0000-0000-000034C30000}"/>
    <cellStyle name="Normal 95 33 14 3" xfId="10187" xr:uid="{00000000-0005-0000-0000-000035C30000}"/>
    <cellStyle name="Normal 95 33 14 3 2" xfId="21579" xr:uid="{00000000-0005-0000-0000-000036C30000}"/>
    <cellStyle name="Normal 95 33 14 3 2 2" xfId="51989" xr:uid="{00000000-0005-0000-0000-000037C30000}"/>
    <cellStyle name="Normal 95 33 14 3 3" xfId="40891" xr:uid="{00000000-0005-0000-0000-000038C30000}"/>
    <cellStyle name="Normal 95 33 14 4" xfId="14271" xr:uid="{00000000-0005-0000-0000-000039C30000}"/>
    <cellStyle name="Normal 95 33 14 4 2" xfId="25605" xr:uid="{00000000-0005-0000-0000-00003AC30000}"/>
    <cellStyle name="Normal 95 33 14 4 2 2" xfId="55941" xr:uid="{00000000-0005-0000-0000-00003BC30000}"/>
    <cellStyle name="Normal 95 33 14 4 3" xfId="44843" xr:uid="{00000000-0005-0000-0000-00003CC30000}"/>
    <cellStyle name="Normal 95 33 14 5" xfId="18300" xr:uid="{00000000-0005-0000-0000-00003DC30000}"/>
    <cellStyle name="Normal 95 33 14 5 2" xfId="48803" xr:uid="{00000000-0005-0000-0000-00003EC30000}"/>
    <cellStyle name="Normal 95 33 14 6" xfId="29631" xr:uid="{00000000-0005-0000-0000-00003FC30000}"/>
    <cellStyle name="Normal 95 33 14 7" xfId="33660" xr:uid="{00000000-0005-0000-0000-000040C30000}"/>
    <cellStyle name="Normal 95 33 14 8" xfId="37705" xr:uid="{00000000-0005-0000-0000-000041C30000}"/>
    <cellStyle name="Normal 95 33 15" xfId="6927" xr:uid="{00000000-0005-0000-0000-000042C30000}"/>
    <cellStyle name="Normal 95 33 15 2" xfId="8524" xr:uid="{00000000-0005-0000-0000-000043C30000}"/>
    <cellStyle name="Normal 95 33 15 2 2" xfId="19948" xr:uid="{00000000-0005-0000-0000-000044C30000}"/>
    <cellStyle name="Normal 95 33 15 2 2 2" xfId="50451" xr:uid="{00000000-0005-0000-0000-000045C30000}"/>
    <cellStyle name="Normal 95 33 15 2 3" xfId="39353" xr:uid="{00000000-0005-0000-0000-000046C30000}"/>
    <cellStyle name="Normal 95 33 15 3" xfId="10249" xr:uid="{00000000-0005-0000-0000-000047C30000}"/>
    <cellStyle name="Normal 95 33 15 3 2" xfId="21640" xr:uid="{00000000-0005-0000-0000-000048C30000}"/>
    <cellStyle name="Normal 95 33 15 3 2 2" xfId="52050" xr:uid="{00000000-0005-0000-0000-000049C30000}"/>
    <cellStyle name="Normal 95 33 15 3 3" xfId="40952" xr:uid="{00000000-0005-0000-0000-00004AC30000}"/>
    <cellStyle name="Normal 95 33 15 4" xfId="14332" xr:uid="{00000000-0005-0000-0000-00004BC30000}"/>
    <cellStyle name="Normal 95 33 15 4 2" xfId="25666" xr:uid="{00000000-0005-0000-0000-00004CC30000}"/>
    <cellStyle name="Normal 95 33 15 4 2 2" xfId="56002" xr:uid="{00000000-0005-0000-0000-00004DC30000}"/>
    <cellStyle name="Normal 95 33 15 4 3" xfId="44904" xr:uid="{00000000-0005-0000-0000-00004EC30000}"/>
    <cellStyle name="Normal 95 33 15 5" xfId="18351" xr:uid="{00000000-0005-0000-0000-00004FC30000}"/>
    <cellStyle name="Normal 95 33 15 5 2" xfId="48854" xr:uid="{00000000-0005-0000-0000-000050C30000}"/>
    <cellStyle name="Normal 95 33 15 6" xfId="29692" xr:uid="{00000000-0005-0000-0000-000051C30000}"/>
    <cellStyle name="Normal 95 33 15 7" xfId="33721" xr:uid="{00000000-0005-0000-0000-000052C30000}"/>
    <cellStyle name="Normal 95 33 15 8" xfId="37756" xr:uid="{00000000-0005-0000-0000-000053C30000}"/>
    <cellStyle name="Normal 95 33 16" xfId="6976" xr:uid="{00000000-0005-0000-0000-000054C30000}"/>
    <cellStyle name="Normal 95 33 16 2" xfId="8573" xr:uid="{00000000-0005-0000-0000-000055C30000}"/>
    <cellStyle name="Normal 95 33 16 2 2" xfId="19997" xr:uid="{00000000-0005-0000-0000-000056C30000}"/>
    <cellStyle name="Normal 95 33 16 2 2 2" xfId="50500" xr:uid="{00000000-0005-0000-0000-000057C30000}"/>
    <cellStyle name="Normal 95 33 16 2 3" xfId="39402" xr:uid="{00000000-0005-0000-0000-000058C30000}"/>
    <cellStyle name="Normal 95 33 16 3" xfId="10303" xr:uid="{00000000-0005-0000-0000-000059C30000}"/>
    <cellStyle name="Normal 95 33 16 3 2" xfId="21693" xr:uid="{00000000-0005-0000-0000-00005AC30000}"/>
    <cellStyle name="Normal 95 33 16 3 2 2" xfId="52103" xr:uid="{00000000-0005-0000-0000-00005BC30000}"/>
    <cellStyle name="Normal 95 33 16 3 3" xfId="41005" xr:uid="{00000000-0005-0000-0000-00005CC30000}"/>
    <cellStyle name="Normal 95 33 16 4" xfId="14385" xr:uid="{00000000-0005-0000-0000-00005DC30000}"/>
    <cellStyle name="Normal 95 33 16 4 2" xfId="25719" xr:uid="{00000000-0005-0000-0000-00005EC30000}"/>
    <cellStyle name="Normal 95 33 16 4 2 2" xfId="56055" xr:uid="{00000000-0005-0000-0000-00005FC30000}"/>
    <cellStyle name="Normal 95 33 16 4 3" xfId="44957" xr:uid="{00000000-0005-0000-0000-000060C30000}"/>
    <cellStyle name="Normal 95 33 16 5" xfId="18400" xr:uid="{00000000-0005-0000-0000-000061C30000}"/>
    <cellStyle name="Normal 95 33 16 5 2" xfId="48903" xr:uid="{00000000-0005-0000-0000-000062C30000}"/>
    <cellStyle name="Normal 95 33 16 6" xfId="29745" xr:uid="{00000000-0005-0000-0000-000063C30000}"/>
    <cellStyle name="Normal 95 33 16 7" xfId="33774" xr:uid="{00000000-0005-0000-0000-000064C30000}"/>
    <cellStyle name="Normal 95 33 16 8" xfId="37805" xr:uid="{00000000-0005-0000-0000-000065C30000}"/>
    <cellStyle name="Normal 95 33 17" xfId="7025" xr:uid="{00000000-0005-0000-0000-000066C30000}"/>
    <cellStyle name="Normal 95 33 17 2" xfId="8622" xr:uid="{00000000-0005-0000-0000-000067C30000}"/>
    <cellStyle name="Normal 95 33 17 2 2" xfId="20046" xr:uid="{00000000-0005-0000-0000-000068C30000}"/>
    <cellStyle name="Normal 95 33 17 2 2 2" xfId="50549" xr:uid="{00000000-0005-0000-0000-000069C30000}"/>
    <cellStyle name="Normal 95 33 17 2 3" xfId="39451" xr:uid="{00000000-0005-0000-0000-00006AC30000}"/>
    <cellStyle name="Normal 95 33 17 3" xfId="10357" xr:uid="{00000000-0005-0000-0000-00006BC30000}"/>
    <cellStyle name="Normal 95 33 17 3 2" xfId="21746" xr:uid="{00000000-0005-0000-0000-00006CC30000}"/>
    <cellStyle name="Normal 95 33 17 3 2 2" xfId="52156" xr:uid="{00000000-0005-0000-0000-00006DC30000}"/>
    <cellStyle name="Normal 95 33 17 3 3" xfId="41058" xr:uid="{00000000-0005-0000-0000-00006EC30000}"/>
    <cellStyle name="Normal 95 33 17 4" xfId="14438" xr:uid="{00000000-0005-0000-0000-00006FC30000}"/>
    <cellStyle name="Normal 95 33 17 4 2" xfId="25772" xr:uid="{00000000-0005-0000-0000-000070C30000}"/>
    <cellStyle name="Normal 95 33 17 4 2 2" xfId="56108" xr:uid="{00000000-0005-0000-0000-000071C30000}"/>
    <cellStyle name="Normal 95 33 17 4 3" xfId="45010" xr:uid="{00000000-0005-0000-0000-000072C30000}"/>
    <cellStyle name="Normal 95 33 17 5" xfId="18449" xr:uid="{00000000-0005-0000-0000-000073C30000}"/>
    <cellStyle name="Normal 95 33 17 5 2" xfId="48952" xr:uid="{00000000-0005-0000-0000-000074C30000}"/>
    <cellStyle name="Normal 95 33 17 6" xfId="29798" xr:uid="{00000000-0005-0000-0000-000075C30000}"/>
    <cellStyle name="Normal 95 33 17 7" xfId="33827" xr:uid="{00000000-0005-0000-0000-000076C30000}"/>
    <cellStyle name="Normal 95 33 17 8" xfId="37854" xr:uid="{00000000-0005-0000-0000-000077C30000}"/>
    <cellStyle name="Normal 95 33 18" xfId="7072" xr:uid="{00000000-0005-0000-0000-000078C30000}"/>
    <cellStyle name="Normal 95 33 18 2" xfId="8669" xr:uid="{00000000-0005-0000-0000-000079C30000}"/>
    <cellStyle name="Normal 95 33 18 2 2" xfId="20093" xr:uid="{00000000-0005-0000-0000-00007AC30000}"/>
    <cellStyle name="Normal 95 33 18 2 2 2" xfId="50596" xr:uid="{00000000-0005-0000-0000-00007BC30000}"/>
    <cellStyle name="Normal 95 33 18 2 3" xfId="39498" xr:uid="{00000000-0005-0000-0000-00007CC30000}"/>
    <cellStyle name="Normal 95 33 18 3" xfId="10411" xr:uid="{00000000-0005-0000-0000-00007DC30000}"/>
    <cellStyle name="Normal 95 33 18 3 2" xfId="21799" xr:uid="{00000000-0005-0000-0000-00007EC30000}"/>
    <cellStyle name="Normal 95 33 18 3 2 2" xfId="52209" xr:uid="{00000000-0005-0000-0000-00007FC30000}"/>
    <cellStyle name="Normal 95 33 18 3 3" xfId="41111" xr:uid="{00000000-0005-0000-0000-000080C30000}"/>
    <cellStyle name="Normal 95 33 18 4" xfId="14491" xr:uid="{00000000-0005-0000-0000-000081C30000}"/>
    <cellStyle name="Normal 95 33 18 4 2" xfId="25825" xr:uid="{00000000-0005-0000-0000-000082C30000}"/>
    <cellStyle name="Normal 95 33 18 4 2 2" xfId="56161" xr:uid="{00000000-0005-0000-0000-000083C30000}"/>
    <cellStyle name="Normal 95 33 18 4 3" xfId="45063" xr:uid="{00000000-0005-0000-0000-000084C30000}"/>
    <cellStyle name="Normal 95 33 18 5" xfId="18496" xr:uid="{00000000-0005-0000-0000-000085C30000}"/>
    <cellStyle name="Normal 95 33 18 5 2" xfId="48999" xr:uid="{00000000-0005-0000-0000-000086C30000}"/>
    <cellStyle name="Normal 95 33 18 6" xfId="29851" xr:uid="{00000000-0005-0000-0000-000087C30000}"/>
    <cellStyle name="Normal 95 33 18 7" xfId="33880" xr:uid="{00000000-0005-0000-0000-000088C30000}"/>
    <cellStyle name="Normal 95 33 18 8" xfId="37901" xr:uid="{00000000-0005-0000-0000-000089C30000}"/>
    <cellStyle name="Normal 95 33 19" xfId="7096" xr:uid="{00000000-0005-0000-0000-00008AC30000}"/>
    <cellStyle name="Normal 95 33 19 2" xfId="8693" xr:uid="{00000000-0005-0000-0000-00008BC30000}"/>
    <cellStyle name="Normal 95 33 19 2 2" xfId="20117" xr:uid="{00000000-0005-0000-0000-00008CC30000}"/>
    <cellStyle name="Normal 95 33 19 2 2 2" xfId="50620" xr:uid="{00000000-0005-0000-0000-00008DC30000}"/>
    <cellStyle name="Normal 95 33 19 2 3" xfId="39522" xr:uid="{00000000-0005-0000-0000-00008EC30000}"/>
    <cellStyle name="Normal 95 33 19 3" xfId="10465" xr:uid="{00000000-0005-0000-0000-00008FC30000}"/>
    <cellStyle name="Normal 95 33 19 3 2" xfId="21852" xr:uid="{00000000-0005-0000-0000-000090C30000}"/>
    <cellStyle name="Normal 95 33 19 3 2 2" xfId="52262" xr:uid="{00000000-0005-0000-0000-000091C30000}"/>
    <cellStyle name="Normal 95 33 19 3 3" xfId="41164" xr:uid="{00000000-0005-0000-0000-000092C30000}"/>
    <cellStyle name="Normal 95 33 19 4" xfId="14544" xr:uid="{00000000-0005-0000-0000-000093C30000}"/>
    <cellStyle name="Normal 95 33 19 4 2" xfId="25878" xr:uid="{00000000-0005-0000-0000-000094C30000}"/>
    <cellStyle name="Normal 95 33 19 4 2 2" xfId="56214" xr:uid="{00000000-0005-0000-0000-000095C30000}"/>
    <cellStyle name="Normal 95 33 19 4 3" xfId="45116" xr:uid="{00000000-0005-0000-0000-000096C30000}"/>
    <cellStyle name="Normal 95 33 19 5" xfId="18520" xr:uid="{00000000-0005-0000-0000-000097C30000}"/>
    <cellStyle name="Normal 95 33 19 5 2" xfId="49023" xr:uid="{00000000-0005-0000-0000-000098C30000}"/>
    <cellStyle name="Normal 95 33 19 6" xfId="29904" xr:uid="{00000000-0005-0000-0000-000099C30000}"/>
    <cellStyle name="Normal 95 33 19 7" xfId="33933" xr:uid="{00000000-0005-0000-0000-00009AC30000}"/>
    <cellStyle name="Normal 95 33 19 8" xfId="37925" xr:uid="{00000000-0005-0000-0000-00009BC30000}"/>
    <cellStyle name="Normal 95 33 2" xfId="6090" xr:uid="{00000000-0005-0000-0000-00009CC30000}"/>
    <cellStyle name="Normal 95 33 2 2" xfId="7687" xr:uid="{00000000-0005-0000-0000-00009DC30000}"/>
    <cellStyle name="Normal 95 33 2 2 2" xfId="19111" xr:uid="{00000000-0005-0000-0000-00009EC30000}"/>
    <cellStyle name="Normal 95 33 2 2 2 2" xfId="49614" xr:uid="{00000000-0005-0000-0000-00009FC30000}"/>
    <cellStyle name="Normal 95 33 2 2 3" xfId="38516" xr:uid="{00000000-0005-0000-0000-0000A0C30000}"/>
    <cellStyle name="Normal 95 33 2 3" xfId="9317" xr:uid="{00000000-0005-0000-0000-0000A1C30000}"/>
    <cellStyle name="Normal 95 33 2 3 2" xfId="20720" xr:uid="{00000000-0005-0000-0000-0000A2C30000}"/>
    <cellStyle name="Normal 95 33 2 3 2 2" xfId="51130" xr:uid="{00000000-0005-0000-0000-0000A3C30000}"/>
    <cellStyle name="Normal 95 33 2 3 3" xfId="40032" xr:uid="{00000000-0005-0000-0000-0000A4C30000}"/>
    <cellStyle name="Normal 95 33 2 4" xfId="13412" xr:uid="{00000000-0005-0000-0000-0000A5C30000}"/>
    <cellStyle name="Normal 95 33 2 4 2" xfId="24746" xr:uid="{00000000-0005-0000-0000-0000A6C30000}"/>
    <cellStyle name="Normal 95 33 2 4 2 2" xfId="55082" xr:uid="{00000000-0005-0000-0000-0000A7C30000}"/>
    <cellStyle name="Normal 95 33 2 4 3" xfId="43984" xr:uid="{00000000-0005-0000-0000-0000A8C30000}"/>
    <cellStyle name="Normal 95 33 2 5" xfId="17514" xr:uid="{00000000-0005-0000-0000-0000A9C30000}"/>
    <cellStyle name="Normal 95 33 2 5 2" xfId="48017" xr:uid="{00000000-0005-0000-0000-0000AAC30000}"/>
    <cellStyle name="Normal 95 33 2 6" xfId="28772" xr:uid="{00000000-0005-0000-0000-0000ABC30000}"/>
    <cellStyle name="Normal 95 33 2 7" xfId="32801" xr:uid="{00000000-0005-0000-0000-0000ACC30000}"/>
    <cellStyle name="Normal 95 33 2 8" xfId="36919" xr:uid="{00000000-0005-0000-0000-0000ADC30000}"/>
    <cellStyle name="Normal 95 33 20" xfId="7181" xr:uid="{00000000-0005-0000-0000-0000AEC30000}"/>
    <cellStyle name="Normal 95 33 20 2" xfId="10519" xr:uid="{00000000-0005-0000-0000-0000AFC30000}"/>
    <cellStyle name="Normal 95 33 20 2 2" xfId="21905" xr:uid="{00000000-0005-0000-0000-0000B0C30000}"/>
    <cellStyle name="Normal 95 33 20 2 2 2" xfId="52315" xr:uid="{00000000-0005-0000-0000-0000B1C30000}"/>
    <cellStyle name="Normal 95 33 20 2 3" xfId="41217" xr:uid="{00000000-0005-0000-0000-0000B2C30000}"/>
    <cellStyle name="Normal 95 33 20 3" xfId="14597" xr:uid="{00000000-0005-0000-0000-0000B3C30000}"/>
    <cellStyle name="Normal 95 33 20 3 2" xfId="25931" xr:uid="{00000000-0005-0000-0000-0000B4C30000}"/>
    <cellStyle name="Normal 95 33 20 3 2 2" xfId="56267" xr:uid="{00000000-0005-0000-0000-0000B5C30000}"/>
    <cellStyle name="Normal 95 33 20 3 3" xfId="45169" xr:uid="{00000000-0005-0000-0000-0000B6C30000}"/>
    <cellStyle name="Normal 95 33 20 4" xfId="18605" xr:uid="{00000000-0005-0000-0000-0000B7C30000}"/>
    <cellStyle name="Normal 95 33 20 4 2" xfId="49108" xr:uid="{00000000-0005-0000-0000-0000B8C30000}"/>
    <cellStyle name="Normal 95 33 20 5" xfId="29957" xr:uid="{00000000-0005-0000-0000-0000B9C30000}"/>
    <cellStyle name="Normal 95 33 20 6" xfId="33986" xr:uid="{00000000-0005-0000-0000-0000BAC30000}"/>
    <cellStyle name="Normal 95 33 20 7" xfId="38010" xr:uid="{00000000-0005-0000-0000-0000BBC30000}"/>
    <cellStyle name="Normal 95 33 21" xfId="10573" xr:uid="{00000000-0005-0000-0000-0000BCC30000}"/>
    <cellStyle name="Normal 95 33 21 2" xfId="14650" xr:uid="{00000000-0005-0000-0000-0000BDC30000}"/>
    <cellStyle name="Normal 95 33 21 2 2" xfId="25984" xr:uid="{00000000-0005-0000-0000-0000BEC30000}"/>
    <cellStyle name="Normal 95 33 21 2 2 2" xfId="56320" xr:uid="{00000000-0005-0000-0000-0000BFC30000}"/>
    <cellStyle name="Normal 95 33 21 2 3" xfId="45222" xr:uid="{00000000-0005-0000-0000-0000C0C30000}"/>
    <cellStyle name="Normal 95 33 21 3" xfId="21958" xr:uid="{00000000-0005-0000-0000-0000C1C30000}"/>
    <cellStyle name="Normal 95 33 21 3 2" xfId="52368" xr:uid="{00000000-0005-0000-0000-0000C2C30000}"/>
    <cellStyle name="Normal 95 33 21 4" xfId="30010" xr:uid="{00000000-0005-0000-0000-0000C3C30000}"/>
    <cellStyle name="Normal 95 33 21 5" xfId="34039" xr:uid="{00000000-0005-0000-0000-0000C4C30000}"/>
    <cellStyle name="Normal 95 33 21 6" xfId="41270" xr:uid="{00000000-0005-0000-0000-0000C5C30000}"/>
    <cellStyle name="Normal 95 33 22" xfId="10623" xr:uid="{00000000-0005-0000-0000-0000C6C30000}"/>
    <cellStyle name="Normal 95 33 22 2" xfId="14699" xr:uid="{00000000-0005-0000-0000-0000C7C30000}"/>
    <cellStyle name="Normal 95 33 22 2 2" xfId="26033" xr:uid="{00000000-0005-0000-0000-0000C8C30000}"/>
    <cellStyle name="Normal 95 33 22 2 2 2" xfId="56369" xr:uid="{00000000-0005-0000-0000-0000C9C30000}"/>
    <cellStyle name="Normal 95 33 22 2 3" xfId="45271" xr:uid="{00000000-0005-0000-0000-0000CAC30000}"/>
    <cellStyle name="Normal 95 33 22 3" xfId="22007" xr:uid="{00000000-0005-0000-0000-0000CBC30000}"/>
    <cellStyle name="Normal 95 33 22 3 2" xfId="52417" xr:uid="{00000000-0005-0000-0000-0000CCC30000}"/>
    <cellStyle name="Normal 95 33 22 4" xfId="30059" xr:uid="{00000000-0005-0000-0000-0000CDC30000}"/>
    <cellStyle name="Normal 95 33 22 5" xfId="34088" xr:uid="{00000000-0005-0000-0000-0000CEC30000}"/>
    <cellStyle name="Normal 95 33 22 6" xfId="41319" xr:uid="{00000000-0005-0000-0000-0000CFC30000}"/>
    <cellStyle name="Normal 95 33 23" xfId="10673" xr:uid="{00000000-0005-0000-0000-0000D0C30000}"/>
    <cellStyle name="Normal 95 33 23 2" xfId="14748" xr:uid="{00000000-0005-0000-0000-0000D1C30000}"/>
    <cellStyle name="Normal 95 33 23 2 2" xfId="26082" xr:uid="{00000000-0005-0000-0000-0000D2C30000}"/>
    <cellStyle name="Normal 95 33 23 2 2 2" xfId="56418" xr:uid="{00000000-0005-0000-0000-0000D3C30000}"/>
    <cellStyle name="Normal 95 33 23 2 3" xfId="45320" xr:uid="{00000000-0005-0000-0000-0000D4C30000}"/>
    <cellStyle name="Normal 95 33 23 3" xfId="22056" xr:uid="{00000000-0005-0000-0000-0000D5C30000}"/>
    <cellStyle name="Normal 95 33 23 3 2" xfId="52466" xr:uid="{00000000-0005-0000-0000-0000D6C30000}"/>
    <cellStyle name="Normal 95 33 23 4" xfId="30108" xr:uid="{00000000-0005-0000-0000-0000D7C30000}"/>
    <cellStyle name="Normal 95 33 23 5" xfId="34137" xr:uid="{00000000-0005-0000-0000-0000D8C30000}"/>
    <cellStyle name="Normal 95 33 23 6" xfId="41368" xr:uid="{00000000-0005-0000-0000-0000D9C30000}"/>
    <cellStyle name="Normal 95 33 24" xfId="10721" xr:uid="{00000000-0005-0000-0000-0000DAC30000}"/>
    <cellStyle name="Normal 95 33 24 2" xfId="14796" xr:uid="{00000000-0005-0000-0000-0000DBC30000}"/>
    <cellStyle name="Normal 95 33 24 2 2" xfId="26130" xr:uid="{00000000-0005-0000-0000-0000DCC30000}"/>
    <cellStyle name="Normal 95 33 24 2 2 2" xfId="56466" xr:uid="{00000000-0005-0000-0000-0000DDC30000}"/>
    <cellStyle name="Normal 95 33 24 2 3" xfId="45368" xr:uid="{00000000-0005-0000-0000-0000DEC30000}"/>
    <cellStyle name="Normal 95 33 24 3" xfId="22104" xr:uid="{00000000-0005-0000-0000-0000DFC30000}"/>
    <cellStyle name="Normal 95 33 24 3 2" xfId="52514" xr:uid="{00000000-0005-0000-0000-0000E0C30000}"/>
    <cellStyle name="Normal 95 33 24 4" xfId="30156" xr:uid="{00000000-0005-0000-0000-0000E1C30000}"/>
    <cellStyle name="Normal 95 33 24 5" xfId="34185" xr:uid="{00000000-0005-0000-0000-0000E2C30000}"/>
    <cellStyle name="Normal 95 33 24 6" xfId="41416" xr:uid="{00000000-0005-0000-0000-0000E3C30000}"/>
    <cellStyle name="Normal 95 33 25" xfId="10738" xr:uid="{00000000-0005-0000-0000-0000E4C30000}"/>
    <cellStyle name="Normal 95 33 25 2" xfId="14813" xr:uid="{00000000-0005-0000-0000-0000E5C30000}"/>
    <cellStyle name="Normal 95 33 25 2 2" xfId="26147" xr:uid="{00000000-0005-0000-0000-0000E6C30000}"/>
    <cellStyle name="Normal 95 33 25 2 2 2" xfId="56483" xr:uid="{00000000-0005-0000-0000-0000E7C30000}"/>
    <cellStyle name="Normal 95 33 25 2 3" xfId="45385" xr:uid="{00000000-0005-0000-0000-0000E8C30000}"/>
    <cellStyle name="Normal 95 33 25 3" xfId="22121" xr:uid="{00000000-0005-0000-0000-0000E9C30000}"/>
    <cellStyle name="Normal 95 33 25 3 2" xfId="52531" xr:uid="{00000000-0005-0000-0000-0000EAC30000}"/>
    <cellStyle name="Normal 95 33 25 4" xfId="30173" xr:uid="{00000000-0005-0000-0000-0000EBC30000}"/>
    <cellStyle name="Normal 95 33 25 5" xfId="34202" xr:uid="{00000000-0005-0000-0000-0000ECC30000}"/>
    <cellStyle name="Normal 95 33 25 6" xfId="41433" xr:uid="{00000000-0005-0000-0000-0000EDC30000}"/>
    <cellStyle name="Normal 95 33 26" xfId="11304" xr:uid="{00000000-0005-0000-0000-0000EEC30000}"/>
    <cellStyle name="Normal 95 33 26 2" xfId="15331" xr:uid="{00000000-0005-0000-0000-0000EFC30000}"/>
    <cellStyle name="Normal 95 33 26 2 2" xfId="26665" xr:uid="{00000000-0005-0000-0000-0000F0C30000}"/>
    <cellStyle name="Normal 95 33 26 2 2 2" xfId="57001" xr:uid="{00000000-0005-0000-0000-0000F1C30000}"/>
    <cellStyle name="Normal 95 33 26 2 3" xfId="45903" xr:uid="{00000000-0005-0000-0000-0000F2C30000}"/>
    <cellStyle name="Normal 95 33 26 3" xfId="22639" xr:uid="{00000000-0005-0000-0000-0000F3C30000}"/>
    <cellStyle name="Normal 95 33 26 3 2" xfId="53049" xr:uid="{00000000-0005-0000-0000-0000F4C30000}"/>
    <cellStyle name="Normal 95 33 26 4" xfId="30691" xr:uid="{00000000-0005-0000-0000-0000F5C30000}"/>
    <cellStyle name="Normal 95 33 26 5" xfId="34720" xr:uid="{00000000-0005-0000-0000-0000F6C30000}"/>
    <cellStyle name="Normal 95 33 26 6" xfId="41951" xr:uid="{00000000-0005-0000-0000-0000F7C30000}"/>
    <cellStyle name="Normal 95 33 27" xfId="11382" xr:uid="{00000000-0005-0000-0000-0000F8C30000}"/>
    <cellStyle name="Normal 95 33 27 2" xfId="15409" xr:uid="{00000000-0005-0000-0000-0000F9C30000}"/>
    <cellStyle name="Normal 95 33 27 2 2" xfId="26743" xr:uid="{00000000-0005-0000-0000-0000FAC30000}"/>
    <cellStyle name="Normal 95 33 27 2 2 2" xfId="57079" xr:uid="{00000000-0005-0000-0000-0000FBC30000}"/>
    <cellStyle name="Normal 95 33 27 2 3" xfId="45981" xr:uid="{00000000-0005-0000-0000-0000FCC30000}"/>
    <cellStyle name="Normal 95 33 27 3" xfId="22717" xr:uid="{00000000-0005-0000-0000-0000FDC30000}"/>
    <cellStyle name="Normal 95 33 27 3 2" xfId="53127" xr:uid="{00000000-0005-0000-0000-0000FEC30000}"/>
    <cellStyle name="Normal 95 33 27 4" xfId="30769" xr:uid="{00000000-0005-0000-0000-0000FFC30000}"/>
    <cellStyle name="Normal 95 33 27 5" xfId="34798" xr:uid="{00000000-0005-0000-0000-000000C40000}"/>
    <cellStyle name="Normal 95 33 27 6" xfId="42029" xr:uid="{00000000-0005-0000-0000-000001C40000}"/>
    <cellStyle name="Normal 95 33 28" xfId="11457" xr:uid="{00000000-0005-0000-0000-000002C40000}"/>
    <cellStyle name="Normal 95 33 28 2" xfId="15484" xr:uid="{00000000-0005-0000-0000-000003C40000}"/>
    <cellStyle name="Normal 95 33 28 2 2" xfId="26818" xr:uid="{00000000-0005-0000-0000-000004C40000}"/>
    <cellStyle name="Normal 95 33 28 2 2 2" xfId="57154" xr:uid="{00000000-0005-0000-0000-000005C40000}"/>
    <cellStyle name="Normal 95 33 28 2 3" xfId="46056" xr:uid="{00000000-0005-0000-0000-000006C40000}"/>
    <cellStyle name="Normal 95 33 28 3" xfId="22792" xr:uid="{00000000-0005-0000-0000-000007C40000}"/>
    <cellStyle name="Normal 95 33 28 3 2" xfId="53202" xr:uid="{00000000-0005-0000-0000-000008C40000}"/>
    <cellStyle name="Normal 95 33 28 4" xfId="30844" xr:uid="{00000000-0005-0000-0000-000009C40000}"/>
    <cellStyle name="Normal 95 33 28 5" xfId="34873" xr:uid="{00000000-0005-0000-0000-00000AC40000}"/>
    <cellStyle name="Normal 95 33 28 6" xfId="42104" xr:uid="{00000000-0005-0000-0000-00000BC40000}"/>
    <cellStyle name="Normal 95 33 29" xfId="11535" xr:uid="{00000000-0005-0000-0000-00000CC40000}"/>
    <cellStyle name="Normal 95 33 29 2" xfId="15562" xr:uid="{00000000-0005-0000-0000-00000DC40000}"/>
    <cellStyle name="Normal 95 33 29 2 2" xfId="26896" xr:uid="{00000000-0005-0000-0000-00000EC40000}"/>
    <cellStyle name="Normal 95 33 29 2 2 2" xfId="57232" xr:uid="{00000000-0005-0000-0000-00000FC40000}"/>
    <cellStyle name="Normal 95 33 29 2 3" xfId="46134" xr:uid="{00000000-0005-0000-0000-000010C40000}"/>
    <cellStyle name="Normal 95 33 29 3" xfId="22870" xr:uid="{00000000-0005-0000-0000-000011C40000}"/>
    <cellStyle name="Normal 95 33 29 3 2" xfId="53280" xr:uid="{00000000-0005-0000-0000-000012C40000}"/>
    <cellStyle name="Normal 95 33 29 4" xfId="30922" xr:uid="{00000000-0005-0000-0000-000013C40000}"/>
    <cellStyle name="Normal 95 33 29 5" xfId="34951" xr:uid="{00000000-0005-0000-0000-000014C40000}"/>
    <cellStyle name="Normal 95 33 29 6" xfId="42182" xr:uid="{00000000-0005-0000-0000-000015C40000}"/>
    <cellStyle name="Normal 95 33 3" xfId="6165" xr:uid="{00000000-0005-0000-0000-000016C40000}"/>
    <cellStyle name="Normal 95 33 3 2" xfId="7762" xr:uid="{00000000-0005-0000-0000-000017C40000}"/>
    <cellStyle name="Normal 95 33 3 2 2" xfId="19186" xr:uid="{00000000-0005-0000-0000-000018C40000}"/>
    <cellStyle name="Normal 95 33 3 2 2 2" xfId="49689" xr:uid="{00000000-0005-0000-0000-000019C40000}"/>
    <cellStyle name="Normal 95 33 3 2 3" xfId="38591" xr:uid="{00000000-0005-0000-0000-00001AC40000}"/>
    <cellStyle name="Normal 95 33 3 3" xfId="9404" xr:uid="{00000000-0005-0000-0000-00001BC40000}"/>
    <cellStyle name="Normal 95 33 3 3 2" xfId="20807" xr:uid="{00000000-0005-0000-0000-00001CC40000}"/>
    <cellStyle name="Normal 95 33 3 3 2 2" xfId="51217" xr:uid="{00000000-0005-0000-0000-00001DC40000}"/>
    <cellStyle name="Normal 95 33 3 3 3" xfId="40119" xr:uid="{00000000-0005-0000-0000-00001EC40000}"/>
    <cellStyle name="Normal 95 33 3 4" xfId="13499" xr:uid="{00000000-0005-0000-0000-00001FC40000}"/>
    <cellStyle name="Normal 95 33 3 4 2" xfId="24833" xr:uid="{00000000-0005-0000-0000-000020C40000}"/>
    <cellStyle name="Normal 95 33 3 4 2 2" xfId="55169" xr:uid="{00000000-0005-0000-0000-000021C40000}"/>
    <cellStyle name="Normal 95 33 3 4 3" xfId="44071" xr:uid="{00000000-0005-0000-0000-000022C40000}"/>
    <cellStyle name="Normal 95 33 3 5" xfId="17589" xr:uid="{00000000-0005-0000-0000-000023C40000}"/>
    <cellStyle name="Normal 95 33 3 5 2" xfId="48092" xr:uid="{00000000-0005-0000-0000-000024C40000}"/>
    <cellStyle name="Normal 95 33 3 6" xfId="28859" xr:uid="{00000000-0005-0000-0000-000025C40000}"/>
    <cellStyle name="Normal 95 33 3 7" xfId="32888" xr:uid="{00000000-0005-0000-0000-000026C40000}"/>
    <cellStyle name="Normal 95 33 3 8" xfId="36994" xr:uid="{00000000-0005-0000-0000-000027C40000}"/>
    <cellStyle name="Normal 95 33 30" xfId="11613" xr:uid="{00000000-0005-0000-0000-000028C40000}"/>
    <cellStyle name="Normal 95 33 30 2" xfId="15640" xr:uid="{00000000-0005-0000-0000-000029C40000}"/>
    <cellStyle name="Normal 95 33 30 2 2" xfId="26974" xr:uid="{00000000-0005-0000-0000-00002AC40000}"/>
    <cellStyle name="Normal 95 33 30 2 2 2" xfId="57310" xr:uid="{00000000-0005-0000-0000-00002BC40000}"/>
    <cellStyle name="Normal 95 33 30 2 3" xfId="46212" xr:uid="{00000000-0005-0000-0000-00002CC40000}"/>
    <cellStyle name="Normal 95 33 30 3" xfId="22948" xr:uid="{00000000-0005-0000-0000-00002DC40000}"/>
    <cellStyle name="Normal 95 33 30 3 2" xfId="53358" xr:uid="{00000000-0005-0000-0000-00002EC40000}"/>
    <cellStyle name="Normal 95 33 30 4" xfId="31000" xr:uid="{00000000-0005-0000-0000-00002FC40000}"/>
    <cellStyle name="Normal 95 33 30 5" xfId="35029" xr:uid="{00000000-0005-0000-0000-000030C40000}"/>
    <cellStyle name="Normal 95 33 30 6" xfId="42260" xr:uid="{00000000-0005-0000-0000-000031C40000}"/>
    <cellStyle name="Normal 95 33 31" xfId="11691" xr:uid="{00000000-0005-0000-0000-000032C40000}"/>
    <cellStyle name="Normal 95 33 31 2" xfId="15718" xr:uid="{00000000-0005-0000-0000-000033C40000}"/>
    <cellStyle name="Normal 95 33 31 2 2" xfId="27052" xr:uid="{00000000-0005-0000-0000-000034C40000}"/>
    <cellStyle name="Normal 95 33 31 2 2 2" xfId="57388" xr:uid="{00000000-0005-0000-0000-000035C40000}"/>
    <cellStyle name="Normal 95 33 31 2 3" xfId="46290" xr:uid="{00000000-0005-0000-0000-000036C40000}"/>
    <cellStyle name="Normal 95 33 31 3" xfId="23026" xr:uid="{00000000-0005-0000-0000-000037C40000}"/>
    <cellStyle name="Normal 95 33 31 3 2" xfId="53436" xr:uid="{00000000-0005-0000-0000-000038C40000}"/>
    <cellStyle name="Normal 95 33 31 4" xfId="31078" xr:uid="{00000000-0005-0000-0000-000039C40000}"/>
    <cellStyle name="Normal 95 33 31 5" xfId="35107" xr:uid="{00000000-0005-0000-0000-00003AC40000}"/>
    <cellStyle name="Normal 95 33 31 6" xfId="42338" xr:uid="{00000000-0005-0000-0000-00003BC40000}"/>
    <cellStyle name="Normal 95 33 32" xfId="11769" xr:uid="{00000000-0005-0000-0000-00003CC40000}"/>
    <cellStyle name="Normal 95 33 32 2" xfId="15796" xr:uid="{00000000-0005-0000-0000-00003DC40000}"/>
    <cellStyle name="Normal 95 33 32 2 2" xfId="27130" xr:uid="{00000000-0005-0000-0000-00003EC40000}"/>
    <cellStyle name="Normal 95 33 32 2 2 2" xfId="57466" xr:uid="{00000000-0005-0000-0000-00003FC40000}"/>
    <cellStyle name="Normal 95 33 32 2 3" xfId="46368" xr:uid="{00000000-0005-0000-0000-000040C40000}"/>
    <cellStyle name="Normal 95 33 32 3" xfId="23104" xr:uid="{00000000-0005-0000-0000-000041C40000}"/>
    <cellStyle name="Normal 95 33 32 3 2" xfId="53514" xr:uid="{00000000-0005-0000-0000-000042C40000}"/>
    <cellStyle name="Normal 95 33 32 4" xfId="31156" xr:uid="{00000000-0005-0000-0000-000043C40000}"/>
    <cellStyle name="Normal 95 33 32 5" xfId="35185" xr:uid="{00000000-0005-0000-0000-000044C40000}"/>
    <cellStyle name="Normal 95 33 32 6" xfId="42416" xr:uid="{00000000-0005-0000-0000-000045C40000}"/>
    <cellStyle name="Normal 95 33 33" xfId="11847" xr:uid="{00000000-0005-0000-0000-000046C40000}"/>
    <cellStyle name="Normal 95 33 33 2" xfId="15874" xr:uid="{00000000-0005-0000-0000-000047C40000}"/>
    <cellStyle name="Normal 95 33 33 2 2" xfId="27208" xr:uid="{00000000-0005-0000-0000-000048C40000}"/>
    <cellStyle name="Normal 95 33 33 2 2 2" xfId="57544" xr:uid="{00000000-0005-0000-0000-000049C40000}"/>
    <cellStyle name="Normal 95 33 33 2 3" xfId="46446" xr:uid="{00000000-0005-0000-0000-00004AC40000}"/>
    <cellStyle name="Normal 95 33 33 3" xfId="23182" xr:uid="{00000000-0005-0000-0000-00004BC40000}"/>
    <cellStyle name="Normal 95 33 33 3 2" xfId="53592" xr:uid="{00000000-0005-0000-0000-00004CC40000}"/>
    <cellStyle name="Normal 95 33 33 4" xfId="31234" xr:uid="{00000000-0005-0000-0000-00004DC40000}"/>
    <cellStyle name="Normal 95 33 33 5" xfId="35263" xr:uid="{00000000-0005-0000-0000-00004EC40000}"/>
    <cellStyle name="Normal 95 33 33 6" xfId="42494" xr:uid="{00000000-0005-0000-0000-00004FC40000}"/>
    <cellStyle name="Normal 95 33 34" xfId="11925" xr:uid="{00000000-0005-0000-0000-000050C40000}"/>
    <cellStyle name="Normal 95 33 34 2" xfId="15952" xr:uid="{00000000-0005-0000-0000-000051C40000}"/>
    <cellStyle name="Normal 95 33 34 2 2" xfId="27286" xr:uid="{00000000-0005-0000-0000-000052C40000}"/>
    <cellStyle name="Normal 95 33 34 2 2 2" xfId="57622" xr:uid="{00000000-0005-0000-0000-000053C40000}"/>
    <cellStyle name="Normal 95 33 34 2 3" xfId="46524" xr:uid="{00000000-0005-0000-0000-000054C40000}"/>
    <cellStyle name="Normal 95 33 34 3" xfId="23260" xr:uid="{00000000-0005-0000-0000-000055C40000}"/>
    <cellStyle name="Normal 95 33 34 3 2" xfId="53670" xr:uid="{00000000-0005-0000-0000-000056C40000}"/>
    <cellStyle name="Normal 95 33 34 4" xfId="31312" xr:uid="{00000000-0005-0000-0000-000057C40000}"/>
    <cellStyle name="Normal 95 33 34 5" xfId="35341" xr:uid="{00000000-0005-0000-0000-000058C40000}"/>
    <cellStyle name="Normal 95 33 34 6" xfId="42572" xr:uid="{00000000-0005-0000-0000-000059C40000}"/>
    <cellStyle name="Normal 95 33 35" xfId="12003" xr:uid="{00000000-0005-0000-0000-00005AC40000}"/>
    <cellStyle name="Normal 95 33 35 2" xfId="16030" xr:uid="{00000000-0005-0000-0000-00005BC40000}"/>
    <cellStyle name="Normal 95 33 35 2 2" xfId="27364" xr:uid="{00000000-0005-0000-0000-00005CC40000}"/>
    <cellStyle name="Normal 95 33 35 2 2 2" xfId="57700" xr:uid="{00000000-0005-0000-0000-00005DC40000}"/>
    <cellStyle name="Normal 95 33 35 2 3" xfId="46602" xr:uid="{00000000-0005-0000-0000-00005EC40000}"/>
    <cellStyle name="Normal 95 33 35 3" xfId="23338" xr:uid="{00000000-0005-0000-0000-00005FC40000}"/>
    <cellStyle name="Normal 95 33 35 3 2" xfId="53748" xr:uid="{00000000-0005-0000-0000-000060C40000}"/>
    <cellStyle name="Normal 95 33 35 4" xfId="31390" xr:uid="{00000000-0005-0000-0000-000061C40000}"/>
    <cellStyle name="Normal 95 33 35 5" xfId="35419" xr:uid="{00000000-0005-0000-0000-000062C40000}"/>
    <cellStyle name="Normal 95 33 35 6" xfId="42650" xr:uid="{00000000-0005-0000-0000-000063C40000}"/>
    <cellStyle name="Normal 95 33 36" xfId="12080" xr:uid="{00000000-0005-0000-0000-000064C40000}"/>
    <cellStyle name="Normal 95 33 36 2" xfId="16107" xr:uid="{00000000-0005-0000-0000-000065C40000}"/>
    <cellStyle name="Normal 95 33 36 2 2" xfId="27441" xr:uid="{00000000-0005-0000-0000-000066C40000}"/>
    <cellStyle name="Normal 95 33 36 2 2 2" xfId="57777" xr:uid="{00000000-0005-0000-0000-000067C40000}"/>
    <cellStyle name="Normal 95 33 36 2 3" xfId="46679" xr:uid="{00000000-0005-0000-0000-000068C40000}"/>
    <cellStyle name="Normal 95 33 36 3" xfId="23415" xr:uid="{00000000-0005-0000-0000-000069C40000}"/>
    <cellStyle name="Normal 95 33 36 3 2" xfId="53825" xr:uid="{00000000-0005-0000-0000-00006AC40000}"/>
    <cellStyle name="Normal 95 33 36 4" xfId="31467" xr:uid="{00000000-0005-0000-0000-00006BC40000}"/>
    <cellStyle name="Normal 95 33 36 5" xfId="35496" xr:uid="{00000000-0005-0000-0000-00006CC40000}"/>
    <cellStyle name="Normal 95 33 36 6" xfId="42727" xr:uid="{00000000-0005-0000-0000-00006DC40000}"/>
    <cellStyle name="Normal 95 33 37" xfId="12157" xr:uid="{00000000-0005-0000-0000-00006EC40000}"/>
    <cellStyle name="Normal 95 33 37 2" xfId="16184" xr:uid="{00000000-0005-0000-0000-00006FC40000}"/>
    <cellStyle name="Normal 95 33 37 2 2" xfId="27518" xr:uid="{00000000-0005-0000-0000-000070C40000}"/>
    <cellStyle name="Normal 95 33 37 2 2 2" xfId="57854" xr:uid="{00000000-0005-0000-0000-000071C40000}"/>
    <cellStyle name="Normal 95 33 37 2 3" xfId="46756" xr:uid="{00000000-0005-0000-0000-000072C40000}"/>
    <cellStyle name="Normal 95 33 37 3" xfId="23492" xr:uid="{00000000-0005-0000-0000-000073C40000}"/>
    <cellStyle name="Normal 95 33 37 3 2" xfId="53902" xr:uid="{00000000-0005-0000-0000-000074C40000}"/>
    <cellStyle name="Normal 95 33 37 4" xfId="31544" xr:uid="{00000000-0005-0000-0000-000075C40000}"/>
    <cellStyle name="Normal 95 33 37 5" xfId="35573" xr:uid="{00000000-0005-0000-0000-000076C40000}"/>
    <cellStyle name="Normal 95 33 37 6" xfId="42804" xr:uid="{00000000-0005-0000-0000-000077C40000}"/>
    <cellStyle name="Normal 95 33 38" xfId="12230" xr:uid="{00000000-0005-0000-0000-000078C40000}"/>
    <cellStyle name="Normal 95 33 38 2" xfId="16257" xr:uid="{00000000-0005-0000-0000-000079C40000}"/>
    <cellStyle name="Normal 95 33 38 2 2" xfId="27591" xr:uid="{00000000-0005-0000-0000-00007AC40000}"/>
    <cellStyle name="Normal 95 33 38 2 2 2" xfId="57927" xr:uid="{00000000-0005-0000-0000-00007BC40000}"/>
    <cellStyle name="Normal 95 33 38 2 3" xfId="46829" xr:uid="{00000000-0005-0000-0000-00007CC40000}"/>
    <cellStyle name="Normal 95 33 38 3" xfId="23565" xr:uid="{00000000-0005-0000-0000-00007DC40000}"/>
    <cellStyle name="Normal 95 33 38 3 2" xfId="53975" xr:uid="{00000000-0005-0000-0000-00007EC40000}"/>
    <cellStyle name="Normal 95 33 38 4" xfId="31617" xr:uid="{00000000-0005-0000-0000-00007FC40000}"/>
    <cellStyle name="Normal 95 33 38 5" xfId="35646" xr:uid="{00000000-0005-0000-0000-000080C40000}"/>
    <cellStyle name="Normal 95 33 38 6" xfId="42877" xr:uid="{00000000-0005-0000-0000-000081C40000}"/>
    <cellStyle name="Normal 95 33 39" xfId="12303" xr:uid="{00000000-0005-0000-0000-000082C40000}"/>
    <cellStyle name="Normal 95 33 39 2" xfId="16330" xr:uid="{00000000-0005-0000-0000-000083C40000}"/>
    <cellStyle name="Normal 95 33 39 2 2" xfId="27664" xr:uid="{00000000-0005-0000-0000-000084C40000}"/>
    <cellStyle name="Normal 95 33 39 2 2 2" xfId="58000" xr:uid="{00000000-0005-0000-0000-000085C40000}"/>
    <cellStyle name="Normal 95 33 39 2 3" xfId="46902" xr:uid="{00000000-0005-0000-0000-000086C40000}"/>
    <cellStyle name="Normal 95 33 39 3" xfId="23638" xr:uid="{00000000-0005-0000-0000-000087C40000}"/>
    <cellStyle name="Normal 95 33 39 3 2" xfId="54048" xr:uid="{00000000-0005-0000-0000-000088C40000}"/>
    <cellStyle name="Normal 95 33 39 4" xfId="31690" xr:uid="{00000000-0005-0000-0000-000089C40000}"/>
    <cellStyle name="Normal 95 33 39 5" xfId="35719" xr:uid="{00000000-0005-0000-0000-00008AC40000}"/>
    <cellStyle name="Normal 95 33 39 6" xfId="42950" xr:uid="{00000000-0005-0000-0000-00008BC40000}"/>
    <cellStyle name="Normal 95 33 4" xfId="6240" xr:uid="{00000000-0005-0000-0000-00008CC40000}"/>
    <cellStyle name="Normal 95 33 4 2" xfId="7837" xr:uid="{00000000-0005-0000-0000-00008DC40000}"/>
    <cellStyle name="Normal 95 33 4 2 2" xfId="19261" xr:uid="{00000000-0005-0000-0000-00008EC40000}"/>
    <cellStyle name="Normal 95 33 4 2 2 2" xfId="49764" xr:uid="{00000000-0005-0000-0000-00008FC40000}"/>
    <cellStyle name="Normal 95 33 4 2 3" xfId="38666" xr:uid="{00000000-0005-0000-0000-000090C40000}"/>
    <cellStyle name="Normal 95 33 4 3" xfId="9480" xr:uid="{00000000-0005-0000-0000-000091C40000}"/>
    <cellStyle name="Normal 95 33 4 3 2" xfId="20882" xr:uid="{00000000-0005-0000-0000-000092C40000}"/>
    <cellStyle name="Normal 95 33 4 3 2 2" xfId="51292" xr:uid="{00000000-0005-0000-0000-000093C40000}"/>
    <cellStyle name="Normal 95 33 4 3 3" xfId="40194" xr:uid="{00000000-0005-0000-0000-000094C40000}"/>
    <cellStyle name="Normal 95 33 4 4" xfId="13574" xr:uid="{00000000-0005-0000-0000-000095C40000}"/>
    <cellStyle name="Normal 95 33 4 4 2" xfId="24908" xr:uid="{00000000-0005-0000-0000-000096C40000}"/>
    <cellStyle name="Normal 95 33 4 4 2 2" xfId="55244" xr:uid="{00000000-0005-0000-0000-000097C40000}"/>
    <cellStyle name="Normal 95 33 4 4 3" xfId="44146" xr:uid="{00000000-0005-0000-0000-000098C40000}"/>
    <cellStyle name="Normal 95 33 4 5" xfId="17664" xr:uid="{00000000-0005-0000-0000-000099C40000}"/>
    <cellStyle name="Normal 95 33 4 5 2" xfId="48167" xr:uid="{00000000-0005-0000-0000-00009AC40000}"/>
    <cellStyle name="Normal 95 33 4 6" xfId="28934" xr:uid="{00000000-0005-0000-0000-00009BC40000}"/>
    <cellStyle name="Normal 95 33 4 7" xfId="32963" xr:uid="{00000000-0005-0000-0000-00009CC40000}"/>
    <cellStyle name="Normal 95 33 4 8" xfId="37069" xr:uid="{00000000-0005-0000-0000-00009DC40000}"/>
    <cellStyle name="Normal 95 33 40" xfId="12368" xr:uid="{00000000-0005-0000-0000-00009EC40000}"/>
    <cellStyle name="Normal 95 33 40 2" xfId="16395" xr:uid="{00000000-0005-0000-0000-00009FC40000}"/>
    <cellStyle name="Normal 95 33 40 2 2" xfId="27729" xr:uid="{00000000-0005-0000-0000-0000A0C40000}"/>
    <cellStyle name="Normal 95 33 40 2 2 2" xfId="58065" xr:uid="{00000000-0005-0000-0000-0000A1C40000}"/>
    <cellStyle name="Normal 95 33 40 2 3" xfId="46967" xr:uid="{00000000-0005-0000-0000-0000A2C40000}"/>
    <cellStyle name="Normal 95 33 40 3" xfId="23703" xr:uid="{00000000-0005-0000-0000-0000A3C40000}"/>
    <cellStyle name="Normal 95 33 40 3 2" xfId="54113" xr:uid="{00000000-0005-0000-0000-0000A4C40000}"/>
    <cellStyle name="Normal 95 33 40 4" xfId="31755" xr:uid="{00000000-0005-0000-0000-0000A5C40000}"/>
    <cellStyle name="Normal 95 33 40 5" xfId="35784" xr:uid="{00000000-0005-0000-0000-0000A6C40000}"/>
    <cellStyle name="Normal 95 33 40 6" xfId="43015" xr:uid="{00000000-0005-0000-0000-0000A7C40000}"/>
    <cellStyle name="Normal 95 33 41" xfId="12433" xr:uid="{00000000-0005-0000-0000-0000A8C40000}"/>
    <cellStyle name="Normal 95 33 41 2" xfId="16460" xr:uid="{00000000-0005-0000-0000-0000A9C40000}"/>
    <cellStyle name="Normal 95 33 41 2 2" xfId="27794" xr:uid="{00000000-0005-0000-0000-0000AAC40000}"/>
    <cellStyle name="Normal 95 33 41 2 2 2" xfId="58130" xr:uid="{00000000-0005-0000-0000-0000ABC40000}"/>
    <cellStyle name="Normal 95 33 41 2 3" xfId="47032" xr:uid="{00000000-0005-0000-0000-0000ACC40000}"/>
    <cellStyle name="Normal 95 33 41 3" xfId="23768" xr:uid="{00000000-0005-0000-0000-0000ADC40000}"/>
    <cellStyle name="Normal 95 33 41 3 2" xfId="54178" xr:uid="{00000000-0005-0000-0000-0000AEC40000}"/>
    <cellStyle name="Normal 95 33 41 4" xfId="31820" xr:uid="{00000000-0005-0000-0000-0000AFC40000}"/>
    <cellStyle name="Normal 95 33 41 5" xfId="35849" xr:uid="{00000000-0005-0000-0000-0000B0C40000}"/>
    <cellStyle name="Normal 95 33 41 6" xfId="43080" xr:uid="{00000000-0005-0000-0000-0000B1C40000}"/>
    <cellStyle name="Normal 95 33 42" xfId="12486" xr:uid="{00000000-0005-0000-0000-0000B2C40000}"/>
    <cellStyle name="Normal 95 33 42 2" xfId="16513" xr:uid="{00000000-0005-0000-0000-0000B3C40000}"/>
    <cellStyle name="Normal 95 33 42 2 2" xfId="27847" xr:uid="{00000000-0005-0000-0000-0000B4C40000}"/>
    <cellStyle name="Normal 95 33 42 2 2 2" xfId="58183" xr:uid="{00000000-0005-0000-0000-0000B5C40000}"/>
    <cellStyle name="Normal 95 33 42 2 3" xfId="47085" xr:uid="{00000000-0005-0000-0000-0000B6C40000}"/>
    <cellStyle name="Normal 95 33 42 3" xfId="23821" xr:uid="{00000000-0005-0000-0000-0000B7C40000}"/>
    <cellStyle name="Normal 95 33 42 3 2" xfId="54231" xr:uid="{00000000-0005-0000-0000-0000B8C40000}"/>
    <cellStyle name="Normal 95 33 42 4" xfId="31873" xr:uid="{00000000-0005-0000-0000-0000B9C40000}"/>
    <cellStyle name="Normal 95 33 42 5" xfId="35902" xr:uid="{00000000-0005-0000-0000-0000BAC40000}"/>
    <cellStyle name="Normal 95 33 42 6" xfId="43133" xr:uid="{00000000-0005-0000-0000-0000BBC40000}"/>
    <cellStyle name="Normal 95 33 43" xfId="12539" xr:uid="{00000000-0005-0000-0000-0000BCC40000}"/>
    <cellStyle name="Normal 95 33 43 2" xfId="16566" xr:uid="{00000000-0005-0000-0000-0000BDC40000}"/>
    <cellStyle name="Normal 95 33 43 2 2" xfId="27900" xr:uid="{00000000-0005-0000-0000-0000BEC40000}"/>
    <cellStyle name="Normal 95 33 43 2 2 2" xfId="58236" xr:uid="{00000000-0005-0000-0000-0000BFC40000}"/>
    <cellStyle name="Normal 95 33 43 2 3" xfId="47138" xr:uid="{00000000-0005-0000-0000-0000C0C40000}"/>
    <cellStyle name="Normal 95 33 43 3" xfId="23874" xr:uid="{00000000-0005-0000-0000-0000C1C40000}"/>
    <cellStyle name="Normal 95 33 43 3 2" xfId="54284" xr:uid="{00000000-0005-0000-0000-0000C2C40000}"/>
    <cellStyle name="Normal 95 33 43 4" xfId="31926" xr:uid="{00000000-0005-0000-0000-0000C3C40000}"/>
    <cellStyle name="Normal 95 33 43 5" xfId="35955" xr:uid="{00000000-0005-0000-0000-0000C4C40000}"/>
    <cellStyle name="Normal 95 33 43 6" xfId="43186" xr:uid="{00000000-0005-0000-0000-0000C5C40000}"/>
    <cellStyle name="Normal 95 33 44" xfId="12592" xr:uid="{00000000-0005-0000-0000-0000C6C40000}"/>
    <cellStyle name="Normal 95 33 44 2" xfId="16619" xr:uid="{00000000-0005-0000-0000-0000C7C40000}"/>
    <cellStyle name="Normal 95 33 44 2 2" xfId="27953" xr:uid="{00000000-0005-0000-0000-0000C8C40000}"/>
    <cellStyle name="Normal 95 33 44 2 2 2" xfId="58289" xr:uid="{00000000-0005-0000-0000-0000C9C40000}"/>
    <cellStyle name="Normal 95 33 44 2 3" xfId="47191" xr:uid="{00000000-0005-0000-0000-0000CAC40000}"/>
    <cellStyle name="Normal 95 33 44 3" xfId="23927" xr:uid="{00000000-0005-0000-0000-0000CBC40000}"/>
    <cellStyle name="Normal 95 33 44 3 2" xfId="54337" xr:uid="{00000000-0005-0000-0000-0000CCC40000}"/>
    <cellStyle name="Normal 95 33 44 4" xfId="31979" xr:uid="{00000000-0005-0000-0000-0000CDC40000}"/>
    <cellStyle name="Normal 95 33 44 5" xfId="36008" xr:uid="{00000000-0005-0000-0000-0000CEC40000}"/>
    <cellStyle name="Normal 95 33 44 6" xfId="43239" xr:uid="{00000000-0005-0000-0000-0000CFC40000}"/>
    <cellStyle name="Normal 95 33 45" xfId="12645" xr:uid="{00000000-0005-0000-0000-0000D0C40000}"/>
    <cellStyle name="Normal 95 33 45 2" xfId="16672" xr:uid="{00000000-0005-0000-0000-0000D1C40000}"/>
    <cellStyle name="Normal 95 33 45 2 2" xfId="28006" xr:uid="{00000000-0005-0000-0000-0000D2C40000}"/>
    <cellStyle name="Normal 95 33 45 2 2 2" xfId="58342" xr:uid="{00000000-0005-0000-0000-0000D3C40000}"/>
    <cellStyle name="Normal 95 33 45 2 3" xfId="47244" xr:uid="{00000000-0005-0000-0000-0000D4C40000}"/>
    <cellStyle name="Normal 95 33 45 3" xfId="23980" xr:uid="{00000000-0005-0000-0000-0000D5C40000}"/>
    <cellStyle name="Normal 95 33 45 3 2" xfId="54390" xr:uid="{00000000-0005-0000-0000-0000D6C40000}"/>
    <cellStyle name="Normal 95 33 45 4" xfId="32032" xr:uid="{00000000-0005-0000-0000-0000D7C40000}"/>
    <cellStyle name="Normal 95 33 45 5" xfId="36061" xr:uid="{00000000-0005-0000-0000-0000D8C40000}"/>
    <cellStyle name="Normal 95 33 45 6" xfId="43292" xr:uid="{00000000-0005-0000-0000-0000D9C40000}"/>
    <cellStyle name="Normal 95 33 46" xfId="12697" xr:uid="{00000000-0005-0000-0000-0000DAC40000}"/>
    <cellStyle name="Normal 95 33 46 2" xfId="16724" xr:uid="{00000000-0005-0000-0000-0000DBC40000}"/>
    <cellStyle name="Normal 95 33 46 2 2" xfId="28058" xr:uid="{00000000-0005-0000-0000-0000DCC40000}"/>
    <cellStyle name="Normal 95 33 46 2 2 2" xfId="58394" xr:uid="{00000000-0005-0000-0000-0000DDC40000}"/>
    <cellStyle name="Normal 95 33 46 2 3" xfId="47296" xr:uid="{00000000-0005-0000-0000-0000DEC40000}"/>
    <cellStyle name="Normal 95 33 46 3" xfId="24032" xr:uid="{00000000-0005-0000-0000-0000DFC40000}"/>
    <cellStyle name="Normal 95 33 46 3 2" xfId="54442" xr:uid="{00000000-0005-0000-0000-0000E0C40000}"/>
    <cellStyle name="Normal 95 33 46 4" xfId="32084" xr:uid="{00000000-0005-0000-0000-0000E1C40000}"/>
    <cellStyle name="Normal 95 33 46 5" xfId="36113" xr:uid="{00000000-0005-0000-0000-0000E2C40000}"/>
    <cellStyle name="Normal 95 33 46 6" xfId="43344" xr:uid="{00000000-0005-0000-0000-0000E3C40000}"/>
    <cellStyle name="Normal 95 33 47" xfId="12749" xr:uid="{00000000-0005-0000-0000-0000E4C40000}"/>
    <cellStyle name="Normal 95 33 47 2" xfId="16776" xr:uid="{00000000-0005-0000-0000-0000E5C40000}"/>
    <cellStyle name="Normal 95 33 47 2 2" xfId="28110" xr:uid="{00000000-0005-0000-0000-0000E6C40000}"/>
    <cellStyle name="Normal 95 33 47 2 2 2" xfId="58446" xr:uid="{00000000-0005-0000-0000-0000E7C40000}"/>
    <cellStyle name="Normal 95 33 47 2 3" xfId="47348" xr:uid="{00000000-0005-0000-0000-0000E8C40000}"/>
    <cellStyle name="Normal 95 33 47 3" xfId="24084" xr:uid="{00000000-0005-0000-0000-0000E9C40000}"/>
    <cellStyle name="Normal 95 33 47 3 2" xfId="54494" xr:uid="{00000000-0005-0000-0000-0000EAC40000}"/>
    <cellStyle name="Normal 95 33 47 4" xfId="32136" xr:uid="{00000000-0005-0000-0000-0000EBC40000}"/>
    <cellStyle name="Normal 95 33 47 5" xfId="36165" xr:uid="{00000000-0005-0000-0000-0000ECC40000}"/>
    <cellStyle name="Normal 95 33 47 6" xfId="43396" xr:uid="{00000000-0005-0000-0000-0000EDC40000}"/>
    <cellStyle name="Normal 95 33 48" xfId="12798" xr:uid="{00000000-0005-0000-0000-0000EEC40000}"/>
    <cellStyle name="Normal 95 33 48 2" xfId="16825" xr:uid="{00000000-0005-0000-0000-0000EFC40000}"/>
    <cellStyle name="Normal 95 33 48 2 2" xfId="28159" xr:uid="{00000000-0005-0000-0000-0000F0C40000}"/>
    <cellStyle name="Normal 95 33 48 2 2 2" xfId="58495" xr:uid="{00000000-0005-0000-0000-0000F1C40000}"/>
    <cellStyle name="Normal 95 33 48 2 3" xfId="47397" xr:uid="{00000000-0005-0000-0000-0000F2C40000}"/>
    <cellStyle name="Normal 95 33 48 3" xfId="24133" xr:uid="{00000000-0005-0000-0000-0000F3C40000}"/>
    <cellStyle name="Normal 95 33 48 3 2" xfId="54543" xr:uid="{00000000-0005-0000-0000-0000F4C40000}"/>
    <cellStyle name="Normal 95 33 48 4" xfId="32185" xr:uid="{00000000-0005-0000-0000-0000F5C40000}"/>
    <cellStyle name="Normal 95 33 48 5" xfId="36214" xr:uid="{00000000-0005-0000-0000-0000F6C40000}"/>
    <cellStyle name="Normal 95 33 48 6" xfId="43445" xr:uid="{00000000-0005-0000-0000-0000F7C40000}"/>
    <cellStyle name="Normal 95 33 49" xfId="12825" xr:uid="{00000000-0005-0000-0000-0000F8C40000}"/>
    <cellStyle name="Normal 95 33 49 2" xfId="16852" xr:uid="{00000000-0005-0000-0000-0000F9C40000}"/>
    <cellStyle name="Normal 95 33 49 2 2" xfId="28186" xr:uid="{00000000-0005-0000-0000-0000FAC40000}"/>
    <cellStyle name="Normal 95 33 49 2 2 2" xfId="58522" xr:uid="{00000000-0005-0000-0000-0000FBC40000}"/>
    <cellStyle name="Normal 95 33 49 2 3" xfId="47424" xr:uid="{00000000-0005-0000-0000-0000FCC40000}"/>
    <cellStyle name="Normal 95 33 49 3" xfId="24160" xr:uid="{00000000-0005-0000-0000-0000FDC40000}"/>
    <cellStyle name="Normal 95 33 49 3 2" xfId="54570" xr:uid="{00000000-0005-0000-0000-0000FEC40000}"/>
    <cellStyle name="Normal 95 33 49 4" xfId="32212" xr:uid="{00000000-0005-0000-0000-0000FFC40000}"/>
    <cellStyle name="Normal 95 33 49 5" xfId="36241" xr:uid="{00000000-0005-0000-0000-000000C50000}"/>
    <cellStyle name="Normal 95 33 49 6" xfId="43472" xr:uid="{00000000-0005-0000-0000-000001C50000}"/>
    <cellStyle name="Normal 95 33 5" xfId="6315" xr:uid="{00000000-0005-0000-0000-000002C50000}"/>
    <cellStyle name="Normal 95 33 5 2" xfId="7912" xr:uid="{00000000-0005-0000-0000-000003C50000}"/>
    <cellStyle name="Normal 95 33 5 2 2" xfId="19336" xr:uid="{00000000-0005-0000-0000-000004C50000}"/>
    <cellStyle name="Normal 95 33 5 2 2 2" xfId="49839" xr:uid="{00000000-0005-0000-0000-000005C50000}"/>
    <cellStyle name="Normal 95 33 5 2 3" xfId="38741" xr:uid="{00000000-0005-0000-0000-000006C50000}"/>
    <cellStyle name="Normal 95 33 5 3" xfId="9557" xr:uid="{00000000-0005-0000-0000-000007C50000}"/>
    <cellStyle name="Normal 95 33 5 3 2" xfId="20958" xr:uid="{00000000-0005-0000-0000-000008C50000}"/>
    <cellStyle name="Normal 95 33 5 3 2 2" xfId="51368" xr:uid="{00000000-0005-0000-0000-000009C50000}"/>
    <cellStyle name="Normal 95 33 5 3 3" xfId="40270" xr:uid="{00000000-0005-0000-0000-00000AC50000}"/>
    <cellStyle name="Normal 95 33 5 4" xfId="13650" xr:uid="{00000000-0005-0000-0000-00000BC50000}"/>
    <cellStyle name="Normal 95 33 5 4 2" xfId="24984" xr:uid="{00000000-0005-0000-0000-00000CC50000}"/>
    <cellStyle name="Normal 95 33 5 4 2 2" xfId="55320" xr:uid="{00000000-0005-0000-0000-00000DC50000}"/>
    <cellStyle name="Normal 95 33 5 4 3" xfId="44222" xr:uid="{00000000-0005-0000-0000-00000EC50000}"/>
    <cellStyle name="Normal 95 33 5 5" xfId="17739" xr:uid="{00000000-0005-0000-0000-00000FC50000}"/>
    <cellStyle name="Normal 95 33 5 5 2" xfId="48242" xr:uid="{00000000-0005-0000-0000-000010C50000}"/>
    <cellStyle name="Normal 95 33 5 6" xfId="29010" xr:uid="{00000000-0005-0000-0000-000011C50000}"/>
    <cellStyle name="Normal 95 33 5 7" xfId="33039" xr:uid="{00000000-0005-0000-0000-000012C50000}"/>
    <cellStyle name="Normal 95 33 5 8" xfId="37144" xr:uid="{00000000-0005-0000-0000-000013C50000}"/>
    <cellStyle name="Normal 95 33 50" xfId="8858" xr:uid="{00000000-0005-0000-0000-000014C50000}"/>
    <cellStyle name="Normal 95 33 50 2" xfId="20289" xr:uid="{00000000-0005-0000-0000-000015C50000}"/>
    <cellStyle name="Normal 95 33 50 2 2" xfId="50699" xr:uid="{00000000-0005-0000-0000-000016C50000}"/>
    <cellStyle name="Normal 95 33 50 3" xfId="39601" xr:uid="{00000000-0005-0000-0000-000017C50000}"/>
    <cellStyle name="Normal 95 33 51" xfId="12981" xr:uid="{00000000-0005-0000-0000-000018C50000}"/>
    <cellStyle name="Normal 95 33 51 2" xfId="24315" xr:uid="{00000000-0005-0000-0000-000019C50000}"/>
    <cellStyle name="Normal 95 33 51 2 2" xfId="54651" xr:uid="{00000000-0005-0000-0000-00001AC50000}"/>
    <cellStyle name="Normal 95 33 51 3" xfId="43553" xr:uid="{00000000-0005-0000-0000-00001BC50000}"/>
    <cellStyle name="Normal 95 33 52" xfId="17008" xr:uid="{00000000-0005-0000-0000-00001CC50000}"/>
    <cellStyle name="Normal 95 33 52 2" xfId="47511" xr:uid="{00000000-0005-0000-0000-00001DC50000}"/>
    <cellStyle name="Normal 95 33 53" xfId="28341" xr:uid="{00000000-0005-0000-0000-00001EC50000}"/>
    <cellStyle name="Normal 95 33 54" xfId="32370" xr:uid="{00000000-0005-0000-0000-00001FC50000}"/>
    <cellStyle name="Normal 95 33 55" xfId="36326" xr:uid="{00000000-0005-0000-0000-000020C50000}"/>
    <cellStyle name="Normal 95 33 56" xfId="36413" xr:uid="{00000000-0005-0000-0000-000021C50000}"/>
    <cellStyle name="Normal 95 33 57" xfId="58677" xr:uid="{00000000-0005-0000-0000-000022C50000}"/>
    <cellStyle name="Normal 95 33 6" xfId="6387" xr:uid="{00000000-0005-0000-0000-000023C50000}"/>
    <cellStyle name="Normal 95 33 6 2" xfId="7984" xr:uid="{00000000-0005-0000-0000-000024C50000}"/>
    <cellStyle name="Normal 95 33 6 2 2" xfId="19408" xr:uid="{00000000-0005-0000-0000-000025C50000}"/>
    <cellStyle name="Normal 95 33 6 2 2 2" xfId="49911" xr:uid="{00000000-0005-0000-0000-000026C50000}"/>
    <cellStyle name="Normal 95 33 6 2 3" xfId="38813" xr:uid="{00000000-0005-0000-0000-000027C50000}"/>
    <cellStyle name="Normal 95 33 6 3" xfId="9630" xr:uid="{00000000-0005-0000-0000-000028C50000}"/>
    <cellStyle name="Normal 95 33 6 3 2" xfId="21030" xr:uid="{00000000-0005-0000-0000-000029C50000}"/>
    <cellStyle name="Normal 95 33 6 3 2 2" xfId="51440" xr:uid="{00000000-0005-0000-0000-00002AC50000}"/>
    <cellStyle name="Normal 95 33 6 3 3" xfId="40342" xr:uid="{00000000-0005-0000-0000-00002BC50000}"/>
    <cellStyle name="Normal 95 33 6 4" xfId="13722" xr:uid="{00000000-0005-0000-0000-00002CC50000}"/>
    <cellStyle name="Normal 95 33 6 4 2" xfId="25056" xr:uid="{00000000-0005-0000-0000-00002DC50000}"/>
    <cellStyle name="Normal 95 33 6 4 2 2" xfId="55392" xr:uid="{00000000-0005-0000-0000-00002EC50000}"/>
    <cellStyle name="Normal 95 33 6 4 3" xfId="44294" xr:uid="{00000000-0005-0000-0000-00002FC50000}"/>
    <cellStyle name="Normal 95 33 6 5" xfId="17811" xr:uid="{00000000-0005-0000-0000-000030C50000}"/>
    <cellStyle name="Normal 95 33 6 5 2" xfId="48314" xr:uid="{00000000-0005-0000-0000-000031C50000}"/>
    <cellStyle name="Normal 95 33 6 6" xfId="29082" xr:uid="{00000000-0005-0000-0000-000032C50000}"/>
    <cellStyle name="Normal 95 33 6 7" xfId="33111" xr:uid="{00000000-0005-0000-0000-000033C50000}"/>
    <cellStyle name="Normal 95 33 6 8" xfId="37216" xr:uid="{00000000-0005-0000-0000-000034C50000}"/>
    <cellStyle name="Normal 95 33 7" xfId="6459" xr:uid="{00000000-0005-0000-0000-000035C50000}"/>
    <cellStyle name="Normal 95 33 7 2" xfId="8056" xr:uid="{00000000-0005-0000-0000-000036C50000}"/>
    <cellStyle name="Normal 95 33 7 2 2" xfId="19480" xr:uid="{00000000-0005-0000-0000-000037C50000}"/>
    <cellStyle name="Normal 95 33 7 2 2 2" xfId="49983" xr:uid="{00000000-0005-0000-0000-000038C50000}"/>
    <cellStyle name="Normal 95 33 7 2 3" xfId="38885" xr:uid="{00000000-0005-0000-0000-000039C50000}"/>
    <cellStyle name="Normal 95 33 7 3" xfId="9703" xr:uid="{00000000-0005-0000-0000-00003AC50000}"/>
    <cellStyle name="Normal 95 33 7 3 2" xfId="21102" xr:uid="{00000000-0005-0000-0000-00003BC50000}"/>
    <cellStyle name="Normal 95 33 7 3 2 2" xfId="51512" xr:uid="{00000000-0005-0000-0000-00003CC50000}"/>
    <cellStyle name="Normal 95 33 7 3 3" xfId="40414" xr:uid="{00000000-0005-0000-0000-00003DC50000}"/>
    <cellStyle name="Normal 95 33 7 4" xfId="13794" xr:uid="{00000000-0005-0000-0000-00003EC50000}"/>
    <cellStyle name="Normal 95 33 7 4 2" xfId="25128" xr:uid="{00000000-0005-0000-0000-00003FC50000}"/>
    <cellStyle name="Normal 95 33 7 4 2 2" xfId="55464" xr:uid="{00000000-0005-0000-0000-000040C50000}"/>
    <cellStyle name="Normal 95 33 7 4 3" xfId="44366" xr:uid="{00000000-0005-0000-0000-000041C50000}"/>
    <cellStyle name="Normal 95 33 7 5" xfId="17883" xr:uid="{00000000-0005-0000-0000-000042C50000}"/>
    <cellStyle name="Normal 95 33 7 5 2" xfId="48386" xr:uid="{00000000-0005-0000-0000-000043C50000}"/>
    <cellStyle name="Normal 95 33 7 6" xfId="29154" xr:uid="{00000000-0005-0000-0000-000044C50000}"/>
    <cellStyle name="Normal 95 33 7 7" xfId="33183" xr:uid="{00000000-0005-0000-0000-000045C50000}"/>
    <cellStyle name="Normal 95 33 7 8" xfId="37288" xr:uid="{00000000-0005-0000-0000-000046C50000}"/>
    <cellStyle name="Normal 95 33 8" xfId="6530" xr:uid="{00000000-0005-0000-0000-000047C50000}"/>
    <cellStyle name="Normal 95 33 8 2" xfId="8127" xr:uid="{00000000-0005-0000-0000-000048C50000}"/>
    <cellStyle name="Normal 95 33 8 2 2" xfId="19551" xr:uid="{00000000-0005-0000-0000-000049C50000}"/>
    <cellStyle name="Normal 95 33 8 2 2 2" xfId="50054" xr:uid="{00000000-0005-0000-0000-00004AC50000}"/>
    <cellStyle name="Normal 95 33 8 2 3" xfId="38956" xr:uid="{00000000-0005-0000-0000-00004BC50000}"/>
    <cellStyle name="Normal 95 33 8 3" xfId="9776" xr:uid="{00000000-0005-0000-0000-00004CC50000}"/>
    <cellStyle name="Normal 95 33 8 3 2" xfId="21174" xr:uid="{00000000-0005-0000-0000-00004DC50000}"/>
    <cellStyle name="Normal 95 33 8 3 2 2" xfId="51584" xr:uid="{00000000-0005-0000-0000-00004EC50000}"/>
    <cellStyle name="Normal 95 33 8 3 3" xfId="40486" xr:uid="{00000000-0005-0000-0000-00004FC50000}"/>
    <cellStyle name="Normal 95 33 8 4" xfId="13866" xr:uid="{00000000-0005-0000-0000-000050C50000}"/>
    <cellStyle name="Normal 95 33 8 4 2" xfId="25200" xr:uid="{00000000-0005-0000-0000-000051C50000}"/>
    <cellStyle name="Normal 95 33 8 4 2 2" xfId="55536" xr:uid="{00000000-0005-0000-0000-000052C50000}"/>
    <cellStyle name="Normal 95 33 8 4 3" xfId="44438" xr:uid="{00000000-0005-0000-0000-000053C50000}"/>
    <cellStyle name="Normal 95 33 8 5" xfId="17954" xr:uid="{00000000-0005-0000-0000-000054C50000}"/>
    <cellStyle name="Normal 95 33 8 5 2" xfId="48457" xr:uid="{00000000-0005-0000-0000-000055C50000}"/>
    <cellStyle name="Normal 95 33 8 6" xfId="29226" xr:uid="{00000000-0005-0000-0000-000056C50000}"/>
    <cellStyle name="Normal 95 33 8 7" xfId="33255" xr:uid="{00000000-0005-0000-0000-000057C50000}"/>
    <cellStyle name="Normal 95 33 8 8" xfId="37359" xr:uid="{00000000-0005-0000-0000-000058C50000}"/>
    <cellStyle name="Normal 95 33 9" xfId="6601" xr:uid="{00000000-0005-0000-0000-000059C50000}"/>
    <cellStyle name="Normal 95 33 9 2" xfId="8198" xr:uid="{00000000-0005-0000-0000-00005AC50000}"/>
    <cellStyle name="Normal 95 33 9 2 2" xfId="19622" xr:uid="{00000000-0005-0000-0000-00005BC50000}"/>
    <cellStyle name="Normal 95 33 9 2 2 2" xfId="50125" xr:uid="{00000000-0005-0000-0000-00005CC50000}"/>
    <cellStyle name="Normal 95 33 9 2 3" xfId="39027" xr:uid="{00000000-0005-0000-0000-00005DC50000}"/>
    <cellStyle name="Normal 95 33 9 3" xfId="9849" xr:uid="{00000000-0005-0000-0000-00005EC50000}"/>
    <cellStyle name="Normal 95 33 9 3 2" xfId="21246" xr:uid="{00000000-0005-0000-0000-00005FC50000}"/>
    <cellStyle name="Normal 95 33 9 3 2 2" xfId="51656" xr:uid="{00000000-0005-0000-0000-000060C50000}"/>
    <cellStyle name="Normal 95 33 9 3 3" xfId="40558" xr:uid="{00000000-0005-0000-0000-000061C50000}"/>
    <cellStyle name="Normal 95 33 9 4" xfId="13938" xr:uid="{00000000-0005-0000-0000-000062C50000}"/>
    <cellStyle name="Normal 95 33 9 4 2" xfId="25272" xr:uid="{00000000-0005-0000-0000-000063C50000}"/>
    <cellStyle name="Normal 95 33 9 4 2 2" xfId="55608" xr:uid="{00000000-0005-0000-0000-000064C50000}"/>
    <cellStyle name="Normal 95 33 9 4 3" xfId="44510" xr:uid="{00000000-0005-0000-0000-000065C50000}"/>
    <cellStyle name="Normal 95 33 9 5" xfId="18025" xr:uid="{00000000-0005-0000-0000-000066C50000}"/>
    <cellStyle name="Normal 95 33 9 5 2" xfId="48528" xr:uid="{00000000-0005-0000-0000-000067C50000}"/>
    <cellStyle name="Normal 95 33 9 6" xfId="29298" xr:uid="{00000000-0005-0000-0000-000068C50000}"/>
    <cellStyle name="Normal 95 33 9 7" xfId="33327" xr:uid="{00000000-0005-0000-0000-000069C50000}"/>
    <cellStyle name="Normal 95 33 9 8" xfId="37430" xr:uid="{00000000-0005-0000-0000-00006AC50000}"/>
    <cellStyle name="Normal 95 34" xfId="5531" xr:uid="{00000000-0005-0000-0000-00006BC50000}"/>
    <cellStyle name="Normal 95 34 10" xfId="6663" xr:uid="{00000000-0005-0000-0000-00006CC50000}"/>
    <cellStyle name="Normal 95 34 10 2" xfId="8260" xr:uid="{00000000-0005-0000-0000-00006DC50000}"/>
    <cellStyle name="Normal 95 34 10 2 2" xfId="19684" xr:uid="{00000000-0005-0000-0000-00006EC50000}"/>
    <cellStyle name="Normal 95 34 10 2 2 2" xfId="50187" xr:uid="{00000000-0005-0000-0000-00006FC50000}"/>
    <cellStyle name="Normal 95 34 10 2 3" xfId="39089" xr:uid="{00000000-0005-0000-0000-000070C50000}"/>
    <cellStyle name="Normal 95 34 10 3" xfId="9923" xr:uid="{00000000-0005-0000-0000-000071C50000}"/>
    <cellStyle name="Normal 95 34 10 3 2" xfId="21319" xr:uid="{00000000-0005-0000-0000-000072C50000}"/>
    <cellStyle name="Normal 95 34 10 3 2 2" xfId="51729" xr:uid="{00000000-0005-0000-0000-000073C50000}"/>
    <cellStyle name="Normal 95 34 10 3 3" xfId="40631" xr:uid="{00000000-0005-0000-0000-000074C50000}"/>
    <cellStyle name="Normal 95 34 10 4" xfId="14011" xr:uid="{00000000-0005-0000-0000-000075C50000}"/>
    <cellStyle name="Normal 95 34 10 4 2" xfId="25345" xr:uid="{00000000-0005-0000-0000-000076C50000}"/>
    <cellStyle name="Normal 95 34 10 4 2 2" xfId="55681" xr:uid="{00000000-0005-0000-0000-000077C50000}"/>
    <cellStyle name="Normal 95 34 10 4 3" xfId="44583" xr:uid="{00000000-0005-0000-0000-000078C50000}"/>
    <cellStyle name="Normal 95 34 10 5" xfId="18087" xr:uid="{00000000-0005-0000-0000-000079C50000}"/>
    <cellStyle name="Normal 95 34 10 5 2" xfId="48590" xr:uid="{00000000-0005-0000-0000-00007AC50000}"/>
    <cellStyle name="Normal 95 34 10 6" xfId="29371" xr:uid="{00000000-0005-0000-0000-00007BC50000}"/>
    <cellStyle name="Normal 95 34 10 7" xfId="33400" xr:uid="{00000000-0005-0000-0000-00007CC50000}"/>
    <cellStyle name="Normal 95 34 10 8" xfId="37492" xr:uid="{00000000-0005-0000-0000-00007DC50000}"/>
    <cellStyle name="Normal 95 34 11" xfId="6724" xr:uid="{00000000-0005-0000-0000-00007EC50000}"/>
    <cellStyle name="Normal 95 34 11 2" xfId="8321" xr:uid="{00000000-0005-0000-0000-00007FC50000}"/>
    <cellStyle name="Normal 95 34 11 2 2" xfId="19745" xr:uid="{00000000-0005-0000-0000-000080C50000}"/>
    <cellStyle name="Normal 95 34 11 2 2 2" xfId="50248" xr:uid="{00000000-0005-0000-0000-000081C50000}"/>
    <cellStyle name="Normal 95 34 11 2 3" xfId="39150" xr:uid="{00000000-0005-0000-0000-000082C50000}"/>
    <cellStyle name="Normal 95 34 11 3" xfId="9996" xr:uid="{00000000-0005-0000-0000-000083C50000}"/>
    <cellStyle name="Normal 95 34 11 3 2" xfId="21391" xr:uid="{00000000-0005-0000-0000-000084C50000}"/>
    <cellStyle name="Normal 95 34 11 3 2 2" xfId="51801" xr:uid="{00000000-0005-0000-0000-000085C50000}"/>
    <cellStyle name="Normal 95 34 11 3 3" xfId="40703" xr:uid="{00000000-0005-0000-0000-000086C50000}"/>
    <cellStyle name="Normal 95 34 11 4" xfId="14083" xr:uid="{00000000-0005-0000-0000-000087C50000}"/>
    <cellStyle name="Normal 95 34 11 4 2" xfId="25417" xr:uid="{00000000-0005-0000-0000-000088C50000}"/>
    <cellStyle name="Normal 95 34 11 4 2 2" xfId="55753" xr:uid="{00000000-0005-0000-0000-000089C50000}"/>
    <cellStyle name="Normal 95 34 11 4 3" xfId="44655" xr:uid="{00000000-0005-0000-0000-00008AC50000}"/>
    <cellStyle name="Normal 95 34 11 5" xfId="18148" xr:uid="{00000000-0005-0000-0000-00008BC50000}"/>
    <cellStyle name="Normal 95 34 11 5 2" xfId="48651" xr:uid="{00000000-0005-0000-0000-00008CC50000}"/>
    <cellStyle name="Normal 95 34 11 6" xfId="29443" xr:uid="{00000000-0005-0000-0000-00008DC50000}"/>
    <cellStyle name="Normal 95 34 11 7" xfId="33472" xr:uid="{00000000-0005-0000-0000-00008EC50000}"/>
    <cellStyle name="Normal 95 34 11 8" xfId="37553" xr:uid="{00000000-0005-0000-0000-00008FC50000}"/>
    <cellStyle name="Normal 95 34 12" xfId="6775" xr:uid="{00000000-0005-0000-0000-000090C50000}"/>
    <cellStyle name="Normal 95 34 12 2" xfId="8372" xr:uid="{00000000-0005-0000-0000-000091C50000}"/>
    <cellStyle name="Normal 95 34 12 2 2" xfId="19796" xr:uid="{00000000-0005-0000-0000-000092C50000}"/>
    <cellStyle name="Normal 95 34 12 2 2 2" xfId="50299" xr:uid="{00000000-0005-0000-0000-000093C50000}"/>
    <cellStyle name="Normal 95 34 12 2 3" xfId="39201" xr:uid="{00000000-0005-0000-0000-000094C50000}"/>
    <cellStyle name="Normal 95 34 12 3" xfId="10061" xr:uid="{00000000-0005-0000-0000-000095C50000}"/>
    <cellStyle name="Normal 95 34 12 3 2" xfId="21455" xr:uid="{00000000-0005-0000-0000-000096C50000}"/>
    <cellStyle name="Normal 95 34 12 3 2 2" xfId="51865" xr:uid="{00000000-0005-0000-0000-000097C50000}"/>
    <cellStyle name="Normal 95 34 12 3 3" xfId="40767" xr:uid="{00000000-0005-0000-0000-000098C50000}"/>
    <cellStyle name="Normal 95 34 12 4" xfId="14147" xr:uid="{00000000-0005-0000-0000-000099C50000}"/>
    <cellStyle name="Normal 95 34 12 4 2" xfId="25481" xr:uid="{00000000-0005-0000-0000-00009AC50000}"/>
    <cellStyle name="Normal 95 34 12 4 2 2" xfId="55817" xr:uid="{00000000-0005-0000-0000-00009BC50000}"/>
    <cellStyle name="Normal 95 34 12 4 3" xfId="44719" xr:uid="{00000000-0005-0000-0000-00009CC50000}"/>
    <cellStyle name="Normal 95 34 12 5" xfId="18199" xr:uid="{00000000-0005-0000-0000-00009DC50000}"/>
    <cellStyle name="Normal 95 34 12 5 2" xfId="48702" xr:uid="{00000000-0005-0000-0000-00009EC50000}"/>
    <cellStyle name="Normal 95 34 12 6" xfId="29507" xr:uid="{00000000-0005-0000-0000-00009FC50000}"/>
    <cellStyle name="Normal 95 34 12 7" xfId="33536" xr:uid="{00000000-0005-0000-0000-0000A0C50000}"/>
    <cellStyle name="Normal 95 34 12 8" xfId="37604" xr:uid="{00000000-0005-0000-0000-0000A1C50000}"/>
    <cellStyle name="Normal 95 34 13" xfId="6826" xr:uid="{00000000-0005-0000-0000-0000A2C50000}"/>
    <cellStyle name="Normal 95 34 13 2" xfId="8423" xr:uid="{00000000-0005-0000-0000-0000A3C50000}"/>
    <cellStyle name="Normal 95 34 13 2 2" xfId="19847" xr:uid="{00000000-0005-0000-0000-0000A4C50000}"/>
    <cellStyle name="Normal 95 34 13 2 2 2" xfId="50350" xr:uid="{00000000-0005-0000-0000-0000A5C50000}"/>
    <cellStyle name="Normal 95 34 13 2 3" xfId="39252" xr:uid="{00000000-0005-0000-0000-0000A6C50000}"/>
    <cellStyle name="Normal 95 34 13 3" xfId="10126" xr:uid="{00000000-0005-0000-0000-0000A7C50000}"/>
    <cellStyle name="Normal 95 34 13 3 2" xfId="21519" xr:uid="{00000000-0005-0000-0000-0000A8C50000}"/>
    <cellStyle name="Normal 95 34 13 3 2 2" xfId="51929" xr:uid="{00000000-0005-0000-0000-0000A9C50000}"/>
    <cellStyle name="Normal 95 34 13 3 3" xfId="40831" xr:uid="{00000000-0005-0000-0000-0000AAC50000}"/>
    <cellStyle name="Normal 95 34 13 4" xfId="14211" xr:uid="{00000000-0005-0000-0000-0000ABC50000}"/>
    <cellStyle name="Normal 95 34 13 4 2" xfId="25545" xr:uid="{00000000-0005-0000-0000-0000ACC50000}"/>
    <cellStyle name="Normal 95 34 13 4 2 2" xfId="55881" xr:uid="{00000000-0005-0000-0000-0000ADC50000}"/>
    <cellStyle name="Normal 95 34 13 4 3" xfId="44783" xr:uid="{00000000-0005-0000-0000-0000AEC50000}"/>
    <cellStyle name="Normal 95 34 13 5" xfId="18250" xr:uid="{00000000-0005-0000-0000-0000AFC50000}"/>
    <cellStyle name="Normal 95 34 13 5 2" xfId="48753" xr:uid="{00000000-0005-0000-0000-0000B0C50000}"/>
    <cellStyle name="Normal 95 34 13 6" xfId="29571" xr:uid="{00000000-0005-0000-0000-0000B1C50000}"/>
    <cellStyle name="Normal 95 34 13 7" xfId="33600" xr:uid="{00000000-0005-0000-0000-0000B2C50000}"/>
    <cellStyle name="Normal 95 34 13 8" xfId="37655" xr:uid="{00000000-0005-0000-0000-0000B3C50000}"/>
    <cellStyle name="Normal 95 34 14" xfId="6877" xr:uid="{00000000-0005-0000-0000-0000B4C50000}"/>
    <cellStyle name="Normal 95 34 14 2" xfId="8474" xr:uid="{00000000-0005-0000-0000-0000B5C50000}"/>
    <cellStyle name="Normal 95 34 14 2 2" xfId="19898" xr:uid="{00000000-0005-0000-0000-0000B6C50000}"/>
    <cellStyle name="Normal 95 34 14 2 2 2" xfId="50401" xr:uid="{00000000-0005-0000-0000-0000B7C50000}"/>
    <cellStyle name="Normal 95 34 14 2 3" xfId="39303" xr:uid="{00000000-0005-0000-0000-0000B8C50000}"/>
    <cellStyle name="Normal 95 34 14 3" xfId="10188" xr:uid="{00000000-0005-0000-0000-0000B9C50000}"/>
    <cellStyle name="Normal 95 34 14 3 2" xfId="21580" xr:uid="{00000000-0005-0000-0000-0000BAC50000}"/>
    <cellStyle name="Normal 95 34 14 3 2 2" xfId="51990" xr:uid="{00000000-0005-0000-0000-0000BBC50000}"/>
    <cellStyle name="Normal 95 34 14 3 3" xfId="40892" xr:uid="{00000000-0005-0000-0000-0000BCC50000}"/>
    <cellStyle name="Normal 95 34 14 4" xfId="14272" xr:uid="{00000000-0005-0000-0000-0000BDC50000}"/>
    <cellStyle name="Normal 95 34 14 4 2" xfId="25606" xr:uid="{00000000-0005-0000-0000-0000BEC50000}"/>
    <cellStyle name="Normal 95 34 14 4 2 2" xfId="55942" xr:uid="{00000000-0005-0000-0000-0000BFC50000}"/>
    <cellStyle name="Normal 95 34 14 4 3" xfId="44844" xr:uid="{00000000-0005-0000-0000-0000C0C50000}"/>
    <cellStyle name="Normal 95 34 14 5" xfId="18301" xr:uid="{00000000-0005-0000-0000-0000C1C50000}"/>
    <cellStyle name="Normal 95 34 14 5 2" xfId="48804" xr:uid="{00000000-0005-0000-0000-0000C2C50000}"/>
    <cellStyle name="Normal 95 34 14 6" xfId="29632" xr:uid="{00000000-0005-0000-0000-0000C3C50000}"/>
    <cellStyle name="Normal 95 34 14 7" xfId="33661" xr:uid="{00000000-0005-0000-0000-0000C4C50000}"/>
    <cellStyle name="Normal 95 34 14 8" xfId="37706" xr:uid="{00000000-0005-0000-0000-0000C5C50000}"/>
    <cellStyle name="Normal 95 34 15" xfId="6928" xr:uid="{00000000-0005-0000-0000-0000C6C50000}"/>
    <cellStyle name="Normal 95 34 15 2" xfId="8525" xr:uid="{00000000-0005-0000-0000-0000C7C50000}"/>
    <cellStyle name="Normal 95 34 15 2 2" xfId="19949" xr:uid="{00000000-0005-0000-0000-0000C8C50000}"/>
    <cellStyle name="Normal 95 34 15 2 2 2" xfId="50452" xr:uid="{00000000-0005-0000-0000-0000C9C50000}"/>
    <cellStyle name="Normal 95 34 15 2 3" xfId="39354" xr:uid="{00000000-0005-0000-0000-0000CAC50000}"/>
    <cellStyle name="Normal 95 34 15 3" xfId="10250" xr:uid="{00000000-0005-0000-0000-0000CBC50000}"/>
    <cellStyle name="Normal 95 34 15 3 2" xfId="21641" xr:uid="{00000000-0005-0000-0000-0000CCC50000}"/>
    <cellStyle name="Normal 95 34 15 3 2 2" xfId="52051" xr:uid="{00000000-0005-0000-0000-0000CDC50000}"/>
    <cellStyle name="Normal 95 34 15 3 3" xfId="40953" xr:uid="{00000000-0005-0000-0000-0000CEC50000}"/>
    <cellStyle name="Normal 95 34 15 4" xfId="14333" xr:uid="{00000000-0005-0000-0000-0000CFC50000}"/>
    <cellStyle name="Normal 95 34 15 4 2" xfId="25667" xr:uid="{00000000-0005-0000-0000-0000D0C50000}"/>
    <cellStyle name="Normal 95 34 15 4 2 2" xfId="56003" xr:uid="{00000000-0005-0000-0000-0000D1C50000}"/>
    <cellStyle name="Normal 95 34 15 4 3" xfId="44905" xr:uid="{00000000-0005-0000-0000-0000D2C50000}"/>
    <cellStyle name="Normal 95 34 15 5" xfId="18352" xr:uid="{00000000-0005-0000-0000-0000D3C50000}"/>
    <cellStyle name="Normal 95 34 15 5 2" xfId="48855" xr:uid="{00000000-0005-0000-0000-0000D4C50000}"/>
    <cellStyle name="Normal 95 34 15 6" xfId="29693" xr:uid="{00000000-0005-0000-0000-0000D5C50000}"/>
    <cellStyle name="Normal 95 34 15 7" xfId="33722" xr:uid="{00000000-0005-0000-0000-0000D6C50000}"/>
    <cellStyle name="Normal 95 34 15 8" xfId="37757" xr:uid="{00000000-0005-0000-0000-0000D7C50000}"/>
    <cellStyle name="Normal 95 34 16" xfId="6977" xr:uid="{00000000-0005-0000-0000-0000D8C50000}"/>
    <cellStyle name="Normal 95 34 16 2" xfId="8574" xr:uid="{00000000-0005-0000-0000-0000D9C50000}"/>
    <cellStyle name="Normal 95 34 16 2 2" xfId="19998" xr:uid="{00000000-0005-0000-0000-0000DAC50000}"/>
    <cellStyle name="Normal 95 34 16 2 2 2" xfId="50501" xr:uid="{00000000-0005-0000-0000-0000DBC50000}"/>
    <cellStyle name="Normal 95 34 16 2 3" xfId="39403" xr:uid="{00000000-0005-0000-0000-0000DCC50000}"/>
    <cellStyle name="Normal 95 34 16 3" xfId="10304" xr:uid="{00000000-0005-0000-0000-0000DDC50000}"/>
    <cellStyle name="Normal 95 34 16 3 2" xfId="21694" xr:uid="{00000000-0005-0000-0000-0000DEC50000}"/>
    <cellStyle name="Normal 95 34 16 3 2 2" xfId="52104" xr:uid="{00000000-0005-0000-0000-0000DFC50000}"/>
    <cellStyle name="Normal 95 34 16 3 3" xfId="41006" xr:uid="{00000000-0005-0000-0000-0000E0C50000}"/>
    <cellStyle name="Normal 95 34 16 4" xfId="14386" xr:uid="{00000000-0005-0000-0000-0000E1C50000}"/>
    <cellStyle name="Normal 95 34 16 4 2" xfId="25720" xr:uid="{00000000-0005-0000-0000-0000E2C50000}"/>
    <cellStyle name="Normal 95 34 16 4 2 2" xfId="56056" xr:uid="{00000000-0005-0000-0000-0000E3C50000}"/>
    <cellStyle name="Normal 95 34 16 4 3" xfId="44958" xr:uid="{00000000-0005-0000-0000-0000E4C50000}"/>
    <cellStyle name="Normal 95 34 16 5" xfId="18401" xr:uid="{00000000-0005-0000-0000-0000E5C50000}"/>
    <cellStyle name="Normal 95 34 16 5 2" xfId="48904" xr:uid="{00000000-0005-0000-0000-0000E6C50000}"/>
    <cellStyle name="Normal 95 34 16 6" xfId="29746" xr:uid="{00000000-0005-0000-0000-0000E7C50000}"/>
    <cellStyle name="Normal 95 34 16 7" xfId="33775" xr:uid="{00000000-0005-0000-0000-0000E8C50000}"/>
    <cellStyle name="Normal 95 34 16 8" xfId="37806" xr:uid="{00000000-0005-0000-0000-0000E9C50000}"/>
    <cellStyle name="Normal 95 34 17" xfId="7026" xr:uid="{00000000-0005-0000-0000-0000EAC50000}"/>
    <cellStyle name="Normal 95 34 17 2" xfId="8623" xr:uid="{00000000-0005-0000-0000-0000EBC50000}"/>
    <cellStyle name="Normal 95 34 17 2 2" xfId="20047" xr:uid="{00000000-0005-0000-0000-0000ECC50000}"/>
    <cellStyle name="Normal 95 34 17 2 2 2" xfId="50550" xr:uid="{00000000-0005-0000-0000-0000EDC50000}"/>
    <cellStyle name="Normal 95 34 17 2 3" xfId="39452" xr:uid="{00000000-0005-0000-0000-0000EEC50000}"/>
    <cellStyle name="Normal 95 34 17 3" xfId="10358" xr:uid="{00000000-0005-0000-0000-0000EFC50000}"/>
    <cellStyle name="Normal 95 34 17 3 2" xfId="21747" xr:uid="{00000000-0005-0000-0000-0000F0C50000}"/>
    <cellStyle name="Normal 95 34 17 3 2 2" xfId="52157" xr:uid="{00000000-0005-0000-0000-0000F1C50000}"/>
    <cellStyle name="Normal 95 34 17 3 3" xfId="41059" xr:uid="{00000000-0005-0000-0000-0000F2C50000}"/>
    <cellStyle name="Normal 95 34 17 4" xfId="14439" xr:uid="{00000000-0005-0000-0000-0000F3C50000}"/>
    <cellStyle name="Normal 95 34 17 4 2" xfId="25773" xr:uid="{00000000-0005-0000-0000-0000F4C50000}"/>
    <cellStyle name="Normal 95 34 17 4 2 2" xfId="56109" xr:uid="{00000000-0005-0000-0000-0000F5C50000}"/>
    <cellStyle name="Normal 95 34 17 4 3" xfId="45011" xr:uid="{00000000-0005-0000-0000-0000F6C50000}"/>
    <cellStyle name="Normal 95 34 17 5" xfId="18450" xr:uid="{00000000-0005-0000-0000-0000F7C50000}"/>
    <cellStyle name="Normal 95 34 17 5 2" xfId="48953" xr:uid="{00000000-0005-0000-0000-0000F8C50000}"/>
    <cellStyle name="Normal 95 34 17 6" xfId="29799" xr:uid="{00000000-0005-0000-0000-0000F9C50000}"/>
    <cellStyle name="Normal 95 34 17 7" xfId="33828" xr:uid="{00000000-0005-0000-0000-0000FAC50000}"/>
    <cellStyle name="Normal 95 34 17 8" xfId="37855" xr:uid="{00000000-0005-0000-0000-0000FBC50000}"/>
    <cellStyle name="Normal 95 34 18" xfId="7073" xr:uid="{00000000-0005-0000-0000-0000FCC50000}"/>
    <cellStyle name="Normal 95 34 18 2" xfId="8670" xr:uid="{00000000-0005-0000-0000-0000FDC50000}"/>
    <cellStyle name="Normal 95 34 18 2 2" xfId="20094" xr:uid="{00000000-0005-0000-0000-0000FEC50000}"/>
    <cellStyle name="Normal 95 34 18 2 2 2" xfId="50597" xr:uid="{00000000-0005-0000-0000-0000FFC50000}"/>
    <cellStyle name="Normal 95 34 18 2 3" xfId="39499" xr:uid="{00000000-0005-0000-0000-000000C60000}"/>
    <cellStyle name="Normal 95 34 18 3" xfId="10412" xr:uid="{00000000-0005-0000-0000-000001C60000}"/>
    <cellStyle name="Normal 95 34 18 3 2" xfId="21800" xr:uid="{00000000-0005-0000-0000-000002C60000}"/>
    <cellStyle name="Normal 95 34 18 3 2 2" xfId="52210" xr:uid="{00000000-0005-0000-0000-000003C60000}"/>
    <cellStyle name="Normal 95 34 18 3 3" xfId="41112" xr:uid="{00000000-0005-0000-0000-000004C60000}"/>
    <cellStyle name="Normal 95 34 18 4" xfId="14492" xr:uid="{00000000-0005-0000-0000-000005C60000}"/>
    <cellStyle name="Normal 95 34 18 4 2" xfId="25826" xr:uid="{00000000-0005-0000-0000-000006C60000}"/>
    <cellStyle name="Normal 95 34 18 4 2 2" xfId="56162" xr:uid="{00000000-0005-0000-0000-000007C60000}"/>
    <cellStyle name="Normal 95 34 18 4 3" xfId="45064" xr:uid="{00000000-0005-0000-0000-000008C60000}"/>
    <cellStyle name="Normal 95 34 18 5" xfId="18497" xr:uid="{00000000-0005-0000-0000-000009C60000}"/>
    <cellStyle name="Normal 95 34 18 5 2" xfId="49000" xr:uid="{00000000-0005-0000-0000-00000AC60000}"/>
    <cellStyle name="Normal 95 34 18 6" xfId="29852" xr:uid="{00000000-0005-0000-0000-00000BC60000}"/>
    <cellStyle name="Normal 95 34 18 7" xfId="33881" xr:uid="{00000000-0005-0000-0000-00000CC60000}"/>
    <cellStyle name="Normal 95 34 18 8" xfId="37902" xr:uid="{00000000-0005-0000-0000-00000DC60000}"/>
    <cellStyle name="Normal 95 34 19" xfId="7097" xr:uid="{00000000-0005-0000-0000-00000EC60000}"/>
    <cellStyle name="Normal 95 34 19 2" xfId="8694" xr:uid="{00000000-0005-0000-0000-00000FC60000}"/>
    <cellStyle name="Normal 95 34 19 2 2" xfId="20118" xr:uid="{00000000-0005-0000-0000-000010C60000}"/>
    <cellStyle name="Normal 95 34 19 2 2 2" xfId="50621" xr:uid="{00000000-0005-0000-0000-000011C60000}"/>
    <cellStyle name="Normal 95 34 19 2 3" xfId="39523" xr:uid="{00000000-0005-0000-0000-000012C60000}"/>
    <cellStyle name="Normal 95 34 19 3" xfId="10466" xr:uid="{00000000-0005-0000-0000-000013C60000}"/>
    <cellStyle name="Normal 95 34 19 3 2" xfId="21853" xr:uid="{00000000-0005-0000-0000-000014C60000}"/>
    <cellStyle name="Normal 95 34 19 3 2 2" xfId="52263" xr:uid="{00000000-0005-0000-0000-000015C60000}"/>
    <cellStyle name="Normal 95 34 19 3 3" xfId="41165" xr:uid="{00000000-0005-0000-0000-000016C60000}"/>
    <cellStyle name="Normal 95 34 19 4" xfId="14545" xr:uid="{00000000-0005-0000-0000-000017C60000}"/>
    <cellStyle name="Normal 95 34 19 4 2" xfId="25879" xr:uid="{00000000-0005-0000-0000-000018C60000}"/>
    <cellStyle name="Normal 95 34 19 4 2 2" xfId="56215" xr:uid="{00000000-0005-0000-0000-000019C60000}"/>
    <cellStyle name="Normal 95 34 19 4 3" xfId="45117" xr:uid="{00000000-0005-0000-0000-00001AC60000}"/>
    <cellStyle name="Normal 95 34 19 5" xfId="18521" xr:uid="{00000000-0005-0000-0000-00001BC60000}"/>
    <cellStyle name="Normal 95 34 19 5 2" xfId="49024" xr:uid="{00000000-0005-0000-0000-00001CC60000}"/>
    <cellStyle name="Normal 95 34 19 6" xfId="29905" xr:uid="{00000000-0005-0000-0000-00001DC60000}"/>
    <cellStyle name="Normal 95 34 19 7" xfId="33934" xr:uid="{00000000-0005-0000-0000-00001EC60000}"/>
    <cellStyle name="Normal 95 34 19 8" xfId="37926" xr:uid="{00000000-0005-0000-0000-00001FC60000}"/>
    <cellStyle name="Normal 95 34 2" xfId="6091" xr:uid="{00000000-0005-0000-0000-000020C60000}"/>
    <cellStyle name="Normal 95 34 2 2" xfId="7688" xr:uid="{00000000-0005-0000-0000-000021C60000}"/>
    <cellStyle name="Normal 95 34 2 2 2" xfId="19112" xr:uid="{00000000-0005-0000-0000-000022C60000}"/>
    <cellStyle name="Normal 95 34 2 2 2 2" xfId="49615" xr:uid="{00000000-0005-0000-0000-000023C60000}"/>
    <cellStyle name="Normal 95 34 2 2 3" xfId="38517" xr:uid="{00000000-0005-0000-0000-000024C60000}"/>
    <cellStyle name="Normal 95 34 2 3" xfId="9318" xr:uid="{00000000-0005-0000-0000-000025C60000}"/>
    <cellStyle name="Normal 95 34 2 3 2" xfId="20721" xr:uid="{00000000-0005-0000-0000-000026C60000}"/>
    <cellStyle name="Normal 95 34 2 3 2 2" xfId="51131" xr:uid="{00000000-0005-0000-0000-000027C60000}"/>
    <cellStyle name="Normal 95 34 2 3 3" xfId="40033" xr:uid="{00000000-0005-0000-0000-000028C60000}"/>
    <cellStyle name="Normal 95 34 2 4" xfId="13413" xr:uid="{00000000-0005-0000-0000-000029C60000}"/>
    <cellStyle name="Normal 95 34 2 4 2" xfId="24747" xr:uid="{00000000-0005-0000-0000-00002AC60000}"/>
    <cellStyle name="Normal 95 34 2 4 2 2" xfId="55083" xr:uid="{00000000-0005-0000-0000-00002BC60000}"/>
    <cellStyle name="Normal 95 34 2 4 3" xfId="43985" xr:uid="{00000000-0005-0000-0000-00002CC60000}"/>
    <cellStyle name="Normal 95 34 2 5" xfId="17515" xr:uid="{00000000-0005-0000-0000-00002DC60000}"/>
    <cellStyle name="Normal 95 34 2 5 2" xfId="48018" xr:uid="{00000000-0005-0000-0000-00002EC60000}"/>
    <cellStyle name="Normal 95 34 2 6" xfId="28773" xr:uid="{00000000-0005-0000-0000-00002FC60000}"/>
    <cellStyle name="Normal 95 34 2 7" xfId="32802" xr:uid="{00000000-0005-0000-0000-000030C60000}"/>
    <cellStyle name="Normal 95 34 2 8" xfId="36920" xr:uid="{00000000-0005-0000-0000-000031C60000}"/>
    <cellStyle name="Normal 95 34 20" xfId="7182" xr:uid="{00000000-0005-0000-0000-000032C60000}"/>
    <cellStyle name="Normal 95 34 20 2" xfId="10520" xr:uid="{00000000-0005-0000-0000-000033C60000}"/>
    <cellStyle name="Normal 95 34 20 2 2" xfId="21906" xr:uid="{00000000-0005-0000-0000-000034C60000}"/>
    <cellStyle name="Normal 95 34 20 2 2 2" xfId="52316" xr:uid="{00000000-0005-0000-0000-000035C60000}"/>
    <cellStyle name="Normal 95 34 20 2 3" xfId="41218" xr:uid="{00000000-0005-0000-0000-000036C60000}"/>
    <cellStyle name="Normal 95 34 20 3" xfId="14598" xr:uid="{00000000-0005-0000-0000-000037C60000}"/>
    <cellStyle name="Normal 95 34 20 3 2" xfId="25932" xr:uid="{00000000-0005-0000-0000-000038C60000}"/>
    <cellStyle name="Normal 95 34 20 3 2 2" xfId="56268" xr:uid="{00000000-0005-0000-0000-000039C60000}"/>
    <cellStyle name="Normal 95 34 20 3 3" xfId="45170" xr:uid="{00000000-0005-0000-0000-00003AC60000}"/>
    <cellStyle name="Normal 95 34 20 4" xfId="18606" xr:uid="{00000000-0005-0000-0000-00003BC60000}"/>
    <cellStyle name="Normal 95 34 20 4 2" xfId="49109" xr:uid="{00000000-0005-0000-0000-00003CC60000}"/>
    <cellStyle name="Normal 95 34 20 5" xfId="29958" xr:uid="{00000000-0005-0000-0000-00003DC60000}"/>
    <cellStyle name="Normal 95 34 20 6" xfId="33987" xr:uid="{00000000-0005-0000-0000-00003EC60000}"/>
    <cellStyle name="Normal 95 34 20 7" xfId="38011" xr:uid="{00000000-0005-0000-0000-00003FC60000}"/>
    <cellStyle name="Normal 95 34 21" xfId="10574" xr:uid="{00000000-0005-0000-0000-000040C60000}"/>
    <cellStyle name="Normal 95 34 21 2" xfId="14651" xr:uid="{00000000-0005-0000-0000-000041C60000}"/>
    <cellStyle name="Normal 95 34 21 2 2" xfId="25985" xr:uid="{00000000-0005-0000-0000-000042C60000}"/>
    <cellStyle name="Normal 95 34 21 2 2 2" xfId="56321" xr:uid="{00000000-0005-0000-0000-000043C60000}"/>
    <cellStyle name="Normal 95 34 21 2 3" xfId="45223" xr:uid="{00000000-0005-0000-0000-000044C60000}"/>
    <cellStyle name="Normal 95 34 21 3" xfId="21959" xr:uid="{00000000-0005-0000-0000-000045C60000}"/>
    <cellStyle name="Normal 95 34 21 3 2" xfId="52369" xr:uid="{00000000-0005-0000-0000-000046C60000}"/>
    <cellStyle name="Normal 95 34 21 4" xfId="30011" xr:uid="{00000000-0005-0000-0000-000047C60000}"/>
    <cellStyle name="Normal 95 34 21 5" xfId="34040" xr:uid="{00000000-0005-0000-0000-000048C60000}"/>
    <cellStyle name="Normal 95 34 21 6" xfId="41271" xr:uid="{00000000-0005-0000-0000-000049C60000}"/>
    <cellStyle name="Normal 95 34 22" xfId="10624" xr:uid="{00000000-0005-0000-0000-00004AC60000}"/>
    <cellStyle name="Normal 95 34 22 2" xfId="14700" xr:uid="{00000000-0005-0000-0000-00004BC60000}"/>
    <cellStyle name="Normal 95 34 22 2 2" xfId="26034" xr:uid="{00000000-0005-0000-0000-00004CC60000}"/>
    <cellStyle name="Normal 95 34 22 2 2 2" xfId="56370" xr:uid="{00000000-0005-0000-0000-00004DC60000}"/>
    <cellStyle name="Normal 95 34 22 2 3" xfId="45272" xr:uid="{00000000-0005-0000-0000-00004EC60000}"/>
    <cellStyle name="Normal 95 34 22 3" xfId="22008" xr:uid="{00000000-0005-0000-0000-00004FC60000}"/>
    <cellStyle name="Normal 95 34 22 3 2" xfId="52418" xr:uid="{00000000-0005-0000-0000-000050C60000}"/>
    <cellStyle name="Normal 95 34 22 4" xfId="30060" xr:uid="{00000000-0005-0000-0000-000051C60000}"/>
    <cellStyle name="Normal 95 34 22 5" xfId="34089" xr:uid="{00000000-0005-0000-0000-000052C60000}"/>
    <cellStyle name="Normal 95 34 22 6" xfId="41320" xr:uid="{00000000-0005-0000-0000-000053C60000}"/>
    <cellStyle name="Normal 95 34 23" xfId="10674" xr:uid="{00000000-0005-0000-0000-000054C60000}"/>
    <cellStyle name="Normal 95 34 23 2" xfId="14749" xr:uid="{00000000-0005-0000-0000-000055C60000}"/>
    <cellStyle name="Normal 95 34 23 2 2" xfId="26083" xr:uid="{00000000-0005-0000-0000-000056C60000}"/>
    <cellStyle name="Normal 95 34 23 2 2 2" xfId="56419" xr:uid="{00000000-0005-0000-0000-000057C60000}"/>
    <cellStyle name="Normal 95 34 23 2 3" xfId="45321" xr:uid="{00000000-0005-0000-0000-000058C60000}"/>
    <cellStyle name="Normal 95 34 23 3" xfId="22057" xr:uid="{00000000-0005-0000-0000-000059C60000}"/>
    <cellStyle name="Normal 95 34 23 3 2" xfId="52467" xr:uid="{00000000-0005-0000-0000-00005AC60000}"/>
    <cellStyle name="Normal 95 34 23 4" xfId="30109" xr:uid="{00000000-0005-0000-0000-00005BC60000}"/>
    <cellStyle name="Normal 95 34 23 5" xfId="34138" xr:uid="{00000000-0005-0000-0000-00005CC60000}"/>
    <cellStyle name="Normal 95 34 23 6" xfId="41369" xr:uid="{00000000-0005-0000-0000-00005DC60000}"/>
    <cellStyle name="Normal 95 34 24" xfId="10722" xr:uid="{00000000-0005-0000-0000-00005EC60000}"/>
    <cellStyle name="Normal 95 34 24 2" xfId="14797" xr:uid="{00000000-0005-0000-0000-00005FC60000}"/>
    <cellStyle name="Normal 95 34 24 2 2" xfId="26131" xr:uid="{00000000-0005-0000-0000-000060C60000}"/>
    <cellStyle name="Normal 95 34 24 2 2 2" xfId="56467" xr:uid="{00000000-0005-0000-0000-000061C60000}"/>
    <cellStyle name="Normal 95 34 24 2 3" xfId="45369" xr:uid="{00000000-0005-0000-0000-000062C60000}"/>
    <cellStyle name="Normal 95 34 24 3" xfId="22105" xr:uid="{00000000-0005-0000-0000-000063C60000}"/>
    <cellStyle name="Normal 95 34 24 3 2" xfId="52515" xr:uid="{00000000-0005-0000-0000-000064C60000}"/>
    <cellStyle name="Normal 95 34 24 4" xfId="30157" xr:uid="{00000000-0005-0000-0000-000065C60000}"/>
    <cellStyle name="Normal 95 34 24 5" xfId="34186" xr:uid="{00000000-0005-0000-0000-000066C60000}"/>
    <cellStyle name="Normal 95 34 24 6" xfId="41417" xr:uid="{00000000-0005-0000-0000-000067C60000}"/>
    <cellStyle name="Normal 95 34 25" xfId="10739" xr:uid="{00000000-0005-0000-0000-000068C60000}"/>
    <cellStyle name="Normal 95 34 25 2" xfId="14814" xr:uid="{00000000-0005-0000-0000-000069C60000}"/>
    <cellStyle name="Normal 95 34 25 2 2" xfId="26148" xr:uid="{00000000-0005-0000-0000-00006AC60000}"/>
    <cellStyle name="Normal 95 34 25 2 2 2" xfId="56484" xr:uid="{00000000-0005-0000-0000-00006BC60000}"/>
    <cellStyle name="Normal 95 34 25 2 3" xfId="45386" xr:uid="{00000000-0005-0000-0000-00006CC60000}"/>
    <cellStyle name="Normal 95 34 25 3" xfId="22122" xr:uid="{00000000-0005-0000-0000-00006DC60000}"/>
    <cellStyle name="Normal 95 34 25 3 2" xfId="52532" xr:uid="{00000000-0005-0000-0000-00006EC60000}"/>
    <cellStyle name="Normal 95 34 25 4" xfId="30174" xr:uid="{00000000-0005-0000-0000-00006FC60000}"/>
    <cellStyle name="Normal 95 34 25 5" xfId="34203" xr:uid="{00000000-0005-0000-0000-000070C60000}"/>
    <cellStyle name="Normal 95 34 25 6" xfId="41434" xr:uid="{00000000-0005-0000-0000-000071C60000}"/>
    <cellStyle name="Normal 95 34 26" xfId="11305" xr:uid="{00000000-0005-0000-0000-000072C60000}"/>
    <cellStyle name="Normal 95 34 26 2" xfId="15332" xr:uid="{00000000-0005-0000-0000-000073C60000}"/>
    <cellStyle name="Normal 95 34 26 2 2" xfId="26666" xr:uid="{00000000-0005-0000-0000-000074C60000}"/>
    <cellStyle name="Normal 95 34 26 2 2 2" xfId="57002" xr:uid="{00000000-0005-0000-0000-000075C60000}"/>
    <cellStyle name="Normal 95 34 26 2 3" xfId="45904" xr:uid="{00000000-0005-0000-0000-000076C60000}"/>
    <cellStyle name="Normal 95 34 26 3" xfId="22640" xr:uid="{00000000-0005-0000-0000-000077C60000}"/>
    <cellStyle name="Normal 95 34 26 3 2" xfId="53050" xr:uid="{00000000-0005-0000-0000-000078C60000}"/>
    <cellStyle name="Normal 95 34 26 4" xfId="30692" xr:uid="{00000000-0005-0000-0000-000079C60000}"/>
    <cellStyle name="Normal 95 34 26 5" xfId="34721" xr:uid="{00000000-0005-0000-0000-00007AC60000}"/>
    <cellStyle name="Normal 95 34 26 6" xfId="41952" xr:uid="{00000000-0005-0000-0000-00007BC60000}"/>
    <cellStyle name="Normal 95 34 27" xfId="11383" xr:uid="{00000000-0005-0000-0000-00007CC60000}"/>
    <cellStyle name="Normal 95 34 27 2" xfId="15410" xr:uid="{00000000-0005-0000-0000-00007DC60000}"/>
    <cellStyle name="Normal 95 34 27 2 2" xfId="26744" xr:uid="{00000000-0005-0000-0000-00007EC60000}"/>
    <cellStyle name="Normal 95 34 27 2 2 2" xfId="57080" xr:uid="{00000000-0005-0000-0000-00007FC60000}"/>
    <cellStyle name="Normal 95 34 27 2 3" xfId="45982" xr:uid="{00000000-0005-0000-0000-000080C60000}"/>
    <cellStyle name="Normal 95 34 27 3" xfId="22718" xr:uid="{00000000-0005-0000-0000-000081C60000}"/>
    <cellStyle name="Normal 95 34 27 3 2" xfId="53128" xr:uid="{00000000-0005-0000-0000-000082C60000}"/>
    <cellStyle name="Normal 95 34 27 4" xfId="30770" xr:uid="{00000000-0005-0000-0000-000083C60000}"/>
    <cellStyle name="Normal 95 34 27 5" xfId="34799" xr:uid="{00000000-0005-0000-0000-000084C60000}"/>
    <cellStyle name="Normal 95 34 27 6" xfId="42030" xr:uid="{00000000-0005-0000-0000-000085C60000}"/>
    <cellStyle name="Normal 95 34 28" xfId="11458" xr:uid="{00000000-0005-0000-0000-000086C60000}"/>
    <cellStyle name="Normal 95 34 28 2" xfId="15485" xr:uid="{00000000-0005-0000-0000-000087C60000}"/>
    <cellStyle name="Normal 95 34 28 2 2" xfId="26819" xr:uid="{00000000-0005-0000-0000-000088C60000}"/>
    <cellStyle name="Normal 95 34 28 2 2 2" xfId="57155" xr:uid="{00000000-0005-0000-0000-000089C60000}"/>
    <cellStyle name="Normal 95 34 28 2 3" xfId="46057" xr:uid="{00000000-0005-0000-0000-00008AC60000}"/>
    <cellStyle name="Normal 95 34 28 3" xfId="22793" xr:uid="{00000000-0005-0000-0000-00008BC60000}"/>
    <cellStyle name="Normal 95 34 28 3 2" xfId="53203" xr:uid="{00000000-0005-0000-0000-00008CC60000}"/>
    <cellStyle name="Normal 95 34 28 4" xfId="30845" xr:uid="{00000000-0005-0000-0000-00008DC60000}"/>
    <cellStyle name="Normal 95 34 28 5" xfId="34874" xr:uid="{00000000-0005-0000-0000-00008EC60000}"/>
    <cellStyle name="Normal 95 34 28 6" xfId="42105" xr:uid="{00000000-0005-0000-0000-00008FC60000}"/>
    <cellStyle name="Normal 95 34 29" xfId="11536" xr:uid="{00000000-0005-0000-0000-000090C60000}"/>
    <cellStyle name="Normal 95 34 29 2" xfId="15563" xr:uid="{00000000-0005-0000-0000-000091C60000}"/>
    <cellStyle name="Normal 95 34 29 2 2" xfId="26897" xr:uid="{00000000-0005-0000-0000-000092C60000}"/>
    <cellStyle name="Normal 95 34 29 2 2 2" xfId="57233" xr:uid="{00000000-0005-0000-0000-000093C60000}"/>
    <cellStyle name="Normal 95 34 29 2 3" xfId="46135" xr:uid="{00000000-0005-0000-0000-000094C60000}"/>
    <cellStyle name="Normal 95 34 29 3" xfId="22871" xr:uid="{00000000-0005-0000-0000-000095C60000}"/>
    <cellStyle name="Normal 95 34 29 3 2" xfId="53281" xr:uid="{00000000-0005-0000-0000-000096C60000}"/>
    <cellStyle name="Normal 95 34 29 4" xfId="30923" xr:uid="{00000000-0005-0000-0000-000097C60000}"/>
    <cellStyle name="Normal 95 34 29 5" xfId="34952" xr:uid="{00000000-0005-0000-0000-000098C60000}"/>
    <cellStyle name="Normal 95 34 29 6" xfId="42183" xr:uid="{00000000-0005-0000-0000-000099C60000}"/>
    <cellStyle name="Normal 95 34 3" xfId="6166" xr:uid="{00000000-0005-0000-0000-00009AC60000}"/>
    <cellStyle name="Normal 95 34 3 2" xfId="7763" xr:uid="{00000000-0005-0000-0000-00009BC60000}"/>
    <cellStyle name="Normal 95 34 3 2 2" xfId="19187" xr:uid="{00000000-0005-0000-0000-00009CC60000}"/>
    <cellStyle name="Normal 95 34 3 2 2 2" xfId="49690" xr:uid="{00000000-0005-0000-0000-00009DC60000}"/>
    <cellStyle name="Normal 95 34 3 2 3" xfId="38592" xr:uid="{00000000-0005-0000-0000-00009EC60000}"/>
    <cellStyle name="Normal 95 34 3 3" xfId="9405" xr:uid="{00000000-0005-0000-0000-00009FC60000}"/>
    <cellStyle name="Normal 95 34 3 3 2" xfId="20808" xr:uid="{00000000-0005-0000-0000-0000A0C60000}"/>
    <cellStyle name="Normal 95 34 3 3 2 2" xfId="51218" xr:uid="{00000000-0005-0000-0000-0000A1C60000}"/>
    <cellStyle name="Normal 95 34 3 3 3" xfId="40120" xr:uid="{00000000-0005-0000-0000-0000A2C60000}"/>
    <cellStyle name="Normal 95 34 3 4" xfId="13500" xr:uid="{00000000-0005-0000-0000-0000A3C60000}"/>
    <cellStyle name="Normal 95 34 3 4 2" xfId="24834" xr:uid="{00000000-0005-0000-0000-0000A4C60000}"/>
    <cellStyle name="Normal 95 34 3 4 2 2" xfId="55170" xr:uid="{00000000-0005-0000-0000-0000A5C60000}"/>
    <cellStyle name="Normal 95 34 3 4 3" xfId="44072" xr:uid="{00000000-0005-0000-0000-0000A6C60000}"/>
    <cellStyle name="Normal 95 34 3 5" xfId="17590" xr:uid="{00000000-0005-0000-0000-0000A7C60000}"/>
    <cellStyle name="Normal 95 34 3 5 2" xfId="48093" xr:uid="{00000000-0005-0000-0000-0000A8C60000}"/>
    <cellStyle name="Normal 95 34 3 6" xfId="28860" xr:uid="{00000000-0005-0000-0000-0000A9C60000}"/>
    <cellStyle name="Normal 95 34 3 7" xfId="32889" xr:uid="{00000000-0005-0000-0000-0000AAC60000}"/>
    <cellStyle name="Normal 95 34 3 8" xfId="36995" xr:uid="{00000000-0005-0000-0000-0000ABC60000}"/>
    <cellStyle name="Normal 95 34 30" xfId="11614" xr:uid="{00000000-0005-0000-0000-0000ACC60000}"/>
    <cellStyle name="Normal 95 34 30 2" xfId="15641" xr:uid="{00000000-0005-0000-0000-0000ADC60000}"/>
    <cellStyle name="Normal 95 34 30 2 2" xfId="26975" xr:uid="{00000000-0005-0000-0000-0000AEC60000}"/>
    <cellStyle name="Normal 95 34 30 2 2 2" xfId="57311" xr:uid="{00000000-0005-0000-0000-0000AFC60000}"/>
    <cellStyle name="Normal 95 34 30 2 3" xfId="46213" xr:uid="{00000000-0005-0000-0000-0000B0C60000}"/>
    <cellStyle name="Normal 95 34 30 3" xfId="22949" xr:uid="{00000000-0005-0000-0000-0000B1C60000}"/>
    <cellStyle name="Normal 95 34 30 3 2" xfId="53359" xr:uid="{00000000-0005-0000-0000-0000B2C60000}"/>
    <cellStyle name="Normal 95 34 30 4" xfId="31001" xr:uid="{00000000-0005-0000-0000-0000B3C60000}"/>
    <cellStyle name="Normal 95 34 30 5" xfId="35030" xr:uid="{00000000-0005-0000-0000-0000B4C60000}"/>
    <cellStyle name="Normal 95 34 30 6" xfId="42261" xr:uid="{00000000-0005-0000-0000-0000B5C60000}"/>
    <cellStyle name="Normal 95 34 31" xfId="11692" xr:uid="{00000000-0005-0000-0000-0000B6C60000}"/>
    <cellStyle name="Normal 95 34 31 2" xfId="15719" xr:uid="{00000000-0005-0000-0000-0000B7C60000}"/>
    <cellStyle name="Normal 95 34 31 2 2" xfId="27053" xr:uid="{00000000-0005-0000-0000-0000B8C60000}"/>
    <cellStyle name="Normal 95 34 31 2 2 2" xfId="57389" xr:uid="{00000000-0005-0000-0000-0000B9C60000}"/>
    <cellStyle name="Normal 95 34 31 2 3" xfId="46291" xr:uid="{00000000-0005-0000-0000-0000BAC60000}"/>
    <cellStyle name="Normal 95 34 31 3" xfId="23027" xr:uid="{00000000-0005-0000-0000-0000BBC60000}"/>
    <cellStyle name="Normal 95 34 31 3 2" xfId="53437" xr:uid="{00000000-0005-0000-0000-0000BCC60000}"/>
    <cellStyle name="Normal 95 34 31 4" xfId="31079" xr:uid="{00000000-0005-0000-0000-0000BDC60000}"/>
    <cellStyle name="Normal 95 34 31 5" xfId="35108" xr:uid="{00000000-0005-0000-0000-0000BEC60000}"/>
    <cellStyle name="Normal 95 34 31 6" xfId="42339" xr:uid="{00000000-0005-0000-0000-0000BFC60000}"/>
    <cellStyle name="Normal 95 34 32" xfId="11770" xr:uid="{00000000-0005-0000-0000-0000C0C60000}"/>
    <cellStyle name="Normal 95 34 32 2" xfId="15797" xr:uid="{00000000-0005-0000-0000-0000C1C60000}"/>
    <cellStyle name="Normal 95 34 32 2 2" xfId="27131" xr:uid="{00000000-0005-0000-0000-0000C2C60000}"/>
    <cellStyle name="Normal 95 34 32 2 2 2" xfId="57467" xr:uid="{00000000-0005-0000-0000-0000C3C60000}"/>
    <cellStyle name="Normal 95 34 32 2 3" xfId="46369" xr:uid="{00000000-0005-0000-0000-0000C4C60000}"/>
    <cellStyle name="Normal 95 34 32 3" xfId="23105" xr:uid="{00000000-0005-0000-0000-0000C5C60000}"/>
    <cellStyle name="Normal 95 34 32 3 2" xfId="53515" xr:uid="{00000000-0005-0000-0000-0000C6C60000}"/>
    <cellStyle name="Normal 95 34 32 4" xfId="31157" xr:uid="{00000000-0005-0000-0000-0000C7C60000}"/>
    <cellStyle name="Normal 95 34 32 5" xfId="35186" xr:uid="{00000000-0005-0000-0000-0000C8C60000}"/>
    <cellStyle name="Normal 95 34 32 6" xfId="42417" xr:uid="{00000000-0005-0000-0000-0000C9C60000}"/>
    <cellStyle name="Normal 95 34 33" xfId="11848" xr:uid="{00000000-0005-0000-0000-0000CAC60000}"/>
    <cellStyle name="Normal 95 34 33 2" xfId="15875" xr:uid="{00000000-0005-0000-0000-0000CBC60000}"/>
    <cellStyle name="Normal 95 34 33 2 2" xfId="27209" xr:uid="{00000000-0005-0000-0000-0000CCC60000}"/>
    <cellStyle name="Normal 95 34 33 2 2 2" xfId="57545" xr:uid="{00000000-0005-0000-0000-0000CDC60000}"/>
    <cellStyle name="Normal 95 34 33 2 3" xfId="46447" xr:uid="{00000000-0005-0000-0000-0000CEC60000}"/>
    <cellStyle name="Normal 95 34 33 3" xfId="23183" xr:uid="{00000000-0005-0000-0000-0000CFC60000}"/>
    <cellStyle name="Normal 95 34 33 3 2" xfId="53593" xr:uid="{00000000-0005-0000-0000-0000D0C60000}"/>
    <cellStyle name="Normal 95 34 33 4" xfId="31235" xr:uid="{00000000-0005-0000-0000-0000D1C60000}"/>
    <cellStyle name="Normal 95 34 33 5" xfId="35264" xr:uid="{00000000-0005-0000-0000-0000D2C60000}"/>
    <cellStyle name="Normal 95 34 33 6" xfId="42495" xr:uid="{00000000-0005-0000-0000-0000D3C60000}"/>
    <cellStyle name="Normal 95 34 34" xfId="11926" xr:uid="{00000000-0005-0000-0000-0000D4C60000}"/>
    <cellStyle name="Normal 95 34 34 2" xfId="15953" xr:uid="{00000000-0005-0000-0000-0000D5C60000}"/>
    <cellStyle name="Normal 95 34 34 2 2" xfId="27287" xr:uid="{00000000-0005-0000-0000-0000D6C60000}"/>
    <cellStyle name="Normal 95 34 34 2 2 2" xfId="57623" xr:uid="{00000000-0005-0000-0000-0000D7C60000}"/>
    <cellStyle name="Normal 95 34 34 2 3" xfId="46525" xr:uid="{00000000-0005-0000-0000-0000D8C60000}"/>
    <cellStyle name="Normal 95 34 34 3" xfId="23261" xr:uid="{00000000-0005-0000-0000-0000D9C60000}"/>
    <cellStyle name="Normal 95 34 34 3 2" xfId="53671" xr:uid="{00000000-0005-0000-0000-0000DAC60000}"/>
    <cellStyle name="Normal 95 34 34 4" xfId="31313" xr:uid="{00000000-0005-0000-0000-0000DBC60000}"/>
    <cellStyle name="Normal 95 34 34 5" xfId="35342" xr:uid="{00000000-0005-0000-0000-0000DCC60000}"/>
    <cellStyle name="Normal 95 34 34 6" xfId="42573" xr:uid="{00000000-0005-0000-0000-0000DDC60000}"/>
    <cellStyle name="Normal 95 34 35" xfId="12004" xr:uid="{00000000-0005-0000-0000-0000DEC60000}"/>
    <cellStyle name="Normal 95 34 35 2" xfId="16031" xr:uid="{00000000-0005-0000-0000-0000DFC60000}"/>
    <cellStyle name="Normal 95 34 35 2 2" xfId="27365" xr:uid="{00000000-0005-0000-0000-0000E0C60000}"/>
    <cellStyle name="Normal 95 34 35 2 2 2" xfId="57701" xr:uid="{00000000-0005-0000-0000-0000E1C60000}"/>
    <cellStyle name="Normal 95 34 35 2 3" xfId="46603" xr:uid="{00000000-0005-0000-0000-0000E2C60000}"/>
    <cellStyle name="Normal 95 34 35 3" xfId="23339" xr:uid="{00000000-0005-0000-0000-0000E3C60000}"/>
    <cellStyle name="Normal 95 34 35 3 2" xfId="53749" xr:uid="{00000000-0005-0000-0000-0000E4C60000}"/>
    <cellStyle name="Normal 95 34 35 4" xfId="31391" xr:uid="{00000000-0005-0000-0000-0000E5C60000}"/>
    <cellStyle name="Normal 95 34 35 5" xfId="35420" xr:uid="{00000000-0005-0000-0000-0000E6C60000}"/>
    <cellStyle name="Normal 95 34 35 6" xfId="42651" xr:uid="{00000000-0005-0000-0000-0000E7C60000}"/>
    <cellStyle name="Normal 95 34 36" xfId="12081" xr:uid="{00000000-0005-0000-0000-0000E8C60000}"/>
    <cellStyle name="Normal 95 34 36 2" xfId="16108" xr:uid="{00000000-0005-0000-0000-0000E9C60000}"/>
    <cellStyle name="Normal 95 34 36 2 2" xfId="27442" xr:uid="{00000000-0005-0000-0000-0000EAC60000}"/>
    <cellStyle name="Normal 95 34 36 2 2 2" xfId="57778" xr:uid="{00000000-0005-0000-0000-0000EBC60000}"/>
    <cellStyle name="Normal 95 34 36 2 3" xfId="46680" xr:uid="{00000000-0005-0000-0000-0000ECC60000}"/>
    <cellStyle name="Normal 95 34 36 3" xfId="23416" xr:uid="{00000000-0005-0000-0000-0000EDC60000}"/>
    <cellStyle name="Normal 95 34 36 3 2" xfId="53826" xr:uid="{00000000-0005-0000-0000-0000EEC60000}"/>
    <cellStyle name="Normal 95 34 36 4" xfId="31468" xr:uid="{00000000-0005-0000-0000-0000EFC60000}"/>
    <cellStyle name="Normal 95 34 36 5" xfId="35497" xr:uid="{00000000-0005-0000-0000-0000F0C60000}"/>
    <cellStyle name="Normal 95 34 36 6" xfId="42728" xr:uid="{00000000-0005-0000-0000-0000F1C60000}"/>
    <cellStyle name="Normal 95 34 37" xfId="12158" xr:uid="{00000000-0005-0000-0000-0000F2C60000}"/>
    <cellStyle name="Normal 95 34 37 2" xfId="16185" xr:uid="{00000000-0005-0000-0000-0000F3C60000}"/>
    <cellStyle name="Normal 95 34 37 2 2" xfId="27519" xr:uid="{00000000-0005-0000-0000-0000F4C60000}"/>
    <cellStyle name="Normal 95 34 37 2 2 2" xfId="57855" xr:uid="{00000000-0005-0000-0000-0000F5C60000}"/>
    <cellStyle name="Normal 95 34 37 2 3" xfId="46757" xr:uid="{00000000-0005-0000-0000-0000F6C60000}"/>
    <cellStyle name="Normal 95 34 37 3" xfId="23493" xr:uid="{00000000-0005-0000-0000-0000F7C60000}"/>
    <cellStyle name="Normal 95 34 37 3 2" xfId="53903" xr:uid="{00000000-0005-0000-0000-0000F8C60000}"/>
    <cellStyle name="Normal 95 34 37 4" xfId="31545" xr:uid="{00000000-0005-0000-0000-0000F9C60000}"/>
    <cellStyle name="Normal 95 34 37 5" xfId="35574" xr:uid="{00000000-0005-0000-0000-0000FAC60000}"/>
    <cellStyle name="Normal 95 34 37 6" xfId="42805" xr:uid="{00000000-0005-0000-0000-0000FBC60000}"/>
    <cellStyle name="Normal 95 34 38" xfId="12231" xr:uid="{00000000-0005-0000-0000-0000FCC60000}"/>
    <cellStyle name="Normal 95 34 38 2" xfId="16258" xr:uid="{00000000-0005-0000-0000-0000FDC60000}"/>
    <cellStyle name="Normal 95 34 38 2 2" xfId="27592" xr:uid="{00000000-0005-0000-0000-0000FEC60000}"/>
    <cellStyle name="Normal 95 34 38 2 2 2" xfId="57928" xr:uid="{00000000-0005-0000-0000-0000FFC60000}"/>
    <cellStyle name="Normal 95 34 38 2 3" xfId="46830" xr:uid="{00000000-0005-0000-0000-000000C70000}"/>
    <cellStyle name="Normal 95 34 38 3" xfId="23566" xr:uid="{00000000-0005-0000-0000-000001C70000}"/>
    <cellStyle name="Normal 95 34 38 3 2" xfId="53976" xr:uid="{00000000-0005-0000-0000-000002C70000}"/>
    <cellStyle name="Normal 95 34 38 4" xfId="31618" xr:uid="{00000000-0005-0000-0000-000003C70000}"/>
    <cellStyle name="Normal 95 34 38 5" xfId="35647" xr:uid="{00000000-0005-0000-0000-000004C70000}"/>
    <cellStyle name="Normal 95 34 38 6" xfId="42878" xr:uid="{00000000-0005-0000-0000-000005C70000}"/>
    <cellStyle name="Normal 95 34 39" xfId="12304" xr:uid="{00000000-0005-0000-0000-000006C70000}"/>
    <cellStyle name="Normal 95 34 39 2" xfId="16331" xr:uid="{00000000-0005-0000-0000-000007C70000}"/>
    <cellStyle name="Normal 95 34 39 2 2" xfId="27665" xr:uid="{00000000-0005-0000-0000-000008C70000}"/>
    <cellStyle name="Normal 95 34 39 2 2 2" xfId="58001" xr:uid="{00000000-0005-0000-0000-000009C70000}"/>
    <cellStyle name="Normal 95 34 39 2 3" xfId="46903" xr:uid="{00000000-0005-0000-0000-00000AC70000}"/>
    <cellStyle name="Normal 95 34 39 3" xfId="23639" xr:uid="{00000000-0005-0000-0000-00000BC70000}"/>
    <cellStyle name="Normal 95 34 39 3 2" xfId="54049" xr:uid="{00000000-0005-0000-0000-00000CC70000}"/>
    <cellStyle name="Normal 95 34 39 4" xfId="31691" xr:uid="{00000000-0005-0000-0000-00000DC70000}"/>
    <cellStyle name="Normal 95 34 39 5" xfId="35720" xr:uid="{00000000-0005-0000-0000-00000EC70000}"/>
    <cellStyle name="Normal 95 34 39 6" xfId="42951" xr:uid="{00000000-0005-0000-0000-00000FC70000}"/>
    <cellStyle name="Normal 95 34 4" xfId="6241" xr:uid="{00000000-0005-0000-0000-000010C70000}"/>
    <cellStyle name="Normal 95 34 4 2" xfId="7838" xr:uid="{00000000-0005-0000-0000-000011C70000}"/>
    <cellStyle name="Normal 95 34 4 2 2" xfId="19262" xr:uid="{00000000-0005-0000-0000-000012C70000}"/>
    <cellStyle name="Normal 95 34 4 2 2 2" xfId="49765" xr:uid="{00000000-0005-0000-0000-000013C70000}"/>
    <cellStyle name="Normal 95 34 4 2 3" xfId="38667" xr:uid="{00000000-0005-0000-0000-000014C70000}"/>
    <cellStyle name="Normal 95 34 4 3" xfId="9481" xr:uid="{00000000-0005-0000-0000-000015C70000}"/>
    <cellStyle name="Normal 95 34 4 3 2" xfId="20883" xr:uid="{00000000-0005-0000-0000-000016C70000}"/>
    <cellStyle name="Normal 95 34 4 3 2 2" xfId="51293" xr:uid="{00000000-0005-0000-0000-000017C70000}"/>
    <cellStyle name="Normal 95 34 4 3 3" xfId="40195" xr:uid="{00000000-0005-0000-0000-000018C70000}"/>
    <cellStyle name="Normal 95 34 4 4" xfId="13575" xr:uid="{00000000-0005-0000-0000-000019C70000}"/>
    <cellStyle name="Normal 95 34 4 4 2" xfId="24909" xr:uid="{00000000-0005-0000-0000-00001AC70000}"/>
    <cellStyle name="Normal 95 34 4 4 2 2" xfId="55245" xr:uid="{00000000-0005-0000-0000-00001BC70000}"/>
    <cellStyle name="Normal 95 34 4 4 3" xfId="44147" xr:uid="{00000000-0005-0000-0000-00001CC70000}"/>
    <cellStyle name="Normal 95 34 4 5" xfId="17665" xr:uid="{00000000-0005-0000-0000-00001DC70000}"/>
    <cellStyle name="Normal 95 34 4 5 2" xfId="48168" xr:uid="{00000000-0005-0000-0000-00001EC70000}"/>
    <cellStyle name="Normal 95 34 4 6" xfId="28935" xr:uid="{00000000-0005-0000-0000-00001FC70000}"/>
    <cellStyle name="Normal 95 34 4 7" xfId="32964" xr:uid="{00000000-0005-0000-0000-000020C70000}"/>
    <cellStyle name="Normal 95 34 4 8" xfId="37070" xr:uid="{00000000-0005-0000-0000-000021C70000}"/>
    <cellStyle name="Normal 95 34 40" xfId="12369" xr:uid="{00000000-0005-0000-0000-000022C70000}"/>
    <cellStyle name="Normal 95 34 40 2" xfId="16396" xr:uid="{00000000-0005-0000-0000-000023C70000}"/>
    <cellStyle name="Normal 95 34 40 2 2" xfId="27730" xr:uid="{00000000-0005-0000-0000-000024C70000}"/>
    <cellStyle name="Normal 95 34 40 2 2 2" xfId="58066" xr:uid="{00000000-0005-0000-0000-000025C70000}"/>
    <cellStyle name="Normal 95 34 40 2 3" xfId="46968" xr:uid="{00000000-0005-0000-0000-000026C70000}"/>
    <cellStyle name="Normal 95 34 40 3" xfId="23704" xr:uid="{00000000-0005-0000-0000-000027C70000}"/>
    <cellStyle name="Normal 95 34 40 3 2" xfId="54114" xr:uid="{00000000-0005-0000-0000-000028C70000}"/>
    <cellStyle name="Normal 95 34 40 4" xfId="31756" xr:uid="{00000000-0005-0000-0000-000029C70000}"/>
    <cellStyle name="Normal 95 34 40 5" xfId="35785" xr:uid="{00000000-0005-0000-0000-00002AC70000}"/>
    <cellStyle name="Normal 95 34 40 6" xfId="43016" xr:uid="{00000000-0005-0000-0000-00002BC70000}"/>
    <cellStyle name="Normal 95 34 41" xfId="12434" xr:uid="{00000000-0005-0000-0000-00002CC70000}"/>
    <cellStyle name="Normal 95 34 41 2" xfId="16461" xr:uid="{00000000-0005-0000-0000-00002DC70000}"/>
    <cellStyle name="Normal 95 34 41 2 2" xfId="27795" xr:uid="{00000000-0005-0000-0000-00002EC70000}"/>
    <cellStyle name="Normal 95 34 41 2 2 2" xfId="58131" xr:uid="{00000000-0005-0000-0000-00002FC70000}"/>
    <cellStyle name="Normal 95 34 41 2 3" xfId="47033" xr:uid="{00000000-0005-0000-0000-000030C70000}"/>
    <cellStyle name="Normal 95 34 41 3" xfId="23769" xr:uid="{00000000-0005-0000-0000-000031C70000}"/>
    <cellStyle name="Normal 95 34 41 3 2" xfId="54179" xr:uid="{00000000-0005-0000-0000-000032C70000}"/>
    <cellStyle name="Normal 95 34 41 4" xfId="31821" xr:uid="{00000000-0005-0000-0000-000033C70000}"/>
    <cellStyle name="Normal 95 34 41 5" xfId="35850" xr:uid="{00000000-0005-0000-0000-000034C70000}"/>
    <cellStyle name="Normal 95 34 41 6" xfId="43081" xr:uid="{00000000-0005-0000-0000-000035C70000}"/>
    <cellStyle name="Normal 95 34 42" xfId="12487" xr:uid="{00000000-0005-0000-0000-000036C70000}"/>
    <cellStyle name="Normal 95 34 42 2" xfId="16514" xr:uid="{00000000-0005-0000-0000-000037C70000}"/>
    <cellStyle name="Normal 95 34 42 2 2" xfId="27848" xr:uid="{00000000-0005-0000-0000-000038C70000}"/>
    <cellStyle name="Normal 95 34 42 2 2 2" xfId="58184" xr:uid="{00000000-0005-0000-0000-000039C70000}"/>
    <cellStyle name="Normal 95 34 42 2 3" xfId="47086" xr:uid="{00000000-0005-0000-0000-00003AC70000}"/>
    <cellStyle name="Normal 95 34 42 3" xfId="23822" xr:uid="{00000000-0005-0000-0000-00003BC70000}"/>
    <cellStyle name="Normal 95 34 42 3 2" xfId="54232" xr:uid="{00000000-0005-0000-0000-00003CC70000}"/>
    <cellStyle name="Normal 95 34 42 4" xfId="31874" xr:uid="{00000000-0005-0000-0000-00003DC70000}"/>
    <cellStyle name="Normal 95 34 42 5" xfId="35903" xr:uid="{00000000-0005-0000-0000-00003EC70000}"/>
    <cellStyle name="Normal 95 34 42 6" xfId="43134" xr:uid="{00000000-0005-0000-0000-00003FC70000}"/>
    <cellStyle name="Normal 95 34 43" xfId="12540" xr:uid="{00000000-0005-0000-0000-000040C70000}"/>
    <cellStyle name="Normal 95 34 43 2" xfId="16567" xr:uid="{00000000-0005-0000-0000-000041C70000}"/>
    <cellStyle name="Normal 95 34 43 2 2" xfId="27901" xr:uid="{00000000-0005-0000-0000-000042C70000}"/>
    <cellStyle name="Normal 95 34 43 2 2 2" xfId="58237" xr:uid="{00000000-0005-0000-0000-000043C70000}"/>
    <cellStyle name="Normal 95 34 43 2 3" xfId="47139" xr:uid="{00000000-0005-0000-0000-000044C70000}"/>
    <cellStyle name="Normal 95 34 43 3" xfId="23875" xr:uid="{00000000-0005-0000-0000-000045C70000}"/>
    <cellStyle name="Normal 95 34 43 3 2" xfId="54285" xr:uid="{00000000-0005-0000-0000-000046C70000}"/>
    <cellStyle name="Normal 95 34 43 4" xfId="31927" xr:uid="{00000000-0005-0000-0000-000047C70000}"/>
    <cellStyle name="Normal 95 34 43 5" xfId="35956" xr:uid="{00000000-0005-0000-0000-000048C70000}"/>
    <cellStyle name="Normal 95 34 43 6" xfId="43187" xr:uid="{00000000-0005-0000-0000-000049C70000}"/>
    <cellStyle name="Normal 95 34 44" xfId="12593" xr:uid="{00000000-0005-0000-0000-00004AC70000}"/>
    <cellStyle name="Normal 95 34 44 2" xfId="16620" xr:uid="{00000000-0005-0000-0000-00004BC70000}"/>
    <cellStyle name="Normal 95 34 44 2 2" xfId="27954" xr:uid="{00000000-0005-0000-0000-00004CC70000}"/>
    <cellStyle name="Normal 95 34 44 2 2 2" xfId="58290" xr:uid="{00000000-0005-0000-0000-00004DC70000}"/>
    <cellStyle name="Normal 95 34 44 2 3" xfId="47192" xr:uid="{00000000-0005-0000-0000-00004EC70000}"/>
    <cellStyle name="Normal 95 34 44 3" xfId="23928" xr:uid="{00000000-0005-0000-0000-00004FC70000}"/>
    <cellStyle name="Normal 95 34 44 3 2" xfId="54338" xr:uid="{00000000-0005-0000-0000-000050C70000}"/>
    <cellStyle name="Normal 95 34 44 4" xfId="31980" xr:uid="{00000000-0005-0000-0000-000051C70000}"/>
    <cellStyle name="Normal 95 34 44 5" xfId="36009" xr:uid="{00000000-0005-0000-0000-000052C70000}"/>
    <cellStyle name="Normal 95 34 44 6" xfId="43240" xr:uid="{00000000-0005-0000-0000-000053C70000}"/>
    <cellStyle name="Normal 95 34 45" xfId="12646" xr:uid="{00000000-0005-0000-0000-000054C70000}"/>
    <cellStyle name="Normal 95 34 45 2" xfId="16673" xr:uid="{00000000-0005-0000-0000-000055C70000}"/>
    <cellStyle name="Normal 95 34 45 2 2" xfId="28007" xr:uid="{00000000-0005-0000-0000-000056C70000}"/>
    <cellStyle name="Normal 95 34 45 2 2 2" xfId="58343" xr:uid="{00000000-0005-0000-0000-000057C70000}"/>
    <cellStyle name="Normal 95 34 45 2 3" xfId="47245" xr:uid="{00000000-0005-0000-0000-000058C70000}"/>
    <cellStyle name="Normal 95 34 45 3" xfId="23981" xr:uid="{00000000-0005-0000-0000-000059C70000}"/>
    <cellStyle name="Normal 95 34 45 3 2" xfId="54391" xr:uid="{00000000-0005-0000-0000-00005AC70000}"/>
    <cellStyle name="Normal 95 34 45 4" xfId="32033" xr:uid="{00000000-0005-0000-0000-00005BC70000}"/>
    <cellStyle name="Normal 95 34 45 5" xfId="36062" xr:uid="{00000000-0005-0000-0000-00005CC70000}"/>
    <cellStyle name="Normal 95 34 45 6" xfId="43293" xr:uid="{00000000-0005-0000-0000-00005DC70000}"/>
    <cellStyle name="Normal 95 34 46" xfId="12698" xr:uid="{00000000-0005-0000-0000-00005EC70000}"/>
    <cellStyle name="Normal 95 34 46 2" xfId="16725" xr:uid="{00000000-0005-0000-0000-00005FC70000}"/>
    <cellStyle name="Normal 95 34 46 2 2" xfId="28059" xr:uid="{00000000-0005-0000-0000-000060C70000}"/>
    <cellStyle name="Normal 95 34 46 2 2 2" xfId="58395" xr:uid="{00000000-0005-0000-0000-000061C70000}"/>
    <cellStyle name="Normal 95 34 46 2 3" xfId="47297" xr:uid="{00000000-0005-0000-0000-000062C70000}"/>
    <cellStyle name="Normal 95 34 46 3" xfId="24033" xr:uid="{00000000-0005-0000-0000-000063C70000}"/>
    <cellStyle name="Normal 95 34 46 3 2" xfId="54443" xr:uid="{00000000-0005-0000-0000-000064C70000}"/>
    <cellStyle name="Normal 95 34 46 4" xfId="32085" xr:uid="{00000000-0005-0000-0000-000065C70000}"/>
    <cellStyle name="Normal 95 34 46 5" xfId="36114" xr:uid="{00000000-0005-0000-0000-000066C70000}"/>
    <cellStyle name="Normal 95 34 46 6" xfId="43345" xr:uid="{00000000-0005-0000-0000-000067C70000}"/>
    <cellStyle name="Normal 95 34 47" xfId="12750" xr:uid="{00000000-0005-0000-0000-000068C70000}"/>
    <cellStyle name="Normal 95 34 47 2" xfId="16777" xr:uid="{00000000-0005-0000-0000-000069C70000}"/>
    <cellStyle name="Normal 95 34 47 2 2" xfId="28111" xr:uid="{00000000-0005-0000-0000-00006AC70000}"/>
    <cellStyle name="Normal 95 34 47 2 2 2" xfId="58447" xr:uid="{00000000-0005-0000-0000-00006BC70000}"/>
    <cellStyle name="Normal 95 34 47 2 3" xfId="47349" xr:uid="{00000000-0005-0000-0000-00006CC70000}"/>
    <cellStyle name="Normal 95 34 47 3" xfId="24085" xr:uid="{00000000-0005-0000-0000-00006DC70000}"/>
    <cellStyle name="Normal 95 34 47 3 2" xfId="54495" xr:uid="{00000000-0005-0000-0000-00006EC70000}"/>
    <cellStyle name="Normal 95 34 47 4" xfId="32137" xr:uid="{00000000-0005-0000-0000-00006FC70000}"/>
    <cellStyle name="Normal 95 34 47 5" xfId="36166" xr:uid="{00000000-0005-0000-0000-000070C70000}"/>
    <cellStyle name="Normal 95 34 47 6" xfId="43397" xr:uid="{00000000-0005-0000-0000-000071C70000}"/>
    <cellStyle name="Normal 95 34 48" xfId="12799" xr:uid="{00000000-0005-0000-0000-000072C70000}"/>
    <cellStyle name="Normal 95 34 48 2" xfId="16826" xr:uid="{00000000-0005-0000-0000-000073C70000}"/>
    <cellStyle name="Normal 95 34 48 2 2" xfId="28160" xr:uid="{00000000-0005-0000-0000-000074C70000}"/>
    <cellStyle name="Normal 95 34 48 2 2 2" xfId="58496" xr:uid="{00000000-0005-0000-0000-000075C70000}"/>
    <cellStyle name="Normal 95 34 48 2 3" xfId="47398" xr:uid="{00000000-0005-0000-0000-000076C70000}"/>
    <cellStyle name="Normal 95 34 48 3" xfId="24134" xr:uid="{00000000-0005-0000-0000-000077C70000}"/>
    <cellStyle name="Normal 95 34 48 3 2" xfId="54544" xr:uid="{00000000-0005-0000-0000-000078C70000}"/>
    <cellStyle name="Normal 95 34 48 4" xfId="32186" xr:uid="{00000000-0005-0000-0000-000079C70000}"/>
    <cellStyle name="Normal 95 34 48 5" xfId="36215" xr:uid="{00000000-0005-0000-0000-00007AC70000}"/>
    <cellStyle name="Normal 95 34 48 6" xfId="43446" xr:uid="{00000000-0005-0000-0000-00007BC70000}"/>
    <cellStyle name="Normal 95 34 49" xfId="12826" xr:uid="{00000000-0005-0000-0000-00007CC70000}"/>
    <cellStyle name="Normal 95 34 49 2" xfId="16853" xr:uid="{00000000-0005-0000-0000-00007DC70000}"/>
    <cellStyle name="Normal 95 34 49 2 2" xfId="28187" xr:uid="{00000000-0005-0000-0000-00007EC70000}"/>
    <cellStyle name="Normal 95 34 49 2 2 2" xfId="58523" xr:uid="{00000000-0005-0000-0000-00007FC70000}"/>
    <cellStyle name="Normal 95 34 49 2 3" xfId="47425" xr:uid="{00000000-0005-0000-0000-000080C70000}"/>
    <cellStyle name="Normal 95 34 49 3" xfId="24161" xr:uid="{00000000-0005-0000-0000-000081C70000}"/>
    <cellStyle name="Normal 95 34 49 3 2" xfId="54571" xr:uid="{00000000-0005-0000-0000-000082C70000}"/>
    <cellStyle name="Normal 95 34 49 4" xfId="32213" xr:uid="{00000000-0005-0000-0000-000083C70000}"/>
    <cellStyle name="Normal 95 34 49 5" xfId="36242" xr:uid="{00000000-0005-0000-0000-000084C70000}"/>
    <cellStyle name="Normal 95 34 49 6" xfId="43473" xr:uid="{00000000-0005-0000-0000-000085C70000}"/>
    <cellStyle name="Normal 95 34 5" xfId="6316" xr:uid="{00000000-0005-0000-0000-000086C70000}"/>
    <cellStyle name="Normal 95 34 5 2" xfId="7913" xr:uid="{00000000-0005-0000-0000-000087C70000}"/>
    <cellStyle name="Normal 95 34 5 2 2" xfId="19337" xr:uid="{00000000-0005-0000-0000-000088C70000}"/>
    <cellStyle name="Normal 95 34 5 2 2 2" xfId="49840" xr:uid="{00000000-0005-0000-0000-000089C70000}"/>
    <cellStyle name="Normal 95 34 5 2 3" xfId="38742" xr:uid="{00000000-0005-0000-0000-00008AC70000}"/>
    <cellStyle name="Normal 95 34 5 3" xfId="9558" xr:uid="{00000000-0005-0000-0000-00008BC70000}"/>
    <cellStyle name="Normal 95 34 5 3 2" xfId="20959" xr:uid="{00000000-0005-0000-0000-00008CC70000}"/>
    <cellStyle name="Normal 95 34 5 3 2 2" xfId="51369" xr:uid="{00000000-0005-0000-0000-00008DC70000}"/>
    <cellStyle name="Normal 95 34 5 3 3" xfId="40271" xr:uid="{00000000-0005-0000-0000-00008EC70000}"/>
    <cellStyle name="Normal 95 34 5 4" xfId="13651" xr:uid="{00000000-0005-0000-0000-00008FC70000}"/>
    <cellStyle name="Normal 95 34 5 4 2" xfId="24985" xr:uid="{00000000-0005-0000-0000-000090C70000}"/>
    <cellStyle name="Normal 95 34 5 4 2 2" xfId="55321" xr:uid="{00000000-0005-0000-0000-000091C70000}"/>
    <cellStyle name="Normal 95 34 5 4 3" xfId="44223" xr:uid="{00000000-0005-0000-0000-000092C70000}"/>
    <cellStyle name="Normal 95 34 5 5" xfId="17740" xr:uid="{00000000-0005-0000-0000-000093C70000}"/>
    <cellStyle name="Normal 95 34 5 5 2" xfId="48243" xr:uid="{00000000-0005-0000-0000-000094C70000}"/>
    <cellStyle name="Normal 95 34 5 6" xfId="29011" xr:uid="{00000000-0005-0000-0000-000095C70000}"/>
    <cellStyle name="Normal 95 34 5 7" xfId="33040" xr:uid="{00000000-0005-0000-0000-000096C70000}"/>
    <cellStyle name="Normal 95 34 5 8" xfId="37145" xr:uid="{00000000-0005-0000-0000-000097C70000}"/>
    <cellStyle name="Normal 95 34 50" xfId="8859" xr:uid="{00000000-0005-0000-0000-000098C70000}"/>
    <cellStyle name="Normal 95 34 50 2" xfId="20290" xr:uid="{00000000-0005-0000-0000-000099C70000}"/>
    <cellStyle name="Normal 95 34 50 2 2" xfId="50700" xr:uid="{00000000-0005-0000-0000-00009AC70000}"/>
    <cellStyle name="Normal 95 34 50 3" xfId="39602" xr:uid="{00000000-0005-0000-0000-00009BC70000}"/>
    <cellStyle name="Normal 95 34 51" xfId="12982" xr:uid="{00000000-0005-0000-0000-00009CC70000}"/>
    <cellStyle name="Normal 95 34 51 2" xfId="24316" xr:uid="{00000000-0005-0000-0000-00009DC70000}"/>
    <cellStyle name="Normal 95 34 51 2 2" xfId="54652" xr:uid="{00000000-0005-0000-0000-00009EC70000}"/>
    <cellStyle name="Normal 95 34 51 3" xfId="43554" xr:uid="{00000000-0005-0000-0000-00009FC70000}"/>
    <cellStyle name="Normal 95 34 52" xfId="17009" xr:uid="{00000000-0005-0000-0000-0000A0C70000}"/>
    <cellStyle name="Normal 95 34 52 2" xfId="47512" xr:uid="{00000000-0005-0000-0000-0000A1C70000}"/>
    <cellStyle name="Normal 95 34 53" xfId="28342" xr:uid="{00000000-0005-0000-0000-0000A2C70000}"/>
    <cellStyle name="Normal 95 34 54" xfId="32371" xr:uid="{00000000-0005-0000-0000-0000A3C70000}"/>
    <cellStyle name="Normal 95 34 55" xfId="36327" xr:uid="{00000000-0005-0000-0000-0000A4C70000}"/>
    <cellStyle name="Normal 95 34 56" xfId="36414" xr:uid="{00000000-0005-0000-0000-0000A5C70000}"/>
    <cellStyle name="Normal 95 34 57" xfId="58678" xr:uid="{00000000-0005-0000-0000-0000A6C70000}"/>
    <cellStyle name="Normal 95 34 6" xfId="6388" xr:uid="{00000000-0005-0000-0000-0000A7C70000}"/>
    <cellStyle name="Normal 95 34 6 2" xfId="7985" xr:uid="{00000000-0005-0000-0000-0000A8C70000}"/>
    <cellStyle name="Normal 95 34 6 2 2" xfId="19409" xr:uid="{00000000-0005-0000-0000-0000A9C70000}"/>
    <cellStyle name="Normal 95 34 6 2 2 2" xfId="49912" xr:uid="{00000000-0005-0000-0000-0000AAC70000}"/>
    <cellStyle name="Normal 95 34 6 2 3" xfId="38814" xr:uid="{00000000-0005-0000-0000-0000ABC70000}"/>
    <cellStyle name="Normal 95 34 6 3" xfId="9631" xr:uid="{00000000-0005-0000-0000-0000ACC70000}"/>
    <cellStyle name="Normal 95 34 6 3 2" xfId="21031" xr:uid="{00000000-0005-0000-0000-0000ADC70000}"/>
    <cellStyle name="Normal 95 34 6 3 2 2" xfId="51441" xr:uid="{00000000-0005-0000-0000-0000AEC70000}"/>
    <cellStyle name="Normal 95 34 6 3 3" xfId="40343" xr:uid="{00000000-0005-0000-0000-0000AFC70000}"/>
    <cellStyle name="Normal 95 34 6 4" xfId="13723" xr:uid="{00000000-0005-0000-0000-0000B0C70000}"/>
    <cellStyle name="Normal 95 34 6 4 2" xfId="25057" xr:uid="{00000000-0005-0000-0000-0000B1C70000}"/>
    <cellStyle name="Normal 95 34 6 4 2 2" xfId="55393" xr:uid="{00000000-0005-0000-0000-0000B2C70000}"/>
    <cellStyle name="Normal 95 34 6 4 3" xfId="44295" xr:uid="{00000000-0005-0000-0000-0000B3C70000}"/>
    <cellStyle name="Normal 95 34 6 5" xfId="17812" xr:uid="{00000000-0005-0000-0000-0000B4C70000}"/>
    <cellStyle name="Normal 95 34 6 5 2" xfId="48315" xr:uid="{00000000-0005-0000-0000-0000B5C70000}"/>
    <cellStyle name="Normal 95 34 6 6" xfId="29083" xr:uid="{00000000-0005-0000-0000-0000B6C70000}"/>
    <cellStyle name="Normal 95 34 6 7" xfId="33112" xr:uid="{00000000-0005-0000-0000-0000B7C70000}"/>
    <cellStyle name="Normal 95 34 6 8" xfId="37217" xr:uid="{00000000-0005-0000-0000-0000B8C70000}"/>
    <cellStyle name="Normal 95 34 7" xfId="6460" xr:uid="{00000000-0005-0000-0000-0000B9C70000}"/>
    <cellStyle name="Normal 95 34 7 2" xfId="8057" xr:uid="{00000000-0005-0000-0000-0000BAC70000}"/>
    <cellStyle name="Normal 95 34 7 2 2" xfId="19481" xr:uid="{00000000-0005-0000-0000-0000BBC70000}"/>
    <cellStyle name="Normal 95 34 7 2 2 2" xfId="49984" xr:uid="{00000000-0005-0000-0000-0000BCC70000}"/>
    <cellStyle name="Normal 95 34 7 2 3" xfId="38886" xr:uid="{00000000-0005-0000-0000-0000BDC70000}"/>
    <cellStyle name="Normal 95 34 7 3" xfId="9704" xr:uid="{00000000-0005-0000-0000-0000BEC70000}"/>
    <cellStyle name="Normal 95 34 7 3 2" xfId="21103" xr:uid="{00000000-0005-0000-0000-0000BFC70000}"/>
    <cellStyle name="Normal 95 34 7 3 2 2" xfId="51513" xr:uid="{00000000-0005-0000-0000-0000C0C70000}"/>
    <cellStyle name="Normal 95 34 7 3 3" xfId="40415" xr:uid="{00000000-0005-0000-0000-0000C1C70000}"/>
    <cellStyle name="Normal 95 34 7 4" xfId="13795" xr:uid="{00000000-0005-0000-0000-0000C2C70000}"/>
    <cellStyle name="Normal 95 34 7 4 2" xfId="25129" xr:uid="{00000000-0005-0000-0000-0000C3C70000}"/>
    <cellStyle name="Normal 95 34 7 4 2 2" xfId="55465" xr:uid="{00000000-0005-0000-0000-0000C4C70000}"/>
    <cellStyle name="Normal 95 34 7 4 3" xfId="44367" xr:uid="{00000000-0005-0000-0000-0000C5C70000}"/>
    <cellStyle name="Normal 95 34 7 5" xfId="17884" xr:uid="{00000000-0005-0000-0000-0000C6C70000}"/>
    <cellStyle name="Normal 95 34 7 5 2" xfId="48387" xr:uid="{00000000-0005-0000-0000-0000C7C70000}"/>
    <cellStyle name="Normal 95 34 7 6" xfId="29155" xr:uid="{00000000-0005-0000-0000-0000C8C70000}"/>
    <cellStyle name="Normal 95 34 7 7" xfId="33184" xr:uid="{00000000-0005-0000-0000-0000C9C70000}"/>
    <cellStyle name="Normal 95 34 7 8" xfId="37289" xr:uid="{00000000-0005-0000-0000-0000CAC70000}"/>
    <cellStyle name="Normal 95 34 8" xfId="6531" xr:uid="{00000000-0005-0000-0000-0000CBC70000}"/>
    <cellStyle name="Normal 95 34 8 2" xfId="8128" xr:uid="{00000000-0005-0000-0000-0000CCC70000}"/>
    <cellStyle name="Normal 95 34 8 2 2" xfId="19552" xr:uid="{00000000-0005-0000-0000-0000CDC70000}"/>
    <cellStyle name="Normal 95 34 8 2 2 2" xfId="50055" xr:uid="{00000000-0005-0000-0000-0000CEC70000}"/>
    <cellStyle name="Normal 95 34 8 2 3" xfId="38957" xr:uid="{00000000-0005-0000-0000-0000CFC70000}"/>
    <cellStyle name="Normal 95 34 8 3" xfId="9777" xr:uid="{00000000-0005-0000-0000-0000D0C70000}"/>
    <cellStyle name="Normal 95 34 8 3 2" xfId="21175" xr:uid="{00000000-0005-0000-0000-0000D1C70000}"/>
    <cellStyle name="Normal 95 34 8 3 2 2" xfId="51585" xr:uid="{00000000-0005-0000-0000-0000D2C70000}"/>
    <cellStyle name="Normal 95 34 8 3 3" xfId="40487" xr:uid="{00000000-0005-0000-0000-0000D3C70000}"/>
    <cellStyle name="Normal 95 34 8 4" xfId="13867" xr:uid="{00000000-0005-0000-0000-0000D4C70000}"/>
    <cellStyle name="Normal 95 34 8 4 2" xfId="25201" xr:uid="{00000000-0005-0000-0000-0000D5C70000}"/>
    <cellStyle name="Normal 95 34 8 4 2 2" xfId="55537" xr:uid="{00000000-0005-0000-0000-0000D6C70000}"/>
    <cellStyle name="Normal 95 34 8 4 3" xfId="44439" xr:uid="{00000000-0005-0000-0000-0000D7C70000}"/>
    <cellStyle name="Normal 95 34 8 5" xfId="17955" xr:uid="{00000000-0005-0000-0000-0000D8C70000}"/>
    <cellStyle name="Normal 95 34 8 5 2" xfId="48458" xr:uid="{00000000-0005-0000-0000-0000D9C70000}"/>
    <cellStyle name="Normal 95 34 8 6" xfId="29227" xr:uid="{00000000-0005-0000-0000-0000DAC70000}"/>
    <cellStyle name="Normal 95 34 8 7" xfId="33256" xr:uid="{00000000-0005-0000-0000-0000DBC70000}"/>
    <cellStyle name="Normal 95 34 8 8" xfId="37360" xr:uid="{00000000-0005-0000-0000-0000DCC70000}"/>
    <cellStyle name="Normal 95 34 9" xfId="6602" xr:uid="{00000000-0005-0000-0000-0000DDC70000}"/>
    <cellStyle name="Normal 95 34 9 2" xfId="8199" xr:uid="{00000000-0005-0000-0000-0000DEC70000}"/>
    <cellStyle name="Normal 95 34 9 2 2" xfId="19623" xr:uid="{00000000-0005-0000-0000-0000DFC70000}"/>
    <cellStyle name="Normal 95 34 9 2 2 2" xfId="50126" xr:uid="{00000000-0005-0000-0000-0000E0C70000}"/>
    <cellStyle name="Normal 95 34 9 2 3" xfId="39028" xr:uid="{00000000-0005-0000-0000-0000E1C70000}"/>
    <cellStyle name="Normal 95 34 9 3" xfId="9850" xr:uid="{00000000-0005-0000-0000-0000E2C70000}"/>
    <cellStyle name="Normal 95 34 9 3 2" xfId="21247" xr:uid="{00000000-0005-0000-0000-0000E3C70000}"/>
    <cellStyle name="Normal 95 34 9 3 2 2" xfId="51657" xr:uid="{00000000-0005-0000-0000-0000E4C70000}"/>
    <cellStyle name="Normal 95 34 9 3 3" xfId="40559" xr:uid="{00000000-0005-0000-0000-0000E5C70000}"/>
    <cellStyle name="Normal 95 34 9 4" xfId="13939" xr:uid="{00000000-0005-0000-0000-0000E6C70000}"/>
    <cellStyle name="Normal 95 34 9 4 2" xfId="25273" xr:uid="{00000000-0005-0000-0000-0000E7C70000}"/>
    <cellStyle name="Normal 95 34 9 4 2 2" xfId="55609" xr:uid="{00000000-0005-0000-0000-0000E8C70000}"/>
    <cellStyle name="Normal 95 34 9 4 3" xfId="44511" xr:uid="{00000000-0005-0000-0000-0000E9C70000}"/>
    <cellStyle name="Normal 95 34 9 5" xfId="18026" xr:uid="{00000000-0005-0000-0000-0000EAC70000}"/>
    <cellStyle name="Normal 95 34 9 5 2" xfId="48529" xr:uid="{00000000-0005-0000-0000-0000EBC70000}"/>
    <cellStyle name="Normal 95 34 9 6" xfId="29299" xr:uid="{00000000-0005-0000-0000-0000ECC70000}"/>
    <cellStyle name="Normal 95 34 9 7" xfId="33328" xr:uid="{00000000-0005-0000-0000-0000EDC70000}"/>
    <cellStyle name="Normal 95 34 9 8" xfId="37431" xr:uid="{00000000-0005-0000-0000-0000EEC70000}"/>
    <cellStyle name="Normal 95 35" xfId="5532" xr:uid="{00000000-0005-0000-0000-0000EFC70000}"/>
    <cellStyle name="Normal 95 35 10" xfId="6664" xr:uid="{00000000-0005-0000-0000-0000F0C70000}"/>
    <cellStyle name="Normal 95 35 10 2" xfId="8261" xr:uid="{00000000-0005-0000-0000-0000F1C70000}"/>
    <cellStyle name="Normal 95 35 10 2 2" xfId="19685" xr:uid="{00000000-0005-0000-0000-0000F2C70000}"/>
    <cellStyle name="Normal 95 35 10 2 2 2" xfId="50188" xr:uid="{00000000-0005-0000-0000-0000F3C70000}"/>
    <cellStyle name="Normal 95 35 10 2 3" xfId="39090" xr:uid="{00000000-0005-0000-0000-0000F4C70000}"/>
    <cellStyle name="Normal 95 35 10 3" xfId="9924" xr:uid="{00000000-0005-0000-0000-0000F5C70000}"/>
    <cellStyle name="Normal 95 35 10 3 2" xfId="21320" xr:uid="{00000000-0005-0000-0000-0000F6C70000}"/>
    <cellStyle name="Normal 95 35 10 3 2 2" xfId="51730" xr:uid="{00000000-0005-0000-0000-0000F7C70000}"/>
    <cellStyle name="Normal 95 35 10 3 3" xfId="40632" xr:uid="{00000000-0005-0000-0000-0000F8C70000}"/>
    <cellStyle name="Normal 95 35 10 4" xfId="14012" xr:uid="{00000000-0005-0000-0000-0000F9C70000}"/>
    <cellStyle name="Normal 95 35 10 4 2" xfId="25346" xr:uid="{00000000-0005-0000-0000-0000FAC70000}"/>
    <cellStyle name="Normal 95 35 10 4 2 2" xfId="55682" xr:uid="{00000000-0005-0000-0000-0000FBC70000}"/>
    <cellStyle name="Normal 95 35 10 4 3" xfId="44584" xr:uid="{00000000-0005-0000-0000-0000FCC70000}"/>
    <cellStyle name="Normal 95 35 10 5" xfId="18088" xr:uid="{00000000-0005-0000-0000-0000FDC70000}"/>
    <cellStyle name="Normal 95 35 10 5 2" xfId="48591" xr:uid="{00000000-0005-0000-0000-0000FEC70000}"/>
    <cellStyle name="Normal 95 35 10 6" xfId="29372" xr:uid="{00000000-0005-0000-0000-0000FFC70000}"/>
    <cellStyle name="Normal 95 35 10 7" xfId="33401" xr:uid="{00000000-0005-0000-0000-000000C80000}"/>
    <cellStyle name="Normal 95 35 10 8" xfId="37493" xr:uid="{00000000-0005-0000-0000-000001C80000}"/>
    <cellStyle name="Normal 95 35 11" xfId="6725" xr:uid="{00000000-0005-0000-0000-000002C80000}"/>
    <cellStyle name="Normal 95 35 11 2" xfId="8322" xr:uid="{00000000-0005-0000-0000-000003C80000}"/>
    <cellStyle name="Normal 95 35 11 2 2" xfId="19746" xr:uid="{00000000-0005-0000-0000-000004C80000}"/>
    <cellStyle name="Normal 95 35 11 2 2 2" xfId="50249" xr:uid="{00000000-0005-0000-0000-000005C80000}"/>
    <cellStyle name="Normal 95 35 11 2 3" xfId="39151" xr:uid="{00000000-0005-0000-0000-000006C80000}"/>
    <cellStyle name="Normal 95 35 11 3" xfId="9997" xr:uid="{00000000-0005-0000-0000-000007C80000}"/>
    <cellStyle name="Normal 95 35 11 3 2" xfId="21392" xr:uid="{00000000-0005-0000-0000-000008C80000}"/>
    <cellStyle name="Normal 95 35 11 3 2 2" xfId="51802" xr:uid="{00000000-0005-0000-0000-000009C80000}"/>
    <cellStyle name="Normal 95 35 11 3 3" xfId="40704" xr:uid="{00000000-0005-0000-0000-00000AC80000}"/>
    <cellStyle name="Normal 95 35 11 4" xfId="14084" xr:uid="{00000000-0005-0000-0000-00000BC80000}"/>
    <cellStyle name="Normal 95 35 11 4 2" xfId="25418" xr:uid="{00000000-0005-0000-0000-00000CC80000}"/>
    <cellStyle name="Normal 95 35 11 4 2 2" xfId="55754" xr:uid="{00000000-0005-0000-0000-00000DC80000}"/>
    <cellStyle name="Normal 95 35 11 4 3" xfId="44656" xr:uid="{00000000-0005-0000-0000-00000EC80000}"/>
    <cellStyle name="Normal 95 35 11 5" xfId="18149" xr:uid="{00000000-0005-0000-0000-00000FC80000}"/>
    <cellStyle name="Normal 95 35 11 5 2" xfId="48652" xr:uid="{00000000-0005-0000-0000-000010C80000}"/>
    <cellStyle name="Normal 95 35 11 6" xfId="29444" xr:uid="{00000000-0005-0000-0000-000011C80000}"/>
    <cellStyle name="Normal 95 35 11 7" xfId="33473" xr:uid="{00000000-0005-0000-0000-000012C80000}"/>
    <cellStyle name="Normal 95 35 11 8" xfId="37554" xr:uid="{00000000-0005-0000-0000-000013C80000}"/>
    <cellStyle name="Normal 95 35 12" xfId="6776" xr:uid="{00000000-0005-0000-0000-000014C80000}"/>
    <cellStyle name="Normal 95 35 12 2" xfId="8373" xr:uid="{00000000-0005-0000-0000-000015C80000}"/>
    <cellStyle name="Normal 95 35 12 2 2" xfId="19797" xr:uid="{00000000-0005-0000-0000-000016C80000}"/>
    <cellStyle name="Normal 95 35 12 2 2 2" xfId="50300" xr:uid="{00000000-0005-0000-0000-000017C80000}"/>
    <cellStyle name="Normal 95 35 12 2 3" xfId="39202" xr:uid="{00000000-0005-0000-0000-000018C80000}"/>
    <cellStyle name="Normal 95 35 12 3" xfId="10062" xr:uid="{00000000-0005-0000-0000-000019C80000}"/>
    <cellStyle name="Normal 95 35 12 3 2" xfId="21456" xr:uid="{00000000-0005-0000-0000-00001AC80000}"/>
    <cellStyle name="Normal 95 35 12 3 2 2" xfId="51866" xr:uid="{00000000-0005-0000-0000-00001BC80000}"/>
    <cellStyle name="Normal 95 35 12 3 3" xfId="40768" xr:uid="{00000000-0005-0000-0000-00001CC80000}"/>
    <cellStyle name="Normal 95 35 12 4" xfId="14148" xr:uid="{00000000-0005-0000-0000-00001DC80000}"/>
    <cellStyle name="Normal 95 35 12 4 2" xfId="25482" xr:uid="{00000000-0005-0000-0000-00001EC80000}"/>
    <cellStyle name="Normal 95 35 12 4 2 2" xfId="55818" xr:uid="{00000000-0005-0000-0000-00001FC80000}"/>
    <cellStyle name="Normal 95 35 12 4 3" xfId="44720" xr:uid="{00000000-0005-0000-0000-000020C80000}"/>
    <cellStyle name="Normal 95 35 12 5" xfId="18200" xr:uid="{00000000-0005-0000-0000-000021C80000}"/>
    <cellStyle name="Normal 95 35 12 5 2" xfId="48703" xr:uid="{00000000-0005-0000-0000-000022C80000}"/>
    <cellStyle name="Normal 95 35 12 6" xfId="29508" xr:uid="{00000000-0005-0000-0000-000023C80000}"/>
    <cellStyle name="Normal 95 35 12 7" xfId="33537" xr:uid="{00000000-0005-0000-0000-000024C80000}"/>
    <cellStyle name="Normal 95 35 12 8" xfId="37605" xr:uid="{00000000-0005-0000-0000-000025C80000}"/>
    <cellStyle name="Normal 95 35 13" xfId="6827" xr:uid="{00000000-0005-0000-0000-000026C80000}"/>
    <cellStyle name="Normal 95 35 13 2" xfId="8424" xr:uid="{00000000-0005-0000-0000-000027C80000}"/>
    <cellStyle name="Normal 95 35 13 2 2" xfId="19848" xr:uid="{00000000-0005-0000-0000-000028C80000}"/>
    <cellStyle name="Normal 95 35 13 2 2 2" xfId="50351" xr:uid="{00000000-0005-0000-0000-000029C80000}"/>
    <cellStyle name="Normal 95 35 13 2 3" xfId="39253" xr:uid="{00000000-0005-0000-0000-00002AC80000}"/>
    <cellStyle name="Normal 95 35 13 3" xfId="10127" xr:uid="{00000000-0005-0000-0000-00002BC80000}"/>
    <cellStyle name="Normal 95 35 13 3 2" xfId="21520" xr:uid="{00000000-0005-0000-0000-00002CC80000}"/>
    <cellStyle name="Normal 95 35 13 3 2 2" xfId="51930" xr:uid="{00000000-0005-0000-0000-00002DC80000}"/>
    <cellStyle name="Normal 95 35 13 3 3" xfId="40832" xr:uid="{00000000-0005-0000-0000-00002EC80000}"/>
    <cellStyle name="Normal 95 35 13 4" xfId="14212" xr:uid="{00000000-0005-0000-0000-00002FC80000}"/>
    <cellStyle name="Normal 95 35 13 4 2" xfId="25546" xr:uid="{00000000-0005-0000-0000-000030C80000}"/>
    <cellStyle name="Normal 95 35 13 4 2 2" xfId="55882" xr:uid="{00000000-0005-0000-0000-000031C80000}"/>
    <cellStyle name="Normal 95 35 13 4 3" xfId="44784" xr:uid="{00000000-0005-0000-0000-000032C80000}"/>
    <cellStyle name="Normal 95 35 13 5" xfId="18251" xr:uid="{00000000-0005-0000-0000-000033C80000}"/>
    <cellStyle name="Normal 95 35 13 5 2" xfId="48754" xr:uid="{00000000-0005-0000-0000-000034C80000}"/>
    <cellStyle name="Normal 95 35 13 6" xfId="29572" xr:uid="{00000000-0005-0000-0000-000035C80000}"/>
    <cellStyle name="Normal 95 35 13 7" xfId="33601" xr:uid="{00000000-0005-0000-0000-000036C80000}"/>
    <cellStyle name="Normal 95 35 13 8" xfId="37656" xr:uid="{00000000-0005-0000-0000-000037C80000}"/>
    <cellStyle name="Normal 95 35 14" xfId="6878" xr:uid="{00000000-0005-0000-0000-000038C80000}"/>
    <cellStyle name="Normal 95 35 14 2" xfId="8475" xr:uid="{00000000-0005-0000-0000-000039C80000}"/>
    <cellStyle name="Normal 95 35 14 2 2" xfId="19899" xr:uid="{00000000-0005-0000-0000-00003AC80000}"/>
    <cellStyle name="Normal 95 35 14 2 2 2" xfId="50402" xr:uid="{00000000-0005-0000-0000-00003BC80000}"/>
    <cellStyle name="Normal 95 35 14 2 3" xfId="39304" xr:uid="{00000000-0005-0000-0000-00003CC80000}"/>
    <cellStyle name="Normal 95 35 14 3" xfId="10189" xr:uid="{00000000-0005-0000-0000-00003DC80000}"/>
    <cellStyle name="Normal 95 35 14 3 2" xfId="21581" xr:uid="{00000000-0005-0000-0000-00003EC80000}"/>
    <cellStyle name="Normal 95 35 14 3 2 2" xfId="51991" xr:uid="{00000000-0005-0000-0000-00003FC80000}"/>
    <cellStyle name="Normal 95 35 14 3 3" xfId="40893" xr:uid="{00000000-0005-0000-0000-000040C80000}"/>
    <cellStyle name="Normal 95 35 14 4" xfId="14273" xr:uid="{00000000-0005-0000-0000-000041C80000}"/>
    <cellStyle name="Normal 95 35 14 4 2" xfId="25607" xr:uid="{00000000-0005-0000-0000-000042C80000}"/>
    <cellStyle name="Normal 95 35 14 4 2 2" xfId="55943" xr:uid="{00000000-0005-0000-0000-000043C80000}"/>
    <cellStyle name="Normal 95 35 14 4 3" xfId="44845" xr:uid="{00000000-0005-0000-0000-000044C80000}"/>
    <cellStyle name="Normal 95 35 14 5" xfId="18302" xr:uid="{00000000-0005-0000-0000-000045C80000}"/>
    <cellStyle name="Normal 95 35 14 5 2" xfId="48805" xr:uid="{00000000-0005-0000-0000-000046C80000}"/>
    <cellStyle name="Normal 95 35 14 6" xfId="29633" xr:uid="{00000000-0005-0000-0000-000047C80000}"/>
    <cellStyle name="Normal 95 35 14 7" xfId="33662" xr:uid="{00000000-0005-0000-0000-000048C80000}"/>
    <cellStyle name="Normal 95 35 14 8" xfId="37707" xr:uid="{00000000-0005-0000-0000-000049C80000}"/>
    <cellStyle name="Normal 95 35 15" xfId="6929" xr:uid="{00000000-0005-0000-0000-00004AC80000}"/>
    <cellStyle name="Normal 95 35 15 2" xfId="8526" xr:uid="{00000000-0005-0000-0000-00004BC80000}"/>
    <cellStyle name="Normal 95 35 15 2 2" xfId="19950" xr:uid="{00000000-0005-0000-0000-00004CC80000}"/>
    <cellStyle name="Normal 95 35 15 2 2 2" xfId="50453" xr:uid="{00000000-0005-0000-0000-00004DC80000}"/>
    <cellStyle name="Normal 95 35 15 2 3" xfId="39355" xr:uid="{00000000-0005-0000-0000-00004EC80000}"/>
    <cellStyle name="Normal 95 35 15 3" xfId="10251" xr:uid="{00000000-0005-0000-0000-00004FC80000}"/>
    <cellStyle name="Normal 95 35 15 3 2" xfId="21642" xr:uid="{00000000-0005-0000-0000-000050C80000}"/>
    <cellStyle name="Normal 95 35 15 3 2 2" xfId="52052" xr:uid="{00000000-0005-0000-0000-000051C80000}"/>
    <cellStyle name="Normal 95 35 15 3 3" xfId="40954" xr:uid="{00000000-0005-0000-0000-000052C80000}"/>
    <cellStyle name="Normal 95 35 15 4" xfId="14334" xr:uid="{00000000-0005-0000-0000-000053C80000}"/>
    <cellStyle name="Normal 95 35 15 4 2" xfId="25668" xr:uid="{00000000-0005-0000-0000-000054C80000}"/>
    <cellStyle name="Normal 95 35 15 4 2 2" xfId="56004" xr:uid="{00000000-0005-0000-0000-000055C80000}"/>
    <cellStyle name="Normal 95 35 15 4 3" xfId="44906" xr:uid="{00000000-0005-0000-0000-000056C80000}"/>
    <cellStyle name="Normal 95 35 15 5" xfId="18353" xr:uid="{00000000-0005-0000-0000-000057C80000}"/>
    <cellStyle name="Normal 95 35 15 5 2" xfId="48856" xr:uid="{00000000-0005-0000-0000-000058C80000}"/>
    <cellStyle name="Normal 95 35 15 6" xfId="29694" xr:uid="{00000000-0005-0000-0000-000059C80000}"/>
    <cellStyle name="Normal 95 35 15 7" xfId="33723" xr:uid="{00000000-0005-0000-0000-00005AC80000}"/>
    <cellStyle name="Normal 95 35 15 8" xfId="37758" xr:uid="{00000000-0005-0000-0000-00005BC80000}"/>
    <cellStyle name="Normal 95 35 16" xfId="6978" xr:uid="{00000000-0005-0000-0000-00005CC80000}"/>
    <cellStyle name="Normal 95 35 16 2" xfId="8575" xr:uid="{00000000-0005-0000-0000-00005DC80000}"/>
    <cellStyle name="Normal 95 35 16 2 2" xfId="19999" xr:uid="{00000000-0005-0000-0000-00005EC80000}"/>
    <cellStyle name="Normal 95 35 16 2 2 2" xfId="50502" xr:uid="{00000000-0005-0000-0000-00005FC80000}"/>
    <cellStyle name="Normal 95 35 16 2 3" xfId="39404" xr:uid="{00000000-0005-0000-0000-000060C80000}"/>
    <cellStyle name="Normal 95 35 16 3" xfId="10305" xr:uid="{00000000-0005-0000-0000-000061C80000}"/>
    <cellStyle name="Normal 95 35 16 3 2" xfId="21695" xr:uid="{00000000-0005-0000-0000-000062C80000}"/>
    <cellStyle name="Normal 95 35 16 3 2 2" xfId="52105" xr:uid="{00000000-0005-0000-0000-000063C80000}"/>
    <cellStyle name="Normal 95 35 16 3 3" xfId="41007" xr:uid="{00000000-0005-0000-0000-000064C80000}"/>
    <cellStyle name="Normal 95 35 16 4" xfId="14387" xr:uid="{00000000-0005-0000-0000-000065C80000}"/>
    <cellStyle name="Normal 95 35 16 4 2" xfId="25721" xr:uid="{00000000-0005-0000-0000-000066C80000}"/>
    <cellStyle name="Normal 95 35 16 4 2 2" xfId="56057" xr:uid="{00000000-0005-0000-0000-000067C80000}"/>
    <cellStyle name="Normal 95 35 16 4 3" xfId="44959" xr:uid="{00000000-0005-0000-0000-000068C80000}"/>
    <cellStyle name="Normal 95 35 16 5" xfId="18402" xr:uid="{00000000-0005-0000-0000-000069C80000}"/>
    <cellStyle name="Normal 95 35 16 5 2" xfId="48905" xr:uid="{00000000-0005-0000-0000-00006AC80000}"/>
    <cellStyle name="Normal 95 35 16 6" xfId="29747" xr:uid="{00000000-0005-0000-0000-00006BC80000}"/>
    <cellStyle name="Normal 95 35 16 7" xfId="33776" xr:uid="{00000000-0005-0000-0000-00006CC80000}"/>
    <cellStyle name="Normal 95 35 16 8" xfId="37807" xr:uid="{00000000-0005-0000-0000-00006DC80000}"/>
    <cellStyle name="Normal 95 35 17" xfId="7027" xr:uid="{00000000-0005-0000-0000-00006EC80000}"/>
    <cellStyle name="Normal 95 35 17 2" xfId="8624" xr:uid="{00000000-0005-0000-0000-00006FC80000}"/>
    <cellStyle name="Normal 95 35 17 2 2" xfId="20048" xr:uid="{00000000-0005-0000-0000-000070C80000}"/>
    <cellStyle name="Normal 95 35 17 2 2 2" xfId="50551" xr:uid="{00000000-0005-0000-0000-000071C80000}"/>
    <cellStyle name="Normal 95 35 17 2 3" xfId="39453" xr:uid="{00000000-0005-0000-0000-000072C80000}"/>
    <cellStyle name="Normal 95 35 17 3" xfId="10359" xr:uid="{00000000-0005-0000-0000-000073C80000}"/>
    <cellStyle name="Normal 95 35 17 3 2" xfId="21748" xr:uid="{00000000-0005-0000-0000-000074C80000}"/>
    <cellStyle name="Normal 95 35 17 3 2 2" xfId="52158" xr:uid="{00000000-0005-0000-0000-000075C80000}"/>
    <cellStyle name="Normal 95 35 17 3 3" xfId="41060" xr:uid="{00000000-0005-0000-0000-000076C80000}"/>
    <cellStyle name="Normal 95 35 17 4" xfId="14440" xr:uid="{00000000-0005-0000-0000-000077C80000}"/>
    <cellStyle name="Normal 95 35 17 4 2" xfId="25774" xr:uid="{00000000-0005-0000-0000-000078C80000}"/>
    <cellStyle name="Normal 95 35 17 4 2 2" xfId="56110" xr:uid="{00000000-0005-0000-0000-000079C80000}"/>
    <cellStyle name="Normal 95 35 17 4 3" xfId="45012" xr:uid="{00000000-0005-0000-0000-00007AC80000}"/>
    <cellStyle name="Normal 95 35 17 5" xfId="18451" xr:uid="{00000000-0005-0000-0000-00007BC80000}"/>
    <cellStyle name="Normal 95 35 17 5 2" xfId="48954" xr:uid="{00000000-0005-0000-0000-00007CC80000}"/>
    <cellStyle name="Normal 95 35 17 6" xfId="29800" xr:uid="{00000000-0005-0000-0000-00007DC80000}"/>
    <cellStyle name="Normal 95 35 17 7" xfId="33829" xr:uid="{00000000-0005-0000-0000-00007EC80000}"/>
    <cellStyle name="Normal 95 35 17 8" xfId="37856" xr:uid="{00000000-0005-0000-0000-00007FC80000}"/>
    <cellStyle name="Normal 95 35 18" xfId="7074" xr:uid="{00000000-0005-0000-0000-000080C80000}"/>
    <cellStyle name="Normal 95 35 18 2" xfId="8671" xr:uid="{00000000-0005-0000-0000-000081C80000}"/>
    <cellStyle name="Normal 95 35 18 2 2" xfId="20095" xr:uid="{00000000-0005-0000-0000-000082C80000}"/>
    <cellStyle name="Normal 95 35 18 2 2 2" xfId="50598" xr:uid="{00000000-0005-0000-0000-000083C80000}"/>
    <cellStyle name="Normal 95 35 18 2 3" xfId="39500" xr:uid="{00000000-0005-0000-0000-000084C80000}"/>
    <cellStyle name="Normal 95 35 18 3" xfId="10413" xr:uid="{00000000-0005-0000-0000-000085C80000}"/>
    <cellStyle name="Normal 95 35 18 3 2" xfId="21801" xr:uid="{00000000-0005-0000-0000-000086C80000}"/>
    <cellStyle name="Normal 95 35 18 3 2 2" xfId="52211" xr:uid="{00000000-0005-0000-0000-000087C80000}"/>
    <cellStyle name="Normal 95 35 18 3 3" xfId="41113" xr:uid="{00000000-0005-0000-0000-000088C80000}"/>
    <cellStyle name="Normal 95 35 18 4" xfId="14493" xr:uid="{00000000-0005-0000-0000-000089C80000}"/>
    <cellStyle name="Normal 95 35 18 4 2" xfId="25827" xr:uid="{00000000-0005-0000-0000-00008AC80000}"/>
    <cellStyle name="Normal 95 35 18 4 2 2" xfId="56163" xr:uid="{00000000-0005-0000-0000-00008BC80000}"/>
    <cellStyle name="Normal 95 35 18 4 3" xfId="45065" xr:uid="{00000000-0005-0000-0000-00008CC80000}"/>
    <cellStyle name="Normal 95 35 18 5" xfId="18498" xr:uid="{00000000-0005-0000-0000-00008DC80000}"/>
    <cellStyle name="Normal 95 35 18 5 2" xfId="49001" xr:uid="{00000000-0005-0000-0000-00008EC80000}"/>
    <cellStyle name="Normal 95 35 18 6" xfId="29853" xr:uid="{00000000-0005-0000-0000-00008FC80000}"/>
    <cellStyle name="Normal 95 35 18 7" xfId="33882" xr:uid="{00000000-0005-0000-0000-000090C80000}"/>
    <cellStyle name="Normal 95 35 18 8" xfId="37903" xr:uid="{00000000-0005-0000-0000-000091C80000}"/>
    <cellStyle name="Normal 95 35 19" xfId="7098" xr:uid="{00000000-0005-0000-0000-000092C80000}"/>
    <cellStyle name="Normal 95 35 19 2" xfId="8695" xr:uid="{00000000-0005-0000-0000-000093C80000}"/>
    <cellStyle name="Normal 95 35 19 2 2" xfId="20119" xr:uid="{00000000-0005-0000-0000-000094C80000}"/>
    <cellStyle name="Normal 95 35 19 2 2 2" xfId="50622" xr:uid="{00000000-0005-0000-0000-000095C80000}"/>
    <cellStyle name="Normal 95 35 19 2 3" xfId="39524" xr:uid="{00000000-0005-0000-0000-000096C80000}"/>
    <cellStyle name="Normal 95 35 19 3" xfId="10467" xr:uid="{00000000-0005-0000-0000-000097C80000}"/>
    <cellStyle name="Normal 95 35 19 3 2" xfId="21854" xr:uid="{00000000-0005-0000-0000-000098C80000}"/>
    <cellStyle name="Normal 95 35 19 3 2 2" xfId="52264" xr:uid="{00000000-0005-0000-0000-000099C80000}"/>
    <cellStyle name="Normal 95 35 19 3 3" xfId="41166" xr:uid="{00000000-0005-0000-0000-00009AC80000}"/>
    <cellStyle name="Normal 95 35 19 4" xfId="14546" xr:uid="{00000000-0005-0000-0000-00009BC80000}"/>
    <cellStyle name="Normal 95 35 19 4 2" xfId="25880" xr:uid="{00000000-0005-0000-0000-00009CC80000}"/>
    <cellStyle name="Normal 95 35 19 4 2 2" xfId="56216" xr:uid="{00000000-0005-0000-0000-00009DC80000}"/>
    <cellStyle name="Normal 95 35 19 4 3" xfId="45118" xr:uid="{00000000-0005-0000-0000-00009EC80000}"/>
    <cellStyle name="Normal 95 35 19 5" xfId="18522" xr:uid="{00000000-0005-0000-0000-00009FC80000}"/>
    <cellStyle name="Normal 95 35 19 5 2" xfId="49025" xr:uid="{00000000-0005-0000-0000-0000A0C80000}"/>
    <cellStyle name="Normal 95 35 19 6" xfId="29906" xr:uid="{00000000-0005-0000-0000-0000A1C80000}"/>
    <cellStyle name="Normal 95 35 19 7" xfId="33935" xr:uid="{00000000-0005-0000-0000-0000A2C80000}"/>
    <cellStyle name="Normal 95 35 19 8" xfId="37927" xr:uid="{00000000-0005-0000-0000-0000A3C80000}"/>
    <cellStyle name="Normal 95 35 2" xfId="6092" xr:uid="{00000000-0005-0000-0000-0000A4C80000}"/>
    <cellStyle name="Normal 95 35 2 2" xfId="7689" xr:uid="{00000000-0005-0000-0000-0000A5C80000}"/>
    <cellStyle name="Normal 95 35 2 2 2" xfId="19113" xr:uid="{00000000-0005-0000-0000-0000A6C80000}"/>
    <cellStyle name="Normal 95 35 2 2 2 2" xfId="49616" xr:uid="{00000000-0005-0000-0000-0000A7C80000}"/>
    <cellStyle name="Normal 95 35 2 2 3" xfId="38518" xr:uid="{00000000-0005-0000-0000-0000A8C80000}"/>
    <cellStyle name="Normal 95 35 2 3" xfId="9319" xr:uid="{00000000-0005-0000-0000-0000A9C80000}"/>
    <cellStyle name="Normal 95 35 2 3 2" xfId="20722" xr:uid="{00000000-0005-0000-0000-0000AAC80000}"/>
    <cellStyle name="Normal 95 35 2 3 2 2" xfId="51132" xr:uid="{00000000-0005-0000-0000-0000ABC80000}"/>
    <cellStyle name="Normal 95 35 2 3 3" xfId="40034" xr:uid="{00000000-0005-0000-0000-0000ACC80000}"/>
    <cellStyle name="Normal 95 35 2 4" xfId="13414" xr:uid="{00000000-0005-0000-0000-0000ADC80000}"/>
    <cellStyle name="Normal 95 35 2 4 2" xfId="24748" xr:uid="{00000000-0005-0000-0000-0000AEC80000}"/>
    <cellStyle name="Normal 95 35 2 4 2 2" xfId="55084" xr:uid="{00000000-0005-0000-0000-0000AFC80000}"/>
    <cellStyle name="Normal 95 35 2 4 3" xfId="43986" xr:uid="{00000000-0005-0000-0000-0000B0C80000}"/>
    <cellStyle name="Normal 95 35 2 5" xfId="17516" xr:uid="{00000000-0005-0000-0000-0000B1C80000}"/>
    <cellStyle name="Normal 95 35 2 5 2" xfId="48019" xr:uid="{00000000-0005-0000-0000-0000B2C80000}"/>
    <cellStyle name="Normal 95 35 2 6" xfId="28774" xr:uid="{00000000-0005-0000-0000-0000B3C80000}"/>
    <cellStyle name="Normal 95 35 2 7" xfId="32803" xr:uid="{00000000-0005-0000-0000-0000B4C80000}"/>
    <cellStyle name="Normal 95 35 2 8" xfId="36921" xr:uid="{00000000-0005-0000-0000-0000B5C80000}"/>
    <cellStyle name="Normal 95 35 20" xfId="7183" xr:uid="{00000000-0005-0000-0000-0000B6C80000}"/>
    <cellStyle name="Normal 95 35 20 2" xfId="10521" xr:uid="{00000000-0005-0000-0000-0000B7C80000}"/>
    <cellStyle name="Normal 95 35 20 2 2" xfId="21907" xr:uid="{00000000-0005-0000-0000-0000B8C80000}"/>
    <cellStyle name="Normal 95 35 20 2 2 2" xfId="52317" xr:uid="{00000000-0005-0000-0000-0000B9C80000}"/>
    <cellStyle name="Normal 95 35 20 2 3" xfId="41219" xr:uid="{00000000-0005-0000-0000-0000BAC80000}"/>
    <cellStyle name="Normal 95 35 20 3" xfId="14599" xr:uid="{00000000-0005-0000-0000-0000BBC80000}"/>
    <cellStyle name="Normal 95 35 20 3 2" xfId="25933" xr:uid="{00000000-0005-0000-0000-0000BCC80000}"/>
    <cellStyle name="Normal 95 35 20 3 2 2" xfId="56269" xr:uid="{00000000-0005-0000-0000-0000BDC80000}"/>
    <cellStyle name="Normal 95 35 20 3 3" xfId="45171" xr:uid="{00000000-0005-0000-0000-0000BEC80000}"/>
    <cellStyle name="Normal 95 35 20 4" xfId="18607" xr:uid="{00000000-0005-0000-0000-0000BFC80000}"/>
    <cellStyle name="Normal 95 35 20 4 2" xfId="49110" xr:uid="{00000000-0005-0000-0000-0000C0C80000}"/>
    <cellStyle name="Normal 95 35 20 5" xfId="29959" xr:uid="{00000000-0005-0000-0000-0000C1C80000}"/>
    <cellStyle name="Normal 95 35 20 6" xfId="33988" xr:uid="{00000000-0005-0000-0000-0000C2C80000}"/>
    <cellStyle name="Normal 95 35 20 7" xfId="38012" xr:uid="{00000000-0005-0000-0000-0000C3C80000}"/>
    <cellStyle name="Normal 95 35 21" xfId="10575" xr:uid="{00000000-0005-0000-0000-0000C4C80000}"/>
    <cellStyle name="Normal 95 35 21 2" xfId="14652" xr:uid="{00000000-0005-0000-0000-0000C5C80000}"/>
    <cellStyle name="Normal 95 35 21 2 2" xfId="25986" xr:uid="{00000000-0005-0000-0000-0000C6C80000}"/>
    <cellStyle name="Normal 95 35 21 2 2 2" xfId="56322" xr:uid="{00000000-0005-0000-0000-0000C7C80000}"/>
    <cellStyle name="Normal 95 35 21 2 3" xfId="45224" xr:uid="{00000000-0005-0000-0000-0000C8C80000}"/>
    <cellStyle name="Normal 95 35 21 3" xfId="21960" xr:uid="{00000000-0005-0000-0000-0000C9C80000}"/>
    <cellStyle name="Normal 95 35 21 3 2" xfId="52370" xr:uid="{00000000-0005-0000-0000-0000CAC80000}"/>
    <cellStyle name="Normal 95 35 21 4" xfId="30012" xr:uid="{00000000-0005-0000-0000-0000CBC80000}"/>
    <cellStyle name="Normal 95 35 21 5" xfId="34041" xr:uid="{00000000-0005-0000-0000-0000CCC80000}"/>
    <cellStyle name="Normal 95 35 21 6" xfId="41272" xr:uid="{00000000-0005-0000-0000-0000CDC80000}"/>
    <cellStyle name="Normal 95 35 22" xfId="10625" xr:uid="{00000000-0005-0000-0000-0000CEC80000}"/>
    <cellStyle name="Normal 95 35 22 2" xfId="14701" xr:uid="{00000000-0005-0000-0000-0000CFC80000}"/>
    <cellStyle name="Normal 95 35 22 2 2" xfId="26035" xr:uid="{00000000-0005-0000-0000-0000D0C80000}"/>
    <cellStyle name="Normal 95 35 22 2 2 2" xfId="56371" xr:uid="{00000000-0005-0000-0000-0000D1C80000}"/>
    <cellStyle name="Normal 95 35 22 2 3" xfId="45273" xr:uid="{00000000-0005-0000-0000-0000D2C80000}"/>
    <cellStyle name="Normal 95 35 22 3" xfId="22009" xr:uid="{00000000-0005-0000-0000-0000D3C80000}"/>
    <cellStyle name="Normal 95 35 22 3 2" xfId="52419" xr:uid="{00000000-0005-0000-0000-0000D4C80000}"/>
    <cellStyle name="Normal 95 35 22 4" xfId="30061" xr:uid="{00000000-0005-0000-0000-0000D5C80000}"/>
    <cellStyle name="Normal 95 35 22 5" xfId="34090" xr:uid="{00000000-0005-0000-0000-0000D6C80000}"/>
    <cellStyle name="Normal 95 35 22 6" xfId="41321" xr:uid="{00000000-0005-0000-0000-0000D7C80000}"/>
    <cellStyle name="Normal 95 35 23" xfId="10675" xr:uid="{00000000-0005-0000-0000-0000D8C80000}"/>
    <cellStyle name="Normal 95 35 23 2" xfId="14750" xr:uid="{00000000-0005-0000-0000-0000D9C80000}"/>
    <cellStyle name="Normal 95 35 23 2 2" xfId="26084" xr:uid="{00000000-0005-0000-0000-0000DAC80000}"/>
    <cellStyle name="Normal 95 35 23 2 2 2" xfId="56420" xr:uid="{00000000-0005-0000-0000-0000DBC80000}"/>
    <cellStyle name="Normal 95 35 23 2 3" xfId="45322" xr:uid="{00000000-0005-0000-0000-0000DCC80000}"/>
    <cellStyle name="Normal 95 35 23 3" xfId="22058" xr:uid="{00000000-0005-0000-0000-0000DDC80000}"/>
    <cellStyle name="Normal 95 35 23 3 2" xfId="52468" xr:uid="{00000000-0005-0000-0000-0000DEC80000}"/>
    <cellStyle name="Normal 95 35 23 4" xfId="30110" xr:uid="{00000000-0005-0000-0000-0000DFC80000}"/>
    <cellStyle name="Normal 95 35 23 5" xfId="34139" xr:uid="{00000000-0005-0000-0000-0000E0C80000}"/>
    <cellStyle name="Normal 95 35 23 6" xfId="41370" xr:uid="{00000000-0005-0000-0000-0000E1C80000}"/>
    <cellStyle name="Normal 95 35 24" xfId="10723" xr:uid="{00000000-0005-0000-0000-0000E2C80000}"/>
    <cellStyle name="Normal 95 35 24 2" xfId="14798" xr:uid="{00000000-0005-0000-0000-0000E3C80000}"/>
    <cellStyle name="Normal 95 35 24 2 2" xfId="26132" xr:uid="{00000000-0005-0000-0000-0000E4C80000}"/>
    <cellStyle name="Normal 95 35 24 2 2 2" xfId="56468" xr:uid="{00000000-0005-0000-0000-0000E5C80000}"/>
    <cellStyle name="Normal 95 35 24 2 3" xfId="45370" xr:uid="{00000000-0005-0000-0000-0000E6C80000}"/>
    <cellStyle name="Normal 95 35 24 3" xfId="22106" xr:uid="{00000000-0005-0000-0000-0000E7C80000}"/>
    <cellStyle name="Normal 95 35 24 3 2" xfId="52516" xr:uid="{00000000-0005-0000-0000-0000E8C80000}"/>
    <cellStyle name="Normal 95 35 24 4" xfId="30158" xr:uid="{00000000-0005-0000-0000-0000E9C80000}"/>
    <cellStyle name="Normal 95 35 24 5" xfId="34187" xr:uid="{00000000-0005-0000-0000-0000EAC80000}"/>
    <cellStyle name="Normal 95 35 24 6" xfId="41418" xr:uid="{00000000-0005-0000-0000-0000EBC80000}"/>
    <cellStyle name="Normal 95 35 25" xfId="10740" xr:uid="{00000000-0005-0000-0000-0000ECC80000}"/>
    <cellStyle name="Normal 95 35 25 2" xfId="14815" xr:uid="{00000000-0005-0000-0000-0000EDC80000}"/>
    <cellStyle name="Normal 95 35 25 2 2" xfId="26149" xr:uid="{00000000-0005-0000-0000-0000EEC80000}"/>
    <cellStyle name="Normal 95 35 25 2 2 2" xfId="56485" xr:uid="{00000000-0005-0000-0000-0000EFC80000}"/>
    <cellStyle name="Normal 95 35 25 2 3" xfId="45387" xr:uid="{00000000-0005-0000-0000-0000F0C80000}"/>
    <cellStyle name="Normal 95 35 25 3" xfId="22123" xr:uid="{00000000-0005-0000-0000-0000F1C80000}"/>
    <cellStyle name="Normal 95 35 25 3 2" xfId="52533" xr:uid="{00000000-0005-0000-0000-0000F2C80000}"/>
    <cellStyle name="Normal 95 35 25 4" xfId="30175" xr:uid="{00000000-0005-0000-0000-0000F3C80000}"/>
    <cellStyle name="Normal 95 35 25 5" xfId="34204" xr:uid="{00000000-0005-0000-0000-0000F4C80000}"/>
    <cellStyle name="Normal 95 35 25 6" xfId="41435" xr:uid="{00000000-0005-0000-0000-0000F5C80000}"/>
    <cellStyle name="Normal 95 35 26" xfId="11306" xr:uid="{00000000-0005-0000-0000-0000F6C80000}"/>
    <cellStyle name="Normal 95 35 26 2" xfId="15333" xr:uid="{00000000-0005-0000-0000-0000F7C80000}"/>
    <cellStyle name="Normal 95 35 26 2 2" xfId="26667" xr:uid="{00000000-0005-0000-0000-0000F8C80000}"/>
    <cellStyle name="Normal 95 35 26 2 2 2" xfId="57003" xr:uid="{00000000-0005-0000-0000-0000F9C80000}"/>
    <cellStyle name="Normal 95 35 26 2 3" xfId="45905" xr:uid="{00000000-0005-0000-0000-0000FAC80000}"/>
    <cellStyle name="Normal 95 35 26 3" xfId="22641" xr:uid="{00000000-0005-0000-0000-0000FBC80000}"/>
    <cellStyle name="Normal 95 35 26 3 2" xfId="53051" xr:uid="{00000000-0005-0000-0000-0000FCC80000}"/>
    <cellStyle name="Normal 95 35 26 4" xfId="30693" xr:uid="{00000000-0005-0000-0000-0000FDC80000}"/>
    <cellStyle name="Normal 95 35 26 5" xfId="34722" xr:uid="{00000000-0005-0000-0000-0000FEC80000}"/>
    <cellStyle name="Normal 95 35 26 6" xfId="41953" xr:uid="{00000000-0005-0000-0000-0000FFC80000}"/>
    <cellStyle name="Normal 95 35 27" xfId="11384" xr:uid="{00000000-0005-0000-0000-000000C90000}"/>
    <cellStyle name="Normal 95 35 27 2" xfId="15411" xr:uid="{00000000-0005-0000-0000-000001C90000}"/>
    <cellStyle name="Normal 95 35 27 2 2" xfId="26745" xr:uid="{00000000-0005-0000-0000-000002C90000}"/>
    <cellStyle name="Normal 95 35 27 2 2 2" xfId="57081" xr:uid="{00000000-0005-0000-0000-000003C90000}"/>
    <cellStyle name="Normal 95 35 27 2 3" xfId="45983" xr:uid="{00000000-0005-0000-0000-000004C90000}"/>
    <cellStyle name="Normal 95 35 27 3" xfId="22719" xr:uid="{00000000-0005-0000-0000-000005C90000}"/>
    <cellStyle name="Normal 95 35 27 3 2" xfId="53129" xr:uid="{00000000-0005-0000-0000-000006C90000}"/>
    <cellStyle name="Normal 95 35 27 4" xfId="30771" xr:uid="{00000000-0005-0000-0000-000007C90000}"/>
    <cellStyle name="Normal 95 35 27 5" xfId="34800" xr:uid="{00000000-0005-0000-0000-000008C90000}"/>
    <cellStyle name="Normal 95 35 27 6" xfId="42031" xr:uid="{00000000-0005-0000-0000-000009C90000}"/>
    <cellStyle name="Normal 95 35 28" xfId="11459" xr:uid="{00000000-0005-0000-0000-00000AC90000}"/>
    <cellStyle name="Normal 95 35 28 2" xfId="15486" xr:uid="{00000000-0005-0000-0000-00000BC90000}"/>
    <cellStyle name="Normal 95 35 28 2 2" xfId="26820" xr:uid="{00000000-0005-0000-0000-00000CC90000}"/>
    <cellStyle name="Normal 95 35 28 2 2 2" xfId="57156" xr:uid="{00000000-0005-0000-0000-00000DC90000}"/>
    <cellStyle name="Normal 95 35 28 2 3" xfId="46058" xr:uid="{00000000-0005-0000-0000-00000EC90000}"/>
    <cellStyle name="Normal 95 35 28 3" xfId="22794" xr:uid="{00000000-0005-0000-0000-00000FC90000}"/>
    <cellStyle name="Normal 95 35 28 3 2" xfId="53204" xr:uid="{00000000-0005-0000-0000-000010C90000}"/>
    <cellStyle name="Normal 95 35 28 4" xfId="30846" xr:uid="{00000000-0005-0000-0000-000011C90000}"/>
    <cellStyle name="Normal 95 35 28 5" xfId="34875" xr:uid="{00000000-0005-0000-0000-000012C90000}"/>
    <cellStyle name="Normal 95 35 28 6" xfId="42106" xr:uid="{00000000-0005-0000-0000-000013C90000}"/>
    <cellStyle name="Normal 95 35 29" xfId="11537" xr:uid="{00000000-0005-0000-0000-000014C90000}"/>
    <cellStyle name="Normal 95 35 29 2" xfId="15564" xr:uid="{00000000-0005-0000-0000-000015C90000}"/>
    <cellStyle name="Normal 95 35 29 2 2" xfId="26898" xr:uid="{00000000-0005-0000-0000-000016C90000}"/>
    <cellStyle name="Normal 95 35 29 2 2 2" xfId="57234" xr:uid="{00000000-0005-0000-0000-000017C90000}"/>
    <cellStyle name="Normal 95 35 29 2 3" xfId="46136" xr:uid="{00000000-0005-0000-0000-000018C90000}"/>
    <cellStyle name="Normal 95 35 29 3" xfId="22872" xr:uid="{00000000-0005-0000-0000-000019C90000}"/>
    <cellStyle name="Normal 95 35 29 3 2" xfId="53282" xr:uid="{00000000-0005-0000-0000-00001AC90000}"/>
    <cellStyle name="Normal 95 35 29 4" xfId="30924" xr:uid="{00000000-0005-0000-0000-00001BC90000}"/>
    <cellStyle name="Normal 95 35 29 5" xfId="34953" xr:uid="{00000000-0005-0000-0000-00001CC90000}"/>
    <cellStyle name="Normal 95 35 29 6" xfId="42184" xr:uid="{00000000-0005-0000-0000-00001DC90000}"/>
    <cellStyle name="Normal 95 35 3" xfId="6167" xr:uid="{00000000-0005-0000-0000-00001EC90000}"/>
    <cellStyle name="Normal 95 35 3 2" xfId="7764" xr:uid="{00000000-0005-0000-0000-00001FC90000}"/>
    <cellStyle name="Normal 95 35 3 2 2" xfId="19188" xr:uid="{00000000-0005-0000-0000-000020C90000}"/>
    <cellStyle name="Normal 95 35 3 2 2 2" xfId="49691" xr:uid="{00000000-0005-0000-0000-000021C90000}"/>
    <cellStyle name="Normal 95 35 3 2 3" xfId="38593" xr:uid="{00000000-0005-0000-0000-000022C90000}"/>
    <cellStyle name="Normal 95 35 3 3" xfId="9406" xr:uid="{00000000-0005-0000-0000-000023C90000}"/>
    <cellStyle name="Normal 95 35 3 3 2" xfId="20809" xr:uid="{00000000-0005-0000-0000-000024C90000}"/>
    <cellStyle name="Normal 95 35 3 3 2 2" xfId="51219" xr:uid="{00000000-0005-0000-0000-000025C90000}"/>
    <cellStyle name="Normal 95 35 3 3 3" xfId="40121" xr:uid="{00000000-0005-0000-0000-000026C90000}"/>
    <cellStyle name="Normal 95 35 3 4" xfId="13501" xr:uid="{00000000-0005-0000-0000-000027C90000}"/>
    <cellStyle name="Normal 95 35 3 4 2" xfId="24835" xr:uid="{00000000-0005-0000-0000-000028C90000}"/>
    <cellStyle name="Normal 95 35 3 4 2 2" xfId="55171" xr:uid="{00000000-0005-0000-0000-000029C90000}"/>
    <cellStyle name="Normal 95 35 3 4 3" xfId="44073" xr:uid="{00000000-0005-0000-0000-00002AC90000}"/>
    <cellStyle name="Normal 95 35 3 5" xfId="17591" xr:uid="{00000000-0005-0000-0000-00002BC90000}"/>
    <cellStyle name="Normal 95 35 3 5 2" xfId="48094" xr:uid="{00000000-0005-0000-0000-00002CC90000}"/>
    <cellStyle name="Normal 95 35 3 6" xfId="28861" xr:uid="{00000000-0005-0000-0000-00002DC90000}"/>
    <cellStyle name="Normal 95 35 3 7" xfId="32890" xr:uid="{00000000-0005-0000-0000-00002EC90000}"/>
    <cellStyle name="Normal 95 35 3 8" xfId="36996" xr:uid="{00000000-0005-0000-0000-00002FC90000}"/>
    <cellStyle name="Normal 95 35 30" xfId="11615" xr:uid="{00000000-0005-0000-0000-000030C90000}"/>
    <cellStyle name="Normal 95 35 30 2" xfId="15642" xr:uid="{00000000-0005-0000-0000-000031C90000}"/>
    <cellStyle name="Normal 95 35 30 2 2" xfId="26976" xr:uid="{00000000-0005-0000-0000-000032C90000}"/>
    <cellStyle name="Normal 95 35 30 2 2 2" xfId="57312" xr:uid="{00000000-0005-0000-0000-000033C90000}"/>
    <cellStyle name="Normal 95 35 30 2 3" xfId="46214" xr:uid="{00000000-0005-0000-0000-000034C90000}"/>
    <cellStyle name="Normal 95 35 30 3" xfId="22950" xr:uid="{00000000-0005-0000-0000-000035C90000}"/>
    <cellStyle name="Normal 95 35 30 3 2" xfId="53360" xr:uid="{00000000-0005-0000-0000-000036C90000}"/>
    <cellStyle name="Normal 95 35 30 4" xfId="31002" xr:uid="{00000000-0005-0000-0000-000037C90000}"/>
    <cellStyle name="Normal 95 35 30 5" xfId="35031" xr:uid="{00000000-0005-0000-0000-000038C90000}"/>
    <cellStyle name="Normal 95 35 30 6" xfId="42262" xr:uid="{00000000-0005-0000-0000-000039C90000}"/>
    <cellStyle name="Normal 95 35 31" xfId="11693" xr:uid="{00000000-0005-0000-0000-00003AC90000}"/>
    <cellStyle name="Normal 95 35 31 2" xfId="15720" xr:uid="{00000000-0005-0000-0000-00003BC90000}"/>
    <cellStyle name="Normal 95 35 31 2 2" xfId="27054" xr:uid="{00000000-0005-0000-0000-00003CC90000}"/>
    <cellStyle name="Normal 95 35 31 2 2 2" xfId="57390" xr:uid="{00000000-0005-0000-0000-00003DC90000}"/>
    <cellStyle name="Normal 95 35 31 2 3" xfId="46292" xr:uid="{00000000-0005-0000-0000-00003EC90000}"/>
    <cellStyle name="Normal 95 35 31 3" xfId="23028" xr:uid="{00000000-0005-0000-0000-00003FC90000}"/>
    <cellStyle name="Normal 95 35 31 3 2" xfId="53438" xr:uid="{00000000-0005-0000-0000-000040C90000}"/>
    <cellStyle name="Normal 95 35 31 4" xfId="31080" xr:uid="{00000000-0005-0000-0000-000041C90000}"/>
    <cellStyle name="Normal 95 35 31 5" xfId="35109" xr:uid="{00000000-0005-0000-0000-000042C90000}"/>
    <cellStyle name="Normal 95 35 31 6" xfId="42340" xr:uid="{00000000-0005-0000-0000-000043C90000}"/>
    <cellStyle name="Normal 95 35 32" xfId="11771" xr:uid="{00000000-0005-0000-0000-000044C90000}"/>
    <cellStyle name="Normal 95 35 32 2" xfId="15798" xr:uid="{00000000-0005-0000-0000-000045C90000}"/>
    <cellStyle name="Normal 95 35 32 2 2" xfId="27132" xr:uid="{00000000-0005-0000-0000-000046C90000}"/>
    <cellStyle name="Normal 95 35 32 2 2 2" xfId="57468" xr:uid="{00000000-0005-0000-0000-000047C90000}"/>
    <cellStyle name="Normal 95 35 32 2 3" xfId="46370" xr:uid="{00000000-0005-0000-0000-000048C90000}"/>
    <cellStyle name="Normal 95 35 32 3" xfId="23106" xr:uid="{00000000-0005-0000-0000-000049C90000}"/>
    <cellStyle name="Normal 95 35 32 3 2" xfId="53516" xr:uid="{00000000-0005-0000-0000-00004AC90000}"/>
    <cellStyle name="Normal 95 35 32 4" xfId="31158" xr:uid="{00000000-0005-0000-0000-00004BC90000}"/>
    <cellStyle name="Normal 95 35 32 5" xfId="35187" xr:uid="{00000000-0005-0000-0000-00004CC90000}"/>
    <cellStyle name="Normal 95 35 32 6" xfId="42418" xr:uid="{00000000-0005-0000-0000-00004DC90000}"/>
    <cellStyle name="Normal 95 35 33" xfId="11849" xr:uid="{00000000-0005-0000-0000-00004EC90000}"/>
    <cellStyle name="Normal 95 35 33 2" xfId="15876" xr:uid="{00000000-0005-0000-0000-00004FC90000}"/>
    <cellStyle name="Normal 95 35 33 2 2" xfId="27210" xr:uid="{00000000-0005-0000-0000-000050C90000}"/>
    <cellStyle name="Normal 95 35 33 2 2 2" xfId="57546" xr:uid="{00000000-0005-0000-0000-000051C90000}"/>
    <cellStyle name="Normal 95 35 33 2 3" xfId="46448" xr:uid="{00000000-0005-0000-0000-000052C90000}"/>
    <cellStyle name="Normal 95 35 33 3" xfId="23184" xr:uid="{00000000-0005-0000-0000-000053C90000}"/>
    <cellStyle name="Normal 95 35 33 3 2" xfId="53594" xr:uid="{00000000-0005-0000-0000-000054C90000}"/>
    <cellStyle name="Normal 95 35 33 4" xfId="31236" xr:uid="{00000000-0005-0000-0000-000055C90000}"/>
    <cellStyle name="Normal 95 35 33 5" xfId="35265" xr:uid="{00000000-0005-0000-0000-000056C90000}"/>
    <cellStyle name="Normal 95 35 33 6" xfId="42496" xr:uid="{00000000-0005-0000-0000-000057C90000}"/>
    <cellStyle name="Normal 95 35 34" xfId="11927" xr:uid="{00000000-0005-0000-0000-000058C90000}"/>
    <cellStyle name="Normal 95 35 34 2" xfId="15954" xr:uid="{00000000-0005-0000-0000-000059C90000}"/>
    <cellStyle name="Normal 95 35 34 2 2" xfId="27288" xr:uid="{00000000-0005-0000-0000-00005AC90000}"/>
    <cellStyle name="Normal 95 35 34 2 2 2" xfId="57624" xr:uid="{00000000-0005-0000-0000-00005BC90000}"/>
    <cellStyle name="Normal 95 35 34 2 3" xfId="46526" xr:uid="{00000000-0005-0000-0000-00005CC90000}"/>
    <cellStyle name="Normal 95 35 34 3" xfId="23262" xr:uid="{00000000-0005-0000-0000-00005DC90000}"/>
    <cellStyle name="Normal 95 35 34 3 2" xfId="53672" xr:uid="{00000000-0005-0000-0000-00005EC90000}"/>
    <cellStyle name="Normal 95 35 34 4" xfId="31314" xr:uid="{00000000-0005-0000-0000-00005FC90000}"/>
    <cellStyle name="Normal 95 35 34 5" xfId="35343" xr:uid="{00000000-0005-0000-0000-000060C90000}"/>
    <cellStyle name="Normal 95 35 34 6" xfId="42574" xr:uid="{00000000-0005-0000-0000-000061C90000}"/>
    <cellStyle name="Normal 95 35 35" xfId="12005" xr:uid="{00000000-0005-0000-0000-000062C90000}"/>
    <cellStyle name="Normal 95 35 35 2" xfId="16032" xr:uid="{00000000-0005-0000-0000-000063C90000}"/>
    <cellStyle name="Normal 95 35 35 2 2" xfId="27366" xr:uid="{00000000-0005-0000-0000-000064C90000}"/>
    <cellStyle name="Normal 95 35 35 2 2 2" xfId="57702" xr:uid="{00000000-0005-0000-0000-000065C90000}"/>
    <cellStyle name="Normal 95 35 35 2 3" xfId="46604" xr:uid="{00000000-0005-0000-0000-000066C90000}"/>
    <cellStyle name="Normal 95 35 35 3" xfId="23340" xr:uid="{00000000-0005-0000-0000-000067C90000}"/>
    <cellStyle name="Normal 95 35 35 3 2" xfId="53750" xr:uid="{00000000-0005-0000-0000-000068C90000}"/>
    <cellStyle name="Normal 95 35 35 4" xfId="31392" xr:uid="{00000000-0005-0000-0000-000069C90000}"/>
    <cellStyle name="Normal 95 35 35 5" xfId="35421" xr:uid="{00000000-0005-0000-0000-00006AC90000}"/>
    <cellStyle name="Normal 95 35 35 6" xfId="42652" xr:uid="{00000000-0005-0000-0000-00006BC90000}"/>
    <cellStyle name="Normal 95 35 36" xfId="12082" xr:uid="{00000000-0005-0000-0000-00006CC90000}"/>
    <cellStyle name="Normal 95 35 36 2" xfId="16109" xr:uid="{00000000-0005-0000-0000-00006DC90000}"/>
    <cellStyle name="Normal 95 35 36 2 2" xfId="27443" xr:uid="{00000000-0005-0000-0000-00006EC90000}"/>
    <cellStyle name="Normal 95 35 36 2 2 2" xfId="57779" xr:uid="{00000000-0005-0000-0000-00006FC90000}"/>
    <cellStyle name="Normal 95 35 36 2 3" xfId="46681" xr:uid="{00000000-0005-0000-0000-000070C90000}"/>
    <cellStyle name="Normal 95 35 36 3" xfId="23417" xr:uid="{00000000-0005-0000-0000-000071C90000}"/>
    <cellStyle name="Normal 95 35 36 3 2" xfId="53827" xr:uid="{00000000-0005-0000-0000-000072C90000}"/>
    <cellStyle name="Normal 95 35 36 4" xfId="31469" xr:uid="{00000000-0005-0000-0000-000073C90000}"/>
    <cellStyle name="Normal 95 35 36 5" xfId="35498" xr:uid="{00000000-0005-0000-0000-000074C90000}"/>
    <cellStyle name="Normal 95 35 36 6" xfId="42729" xr:uid="{00000000-0005-0000-0000-000075C90000}"/>
    <cellStyle name="Normal 95 35 37" xfId="12159" xr:uid="{00000000-0005-0000-0000-000076C90000}"/>
    <cellStyle name="Normal 95 35 37 2" xfId="16186" xr:uid="{00000000-0005-0000-0000-000077C90000}"/>
    <cellStyle name="Normal 95 35 37 2 2" xfId="27520" xr:uid="{00000000-0005-0000-0000-000078C90000}"/>
    <cellStyle name="Normal 95 35 37 2 2 2" xfId="57856" xr:uid="{00000000-0005-0000-0000-000079C90000}"/>
    <cellStyle name="Normal 95 35 37 2 3" xfId="46758" xr:uid="{00000000-0005-0000-0000-00007AC90000}"/>
    <cellStyle name="Normal 95 35 37 3" xfId="23494" xr:uid="{00000000-0005-0000-0000-00007BC90000}"/>
    <cellStyle name="Normal 95 35 37 3 2" xfId="53904" xr:uid="{00000000-0005-0000-0000-00007CC90000}"/>
    <cellStyle name="Normal 95 35 37 4" xfId="31546" xr:uid="{00000000-0005-0000-0000-00007DC90000}"/>
    <cellStyle name="Normal 95 35 37 5" xfId="35575" xr:uid="{00000000-0005-0000-0000-00007EC90000}"/>
    <cellStyle name="Normal 95 35 37 6" xfId="42806" xr:uid="{00000000-0005-0000-0000-00007FC90000}"/>
    <cellStyle name="Normal 95 35 38" xfId="12232" xr:uid="{00000000-0005-0000-0000-000080C90000}"/>
    <cellStyle name="Normal 95 35 38 2" xfId="16259" xr:uid="{00000000-0005-0000-0000-000081C90000}"/>
    <cellStyle name="Normal 95 35 38 2 2" xfId="27593" xr:uid="{00000000-0005-0000-0000-000082C90000}"/>
    <cellStyle name="Normal 95 35 38 2 2 2" xfId="57929" xr:uid="{00000000-0005-0000-0000-000083C90000}"/>
    <cellStyle name="Normal 95 35 38 2 3" xfId="46831" xr:uid="{00000000-0005-0000-0000-000084C90000}"/>
    <cellStyle name="Normal 95 35 38 3" xfId="23567" xr:uid="{00000000-0005-0000-0000-000085C90000}"/>
    <cellStyle name="Normal 95 35 38 3 2" xfId="53977" xr:uid="{00000000-0005-0000-0000-000086C90000}"/>
    <cellStyle name="Normal 95 35 38 4" xfId="31619" xr:uid="{00000000-0005-0000-0000-000087C90000}"/>
    <cellStyle name="Normal 95 35 38 5" xfId="35648" xr:uid="{00000000-0005-0000-0000-000088C90000}"/>
    <cellStyle name="Normal 95 35 38 6" xfId="42879" xr:uid="{00000000-0005-0000-0000-000089C90000}"/>
    <cellStyle name="Normal 95 35 39" xfId="12305" xr:uid="{00000000-0005-0000-0000-00008AC90000}"/>
    <cellStyle name="Normal 95 35 39 2" xfId="16332" xr:uid="{00000000-0005-0000-0000-00008BC90000}"/>
    <cellStyle name="Normal 95 35 39 2 2" xfId="27666" xr:uid="{00000000-0005-0000-0000-00008CC90000}"/>
    <cellStyle name="Normal 95 35 39 2 2 2" xfId="58002" xr:uid="{00000000-0005-0000-0000-00008DC90000}"/>
    <cellStyle name="Normal 95 35 39 2 3" xfId="46904" xr:uid="{00000000-0005-0000-0000-00008EC90000}"/>
    <cellStyle name="Normal 95 35 39 3" xfId="23640" xr:uid="{00000000-0005-0000-0000-00008FC90000}"/>
    <cellStyle name="Normal 95 35 39 3 2" xfId="54050" xr:uid="{00000000-0005-0000-0000-000090C90000}"/>
    <cellStyle name="Normal 95 35 39 4" xfId="31692" xr:uid="{00000000-0005-0000-0000-000091C90000}"/>
    <cellStyle name="Normal 95 35 39 5" xfId="35721" xr:uid="{00000000-0005-0000-0000-000092C90000}"/>
    <cellStyle name="Normal 95 35 39 6" xfId="42952" xr:uid="{00000000-0005-0000-0000-000093C90000}"/>
    <cellStyle name="Normal 95 35 4" xfId="6242" xr:uid="{00000000-0005-0000-0000-000094C90000}"/>
    <cellStyle name="Normal 95 35 4 2" xfId="7839" xr:uid="{00000000-0005-0000-0000-000095C90000}"/>
    <cellStyle name="Normal 95 35 4 2 2" xfId="19263" xr:uid="{00000000-0005-0000-0000-000096C90000}"/>
    <cellStyle name="Normal 95 35 4 2 2 2" xfId="49766" xr:uid="{00000000-0005-0000-0000-000097C90000}"/>
    <cellStyle name="Normal 95 35 4 2 3" xfId="38668" xr:uid="{00000000-0005-0000-0000-000098C90000}"/>
    <cellStyle name="Normal 95 35 4 3" xfId="9482" xr:uid="{00000000-0005-0000-0000-000099C90000}"/>
    <cellStyle name="Normal 95 35 4 3 2" xfId="20884" xr:uid="{00000000-0005-0000-0000-00009AC90000}"/>
    <cellStyle name="Normal 95 35 4 3 2 2" xfId="51294" xr:uid="{00000000-0005-0000-0000-00009BC90000}"/>
    <cellStyle name="Normal 95 35 4 3 3" xfId="40196" xr:uid="{00000000-0005-0000-0000-00009CC90000}"/>
    <cellStyle name="Normal 95 35 4 4" xfId="13576" xr:uid="{00000000-0005-0000-0000-00009DC90000}"/>
    <cellStyle name="Normal 95 35 4 4 2" xfId="24910" xr:uid="{00000000-0005-0000-0000-00009EC90000}"/>
    <cellStyle name="Normal 95 35 4 4 2 2" xfId="55246" xr:uid="{00000000-0005-0000-0000-00009FC90000}"/>
    <cellStyle name="Normal 95 35 4 4 3" xfId="44148" xr:uid="{00000000-0005-0000-0000-0000A0C90000}"/>
    <cellStyle name="Normal 95 35 4 5" xfId="17666" xr:uid="{00000000-0005-0000-0000-0000A1C90000}"/>
    <cellStyle name="Normal 95 35 4 5 2" xfId="48169" xr:uid="{00000000-0005-0000-0000-0000A2C90000}"/>
    <cellStyle name="Normal 95 35 4 6" xfId="28936" xr:uid="{00000000-0005-0000-0000-0000A3C90000}"/>
    <cellStyle name="Normal 95 35 4 7" xfId="32965" xr:uid="{00000000-0005-0000-0000-0000A4C90000}"/>
    <cellStyle name="Normal 95 35 4 8" xfId="37071" xr:uid="{00000000-0005-0000-0000-0000A5C90000}"/>
    <cellStyle name="Normal 95 35 40" xfId="12370" xr:uid="{00000000-0005-0000-0000-0000A6C90000}"/>
    <cellStyle name="Normal 95 35 40 2" xfId="16397" xr:uid="{00000000-0005-0000-0000-0000A7C90000}"/>
    <cellStyle name="Normal 95 35 40 2 2" xfId="27731" xr:uid="{00000000-0005-0000-0000-0000A8C90000}"/>
    <cellStyle name="Normal 95 35 40 2 2 2" xfId="58067" xr:uid="{00000000-0005-0000-0000-0000A9C90000}"/>
    <cellStyle name="Normal 95 35 40 2 3" xfId="46969" xr:uid="{00000000-0005-0000-0000-0000AAC90000}"/>
    <cellStyle name="Normal 95 35 40 3" xfId="23705" xr:uid="{00000000-0005-0000-0000-0000ABC90000}"/>
    <cellStyle name="Normal 95 35 40 3 2" xfId="54115" xr:uid="{00000000-0005-0000-0000-0000ACC90000}"/>
    <cellStyle name="Normal 95 35 40 4" xfId="31757" xr:uid="{00000000-0005-0000-0000-0000ADC90000}"/>
    <cellStyle name="Normal 95 35 40 5" xfId="35786" xr:uid="{00000000-0005-0000-0000-0000AEC90000}"/>
    <cellStyle name="Normal 95 35 40 6" xfId="43017" xr:uid="{00000000-0005-0000-0000-0000AFC90000}"/>
    <cellStyle name="Normal 95 35 41" xfId="12435" xr:uid="{00000000-0005-0000-0000-0000B0C90000}"/>
    <cellStyle name="Normal 95 35 41 2" xfId="16462" xr:uid="{00000000-0005-0000-0000-0000B1C90000}"/>
    <cellStyle name="Normal 95 35 41 2 2" xfId="27796" xr:uid="{00000000-0005-0000-0000-0000B2C90000}"/>
    <cellStyle name="Normal 95 35 41 2 2 2" xfId="58132" xr:uid="{00000000-0005-0000-0000-0000B3C90000}"/>
    <cellStyle name="Normal 95 35 41 2 3" xfId="47034" xr:uid="{00000000-0005-0000-0000-0000B4C90000}"/>
    <cellStyle name="Normal 95 35 41 3" xfId="23770" xr:uid="{00000000-0005-0000-0000-0000B5C90000}"/>
    <cellStyle name="Normal 95 35 41 3 2" xfId="54180" xr:uid="{00000000-0005-0000-0000-0000B6C90000}"/>
    <cellStyle name="Normal 95 35 41 4" xfId="31822" xr:uid="{00000000-0005-0000-0000-0000B7C90000}"/>
    <cellStyle name="Normal 95 35 41 5" xfId="35851" xr:uid="{00000000-0005-0000-0000-0000B8C90000}"/>
    <cellStyle name="Normal 95 35 41 6" xfId="43082" xr:uid="{00000000-0005-0000-0000-0000B9C90000}"/>
    <cellStyle name="Normal 95 35 42" xfId="12488" xr:uid="{00000000-0005-0000-0000-0000BAC90000}"/>
    <cellStyle name="Normal 95 35 42 2" xfId="16515" xr:uid="{00000000-0005-0000-0000-0000BBC90000}"/>
    <cellStyle name="Normal 95 35 42 2 2" xfId="27849" xr:uid="{00000000-0005-0000-0000-0000BCC90000}"/>
    <cellStyle name="Normal 95 35 42 2 2 2" xfId="58185" xr:uid="{00000000-0005-0000-0000-0000BDC90000}"/>
    <cellStyle name="Normal 95 35 42 2 3" xfId="47087" xr:uid="{00000000-0005-0000-0000-0000BEC90000}"/>
    <cellStyle name="Normal 95 35 42 3" xfId="23823" xr:uid="{00000000-0005-0000-0000-0000BFC90000}"/>
    <cellStyle name="Normal 95 35 42 3 2" xfId="54233" xr:uid="{00000000-0005-0000-0000-0000C0C90000}"/>
    <cellStyle name="Normal 95 35 42 4" xfId="31875" xr:uid="{00000000-0005-0000-0000-0000C1C90000}"/>
    <cellStyle name="Normal 95 35 42 5" xfId="35904" xr:uid="{00000000-0005-0000-0000-0000C2C90000}"/>
    <cellStyle name="Normal 95 35 42 6" xfId="43135" xr:uid="{00000000-0005-0000-0000-0000C3C90000}"/>
    <cellStyle name="Normal 95 35 43" xfId="12541" xr:uid="{00000000-0005-0000-0000-0000C4C90000}"/>
    <cellStyle name="Normal 95 35 43 2" xfId="16568" xr:uid="{00000000-0005-0000-0000-0000C5C90000}"/>
    <cellStyle name="Normal 95 35 43 2 2" xfId="27902" xr:uid="{00000000-0005-0000-0000-0000C6C90000}"/>
    <cellStyle name="Normal 95 35 43 2 2 2" xfId="58238" xr:uid="{00000000-0005-0000-0000-0000C7C90000}"/>
    <cellStyle name="Normal 95 35 43 2 3" xfId="47140" xr:uid="{00000000-0005-0000-0000-0000C8C90000}"/>
    <cellStyle name="Normal 95 35 43 3" xfId="23876" xr:uid="{00000000-0005-0000-0000-0000C9C90000}"/>
    <cellStyle name="Normal 95 35 43 3 2" xfId="54286" xr:uid="{00000000-0005-0000-0000-0000CAC90000}"/>
    <cellStyle name="Normal 95 35 43 4" xfId="31928" xr:uid="{00000000-0005-0000-0000-0000CBC90000}"/>
    <cellStyle name="Normal 95 35 43 5" xfId="35957" xr:uid="{00000000-0005-0000-0000-0000CCC90000}"/>
    <cellStyle name="Normal 95 35 43 6" xfId="43188" xr:uid="{00000000-0005-0000-0000-0000CDC90000}"/>
    <cellStyle name="Normal 95 35 44" xfId="12594" xr:uid="{00000000-0005-0000-0000-0000CEC90000}"/>
    <cellStyle name="Normal 95 35 44 2" xfId="16621" xr:uid="{00000000-0005-0000-0000-0000CFC90000}"/>
    <cellStyle name="Normal 95 35 44 2 2" xfId="27955" xr:uid="{00000000-0005-0000-0000-0000D0C90000}"/>
    <cellStyle name="Normal 95 35 44 2 2 2" xfId="58291" xr:uid="{00000000-0005-0000-0000-0000D1C90000}"/>
    <cellStyle name="Normal 95 35 44 2 3" xfId="47193" xr:uid="{00000000-0005-0000-0000-0000D2C90000}"/>
    <cellStyle name="Normal 95 35 44 3" xfId="23929" xr:uid="{00000000-0005-0000-0000-0000D3C90000}"/>
    <cellStyle name="Normal 95 35 44 3 2" xfId="54339" xr:uid="{00000000-0005-0000-0000-0000D4C90000}"/>
    <cellStyle name="Normal 95 35 44 4" xfId="31981" xr:uid="{00000000-0005-0000-0000-0000D5C90000}"/>
    <cellStyle name="Normal 95 35 44 5" xfId="36010" xr:uid="{00000000-0005-0000-0000-0000D6C90000}"/>
    <cellStyle name="Normal 95 35 44 6" xfId="43241" xr:uid="{00000000-0005-0000-0000-0000D7C90000}"/>
    <cellStyle name="Normal 95 35 45" xfId="12647" xr:uid="{00000000-0005-0000-0000-0000D8C90000}"/>
    <cellStyle name="Normal 95 35 45 2" xfId="16674" xr:uid="{00000000-0005-0000-0000-0000D9C90000}"/>
    <cellStyle name="Normal 95 35 45 2 2" xfId="28008" xr:uid="{00000000-0005-0000-0000-0000DAC90000}"/>
    <cellStyle name="Normal 95 35 45 2 2 2" xfId="58344" xr:uid="{00000000-0005-0000-0000-0000DBC90000}"/>
    <cellStyle name="Normal 95 35 45 2 3" xfId="47246" xr:uid="{00000000-0005-0000-0000-0000DCC90000}"/>
    <cellStyle name="Normal 95 35 45 3" xfId="23982" xr:uid="{00000000-0005-0000-0000-0000DDC90000}"/>
    <cellStyle name="Normal 95 35 45 3 2" xfId="54392" xr:uid="{00000000-0005-0000-0000-0000DEC90000}"/>
    <cellStyle name="Normal 95 35 45 4" xfId="32034" xr:uid="{00000000-0005-0000-0000-0000DFC90000}"/>
    <cellStyle name="Normal 95 35 45 5" xfId="36063" xr:uid="{00000000-0005-0000-0000-0000E0C90000}"/>
    <cellStyle name="Normal 95 35 45 6" xfId="43294" xr:uid="{00000000-0005-0000-0000-0000E1C90000}"/>
    <cellStyle name="Normal 95 35 46" xfId="12699" xr:uid="{00000000-0005-0000-0000-0000E2C90000}"/>
    <cellStyle name="Normal 95 35 46 2" xfId="16726" xr:uid="{00000000-0005-0000-0000-0000E3C90000}"/>
    <cellStyle name="Normal 95 35 46 2 2" xfId="28060" xr:uid="{00000000-0005-0000-0000-0000E4C90000}"/>
    <cellStyle name="Normal 95 35 46 2 2 2" xfId="58396" xr:uid="{00000000-0005-0000-0000-0000E5C90000}"/>
    <cellStyle name="Normal 95 35 46 2 3" xfId="47298" xr:uid="{00000000-0005-0000-0000-0000E6C90000}"/>
    <cellStyle name="Normal 95 35 46 3" xfId="24034" xr:uid="{00000000-0005-0000-0000-0000E7C90000}"/>
    <cellStyle name="Normal 95 35 46 3 2" xfId="54444" xr:uid="{00000000-0005-0000-0000-0000E8C90000}"/>
    <cellStyle name="Normal 95 35 46 4" xfId="32086" xr:uid="{00000000-0005-0000-0000-0000E9C90000}"/>
    <cellStyle name="Normal 95 35 46 5" xfId="36115" xr:uid="{00000000-0005-0000-0000-0000EAC90000}"/>
    <cellStyle name="Normal 95 35 46 6" xfId="43346" xr:uid="{00000000-0005-0000-0000-0000EBC90000}"/>
    <cellStyle name="Normal 95 35 47" xfId="12751" xr:uid="{00000000-0005-0000-0000-0000ECC90000}"/>
    <cellStyle name="Normal 95 35 47 2" xfId="16778" xr:uid="{00000000-0005-0000-0000-0000EDC90000}"/>
    <cellStyle name="Normal 95 35 47 2 2" xfId="28112" xr:uid="{00000000-0005-0000-0000-0000EEC90000}"/>
    <cellStyle name="Normal 95 35 47 2 2 2" xfId="58448" xr:uid="{00000000-0005-0000-0000-0000EFC90000}"/>
    <cellStyle name="Normal 95 35 47 2 3" xfId="47350" xr:uid="{00000000-0005-0000-0000-0000F0C90000}"/>
    <cellStyle name="Normal 95 35 47 3" xfId="24086" xr:uid="{00000000-0005-0000-0000-0000F1C90000}"/>
    <cellStyle name="Normal 95 35 47 3 2" xfId="54496" xr:uid="{00000000-0005-0000-0000-0000F2C90000}"/>
    <cellStyle name="Normal 95 35 47 4" xfId="32138" xr:uid="{00000000-0005-0000-0000-0000F3C90000}"/>
    <cellStyle name="Normal 95 35 47 5" xfId="36167" xr:uid="{00000000-0005-0000-0000-0000F4C90000}"/>
    <cellStyle name="Normal 95 35 47 6" xfId="43398" xr:uid="{00000000-0005-0000-0000-0000F5C90000}"/>
    <cellStyle name="Normal 95 35 48" xfId="12800" xr:uid="{00000000-0005-0000-0000-0000F6C90000}"/>
    <cellStyle name="Normal 95 35 48 2" xfId="16827" xr:uid="{00000000-0005-0000-0000-0000F7C90000}"/>
    <cellStyle name="Normal 95 35 48 2 2" xfId="28161" xr:uid="{00000000-0005-0000-0000-0000F8C90000}"/>
    <cellStyle name="Normal 95 35 48 2 2 2" xfId="58497" xr:uid="{00000000-0005-0000-0000-0000F9C90000}"/>
    <cellStyle name="Normal 95 35 48 2 3" xfId="47399" xr:uid="{00000000-0005-0000-0000-0000FAC90000}"/>
    <cellStyle name="Normal 95 35 48 3" xfId="24135" xr:uid="{00000000-0005-0000-0000-0000FBC90000}"/>
    <cellStyle name="Normal 95 35 48 3 2" xfId="54545" xr:uid="{00000000-0005-0000-0000-0000FCC90000}"/>
    <cellStyle name="Normal 95 35 48 4" xfId="32187" xr:uid="{00000000-0005-0000-0000-0000FDC90000}"/>
    <cellStyle name="Normal 95 35 48 5" xfId="36216" xr:uid="{00000000-0005-0000-0000-0000FEC90000}"/>
    <cellStyle name="Normal 95 35 48 6" xfId="43447" xr:uid="{00000000-0005-0000-0000-0000FFC90000}"/>
    <cellStyle name="Normal 95 35 49" xfId="12827" xr:uid="{00000000-0005-0000-0000-000000CA0000}"/>
    <cellStyle name="Normal 95 35 49 2" xfId="16854" xr:uid="{00000000-0005-0000-0000-000001CA0000}"/>
    <cellStyle name="Normal 95 35 49 2 2" xfId="28188" xr:uid="{00000000-0005-0000-0000-000002CA0000}"/>
    <cellStyle name="Normal 95 35 49 2 2 2" xfId="58524" xr:uid="{00000000-0005-0000-0000-000003CA0000}"/>
    <cellStyle name="Normal 95 35 49 2 3" xfId="47426" xr:uid="{00000000-0005-0000-0000-000004CA0000}"/>
    <cellStyle name="Normal 95 35 49 3" xfId="24162" xr:uid="{00000000-0005-0000-0000-000005CA0000}"/>
    <cellStyle name="Normal 95 35 49 3 2" xfId="54572" xr:uid="{00000000-0005-0000-0000-000006CA0000}"/>
    <cellStyle name="Normal 95 35 49 4" xfId="32214" xr:uid="{00000000-0005-0000-0000-000007CA0000}"/>
    <cellStyle name="Normal 95 35 49 5" xfId="36243" xr:uid="{00000000-0005-0000-0000-000008CA0000}"/>
    <cellStyle name="Normal 95 35 49 6" xfId="43474" xr:uid="{00000000-0005-0000-0000-000009CA0000}"/>
    <cellStyle name="Normal 95 35 5" xfId="6317" xr:uid="{00000000-0005-0000-0000-00000ACA0000}"/>
    <cellStyle name="Normal 95 35 5 2" xfId="7914" xr:uid="{00000000-0005-0000-0000-00000BCA0000}"/>
    <cellStyle name="Normal 95 35 5 2 2" xfId="19338" xr:uid="{00000000-0005-0000-0000-00000CCA0000}"/>
    <cellStyle name="Normal 95 35 5 2 2 2" xfId="49841" xr:uid="{00000000-0005-0000-0000-00000DCA0000}"/>
    <cellStyle name="Normal 95 35 5 2 3" xfId="38743" xr:uid="{00000000-0005-0000-0000-00000ECA0000}"/>
    <cellStyle name="Normal 95 35 5 3" xfId="9559" xr:uid="{00000000-0005-0000-0000-00000FCA0000}"/>
    <cellStyle name="Normal 95 35 5 3 2" xfId="20960" xr:uid="{00000000-0005-0000-0000-000010CA0000}"/>
    <cellStyle name="Normal 95 35 5 3 2 2" xfId="51370" xr:uid="{00000000-0005-0000-0000-000011CA0000}"/>
    <cellStyle name="Normal 95 35 5 3 3" xfId="40272" xr:uid="{00000000-0005-0000-0000-000012CA0000}"/>
    <cellStyle name="Normal 95 35 5 4" xfId="13652" xr:uid="{00000000-0005-0000-0000-000013CA0000}"/>
    <cellStyle name="Normal 95 35 5 4 2" xfId="24986" xr:uid="{00000000-0005-0000-0000-000014CA0000}"/>
    <cellStyle name="Normal 95 35 5 4 2 2" xfId="55322" xr:uid="{00000000-0005-0000-0000-000015CA0000}"/>
    <cellStyle name="Normal 95 35 5 4 3" xfId="44224" xr:uid="{00000000-0005-0000-0000-000016CA0000}"/>
    <cellStyle name="Normal 95 35 5 5" xfId="17741" xr:uid="{00000000-0005-0000-0000-000017CA0000}"/>
    <cellStyle name="Normal 95 35 5 5 2" xfId="48244" xr:uid="{00000000-0005-0000-0000-000018CA0000}"/>
    <cellStyle name="Normal 95 35 5 6" xfId="29012" xr:uid="{00000000-0005-0000-0000-000019CA0000}"/>
    <cellStyle name="Normal 95 35 5 7" xfId="33041" xr:uid="{00000000-0005-0000-0000-00001ACA0000}"/>
    <cellStyle name="Normal 95 35 5 8" xfId="37146" xr:uid="{00000000-0005-0000-0000-00001BCA0000}"/>
    <cellStyle name="Normal 95 35 50" xfId="8860" xr:uid="{00000000-0005-0000-0000-00001CCA0000}"/>
    <cellStyle name="Normal 95 35 50 2" xfId="20291" xr:uid="{00000000-0005-0000-0000-00001DCA0000}"/>
    <cellStyle name="Normal 95 35 50 2 2" xfId="50701" xr:uid="{00000000-0005-0000-0000-00001ECA0000}"/>
    <cellStyle name="Normal 95 35 50 3" xfId="39603" xr:uid="{00000000-0005-0000-0000-00001FCA0000}"/>
    <cellStyle name="Normal 95 35 51" xfId="12983" xr:uid="{00000000-0005-0000-0000-000020CA0000}"/>
    <cellStyle name="Normal 95 35 51 2" xfId="24317" xr:uid="{00000000-0005-0000-0000-000021CA0000}"/>
    <cellStyle name="Normal 95 35 51 2 2" xfId="54653" xr:uid="{00000000-0005-0000-0000-000022CA0000}"/>
    <cellStyle name="Normal 95 35 51 3" xfId="43555" xr:uid="{00000000-0005-0000-0000-000023CA0000}"/>
    <cellStyle name="Normal 95 35 52" xfId="17010" xr:uid="{00000000-0005-0000-0000-000024CA0000}"/>
    <cellStyle name="Normal 95 35 52 2" xfId="47513" xr:uid="{00000000-0005-0000-0000-000025CA0000}"/>
    <cellStyle name="Normal 95 35 53" xfId="28343" xr:uid="{00000000-0005-0000-0000-000026CA0000}"/>
    <cellStyle name="Normal 95 35 54" xfId="32372" xr:uid="{00000000-0005-0000-0000-000027CA0000}"/>
    <cellStyle name="Normal 95 35 55" xfId="36328" xr:uid="{00000000-0005-0000-0000-000028CA0000}"/>
    <cellStyle name="Normal 95 35 56" xfId="36415" xr:uid="{00000000-0005-0000-0000-000029CA0000}"/>
    <cellStyle name="Normal 95 35 57" xfId="58679" xr:uid="{00000000-0005-0000-0000-00002ACA0000}"/>
    <cellStyle name="Normal 95 35 6" xfId="6389" xr:uid="{00000000-0005-0000-0000-00002BCA0000}"/>
    <cellStyle name="Normal 95 35 6 2" xfId="7986" xr:uid="{00000000-0005-0000-0000-00002CCA0000}"/>
    <cellStyle name="Normal 95 35 6 2 2" xfId="19410" xr:uid="{00000000-0005-0000-0000-00002DCA0000}"/>
    <cellStyle name="Normal 95 35 6 2 2 2" xfId="49913" xr:uid="{00000000-0005-0000-0000-00002ECA0000}"/>
    <cellStyle name="Normal 95 35 6 2 3" xfId="38815" xr:uid="{00000000-0005-0000-0000-00002FCA0000}"/>
    <cellStyle name="Normal 95 35 6 3" xfId="9632" xr:uid="{00000000-0005-0000-0000-000030CA0000}"/>
    <cellStyle name="Normal 95 35 6 3 2" xfId="21032" xr:uid="{00000000-0005-0000-0000-000031CA0000}"/>
    <cellStyle name="Normal 95 35 6 3 2 2" xfId="51442" xr:uid="{00000000-0005-0000-0000-000032CA0000}"/>
    <cellStyle name="Normal 95 35 6 3 3" xfId="40344" xr:uid="{00000000-0005-0000-0000-000033CA0000}"/>
    <cellStyle name="Normal 95 35 6 4" xfId="13724" xr:uid="{00000000-0005-0000-0000-000034CA0000}"/>
    <cellStyle name="Normal 95 35 6 4 2" xfId="25058" xr:uid="{00000000-0005-0000-0000-000035CA0000}"/>
    <cellStyle name="Normal 95 35 6 4 2 2" xfId="55394" xr:uid="{00000000-0005-0000-0000-000036CA0000}"/>
    <cellStyle name="Normal 95 35 6 4 3" xfId="44296" xr:uid="{00000000-0005-0000-0000-000037CA0000}"/>
    <cellStyle name="Normal 95 35 6 5" xfId="17813" xr:uid="{00000000-0005-0000-0000-000038CA0000}"/>
    <cellStyle name="Normal 95 35 6 5 2" xfId="48316" xr:uid="{00000000-0005-0000-0000-000039CA0000}"/>
    <cellStyle name="Normal 95 35 6 6" xfId="29084" xr:uid="{00000000-0005-0000-0000-00003ACA0000}"/>
    <cellStyle name="Normal 95 35 6 7" xfId="33113" xr:uid="{00000000-0005-0000-0000-00003BCA0000}"/>
    <cellStyle name="Normal 95 35 6 8" xfId="37218" xr:uid="{00000000-0005-0000-0000-00003CCA0000}"/>
    <cellStyle name="Normal 95 35 7" xfId="6461" xr:uid="{00000000-0005-0000-0000-00003DCA0000}"/>
    <cellStyle name="Normal 95 35 7 2" xfId="8058" xr:uid="{00000000-0005-0000-0000-00003ECA0000}"/>
    <cellStyle name="Normal 95 35 7 2 2" xfId="19482" xr:uid="{00000000-0005-0000-0000-00003FCA0000}"/>
    <cellStyle name="Normal 95 35 7 2 2 2" xfId="49985" xr:uid="{00000000-0005-0000-0000-000040CA0000}"/>
    <cellStyle name="Normal 95 35 7 2 3" xfId="38887" xr:uid="{00000000-0005-0000-0000-000041CA0000}"/>
    <cellStyle name="Normal 95 35 7 3" xfId="9705" xr:uid="{00000000-0005-0000-0000-000042CA0000}"/>
    <cellStyle name="Normal 95 35 7 3 2" xfId="21104" xr:uid="{00000000-0005-0000-0000-000043CA0000}"/>
    <cellStyle name="Normal 95 35 7 3 2 2" xfId="51514" xr:uid="{00000000-0005-0000-0000-000044CA0000}"/>
    <cellStyle name="Normal 95 35 7 3 3" xfId="40416" xr:uid="{00000000-0005-0000-0000-000045CA0000}"/>
    <cellStyle name="Normal 95 35 7 4" xfId="13796" xr:uid="{00000000-0005-0000-0000-000046CA0000}"/>
    <cellStyle name="Normal 95 35 7 4 2" xfId="25130" xr:uid="{00000000-0005-0000-0000-000047CA0000}"/>
    <cellStyle name="Normal 95 35 7 4 2 2" xfId="55466" xr:uid="{00000000-0005-0000-0000-000048CA0000}"/>
    <cellStyle name="Normal 95 35 7 4 3" xfId="44368" xr:uid="{00000000-0005-0000-0000-000049CA0000}"/>
    <cellStyle name="Normal 95 35 7 5" xfId="17885" xr:uid="{00000000-0005-0000-0000-00004ACA0000}"/>
    <cellStyle name="Normal 95 35 7 5 2" xfId="48388" xr:uid="{00000000-0005-0000-0000-00004BCA0000}"/>
    <cellStyle name="Normal 95 35 7 6" xfId="29156" xr:uid="{00000000-0005-0000-0000-00004CCA0000}"/>
    <cellStyle name="Normal 95 35 7 7" xfId="33185" xr:uid="{00000000-0005-0000-0000-00004DCA0000}"/>
    <cellStyle name="Normal 95 35 7 8" xfId="37290" xr:uid="{00000000-0005-0000-0000-00004ECA0000}"/>
    <cellStyle name="Normal 95 35 8" xfId="6532" xr:uid="{00000000-0005-0000-0000-00004FCA0000}"/>
    <cellStyle name="Normal 95 35 8 2" xfId="8129" xr:uid="{00000000-0005-0000-0000-000050CA0000}"/>
    <cellStyle name="Normal 95 35 8 2 2" xfId="19553" xr:uid="{00000000-0005-0000-0000-000051CA0000}"/>
    <cellStyle name="Normal 95 35 8 2 2 2" xfId="50056" xr:uid="{00000000-0005-0000-0000-000052CA0000}"/>
    <cellStyle name="Normal 95 35 8 2 3" xfId="38958" xr:uid="{00000000-0005-0000-0000-000053CA0000}"/>
    <cellStyle name="Normal 95 35 8 3" xfId="9778" xr:uid="{00000000-0005-0000-0000-000054CA0000}"/>
    <cellStyle name="Normal 95 35 8 3 2" xfId="21176" xr:uid="{00000000-0005-0000-0000-000055CA0000}"/>
    <cellStyle name="Normal 95 35 8 3 2 2" xfId="51586" xr:uid="{00000000-0005-0000-0000-000056CA0000}"/>
    <cellStyle name="Normal 95 35 8 3 3" xfId="40488" xr:uid="{00000000-0005-0000-0000-000057CA0000}"/>
    <cellStyle name="Normal 95 35 8 4" xfId="13868" xr:uid="{00000000-0005-0000-0000-000058CA0000}"/>
    <cellStyle name="Normal 95 35 8 4 2" xfId="25202" xr:uid="{00000000-0005-0000-0000-000059CA0000}"/>
    <cellStyle name="Normal 95 35 8 4 2 2" xfId="55538" xr:uid="{00000000-0005-0000-0000-00005ACA0000}"/>
    <cellStyle name="Normal 95 35 8 4 3" xfId="44440" xr:uid="{00000000-0005-0000-0000-00005BCA0000}"/>
    <cellStyle name="Normal 95 35 8 5" xfId="17956" xr:uid="{00000000-0005-0000-0000-00005CCA0000}"/>
    <cellStyle name="Normal 95 35 8 5 2" xfId="48459" xr:uid="{00000000-0005-0000-0000-00005DCA0000}"/>
    <cellStyle name="Normal 95 35 8 6" xfId="29228" xr:uid="{00000000-0005-0000-0000-00005ECA0000}"/>
    <cellStyle name="Normal 95 35 8 7" xfId="33257" xr:uid="{00000000-0005-0000-0000-00005FCA0000}"/>
    <cellStyle name="Normal 95 35 8 8" xfId="37361" xr:uid="{00000000-0005-0000-0000-000060CA0000}"/>
    <cellStyle name="Normal 95 35 9" xfId="6603" xr:uid="{00000000-0005-0000-0000-000061CA0000}"/>
    <cellStyle name="Normal 95 35 9 2" xfId="8200" xr:uid="{00000000-0005-0000-0000-000062CA0000}"/>
    <cellStyle name="Normal 95 35 9 2 2" xfId="19624" xr:uid="{00000000-0005-0000-0000-000063CA0000}"/>
    <cellStyle name="Normal 95 35 9 2 2 2" xfId="50127" xr:uid="{00000000-0005-0000-0000-000064CA0000}"/>
    <cellStyle name="Normal 95 35 9 2 3" xfId="39029" xr:uid="{00000000-0005-0000-0000-000065CA0000}"/>
    <cellStyle name="Normal 95 35 9 3" xfId="9851" xr:uid="{00000000-0005-0000-0000-000066CA0000}"/>
    <cellStyle name="Normal 95 35 9 3 2" xfId="21248" xr:uid="{00000000-0005-0000-0000-000067CA0000}"/>
    <cellStyle name="Normal 95 35 9 3 2 2" xfId="51658" xr:uid="{00000000-0005-0000-0000-000068CA0000}"/>
    <cellStyle name="Normal 95 35 9 3 3" xfId="40560" xr:uid="{00000000-0005-0000-0000-000069CA0000}"/>
    <cellStyle name="Normal 95 35 9 4" xfId="13940" xr:uid="{00000000-0005-0000-0000-00006ACA0000}"/>
    <cellStyle name="Normal 95 35 9 4 2" xfId="25274" xr:uid="{00000000-0005-0000-0000-00006BCA0000}"/>
    <cellStyle name="Normal 95 35 9 4 2 2" xfId="55610" xr:uid="{00000000-0005-0000-0000-00006CCA0000}"/>
    <cellStyle name="Normal 95 35 9 4 3" xfId="44512" xr:uid="{00000000-0005-0000-0000-00006DCA0000}"/>
    <cellStyle name="Normal 95 35 9 5" xfId="18027" xr:uid="{00000000-0005-0000-0000-00006ECA0000}"/>
    <cellStyle name="Normal 95 35 9 5 2" xfId="48530" xr:uid="{00000000-0005-0000-0000-00006FCA0000}"/>
    <cellStyle name="Normal 95 35 9 6" xfId="29300" xr:uid="{00000000-0005-0000-0000-000070CA0000}"/>
    <cellStyle name="Normal 95 35 9 7" xfId="33329" xr:uid="{00000000-0005-0000-0000-000071CA0000}"/>
    <cellStyle name="Normal 95 35 9 8" xfId="37432" xr:uid="{00000000-0005-0000-0000-000072CA0000}"/>
    <cellStyle name="Normal 95 36" xfId="5533" xr:uid="{00000000-0005-0000-0000-000073CA0000}"/>
    <cellStyle name="Normal 95 36 10" xfId="6665" xr:uid="{00000000-0005-0000-0000-000074CA0000}"/>
    <cellStyle name="Normal 95 36 10 2" xfId="8262" xr:uid="{00000000-0005-0000-0000-000075CA0000}"/>
    <cellStyle name="Normal 95 36 10 2 2" xfId="19686" xr:uid="{00000000-0005-0000-0000-000076CA0000}"/>
    <cellStyle name="Normal 95 36 10 2 2 2" xfId="50189" xr:uid="{00000000-0005-0000-0000-000077CA0000}"/>
    <cellStyle name="Normal 95 36 10 2 3" xfId="39091" xr:uid="{00000000-0005-0000-0000-000078CA0000}"/>
    <cellStyle name="Normal 95 36 10 3" xfId="9925" xr:uid="{00000000-0005-0000-0000-000079CA0000}"/>
    <cellStyle name="Normal 95 36 10 3 2" xfId="21321" xr:uid="{00000000-0005-0000-0000-00007ACA0000}"/>
    <cellStyle name="Normal 95 36 10 3 2 2" xfId="51731" xr:uid="{00000000-0005-0000-0000-00007BCA0000}"/>
    <cellStyle name="Normal 95 36 10 3 3" xfId="40633" xr:uid="{00000000-0005-0000-0000-00007CCA0000}"/>
    <cellStyle name="Normal 95 36 10 4" xfId="14013" xr:uid="{00000000-0005-0000-0000-00007DCA0000}"/>
    <cellStyle name="Normal 95 36 10 4 2" xfId="25347" xr:uid="{00000000-0005-0000-0000-00007ECA0000}"/>
    <cellStyle name="Normal 95 36 10 4 2 2" xfId="55683" xr:uid="{00000000-0005-0000-0000-00007FCA0000}"/>
    <cellStyle name="Normal 95 36 10 4 3" xfId="44585" xr:uid="{00000000-0005-0000-0000-000080CA0000}"/>
    <cellStyle name="Normal 95 36 10 5" xfId="18089" xr:uid="{00000000-0005-0000-0000-000081CA0000}"/>
    <cellStyle name="Normal 95 36 10 5 2" xfId="48592" xr:uid="{00000000-0005-0000-0000-000082CA0000}"/>
    <cellStyle name="Normal 95 36 10 6" xfId="29373" xr:uid="{00000000-0005-0000-0000-000083CA0000}"/>
    <cellStyle name="Normal 95 36 10 7" xfId="33402" xr:uid="{00000000-0005-0000-0000-000084CA0000}"/>
    <cellStyle name="Normal 95 36 10 8" xfId="37494" xr:uid="{00000000-0005-0000-0000-000085CA0000}"/>
    <cellStyle name="Normal 95 36 11" xfId="6726" xr:uid="{00000000-0005-0000-0000-000086CA0000}"/>
    <cellStyle name="Normal 95 36 11 2" xfId="8323" xr:uid="{00000000-0005-0000-0000-000087CA0000}"/>
    <cellStyle name="Normal 95 36 11 2 2" xfId="19747" xr:uid="{00000000-0005-0000-0000-000088CA0000}"/>
    <cellStyle name="Normal 95 36 11 2 2 2" xfId="50250" xr:uid="{00000000-0005-0000-0000-000089CA0000}"/>
    <cellStyle name="Normal 95 36 11 2 3" xfId="39152" xr:uid="{00000000-0005-0000-0000-00008ACA0000}"/>
    <cellStyle name="Normal 95 36 11 3" xfId="9998" xr:uid="{00000000-0005-0000-0000-00008BCA0000}"/>
    <cellStyle name="Normal 95 36 11 3 2" xfId="21393" xr:uid="{00000000-0005-0000-0000-00008CCA0000}"/>
    <cellStyle name="Normal 95 36 11 3 2 2" xfId="51803" xr:uid="{00000000-0005-0000-0000-00008DCA0000}"/>
    <cellStyle name="Normal 95 36 11 3 3" xfId="40705" xr:uid="{00000000-0005-0000-0000-00008ECA0000}"/>
    <cellStyle name="Normal 95 36 11 4" xfId="14085" xr:uid="{00000000-0005-0000-0000-00008FCA0000}"/>
    <cellStyle name="Normal 95 36 11 4 2" xfId="25419" xr:uid="{00000000-0005-0000-0000-000090CA0000}"/>
    <cellStyle name="Normal 95 36 11 4 2 2" xfId="55755" xr:uid="{00000000-0005-0000-0000-000091CA0000}"/>
    <cellStyle name="Normal 95 36 11 4 3" xfId="44657" xr:uid="{00000000-0005-0000-0000-000092CA0000}"/>
    <cellStyle name="Normal 95 36 11 5" xfId="18150" xr:uid="{00000000-0005-0000-0000-000093CA0000}"/>
    <cellStyle name="Normal 95 36 11 5 2" xfId="48653" xr:uid="{00000000-0005-0000-0000-000094CA0000}"/>
    <cellStyle name="Normal 95 36 11 6" xfId="29445" xr:uid="{00000000-0005-0000-0000-000095CA0000}"/>
    <cellStyle name="Normal 95 36 11 7" xfId="33474" xr:uid="{00000000-0005-0000-0000-000096CA0000}"/>
    <cellStyle name="Normal 95 36 11 8" xfId="37555" xr:uid="{00000000-0005-0000-0000-000097CA0000}"/>
    <cellStyle name="Normal 95 36 12" xfId="6777" xr:uid="{00000000-0005-0000-0000-000098CA0000}"/>
    <cellStyle name="Normal 95 36 12 2" xfId="8374" xr:uid="{00000000-0005-0000-0000-000099CA0000}"/>
    <cellStyle name="Normal 95 36 12 2 2" xfId="19798" xr:uid="{00000000-0005-0000-0000-00009ACA0000}"/>
    <cellStyle name="Normal 95 36 12 2 2 2" xfId="50301" xr:uid="{00000000-0005-0000-0000-00009BCA0000}"/>
    <cellStyle name="Normal 95 36 12 2 3" xfId="39203" xr:uid="{00000000-0005-0000-0000-00009CCA0000}"/>
    <cellStyle name="Normal 95 36 12 3" xfId="10063" xr:uid="{00000000-0005-0000-0000-00009DCA0000}"/>
    <cellStyle name="Normal 95 36 12 3 2" xfId="21457" xr:uid="{00000000-0005-0000-0000-00009ECA0000}"/>
    <cellStyle name="Normal 95 36 12 3 2 2" xfId="51867" xr:uid="{00000000-0005-0000-0000-00009FCA0000}"/>
    <cellStyle name="Normal 95 36 12 3 3" xfId="40769" xr:uid="{00000000-0005-0000-0000-0000A0CA0000}"/>
    <cellStyle name="Normal 95 36 12 4" xfId="14149" xr:uid="{00000000-0005-0000-0000-0000A1CA0000}"/>
    <cellStyle name="Normal 95 36 12 4 2" xfId="25483" xr:uid="{00000000-0005-0000-0000-0000A2CA0000}"/>
    <cellStyle name="Normal 95 36 12 4 2 2" xfId="55819" xr:uid="{00000000-0005-0000-0000-0000A3CA0000}"/>
    <cellStyle name="Normal 95 36 12 4 3" xfId="44721" xr:uid="{00000000-0005-0000-0000-0000A4CA0000}"/>
    <cellStyle name="Normal 95 36 12 5" xfId="18201" xr:uid="{00000000-0005-0000-0000-0000A5CA0000}"/>
    <cellStyle name="Normal 95 36 12 5 2" xfId="48704" xr:uid="{00000000-0005-0000-0000-0000A6CA0000}"/>
    <cellStyle name="Normal 95 36 12 6" xfId="29509" xr:uid="{00000000-0005-0000-0000-0000A7CA0000}"/>
    <cellStyle name="Normal 95 36 12 7" xfId="33538" xr:uid="{00000000-0005-0000-0000-0000A8CA0000}"/>
    <cellStyle name="Normal 95 36 12 8" xfId="37606" xr:uid="{00000000-0005-0000-0000-0000A9CA0000}"/>
    <cellStyle name="Normal 95 36 13" xfId="6828" xr:uid="{00000000-0005-0000-0000-0000AACA0000}"/>
    <cellStyle name="Normal 95 36 13 2" xfId="8425" xr:uid="{00000000-0005-0000-0000-0000ABCA0000}"/>
    <cellStyle name="Normal 95 36 13 2 2" xfId="19849" xr:uid="{00000000-0005-0000-0000-0000ACCA0000}"/>
    <cellStyle name="Normal 95 36 13 2 2 2" xfId="50352" xr:uid="{00000000-0005-0000-0000-0000ADCA0000}"/>
    <cellStyle name="Normal 95 36 13 2 3" xfId="39254" xr:uid="{00000000-0005-0000-0000-0000AECA0000}"/>
    <cellStyle name="Normal 95 36 13 3" xfId="10128" xr:uid="{00000000-0005-0000-0000-0000AFCA0000}"/>
    <cellStyle name="Normal 95 36 13 3 2" xfId="21521" xr:uid="{00000000-0005-0000-0000-0000B0CA0000}"/>
    <cellStyle name="Normal 95 36 13 3 2 2" xfId="51931" xr:uid="{00000000-0005-0000-0000-0000B1CA0000}"/>
    <cellStyle name="Normal 95 36 13 3 3" xfId="40833" xr:uid="{00000000-0005-0000-0000-0000B2CA0000}"/>
    <cellStyle name="Normal 95 36 13 4" xfId="14213" xr:uid="{00000000-0005-0000-0000-0000B3CA0000}"/>
    <cellStyle name="Normal 95 36 13 4 2" xfId="25547" xr:uid="{00000000-0005-0000-0000-0000B4CA0000}"/>
    <cellStyle name="Normal 95 36 13 4 2 2" xfId="55883" xr:uid="{00000000-0005-0000-0000-0000B5CA0000}"/>
    <cellStyle name="Normal 95 36 13 4 3" xfId="44785" xr:uid="{00000000-0005-0000-0000-0000B6CA0000}"/>
    <cellStyle name="Normal 95 36 13 5" xfId="18252" xr:uid="{00000000-0005-0000-0000-0000B7CA0000}"/>
    <cellStyle name="Normal 95 36 13 5 2" xfId="48755" xr:uid="{00000000-0005-0000-0000-0000B8CA0000}"/>
    <cellStyle name="Normal 95 36 13 6" xfId="29573" xr:uid="{00000000-0005-0000-0000-0000B9CA0000}"/>
    <cellStyle name="Normal 95 36 13 7" xfId="33602" xr:uid="{00000000-0005-0000-0000-0000BACA0000}"/>
    <cellStyle name="Normal 95 36 13 8" xfId="37657" xr:uid="{00000000-0005-0000-0000-0000BBCA0000}"/>
    <cellStyle name="Normal 95 36 14" xfId="6879" xr:uid="{00000000-0005-0000-0000-0000BCCA0000}"/>
    <cellStyle name="Normal 95 36 14 2" xfId="8476" xr:uid="{00000000-0005-0000-0000-0000BDCA0000}"/>
    <cellStyle name="Normal 95 36 14 2 2" xfId="19900" xr:uid="{00000000-0005-0000-0000-0000BECA0000}"/>
    <cellStyle name="Normal 95 36 14 2 2 2" xfId="50403" xr:uid="{00000000-0005-0000-0000-0000BFCA0000}"/>
    <cellStyle name="Normal 95 36 14 2 3" xfId="39305" xr:uid="{00000000-0005-0000-0000-0000C0CA0000}"/>
    <cellStyle name="Normal 95 36 14 3" xfId="10190" xr:uid="{00000000-0005-0000-0000-0000C1CA0000}"/>
    <cellStyle name="Normal 95 36 14 3 2" xfId="21582" xr:uid="{00000000-0005-0000-0000-0000C2CA0000}"/>
    <cellStyle name="Normal 95 36 14 3 2 2" xfId="51992" xr:uid="{00000000-0005-0000-0000-0000C3CA0000}"/>
    <cellStyle name="Normal 95 36 14 3 3" xfId="40894" xr:uid="{00000000-0005-0000-0000-0000C4CA0000}"/>
    <cellStyle name="Normal 95 36 14 4" xfId="14274" xr:uid="{00000000-0005-0000-0000-0000C5CA0000}"/>
    <cellStyle name="Normal 95 36 14 4 2" xfId="25608" xr:uid="{00000000-0005-0000-0000-0000C6CA0000}"/>
    <cellStyle name="Normal 95 36 14 4 2 2" xfId="55944" xr:uid="{00000000-0005-0000-0000-0000C7CA0000}"/>
    <cellStyle name="Normal 95 36 14 4 3" xfId="44846" xr:uid="{00000000-0005-0000-0000-0000C8CA0000}"/>
    <cellStyle name="Normal 95 36 14 5" xfId="18303" xr:uid="{00000000-0005-0000-0000-0000C9CA0000}"/>
    <cellStyle name="Normal 95 36 14 5 2" xfId="48806" xr:uid="{00000000-0005-0000-0000-0000CACA0000}"/>
    <cellStyle name="Normal 95 36 14 6" xfId="29634" xr:uid="{00000000-0005-0000-0000-0000CBCA0000}"/>
    <cellStyle name="Normal 95 36 14 7" xfId="33663" xr:uid="{00000000-0005-0000-0000-0000CCCA0000}"/>
    <cellStyle name="Normal 95 36 14 8" xfId="37708" xr:uid="{00000000-0005-0000-0000-0000CDCA0000}"/>
    <cellStyle name="Normal 95 36 15" xfId="6930" xr:uid="{00000000-0005-0000-0000-0000CECA0000}"/>
    <cellStyle name="Normal 95 36 15 2" xfId="8527" xr:uid="{00000000-0005-0000-0000-0000CFCA0000}"/>
    <cellStyle name="Normal 95 36 15 2 2" xfId="19951" xr:uid="{00000000-0005-0000-0000-0000D0CA0000}"/>
    <cellStyle name="Normal 95 36 15 2 2 2" xfId="50454" xr:uid="{00000000-0005-0000-0000-0000D1CA0000}"/>
    <cellStyle name="Normal 95 36 15 2 3" xfId="39356" xr:uid="{00000000-0005-0000-0000-0000D2CA0000}"/>
    <cellStyle name="Normal 95 36 15 3" xfId="10252" xr:uid="{00000000-0005-0000-0000-0000D3CA0000}"/>
    <cellStyle name="Normal 95 36 15 3 2" xfId="21643" xr:uid="{00000000-0005-0000-0000-0000D4CA0000}"/>
    <cellStyle name="Normal 95 36 15 3 2 2" xfId="52053" xr:uid="{00000000-0005-0000-0000-0000D5CA0000}"/>
    <cellStyle name="Normal 95 36 15 3 3" xfId="40955" xr:uid="{00000000-0005-0000-0000-0000D6CA0000}"/>
    <cellStyle name="Normal 95 36 15 4" xfId="14335" xr:uid="{00000000-0005-0000-0000-0000D7CA0000}"/>
    <cellStyle name="Normal 95 36 15 4 2" xfId="25669" xr:uid="{00000000-0005-0000-0000-0000D8CA0000}"/>
    <cellStyle name="Normal 95 36 15 4 2 2" xfId="56005" xr:uid="{00000000-0005-0000-0000-0000D9CA0000}"/>
    <cellStyle name="Normal 95 36 15 4 3" xfId="44907" xr:uid="{00000000-0005-0000-0000-0000DACA0000}"/>
    <cellStyle name="Normal 95 36 15 5" xfId="18354" xr:uid="{00000000-0005-0000-0000-0000DBCA0000}"/>
    <cellStyle name="Normal 95 36 15 5 2" xfId="48857" xr:uid="{00000000-0005-0000-0000-0000DCCA0000}"/>
    <cellStyle name="Normal 95 36 15 6" xfId="29695" xr:uid="{00000000-0005-0000-0000-0000DDCA0000}"/>
    <cellStyle name="Normal 95 36 15 7" xfId="33724" xr:uid="{00000000-0005-0000-0000-0000DECA0000}"/>
    <cellStyle name="Normal 95 36 15 8" xfId="37759" xr:uid="{00000000-0005-0000-0000-0000DFCA0000}"/>
    <cellStyle name="Normal 95 36 16" xfId="6979" xr:uid="{00000000-0005-0000-0000-0000E0CA0000}"/>
    <cellStyle name="Normal 95 36 16 2" xfId="8576" xr:uid="{00000000-0005-0000-0000-0000E1CA0000}"/>
    <cellStyle name="Normal 95 36 16 2 2" xfId="20000" xr:uid="{00000000-0005-0000-0000-0000E2CA0000}"/>
    <cellStyle name="Normal 95 36 16 2 2 2" xfId="50503" xr:uid="{00000000-0005-0000-0000-0000E3CA0000}"/>
    <cellStyle name="Normal 95 36 16 2 3" xfId="39405" xr:uid="{00000000-0005-0000-0000-0000E4CA0000}"/>
    <cellStyle name="Normal 95 36 16 3" xfId="10306" xr:uid="{00000000-0005-0000-0000-0000E5CA0000}"/>
    <cellStyle name="Normal 95 36 16 3 2" xfId="21696" xr:uid="{00000000-0005-0000-0000-0000E6CA0000}"/>
    <cellStyle name="Normal 95 36 16 3 2 2" xfId="52106" xr:uid="{00000000-0005-0000-0000-0000E7CA0000}"/>
    <cellStyle name="Normal 95 36 16 3 3" xfId="41008" xr:uid="{00000000-0005-0000-0000-0000E8CA0000}"/>
    <cellStyle name="Normal 95 36 16 4" xfId="14388" xr:uid="{00000000-0005-0000-0000-0000E9CA0000}"/>
    <cellStyle name="Normal 95 36 16 4 2" xfId="25722" xr:uid="{00000000-0005-0000-0000-0000EACA0000}"/>
    <cellStyle name="Normal 95 36 16 4 2 2" xfId="56058" xr:uid="{00000000-0005-0000-0000-0000EBCA0000}"/>
    <cellStyle name="Normal 95 36 16 4 3" xfId="44960" xr:uid="{00000000-0005-0000-0000-0000ECCA0000}"/>
    <cellStyle name="Normal 95 36 16 5" xfId="18403" xr:uid="{00000000-0005-0000-0000-0000EDCA0000}"/>
    <cellStyle name="Normal 95 36 16 5 2" xfId="48906" xr:uid="{00000000-0005-0000-0000-0000EECA0000}"/>
    <cellStyle name="Normal 95 36 16 6" xfId="29748" xr:uid="{00000000-0005-0000-0000-0000EFCA0000}"/>
    <cellStyle name="Normal 95 36 16 7" xfId="33777" xr:uid="{00000000-0005-0000-0000-0000F0CA0000}"/>
    <cellStyle name="Normal 95 36 16 8" xfId="37808" xr:uid="{00000000-0005-0000-0000-0000F1CA0000}"/>
    <cellStyle name="Normal 95 36 17" xfId="7028" xr:uid="{00000000-0005-0000-0000-0000F2CA0000}"/>
    <cellStyle name="Normal 95 36 17 2" xfId="8625" xr:uid="{00000000-0005-0000-0000-0000F3CA0000}"/>
    <cellStyle name="Normal 95 36 17 2 2" xfId="20049" xr:uid="{00000000-0005-0000-0000-0000F4CA0000}"/>
    <cellStyle name="Normal 95 36 17 2 2 2" xfId="50552" xr:uid="{00000000-0005-0000-0000-0000F5CA0000}"/>
    <cellStyle name="Normal 95 36 17 2 3" xfId="39454" xr:uid="{00000000-0005-0000-0000-0000F6CA0000}"/>
    <cellStyle name="Normal 95 36 17 3" xfId="10360" xr:uid="{00000000-0005-0000-0000-0000F7CA0000}"/>
    <cellStyle name="Normal 95 36 17 3 2" xfId="21749" xr:uid="{00000000-0005-0000-0000-0000F8CA0000}"/>
    <cellStyle name="Normal 95 36 17 3 2 2" xfId="52159" xr:uid="{00000000-0005-0000-0000-0000F9CA0000}"/>
    <cellStyle name="Normal 95 36 17 3 3" xfId="41061" xr:uid="{00000000-0005-0000-0000-0000FACA0000}"/>
    <cellStyle name="Normal 95 36 17 4" xfId="14441" xr:uid="{00000000-0005-0000-0000-0000FBCA0000}"/>
    <cellStyle name="Normal 95 36 17 4 2" xfId="25775" xr:uid="{00000000-0005-0000-0000-0000FCCA0000}"/>
    <cellStyle name="Normal 95 36 17 4 2 2" xfId="56111" xr:uid="{00000000-0005-0000-0000-0000FDCA0000}"/>
    <cellStyle name="Normal 95 36 17 4 3" xfId="45013" xr:uid="{00000000-0005-0000-0000-0000FECA0000}"/>
    <cellStyle name="Normal 95 36 17 5" xfId="18452" xr:uid="{00000000-0005-0000-0000-0000FFCA0000}"/>
    <cellStyle name="Normal 95 36 17 5 2" xfId="48955" xr:uid="{00000000-0005-0000-0000-000000CB0000}"/>
    <cellStyle name="Normal 95 36 17 6" xfId="29801" xr:uid="{00000000-0005-0000-0000-000001CB0000}"/>
    <cellStyle name="Normal 95 36 17 7" xfId="33830" xr:uid="{00000000-0005-0000-0000-000002CB0000}"/>
    <cellStyle name="Normal 95 36 17 8" xfId="37857" xr:uid="{00000000-0005-0000-0000-000003CB0000}"/>
    <cellStyle name="Normal 95 36 18" xfId="7075" xr:uid="{00000000-0005-0000-0000-000004CB0000}"/>
    <cellStyle name="Normal 95 36 18 2" xfId="8672" xr:uid="{00000000-0005-0000-0000-000005CB0000}"/>
    <cellStyle name="Normal 95 36 18 2 2" xfId="20096" xr:uid="{00000000-0005-0000-0000-000006CB0000}"/>
    <cellStyle name="Normal 95 36 18 2 2 2" xfId="50599" xr:uid="{00000000-0005-0000-0000-000007CB0000}"/>
    <cellStyle name="Normal 95 36 18 2 3" xfId="39501" xr:uid="{00000000-0005-0000-0000-000008CB0000}"/>
    <cellStyle name="Normal 95 36 18 3" xfId="10414" xr:uid="{00000000-0005-0000-0000-000009CB0000}"/>
    <cellStyle name="Normal 95 36 18 3 2" xfId="21802" xr:uid="{00000000-0005-0000-0000-00000ACB0000}"/>
    <cellStyle name="Normal 95 36 18 3 2 2" xfId="52212" xr:uid="{00000000-0005-0000-0000-00000BCB0000}"/>
    <cellStyle name="Normal 95 36 18 3 3" xfId="41114" xr:uid="{00000000-0005-0000-0000-00000CCB0000}"/>
    <cellStyle name="Normal 95 36 18 4" xfId="14494" xr:uid="{00000000-0005-0000-0000-00000DCB0000}"/>
    <cellStyle name="Normal 95 36 18 4 2" xfId="25828" xr:uid="{00000000-0005-0000-0000-00000ECB0000}"/>
    <cellStyle name="Normal 95 36 18 4 2 2" xfId="56164" xr:uid="{00000000-0005-0000-0000-00000FCB0000}"/>
    <cellStyle name="Normal 95 36 18 4 3" xfId="45066" xr:uid="{00000000-0005-0000-0000-000010CB0000}"/>
    <cellStyle name="Normal 95 36 18 5" xfId="18499" xr:uid="{00000000-0005-0000-0000-000011CB0000}"/>
    <cellStyle name="Normal 95 36 18 5 2" xfId="49002" xr:uid="{00000000-0005-0000-0000-000012CB0000}"/>
    <cellStyle name="Normal 95 36 18 6" xfId="29854" xr:uid="{00000000-0005-0000-0000-000013CB0000}"/>
    <cellStyle name="Normal 95 36 18 7" xfId="33883" xr:uid="{00000000-0005-0000-0000-000014CB0000}"/>
    <cellStyle name="Normal 95 36 18 8" xfId="37904" xr:uid="{00000000-0005-0000-0000-000015CB0000}"/>
    <cellStyle name="Normal 95 36 19" xfId="7099" xr:uid="{00000000-0005-0000-0000-000016CB0000}"/>
    <cellStyle name="Normal 95 36 19 2" xfId="8696" xr:uid="{00000000-0005-0000-0000-000017CB0000}"/>
    <cellStyle name="Normal 95 36 19 2 2" xfId="20120" xr:uid="{00000000-0005-0000-0000-000018CB0000}"/>
    <cellStyle name="Normal 95 36 19 2 2 2" xfId="50623" xr:uid="{00000000-0005-0000-0000-000019CB0000}"/>
    <cellStyle name="Normal 95 36 19 2 3" xfId="39525" xr:uid="{00000000-0005-0000-0000-00001ACB0000}"/>
    <cellStyle name="Normal 95 36 19 3" xfId="10468" xr:uid="{00000000-0005-0000-0000-00001BCB0000}"/>
    <cellStyle name="Normal 95 36 19 3 2" xfId="21855" xr:uid="{00000000-0005-0000-0000-00001CCB0000}"/>
    <cellStyle name="Normal 95 36 19 3 2 2" xfId="52265" xr:uid="{00000000-0005-0000-0000-00001DCB0000}"/>
    <cellStyle name="Normal 95 36 19 3 3" xfId="41167" xr:uid="{00000000-0005-0000-0000-00001ECB0000}"/>
    <cellStyle name="Normal 95 36 19 4" xfId="14547" xr:uid="{00000000-0005-0000-0000-00001FCB0000}"/>
    <cellStyle name="Normal 95 36 19 4 2" xfId="25881" xr:uid="{00000000-0005-0000-0000-000020CB0000}"/>
    <cellStyle name="Normal 95 36 19 4 2 2" xfId="56217" xr:uid="{00000000-0005-0000-0000-000021CB0000}"/>
    <cellStyle name="Normal 95 36 19 4 3" xfId="45119" xr:uid="{00000000-0005-0000-0000-000022CB0000}"/>
    <cellStyle name="Normal 95 36 19 5" xfId="18523" xr:uid="{00000000-0005-0000-0000-000023CB0000}"/>
    <cellStyle name="Normal 95 36 19 5 2" xfId="49026" xr:uid="{00000000-0005-0000-0000-000024CB0000}"/>
    <cellStyle name="Normal 95 36 19 6" xfId="29907" xr:uid="{00000000-0005-0000-0000-000025CB0000}"/>
    <cellStyle name="Normal 95 36 19 7" xfId="33936" xr:uid="{00000000-0005-0000-0000-000026CB0000}"/>
    <cellStyle name="Normal 95 36 19 8" xfId="37928" xr:uid="{00000000-0005-0000-0000-000027CB0000}"/>
    <cellStyle name="Normal 95 36 2" xfId="6093" xr:uid="{00000000-0005-0000-0000-000028CB0000}"/>
    <cellStyle name="Normal 95 36 2 2" xfId="7690" xr:uid="{00000000-0005-0000-0000-000029CB0000}"/>
    <cellStyle name="Normal 95 36 2 2 2" xfId="19114" xr:uid="{00000000-0005-0000-0000-00002ACB0000}"/>
    <cellStyle name="Normal 95 36 2 2 2 2" xfId="49617" xr:uid="{00000000-0005-0000-0000-00002BCB0000}"/>
    <cellStyle name="Normal 95 36 2 2 3" xfId="38519" xr:uid="{00000000-0005-0000-0000-00002CCB0000}"/>
    <cellStyle name="Normal 95 36 2 3" xfId="9320" xr:uid="{00000000-0005-0000-0000-00002DCB0000}"/>
    <cellStyle name="Normal 95 36 2 3 2" xfId="20723" xr:uid="{00000000-0005-0000-0000-00002ECB0000}"/>
    <cellStyle name="Normal 95 36 2 3 2 2" xfId="51133" xr:uid="{00000000-0005-0000-0000-00002FCB0000}"/>
    <cellStyle name="Normal 95 36 2 3 3" xfId="40035" xr:uid="{00000000-0005-0000-0000-000030CB0000}"/>
    <cellStyle name="Normal 95 36 2 4" xfId="13415" xr:uid="{00000000-0005-0000-0000-000031CB0000}"/>
    <cellStyle name="Normal 95 36 2 4 2" xfId="24749" xr:uid="{00000000-0005-0000-0000-000032CB0000}"/>
    <cellStyle name="Normal 95 36 2 4 2 2" xfId="55085" xr:uid="{00000000-0005-0000-0000-000033CB0000}"/>
    <cellStyle name="Normal 95 36 2 4 3" xfId="43987" xr:uid="{00000000-0005-0000-0000-000034CB0000}"/>
    <cellStyle name="Normal 95 36 2 5" xfId="17517" xr:uid="{00000000-0005-0000-0000-000035CB0000}"/>
    <cellStyle name="Normal 95 36 2 5 2" xfId="48020" xr:uid="{00000000-0005-0000-0000-000036CB0000}"/>
    <cellStyle name="Normal 95 36 2 6" xfId="28775" xr:uid="{00000000-0005-0000-0000-000037CB0000}"/>
    <cellStyle name="Normal 95 36 2 7" xfId="32804" xr:uid="{00000000-0005-0000-0000-000038CB0000}"/>
    <cellStyle name="Normal 95 36 2 8" xfId="36922" xr:uid="{00000000-0005-0000-0000-000039CB0000}"/>
    <cellStyle name="Normal 95 36 20" xfId="7184" xr:uid="{00000000-0005-0000-0000-00003ACB0000}"/>
    <cellStyle name="Normal 95 36 20 2" xfId="10522" xr:uid="{00000000-0005-0000-0000-00003BCB0000}"/>
    <cellStyle name="Normal 95 36 20 2 2" xfId="21908" xr:uid="{00000000-0005-0000-0000-00003CCB0000}"/>
    <cellStyle name="Normal 95 36 20 2 2 2" xfId="52318" xr:uid="{00000000-0005-0000-0000-00003DCB0000}"/>
    <cellStyle name="Normal 95 36 20 2 3" xfId="41220" xr:uid="{00000000-0005-0000-0000-00003ECB0000}"/>
    <cellStyle name="Normal 95 36 20 3" xfId="14600" xr:uid="{00000000-0005-0000-0000-00003FCB0000}"/>
    <cellStyle name="Normal 95 36 20 3 2" xfId="25934" xr:uid="{00000000-0005-0000-0000-000040CB0000}"/>
    <cellStyle name="Normal 95 36 20 3 2 2" xfId="56270" xr:uid="{00000000-0005-0000-0000-000041CB0000}"/>
    <cellStyle name="Normal 95 36 20 3 3" xfId="45172" xr:uid="{00000000-0005-0000-0000-000042CB0000}"/>
    <cellStyle name="Normal 95 36 20 4" xfId="18608" xr:uid="{00000000-0005-0000-0000-000043CB0000}"/>
    <cellStyle name="Normal 95 36 20 4 2" xfId="49111" xr:uid="{00000000-0005-0000-0000-000044CB0000}"/>
    <cellStyle name="Normal 95 36 20 5" xfId="29960" xr:uid="{00000000-0005-0000-0000-000045CB0000}"/>
    <cellStyle name="Normal 95 36 20 6" xfId="33989" xr:uid="{00000000-0005-0000-0000-000046CB0000}"/>
    <cellStyle name="Normal 95 36 20 7" xfId="38013" xr:uid="{00000000-0005-0000-0000-000047CB0000}"/>
    <cellStyle name="Normal 95 36 21" xfId="10576" xr:uid="{00000000-0005-0000-0000-000048CB0000}"/>
    <cellStyle name="Normal 95 36 21 2" xfId="14653" xr:uid="{00000000-0005-0000-0000-000049CB0000}"/>
    <cellStyle name="Normal 95 36 21 2 2" xfId="25987" xr:uid="{00000000-0005-0000-0000-00004ACB0000}"/>
    <cellStyle name="Normal 95 36 21 2 2 2" xfId="56323" xr:uid="{00000000-0005-0000-0000-00004BCB0000}"/>
    <cellStyle name="Normal 95 36 21 2 3" xfId="45225" xr:uid="{00000000-0005-0000-0000-00004CCB0000}"/>
    <cellStyle name="Normal 95 36 21 3" xfId="21961" xr:uid="{00000000-0005-0000-0000-00004DCB0000}"/>
    <cellStyle name="Normal 95 36 21 3 2" xfId="52371" xr:uid="{00000000-0005-0000-0000-00004ECB0000}"/>
    <cellStyle name="Normal 95 36 21 4" xfId="30013" xr:uid="{00000000-0005-0000-0000-00004FCB0000}"/>
    <cellStyle name="Normal 95 36 21 5" xfId="34042" xr:uid="{00000000-0005-0000-0000-000050CB0000}"/>
    <cellStyle name="Normal 95 36 21 6" xfId="41273" xr:uid="{00000000-0005-0000-0000-000051CB0000}"/>
    <cellStyle name="Normal 95 36 22" xfId="10626" xr:uid="{00000000-0005-0000-0000-000052CB0000}"/>
    <cellStyle name="Normal 95 36 22 2" xfId="14702" xr:uid="{00000000-0005-0000-0000-000053CB0000}"/>
    <cellStyle name="Normal 95 36 22 2 2" xfId="26036" xr:uid="{00000000-0005-0000-0000-000054CB0000}"/>
    <cellStyle name="Normal 95 36 22 2 2 2" xfId="56372" xr:uid="{00000000-0005-0000-0000-000055CB0000}"/>
    <cellStyle name="Normal 95 36 22 2 3" xfId="45274" xr:uid="{00000000-0005-0000-0000-000056CB0000}"/>
    <cellStyle name="Normal 95 36 22 3" xfId="22010" xr:uid="{00000000-0005-0000-0000-000057CB0000}"/>
    <cellStyle name="Normal 95 36 22 3 2" xfId="52420" xr:uid="{00000000-0005-0000-0000-000058CB0000}"/>
    <cellStyle name="Normal 95 36 22 4" xfId="30062" xr:uid="{00000000-0005-0000-0000-000059CB0000}"/>
    <cellStyle name="Normal 95 36 22 5" xfId="34091" xr:uid="{00000000-0005-0000-0000-00005ACB0000}"/>
    <cellStyle name="Normal 95 36 22 6" xfId="41322" xr:uid="{00000000-0005-0000-0000-00005BCB0000}"/>
    <cellStyle name="Normal 95 36 23" xfId="10676" xr:uid="{00000000-0005-0000-0000-00005CCB0000}"/>
    <cellStyle name="Normal 95 36 23 2" xfId="14751" xr:uid="{00000000-0005-0000-0000-00005DCB0000}"/>
    <cellStyle name="Normal 95 36 23 2 2" xfId="26085" xr:uid="{00000000-0005-0000-0000-00005ECB0000}"/>
    <cellStyle name="Normal 95 36 23 2 2 2" xfId="56421" xr:uid="{00000000-0005-0000-0000-00005FCB0000}"/>
    <cellStyle name="Normal 95 36 23 2 3" xfId="45323" xr:uid="{00000000-0005-0000-0000-000060CB0000}"/>
    <cellStyle name="Normal 95 36 23 3" xfId="22059" xr:uid="{00000000-0005-0000-0000-000061CB0000}"/>
    <cellStyle name="Normal 95 36 23 3 2" xfId="52469" xr:uid="{00000000-0005-0000-0000-000062CB0000}"/>
    <cellStyle name="Normal 95 36 23 4" xfId="30111" xr:uid="{00000000-0005-0000-0000-000063CB0000}"/>
    <cellStyle name="Normal 95 36 23 5" xfId="34140" xr:uid="{00000000-0005-0000-0000-000064CB0000}"/>
    <cellStyle name="Normal 95 36 23 6" xfId="41371" xr:uid="{00000000-0005-0000-0000-000065CB0000}"/>
    <cellStyle name="Normal 95 36 24" xfId="10724" xr:uid="{00000000-0005-0000-0000-000066CB0000}"/>
    <cellStyle name="Normal 95 36 24 2" xfId="14799" xr:uid="{00000000-0005-0000-0000-000067CB0000}"/>
    <cellStyle name="Normal 95 36 24 2 2" xfId="26133" xr:uid="{00000000-0005-0000-0000-000068CB0000}"/>
    <cellStyle name="Normal 95 36 24 2 2 2" xfId="56469" xr:uid="{00000000-0005-0000-0000-000069CB0000}"/>
    <cellStyle name="Normal 95 36 24 2 3" xfId="45371" xr:uid="{00000000-0005-0000-0000-00006ACB0000}"/>
    <cellStyle name="Normal 95 36 24 3" xfId="22107" xr:uid="{00000000-0005-0000-0000-00006BCB0000}"/>
    <cellStyle name="Normal 95 36 24 3 2" xfId="52517" xr:uid="{00000000-0005-0000-0000-00006CCB0000}"/>
    <cellStyle name="Normal 95 36 24 4" xfId="30159" xr:uid="{00000000-0005-0000-0000-00006DCB0000}"/>
    <cellStyle name="Normal 95 36 24 5" xfId="34188" xr:uid="{00000000-0005-0000-0000-00006ECB0000}"/>
    <cellStyle name="Normal 95 36 24 6" xfId="41419" xr:uid="{00000000-0005-0000-0000-00006FCB0000}"/>
    <cellStyle name="Normal 95 36 25" xfId="10741" xr:uid="{00000000-0005-0000-0000-000070CB0000}"/>
    <cellStyle name="Normal 95 36 25 2" xfId="14816" xr:uid="{00000000-0005-0000-0000-000071CB0000}"/>
    <cellStyle name="Normal 95 36 25 2 2" xfId="26150" xr:uid="{00000000-0005-0000-0000-000072CB0000}"/>
    <cellStyle name="Normal 95 36 25 2 2 2" xfId="56486" xr:uid="{00000000-0005-0000-0000-000073CB0000}"/>
    <cellStyle name="Normal 95 36 25 2 3" xfId="45388" xr:uid="{00000000-0005-0000-0000-000074CB0000}"/>
    <cellStyle name="Normal 95 36 25 3" xfId="22124" xr:uid="{00000000-0005-0000-0000-000075CB0000}"/>
    <cellStyle name="Normal 95 36 25 3 2" xfId="52534" xr:uid="{00000000-0005-0000-0000-000076CB0000}"/>
    <cellStyle name="Normal 95 36 25 4" xfId="30176" xr:uid="{00000000-0005-0000-0000-000077CB0000}"/>
    <cellStyle name="Normal 95 36 25 5" xfId="34205" xr:uid="{00000000-0005-0000-0000-000078CB0000}"/>
    <cellStyle name="Normal 95 36 25 6" xfId="41436" xr:uid="{00000000-0005-0000-0000-000079CB0000}"/>
    <cellStyle name="Normal 95 36 26" xfId="11307" xr:uid="{00000000-0005-0000-0000-00007ACB0000}"/>
    <cellStyle name="Normal 95 36 26 2" xfId="15334" xr:uid="{00000000-0005-0000-0000-00007BCB0000}"/>
    <cellStyle name="Normal 95 36 26 2 2" xfId="26668" xr:uid="{00000000-0005-0000-0000-00007CCB0000}"/>
    <cellStyle name="Normal 95 36 26 2 2 2" xfId="57004" xr:uid="{00000000-0005-0000-0000-00007DCB0000}"/>
    <cellStyle name="Normal 95 36 26 2 3" xfId="45906" xr:uid="{00000000-0005-0000-0000-00007ECB0000}"/>
    <cellStyle name="Normal 95 36 26 3" xfId="22642" xr:uid="{00000000-0005-0000-0000-00007FCB0000}"/>
    <cellStyle name="Normal 95 36 26 3 2" xfId="53052" xr:uid="{00000000-0005-0000-0000-000080CB0000}"/>
    <cellStyle name="Normal 95 36 26 4" xfId="30694" xr:uid="{00000000-0005-0000-0000-000081CB0000}"/>
    <cellStyle name="Normal 95 36 26 5" xfId="34723" xr:uid="{00000000-0005-0000-0000-000082CB0000}"/>
    <cellStyle name="Normal 95 36 26 6" xfId="41954" xr:uid="{00000000-0005-0000-0000-000083CB0000}"/>
    <cellStyle name="Normal 95 36 27" xfId="11385" xr:uid="{00000000-0005-0000-0000-000084CB0000}"/>
    <cellStyle name="Normal 95 36 27 2" xfId="15412" xr:uid="{00000000-0005-0000-0000-000085CB0000}"/>
    <cellStyle name="Normal 95 36 27 2 2" xfId="26746" xr:uid="{00000000-0005-0000-0000-000086CB0000}"/>
    <cellStyle name="Normal 95 36 27 2 2 2" xfId="57082" xr:uid="{00000000-0005-0000-0000-000087CB0000}"/>
    <cellStyle name="Normal 95 36 27 2 3" xfId="45984" xr:uid="{00000000-0005-0000-0000-000088CB0000}"/>
    <cellStyle name="Normal 95 36 27 3" xfId="22720" xr:uid="{00000000-0005-0000-0000-000089CB0000}"/>
    <cellStyle name="Normal 95 36 27 3 2" xfId="53130" xr:uid="{00000000-0005-0000-0000-00008ACB0000}"/>
    <cellStyle name="Normal 95 36 27 4" xfId="30772" xr:uid="{00000000-0005-0000-0000-00008BCB0000}"/>
    <cellStyle name="Normal 95 36 27 5" xfId="34801" xr:uid="{00000000-0005-0000-0000-00008CCB0000}"/>
    <cellStyle name="Normal 95 36 27 6" xfId="42032" xr:uid="{00000000-0005-0000-0000-00008DCB0000}"/>
    <cellStyle name="Normal 95 36 28" xfId="11460" xr:uid="{00000000-0005-0000-0000-00008ECB0000}"/>
    <cellStyle name="Normal 95 36 28 2" xfId="15487" xr:uid="{00000000-0005-0000-0000-00008FCB0000}"/>
    <cellStyle name="Normal 95 36 28 2 2" xfId="26821" xr:uid="{00000000-0005-0000-0000-000090CB0000}"/>
    <cellStyle name="Normal 95 36 28 2 2 2" xfId="57157" xr:uid="{00000000-0005-0000-0000-000091CB0000}"/>
    <cellStyle name="Normal 95 36 28 2 3" xfId="46059" xr:uid="{00000000-0005-0000-0000-000092CB0000}"/>
    <cellStyle name="Normal 95 36 28 3" xfId="22795" xr:uid="{00000000-0005-0000-0000-000093CB0000}"/>
    <cellStyle name="Normal 95 36 28 3 2" xfId="53205" xr:uid="{00000000-0005-0000-0000-000094CB0000}"/>
    <cellStyle name="Normal 95 36 28 4" xfId="30847" xr:uid="{00000000-0005-0000-0000-000095CB0000}"/>
    <cellStyle name="Normal 95 36 28 5" xfId="34876" xr:uid="{00000000-0005-0000-0000-000096CB0000}"/>
    <cellStyle name="Normal 95 36 28 6" xfId="42107" xr:uid="{00000000-0005-0000-0000-000097CB0000}"/>
    <cellStyle name="Normal 95 36 29" xfId="11538" xr:uid="{00000000-0005-0000-0000-000098CB0000}"/>
    <cellStyle name="Normal 95 36 29 2" xfId="15565" xr:uid="{00000000-0005-0000-0000-000099CB0000}"/>
    <cellStyle name="Normal 95 36 29 2 2" xfId="26899" xr:uid="{00000000-0005-0000-0000-00009ACB0000}"/>
    <cellStyle name="Normal 95 36 29 2 2 2" xfId="57235" xr:uid="{00000000-0005-0000-0000-00009BCB0000}"/>
    <cellStyle name="Normal 95 36 29 2 3" xfId="46137" xr:uid="{00000000-0005-0000-0000-00009CCB0000}"/>
    <cellStyle name="Normal 95 36 29 3" xfId="22873" xr:uid="{00000000-0005-0000-0000-00009DCB0000}"/>
    <cellStyle name="Normal 95 36 29 3 2" xfId="53283" xr:uid="{00000000-0005-0000-0000-00009ECB0000}"/>
    <cellStyle name="Normal 95 36 29 4" xfId="30925" xr:uid="{00000000-0005-0000-0000-00009FCB0000}"/>
    <cellStyle name="Normal 95 36 29 5" xfId="34954" xr:uid="{00000000-0005-0000-0000-0000A0CB0000}"/>
    <cellStyle name="Normal 95 36 29 6" xfId="42185" xr:uid="{00000000-0005-0000-0000-0000A1CB0000}"/>
    <cellStyle name="Normal 95 36 3" xfId="6168" xr:uid="{00000000-0005-0000-0000-0000A2CB0000}"/>
    <cellStyle name="Normal 95 36 3 2" xfId="7765" xr:uid="{00000000-0005-0000-0000-0000A3CB0000}"/>
    <cellStyle name="Normal 95 36 3 2 2" xfId="19189" xr:uid="{00000000-0005-0000-0000-0000A4CB0000}"/>
    <cellStyle name="Normal 95 36 3 2 2 2" xfId="49692" xr:uid="{00000000-0005-0000-0000-0000A5CB0000}"/>
    <cellStyle name="Normal 95 36 3 2 3" xfId="38594" xr:uid="{00000000-0005-0000-0000-0000A6CB0000}"/>
    <cellStyle name="Normal 95 36 3 3" xfId="9407" xr:uid="{00000000-0005-0000-0000-0000A7CB0000}"/>
    <cellStyle name="Normal 95 36 3 3 2" xfId="20810" xr:uid="{00000000-0005-0000-0000-0000A8CB0000}"/>
    <cellStyle name="Normal 95 36 3 3 2 2" xfId="51220" xr:uid="{00000000-0005-0000-0000-0000A9CB0000}"/>
    <cellStyle name="Normal 95 36 3 3 3" xfId="40122" xr:uid="{00000000-0005-0000-0000-0000AACB0000}"/>
    <cellStyle name="Normal 95 36 3 4" xfId="13502" xr:uid="{00000000-0005-0000-0000-0000ABCB0000}"/>
    <cellStyle name="Normal 95 36 3 4 2" xfId="24836" xr:uid="{00000000-0005-0000-0000-0000ACCB0000}"/>
    <cellStyle name="Normal 95 36 3 4 2 2" xfId="55172" xr:uid="{00000000-0005-0000-0000-0000ADCB0000}"/>
    <cellStyle name="Normal 95 36 3 4 3" xfId="44074" xr:uid="{00000000-0005-0000-0000-0000AECB0000}"/>
    <cellStyle name="Normal 95 36 3 5" xfId="17592" xr:uid="{00000000-0005-0000-0000-0000AFCB0000}"/>
    <cellStyle name="Normal 95 36 3 5 2" xfId="48095" xr:uid="{00000000-0005-0000-0000-0000B0CB0000}"/>
    <cellStyle name="Normal 95 36 3 6" xfId="28862" xr:uid="{00000000-0005-0000-0000-0000B1CB0000}"/>
    <cellStyle name="Normal 95 36 3 7" xfId="32891" xr:uid="{00000000-0005-0000-0000-0000B2CB0000}"/>
    <cellStyle name="Normal 95 36 3 8" xfId="36997" xr:uid="{00000000-0005-0000-0000-0000B3CB0000}"/>
    <cellStyle name="Normal 95 36 30" xfId="11616" xr:uid="{00000000-0005-0000-0000-0000B4CB0000}"/>
    <cellStyle name="Normal 95 36 30 2" xfId="15643" xr:uid="{00000000-0005-0000-0000-0000B5CB0000}"/>
    <cellStyle name="Normal 95 36 30 2 2" xfId="26977" xr:uid="{00000000-0005-0000-0000-0000B6CB0000}"/>
    <cellStyle name="Normal 95 36 30 2 2 2" xfId="57313" xr:uid="{00000000-0005-0000-0000-0000B7CB0000}"/>
    <cellStyle name="Normal 95 36 30 2 3" xfId="46215" xr:uid="{00000000-0005-0000-0000-0000B8CB0000}"/>
    <cellStyle name="Normal 95 36 30 3" xfId="22951" xr:uid="{00000000-0005-0000-0000-0000B9CB0000}"/>
    <cellStyle name="Normal 95 36 30 3 2" xfId="53361" xr:uid="{00000000-0005-0000-0000-0000BACB0000}"/>
    <cellStyle name="Normal 95 36 30 4" xfId="31003" xr:uid="{00000000-0005-0000-0000-0000BBCB0000}"/>
    <cellStyle name="Normal 95 36 30 5" xfId="35032" xr:uid="{00000000-0005-0000-0000-0000BCCB0000}"/>
    <cellStyle name="Normal 95 36 30 6" xfId="42263" xr:uid="{00000000-0005-0000-0000-0000BDCB0000}"/>
    <cellStyle name="Normal 95 36 31" xfId="11694" xr:uid="{00000000-0005-0000-0000-0000BECB0000}"/>
    <cellStyle name="Normal 95 36 31 2" xfId="15721" xr:uid="{00000000-0005-0000-0000-0000BFCB0000}"/>
    <cellStyle name="Normal 95 36 31 2 2" xfId="27055" xr:uid="{00000000-0005-0000-0000-0000C0CB0000}"/>
    <cellStyle name="Normal 95 36 31 2 2 2" xfId="57391" xr:uid="{00000000-0005-0000-0000-0000C1CB0000}"/>
    <cellStyle name="Normal 95 36 31 2 3" xfId="46293" xr:uid="{00000000-0005-0000-0000-0000C2CB0000}"/>
    <cellStyle name="Normal 95 36 31 3" xfId="23029" xr:uid="{00000000-0005-0000-0000-0000C3CB0000}"/>
    <cellStyle name="Normal 95 36 31 3 2" xfId="53439" xr:uid="{00000000-0005-0000-0000-0000C4CB0000}"/>
    <cellStyle name="Normal 95 36 31 4" xfId="31081" xr:uid="{00000000-0005-0000-0000-0000C5CB0000}"/>
    <cellStyle name="Normal 95 36 31 5" xfId="35110" xr:uid="{00000000-0005-0000-0000-0000C6CB0000}"/>
    <cellStyle name="Normal 95 36 31 6" xfId="42341" xr:uid="{00000000-0005-0000-0000-0000C7CB0000}"/>
    <cellStyle name="Normal 95 36 32" xfId="11772" xr:uid="{00000000-0005-0000-0000-0000C8CB0000}"/>
    <cellStyle name="Normal 95 36 32 2" xfId="15799" xr:uid="{00000000-0005-0000-0000-0000C9CB0000}"/>
    <cellStyle name="Normal 95 36 32 2 2" xfId="27133" xr:uid="{00000000-0005-0000-0000-0000CACB0000}"/>
    <cellStyle name="Normal 95 36 32 2 2 2" xfId="57469" xr:uid="{00000000-0005-0000-0000-0000CBCB0000}"/>
    <cellStyle name="Normal 95 36 32 2 3" xfId="46371" xr:uid="{00000000-0005-0000-0000-0000CCCB0000}"/>
    <cellStyle name="Normal 95 36 32 3" xfId="23107" xr:uid="{00000000-0005-0000-0000-0000CDCB0000}"/>
    <cellStyle name="Normal 95 36 32 3 2" xfId="53517" xr:uid="{00000000-0005-0000-0000-0000CECB0000}"/>
    <cellStyle name="Normal 95 36 32 4" xfId="31159" xr:uid="{00000000-0005-0000-0000-0000CFCB0000}"/>
    <cellStyle name="Normal 95 36 32 5" xfId="35188" xr:uid="{00000000-0005-0000-0000-0000D0CB0000}"/>
    <cellStyle name="Normal 95 36 32 6" xfId="42419" xr:uid="{00000000-0005-0000-0000-0000D1CB0000}"/>
    <cellStyle name="Normal 95 36 33" xfId="11850" xr:uid="{00000000-0005-0000-0000-0000D2CB0000}"/>
    <cellStyle name="Normal 95 36 33 2" xfId="15877" xr:uid="{00000000-0005-0000-0000-0000D3CB0000}"/>
    <cellStyle name="Normal 95 36 33 2 2" xfId="27211" xr:uid="{00000000-0005-0000-0000-0000D4CB0000}"/>
    <cellStyle name="Normal 95 36 33 2 2 2" xfId="57547" xr:uid="{00000000-0005-0000-0000-0000D5CB0000}"/>
    <cellStyle name="Normal 95 36 33 2 3" xfId="46449" xr:uid="{00000000-0005-0000-0000-0000D6CB0000}"/>
    <cellStyle name="Normal 95 36 33 3" xfId="23185" xr:uid="{00000000-0005-0000-0000-0000D7CB0000}"/>
    <cellStyle name="Normal 95 36 33 3 2" xfId="53595" xr:uid="{00000000-0005-0000-0000-0000D8CB0000}"/>
    <cellStyle name="Normal 95 36 33 4" xfId="31237" xr:uid="{00000000-0005-0000-0000-0000D9CB0000}"/>
    <cellStyle name="Normal 95 36 33 5" xfId="35266" xr:uid="{00000000-0005-0000-0000-0000DACB0000}"/>
    <cellStyle name="Normal 95 36 33 6" xfId="42497" xr:uid="{00000000-0005-0000-0000-0000DBCB0000}"/>
    <cellStyle name="Normal 95 36 34" xfId="11928" xr:uid="{00000000-0005-0000-0000-0000DCCB0000}"/>
    <cellStyle name="Normal 95 36 34 2" xfId="15955" xr:uid="{00000000-0005-0000-0000-0000DDCB0000}"/>
    <cellStyle name="Normal 95 36 34 2 2" xfId="27289" xr:uid="{00000000-0005-0000-0000-0000DECB0000}"/>
    <cellStyle name="Normal 95 36 34 2 2 2" xfId="57625" xr:uid="{00000000-0005-0000-0000-0000DFCB0000}"/>
    <cellStyle name="Normal 95 36 34 2 3" xfId="46527" xr:uid="{00000000-0005-0000-0000-0000E0CB0000}"/>
    <cellStyle name="Normal 95 36 34 3" xfId="23263" xr:uid="{00000000-0005-0000-0000-0000E1CB0000}"/>
    <cellStyle name="Normal 95 36 34 3 2" xfId="53673" xr:uid="{00000000-0005-0000-0000-0000E2CB0000}"/>
    <cellStyle name="Normal 95 36 34 4" xfId="31315" xr:uid="{00000000-0005-0000-0000-0000E3CB0000}"/>
    <cellStyle name="Normal 95 36 34 5" xfId="35344" xr:uid="{00000000-0005-0000-0000-0000E4CB0000}"/>
    <cellStyle name="Normal 95 36 34 6" xfId="42575" xr:uid="{00000000-0005-0000-0000-0000E5CB0000}"/>
    <cellStyle name="Normal 95 36 35" xfId="12006" xr:uid="{00000000-0005-0000-0000-0000E6CB0000}"/>
    <cellStyle name="Normal 95 36 35 2" xfId="16033" xr:uid="{00000000-0005-0000-0000-0000E7CB0000}"/>
    <cellStyle name="Normal 95 36 35 2 2" xfId="27367" xr:uid="{00000000-0005-0000-0000-0000E8CB0000}"/>
    <cellStyle name="Normal 95 36 35 2 2 2" xfId="57703" xr:uid="{00000000-0005-0000-0000-0000E9CB0000}"/>
    <cellStyle name="Normal 95 36 35 2 3" xfId="46605" xr:uid="{00000000-0005-0000-0000-0000EACB0000}"/>
    <cellStyle name="Normal 95 36 35 3" xfId="23341" xr:uid="{00000000-0005-0000-0000-0000EBCB0000}"/>
    <cellStyle name="Normal 95 36 35 3 2" xfId="53751" xr:uid="{00000000-0005-0000-0000-0000ECCB0000}"/>
    <cellStyle name="Normal 95 36 35 4" xfId="31393" xr:uid="{00000000-0005-0000-0000-0000EDCB0000}"/>
    <cellStyle name="Normal 95 36 35 5" xfId="35422" xr:uid="{00000000-0005-0000-0000-0000EECB0000}"/>
    <cellStyle name="Normal 95 36 35 6" xfId="42653" xr:uid="{00000000-0005-0000-0000-0000EFCB0000}"/>
    <cellStyle name="Normal 95 36 36" xfId="12083" xr:uid="{00000000-0005-0000-0000-0000F0CB0000}"/>
    <cellStyle name="Normal 95 36 36 2" xfId="16110" xr:uid="{00000000-0005-0000-0000-0000F1CB0000}"/>
    <cellStyle name="Normal 95 36 36 2 2" xfId="27444" xr:uid="{00000000-0005-0000-0000-0000F2CB0000}"/>
    <cellStyle name="Normal 95 36 36 2 2 2" xfId="57780" xr:uid="{00000000-0005-0000-0000-0000F3CB0000}"/>
    <cellStyle name="Normal 95 36 36 2 3" xfId="46682" xr:uid="{00000000-0005-0000-0000-0000F4CB0000}"/>
    <cellStyle name="Normal 95 36 36 3" xfId="23418" xr:uid="{00000000-0005-0000-0000-0000F5CB0000}"/>
    <cellStyle name="Normal 95 36 36 3 2" xfId="53828" xr:uid="{00000000-0005-0000-0000-0000F6CB0000}"/>
    <cellStyle name="Normal 95 36 36 4" xfId="31470" xr:uid="{00000000-0005-0000-0000-0000F7CB0000}"/>
    <cellStyle name="Normal 95 36 36 5" xfId="35499" xr:uid="{00000000-0005-0000-0000-0000F8CB0000}"/>
    <cellStyle name="Normal 95 36 36 6" xfId="42730" xr:uid="{00000000-0005-0000-0000-0000F9CB0000}"/>
    <cellStyle name="Normal 95 36 37" xfId="12160" xr:uid="{00000000-0005-0000-0000-0000FACB0000}"/>
    <cellStyle name="Normal 95 36 37 2" xfId="16187" xr:uid="{00000000-0005-0000-0000-0000FBCB0000}"/>
    <cellStyle name="Normal 95 36 37 2 2" xfId="27521" xr:uid="{00000000-0005-0000-0000-0000FCCB0000}"/>
    <cellStyle name="Normal 95 36 37 2 2 2" xfId="57857" xr:uid="{00000000-0005-0000-0000-0000FDCB0000}"/>
    <cellStyle name="Normal 95 36 37 2 3" xfId="46759" xr:uid="{00000000-0005-0000-0000-0000FECB0000}"/>
    <cellStyle name="Normal 95 36 37 3" xfId="23495" xr:uid="{00000000-0005-0000-0000-0000FFCB0000}"/>
    <cellStyle name="Normal 95 36 37 3 2" xfId="53905" xr:uid="{00000000-0005-0000-0000-000000CC0000}"/>
    <cellStyle name="Normal 95 36 37 4" xfId="31547" xr:uid="{00000000-0005-0000-0000-000001CC0000}"/>
    <cellStyle name="Normal 95 36 37 5" xfId="35576" xr:uid="{00000000-0005-0000-0000-000002CC0000}"/>
    <cellStyle name="Normal 95 36 37 6" xfId="42807" xr:uid="{00000000-0005-0000-0000-000003CC0000}"/>
    <cellStyle name="Normal 95 36 38" xfId="12233" xr:uid="{00000000-0005-0000-0000-000004CC0000}"/>
    <cellStyle name="Normal 95 36 38 2" xfId="16260" xr:uid="{00000000-0005-0000-0000-000005CC0000}"/>
    <cellStyle name="Normal 95 36 38 2 2" xfId="27594" xr:uid="{00000000-0005-0000-0000-000006CC0000}"/>
    <cellStyle name="Normal 95 36 38 2 2 2" xfId="57930" xr:uid="{00000000-0005-0000-0000-000007CC0000}"/>
    <cellStyle name="Normal 95 36 38 2 3" xfId="46832" xr:uid="{00000000-0005-0000-0000-000008CC0000}"/>
    <cellStyle name="Normal 95 36 38 3" xfId="23568" xr:uid="{00000000-0005-0000-0000-000009CC0000}"/>
    <cellStyle name="Normal 95 36 38 3 2" xfId="53978" xr:uid="{00000000-0005-0000-0000-00000ACC0000}"/>
    <cellStyle name="Normal 95 36 38 4" xfId="31620" xr:uid="{00000000-0005-0000-0000-00000BCC0000}"/>
    <cellStyle name="Normal 95 36 38 5" xfId="35649" xr:uid="{00000000-0005-0000-0000-00000CCC0000}"/>
    <cellStyle name="Normal 95 36 38 6" xfId="42880" xr:uid="{00000000-0005-0000-0000-00000DCC0000}"/>
    <cellStyle name="Normal 95 36 39" xfId="12306" xr:uid="{00000000-0005-0000-0000-00000ECC0000}"/>
    <cellStyle name="Normal 95 36 39 2" xfId="16333" xr:uid="{00000000-0005-0000-0000-00000FCC0000}"/>
    <cellStyle name="Normal 95 36 39 2 2" xfId="27667" xr:uid="{00000000-0005-0000-0000-000010CC0000}"/>
    <cellStyle name="Normal 95 36 39 2 2 2" xfId="58003" xr:uid="{00000000-0005-0000-0000-000011CC0000}"/>
    <cellStyle name="Normal 95 36 39 2 3" xfId="46905" xr:uid="{00000000-0005-0000-0000-000012CC0000}"/>
    <cellStyle name="Normal 95 36 39 3" xfId="23641" xr:uid="{00000000-0005-0000-0000-000013CC0000}"/>
    <cellStyle name="Normal 95 36 39 3 2" xfId="54051" xr:uid="{00000000-0005-0000-0000-000014CC0000}"/>
    <cellStyle name="Normal 95 36 39 4" xfId="31693" xr:uid="{00000000-0005-0000-0000-000015CC0000}"/>
    <cellStyle name="Normal 95 36 39 5" xfId="35722" xr:uid="{00000000-0005-0000-0000-000016CC0000}"/>
    <cellStyle name="Normal 95 36 39 6" xfId="42953" xr:uid="{00000000-0005-0000-0000-000017CC0000}"/>
    <cellStyle name="Normal 95 36 4" xfId="6243" xr:uid="{00000000-0005-0000-0000-000018CC0000}"/>
    <cellStyle name="Normal 95 36 4 2" xfId="7840" xr:uid="{00000000-0005-0000-0000-000019CC0000}"/>
    <cellStyle name="Normal 95 36 4 2 2" xfId="19264" xr:uid="{00000000-0005-0000-0000-00001ACC0000}"/>
    <cellStyle name="Normal 95 36 4 2 2 2" xfId="49767" xr:uid="{00000000-0005-0000-0000-00001BCC0000}"/>
    <cellStyle name="Normal 95 36 4 2 3" xfId="38669" xr:uid="{00000000-0005-0000-0000-00001CCC0000}"/>
    <cellStyle name="Normal 95 36 4 3" xfId="9483" xr:uid="{00000000-0005-0000-0000-00001DCC0000}"/>
    <cellStyle name="Normal 95 36 4 3 2" xfId="20885" xr:uid="{00000000-0005-0000-0000-00001ECC0000}"/>
    <cellStyle name="Normal 95 36 4 3 2 2" xfId="51295" xr:uid="{00000000-0005-0000-0000-00001FCC0000}"/>
    <cellStyle name="Normal 95 36 4 3 3" xfId="40197" xr:uid="{00000000-0005-0000-0000-000020CC0000}"/>
    <cellStyle name="Normal 95 36 4 4" xfId="13577" xr:uid="{00000000-0005-0000-0000-000021CC0000}"/>
    <cellStyle name="Normal 95 36 4 4 2" xfId="24911" xr:uid="{00000000-0005-0000-0000-000022CC0000}"/>
    <cellStyle name="Normal 95 36 4 4 2 2" xfId="55247" xr:uid="{00000000-0005-0000-0000-000023CC0000}"/>
    <cellStyle name="Normal 95 36 4 4 3" xfId="44149" xr:uid="{00000000-0005-0000-0000-000024CC0000}"/>
    <cellStyle name="Normal 95 36 4 5" xfId="17667" xr:uid="{00000000-0005-0000-0000-000025CC0000}"/>
    <cellStyle name="Normal 95 36 4 5 2" xfId="48170" xr:uid="{00000000-0005-0000-0000-000026CC0000}"/>
    <cellStyle name="Normal 95 36 4 6" xfId="28937" xr:uid="{00000000-0005-0000-0000-000027CC0000}"/>
    <cellStyle name="Normal 95 36 4 7" xfId="32966" xr:uid="{00000000-0005-0000-0000-000028CC0000}"/>
    <cellStyle name="Normal 95 36 4 8" xfId="37072" xr:uid="{00000000-0005-0000-0000-000029CC0000}"/>
    <cellStyle name="Normal 95 36 40" xfId="12371" xr:uid="{00000000-0005-0000-0000-00002ACC0000}"/>
    <cellStyle name="Normal 95 36 40 2" xfId="16398" xr:uid="{00000000-0005-0000-0000-00002BCC0000}"/>
    <cellStyle name="Normal 95 36 40 2 2" xfId="27732" xr:uid="{00000000-0005-0000-0000-00002CCC0000}"/>
    <cellStyle name="Normal 95 36 40 2 2 2" xfId="58068" xr:uid="{00000000-0005-0000-0000-00002DCC0000}"/>
    <cellStyle name="Normal 95 36 40 2 3" xfId="46970" xr:uid="{00000000-0005-0000-0000-00002ECC0000}"/>
    <cellStyle name="Normal 95 36 40 3" xfId="23706" xr:uid="{00000000-0005-0000-0000-00002FCC0000}"/>
    <cellStyle name="Normal 95 36 40 3 2" xfId="54116" xr:uid="{00000000-0005-0000-0000-000030CC0000}"/>
    <cellStyle name="Normal 95 36 40 4" xfId="31758" xr:uid="{00000000-0005-0000-0000-000031CC0000}"/>
    <cellStyle name="Normal 95 36 40 5" xfId="35787" xr:uid="{00000000-0005-0000-0000-000032CC0000}"/>
    <cellStyle name="Normal 95 36 40 6" xfId="43018" xr:uid="{00000000-0005-0000-0000-000033CC0000}"/>
    <cellStyle name="Normal 95 36 41" xfId="12436" xr:uid="{00000000-0005-0000-0000-000034CC0000}"/>
    <cellStyle name="Normal 95 36 41 2" xfId="16463" xr:uid="{00000000-0005-0000-0000-000035CC0000}"/>
    <cellStyle name="Normal 95 36 41 2 2" xfId="27797" xr:uid="{00000000-0005-0000-0000-000036CC0000}"/>
    <cellStyle name="Normal 95 36 41 2 2 2" xfId="58133" xr:uid="{00000000-0005-0000-0000-000037CC0000}"/>
    <cellStyle name="Normal 95 36 41 2 3" xfId="47035" xr:uid="{00000000-0005-0000-0000-000038CC0000}"/>
    <cellStyle name="Normal 95 36 41 3" xfId="23771" xr:uid="{00000000-0005-0000-0000-000039CC0000}"/>
    <cellStyle name="Normal 95 36 41 3 2" xfId="54181" xr:uid="{00000000-0005-0000-0000-00003ACC0000}"/>
    <cellStyle name="Normal 95 36 41 4" xfId="31823" xr:uid="{00000000-0005-0000-0000-00003BCC0000}"/>
    <cellStyle name="Normal 95 36 41 5" xfId="35852" xr:uid="{00000000-0005-0000-0000-00003CCC0000}"/>
    <cellStyle name="Normal 95 36 41 6" xfId="43083" xr:uid="{00000000-0005-0000-0000-00003DCC0000}"/>
    <cellStyle name="Normal 95 36 42" xfId="12489" xr:uid="{00000000-0005-0000-0000-00003ECC0000}"/>
    <cellStyle name="Normal 95 36 42 2" xfId="16516" xr:uid="{00000000-0005-0000-0000-00003FCC0000}"/>
    <cellStyle name="Normal 95 36 42 2 2" xfId="27850" xr:uid="{00000000-0005-0000-0000-000040CC0000}"/>
    <cellStyle name="Normal 95 36 42 2 2 2" xfId="58186" xr:uid="{00000000-0005-0000-0000-000041CC0000}"/>
    <cellStyle name="Normal 95 36 42 2 3" xfId="47088" xr:uid="{00000000-0005-0000-0000-000042CC0000}"/>
    <cellStyle name="Normal 95 36 42 3" xfId="23824" xr:uid="{00000000-0005-0000-0000-000043CC0000}"/>
    <cellStyle name="Normal 95 36 42 3 2" xfId="54234" xr:uid="{00000000-0005-0000-0000-000044CC0000}"/>
    <cellStyle name="Normal 95 36 42 4" xfId="31876" xr:uid="{00000000-0005-0000-0000-000045CC0000}"/>
    <cellStyle name="Normal 95 36 42 5" xfId="35905" xr:uid="{00000000-0005-0000-0000-000046CC0000}"/>
    <cellStyle name="Normal 95 36 42 6" xfId="43136" xr:uid="{00000000-0005-0000-0000-000047CC0000}"/>
    <cellStyle name="Normal 95 36 43" xfId="12542" xr:uid="{00000000-0005-0000-0000-000048CC0000}"/>
    <cellStyle name="Normal 95 36 43 2" xfId="16569" xr:uid="{00000000-0005-0000-0000-000049CC0000}"/>
    <cellStyle name="Normal 95 36 43 2 2" xfId="27903" xr:uid="{00000000-0005-0000-0000-00004ACC0000}"/>
    <cellStyle name="Normal 95 36 43 2 2 2" xfId="58239" xr:uid="{00000000-0005-0000-0000-00004BCC0000}"/>
    <cellStyle name="Normal 95 36 43 2 3" xfId="47141" xr:uid="{00000000-0005-0000-0000-00004CCC0000}"/>
    <cellStyle name="Normal 95 36 43 3" xfId="23877" xr:uid="{00000000-0005-0000-0000-00004DCC0000}"/>
    <cellStyle name="Normal 95 36 43 3 2" xfId="54287" xr:uid="{00000000-0005-0000-0000-00004ECC0000}"/>
    <cellStyle name="Normal 95 36 43 4" xfId="31929" xr:uid="{00000000-0005-0000-0000-00004FCC0000}"/>
    <cellStyle name="Normal 95 36 43 5" xfId="35958" xr:uid="{00000000-0005-0000-0000-000050CC0000}"/>
    <cellStyle name="Normal 95 36 43 6" xfId="43189" xr:uid="{00000000-0005-0000-0000-000051CC0000}"/>
    <cellStyle name="Normal 95 36 44" xfId="12595" xr:uid="{00000000-0005-0000-0000-000052CC0000}"/>
    <cellStyle name="Normal 95 36 44 2" xfId="16622" xr:uid="{00000000-0005-0000-0000-000053CC0000}"/>
    <cellStyle name="Normal 95 36 44 2 2" xfId="27956" xr:uid="{00000000-0005-0000-0000-000054CC0000}"/>
    <cellStyle name="Normal 95 36 44 2 2 2" xfId="58292" xr:uid="{00000000-0005-0000-0000-000055CC0000}"/>
    <cellStyle name="Normal 95 36 44 2 3" xfId="47194" xr:uid="{00000000-0005-0000-0000-000056CC0000}"/>
    <cellStyle name="Normal 95 36 44 3" xfId="23930" xr:uid="{00000000-0005-0000-0000-000057CC0000}"/>
    <cellStyle name="Normal 95 36 44 3 2" xfId="54340" xr:uid="{00000000-0005-0000-0000-000058CC0000}"/>
    <cellStyle name="Normal 95 36 44 4" xfId="31982" xr:uid="{00000000-0005-0000-0000-000059CC0000}"/>
    <cellStyle name="Normal 95 36 44 5" xfId="36011" xr:uid="{00000000-0005-0000-0000-00005ACC0000}"/>
    <cellStyle name="Normal 95 36 44 6" xfId="43242" xr:uid="{00000000-0005-0000-0000-00005BCC0000}"/>
    <cellStyle name="Normal 95 36 45" xfId="12648" xr:uid="{00000000-0005-0000-0000-00005CCC0000}"/>
    <cellStyle name="Normal 95 36 45 2" xfId="16675" xr:uid="{00000000-0005-0000-0000-00005DCC0000}"/>
    <cellStyle name="Normal 95 36 45 2 2" xfId="28009" xr:uid="{00000000-0005-0000-0000-00005ECC0000}"/>
    <cellStyle name="Normal 95 36 45 2 2 2" xfId="58345" xr:uid="{00000000-0005-0000-0000-00005FCC0000}"/>
    <cellStyle name="Normal 95 36 45 2 3" xfId="47247" xr:uid="{00000000-0005-0000-0000-000060CC0000}"/>
    <cellStyle name="Normal 95 36 45 3" xfId="23983" xr:uid="{00000000-0005-0000-0000-000061CC0000}"/>
    <cellStyle name="Normal 95 36 45 3 2" xfId="54393" xr:uid="{00000000-0005-0000-0000-000062CC0000}"/>
    <cellStyle name="Normal 95 36 45 4" xfId="32035" xr:uid="{00000000-0005-0000-0000-000063CC0000}"/>
    <cellStyle name="Normal 95 36 45 5" xfId="36064" xr:uid="{00000000-0005-0000-0000-000064CC0000}"/>
    <cellStyle name="Normal 95 36 45 6" xfId="43295" xr:uid="{00000000-0005-0000-0000-000065CC0000}"/>
    <cellStyle name="Normal 95 36 46" xfId="12700" xr:uid="{00000000-0005-0000-0000-000066CC0000}"/>
    <cellStyle name="Normal 95 36 46 2" xfId="16727" xr:uid="{00000000-0005-0000-0000-000067CC0000}"/>
    <cellStyle name="Normal 95 36 46 2 2" xfId="28061" xr:uid="{00000000-0005-0000-0000-000068CC0000}"/>
    <cellStyle name="Normal 95 36 46 2 2 2" xfId="58397" xr:uid="{00000000-0005-0000-0000-000069CC0000}"/>
    <cellStyle name="Normal 95 36 46 2 3" xfId="47299" xr:uid="{00000000-0005-0000-0000-00006ACC0000}"/>
    <cellStyle name="Normal 95 36 46 3" xfId="24035" xr:uid="{00000000-0005-0000-0000-00006BCC0000}"/>
    <cellStyle name="Normal 95 36 46 3 2" xfId="54445" xr:uid="{00000000-0005-0000-0000-00006CCC0000}"/>
    <cellStyle name="Normal 95 36 46 4" xfId="32087" xr:uid="{00000000-0005-0000-0000-00006DCC0000}"/>
    <cellStyle name="Normal 95 36 46 5" xfId="36116" xr:uid="{00000000-0005-0000-0000-00006ECC0000}"/>
    <cellStyle name="Normal 95 36 46 6" xfId="43347" xr:uid="{00000000-0005-0000-0000-00006FCC0000}"/>
    <cellStyle name="Normal 95 36 47" xfId="12752" xr:uid="{00000000-0005-0000-0000-000070CC0000}"/>
    <cellStyle name="Normal 95 36 47 2" xfId="16779" xr:uid="{00000000-0005-0000-0000-000071CC0000}"/>
    <cellStyle name="Normal 95 36 47 2 2" xfId="28113" xr:uid="{00000000-0005-0000-0000-000072CC0000}"/>
    <cellStyle name="Normal 95 36 47 2 2 2" xfId="58449" xr:uid="{00000000-0005-0000-0000-000073CC0000}"/>
    <cellStyle name="Normal 95 36 47 2 3" xfId="47351" xr:uid="{00000000-0005-0000-0000-000074CC0000}"/>
    <cellStyle name="Normal 95 36 47 3" xfId="24087" xr:uid="{00000000-0005-0000-0000-000075CC0000}"/>
    <cellStyle name="Normal 95 36 47 3 2" xfId="54497" xr:uid="{00000000-0005-0000-0000-000076CC0000}"/>
    <cellStyle name="Normal 95 36 47 4" xfId="32139" xr:uid="{00000000-0005-0000-0000-000077CC0000}"/>
    <cellStyle name="Normal 95 36 47 5" xfId="36168" xr:uid="{00000000-0005-0000-0000-000078CC0000}"/>
    <cellStyle name="Normal 95 36 47 6" xfId="43399" xr:uid="{00000000-0005-0000-0000-000079CC0000}"/>
    <cellStyle name="Normal 95 36 48" xfId="12801" xr:uid="{00000000-0005-0000-0000-00007ACC0000}"/>
    <cellStyle name="Normal 95 36 48 2" xfId="16828" xr:uid="{00000000-0005-0000-0000-00007BCC0000}"/>
    <cellStyle name="Normal 95 36 48 2 2" xfId="28162" xr:uid="{00000000-0005-0000-0000-00007CCC0000}"/>
    <cellStyle name="Normal 95 36 48 2 2 2" xfId="58498" xr:uid="{00000000-0005-0000-0000-00007DCC0000}"/>
    <cellStyle name="Normal 95 36 48 2 3" xfId="47400" xr:uid="{00000000-0005-0000-0000-00007ECC0000}"/>
    <cellStyle name="Normal 95 36 48 3" xfId="24136" xr:uid="{00000000-0005-0000-0000-00007FCC0000}"/>
    <cellStyle name="Normal 95 36 48 3 2" xfId="54546" xr:uid="{00000000-0005-0000-0000-000080CC0000}"/>
    <cellStyle name="Normal 95 36 48 4" xfId="32188" xr:uid="{00000000-0005-0000-0000-000081CC0000}"/>
    <cellStyle name="Normal 95 36 48 5" xfId="36217" xr:uid="{00000000-0005-0000-0000-000082CC0000}"/>
    <cellStyle name="Normal 95 36 48 6" xfId="43448" xr:uid="{00000000-0005-0000-0000-000083CC0000}"/>
    <cellStyle name="Normal 95 36 49" xfId="12828" xr:uid="{00000000-0005-0000-0000-000084CC0000}"/>
    <cellStyle name="Normal 95 36 49 2" xfId="16855" xr:uid="{00000000-0005-0000-0000-000085CC0000}"/>
    <cellStyle name="Normal 95 36 49 2 2" xfId="28189" xr:uid="{00000000-0005-0000-0000-000086CC0000}"/>
    <cellStyle name="Normal 95 36 49 2 2 2" xfId="58525" xr:uid="{00000000-0005-0000-0000-000087CC0000}"/>
    <cellStyle name="Normal 95 36 49 2 3" xfId="47427" xr:uid="{00000000-0005-0000-0000-000088CC0000}"/>
    <cellStyle name="Normal 95 36 49 3" xfId="24163" xr:uid="{00000000-0005-0000-0000-000089CC0000}"/>
    <cellStyle name="Normal 95 36 49 3 2" xfId="54573" xr:uid="{00000000-0005-0000-0000-00008ACC0000}"/>
    <cellStyle name="Normal 95 36 49 4" xfId="32215" xr:uid="{00000000-0005-0000-0000-00008BCC0000}"/>
    <cellStyle name="Normal 95 36 49 5" xfId="36244" xr:uid="{00000000-0005-0000-0000-00008CCC0000}"/>
    <cellStyle name="Normal 95 36 49 6" xfId="43475" xr:uid="{00000000-0005-0000-0000-00008DCC0000}"/>
    <cellStyle name="Normal 95 36 5" xfId="6318" xr:uid="{00000000-0005-0000-0000-00008ECC0000}"/>
    <cellStyle name="Normal 95 36 5 2" xfId="7915" xr:uid="{00000000-0005-0000-0000-00008FCC0000}"/>
    <cellStyle name="Normal 95 36 5 2 2" xfId="19339" xr:uid="{00000000-0005-0000-0000-000090CC0000}"/>
    <cellStyle name="Normal 95 36 5 2 2 2" xfId="49842" xr:uid="{00000000-0005-0000-0000-000091CC0000}"/>
    <cellStyle name="Normal 95 36 5 2 3" xfId="38744" xr:uid="{00000000-0005-0000-0000-000092CC0000}"/>
    <cellStyle name="Normal 95 36 5 3" xfId="9560" xr:uid="{00000000-0005-0000-0000-000093CC0000}"/>
    <cellStyle name="Normal 95 36 5 3 2" xfId="20961" xr:uid="{00000000-0005-0000-0000-000094CC0000}"/>
    <cellStyle name="Normal 95 36 5 3 2 2" xfId="51371" xr:uid="{00000000-0005-0000-0000-000095CC0000}"/>
    <cellStyle name="Normal 95 36 5 3 3" xfId="40273" xr:uid="{00000000-0005-0000-0000-000096CC0000}"/>
    <cellStyle name="Normal 95 36 5 4" xfId="13653" xr:uid="{00000000-0005-0000-0000-000097CC0000}"/>
    <cellStyle name="Normal 95 36 5 4 2" xfId="24987" xr:uid="{00000000-0005-0000-0000-000098CC0000}"/>
    <cellStyle name="Normal 95 36 5 4 2 2" xfId="55323" xr:uid="{00000000-0005-0000-0000-000099CC0000}"/>
    <cellStyle name="Normal 95 36 5 4 3" xfId="44225" xr:uid="{00000000-0005-0000-0000-00009ACC0000}"/>
    <cellStyle name="Normal 95 36 5 5" xfId="17742" xr:uid="{00000000-0005-0000-0000-00009BCC0000}"/>
    <cellStyle name="Normal 95 36 5 5 2" xfId="48245" xr:uid="{00000000-0005-0000-0000-00009CCC0000}"/>
    <cellStyle name="Normal 95 36 5 6" xfId="29013" xr:uid="{00000000-0005-0000-0000-00009DCC0000}"/>
    <cellStyle name="Normal 95 36 5 7" xfId="33042" xr:uid="{00000000-0005-0000-0000-00009ECC0000}"/>
    <cellStyle name="Normal 95 36 5 8" xfId="37147" xr:uid="{00000000-0005-0000-0000-00009FCC0000}"/>
    <cellStyle name="Normal 95 36 50" xfId="8861" xr:uid="{00000000-0005-0000-0000-0000A0CC0000}"/>
    <cellStyle name="Normal 95 36 50 2" xfId="20292" xr:uid="{00000000-0005-0000-0000-0000A1CC0000}"/>
    <cellStyle name="Normal 95 36 50 2 2" xfId="50702" xr:uid="{00000000-0005-0000-0000-0000A2CC0000}"/>
    <cellStyle name="Normal 95 36 50 3" xfId="39604" xr:uid="{00000000-0005-0000-0000-0000A3CC0000}"/>
    <cellStyle name="Normal 95 36 51" xfId="12984" xr:uid="{00000000-0005-0000-0000-0000A4CC0000}"/>
    <cellStyle name="Normal 95 36 51 2" xfId="24318" xr:uid="{00000000-0005-0000-0000-0000A5CC0000}"/>
    <cellStyle name="Normal 95 36 51 2 2" xfId="54654" xr:uid="{00000000-0005-0000-0000-0000A6CC0000}"/>
    <cellStyle name="Normal 95 36 51 3" xfId="43556" xr:uid="{00000000-0005-0000-0000-0000A7CC0000}"/>
    <cellStyle name="Normal 95 36 52" xfId="17011" xr:uid="{00000000-0005-0000-0000-0000A8CC0000}"/>
    <cellStyle name="Normal 95 36 52 2" xfId="47514" xr:uid="{00000000-0005-0000-0000-0000A9CC0000}"/>
    <cellStyle name="Normal 95 36 53" xfId="28344" xr:uid="{00000000-0005-0000-0000-0000AACC0000}"/>
    <cellStyle name="Normal 95 36 54" xfId="32373" xr:uid="{00000000-0005-0000-0000-0000ABCC0000}"/>
    <cellStyle name="Normal 95 36 55" xfId="36329" xr:uid="{00000000-0005-0000-0000-0000ACCC0000}"/>
    <cellStyle name="Normal 95 36 56" xfId="36416" xr:uid="{00000000-0005-0000-0000-0000ADCC0000}"/>
    <cellStyle name="Normal 95 36 57" xfId="58680" xr:uid="{00000000-0005-0000-0000-0000AECC0000}"/>
    <cellStyle name="Normal 95 36 6" xfId="6390" xr:uid="{00000000-0005-0000-0000-0000AFCC0000}"/>
    <cellStyle name="Normal 95 36 6 2" xfId="7987" xr:uid="{00000000-0005-0000-0000-0000B0CC0000}"/>
    <cellStyle name="Normal 95 36 6 2 2" xfId="19411" xr:uid="{00000000-0005-0000-0000-0000B1CC0000}"/>
    <cellStyle name="Normal 95 36 6 2 2 2" xfId="49914" xr:uid="{00000000-0005-0000-0000-0000B2CC0000}"/>
    <cellStyle name="Normal 95 36 6 2 3" xfId="38816" xr:uid="{00000000-0005-0000-0000-0000B3CC0000}"/>
    <cellStyle name="Normal 95 36 6 3" xfId="9633" xr:uid="{00000000-0005-0000-0000-0000B4CC0000}"/>
    <cellStyle name="Normal 95 36 6 3 2" xfId="21033" xr:uid="{00000000-0005-0000-0000-0000B5CC0000}"/>
    <cellStyle name="Normal 95 36 6 3 2 2" xfId="51443" xr:uid="{00000000-0005-0000-0000-0000B6CC0000}"/>
    <cellStyle name="Normal 95 36 6 3 3" xfId="40345" xr:uid="{00000000-0005-0000-0000-0000B7CC0000}"/>
    <cellStyle name="Normal 95 36 6 4" xfId="13725" xr:uid="{00000000-0005-0000-0000-0000B8CC0000}"/>
    <cellStyle name="Normal 95 36 6 4 2" xfId="25059" xr:uid="{00000000-0005-0000-0000-0000B9CC0000}"/>
    <cellStyle name="Normal 95 36 6 4 2 2" xfId="55395" xr:uid="{00000000-0005-0000-0000-0000BACC0000}"/>
    <cellStyle name="Normal 95 36 6 4 3" xfId="44297" xr:uid="{00000000-0005-0000-0000-0000BBCC0000}"/>
    <cellStyle name="Normal 95 36 6 5" xfId="17814" xr:uid="{00000000-0005-0000-0000-0000BCCC0000}"/>
    <cellStyle name="Normal 95 36 6 5 2" xfId="48317" xr:uid="{00000000-0005-0000-0000-0000BDCC0000}"/>
    <cellStyle name="Normal 95 36 6 6" xfId="29085" xr:uid="{00000000-0005-0000-0000-0000BECC0000}"/>
    <cellStyle name="Normal 95 36 6 7" xfId="33114" xr:uid="{00000000-0005-0000-0000-0000BFCC0000}"/>
    <cellStyle name="Normal 95 36 6 8" xfId="37219" xr:uid="{00000000-0005-0000-0000-0000C0CC0000}"/>
    <cellStyle name="Normal 95 36 7" xfId="6462" xr:uid="{00000000-0005-0000-0000-0000C1CC0000}"/>
    <cellStyle name="Normal 95 36 7 2" xfId="8059" xr:uid="{00000000-0005-0000-0000-0000C2CC0000}"/>
    <cellStyle name="Normal 95 36 7 2 2" xfId="19483" xr:uid="{00000000-0005-0000-0000-0000C3CC0000}"/>
    <cellStyle name="Normal 95 36 7 2 2 2" xfId="49986" xr:uid="{00000000-0005-0000-0000-0000C4CC0000}"/>
    <cellStyle name="Normal 95 36 7 2 3" xfId="38888" xr:uid="{00000000-0005-0000-0000-0000C5CC0000}"/>
    <cellStyle name="Normal 95 36 7 3" xfId="9706" xr:uid="{00000000-0005-0000-0000-0000C6CC0000}"/>
    <cellStyle name="Normal 95 36 7 3 2" xfId="21105" xr:uid="{00000000-0005-0000-0000-0000C7CC0000}"/>
    <cellStyle name="Normal 95 36 7 3 2 2" xfId="51515" xr:uid="{00000000-0005-0000-0000-0000C8CC0000}"/>
    <cellStyle name="Normal 95 36 7 3 3" xfId="40417" xr:uid="{00000000-0005-0000-0000-0000C9CC0000}"/>
    <cellStyle name="Normal 95 36 7 4" xfId="13797" xr:uid="{00000000-0005-0000-0000-0000CACC0000}"/>
    <cellStyle name="Normal 95 36 7 4 2" xfId="25131" xr:uid="{00000000-0005-0000-0000-0000CBCC0000}"/>
    <cellStyle name="Normal 95 36 7 4 2 2" xfId="55467" xr:uid="{00000000-0005-0000-0000-0000CCCC0000}"/>
    <cellStyle name="Normal 95 36 7 4 3" xfId="44369" xr:uid="{00000000-0005-0000-0000-0000CDCC0000}"/>
    <cellStyle name="Normal 95 36 7 5" xfId="17886" xr:uid="{00000000-0005-0000-0000-0000CECC0000}"/>
    <cellStyle name="Normal 95 36 7 5 2" xfId="48389" xr:uid="{00000000-0005-0000-0000-0000CFCC0000}"/>
    <cellStyle name="Normal 95 36 7 6" xfId="29157" xr:uid="{00000000-0005-0000-0000-0000D0CC0000}"/>
    <cellStyle name="Normal 95 36 7 7" xfId="33186" xr:uid="{00000000-0005-0000-0000-0000D1CC0000}"/>
    <cellStyle name="Normal 95 36 7 8" xfId="37291" xr:uid="{00000000-0005-0000-0000-0000D2CC0000}"/>
    <cellStyle name="Normal 95 36 8" xfId="6533" xr:uid="{00000000-0005-0000-0000-0000D3CC0000}"/>
    <cellStyle name="Normal 95 36 8 2" xfId="8130" xr:uid="{00000000-0005-0000-0000-0000D4CC0000}"/>
    <cellStyle name="Normal 95 36 8 2 2" xfId="19554" xr:uid="{00000000-0005-0000-0000-0000D5CC0000}"/>
    <cellStyle name="Normal 95 36 8 2 2 2" xfId="50057" xr:uid="{00000000-0005-0000-0000-0000D6CC0000}"/>
    <cellStyle name="Normal 95 36 8 2 3" xfId="38959" xr:uid="{00000000-0005-0000-0000-0000D7CC0000}"/>
    <cellStyle name="Normal 95 36 8 3" xfId="9779" xr:uid="{00000000-0005-0000-0000-0000D8CC0000}"/>
    <cellStyle name="Normal 95 36 8 3 2" xfId="21177" xr:uid="{00000000-0005-0000-0000-0000D9CC0000}"/>
    <cellStyle name="Normal 95 36 8 3 2 2" xfId="51587" xr:uid="{00000000-0005-0000-0000-0000DACC0000}"/>
    <cellStyle name="Normal 95 36 8 3 3" xfId="40489" xr:uid="{00000000-0005-0000-0000-0000DBCC0000}"/>
    <cellStyle name="Normal 95 36 8 4" xfId="13869" xr:uid="{00000000-0005-0000-0000-0000DCCC0000}"/>
    <cellStyle name="Normal 95 36 8 4 2" xfId="25203" xr:uid="{00000000-0005-0000-0000-0000DDCC0000}"/>
    <cellStyle name="Normal 95 36 8 4 2 2" xfId="55539" xr:uid="{00000000-0005-0000-0000-0000DECC0000}"/>
    <cellStyle name="Normal 95 36 8 4 3" xfId="44441" xr:uid="{00000000-0005-0000-0000-0000DFCC0000}"/>
    <cellStyle name="Normal 95 36 8 5" xfId="17957" xr:uid="{00000000-0005-0000-0000-0000E0CC0000}"/>
    <cellStyle name="Normal 95 36 8 5 2" xfId="48460" xr:uid="{00000000-0005-0000-0000-0000E1CC0000}"/>
    <cellStyle name="Normal 95 36 8 6" xfId="29229" xr:uid="{00000000-0005-0000-0000-0000E2CC0000}"/>
    <cellStyle name="Normal 95 36 8 7" xfId="33258" xr:uid="{00000000-0005-0000-0000-0000E3CC0000}"/>
    <cellStyle name="Normal 95 36 8 8" xfId="37362" xr:uid="{00000000-0005-0000-0000-0000E4CC0000}"/>
    <cellStyle name="Normal 95 36 9" xfId="6604" xr:uid="{00000000-0005-0000-0000-0000E5CC0000}"/>
    <cellStyle name="Normal 95 36 9 2" xfId="8201" xr:uid="{00000000-0005-0000-0000-0000E6CC0000}"/>
    <cellStyle name="Normal 95 36 9 2 2" xfId="19625" xr:uid="{00000000-0005-0000-0000-0000E7CC0000}"/>
    <cellStyle name="Normal 95 36 9 2 2 2" xfId="50128" xr:uid="{00000000-0005-0000-0000-0000E8CC0000}"/>
    <cellStyle name="Normal 95 36 9 2 3" xfId="39030" xr:uid="{00000000-0005-0000-0000-0000E9CC0000}"/>
    <cellStyle name="Normal 95 36 9 3" xfId="9852" xr:uid="{00000000-0005-0000-0000-0000EACC0000}"/>
    <cellStyle name="Normal 95 36 9 3 2" xfId="21249" xr:uid="{00000000-0005-0000-0000-0000EBCC0000}"/>
    <cellStyle name="Normal 95 36 9 3 2 2" xfId="51659" xr:uid="{00000000-0005-0000-0000-0000ECCC0000}"/>
    <cellStyle name="Normal 95 36 9 3 3" xfId="40561" xr:uid="{00000000-0005-0000-0000-0000EDCC0000}"/>
    <cellStyle name="Normal 95 36 9 4" xfId="13941" xr:uid="{00000000-0005-0000-0000-0000EECC0000}"/>
    <cellStyle name="Normal 95 36 9 4 2" xfId="25275" xr:uid="{00000000-0005-0000-0000-0000EFCC0000}"/>
    <cellStyle name="Normal 95 36 9 4 2 2" xfId="55611" xr:uid="{00000000-0005-0000-0000-0000F0CC0000}"/>
    <cellStyle name="Normal 95 36 9 4 3" xfId="44513" xr:uid="{00000000-0005-0000-0000-0000F1CC0000}"/>
    <cellStyle name="Normal 95 36 9 5" xfId="18028" xr:uid="{00000000-0005-0000-0000-0000F2CC0000}"/>
    <cellStyle name="Normal 95 36 9 5 2" xfId="48531" xr:uid="{00000000-0005-0000-0000-0000F3CC0000}"/>
    <cellStyle name="Normal 95 36 9 6" xfId="29301" xr:uid="{00000000-0005-0000-0000-0000F4CC0000}"/>
    <cellStyle name="Normal 95 36 9 7" xfId="33330" xr:uid="{00000000-0005-0000-0000-0000F5CC0000}"/>
    <cellStyle name="Normal 95 36 9 8" xfId="37433" xr:uid="{00000000-0005-0000-0000-0000F6CC0000}"/>
    <cellStyle name="Normal 95 37" xfId="5534" xr:uid="{00000000-0005-0000-0000-0000F7CC0000}"/>
    <cellStyle name="Normal 95 37 10" xfId="6666" xr:uid="{00000000-0005-0000-0000-0000F8CC0000}"/>
    <cellStyle name="Normal 95 37 10 2" xfId="8263" xr:uid="{00000000-0005-0000-0000-0000F9CC0000}"/>
    <cellStyle name="Normal 95 37 10 2 2" xfId="19687" xr:uid="{00000000-0005-0000-0000-0000FACC0000}"/>
    <cellStyle name="Normal 95 37 10 2 2 2" xfId="50190" xr:uid="{00000000-0005-0000-0000-0000FBCC0000}"/>
    <cellStyle name="Normal 95 37 10 2 3" xfId="39092" xr:uid="{00000000-0005-0000-0000-0000FCCC0000}"/>
    <cellStyle name="Normal 95 37 10 3" xfId="9926" xr:uid="{00000000-0005-0000-0000-0000FDCC0000}"/>
    <cellStyle name="Normal 95 37 10 3 2" xfId="21322" xr:uid="{00000000-0005-0000-0000-0000FECC0000}"/>
    <cellStyle name="Normal 95 37 10 3 2 2" xfId="51732" xr:uid="{00000000-0005-0000-0000-0000FFCC0000}"/>
    <cellStyle name="Normal 95 37 10 3 3" xfId="40634" xr:uid="{00000000-0005-0000-0000-000000CD0000}"/>
    <cellStyle name="Normal 95 37 10 4" xfId="14014" xr:uid="{00000000-0005-0000-0000-000001CD0000}"/>
    <cellStyle name="Normal 95 37 10 4 2" xfId="25348" xr:uid="{00000000-0005-0000-0000-000002CD0000}"/>
    <cellStyle name="Normal 95 37 10 4 2 2" xfId="55684" xr:uid="{00000000-0005-0000-0000-000003CD0000}"/>
    <cellStyle name="Normal 95 37 10 4 3" xfId="44586" xr:uid="{00000000-0005-0000-0000-000004CD0000}"/>
    <cellStyle name="Normal 95 37 10 5" xfId="18090" xr:uid="{00000000-0005-0000-0000-000005CD0000}"/>
    <cellStyle name="Normal 95 37 10 5 2" xfId="48593" xr:uid="{00000000-0005-0000-0000-000006CD0000}"/>
    <cellStyle name="Normal 95 37 10 6" xfId="29374" xr:uid="{00000000-0005-0000-0000-000007CD0000}"/>
    <cellStyle name="Normal 95 37 10 7" xfId="33403" xr:uid="{00000000-0005-0000-0000-000008CD0000}"/>
    <cellStyle name="Normal 95 37 10 8" xfId="37495" xr:uid="{00000000-0005-0000-0000-000009CD0000}"/>
    <cellStyle name="Normal 95 37 11" xfId="6727" xr:uid="{00000000-0005-0000-0000-00000ACD0000}"/>
    <cellStyle name="Normal 95 37 11 2" xfId="8324" xr:uid="{00000000-0005-0000-0000-00000BCD0000}"/>
    <cellStyle name="Normal 95 37 11 2 2" xfId="19748" xr:uid="{00000000-0005-0000-0000-00000CCD0000}"/>
    <cellStyle name="Normal 95 37 11 2 2 2" xfId="50251" xr:uid="{00000000-0005-0000-0000-00000DCD0000}"/>
    <cellStyle name="Normal 95 37 11 2 3" xfId="39153" xr:uid="{00000000-0005-0000-0000-00000ECD0000}"/>
    <cellStyle name="Normal 95 37 11 3" xfId="9999" xr:uid="{00000000-0005-0000-0000-00000FCD0000}"/>
    <cellStyle name="Normal 95 37 11 3 2" xfId="21394" xr:uid="{00000000-0005-0000-0000-000010CD0000}"/>
    <cellStyle name="Normal 95 37 11 3 2 2" xfId="51804" xr:uid="{00000000-0005-0000-0000-000011CD0000}"/>
    <cellStyle name="Normal 95 37 11 3 3" xfId="40706" xr:uid="{00000000-0005-0000-0000-000012CD0000}"/>
    <cellStyle name="Normal 95 37 11 4" xfId="14086" xr:uid="{00000000-0005-0000-0000-000013CD0000}"/>
    <cellStyle name="Normal 95 37 11 4 2" xfId="25420" xr:uid="{00000000-0005-0000-0000-000014CD0000}"/>
    <cellStyle name="Normal 95 37 11 4 2 2" xfId="55756" xr:uid="{00000000-0005-0000-0000-000015CD0000}"/>
    <cellStyle name="Normal 95 37 11 4 3" xfId="44658" xr:uid="{00000000-0005-0000-0000-000016CD0000}"/>
    <cellStyle name="Normal 95 37 11 5" xfId="18151" xr:uid="{00000000-0005-0000-0000-000017CD0000}"/>
    <cellStyle name="Normal 95 37 11 5 2" xfId="48654" xr:uid="{00000000-0005-0000-0000-000018CD0000}"/>
    <cellStyle name="Normal 95 37 11 6" xfId="29446" xr:uid="{00000000-0005-0000-0000-000019CD0000}"/>
    <cellStyle name="Normal 95 37 11 7" xfId="33475" xr:uid="{00000000-0005-0000-0000-00001ACD0000}"/>
    <cellStyle name="Normal 95 37 11 8" xfId="37556" xr:uid="{00000000-0005-0000-0000-00001BCD0000}"/>
    <cellStyle name="Normal 95 37 12" xfId="6778" xr:uid="{00000000-0005-0000-0000-00001CCD0000}"/>
    <cellStyle name="Normal 95 37 12 2" xfId="8375" xr:uid="{00000000-0005-0000-0000-00001DCD0000}"/>
    <cellStyle name="Normal 95 37 12 2 2" xfId="19799" xr:uid="{00000000-0005-0000-0000-00001ECD0000}"/>
    <cellStyle name="Normal 95 37 12 2 2 2" xfId="50302" xr:uid="{00000000-0005-0000-0000-00001FCD0000}"/>
    <cellStyle name="Normal 95 37 12 2 3" xfId="39204" xr:uid="{00000000-0005-0000-0000-000020CD0000}"/>
    <cellStyle name="Normal 95 37 12 3" xfId="10064" xr:uid="{00000000-0005-0000-0000-000021CD0000}"/>
    <cellStyle name="Normal 95 37 12 3 2" xfId="21458" xr:uid="{00000000-0005-0000-0000-000022CD0000}"/>
    <cellStyle name="Normal 95 37 12 3 2 2" xfId="51868" xr:uid="{00000000-0005-0000-0000-000023CD0000}"/>
    <cellStyle name="Normal 95 37 12 3 3" xfId="40770" xr:uid="{00000000-0005-0000-0000-000024CD0000}"/>
    <cellStyle name="Normal 95 37 12 4" xfId="14150" xr:uid="{00000000-0005-0000-0000-000025CD0000}"/>
    <cellStyle name="Normal 95 37 12 4 2" xfId="25484" xr:uid="{00000000-0005-0000-0000-000026CD0000}"/>
    <cellStyle name="Normal 95 37 12 4 2 2" xfId="55820" xr:uid="{00000000-0005-0000-0000-000027CD0000}"/>
    <cellStyle name="Normal 95 37 12 4 3" xfId="44722" xr:uid="{00000000-0005-0000-0000-000028CD0000}"/>
    <cellStyle name="Normal 95 37 12 5" xfId="18202" xr:uid="{00000000-0005-0000-0000-000029CD0000}"/>
    <cellStyle name="Normal 95 37 12 5 2" xfId="48705" xr:uid="{00000000-0005-0000-0000-00002ACD0000}"/>
    <cellStyle name="Normal 95 37 12 6" xfId="29510" xr:uid="{00000000-0005-0000-0000-00002BCD0000}"/>
    <cellStyle name="Normal 95 37 12 7" xfId="33539" xr:uid="{00000000-0005-0000-0000-00002CCD0000}"/>
    <cellStyle name="Normal 95 37 12 8" xfId="37607" xr:uid="{00000000-0005-0000-0000-00002DCD0000}"/>
    <cellStyle name="Normal 95 37 13" xfId="6829" xr:uid="{00000000-0005-0000-0000-00002ECD0000}"/>
    <cellStyle name="Normal 95 37 13 2" xfId="8426" xr:uid="{00000000-0005-0000-0000-00002FCD0000}"/>
    <cellStyle name="Normal 95 37 13 2 2" xfId="19850" xr:uid="{00000000-0005-0000-0000-000030CD0000}"/>
    <cellStyle name="Normal 95 37 13 2 2 2" xfId="50353" xr:uid="{00000000-0005-0000-0000-000031CD0000}"/>
    <cellStyle name="Normal 95 37 13 2 3" xfId="39255" xr:uid="{00000000-0005-0000-0000-000032CD0000}"/>
    <cellStyle name="Normal 95 37 13 3" xfId="10129" xr:uid="{00000000-0005-0000-0000-000033CD0000}"/>
    <cellStyle name="Normal 95 37 13 3 2" xfId="21522" xr:uid="{00000000-0005-0000-0000-000034CD0000}"/>
    <cellStyle name="Normal 95 37 13 3 2 2" xfId="51932" xr:uid="{00000000-0005-0000-0000-000035CD0000}"/>
    <cellStyle name="Normal 95 37 13 3 3" xfId="40834" xr:uid="{00000000-0005-0000-0000-000036CD0000}"/>
    <cellStyle name="Normal 95 37 13 4" xfId="14214" xr:uid="{00000000-0005-0000-0000-000037CD0000}"/>
    <cellStyle name="Normal 95 37 13 4 2" xfId="25548" xr:uid="{00000000-0005-0000-0000-000038CD0000}"/>
    <cellStyle name="Normal 95 37 13 4 2 2" xfId="55884" xr:uid="{00000000-0005-0000-0000-000039CD0000}"/>
    <cellStyle name="Normal 95 37 13 4 3" xfId="44786" xr:uid="{00000000-0005-0000-0000-00003ACD0000}"/>
    <cellStyle name="Normal 95 37 13 5" xfId="18253" xr:uid="{00000000-0005-0000-0000-00003BCD0000}"/>
    <cellStyle name="Normal 95 37 13 5 2" xfId="48756" xr:uid="{00000000-0005-0000-0000-00003CCD0000}"/>
    <cellStyle name="Normal 95 37 13 6" xfId="29574" xr:uid="{00000000-0005-0000-0000-00003DCD0000}"/>
    <cellStyle name="Normal 95 37 13 7" xfId="33603" xr:uid="{00000000-0005-0000-0000-00003ECD0000}"/>
    <cellStyle name="Normal 95 37 13 8" xfId="37658" xr:uid="{00000000-0005-0000-0000-00003FCD0000}"/>
    <cellStyle name="Normal 95 37 14" xfId="6880" xr:uid="{00000000-0005-0000-0000-000040CD0000}"/>
    <cellStyle name="Normal 95 37 14 2" xfId="8477" xr:uid="{00000000-0005-0000-0000-000041CD0000}"/>
    <cellStyle name="Normal 95 37 14 2 2" xfId="19901" xr:uid="{00000000-0005-0000-0000-000042CD0000}"/>
    <cellStyle name="Normal 95 37 14 2 2 2" xfId="50404" xr:uid="{00000000-0005-0000-0000-000043CD0000}"/>
    <cellStyle name="Normal 95 37 14 2 3" xfId="39306" xr:uid="{00000000-0005-0000-0000-000044CD0000}"/>
    <cellStyle name="Normal 95 37 14 3" xfId="10191" xr:uid="{00000000-0005-0000-0000-000045CD0000}"/>
    <cellStyle name="Normal 95 37 14 3 2" xfId="21583" xr:uid="{00000000-0005-0000-0000-000046CD0000}"/>
    <cellStyle name="Normal 95 37 14 3 2 2" xfId="51993" xr:uid="{00000000-0005-0000-0000-000047CD0000}"/>
    <cellStyle name="Normal 95 37 14 3 3" xfId="40895" xr:uid="{00000000-0005-0000-0000-000048CD0000}"/>
    <cellStyle name="Normal 95 37 14 4" xfId="14275" xr:uid="{00000000-0005-0000-0000-000049CD0000}"/>
    <cellStyle name="Normal 95 37 14 4 2" xfId="25609" xr:uid="{00000000-0005-0000-0000-00004ACD0000}"/>
    <cellStyle name="Normal 95 37 14 4 2 2" xfId="55945" xr:uid="{00000000-0005-0000-0000-00004BCD0000}"/>
    <cellStyle name="Normal 95 37 14 4 3" xfId="44847" xr:uid="{00000000-0005-0000-0000-00004CCD0000}"/>
    <cellStyle name="Normal 95 37 14 5" xfId="18304" xr:uid="{00000000-0005-0000-0000-00004DCD0000}"/>
    <cellStyle name="Normal 95 37 14 5 2" xfId="48807" xr:uid="{00000000-0005-0000-0000-00004ECD0000}"/>
    <cellStyle name="Normal 95 37 14 6" xfId="29635" xr:uid="{00000000-0005-0000-0000-00004FCD0000}"/>
    <cellStyle name="Normal 95 37 14 7" xfId="33664" xr:uid="{00000000-0005-0000-0000-000050CD0000}"/>
    <cellStyle name="Normal 95 37 14 8" xfId="37709" xr:uid="{00000000-0005-0000-0000-000051CD0000}"/>
    <cellStyle name="Normal 95 37 15" xfId="6931" xr:uid="{00000000-0005-0000-0000-000052CD0000}"/>
    <cellStyle name="Normal 95 37 15 2" xfId="8528" xr:uid="{00000000-0005-0000-0000-000053CD0000}"/>
    <cellStyle name="Normal 95 37 15 2 2" xfId="19952" xr:uid="{00000000-0005-0000-0000-000054CD0000}"/>
    <cellStyle name="Normal 95 37 15 2 2 2" xfId="50455" xr:uid="{00000000-0005-0000-0000-000055CD0000}"/>
    <cellStyle name="Normal 95 37 15 2 3" xfId="39357" xr:uid="{00000000-0005-0000-0000-000056CD0000}"/>
    <cellStyle name="Normal 95 37 15 3" xfId="10253" xr:uid="{00000000-0005-0000-0000-000057CD0000}"/>
    <cellStyle name="Normal 95 37 15 3 2" xfId="21644" xr:uid="{00000000-0005-0000-0000-000058CD0000}"/>
    <cellStyle name="Normal 95 37 15 3 2 2" xfId="52054" xr:uid="{00000000-0005-0000-0000-000059CD0000}"/>
    <cellStyle name="Normal 95 37 15 3 3" xfId="40956" xr:uid="{00000000-0005-0000-0000-00005ACD0000}"/>
    <cellStyle name="Normal 95 37 15 4" xfId="14336" xr:uid="{00000000-0005-0000-0000-00005BCD0000}"/>
    <cellStyle name="Normal 95 37 15 4 2" xfId="25670" xr:uid="{00000000-0005-0000-0000-00005CCD0000}"/>
    <cellStyle name="Normal 95 37 15 4 2 2" xfId="56006" xr:uid="{00000000-0005-0000-0000-00005DCD0000}"/>
    <cellStyle name="Normal 95 37 15 4 3" xfId="44908" xr:uid="{00000000-0005-0000-0000-00005ECD0000}"/>
    <cellStyle name="Normal 95 37 15 5" xfId="18355" xr:uid="{00000000-0005-0000-0000-00005FCD0000}"/>
    <cellStyle name="Normal 95 37 15 5 2" xfId="48858" xr:uid="{00000000-0005-0000-0000-000060CD0000}"/>
    <cellStyle name="Normal 95 37 15 6" xfId="29696" xr:uid="{00000000-0005-0000-0000-000061CD0000}"/>
    <cellStyle name="Normal 95 37 15 7" xfId="33725" xr:uid="{00000000-0005-0000-0000-000062CD0000}"/>
    <cellStyle name="Normal 95 37 15 8" xfId="37760" xr:uid="{00000000-0005-0000-0000-000063CD0000}"/>
    <cellStyle name="Normal 95 37 16" xfId="6980" xr:uid="{00000000-0005-0000-0000-000064CD0000}"/>
    <cellStyle name="Normal 95 37 16 2" xfId="8577" xr:uid="{00000000-0005-0000-0000-000065CD0000}"/>
    <cellStyle name="Normal 95 37 16 2 2" xfId="20001" xr:uid="{00000000-0005-0000-0000-000066CD0000}"/>
    <cellStyle name="Normal 95 37 16 2 2 2" xfId="50504" xr:uid="{00000000-0005-0000-0000-000067CD0000}"/>
    <cellStyle name="Normal 95 37 16 2 3" xfId="39406" xr:uid="{00000000-0005-0000-0000-000068CD0000}"/>
    <cellStyle name="Normal 95 37 16 3" xfId="10307" xr:uid="{00000000-0005-0000-0000-000069CD0000}"/>
    <cellStyle name="Normal 95 37 16 3 2" xfId="21697" xr:uid="{00000000-0005-0000-0000-00006ACD0000}"/>
    <cellStyle name="Normal 95 37 16 3 2 2" xfId="52107" xr:uid="{00000000-0005-0000-0000-00006BCD0000}"/>
    <cellStyle name="Normal 95 37 16 3 3" xfId="41009" xr:uid="{00000000-0005-0000-0000-00006CCD0000}"/>
    <cellStyle name="Normal 95 37 16 4" xfId="14389" xr:uid="{00000000-0005-0000-0000-00006DCD0000}"/>
    <cellStyle name="Normal 95 37 16 4 2" xfId="25723" xr:uid="{00000000-0005-0000-0000-00006ECD0000}"/>
    <cellStyle name="Normal 95 37 16 4 2 2" xfId="56059" xr:uid="{00000000-0005-0000-0000-00006FCD0000}"/>
    <cellStyle name="Normal 95 37 16 4 3" xfId="44961" xr:uid="{00000000-0005-0000-0000-000070CD0000}"/>
    <cellStyle name="Normal 95 37 16 5" xfId="18404" xr:uid="{00000000-0005-0000-0000-000071CD0000}"/>
    <cellStyle name="Normal 95 37 16 5 2" xfId="48907" xr:uid="{00000000-0005-0000-0000-000072CD0000}"/>
    <cellStyle name="Normal 95 37 16 6" xfId="29749" xr:uid="{00000000-0005-0000-0000-000073CD0000}"/>
    <cellStyle name="Normal 95 37 16 7" xfId="33778" xr:uid="{00000000-0005-0000-0000-000074CD0000}"/>
    <cellStyle name="Normal 95 37 16 8" xfId="37809" xr:uid="{00000000-0005-0000-0000-000075CD0000}"/>
    <cellStyle name="Normal 95 37 17" xfId="7029" xr:uid="{00000000-0005-0000-0000-000076CD0000}"/>
    <cellStyle name="Normal 95 37 17 2" xfId="8626" xr:uid="{00000000-0005-0000-0000-000077CD0000}"/>
    <cellStyle name="Normal 95 37 17 2 2" xfId="20050" xr:uid="{00000000-0005-0000-0000-000078CD0000}"/>
    <cellStyle name="Normal 95 37 17 2 2 2" xfId="50553" xr:uid="{00000000-0005-0000-0000-000079CD0000}"/>
    <cellStyle name="Normal 95 37 17 2 3" xfId="39455" xr:uid="{00000000-0005-0000-0000-00007ACD0000}"/>
    <cellStyle name="Normal 95 37 17 3" xfId="10361" xr:uid="{00000000-0005-0000-0000-00007BCD0000}"/>
    <cellStyle name="Normal 95 37 17 3 2" xfId="21750" xr:uid="{00000000-0005-0000-0000-00007CCD0000}"/>
    <cellStyle name="Normal 95 37 17 3 2 2" xfId="52160" xr:uid="{00000000-0005-0000-0000-00007DCD0000}"/>
    <cellStyle name="Normal 95 37 17 3 3" xfId="41062" xr:uid="{00000000-0005-0000-0000-00007ECD0000}"/>
    <cellStyle name="Normal 95 37 17 4" xfId="14442" xr:uid="{00000000-0005-0000-0000-00007FCD0000}"/>
    <cellStyle name="Normal 95 37 17 4 2" xfId="25776" xr:uid="{00000000-0005-0000-0000-000080CD0000}"/>
    <cellStyle name="Normal 95 37 17 4 2 2" xfId="56112" xr:uid="{00000000-0005-0000-0000-000081CD0000}"/>
    <cellStyle name="Normal 95 37 17 4 3" xfId="45014" xr:uid="{00000000-0005-0000-0000-000082CD0000}"/>
    <cellStyle name="Normal 95 37 17 5" xfId="18453" xr:uid="{00000000-0005-0000-0000-000083CD0000}"/>
    <cellStyle name="Normal 95 37 17 5 2" xfId="48956" xr:uid="{00000000-0005-0000-0000-000084CD0000}"/>
    <cellStyle name="Normal 95 37 17 6" xfId="29802" xr:uid="{00000000-0005-0000-0000-000085CD0000}"/>
    <cellStyle name="Normal 95 37 17 7" xfId="33831" xr:uid="{00000000-0005-0000-0000-000086CD0000}"/>
    <cellStyle name="Normal 95 37 17 8" xfId="37858" xr:uid="{00000000-0005-0000-0000-000087CD0000}"/>
    <cellStyle name="Normal 95 37 18" xfId="7076" xr:uid="{00000000-0005-0000-0000-000088CD0000}"/>
    <cellStyle name="Normal 95 37 18 2" xfId="8673" xr:uid="{00000000-0005-0000-0000-000089CD0000}"/>
    <cellStyle name="Normal 95 37 18 2 2" xfId="20097" xr:uid="{00000000-0005-0000-0000-00008ACD0000}"/>
    <cellStyle name="Normal 95 37 18 2 2 2" xfId="50600" xr:uid="{00000000-0005-0000-0000-00008BCD0000}"/>
    <cellStyle name="Normal 95 37 18 2 3" xfId="39502" xr:uid="{00000000-0005-0000-0000-00008CCD0000}"/>
    <cellStyle name="Normal 95 37 18 3" xfId="10415" xr:uid="{00000000-0005-0000-0000-00008DCD0000}"/>
    <cellStyle name="Normal 95 37 18 3 2" xfId="21803" xr:uid="{00000000-0005-0000-0000-00008ECD0000}"/>
    <cellStyle name="Normal 95 37 18 3 2 2" xfId="52213" xr:uid="{00000000-0005-0000-0000-00008FCD0000}"/>
    <cellStyle name="Normal 95 37 18 3 3" xfId="41115" xr:uid="{00000000-0005-0000-0000-000090CD0000}"/>
    <cellStyle name="Normal 95 37 18 4" xfId="14495" xr:uid="{00000000-0005-0000-0000-000091CD0000}"/>
    <cellStyle name="Normal 95 37 18 4 2" xfId="25829" xr:uid="{00000000-0005-0000-0000-000092CD0000}"/>
    <cellStyle name="Normal 95 37 18 4 2 2" xfId="56165" xr:uid="{00000000-0005-0000-0000-000093CD0000}"/>
    <cellStyle name="Normal 95 37 18 4 3" xfId="45067" xr:uid="{00000000-0005-0000-0000-000094CD0000}"/>
    <cellStyle name="Normal 95 37 18 5" xfId="18500" xr:uid="{00000000-0005-0000-0000-000095CD0000}"/>
    <cellStyle name="Normal 95 37 18 5 2" xfId="49003" xr:uid="{00000000-0005-0000-0000-000096CD0000}"/>
    <cellStyle name="Normal 95 37 18 6" xfId="29855" xr:uid="{00000000-0005-0000-0000-000097CD0000}"/>
    <cellStyle name="Normal 95 37 18 7" xfId="33884" xr:uid="{00000000-0005-0000-0000-000098CD0000}"/>
    <cellStyle name="Normal 95 37 18 8" xfId="37905" xr:uid="{00000000-0005-0000-0000-000099CD0000}"/>
    <cellStyle name="Normal 95 37 19" xfId="7100" xr:uid="{00000000-0005-0000-0000-00009ACD0000}"/>
    <cellStyle name="Normal 95 37 19 2" xfId="8697" xr:uid="{00000000-0005-0000-0000-00009BCD0000}"/>
    <cellStyle name="Normal 95 37 19 2 2" xfId="20121" xr:uid="{00000000-0005-0000-0000-00009CCD0000}"/>
    <cellStyle name="Normal 95 37 19 2 2 2" xfId="50624" xr:uid="{00000000-0005-0000-0000-00009DCD0000}"/>
    <cellStyle name="Normal 95 37 19 2 3" xfId="39526" xr:uid="{00000000-0005-0000-0000-00009ECD0000}"/>
    <cellStyle name="Normal 95 37 19 3" xfId="10469" xr:uid="{00000000-0005-0000-0000-00009FCD0000}"/>
    <cellStyle name="Normal 95 37 19 3 2" xfId="21856" xr:uid="{00000000-0005-0000-0000-0000A0CD0000}"/>
    <cellStyle name="Normal 95 37 19 3 2 2" xfId="52266" xr:uid="{00000000-0005-0000-0000-0000A1CD0000}"/>
    <cellStyle name="Normal 95 37 19 3 3" xfId="41168" xr:uid="{00000000-0005-0000-0000-0000A2CD0000}"/>
    <cellStyle name="Normal 95 37 19 4" xfId="14548" xr:uid="{00000000-0005-0000-0000-0000A3CD0000}"/>
    <cellStyle name="Normal 95 37 19 4 2" xfId="25882" xr:uid="{00000000-0005-0000-0000-0000A4CD0000}"/>
    <cellStyle name="Normal 95 37 19 4 2 2" xfId="56218" xr:uid="{00000000-0005-0000-0000-0000A5CD0000}"/>
    <cellStyle name="Normal 95 37 19 4 3" xfId="45120" xr:uid="{00000000-0005-0000-0000-0000A6CD0000}"/>
    <cellStyle name="Normal 95 37 19 5" xfId="18524" xr:uid="{00000000-0005-0000-0000-0000A7CD0000}"/>
    <cellStyle name="Normal 95 37 19 5 2" xfId="49027" xr:uid="{00000000-0005-0000-0000-0000A8CD0000}"/>
    <cellStyle name="Normal 95 37 19 6" xfId="29908" xr:uid="{00000000-0005-0000-0000-0000A9CD0000}"/>
    <cellStyle name="Normal 95 37 19 7" xfId="33937" xr:uid="{00000000-0005-0000-0000-0000AACD0000}"/>
    <cellStyle name="Normal 95 37 19 8" xfId="37929" xr:uid="{00000000-0005-0000-0000-0000ABCD0000}"/>
    <cellStyle name="Normal 95 37 2" xfId="6094" xr:uid="{00000000-0005-0000-0000-0000ACCD0000}"/>
    <cellStyle name="Normal 95 37 2 2" xfId="7691" xr:uid="{00000000-0005-0000-0000-0000ADCD0000}"/>
    <cellStyle name="Normal 95 37 2 2 2" xfId="19115" xr:uid="{00000000-0005-0000-0000-0000AECD0000}"/>
    <cellStyle name="Normal 95 37 2 2 2 2" xfId="49618" xr:uid="{00000000-0005-0000-0000-0000AFCD0000}"/>
    <cellStyle name="Normal 95 37 2 2 3" xfId="38520" xr:uid="{00000000-0005-0000-0000-0000B0CD0000}"/>
    <cellStyle name="Normal 95 37 2 3" xfId="9321" xr:uid="{00000000-0005-0000-0000-0000B1CD0000}"/>
    <cellStyle name="Normal 95 37 2 3 2" xfId="20724" xr:uid="{00000000-0005-0000-0000-0000B2CD0000}"/>
    <cellStyle name="Normal 95 37 2 3 2 2" xfId="51134" xr:uid="{00000000-0005-0000-0000-0000B3CD0000}"/>
    <cellStyle name="Normal 95 37 2 3 3" xfId="40036" xr:uid="{00000000-0005-0000-0000-0000B4CD0000}"/>
    <cellStyle name="Normal 95 37 2 4" xfId="13416" xr:uid="{00000000-0005-0000-0000-0000B5CD0000}"/>
    <cellStyle name="Normal 95 37 2 4 2" xfId="24750" xr:uid="{00000000-0005-0000-0000-0000B6CD0000}"/>
    <cellStyle name="Normal 95 37 2 4 2 2" xfId="55086" xr:uid="{00000000-0005-0000-0000-0000B7CD0000}"/>
    <cellStyle name="Normal 95 37 2 4 3" xfId="43988" xr:uid="{00000000-0005-0000-0000-0000B8CD0000}"/>
    <cellStyle name="Normal 95 37 2 5" xfId="17518" xr:uid="{00000000-0005-0000-0000-0000B9CD0000}"/>
    <cellStyle name="Normal 95 37 2 5 2" xfId="48021" xr:uid="{00000000-0005-0000-0000-0000BACD0000}"/>
    <cellStyle name="Normal 95 37 2 6" xfId="28776" xr:uid="{00000000-0005-0000-0000-0000BBCD0000}"/>
    <cellStyle name="Normal 95 37 2 7" xfId="32805" xr:uid="{00000000-0005-0000-0000-0000BCCD0000}"/>
    <cellStyle name="Normal 95 37 2 8" xfId="36923" xr:uid="{00000000-0005-0000-0000-0000BDCD0000}"/>
    <cellStyle name="Normal 95 37 20" xfId="7185" xr:uid="{00000000-0005-0000-0000-0000BECD0000}"/>
    <cellStyle name="Normal 95 37 20 2" xfId="10523" xr:uid="{00000000-0005-0000-0000-0000BFCD0000}"/>
    <cellStyle name="Normal 95 37 20 2 2" xfId="21909" xr:uid="{00000000-0005-0000-0000-0000C0CD0000}"/>
    <cellStyle name="Normal 95 37 20 2 2 2" xfId="52319" xr:uid="{00000000-0005-0000-0000-0000C1CD0000}"/>
    <cellStyle name="Normal 95 37 20 2 3" xfId="41221" xr:uid="{00000000-0005-0000-0000-0000C2CD0000}"/>
    <cellStyle name="Normal 95 37 20 3" xfId="14601" xr:uid="{00000000-0005-0000-0000-0000C3CD0000}"/>
    <cellStyle name="Normal 95 37 20 3 2" xfId="25935" xr:uid="{00000000-0005-0000-0000-0000C4CD0000}"/>
    <cellStyle name="Normal 95 37 20 3 2 2" xfId="56271" xr:uid="{00000000-0005-0000-0000-0000C5CD0000}"/>
    <cellStyle name="Normal 95 37 20 3 3" xfId="45173" xr:uid="{00000000-0005-0000-0000-0000C6CD0000}"/>
    <cellStyle name="Normal 95 37 20 4" xfId="18609" xr:uid="{00000000-0005-0000-0000-0000C7CD0000}"/>
    <cellStyle name="Normal 95 37 20 4 2" xfId="49112" xr:uid="{00000000-0005-0000-0000-0000C8CD0000}"/>
    <cellStyle name="Normal 95 37 20 5" xfId="29961" xr:uid="{00000000-0005-0000-0000-0000C9CD0000}"/>
    <cellStyle name="Normal 95 37 20 6" xfId="33990" xr:uid="{00000000-0005-0000-0000-0000CACD0000}"/>
    <cellStyle name="Normal 95 37 20 7" xfId="38014" xr:uid="{00000000-0005-0000-0000-0000CBCD0000}"/>
    <cellStyle name="Normal 95 37 21" xfId="10577" xr:uid="{00000000-0005-0000-0000-0000CCCD0000}"/>
    <cellStyle name="Normal 95 37 21 2" xfId="14654" xr:uid="{00000000-0005-0000-0000-0000CDCD0000}"/>
    <cellStyle name="Normal 95 37 21 2 2" xfId="25988" xr:uid="{00000000-0005-0000-0000-0000CECD0000}"/>
    <cellStyle name="Normal 95 37 21 2 2 2" xfId="56324" xr:uid="{00000000-0005-0000-0000-0000CFCD0000}"/>
    <cellStyle name="Normal 95 37 21 2 3" xfId="45226" xr:uid="{00000000-0005-0000-0000-0000D0CD0000}"/>
    <cellStyle name="Normal 95 37 21 3" xfId="21962" xr:uid="{00000000-0005-0000-0000-0000D1CD0000}"/>
    <cellStyle name="Normal 95 37 21 3 2" xfId="52372" xr:uid="{00000000-0005-0000-0000-0000D2CD0000}"/>
    <cellStyle name="Normal 95 37 21 4" xfId="30014" xr:uid="{00000000-0005-0000-0000-0000D3CD0000}"/>
    <cellStyle name="Normal 95 37 21 5" xfId="34043" xr:uid="{00000000-0005-0000-0000-0000D4CD0000}"/>
    <cellStyle name="Normal 95 37 21 6" xfId="41274" xr:uid="{00000000-0005-0000-0000-0000D5CD0000}"/>
    <cellStyle name="Normal 95 37 22" xfId="10627" xr:uid="{00000000-0005-0000-0000-0000D6CD0000}"/>
    <cellStyle name="Normal 95 37 22 2" xfId="14703" xr:uid="{00000000-0005-0000-0000-0000D7CD0000}"/>
    <cellStyle name="Normal 95 37 22 2 2" xfId="26037" xr:uid="{00000000-0005-0000-0000-0000D8CD0000}"/>
    <cellStyle name="Normal 95 37 22 2 2 2" xfId="56373" xr:uid="{00000000-0005-0000-0000-0000D9CD0000}"/>
    <cellStyle name="Normal 95 37 22 2 3" xfId="45275" xr:uid="{00000000-0005-0000-0000-0000DACD0000}"/>
    <cellStyle name="Normal 95 37 22 3" xfId="22011" xr:uid="{00000000-0005-0000-0000-0000DBCD0000}"/>
    <cellStyle name="Normal 95 37 22 3 2" xfId="52421" xr:uid="{00000000-0005-0000-0000-0000DCCD0000}"/>
    <cellStyle name="Normal 95 37 22 4" xfId="30063" xr:uid="{00000000-0005-0000-0000-0000DDCD0000}"/>
    <cellStyle name="Normal 95 37 22 5" xfId="34092" xr:uid="{00000000-0005-0000-0000-0000DECD0000}"/>
    <cellStyle name="Normal 95 37 22 6" xfId="41323" xr:uid="{00000000-0005-0000-0000-0000DFCD0000}"/>
    <cellStyle name="Normal 95 37 23" xfId="10677" xr:uid="{00000000-0005-0000-0000-0000E0CD0000}"/>
    <cellStyle name="Normal 95 37 23 2" xfId="14752" xr:uid="{00000000-0005-0000-0000-0000E1CD0000}"/>
    <cellStyle name="Normal 95 37 23 2 2" xfId="26086" xr:uid="{00000000-0005-0000-0000-0000E2CD0000}"/>
    <cellStyle name="Normal 95 37 23 2 2 2" xfId="56422" xr:uid="{00000000-0005-0000-0000-0000E3CD0000}"/>
    <cellStyle name="Normal 95 37 23 2 3" xfId="45324" xr:uid="{00000000-0005-0000-0000-0000E4CD0000}"/>
    <cellStyle name="Normal 95 37 23 3" xfId="22060" xr:uid="{00000000-0005-0000-0000-0000E5CD0000}"/>
    <cellStyle name="Normal 95 37 23 3 2" xfId="52470" xr:uid="{00000000-0005-0000-0000-0000E6CD0000}"/>
    <cellStyle name="Normal 95 37 23 4" xfId="30112" xr:uid="{00000000-0005-0000-0000-0000E7CD0000}"/>
    <cellStyle name="Normal 95 37 23 5" xfId="34141" xr:uid="{00000000-0005-0000-0000-0000E8CD0000}"/>
    <cellStyle name="Normal 95 37 23 6" xfId="41372" xr:uid="{00000000-0005-0000-0000-0000E9CD0000}"/>
    <cellStyle name="Normal 95 37 24" xfId="10725" xr:uid="{00000000-0005-0000-0000-0000EACD0000}"/>
    <cellStyle name="Normal 95 37 24 2" xfId="14800" xr:uid="{00000000-0005-0000-0000-0000EBCD0000}"/>
    <cellStyle name="Normal 95 37 24 2 2" xfId="26134" xr:uid="{00000000-0005-0000-0000-0000ECCD0000}"/>
    <cellStyle name="Normal 95 37 24 2 2 2" xfId="56470" xr:uid="{00000000-0005-0000-0000-0000EDCD0000}"/>
    <cellStyle name="Normal 95 37 24 2 3" xfId="45372" xr:uid="{00000000-0005-0000-0000-0000EECD0000}"/>
    <cellStyle name="Normal 95 37 24 3" xfId="22108" xr:uid="{00000000-0005-0000-0000-0000EFCD0000}"/>
    <cellStyle name="Normal 95 37 24 3 2" xfId="52518" xr:uid="{00000000-0005-0000-0000-0000F0CD0000}"/>
    <cellStyle name="Normal 95 37 24 4" xfId="30160" xr:uid="{00000000-0005-0000-0000-0000F1CD0000}"/>
    <cellStyle name="Normal 95 37 24 5" xfId="34189" xr:uid="{00000000-0005-0000-0000-0000F2CD0000}"/>
    <cellStyle name="Normal 95 37 24 6" xfId="41420" xr:uid="{00000000-0005-0000-0000-0000F3CD0000}"/>
    <cellStyle name="Normal 95 37 25" xfId="10742" xr:uid="{00000000-0005-0000-0000-0000F4CD0000}"/>
    <cellStyle name="Normal 95 37 25 2" xfId="14817" xr:uid="{00000000-0005-0000-0000-0000F5CD0000}"/>
    <cellStyle name="Normal 95 37 25 2 2" xfId="26151" xr:uid="{00000000-0005-0000-0000-0000F6CD0000}"/>
    <cellStyle name="Normal 95 37 25 2 2 2" xfId="56487" xr:uid="{00000000-0005-0000-0000-0000F7CD0000}"/>
    <cellStyle name="Normal 95 37 25 2 3" xfId="45389" xr:uid="{00000000-0005-0000-0000-0000F8CD0000}"/>
    <cellStyle name="Normal 95 37 25 3" xfId="22125" xr:uid="{00000000-0005-0000-0000-0000F9CD0000}"/>
    <cellStyle name="Normal 95 37 25 3 2" xfId="52535" xr:uid="{00000000-0005-0000-0000-0000FACD0000}"/>
    <cellStyle name="Normal 95 37 25 4" xfId="30177" xr:uid="{00000000-0005-0000-0000-0000FBCD0000}"/>
    <cellStyle name="Normal 95 37 25 5" xfId="34206" xr:uid="{00000000-0005-0000-0000-0000FCCD0000}"/>
    <cellStyle name="Normal 95 37 25 6" xfId="41437" xr:uid="{00000000-0005-0000-0000-0000FDCD0000}"/>
    <cellStyle name="Normal 95 37 26" xfId="11308" xr:uid="{00000000-0005-0000-0000-0000FECD0000}"/>
    <cellStyle name="Normal 95 37 26 2" xfId="15335" xr:uid="{00000000-0005-0000-0000-0000FFCD0000}"/>
    <cellStyle name="Normal 95 37 26 2 2" xfId="26669" xr:uid="{00000000-0005-0000-0000-000000CE0000}"/>
    <cellStyle name="Normal 95 37 26 2 2 2" xfId="57005" xr:uid="{00000000-0005-0000-0000-000001CE0000}"/>
    <cellStyle name="Normal 95 37 26 2 3" xfId="45907" xr:uid="{00000000-0005-0000-0000-000002CE0000}"/>
    <cellStyle name="Normal 95 37 26 3" xfId="22643" xr:uid="{00000000-0005-0000-0000-000003CE0000}"/>
    <cellStyle name="Normal 95 37 26 3 2" xfId="53053" xr:uid="{00000000-0005-0000-0000-000004CE0000}"/>
    <cellStyle name="Normal 95 37 26 4" xfId="30695" xr:uid="{00000000-0005-0000-0000-000005CE0000}"/>
    <cellStyle name="Normal 95 37 26 5" xfId="34724" xr:uid="{00000000-0005-0000-0000-000006CE0000}"/>
    <cellStyle name="Normal 95 37 26 6" xfId="41955" xr:uid="{00000000-0005-0000-0000-000007CE0000}"/>
    <cellStyle name="Normal 95 37 27" xfId="11386" xr:uid="{00000000-0005-0000-0000-000008CE0000}"/>
    <cellStyle name="Normal 95 37 27 2" xfId="15413" xr:uid="{00000000-0005-0000-0000-000009CE0000}"/>
    <cellStyle name="Normal 95 37 27 2 2" xfId="26747" xr:uid="{00000000-0005-0000-0000-00000ACE0000}"/>
    <cellStyle name="Normal 95 37 27 2 2 2" xfId="57083" xr:uid="{00000000-0005-0000-0000-00000BCE0000}"/>
    <cellStyle name="Normal 95 37 27 2 3" xfId="45985" xr:uid="{00000000-0005-0000-0000-00000CCE0000}"/>
    <cellStyle name="Normal 95 37 27 3" xfId="22721" xr:uid="{00000000-0005-0000-0000-00000DCE0000}"/>
    <cellStyle name="Normal 95 37 27 3 2" xfId="53131" xr:uid="{00000000-0005-0000-0000-00000ECE0000}"/>
    <cellStyle name="Normal 95 37 27 4" xfId="30773" xr:uid="{00000000-0005-0000-0000-00000FCE0000}"/>
    <cellStyle name="Normal 95 37 27 5" xfId="34802" xr:uid="{00000000-0005-0000-0000-000010CE0000}"/>
    <cellStyle name="Normal 95 37 27 6" xfId="42033" xr:uid="{00000000-0005-0000-0000-000011CE0000}"/>
    <cellStyle name="Normal 95 37 28" xfId="11461" xr:uid="{00000000-0005-0000-0000-000012CE0000}"/>
    <cellStyle name="Normal 95 37 28 2" xfId="15488" xr:uid="{00000000-0005-0000-0000-000013CE0000}"/>
    <cellStyle name="Normal 95 37 28 2 2" xfId="26822" xr:uid="{00000000-0005-0000-0000-000014CE0000}"/>
    <cellStyle name="Normal 95 37 28 2 2 2" xfId="57158" xr:uid="{00000000-0005-0000-0000-000015CE0000}"/>
    <cellStyle name="Normal 95 37 28 2 3" xfId="46060" xr:uid="{00000000-0005-0000-0000-000016CE0000}"/>
    <cellStyle name="Normal 95 37 28 3" xfId="22796" xr:uid="{00000000-0005-0000-0000-000017CE0000}"/>
    <cellStyle name="Normal 95 37 28 3 2" xfId="53206" xr:uid="{00000000-0005-0000-0000-000018CE0000}"/>
    <cellStyle name="Normal 95 37 28 4" xfId="30848" xr:uid="{00000000-0005-0000-0000-000019CE0000}"/>
    <cellStyle name="Normal 95 37 28 5" xfId="34877" xr:uid="{00000000-0005-0000-0000-00001ACE0000}"/>
    <cellStyle name="Normal 95 37 28 6" xfId="42108" xr:uid="{00000000-0005-0000-0000-00001BCE0000}"/>
    <cellStyle name="Normal 95 37 29" xfId="11539" xr:uid="{00000000-0005-0000-0000-00001CCE0000}"/>
    <cellStyle name="Normal 95 37 29 2" xfId="15566" xr:uid="{00000000-0005-0000-0000-00001DCE0000}"/>
    <cellStyle name="Normal 95 37 29 2 2" xfId="26900" xr:uid="{00000000-0005-0000-0000-00001ECE0000}"/>
    <cellStyle name="Normal 95 37 29 2 2 2" xfId="57236" xr:uid="{00000000-0005-0000-0000-00001FCE0000}"/>
    <cellStyle name="Normal 95 37 29 2 3" xfId="46138" xr:uid="{00000000-0005-0000-0000-000020CE0000}"/>
    <cellStyle name="Normal 95 37 29 3" xfId="22874" xr:uid="{00000000-0005-0000-0000-000021CE0000}"/>
    <cellStyle name="Normal 95 37 29 3 2" xfId="53284" xr:uid="{00000000-0005-0000-0000-000022CE0000}"/>
    <cellStyle name="Normal 95 37 29 4" xfId="30926" xr:uid="{00000000-0005-0000-0000-000023CE0000}"/>
    <cellStyle name="Normal 95 37 29 5" xfId="34955" xr:uid="{00000000-0005-0000-0000-000024CE0000}"/>
    <cellStyle name="Normal 95 37 29 6" xfId="42186" xr:uid="{00000000-0005-0000-0000-000025CE0000}"/>
    <cellStyle name="Normal 95 37 3" xfId="6169" xr:uid="{00000000-0005-0000-0000-000026CE0000}"/>
    <cellStyle name="Normal 95 37 3 2" xfId="7766" xr:uid="{00000000-0005-0000-0000-000027CE0000}"/>
    <cellStyle name="Normal 95 37 3 2 2" xfId="19190" xr:uid="{00000000-0005-0000-0000-000028CE0000}"/>
    <cellStyle name="Normal 95 37 3 2 2 2" xfId="49693" xr:uid="{00000000-0005-0000-0000-000029CE0000}"/>
    <cellStyle name="Normal 95 37 3 2 3" xfId="38595" xr:uid="{00000000-0005-0000-0000-00002ACE0000}"/>
    <cellStyle name="Normal 95 37 3 3" xfId="9408" xr:uid="{00000000-0005-0000-0000-00002BCE0000}"/>
    <cellStyle name="Normal 95 37 3 3 2" xfId="20811" xr:uid="{00000000-0005-0000-0000-00002CCE0000}"/>
    <cellStyle name="Normal 95 37 3 3 2 2" xfId="51221" xr:uid="{00000000-0005-0000-0000-00002DCE0000}"/>
    <cellStyle name="Normal 95 37 3 3 3" xfId="40123" xr:uid="{00000000-0005-0000-0000-00002ECE0000}"/>
    <cellStyle name="Normal 95 37 3 4" xfId="13503" xr:uid="{00000000-0005-0000-0000-00002FCE0000}"/>
    <cellStyle name="Normal 95 37 3 4 2" xfId="24837" xr:uid="{00000000-0005-0000-0000-000030CE0000}"/>
    <cellStyle name="Normal 95 37 3 4 2 2" xfId="55173" xr:uid="{00000000-0005-0000-0000-000031CE0000}"/>
    <cellStyle name="Normal 95 37 3 4 3" xfId="44075" xr:uid="{00000000-0005-0000-0000-000032CE0000}"/>
    <cellStyle name="Normal 95 37 3 5" xfId="17593" xr:uid="{00000000-0005-0000-0000-000033CE0000}"/>
    <cellStyle name="Normal 95 37 3 5 2" xfId="48096" xr:uid="{00000000-0005-0000-0000-000034CE0000}"/>
    <cellStyle name="Normal 95 37 3 6" xfId="28863" xr:uid="{00000000-0005-0000-0000-000035CE0000}"/>
    <cellStyle name="Normal 95 37 3 7" xfId="32892" xr:uid="{00000000-0005-0000-0000-000036CE0000}"/>
    <cellStyle name="Normal 95 37 3 8" xfId="36998" xr:uid="{00000000-0005-0000-0000-000037CE0000}"/>
    <cellStyle name="Normal 95 37 30" xfId="11617" xr:uid="{00000000-0005-0000-0000-000038CE0000}"/>
    <cellStyle name="Normal 95 37 30 2" xfId="15644" xr:uid="{00000000-0005-0000-0000-000039CE0000}"/>
    <cellStyle name="Normal 95 37 30 2 2" xfId="26978" xr:uid="{00000000-0005-0000-0000-00003ACE0000}"/>
    <cellStyle name="Normal 95 37 30 2 2 2" xfId="57314" xr:uid="{00000000-0005-0000-0000-00003BCE0000}"/>
    <cellStyle name="Normal 95 37 30 2 3" xfId="46216" xr:uid="{00000000-0005-0000-0000-00003CCE0000}"/>
    <cellStyle name="Normal 95 37 30 3" xfId="22952" xr:uid="{00000000-0005-0000-0000-00003DCE0000}"/>
    <cellStyle name="Normal 95 37 30 3 2" xfId="53362" xr:uid="{00000000-0005-0000-0000-00003ECE0000}"/>
    <cellStyle name="Normal 95 37 30 4" xfId="31004" xr:uid="{00000000-0005-0000-0000-00003FCE0000}"/>
    <cellStyle name="Normal 95 37 30 5" xfId="35033" xr:uid="{00000000-0005-0000-0000-000040CE0000}"/>
    <cellStyle name="Normal 95 37 30 6" xfId="42264" xr:uid="{00000000-0005-0000-0000-000041CE0000}"/>
    <cellStyle name="Normal 95 37 31" xfId="11695" xr:uid="{00000000-0005-0000-0000-000042CE0000}"/>
    <cellStyle name="Normal 95 37 31 2" xfId="15722" xr:uid="{00000000-0005-0000-0000-000043CE0000}"/>
    <cellStyle name="Normal 95 37 31 2 2" xfId="27056" xr:uid="{00000000-0005-0000-0000-000044CE0000}"/>
    <cellStyle name="Normal 95 37 31 2 2 2" xfId="57392" xr:uid="{00000000-0005-0000-0000-000045CE0000}"/>
    <cellStyle name="Normal 95 37 31 2 3" xfId="46294" xr:uid="{00000000-0005-0000-0000-000046CE0000}"/>
    <cellStyle name="Normal 95 37 31 3" xfId="23030" xr:uid="{00000000-0005-0000-0000-000047CE0000}"/>
    <cellStyle name="Normal 95 37 31 3 2" xfId="53440" xr:uid="{00000000-0005-0000-0000-000048CE0000}"/>
    <cellStyle name="Normal 95 37 31 4" xfId="31082" xr:uid="{00000000-0005-0000-0000-000049CE0000}"/>
    <cellStyle name="Normal 95 37 31 5" xfId="35111" xr:uid="{00000000-0005-0000-0000-00004ACE0000}"/>
    <cellStyle name="Normal 95 37 31 6" xfId="42342" xr:uid="{00000000-0005-0000-0000-00004BCE0000}"/>
    <cellStyle name="Normal 95 37 32" xfId="11773" xr:uid="{00000000-0005-0000-0000-00004CCE0000}"/>
    <cellStyle name="Normal 95 37 32 2" xfId="15800" xr:uid="{00000000-0005-0000-0000-00004DCE0000}"/>
    <cellStyle name="Normal 95 37 32 2 2" xfId="27134" xr:uid="{00000000-0005-0000-0000-00004ECE0000}"/>
    <cellStyle name="Normal 95 37 32 2 2 2" xfId="57470" xr:uid="{00000000-0005-0000-0000-00004FCE0000}"/>
    <cellStyle name="Normal 95 37 32 2 3" xfId="46372" xr:uid="{00000000-0005-0000-0000-000050CE0000}"/>
    <cellStyle name="Normal 95 37 32 3" xfId="23108" xr:uid="{00000000-0005-0000-0000-000051CE0000}"/>
    <cellStyle name="Normal 95 37 32 3 2" xfId="53518" xr:uid="{00000000-0005-0000-0000-000052CE0000}"/>
    <cellStyle name="Normal 95 37 32 4" xfId="31160" xr:uid="{00000000-0005-0000-0000-000053CE0000}"/>
    <cellStyle name="Normal 95 37 32 5" xfId="35189" xr:uid="{00000000-0005-0000-0000-000054CE0000}"/>
    <cellStyle name="Normal 95 37 32 6" xfId="42420" xr:uid="{00000000-0005-0000-0000-000055CE0000}"/>
    <cellStyle name="Normal 95 37 33" xfId="11851" xr:uid="{00000000-0005-0000-0000-000056CE0000}"/>
    <cellStyle name="Normal 95 37 33 2" xfId="15878" xr:uid="{00000000-0005-0000-0000-000057CE0000}"/>
    <cellStyle name="Normal 95 37 33 2 2" xfId="27212" xr:uid="{00000000-0005-0000-0000-000058CE0000}"/>
    <cellStyle name="Normal 95 37 33 2 2 2" xfId="57548" xr:uid="{00000000-0005-0000-0000-000059CE0000}"/>
    <cellStyle name="Normal 95 37 33 2 3" xfId="46450" xr:uid="{00000000-0005-0000-0000-00005ACE0000}"/>
    <cellStyle name="Normal 95 37 33 3" xfId="23186" xr:uid="{00000000-0005-0000-0000-00005BCE0000}"/>
    <cellStyle name="Normal 95 37 33 3 2" xfId="53596" xr:uid="{00000000-0005-0000-0000-00005CCE0000}"/>
    <cellStyle name="Normal 95 37 33 4" xfId="31238" xr:uid="{00000000-0005-0000-0000-00005DCE0000}"/>
    <cellStyle name="Normal 95 37 33 5" xfId="35267" xr:uid="{00000000-0005-0000-0000-00005ECE0000}"/>
    <cellStyle name="Normal 95 37 33 6" xfId="42498" xr:uid="{00000000-0005-0000-0000-00005FCE0000}"/>
    <cellStyle name="Normal 95 37 34" xfId="11929" xr:uid="{00000000-0005-0000-0000-000060CE0000}"/>
    <cellStyle name="Normal 95 37 34 2" xfId="15956" xr:uid="{00000000-0005-0000-0000-000061CE0000}"/>
    <cellStyle name="Normal 95 37 34 2 2" xfId="27290" xr:uid="{00000000-0005-0000-0000-000062CE0000}"/>
    <cellStyle name="Normal 95 37 34 2 2 2" xfId="57626" xr:uid="{00000000-0005-0000-0000-000063CE0000}"/>
    <cellStyle name="Normal 95 37 34 2 3" xfId="46528" xr:uid="{00000000-0005-0000-0000-000064CE0000}"/>
    <cellStyle name="Normal 95 37 34 3" xfId="23264" xr:uid="{00000000-0005-0000-0000-000065CE0000}"/>
    <cellStyle name="Normal 95 37 34 3 2" xfId="53674" xr:uid="{00000000-0005-0000-0000-000066CE0000}"/>
    <cellStyle name="Normal 95 37 34 4" xfId="31316" xr:uid="{00000000-0005-0000-0000-000067CE0000}"/>
    <cellStyle name="Normal 95 37 34 5" xfId="35345" xr:uid="{00000000-0005-0000-0000-000068CE0000}"/>
    <cellStyle name="Normal 95 37 34 6" xfId="42576" xr:uid="{00000000-0005-0000-0000-000069CE0000}"/>
    <cellStyle name="Normal 95 37 35" xfId="12007" xr:uid="{00000000-0005-0000-0000-00006ACE0000}"/>
    <cellStyle name="Normal 95 37 35 2" xfId="16034" xr:uid="{00000000-0005-0000-0000-00006BCE0000}"/>
    <cellStyle name="Normal 95 37 35 2 2" xfId="27368" xr:uid="{00000000-0005-0000-0000-00006CCE0000}"/>
    <cellStyle name="Normal 95 37 35 2 2 2" xfId="57704" xr:uid="{00000000-0005-0000-0000-00006DCE0000}"/>
    <cellStyle name="Normal 95 37 35 2 3" xfId="46606" xr:uid="{00000000-0005-0000-0000-00006ECE0000}"/>
    <cellStyle name="Normal 95 37 35 3" xfId="23342" xr:uid="{00000000-0005-0000-0000-00006FCE0000}"/>
    <cellStyle name="Normal 95 37 35 3 2" xfId="53752" xr:uid="{00000000-0005-0000-0000-000070CE0000}"/>
    <cellStyle name="Normal 95 37 35 4" xfId="31394" xr:uid="{00000000-0005-0000-0000-000071CE0000}"/>
    <cellStyle name="Normal 95 37 35 5" xfId="35423" xr:uid="{00000000-0005-0000-0000-000072CE0000}"/>
    <cellStyle name="Normal 95 37 35 6" xfId="42654" xr:uid="{00000000-0005-0000-0000-000073CE0000}"/>
    <cellStyle name="Normal 95 37 36" xfId="12084" xr:uid="{00000000-0005-0000-0000-000074CE0000}"/>
    <cellStyle name="Normal 95 37 36 2" xfId="16111" xr:uid="{00000000-0005-0000-0000-000075CE0000}"/>
    <cellStyle name="Normal 95 37 36 2 2" xfId="27445" xr:uid="{00000000-0005-0000-0000-000076CE0000}"/>
    <cellStyle name="Normal 95 37 36 2 2 2" xfId="57781" xr:uid="{00000000-0005-0000-0000-000077CE0000}"/>
    <cellStyle name="Normal 95 37 36 2 3" xfId="46683" xr:uid="{00000000-0005-0000-0000-000078CE0000}"/>
    <cellStyle name="Normal 95 37 36 3" xfId="23419" xr:uid="{00000000-0005-0000-0000-000079CE0000}"/>
    <cellStyle name="Normal 95 37 36 3 2" xfId="53829" xr:uid="{00000000-0005-0000-0000-00007ACE0000}"/>
    <cellStyle name="Normal 95 37 36 4" xfId="31471" xr:uid="{00000000-0005-0000-0000-00007BCE0000}"/>
    <cellStyle name="Normal 95 37 36 5" xfId="35500" xr:uid="{00000000-0005-0000-0000-00007CCE0000}"/>
    <cellStyle name="Normal 95 37 36 6" xfId="42731" xr:uid="{00000000-0005-0000-0000-00007DCE0000}"/>
    <cellStyle name="Normal 95 37 37" xfId="12161" xr:uid="{00000000-0005-0000-0000-00007ECE0000}"/>
    <cellStyle name="Normal 95 37 37 2" xfId="16188" xr:uid="{00000000-0005-0000-0000-00007FCE0000}"/>
    <cellStyle name="Normal 95 37 37 2 2" xfId="27522" xr:uid="{00000000-0005-0000-0000-000080CE0000}"/>
    <cellStyle name="Normal 95 37 37 2 2 2" xfId="57858" xr:uid="{00000000-0005-0000-0000-000081CE0000}"/>
    <cellStyle name="Normal 95 37 37 2 3" xfId="46760" xr:uid="{00000000-0005-0000-0000-000082CE0000}"/>
    <cellStyle name="Normal 95 37 37 3" xfId="23496" xr:uid="{00000000-0005-0000-0000-000083CE0000}"/>
    <cellStyle name="Normal 95 37 37 3 2" xfId="53906" xr:uid="{00000000-0005-0000-0000-000084CE0000}"/>
    <cellStyle name="Normal 95 37 37 4" xfId="31548" xr:uid="{00000000-0005-0000-0000-000085CE0000}"/>
    <cellStyle name="Normal 95 37 37 5" xfId="35577" xr:uid="{00000000-0005-0000-0000-000086CE0000}"/>
    <cellStyle name="Normal 95 37 37 6" xfId="42808" xr:uid="{00000000-0005-0000-0000-000087CE0000}"/>
    <cellStyle name="Normal 95 37 38" xfId="12234" xr:uid="{00000000-0005-0000-0000-000088CE0000}"/>
    <cellStyle name="Normal 95 37 38 2" xfId="16261" xr:uid="{00000000-0005-0000-0000-000089CE0000}"/>
    <cellStyle name="Normal 95 37 38 2 2" xfId="27595" xr:uid="{00000000-0005-0000-0000-00008ACE0000}"/>
    <cellStyle name="Normal 95 37 38 2 2 2" xfId="57931" xr:uid="{00000000-0005-0000-0000-00008BCE0000}"/>
    <cellStyle name="Normal 95 37 38 2 3" xfId="46833" xr:uid="{00000000-0005-0000-0000-00008CCE0000}"/>
    <cellStyle name="Normal 95 37 38 3" xfId="23569" xr:uid="{00000000-0005-0000-0000-00008DCE0000}"/>
    <cellStyle name="Normal 95 37 38 3 2" xfId="53979" xr:uid="{00000000-0005-0000-0000-00008ECE0000}"/>
    <cellStyle name="Normal 95 37 38 4" xfId="31621" xr:uid="{00000000-0005-0000-0000-00008FCE0000}"/>
    <cellStyle name="Normal 95 37 38 5" xfId="35650" xr:uid="{00000000-0005-0000-0000-000090CE0000}"/>
    <cellStyle name="Normal 95 37 38 6" xfId="42881" xr:uid="{00000000-0005-0000-0000-000091CE0000}"/>
    <cellStyle name="Normal 95 37 39" xfId="12307" xr:uid="{00000000-0005-0000-0000-000092CE0000}"/>
    <cellStyle name="Normal 95 37 39 2" xfId="16334" xr:uid="{00000000-0005-0000-0000-000093CE0000}"/>
    <cellStyle name="Normal 95 37 39 2 2" xfId="27668" xr:uid="{00000000-0005-0000-0000-000094CE0000}"/>
    <cellStyle name="Normal 95 37 39 2 2 2" xfId="58004" xr:uid="{00000000-0005-0000-0000-000095CE0000}"/>
    <cellStyle name="Normal 95 37 39 2 3" xfId="46906" xr:uid="{00000000-0005-0000-0000-000096CE0000}"/>
    <cellStyle name="Normal 95 37 39 3" xfId="23642" xr:uid="{00000000-0005-0000-0000-000097CE0000}"/>
    <cellStyle name="Normal 95 37 39 3 2" xfId="54052" xr:uid="{00000000-0005-0000-0000-000098CE0000}"/>
    <cellStyle name="Normal 95 37 39 4" xfId="31694" xr:uid="{00000000-0005-0000-0000-000099CE0000}"/>
    <cellStyle name="Normal 95 37 39 5" xfId="35723" xr:uid="{00000000-0005-0000-0000-00009ACE0000}"/>
    <cellStyle name="Normal 95 37 39 6" xfId="42954" xr:uid="{00000000-0005-0000-0000-00009BCE0000}"/>
    <cellStyle name="Normal 95 37 4" xfId="6244" xr:uid="{00000000-0005-0000-0000-00009CCE0000}"/>
    <cellStyle name="Normal 95 37 4 2" xfId="7841" xr:uid="{00000000-0005-0000-0000-00009DCE0000}"/>
    <cellStyle name="Normal 95 37 4 2 2" xfId="19265" xr:uid="{00000000-0005-0000-0000-00009ECE0000}"/>
    <cellStyle name="Normal 95 37 4 2 2 2" xfId="49768" xr:uid="{00000000-0005-0000-0000-00009FCE0000}"/>
    <cellStyle name="Normal 95 37 4 2 3" xfId="38670" xr:uid="{00000000-0005-0000-0000-0000A0CE0000}"/>
    <cellStyle name="Normal 95 37 4 3" xfId="9484" xr:uid="{00000000-0005-0000-0000-0000A1CE0000}"/>
    <cellStyle name="Normal 95 37 4 3 2" xfId="20886" xr:uid="{00000000-0005-0000-0000-0000A2CE0000}"/>
    <cellStyle name="Normal 95 37 4 3 2 2" xfId="51296" xr:uid="{00000000-0005-0000-0000-0000A3CE0000}"/>
    <cellStyle name="Normal 95 37 4 3 3" xfId="40198" xr:uid="{00000000-0005-0000-0000-0000A4CE0000}"/>
    <cellStyle name="Normal 95 37 4 4" xfId="13578" xr:uid="{00000000-0005-0000-0000-0000A5CE0000}"/>
    <cellStyle name="Normal 95 37 4 4 2" xfId="24912" xr:uid="{00000000-0005-0000-0000-0000A6CE0000}"/>
    <cellStyle name="Normal 95 37 4 4 2 2" xfId="55248" xr:uid="{00000000-0005-0000-0000-0000A7CE0000}"/>
    <cellStyle name="Normal 95 37 4 4 3" xfId="44150" xr:uid="{00000000-0005-0000-0000-0000A8CE0000}"/>
    <cellStyle name="Normal 95 37 4 5" xfId="17668" xr:uid="{00000000-0005-0000-0000-0000A9CE0000}"/>
    <cellStyle name="Normal 95 37 4 5 2" xfId="48171" xr:uid="{00000000-0005-0000-0000-0000AACE0000}"/>
    <cellStyle name="Normal 95 37 4 6" xfId="28938" xr:uid="{00000000-0005-0000-0000-0000ABCE0000}"/>
    <cellStyle name="Normal 95 37 4 7" xfId="32967" xr:uid="{00000000-0005-0000-0000-0000ACCE0000}"/>
    <cellStyle name="Normal 95 37 4 8" xfId="37073" xr:uid="{00000000-0005-0000-0000-0000ADCE0000}"/>
    <cellStyle name="Normal 95 37 40" xfId="12372" xr:uid="{00000000-0005-0000-0000-0000AECE0000}"/>
    <cellStyle name="Normal 95 37 40 2" xfId="16399" xr:uid="{00000000-0005-0000-0000-0000AFCE0000}"/>
    <cellStyle name="Normal 95 37 40 2 2" xfId="27733" xr:uid="{00000000-0005-0000-0000-0000B0CE0000}"/>
    <cellStyle name="Normal 95 37 40 2 2 2" xfId="58069" xr:uid="{00000000-0005-0000-0000-0000B1CE0000}"/>
    <cellStyle name="Normal 95 37 40 2 3" xfId="46971" xr:uid="{00000000-0005-0000-0000-0000B2CE0000}"/>
    <cellStyle name="Normal 95 37 40 3" xfId="23707" xr:uid="{00000000-0005-0000-0000-0000B3CE0000}"/>
    <cellStyle name="Normal 95 37 40 3 2" xfId="54117" xr:uid="{00000000-0005-0000-0000-0000B4CE0000}"/>
    <cellStyle name="Normal 95 37 40 4" xfId="31759" xr:uid="{00000000-0005-0000-0000-0000B5CE0000}"/>
    <cellStyle name="Normal 95 37 40 5" xfId="35788" xr:uid="{00000000-0005-0000-0000-0000B6CE0000}"/>
    <cellStyle name="Normal 95 37 40 6" xfId="43019" xr:uid="{00000000-0005-0000-0000-0000B7CE0000}"/>
    <cellStyle name="Normal 95 37 41" xfId="12437" xr:uid="{00000000-0005-0000-0000-0000B8CE0000}"/>
    <cellStyle name="Normal 95 37 41 2" xfId="16464" xr:uid="{00000000-0005-0000-0000-0000B9CE0000}"/>
    <cellStyle name="Normal 95 37 41 2 2" xfId="27798" xr:uid="{00000000-0005-0000-0000-0000BACE0000}"/>
    <cellStyle name="Normal 95 37 41 2 2 2" xfId="58134" xr:uid="{00000000-0005-0000-0000-0000BBCE0000}"/>
    <cellStyle name="Normal 95 37 41 2 3" xfId="47036" xr:uid="{00000000-0005-0000-0000-0000BCCE0000}"/>
    <cellStyle name="Normal 95 37 41 3" xfId="23772" xr:uid="{00000000-0005-0000-0000-0000BDCE0000}"/>
    <cellStyle name="Normal 95 37 41 3 2" xfId="54182" xr:uid="{00000000-0005-0000-0000-0000BECE0000}"/>
    <cellStyle name="Normal 95 37 41 4" xfId="31824" xr:uid="{00000000-0005-0000-0000-0000BFCE0000}"/>
    <cellStyle name="Normal 95 37 41 5" xfId="35853" xr:uid="{00000000-0005-0000-0000-0000C0CE0000}"/>
    <cellStyle name="Normal 95 37 41 6" xfId="43084" xr:uid="{00000000-0005-0000-0000-0000C1CE0000}"/>
    <cellStyle name="Normal 95 37 42" xfId="12490" xr:uid="{00000000-0005-0000-0000-0000C2CE0000}"/>
    <cellStyle name="Normal 95 37 42 2" xfId="16517" xr:uid="{00000000-0005-0000-0000-0000C3CE0000}"/>
    <cellStyle name="Normal 95 37 42 2 2" xfId="27851" xr:uid="{00000000-0005-0000-0000-0000C4CE0000}"/>
    <cellStyle name="Normal 95 37 42 2 2 2" xfId="58187" xr:uid="{00000000-0005-0000-0000-0000C5CE0000}"/>
    <cellStyle name="Normal 95 37 42 2 3" xfId="47089" xr:uid="{00000000-0005-0000-0000-0000C6CE0000}"/>
    <cellStyle name="Normal 95 37 42 3" xfId="23825" xr:uid="{00000000-0005-0000-0000-0000C7CE0000}"/>
    <cellStyle name="Normal 95 37 42 3 2" xfId="54235" xr:uid="{00000000-0005-0000-0000-0000C8CE0000}"/>
    <cellStyle name="Normal 95 37 42 4" xfId="31877" xr:uid="{00000000-0005-0000-0000-0000C9CE0000}"/>
    <cellStyle name="Normal 95 37 42 5" xfId="35906" xr:uid="{00000000-0005-0000-0000-0000CACE0000}"/>
    <cellStyle name="Normal 95 37 42 6" xfId="43137" xr:uid="{00000000-0005-0000-0000-0000CBCE0000}"/>
    <cellStyle name="Normal 95 37 43" xfId="12543" xr:uid="{00000000-0005-0000-0000-0000CCCE0000}"/>
    <cellStyle name="Normal 95 37 43 2" xfId="16570" xr:uid="{00000000-0005-0000-0000-0000CDCE0000}"/>
    <cellStyle name="Normal 95 37 43 2 2" xfId="27904" xr:uid="{00000000-0005-0000-0000-0000CECE0000}"/>
    <cellStyle name="Normal 95 37 43 2 2 2" xfId="58240" xr:uid="{00000000-0005-0000-0000-0000CFCE0000}"/>
    <cellStyle name="Normal 95 37 43 2 3" xfId="47142" xr:uid="{00000000-0005-0000-0000-0000D0CE0000}"/>
    <cellStyle name="Normal 95 37 43 3" xfId="23878" xr:uid="{00000000-0005-0000-0000-0000D1CE0000}"/>
    <cellStyle name="Normal 95 37 43 3 2" xfId="54288" xr:uid="{00000000-0005-0000-0000-0000D2CE0000}"/>
    <cellStyle name="Normal 95 37 43 4" xfId="31930" xr:uid="{00000000-0005-0000-0000-0000D3CE0000}"/>
    <cellStyle name="Normal 95 37 43 5" xfId="35959" xr:uid="{00000000-0005-0000-0000-0000D4CE0000}"/>
    <cellStyle name="Normal 95 37 43 6" xfId="43190" xr:uid="{00000000-0005-0000-0000-0000D5CE0000}"/>
    <cellStyle name="Normal 95 37 44" xfId="12596" xr:uid="{00000000-0005-0000-0000-0000D6CE0000}"/>
    <cellStyle name="Normal 95 37 44 2" xfId="16623" xr:uid="{00000000-0005-0000-0000-0000D7CE0000}"/>
    <cellStyle name="Normal 95 37 44 2 2" xfId="27957" xr:uid="{00000000-0005-0000-0000-0000D8CE0000}"/>
    <cellStyle name="Normal 95 37 44 2 2 2" xfId="58293" xr:uid="{00000000-0005-0000-0000-0000D9CE0000}"/>
    <cellStyle name="Normal 95 37 44 2 3" xfId="47195" xr:uid="{00000000-0005-0000-0000-0000DACE0000}"/>
    <cellStyle name="Normal 95 37 44 3" xfId="23931" xr:uid="{00000000-0005-0000-0000-0000DBCE0000}"/>
    <cellStyle name="Normal 95 37 44 3 2" xfId="54341" xr:uid="{00000000-0005-0000-0000-0000DCCE0000}"/>
    <cellStyle name="Normal 95 37 44 4" xfId="31983" xr:uid="{00000000-0005-0000-0000-0000DDCE0000}"/>
    <cellStyle name="Normal 95 37 44 5" xfId="36012" xr:uid="{00000000-0005-0000-0000-0000DECE0000}"/>
    <cellStyle name="Normal 95 37 44 6" xfId="43243" xr:uid="{00000000-0005-0000-0000-0000DFCE0000}"/>
    <cellStyle name="Normal 95 37 45" xfId="12649" xr:uid="{00000000-0005-0000-0000-0000E0CE0000}"/>
    <cellStyle name="Normal 95 37 45 2" xfId="16676" xr:uid="{00000000-0005-0000-0000-0000E1CE0000}"/>
    <cellStyle name="Normal 95 37 45 2 2" xfId="28010" xr:uid="{00000000-0005-0000-0000-0000E2CE0000}"/>
    <cellStyle name="Normal 95 37 45 2 2 2" xfId="58346" xr:uid="{00000000-0005-0000-0000-0000E3CE0000}"/>
    <cellStyle name="Normal 95 37 45 2 3" xfId="47248" xr:uid="{00000000-0005-0000-0000-0000E4CE0000}"/>
    <cellStyle name="Normal 95 37 45 3" xfId="23984" xr:uid="{00000000-0005-0000-0000-0000E5CE0000}"/>
    <cellStyle name="Normal 95 37 45 3 2" xfId="54394" xr:uid="{00000000-0005-0000-0000-0000E6CE0000}"/>
    <cellStyle name="Normal 95 37 45 4" xfId="32036" xr:uid="{00000000-0005-0000-0000-0000E7CE0000}"/>
    <cellStyle name="Normal 95 37 45 5" xfId="36065" xr:uid="{00000000-0005-0000-0000-0000E8CE0000}"/>
    <cellStyle name="Normal 95 37 45 6" xfId="43296" xr:uid="{00000000-0005-0000-0000-0000E9CE0000}"/>
    <cellStyle name="Normal 95 37 46" xfId="12701" xr:uid="{00000000-0005-0000-0000-0000EACE0000}"/>
    <cellStyle name="Normal 95 37 46 2" xfId="16728" xr:uid="{00000000-0005-0000-0000-0000EBCE0000}"/>
    <cellStyle name="Normal 95 37 46 2 2" xfId="28062" xr:uid="{00000000-0005-0000-0000-0000ECCE0000}"/>
    <cellStyle name="Normal 95 37 46 2 2 2" xfId="58398" xr:uid="{00000000-0005-0000-0000-0000EDCE0000}"/>
    <cellStyle name="Normal 95 37 46 2 3" xfId="47300" xr:uid="{00000000-0005-0000-0000-0000EECE0000}"/>
    <cellStyle name="Normal 95 37 46 3" xfId="24036" xr:uid="{00000000-0005-0000-0000-0000EFCE0000}"/>
    <cellStyle name="Normal 95 37 46 3 2" xfId="54446" xr:uid="{00000000-0005-0000-0000-0000F0CE0000}"/>
    <cellStyle name="Normal 95 37 46 4" xfId="32088" xr:uid="{00000000-0005-0000-0000-0000F1CE0000}"/>
    <cellStyle name="Normal 95 37 46 5" xfId="36117" xr:uid="{00000000-0005-0000-0000-0000F2CE0000}"/>
    <cellStyle name="Normal 95 37 46 6" xfId="43348" xr:uid="{00000000-0005-0000-0000-0000F3CE0000}"/>
    <cellStyle name="Normal 95 37 47" xfId="12753" xr:uid="{00000000-0005-0000-0000-0000F4CE0000}"/>
    <cellStyle name="Normal 95 37 47 2" xfId="16780" xr:uid="{00000000-0005-0000-0000-0000F5CE0000}"/>
    <cellStyle name="Normal 95 37 47 2 2" xfId="28114" xr:uid="{00000000-0005-0000-0000-0000F6CE0000}"/>
    <cellStyle name="Normal 95 37 47 2 2 2" xfId="58450" xr:uid="{00000000-0005-0000-0000-0000F7CE0000}"/>
    <cellStyle name="Normal 95 37 47 2 3" xfId="47352" xr:uid="{00000000-0005-0000-0000-0000F8CE0000}"/>
    <cellStyle name="Normal 95 37 47 3" xfId="24088" xr:uid="{00000000-0005-0000-0000-0000F9CE0000}"/>
    <cellStyle name="Normal 95 37 47 3 2" xfId="54498" xr:uid="{00000000-0005-0000-0000-0000FACE0000}"/>
    <cellStyle name="Normal 95 37 47 4" xfId="32140" xr:uid="{00000000-0005-0000-0000-0000FBCE0000}"/>
    <cellStyle name="Normal 95 37 47 5" xfId="36169" xr:uid="{00000000-0005-0000-0000-0000FCCE0000}"/>
    <cellStyle name="Normal 95 37 47 6" xfId="43400" xr:uid="{00000000-0005-0000-0000-0000FDCE0000}"/>
    <cellStyle name="Normal 95 37 48" xfId="12802" xr:uid="{00000000-0005-0000-0000-0000FECE0000}"/>
    <cellStyle name="Normal 95 37 48 2" xfId="16829" xr:uid="{00000000-0005-0000-0000-0000FFCE0000}"/>
    <cellStyle name="Normal 95 37 48 2 2" xfId="28163" xr:uid="{00000000-0005-0000-0000-000000CF0000}"/>
    <cellStyle name="Normal 95 37 48 2 2 2" xfId="58499" xr:uid="{00000000-0005-0000-0000-000001CF0000}"/>
    <cellStyle name="Normal 95 37 48 2 3" xfId="47401" xr:uid="{00000000-0005-0000-0000-000002CF0000}"/>
    <cellStyle name="Normal 95 37 48 3" xfId="24137" xr:uid="{00000000-0005-0000-0000-000003CF0000}"/>
    <cellStyle name="Normal 95 37 48 3 2" xfId="54547" xr:uid="{00000000-0005-0000-0000-000004CF0000}"/>
    <cellStyle name="Normal 95 37 48 4" xfId="32189" xr:uid="{00000000-0005-0000-0000-000005CF0000}"/>
    <cellStyle name="Normal 95 37 48 5" xfId="36218" xr:uid="{00000000-0005-0000-0000-000006CF0000}"/>
    <cellStyle name="Normal 95 37 48 6" xfId="43449" xr:uid="{00000000-0005-0000-0000-000007CF0000}"/>
    <cellStyle name="Normal 95 37 49" xfId="12829" xr:uid="{00000000-0005-0000-0000-000008CF0000}"/>
    <cellStyle name="Normal 95 37 49 2" xfId="16856" xr:uid="{00000000-0005-0000-0000-000009CF0000}"/>
    <cellStyle name="Normal 95 37 49 2 2" xfId="28190" xr:uid="{00000000-0005-0000-0000-00000ACF0000}"/>
    <cellStyle name="Normal 95 37 49 2 2 2" xfId="58526" xr:uid="{00000000-0005-0000-0000-00000BCF0000}"/>
    <cellStyle name="Normal 95 37 49 2 3" xfId="47428" xr:uid="{00000000-0005-0000-0000-00000CCF0000}"/>
    <cellStyle name="Normal 95 37 49 3" xfId="24164" xr:uid="{00000000-0005-0000-0000-00000DCF0000}"/>
    <cellStyle name="Normal 95 37 49 3 2" xfId="54574" xr:uid="{00000000-0005-0000-0000-00000ECF0000}"/>
    <cellStyle name="Normal 95 37 49 4" xfId="32216" xr:uid="{00000000-0005-0000-0000-00000FCF0000}"/>
    <cellStyle name="Normal 95 37 49 5" xfId="36245" xr:uid="{00000000-0005-0000-0000-000010CF0000}"/>
    <cellStyle name="Normal 95 37 49 6" xfId="43476" xr:uid="{00000000-0005-0000-0000-000011CF0000}"/>
    <cellStyle name="Normal 95 37 5" xfId="6319" xr:uid="{00000000-0005-0000-0000-000012CF0000}"/>
    <cellStyle name="Normal 95 37 5 2" xfId="7916" xr:uid="{00000000-0005-0000-0000-000013CF0000}"/>
    <cellStyle name="Normal 95 37 5 2 2" xfId="19340" xr:uid="{00000000-0005-0000-0000-000014CF0000}"/>
    <cellStyle name="Normal 95 37 5 2 2 2" xfId="49843" xr:uid="{00000000-0005-0000-0000-000015CF0000}"/>
    <cellStyle name="Normal 95 37 5 2 3" xfId="38745" xr:uid="{00000000-0005-0000-0000-000016CF0000}"/>
    <cellStyle name="Normal 95 37 5 3" xfId="9561" xr:uid="{00000000-0005-0000-0000-000017CF0000}"/>
    <cellStyle name="Normal 95 37 5 3 2" xfId="20962" xr:uid="{00000000-0005-0000-0000-000018CF0000}"/>
    <cellStyle name="Normal 95 37 5 3 2 2" xfId="51372" xr:uid="{00000000-0005-0000-0000-000019CF0000}"/>
    <cellStyle name="Normal 95 37 5 3 3" xfId="40274" xr:uid="{00000000-0005-0000-0000-00001ACF0000}"/>
    <cellStyle name="Normal 95 37 5 4" xfId="13654" xr:uid="{00000000-0005-0000-0000-00001BCF0000}"/>
    <cellStyle name="Normal 95 37 5 4 2" xfId="24988" xr:uid="{00000000-0005-0000-0000-00001CCF0000}"/>
    <cellStyle name="Normal 95 37 5 4 2 2" xfId="55324" xr:uid="{00000000-0005-0000-0000-00001DCF0000}"/>
    <cellStyle name="Normal 95 37 5 4 3" xfId="44226" xr:uid="{00000000-0005-0000-0000-00001ECF0000}"/>
    <cellStyle name="Normal 95 37 5 5" xfId="17743" xr:uid="{00000000-0005-0000-0000-00001FCF0000}"/>
    <cellStyle name="Normal 95 37 5 5 2" xfId="48246" xr:uid="{00000000-0005-0000-0000-000020CF0000}"/>
    <cellStyle name="Normal 95 37 5 6" xfId="29014" xr:uid="{00000000-0005-0000-0000-000021CF0000}"/>
    <cellStyle name="Normal 95 37 5 7" xfId="33043" xr:uid="{00000000-0005-0000-0000-000022CF0000}"/>
    <cellStyle name="Normal 95 37 5 8" xfId="37148" xr:uid="{00000000-0005-0000-0000-000023CF0000}"/>
    <cellStyle name="Normal 95 37 50" xfId="8862" xr:uid="{00000000-0005-0000-0000-000024CF0000}"/>
    <cellStyle name="Normal 95 37 50 2" xfId="20293" xr:uid="{00000000-0005-0000-0000-000025CF0000}"/>
    <cellStyle name="Normal 95 37 50 2 2" xfId="50703" xr:uid="{00000000-0005-0000-0000-000026CF0000}"/>
    <cellStyle name="Normal 95 37 50 3" xfId="39605" xr:uid="{00000000-0005-0000-0000-000027CF0000}"/>
    <cellStyle name="Normal 95 37 51" xfId="12985" xr:uid="{00000000-0005-0000-0000-000028CF0000}"/>
    <cellStyle name="Normal 95 37 51 2" xfId="24319" xr:uid="{00000000-0005-0000-0000-000029CF0000}"/>
    <cellStyle name="Normal 95 37 51 2 2" xfId="54655" xr:uid="{00000000-0005-0000-0000-00002ACF0000}"/>
    <cellStyle name="Normal 95 37 51 3" xfId="43557" xr:uid="{00000000-0005-0000-0000-00002BCF0000}"/>
    <cellStyle name="Normal 95 37 52" xfId="17012" xr:uid="{00000000-0005-0000-0000-00002CCF0000}"/>
    <cellStyle name="Normal 95 37 52 2" xfId="47515" xr:uid="{00000000-0005-0000-0000-00002DCF0000}"/>
    <cellStyle name="Normal 95 37 53" xfId="28345" xr:uid="{00000000-0005-0000-0000-00002ECF0000}"/>
    <cellStyle name="Normal 95 37 54" xfId="32374" xr:uid="{00000000-0005-0000-0000-00002FCF0000}"/>
    <cellStyle name="Normal 95 37 55" xfId="36330" xr:uid="{00000000-0005-0000-0000-000030CF0000}"/>
    <cellStyle name="Normal 95 37 56" xfId="36417" xr:uid="{00000000-0005-0000-0000-000031CF0000}"/>
    <cellStyle name="Normal 95 37 57" xfId="58681" xr:uid="{00000000-0005-0000-0000-000032CF0000}"/>
    <cellStyle name="Normal 95 37 6" xfId="6391" xr:uid="{00000000-0005-0000-0000-000033CF0000}"/>
    <cellStyle name="Normal 95 37 6 2" xfId="7988" xr:uid="{00000000-0005-0000-0000-000034CF0000}"/>
    <cellStyle name="Normal 95 37 6 2 2" xfId="19412" xr:uid="{00000000-0005-0000-0000-000035CF0000}"/>
    <cellStyle name="Normal 95 37 6 2 2 2" xfId="49915" xr:uid="{00000000-0005-0000-0000-000036CF0000}"/>
    <cellStyle name="Normal 95 37 6 2 3" xfId="38817" xr:uid="{00000000-0005-0000-0000-000037CF0000}"/>
    <cellStyle name="Normal 95 37 6 3" xfId="9634" xr:uid="{00000000-0005-0000-0000-000038CF0000}"/>
    <cellStyle name="Normal 95 37 6 3 2" xfId="21034" xr:uid="{00000000-0005-0000-0000-000039CF0000}"/>
    <cellStyle name="Normal 95 37 6 3 2 2" xfId="51444" xr:uid="{00000000-0005-0000-0000-00003ACF0000}"/>
    <cellStyle name="Normal 95 37 6 3 3" xfId="40346" xr:uid="{00000000-0005-0000-0000-00003BCF0000}"/>
    <cellStyle name="Normal 95 37 6 4" xfId="13726" xr:uid="{00000000-0005-0000-0000-00003CCF0000}"/>
    <cellStyle name="Normal 95 37 6 4 2" xfId="25060" xr:uid="{00000000-0005-0000-0000-00003DCF0000}"/>
    <cellStyle name="Normal 95 37 6 4 2 2" xfId="55396" xr:uid="{00000000-0005-0000-0000-00003ECF0000}"/>
    <cellStyle name="Normal 95 37 6 4 3" xfId="44298" xr:uid="{00000000-0005-0000-0000-00003FCF0000}"/>
    <cellStyle name="Normal 95 37 6 5" xfId="17815" xr:uid="{00000000-0005-0000-0000-000040CF0000}"/>
    <cellStyle name="Normal 95 37 6 5 2" xfId="48318" xr:uid="{00000000-0005-0000-0000-000041CF0000}"/>
    <cellStyle name="Normal 95 37 6 6" xfId="29086" xr:uid="{00000000-0005-0000-0000-000042CF0000}"/>
    <cellStyle name="Normal 95 37 6 7" xfId="33115" xr:uid="{00000000-0005-0000-0000-000043CF0000}"/>
    <cellStyle name="Normal 95 37 6 8" xfId="37220" xr:uid="{00000000-0005-0000-0000-000044CF0000}"/>
    <cellStyle name="Normal 95 37 7" xfId="6463" xr:uid="{00000000-0005-0000-0000-000045CF0000}"/>
    <cellStyle name="Normal 95 37 7 2" xfId="8060" xr:uid="{00000000-0005-0000-0000-000046CF0000}"/>
    <cellStyle name="Normal 95 37 7 2 2" xfId="19484" xr:uid="{00000000-0005-0000-0000-000047CF0000}"/>
    <cellStyle name="Normal 95 37 7 2 2 2" xfId="49987" xr:uid="{00000000-0005-0000-0000-000048CF0000}"/>
    <cellStyle name="Normal 95 37 7 2 3" xfId="38889" xr:uid="{00000000-0005-0000-0000-000049CF0000}"/>
    <cellStyle name="Normal 95 37 7 3" xfId="9707" xr:uid="{00000000-0005-0000-0000-00004ACF0000}"/>
    <cellStyle name="Normal 95 37 7 3 2" xfId="21106" xr:uid="{00000000-0005-0000-0000-00004BCF0000}"/>
    <cellStyle name="Normal 95 37 7 3 2 2" xfId="51516" xr:uid="{00000000-0005-0000-0000-00004CCF0000}"/>
    <cellStyle name="Normal 95 37 7 3 3" xfId="40418" xr:uid="{00000000-0005-0000-0000-00004DCF0000}"/>
    <cellStyle name="Normal 95 37 7 4" xfId="13798" xr:uid="{00000000-0005-0000-0000-00004ECF0000}"/>
    <cellStyle name="Normal 95 37 7 4 2" xfId="25132" xr:uid="{00000000-0005-0000-0000-00004FCF0000}"/>
    <cellStyle name="Normal 95 37 7 4 2 2" xfId="55468" xr:uid="{00000000-0005-0000-0000-000050CF0000}"/>
    <cellStyle name="Normal 95 37 7 4 3" xfId="44370" xr:uid="{00000000-0005-0000-0000-000051CF0000}"/>
    <cellStyle name="Normal 95 37 7 5" xfId="17887" xr:uid="{00000000-0005-0000-0000-000052CF0000}"/>
    <cellStyle name="Normal 95 37 7 5 2" xfId="48390" xr:uid="{00000000-0005-0000-0000-000053CF0000}"/>
    <cellStyle name="Normal 95 37 7 6" xfId="29158" xr:uid="{00000000-0005-0000-0000-000054CF0000}"/>
    <cellStyle name="Normal 95 37 7 7" xfId="33187" xr:uid="{00000000-0005-0000-0000-000055CF0000}"/>
    <cellStyle name="Normal 95 37 7 8" xfId="37292" xr:uid="{00000000-0005-0000-0000-000056CF0000}"/>
    <cellStyle name="Normal 95 37 8" xfId="6534" xr:uid="{00000000-0005-0000-0000-000057CF0000}"/>
    <cellStyle name="Normal 95 37 8 2" xfId="8131" xr:uid="{00000000-0005-0000-0000-000058CF0000}"/>
    <cellStyle name="Normal 95 37 8 2 2" xfId="19555" xr:uid="{00000000-0005-0000-0000-000059CF0000}"/>
    <cellStyle name="Normal 95 37 8 2 2 2" xfId="50058" xr:uid="{00000000-0005-0000-0000-00005ACF0000}"/>
    <cellStyle name="Normal 95 37 8 2 3" xfId="38960" xr:uid="{00000000-0005-0000-0000-00005BCF0000}"/>
    <cellStyle name="Normal 95 37 8 3" xfId="9780" xr:uid="{00000000-0005-0000-0000-00005CCF0000}"/>
    <cellStyle name="Normal 95 37 8 3 2" xfId="21178" xr:uid="{00000000-0005-0000-0000-00005DCF0000}"/>
    <cellStyle name="Normal 95 37 8 3 2 2" xfId="51588" xr:uid="{00000000-0005-0000-0000-00005ECF0000}"/>
    <cellStyle name="Normal 95 37 8 3 3" xfId="40490" xr:uid="{00000000-0005-0000-0000-00005FCF0000}"/>
    <cellStyle name="Normal 95 37 8 4" xfId="13870" xr:uid="{00000000-0005-0000-0000-000060CF0000}"/>
    <cellStyle name="Normal 95 37 8 4 2" xfId="25204" xr:uid="{00000000-0005-0000-0000-000061CF0000}"/>
    <cellStyle name="Normal 95 37 8 4 2 2" xfId="55540" xr:uid="{00000000-0005-0000-0000-000062CF0000}"/>
    <cellStyle name="Normal 95 37 8 4 3" xfId="44442" xr:uid="{00000000-0005-0000-0000-000063CF0000}"/>
    <cellStyle name="Normal 95 37 8 5" xfId="17958" xr:uid="{00000000-0005-0000-0000-000064CF0000}"/>
    <cellStyle name="Normal 95 37 8 5 2" xfId="48461" xr:uid="{00000000-0005-0000-0000-000065CF0000}"/>
    <cellStyle name="Normal 95 37 8 6" xfId="29230" xr:uid="{00000000-0005-0000-0000-000066CF0000}"/>
    <cellStyle name="Normal 95 37 8 7" xfId="33259" xr:uid="{00000000-0005-0000-0000-000067CF0000}"/>
    <cellStyle name="Normal 95 37 8 8" xfId="37363" xr:uid="{00000000-0005-0000-0000-000068CF0000}"/>
    <cellStyle name="Normal 95 37 9" xfId="6605" xr:uid="{00000000-0005-0000-0000-000069CF0000}"/>
    <cellStyle name="Normal 95 37 9 2" xfId="8202" xr:uid="{00000000-0005-0000-0000-00006ACF0000}"/>
    <cellStyle name="Normal 95 37 9 2 2" xfId="19626" xr:uid="{00000000-0005-0000-0000-00006BCF0000}"/>
    <cellStyle name="Normal 95 37 9 2 2 2" xfId="50129" xr:uid="{00000000-0005-0000-0000-00006CCF0000}"/>
    <cellStyle name="Normal 95 37 9 2 3" xfId="39031" xr:uid="{00000000-0005-0000-0000-00006DCF0000}"/>
    <cellStyle name="Normal 95 37 9 3" xfId="9853" xr:uid="{00000000-0005-0000-0000-00006ECF0000}"/>
    <cellStyle name="Normal 95 37 9 3 2" xfId="21250" xr:uid="{00000000-0005-0000-0000-00006FCF0000}"/>
    <cellStyle name="Normal 95 37 9 3 2 2" xfId="51660" xr:uid="{00000000-0005-0000-0000-000070CF0000}"/>
    <cellStyle name="Normal 95 37 9 3 3" xfId="40562" xr:uid="{00000000-0005-0000-0000-000071CF0000}"/>
    <cellStyle name="Normal 95 37 9 4" xfId="13942" xr:uid="{00000000-0005-0000-0000-000072CF0000}"/>
    <cellStyle name="Normal 95 37 9 4 2" xfId="25276" xr:uid="{00000000-0005-0000-0000-000073CF0000}"/>
    <cellStyle name="Normal 95 37 9 4 2 2" xfId="55612" xr:uid="{00000000-0005-0000-0000-000074CF0000}"/>
    <cellStyle name="Normal 95 37 9 4 3" xfId="44514" xr:uid="{00000000-0005-0000-0000-000075CF0000}"/>
    <cellStyle name="Normal 95 37 9 5" xfId="18029" xr:uid="{00000000-0005-0000-0000-000076CF0000}"/>
    <cellStyle name="Normal 95 37 9 5 2" xfId="48532" xr:uid="{00000000-0005-0000-0000-000077CF0000}"/>
    <cellStyle name="Normal 95 37 9 6" xfId="29302" xr:uid="{00000000-0005-0000-0000-000078CF0000}"/>
    <cellStyle name="Normal 95 37 9 7" xfId="33331" xr:uid="{00000000-0005-0000-0000-000079CF0000}"/>
    <cellStyle name="Normal 95 37 9 8" xfId="37434" xr:uid="{00000000-0005-0000-0000-00007ACF0000}"/>
    <cellStyle name="Normal 95 38" xfId="5535" xr:uid="{00000000-0005-0000-0000-00007BCF0000}"/>
    <cellStyle name="Normal 95 38 10" xfId="6667" xr:uid="{00000000-0005-0000-0000-00007CCF0000}"/>
    <cellStyle name="Normal 95 38 10 2" xfId="8264" xr:uid="{00000000-0005-0000-0000-00007DCF0000}"/>
    <cellStyle name="Normal 95 38 10 2 2" xfId="19688" xr:uid="{00000000-0005-0000-0000-00007ECF0000}"/>
    <cellStyle name="Normal 95 38 10 2 2 2" xfId="50191" xr:uid="{00000000-0005-0000-0000-00007FCF0000}"/>
    <cellStyle name="Normal 95 38 10 2 3" xfId="39093" xr:uid="{00000000-0005-0000-0000-000080CF0000}"/>
    <cellStyle name="Normal 95 38 10 3" xfId="9927" xr:uid="{00000000-0005-0000-0000-000081CF0000}"/>
    <cellStyle name="Normal 95 38 10 3 2" xfId="21323" xr:uid="{00000000-0005-0000-0000-000082CF0000}"/>
    <cellStyle name="Normal 95 38 10 3 2 2" xfId="51733" xr:uid="{00000000-0005-0000-0000-000083CF0000}"/>
    <cellStyle name="Normal 95 38 10 3 3" xfId="40635" xr:uid="{00000000-0005-0000-0000-000084CF0000}"/>
    <cellStyle name="Normal 95 38 10 4" xfId="14015" xr:uid="{00000000-0005-0000-0000-000085CF0000}"/>
    <cellStyle name="Normal 95 38 10 4 2" xfId="25349" xr:uid="{00000000-0005-0000-0000-000086CF0000}"/>
    <cellStyle name="Normal 95 38 10 4 2 2" xfId="55685" xr:uid="{00000000-0005-0000-0000-000087CF0000}"/>
    <cellStyle name="Normal 95 38 10 4 3" xfId="44587" xr:uid="{00000000-0005-0000-0000-000088CF0000}"/>
    <cellStyle name="Normal 95 38 10 5" xfId="18091" xr:uid="{00000000-0005-0000-0000-000089CF0000}"/>
    <cellStyle name="Normal 95 38 10 5 2" xfId="48594" xr:uid="{00000000-0005-0000-0000-00008ACF0000}"/>
    <cellStyle name="Normal 95 38 10 6" xfId="29375" xr:uid="{00000000-0005-0000-0000-00008BCF0000}"/>
    <cellStyle name="Normal 95 38 10 7" xfId="33404" xr:uid="{00000000-0005-0000-0000-00008CCF0000}"/>
    <cellStyle name="Normal 95 38 10 8" xfId="37496" xr:uid="{00000000-0005-0000-0000-00008DCF0000}"/>
    <cellStyle name="Normal 95 38 11" xfId="6728" xr:uid="{00000000-0005-0000-0000-00008ECF0000}"/>
    <cellStyle name="Normal 95 38 11 2" xfId="8325" xr:uid="{00000000-0005-0000-0000-00008FCF0000}"/>
    <cellStyle name="Normal 95 38 11 2 2" xfId="19749" xr:uid="{00000000-0005-0000-0000-000090CF0000}"/>
    <cellStyle name="Normal 95 38 11 2 2 2" xfId="50252" xr:uid="{00000000-0005-0000-0000-000091CF0000}"/>
    <cellStyle name="Normal 95 38 11 2 3" xfId="39154" xr:uid="{00000000-0005-0000-0000-000092CF0000}"/>
    <cellStyle name="Normal 95 38 11 3" xfId="10000" xr:uid="{00000000-0005-0000-0000-000093CF0000}"/>
    <cellStyle name="Normal 95 38 11 3 2" xfId="21395" xr:uid="{00000000-0005-0000-0000-000094CF0000}"/>
    <cellStyle name="Normal 95 38 11 3 2 2" xfId="51805" xr:uid="{00000000-0005-0000-0000-000095CF0000}"/>
    <cellStyle name="Normal 95 38 11 3 3" xfId="40707" xr:uid="{00000000-0005-0000-0000-000096CF0000}"/>
    <cellStyle name="Normal 95 38 11 4" xfId="14087" xr:uid="{00000000-0005-0000-0000-000097CF0000}"/>
    <cellStyle name="Normal 95 38 11 4 2" xfId="25421" xr:uid="{00000000-0005-0000-0000-000098CF0000}"/>
    <cellStyle name="Normal 95 38 11 4 2 2" xfId="55757" xr:uid="{00000000-0005-0000-0000-000099CF0000}"/>
    <cellStyle name="Normal 95 38 11 4 3" xfId="44659" xr:uid="{00000000-0005-0000-0000-00009ACF0000}"/>
    <cellStyle name="Normal 95 38 11 5" xfId="18152" xr:uid="{00000000-0005-0000-0000-00009BCF0000}"/>
    <cellStyle name="Normal 95 38 11 5 2" xfId="48655" xr:uid="{00000000-0005-0000-0000-00009CCF0000}"/>
    <cellStyle name="Normal 95 38 11 6" xfId="29447" xr:uid="{00000000-0005-0000-0000-00009DCF0000}"/>
    <cellStyle name="Normal 95 38 11 7" xfId="33476" xr:uid="{00000000-0005-0000-0000-00009ECF0000}"/>
    <cellStyle name="Normal 95 38 11 8" xfId="37557" xr:uid="{00000000-0005-0000-0000-00009FCF0000}"/>
    <cellStyle name="Normal 95 38 12" xfId="6779" xr:uid="{00000000-0005-0000-0000-0000A0CF0000}"/>
    <cellStyle name="Normal 95 38 12 2" xfId="8376" xr:uid="{00000000-0005-0000-0000-0000A1CF0000}"/>
    <cellStyle name="Normal 95 38 12 2 2" xfId="19800" xr:uid="{00000000-0005-0000-0000-0000A2CF0000}"/>
    <cellStyle name="Normal 95 38 12 2 2 2" xfId="50303" xr:uid="{00000000-0005-0000-0000-0000A3CF0000}"/>
    <cellStyle name="Normal 95 38 12 2 3" xfId="39205" xr:uid="{00000000-0005-0000-0000-0000A4CF0000}"/>
    <cellStyle name="Normal 95 38 12 3" xfId="10065" xr:uid="{00000000-0005-0000-0000-0000A5CF0000}"/>
    <cellStyle name="Normal 95 38 12 3 2" xfId="21459" xr:uid="{00000000-0005-0000-0000-0000A6CF0000}"/>
    <cellStyle name="Normal 95 38 12 3 2 2" xfId="51869" xr:uid="{00000000-0005-0000-0000-0000A7CF0000}"/>
    <cellStyle name="Normal 95 38 12 3 3" xfId="40771" xr:uid="{00000000-0005-0000-0000-0000A8CF0000}"/>
    <cellStyle name="Normal 95 38 12 4" xfId="14151" xr:uid="{00000000-0005-0000-0000-0000A9CF0000}"/>
    <cellStyle name="Normal 95 38 12 4 2" xfId="25485" xr:uid="{00000000-0005-0000-0000-0000AACF0000}"/>
    <cellStyle name="Normal 95 38 12 4 2 2" xfId="55821" xr:uid="{00000000-0005-0000-0000-0000ABCF0000}"/>
    <cellStyle name="Normal 95 38 12 4 3" xfId="44723" xr:uid="{00000000-0005-0000-0000-0000ACCF0000}"/>
    <cellStyle name="Normal 95 38 12 5" xfId="18203" xr:uid="{00000000-0005-0000-0000-0000ADCF0000}"/>
    <cellStyle name="Normal 95 38 12 5 2" xfId="48706" xr:uid="{00000000-0005-0000-0000-0000AECF0000}"/>
    <cellStyle name="Normal 95 38 12 6" xfId="29511" xr:uid="{00000000-0005-0000-0000-0000AFCF0000}"/>
    <cellStyle name="Normal 95 38 12 7" xfId="33540" xr:uid="{00000000-0005-0000-0000-0000B0CF0000}"/>
    <cellStyle name="Normal 95 38 12 8" xfId="37608" xr:uid="{00000000-0005-0000-0000-0000B1CF0000}"/>
    <cellStyle name="Normal 95 38 13" xfId="6830" xr:uid="{00000000-0005-0000-0000-0000B2CF0000}"/>
    <cellStyle name="Normal 95 38 13 2" xfId="8427" xr:uid="{00000000-0005-0000-0000-0000B3CF0000}"/>
    <cellStyle name="Normal 95 38 13 2 2" xfId="19851" xr:uid="{00000000-0005-0000-0000-0000B4CF0000}"/>
    <cellStyle name="Normal 95 38 13 2 2 2" xfId="50354" xr:uid="{00000000-0005-0000-0000-0000B5CF0000}"/>
    <cellStyle name="Normal 95 38 13 2 3" xfId="39256" xr:uid="{00000000-0005-0000-0000-0000B6CF0000}"/>
    <cellStyle name="Normal 95 38 13 3" xfId="10130" xr:uid="{00000000-0005-0000-0000-0000B7CF0000}"/>
    <cellStyle name="Normal 95 38 13 3 2" xfId="21523" xr:uid="{00000000-0005-0000-0000-0000B8CF0000}"/>
    <cellStyle name="Normal 95 38 13 3 2 2" xfId="51933" xr:uid="{00000000-0005-0000-0000-0000B9CF0000}"/>
    <cellStyle name="Normal 95 38 13 3 3" xfId="40835" xr:uid="{00000000-0005-0000-0000-0000BACF0000}"/>
    <cellStyle name="Normal 95 38 13 4" xfId="14215" xr:uid="{00000000-0005-0000-0000-0000BBCF0000}"/>
    <cellStyle name="Normal 95 38 13 4 2" xfId="25549" xr:uid="{00000000-0005-0000-0000-0000BCCF0000}"/>
    <cellStyle name="Normal 95 38 13 4 2 2" xfId="55885" xr:uid="{00000000-0005-0000-0000-0000BDCF0000}"/>
    <cellStyle name="Normal 95 38 13 4 3" xfId="44787" xr:uid="{00000000-0005-0000-0000-0000BECF0000}"/>
    <cellStyle name="Normal 95 38 13 5" xfId="18254" xr:uid="{00000000-0005-0000-0000-0000BFCF0000}"/>
    <cellStyle name="Normal 95 38 13 5 2" xfId="48757" xr:uid="{00000000-0005-0000-0000-0000C0CF0000}"/>
    <cellStyle name="Normal 95 38 13 6" xfId="29575" xr:uid="{00000000-0005-0000-0000-0000C1CF0000}"/>
    <cellStyle name="Normal 95 38 13 7" xfId="33604" xr:uid="{00000000-0005-0000-0000-0000C2CF0000}"/>
    <cellStyle name="Normal 95 38 13 8" xfId="37659" xr:uid="{00000000-0005-0000-0000-0000C3CF0000}"/>
    <cellStyle name="Normal 95 38 14" xfId="6881" xr:uid="{00000000-0005-0000-0000-0000C4CF0000}"/>
    <cellStyle name="Normal 95 38 14 2" xfId="8478" xr:uid="{00000000-0005-0000-0000-0000C5CF0000}"/>
    <cellStyle name="Normal 95 38 14 2 2" xfId="19902" xr:uid="{00000000-0005-0000-0000-0000C6CF0000}"/>
    <cellStyle name="Normal 95 38 14 2 2 2" xfId="50405" xr:uid="{00000000-0005-0000-0000-0000C7CF0000}"/>
    <cellStyle name="Normal 95 38 14 2 3" xfId="39307" xr:uid="{00000000-0005-0000-0000-0000C8CF0000}"/>
    <cellStyle name="Normal 95 38 14 3" xfId="10192" xr:uid="{00000000-0005-0000-0000-0000C9CF0000}"/>
    <cellStyle name="Normal 95 38 14 3 2" xfId="21584" xr:uid="{00000000-0005-0000-0000-0000CACF0000}"/>
    <cellStyle name="Normal 95 38 14 3 2 2" xfId="51994" xr:uid="{00000000-0005-0000-0000-0000CBCF0000}"/>
    <cellStyle name="Normal 95 38 14 3 3" xfId="40896" xr:uid="{00000000-0005-0000-0000-0000CCCF0000}"/>
    <cellStyle name="Normal 95 38 14 4" xfId="14276" xr:uid="{00000000-0005-0000-0000-0000CDCF0000}"/>
    <cellStyle name="Normal 95 38 14 4 2" xfId="25610" xr:uid="{00000000-0005-0000-0000-0000CECF0000}"/>
    <cellStyle name="Normal 95 38 14 4 2 2" xfId="55946" xr:uid="{00000000-0005-0000-0000-0000CFCF0000}"/>
    <cellStyle name="Normal 95 38 14 4 3" xfId="44848" xr:uid="{00000000-0005-0000-0000-0000D0CF0000}"/>
    <cellStyle name="Normal 95 38 14 5" xfId="18305" xr:uid="{00000000-0005-0000-0000-0000D1CF0000}"/>
    <cellStyle name="Normal 95 38 14 5 2" xfId="48808" xr:uid="{00000000-0005-0000-0000-0000D2CF0000}"/>
    <cellStyle name="Normal 95 38 14 6" xfId="29636" xr:uid="{00000000-0005-0000-0000-0000D3CF0000}"/>
    <cellStyle name="Normal 95 38 14 7" xfId="33665" xr:uid="{00000000-0005-0000-0000-0000D4CF0000}"/>
    <cellStyle name="Normal 95 38 14 8" xfId="37710" xr:uid="{00000000-0005-0000-0000-0000D5CF0000}"/>
    <cellStyle name="Normal 95 38 15" xfId="6932" xr:uid="{00000000-0005-0000-0000-0000D6CF0000}"/>
    <cellStyle name="Normal 95 38 15 2" xfId="8529" xr:uid="{00000000-0005-0000-0000-0000D7CF0000}"/>
    <cellStyle name="Normal 95 38 15 2 2" xfId="19953" xr:uid="{00000000-0005-0000-0000-0000D8CF0000}"/>
    <cellStyle name="Normal 95 38 15 2 2 2" xfId="50456" xr:uid="{00000000-0005-0000-0000-0000D9CF0000}"/>
    <cellStyle name="Normal 95 38 15 2 3" xfId="39358" xr:uid="{00000000-0005-0000-0000-0000DACF0000}"/>
    <cellStyle name="Normal 95 38 15 3" xfId="10254" xr:uid="{00000000-0005-0000-0000-0000DBCF0000}"/>
    <cellStyle name="Normal 95 38 15 3 2" xfId="21645" xr:uid="{00000000-0005-0000-0000-0000DCCF0000}"/>
    <cellStyle name="Normal 95 38 15 3 2 2" xfId="52055" xr:uid="{00000000-0005-0000-0000-0000DDCF0000}"/>
    <cellStyle name="Normal 95 38 15 3 3" xfId="40957" xr:uid="{00000000-0005-0000-0000-0000DECF0000}"/>
    <cellStyle name="Normal 95 38 15 4" xfId="14337" xr:uid="{00000000-0005-0000-0000-0000DFCF0000}"/>
    <cellStyle name="Normal 95 38 15 4 2" xfId="25671" xr:uid="{00000000-0005-0000-0000-0000E0CF0000}"/>
    <cellStyle name="Normal 95 38 15 4 2 2" xfId="56007" xr:uid="{00000000-0005-0000-0000-0000E1CF0000}"/>
    <cellStyle name="Normal 95 38 15 4 3" xfId="44909" xr:uid="{00000000-0005-0000-0000-0000E2CF0000}"/>
    <cellStyle name="Normal 95 38 15 5" xfId="18356" xr:uid="{00000000-0005-0000-0000-0000E3CF0000}"/>
    <cellStyle name="Normal 95 38 15 5 2" xfId="48859" xr:uid="{00000000-0005-0000-0000-0000E4CF0000}"/>
    <cellStyle name="Normal 95 38 15 6" xfId="29697" xr:uid="{00000000-0005-0000-0000-0000E5CF0000}"/>
    <cellStyle name="Normal 95 38 15 7" xfId="33726" xr:uid="{00000000-0005-0000-0000-0000E6CF0000}"/>
    <cellStyle name="Normal 95 38 15 8" xfId="37761" xr:uid="{00000000-0005-0000-0000-0000E7CF0000}"/>
    <cellStyle name="Normal 95 38 16" xfId="6981" xr:uid="{00000000-0005-0000-0000-0000E8CF0000}"/>
    <cellStyle name="Normal 95 38 16 2" xfId="8578" xr:uid="{00000000-0005-0000-0000-0000E9CF0000}"/>
    <cellStyle name="Normal 95 38 16 2 2" xfId="20002" xr:uid="{00000000-0005-0000-0000-0000EACF0000}"/>
    <cellStyle name="Normal 95 38 16 2 2 2" xfId="50505" xr:uid="{00000000-0005-0000-0000-0000EBCF0000}"/>
    <cellStyle name="Normal 95 38 16 2 3" xfId="39407" xr:uid="{00000000-0005-0000-0000-0000ECCF0000}"/>
    <cellStyle name="Normal 95 38 16 3" xfId="10308" xr:uid="{00000000-0005-0000-0000-0000EDCF0000}"/>
    <cellStyle name="Normal 95 38 16 3 2" xfId="21698" xr:uid="{00000000-0005-0000-0000-0000EECF0000}"/>
    <cellStyle name="Normal 95 38 16 3 2 2" xfId="52108" xr:uid="{00000000-0005-0000-0000-0000EFCF0000}"/>
    <cellStyle name="Normal 95 38 16 3 3" xfId="41010" xr:uid="{00000000-0005-0000-0000-0000F0CF0000}"/>
    <cellStyle name="Normal 95 38 16 4" xfId="14390" xr:uid="{00000000-0005-0000-0000-0000F1CF0000}"/>
    <cellStyle name="Normal 95 38 16 4 2" xfId="25724" xr:uid="{00000000-0005-0000-0000-0000F2CF0000}"/>
    <cellStyle name="Normal 95 38 16 4 2 2" xfId="56060" xr:uid="{00000000-0005-0000-0000-0000F3CF0000}"/>
    <cellStyle name="Normal 95 38 16 4 3" xfId="44962" xr:uid="{00000000-0005-0000-0000-0000F4CF0000}"/>
    <cellStyle name="Normal 95 38 16 5" xfId="18405" xr:uid="{00000000-0005-0000-0000-0000F5CF0000}"/>
    <cellStyle name="Normal 95 38 16 5 2" xfId="48908" xr:uid="{00000000-0005-0000-0000-0000F6CF0000}"/>
    <cellStyle name="Normal 95 38 16 6" xfId="29750" xr:uid="{00000000-0005-0000-0000-0000F7CF0000}"/>
    <cellStyle name="Normal 95 38 16 7" xfId="33779" xr:uid="{00000000-0005-0000-0000-0000F8CF0000}"/>
    <cellStyle name="Normal 95 38 16 8" xfId="37810" xr:uid="{00000000-0005-0000-0000-0000F9CF0000}"/>
    <cellStyle name="Normal 95 38 17" xfId="7030" xr:uid="{00000000-0005-0000-0000-0000FACF0000}"/>
    <cellStyle name="Normal 95 38 17 2" xfId="8627" xr:uid="{00000000-0005-0000-0000-0000FBCF0000}"/>
    <cellStyle name="Normal 95 38 17 2 2" xfId="20051" xr:uid="{00000000-0005-0000-0000-0000FCCF0000}"/>
    <cellStyle name="Normal 95 38 17 2 2 2" xfId="50554" xr:uid="{00000000-0005-0000-0000-0000FDCF0000}"/>
    <cellStyle name="Normal 95 38 17 2 3" xfId="39456" xr:uid="{00000000-0005-0000-0000-0000FECF0000}"/>
    <cellStyle name="Normal 95 38 17 3" xfId="10362" xr:uid="{00000000-0005-0000-0000-0000FFCF0000}"/>
    <cellStyle name="Normal 95 38 17 3 2" xfId="21751" xr:uid="{00000000-0005-0000-0000-000000D00000}"/>
    <cellStyle name="Normal 95 38 17 3 2 2" xfId="52161" xr:uid="{00000000-0005-0000-0000-000001D00000}"/>
    <cellStyle name="Normal 95 38 17 3 3" xfId="41063" xr:uid="{00000000-0005-0000-0000-000002D00000}"/>
    <cellStyle name="Normal 95 38 17 4" xfId="14443" xr:uid="{00000000-0005-0000-0000-000003D00000}"/>
    <cellStyle name="Normal 95 38 17 4 2" xfId="25777" xr:uid="{00000000-0005-0000-0000-000004D00000}"/>
    <cellStyle name="Normal 95 38 17 4 2 2" xfId="56113" xr:uid="{00000000-0005-0000-0000-000005D00000}"/>
    <cellStyle name="Normal 95 38 17 4 3" xfId="45015" xr:uid="{00000000-0005-0000-0000-000006D00000}"/>
    <cellStyle name="Normal 95 38 17 5" xfId="18454" xr:uid="{00000000-0005-0000-0000-000007D00000}"/>
    <cellStyle name="Normal 95 38 17 5 2" xfId="48957" xr:uid="{00000000-0005-0000-0000-000008D00000}"/>
    <cellStyle name="Normal 95 38 17 6" xfId="29803" xr:uid="{00000000-0005-0000-0000-000009D00000}"/>
    <cellStyle name="Normal 95 38 17 7" xfId="33832" xr:uid="{00000000-0005-0000-0000-00000AD00000}"/>
    <cellStyle name="Normal 95 38 17 8" xfId="37859" xr:uid="{00000000-0005-0000-0000-00000BD00000}"/>
    <cellStyle name="Normal 95 38 18" xfId="7077" xr:uid="{00000000-0005-0000-0000-00000CD00000}"/>
    <cellStyle name="Normal 95 38 18 2" xfId="8674" xr:uid="{00000000-0005-0000-0000-00000DD00000}"/>
    <cellStyle name="Normal 95 38 18 2 2" xfId="20098" xr:uid="{00000000-0005-0000-0000-00000ED00000}"/>
    <cellStyle name="Normal 95 38 18 2 2 2" xfId="50601" xr:uid="{00000000-0005-0000-0000-00000FD00000}"/>
    <cellStyle name="Normal 95 38 18 2 3" xfId="39503" xr:uid="{00000000-0005-0000-0000-000010D00000}"/>
    <cellStyle name="Normal 95 38 18 3" xfId="10416" xr:uid="{00000000-0005-0000-0000-000011D00000}"/>
    <cellStyle name="Normal 95 38 18 3 2" xfId="21804" xr:uid="{00000000-0005-0000-0000-000012D00000}"/>
    <cellStyle name="Normal 95 38 18 3 2 2" xfId="52214" xr:uid="{00000000-0005-0000-0000-000013D00000}"/>
    <cellStyle name="Normal 95 38 18 3 3" xfId="41116" xr:uid="{00000000-0005-0000-0000-000014D00000}"/>
    <cellStyle name="Normal 95 38 18 4" xfId="14496" xr:uid="{00000000-0005-0000-0000-000015D00000}"/>
    <cellStyle name="Normal 95 38 18 4 2" xfId="25830" xr:uid="{00000000-0005-0000-0000-000016D00000}"/>
    <cellStyle name="Normal 95 38 18 4 2 2" xfId="56166" xr:uid="{00000000-0005-0000-0000-000017D00000}"/>
    <cellStyle name="Normal 95 38 18 4 3" xfId="45068" xr:uid="{00000000-0005-0000-0000-000018D00000}"/>
    <cellStyle name="Normal 95 38 18 5" xfId="18501" xr:uid="{00000000-0005-0000-0000-000019D00000}"/>
    <cellStyle name="Normal 95 38 18 5 2" xfId="49004" xr:uid="{00000000-0005-0000-0000-00001AD00000}"/>
    <cellStyle name="Normal 95 38 18 6" xfId="29856" xr:uid="{00000000-0005-0000-0000-00001BD00000}"/>
    <cellStyle name="Normal 95 38 18 7" xfId="33885" xr:uid="{00000000-0005-0000-0000-00001CD00000}"/>
    <cellStyle name="Normal 95 38 18 8" xfId="37906" xr:uid="{00000000-0005-0000-0000-00001DD00000}"/>
    <cellStyle name="Normal 95 38 19" xfId="7101" xr:uid="{00000000-0005-0000-0000-00001ED00000}"/>
    <cellStyle name="Normal 95 38 19 2" xfId="8698" xr:uid="{00000000-0005-0000-0000-00001FD00000}"/>
    <cellStyle name="Normal 95 38 19 2 2" xfId="20122" xr:uid="{00000000-0005-0000-0000-000020D00000}"/>
    <cellStyle name="Normal 95 38 19 2 2 2" xfId="50625" xr:uid="{00000000-0005-0000-0000-000021D00000}"/>
    <cellStyle name="Normal 95 38 19 2 3" xfId="39527" xr:uid="{00000000-0005-0000-0000-000022D00000}"/>
    <cellStyle name="Normal 95 38 19 3" xfId="10470" xr:uid="{00000000-0005-0000-0000-000023D00000}"/>
    <cellStyle name="Normal 95 38 19 3 2" xfId="21857" xr:uid="{00000000-0005-0000-0000-000024D00000}"/>
    <cellStyle name="Normal 95 38 19 3 2 2" xfId="52267" xr:uid="{00000000-0005-0000-0000-000025D00000}"/>
    <cellStyle name="Normal 95 38 19 3 3" xfId="41169" xr:uid="{00000000-0005-0000-0000-000026D00000}"/>
    <cellStyle name="Normal 95 38 19 4" xfId="14549" xr:uid="{00000000-0005-0000-0000-000027D00000}"/>
    <cellStyle name="Normal 95 38 19 4 2" xfId="25883" xr:uid="{00000000-0005-0000-0000-000028D00000}"/>
    <cellStyle name="Normal 95 38 19 4 2 2" xfId="56219" xr:uid="{00000000-0005-0000-0000-000029D00000}"/>
    <cellStyle name="Normal 95 38 19 4 3" xfId="45121" xr:uid="{00000000-0005-0000-0000-00002AD00000}"/>
    <cellStyle name="Normal 95 38 19 5" xfId="18525" xr:uid="{00000000-0005-0000-0000-00002BD00000}"/>
    <cellStyle name="Normal 95 38 19 5 2" xfId="49028" xr:uid="{00000000-0005-0000-0000-00002CD00000}"/>
    <cellStyle name="Normal 95 38 19 6" xfId="29909" xr:uid="{00000000-0005-0000-0000-00002DD00000}"/>
    <cellStyle name="Normal 95 38 19 7" xfId="33938" xr:uid="{00000000-0005-0000-0000-00002ED00000}"/>
    <cellStyle name="Normal 95 38 19 8" xfId="37930" xr:uid="{00000000-0005-0000-0000-00002FD00000}"/>
    <cellStyle name="Normal 95 38 2" xfId="6095" xr:uid="{00000000-0005-0000-0000-000030D00000}"/>
    <cellStyle name="Normal 95 38 2 2" xfId="7692" xr:uid="{00000000-0005-0000-0000-000031D00000}"/>
    <cellStyle name="Normal 95 38 2 2 2" xfId="19116" xr:uid="{00000000-0005-0000-0000-000032D00000}"/>
    <cellStyle name="Normal 95 38 2 2 2 2" xfId="49619" xr:uid="{00000000-0005-0000-0000-000033D00000}"/>
    <cellStyle name="Normal 95 38 2 2 3" xfId="38521" xr:uid="{00000000-0005-0000-0000-000034D00000}"/>
    <cellStyle name="Normal 95 38 2 3" xfId="9322" xr:uid="{00000000-0005-0000-0000-000035D00000}"/>
    <cellStyle name="Normal 95 38 2 3 2" xfId="20725" xr:uid="{00000000-0005-0000-0000-000036D00000}"/>
    <cellStyle name="Normal 95 38 2 3 2 2" xfId="51135" xr:uid="{00000000-0005-0000-0000-000037D00000}"/>
    <cellStyle name="Normal 95 38 2 3 3" xfId="40037" xr:uid="{00000000-0005-0000-0000-000038D00000}"/>
    <cellStyle name="Normal 95 38 2 4" xfId="13417" xr:uid="{00000000-0005-0000-0000-000039D00000}"/>
    <cellStyle name="Normal 95 38 2 4 2" xfId="24751" xr:uid="{00000000-0005-0000-0000-00003AD00000}"/>
    <cellStyle name="Normal 95 38 2 4 2 2" xfId="55087" xr:uid="{00000000-0005-0000-0000-00003BD00000}"/>
    <cellStyle name="Normal 95 38 2 4 3" xfId="43989" xr:uid="{00000000-0005-0000-0000-00003CD00000}"/>
    <cellStyle name="Normal 95 38 2 5" xfId="17519" xr:uid="{00000000-0005-0000-0000-00003DD00000}"/>
    <cellStyle name="Normal 95 38 2 5 2" xfId="48022" xr:uid="{00000000-0005-0000-0000-00003ED00000}"/>
    <cellStyle name="Normal 95 38 2 6" xfId="28777" xr:uid="{00000000-0005-0000-0000-00003FD00000}"/>
    <cellStyle name="Normal 95 38 2 7" xfId="32806" xr:uid="{00000000-0005-0000-0000-000040D00000}"/>
    <cellStyle name="Normal 95 38 2 8" xfId="36924" xr:uid="{00000000-0005-0000-0000-000041D00000}"/>
    <cellStyle name="Normal 95 38 20" xfId="7186" xr:uid="{00000000-0005-0000-0000-000042D00000}"/>
    <cellStyle name="Normal 95 38 20 2" xfId="10524" xr:uid="{00000000-0005-0000-0000-000043D00000}"/>
    <cellStyle name="Normal 95 38 20 2 2" xfId="21910" xr:uid="{00000000-0005-0000-0000-000044D00000}"/>
    <cellStyle name="Normal 95 38 20 2 2 2" xfId="52320" xr:uid="{00000000-0005-0000-0000-000045D00000}"/>
    <cellStyle name="Normal 95 38 20 2 3" xfId="41222" xr:uid="{00000000-0005-0000-0000-000046D00000}"/>
    <cellStyle name="Normal 95 38 20 3" xfId="14602" xr:uid="{00000000-0005-0000-0000-000047D00000}"/>
    <cellStyle name="Normal 95 38 20 3 2" xfId="25936" xr:uid="{00000000-0005-0000-0000-000048D00000}"/>
    <cellStyle name="Normal 95 38 20 3 2 2" xfId="56272" xr:uid="{00000000-0005-0000-0000-000049D00000}"/>
    <cellStyle name="Normal 95 38 20 3 3" xfId="45174" xr:uid="{00000000-0005-0000-0000-00004AD00000}"/>
    <cellStyle name="Normal 95 38 20 4" xfId="18610" xr:uid="{00000000-0005-0000-0000-00004BD00000}"/>
    <cellStyle name="Normal 95 38 20 4 2" xfId="49113" xr:uid="{00000000-0005-0000-0000-00004CD00000}"/>
    <cellStyle name="Normal 95 38 20 5" xfId="29962" xr:uid="{00000000-0005-0000-0000-00004DD00000}"/>
    <cellStyle name="Normal 95 38 20 6" xfId="33991" xr:uid="{00000000-0005-0000-0000-00004ED00000}"/>
    <cellStyle name="Normal 95 38 20 7" xfId="38015" xr:uid="{00000000-0005-0000-0000-00004FD00000}"/>
    <cellStyle name="Normal 95 38 21" xfId="10578" xr:uid="{00000000-0005-0000-0000-000050D00000}"/>
    <cellStyle name="Normal 95 38 21 2" xfId="14655" xr:uid="{00000000-0005-0000-0000-000051D00000}"/>
    <cellStyle name="Normal 95 38 21 2 2" xfId="25989" xr:uid="{00000000-0005-0000-0000-000052D00000}"/>
    <cellStyle name="Normal 95 38 21 2 2 2" xfId="56325" xr:uid="{00000000-0005-0000-0000-000053D00000}"/>
    <cellStyle name="Normal 95 38 21 2 3" xfId="45227" xr:uid="{00000000-0005-0000-0000-000054D00000}"/>
    <cellStyle name="Normal 95 38 21 3" xfId="21963" xr:uid="{00000000-0005-0000-0000-000055D00000}"/>
    <cellStyle name="Normal 95 38 21 3 2" xfId="52373" xr:uid="{00000000-0005-0000-0000-000056D00000}"/>
    <cellStyle name="Normal 95 38 21 4" xfId="30015" xr:uid="{00000000-0005-0000-0000-000057D00000}"/>
    <cellStyle name="Normal 95 38 21 5" xfId="34044" xr:uid="{00000000-0005-0000-0000-000058D00000}"/>
    <cellStyle name="Normal 95 38 21 6" xfId="41275" xr:uid="{00000000-0005-0000-0000-000059D00000}"/>
    <cellStyle name="Normal 95 38 22" xfId="10628" xr:uid="{00000000-0005-0000-0000-00005AD00000}"/>
    <cellStyle name="Normal 95 38 22 2" xfId="14704" xr:uid="{00000000-0005-0000-0000-00005BD00000}"/>
    <cellStyle name="Normal 95 38 22 2 2" xfId="26038" xr:uid="{00000000-0005-0000-0000-00005CD00000}"/>
    <cellStyle name="Normal 95 38 22 2 2 2" xfId="56374" xr:uid="{00000000-0005-0000-0000-00005DD00000}"/>
    <cellStyle name="Normal 95 38 22 2 3" xfId="45276" xr:uid="{00000000-0005-0000-0000-00005ED00000}"/>
    <cellStyle name="Normal 95 38 22 3" xfId="22012" xr:uid="{00000000-0005-0000-0000-00005FD00000}"/>
    <cellStyle name="Normal 95 38 22 3 2" xfId="52422" xr:uid="{00000000-0005-0000-0000-000060D00000}"/>
    <cellStyle name="Normal 95 38 22 4" xfId="30064" xr:uid="{00000000-0005-0000-0000-000061D00000}"/>
    <cellStyle name="Normal 95 38 22 5" xfId="34093" xr:uid="{00000000-0005-0000-0000-000062D00000}"/>
    <cellStyle name="Normal 95 38 22 6" xfId="41324" xr:uid="{00000000-0005-0000-0000-000063D00000}"/>
    <cellStyle name="Normal 95 38 23" xfId="10678" xr:uid="{00000000-0005-0000-0000-000064D00000}"/>
    <cellStyle name="Normal 95 38 23 2" xfId="14753" xr:uid="{00000000-0005-0000-0000-000065D00000}"/>
    <cellStyle name="Normal 95 38 23 2 2" xfId="26087" xr:uid="{00000000-0005-0000-0000-000066D00000}"/>
    <cellStyle name="Normal 95 38 23 2 2 2" xfId="56423" xr:uid="{00000000-0005-0000-0000-000067D00000}"/>
    <cellStyle name="Normal 95 38 23 2 3" xfId="45325" xr:uid="{00000000-0005-0000-0000-000068D00000}"/>
    <cellStyle name="Normal 95 38 23 3" xfId="22061" xr:uid="{00000000-0005-0000-0000-000069D00000}"/>
    <cellStyle name="Normal 95 38 23 3 2" xfId="52471" xr:uid="{00000000-0005-0000-0000-00006AD00000}"/>
    <cellStyle name="Normal 95 38 23 4" xfId="30113" xr:uid="{00000000-0005-0000-0000-00006BD00000}"/>
    <cellStyle name="Normal 95 38 23 5" xfId="34142" xr:uid="{00000000-0005-0000-0000-00006CD00000}"/>
    <cellStyle name="Normal 95 38 23 6" xfId="41373" xr:uid="{00000000-0005-0000-0000-00006DD00000}"/>
    <cellStyle name="Normal 95 38 24" xfId="10726" xr:uid="{00000000-0005-0000-0000-00006ED00000}"/>
    <cellStyle name="Normal 95 38 24 2" xfId="14801" xr:uid="{00000000-0005-0000-0000-00006FD00000}"/>
    <cellStyle name="Normal 95 38 24 2 2" xfId="26135" xr:uid="{00000000-0005-0000-0000-000070D00000}"/>
    <cellStyle name="Normal 95 38 24 2 2 2" xfId="56471" xr:uid="{00000000-0005-0000-0000-000071D00000}"/>
    <cellStyle name="Normal 95 38 24 2 3" xfId="45373" xr:uid="{00000000-0005-0000-0000-000072D00000}"/>
    <cellStyle name="Normal 95 38 24 3" xfId="22109" xr:uid="{00000000-0005-0000-0000-000073D00000}"/>
    <cellStyle name="Normal 95 38 24 3 2" xfId="52519" xr:uid="{00000000-0005-0000-0000-000074D00000}"/>
    <cellStyle name="Normal 95 38 24 4" xfId="30161" xr:uid="{00000000-0005-0000-0000-000075D00000}"/>
    <cellStyle name="Normal 95 38 24 5" xfId="34190" xr:uid="{00000000-0005-0000-0000-000076D00000}"/>
    <cellStyle name="Normal 95 38 24 6" xfId="41421" xr:uid="{00000000-0005-0000-0000-000077D00000}"/>
    <cellStyle name="Normal 95 38 25" xfId="10743" xr:uid="{00000000-0005-0000-0000-000078D00000}"/>
    <cellStyle name="Normal 95 38 25 2" xfId="14818" xr:uid="{00000000-0005-0000-0000-000079D00000}"/>
    <cellStyle name="Normal 95 38 25 2 2" xfId="26152" xr:uid="{00000000-0005-0000-0000-00007AD00000}"/>
    <cellStyle name="Normal 95 38 25 2 2 2" xfId="56488" xr:uid="{00000000-0005-0000-0000-00007BD00000}"/>
    <cellStyle name="Normal 95 38 25 2 3" xfId="45390" xr:uid="{00000000-0005-0000-0000-00007CD00000}"/>
    <cellStyle name="Normal 95 38 25 3" xfId="22126" xr:uid="{00000000-0005-0000-0000-00007DD00000}"/>
    <cellStyle name="Normal 95 38 25 3 2" xfId="52536" xr:uid="{00000000-0005-0000-0000-00007ED00000}"/>
    <cellStyle name="Normal 95 38 25 4" xfId="30178" xr:uid="{00000000-0005-0000-0000-00007FD00000}"/>
    <cellStyle name="Normal 95 38 25 5" xfId="34207" xr:uid="{00000000-0005-0000-0000-000080D00000}"/>
    <cellStyle name="Normal 95 38 25 6" xfId="41438" xr:uid="{00000000-0005-0000-0000-000081D00000}"/>
    <cellStyle name="Normal 95 38 26" xfId="11309" xr:uid="{00000000-0005-0000-0000-000082D00000}"/>
    <cellStyle name="Normal 95 38 26 2" xfId="15336" xr:uid="{00000000-0005-0000-0000-000083D00000}"/>
    <cellStyle name="Normal 95 38 26 2 2" xfId="26670" xr:uid="{00000000-0005-0000-0000-000084D00000}"/>
    <cellStyle name="Normal 95 38 26 2 2 2" xfId="57006" xr:uid="{00000000-0005-0000-0000-000085D00000}"/>
    <cellStyle name="Normal 95 38 26 2 3" xfId="45908" xr:uid="{00000000-0005-0000-0000-000086D00000}"/>
    <cellStyle name="Normal 95 38 26 3" xfId="22644" xr:uid="{00000000-0005-0000-0000-000087D00000}"/>
    <cellStyle name="Normal 95 38 26 3 2" xfId="53054" xr:uid="{00000000-0005-0000-0000-000088D00000}"/>
    <cellStyle name="Normal 95 38 26 4" xfId="30696" xr:uid="{00000000-0005-0000-0000-000089D00000}"/>
    <cellStyle name="Normal 95 38 26 5" xfId="34725" xr:uid="{00000000-0005-0000-0000-00008AD00000}"/>
    <cellStyle name="Normal 95 38 26 6" xfId="41956" xr:uid="{00000000-0005-0000-0000-00008BD00000}"/>
    <cellStyle name="Normal 95 38 27" xfId="11387" xr:uid="{00000000-0005-0000-0000-00008CD00000}"/>
    <cellStyle name="Normal 95 38 27 2" xfId="15414" xr:uid="{00000000-0005-0000-0000-00008DD00000}"/>
    <cellStyle name="Normal 95 38 27 2 2" xfId="26748" xr:uid="{00000000-0005-0000-0000-00008ED00000}"/>
    <cellStyle name="Normal 95 38 27 2 2 2" xfId="57084" xr:uid="{00000000-0005-0000-0000-00008FD00000}"/>
    <cellStyle name="Normal 95 38 27 2 3" xfId="45986" xr:uid="{00000000-0005-0000-0000-000090D00000}"/>
    <cellStyle name="Normal 95 38 27 3" xfId="22722" xr:uid="{00000000-0005-0000-0000-000091D00000}"/>
    <cellStyle name="Normal 95 38 27 3 2" xfId="53132" xr:uid="{00000000-0005-0000-0000-000092D00000}"/>
    <cellStyle name="Normal 95 38 27 4" xfId="30774" xr:uid="{00000000-0005-0000-0000-000093D00000}"/>
    <cellStyle name="Normal 95 38 27 5" xfId="34803" xr:uid="{00000000-0005-0000-0000-000094D00000}"/>
    <cellStyle name="Normal 95 38 27 6" xfId="42034" xr:uid="{00000000-0005-0000-0000-000095D00000}"/>
    <cellStyle name="Normal 95 38 28" xfId="11462" xr:uid="{00000000-0005-0000-0000-000096D00000}"/>
    <cellStyle name="Normal 95 38 28 2" xfId="15489" xr:uid="{00000000-0005-0000-0000-000097D00000}"/>
    <cellStyle name="Normal 95 38 28 2 2" xfId="26823" xr:uid="{00000000-0005-0000-0000-000098D00000}"/>
    <cellStyle name="Normal 95 38 28 2 2 2" xfId="57159" xr:uid="{00000000-0005-0000-0000-000099D00000}"/>
    <cellStyle name="Normal 95 38 28 2 3" xfId="46061" xr:uid="{00000000-0005-0000-0000-00009AD00000}"/>
    <cellStyle name="Normal 95 38 28 3" xfId="22797" xr:uid="{00000000-0005-0000-0000-00009BD00000}"/>
    <cellStyle name="Normal 95 38 28 3 2" xfId="53207" xr:uid="{00000000-0005-0000-0000-00009CD00000}"/>
    <cellStyle name="Normal 95 38 28 4" xfId="30849" xr:uid="{00000000-0005-0000-0000-00009DD00000}"/>
    <cellStyle name="Normal 95 38 28 5" xfId="34878" xr:uid="{00000000-0005-0000-0000-00009ED00000}"/>
    <cellStyle name="Normal 95 38 28 6" xfId="42109" xr:uid="{00000000-0005-0000-0000-00009FD00000}"/>
    <cellStyle name="Normal 95 38 29" xfId="11540" xr:uid="{00000000-0005-0000-0000-0000A0D00000}"/>
    <cellStyle name="Normal 95 38 29 2" xfId="15567" xr:uid="{00000000-0005-0000-0000-0000A1D00000}"/>
    <cellStyle name="Normal 95 38 29 2 2" xfId="26901" xr:uid="{00000000-0005-0000-0000-0000A2D00000}"/>
    <cellStyle name="Normal 95 38 29 2 2 2" xfId="57237" xr:uid="{00000000-0005-0000-0000-0000A3D00000}"/>
    <cellStyle name="Normal 95 38 29 2 3" xfId="46139" xr:uid="{00000000-0005-0000-0000-0000A4D00000}"/>
    <cellStyle name="Normal 95 38 29 3" xfId="22875" xr:uid="{00000000-0005-0000-0000-0000A5D00000}"/>
    <cellStyle name="Normal 95 38 29 3 2" xfId="53285" xr:uid="{00000000-0005-0000-0000-0000A6D00000}"/>
    <cellStyle name="Normal 95 38 29 4" xfId="30927" xr:uid="{00000000-0005-0000-0000-0000A7D00000}"/>
    <cellStyle name="Normal 95 38 29 5" xfId="34956" xr:uid="{00000000-0005-0000-0000-0000A8D00000}"/>
    <cellStyle name="Normal 95 38 29 6" xfId="42187" xr:uid="{00000000-0005-0000-0000-0000A9D00000}"/>
    <cellStyle name="Normal 95 38 3" xfId="6170" xr:uid="{00000000-0005-0000-0000-0000AAD00000}"/>
    <cellStyle name="Normal 95 38 3 2" xfId="7767" xr:uid="{00000000-0005-0000-0000-0000ABD00000}"/>
    <cellStyle name="Normal 95 38 3 2 2" xfId="19191" xr:uid="{00000000-0005-0000-0000-0000ACD00000}"/>
    <cellStyle name="Normal 95 38 3 2 2 2" xfId="49694" xr:uid="{00000000-0005-0000-0000-0000ADD00000}"/>
    <cellStyle name="Normal 95 38 3 2 3" xfId="38596" xr:uid="{00000000-0005-0000-0000-0000AED00000}"/>
    <cellStyle name="Normal 95 38 3 3" xfId="9409" xr:uid="{00000000-0005-0000-0000-0000AFD00000}"/>
    <cellStyle name="Normal 95 38 3 3 2" xfId="20812" xr:uid="{00000000-0005-0000-0000-0000B0D00000}"/>
    <cellStyle name="Normal 95 38 3 3 2 2" xfId="51222" xr:uid="{00000000-0005-0000-0000-0000B1D00000}"/>
    <cellStyle name="Normal 95 38 3 3 3" xfId="40124" xr:uid="{00000000-0005-0000-0000-0000B2D00000}"/>
    <cellStyle name="Normal 95 38 3 4" xfId="13504" xr:uid="{00000000-0005-0000-0000-0000B3D00000}"/>
    <cellStyle name="Normal 95 38 3 4 2" xfId="24838" xr:uid="{00000000-0005-0000-0000-0000B4D00000}"/>
    <cellStyle name="Normal 95 38 3 4 2 2" xfId="55174" xr:uid="{00000000-0005-0000-0000-0000B5D00000}"/>
    <cellStyle name="Normal 95 38 3 4 3" xfId="44076" xr:uid="{00000000-0005-0000-0000-0000B6D00000}"/>
    <cellStyle name="Normal 95 38 3 5" xfId="17594" xr:uid="{00000000-0005-0000-0000-0000B7D00000}"/>
    <cellStyle name="Normal 95 38 3 5 2" xfId="48097" xr:uid="{00000000-0005-0000-0000-0000B8D00000}"/>
    <cellStyle name="Normal 95 38 3 6" xfId="28864" xr:uid="{00000000-0005-0000-0000-0000B9D00000}"/>
    <cellStyle name="Normal 95 38 3 7" xfId="32893" xr:uid="{00000000-0005-0000-0000-0000BAD00000}"/>
    <cellStyle name="Normal 95 38 3 8" xfId="36999" xr:uid="{00000000-0005-0000-0000-0000BBD00000}"/>
    <cellStyle name="Normal 95 38 30" xfId="11618" xr:uid="{00000000-0005-0000-0000-0000BCD00000}"/>
    <cellStyle name="Normal 95 38 30 2" xfId="15645" xr:uid="{00000000-0005-0000-0000-0000BDD00000}"/>
    <cellStyle name="Normal 95 38 30 2 2" xfId="26979" xr:uid="{00000000-0005-0000-0000-0000BED00000}"/>
    <cellStyle name="Normal 95 38 30 2 2 2" xfId="57315" xr:uid="{00000000-0005-0000-0000-0000BFD00000}"/>
    <cellStyle name="Normal 95 38 30 2 3" xfId="46217" xr:uid="{00000000-0005-0000-0000-0000C0D00000}"/>
    <cellStyle name="Normal 95 38 30 3" xfId="22953" xr:uid="{00000000-0005-0000-0000-0000C1D00000}"/>
    <cellStyle name="Normal 95 38 30 3 2" xfId="53363" xr:uid="{00000000-0005-0000-0000-0000C2D00000}"/>
    <cellStyle name="Normal 95 38 30 4" xfId="31005" xr:uid="{00000000-0005-0000-0000-0000C3D00000}"/>
    <cellStyle name="Normal 95 38 30 5" xfId="35034" xr:uid="{00000000-0005-0000-0000-0000C4D00000}"/>
    <cellStyle name="Normal 95 38 30 6" xfId="42265" xr:uid="{00000000-0005-0000-0000-0000C5D00000}"/>
    <cellStyle name="Normal 95 38 31" xfId="11696" xr:uid="{00000000-0005-0000-0000-0000C6D00000}"/>
    <cellStyle name="Normal 95 38 31 2" xfId="15723" xr:uid="{00000000-0005-0000-0000-0000C7D00000}"/>
    <cellStyle name="Normal 95 38 31 2 2" xfId="27057" xr:uid="{00000000-0005-0000-0000-0000C8D00000}"/>
    <cellStyle name="Normal 95 38 31 2 2 2" xfId="57393" xr:uid="{00000000-0005-0000-0000-0000C9D00000}"/>
    <cellStyle name="Normal 95 38 31 2 3" xfId="46295" xr:uid="{00000000-0005-0000-0000-0000CAD00000}"/>
    <cellStyle name="Normal 95 38 31 3" xfId="23031" xr:uid="{00000000-0005-0000-0000-0000CBD00000}"/>
    <cellStyle name="Normal 95 38 31 3 2" xfId="53441" xr:uid="{00000000-0005-0000-0000-0000CCD00000}"/>
    <cellStyle name="Normal 95 38 31 4" xfId="31083" xr:uid="{00000000-0005-0000-0000-0000CDD00000}"/>
    <cellStyle name="Normal 95 38 31 5" xfId="35112" xr:uid="{00000000-0005-0000-0000-0000CED00000}"/>
    <cellStyle name="Normal 95 38 31 6" xfId="42343" xr:uid="{00000000-0005-0000-0000-0000CFD00000}"/>
    <cellStyle name="Normal 95 38 32" xfId="11774" xr:uid="{00000000-0005-0000-0000-0000D0D00000}"/>
    <cellStyle name="Normal 95 38 32 2" xfId="15801" xr:uid="{00000000-0005-0000-0000-0000D1D00000}"/>
    <cellStyle name="Normal 95 38 32 2 2" xfId="27135" xr:uid="{00000000-0005-0000-0000-0000D2D00000}"/>
    <cellStyle name="Normal 95 38 32 2 2 2" xfId="57471" xr:uid="{00000000-0005-0000-0000-0000D3D00000}"/>
    <cellStyle name="Normal 95 38 32 2 3" xfId="46373" xr:uid="{00000000-0005-0000-0000-0000D4D00000}"/>
    <cellStyle name="Normal 95 38 32 3" xfId="23109" xr:uid="{00000000-0005-0000-0000-0000D5D00000}"/>
    <cellStyle name="Normal 95 38 32 3 2" xfId="53519" xr:uid="{00000000-0005-0000-0000-0000D6D00000}"/>
    <cellStyle name="Normal 95 38 32 4" xfId="31161" xr:uid="{00000000-0005-0000-0000-0000D7D00000}"/>
    <cellStyle name="Normal 95 38 32 5" xfId="35190" xr:uid="{00000000-0005-0000-0000-0000D8D00000}"/>
    <cellStyle name="Normal 95 38 32 6" xfId="42421" xr:uid="{00000000-0005-0000-0000-0000D9D00000}"/>
    <cellStyle name="Normal 95 38 33" xfId="11852" xr:uid="{00000000-0005-0000-0000-0000DAD00000}"/>
    <cellStyle name="Normal 95 38 33 2" xfId="15879" xr:uid="{00000000-0005-0000-0000-0000DBD00000}"/>
    <cellStyle name="Normal 95 38 33 2 2" xfId="27213" xr:uid="{00000000-0005-0000-0000-0000DCD00000}"/>
    <cellStyle name="Normal 95 38 33 2 2 2" xfId="57549" xr:uid="{00000000-0005-0000-0000-0000DDD00000}"/>
    <cellStyle name="Normal 95 38 33 2 3" xfId="46451" xr:uid="{00000000-0005-0000-0000-0000DED00000}"/>
    <cellStyle name="Normal 95 38 33 3" xfId="23187" xr:uid="{00000000-0005-0000-0000-0000DFD00000}"/>
    <cellStyle name="Normal 95 38 33 3 2" xfId="53597" xr:uid="{00000000-0005-0000-0000-0000E0D00000}"/>
    <cellStyle name="Normal 95 38 33 4" xfId="31239" xr:uid="{00000000-0005-0000-0000-0000E1D00000}"/>
    <cellStyle name="Normal 95 38 33 5" xfId="35268" xr:uid="{00000000-0005-0000-0000-0000E2D00000}"/>
    <cellStyle name="Normal 95 38 33 6" xfId="42499" xr:uid="{00000000-0005-0000-0000-0000E3D00000}"/>
    <cellStyle name="Normal 95 38 34" xfId="11930" xr:uid="{00000000-0005-0000-0000-0000E4D00000}"/>
    <cellStyle name="Normal 95 38 34 2" xfId="15957" xr:uid="{00000000-0005-0000-0000-0000E5D00000}"/>
    <cellStyle name="Normal 95 38 34 2 2" xfId="27291" xr:uid="{00000000-0005-0000-0000-0000E6D00000}"/>
    <cellStyle name="Normal 95 38 34 2 2 2" xfId="57627" xr:uid="{00000000-0005-0000-0000-0000E7D00000}"/>
    <cellStyle name="Normal 95 38 34 2 3" xfId="46529" xr:uid="{00000000-0005-0000-0000-0000E8D00000}"/>
    <cellStyle name="Normal 95 38 34 3" xfId="23265" xr:uid="{00000000-0005-0000-0000-0000E9D00000}"/>
    <cellStyle name="Normal 95 38 34 3 2" xfId="53675" xr:uid="{00000000-0005-0000-0000-0000EAD00000}"/>
    <cellStyle name="Normal 95 38 34 4" xfId="31317" xr:uid="{00000000-0005-0000-0000-0000EBD00000}"/>
    <cellStyle name="Normal 95 38 34 5" xfId="35346" xr:uid="{00000000-0005-0000-0000-0000ECD00000}"/>
    <cellStyle name="Normal 95 38 34 6" xfId="42577" xr:uid="{00000000-0005-0000-0000-0000EDD00000}"/>
    <cellStyle name="Normal 95 38 35" xfId="12008" xr:uid="{00000000-0005-0000-0000-0000EED00000}"/>
    <cellStyle name="Normal 95 38 35 2" xfId="16035" xr:uid="{00000000-0005-0000-0000-0000EFD00000}"/>
    <cellStyle name="Normal 95 38 35 2 2" xfId="27369" xr:uid="{00000000-0005-0000-0000-0000F0D00000}"/>
    <cellStyle name="Normal 95 38 35 2 2 2" xfId="57705" xr:uid="{00000000-0005-0000-0000-0000F1D00000}"/>
    <cellStyle name="Normal 95 38 35 2 3" xfId="46607" xr:uid="{00000000-0005-0000-0000-0000F2D00000}"/>
    <cellStyle name="Normal 95 38 35 3" xfId="23343" xr:uid="{00000000-0005-0000-0000-0000F3D00000}"/>
    <cellStyle name="Normal 95 38 35 3 2" xfId="53753" xr:uid="{00000000-0005-0000-0000-0000F4D00000}"/>
    <cellStyle name="Normal 95 38 35 4" xfId="31395" xr:uid="{00000000-0005-0000-0000-0000F5D00000}"/>
    <cellStyle name="Normal 95 38 35 5" xfId="35424" xr:uid="{00000000-0005-0000-0000-0000F6D00000}"/>
    <cellStyle name="Normal 95 38 35 6" xfId="42655" xr:uid="{00000000-0005-0000-0000-0000F7D00000}"/>
    <cellStyle name="Normal 95 38 36" xfId="12085" xr:uid="{00000000-0005-0000-0000-0000F8D00000}"/>
    <cellStyle name="Normal 95 38 36 2" xfId="16112" xr:uid="{00000000-0005-0000-0000-0000F9D00000}"/>
    <cellStyle name="Normal 95 38 36 2 2" xfId="27446" xr:uid="{00000000-0005-0000-0000-0000FAD00000}"/>
    <cellStyle name="Normal 95 38 36 2 2 2" xfId="57782" xr:uid="{00000000-0005-0000-0000-0000FBD00000}"/>
    <cellStyle name="Normal 95 38 36 2 3" xfId="46684" xr:uid="{00000000-0005-0000-0000-0000FCD00000}"/>
    <cellStyle name="Normal 95 38 36 3" xfId="23420" xr:uid="{00000000-0005-0000-0000-0000FDD00000}"/>
    <cellStyle name="Normal 95 38 36 3 2" xfId="53830" xr:uid="{00000000-0005-0000-0000-0000FED00000}"/>
    <cellStyle name="Normal 95 38 36 4" xfId="31472" xr:uid="{00000000-0005-0000-0000-0000FFD00000}"/>
    <cellStyle name="Normal 95 38 36 5" xfId="35501" xr:uid="{00000000-0005-0000-0000-000000D10000}"/>
    <cellStyle name="Normal 95 38 36 6" xfId="42732" xr:uid="{00000000-0005-0000-0000-000001D10000}"/>
    <cellStyle name="Normal 95 38 37" xfId="12162" xr:uid="{00000000-0005-0000-0000-000002D10000}"/>
    <cellStyle name="Normal 95 38 37 2" xfId="16189" xr:uid="{00000000-0005-0000-0000-000003D10000}"/>
    <cellStyle name="Normal 95 38 37 2 2" xfId="27523" xr:uid="{00000000-0005-0000-0000-000004D10000}"/>
    <cellStyle name="Normal 95 38 37 2 2 2" xfId="57859" xr:uid="{00000000-0005-0000-0000-000005D10000}"/>
    <cellStyle name="Normal 95 38 37 2 3" xfId="46761" xr:uid="{00000000-0005-0000-0000-000006D10000}"/>
    <cellStyle name="Normal 95 38 37 3" xfId="23497" xr:uid="{00000000-0005-0000-0000-000007D10000}"/>
    <cellStyle name="Normal 95 38 37 3 2" xfId="53907" xr:uid="{00000000-0005-0000-0000-000008D10000}"/>
    <cellStyle name="Normal 95 38 37 4" xfId="31549" xr:uid="{00000000-0005-0000-0000-000009D10000}"/>
    <cellStyle name="Normal 95 38 37 5" xfId="35578" xr:uid="{00000000-0005-0000-0000-00000AD10000}"/>
    <cellStyle name="Normal 95 38 37 6" xfId="42809" xr:uid="{00000000-0005-0000-0000-00000BD10000}"/>
    <cellStyle name="Normal 95 38 38" xfId="12235" xr:uid="{00000000-0005-0000-0000-00000CD10000}"/>
    <cellStyle name="Normal 95 38 38 2" xfId="16262" xr:uid="{00000000-0005-0000-0000-00000DD10000}"/>
    <cellStyle name="Normal 95 38 38 2 2" xfId="27596" xr:uid="{00000000-0005-0000-0000-00000ED10000}"/>
    <cellStyle name="Normal 95 38 38 2 2 2" xfId="57932" xr:uid="{00000000-0005-0000-0000-00000FD10000}"/>
    <cellStyle name="Normal 95 38 38 2 3" xfId="46834" xr:uid="{00000000-0005-0000-0000-000010D10000}"/>
    <cellStyle name="Normal 95 38 38 3" xfId="23570" xr:uid="{00000000-0005-0000-0000-000011D10000}"/>
    <cellStyle name="Normal 95 38 38 3 2" xfId="53980" xr:uid="{00000000-0005-0000-0000-000012D10000}"/>
    <cellStyle name="Normal 95 38 38 4" xfId="31622" xr:uid="{00000000-0005-0000-0000-000013D10000}"/>
    <cellStyle name="Normal 95 38 38 5" xfId="35651" xr:uid="{00000000-0005-0000-0000-000014D10000}"/>
    <cellStyle name="Normal 95 38 38 6" xfId="42882" xr:uid="{00000000-0005-0000-0000-000015D10000}"/>
    <cellStyle name="Normal 95 38 39" xfId="12308" xr:uid="{00000000-0005-0000-0000-000016D10000}"/>
    <cellStyle name="Normal 95 38 39 2" xfId="16335" xr:uid="{00000000-0005-0000-0000-000017D10000}"/>
    <cellStyle name="Normal 95 38 39 2 2" xfId="27669" xr:uid="{00000000-0005-0000-0000-000018D10000}"/>
    <cellStyle name="Normal 95 38 39 2 2 2" xfId="58005" xr:uid="{00000000-0005-0000-0000-000019D10000}"/>
    <cellStyle name="Normal 95 38 39 2 3" xfId="46907" xr:uid="{00000000-0005-0000-0000-00001AD10000}"/>
    <cellStyle name="Normal 95 38 39 3" xfId="23643" xr:uid="{00000000-0005-0000-0000-00001BD10000}"/>
    <cellStyle name="Normal 95 38 39 3 2" xfId="54053" xr:uid="{00000000-0005-0000-0000-00001CD10000}"/>
    <cellStyle name="Normal 95 38 39 4" xfId="31695" xr:uid="{00000000-0005-0000-0000-00001DD10000}"/>
    <cellStyle name="Normal 95 38 39 5" xfId="35724" xr:uid="{00000000-0005-0000-0000-00001ED10000}"/>
    <cellStyle name="Normal 95 38 39 6" xfId="42955" xr:uid="{00000000-0005-0000-0000-00001FD10000}"/>
    <cellStyle name="Normal 95 38 4" xfId="6245" xr:uid="{00000000-0005-0000-0000-000020D10000}"/>
    <cellStyle name="Normal 95 38 4 2" xfId="7842" xr:uid="{00000000-0005-0000-0000-000021D10000}"/>
    <cellStyle name="Normal 95 38 4 2 2" xfId="19266" xr:uid="{00000000-0005-0000-0000-000022D10000}"/>
    <cellStyle name="Normal 95 38 4 2 2 2" xfId="49769" xr:uid="{00000000-0005-0000-0000-000023D10000}"/>
    <cellStyle name="Normal 95 38 4 2 3" xfId="38671" xr:uid="{00000000-0005-0000-0000-000024D10000}"/>
    <cellStyle name="Normal 95 38 4 3" xfId="9485" xr:uid="{00000000-0005-0000-0000-000025D10000}"/>
    <cellStyle name="Normal 95 38 4 3 2" xfId="20887" xr:uid="{00000000-0005-0000-0000-000026D10000}"/>
    <cellStyle name="Normal 95 38 4 3 2 2" xfId="51297" xr:uid="{00000000-0005-0000-0000-000027D10000}"/>
    <cellStyle name="Normal 95 38 4 3 3" xfId="40199" xr:uid="{00000000-0005-0000-0000-000028D10000}"/>
    <cellStyle name="Normal 95 38 4 4" xfId="13579" xr:uid="{00000000-0005-0000-0000-000029D10000}"/>
    <cellStyle name="Normal 95 38 4 4 2" xfId="24913" xr:uid="{00000000-0005-0000-0000-00002AD10000}"/>
    <cellStyle name="Normal 95 38 4 4 2 2" xfId="55249" xr:uid="{00000000-0005-0000-0000-00002BD10000}"/>
    <cellStyle name="Normal 95 38 4 4 3" xfId="44151" xr:uid="{00000000-0005-0000-0000-00002CD10000}"/>
    <cellStyle name="Normal 95 38 4 5" xfId="17669" xr:uid="{00000000-0005-0000-0000-00002DD10000}"/>
    <cellStyle name="Normal 95 38 4 5 2" xfId="48172" xr:uid="{00000000-0005-0000-0000-00002ED10000}"/>
    <cellStyle name="Normal 95 38 4 6" xfId="28939" xr:uid="{00000000-0005-0000-0000-00002FD10000}"/>
    <cellStyle name="Normal 95 38 4 7" xfId="32968" xr:uid="{00000000-0005-0000-0000-000030D10000}"/>
    <cellStyle name="Normal 95 38 4 8" xfId="37074" xr:uid="{00000000-0005-0000-0000-000031D10000}"/>
    <cellStyle name="Normal 95 38 40" xfId="12373" xr:uid="{00000000-0005-0000-0000-000032D10000}"/>
    <cellStyle name="Normal 95 38 40 2" xfId="16400" xr:uid="{00000000-0005-0000-0000-000033D10000}"/>
    <cellStyle name="Normal 95 38 40 2 2" xfId="27734" xr:uid="{00000000-0005-0000-0000-000034D10000}"/>
    <cellStyle name="Normal 95 38 40 2 2 2" xfId="58070" xr:uid="{00000000-0005-0000-0000-000035D10000}"/>
    <cellStyle name="Normal 95 38 40 2 3" xfId="46972" xr:uid="{00000000-0005-0000-0000-000036D10000}"/>
    <cellStyle name="Normal 95 38 40 3" xfId="23708" xr:uid="{00000000-0005-0000-0000-000037D10000}"/>
    <cellStyle name="Normal 95 38 40 3 2" xfId="54118" xr:uid="{00000000-0005-0000-0000-000038D10000}"/>
    <cellStyle name="Normal 95 38 40 4" xfId="31760" xr:uid="{00000000-0005-0000-0000-000039D10000}"/>
    <cellStyle name="Normal 95 38 40 5" xfId="35789" xr:uid="{00000000-0005-0000-0000-00003AD10000}"/>
    <cellStyle name="Normal 95 38 40 6" xfId="43020" xr:uid="{00000000-0005-0000-0000-00003BD10000}"/>
    <cellStyle name="Normal 95 38 41" xfId="12438" xr:uid="{00000000-0005-0000-0000-00003CD10000}"/>
    <cellStyle name="Normal 95 38 41 2" xfId="16465" xr:uid="{00000000-0005-0000-0000-00003DD10000}"/>
    <cellStyle name="Normal 95 38 41 2 2" xfId="27799" xr:uid="{00000000-0005-0000-0000-00003ED10000}"/>
    <cellStyle name="Normal 95 38 41 2 2 2" xfId="58135" xr:uid="{00000000-0005-0000-0000-00003FD10000}"/>
    <cellStyle name="Normal 95 38 41 2 3" xfId="47037" xr:uid="{00000000-0005-0000-0000-000040D10000}"/>
    <cellStyle name="Normal 95 38 41 3" xfId="23773" xr:uid="{00000000-0005-0000-0000-000041D10000}"/>
    <cellStyle name="Normal 95 38 41 3 2" xfId="54183" xr:uid="{00000000-0005-0000-0000-000042D10000}"/>
    <cellStyle name="Normal 95 38 41 4" xfId="31825" xr:uid="{00000000-0005-0000-0000-000043D10000}"/>
    <cellStyle name="Normal 95 38 41 5" xfId="35854" xr:uid="{00000000-0005-0000-0000-000044D10000}"/>
    <cellStyle name="Normal 95 38 41 6" xfId="43085" xr:uid="{00000000-0005-0000-0000-000045D10000}"/>
    <cellStyle name="Normal 95 38 42" xfId="12491" xr:uid="{00000000-0005-0000-0000-000046D10000}"/>
    <cellStyle name="Normal 95 38 42 2" xfId="16518" xr:uid="{00000000-0005-0000-0000-000047D10000}"/>
    <cellStyle name="Normal 95 38 42 2 2" xfId="27852" xr:uid="{00000000-0005-0000-0000-000048D10000}"/>
    <cellStyle name="Normal 95 38 42 2 2 2" xfId="58188" xr:uid="{00000000-0005-0000-0000-000049D10000}"/>
    <cellStyle name="Normal 95 38 42 2 3" xfId="47090" xr:uid="{00000000-0005-0000-0000-00004AD10000}"/>
    <cellStyle name="Normal 95 38 42 3" xfId="23826" xr:uid="{00000000-0005-0000-0000-00004BD10000}"/>
    <cellStyle name="Normal 95 38 42 3 2" xfId="54236" xr:uid="{00000000-0005-0000-0000-00004CD10000}"/>
    <cellStyle name="Normal 95 38 42 4" xfId="31878" xr:uid="{00000000-0005-0000-0000-00004DD10000}"/>
    <cellStyle name="Normal 95 38 42 5" xfId="35907" xr:uid="{00000000-0005-0000-0000-00004ED10000}"/>
    <cellStyle name="Normal 95 38 42 6" xfId="43138" xr:uid="{00000000-0005-0000-0000-00004FD10000}"/>
    <cellStyle name="Normal 95 38 43" xfId="12544" xr:uid="{00000000-0005-0000-0000-000050D10000}"/>
    <cellStyle name="Normal 95 38 43 2" xfId="16571" xr:uid="{00000000-0005-0000-0000-000051D10000}"/>
    <cellStyle name="Normal 95 38 43 2 2" xfId="27905" xr:uid="{00000000-0005-0000-0000-000052D10000}"/>
    <cellStyle name="Normal 95 38 43 2 2 2" xfId="58241" xr:uid="{00000000-0005-0000-0000-000053D10000}"/>
    <cellStyle name="Normal 95 38 43 2 3" xfId="47143" xr:uid="{00000000-0005-0000-0000-000054D10000}"/>
    <cellStyle name="Normal 95 38 43 3" xfId="23879" xr:uid="{00000000-0005-0000-0000-000055D10000}"/>
    <cellStyle name="Normal 95 38 43 3 2" xfId="54289" xr:uid="{00000000-0005-0000-0000-000056D10000}"/>
    <cellStyle name="Normal 95 38 43 4" xfId="31931" xr:uid="{00000000-0005-0000-0000-000057D10000}"/>
    <cellStyle name="Normal 95 38 43 5" xfId="35960" xr:uid="{00000000-0005-0000-0000-000058D10000}"/>
    <cellStyle name="Normal 95 38 43 6" xfId="43191" xr:uid="{00000000-0005-0000-0000-000059D10000}"/>
    <cellStyle name="Normal 95 38 44" xfId="12597" xr:uid="{00000000-0005-0000-0000-00005AD10000}"/>
    <cellStyle name="Normal 95 38 44 2" xfId="16624" xr:uid="{00000000-0005-0000-0000-00005BD10000}"/>
    <cellStyle name="Normal 95 38 44 2 2" xfId="27958" xr:uid="{00000000-0005-0000-0000-00005CD10000}"/>
    <cellStyle name="Normal 95 38 44 2 2 2" xfId="58294" xr:uid="{00000000-0005-0000-0000-00005DD10000}"/>
    <cellStyle name="Normal 95 38 44 2 3" xfId="47196" xr:uid="{00000000-0005-0000-0000-00005ED10000}"/>
    <cellStyle name="Normal 95 38 44 3" xfId="23932" xr:uid="{00000000-0005-0000-0000-00005FD10000}"/>
    <cellStyle name="Normal 95 38 44 3 2" xfId="54342" xr:uid="{00000000-0005-0000-0000-000060D10000}"/>
    <cellStyle name="Normal 95 38 44 4" xfId="31984" xr:uid="{00000000-0005-0000-0000-000061D10000}"/>
    <cellStyle name="Normal 95 38 44 5" xfId="36013" xr:uid="{00000000-0005-0000-0000-000062D10000}"/>
    <cellStyle name="Normal 95 38 44 6" xfId="43244" xr:uid="{00000000-0005-0000-0000-000063D10000}"/>
    <cellStyle name="Normal 95 38 45" xfId="12650" xr:uid="{00000000-0005-0000-0000-000064D10000}"/>
    <cellStyle name="Normal 95 38 45 2" xfId="16677" xr:uid="{00000000-0005-0000-0000-000065D10000}"/>
    <cellStyle name="Normal 95 38 45 2 2" xfId="28011" xr:uid="{00000000-0005-0000-0000-000066D10000}"/>
    <cellStyle name="Normal 95 38 45 2 2 2" xfId="58347" xr:uid="{00000000-0005-0000-0000-000067D10000}"/>
    <cellStyle name="Normal 95 38 45 2 3" xfId="47249" xr:uid="{00000000-0005-0000-0000-000068D10000}"/>
    <cellStyle name="Normal 95 38 45 3" xfId="23985" xr:uid="{00000000-0005-0000-0000-000069D10000}"/>
    <cellStyle name="Normal 95 38 45 3 2" xfId="54395" xr:uid="{00000000-0005-0000-0000-00006AD10000}"/>
    <cellStyle name="Normal 95 38 45 4" xfId="32037" xr:uid="{00000000-0005-0000-0000-00006BD10000}"/>
    <cellStyle name="Normal 95 38 45 5" xfId="36066" xr:uid="{00000000-0005-0000-0000-00006CD10000}"/>
    <cellStyle name="Normal 95 38 45 6" xfId="43297" xr:uid="{00000000-0005-0000-0000-00006DD10000}"/>
    <cellStyle name="Normal 95 38 46" xfId="12702" xr:uid="{00000000-0005-0000-0000-00006ED10000}"/>
    <cellStyle name="Normal 95 38 46 2" xfId="16729" xr:uid="{00000000-0005-0000-0000-00006FD10000}"/>
    <cellStyle name="Normal 95 38 46 2 2" xfId="28063" xr:uid="{00000000-0005-0000-0000-000070D10000}"/>
    <cellStyle name="Normal 95 38 46 2 2 2" xfId="58399" xr:uid="{00000000-0005-0000-0000-000071D10000}"/>
    <cellStyle name="Normal 95 38 46 2 3" xfId="47301" xr:uid="{00000000-0005-0000-0000-000072D10000}"/>
    <cellStyle name="Normal 95 38 46 3" xfId="24037" xr:uid="{00000000-0005-0000-0000-000073D10000}"/>
    <cellStyle name="Normal 95 38 46 3 2" xfId="54447" xr:uid="{00000000-0005-0000-0000-000074D10000}"/>
    <cellStyle name="Normal 95 38 46 4" xfId="32089" xr:uid="{00000000-0005-0000-0000-000075D10000}"/>
    <cellStyle name="Normal 95 38 46 5" xfId="36118" xr:uid="{00000000-0005-0000-0000-000076D10000}"/>
    <cellStyle name="Normal 95 38 46 6" xfId="43349" xr:uid="{00000000-0005-0000-0000-000077D10000}"/>
    <cellStyle name="Normal 95 38 47" xfId="12754" xr:uid="{00000000-0005-0000-0000-000078D10000}"/>
    <cellStyle name="Normal 95 38 47 2" xfId="16781" xr:uid="{00000000-0005-0000-0000-000079D10000}"/>
    <cellStyle name="Normal 95 38 47 2 2" xfId="28115" xr:uid="{00000000-0005-0000-0000-00007AD10000}"/>
    <cellStyle name="Normal 95 38 47 2 2 2" xfId="58451" xr:uid="{00000000-0005-0000-0000-00007BD10000}"/>
    <cellStyle name="Normal 95 38 47 2 3" xfId="47353" xr:uid="{00000000-0005-0000-0000-00007CD10000}"/>
    <cellStyle name="Normal 95 38 47 3" xfId="24089" xr:uid="{00000000-0005-0000-0000-00007DD10000}"/>
    <cellStyle name="Normal 95 38 47 3 2" xfId="54499" xr:uid="{00000000-0005-0000-0000-00007ED10000}"/>
    <cellStyle name="Normal 95 38 47 4" xfId="32141" xr:uid="{00000000-0005-0000-0000-00007FD10000}"/>
    <cellStyle name="Normal 95 38 47 5" xfId="36170" xr:uid="{00000000-0005-0000-0000-000080D10000}"/>
    <cellStyle name="Normal 95 38 47 6" xfId="43401" xr:uid="{00000000-0005-0000-0000-000081D10000}"/>
    <cellStyle name="Normal 95 38 48" xfId="12803" xr:uid="{00000000-0005-0000-0000-000082D10000}"/>
    <cellStyle name="Normal 95 38 48 2" xfId="16830" xr:uid="{00000000-0005-0000-0000-000083D10000}"/>
    <cellStyle name="Normal 95 38 48 2 2" xfId="28164" xr:uid="{00000000-0005-0000-0000-000084D10000}"/>
    <cellStyle name="Normal 95 38 48 2 2 2" xfId="58500" xr:uid="{00000000-0005-0000-0000-000085D10000}"/>
    <cellStyle name="Normal 95 38 48 2 3" xfId="47402" xr:uid="{00000000-0005-0000-0000-000086D10000}"/>
    <cellStyle name="Normal 95 38 48 3" xfId="24138" xr:uid="{00000000-0005-0000-0000-000087D10000}"/>
    <cellStyle name="Normal 95 38 48 3 2" xfId="54548" xr:uid="{00000000-0005-0000-0000-000088D10000}"/>
    <cellStyle name="Normal 95 38 48 4" xfId="32190" xr:uid="{00000000-0005-0000-0000-000089D10000}"/>
    <cellStyle name="Normal 95 38 48 5" xfId="36219" xr:uid="{00000000-0005-0000-0000-00008AD10000}"/>
    <cellStyle name="Normal 95 38 48 6" xfId="43450" xr:uid="{00000000-0005-0000-0000-00008BD10000}"/>
    <cellStyle name="Normal 95 38 49" xfId="12830" xr:uid="{00000000-0005-0000-0000-00008CD10000}"/>
    <cellStyle name="Normal 95 38 49 2" xfId="16857" xr:uid="{00000000-0005-0000-0000-00008DD10000}"/>
    <cellStyle name="Normal 95 38 49 2 2" xfId="28191" xr:uid="{00000000-0005-0000-0000-00008ED10000}"/>
    <cellStyle name="Normal 95 38 49 2 2 2" xfId="58527" xr:uid="{00000000-0005-0000-0000-00008FD10000}"/>
    <cellStyle name="Normal 95 38 49 2 3" xfId="47429" xr:uid="{00000000-0005-0000-0000-000090D10000}"/>
    <cellStyle name="Normal 95 38 49 3" xfId="24165" xr:uid="{00000000-0005-0000-0000-000091D10000}"/>
    <cellStyle name="Normal 95 38 49 3 2" xfId="54575" xr:uid="{00000000-0005-0000-0000-000092D10000}"/>
    <cellStyle name="Normal 95 38 49 4" xfId="32217" xr:uid="{00000000-0005-0000-0000-000093D10000}"/>
    <cellStyle name="Normal 95 38 49 5" xfId="36246" xr:uid="{00000000-0005-0000-0000-000094D10000}"/>
    <cellStyle name="Normal 95 38 49 6" xfId="43477" xr:uid="{00000000-0005-0000-0000-000095D10000}"/>
    <cellStyle name="Normal 95 38 5" xfId="6320" xr:uid="{00000000-0005-0000-0000-000096D10000}"/>
    <cellStyle name="Normal 95 38 5 2" xfId="7917" xr:uid="{00000000-0005-0000-0000-000097D10000}"/>
    <cellStyle name="Normal 95 38 5 2 2" xfId="19341" xr:uid="{00000000-0005-0000-0000-000098D10000}"/>
    <cellStyle name="Normal 95 38 5 2 2 2" xfId="49844" xr:uid="{00000000-0005-0000-0000-000099D10000}"/>
    <cellStyle name="Normal 95 38 5 2 3" xfId="38746" xr:uid="{00000000-0005-0000-0000-00009AD10000}"/>
    <cellStyle name="Normal 95 38 5 3" xfId="9562" xr:uid="{00000000-0005-0000-0000-00009BD10000}"/>
    <cellStyle name="Normal 95 38 5 3 2" xfId="20963" xr:uid="{00000000-0005-0000-0000-00009CD10000}"/>
    <cellStyle name="Normal 95 38 5 3 2 2" xfId="51373" xr:uid="{00000000-0005-0000-0000-00009DD10000}"/>
    <cellStyle name="Normal 95 38 5 3 3" xfId="40275" xr:uid="{00000000-0005-0000-0000-00009ED10000}"/>
    <cellStyle name="Normal 95 38 5 4" xfId="13655" xr:uid="{00000000-0005-0000-0000-00009FD10000}"/>
    <cellStyle name="Normal 95 38 5 4 2" xfId="24989" xr:uid="{00000000-0005-0000-0000-0000A0D10000}"/>
    <cellStyle name="Normal 95 38 5 4 2 2" xfId="55325" xr:uid="{00000000-0005-0000-0000-0000A1D10000}"/>
    <cellStyle name="Normal 95 38 5 4 3" xfId="44227" xr:uid="{00000000-0005-0000-0000-0000A2D10000}"/>
    <cellStyle name="Normal 95 38 5 5" xfId="17744" xr:uid="{00000000-0005-0000-0000-0000A3D10000}"/>
    <cellStyle name="Normal 95 38 5 5 2" xfId="48247" xr:uid="{00000000-0005-0000-0000-0000A4D10000}"/>
    <cellStyle name="Normal 95 38 5 6" xfId="29015" xr:uid="{00000000-0005-0000-0000-0000A5D10000}"/>
    <cellStyle name="Normal 95 38 5 7" xfId="33044" xr:uid="{00000000-0005-0000-0000-0000A6D10000}"/>
    <cellStyle name="Normal 95 38 5 8" xfId="37149" xr:uid="{00000000-0005-0000-0000-0000A7D10000}"/>
    <cellStyle name="Normal 95 38 50" xfId="8863" xr:uid="{00000000-0005-0000-0000-0000A8D10000}"/>
    <cellStyle name="Normal 95 38 50 2" xfId="20294" xr:uid="{00000000-0005-0000-0000-0000A9D10000}"/>
    <cellStyle name="Normal 95 38 50 2 2" xfId="50704" xr:uid="{00000000-0005-0000-0000-0000AAD10000}"/>
    <cellStyle name="Normal 95 38 50 3" xfId="39606" xr:uid="{00000000-0005-0000-0000-0000ABD10000}"/>
    <cellStyle name="Normal 95 38 51" xfId="12986" xr:uid="{00000000-0005-0000-0000-0000ACD10000}"/>
    <cellStyle name="Normal 95 38 51 2" xfId="24320" xr:uid="{00000000-0005-0000-0000-0000ADD10000}"/>
    <cellStyle name="Normal 95 38 51 2 2" xfId="54656" xr:uid="{00000000-0005-0000-0000-0000AED10000}"/>
    <cellStyle name="Normal 95 38 51 3" xfId="43558" xr:uid="{00000000-0005-0000-0000-0000AFD10000}"/>
    <cellStyle name="Normal 95 38 52" xfId="17013" xr:uid="{00000000-0005-0000-0000-0000B0D10000}"/>
    <cellStyle name="Normal 95 38 52 2" xfId="47516" xr:uid="{00000000-0005-0000-0000-0000B1D10000}"/>
    <cellStyle name="Normal 95 38 53" xfId="28346" xr:uid="{00000000-0005-0000-0000-0000B2D10000}"/>
    <cellStyle name="Normal 95 38 54" xfId="32375" xr:uid="{00000000-0005-0000-0000-0000B3D10000}"/>
    <cellStyle name="Normal 95 38 55" xfId="36331" xr:uid="{00000000-0005-0000-0000-0000B4D10000}"/>
    <cellStyle name="Normal 95 38 56" xfId="36418" xr:uid="{00000000-0005-0000-0000-0000B5D10000}"/>
    <cellStyle name="Normal 95 38 57" xfId="58682" xr:uid="{00000000-0005-0000-0000-0000B6D10000}"/>
    <cellStyle name="Normal 95 38 6" xfId="6392" xr:uid="{00000000-0005-0000-0000-0000B7D10000}"/>
    <cellStyle name="Normal 95 38 6 2" xfId="7989" xr:uid="{00000000-0005-0000-0000-0000B8D10000}"/>
    <cellStyle name="Normal 95 38 6 2 2" xfId="19413" xr:uid="{00000000-0005-0000-0000-0000B9D10000}"/>
    <cellStyle name="Normal 95 38 6 2 2 2" xfId="49916" xr:uid="{00000000-0005-0000-0000-0000BAD10000}"/>
    <cellStyle name="Normal 95 38 6 2 3" xfId="38818" xr:uid="{00000000-0005-0000-0000-0000BBD10000}"/>
    <cellStyle name="Normal 95 38 6 3" xfId="9635" xr:uid="{00000000-0005-0000-0000-0000BCD10000}"/>
    <cellStyle name="Normal 95 38 6 3 2" xfId="21035" xr:uid="{00000000-0005-0000-0000-0000BDD10000}"/>
    <cellStyle name="Normal 95 38 6 3 2 2" xfId="51445" xr:uid="{00000000-0005-0000-0000-0000BED10000}"/>
    <cellStyle name="Normal 95 38 6 3 3" xfId="40347" xr:uid="{00000000-0005-0000-0000-0000BFD10000}"/>
    <cellStyle name="Normal 95 38 6 4" xfId="13727" xr:uid="{00000000-0005-0000-0000-0000C0D10000}"/>
    <cellStyle name="Normal 95 38 6 4 2" xfId="25061" xr:uid="{00000000-0005-0000-0000-0000C1D10000}"/>
    <cellStyle name="Normal 95 38 6 4 2 2" xfId="55397" xr:uid="{00000000-0005-0000-0000-0000C2D10000}"/>
    <cellStyle name="Normal 95 38 6 4 3" xfId="44299" xr:uid="{00000000-0005-0000-0000-0000C3D10000}"/>
    <cellStyle name="Normal 95 38 6 5" xfId="17816" xr:uid="{00000000-0005-0000-0000-0000C4D10000}"/>
    <cellStyle name="Normal 95 38 6 5 2" xfId="48319" xr:uid="{00000000-0005-0000-0000-0000C5D10000}"/>
    <cellStyle name="Normal 95 38 6 6" xfId="29087" xr:uid="{00000000-0005-0000-0000-0000C6D10000}"/>
    <cellStyle name="Normal 95 38 6 7" xfId="33116" xr:uid="{00000000-0005-0000-0000-0000C7D10000}"/>
    <cellStyle name="Normal 95 38 6 8" xfId="37221" xr:uid="{00000000-0005-0000-0000-0000C8D10000}"/>
    <cellStyle name="Normal 95 38 7" xfId="6464" xr:uid="{00000000-0005-0000-0000-0000C9D10000}"/>
    <cellStyle name="Normal 95 38 7 2" xfId="8061" xr:uid="{00000000-0005-0000-0000-0000CAD10000}"/>
    <cellStyle name="Normal 95 38 7 2 2" xfId="19485" xr:uid="{00000000-0005-0000-0000-0000CBD10000}"/>
    <cellStyle name="Normal 95 38 7 2 2 2" xfId="49988" xr:uid="{00000000-0005-0000-0000-0000CCD10000}"/>
    <cellStyle name="Normal 95 38 7 2 3" xfId="38890" xr:uid="{00000000-0005-0000-0000-0000CDD10000}"/>
    <cellStyle name="Normal 95 38 7 3" xfId="9708" xr:uid="{00000000-0005-0000-0000-0000CED10000}"/>
    <cellStyle name="Normal 95 38 7 3 2" xfId="21107" xr:uid="{00000000-0005-0000-0000-0000CFD10000}"/>
    <cellStyle name="Normal 95 38 7 3 2 2" xfId="51517" xr:uid="{00000000-0005-0000-0000-0000D0D10000}"/>
    <cellStyle name="Normal 95 38 7 3 3" xfId="40419" xr:uid="{00000000-0005-0000-0000-0000D1D10000}"/>
    <cellStyle name="Normal 95 38 7 4" xfId="13799" xr:uid="{00000000-0005-0000-0000-0000D2D10000}"/>
    <cellStyle name="Normal 95 38 7 4 2" xfId="25133" xr:uid="{00000000-0005-0000-0000-0000D3D10000}"/>
    <cellStyle name="Normal 95 38 7 4 2 2" xfId="55469" xr:uid="{00000000-0005-0000-0000-0000D4D10000}"/>
    <cellStyle name="Normal 95 38 7 4 3" xfId="44371" xr:uid="{00000000-0005-0000-0000-0000D5D10000}"/>
    <cellStyle name="Normal 95 38 7 5" xfId="17888" xr:uid="{00000000-0005-0000-0000-0000D6D10000}"/>
    <cellStyle name="Normal 95 38 7 5 2" xfId="48391" xr:uid="{00000000-0005-0000-0000-0000D7D10000}"/>
    <cellStyle name="Normal 95 38 7 6" xfId="29159" xr:uid="{00000000-0005-0000-0000-0000D8D10000}"/>
    <cellStyle name="Normal 95 38 7 7" xfId="33188" xr:uid="{00000000-0005-0000-0000-0000D9D10000}"/>
    <cellStyle name="Normal 95 38 7 8" xfId="37293" xr:uid="{00000000-0005-0000-0000-0000DAD10000}"/>
    <cellStyle name="Normal 95 38 8" xfId="6535" xr:uid="{00000000-0005-0000-0000-0000DBD10000}"/>
    <cellStyle name="Normal 95 38 8 2" xfId="8132" xr:uid="{00000000-0005-0000-0000-0000DCD10000}"/>
    <cellStyle name="Normal 95 38 8 2 2" xfId="19556" xr:uid="{00000000-0005-0000-0000-0000DDD10000}"/>
    <cellStyle name="Normal 95 38 8 2 2 2" xfId="50059" xr:uid="{00000000-0005-0000-0000-0000DED10000}"/>
    <cellStyle name="Normal 95 38 8 2 3" xfId="38961" xr:uid="{00000000-0005-0000-0000-0000DFD10000}"/>
    <cellStyle name="Normal 95 38 8 3" xfId="9781" xr:uid="{00000000-0005-0000-0000-0000E0D10000}"/>
    <cellStyle name="Normal 95 38 8 3 2" xfId="21179" xr:uid="{00000000-0005-0000-0000-0000E1D10000}"/>
    <cellStyle name="Normal 95 38 8 3 2 2" xfId="51589" xr:uid="{00000000-0005-0000-0000-0000E2D10000}"/>
    <cellStyle name="Normal 95 38 8 3 3" xfId="40491" xr:uid="{00000000-0005-0000-0000-0000E3D10000}"/>
    <cellStyle name="Normal 95 38 8 4" xfId="13871" xr:uid="{00000000-0005-0000-0000-0000E4D10000}"/>
    <cellStyle name="Normal 95 38 8 4 2" xfId="25205" xr:uid="{00000000-0005-0000-0000-0000E5D10000}"/>
    <cellStyle name="Normal 95 38 8 4 2 2" xfId="55541" xr:uid="{00000000-0005-0000-0000-0000E6D10000}"/>
    <cellStyle name="Normal 95 38 8 4 3" xfId="44443" xr:uid="{00000000-0005-0000-0000-0000E7D10000}"/>
    <cellStyle name="Normal 95 38 8 5" xfId="17959" xr:uid="{00000000-0005-0000-0000-0000E8D10000}"/>
    <cellStyle name="Normal 95 38 8 5 2" xfId="48462" xr:uid="{00000000-0005-0000-0000-0000E9D10000}"/>
    <cellStyle name="Normal 95 38 8 6" xfId="29231" xr:uid="{00000000-0005-0000-0000-0000EAD10000}"/>
    <cellStyle name="Normal 95 38 8 7" xfId="33260" xr:uid="{00000000-0005-0000-0000-0000EBD10000}"/>
    <cellStyle name="Normal 95 38 8 8" xfId="37364" xr:uid="{00000000-0005-0000-0000-0000ECD10000}"/>
    <cellStyle name="Normal 95 38 9" xfId="6606" xr:uid="{00000000-0005-0000-0000-0000EDD10000}"/>
    <cellStyle name="Normal 95 38 9 2" xfId="8203" xr:uid="{00000000-0005-0000-0000-0000EED10000}"/>
    <cellStyle name="Normal 95 38 9 2 2" xfId="19627" xr:uid="{00000000-0005-0000-0000-0000EFD10000}"/>
    <cellStyle name="Normal 95 38 9 2 2 2" xfId="50130" xr:uid="{00000000-0005-0000-0000-0000F0D10000}"/>
    <cellStyle name="Normal 95 38 9 2 3" xfId="39032" xr:uid="{00000000-0005-0000-0000-0000F1D10000}"/>
    <cellStyle name="Normal 95 38 9 3" xfId="9854" xr:uid="{00000000-0005-0000-0000-0000F2D10000}"/>
    <cellStyle name="Normal 95 38 9 3 2" xfId="21251" xr:uid="{00000000-0005-0000-0000-0000F3D10000}"/>
    <cellStyle name="Normal 95 38 9 3 2 2" xfId="51661" xr:uid="{00000000-0005-0000-0000-0000F4D10000}"/>
    <cellStyle name="Normal 95 38 9 3 3" xfId="40563" xr:uid="{00000000-0005-0000-0000-0000F5D10000}"/>
    <cellStyle name="Normal 95 38 9 4" xfId="13943" xr:uid="{00000000-0005-0000-0000-0000F6D10000}"/>
    <cellStyle name="Normal 95 38 9 4 2" xfId="25277" xr:uid="{00000000-0005-0000-0000-0000F7D10000}"/>
    <cellStyle name="Normal 95 38 9 4 2 2" xfId="55613" xr:uid="{00000000-0005-0000-0000-0000F8D10000}"/>
    <cellStyle name="Normal 95 38 9 4 3" xfId="44515" xr:uid="{00000000-0005-0000-0000-0000F9D10000}"/>
    <cellStyle name="Normal 95 38 9 5" xfId="18030" xr:uid="{00000000-0005-0000-0000-0000FAD10000}"/>
    <cellStyle name="Normal 95 38 9 5 2" xfId="48533" xr:uid="{00000000-0005-0000-0000-0000FBD10000}"/>
    <cellStyle name="Normal 95 38 9 6" xfId="29303" xr:uid="{00000000-0005-0000-0000-0000FCD10000}"/>
    <cellStyle name="Normal 95 38 9 7" xfId="33332" xr:uid="{00000000-0005-0000-0000-0000FDD10000}"/>
    <cellStyle name="Normal 95 38 9 8" xfId="37435" xr:uid="{00000000-0005-0000-0000-0000FED10000}"/>
    <cellStyle name="Normal 95 39" xfId="5536" xr:uid="{00000000-0005-0000-0000-0000FFD10000}"/>
    <cellStyle name="Normal 95 39 10" xfId="6668" xr:uid="{00000000-0005-0000-0000-000000D20000}"/>
    <cellStyle name="Normal 95 39 10 2" xfId="8265" xr:uid="{00000000-0005-0000-0000-000001D20000}"/>
    <cellStyle name="Normal 95 39 10 2 2" xfId="19689" xr:uid="{00000000-0005-0000-0000-000002D20000}"/>
    <cellStyle name="Normal 95 39 10 2 2 2" xfId="50192" xr:uid="{00000000-0005-0000-0000-000003D20000}"/>
    <cellStyle name="Normal 95 39 10 2 3" xfId="39094" xr:uid="{00000000-0005-0000-0000-000004D20000}"/>
    <cellStyle name="Normal 95 39 10 3" xfId="9928" xr:uid="{00000000-0005-0000-0000-000005D20000}"/>
    <cellStyle name="Normal 95 39 10 3 2" xfId="21324" xr:uid="{00000000-0005-0000-0000-000006D20000}"/>
    <cellStyle name="Normal 95 39 10 3 2 2" xfId="51734" xr:uid="{00000000-0005-0000-0000-000007D20000}"/>
    <cellStyle name="Normal 95 39 10 3 3" xfId="40636" xr:uid="{00000000-0005-0000-0000-000008D20000}"/>
    <cellStyle name="Normal 95 39 10 4" xfId="14016" xr:uid="{00000000-0005-0000-0000-000009D20000}"/>
    <cellStyle name="Normal 95 39 10 4 2" xfId="25350" xr:uid="{00000000-0005-0000-0000-00000AD20000}"/>
    <cellStyle name="Normal 95 39 10 4 2 2" xfId="55686" xr:uid="{00000000-0005-0000-0000-00000BD20000}"/>
    <cellStyle name="Normal 95 39 10 4 3" xfId="44588" xr:uid="{00000000-0005-0000-0000-00000CD20000}"/>
    <cellStyle name="Normal 95 39 10 5" xfId="18092" xr:uid="{00000000-0005-0000-0000-00000DD20000}"/>
    <cellStyle name="Normal 95 39 10 5 2" xfId="48595" xr:uid="{00000000-0005-0000-0000-00000ED20000}"/>
    <cellStyle name="Normal 95 39 10 6" xfId="29376" xr:uid="{00000000-0005-0000-0000-00000FD20000}"/>
    <cellStyle name="Normal 95 39 10 7" xfId="33405" xr:uid="{00000000-0005-0000-0000-000010D20000}"/>
    <cellStyle name="Normal 95 39 10 8" xfId="37497" xr:uid="{00000000-0005-0000-0000-000011D20000}"/>
    <cellStyle name="Normal 95 39 11" xfId="6729" xr:uid="{00000000-0005-0000-0000-000012D20000}"/>
    <cellStyle name="Normal 95 39 11 2" xfId="8326" xr:uid="{00000000-0005-0000-0000-000013D20000}"/>
    <cellStyle name="Normal 95 39 11 2 2" xfId="19750" xr:uid="{00000000-0005-0000-0000-000014D20000}"/>
    <cellStyle name="Normal 95 39 11 2 2 2" xfId="50253" xr:uid="{00000000-0005-0000-0000-000015D20000}"/>
    <cellStyle name="Normal 95 39 11 2 3" xfId="39155" xr:uid="{00000000-0005-0000-0000-000016D20000}"/>
    <cellStyle name="Normal 95 39 11 3" xfId="10001" xr:uid="{00000000-0005-0000-0000-000017D20000}"/>
    <cellStyle name="Normal 95 39 11 3 2" xfId="21396" xr:uid="{00000000-0005-0000-0000-000018D20000}"/>
    <cellStyle name="Normal 95 39 11 3 2 2" xfId="51806" xr:uid="{00000000-0005-0000-0000-000019D20000}"/>
    <cellStyle name="Normal 95 39 11 3 3" xfId="40708" xr:uid="{00000000-0005-0000-0000-00001AD20000}"/>
    <cellStyle name="Normal 95 39 11 4" xfId="14088" xr:uid="{00000000-0005-0000-0000-00001BD20000}"/>
    <cellStyle name="Normal 95 39 11 4 2" xfId="25422" xr:uid="{00000000-0005-0000-0000-00001CD20000}"/>
    <cellStyle name="Normal 95 39 11 4 2 2" xfId="55758" xr:uid="{00000000-0005-0000-0000-00001DD20000}"/>
    <cellStyle name="Normal 95 39 11 4 3" xfId="44660" xr:uid="{00000000-0005-0000-0000-00001ED20000}"/>
    <cellStyle name="Normal 95 39 11 5" xfId="18153" xr:uid="{00000000-0005-0000-0000-00001FD20000}"/>
    <cellStyle name="Normal 95 39 11 5 2" xfId="48656" xr:uid="{00000000-0005-0000-0000-000020D20000}"/>
    <cellStyle name="Normal 95 39 11 6" xfId="29448" xr:uid="{00000000-0005-0000-0000-000021D20000}"/>
    <cellStyle name="Normal 95 39 11 7" xfId="33477" xr:uid="{00000000-0005-0000-0000-000022D20000}"/>
    <cellStyle name="Normal 95 39 11 8" xfId="37558" xr:uid="{00000000-0005-0000-0000-000023D20000}"/>
    <cellStyle name="Normal 95 39 12" xfId="6780" xr:uid="{00000000-0005-0000-0000-000024D20000}"/>
    <cellStyle name="Normal 95 39 12 2" xfId="8377" xr:uid="{00000000-0005-0000-0000-000025D20000}"/>
    <cellStyle name="Normal 95 39 12 2 2" xfId="19801" xr:uid="{00000000-0005-0000-0000-000026D20000}"/>
    <cellStyle name="Normal 95 39 12 2 2 2" xfId="50304" xr:uid="{00000000-0005-0000-0000-000027D20000}"/>
    <cellStyle name="Normal 95 39 12 2 3" xfId="39206" xr:uid="{00000000-0005-0000-0000-000028D20000}"/>
    <cellStyle name="Normal 95 39 12 3" xfId="10066" xr:uid="{00000000-0005-0000-0000-000029D20000}"/>
    <cellStyle name="Normal 95 39 12 3 2" xfId="21460" xr:uid="{00000000-0005-0000-0000-00002AD20000}"/>
    <cellStyle name="Normal 95 39 12 3 2 2" xfId="51870" xr:uid="{00000000-0005-0000-0000-00002BD20000}"/>
    <cellStyle name="Normal 95 39 12 3 3" xfId="40772" xr:uid="{00000000-0005-0000-0000-00002CD20000}"/>
    <cellStyle name="Normal 95 39 12 4" xfId="14152" xr:uid="{00000000-0005-0000-0000-00002DD20000}"/>
    <cellStyle name="Normal 95 39 12 4 2" xfId="25486" xr:uid="{00000000-0005-0000-0000-00002ED20000}"/>
    <cellStyle name="Normal 95 39 12 4 2 2" xfId="55822" xr:uid="{00000000-0005-0000-0000-00002FD20000}"/>
    <cellStyle name="Normal 95 39 12 4 3" xfId="44724" xr:uid="{00000000-0005-0000-0000-000030D20000}"/>
    <cellStyle name="Normal 95 39 12 5" xfId="18204" xr:uid="{00000000-0005-0000-0000-000031D20000}"/>
    <cellStyle name="Normal 95 39 12 5 2" xfId="48707" xr:uid="{00000000-0005-0000-0000-000032D20000}"/>
    <cellStyle name="Normal 95 39 12 6" xfId="29512" xr:uid="{00000000-0005-0000-0000-000033D20000}"/>
    <cellStyle name="Normal 95 39 12 7" xfId="33541" xr:uid="{00000000-0005-0000-0000-000034D20000}"/>
    <cellStyle name="Normal 95 39 12 8" xfId="37609" xr:uid="{00000000-0005-0000-0000-000035D20000}"/>
    <cellStyle name="Normal 95 39 13" xfId="6831" xr:uid="{00000000-0005-0000-0000-000036D20000}"/>
    <cellStyle name="Normal 95 39 13 2" xfId="8428" xr:uid="{00000000-0005-0000-0000-000037D20000}"/>
    <cellStyle name="Normal 95 39 13 2 2" xfId="19852" xr:uid="{00000000-0005-0000-0000-000038D20000}"/>
    <cellStyle name="Normal 95 39 13 2 2 2" xfId="50355" xr:uid="{00000000-0005-0000-0000-000039D20000}"/>
    <cellStyle name="Normal 95 39 13 2 3" xfId="39257" xr:uid="{00000000-0005-0000-0000-00003AD20000}"/>
    <cellStyle name="Normal 95 39 13 3" xfId="10131" xr:uid="{00000000-0005-0000-0000-00003BD20000}"/>
    <cellStyle name="Normal 95 39 13 3 2" xfId="21524" xr:uid="{00000000-0005-0000-0000-00003CD20000}"/>
    <cellStyle name="Normal 95 39 13 3 2 2" xfId="51934" xr:uid="{00000000-0005-0000-0000-00003DD20000}"/>
    <cellStyle name="Normal 95 39 13 3 3" xfId="40836" xr:uid="{00000000-0005-0000-0000-00003ED20000}"/>
    <cellStyle name="Normal 95 39 13 4" xfId="14216" xr:uid="{00000000-0005-0000-0000-00003FD20000}"/>
    <cellStyle name="Normal 95 39 13 4 2" xfId="25550" xr:uid="{00000000-0005-0000-0000-000040D20000}"/>
    <cellStyle name="Normal 95 39 13 4 2 2" xfId="55886" xr:uid="{00000000-0005-0000-0000-000041D20000}"/>
    <cellStyle name="Normal 95 39 13 4 3" xfId="44788" xr:uid="{00000000-0005-0000-0000-000042D20000}"/>
    <cellStyle name="Normal 95 39 13 5" xfId="18255" xr:uid="{00000000-0005-0000-0000-000043D20000}"/>
    <cellStyle name="Normal 95 39 13 5 2" xfId="48758" xr:uid="{00000000-0005-0000-0000-000044D20000}"/>
    <cellStyle name="Normal 95 39 13 6" xfId="29576" xr:uid="{00000000-0005-0000-0000-000045D20000}"/>
    <cellStyle name="Normal 95 39 13 7" xfId="33605" xr:uid="{00000000-0005-0000-0000-000046D20000}"/>
    <cellStyle name="Normal 95 39 13 8" xfId="37660" xr:uid="{00000000-0005-0000-0000-000047D20000}"/>
    <cellStyle name="Normal 95 39 14" xfId="6882" xr:uid="{00000000-0005-0000-0000-000048D20000}"/>
    <cellStyle name="Normal 95 39 14 2" xfId="8479" xr:uid="{00000000-0005-0000-0000-000049D20000}"/>
    <cellStyle name="Normal 95 39 14 2 2" xfId="19903" xr:uid="{00000000-0005-0000-0000-00004AD20000}"/>
    <cellStyle name="Normal 95 39 14 2 2 2" xfId="50406" xr:uid="{00000000-0005-0000-0000-00004BD20000}"/>
    <cellStyle name="Normal 95 39 14 2 3" xfId="39308" xr:uid="{00000000-0005-0000-0000-00004CD20000}"/>
    <cellStyle name="Normal 95 39 14 3" xfId="10193" xr:uid="{00000000-0005-0000-0000-00004DD20000}"/>
    <cellStyle name="Normal 95 39 14 3 2" xfId="21585" xr:uid="{00000000-0005-0000-0000-00004ED20000}"/>
    <cellStyle name="Normal 95 39 14 3 2 2" xfId="51995" xr:uid="{00000000-0005-0000-0000-00004FD20000}"/>
    <cellStyle name="Normal 95 39 14 3 3" xfId="40897" xr:uid="{00000000-0005-0000-0000-000050D20000}"/>
    <cellStyle name="Normal 95 39 14 4" xfId="14277" xr:uid="{00000000-0005-0000-0000-000051D20000}"/>
    <cellStyle name="Normal 95 39 14 4 2" xfId="25611" xr:uid="{00000000-0005-0000-0000-000052D20000}"/>
    <cellStyle name="Normal 95 39 14 4 2 2" xfId="55947" xr:uid="{00000000-0005-0000-0000-000053D20000}"/>
    <cellStyle name="Normal 95 39 14 4 3" xfId="44849" xr:uid="{00000000-0005-0000-0000-000054D20000}"/>
    <cellStyle name="Normal 95 39 14 5" xfId="18306" xr:uid="{00000000-0005-0000-0000-000055D20000}"/>
    <cellStyle name="Normal 95 39 14 5 2" xfId="48809" xr:uid="{00000000-0005-0000-0000-000056D20000}"/>
    <cellStyle name="Normal 95 39 14 6" xfId="29637" xr:uid="{00000000-0005-0000-0000-000057D20000}"/>
    <cellStyle name="Normal 95 39 14 7" xfId="33666" xr:uid="{00000000-0005-0000-0000-000058D20000}"/>
    <cellStyle name="Normal 95 39 14 8" xfId="37711" xr:uid="{00000000-0005-0000-0000-000059D20000}"/>
    <cellStyle name="Normal 95 39 15" xfId="6933" xr:uid="{00000000-0005-0000-0000-00005AD20000}"/>
    <cellStyle name="Normal 95 39 15 2" xfId="8530" xr:uid="{00000000-0005-0000-0000-00005BD20000}"/>
    <cellStyle name="Normal 95 39 15 2 2" xfId="19954" xr:uid="{00000000-0005-0000-0000-00005CD20000}"/>
    <cellStyle name="Normal 95 39 15 2 2 2" xfId="50457" xr:uid="{00000000-0005-0000-0000-00005DD20000}"/>
    <cellStyle name="Normal 95 39 15 2 3" xfId="39359" xr:uid="{00000000-0005-0000-0000-00005ED20000}"/>
    <cellStyle name="Normal 95 39 15 3" xfId="10255" xr:uid="{00000000-0005-0000-0000-00005FD20000}"/>
    <cellStyle name="Normal 95 39 15 3 2" xfId="21646" xr:uid="{00000000-0005-0000-0000-000060D20000}"/>
    <cellStyle name="Normal 95 39 15 3 2 2" xfId="52056" xr:uid="{00000000-0005-0000-0000-000061D20000}"/>
    <cellStyle name="Normal 95 39 15 3 3" xfId="40958" xr:uid="{00000000-0005-0000-0000-000062D20000}"/>
    <cellStyle name="Normal 95 39 15 4" xfId="14338" xr:uid="{00000000-0005-0000-0000-000063D20000}"/>
    <cellStyle name="Normal 95 39 15 4 2" xfId="25672" xr:uid="{00000000-0005-0000-0000-000064D20000}"/>
    <cellStyle name="Normal 95 39 15 4 2 2" xfId="56008" xr:uid="{00000000-0005-0000-0000-000065D20000}"/>
    <cellStyle name="Normal 95 39 15 4 3" xfId="44910" xr:uid="{00000000-0005-0000-0000-000066D20000}"/>
    <cellStyle name="Normal 95 39 15 5" xfId="18357" xr:uid="{00000000-0005-0000-0000-000067D20000}"/>
    <cellStyle name="Normal 95 39 15 5 2" xfId="48860" xr:uid="{00000000-0005-0000-0000-000068D20000}"/>
    <cellStyle name="Normal 95 39 15 6" xfId="29698" xr:uid="{00000000-0005-0000-0000-000069D20000}"/>
    <cellStyle name="Normal 95 39 15 7" xfId="33727" xr:uid="{00000000-0005-0000-0000-00006AD20000}"/>
    <cellStyle name="Normal 95 39 15 8" xfId="37762" xr:uid="{00000000-0005-0000-0000-00006BD20000}"/>
    <cellStyle name="Normal 95 39 16" xfId="6982" xr:uid="{00000000-0005-0000-0000-00006CD20000}"/>
    <cellStyle name="Normal 95 39 16 2" xfId="8579" xr:uid="{00000000-0005-0000-0000-00006DD20000}"/>
    <cellStyle name="Normal 95 39 16 2 2" xfId="20003" xr:uid="{00000000-0005-0000-0000-00006ED20000}"/>
    <cellStyle name="Normal 95 39 16 2 2 2" xfId="50506" xr:uid="{00000000-0005-0000-0000-00006FD20000}"/>
    <cellStyle name="Normal 95 39 16 2 3" xfId="39408" xr:uid="{00000000-0005-0000-0000-000070D20000}"/>
    <cellStyle name="Normal 95 39 16 3" xfId="10309" xr:uid="{00000000-0005-0000-0000-000071D20000}"/>
    <cellStyle name="Normal 95 39 16 3 2" xfId="21699" xr:uid="{00000000-0005-0000-0000-000072D20000}"/>
    <cellStyle name="Normal 95 39 16 3 2 2" xfId="52109" xr:uid="{00000000-0005-0000-0000-000073D20000}"/>
    <cellStyle name="Normal 95 39 16 3 3" xfId="41011" xr:uid="{00000000-0005-0000-0000-000074D20000}"/>
    <cellStyle name="Normal 95 39 16 4" xfId="14391" xr:uid="{00000000-0005-0000-0000-000075D20000}"/>
    <cellStyle name="Normal 95 39 16 4 2" xfId="25725" xr:uid="{00000000-0005-0000-0000-000076D20000}"/>
    <cellStyle name="Normal 95 39 16 4 2 2" xfId="56061" xr:uid="{00000000-0005-0000-0000-000077D20000}"/>
    <cellStyle name="Normal 95 39 16 4 3" xfId="44963" xr:uid="{00000000-0005-0000-0000-000078D20000}"/>
    <cellStyle name="Normal 95 39 16 5" xfId="18406" xr:uid="{00000000-0005-0000-0000-000079D20000}"/>
    <cellStyle name="Normal 95 39 16 5 2" xfId="48909" xr:uid="{00000000-0005-0000-0000-00007AD20000}"/>
    <cellStyle name="Normal 95 39 16 6" xfId="29751" xr:uid="{00000000-0005-0000-0000-00007BD20000}"/>
    <cellStyle name="Normal 95 39 16 7" xfId="33780" xr:uid="{00000000-0005-0000-0000-00007CD20000}"/>
    <cellStyle name="Normal 95 39 16 8" xfId="37811" xr:uid="{00000000-0005-0000-0000-00007DD20000}"/>
    <cellStyle name="Normal 95 39 17" xfId="7031" xr:uid="{00000000-0005-0000-0000-00007ED20000}"/>
    <cellStyle name="Normal 95 39 17 2" xfId="8628" xr:uid="{00000000-0005-0000-0000-00007FD20000}"/>
    <cellStyle name="Normal 95 39 17 2 2" xfId="20052" xr:uid="{00000000-0005-0000-0000-000080D20000}"/>
    <cellStyle name="Normal 95 39 17 2 2 2" xfId="50555" xr:uid="{00000000-0005-0000-0000-000081D20000}"/>
    <cellStyle name="Normal 95 39 17 2 3" xfId="39457" xr:uid="{00000000-0005-0000-0000-000082D20000}"/>
    <cellStyle name="Normal 95 39 17 3" xfId="10363" xr:uid="{00000000-0005-0000-0000-000083D20000}"/>
    <cellStyle name="Normal 95 39 17 3 2" xfId="21752" xr:uid="{00000000-0005-0000-0000-000084D20000}"/>
    <cellStyle name="Normal 95 39 17 3 2 2" xfId="52162" xr:uid="{00000000-0005-0000-0000-000085D20000}"/>
    <cellStyle name="Normal 95 39 17 3 3" xfId="41064" xr:uid="{00000000-0005-0000-0000-000086D20000}"/>
    <cellStyle name="Normal 95 39 17 4" xfId="14444" xr:uid="{00000000-0005-0000-0000-000087D20000}"/>
    <cellStyle name="Normal 95 39 17 4 2" xfId="25778" xr:uid="{00000000-0005-0000-0000-000088D20000}"/>
    <cellStyle name="Normal 95 39 17 4 2 2" xfId="56114" xr:uid="{00000000-0005-0000-0000-000089D20000}"/>
    <cellStyle name="Normal 95 39 17 4 3" xfId="45016" xr:uid="{00000000-0005-0000-0000-00008AD20000}"/>
    <cellStyle name="Normal 95 39 17 5" xfId="18455" xr:uid="{00000000-0005-0000-0000-00008BD20000}"/>
    <cellStyle name="Normal 95 39 17 5 2" xfId="48958" xr:uid="{00000000-0005-0000-0000-00008CD20000}"/>
    <cellStyle name="Normal 95 39 17 6" xfId="29804" xr:uid="{00000000-0005-0000-0000-00008DD20000}"/>
    <cellStyle name="Normal 95 39 17 7" xfId="33833" xr:uid="{00000000-0005-0000-0000-00008ED20000}"/>
    <cellStyle name="Normal 95 39 17 8" xfId="37860" xr:uid="{00000000-0005-0000-0000-00008FD20000}"/>
    <cellStyle name="Normal 95 39 18" xfId="7078" xr:uid="{00000000-0005-0000-0000-000090D20000}"/>
    <cellStyle name="Normal 95 39 18 2" xfId="8675" xr:uid="{00000000-0005-0000-0000-000091D20000}"/>
    <cellStyle name="Normal 95 39 18 2 2" xfId="20099" xr:uid="{00000000-0005-0000-0000-000092D20000}"/>
    <cellStyle name="Normal 95 39 18 2 2 2" xfId="50602" xr:uid="{00000000-0005-0000-0000-000093D20000}"/>
    <cellStyle name="Normal 95 39 18 2 3" xfId="39504" xr:uid="{00000000-0005-0000-0000-000094D20000}"/>
    <cellStyle name="Normal 95 39 18 3" xfId="10417" xr:uid="{00000000-0005-0000-0000-000095D20000}"/>
    <cellStyle name="Normal 95 39 18 3 2" xfId="21805" xr:uid="{00000000-0005-0000-0000-000096D20000}"/>
    <cellStyle name="Normal 95 39 18 3 2 2" xfId="52215" xr:uid="{00000000-0005-0000-0000-000097D20000}"/>
    <cellStyle name="Normal 95 39 18 3 3" xfId="41117" xr:uid="{00000000-0005-0000-0000-000098D20000}"/>
    <cellStyle name="Normal 95 39 18 4" xfId="14497" xr:uid="{00000000-0005-0000-0000-000099D20000}"/>
    <cellStyle name="Normal 95 39 18 4 2" xfId="25831" xr:uid="{00000000-0005-0000-0000-00009AD20000}"/>
    <cellStyle name="Normal 95 39 18 4 2 2" xfId="56167" xr:uid="{00000000-0005-0000-0000-00009BD20000}"/>
    <cellStyle name="Normal 95 39 18 4 3" xfId="45069" xr:uid="{00000000-0005-0000-0000-00009CD20000}"/>
    <cellStyle name="Normal 95 39 18 5" xfId="18502" xr:uid="{00000000-0005-0000-0000-00009DD20000}"/>
    <cellStyle name="Normal 95 39 18 5 2" xfId="49005" xr:uid="{00000000-0005-0000-0000-00009ED20000}"/>
    <cellStyle name="Normal 95 39 18 6" xfId="29857" xr:uid="{00000000-0005-0000-0000-00009FD20000}"/>
    <cellStyle name="Normal 95 39 18 7" xfId="33886" xr:uid="{00000000-0005-0000-0000-0000A0D20000}"/>
    <cellStyle name="Normal 95 39 18 8" xfId="37907" xr:uid="{00000000-0005-0000-0000-0000A1D20000}"/>
    <cellStyle name="Normal 95 39 19" xfId="7102" xr:uid="{00000000-0005-0000-0000-0000A2D20000}"/>
    <cellStyle name="Normal 95 39 19 2" xfId="8699" xr:uid="{00000000-0005-0000-0000-0000A3D20000}"/>
    <cellStyle name="Normal 95 39 19 2 2" xfId="20123" xr:uid="{00000000-0005-0000-0000-0000A4D20000}"/>
    <cellStyle name="Normal 95 39 19 2 2 2" xfId="50626" xr:uid="{00000000-0005-0000-0000-0000A5D20000}"/>
    <cellStyle name="Normal 95 39 19 2 3" xfId="39528" xr:uid="{00000000-0005-0000-0000-0000A6D20000}"/>
    <cellStyle name="Normal 95 39 19 3" xfId="10471" xr:uid="{00000000-0005-0000-0000-0000A7D20000}"/>
    <cellStyle name="Normal 95 39 19 3 2" xfId="21858" xr:uid="{00000000-0005-0000-0000-0000A8D20000}"/>
    <cellStyle name="Normal 95 39 19 3 2 2" xfId="52268" xr:uid="{00000000-0005-0000-0000-0000A9D20000}"/>
    <cellStyle name="Normal 95 39 19 3 3" xfId="41170" xr:uid="{00000000-0005-0000-0000-0000AAD20000}"/>
    <cellStyle name="Normal 95 39 19 4" xfId="14550" xr:uid="{00000000-0005-0000-0000-0000ABD20000}"/>
    <cellStyle name="Normal 95 39 19 4 2" xfId="25884" xr:uid="{00000000-0005-0000-0000-0000ACD20000}"/>
    <cellStyle name="Normal 95 39 19 4 2 2" xfId="56220" xr:uid="{00000000-0005-0000-0000-0000ADD20000}"/>
    <cellStyle name="Normal 95 39 19 4 3" xfId="45122" xr:uid="{00000000-0005-0000-0000-0000AED20000}"/>
    <cellStyle name="Normal 95 39 19 5" xfId="18526" xr:uid="{00000000-0005-0000-0000-0000AFD20000}"/>
    <cellStyle name="Normal 95 39 19 5 2" xfId="49029" xr:uid="{00000000-0005-0000-0000-0000B0D20000}"/>
    <cellStyle name="Normal 95 39 19 6" xfId="29910" xr:uid="{00000000-0005-0000-0000-0000B1D20000}"/>
    <cellStyle name="Normal 95 39 19 7" xfId="33939" xr:uid="{00000000-0005-0000-0000-0000B2D20000}"/>
    <cellStyle name="Normal 95 39 19 8" xfId="37931" xr:uid="{00000000-0005-0000-0000-0000B3D20000}"/>
    <cellStyle name="Normal 95 39 2" xfId="6096" xr:uid="{00000000-0005-0000-0000-0000B4D20000}"/>
    <cellStyle name="Normal 95 39 2 2" xfId="7693" xr:uid="{00000000-0005-0000-0000-0000B5D20000}"/>
    <cellStyle name="Normal 95 39 2 2 2" xfId="19117" xr:uid="{00000000-0005-0000-0000-0000B6D20000}"/>
    <cellStyle name="Normal 95 39 2 2 2 2" xfId="49620" xr:uid="{00000000-0005-0000-0000-0000B7D20000}"/>
    <cellStyle name="Normal 95 39 2 2 3" xfId="38522" xr:uid="{00000000-0005-0000-0000-0000B8D20000}"/>
    <cellStyle name="Normal 95 39 2 3" xfId="9323" xr:uid="{00000000-0005-0000-0000-0000B9D20000}"/>
    <cellStyle name="Normal 95 39 2 3 2" xfId="20726" xr:uid="{00000000-0005-0000-0000-0000BAD20000}"/>
    <cellStyle name="Normal 95 39 2 3 2 2" xfId="51136" xr:uid="{00000000-0005-0000-0000-0000BBD20000}"/>
    <cellStyle name="Normal 95 39 2 3 3" xfId="40038" xr:uid="{00000000-0005-0000-0000-0000BCD20000}"/>
    <cellStyle name="Normal 95 39 2 4" xfId="13418" xr:uid="{00000000-0005-0000-0000-0000BDD20000}"/>
    <cellStyle name="Normal 95 39 2 4 2" xfId="24752" xr:uid="{00000000-0005-0000-0000-0000BED20000}"/>
    <cellStyle name="Normal 95 39 2 4 2 2" xfId="55088" xr:uid="{00000000-0005-0000-0000-0000BFD20000}"/>
    <cellStyle name="Normal 95 39 2 4 3" xfId="43990" xr:uid="{00000000-0005-0000-0000-0000C0D20000}"/>
    <cellStyle name="Normal 95 39 2 5" xfId="17520" xr:uid="{00000000-0005-0000-0000-0000C1D20000}"/>
    <cellStyle name="Normal 95 39 2 5 2" xfId="48023" xr:uid="{00000000-0005-0000-0000-0000C2D20000}"/>
    <cellStyle name="Normal 95 39 2 6" xfId="28778" xr:uid="{00000000-0005-0000-0000-0000C3D20000}"/>
    <cellStyle name="Normal 95 39 2 7" xfId="32807" xr:uid="{00000000-0005-0000-0000-0000C4D20000}"/>
    <cellStyle name="Normal 95 39 2 8" xfId="36925" xr:uid="{00000000-0005-0000-0000-0000C5D20000}"/>
    <cellStyle name="Normal 95 39 20" xfId="7187" xr:uid="{00000000-0005-0000-0000-0000C6D20000}"/>
    <cellStyle name="Normal 95 39 20 2" xfId="10525" xr:uid="{00000000-0005-0000-0000-0000C7D20000}"/>
    <cellStyle name="Normal 95 39 20 2 2" xfId="21911" xr:uid="{00000000-0005-0000-0000-0000C8D20000}"/>
    <cellStyle name="Normal 95 39 20 2 2 2" xfId="52321" xr:uid="{00000000-0005-0000-0000-0000C9D20000}"/>
    <cellStyle name="Normal 95 39 20 2 3" xfId="41223" xr:uid="{00000000-0005-0000-0000-0000CAD20000}"/>
    <cellStyle name="Normal 95 39 20 3" xfId="14603" xr:uid="{00000000-0005-0000-0000-0000CBD20000}"/>
    <cellStyle name="Normal 95 39 20 3 2" xfId="25937" xr:uid="{00000000-0005-0000-0000-0000CCD20000}"/>
    <cellStyle name="Normal 95 39 20 3 2 2" xfId="56273" xr:uid="{00000000-0005-0000-0000-0000CDD20000}"/>
    <cellStyle name="Normal 95 39 20 3 3" xfId="45175" xr:uid="{00000000-0005-0000-0000-0000CED20000}"/>
    <cellStyle name="Normal 95 39 20 4" xfId="18611" xr:uid="{00000000-0005-0000-0000-0000CFD20000}"/>
    <cellStyle name="Normal 95 39 20 4 2" xfId="49114" xr:uid="{00000000-0005-0000-0000-0000D0D20000}"/>
    <cellStyle name="Normal 95 39 20 5" xfId="29963" xr:uid="{00000000-0005-0000-0000-0000D1D20000}"/>
    <cellStyle name="Normal 95 39 20 6" xfId="33992" xr:uid="{00000000-0005-0000-0000-0000D2D20000}"/>
    <cellStyle name="Normal 95 39 20 7" xfId="38016" xr:uid="{00000000-0005-0000-0000-0000D3D20000}"/>
    <cellStyle name="Normal 95 39 21" xfId="10579" xr:uid="{00000000-0005-0000-0000-0000D4D20000}"/>
    <cellStyle name="Normal 95 39 21 2" xfId="14656" xr:uid="{00000000-0005-0000-0000-0000D5D20000}"/>
    <cellStyle name="Normal 95 39 21 2 2" xfId="25990" xr:uid="{00000000-0005-0000-0000-0000D6D20000}"/>
    <cellStyle name="Normal 95 39 21 2 2 2" xfId="56326" xr:uid="{00000000-0005-0000-0000-0000D7D20000}"/>
    <cellStyle name="Normal 95 39 21 2 3" xfId="45228" xr:uid="{00000000-0005-0000-0000-0000D8D20000}"/>
    <cellStyle name="Normal 95 39 21 3" xfId="21964" xr:uid="{00000000-0005-0000-0000-0000D9D20000}"/>
    <cellStyle name="Normal 95 39 21 3 2" xfId="52374" xr:uid="{00000000-0005-0000-0000-0000DAD20000}"/>
    <cellStyle name="Normal 95 39 21 4" xfId="30016" xr:uid="{00000000-0005-0000-0000-0000DBD20000}"/>
    <cellStyle name="Normal 95 39 21 5" xfId="34045" xr:uid="{00000000-0005-0000-0000-0000DCD20000}"/>
    <cellStyle name="Normal 95 39 21 6" xfId="41276" xr:uid="{00000000-0005-0000-0000-0000DDD20000}"/>
    <cellStyle name="Normal 95 39 22" xfId="10629" xr:uid="{00000000-0005-0000-0000-0000DED20000}"/>
    <cellStyle name="Normal 95 39 22 2" xfId="14705" xr:uid="{00000000-0005-0000-0000-0000DFD20000}"/>
    <cellStyle name="Normal 95 39 22 2 2" xfId="26039" xr:uid="{00000000-0005-0000-0000-0000E0D20000}"/>
    <cellStyle name="Normal 95 39 22 2 2 2" xfId="56375" xr:uid="{00000000-0005-0000-0000-0000E1D20000}"/>
    <cellStyle name="Normal 95 39 22 2 3" xfId="45277" xr:uid="{00000000-0005-0000-0000-0000E2D20000}"/>
    <cellStyle name="Normal 95 39 22 3" xfId="22013" xr:uid="{00000000-0005-0000-0000-0000E3D20000}"/>
    <cellStyle name="Normal 95 39 22 3 2" xfId="52423" xr:uid="{00000000-0005-0000-0000-0000E4D20000}"/>
    <cellStyle name="Normal 95 39 22 4" xfId="30065" xr:uid="{00000000-0005-0000-0000-0000E5D20000}"/>
    <cellStyle name="Normal 95 39 22 5" xfId="34094" xr:uid="{00000000-0005-0000-0000-0000E6D20000}"/>
    <cellStyle name="Normal 95 39 22 6" xfId="41325" xr:uid="{00000000-0005-0000-0000-0000E7D20000}"/>
    <cellStyle name="Normal 95 39 23" xfId="10679" xr:uid="{00000000-0005-0000-0000-0000E8D20000}"/>
    <cellStyle name="Normal 95 39 23 2" xfId="14754" xr:uid="{00000000-0005-0000-0000-0000E9D20000}"/>
    <cellStyle name="Normal 95 39 23 2 2" xfId="26088" xr:uid="{00000000-0005-0000-0000-0000EAD20000}"/>
    <cellStyle name="Normal 95 39 23 2 2 2" xfId="56424" xr:uid="{00000000-0005-0000-0000-0000EBD20000}"/>
    <cellStyle name="Normal 95 39 23 2 3" xfId="45326" xr:uid="{00000000-0005-0000-0000-0000ECD20000}"/>
    <cellStyle name="Normal 95 39 23 3" xfId="22062" xr:uid="{00000000-0005-0000-0000-0000EDD20000}"/>
    <cellStyle name="Normal 95 39 23 3 2" xfId="52472" xr:uid="{00000000-0005-0000-0000-0000EED20000}"/>
    <cellStyle name="Normal 95 39 23 4" xfId="30114" xr:uid="{00000000-0005-0000-0000-0000EFD20000}"/>
    <cellStyle name="Normal 95 39 23 5" xfId="34143" xr:uid="{00000000-0005-0000-0000-0000F0D20000}"/>
    <cellStyle name="Normal 95 39 23 6" xfId="41374" xr:uid="{00000000-0005-0000-0000-0000F1D20000}"/>
    <cellStyle name="Normal 95 39 24" xfId="10727" xr:uid="{00000000-0005-0000-0000-0000F2D20000}"/>
    <cellStyle name="Normal 95 39 24 2" xfId="14802" xr:uid="{00000000-0005-0000-0000-0000F3D20000}"/>
    <cellStyle name="Normal 95 39 24 2 2" xfId="26136" xr:uid="{00000000-0005-0000-0000-0000F4D20000}"/>
    <cellStyle name="Normal 95 39 24 2 2 2" xfId="56472" xr:uid="{00000000-0005-0000-0000-0000F5D20000}"/>
    <cellStyle name="Normal 95 39 24 2 3" xfId="45374" xr:uid="{00000000-0005-0000-0000-0000F6D20000}"/>
    <cellStyle name="Normal 95 39 24 3" xfId="22110" xr:uid="{00000000-0005-0000-0000-0000F7D20000}"/>
    <cellStyle name="Normal 95 39 24 3 2" xfId="52520" xr:uid="{00000000-0005-0000-0000-0000F8D20000}"/>
    <cellStyle name="Normal 95 39 24 4" xfId="30162" xr:uid="{00000000-0005-0000-0000-0000F9D20000}"/>
    <cellStyle name="Normal 95 39 24 5" xfId="34191" xr:uid="{00000000-0005-0000-0000-0000FAD20000}"/>
    <cellStyle name="Normal 95 39 24 6" xfId="41422" xr:uid="{00000000-0005-0000-0000-0000FBD20000}"/>
    <cellStyle name="Normal 95 39 25" xfId="10744" xr:uid="{00000000-0005-0000-0000-0000FCD20000}"/>
    <cellStyle name="Normal 95 39 25 2" xfId="14819" xr:uid="{00000000-0005-0000-0000-0000FDD20000}"/>
    <cellStyle name="Normal 95 39 25 2 2" xfId="26153" xr:uid="{00000000-0005-0000-0000-0000FED20000}"/>
    <cellStyle name="Normal 95 39 25 2 2 2" xfId="56489" xr:uid="{00000000-0005-0000-0000-0000FFD20000}"/>
    <cellStyle name="Normal 95 39 25 2 3" xfId="45391" xr:uid="{00000000-0005-0000-0000-000000D30000}"/>
    <cellStyle name="Normal 95 39 25 3" xfId="22127" xr:uid="{00000000-0005-0000-0000-000001D30000}"/>
    <cellStyle name="Normal 95 39 25 3 2" xfId="52537" xr:uid="{00000000-0005-0000-0000-000002D30000}"/>
    <cellStyle name="Normal 95 39 25 4" xfId="30179" xr:uid="{00000000-0005-0000-0000-000003D30000}"/>
    <cellStyle name="Normal 95 39 25 5" xfId="34208" xr:uid="{00000000-0005-0000-0000-000004D30000}"/>
    <cellStyle name="Normal 95 39 25 6" xfId="41439" xr:uid="{00000000-0005-0000-0000-000005D30000}"/>
    <cellStyle name="Normal 95 39 26" xfId="11310" xr:uid="{00000000-0005-0000-0000-000006D30000}"/>
    <cellStyle name="Normal 95 39 26 2" xfId="15337" xr:uid="{00000000-0005-0000-0000-000007D30000}"/>
    <cellStyle name="Normal 95 39 26 2 2" xfId="26671" xr:uid="{00000000-0005-0000-0000-000008D30000}"/>
    <cellStyle name="Normal 95 39 26 2 2 2" xfId="57007" xr:uid="{00000000-0005-0000-0000-000009D30000}"/>
    <cellStyle name="Normal 95 39 26 2 3" xfId="45909" xr:uid="{00000000-0005-0000-0000-00000AD30000}"/>
    <cellStyle name="Normal 95 39 26 3" xfId="22645" xr:uid="{00000000-0005-0000-0000-00000BD30000}"/>
    <cellStyle name="Normal 95 39 26 3 2" xfId="53055" xr:uid="{00000000-0005-0000-0000-00000CD30000}"/>
    <cellStyle name="Normal 95 39 26 4" xfId="30697" xr:uid="{00000000-0005-0000-0000-00000DD30000}"/>
    <cellStyle name="Normal 95 39 26 5" xfId="34726" xr:uid="{00000000-0005-0000-0000-00000ED30000}"/>
    <cellStyle name="Normal 95 39 26 6" xfId="41957" xr:uid="{00000000-0005-0000-0000-00000FD30000}"/>
    <cellStyle name="Normal 95 39 27" xfId="11388" xr:uid="{00000000-0005-0000-0000-000010D30000}"/>
    <cellStyle name="Normal 95 39 27 2" xfId="15415" xr:uid="{00000000-0005-0000-0000-000011D30000}"/>
    <cellStyle name="Normal 95 39 27 2 2" xfId="26749" xr:uid="{00000000-0005-0000-0000-000012D30000}"/>
    <cellStyle name="Normal 95 39 27 2 2 2" xfId="57085" xr:uid="{00000000-0005-0000-0000-000013D30000}"/>
    <cellStyle name="Normal 95 39 27 2 3" xfId="45987" xr:uid="{00000000-0005-0000-0000-000014D30000}"/>
    <cellStyle name="Normal 95 39 27 3" xfId="22723" xr:uid="{00000000-0005-0000-0000-000015D30000}"/>
    <cellStyle name="Normal 95 39 27 3 2" xfId="53133" xr:uid="{00000000-0005-0000-0000-000016D30000}"/>
    <cellStyle name="Normal 95 39 27 4" xfId="30775" xr:uid="{00000000-0005-0000-0000-000017D30000}"/>
    <cellStyle name="Normal 95 39 27 5" xfId="34804" xr:uid="{00000000-0005-0000-0000-000018D30000}"/>
    <cellStyle name="Normal 95 39 27 6" xfId="42035" xr:uid="{00000000-0005-0000-0000-000019D30000}"/>
    <cellStyle name="Normal 95 39 28" xfId="11463" xr:uid="{00000000-0005-0000-0000-00001AD30000}"/>
    <cellStyle name="Normal 95 39 28 2" xfId="15490" xr:uid="{00000000-0005-0000-0000-00001BD30000}"/>
    <cellStyle name="Normal 95 39 28 2 2" xfId="26824" xr:uid="{00000000-0005-0000-0000-00001CD30000}"/>
    <cellStyle name="Normal 95 39 28 2 2 2" xfId="57160" xr:uid="{00000000-0005-0000-0000-00001DD30000}"/>
    <cellStyle name="Normal 95 39 28 2 3" xfId="46062" xr:uid="{00000000-0005-0000-0000-00001ED30000}"/>
    <cellStyle name="Normal 95 39 28 3" xfId="22798" xr:uid="{00000000-0005-0000-0000-00001FD30000}"/>
    <cellStyle name="Normal 95 39 28 3 2" xfId="53208" xr:uid="{00000000-0005-0000-0000-000020D30000}"/>
    <cellStyle name="Normal 95 39 28 4" xfId="30850" xr:uid="{00000000-0005-0000-0000-000021D30000}"/>
    <cellStyle name="Normal 95 39 28 5" xfId="34879" xr:uid="{00000000-0005-0000-0000-000022D30000}"/>
    <cellStyle name="Normal 95 39 28 6" xfId="42110" xr:uid="{00000000-0005-0000-0000-000023D30000}"/>
    <cellStyle name="Normal 95 39 29" xfId="11541" xr:uid="{00000000-0005-0000-0000-000024D30000}"/>
    <cellStyle name="Normal 95 39 29 2" xfId="15568" xr:uid="{00000000-0005-0000-0000-000025D30000}"/>
    <cellStyle name="Normal 95 39 29 2 2" xfId="26902" xr:uid="{00000000-0005-0000-0000-000026D30000}"/>
    <cellStyle name="Normal 95 39 29 2 2 2" xfId="57238" xr:uid="{00000000-0005-0000-0000-000027D30000}"/>
    <cellStyle name="Normal 95 39 29 2 3" xfId="46140" xr:uid="{00000000-0005-0000-0000-000028D30000}"/>
    <cellStyle name="Normal 95 39 29 3" xfId="22876" xr:uid="{00000000-0005-0000-0000-000029D30000}"/>
    <cellStyle name="Normal 95 39 29 3 2" xfId="53286" xr:uid="{00000000-0005-0000-0000-00002AD30000}"/>
    <cellStyle name="Normal 95 39 29 4" xfId="30928" xr:uid="{00000000-0005-0000-0000-00002BD30000}"/>
    <cellStyle name="Normal 95 39 29 5" xfId="34957" xr:uid="{00000000-0005-0000-0000-00002CD30000}"/>
    <cellStyle name="Normal 95 39 29 6" xfId="42188" xr:uid="{00000000-0005-0000-0000-00002DD30000}"/>
    <cellStyle name="Normal 95 39 3" xfId="6171" xr:uid="{00000000-0005-0000-0000-00002ED30000}"/>
    <cellStyle name="Normal 95 39 3 2" xfId="7768" xr:uid="{00000000-0005-0000-0000-00002FD30000}"/>
    <cellStyle name="Normal 95 39 3 2 2" xfId="19192" xr:uid="{00000000-0005-0000-0000-000030D30000}"/>
    <cellStyle name="Normal 95 39 3 2 2 2" xfId="49695" xr:uid="{00000000-0005-0000-0000-000031D30000}"/>
    <cellStyle name="Normal 95 39 3 2 3" xfId="38597" xr:uid="{00000000-0005-0000-0000-000032D30000}"/>
    <cellStyle name="Normal 95 39 3 3" xfId="9410" xr:uid="{00000000-0005-0000-0000-000033D30000}"/>
    <cellStyle name="Normal 95 39 3 3 2" xfId="20813" xr:uid="{00000000-0005-0000-0000-000034D30000}"/>
    <cellStyle name="Normal 95 39 3 3 2 2" xfId="51223" xr:uid="{00000000-0005-0000-0000-000035D30000}"/>
    <cellStyle name="Normal 95 39 3 3 3" xfId="40125" xr:uid="{00000000-0005-0000-0000-000036D30000}"/>
    <cellStyle name="Normal 95 39 3 4" xfId="13505" xr:uid="{00000000-0005-0000-0000-000037D30000}"/>
    <cellStyle name="Normal 95 39 3 4 2" xfId="24839" xr:uid="{00000000-0005-0000-0000-000038D30000}"/>
    <cellStyle name="Normal 95 39 3 4 2 2" xfId="55175" xr:uid="{00000000-0005-0000-0000-000039D30000}"/>
    <cellStyle name="Normal 95 39 3 4 3" xfId="44077" xr:uid="{00000000-0005-0000-0000-00003AD30000}"/>
    <cellStyle name="Normal 95 39 3 5" xfId="17595" xr:uid="{00000000-0005-0000-0000-00003BD30000}"/>
    <cellStyle name="Normal 95 39 3 5 2" xfId="48098" xr:uid="{00000000-0005-0000-0000-00003CD30000}"/>
    <cellStyle name="Normal 95 39 3 6" xfId="28865" xr:uid="{00000000-0005-0000-0000-00003DD30000}"/>
    <cellStyle name="Normal 95 39 3 7" xfId="32894" xr:uid="{00000000-0005-0000-0000-00003ED30000}"/>
    <cellStyle name="Normal 95 39 3 8" xfId="37000" xr:uid="{00000000-0005-0000-0000-00003FD30000}"/>
    <cellStyle name="Normal 95 39 30" xfId="11619" xr:uid="{00000000-0005-0000-0000-000040D30000}"/>
    <cellStyle name="Normal 95 39 30 2" xfId="15646" xr:uid="{00000000-0005-0000-0000-000041D30000}"/>
    <cellStyle name="Normal 95 39 30 2 2" xfId="26980" xr:uid="{00000000-0005-0000-0000-000042D30000}"/>
    <cellStyle name="Normal 95 39 30 2 2 2" xfId="57316" xr:uid="{00000000-0005-0000-0000-000043D30000}"/>
    <cellStyle name="Normal 95 39 30 2 3" xfId="46218" xr:uid="{00000000-0005-0000-0000-000044D30000}"/>
    <cellStyle name="Normal 95 39 30 3" xfId="22954" xr:uid="{00000000-0005-0000-0000-000045D30000}"/>
    <cellStyle name="Normal 95 39 30 3 2" xfId="53364" xr:uid="{00000000-0005-0000-0000-000046D30000}"/>
    <cellStyle name="Normal 95 39 30 4" xfId="31006" xr:uid="{00000000-0005-0000-0000-000047D30000}"/>
    <cellStyle name="Normal 95 39 30 5" xfId="35035" xr:uid="{00000000-0005-0000-0000-000048D30000}"/>
    <cellStyle name="Normal 95 39 30 6" xfId="42266" xr:uid="{00000000-0005-0000-0000-000049D30000}"/>
    <cellStyle name="Normal 95 39 31" xfId="11697" xr:uid="{00000000-0005-0000-0000-00004AD30000}"/>
    <cellStyle name="Normal 95 39 31 2" xfId="15724" xr:uid="{00000000-0005-0000-0000-00004BD30000}"/>
    <cellStyle name="Normal 95 39 31 2 2" xfId="27058" xr:uid="{00000000-0005-0000-0000-00004CD30000}"/>
    <cellStyle name="Normal 95 39 31 2 2 2" xfId="57394" xr:uid="{00000000-0005-0000-0000-00004DD30000}"/>
    <cellStyle name="Normal 95 39 31 2 3" xfId="46296" xr:uid="{00000000-0005-0000-0000-00004ED30000}"/>
    <cellStyle name="Normal 95 39 31 3" xfId="23032" xr:uid="{00000000-0005-0000-0000-00004FD30000}"/>
    <cellStyle name="Normal 95 39 31 3 2" xfId="53442" xr:uid="{00000000-0005-0000-0000-000050D30000}"/>
    <cellStyle name="Normal 95 39 31 4" xfId="31084" xr:uid="{00000000-0005-0000-0000-000051D30000}"/>
    <cellStyle name="Normal 95 39 31 5" xfId="35113" xr:uid="{00000000-0005-0000-0000-000052D30000}"/>
    <cellStyle name="Normal 95 39 31 6" xfId="42344" xr:uid="{00000000-0005-0000-0000-000053D30000}"/>
    <cellStyle name="Normal 95 39 32" xfId="11775" xr:uid="{00000000-0005-0000-0000-000054D30000}"/>
    <cellStyle name="Normal 95 39 32 2" xfId="15802" xr:uid="{00000000-0005-0000-0000-000055D30000}"/>
    <cellStyle name="Normal 95 39 32 2 2" xfId="27136" xr:uid="{00000000-0005-0000-0000-000056D30000}"/>
    <cellStyle name="Normal 95 39 32 2 2 2" xfId="57472" xr:uid="{00000000-0005-0000-0000-000057D30000}"/>
    <cellStyle name="Normal 95 39 32 2 3" xfId="46374" xr:uid="{00000000-0005-0000-0000-000058D30000}"/>
    <cellStyle name="Normal 95 39 32 3" xfId="23110" xr:uid="{00000000-0005-0000-0000-000059D30000}"/>
    <cellStyle name="Normal 95 39 32 3 2" xfId="53520" xr:uid="{00000000-0005-0000-0000-00005AD30000}"/>
    <cellStyle name="Normal 95 39 32 4" xfId="31162" xr:uid="{00000000-0005-0000-0000-00005BD30000}"/>
    <cellStyle name="Normal 95 39 32 5" xfId="35191" xr:uid="{00000000-0005-0000-0000-00005CD30000}"/>
    <cellStyle name="Normal 95 39 32 6" xfId="42422" xr:uid="{00000000-0005-0000-0000-00005DD30000}"/>
    <cellStyle name="Normal 95 39 33" xfId="11853" xr:uid="{00000000-0005-0000-0000-00005ED30000}"/>
    <cellStyle name="Normal 95 39 33 2" xfId="15880" xr:uid="{00000000-0005-0000-0000-00005FD30000}"/>
    <cellStyle name="Normal 95 39 33 2 2" xfId="27214" xr:uid="{00000000-0005-0000-0000-000060D30000}"/>
    <cellStyle name="Normal 95 39 33 2 2 2" xfId="57550" xr:uid="{00000000-0005-0000-0000-000061D30000}"/>
    <cellStyle name="Normal 95 39 33 2 3" xfId="46452" xr:uid="{00000000-0005-0000-0000-000062D30000}"/>
    <cellStyle name="Normal 95 39 33 3" xfId="23188" xr:uid="{00000000-0005-0000-0000-000063D30000}"/>
    <cellStyle name="Normal 95 39 33 3 2" xfId="53598" xr:uid="{00000000-0005-0000-0000-000064D30000}"/>
    <cellStyle name="Normal 95 39 33 4" xfId="31240" xr:uid="{00000000-0005-0000-0000-000065D30000}"/>
    <cellStyle name="Normal 95 39 33 5" xfId="35269" xr:uid="{00000000-0005-0000-0000-000066D30000}"/>
    <cellStyle name="Normal 95 39 33 6" xfId="42500" xr:uid="{00000000-0005-0000-0000-000067D30000}"/>
    <cellStyle name="Normal 95 39 34" xfId="11931" xr:uid="{00000000-0005-0000-0000-000068D30000}"/>
    <cellStyle name="Normal 95 39 34 2" xfId="15958" xr:uid="{00000000-0005-0000-0000-000069D30000}"/>
    <cellStyle name="Normal 95 39 34 2 2" xfId="27292" xr:uid="{00000000-0005-0000-0000-00006AD30000}"/>
    <cellStyle name="Normal 95 39 34 2 2 2" xfId="57628" xr:uid="{00000000-0005-0000-0000-00006BD30000}"/>
    <cellStyle name="Normal 95 39 34 2 3" xfId="46530" xr:uid="{00000000-0005-0000-0000-00006CD30000}"/>
    <cellStyle name="Normal 95 39 34 3" xfId="23266" xr:uid="{00000000-0005-0000-0000-00006DD30000}"/>
    <cellStyle name="Normal 95 39 34 3 2" xfId="53676" xr:uid="{00000000-0005-0000-0000-00006ED30000}"/>
    <cellStyle name="Normal 95 39 34 4" xfId="31318" xr:uid="{00000000-0005-0000-0000-00006FD30000}"/>
    <cellStyle name="Normal 95 39 34 5" xfId="35347" xr:uid="{00000000-0005-0000-0000-000070D30000}"/>
    <cellStyle name="Normal 95 39 34 6" xfId="42578" xr:uid="{00000000-0005-0000-0000-000071D30000}"/>
    <cellStyle name="Normal 95 39 35" xfId="12009" xr:uid="{00000000-0005-0000-0000-000072D30000}"/>
    <cellStyle name="Normal 95 39 35 2" xfId="16036" xr:uid="{00000000-0005-0000-0000-000073D30000}"/>
    <cellStyle name="Normal 95 39 35 2 2" xfId="27370" xr:uid="{00000000-0005-0000-0000-000074D30000}"/>
    <cellStyle name="Normal 95 39 35 2 2 2" xfId="57706" xr:uid="{00000000-0005-0000-0000-000075D30000}"/>
    <cellStyle name="Normal 95 39 35 2 3" xfId="46608" xr:uid="{00000000-0005-0000-0000-000076D30000}"/>
    <cellStyle name="Normal 95 39 35 3" xfId="23344" xr:uid="{00000000-0005-0000-0000-000077D30000}"/>
    <cellStyle name="Normal 95 39 35 3 2" xfId="53754" xr:uid="{00000000-0005-0000-0000-000078D30000}"/>
    <cellStyle name="Normal 95 39 35 4" xfId="31396" xr:uid="{00000000-0005-0000-0000-000079D30000}"/>
    <cellStyle name="Normal 95 39 35 5" xfId="35425" xr:uid="{00000000-0005-0000-0000-00007AD30000}"/>
    <cellStyle name="Normal 95 39 35 6" xfId="42656" xr:uid="{00000000-0005-0000-0000-00007BD30000}"/>
    <cellStyle name="Normal 95 39 36" xfId="12086" xr:uid="{00000000-0005-0000-0000-00007CD30000}"/>
    <cellStyle name="Normal 95 39 36 2" xfId="16113" xr:uid="{00000000-0005-0000-0000-00007DD30000}"/>
    <cellStyle name="Normal 95 39 36 2 2" xfId="27447" xr:uid="{00000000-0005-0000-0000-00007ED30000}"/>
    <cellStyle name="Normal 95 39 36 2 2 2" xfId="57783" xr:uid="{00000000-0005-0000-0000-00007FD30000}"/>
    <cellStyle name="Normal 95 39 36 2 3" xfId="46685" xr:uid="{00000000-0005-0000-0000-000080D30000}"/>
    <cellStyle name="Normal 95 39 36 3" xfId="23421" xr:uid="{00000000-0005-0000-0000-000081D30000}"/>
    <cellStyle name="Normal 95 39 36 3 2" xfId="53831" xr:uid="{00000000-0005-0000-0000-000082D30000}"/>
    <cellStyle name="Normal 95 39 36 4" xfId="31473" xr:uid="{00000000-0005-0000-0000-000083D30000}"/>
    <cellStyle name="Normal 95 39 36 5" xfId="35502" xr:uid="{00000000-0005-0000-0000-000084D30000}"/>
    <cellStyle name="Normal 95 39 36 6" xfId="42733" xr:uid="{00000000-0005-0000-0000-000085D30000}"/>
    <cellStyle name="Normal 95 39 37" xfId="12163" xr:uid="{00000000-0005-0000-0000-000086D30000}"/>
    <cellStyle name="Normal 95 39 37 2" xfId="16190" xr:uid="{00000000-0005-0000-0000-000087D30000}"/>
    <cellStyle name="Normal 95 39 37 2 2" xfId="27524" xr:uid="{00000000-0005-0000-0000-000088D30000}"/>
    <cellStyle name="Normal 95 39 37 2 2 2" xfId="57860" xr:uid="{00000000-0005-0000-0000-000089D30000}"/>
    <cellStyle name="Normal 95 39 37 2 3" xfId="46762" xr:uid="{00000000-0005-0000-0000-00008AD30000}"/>
    <cellStyle name="Normal 95 39 37 3" xfId="23498" xr:uid="{00000000-0005-0000-0000-00008BD30000}"/>
    <cellStyle name="Normal 95 39 37 3 2" xfId="53908" xr:uid="{00000000-0005-0000-0000-00008CD30000}"/>
    <cellStyle name="Normal 95 39 37 4" xfId="31550" xr:uid="{00000000-0005-0000-0000-00008DD30000}"/>
    <cellStyle name="Normal 95 39 37 5" xfId="35579" xr:uid="{00000000-0005-0000-0000-00008ED30000}"/>
    <cellStyle name="Normal 95 39 37 6" xfId="42810" xr:uid="{00000000-0005-0000-0000-00008FD30000}"/>
    <cellStyle name="Normal 95 39 38" xfId="12236" xr:uid="{00000000-0005-0000-0000-000090D30000}"/>
    <cellStyle name="Normal 95 39 38 2" xfId="16263" xr:uid="{00000000-0005-0000-0000-000091D30000}"/>
    <cellStyle name="Normal 95 39 38 2 2" xfId="27597" xr:uid="{00000000-0005-0000-0000-000092D30000}"/>
    <cellStyle name="Normal 95 39 38 2 2 2" xfId="57933" xr:uid="{00000000-0005-0000-0000-000093D30000}"/>
    <cellStyle name="Normal 95 39 38 2 3" xfId="46835" xr:uid="{00000000-0005-0000-0000-000094D30000}"/>
    <cellStyle name="Normal 95 39 38 3" xfId="23571" xr:uid="{00000000-0005-0000-0000-000095D30000}"/>
    <cellStyle name="Normal 95 39 38 3 2" xfId="53981" xr:uid="{00000000-0005-0000-0000-000096D30000}"/>
    <cellStyle name="Normal 95 39 38 4" xfId="31623" xr:uid="{00000000-0005-0000-0000-000097D30000}"/>
    <cellStyle name="Normal 95 39 38 5" xfId="35652" xr:uid="{00000000-0005-0000-0000-000098D30000}"/>
    <cellStyle name="Normal 95 39 38 6" xfId="42883" xr:uid="{00000000-0005-0000-0000-000099D30000}"/>
    <cellStyle name="Normal 95 39 39" xfId="12309" xr:uid="{00000000-0005-0000-0000-00009AD30000}"/>
    <cellStyle name="Normal 95 39 39 2" xfId="16336" xr:uid="{00000000-0005-0000-0000-00009BD30000}"/>
    <cellStyle name="Normal 95 39 39 2 2" xfId="27670" xr:uid="{00000000-0005-0000-0000-00009CD30000}"/>
    <cellStyle name="Normal 95 39 39 2 2 2" xfId="58006" xr:uid="{00000000-0005-0000-0000-00009DD30000}"/>
    <cellStyle name="Normal 95 39 39 2 3" xfId="46908" xr:uid="{00000000-0005-0000-0000-00009ED30000}"/>
    <cellStyle name="Normal 95 39 39 3" xfId="23644" xr:uid="{00000000-0005-0000-0000-00009FD30000}"/>
    <cellStyle name="Normal 95 39 39 3 2" xfId="54054" xr:uid="{00000000-0005-0000-0000-0000A0D30000}"/>
    <cellStyle name="Normal 95 39 39 4" xfId="31696" xr:uid="{00000000-0005-0000-0000-0000A1D30000}"/>
    <cellStyle name="Normal 95 39 39 5" xfId="35725" xr:uid="{00000000-0005-0000-0000-0000A2D30000}"/>
    <cellStyle name="Normal 95 39 39 6" xfId="42956" xr:uid="{00000000-0005-0000-0000-0000A3D30000}"/>
    <cellStyle name="Normal 95 39 4" xfId="6246" xr:uid="{00000000-0005-0000-0000-0000A4D30000}"/>
    <cellStyle name="Normal 95 39 4 2" xfId="7843" xr:uid="{00000000-0005-0000-0000-0000A5D30000}"/>
    <cellStyle name="Normal 95 39 4 2 2" xfId="19267" xr:uid="{00000000-0005-0000-0000-0000A6D30000}"/>
    <cellStyle name="Normal 95 39 4 2 2 2" xfId="49770" xr:uid="{00000000-0005-0000-0000-0000A7D30000}"/>
    <cellStyle name="Normal 95 39 4 2 3" xfId="38672" xr:uid="{00000000-0005-0000-0000-0000A8D30000}"/>
    <cellStyle name="Normal 95 39 4 3" xfId="9486" xr:uid="{00000000-0005-0000-0000-0000A9D30000}"/>
    <cellStyle name="Normal 95 39 4 3 2" xfId="20888" xr:uid="{00000000-0005-0000-0000-0000AAD30000}"/>
    <cellStyle name="Normal 95 39 4 3 2 2" xfId="51298" xr:uid="{00000000-0005-0000-0000-0000ABD30000}"/>
    <cellStyle name="Normal 95 39 4 3 3" xfId="40200" xr:uid="{00000000-0005-0000-0000-0000ACD30000}"/>
    <cellStyle name="Normal 95 39 4 4" xfId="13580" xr:uid="{00000000-0005-0000-0000-0000ADD30000}"/>
    <cellStyle name="Normal 95 39 4 4 2" xfId="24914" xr:uid="{00000000-0005-0000-0000-0000AED30000}"/>
    <cellStyle name="Normal 95 39 4 4 2 2" xfId="55250" xr:uid="{00000000-0005-0000-0000-0000AFD30000}"/>
    <cellStyle name="Normal 95 39 4 4 3" xfId="44152" xr:uid="{00000000-0005-0000-0000-0000B0D30000}"/>
    <cellStyle name="Normal 95 39 4 5" xfId="17670" xr:uid="{00000000-0005-0000-0000-0000B1D30000}"/>
    <cellStyle name="Normal 95 39 4 5 2" xfId="48173" xr:uid="{00000000-0005-0000-0000-0000B2D30000}"/>
    <cellStyle name="Normal 95 39 4 6" xfId="28940" xr:uid="{00000000-0005-0000-0000-0000B3D30000}"/>
    <cellStyle name="Normal 95 39 4 7" xfId="32969" xr:uid="{00000000-0005-0000-0000-0000B4D30000}"/>
    <cellStyle name="Normal 95 39 4 8" xfId="37075" xr:uid="{00000000-0005-0000-0000-0000B5D30000}"/>
    <cellStyle name="Normal 95 39 40" xfId="12374" xr:uid="{00000000-0005-0000-0000-0000B6D30000}"/>
    <cellStyle name="Normal 95 39 40 2" xfId="16401" xr:uid="{00000000-0005-0000-0000-0000B7D30000}"/>
    <cellStyle name="Normal 95 39 40 2 2" xfId="27735" xr:uid="{00000000-0005-0000-0000-0000B8D30000}"/>
    <cellStyle name="Normal 95 39 40 2 2 2" xfId="58071" xr:uid="{00000000-0005-0000-0000-0000B9D30000}"/>
    <cellStyle name="Normal 95 39 40 2 3" xfId="46973" xr:uid="{00000000-0005-0000-0000-0000BAD30000}"/>
    <cellStyle name="Normal 95 39 40 3" xfId="23709" xr:uid="{00000000-0005-0000-0000-0000BBD30000}"/>
    <cellStyle name="Normal 95 39 40 3 2" xfId="54119" xr:uid="{00000000-0005-0000-0000-0000BCD30000}"/>
    <cellStyle name="Normal 95 39 40 4" xfId="31761" xr:uid="{00000000-0005-0000-0000-0000BDD30000}"/>
    <cellStyle name="Normal 95 39 40 5" xfId="35790" xr:uid="{00000000-0005-0000-0000-0000BED30000}"/>
    <cellStyle name="Normal 95 39 40 6" xfId="43021" xr:uid="{00000000-0005-0000-0000-0000BFD30000}"/>
    <cellStyle name="Normal 95 39 41" xfId="12439" xr:uid="{00000000-0005-0000-0000-0000C0D30000}"/>
    <cellStyle name="Normal 95 39 41 2" xfId="16466" xr:uid="{00000000-0005-0000-0000-0000C1D30000}"/>
    <cellStyle name="Normal 95 39 41 2 2" xfId="27800" xr:uid="{00000000-0005-0000-0000-0000C2D30000}"/>
    <cellStyle name="Normal 95 39 41 2 2 2" xfId="58136" xr:uid="{00000000-0005-0000-0000-0000C3D30000}"/>
    <cellStyle name="Normal 95 39 41 2 3" xfId="47038" xr:uid="{00000000-0005-0000-0000-0000C4D30000}"/>
    <cellStyle name="Normal 95 39 41 3" xfId="23774" xr:uid="{00000000-0005-0000-0000-0000C5D30000}"/>
    <cellStyle name="Normal 95 39 41 3 2" xfId="54184" xr:uid="{00000000-0005-0000-0000-0000C6D30000}"/>
    <cellStyle name="Normal 95 39 41 4" xfId="31826" xr:uid="{00000000-0005-0000-0000-0000C7D30000}"/>
    <cellStyle name="Normal 95 39 41 5" xfId="35855" xr:uid="{00000000-0005-0000-0000-0000C8D30000}"/>
    <cellStyle name="Normal 95 39 41 6" xfId="43086" xr:uid="{00000000-0005-0000-0000-0000C9D30000}"/>
    <cellStyle name="Normal 95 39 42" xfId="12492" xr:uid="{00000000-0005-0000-0000-0000CAD30000}"/>
    <cellStyle name="Normal 95 39 42 2" xfId="16519" xr:uid="{00000000-0005-0000-0000-0000CBD30000}"/>
    <cellStyle name="Normal 95 39 42 2 2" xfId="27853" xr:uid="{00000000-0005-0000-0000-0000CCD30000}"/>
    <cellStyle name="Normal 95 39 42 2 2 2" xfId="58189" xr:uid="{00000000-0005-0000-0000-0000CDD30000}"/>
    <cellStyle name="Normal 95 39 42 2 3" xfId="47091" xr:uid="{00000000-0005-0000-0000-0000CED30000}"/>
    <cellStyle name="Normal 95 39 42 3" xfId="23827" xr:uid="{00000000-0005-0000-0000-0000CFD30000}"/>
    <cellStyle name="Normal 95 39 42 3 2" xfId="54237" xr:uid="{00000000-0005-0000-0000-0000D0D30000}"/>
    <cellStyle name="Normal 95 39 42 4" xfId="31879" xr:uid="{00000000-0005-0000-0000-0000D1D30000}"/>
    <cellStyle name="Normal 95 39 42 5" xfId="35908" xr:uid="{00000000-0005-0000-0000-0000D2D30000}"/>
    <cellStyle name="Normal 95 39 42 6" xfId="43139" xr:uid="{00000000-0005-0000-0000-0000D3D30000}"/>
    <cellStyle name="Normal 95 39 43" xfId="12545" xr:uid="{00000000-0005-0000-0000-0000D4D30000}"/>
    <cellStyle name="Normal 95 39 43 2" xfId="16572" xr:uid="{00000000-0005-0000-0000-0000D5D30000}"/>
    <cellStyle name="Normal 95 39 43 2 2" xfId="27906" xr:uid="{00000000-0005-0000-0000-0000D6D30000}"/>
    <cellStyle name="Normal 95 39 43 2 2 2" xfId="58242" xr:uid="{00000000-0005-0000-0000-0000D7D30000}"/>
    <cellStyle name="Normal 95 39 43 2 3" xfId="47144" xr:uid="{00000000-0005-0000-0000-0000D8D30000}"/>
    <cellStyle name="Normal 95 39 43 3" xfId="23880" xr:uid="{00000000-0005-0000-0000-0000D9D30000}"/>
    <cellStyle name="Normal 95 39 43 3 2" xfId="54290" xr:uid="{00000000-0005-0000-0000-0000DAD30000}"/>
    <cellStyle name="Normal 95 39 43 4" xfId="31932" xr:uid="{00000000-0005-0000-0000-0000DBD30000}"/>
    <cellStyle name="Normal 95 39 43 5" xfId="35961" xr:uid="{00000000-0005-0000-0000-0000DCD30000}"/>
    <cellStyle name="Normal 95 39 43 6" xfId="43192" xr:uid="{00000000-0005-0000-0000-0000DDD30000}"/>
    <cellStyle name="Normal 95 39 44" xfId="12598" xr:uid="{00000000-0005-0000-0000-0000DED30000}"/>
    <cellStyle name="Normal 95 39 44 2" xfId="16625" xr:uid="{00000000-0005-0000-0000-0000DFD30000}"/>
    <cellStyle name="Normal 95 39 44 2 2" xfId="27959" xr:uid="{00000000-0005-0000-0000-0000E0D30000}"/>
    <cellStyle name="Normal 95 39 44 2 2 2" xfId="58295" xr:uid="{00000000-0005-0000-0000-0000E1D30000}"/>
    <cellStyle name="Normal 95 39 44 2 3" xfId="47197" xr:uid="{00000000-0005-0000-0000-0000E2D30000}"/>
    <cellStyle name="Normal 95 39 44 3" xfId="23933" xr:uid="{00000000-0005-0000-0000-0000E3D30000}"/>
    <cellStyle name="Normal 95 39 44 3 2" xfId="54343" xr:uid="{00000000-0005-0000-0000-0000E4D30000}"/>
    <cellStyle name="Normal 95 39 44 4" xfId="31985" xr:uid="{00000000-0005-0000-0000-0000E5D30000}"/>
    <cellStyle name="Normal 95 39 44 5" xfId="36014" xr:uid="{00000000-0005-0000-0000-0000E6D30000}"/>
    <cellStyle name="Normal 95 39 44 6" xfId="43245" xr:uid="{00000000-0005-0000-0000-0000E7D30000}"/>
    <cellStyle name="Normal 95 39 45" xfId="12651" xr:uid="{00000000-0005-0000-0000-0000E8D30000}"/>
    <cellStyle name="Normal 95 39 45 2" xfId="16678" xr:uid="{00000000-0005-0000-0000-0000E9D30000}"/>
    <cellStyle name="Normal 95 39 45 2 2" xfId="28012" xr:uid="{00000000-0005-0000-0000-0000EAD30000}"/>
    <cellStyle name="Normal 95 39 45 2 2 2" xfId="58348" xr:uid="{00000000-0005-0000-0000-0000EBD30000}"/>
    <cellStyle name="Normal 95 39 45 2 3" xfId="47250" xr:uid="{00000000-0005-0000-0000-0000ECD30000}"/>
    <cellStyle name="Normal 95 39 45 3" xfId="23986" xr:uid="{00000000-0005-0000-0000-0000EDD30000}"/>
    <cellStyle name="Normal 95 39 45 3 2" xfId="54396" xr:uid="{00000000-0005-0000-0000-0000EED30000}"/>
    <cellStyle name="Normal 95 39 45 4" xfId="32038" xr:uid="{00000000-0005-0000-0000-0000EFD30000}"/>
    <cellStyle name="Normal 95 39 45 5" xfId="36067" xr:uid="{00000000-0005-0000-0000-0000F0D30000}"/>
    <cellStyle name="Normal 95 39 45 6" xfId="43298" xr:uid="{00000000-0005-0000-0000-0000F1D30000}"/>
    <cellStyle name="Normal 95 39 46" xfId="12703" xr:uid="{00000000-0005-0000-0000-0000F2D30000}"/>
    <cellStyle name="Normal 95 39 46 2" xfId="16730" xr:uid="{00000000-0005-0000-0000-0000F3D30000}"/>
    <cellStyle name="Normal 95 39 46 2 2" xfId="28064" xr:uid="{00000000-0005-0000-0000-0000F4D30000}"/>
    <cellStyle name="Normal 95 39 46 2 2 2" xfId="58400" xr:uid="{00000000-0005-0000-0000-0000F5D30000}"/>
    <cellStyle name="Normal 95 39 46 2 3" xfId="47302" xr:uid="{00000000-0005-0000-0000-0000F6D30000}"/>
    <cellStyle name="Normal 95 39 46 3" xfId="24038" xr:uid="{00000000-0005-0000-0000-0000F7D30000}"/>
    <cellStyle name="Normal 95 39 46 3 2" xfId="54448" xr:uid="{00000000-0005-0000-0000-0000F8D30000}"/>
    <cellStyle name="Normal 95 39 46 4" xfId="32090" xr:uid="{00000000-0005-0000-0000-0000F9D30000}"/>
    <cellStyle name="Normal 95 39 46 5" xfId="36119" xr:uid="{00000000-0005-0000-0000-0000FAD30000}"/>
    <cellStyle name="Normal 95 39 46 6" xfId="43350" xr:uid="{00000000-0005-0000-0000-0000FBD30000}"/>
    <cellStyle name="Normal 95 39 47" xfId="12755" xr:uid="{00000000-0005-0000-0000-0000FCD30000}"/>
    <cellStyle name="Normal 95 39 47 2" xfId="16782" xr:uid="{00000000-0005-0000-0000-0000FDD30000}"/>
    <cellStyle name="Normal 95 39 47 2 2" xfId="28116" xr:uid="{00000000-0005-0000-0000-0000FED30000}"/>
    <cellStyle name="Normal 95 39 47 2 2 2" xfId="58452" xr:uid="{00000000-0005-0000-0000-0000FFD30000}"/>
    <cellStyle name="Normal 95 39 47 2 3" xfId="47354" xr:uid="{00000000-0005-0000-0000-000000D40000}"/>
    <cellStyle name="Normal 95 39 47 3" xfId="24090" xr:uid="{00000000-0005-0000-0000-000001D40000}"/>
    <cellStyle name="Normal 95 39 47 3 2" xfId="54500" xr:uid="{00000000-0005-0000-0000-000002D40000}"/>
    <cellStyle name="Normal 95 39 47 4" xfId="32142" xr:uid="{00000000-0005-0000-0000-000003D40000}"/>
    <cellStyle name="Normal 95 39 47 5" xfId="36171" xr:uid="{00000000-0005-0000-0000-000004D40000}"/>
    <cellStyle name="Normal 95 39 47 6" xfId="43402" xr:uid="{00000000-0005-0000-0000-000005D40000}"/>
    <cellStyle name="Normal 95 39 48" xfId="12804" xr:uid="{00000000-0005-0000-0000-000006D40000}"/>
    <cellStyle name="Normal 95 39 48 2" xfId="16831" xr:uid="{00000000-0005-0000-0000-000007D40000}"/>
    <cellStyle name="Normal 95 39 48 2 2" xfId="28165" xr:uid="{00000000-0005-0000-0000-000008D40000}"/>
    <cellStyle name="Normal 95 39 48 2 2 2" xfId="58501" xr:uid="{00000000-0005-0000-0000-000009D40000}"/>
    <cellStyle name="Normal 95 39 48 2 3" xfId="47403" xr:uid="{00000000-0005-0000-0000-00000AD40000}"/>
    <cellStyle name="Normal 95 39 48 3" xfId="24139" xr:uid="{00000000-0005-0000-0000-00000BD40000}"/>
    <cellStyle name="Normal 95 39 48 3 2" xfId="54549" xr:uid="{00000000-0005-0000-0000-00000CD40000}"/>
    <cellStyle name="Normal 95 39 48 4" xfId="32191" xr:uid="{00000000-0005-0000-0000-00000DD40000}"/>
    <cellStyle name="Normal 95 39 48 5" xfId="36220" xr:uid="{00000000-0005-0000-0000-00000ED40000}"/>
    <cellStyle name="Normal 95 39 48 6" xfId="43451" xr:uid="{00000000-0005-0000-0000-00000FD40000}"/>
    <cellStyle name="Normal 95 39 49" xfId="12831" xr:uid="{00000000-0005-0000-0000-000010D40000}"/>
    <cellStyle name="Normal 95 39 49 2" xfId="16858" xr:uid="{00000000-0005-0000-0000-000011D40000}"/>
    <cellStyle name="Normal 95 39 49 2 2" xfId="28192" xr:uid="{00000000-0005-0000-0000-000012D40000}"/>
    <cellStyle name="Normal 95 39 49 2 2 2" xfId="58528" xr:uid="{00000000-0005-0000-0000-000013D40000}"/>
    <cellStyle name="Normal 95 39 49 2 3" xfId="47430" xr:uid="{00000000-0005-0000-0000-000014D40000}"/>
    <cellStyle name="Normal 95 39 49 3" xfId="24166" xr:uid="{00000000-0005-0000-0000-000015D40000}"/>
    <cellStyle name="Normal 95 39 49 3 2" xfId="54576" xr:uid="{00000000-0005-0000-0000-000016D40000}"/>
    <cellStyle name="Normal 95 39 49 4" xfId="32218" xr:uid="{00000000-0005-0000-0000-000017D40000}"/>
    <cellStyle name="Normal 95 39 49 5" xfId="36247" xr:uid="{00000000-0005-0000-0000-000018D40000}"/>
    <cellStyle name="Normal 95 39 49 6" xfId="43478" xr:uid="{00000000-0005-0000-0000-000019D40000}"/>
    <cellStyle name="Normal 95 39 5" xfId="6321" xr:uid="{00000000-0005-0000-0000-00001AD40000}"/>
    <cellStyle name="Normal 95 39 5 2" xfId="7918" xr:uid="{00000000-0005-0000-0000-00001BD40000}"/>
    <cellStyle name="Normal 95 39 5 2 2" xfId="19342" xr:uid="{00000000-0005-0000-0000-00001CD40000}"/>
    <cellStyle name="Normal 95 39 5 2 2 2" xfId="49845" xr:uid="{00000000-0005-0000-0000-00001DD40000}"/>
    <cellStyle name="Normal 95 39 5 2 3" xfId="38747" xr:uid="{00000000-0005-0000-0000-00001ED40000}"/>
    <cellStyle name="Normal 95 39 5 3" xfId="9563" xr:uid="{00000000-0005-0000-0000-00001FD40000}"/>
    <cellStyle name="Normal 95 39 5 3 2" xfId="20964" xr:uid="{00000000-0005-0000-0000-000020D40000}"/>
    <cellStyle name="Normal 95 39 5 3 2 2" xfId="51374" xr:uid="{00000000-0005-0000-0000-000021D40000}"/>
    <cellStyle name="Normal 95 39 5 3 3" xfId="40276" xr:uid="{00000000-0005-0000-0000-000022D40000}"/>
    <cellStyle name="Normal 95 39 5 4" xfId="13656" xr:uid="{00000000-0005-0000-0000-000023D40000}"/>
    <cellStyle name="Normal 95 39 5 4 2" xfId="24990" xr:uid="{00000000-0005-0000-0000-000024D40000}"/>
    <cellStyle name="Normal 95 39 5 4 2 2" xfId="55326" xr:uid="{00000000-0005-0000-0000-000025D40000}"/>
    <cellStyle name="Normal 95 39 5 4 3" xfId="44228" xr:uid="{00000000-0005-0000-0000-000026D40000}"/>
    <cellStyle name="Normal 95 39 5 5" xfId="17745" xr:uid="{00000000-0005-0000-0000-000027D40000}"/>
    <cellStyle name="Normal 95 39 5 5 2" xfId="48248" xr:uid="{00000000-0005-0000-0000-000028D40000}"/>
    <cellStyle name="Normal 95 39 5 6" xfId="29016" xr:uid="{00000000-0005-0000-0000-000029D40000}"/>
    <cellStyle name="Normal 95 39 5 7" xfId="33045" xr:uid="{00000000-0005-0000-0000-00002AD40000}"/>
    <cellStyle name="Normal 95 39 5 8" xfId="37150" xr:uid="{00000000-0005-0000-0000-00002BD40000}"/>
    <cellStyle name="Normal 95 39 50" xfId="8864" xr:uid="{00000000-0005-0000-0000-00002CD40000}"/>
    <cellStyle name="Normal 95 39 50 2" xfId="20295" xr:uid="{00000000-0005-0000-0000-00002DD40000}"/>
    <cellStyle name="Normal 95 39 50 2 2" xfId="50705" xr:uid="{00000000-0005-0000-0000-00002ED40000}"/>
    <cellStyle name="Normal 95 39 50 3" xfId="39607" xr:uid="{00000000-0005-0000-0000-00002FD40000}"/>
    <cellStyle name="Normal 95 39 51" xfId="12987" xr:uid="{00000000-0005-0000-0000-000030D40000}"/>
    <cellStyle name="Normal 95 39 51 2" xfId="24321" xr:uid="{00000000-0005-0000-0000-000031D40000}"/>
    <cellStyle name="Normal 95 39 51 2 2" xfId="54657" xr:uid="{00000000-0005-0000-0000-000032D40000}"/>
    <cellStyle name="Normal 95 39 51 3" xfId="43559" xr:uid="{00000000-0005-0000-0000-000033D40000}"/>
    <cellStyle name="Normal 95 39 52" xfId="17014" xr:uid="{00000000-0005-0000-0000-000034D40000}"/>
    <cellStyle name="Normal 95 39 52 2" xfId="47517" xr:uid="{00000000-0005-0000-0000-000035D40000}"/>
    <cellStyle name="Normal 95 39 53" xfId="28347" xr:uid="{00000000-0005-0000-0000-000036D40000}"/>
    <cellStyle name="Normal 95 39 54" xfId="32376" xr:uid="{00000000-0005-0000-0000-000037D40000}"/>
    <cellStyle name="Normal 95 39 55" xfId="36332" xr:uid="{00000000-0005-0000-0000-000038D40000}"/>
    <cellStyle name="Normal 95 39 56" xfId="36419" xr:uid="{00000000-0005-0000-0000-000039D40000}"/>
    <cellStyle name="Normal 95 39 57" xfId="58683" xr:uid="{00000000-0005-0000-0000-00003AD40000}"/>
    <cellStyle name="Normal 95 39 6" xfId="6393" xr:uid="{00000000-0005-0000-0000-00003BD40000}"/>
    <cellStyle name="Normal 95 39 6 2" xfId="7990" xr:uid="{00000000-0005-0000-0000-00003CD40000}"/>
    <cellStyle name="Normal 95 39 6 2 2" xfId="19414" xr:uid="{00000000-0005-0000-0000-00003DD40000}"/>
    <cellStyle name="Normal 95 39 6 2 2 2" xfId="49917" xr:uid="{00000000-0005-0000-0000-00003ED40000}"/>
    <cellStyle name="Normal 95 39 6 2 3" xfId="38819" xr:uid="{00000000-0005-0000-0000-00003FD40000}"/>
    <cellStyle name="Normal 95 39 6 3" xfId="9636" xr:uid="{00000000-0005-0000-0000-000040D40000}"/>
    <cellStyle name="Normal 95 39 6 3 2" xfId="21036" xr:uid="{00000000-0005-0000-0000-000041D40000}"/>
    <cellStyle name="Normal 95 39 6 3 2 2" xfId="51446" xr:uid="{00000000-0005-0000-0000-000042D40000}"/>
    <cellStyle name="Normal 95 39 6 3 3" xfId="40348" xr:uid="{00000000-0005-0000-0000-000043D40000}"/>
    <cellStyle name="Normal 95 39 6 4" xfId="13728" xr:uid="{00000000-0005-0000-0000-000044D40000}"/>
    <cellStyle name="Normal 95 39 6 4 2" xfId="25062" xr:uid="{00000000-0005-0000-0000-000045D40000}"/>
    <cellStyle name="Normal 95 39 6 4 2 2" xfId="55398" xr:uid="{00000000-0005-0000-0000-000046D40000}"/>
    <cellStyle name="Normal 95 39 6 4 3" xfId="44300" xr:uid="{00000000-0005-0000-0000-000047D40000}"/>
    <cellStyle name="Normal 95 39 6 5" xfId="17817" xr:uid="{00000000-0005-0000-0000-000048D40000}"/>
    <cellStyle name="Normal 95 39 6 5 2" xfId="48320" xr:uid="{00000000-0005-0000-0000-000049D40000}"/>
    <cellStyle name="Normal 95 39 6 6" xfId="29088" xr:uid="{00000000-0005-0000-0000-00004AD40000}"/>
    <cellStyle name="Normal 95 39 6 7" xfId="33117" xr:uid="{00000000-0005-0000-0000-00004BD40000}"/>
    <cellStyle name="Normal 95 39 6 8" xfId="37222" xr:uid="{00000000-0005-0000-0000-00004CD40000}"/>
    <cellStyle name="Normal 95 39 7" xfId="6465" xr:uid="{00000000-0005-0000-0000-00004DD40000}"/>
    <cellStyle name="Normal 95 39 7 2" xfId="8062" xr:uid="{00000000-0005-0000-0000-00004ED40000}"/>
    <cellStyle name="Normal 95 39 7 2 2" xfId="19486" xr:uid="{00000000-0005-0000-0000-00004FD40000}"/>
    <cellStyle name="Normal 95 39 7 2 2 2" xfId="49989" xr:uid="{00000000-0005-0000-0000-000050D40000}"/>
    <cellStyle name="Normal 95 39 7 2 3" xfId="38891" xr:uid="{00000000-0005-0000-0000-000051D40000}"/>
    <cellStyle name="Normal 95 39 7 3" xfId="9709" xr:uid="{00000000-0005-0000-0000-000052D40000}"/>
    <cellStyle name="Normal 95 39 7 3 2" xfId="21108" xr:uid="{00000000-0005-0000-0000-000053D40000}"/>
    <cellStyle name="Normal 95 39 7 3 2 2" xfId="51518" xr:uid="{00000000-0005-0000-0000-000054D40000}"/>
    <cellStyle name="Normal 95 39 7 3 3" xfId="40420" xr:uid="{00000000-0005-0000-0000-000055D40000}"/>
    <cellStyle name="Normal 95 39 7 4" xfId="13800" xr:uid="{00000000-0005-0000-0000-000056D40000}"/>
    <cellStyle name="Normal 95 39 7 4 2" xfId="25134" xr:uid="{00000000-0005-0000-0000-000057D40000}"/>
    <cellStyle name="Normal 95 39 7 4 2 2" xfId="55470" xr:uid="{00000000-0005-0000-0000-000058D40000}"/>
    <cellStyle name="Normal 95 39 7 4 3" xfId="44372" xr:uid="{00000000-0005-0000-0000-000059D40000}"/>
    <cellStyle name="Normal 95 39 7 5" xfId="17889" xr:uid="{00000000-0005-0000-0000-00005AD40000}"/>
    <cellStyle name="Normal 95 39 7 5 2" xfId="48392" xr:uid="{00000000-0005-0000-0000-00005BD40000}"/>
    <cellStyle name="Normal 95 39 7 6" xfId="29160" xr:uid="{00000000-0005-0000-0000-00005CD40000}"/>
    <cellStyle name="Normal 95 39 7 7" xfId="33189" xr:uid="{00000000-0005-0000-0000-00005DD40000}"/>
    <cellStyle name="Normal 95 39 7 8" xfId="37294" xr:uid="{00000000-0005-0000-0000-00005ED40000}"/>
    <cellStyle name="Normal 95 39 8" xfId="6536" xr:uid="{00000000-0005-0000-0000-00005FD40000}"/>
    <cellStyle name="Normal 95 39 8 2" xfId="8133" xr:uid="{00000000-0005-0000-0000-000060D40000}"/>
    <cellStyle name="Normal 95 39 8 2 2" xfId="19557" xr:uid="{00000000-0005-0000-0000-000061D40000}"/>
    <cellStyle name="Normal 95 39 8 2 2 2" xfId="50060" xr:uid="{00000000-0005-0000-0000-000062D40000}"/>
    <cellStyle name="Normal 95 39 8 2 3" xfId="38962" xr:uid="{00000000-0005-0000-0000-000063D40000}"/>
    <cellStyle name="Normal 95 39 8 3" xfId="9782" xr:uid="{00000000-0005-0000-0000-000064D40000}"/>
    <cellStyle name="Normal 95 39 8 3 2" xfId="21180" xr:uid="{00000000-0005-0000-0000-000065D40000}"/>
    <cellStyle name="Normal 95 39 8 3 2 2" xfId="51590" xr:uid="{00000000-0005-0000-0000-000066D40000}"/>
    <cellStyle name="Normal 95 39 8 3 3" xfId="40492" xr:uid="{00000000-0005-0000-0000-000067D40000}"/>
    <cellStyle name="Normal 95 39 8 4" xfId="13872" xr:uid="{00000000-0005-0000-0000-000068D40000}"/>
    <cellStyle name="Normal 95 39 8 4 2" xfId="25206" xr:uid="{00000000-0005-0000-0000-000069D40000}"/>
    <cellStyle name="Normal 95 39 8 4 2 2" xfId="55542" xr:uid="{00000000-0005-0000-0000-00006AD40000}"/>
    <cellStyle name="Normal 95 39 8 4 3" xfId="44444" xr:uid="{00000000-0005-0000-0000-00006BD40000}"/>
    <cellStyle name="Normal 95 39 8 5" xfId="17960" xr:uid="{00000000-0005-0000-0000-00006CD40000}"/>
    <cellStyle name="Normal 95 39 8 5 2" xfId="48463" xr:uid="{00000000-0005-0000-0000-00006DD40000}"/>
    <cellStyle name="Normal 95 39 8 6" xfId="29232" xr:uid="{00000000-0005-0000-0000-00006ED40000}"/>
    <cellStyle name="Normal 95 39 8 7" xfId="33261" xr:uid="{00000000-0005-0000-0000-00006FD40000}"/>
    <cellStyle name="Normal 95 39 8 8" xfId="37365" xr:uid="{00000000-0005-0000-0000-000070D40000}"/>
    <cellStyle name="Normal 95 39 9" xfId="6607" xr:uid="{00000000-0005-0000-0000-000071D40000}"/>
    <cellStyle name="Normal 95 39 9 2" xfId="8204" xr:uid="{00000000-0005-0000-0000-000072D40000}"/>
    <cellStyle name="Normal 95 39 9 2 2" xfId="19628" xr:uid="{00000000-0005-0000-0000-000073D40000}"/>
    <cellStyle name="Normal 95 39 9 2 2 2" xfId="50131" xr:uid="{00000000-0005-0000-0000-000074D40000}"/>
    <cellStyle name="Normal 95 39 9 2 3" xfId="39033" xr:uid="{00000000-0005-0000-0000-000075D40000}"/>
    <cellStyle name="Normal 95 39 9 3" xfId="9855" xr:uid="{00000000-0005-0000-0000-000076D40000}"/>
    <cellStyle name="Normal 95 39 9 3 2" xfId="21252" xr:uid="{00000000-0005-0000-0000-000077D40000}"/>
    <cellStyle name="Normal 95 39 9 3 2 2" xfId="51662" xr:uid="{00000000-0005-0000-0000-000078D40000}"/>
    <cellStyle name="Normal 95 39 9 3 3" xfId="40564" xr:uid="{00000000-0005-0000-0000-000079D40000}"/>
    <cellStyle name="Normal 95 39 9 4" xfId="13944" xr:uid="{00000000-0005-0000-0000-00007AD40000}"/>
    <cellStyle name="Normal 95 39 9 4 2" xfId="25278" xr:uid="{00000000-0005-0000-0000-00007BD40000}"/>
    <cellStyle name="Normal 95 39 9 4 2 2" xfId="55614" xr:uid="{00000000-0005-0000-0000-00007CD40000}"/>
    <cellStyle name="Normal 95 39 9 4 3" xfId="44516" xr:uid="{00000000-0005-0000-0000-00007DD40000}"/>
    <cellStyle name="Normal 95 39 9 5" xfId="18031" xr:uid="{00000000-0005-0000-0000-00007ED40000}"/>
    <cellStyle name="Normal 95 39 9 5 2" xfId="48534" xr:uid="{00000000-0005-0000-0000-00007FD40000}"/>
    <cellStyle name="Normal 95 39 9 6" xfId="29304" xr:uid="{00000000-0005-0000-0000-000080D40000}"/>
    <cellStyle name="Normal 95 39 9 7" xfId="33333" xr:uid="{00000000-0005-0000-0000-000081D40000}"/>
    <cellStyle name="Normal 95 39 9 8" xfId="37436" xr:uid="{00000000-0005-0000-0000-000082D40000}"/>
    <cellStyle name="Normal 95 4" xfId="5537" xr:uid="{00000000-0005-0000-0000-000083D40000}"/>
    <cellStyle name="Normal 95 4 10" xfId="6669" xr:uid="{00000000-0005-0000-0000-000084D40000}"/>
    <cellStyle name="Normal 95 4 10 2" xfId="8266" xr:uid="{00000000-0005-0000-0000-000085D40000}"/>
    <cellStyle name="Normal 95 4 10 2 2" xfId="19690" xr:uid="{00000000-0005-0000-0000-000086D40000}"/>
    <cellStyle name="Normal 95 4 10 2 2 2" xfId="50193" xr:uid="{00000000-0005-0000-0000-000087D40000}"/>
    <cellStyle name="Normal 95 4 10 2 3" xfId="39095" xr:uid="{00000000-0005-0000-0000-000088D40000}"/>
    <cellStyle name="Normal 95 4 10 3" xfId="9929" xr:uid="{00000000-0005-0000-0000-000089D40000}"/>
    <cellStyle name="Normal 95 4 10 3 2" xfId="21325" xr:uid="{00000000-0005-0000-0000-00008AD40000}"/>
    <cellStyle name="Normal 95 4 10 3 2 2" xfId="51735" xr:uid="{00000000-0005-0000-0000-00008BD40000}"/>
    <cellStyle name="Normal 95 4 10 3 3" xfId="40637" xr:uid="{00000000-0005-0000-0000-00008CD40000}"/>
    <cellStyle name="Normal 95 4 10 4" xfId="14017" xr:uid="{00000000-0005-0000-0000-00008DD40000}"/>
    <cellStyle name="Normal 95 4 10 4 2" xfId="25351" xr:uid="{00000000-0005-0000-0000-00008ED40000}"/>
    <cellStyle name="Normal 95 4 10 4 2 2" xfId="55687" xr:uid="{00000000-0005-0000-0000-00008FD40000}"/>
    <cellStyle name="Normal 95 4 10 4 3" xfId="44589" xr:uid="{00000000-0005-0000-0000-000090D40000}"/>
    <cellStyle name="Normal 95 4 10 5" xfId="18093" xr:uid="{00000000-0005-0000-0000-000091D40000}"/>
    <cellStyle name="Normal 95 4 10 5 2" xfId="48596" xr:uid="{00000000-0005-0000-0000-000092D40000}"/>
    <cellStyle name="Normal 95 4 10 6" xfId="29377" xr:uid="{00000000-0005-0000-0000-000093D40000}"/>
    <cellStyle name="Normal 95 4 10 7" xfId="33406" xr:uid="{00000000-0005-0000-0000-000094D40000}"/>
    <cellStyle name="Normal 95 4 10 8" xfId="37498" xr:uid="{00000000-0005-0000-0000-000095D40000}"/>
    <cellStyle name="Normal 95 4 11" xfId="6730" xr:uid="{00000000-0005-0000-0000-000096D40000}"/>
    <cellStyle name="Normal 95 4 11 2" xfId="8327" xr:uid="{00000000-0005-0000-0000-000097D40000}"/>
    <cellStyle name="Normal 95 4 11 2 2" xfId="19751" xr:uid="{00000000-0005-0000-0000-000098D40000}"/>
    <cellStyle name="Normal 95 4 11 2 2 2" xfId="50254" xr:uid="{00000000-0005-0000-0000-000099D40000}"/>
    <cellStyle name="Normal 95 4 11 2 3" xfId="39156" xr:uid="{00000000-0005-0000-0000-00009AD40000}"/>
    <cellStyle name="Normal 95 4 11 3" xfId="10002" xr:uid="{00000000-0005-0000-0000-00009BD40000}"/>
    <cellStyle name="Normal 95 4 11 3 2" xfId="21397" xr:uid="{00000000-0005-0000-0000-00009CD40000}"/>
    <cellStyle name="Normal 95 4 11 3 2 2" xfId="51807" xr:uid="{00000000-0005-0000-0000-00009DD40000}"/>
    <cellStyle name="Normal 95 4 11 3 3" xfId="40709" xr:uid="{00000000-0005-0000-0000-00009ED40000}"/>
    <cellStyle name="Normal 95 4 11 4" xfId="14089" xr:uid="{00000000-0005-0000-0000-00009FD40000}"/>
    <cellStyle name="Normal 95 4 11 4 2" xfId="25423" xr:uid="{00000000-0005-0000-0000-0000A0D40000}"/>
    <cellStyle name="Normal 95 4 11 4 2 2" xfId="55759" xr:uid="{00000000-0005-0000-0000-0000A1D40000}"/>
    <cellStyle name="Normal 95 4 11 4 3" xfId="44661" xr:uid="{00000000-0005-0000-0000-0000A2D40000}"/>
    <cellStyle name="Normal 95 4 11 5" xfId="18154" xr:uid="{00000000-0005-0000-0000-0000A3D40000}"/>
    <cellStyle name="Normal 95 4 11 5 2" xfId="48657" xr:uid="{00000000-0005-0000-0000-0000A4D40000}"/>
    <cellStyle name="Normal 95 4 11 6" xfId="29449" xr:uid="{00000000-0005-0000-0000-0000A5D40000}"/>
    <cellStyle name="Normal 95 4 11 7" xfId="33478" xr:uid="{00000000-0005-0000-0000-0000A6D40000}"/>
    <cellStyle name="Normal 95 4 11 8" xfId="37559" xr:uid="{00000000-0005-0000-0000-0000A7D40000}"/>
    <cellStyle name="Normal 95 4 12" xfId="6781" xr:uid="{00000000-0005-0000-0000-0000A8D40000}"/>
    <cellStyle name="Normal 95 4 12 2" xfId="8378" xr:uid="{00000000-0005-0000-0000-0000A9D40000}"/>
    <cellStyle name="Normal 95 4 12 2 2" xfId="19802" xr:uid="{00000000-0005-0000-0000-0000AAD40000}"/>
    <cellStyle name="Normal 95 4 12 2 2 2" xfId="50305" xr:uid="{00000000-0005-0000-0000-0000ABD40000}"/>
    <cellStyle name="Normal 95 4 12 2 3" xfId="39207" xr:uid="{00000000-0005-0000-0000-0000ACD40000}"/>
    <cellStyle name="Normal 95 4 12 3" xfId="10067" xr:uid="{00000000-0005-0000-0000-0000ADD40000}"/>
    <cellStyle name="Normal 95 4 12 3 2" xfId="21461" xr:uid="{00000000-0005-0000-0000-0000AED40000}"/>
    <cellStyle name="Normal 95 4 12 3 2 2" xfId="51871" xr:uid="{00000000-0005-0000-0000-0000AFD40000}"/>
    <cellStyle name="Normal 95 4 12 3 3" xfId="40773" xr:uid="{00000000-0005-0000-0000-0000B0D40000}"/>
    <cellStyle name="Normal 95 4 12 4" xfId="14153" xr:uid="{00000000-0005-0000-0000-0000B1D40000}"/>
    <cellStyle name="Normal 95 4 12 4 2" xfId="25487" xr:uid="{00000000-0005-0000-0000-0000B2D40000}"/>
    <cellStyle name="Normal 95 4 12 4 2 2" xfId="55823" xr:uid="{00000000-0005-0000-0000-0000B3D40000}"/>
    <cellStyle name="Normal 95 4 12 4 3" xfId="44725" xr:uid="{00000000-0005-0000-0000-0000B4D40000}"/>
    <cellStyle name="Normal 95 4 12 5" xfId="18205" xr:uid="{00000000-0005-0000-0000-0000B5D40000}"/>
    <cellStyle name="Normal 95 4 12 5 2" xfId="48708" xr:uid="{00000000-0005-0000-0000-0000B6D40000}"/>
    <cellStyle name="Normal 95 4 12 6" xfId="29513" xr:uid="{00000000-0005-0000-0000-0000B7D40000}"/>
    <cellStyle name="Normal 95 4 12 7" xfId="33542" xr:uid="{00000000-0005-0000-0000-0000B8D40000}"/>
    <cellStyle name="Normal 95 4 12 8" xfId="37610" xr:uid="{00000000-0005-0000-0000-0000B9D40000}"/>
    <cellStyle name="Normal 95 4 13" xfId="6832" xr:uid="{00000000-0005-0000-0000-0000BAD40000}"/>
    <cellStyle name="Normal 95 4 13 2" xfId="8429" xr:uid="{00000000-0005-0000-0000-0000BBD40000}"/>
    <cellStyle name="Normal 95 4 13 2 2" xfId="19853" xr:uid="{00000000-0005-0000-0000-0000BCD40000}"/>
    <cellStyle name="Normal 95 4 13 2 2 2" xfId="50356" xr:uid="{00000000-0005-0000-0000-0000BDD40000}"/>
    <cellStyle name="Normal 95 4 13 2 3" xfId="39258" xr:uid="{00000000-0005-0000-0000-0000BED40000}"/>
    <cellStyle name="Normal 95 4 13 3" xfId="10132" xr:uid="{00000000-0005-0000-0000-0000BFD40000}"/>
    <cellStyle name="Normal 95 4 13 3 2" xfId="21525" xr:uid="{00000000-0005-0000-0000-0000C0D40000}"/>
    <cellStyle name="Normal 95 4 13 3 2 2" xfId="51935" xr:uid="{00000000-0005-0000-0000-0000C1D40000}"/>
    <cellStyle name="Normal 95 4 13 3 3" xfId="40837" xr:uid="{00000000-0005-0000-0000-0000C2D40000}"/>
    <cellStyle name="Normal 95 4 13 4" xfId="14217" xr:uid="{00000000-0005-0000-0000-0000C3D40000}"/>
    <cellStyle name="Normal 95 4 13 4 2" xfId="25551" xr:uid="{00000000-0005-0000-0000-0000C4D40000}"/>
    <cellStyle name="Normal 95 4 13 4 2 2" xfId="55887" xr:uid="{00000000-0005-0000-0000-0000C5D40000}"/>
    <cellStyle name="Normal 95 4 13 4 3" xfId="44789" xr:uid="{00000000-0005-0000-0000-0000C6D40000}"/>
    <cellStyle name="Normal 95 4 13 5" xfId="18256" xr:uid="{00000000-0005-0000-0000-0000C7D40000}"/>
    <cellStyle name="Normal 95 4 13 5 2" xfId="48759" xr:uid="{00000000-0005-0000-0000-0000C8D40000}"/>
    <cellStyle name="Normal 95 4 13 6" xfId="29577" xr:uid="{00000000-0005-0000-0000-0000C9D40000}"/>
    <cellStyle name="Normal 95 4 13 7" xfId="33606" xr:uid="{00000000-0005-0000-0000-0000CAD40000}"/>
    <cellStyle name="Normal 95 4 13 8" xfId="37661" xr:uid="{00000000-0005-0000-0000-0000CBD40000}"/>
    <cellStyle name="Normal 95 4 14" xfId="6883" xr:uid="{00000000-0005-0000-0000-0000CCD40000}"/>
    <cellStyle name="Normal 95 4 14 2" xfId="8480" xr:uid="{00000000-0005-0000-0000-0000CDD40000}"/>
    <cellStyle name="Normal 95 4 14 2 2" xfId="19904" xr:uid="{00000000-0005-0000-0000-0000CED40000}"/>
    <cellStyle name="Normal 95 4 14 2 2 2" xfId="50407" xr:uid="{00000000-0005-0000-0000-0000CFD40000}"/>
    <cellStyle name="Normal 95 4 14 2 3" xfId="39309" xr:uid="{00000000-0005-0000-0000-0000D0D40000}"/>
    <cellStyle name="Normal 95 4 14 3" xfId="10194" xr:uid="{00000000-0005-0000-0000-0000D1D40000}"/>
    <cellStyle name="Normal 95 4 14 3 2" xfId="21586" xr:uid="{00000000-0005-0000-0000-0000D2D40000}"/>
    <cellStyle name="Normal 95 4 14 3 2 2" xfId="51996" xr:uid="{00000000-0005-0000-0000-0000D3D40000}"/>
    <cellStyle name="Normal 95 4 14 3 3" xfId="40898" xr:uid="{00000000-0005-0000-0000-0000D4D40000}"/>
    <cellStyle name="Normal 95 4 14 4" xfId="14278" xr:uid="{00000000-0005-0000-0000-0000D5D40000}"/>
    <cellStyle name="Normal 95 4 14 4 2" xfId="25612" xr:uid="{00000000-0005-0000-0000-0000D6D40000}"/>
    <cellStyle name="Normal 95 4 14 4 2 2" xfId="55948" xr:uid="{00000000-0005-0000-0000-0000D7D40000}"/>
    <cellStyle name="Normal 95 4 14 4 3" xfId="44850" xr:uid="{00000000-0005-0000-0000-0000D8D40000}"/>
    <cellStyle name="Normal 95 4 14 5" xfId="18307" xr:uid="{00000000-0005-0000-0000-0000D9D40000}"/>
    <cellStyle name="Normal 95 4 14 5 2" xfId="48810" xr:uid="{00000000-0005-0000-0000-0000DAD40000}"/>
    <cellStyle name="Normal 95 4 14 6" xfId="29638" xr:uid="{00000000-0005-0000-0000-0000DBD40000}"/>
    <cellStyle name="Normal 95 4 14 7" xfId="33667" xr:uid="{00000000-0005-0000-0000-0000DCD40000}"/>
    <cellStyle name="Normal 95 4 14 8" xfId="37712" xr:uid="{00000000-0005-0000-0000-0000DDD40000}"/>
    <cellStyle name="Normal 95 4 15" xfId="6934" xr:uid="{00000000-0005-0000-0000-0000DED40000}"/>
    <cellStyle name="Normal 95 4 15 2" xfId="8531" xr:uid="{00000000-0005-0000-0000-0000DFD40000}"/>
    <cellStyle name="Normal 95 4 15 2 2" xfId="19955" xr:uid="{00000000-0005-0000-0000-0000E0D40000}"/>
    <cellStyle name="Normal 95 4 15 2 2 2" xfId="50458" xr:uid="{00000000-0005-0000-0000-0000E1D40000}"/>
    <cellStyle name="Normal 95 4 15 2 3" xfId="39360" xr:uid="{00000000-0005-0000-0000-0000E2D40000}"/>
    <cellStyle name="Normal 95 4 15 3" xfId="10256" xr:uid="{00000000-0005-0000-0000-0000E3D40000}"/>
    <cellStyle name="Normal 95 4 15 3 2" xfId="21647" xr:uid="{00000000-0005-0000-0000-0000E4D40000}"/>
    <cellStyle name="Normal 95 4 15 3 2 2" xfId="52057" xr:uid="{00000000-0005-0000-0000-0000E5D40000}"/>
    <cellStyle name="Normal 95 4 15 3 3" xfId="40959" xr:uid="{00000000-0005-0000-0000-0000E6D40000}"/>
    <cellStyle name="Normal 95 4 15 4" xfId="14339" xr:uid="{00000000-0005-0000-0000-0000E7D40000}"/>
    <cellStyle name="Normal 95 4 15 4 2" xfId="25673" xr:uid="{00000000-0005-0000-0000-0000E8D40000}"/>
    <cellStyle name="Normal 95 4 15 4 2 2" xfId="56009" xr:uid="{00000000-0005-0000-0000-0000E9D40000}"/>
    <cellStyle name="Normal 95 4 15 4 3" xfId="44911" xr:uid="{00000000-0005-0000-0000-0000EAD40000}"/>
    <cellStyle name="Normal 95 4 15 5" xfId="18358" xr:uid="{00000000-0005-0000-0000-0000EBD40000}"/>
    <cellStyle name="Normal 95 4 15 5 2" xfId="48861" xr:uid="{00000000-0005-0000-0000-0000ECD40000}"/>
    <cellStyle name="Normal 95 4 15 6" xfId="29699" xr:uid="{00000000-0005-0000-0000-0000EDD40000}"/>
    <cellStyle name="Normal 95 4 15 7" xfId="33728" xr:uid="{00000000-0005-0000-0000-0000EED40000}"/>
    <cellStyle name="Normal 95 4 15 8" xfId="37763" xr:uid="{00000000-0005-0000-0000-0000EFD40000}"/>
    <cellStyle name="Normal 95 4 16" xfId="6983" xr:uid="{00000000-0005-0000-0000-0000F0D40000}"/>
    <cellStyle name="Normal 95 4 16 2" xfId="8580" xr:uid="{00000000-0005-0000-0000-0000F1D40000}"/>
    <cellStyle name="Normal 95 4 16 2 2" xfId="20004" xr:uid="{00000000-0005-0000-0000-0000F2D40000}"/>
    <cellStyle name="Normal 95 4 16 2 2 2" xfId="50507" xr:uid="{00000000-0005-0000-0000-0000F3D40000}"/>
    <cellStyle name="Normal 95 4 16 2 3" xfId="39409" xr:uid="{00000000-0005-0000-0000-0000F4D40000}"/>
    <cellStyle name="Normal 95 4 16 3" xfId="10310" xr:uid="{00000000-0005-0000-0000-0000F5D40000}"/>
    <cellStyle name="Normal 95 4 16 3 2" xfId="21700" xr:uid="{00000000-0005-0000-0000-0000F6D40000}"/>
    <cellStyle name="Normal 95 4 16 3 2 2" xfId="52110" xr:uid="{00000000-0005-0000-0000-0000F7D40000}"/>
    <cellStyle name="Normal 95 4 16 3 3" xfId="41012" xr:uid="{00000000-0005-0000-0000-0000F8D40000}"/>
    <cellStyle name="Normal 95 4 16 4" xfId="14392" xr:uid="{00000000-0005-0000-0000-0000F9D40000}"/>
    <cellStyle name="Normal 95 4 16 4 2" xfId="25726" xr:uid="{00000000-0005-0000-0000-0000FAD40000}"/>
    <cellStyle name="Normal 95 4 16 4 2 2" xfId="56062" xr:uid="{00000000-0005-0000-0000-0000FBD40000}"/>
    <cellStyle name="Normal 95 4 16 4 3" xfId="44964" xr:uid="{00000000-0005-0000-0000-0000FCD40000}"/>
    <cellStyle name="Normal 95 4 16 5" xfId="18407" xr:uid="{00000000-0005-0000-0000-0000FDD40000}"/>
    <cellStyle name="Normal 95 4 16 5 2" xfId="48910" xr:uid="{00000000-0005-0000-0000-0000FED40000}"/>
    <cellStyle name="Normal 95 4 16 6" xfId="29752" xr:uid="{00000000-0005-0000-0000-0000FFD40000}"/>
    <cellStyle name="Normal 95 4 16 7" xfId="33781" xr:uid="{00000000-0005-0000-0000-000000D50000}"/>
    <cellStyle name="Normal 95 4 16 8" xfId="37812" xr:uid="{00000000-0005-0000-0000-000001D50000}"/>
    <cellStyle name="Normal 95 4 17" xfId="7032" xr:uid="{00000000-0005-0000-0000-000002D50000}"/>
    <cellStyle name="Normal 95 4 17 2" xfId="8629" xr:uid="{00000000-0005-0000-0000-000003D50000}"/>
    <cellStyle name="Normal 95 4 17 2 2" xfId="20053" xr:uid="{00000000-0005-0000-0000-000004D50000}"/>
    <cellStyle name="Normal 95 4 17 2 2 2" xfId="50556" xr:uid="{00000000-0005-0000-0000-000005D50000}"/>
    <cellStyle name="Normal 95 4 17 2 3" xfId="39458" xr:uid="{00000000-0005-0000-0000-000006D50000}"/>
    <cellStyle name="Normal 95 4 17 3" xfId="10364" xr:uid="{00000000-0005-0000-0000-000007D50000}"/>
    <cellStyle name="Normal 95 4 17 3 2" xfId="21753" xr:uid="{00000000-0005-0000-0000-000008D50000}"/>
    <cellStyle name="Normal 95 4 17 3 2 2" xfId="52163" xr:uid="{00000000-0005-0000-0000-000009D50000}"/>
    <cellStyle name="Normal 95 4 17 3 3" xfId="41065" xr:uid="{00000000-0005-0000-0000-00000AD50000}"/>
    <cellStyle name="Normal 95 4 17 4" xfId="14445" xr:uid="{00000000-0005-0000-0000-00000BD50000}"/>
    <cellStyle name="Normal 95 4 17 4 2" xfId="25779" xr:uid="{00000000-0005-0000-0000-00000CD50000}"/>
    <cellStyle name="Normal 95 4 17 4 2 2" xfId="56115" xr:uid="{00000000-0005-0000-0000-00000DD50000}"/>
    <cellStyle name="Normal 95 4 17 4 3" xfId="45017" xr:uid="{00000000-0005-0000-0000-00000ED50000}"/>
    <cellStyle name="Normal 95 4 17 5" xfId="18456" xr:uid="{00000000-0005-0000-0000-00000FD50000}"/>
    <cellStyle name="Normal 95 4 17 5 2" xfId="48959" xr:uid="{00000000-0005-0000-0000-000010D50000}"/>
    <cellStyle name="Normal 95 4 17 6" xfId="29805" xr:uid="{00000000-0005-0000-0000-000011D50000}"/>
    <cellStyle name="Normal 95 4 17 7" xfId="33834" xr:uid="{00000000-0005-0000-0000-000012D50000}"/>
    <cellStyle name="Normal 95 4 17 8" xfId="37861" xr:uid="{00000000-0005-0000-0000-000013D50000}"/>
    <cellStyle name="Normal 95 4 18" xfId="7079" xr:uid="{00000000-0005-0000-0000-000014D50000}"/>
    <cellStyle name="Normal 95 4 18 2" xfId="8676" xr:uid="{00000000-0005-0000-0000-000015D50000}"/>
    <cellStyle name="Normal 95 4 18 2 2" xfId="20100" xr:uid="{00000000-0005-0000-0000-000016D50000}"/>
    <cellStyle name="Normal 95 4 18 2 2 2" xfId="50603" xr:uid="{00000000-0005-0000-0000-000017D50000}"/>
    <cellStyle name="Normal 95 4 18 2 3" xfId="39505" xr:uid="{00000000-0005-0000-0000-000018D50000}"/>
    <cellStyle name="Normal 95 4 18 3" xfId="10418" xr:uid="{00000000-0005-0000-0000-000019D50000}"/>
    <cellStyle name="Normal 95 4 18 3 2" xfId="21806" xr:uid="{00000000-0005-0000-0000-00001AD50000}"/>
    <cellStyle name="Normal 95 4 18 3 2 2" xfId="52216" xr:uid="{00000000-0005-0000-0000-00001BD50000}"/>
    <cellStyle name="Normal 95 4 18 3 3" xfId="41118" xr:uid="{00000000-0005-0000-0000-00001CD50000}"/>
    <cellStyle name="Normal 95 4 18 4" xfId="14498" xr:uid="{00000000-0005-0000-0000-00001DD50000}"/>
    <cellStyle name="Normal 95 4 18 4 2" xfId="25832" xr:uid="{00000000-0005-0000-0000-00001ED50000}"/>
    <cellStyle name="Normal 95 4 18 4 2 2" xfId="56168" xr:uid="{00000000-0005-0000-0000-00001FD50000}"/>
    <cellStyle name="Normal 95 4 18 4 3" xfId="45070" xr:uid="{00000000-0005-0000-0000-000020D50000}"/>
    <cellStyle name="Normal 95 4 18 5" xfId="18503" xr:uid="{00000000-0005-0000-0000-000021D50000}"/>
    <cellStyle name="Normal 95 4 18 5 2" xfId="49006" xr:uid="{00000000-0005-0000-0000-000022D50000}"/>
    <cellStyle name="Normal 95 4 18 6" xfId="29858" xr:uid="{00000000-0005-0000-0000-000023D50000}"/>
    <cellStyle name="Normal 95 4 18 7" xfId="33887" xr:uid="{00000000-0005-0000-0000-000024D50000}"/>
    <cellStyle name="Normal 95 4 18 8" xfId="37908" xr:uid="{00000000-0005-0000-0000-000025D50000}"/>
    <cellStyle name="Normal 95 4 19" xfId="7103" xr:uid="{00000000-0005-0000-0000-000026D50000}"/>
    <cellStyle name="Normal 95 4 19 2" xfId="8700" xr:uid="{00000000-0005-0000-0000-000027D50000}"/>
    <cellStyle name="Normal 95 4 19 2 2" xfId="20124" xr:uid="{00000000-0005-0000-0000-000028D50000}"/>
    <cellStyle name="Normal 95 4 19 2 2 2" xfId="50627" xr:uid="{00000000-0005-0000-0000-000029D50000}"/>
    <cellStyle name="Normal 95 4 19 2 3" xfId="39529" xr:uid="{00000000-0005-0000-0000-00002AD50000}"/>
    <cellStyle name="Normal 95 4 19 3" xfId="10472" xr:uid="{00000000-0005-0000-0000-00002BD50000}"/>
    <cellStyle name="Normal 95 4 19 3 2" xfId="21859" xr:uid="{00000000-0005-0000-0000-00002CD50000}"/>
    <cellStyle name="Normal 95 4 19 3 2 2" xfId="52269" xr:uid="{00000000-0005-0000-0000-00002DD50000}"/>
    <cellStyle name="Normal 95 4 19 3 3" xfId="41171" xr:uid="{00000000-0005-0000-0000-00002ED50000}"/>
    <cellStyle name="Normal 95 4 19 4" xfId="14551" xr:uid="{00000000-0005-0000-0000-00002FD50000}"/>
    <cellStyle name="Normal 95 4 19 4 2" xfId="25885" xr:uid="{00000000-0005-0000-0000-000030D50000}"/>
    <cellStyle name="Normal 95 4 19 4 2 2" xfId="56221" xr:uid="{00000000-0005-0000-0000-000031D50000}"/>
    <cellStyle name="Normal 95 4 19 4 3" xfId="45123" xr:uid="{00000000-0005-0000-0000-000032D50000}"/>
    <cellStyle name="Normal 95 4 19 5" xfId="18527" xr:uid="{00000000-0005-0000-0000-000033D50000}"/>
    <cellStyle name="Normal 95 4 19 5 2" xfId="49030" xr:uid="{00000000-0005-0000-0000-000034D50000}"/>
    <cellStyle name="Normal 95 4 19 6" xfId="29911" xr:uid="{00000000-0005-0000-0000-000035D50000}"/>
    <cellStyle name="Normal 95 4 19 7" xfId="33940" xr:uid="{00000000-0005-0000-0000-000036D50000}"/>
    <cellStyle name="Normal 95 4 19 8" xfId="37932" xr:uid="{00000000-0005-0000-0000-000037D50000}"/>
    <cellStyle name="Normal 95 4 2" xfId="6097" xr:uid="{00000000-0005-0000-0000-000038D50000}"/>
    <cellStyle name="Normal 95 4 2 2" xfId="7694" xr:uid="{00000000-0005-0000-0000-000039D50000}"/>
    <cellStyle name="Normal 95 4 2 2 2" xfId="19118" xr:uid="{00000000-0005-0000-0000-00003AD50000}"/>
    <cellStyle name="Normal 95 4 2 2 2 2" xfId="49621" xr:uid="{00000000-0005-0000-0000-00003BD50000}"/>
    <cellStyle name="Normal 95 4 2 2 3" xfId="38523" xr:uid="{00000000-0005-0000-0000-00003CD50000}"/>
    <cellStyle name="Normal 95 4 2 3" xfId="9324" xr:uid="{00000000-0005-0000-0000-00003DD50000}"/>
    <cellStyle name="Normal 95 4 2 3 2" xfId="20727" xr:uid="{00000000-0005-0000-0000-00003ED50000}"/>
    <cellStyle name="Normal 95 4 2 3 2 2" xfId="51137" xr:uid="{00000000-0005-0000-0000-00003FD50000}"/>
    <cellStyle name="Normal 95 4 2 3 3" xfId="40039" xr:uid="{00000000-0005-0000-0000-000040D50000}"/>
    <cellStyle name="Normal 95 4 2 4" xfId="13419" xr:uid="{00000000-0005-0000-0000-000041D50000}"/>
    <cellStyle name="Normal 95 4 2 4 2" xfId="24753" xr:uid="{00000000-0005-0000-0000-000042D50000}"/>
    <cellStyle name="Normal 95 4 2 4 2 2" xfId="55089" xr:uid="{00000000-0005-0000-0000-000043D50000}"/>
    <cellStyle name="Normal 95 4 2 4 3" xfId="43991" xr:uid="{00000000-0005-0000-0000-000044D50000}"/>
    <cellStyle name="Normal 95 4 2 5" xfId="17521" xr:uid="{00000000-0005-0000-0000-000045D50000}"/>
    <cellStyle name="Normal 95 4 2 5 2" xfId="48024" xr:uid="{00000000-0005-0000-0000-000046D50000}"/>
    <cellStyle name="Normal 95 4 2 6" xfId="28779" xr:uid="{00000000-0005-0000-0000-000047D50000}"/>
    <cellStyle name="Normal 95 4 2 7" xfId="32808" xr:uid="{00000000-0005-0000-0000-000048D50000}"/>
    <cellStyle name="Normal 95 4 2 8" xfId="36926" xr:uid="{00000000-0005-0000-0000-000049D50000}"/>
    <cellStyle name="Normal 95 4 20" xfId="7188" xr:uid="{00000000-0005-0000-0000-00004AD50000}"/>
    <cellStyle name="Normal 95 4 20 2" xfId="10526" xr:uid="{00000000-0005-0000-0000-00004BD50000}"/>
    <cellStyle name="Normal 95 4 20 2 2" xfId="21912" xr:uid="{00000000-0005-0000-0000-00004CD50000}"/>
    <cellStyle name="Normal 95 4 20 2 2 2" xfId="52322" xr:uid="{00000000-0005-0000-0000-00004DD50000}"/>
    <cellStyle name="Normal 95 4 20 2 3" xfId="41224" xr:uid="{00000000-0005-0000-0000-00004ED50000}"/>
    <cellStyle name="Normal 95 4 20 3" xfId="14604" xr:uid="{00000000-0005-0000-0000-00004FD50000}"/>
    <cellStyle name="Normal 95 4 20 3 2" xfId="25938" xr:uid="{00000000-0005-0000-0000-000050D50000}"/>
    <cellStyle name="Normal 95 4 20 3 2 2" xfId="56274" xr:uid="{00000000-0005-0000-0000-000051D50000}"/>
    <cellStyle name="Normal 95 4 20 3 3" xfId="45176" xr:uid="{00000000-0005-0000-0000-000052D50000}"/>
    <cellStyle name="Normal 95 4 20 4" xfId="18612" xr:uid="{00000000-0005-0000-0000-000053D50000}"/>
    <cellStyle name="Normal 95 4 20 4 2" xfId="49115" xr:uid="{00000000-0005-0000-0000-000054D50000}"/>
    <cellStyle name="Normal 95 4 20 5" xfId="29964" xr:uid="{00000000-0005-0000-0000-000055D50000}"/>
    <cellStyle name="Normal 95 4 20 6" xfId="33993" xr:uid="{00000000-0005-0000-0000-000056D50000}"/>
    <cellStyle name="Normal 95 4 20 7" xfId="38017" xr:uid="{00000000-0005-0000-0000-000057D50000}"/>
    <cellStyle name="Normal 95 4 21" xfId="10580" xr:uid="{00000000-0005-0000-0000-000058D50000}"/>
    <cellStyle name="Normal 95 4 21 2" xfId="14657" xr:uid="{00000000-0005-0000-0000-000059D50000}"/>
    <cellStyle name="Normal 95 4 21 2 2" xfId="25991" xr:uid="{00000000-0005-0000-0000-00005AD50000}"/>
    <cellStyle name="Normal 95 4 21 2 2 2" xfId="56327" xr:uid="{00000000-0005-0000-0000-00005BD50000}"/>
    <cellStyle name="Normal 95 4 21 2 3" xfId="45229" xr:uid="{00000000-0005-0000-0000-00005CD50000}"/>
    <cellStyle name="Normal 95 4 21 3" xfId="21965" xr:uid="{00000000-0005-0000-0000-00005DD50000}"/>
    <cellStyle name="Normal 95 4 21 3 2" xfId="52375" xr:uid="{00000000-0005-0000-0000-00005ED50000}"/>
    <cellStyle name="Normal 95 4 21 4" xfId="30017" xr:uid="{00000000-0005-0000-0000-00005FD50000}"/>
    <cellStyle name="Normal 95 4 21 5" xfId="34046" xr:uid="{00000000-0005-0000-0000-000060D50000}"/>
    <cellStyle name="Normal 95 4 21 6" xfId="41277" xr:uid="{00000000-0005-0000-0000-000061D50000}"/>
    <cellStyle name="Normal 95 4 22" xfId="10630" xr:uid="{00000000-0005-0000-0000-000062D50000}"/>
    <cellStyle name="Normal 95 4 22 2" xfId="14706" xr:uid="{00000000-0005-0000-0000-000063D50000}"/>
    <cellStyle name="Normal 95 4 22 2 2" xfId="26040" xr:uid="{00000000-0005-0000-0000-000064D50000}"/>
    <cellStyle name="Normal 95 4 22 2 2 2" xfId="56376" xr:uid="{00000000-0005-0000-0000-000065D50000}"/>
    <cellStyle name="Normal 95 4 22 2 3" xfId="45278" xr:uid="{00000000-0005-0000-0000-000066D50000}"/>
    <cellStyle name="Normal 95 4 22 3" xfId="22014" xr:uid="{00000000-0005-0000-0000-000067D50000}"/>
    <cellStyle name="Normal 95 4 22 3 2" xfId="52424" xr:uid="{00000000-0005-0000-0000-000068D50000}"/>
    <cellStyle name="Normal 95 4 22 4" xfId="30066" xr:uid="{00000000-0005-0000-0000-000069D50000}"/>
    <cellStyle name="Normal 95 4 22 5" xfId="34095" xr:uid="{00000000-0005-0000-0000-00006AD50000}"/>
    <cellStyle name="Normal 95 4 22 6" xfId="41326" xr:uid="{00000000-0005-0000-0000-00006BD50000}"/>
    <cellStyle name="Normal 95 4 23" xfId="10680" xr:uid="{00000000-0005-0000-0000-00006CD50000}"/>
    <cellStyle name="Normal 95 4 23 2" xfId="14755" xr:uid="{00000000-0005-0000-0000-00006DD50000}"/>
    <cellStyle name="Normal 95 4 23 2 2" xfId="26089" xr:uid="{00000000-0005-0000-0000-00006ED50000}"/>
    <cellStyle name="Normal 95 4 23 2 2 2" xfId="56425" xr:uid="{00000000-0005-0000-0000-00006FD50000}"/>
    <cellStyle name="Normal 95 4 23 2 3" xfId="45327" xr:uid="{00000000-0005-0000-0000-000070D50000}"/>
    <cellStyle name="Normal 95 4 23 3" xfId="22063" xr:uid="{00000000-0005-0000-0000-000071D50000}"/>
    <cellStyle name="Normal 95 4 23 3 2" xfId="52473" xr:uid="{00000000-0005-0000-0000-000072D50000}"/>
    <cellStyle name="Normal 95 4 23 4" xfId="30115" xr:uid="{00000000-0005-0000-0000-000073D50000}"/>
    <cellStyle name="Normal 95 4 23 5" xfId="34144" xr:uid="{00000000-0005-0000-0000-000074D50000}"/>
    <cellStyle name="Normal 95 4 23 6" xfId="41375" xr:uid="{00000000-0005-0000-0000-000075D50000}"/>
    <cellStyle name="Normal 95 4 24" xfId="10728" xr:uid="{00000000-0005-0000-0000-000076D50000}"/>
    <cellStyle name="Normal 95 4 24 2" xfId="14803" xr:uid="{00000000-0005-0000-0000-000077D50000}"/>
    <cellStyle name="Normal 95 4 24 2 2" xfId="26137" xr:uid="{00000000-0005-0000-0000-000078D50000}"/>
    <cellStyle name="Normal 95 4 24 2 2 2" xfId="56473" xr:uid="{00000000-0005-0000-0000-000079D50000}"/>
    <cellStyle name="Normal 95 4 24 2 3" xfId="45375" xr:uid="{00000000-0005-0000-0000-00007AD50000}"/>
    <cellStyle name="Normal 95 4 24 3" xfId="22111" xr:uid="{00000000-0005-0000-0000-00007BD50000}"/>
    <cellStyle name="Normal 95 4 24 3 2" xfId="52521" xr:uid="{00000000-0005-0000-0000-00007CD50000}"/>
    <cellStyle name="Normal 95 4 24 4" xfId="30163" xr:uid="{00000000-0005-0000-0000-00007DD50000}"/>
    <cellStyle name="Normal 95 4 24 5" xfId="34192" xr:uid="{00000000-0005-0000-0000-00007ED50000}"/>
    <cellStyle name="Normal 95 4 24 6" xfId="41423" xr:uid="{00000000-0005-0000-0000-00007FD50000}"/>
    <cellStyle name="Normal 95 4 25" xfId="10745" xr:uid="{00000000-0005-0000-0000-000080D50000}"/>
    <cellStyle name="Normal 95 4 25 2" xfId="14820" xr:uid="{00000000-0005-0000-0000-000081D50000}"/>
    <cellStyle name="Normal 95 4 25 2 2" xfId="26154" xr:uid="{00000000-0005-0000-0000-000082D50000}"/>
    <cellStyle name="Normal 95 4 25 2 2 2" xfId="56490" xr:uid="{00000000-0005-0000-0000-000083D50000}"/>
    <cellStyle name="Normal 95 4 25 2 3" xfId="45392" xr:uid="{00000000-0005-0000-0000-000084D50000}"/>
    <cellStyle name="Normal 95 4 25 3" xfId="22128" xr:uid="{00000000-0005-0000-0000-000085D50000}"/>
    <cellStyle name="Normal 95 4 25 3 2" xfId="52538" xr:uid="{00000000-0005-0000-0000-000086D50000}"/>
    <cellStyle name="Normal 95 4 25 4" xfId="30180" xr:uid="{00000000-0005-0000-0000-000087D50000}"/>
    <cellStyle name="Normal 95 4 25 5" xfId="34209" xr:uid="{00000000-0005-0000-0000-000088D50000}"/>
    <cellStyle name="Normal 95 4 25 6" xfId="41440" xr:uid="{00000000-0005-0000-0000-000089D50000}"/>
    <cellStyle name="Normal 95 4 26" xfId="11311" xr:uid="{00000000-0005-0000-0000-00008AD50000}"/>
    <cellStyle name="Normal 95 4 26 2" xfId="15338" xr:uid="{00000000-0005-0000-0000-00008BD50000}"/>
    <cellStyle name="Normal 95 4 26 2 2" xfId="26672" xr:uid="{00000000-0005-0000-0000-00008CD50000}"/>
    <cellStyle name="Normal 95 4 26 2 2 2" xfId="57008" xr:uid="{00000000-0005-0000-0000-00008DD50000}"/>
    <cellStyle name="Normal 95 4 26 2 3" xfId="45910" xr:uid="{00000000-0005-0000-0000-00008ED50000}"/>
    <cellStyle name="Normal 95 4 26 3" xfId="22646" xr:uid="{00000000-0005-0000-0000-00008FD50000}"/>
    <cellStyle name="Normal 95 4 26 3 2" xfId="53056" xr:uid="{00000000-0005-0000-0000-000090D50000}"/>
    <cellStyle name="Normal 95 4 26 4" xfId="30698" xr:uid="{00000000-0005-0000-0000-000091D50000}"/>
    <cellStyle name="Normal 95 4 26 5" xfId="34727" xr:uid="{00000000-0005-0000-0000-000092D50000}"/>
    <cellStyle name="Normal 95 4 26 6" xfId="41958" xr:uid="{00000000-0005-0000-0000-000093D50000}"/>
    <cellStyle name="Normal 95 4 27" xfId="11389" xr:uid="{00000000-0005-0000-0000-000094D50000}"/>
    <cellStyle name="Normal 95 4 27 2" xfId="15416" xr:uid="{00000000-0005-0000-0000-000095D50000}"/>
    <cellStyle name="Normal 95 4 27 2 2" xfId="26750" xr:uid="{00000000-0005-0000-0000-000096D50000}"/>
    <cellStyle name="Normal 95 4 27 2 2 2" xfId="57086" xr:uid="{00000000-0005-0000-0000-000097D50000}"/>
    <cellStyle name="Normal 95 4 27 2 3" xfId="45988" xr:uid="{00000000-0005-0000-0000-000098D50000}"/>
    <cellStyle name="Normal 95 4 27 3" xfId="22724" xr:uid="{00000000-0005-0000-0000-000099D50000}"/>
    <cellStyle name="Normal 95 4 27 3 2" xfId="53134" xr:uid="{00000000-0005-0000-0000-00009AD50000}"/>
    <cellStyle name="Normal 95 4 27 4" xfId="30776" xr:uid="{00000000-0005-0000-0000-00009BD50000}"/>
    <cellStyle name="Normal 95 4 27 5" xfId="34805" xr:uid="{00000000-0005-0000-0000-00009CD50000}"/>
    <cellStyle name="Normal 95 4 27 6" xfId="42036" xr:uid="{00000000-0005-0000-0000-00009DD50000}"/>
    <cellStyle name="Normal 95 4 28" xfId="11464" xr:uid="{00000000-0005-0000-0000-00009ED50000}"/>
    <cellStyle name="Normal 95 4 28 2" xfId="15491" xr:uid="{00000000-0005-0000-0000-00009FD50000}"/>
    <cellStyle name="Normal 95 4 28 2 2" xfId="26825" xr:uid="{00000000-0005-0000-0000-0000A0D50000}"/>
    <cellStyle name="Normal 95 4 28 2 2 2" xfId="57161" xr:uid="{00000000-0005-0000-0000-0000A1D50000}"/>
    <cellStyle name="Normal 95 4 28 2 3" xfId="46063" xr:uid="{00000000-0005-0000-0000-0000A2D50000}"/>
    <cellStyle name="Normal 95 4 28 3" xfId="22799" xr:uid="{00000000-0005-0000-0000-0000A3D50000}"/>
    <cellStyle name="Normal 95 4 28 3 2" xfId="53209" xr:uid="{00000000-0005-0000-0000-0000A4D50000}"/>
    <cellStyle name="Normal 95 4 28 4" xfId="30851" xr:uid="{00000000-0005-0000-0000-0000A5D50000}"/>
    <cellStyle name="Normal 95 4 28 5" xfId="34880" xr:uid="{00000000-0005-0000-0000-0000A6D50000}"/>
    <cellStyle name="Normal 95 4 28 6" xfId="42111" xr:uid="{00000000-0005-0000-0000-0000A7D50000}"/>
    <cellStyle name="Normal 95 4 29" xfId="11542" xr:uid="{00000000-0005-0000-0000-0000A8D50000}"/>
    <cellStyle name="Normal 95 4 29 2" xfId="15569" xr:uid="{00000000-0005-0000-0000-0000A9D50000}"/>
    <cellStyle name="Normal 95 4 29 2 2" xfId="26903" xr:uid="{00000000-0005-0000-0000-0000AAD50000}"/>
    <cellStyle name="Normal 95 4 29 2 2 2" xfId="57239" xr:uid="{00000000-0005-0000-0000-0000ABD50000}"/>
    <cellStyle name="Normal 95 4 29 2 3" xfId="46141" xr:uid="{00000000-0005-0000-0000-0000ACD50000}"/>
    <cellStyle name="Normal 95 4 29 3" xfId="22877" xr:uid="{00000000-0005-0000-0000-0000ADD50000}"/>
    <cellStyle name="Normal 95 4 29 3 2" xfId="53287" xr:uid="{00000000-0005-0000-0000-0000AED50000}"/>
    <cellStyle name="Normal 95 4 29 4" xfId="30929" xr:uid="{00000000-0005-0000-0000-0000AFD50000}"/>
    <cellStyle name="Normal 95 4 29 5" xfId="34958" xr:uid="{00000000-0005-0000-0000-0000B0D50000}"/>
    <cellStyle name="Normal 95 4 29 6" xfId="42189" xr:uid="{00000000-0005-0000-0000-0000B1D50000}"/>
    <cellStyle name="Normal 95 4 3" xfId="6172" xr:uid="{00000000-0005-0000-0000-0000B2D50000}"/>
    <cellStyle name="Normal 95 4 3 2" xfId="7769" xr:uid="{00000000-0005-0000-0000-0000B3D50000}"/>
    <cellStyle name="Normal 95 4 3 2 2" xfId="19193" xr:uid="{00000000-0005-0000-0000-0000B4D50000}"/>
    <cellStyle name="Normal 95 4 3 2 2 2" xfId="49696" xr:uid="{00000000-0005-0000-0000-0000B5D50000}"/>
    <cellStyle name="Normal 95 4 3 2 3" xfId="38598" xr:uid="{00000000-0005-0000-0000-0000B6D50000}"/>
    <cellStyle name="Normal 95 4 3 3" xfId="9411" xr:uid="{00000000-0005-0000-0000-0000B7D50000}"/>
    <cellStyle name="Normal 95 4 3 3 2" xfId="20814" xr:uid="{00000000-0005-0000-0000-0000B8D50000}"/>
    <cellStyle name="Normal 95 4 3 3 2 2" xfId="51224" xr:uid="{00000000-0005-0000-0000-0000B9D50000}"/>
    <cellStyle name="Normal 95 4 3 3 3" xfId="40126" xr:uid="{00000000-0005-0000-0000-0000BAD50000}"/>
    <cellStyle name="Normal 95 4 3 4" xfId="13506" xr:uid="{00000000-0005-0000-0000-0000BBD50000}"/>
    <cellStyle name="Normal 95 4 3 4 2" xfId="24840" xr:uid="{00000000-0005-0000-0000-0000BCD50000}"/>
    <cellStyle name="Normal 95 4 3 4 2 2" xfId="55176" xr:uid="{00000000-0005-0000-0000-0000BDD50000}"/>
    <cellStyle name="Normal 95 4 3 4 3" xfId="44078" xr:uid="{00000000-0005-0000-0000-0000BED50000}"/>
    <cellStyle name="Normal 95 4 3 5" xfId="17596" xr:uid="{00000000-0005-0000-0000-0000BFD50000}"/>
    <cellStyle name="Normal 95 4 3 5 2" xfId="48099" xr:uid="{00000000-0005-0000-0000-0000C0D50000}"/>
    <cellStyle name="Normal 95 4 3 6" xfId="28866" xr:uid="{00000000-0005-0000-0000-0000C1D50000}"/>
    <cellStyle name="Normal 95 4 3 7" xfId="32895" xr:uid="{00000000-0005-0000-0000-0000C2D50000}"/>
    <cellStyle name="Normal 95 4 3 8" xfId="37001" xr:uid="{00000000-0005-0000-0000-0000C3D50000}"/>
    <cellStyle name="Normal 95 4 30" xfId="11620" xr:uid="{00000000-0005-0000-0000-0000C4D50000}"/>
    <cellStyle name="Normal 95 4 30 2" xfId="15647" xr:uid="{00000000-0005-0000-0000-0000C5D50000}"/>
    <cellStyle name="Normal 95 4 30 2 2" xfId="26981" xr:uid="{00000000-0005-0000-0000-0000C6D50000}"/>
    <cellStyle name="Normal 95 4 30 2 2 2" xfId="57317" xr:uid="{00000000-0005-0000-0000-0000C7D50000}"/>
    <cellStyle name="Normal 95 4 30 2 3" xfId="46219" xr:uid="{00000000-0005-0000-0000-0000C8D50000}"/>
    <cellStyle name="Normal 95 4 30 3" xfId="22955" xr:uid="{00000000-0005-0000-0000-0000C9D50000}"/>
    <cellStyle name="Normal 95 4 30 3 2" xfId="53365" xr:uid="{00000000-0005-0000-0000-0000CAD50000}"/>
    <cellStyle name="Normal 95 4 30 4" xfId="31007" xr:uid="{00000000-0005-0000-0000-0000CBD50000}"/>
    <cellStyle name="Normal 95 4 30 5" xfId="35036" xr:uid="{00000000-0005-0000-0000-0000CCD50000}"/>
    <cellStyle name="Normal 95 4 30 6" xfId="42267" xr:uid="{00000000-0005-0000-0000-0000CDD50000}"/>
    <cellStyle name="Normal 95 4 31" xfId="11698" xr:uid="{00000000-0005-0000-0000-0000CED50000}"/>
    <cellStyle name="Normal 95 4 31 2" xfId="15725" xr:uid="{00000000-0005-0000-0000-0000CFD50000}"/>
    <cellStyle name="Normal 95 4 31 2 2" xfId="27059" xr:uid="{00000000-0005-0000-0000-0000D0D50000}"/>
    <cellStyle name="Normal 95 4 31 2 2 2" xfId="57395" xr:uid="{00000000-0005-0000-0000-0000D1D50000}"/>
    <cellStyle name="Normal 95 4 31 2 3" xfId="46297" xr:uid="{00000000-0005-0000-0000-0000D2D50000}"/>
    <cellStyle name="Normal 95 4 31 3" xfId="23033" xr:uid="{00000000-0005-0000-0000-0000D3D50000}"/>
    <cellStyle name="Normal 95 4 31 3 2" xfId="53443" xr:uid="{00000000-0005-0000-0000-0000D4D50000}"/>
    <cellStyle name="Normal 95 4 31 4" xfId="31085" xr:uid="{00000000-0005-0000-0000-0000D5D50000}"/>
    <cellStyle name="Normal 95 4 31 5" xfId="35114" xr:uid="{00000000-0005-0000-0000-0000D6D50000}"/>
    <cellStyle name="Normal 95 4 31 6" xfId="42345" xr:uid="{00000000-0005-0000-0000-0000D7D50000}"/>
    <cellStyle name="Normal 95 4 32" xfId="11776" xr:uid="{00000000-0005-0000-0000-0000D8D50000}"/>
    <cellStyle name="Normal 95 4 32 2" xfId="15803" xr:uid="{00000000-0005-0000-0000-0000D9D50000}"/>
    <cellStyle name="Normal 95 4 32 2 2" xfId="27137" xr:uid="{00000000-0005-0000-0000-0000DAD50000}"/>
    <cellStyle name="Normal 95 4 32 2 2 2" xfId="57473" xr:uid="{00000000-0005-0000-0000-0000DBD50000}"/>
    <cellStyle name="Normal 95 4 32 2 3" xfId="46375" xr:uid="{00000000-0005-0000-0000-0000DCD50000}"/>
    <cellStyle name="Normal 95 4 32 3" xfId="23111" xr:uid="{00000000-0005-0000-0000-0000DDD50000}"/>
    <cellStyle name="Normal 95 4 32 3 2" xfId="53521" xr:uid="{00000000-0005-0000-0000-0000DED50000}"/>
    <cellStyle name="Normal 95 4 32 4" xfId="31163" xr:uid="{00000000-0005-0000-0000-0000DFD50000}"/>
    <cellStyle name="Normal 95 4 32 5" xfId="35192" xr:uid="{00000000-0005-0000-0000-0000E0D50000}"/>
    <cellStyle name="Normal 95 4 32 6" xfId="42423" xr:uid="{00000000-0005-0000-0000-0000E1D50000}"/>
    <cellStyle name="Normal 95 4 33" xfId="11854" xr:uid="{00000000-0005-0000-0000-0000E2D50000}"/>
    <cellStyle name="Normal 95 4 33 2" xfId="15881" xr:uid="{00000000-0005-0000-0000-0000E3D50000}"/>
    <cellStyle name="Normal 95 4 33 2 2" xfId="27215" xr:uid="{00000000-0005-0000-0000-0000E4D50000}"/>
    <cellStyle name="Normal 95 4 33 2 2 2" xfId="57551" xr:uid="{00000000-0005-0000-0000-0000E5D50000}"/>
    <cellStyle name="Normal 95 4 33 2 3" xfId="46453" xr:uid="{00000000-0005-0000-0000-0000E6D50000}"/>
    <cellStyle name="Normal 95 4 33 3" xfId="23189" xr:uid="{00000000-0005-0000-0000-0000E7D50000}"/>
    <cellStyle name="Normal 95 4 33 3 2" xfId="53599" xr:uid="{00000000-0005-0000-0000-0000E8D50000}"/>
    <cellStyle name="Normal 95 4 33 4" xfId="31241" xr:uid="{00000000-0005-0000-0000-0000E9D50000}"/>
    <cellStyle name="Normal 95 4 33 5" xfId="35270" xr:uid="{00000000-0005-0000-0000-0000EAD50000}"/>
    <cellStyle name="Normal 95 4 33 6" xfId="42501" xr:uid="{00000000-0005-0000-0000-0000EBD50000}"/>
    <cellStyle name="Normal 95 4 34" xfId="11932" xr:uid="{00000000-0005-0000-0000-0000ECD50000}"/>
    <cellStyle name="Normal 95 4 34 2" xfId="15959" xr:uid="{00000000-0005-0000-0000-0000EDD50000}"/>
    <cellStyle name="Normal 95 4 34 2 2" xfId="27293" xr:uid="{00000000-0005-0000-0000-0000EED50000}"/>
    <cellStyle name="Normal 95 4 34 2 2 2" xfId="57629" xr:uid="{00000000-0005-0000-0000-0000EFD50000}"/>
    <cellStyle name="Normal 95 4 34 2 3" xfId="46531" xr:uid="{00000000-0005-0000-0000-0000F0D50000}"/>
    <cellStyle name="Normal 95 4 34 3" xfId="23267" xr:uid="{00000000-0005-0000-0000-0000F1D50000}"/>
    <cellStyle name="Normal 95 4 34 3 2" xfId="53677" xr:uid="{00000000-0005-0000-0000-0000F2D50000}"/>
    <cellStyle name="Normal 95 4 34 4" xfId="31319" xr:uid="{00000000-0005-0000-0000-0000F3D50000}"/>
    <cellStyle name="Normal 95 4 34 5" xfId="35348" xr:uid="{00000000-0005-0000-0000-0000F4D50000}"/>
    <cellStyle name="Normal 95 4 34 6" xfId="42579" xr:uid="{00000000-0005-0000-0000-0000F5D50000}"/>
    <cellStyle name="Normal 95 4 35" xfId="12010" xr:uid="{00000000-0005-0000-0000-0000F6D50000}"/>
    <cellStyle name="Normal 95 4 35 2" xfId="16037" xr:uid="{00000000-0005-0000-0000-0000F7D50000}"/>
    <cellStyle name="Normal 95 4 35 2 2" xfId="27371" xr:uid="{00000000-0005-0000-0000-0000F8D50000}"/>
    <cellStyle name="Normal 95 4 35 2 2 2" xfId="57707" xr:uid="{00000000-0005-0000-0000-0000F9D50000}"/>
    <cellStyle name="Normal 95 4 35 2 3" xfId="46609" xr:uid="{00000000-0005-0000-0000-0000FAD50000}"/>
    <cellStyle name="Normal 95 4 35 3" xfId="23345" xr:uid="{00000000-0005-0000-0000-0000FBD50000}"/>
    <cellStyle name="Normal 95 4 35 3 2" xfId="53755" xr:uid="{00000000-0005-0000-0000-0000FCD50000}"/>
    <cellStyle name="Normal 95 4 35 4" xfId="31397" xr:uid="{00000000-0005-0000-0000-0000FDD50000}"/>
    <cellStyle name="Normal 95 4 35 5" xfId="35426" xr:uid="{00000000-0005-0000-0000-0000FED50000}"/>
    <cellStyle name="Normal 95 4 35 6" xfId="42657" xr:uid="{00000000-0005-0000-0000-0000FFD50000}"/>
    <cellStyle name="Normal 95 4 36" xfId="12087" xr:uid="{00000000-0005-0000-0000-000000D60000}"/>
    <cellStyle name="Normal 95 4 36 2" xfId="16114" xr:uid="{00000000-0005-0000-0000-000001D60000}"/>
    <cellStyle name="Normal 95 4 36 2 2" xfId="27448" xr:uid="{00000000-0005-0000-0000-000002D60000}"/>
    <cellStyle name="Normal 95 4 36 2 2 2" xfId="57784" xr:uid="{00000000-0005-0000-0000-000003D60000}"/>
    <cellStyle name="Normal 95 4 36 2 3" xfId="46686" xr:uid="{00000000-0005-0000-0000-000004D60000}"/>
    <cellStyle name="Normal 95 4 36 3" xfId="23422" xr:uid="{00000000-0005-0000-0000-000005D60000}"/>
    <cellStyle name="Normal 95 4 36 3 2" xfId="53832" xr:uid="{00000000-0005-0000-0000-000006D60000}"/>
    <cellStyle name="Normal 95 4 36 4" xfId="31474" xr:uid="{00000000-0005-0000-0000-000007D60000}"/>
    <cellStyle name="Normal 95 4 36 5" xfId="35503" xr:uid="{00000000-0005-0000-0000-000008D60000}"/>
    <cellStyle name="Normal 95 4 36 6" xfId="42734" xr:uid="{00000000-0005-0000-0000-000009D60000}"/>
    <cellStyle name="Normal 95 4 37" xfId="12164" xr:uid="{00000000-0005-0000-0000-00000AD60000}"/>
    <cellStyle name="Normal 95 4 37 2" xfId="16191" xr:uid="{00000000-0005-0000-0000-00000BD60000}"/>
    <cellStyle name="Normal 95 4 37 2 2" xfId="27525" xr:uid="{00000000-0005-0000-0000-00000CD60000}"/>
    <cellStyle name="Normal 95 4 37 2 2 2" xfId="57861" xr:uid="{00000000-0005-0000-0000-00000DD60000}"/>
    <cellStyle name="Normal 95 4 37 2 3" xfId="46763" xr:uid="{00000000-0005-0000-0000-00000ED60000}"/>
    <cellStyle name="Normal 95 4 37 3" xfId="23499" xr:uid="{00000000-0005-0000-0000-00000FD60000}"/>
    <cellStyle name="Normal 95 4 37 3 2" xfId="53909" xr:uid="{00000000-0005-0000-0000-000010D60000}"/>
    <cellStyle name="Normal 95 4 37 4" xfId="31551" xr:uid="{00000000-0005-0000-0000-000011D60000}"/>
    <cellStyle name="Normal 95 4 37 5" xfId="35580" xr:uid="{00000000-0005-0000-0000-000012D60000}"/>
    <cellStyle name="Normal 95 4 37 6" xfId="42811" xr:uid="{00000000-0005-0000-0000-000013D60000}"/>
    <cellStyle name="Normal 95 4 38" xfId="12237" xr:uid="{00000000-0005-0000-0000-000014D60000}"/>
    <cellStyle name="Normal 95 4 38 2" xfId="16264" xr:uid="{00000000-0005-0000-0000-000015D60000}"/>
    <cellStyle name="Normal 95 4 38 2 2" xfId="27598" xr:uid="{00000000-0005-0000-0000-000016D60000}"/>
    <cellStyle name="Normal 95 4 38 2 2 2" xfId="57934" xr:uid="{00000000-0005-0000-0000-000017D60000}"/>
    <cellStyle name="Normal 95 4 38 2 3" xfId="46836" xr:uid="{00000000-0005-0000-0000-000018D60000}"/>
    <cellStyle name="Normal 95 4 38 3" xfId="23572" xr:uid="{00000000-0005-0000-0000-000019D60000}"/>
    <cellStyle name="Normal 95 4 38 3 2" xfId="53982" xr:uid="{00000000-0005-0000-0000-00001AD60000}"/>
    <cellStyle name="Normal 95 4 38 4" xfId="31624" xr:uid="{00000000-0005-0000-0000-00001BD60000}"/>
    <cellStyle name="Normal 95 4 38 5" xfId="35653" xr:uid="{00000000-0005-0000-0000-00001CD60000}"/>
    <cellStyle name="Normal 95 4 38 6" xfId="42884" xr:uid="{00000000-0005-0000-0000-00001DD60000}"/>
    <cellStyle name="Normal 95 4 39" xfId="12310" xr:uid="{00000000-0005-0000-0000-00001ED60000}"/>
    <cellStyle name="Normal 95 4 39 2" xfId="16337" xr:uid="{00000000-0005-0000-0000-00001FD60000}"/>
    <cellStyle name="Normal 95 4 39 2 2" xfId="27671" xr:uid="{00000000-0005-0000-0000-000020D60000}"/>
    <cellStyle name="Normal 95 4 39 2 2 2" xfId="58007" xr:uid="{00000000-0005-0000-0000-000021D60000}"/>
    <cellStyle name="Normal 95 4 39 2 3" xfId="46909" xr:uid="{00000000-0005-0000-0000-000022D60000}"/>
    <cellStyle name="Normal 95 4 39 3" xfId="23645" xr:uid="{00000000-0005-0000-0000-000023D60000}"/>
    <cellStyle name="Normal 95 4 39 3 2" xfId="54055" xr:uid="{00000000-0005-0000-0000-000024D60000}"/>
    <cellStyle name="Normal 95 4 39 4" xfId="31697" xr:uid="{00000000-0005-0000-0000-000025D60000}"/>
    <cellStyle name="Normal 95 4 39 5" xfId="35726" xr:uid="{00000000-0005-0000-0000-000026D60000}"/>
    <cellStyle name="Normal 95 4 39 6" xfId="42957" xr:uid="{00000000-0005-0000-0000-000027D60000}"/>
    <cellStyle name="Normal 95 4 4" xfId="6247" xr:uid="{00000000-0005-0000-0000-000028D60000}"/>
    <cellStyle name="Normal 95 4 4 2" xfId="7844" xr:uid="{00000000-0005-0000-0000-000029D60000}"/>
    <cellStyle name="Normal 95 4 4 2 2" xfId="19268" xr:uid="{00000000-0005-0000-0000-00002AD60000}"/>
    <cellStyle name="Normal 95 4 4 2 2 2" xfId="49771" xr:uid="{00000000-0005-0000-0000-00002BD60000}"/>
    <cellStyle name="Normal 95 4 4 2 3" xfId="38673" xr:uid="{00000000-0005-0000-0000-00002CD60000}"/>
    <cellStyle name="Normal 95 4 4 3" xfId="9487" xr:uid="{00000000-0005-0000-0000-00002DD60000}"/>
    <cellStyle name="Normal 95 4 4 3 2" xfId="20889" xr:uid="{00000000-0005-0000-0000-00002ED60000}"/>
    <cellStyle name="Normal 95 4 4 3 2 2" xfId="51299" xr:uid="{00000000-0005-0000-0000-00002FD60000}"/>
    <cellStyle name="Normal 95 4 4 3 3" xfId="40201" xr:uid="{00000000-0005-0000-0000-000030D60000}"/>
    <cellStyle name="Normal 95 4 4 4" xfId="13581" xr:uid="{00000000-0005-0000-0000-000031D60000}"/>
    <cellStyle name="Normal 95 4 4 4 2" xfId="24915" xr:uid="{00000000-0005-0000-0000-000032D60000}"/>
    <cellStyle name="Normal 95 4 4 4 2 2" xfId="55251" xr:uid="{00000000-0005-0000-0000-000033D60000}"/>
    <cellStyle name="Normal 95 4 4 4 3" xfId="44153" xr:uid="{00000000-0005-0000-0000-000034D60000}"/>
    <cellStyle name="Normal 95 4 4 5" xfId="17671" xr:uid="{00000000-0005-0000-0000-000035D60000}"/>
    <cellStyle name="Normal 95 4 4 5 2" xfId="48174" xr:uid="{00000000-0005-0000-0000-000036D60000}"/>
    <cellStyle name="Normal 95 4 4 6" xfId="28941" xr:uid="{00000000-0005-0000-0000-000037D60000}"/>
    <cellStyle name="Normal 95 4 4 7" xfId="32970" xr:uid="{00000000-0005-0000-0000-000038D60000}"/>
    <cellStyle name="Normal 95 4 4 8" xfId="37076" xr:uid="{00000000-0005-0000-0000-000039D60000}"/>
    <cellStyle name="Normal 95 4 40" xfId="12375" xr:uid="{00000000-0005-0000-0000-00003AD60000}"/>
    <cellStyle name="Normal 95 4 40 2" xfId="16402" xr:uid="{00000000-0005-0000-0000-00003BD60000}"/>
    <cellStyle name="Normal 95 4 40 2 2" xfId="27736" xr:uid="{00000000-0005-0000-0000-00003CD60000}"/>
    <cellStyle name="Normal 95 4 40 2 2 2" xfId="58072" xr:uid="{00000000-0005-0000-0000-00003DD60000}"/>
    <cellStyle name="Normal 95 4 40 2 3" xfId="46974" xr:uid="{00000000-0005-0000-0000-00003ED60000}"/>
    <cellStyle name="Normal 95 4 40 3" xfId="23710" xr:uid="{00000000-0005-0000-0000-00003FD60000}"/>
    <cellStyle name="Normal 95 4 40 3 2" xfId="54120" xr:uid="{00000000-0005-0000-0000-000040D60000}"/>
    <cellStyle name="Normal 95 4 40 4" xfId="31762" xr:uid="{00000000-0005-0000-0000-000041D60000}"/>
    <cellStyle name="Normal 95 4 40 5" xfId="35791" xr:uid="{00000000-0005-0000-0000-000042D60000}"/>
    <cellStyle name="Normal 95 4 40 6" xfId="43022" xr:uid="{00000000-0005-0000-0000-000043D60000}"/>
    <cellStyle name="Normal 95 4 41" xfId="12440" xr:uid="{00000000-0005-0000-0000-000044D60000}"/>
    <cellStyle name="Normal 95 4 41 2" xfId="16467" xr:uid="{00000000-0005-0000-0000-000045D60000}"/>
    <cellStyle name="Normal 95 4 41 2 2" xfId="27801" xr:uid="{00000000-0005-0000-0000-000046D60000}"/>
    <cellStyle name="Normal 95 4 41 2 2 2" xfId="58137" xr:uid="{00000000-0005-0000-0000-000047D60000}"/>
    <cellStyle name="Normal 95 4 41 2 3" xfId="47039" xr:uid="{00000000-0005-0000-0000-000048D60000}"/>
    <cellStyle name="Normal 95 4 41 3" xfId="23775" xr:uid="{00000000-0005-0000-0000-000049D60000}"/>
    <cellStyle name="Normal 95 4 41 3 2" xfId="54185" xr:uid="{00000000-0005-0000-0000-00004AD60000}"/>
    <cellStyle name="Normal 95 4 41 4" xfId="31827" xr:uid="{00000000-0005-0000-0000-00004BD60000}"/>
    <cellStyle name="Normal 95 4 41 5" xfId="35856" xr:uid="{00000000-0005-0000-0000-00004CD60000}"/>
    <cellStyle name="Normal 95 4 41 6" xfId="43087" xr:uid="{00000000-0005-0000-0000-00004DD60000}"/>
    <cellStyle name="Normal 95 4 42" xfId="12493" xr:uid="{00000000-0005-0000-0000-00004ED60000}"/>
    <cellStyle name="Normal 95 4 42 2" xfId="16520" xr:uid="{00000000-0005-0000-0000-00004FD60000}"/>
    <cellStyle name="Normal 95 4 42 2 2" xfId="27854" xr:uid="{00000000-0005-0000-0000-000050D60000}"/>
    <cellStyle name="Normal 95 4 42 2 2 2" xfId="58190" xr:uid="{00000000-0005-0000-0000-000051D60000}"/>
    <cellStyle name="Normal 95 4 42 2 3" xfId="47092" xr:uid="{00000000-0005-0000-0000-000052D60000}"/>
    <cellStyle name="Normal 95 4 42 3" xfId="23828" xr:uid="{00000000-0005-0000-0000-000053D60000}"/>
    <cellStyle name="Normal 95 4 42 3 2" xfId="54238" xr:uid="{00000000-0005-0000-0000-000054D60000}"/>
    <cellStyle name="Normal 95 4 42 4" xfId="31880" xr:uid="{00000000-0005-0000-0000-000055D60000}"/>
    <cellStyle name="Normal 95 4 42 5" xfId="35909" xr:uid="{00000000-0005-0000-0000-000056D60000}"/>
    <cellStyle name="Normal 95 4 42 6" xfId="43140" xr:uid="{00000000-0005-0000-0000-000057D60000}"/>
    <cellStyle name="Normal 95 4 43" xfId="12546" xr:uid="{00000000-0005-0000-0000-000058D60000}"/>
    <cellStyle name="Normal 95 4 43 2" xfId="16573" xr:uid="{00000000-0005-0000-0000-000059D60000}"/>
    <cellStyle name="Normal 95 4 43 2 2" xfId="27907" xr:uid="{00000000-0005-0000-0000-00005AD60000}"/>
    <cellStyle name="Normal 95 4 43 2 2 2" xfId="58243" xr:uid="{00000000-0005-0000-0000-00005BD60000}"/>
    <cellStyle name="Normal 95 4 43 2 3" xfId="47145" xr:uid="{00000000-0005-0000-0000-00005CD60000}"/>
    <cellStyle name="Normal 95 4 43 3" xfId="23881" xr:uid="{00000000-0005-0000-0000-00005DD60000}"/>
    <cellStyle name="Normal 95 4 43 3 2" xfId="54291" xr:uid="{00000000-0005-0000-0000-00005ED60000}"/>
    <cellStyle name="Normal 95 4 43 4" xfId="31933" xr:uid="{00000000-0005-0000-0000-00005FD60000}"/>
    <cellStyle name="Normal 95 4 43 5" xfId="35962" xr:uid="{00000000-0005-0000-0000-000060D60000}"/>
    <cellStyle name="Normal 95 4 43 6" xfId="43193" xr:uid="{00000000-0005-0000-0000-000061D60000}"/>
    <cellStyle name="Normal 95 4 44" xfId="12599" xr:uid="{00000000-0005-0000-0000-000062D60000}"/>
    <cellStyle name="Normal 95 4 44 2" xfId="16626" xr:uid="{00000000-0005-0000-0000-000063D60000}"/>
    <cellStyle name="Normal 95 4 44 2 2" xfId="27960" xr:uid="{00000000-0005-0000-0000-000064D60000}"/>
    <cellStyle name="Normal 95 4 44 2 2 2" xfId="58296" xr:uid="{00000000-0005-0000-0000-000065D60000}"/>
    <cellStyle name="Normal 95 4 44 2 3" xfId="47198" xr:uid="{00000000-0005-0000-0000-000066D60000}"/>
    <cellStyle name="Normal 95 4 44 3" xfId="23934" xr:uid="{00000000-0005-0000-0000-000067D60000}"/>
    <cellStyle name="Normal 95 4 44 3 2" xfId="54344" xr:uid="{00000000-0005-0000-0000-000068D60000}"/>
    <cellStyle name="Normal 95 4 44 4" xfId="31986" xr:uid="{00000000-0005-0000-0000-000069D60000}"/>
    <cellStyle name="Normal 95 4 44 5" xfId="36015" xr:uid="{00000000-0005-0000-0000-00006AD60000}"/>
    <cellStyle name="Normal 95 4 44 6" xfId="43246" xr:uid="{00000000-0005-0000-0000-00006BD60000}"/>
    <cellStyle name="Normal 95 4 45" xfId="12652" xr:uid="{00000000-0005-0000-0000-00006CD60000}"/>
    <cellStyle name="Normal 95 4 45 2" xfId="16679" xr:uid="{00000000-0005-0000-0000-00006DD60000}"/>
    <cellStyle name="Normal 95 4 45 2 2" xfId="28013" xr:uid="{00000000-0005-0000-0000-00006ED60000}"/>
    <cellStyle name="Normal 95 4 45 2 2 2" xfId="58349" xr:uid="{00000000-0005-0000-0000-00006FD60000}"/>
    <cellStyle name="Normal 95 4 45 2 3" xfId="47251" xr:uid="{00000000-0005-0000-0000-000070D60000}"/>
    <cellStyle name="Normal 95 4 45 3" xfId="23987" xr:uid="{00000000-0005-0000-0000-000071D60000}"/>
    <cellStyle name="Normal 95 4 45 3 2" xfId="54397" xr:uid="{00000000-0005-0000-0000-000072D60000}"/>
    <cellStyle name="Normal 95 4 45 4" xfId="32039" xr:uid="{00000000-0005-0000-0000-000073D60000}"/>
    <cellStyle name="Normal 95 4 45 5" xfId="36068" xr:uid="{00000000-0005-0000-0000-000074D60000}"/>
    <cellStyle name="Normal 95 4 45 6" xfId="43299" xr:uid="{00000000-0005-0000-0000-000075D60000}"/>
    <cellStyle name="Normal 95 4 46" xfId="12704" xr:uid="{00000000-0005-0000-0000-000076D60000}"/>
    <cellStyle name="Normal 95 4 46 2" xfId="16731" xr:uid="{00000000-0005-0000-0000-000077D60000}"/>
    <cellStyle name="Normal 95 4 46 2 2" xfId="28065" xr:uid="{00000000-0005-0000-0000-000078D60000}"/>
    <cellStyle name="Normal 95 4 46 2 2 2" xfId="58401" xr:uid="{00000000-0005-0000-0000-000079D60000}"/>
    <cellStyle name="Normal 95 4 46 2 3" xfId="47303" xr:uid="{00000000-0005-0000-0000-00007AD60000}"/>
    <cellStyle name="Normal 95 4 46 3" xfId="24039" xr:uid="{00000000-0005-0000-0000-00007BD60000}"/>
    <cellStyle name="Normal 95 4 46 3 2" xfId="54449" xr:uid="{00000000-0005-0000-0000-00007CD60000}"/>
    <cellStyle name="Normal 95 4 46 4" xfId="32091" xr:uid="{00000000-0005-0000-0000-00007DD60000}"/>
    <cellStyle name="Normal 95 4 46 5" xfId="36120" xr:uid="{00000000-0005-0000-0000-00007ED60000}"/>
    <cellStyle name="Normal 95 4 46 6" xfId="43351" xr:uid="{00000000-0005-0000-0000-00007FD60000}"/>
    <cellStyle name="Normal 95 4 47" xfId="12756" xr:uid="{00000000-0005-0000-0000-000080D60000}"/>
    <cellStyle name="Normal 95 4 47 2" xfId="16783" xr:uid="{00000000-0005-0000-0000-000081D60000}"/>
    <cellStyle name="Normal 95 4 47 2 2" xfId="28117" xr:uid="{00000000-0005-0000-0000-000082D60000}"/>
    <cellStyle name="Normal 95 4 47 2 2 2" xfId="58453" xr:uid="{00000000-0005-0000-0000-000083D60000}"/>
    <cellStyle name="Normal 95 4 47 2 3" xfId="47355" xr:uid="{00000000-0005-0000-0000-000084D60000}"/>
    <cellStyle name="Normal 95 4 47 3" xfId="24091" xr:uid="{00000000-0005-0000-0000-000085D60000}"/>
    <cellStyle name="Normal 95 4 47 3 2" xfId="54501" xr:uid="{00000000-0005-0000-0000-000086D60000}"/>
    <cellStyle name="Normal 95 4 47 4" xfId="32143" xr:uid="{00000000-0005-0000-0000-000087D60000}"/>
    <cellStyle name="Normal 95 4 47 5" xfId="36172" xr:uid="{00000000-0005-0000-0000-000088D60000}"/>
    <cellStyle name="Normal 95 4 47 6" xfId="43403" xr:uid="{00000000-0005-0000-0000-000089D60000}"/>
    <cellStyle name="Normal 95 4 48" xfId="12805" xr:uid="{00000000-0005-0000-0000-00008AD60000}"/>
    <cellStyle name="Normal 95 4 48 2" xfId="16832" xr:uid="{00000000-0005-0000-0000-00008BD60000}"/>
    <cellStyle name="Normal 95 4 48 2 2" xfId="28166" xr:uid="{00000000-0005-0000-0000-00008CD60000}"/>
    <cellStyle name="Normal 95 4 48 2 2 2" xfId="58502" xr:uid="{00000000-0005-0000-0000-00008DD60000}"/>
    <cellStyle name="Normal 95 4 48 2 3" xfId="47404" xr:uid="{00000000-0005-0000-0000-00008ED60000}"/>
    <cellStyle name="Normal 95 4 48 3" xfId="24140" xr:uid="{00000000-0005-0000-0000-00008FD60000}"/>
    <cellStyle name="Normal 95 4 48 3 2" xfId="54550" xr:uid="{00000000-0005-0000-0000-000090D60000}"/>
    <cellStyle name="Normal 95 4 48 4" xfId="32192" xr:uid="{00000000-0005-0000-0000-000091D60000}"/>
    <cellStyle name="Normal 95 4 48 5" xfId="36221" xr:uid="{00000000-0005-0000-0000-000092D60000}"/>
    <cellStyle name="Normal 95 4 48 6" xfId="43452" xr:uid="{00000000-0005-0000-0000-000093D60000}"/>
    <cellStyle name="Normal 95 4 49" xfId="12832" xr:uid="{00000000-0005-0000-0000-000094D60000}"/>
    <cellStyle name="Normal 95 4 49 2" xfId="16859" xr:uid="{00000000-0005-0000-0000-000095D60000}"/>
    <cellStyle name="Normal 95 4 49 2 2" xfId="28193" xr:uid="{00000000-0005-0000-0000-000096D60000}"/>
    <cellStyle name="Normal 95 4 49 2 2 2" xfId="58529" xr:uid="{00000000-0005-0000-0000-000097D60000}"/>
    <cellStyle name="Normal 95 4 49 2 3" xfId="47431" xr:uid="{00000000-0005-0000-0000-000098D60000}"/>
    <cellStyle name="Normal 95 4 49 3" xfId="24167" xr:uid="{00000000-0005-0000-0000-000099D60000}"/>
    <cellStyle name="Normal 95 4 49 3 2" xfId="54577" xr:uid="{00000000-0005-0000-0000-00009AD60000}"/>
    <cellStyle name="Normal 95 4 49 4" xfId="32219" xr:uid="{00000000-0005-0000-0000-00009BD60000}"/>
    <cellStyle name="Normal 95 4 49 5" xfId="36248" xr:uid="{00000000-0005-0000-0000-00009CD60000}"/>
    <cellStyle name="Normal 95 4 49 6" xfId="43479" xr:uid="{00000000-0005-0000-0000-00009DD60000}"/>
    <cellStyle name="Normal 95 4 5" xfId="6322" xr:uid="{00000000-0005-0000-0000-00009ED60000}"/>
    <cellStyle name="Normal 95 4 5 2" xfId="7919" xr:uid="{00000000-0005-0000-0000-00009FD60000}"/>
    <cellStyle name="Normal 95 4 5 2 2" xfId="19343" xr:uid="{00000000-0005-0000-0000-0000A0D60000}"/>
    <cellStyle name="Normal 95 4 5 2 2 2" xfId="49846" xr:uid="{00000000-0005-0000-0000-0000A1D60000}"/>
    <cellStyle name="Normal 95 4 5 2 3" xfId="38748" xr:uid="{00000000-0005-0000-0000-0000A2D60000}"/>
    <cellStyle name="Normal 95 4 5 3" xfId="9564" xr:uid="{00000000-0005-0000-0000-0000A3D60000}"/>
    <cellStyle name="Normal 95 4 5 3 2" xfId="20965" xr:uid="{00000000-0005-0000-0000-0000A4D60000}"/>
    <cellStyle name="Normal 95 4 5 3 2 2" xfId="51375" xr:uid="{00000000-0005-0000-0000-0000A5D60000}"/>
    <cellStyle name="Normal 95 4 5 3 3" xfId="40277" xr:uid="{00000000-0005-0000-0000-0000A6D60000}"/>
    <cellStyle name="Normal 95 4 5 4" xfId="13657" xr:uid="{00000000-0005-0000-0000-0000A7D60000}"/>
    <cellStyle name="Normal 95 4 5 4 2" xfId="24991" xr:uid="{00000000-0005-0000-0000-0000A8D60000}"/>
    <cellStyle name="Normal 95 4 5 4 2 2" xfId="55327" xr:uid="{00000000-0005-0000-0000-0000A9D60000}"/>
    <cellStyle name="Normal 95 4 5 4 3" xfId="44229" xr:uid="{00000000-0005-0000-0000-0000AAD60000}"/>
    <cellStyle name="Normal 95 4 5 5" xfId="17746" xr:uid="{00000000-0005-0000-0000-0000ABD60000}"/>
    <cellStyle name="Normal 95 4 5 5 2" xfId="48249" xr:uid="{00000000-0005-0000-0000-0000ACD60000}"/>
    <cellStyle name="Normal 95 4 5 6" xfId="29017" xr:uid="{00000000-0005-0000-0000-0000ADD60000}"/>
    <cellStyle name="Normal 95 4 5 7" xfId="33046" xr:uid="{00000000-0005-0000-0000-0000AED60000}"/>
    <cellStyle name="Normal 95 4 5 8" xfId="37151" xr:uid="{00000000-0005-0000-0000-0000AFD60000}"/>
    <cellStyle name="Normal 95 4 50" xfId="8865" xr:uid="{00000000-0005-0000-0000-0000B0D60000}"/>
    <cellStyle name="Normal 95 4 50 2" xfId="20296" xr:uid="{00000000-0005-0000-0000-0000B1D60000}"/>
    <cellStyle name="Normal 95 4 50 2 2" xfId="50706" xr:uid="{00000000-0005-0000-0000-0000B2D60000}"/>
    <cellStyle name="Normal 95 4 50 3" xfId="39608" xr:uid="{00000000-0005-0000-0000-0000B3D60000}"/>
    <cellStyle name="Normal 95 4 51" xfId="12988" xr:uid="{00000000-0005-0000-0000-0000B4D60000}"/>
    <cellStyle name="Normal 95 4 51 2" xfId="24322" xr:uid="{00000000-0005-0000-0000-0000B5D60000}"/>
    <cellStyle name="Normal 95 4 51 2 2" xfId="54658" xr:uid="{00000000-0005-0000-0000-0000B6D60000}"/>
    <cellStyle name="Normal 95 4 51 3" xfId="43560" xr:uid="{00000000-0005-0000-0000-0000B7D60000}"/>
    <cellStyle name="Normal 95 4 52" xfId="17015" xr:uid="{00000000-0005-0000-0000-0000B8D60000}"/>
    <cellStyle name="Normal 95 4 52 2" xfId="47518" xr:uid="{00000000-0005-0000-0000-0000B9D60000}"/>
    <cellStyle name="Normal 95 4 53" xfId="28348" xr:uid="{00000000-0005-0000-0000-0000BAD60000}"/>
    <cellStyle name="Normal 95 4 54" xfId="32377" xr:uid="{00000000-0005-0000-0000-0000BBD60000}"/>
    <cellStyle name="Normal 95 4 55" xfId="36333" xr:uid="{00000000-0005-0000-0000-0000BCD60000}"/>
    <cellStyle name="Normal 95 4 56" xfId="36420" xr:uid="{00000000-0005-0000-0000-0000BDD60000}"/>
    <cellStyle name="Normal 95 4 57" xfId="58684" xr:uid="{00000000-0005-0000-0000-0000BED60000}"/>
    <cellStyle name="Normal 95 4 6" xfId="6394" xr:uid="{00000000-0005-0000-0000-0000BFD60000}"/>
    <cellStyle name="Normal 95 4 6 2" xfId="7991" xr:uid="{00000000-0005-0000-0000-0000C0D60000}"/>
    <cellStyle name="Normal 95 4 6 2 2" xfId="19415" xr:uid="{00000000-0005-0000-0000-0000C1D60000}"/>
    <cellStyle name="Normal 95 4 6 2 2 2" xfId="49918" xr:uid="{00000000-0005-0000-0000-0000C2D60000}"/>
    <cellStyle name="Normal 95 4 6 2 3" xfId="38820" xr:uid="{00000000-0005-0000-0000-0000C3D60000}"/>
    <cellStyle name="Normal 95 4 6 3" xfId="9637" xr:uid="{00000000-0005-0000-0000-0000C4D60000}"/>
    <cellStyle name="Normal 95 4 6 3 2" xfId="21037" xr:uid="{00000000-0005-0000-0000-0000C5D60000}"/>
    <cellStyle name="Normal 95 4 6 3 2 2" xfId="51447" xr:uid="{00000000-0005-0000-0000-0000C6D60000}"/>
    <cellStyle name="Normal 95 4 6 3 3" xfId="40349" xr:uid="{00000000-0005-0000-0000-0000C7D60000}"/>
    <cellStyle name="Normal 95 4 6 4" xfId="13729" xr:uid="{00000000-0005-0000-0000-0000C8D60000}"/>
    <cellStyle name="Normal 95 4 6 4 2" xfId="25063" xr:uid="{00000000-0005-0000-0000-0000C9D60000}"/>
    <cellStyle name="Normal 95 4 6 4 2 2" xfId="55399" xr:uid="{00000000-0005-0000-0000-0000CAD60000}"/>
    <cellStyle name="Normal 95 4 6 4 3" xfId="44301" xr:uid="{00000000-0005-0000-0000-0000CBD60000}"/>
    <cellStyle name="Normal 95 4 6 5" xfId="17818" xr:uid="{00000000-0005-0000-0000-0000CCD60000}"/>
    <cellStyle name="Normal 95 4 6 5 2" xfId="48321" xr:uid="{00000000-0005-0000-0000-0000CDD60000}"/>
    <cellStyle name="Normal 95 4 6 6" xfId="29089" xr:uid="{00000000-0005-0000-0000-0000CED60000}"/>
    <cellStyle name="Normal 95 4 6 7" xfId="33118" xr:uid="{00000000-0005-0000-0000-0000CFD60000}"/>
    <cellStyle name="Normal 95 4 6 8" xfId="37223" xr:uid="{00000000-0005-0000-0000-0000D0D60000}"/>
    <cellStyle name="Normal 95 4 7" xfId="6466" xr:uid="{00000000-0005-0000-0000-0000D1D60000}"/>
    <cellStyle name="Normal 95 4 7 2" xfId="8063" xr:uid="{00000000-0005-0000-0000-0000D2D60000}"/>
    <cellStyle name="Normal 95 4 7 2 2" xfId="19487" xr:uid="{00000000-0005-0000-0000-0000D3D60000}"/>
    <cellStyle name="Normal 95 4 7 2 2 2" xfId="49990" xr:uid="{00000000-0005-0000-0000-0000D4D60000}"/>
    <cellStyle name="Normal 95 4 7 2 3" xfId="38892" xr:uid="{00000000-0005-0000-0000-0000D5D60000}"/>
    <cellStyle name="Normal 95 4 7 3" xfId="9710" xr:uid="{00000000-0005-0000-0000-0000D6D60000}"/>
    <cellStyle name="Normal 95 4 7 3 2" xfId="21109" xr:uid="{00000000-0005-0000-0000-0000D7D60000}"/>
    <cellStyle name="Normal 95 4 7 3 2 2" xfId="51519" xr:uid="{00000000-0005-0000-0000-0000D8D60000}"/>
    <cellStyle name="Normal 95 4 7 3 3" xfId="40421" xr:uid="{00000000-0005-0000-0000-0000D9D60000}"/>
    <cellStyle name="Normal 95 4 7 4" xfId="13801" xr:uid="{00000000-0005-0000-0000-0000DAD60000}"/>
    <cellStyle name="Normal 95 4 7 4 2" xfId="25135" xr:uid="{00000000-0005-0000-0000-0000DBD60000}"/>
    <cellStyle name="Normal 95 4 7 4 2 2" xfId="55471" xr:uid="{00000000-0005-0000-0000-0000DCD60000}"/>
    <cellStyle name="Normal 95 4 7 4 3" xfId="44373" xr:uid="{00000000-0005-0000-0000-0000DDD60000}"/>
    <cellStyle name="Normal 95 4 7 5" xfId="17890" xr:uid="{00000000-0005-0000-0000-0000DED60000}"/>
    <cellStyle name="Normal 95 4 7 5 2" xfId="48393" xr:uid="{00000000-0005-0000-0000-0000DFD60000}"/>
    <cellStyle name="Normal 95 4 7 6" xfId="29161" xr:uid="{00000000-0005-0000-0000-0000E0D60000}"/>
    <cellStyle name="Normal 95 4 7 7" xfId="33190" xr:uid="{00000000-0005-0000-0000-0000E1D60000}"/>
    <cellStyle name="Normal 95 4 7 8" xfId="37295" xr:uid="{00000000-0005-0000-0000-0000E2D60000}"/>
    <cellStyle name="Normal 95 4 8" xfId="6537" xr:uid="{00000000-0005-0000-0000-0000E3D60000}"/>
    <cellStyle name="Normal 95 4 8 2" xfId="8134" xr:uid="{00000000-0005-0000-0000-0000E4D60000}"/>
    <cellStyle name="Normal 95 4 8 2 2" xfId="19558" xr:uid="{00000000-0005-0000-0000-0000E5D60000}"/>
    <cellStyle name="Normal 95 4 8 2 2 2" xfId="50061" xr:uid="{00000000-0005-0000-0000-0000E6D60000}"/>
    <cellStyle name="Normal 95 4 8 2 3" xfId="38963" xr:uid="{00000000-0005-0000-0000-0000E7D60000}"/>
    <cellStyle name="Normal 95 4 8 3" xfId="9783" xr:uid="{00000000-0005-0000-0000-0000E8D60000}"/>
    <cellStyle name="Normal 95 4 8 3 2" xfId="21181" xr:uid="{00000000-0005-0000-0000-0000E9D60000}"/>
    <cellStyle name="Normal 95 4 8 3 2 2" xfId="51591" xr:uid="{00000000-0005-0000-0000-0000EAD60000}"/>
    <cellStyle name="Normal 95 4 8 3 3" xfId="40493" xr:uid="{00000000-0005-0000-0000-0000EBD60000}"/>
    <cellStyle name="Normal 95 4 8 4" xfId="13873" xr:uid="{00000000-0005-0000-0000-0000ECD60000}"/>
    <cellStyle name="Normal 95 4 8 4 2" xfId="25207" xr:uid="{00000000-0005-0000-0000-0000EDD60000}"/>
    <cellStyle name="Normal 95 4 8 4 2 2" xfId="55543" xr:uid="{00000000-0005-0000-0000-0000EED60000}"/>
    <cellStyle name="Normal 95 4 8 4 3" xfId="44445" xr:uid="{00000000-0005-0000-0000-0000EFD60000}"/>
    <cellStyle name="Normal 95 4 8 5" xfId="17961" xr:uid="{00000000-0005-0000-0000-0000F0D60000}"/>
    <cellStyle name="Normal 95 4 8 5 2" xfId="48464" xr:uid="{00000000-0005-0000-0000-0000F1D60000}"/>
    <cellStyle name="Normal 95 4 8 6" xfId="29233" xr:uid="{00000000-0005-0000-0000-0000F2D60000}"/>
    <cellStyle name="Normal 95 4 8 7" xfId="33262" xr:uid="{00000000-0005-0000-0000-0000F3D60000}"/>
    <cellStyle name="Normal 95 4 8 8" xfId="37366" xr:uid="{00000000-0005-0000-0000-0000F4D60000}"/>
    <cellStyle name="Normal 95 4 9" xfId="6608" xr:uid="{00000000-0005-0000-0000-0000F5D60000}"/>
    <cellStyle name="Normal 95 4 9 2" xfId="8205" xr:uid="{00000000-0005-0000-0000-0000F6D60000}"/>
    <cellStyle name="Normal 95 4 9 2 2" xfId="19629" xr:uid="{00000000-0005-0000-0000-0000F7D60000}"/>
    <cellStyle name="Normal 95 4 9 2 2 2" xfId="50132" xr:uid="{00000000-0005-0000-0000-0000F8D60000}"/>
    <cellStyle name="Normal 95 4 9 2 3" xfId="39034" xr:uid="{00000000-0005-0000-0000-0000F9D60000}"/>
    <cellStyle name="Normal 95 4 9 3" xfId="9856" xr:uid="{00000000-0005-0000-0000-0000FAD60000}"/>
    <cellStyle name="Normal 95 4 9 3 2" xfId="21253" xr:uid="{00000000-0005-0000-0000-0000FBD60000}"/>
    <cellStyle name="Normal 95 4 9 3 2 2" xfId="51663" xr:uid="{00000000-0005-0000-0000-0000FCD60000}"/>
    <cellStyle name="Normal 95 4 9 3 3" xfId="40565" xr:uid="{00000000-0005-0000-0000-0000FDD60000}"/>
    <cellStyle name="Normal 95 4 9 4" xfId="13945" xr:uid="{00000000-0005-0000-0000-0000FED60000}"/>
    <cellStyle name="Normal 95 4 9 4 2" xfId="25279" xr:uid="{00000000-0005-0000-0000-0000FFD60000}"/>
    <cellStyle name="Normal 95 4 9 4 2 2" xfId="55615" xr:uid="{00000000-0005-0000-0000-000000D70000}"/>
    <cellStyle name="Normal 95 4 9 4 3" xfId="44517" xr:uid="{00000000-0005-0000-0000-000001D70000}"/>
    <cellStyle name="Normal 95 4 9 5" xfId="18032" xr:uid="{00000000-0005-0000-0000-000002D70000}"/>
    <cellStyle name="Normal 95 4 9 5 2" xfId="48535" xr:uid="{00000000-0005-0000-0000-000003D70000}"/>
    <cellStyle name="Normal 95 4 9 6" xfId="29305" xr:uid="{00000000-0005-0000-0000-000004D70000}"/>
    <cellStyle name="Normal 95 4 9 7" xfId="33334" xr:uid="{00000000-0005-0000-0000-000005D70000}"/>
    <cellStyle name="Normal 95 4 9 8" xfId="37437" xr:uid="{00000000-0005-0000-0000-000006D70000}"/>
    <cellStyle name="Normal 95 40" xfId="5538" xr:uid="{00000000-0005-0000-0000-000007D70000}"/>
    <cellStyle name="Normal 95 40 10" xfId="6670" xr:uid="{00000000-0005-0000-0000-000008D70000}"/>
    <cellStyle name="Normal 95 40 10 2" xfId="8267" xr:uid="{00000000-0005-0000-0000-000009D70000}"/>
    <cellStyle name="Normal 95 40 10 2 2" xfId="19691" xr:uid="{00000000-0005-0000-0000-00000AD70000}"/>
    <cellStyle name="Normal 95 40 10 2 2 2" xfId="50194" xr:uid="{00000000-0005-0000-0000-00000BD70000}"/>
    <cellStyle name="Normal 95 40 10 2 3" xfId="39096" xr:uid="{00000000-0005-0000-0000-00000CD70000}"/>
    <cellStyle name="Normal 95 40 10 3" xfId="9930" xr:uid="{00000000-0005-0000-0000-00000DD70000}"/>
    <cellStyle name="Normal 95 40 10 3 2" xfId="21326" xr:uid="{00000000-0005-0000-0000-00000ED70000}"/>
    <cellStyle name="Normal 95 40 10 3 2 2" xfId="51736" xr:uid="{00000000-0005-0000-0000-00000FD70000}"/>
    <cellStyle name="Normal 95 40 10 3 3" xfId="40638" xr:uid="{00000000-0005-0000-0000-000010D70000}"/>
    <cellStyle name="Normal 95 40 10 4" xfId="14018" xr:uid="{00000000-0005-0000-0000-000011D70000}"/>
    <cellStyle name="Normal 95 40 10 4 2" xfId="25352" xr:uid="{00000000-0005-0000-0000-000012D70000}"/>
    <cellStyle name="Normal 95 40 10 4 2 2" xfId="55688" xr:uid="{00000000-0005-0000-0000-000013D70000}"/>
    <cellStyle name="Normal 95 40 10 4 3" xfId="44590" xr:uid="{00000000-0005-0000-0000-000014D70000}"/>
    <cellStyle name="Normal 95 40 10 5" xfId="18094" xr:uid="{00000000-0005-0000-0000-000015D70000}"/>
    <cellStyle name="Normal 95 40 10 5 2" xfId="48597" xr:uid="{00000000-0005-0000-0000-000016D70000}"/>
    <cellStyle name="Normal 95 40 10 6" xfId="29378" xr:uid="{00000000-0005-0000-0000-000017D70000}"/>
    <cellStyle name="Normal 95 40 10 7" xfId="33407" xr:uid="{00000000-0005-0000-0000-000018D70000}"/>
    <cellStyle name="Normal 95 40 10 8" xfId="37499" xr:uid="{00000000-0005-0000-0000-000019D70000}"/>
    <cellStyle name="Normal 95 40 11" xfId="6731" xr:uid="{00000000-0005-0000-0000-00001AD70000}"/>
    <cellStyle name="Normal 95 40 11 2" xfId="8328" xr:uid="{00000000-0005-0000-0000-00001BD70000}"/>
    <cellStyle name="Normal 95 40 11 2 2" xfId="19752" xr:uid="{00000000-0005-0000-0000-00001CD70000}"/>
    <cellStyle name="Normal 95 40 11 2 2 2" xfId="50255" xr:uid="{00000000-0005-0000-0000-00001DD70000}"/>
    <cellStyle name="Normal 95 40 11 2 3" xfId="39157" xr:uid="{00000000-0005-0000-0000-00001ED70000}"/>
    <cellStyle name="Normal 95 40 11 3" xfId="10003" xr:uid="{00000000-0005-0000-0000-00001FD70000}"/>
    <cellStyle name="Normal 95 40 11 3 2" xfId="21398" xr:uid="{00000000-0005-0000-0000-000020D70000}"/>
    <cellStyle name="Normal 95 40 11 3 2 2" xfId="51808" xr:uid="{00000000-0005-0000-0000-000021D70000}"/>
    <cellStyle name="Normal 95 40 11 3 3" xfId="40710" xr:uid="{00000000-0005-0000-0000-000022D70000}"/>
    <cellStyle name="Normal 95 40 11 4" xfId="14090" xr:uid="{00000000-0005-0000-0000-000023D70000}"/>
    <cellStyle name="Normal 95 40 11 4 2" xfId="25424" xr:uid="{00000000-0005-0000-0000-000024D70000}"/>
    <cellStyle name="Normal 95 40 11 4 2 2" xfId="55760" xr:uid="{00000000-0005-0000-0000-000025D70000}"/>
    <cellStyle name="Normal 95 40 11 4 3" xfId="44662" xr:uid="{00000000-0005-0000-0000-000026D70000}"/>
    <cellStyle name="Normal 95 40 11 5" xfId="18155" xr:uid="{00000000-0005-0000-0000-000027D70000}"/>
    <cellStyle name="Normal 95 40 11 5 2" xfId="48658" xr:uid="{00000000-0005-0000-0000-000028D70000}"/>
    <cellStyle name="Normal 95 40 11 6" xfId="29450" xr:uid="{00000000-0005-0000-0000-000029D70000}"/>
    <cellStyle name="Normal 95 40 11 7" xfId="33479" xr:uid="{00000000-0005-0000-0000-00002AD70000}"/>
    <cellStyle name="Normal 95 40 11 8" xfId="37560" xr:uid="{00000000-0005-0000-0000-00002BD70000}"/>
    <cellStyle name="Normal 95 40 12" xfId="6782" xr:uid="{00000000-0005-0000-0000-00002CD70000}"/>
    <cellStyle name="Normal 95 40 12 2" xfId="8379" xr:uid="{00000000-0005-0000-0000-00002DD70000}"/>
    <cellStyle name="Normal 95 40 12 2 2" xfId="19803" xr:uid="{00000000-0005-0000-0000-00002ED70000}"/>
    <cellStyle name="Normal 95 40 12 2 2 2" xfId="50306" xr:uid="{00000000-0005-0000-0000-00002FD70000}"/>
    <cellStyle name="Normal 95 40 12 2 3" xfId="39208" xr:uid="{00000000-0005-0000-0000-000030D70000}"/>
    <cellStyle name="Normal 95 40 12 3" xfId="10068" xr:uid="{00000000-0005-0000-0000-000031D70000}"/>
    <cellStyle name="Normal 95 40 12 3 2" xfId="21462" xr:uid="{00000000-0005-0000-0000-000032D70000}"/>
    <cellStyle name="Normal 95 40 12 3 2 2" xfId="51872" xr:uid="{00000000-0005-0000-0000-000033D70000}"/>
    <cellStyle name="Normal 95 40 12 3 3" xfId="40774" xr:uid="{00000000-0005-0000-0000-000034D70000}"/>
    <cellStyle name="Normal 95 40 12 4" xfId="14154" xr:uid="{00000000-0005-0000-0000-000035D70000}"/>
    <cellStyle name="Normal 95 40 12 4 2" xfId="25488" xr:uid="{00000000-0005-0000-0000-000036D70000}"/>
    <cellStyle name="Normal 95 40 12 4 2 2" xfId="55824" xr:uid="{00000000-0005-0000-0000-000037D70000}"/>
    <cellStyle name="Normal 95 40 12 4 3" xfId="44726" xr:uid="{00000000-0005-0000-0000-000038D70000}"/>
    <cellStyle name="Normal 95 40 12 5" xfId="18206" xr:uid="{00000000-0005-0000-0000-000039D70000}"/>
    <cellStyle name="Normal 95 40 12 5 2" xfId="48709" xr:uid="{00000000-0005-0000-0000-00003AD70000}"/>
    <cellStyle name="Normal 95 40 12 6" xfId="29514" xr:uid="{00000000-0005-0000-0000-00003BD70000}"/>
    <cellStyle name="Normal 95 40 12 7" xfId="33543" xr:uid="{00000000-0005-0000-0000-00003CD70000}"/>
    <cellStyle name="Normal 95 40 12 8" xfId="37611" xr:uid="{00000000-0005-0000-0000-00003DD70000}"/>
    <cellStyle name="Normal 95 40 13" xfId="6833" xr:uid="{00000000-0005-0000-0000-00003ED70000}"/>
    <cellStyle name="Normal 95 40 13 2" xfId="8430" xr:uid="{00000000-0005-0000-0000-00003FD70000}"/>
    <cellStyle name="Normal 95 40 13 2 2" xfId="19854" xr:uid="{00000000-0005-0000-0000-000040D70000}"/>
    <cellStyle name="Normal 95 40 13 2 2 2" xfId="50357" xr:uid="{00000000-0005-0000-0000-000041D70000}"/>
    <cellStyle name="Normal 95 40 13 2 3" xfId="39259" xr:uid="{00000000-0005-0000-0000-000042D70000}"/>
    <cellStyle name="Normal 95 40 13 3" xfId="10133" xr:uid="{00000000-0005-0000-0000-000043D70000}"/>
    <cellStyle name="Normal 95 40 13 3 2" xfId="21526" xr:uid="{00000000-0005-0000-0000-000044D70000}"/>
    <cellStyle name="Normal 95 40 13 3 2 2" xfId="51936" xr:uid="{00000000-0005-0000-0000-000045D70000}"/>
    <cellStyle name="Normal 95 40 13 3 3" xfId="40838" xr:uid="{00000000-0005-0000-0000-000046D70000}"/>
    <cellStyle name="Normal 95 40 13 4" xfId="14218" xr:uid="{00000000-0005-0000-0000-000047D70000}"/>
    <cellStyle name="Normal 95 40 13 4 2" xfId="25552" xr:uid="{00000000-0005-0000-0000-000048D70000}"/>
    <cellStyle name="Normal 95 40 13 4 2 2" xfId="55888" xr:uid="{00000000-0005-0000-0000-000049D70000}"/>
    <cellStyle name="Normal 95 40 13 4 3" xfId="44790" xr:uid="{00000000-0005-0000-0000-00004AD70000}"/>
    <cellStyle name="Normal 95 40 13 5" xfId="18257" xr:uid="{00000000-0005-0000-0000-00004BD70000}"/>
    <cellStyle name="Normal 95 40 13 5 2" xfId="48760" xr:uid="{00000000-0005-0000-0000-00004CD70000}"/>
    <cellStyle name="Normal 95 40 13 6" xfId="29578" xr:uid="{00000000-0005-0000-0000-00004DD70000}"/>
    <cellStyle name="Normal 95 40 13 7" xfId="33607" xr:uid="{00000000-0005-0000-0000-00004ED70000}"/>
    <cellStyle name="Normal 95 40 13 8" xfId="37662" xr:uid="{00000000-0005-0000-0000-00004FD70000}"/>
    <cellStyle name="Normal 95 40 14" xfId="6884" xr:uid="{00000000-0005-0000-0000-000050D70000}"/>
    <cellStyle name="Normal 95 40 14 2" xfId="8481" xr:uid="{00000000-0005-0000-0000-000051D70000}"/>
    <cellStyle name="Normal 95 40 14 2 2" xfId="19905" xr:uid="{00000000-0005-0000-0000-000052D70000}"/>
    <cellStyle name="Normal 95 40 14 2 2 2" xfId="50408" xr:uid="{00000000-0005-0000-0000-000053D70000}"/>
    <cellStyle name="Normal 95 40 14 2 3" xfId="39310" xr:uid="{00000000-0005-0000-0000-000054D70000}"/>
    <cellStyle name="Normal 95 40 14 3" xfId="10195" xr:uid="{00000000-0005-0000-0000-000055D70000}"/>
    <cellStyle name="Normal 95 40 14 3 2" xfId="21587" xr:uid="{00000000-0005-0000-0000-000056D70000}"/>
    <cellStyle name="Normal 95 40 14 3 2 2" xfId="51997" xr:uid="{00000000-0005-0000-0000-000057D70000}"/>
    <cellStyle name="Normal 95 40 14 3 3" xfId="40899" xr:uid="{00000000-0005-0000-0000-000058D70000}"/>
    <cellStyle name="Normal 95 40 14 4" xfId="14279" xr:uid="{00000000-0005-0000-0000-000059D70000}"/>
    <cellStyle name="Normal 95 40 14 4 2" xfId="25613" xr:uid="{00000000-0005-0000-0000-00005AD70000}"/>
    <cellStyle name="Normal 95 40 14 4 2 2" xfId="55949" xr:uid="{00000000-0005-0000-0000-00005BD70000}"/>
    <cellStyle name="Normal 95 40 14 4 3" xfId="44851" xr:uid="{00000000-0005-0000-0000-00005CD70000}"/>
    <cellStyle name="Normal 95 40 14 5" xfId="18308" xr:uid="{00000000-0005-0000-0000-00005DD70000}"/>
    <cellStyle name="Normal 95 40 14 5 2" xfId="48811" xr:uid="{00000000-0005-0000-0000-00005ED70000}"/>
    <cellStyle name="Normal 95 40 14 6" xfId="29639" xr:uid="{00000000-0005-0000-0000-00005FD70000}"/>
    <cellStyle name="Normal 95 40 14 7" xfId="33668" xr:uid="{00000000-0005-0000-0000-000060D70000}"/>
    <cellStyle name="Normal 95 40 14 8" xfId="37713" xr:uid="{00000000-0005-0000-0000-000061D70000}"/>
    <cellStyle name="Normal 95 40 15" xfId="6935" xr:uid="{00000000-0005-0000-0000-000062D70000}"/>
    <cellStyle name="Normal 95 40 15 2" xfId="8532" xr:uid="{00000000-0005-0000-0000-000063D70000}"/>
    <cellStyle name="Normal 95 40 15 2 2" xfId="19956" xr:uid="{00000000-0005-0000-0000-000064D70000}"/>
    <cellStyle name="Normal 95 40 15 2 2 2" xfId="50459" xr:uid="{00000000-0005-0000-0000-000065D70000}"/>
    <cellStyle name="Normal 95 40 15 2 3" xfId="39361" xr:uid="{00000000-0005-0000-0000-000066D70000}"/>
    <cellStyle name="Normal 95 40 15 3" xfId="10257" xr:uid="{00000000-0005-0000-0000-000067D70000}"/>
    <cellStyle name="Normal 95 40 15 3 2" xfId="21648" xr:uid="{00000000-0005-0000-0000-000068D70000}"/>
    <cellStyle name="Normal 95 40 15 3 2 2" xfId="52058" xr:uid="{00000000-0005-0000-0000-000069D70000}"/>
    <cellStyle name="Normal 95 40 15 3 3" xfId="40960" xr:uid="{00000000-0005-0000-0000-00006AD70000}"/>
    <cellStyle name="Normal 95 40 15 4" xfId="14340" xr:uid="{00000000-0005-0000-0000-00006BD70000}"/>
    <cellStyle name="Normal 95 40 15 4 2" xfId="25674" xr:uid="{00000000-0005-0000-0000-00006CD70000}"/>
    <cellStyle name="Normal 95 40 15 4 2 2" xfId="56010" xr:uid="{00000000-0005-0000-0000-00006DD70000}"/>
    <cellStyle name="Normal 95 40 15 4 3" xfId="44912" xr:uid="{00000000-0005-0000-0000-00006ED70000}"/>
    <cellStyle name="Normal 95 40 15 5" xfId="18359" xr:uid="{00000000-0005-0000-0000-00006FD70000}"/>
    <cellStyle name="Normal 95 40 15 5 2" xfId="48862" xr:uid="{00000000-0005-0000-0000-000070D70000}"/>
    <cellStyle name="Normal 95 40 15 6" xfId="29700" xr:uid="{00000000-0005-0000-0000-000071D70000}"/>
    <cellStyle name="Normal 95 40 15 7" xfId="33729" xr:uid="{00000000-0005-0000-0000-000072D70000}"/>
    <cellStyle name="Normal 95 40 15 8" xfId="37764" xr:uid="{00000000-0005-0000-0000-000073D70000}"/>
    <cellStyle name="Normal 95 40 16" xfId="6984" xr:uid="{00000000-0005-0000-0000-000074D70000}"/>
    <cellStyle name="Normal 95 40 16 2" xfId="8581" xr:uid="{00000000-0005-0000-0000-000075D70000}"/>
    <cellStyle name="Normal 95 40 16 2 2" xfId="20005" xr:uid="{00000000-0005-0000-0000-000076D70000}"/>
    <cellStyle name="Normal 95 40 16 2 2 2" xfId="50508" xr:uid="{00000000-0005-0000-0000-000077D70000}"/>
    <cellStyle name="Normal 95 40 16 2 3" xfId="39410" xr:uid="{00000000-0005-0000-0000-000078D70000}"/>
    <cellStyle name="Normal 95 40 16 3" xfId="10311" xr:uid="{00000000-0005-0000-0000-000079D70000}"/>
    <cellStyle name="Normal 95 40 16 3 2" xfId="21701" xr:uid="{00000000-0005-0000-0000-00007AD70000}"/>
    <cellStyle name="Normal 95 40 16 3 2 2" xfId="52111" xr:uid="{00000000-0005-0000-0000-00007BD70000}"/>
    <cellStyle name="Normal 95 40 16 3 3" xfId="41013" xr:uid="{00000000-0005-0000-0000-00007CD70000}"/>
    <cellStyle name="Normal 95 40 16 4" xfId="14393" xr:uid="{00000000-0005-0000-0000-00007DD70000}"/>
    <cellStyle name="Normal 95 40 16 4 2" xfId="25727" xr:uid="{00000000-0005-0000-0000-00007ED70000}"/>
    <cellStyle name="Normal 95 40 16 4 2 2" xfId="56063" xr:uid="{00000000-0005-0000-0000-00007FD70000}"/>
    <cellStyle name="Normal 95 40 16 4 3" xfId="44965" xr:uid="{00000000-0005-0000-0000-000080D70000}"/>
    <cellStyle name="Normal 95 40 16 5" xfId="18408" xr:uid="{00000000-0005-0000-0000-000081D70000}"/>
    <cellStyle name="Normal 95 40 16 5 2" xfId="48911" xr:uid="{00000000-0005-0000-0000-000082D70000}"/>
    <cellStyle name="Normal 95 40 16 6" xfId="29753" xr:uid="{00000000-0005-0000-0000-000083D70000}"/>
    <cellStyle name="Normal 95 40 16 7" xfId="33782" xr:uid="{00000000-0005-0000-0000-000084D70000}"/>
    <cellStyle name="Normal 95 40 16 8" xfId="37813" xr:uid="{00000000-0005-0000-0000-000085D70000}"/>
    <cellStyle name="Normal 95 40 17" xfId="7033" xr:uid="{00000000-0005-0000-0000-000086D70000}"/>
    <cellStyle name="Normal 95 40 17 2" xfId="8630" xr:uid="{00000000-0005-0000-0000-000087D70000}"/>
    <cellStyle name="Normal 95 40 17 2 2" xfId="20054" xr:uid="{00000000-0005-0000-0000-000088D70000}"/>
    <cellStyle name="Normal 95 40 17 2 2 2" xfId="50557" xr:uid="{00000000-0005-0000-0000-000089D70000}"/>
    <cellStyle name="Normal 95 40 17 2 3" xfId="39459" xr:uid="{00000000-0005-0000-0000-00008AD70000}"/>
    <cellStyle name="Normal 95 40 17 3" xfId="10365" xr:uid="{00000000-0005-0000-0000-00008BD70000}"/>
    <cellStyle name="Normal 95 40 17 3 2" xfId="21754" xr:uid="{00000000-0005-0000-0000-00008CD70000}"/>
    <cellStyle name="Normal 95 40 17 3 2 2" xfId="52164" xr:uid="{00000000-0005-0000-0000-00008DD70000}"/>
    <cellStyle name="Normal 95 40 17 3 3" xfId="41066" xr:uid="{00000000-0005-0000-0000-00008ED70000}"/>
    <cellStyle name="Normal 95 40 17 4" xfId="14446" xr:uid="{00000000-0005-0000-0000-00008FD70000}"/>
    <cellStyle name="Normal 95 40 17 4 2" xfId="25780" xr:uid="{00000000-0005-0000-0000-000090D70000}"/>
    <cellStyle name="Normal 95 40 17 4 2 2" xfId="56116" xr:uid="{00000000-0005-0000-0000-000091D70000}"/>
    <cellStyle name="Normal 95 40 17 4 3" xfId="45018" xr:uid="{00000000-0005-0000-0000-000092D70000}"/>
    <cellStyle name="Normal 95 40 17 5" xfId="18457" xr:uid="{00000000-0005-0000-0000-000093D70000}"/>
    <cellStyle name="Normal 95 40 17 5 2" xfId="48960" xr:uid="{00000000-0005-0000-0000-000094D70000}"/>
    <cellStyle name="Normal 95 40 17 6" xfId="29806" xr:uid="{00000000-0005-0000-0000-000095D70000}"/>
    <cellStyle name="Normal 95 40 17 7" xfId="33835" xr:uid="{00000000-0005-0000-0000-000096D70000}"/>
    <cellStyle name="Normal 95 40 17 8" xfId="37862" xr:uid="{00000000-0005-0000-0000-000097D70000}"/>
    <cellStyle name="Normal 95 40 18" xfId="7080" xr:uid="{00000000-0005-0000-0000-000098D70000}"/>
    <cellStyle name="Normal 95 40 18 2" xfId="8677" xr:uid="{00000000-0005-0000-0000-000099D70000}"/>
    <cellStyle name="Normal 95 40 18 2 2" xfId="20101" xr:uid="{00000000-0005-0000-0000-00009AD70000}"/>
    <cellStyle name="Normal 95 40 18 2 2 2" xfId="50604" xr:uid="{00000000-0005-0000-0000-00009BD70000}"/>
    <cellStyle name="Normal 95 40 18 2 3" xfId="39506" xr:uid="{00000000-0005-0000-0000-00009CD70000}"/>
    <cellStyle name="Normal 95 40 18 3" xfId="10419" xr:uid="{00000000-0005-0000-0000-00009DD70000}"/>
    <cellStyle name="Normal 95 40 18 3 2" xfId="21807" xr:uid="{00000000-0005-0000-0000-00009ED70000}"/>
    <cellStyle name="Normal 95 40 18 3 2 2" xfId="52217" xr:uid="{00000000-0005-0000-0000-00009FD70000}"/>
    <cellStyle name="Normal 95 40 18 3 3" xfId="41119" xr:uid="{00000000-0005-0000-0000-0000A0D70000}"/>
    <cellStyle name="Normal 95 40 18 4" xfId="14499" xr:uid="{00000000-0005-0000-0000-0000A1D70000}"/>
    <cellStyle name="Normal 95 40 18 4 2" xfId="25833" xr:uid="{00000000-0005-0000-0000-0000A2D70000}"/>
    <cellStyle name="Normal 95 40 18 4 2 2" xfId="56169" xr:uid="{00000000-0005-0000-0000-0000A3D70000}"/>
    <cellStyle name="Normal 95 40 18 4 3" xfId="45071" xr:uid="{00000000-0005-0000-0000-0000A4D70000}"/>
    <cellStyle name="Normal 95 40 18 5" xfId="18504" xr:uid="{00000000-0005-0000-0000-0000A5D70000}"/>
    <cellStyle name="Normal 95 40 18 5 2" xfId="49007" xr:uid="{00000000-0005-0000-0000-0000A6D70000}"/>
    <cellStyle name="Normal 95 40 18 6" xfId="29859" xr:uid="{00000000-0005-0000-0000-0000A7D70000}"/>
    <cellStyle name="Normal 95 40 18 7" xfId="33888" xr:uid="{00000000-0005-0000-0000-0000A8D70000}"/>
    <cellStyle name="Normal 95 40 18 8" xfId="37909" xr:uid="{00000000-0005-0000-0000-0000A9D70000}"/>
    <cellStyle name="Normal 95 40 19" xfId="7104" xr:uid="{00000000-0005-0000-0000-0000AAD70000}"/>
    <cellStyle name="Normal 95 40 19 2" xfId="8701" xr:uid="{00000000-0005-0000-0000-0000ABD70000}"/>
    <cellStyle name="Normal 95 40 19 2 2" xfId="20125" xr:uid="{00000000-0005-0000-0000-0000ACD70000}"/>
    <cellStyle name="Normal 95 40 19 2 2 2" xfId="50628" xr:uid="{00000000-0005-0000-0000-0000ADD70000}"/>
    <cellStyle name="Normal 95 40 19 2 3" xfId="39530" xr:uid="{00000000-0005-0000-0000-0000AED70000}"/>
    <cellStyle name="Normal 95 40 19 3" xfId="10473" xr:uid="{00000000-0005-0000-0000-0000AFD70000}"/>
    <cellStyle name="Normal 95 40 19 3 2" xfId="21860" xr:uid="{00000000-0005-0000-0000-0000B0D70000}"/>
    <cellStyle name="Normal 95 40 19 3 2 2" xfId="52270" xr:uid="{00000000-0005-0000-0000-0000B1D70000}"/>
    <cellStyle name="Normal 95 40 19 3 3" xfId="41172" xr:uid="{00000000-0005-0000-0000-0000B2D70000}"/>
    <cellStyle name="Normal 95 40 19 4" xfId="14552" xr:uid="{00000000-0005-0000-0000-0000B3D70000}"/>
    <cellStyle name="Normal 95 40 19 4 2" xfId="25886" xr:uid="{00000000-0005-0000-0000-0000B4D70000}"/>
    <cellStyle name="Normal 95 40 19 4 2 2" xfId="56222" xr:uid="{00000000-0005-0000-0000-0000B5D70000}"/>
    <cellStyle name="Normal 95 40 19 4 3" xfId="45124" xr:uid="{00000000-0005-0000-0000-0000B6D70000}"/>
    <cellStyle name="Normal 95 40 19 5" xfId="18528" xr:uid="{00000000-0005-0000-0000-0000B7D70000}"/>
    <cellStyle name="Normal 95 40 19 5 2" xfId="49031" xr:uid="{00000000-0005-0000-0000-0000B8D70000}"/>
    <cellStyle name="Normal 95 40 19 6" xfId="29912" xr:uid="{00000000-0005-0000-0000-0000B9D70000}"/>
    <cellStyle name="Normal 95 40 19 7" xfId="33941" xr:uid="{00000000-0005-0000-0000-0000BAD70000}"/>
    <cellStyle name="Normal 95 40 19 8" xfId="37933" xr:uid="{00000000-0005-0000-0000-0000BBD70000}"/>
    <cellStyle name="Normal 95 40 2" xfId="6098" xr:uid="{00000000-0005-0000-0000-0000BCD70000}"/>
    <cellStyle name="Normal 95 40 2 2" xfId="7695" xr:uid="{00000000-0005-0000-0000-0000BDD70000}"/>
    <cellStyle name="Normal 95 40 2 2 2" xfId="19119" xr:uid="{00000000-0005-0000-0000-0000BED70000}"/>
    <cellStyle name="Normal 95 40 2 2 2 2" xfId="49622" xr:uid="{00000000-0005-0000-0000-0000BFD70000}"/>
    <cellStyle name="Normal 95 40 2 2 3" xfId="38524" xr:uid="{00000000-0005-0000-0000-0000C0D70000}"/>
    <cellStyle name="Normal 95 40 2 3" xfId="9325" xr:uid="{00000000-0005-0000-0000-0000C1D70000}"/>
    <cellStyle name="Normal 95 40 2 3 2" xfId="20728" xr:uid="{00000000-0005-0000-0000-0000C2D70000}"/>
    <cellStyle name="Normal 95 40 2 3 2 2" xfId="51138" xr:uid="{00000000-0005-0000-0000-0000C3D70000}"/>
    <cellStyle name="Normal 95 40 2 3 3" xfId="40040" xr:uid="{00000000-0005-0000-0000-0000C4D70000}"/>
    <cellStyle name="Normal 95 40 2 4" xfId="13420" xr:uid="{00000000-0005-0000-0000-0000C5D70000}"/>
    <cellStyle name="Normal 95 40 2 4 2" xfId="24754" xr:uid="{00000000-0005-0000-0000-0000C6D70000}"/>
    <cellStyle name="Normal 95 40 2 4 2 2" xfId="55090" xr:uid="{00000000-0005-0000-0000-0000C7D70000}"/>
    <cellStyle name="Normal 95 40 2 4 3" xfId="43992" xr:uid="{00000000-0005-0000-0000-0000C8D70000}"/>
    <cellStyle name="Normal 95 40 2 5" xfId="17522" xr:uid="{00000000-0005-0000-0000-0000C9D70000}"/>
    <cellStyle name="Normal 95 40 2 5 2" xfId="48025" xr:uid="{00000000-0005-0000-0000-0000CAD70000}"/>
    <cellStyle name="Normal 95 40 2 6" xfId="28780" xr:uid="{00000000-0005-0000-0000-0000CBD70000}"/>
    <cellStyle name="Normal 95 40 2 7" xfId="32809" xr:uid="{00000000-0005-0000-0000-0000CCD70000}"/>
    <cellStyle name="Normal 95 40 2 8" xfId="36927" xr:uid="{00000000-0005-0000-0000-0000CDD70000}"/>
    <cellStyle name="Normal 95 40 20" xfId="7189" xr:uid="{00000000-0005-0000-0000-0000CED70000}"/>
    <cellStyle name="Normal 95 40 20 2" xfId="10527" xr:uid="{00000000-0005-0000-0000-0000CFD70000}"/>
    <cellStyle name="Normal 95 40 20 2 2" xfId="21913" xr:uid="{00000000-0005-0000-0000-0000D0D70000}"/>
    <cellStyle name="Normal 95 40 20 2 2 2" xfId="52323" xr:uid="{00000000-0005-0000-0000-0000D1D70000}"/>
    <cellStyle name="Normal 95 40 20 2 3" xfId="41225" xr:uid="{00000000-0005-0000-0000-0000D2D70000}"/>
    <cellStyle name="Normal 95 40 20 3" xfId="14605" xr:uid="{00000000-0005-0000-0000-0000D3D70000}"/>
    <cellStyle name="Normal 95 40 20 3 2" xfId="25939" xr:uid="{00000000-0005-0000-0000-0000D4D70000}"/>
    <cellStyle name="Normal 95 40 20 3 2 2" xfId="56275" xr:uid="{00000000-0005-0000-0000-0000D5D70000}"/>
    <cellStyle name="Normal 95 40 20 3 3" xfId="45177" xr:uid="{00000000-0005-0000-0000-0000D6D70000}"/>
    <cellStyle name="Normal 95 40 20 4" xfId="18613" xr:uid="{00000000-0005-0000-0000-0000D7D70000}"/>
    <cellStyle name="Normal 95 40 20 4 2" xfId="49116" xr:uid="{00000000-0005-0000-0000-0000D8D70000}"/>
    <cellStyle name="Normal 95 40 20 5" xfId="29965" xr:uid="{00000000-0005-0000-0000-0000D9D70000}"/>
    <cellStyle name="Normal 95 40 20 6" xfId="33994" xr:uid="{00000000-0005-0000-0000-0000DAD70000}"/>
    <cellStyle name="Normal 95 40 20 7" xfId="38018" xr:uid="{00000000-0005-0000-0000-0000DBD70000}"/>
    <cellStyle name="Normal 95 40 21" xfId="10581" xr:uid="{00000000-0005-0000-0000-0000DCD70000}"/>
    <cellStyle name="Normal 95 40 21 2" xfId="14658" xr:uid="{00000000-0005-0000-0000-0000DDD70000}"/>
    <cellStyle name="Normal 95 40 21 2 2" xfId="25992" xr:uid="{00000000-0005-0000-0000-0000DED70000}"/>
    <cellStyle name="Normal 95 40 21 2 2 2" xfId="56328" xr:uid="{00000000-0005-0000-0000-0000DFD70000}"/>
    <cellStyle name="Normal 95 40 21 2 3" xfId="45230" xr:uid="{00000000-0005-0000-0000-0000E0D70000}"/>
    <cellStyle name="Normal 95 40 21 3" xfId="21966" xr:uid="{00000000-0005-0000-0000-0000E1D70000}"/>
    <cellStyle name="Normal 95 40 21 3 2" xfId="52376" xr:uid="{00000000-0005-0000-0000-0000E2D70000}"/>
    <cellStyle name="Normal 95 40 21 4" xfId="30018" xr:uid="{00000000-0005-0000-0000-0000E3D70000}"/>
    <cellStyle name="Normal 95 40 21 5" xfId="34047" xr:uid="{00000000-0005-0000-0000-0000E4D70000}"/>
    <cellStyle name="Normal 95 40 21 6" xfId="41278" xr:uid="{00000000-0005-0000-0000-0000E5D70000}"/>
    <cellStyle name="Normal 95 40 22" xfId="10631" xr:uid="{00000000-0005-0000-0000-0000E6D70000}"/>
    <cellStyle name="Normal 95 40 22 2" xfId="14707" xr:uid="{00000000-0005-0000-0000-0000E7D70000}"/>
    <cellStyle name="Normal 95 40 22 2 2" xfId="26041" xr:uid="{00000000-0005-0000-0000-0000E8D70000}"/>
    <cellStyle name="Normal 95 40 22 2 2 2" xfId="56377" xr:uid="{00000000-0005-0000-0000-0000E9D70000}"/>
    <cellStyle name="Normal 95 40 22 2 3" xfId="45279" xr:uid="{00000000-0005-0000-0000-0000EAD70000}"/>
    <cellStyle name="Normal 95 40 22 3" xfId="22015" xr:uid="{00000000-0005-0000-0000-0000EBD70000}"/>
    <cellStyle name="Normal 95 40 22 3 2" xfId="52425" xr:uid="{00000000-0005-0000-0000-0000ECD70000}"/>
    <cellStyle name="Normal 95 40 22 4" xfId="30067" xr:uid="{00000000-0005-0000-0000-0000EDD70000}"/>
    <cellStyle name="Normal 95 40 22 5" xfId="34096" xr:uid="{00000000-0005-0000-0000-0000EED70000}"/>
    <cellStyle name="Normal 95 40 22 6" xfId="41327" xr:uid="{00000000-0005-0000-0000-0000EFD70000}"/>
    <cellStyle name="Normal 95 40 23" xfId="10681" xr:uid="{00000000-0005-0000-0000-0000F0D70000}"/>
    <cellStyle name="Normal 95 40 23 2" xfId="14756" xr:uid="{00000000-0005-0000-0000-0000F1D70000}"/>
    <cellStyle name="Normal 95 40 23 2 2" xfId="26090" xr:uid="{00000000-0005-0000-0000-0000F2D70000}"/>
    <cellStyle name="Normal 95 40 23 2 2 2" xfId="56426" xr:uid="{00000000-0005-0000-0000-0000F3D70000}"/>
    <cellStyle name="Normal 95 40 23 2 3" xfId="45328" xr:uid="{00000000-0005-0000-0000-0000F4D70000}"/>
    <cellStyle name="Normal 95 40 23 3" xfId="22064" xr:uid="{00000000-0005-0000-0000-0000F5D70000}"/>
    <cellStyle name="Normal 95 40 23 3 2" xfId="52474" xr:uid="{00000000-0005-0000-0000-0000F6D70000}"/>
    <cellStyle name="Normal 95 40 23 4" xfId="30116" xr:uid="{00000000-0005-0000-0000-0000F7D70000}"/>
    <cellStyle name="Normal 95 40 23 5" xfId="34145" xr:uid="{00000000-0005-0000-0000-0000F8D70000}"/>
    <cellStyle name="Normal 95 40 23 6" xfId="41376" xr:uid="{00000000-0005-0000-0000-0000F9D70000}"/>
    <cellStyle name="Normal 95 40 24" xfId="10729" xr:uid="{00000000-0005-0000-0000-0000FAD70000}"/>
    <cellStyle name="Normal 95 40 24 2" xfId="14804" xr:uid="{00000000-0005-0000-0000-0000FBD70000}"/>
    <cellStyle name="Normal 95 40 24 2 2" xfId="26138" xr:uid="{00000000-0005-0000-0000-0000FCD70000}"/>
    <cellStyle name="Normal 95 40 24 2 2 2" xfId="56474" xr:uid="{00000000-0005-0000-0000-0000FDD70000}"/>
    <cellStyle name="Normal 95 40 24 2 3" xfId="45376" xr:uid="{00000000-0005-0000-0000-0000FED70000}"/>
    <cellStyle name="Normal 95 40 24 3" xfId="22112" xr:uid="{00000000-0005-0000-0000-0000FFD70000}"/>
    <cellStyle name="Normal 95 40 24 3 2" xfId="52522" xr:uid="{00000000-0005-0000-0000-000000D80000}"/>
    <cellStyle name="Normal 95 40 24 4" xfId="30164" xr:uid="{00000000-0005-0000-0000-000001D80000}"/>
    <cellStyle name="Normal 95 40 24 5" xfId="34193" xr:uid="{00000000-0005-0000-0000-000002D80000}"/>
    <cellStyle name="Normal 95 40 24 6" xfId="41424" xr:uid="{00000000-0005-0000-0000-000003D80000}"/>
    <cellStyle name="Normal 95 40 25" xfId="10746" xr:uid="{00000000-0005-0000-0000-000004D80000}"/>
    <cellStyle name="Normal 95 40 25 2" xfId="14821" xr:uid="{00000000-0005-0000-0000-000005D80000}"/>
    <cellStyle name="Normal 95 40 25 2 2" xfId="26155" xr:uid="{00000000-0005-0000-0000-000006D80000}"/>
    <cellStyle name="Normal 95 40 25 2 2 2" xfId="56491" xr:uid="{00000000-0005-0000-0000-000007D80000}"/>
    <cellStyle name="Normal 95 40 25 2 3" xfId="45393" xr:uid="{00000000-0005-0000-0000-000008D80000}"/>
    <cellStyle name="Normal 95 40 25 3" xfId="22129" xr:uid="{00000000-0005-0000-0000-000009D80000}"/>
    <cellStyle name="Normal 95 40 25 3 2" xfId="52539" xr:uid="{00000000-0005-0000-0000-00000AD80000}"/>
    <cellStyle name="Normal 95 40 25 4" xfId="30181" xr:uid="{00000000-0005-0000-0000-00000BD80000}"/>
    <cellStyle name="Normal 95 40 25 5" xfId="34210" xr:uid="{00000000-0005-0000-0000-00000CD80000}"/>
    <cellStyle name="Normal 95 40 25 6" xfId="41441" xr:uid="{00000000-0005-0000-0000-00000DD80000}"/>
    <cellStyle name="Normal 95 40 26" xfId="11312" xr:uid="{00000000-0005-0000-0000-00000ED80000}"/>
    <cellStyle name="Normal 95 40 26 2" xfId="15339" xr:uid="{00000000-0005-0000-0000-00000FD80000}"/>
    <cellStyle name="Normal 95 40 26 2 2" xfId="26673" xr:uid="{00000000-0005-0000-0000-000010D80000}"/>
    <cellStyle name="Normal 95 40 26 2 2 2" xfId="57009" xr:uid="{00000000-0005-0000-0000-000011D80000}"/>
    <cellStyle name="Normal 95 40 26 2 3" xfId="45911" xr:uid="{00000000-0005-0000-0000-000012D80000}"/>
    <cellStyle name="Normal 95 40 26 3" xfId="22647" xr:uid="{00000000-0005-0000-0000-000013D80000}"/>
    <cellStyle name="Normal 95 40 26 3 2" xfId="53057" xr:uid="{00000000-0005-0000-0000-000014D80000}"/>
    <cellStyle name="Normal 95 40 26 4" xfId="30699" xr:uid="{00000000-0005-0000-0000-000015D80000}"/>
    <cellStyle name="Normal 95 40 26 5" xfId="34728" xr:uid="{00000000-0005-0000-0000-000016D80000}"/>
    <cellStyle name="Normal 95 40 26 6" xfId="41959" xr:uid="{00000000-0005-0000-0000-000017D80000}"/>
    <cellStyle name="Normal 95 40 27" xfId="11390" xr:uid="{00000000-0005-0000-0000-000018D80000}"/>
    <cellStyle name="Normal 95 40 27 2" xfId="15417" xr:uid="{00000000-0005-0000-0000-000019D80000}"/>
    <cellStyle name="Normal 95 40 27 2 2" xfId="26751" xr:uid="{00000000-0005-0000-0000-00001AD80000}"/>
    <cellStyle name="Normal 95 40 27 2 2 2" xfId="57087" xr:uid="{00000000-0005-0000-0000-00001BD80000}"/>
    <cellStyle name="Normal 95 40 27 2 3" xfId="45989" xr:uid="{00000000-0005-0000-0000-00001CD80000}"/>
    <cellStyle name="Normal 95 40 27 3" xfId="22725" xr:uid="{00000000-0005-0000-0000-00001DD80000}"/>
    <cellStyle name="Normal 95 40 27 3 2" xfId="53135" xr:uid="{00000000-0005-0000-0000-00001ED80000}"/>
    <cellStyle name="Normal 95 40 27 4" xfId="30777" xr:uid="{00000000-0005-0000-0000-00001FD80000}"/>
    <cellStyle name="Normal 95 40 27 5" xfId="34806" xr:uid="{00000000-0005-0000-0000-000020D80000}"/>
    <cellStyle name="Normal 95 40 27 6" xfId="42037" xr:uid="{00000000-0005-0000-0000-000021D80000}"/>
    <cellStyle name="Normal 95 40 28" xfId="11465" xr:uid="{00000000-0005-0000-0000-000022D80000}"/>
    <cellStyle name="Normal 95 40 28 2" xfId="15492" xr:uid="{00000000-0005-0000-0000-000023D80000}"/>
    <cellStyle name="Normal 95 40 28 2 2" xfId="26826" xr:uid="{00000000-0005-0000-0000-000024D80000}"/>
    <cellStyle name="Normal 95 40 28 2 2 2" xfId="57162" xr:uid="{00000000-0005-0000-0000-000025D80000}"/>
    <cellStyle name="Normal 95 40 28 2 3" xfId="46064" xr:uid="{00000000-0005-0000-0000-000026D80000}"/>
    <cellStyle name="Normal 95 40 28 3" xfId="22800" xr:uid="{00000000-0005-0000-0000-000027D80000}"/>
    <cellStyle name="Normal 95 40 28 3 2" xfId="53210" xr:uid="{00000000-0005-0000-0000-000028D80000}"/>
    <cellStyle name="Normal 95 40 28 4" xfId="30852" xr:uid="{00000000-0005-0000-0000-000029D80000}"/>
    <cellStyle name="Normal 95 40 28 5" xfId="34881" xr:uid="{00000000-0005-0000-0000-00002AD80000}"/>
    <cellStyle name="Normal 95 40 28 6" xfId="42112" xr:uid="{00000000-0005-0000-0000-00002BD80000}"/>
    <cellStyle name="Normal 95 40 29" xfId="11543" xr:uid="{00000000-0005-0000-0000-00002CD80000}"/>
    <cellStyle name="Normal 95 40 29 2" xfId="15570" xr:uid="{00000000-0005-0000-0000-00002DD80000}"/>
    <cellStyle name="Normal 95 40 29 2 2" xfId="26904" xr:uid="{00000000-0005-0000-0000-00002ED80000}"/>
    <cellStyle name="Normal 95 40 29 2 2 2" xfId="57240" xr:uid="{00000000-0005-0000-0000-00002FD80000}"/>
    <cellStyle name="Normal 95 40 29 2 3" xfId="46142" xr:uid="{00000000-0005-0000-0000-000030D80000}"/>
    <cellStyle name="Normal 95 40 29 3" xfId="22878" xr:uid="{00000000-0005-0000-0000-000031D80000}"/>
    <cellStyle name="Normal 95 40 29 3 2" xfId="53288" xr:uid="{00000000-0005-0000-0000-000032D80000}"/>
    <cellStyle name="Normal 95 40 29 4" xfId="30930" xr:uid="{00000000-0005-0000-0000-000033D80000}"/>
    <cellStyle name="Normal 95 40 29 5" xfId="34959" xr:uid="{00000000-0005-0000-0000-000034D80000}"/>
    <cellStyle name="Normal 95 40 29 6" xfId="42190" xr:uid="{00000000-0005-0000-0000-000035D80000}"/>
    <cellStyle name="Normal 95 40 3" xfId="6173" xr:uid="{00000000-0005-0000-0000-000036D80000}"/>
    <cellStyle name="Normal 95 40 3 2" xfId="7770" xr:uid="{00000000-0005-0000-0000-000037D80000}"/>
    <cellStyle name="Normal 95 40 3 2 2" xfId="19194" xr:uid="{00000000-0005-0000-0000-000038D80000}"/>
    <cellStyle name="Normal 95 40 3 2 2 2" xfId="49697" xr:uid="{00000000-0005-0000-0000-000039D80000}"/>
    <cellStyle name="Normal 95 40 3 2 3" xfId="38599" xr:uid="{00000000-0005-0000-0000-00003AD80000}"/>
    <cellStyle name="Normal 95 40 3 3" xfId="9412" xr:uid="{00000000-0005-0000-0000-00003BD80000}"/>
    <cellStyle name="Normal 95 40 3 3 2" xfId="20815" xr:uid="{00000000-0005-0000-0000-00003CD80000}"/>
    <cellStyle name="Normal 95 40 3 3 2 2" xfId="51225" xr:uid="{00000000-0005-0000-0000-00003DD80000}"/>
    <cellStyle name="Normal 95 40 3 3 3" xfId="40127" xr:uid="{00000000-0005-0000-0000-00003ED80000}"/>
    <cellStyle name="Normal 95 40 3 4" xfId="13507" xr:uid="{00000000-0005-0000-0000-00003FD80000}"/>
    <cellStyle name="Normal 95 40 3 4 2" xfId="24841" xr:uid="{00000000-0005-0000-0000-000040D80000}"/>
    <cellStyle name="Normal 95 40 3 4 2 2" xfId="55177" xr:uid="{00000000-0005-0000-0000-000041D80000}"/>
    <cellStyle name="Normal 95 40 3 4 3" xfId="44079" xr:uid="{00000000-0005-0000-0000-000042D80000}"/>
    <cellStyle name="Normal 95 40 3 5" xfId="17597" xr:uid="{00000000-0005-0000-0000-000043D80000}"/>
    <cellStyle name="Normal 95 40 3 5 2" xfId="48100" xr:uid="{00000000-0005-0000-0000-000044D80000}"/>
    <cellStyle name="Normal 95 40 3 6" xfId="28867" xr:uid="{00000000-0005-0000-0000-000045D80000}"/>
    <cellStyle name="Normal 95 40 3 7" xfId="32896" xr:uid="{00000000-0005-0000-0000-000046D80000}"/>
    <cellStyle name="Normal 95 40 3 8" xfId="37002" xr:uid="{00000000-0005-0000-0000-000047D80000}"/>
    <cellStyle name="Normal 95 40 30" xfId="11621" xr:uid="{00000000-0005-0000-0000-000048D80000}"/>
    <cellStyle name="Normal 95 40 30 2" xfId="15648" xr:uid="{00000000-0005-0000-0000-000049D80000}"/>
    <cellStyle name="Normal 95 40 30 2 2" xfId="26982" xr:uid="{00000000-0005-0000-0000-00004AD80000}"/>
    <cellStyle name="Normal 95 40 30 2 2 2" xfId="57318" xr:uid="{00000000-0005-0000-0000-00004BD80000}"/>
    <cellStyle name="Normal 95 40 30 2 3" xfId="46220" xr:uid="{00000000-0005-0000-0000-00004CD80000}"/>
    <cellStyle name="Normal 95 40 30 3" xfId="22956" xr:uid="{00000000-0005-0000-0000-00004DD80000}"/>
    <cellStyle name="Normal 95 40 30 3 2" xfId="53366" xr:uid="{00000000-0005-0000-0000-00004ED80000}"/>
    <cellStyle name="Normal 95 40 30 4" xfId="31008" xr:uid="{00000000-0005-0000-0000-00004FD80000}"/>
    <cellStyle name="Normal 95 40 30 5" xfId="35037" xr:uid="{00000000-0005-0000-0000-000050D80000}"/>
    <cellStyle name="Normal 95 40 30 6" xfId="42268" xr:uid="{00000000-0005-0000-0000-000051D80000}"/>
    <cellStyle name="Normal 95 40 31" xfId="11699" xr:uid="{00000000-0005-0000-0000-000052D80000}"/>
    <cellStyle name="Normal 95 40 31 2" xfId="15726" xr:uid="{00000000-0005-0000-0000-000053D80000}"/>
    <cellStyle name="Normal 95 40 31 2 2" xfId="27060" xr:uid="{00000000-0005-0000-0000-000054D80000}"/>
    <cellStyle name="Normal 95 40 31 2 2 2" xfId="57396" xr:uid="{00000000-0005-0000-0000-000055D80000}"/>
    <cellStyle name="Normal 95 40 31 2 3" xfId="46298" xr:uid="{00000000-0005-0000-0000-000056D80000}"/>
    <cellStyle name="Normal 95 40 31 3" xfId="23034" xr:uid="{00000000-0005-0000-0000-000057D80000}"/>
    <cellStyle name="Normal 95 40 31 3 2" xfId="53444" xr:uid="{00000000-0005-0000-0000-000058D80000}"/>
    <cellStyle name="Normal 95 40 31 4" xfId="31086" xr:uid="{00000000-0005-0000-0000-000059D80000}"/>
    <cellStyle name="Normal 95 40 31 5" xfId="35115" xr:uid="{00000000-0005-0000-0000-00005AD80000}"/>
    <cellStyle name="Normal 95 40 31 6" xfId="42346" xr:uid="{00000000-0005-0000-0000-00005BD80000}"/>
    <cellStyle name="Normal 95 40 32" xfId="11777" xr:uid="{00000000-0005-0000-0000-00005CD80000}"/>
    <cellStyle name="Normal 95 40 32 2" xfId="15804" xr:uid="{00000000-0005-0000-0000-00005DD80000}"/>
    <cellStyle name="Normal 95 40 32 2 2" xfId="27138" xr:uid="{00000000-0005-0000-0000-00005ED80000}"/>
    <cellStyle name="Normal 95 40 32 2 2 2" xfId="57474" xr:uid="{00000000-0005-0000-0000-00005FD80000}"/>
    <cellStyle name="Normal 95 40 32 2 3" xfId="46376" xr:uid="{00000000-0005-0000-0000-000060D80000}"/>
    <cellStyle name="Normal 95 40 32 3" xfId="23112" xr:uid="{00000000-0005-0000-0000-000061D80000}"/>
    <cellStyle name="Normal 95 40 32 3 2" xfId="53522" xr:uid="{00000000-0005-0000-0000-000062D80000}"/>
    <cellStyle name="Normal 95 40 32 4" xfId="31164" xr:uid="{00000000-0005-0000-0000-000063D80000}"/>
    <cellStyle name="Normal 95 40 32 5" xfId="35193" xr:uid="{00000000-0005-0000-0000-000064D80000}"/>
    <cellStyle name="Normal 95 40 32 6" xfId="42424" xr:uid="{00000000-0005-0000-0000-000065D80000}"/>
    <cellStyle name="Normal 95 40 33" xfId="11855" xr:uid="{00000000-0005-0000-0000-000066D80000}"/>
    <cellStyle name="Normal 95 40 33 2" xfId="15882" xr:uid="{00000000-0005-0000-0000-000067D80000}"/>
    <cellStyle name="Normal 95 40 33 2 2" xfId="27216" xr:uid="{00000000-0005-0000-0000-000068D80000}"/>
    <cellStyle name="Normal 95 40 33 2 2 2" xfId="57552" xr:uid="{00000000-0005-0000-0000-000069D80000}"/>
    <cellStyle name="Normal 95 40 33 2 3" xfId="46454" xr:uid="{00000000-0005-0000-0000-00006AD80000}"/>
    <cellStyle name="Normal 95 40 33 3" xfId="23190" xr:uid="{00000000-0005-0000-0000-00006BD80000}"/>
    <cellStyle name="Normal 95 40 33 3 2" xfId="53600" xr:uid="{00000000-0005-0000-0000-00006CD80000}"/>
    <cellStyle name="Normal 95 40 33 4" xfId="31242" xr:uid="{00000000-0005-0000-0000-00006DD80000}"/>
    <cellStyle name="Normal 95 40 33 5" xfId="35271" xr:uid="{00000000-0005-0000-0000-00006ED80000}"/>
    <cellStyle name="Normal 95 40 33 6" xfId="42502" xr:uid="{00000000-0005-0000-0000-00006FD80000}"/>
    <cellStyle name="Normal 95 40 34" xfId="11933" xr:uid="{00000000-0005-0000-0000-000070D80000}"/>
    <cellStyle name="Normal 95 40 34 2" xfId="15960" xr:uid="{00000000-0005-0000-0000-000071D80000}"/>
    <cellStyle name="Normal 95 40 34 2 2" xfId="27294" xr:uid="{00000000-0005-0000-0000-000072D80000}"/>
    <cellStyle name="Normal 95 40 34 2 2 2" xfId="57630" xr:uid="{00000000-0005-0000-0000-000073D80000}"/>
    <cellStyle name="Normal 95 40 34 2 3" xfId="46532" xr:uid="{00000000-0005-0000-0000-000074D80000}"/>
    <cellStyle name="Normal 95 40 34 3" xfId="23268" xr:uid="{00000000-0005-0000-0000-000075D80000}"/>
    <cellStyle name="Normal 95 40 34 3 2" xfId="53678" xr:uid="{00000000-0005-0000-0000-000076D80000}"/>
    <cellStyle name="Normal 95 40 34 4" xfId="31320" xr:uid="{00000000-0005-0000-0000-000077D80000}"/>
    <cellStyle name="Normal 95 40 34 5" xfId="35349" xr:uid="{00000000-0005-0000-0000-000078D80000}"/>
    <cellStyle name="Normal 95 40 34 6" xfId="42580" xr:uid="{00000000-0005-0000-0000-000079D80000}"/>
    <cellStyle name="Normal 95 40 35" xfId="12011" xr:uid="{00000000-0005-0000-0000-00007AD80000}"/>
    <cellStyle name="Normal 95 40 35 2" xfId="16038" xr:uid="{00000000-0005-0000-0000-00007BD80000}"/>
    <cellStyle name="Normal 95 40 35 2 2" xfId="27372" xr:uid="{00000000-0005-0000-0000-00007CD80000}"/>
    <cellStyle name="Normal 95 40 35 2 2 2" xfId="57708" xr:uid="{00000000-0005-0000-0000-00007DD80000}"/>
    <cellStyle name="Normal 95 40 35 2 3" xfId="46610" xr:uid="{00000000-0005-0000-0000-00007ED80000}"/>
    <cellStyle name="Normal 95 40 35 3" xfId="23346" xr:uid="{00000000-0005-0000-0000-00007FD80000}"/>
    <cellStyle name="Normal 95 40 35 3 2" xfId="53756" xr:uid="{00000000-0005-0000-0000-000080D80000}"/>
    <cellStyle name="Normal 95 40 35 4" xfId="31398" xr:uid="{00000000-0005-0000-0000-000081D80000}"/>
    <cellStyle name="Normal 95 40 35 5" xfId="35427" xr:uid="{00000000-0005-0000-0000-000082D80000}"/>
    <cellStyle name="Normal 95 40 35 6" xfId="42658" xr:uid="{00000000-0005-0000-0000-000083D80000}"/>
    <cellStyle name="Normal 95 40 36" xfId="12088" xr:uid="{00000000-0005-0000-0000-000084D80000}"/>
    <cellStyle name="Normal 95 40 36 2" xfId="16115" xr:uid="{00000000-0005-0000-0000-000085D80000}"/>
    <cellStyle name="Normal 95 40 36 2 2" xfId="27449" xr:uid="{00000000-0005-0000-0000-000086D80000}"/>
    <cellStyle name="Normal 95 40 36 2 2 2" xfId="57785" xr:uid="{00000000-0005-0000-0000-000087D80000}"/>
    <cellStyle name="Normal 95 40 36 2 3" xfId="46687" xr:uid="{00000000-0005-0000-0000-000088D80000}"/>
    <cellStyle name="Normal 95 40 36 3" xfId="23423" xr:uid="{00000000-0005-0000-0000-000089D80000}"/>
    <cellStyle name="Normal 95 40 36 3 2" xfId="53833" xr:uid="{00000000-0005-0000-0000-00008AD80000}"/>
    <cellStyle name="Normal 95 40 36 4" xfId="31475" xr:uid="{00000000-0005-0000-0000-00008BD80000}"/>
    <cellStyle name="Normal 95 40 36 5" xfId="35504" xr:uid="{00000000-0005-0000-0000-00008CD80000}"/>
    <cellStyle name="Normal 95 40 36 6" xfId="42735" xr:uid="{00000000-0005-0000-0000-00008DD80000}"/>
    <cellStyle name="Normal 95 40 37" xfId="12165" xr:uid="{00000000-0005-0000-0000-00008ED80000}"/>
    <cellStyle name="Normal 95 40 37 2" xfId="16192" xr:uid="{00000000-0005-0000-0000-00008FD80000}"/>
    <cellStyle name="Normal 95 40 37 2 2" xfId="27526" xr:uid="{00000000-0005-0000-0000-000090D80000}"/>
    <cellStyle name="Normal 95 40 37 2 2 2" xfId="57862" xr:uid="{00000000-0005-0000-0000-000091D80000}"/>
    <cellStyle name="Normal 95 40 37 2 3" xfId="46764" xr:uid="{00000000-0005-0000-0000-000092D80000}"/>
    <cellStyle name="Normal 95 40 37 3" xfId="23500" xr:uid="{00000000-0005-0000-0000-000093D80000}"/>
    <cellStyle name="Normal 95 40 37 3 2" xfId="53910" xr:uid="{00000000-0005-0000-0000-000094D80000}"/>
    <cellStyle name="Normal 95 40 37 4" xfId="31552" xr:uid="{00000000-0005-0000-0000-000095D80000}"/>
    <cellStyle name="Normal 95 40 37 5" xfId="35581" xr:uid="{00000000-0005-0000-0000-000096D80000}"/>
    <cellStyle name="Normal 95 40 37 6" xfId="42812" xr:uid="{00000000-0005-0000-0000-000097D80000}"/>
    <cellStyle name="Normal 95 40 38" xfId="12238" xr:uid="{00000000-0005-0000-0000-000098D80000}"/>
    <cellStyle name="Normal 95 40 38 2" xfId="16265" xr:uid="{00000000-0005-0000-0000-000099D80000}"/>
    <cellStyle name="Normal 95 40 38 2 2" xfId="27599" xr:uid="{00000000-0005-0000-0000-00009AD80000}"/>
    <cellStyle name="Normal 95 40 38 2 2 2" xfId="57935" xr:uid="{00000000-0005-0000-0000-00009BD80000}"/>
    <cellStyle name="Normal 95 40 38 2 3" xfId="46837" xr:uid="{00000000-0005-0000-0000-00009CD80000}"/>
    <cellStyle name="Normal 95 40 38 3" xfId="23573" xr:uid="{00000000-0005-0000-0000-00009DD80000}"/>
    <cellStyle name="Normal 95 40 38 3 2" xfId="53983" xr:uid="{00000000-0005-0000-0000-00009ED80000}"/>
    <cellStyle name="Normal 95 40 38 4" xfId="31625" xr:uid="{00000000-0005-0000-0000-00009FD80000}"/>
    <cellStyle name="Normal 95 40 38 5" xfId="35654" xr:uid="{00000000-0005-0000-0000-0000A0D80000}"/>
    <cellStyle name="Normal 95 40 38 6" xfId="42885" xr:uid="{00000000-0005-0000-0000-0000A1D80000}"/>
    <cellStyle name="Normal 95 40 39" xfId="12311" xr:uid="{00000000-0005-0000-0000-0000A2D80000}"/>
    <cellStyle name="Normal 95 40 39 2" xfId="16338" xr:uid="{00000000-0005-0000-0000-0000A3D80000}"/>
    <cellStyle name="Normal 95 40 39 2 2" xfId="27672" xr:uid="{00000000-0005-0000-0000-0000A4D80000}"/>
    <cellStyle name="Normal 95 40 39 2 2 2" xfId="58008" xr:uid="{00000000-0005-0000-0000-0000A5D80000}"/>
    <cellStyle name="Normal 95 40 39 2 3" xfId="46910" xr:uid="{00000000-0005-0000-0000-0000A6D80000}"/>
    <cellStyle name="Normal 95 40 39 3" xfId="23646" xr:uid="{00000000-0005-0000-0000-0000A7D80000}"/>
    <cellStyle name="Normal 95 40 39 3 2" xfId="54056" xr:uid="{00000000-0005-0000-0000-0000A8D80000}"/>
    <cellStyle name="Normal 95 40 39 4" xfId="31698" xr:uid="{00000000-0005-0000-0000-0000A9D80000}"/>
    <cellStyle name="Normal 95 40 39 5" xfId="35727" xr:uid="{00000000-0005-0000-0000-0000AAD80000}"/>
    <cellStyle name="Normal 95 40 39 6" xfId="42958" xr:uid="{00000000-0005-0000-0000-0000ABD80000}"/>
    <cellStyle name="Normal 95 40 4" xfId="6248" xr:uid="{00000000-0005-0000-0000-0000ACD80000}"/>
    <cellStyle name="Normal 95 40 4 2" xfId="7845" xr:uid="{00000000-0005-0000-0000-0000ADD80000}"/>
    <cellStyle name="Normal 95 40 4 2 2" xfId="19269" xr:uid="{00000000-0005-0000-0000-0000AED80000}"/>
    <cellStyle name="Normal 95 40 4 2 2 2" xfId="49772" xr:uid="{00000000-0005-0000-0000-0000AFD80000}"/>
    <cellStyle name="Normal 95 40 4 2 3" xfId="38674" xr:uid="{00000000-0005-0000-0000-0000B0D80000}"/>
    <cellStyle name="Normal 95 40 4 3" xfId="9488" xr:uid="{00000000-0005-0000-0000-0000B1D80000}"/>
    <cellStyle name="Normal 95 40 4 3 2" xfId="20890" xr:uid="{00000000-0005-0000-0000-0000B2D80000}"/>
    <cellStyle name="Normal 95 40 4 3 2 2" xfId="51300" xr:uid="{00000000-0005-0000-0000-0000B3D80000}"/>
    <cellStyle name="Normal 95 40 4 3 3" xfId="40202" xr:uid="{00000000-0005-0000-0000-0000B4D80000}"/>
    <cellStyle name="Normal 95 40 4 4" xfId="13582" xr:uid="{00000000-0005-0000-0000-0000B5D80000}"/>
    <cellStyle name="Normal 95 40 4 4 2" xfId="24916" xr:uid="{00000000-0005-0000-0000-0000B6D80000}"/>
    <cellStyle name="Normal 95 40 4 4 2 2" xfId="55252" xr:uid="{00000000-0005-0000-0000-0000B7D80000}"/>
    <cellStyle name="Normal 95 40 4 4 3" xfId="44154" xr:uid="{00000000-0005-0000-0000-0000B8D80000}"/>
    <cellStyle name="Normal 95 40 4 5" xfId="17672" xr:uid="{00000000-0005-0000-0000-0000B9D80000}"/>
    <cellStyle name="Normal 95 40 4 5 2" xfId="48175" xr:uid="{00000000-0005-0000-0000-0000BAD80000}"/>
    <cellStyle name="Normal 95 40 4 6" xfId="28942" xr:uid="{00000000-0005-0000-0000-0000BBD80000}"/>
    <cellStyle name="Normal 95 40 4 7" xfId="32971" xr:uid="{00000000-0005-0000-0000-0000BCD80000}"/>
    <cellStyle name="Normal 95 40 4 8" xfId="37077" xr:uid="{00000000-0005-0000-0000-0000BDD80000}"/>
    <cellStyle name="Normal 95 40 40" xfId="12376" xr:uid="{00000000-0005-0000-0000-0000BED80000}"/>
    <cellStyle name="Normal 95 40 40 2" xfId="16403" xr:uid="{00000000-0005-0000-0000-0000BFD80000}"/>
    <cellStyle name="Normal 95 40 40 2 2" xfId="27737" xr:uid="{00000000-0005-0000-0000-0000C0D80000}"/>
    <cellStyle name="Normal 95 40 40 2 2 2" xfId="58073" xr:uid="{00000000-0005-0000-0000-0000C1D80000}"/>
    <cellStyle name="Normal 95 40 40 2 3" xfId="46975" xr:uid="{00000000-0005-0000-0000-0000C2D80000}"/>
    <cellStyle name="Normal 95 40 40 3" xfId="23711" xr:uid="{00000000-0005-0000-0000-0000C3D80000}"/>
    <cellStyle name="Normal 95 40 40 3 2" xfId="54121" xr:uid="{00000000-0005-0000-0000-0000C4D80000}"/>
    <cellStyle name="Normal 95 40 40 4" xfId="31763" xr:uid="{00000000-0005-0000-0000-0000C5D80000}"/>
    <cellStyle name="Normal 95 40 40 5" xfId="35792" xr:uid="{00000000-0005-0000-0000-0000C6D80000}"/>
    <cellStyle name="Normal 95 40 40 6" xfId="43023" xr:uid="{00000000-0005-0000-0000-0000C7D80000}"/>
    <cellStyle name="Normal 95 40 41" xfId="12441" xr:uid="{00000000-0005-0000-0000-0000C8D80000}"/>
    <cellStyle name="Normal 95 40 41 2" xfId="16468" xr:uid="{00000000-0005-0000-0000-0000C9D80000}"/>
    <cellStyle name="Normal 95 40 41 2 2" xfId="27802" xr:uid="{00000000-0005-0000-0000-0000CAD80000}"/>
    <cellStyle name="Normal 95 40 41 2 2 2" xfId="58138" xr:uid="{00000000-0005-0000-0000-0000CBD80000}"/>
    <cellStyle name="Normal 95 40 41 2 3" xfId="47040" xr:uid="{00000000-0005-0000-0000-0000CCD80000}"/>
    <cellStyle name="Normal 95 40 41 3" xfId="23776" xr:uid="{00000000-0005-0000-0000-0000CDD80000}"/>
    <cellStyle name="Normal 95 40 41 3 2" xfId="54186" xr:uid="{00000000-0005-0000-0000-0000CED80000}"/>
    <cellStyle name="Normal 95 40 41 4" xfId="31828" xr:uid="{00000000-0005-0000-0000-0000CFD80000}"/>
    <cellStyle name="Normal 95 40 41 5" xfId="35857" xr:uid="{00000000-0005-0000-0000-0000D0D80000}"/>
    <cellStyle name="Normal 95 40 41 6" xfId="43088" xr:uid="{00000000-0005-0000-0000-0000D1D80000}"/>
    <cellStyle name="Normal 95 40 42" xfId="12494" xr:uid="{00000000-0005-0000-0000-0000D2D80000}"/>
    <cellStyle name="Normal 95 40 42 2" xfId="16521" xr:uid="{00000000-0005-0000-0000-0000D3D80000}"/>
    <cellStyle name="Normal 95 40 42 2 2" xfId="27855" xr:uid="{00000000-0005-0000-0000-0000D4D80000}"/>
    <cellStyle name="Normal 95 40 42 2 2 2" xfId="58191" xr:uid="{00000000-0005-0000-0000-0000D5D80000}"/>
    <cellStyle name="Normal 95 40 42 2 3" xfId="47093" xr:uid="{00000000-0005-0000-0000-0000D6D80000}"/>
    <cellStyle name="Normal 95 40 42 3" xfId="23829" xr:uid="{00000000-0005-0000-0000-0000D7D80000}"/>
    <cellStyle name="Normal 95 40 42 3 2" xfId="54239" xr:uid="{00000000-0005-0000-0000-0000D8D80000}"/>
    <cellStyle name="Normal 95 40 42 4" xfId="31881" xr:uid="{00000000-0005-0000-0000-0000D9D80000}"/>
    <cellStyle name="Normal 95 40 42 5" xfId="35910" xr:uid="{00000000-0005-0000-0000-0000DAD80000}"/>
    <cellStyle name="Normal 95 40 42 6" xfId="43141" xr:uid="{00000000-0005-0000-0000-0000DBD80000}"/>
    <cellStyle name="Normal 95 40 43" xfId="12547" xr:uid="{00000000-0005-0000-0000-0000DCD80000}"/>
    <cellStyle name="Normal 95 40 43 2" xfId="16574" xr:uid="{00000000-0005-0000-0000-0000DDD80000}"/>
    <cellStyle name="Normal 95 40 43 2 2" xfId="27908" xr:uid="{00000000-0005-0000-0000-0000DED80000}"/>
    <cellStyle name="Normal 95 40 43 2 2 2" xfId="58244" xr:uid="{00000000-0005-0000-0000-0000DFD80000}"/>
    <cellStyle name="Normal 95 40 43 2 3" xfId="47146" xr:uid="{00000000-0005-0000-0000-0000E0D80000}"/>
    <cellStyle name="Normal 95 40 43 3" xfId="23882" xr:uid="{00000000-0005-0000-0000-0000E1D80000}"/>
    <cellStyle name="Normal 95 40 43 3 2" xfId="54292" xr:uid="{00000000-0005-0000-0000-0000E2D80000}"/>
    <cellStyle name="Normal 95 40 43 4" xfId="31934" xr:uid="{00000000-0005-0000-0000-0000E3D80000}"/>
    <cellStyle name="Normal 95 40 43 5" xfId="35963" xr:uid="{00000000-0005-0000-0000-0000E4D80000}"/>
    <cellStyle name="Normal 95 40 43 6" xfId="43194" xr:uid="{00000000-0005-0000-0000-0000E5D80000}"/>
    <cellStyle name="Normal 95 40 44" xfId="12600" xr:uid="{00000000-0005-0000-0000-0000E6D80000}"/>
    <cellStyle name="Normal 95 40 44 2" xfId="16627" xr:uid="{00000000-0005-0000-0000-0000E7D80000}"/>
    <cellStyle name="Normal 95 40 44 2 2" xfId="27961" xr:uid="{00000000-0005-0000-0000-0000E8D80000}"/>
    <cellStyle name="Normal 95 40 44 2 2 2" xfId="58297" xr:uid="{00000000-0005-0000-0000-0000E9D80000}"/>
    <cellStyle name="Normal 95 40 44 2 3" xfId="47199" xr:uid="{00000000-0005-0000-0000-0000EAD80000}"/>
    <cellStyle name="Normal 95 40 44 3" xfId="23935" xr:uid="{00000000-0005-0000-0000-0000EBD80000}"/>
    <cellStyle name="Normal 95 40 44 3 2" xfId="54345" xr:uid="{00000000-0005-0000-0000-0000ECD80000}"/>
    <cellStyle name="Normal 95 40 44 4" xfId="31987" xr:uid="{00000000-0005-0000-0000-0000EDD80000}"/>
    <cellStyle name="Normal 95 40 44 5" xfId="36016" xr:uid="{00000000-0005-0000-0000-0000EED80000}"/>
    <cellStyle name="Normal 95 40 44 6" xfId="43247" xr:uid="{00000000-0005-0000-0000-0000EFD80000}"/>
    <cellStyle name="Normal 95 40 45" xfId="12653" xr:uid="{00000000-0005-0000-0000-0000F0D80000}"/>
    <cellStyle name="Normal 95 40 45 2" xfId="16680" xr:uid="{00000000-0005-0000-0000-0000F1D80000}"/>
    <cellStyle name="Normal 95 40 45 2 2" xfId="28014" xr:uid="{00000000-0005-0000-0000-0000F2D80000}"/>
    <cellStyle name="Normal 95 40 45 2 2 2" xfId="58350" xr:uid="{00000000-0005-0000-0000-0000F3D80000}"/>
    <cellStyle name="Normal 95 40 45 2 3" xfId="47252" xr:uid="{00000000-0005-0000-0000-0000F4D80000}"/>
    <cellStyle name="Normal 95 40 45 3" xfId="23988" xr:uid="{00000000-0005-0000-0000-0000F5D80000}"/>
    <cellStyle name="Normal 95 40 45 3 2" xfId="54398" xr:uid="{00000000-0005-0000-0000-0000F6D80000}"/>
    <cellStyle name="Normal 95 40 45 4" xfId="32040" xr:uid="{00000000-0005-0000-0000-0000F7D80000}"/>
    <cellStyle name="Normal 95 40 45 5" xfId="36069" xr:uid="{00000000-0005-0000-0000-0000F8D80000}"/>
    <cellStyle name="Normal 95 40 45 6" xfId="43300" xr:uid="{00000000-0005-0000-0000-0000F9D80000}"/>
    <cellStyle name="Normal 95 40 46" xfId="12705" xr:uid="{00000000-0005-0000-0000-0000FAD80000}"/>
    <cellStyle name="Normal 95 40 46 2" xfId="16732" xr:uid="{00000000-0005-0000-0000-0000FBD80000}"/>
    <cellStyle name="Normal 95 40 46 2 2" xfId="28066" xr:uid="{00000000-0005-0000-0000-0000FCD80000}"/>
    <cellStyle name="Normal 95 40 46 2 2 2" xfId="58402" xr:uid="{00000000-0005-0000-0000-0000FDD80000}"/>
    <cellStyle name="Normal 95 40 46 2 3" xfId="47304" xr:uid="{00000000-0005-0000-0000-0000FED80000}"/>
    <cellStyle name="Normal 95 40 46 3" xfId="24040" xr:uid="{00000000-0005-0000-0000-0000FFD80000}"/>
    <cellStyle name="Normal 95 40 46 3 2" xfId="54450" xr:uid="{00000000-0005-0000-0000-000000D90000}"/>
    <cellStyle name="Normal 95 40 46 4" xfId="32092" xr:uid="{00000000-0005-0000-0000-000001D90000}"/>
    <cellStyle name="Normal 95 40 46 5" xfId="36121" xr:uid="{00000000-0005-0000-0000-000002D90000}"/>
    <cellStyle name="Normal 95 40 46 6" xfId="43352" xr:uid="{00000000-0005-0000-0000-000003D90000}"/>
    <cellStyle name="Normal 95 40 47" xfId="12757" xr:uid="{00000000-0005-0000-0000-000004D90000}"/>
    <cellStyle name="Normal 95 40 47 2" xfId="16784" xr:uid="{00000000-0005-0000-0000-000005D90000}"/>
    <cellStyle name="Normal 95 40 47 2 2" xfId="28118" xr:uid="{00000000-0005-0000-0000-000006D90000}"/>
    <cellStyle name="Normal 95 40 47 2 2 2" xfId="58454" xr:uid="{00000000-0005-0000-0000-000007D90000}"/>
    <cellStyle name="Normal 95 40 47 2 3" xfId="47356" xr:uid="{00000000-0005-0000-0000-000008D90000}"/>
    <cellStyle name="Normal 95 40 47 3" xfId="24092" xr:uid="{00000000-0005-0000-0000-000009D90000}"/>
    <cellStyle name="Normal 95 40 47 3 2" xfId="54502" xr:uid="{00000000-0005-0000-0000-00000AD90000}"/>
    <cellStyle name="Normal 95 40 47 4" xfId="32144" xr:uid="{00000000-0005-0000-0000-00000BD90000}"/>
    <cellStyle name="Normal 95 40 47 5" xfId="36173" xr:uid="{00000000-0005-0000-0000-00000CD90000}"/>
    <cellStyle name="Normal 95 40 47 6" xfId="43404" xr:uid="{00000000-0005-0000-0000-00000DD90000}"/>
    <cellStyle name="Normal 95 40 48" xfId="12806" xr:uid="{00000000-0005-0000-0000-00000ED90000}"/>
    <cellStyle name="Normal 95 40 48 2" xfId="16833" xr:uid="{00000000-0005-0000-0000-00000FD90000}"/>
    <cellStyle name="Normal 95 40 48 2 2" xfId="28167" xr:uid="{00000000-0005-0000-0000-000010D90000}"/>
    <cellStyle name="Normal 95 40 48 2 2 2" xfId="58503" xr:uid="{00000000-0005-0000-0000-000011D90000}"/>
    <cellStyle name="Normal 95 40 48 2 3" xfId="47405" xr:uid="{00000000-0005-0000-0000-000012D90000}"/>
    <cellStyle name="Normal 95 40 48 3" xfId="24141" xr:uid="{00000000-0005-0000-0000-000013D90000}"/>
    <cellStyle name="Normal 95 40 48 3 2" xfId="54551" xr:uid="{00000000-0005-0000-0000-000014D90000}"/>
    <cellStyle name="Normal 95 40 48 4" xfId="32193" xr:uid="{00000000-0005-0000-0000-000015D90000}"/>
    <cellStyle name="Normal 95 40 48 5" xfId="36222" xr:uid="{00000000-0005-0000-0000-000016D90000}"/>
    <cellStyle name="Normal 95 40 48 6" xfId="43453" xr:uid="{00000000-0005-0000-0000-000017D90000}"/>
    <cellStyle name="Normal 95 40 49" xfId="12833" xr:uid="{00000000-0005-0000-0000-000018D90000}"/>
    <cellStyle name="Normal 95 40 49 2" xfId="16860" xr:uid="{00000000-0005-0000-0000-000019D90000}"/>
    <cellStyle name="Normal 95 40 49 2 2" xfId="28194" xr:uid="{00000000-0005-0000-0000-00001AD90000}"/>
    <cellStyle name="Normal 95 40 49 2 2 2" xfId="58530" xr:uid="{00000000-0005-0000-0000-00001BD90000}"/>
    <cellStyle name="Normal 95 40 49 2 3" xfId="47432" xr:uid="{00000000-0005-0000-0000-00001CD90000}"/>
    <cellStyle name="Normal 95 40 49 3" xfId="24168" xr:uid="{00000000-0005-0000-0000-00001DD90000}"/>
    <cellStyle name="Normal 95 40 49 3 2" xfId="54578" xr:uid="{00000000-0005-0000-0000-00001ED90000}"/>
    <cellStyle name="Normal 95 40 49 4" xfId="32220" xr:uid="{00000000-0005-0000-0000-00001FD90000}"/>
    <cellStyle name="Normal 95 40 49 5" xfId="36249" xr:uid="{00000000-0005-0000-0000-000020D90000}"/>
    <cellStyle name="Normal 95 40 49 6" xfId="43480" xr:uid="{00000000-0005-0000-0000-000021D90000}"/>
    <cellStyle name="Normal 95 40 5" xfId="6323" xr:uid="{00000000-0005-0000-0000-000022D90000}"/>
    <cellStyle name="Normal 95 40 5 2" xfId="7920" xr:uid="{00000000-0005-0000-0000-000023D90000}"/>
    <cellStyle name="Normal 95 40 5 2 2" xfId="19344" xr:uid="{00000000-0005-0000-0000-000024D90000}"/>
    <cellStyle name="Normal 95 40 5 2 2 2" xfId="49847" xr:uid="{00000000-0005-0000-0000-000025D90000}"/>
    <cellStyle name="Normal 95 40 5 2 3" xfId="38749" xr:uid="{00000000-0005-0000-0000-000026D90000}"/>
    <cellStyle name="Normal 95 40 5 3" xfId="9565" xr:uid="{00000000-0005-0000-0000-000027D90000}"/>
    <cellStyle name="Normal 95 40 5 3 2" xfId="20966" xr:uid="{00000000-0005-0000-0000-000028D90000}"/>
    <cellStyle name="Normal 95 40 5 3 2 2" xfId="51376" xr:uid="{00000000-0005-0000-0000-000029D90000}"/>
    <cellStyle name="Normal 95 40 5 3 3" xfId="40278" xr:uid="{00000000-0005-0000-0000-00002AD90000}"/>
    <cellStyle name="Normal 95 40 5 4" xfId="13658" xr:uid="{00000000-0005-0000-0000-00002BD90000}"/>
    <cellStyle name="Normal 95 40 5 4 2" xfId="24992" xr:uid="{00000000-0005-0000-0000-00002CD90000}"/>
    <cellStyle name="Normal 95 40 5 4 2 2" xfId="55328" xr:uid="{00000000-0005-0000-0000-00002DD90000}"/>
    <cellStyle name="Normal 95 40 5 4 3" xfId="44230" xr:uid="{00000000-0005-0000-0000-00002ED90000}"/>
    <cellStyle name="Normal 95 40 5 5" xfId="17747" xr:uid="{00000000-0005-0000-0000-00002FD90000}"/>
    <cellStyle name="Normal 95 40 5 5 2" xfId="48250" xr:uid="{00000000-0005-0000-0000-000030D90000}"/>
    <cellStyle name="Normal 95 40 5 6" xfId="29018" xr:uid="{00000000-0005-0000-0000-000031D90000}"/>
    <cellStyle name="Normal 95 40 5 7" xfId="33047" xr:uid="{00000000-0005-0000-0000-000032D90000}"/>
    <cellStyle name="Normal 95 40 5 8" xfId="37152" xr:uid="{00000000-0005-0000-0000-000033D90000}"/>
    <cellStyle name="Normal 95 40 50" xfId="8866" xr:uid="{00000000-0005-0000-0000-000034D90000}"/>
    <cellStyle name="Normal 95 40 50 2" xfId="20297" xr:uid="{00000000-0005-0000-0000-000035D90000}"/>
    <cellStyle name="Normal 95 40 50 2 2" xfId="50707" xr:uid="{00000000-0005-0000-0000-000036D90000}"/>
    <cellStyle name="Normal 95 40 50 3" xfId="39609" xr:uid="{00000000-0005-0000-0000-000037D90000}"/>
    <cellStyle name="Normal 95 40 51" xfId="12989" xr:uid="{00000000-0005-0000-0000-000038D90000}"/>
    <cellStyle name="Normal 95 40 51 2" xfId="24323" xr:uid="{00000000-0005-0000-0000-000039D90000}"/>
    <cellStyle name="Normal 95 40 51 2 2" xfId="54659" xr:uid="{00000000-0005-0000-0000-00003AD90000}"/>
    <cellStyle name="Normal 95 40 51 3" xfId="43561" xr:uid="{00000000-0005-0000-0000-00003BD90000}"/>
    <cellStyle name="Normal 95 40 52" xfId="17016" xr:uid="{00000000-0005-0000-0000-00003CD90000}"/>
    <cellStyle name="Normal 95 40 52 2" xfId="47519" xr:uid="{00000000-0005-0000-0000-00003DD90000}"/>
    <cellStyle name="Normal 95 40 53" xfId="28349" xr:uid="{00000000-0005-0000-0000-00003ED90000}"/>
    <cellStyle name="Normal 95 40 54" xfId="32378" xr:uid="{00000000-0005-0000-0000-00003FD90000}"/>
    <cellStyle name="Normal 95 40 55" xfId="36334" xr:uid="{00000000-0005-0000-0000-000040D90000}"/>
    <cellStyle name="Normal 95 40 56" xfId="36421" xr:uid="{00000000-0005-0000-0000-000041D90000}"/>
    <cellStyle name="Normal 95 40 57" xfId="58685" xr:uid="{00000000-0005-0000-0000-000042D90000}"/>
    <cellStyle name="Normal 95 40 6" xfId="6395" xr:uid="{00000000-0005-0000-0000-000043D90000}"/>
    <cellStyle name="Normal 95 40 6 2" xfId="7992" xr:uid="{00000000-0005-0000-0000-000044D90000}"/>
    <cellStyle name="Normal 95 40 6 2 2" xfId="19416" xr:uid="{00000000-0005-0000-0000-000045D90000}"/>
    <cellStyle name="Normal 95 40 6 2 2 2" xfId="49919" xr:uid="{00000000-0005-0000-0000-000046D90000}"/>
    <cellStyle name="Normal 95 40 6 2 3" xfId="38821" xr:uid="{00000000-0005-0000-0000-000047D90000}"/>
    <cellStyle name="Normal 95 40 6 3" xfId="9638" xr:uid="{00000000-0005-0000-0000-000048D90000}"/>
    <cellStyle name="Normal 95 40 6 3 2" xfId="21038" xr:uid="{00000000-0005-0000-0000-000049D90000}"/>
    <cellStyle name="Normal 95 40 6 3 2 2" xfId="51448" xr:uid="{00000000-0005-0000-0000-00004AD90000}"/>
    <cellStyle name="Normal 95 40 6 3 3" xfId="40350" xr:uid="{00000000-0005-0000-0000-00004BD90000}"/>
    <cellStyle name="Normal 95 40 6 4" xfId="13730" xr:uid="{00000000-0005-0000-0000-00004CD90000}"/>
    <cellStyle name="Normal 95 40 6 4 2" xfId="25064" xr:uid="{00000000-0005-0000-0000-00004DD90000}"/>
    <cellStyle name="Normal 95 40 6 4 2 2" xfId="55400" xr:uid="{00000000-0005-0000-0000-00004ED90000}"/>
    <cellStyle name="Normal 95 40 6 4 3" xfId="44302" xr:uid="{00000000-0005-0000-0000-00004FD90000}"/>
    <cellStyle name="Normal 95 40 6 5" xfId="17819" xr:uid="{00000000-0005-0000-0000-000050D90000}"/>
    <cellStyle name="Normal 95 40 6 5 2" xfId="48322" xr:uid="{00000000-0005-0000-0000-000051D90000}"/>
    <cellStyle name="Normal 95 40 6 6" xfId="29090" xr:uid="{00000000-0005-0000-0000-000052D90000}"/>
    <cellStyle name="Normal 95 40 6 7" xfId="33119" xr:uid="{00000000-0005-0000-0000-000053D90000}"/>
    <cellStyle name="Normal 95 40 6 8" xfId="37224" xr:uid="{00000000-0005-0000-0000-000054D90000}"/>
    <cellStyle name="Normal 95 40 7" xfId="6467" xr:uid="{00000000-0005-0000-0000-000055D90000}"/>
    <cellStyle name="Normal 95 40 7 2" xfId="8064" xr:uid="{00000000-0005-0000-0000-000056D90000}"/>
    <cellStyle name="Normal 95 40 7 2 2" xfId="19488" xr:uid="{00000000-0005-0000-0000-000057D90000}"/>
    <cellStyle name="Normal 95 40 7 2 2 2" xfId="49991" xr:uid="{00000000-0005-0000-0000-000058D90000}"/>
    <cellStyle name="Normal 95 40 7 2 3" xfId="38893" xr:uid="{00000000-0005-0000-0000-000059D90000}"/>
    <cellStyle name="Normal 95 40 7 3" xfId="9711" xr:uid="{00000000-0005-0000-0000-00005AD90000}"/>
    <cellStyle name="Normal 95 40 7 3 2" xfId="21110" xr:uid="{00000000-0005-0000-0000-00005BD90000}"/>
    <cellStyle name="Normal 95 40 7 3 2 2" xfId="51520" xr:uid="{00000000-0005-0000-0000-00005CD90000}"/>
    <cellStyle name="Normal 95 40 7 3 3" xfId="40422" xr:uid="{00000000-0005-0000-0000-00005DD90000}"/>
    <cellStyle name="Normal 95 40 7 4" xfId="13802" xr:uid="{00000000-0005-0000-0000-00005ED90000}"/>
    <cellStyle name="Normal 95 40 7 4 2" xfId="25136" xr:uid="{00000000-0005-0000-0000-00005FD90000}"/>
    <cellStyle name="Normal 95 40 7 4 2 2" xfId="55472" xr:uid="{00000000-0005-0000-0000-000060D90000}"/>
    <cellStyle name="Normal 95 40 7 4 3" xfId="44374" xr:uid="{00000000-0005-0000-0000-000061D90000}"/>
    <cellStyle name="Normal 95 40 7 5" xfId="17891" xr:uid="{00000000-0005-0000-0000-000062D90000}"/>
    <cellStyle name="Normal 95 40 7 5 2" xfId="48394" xr:uid="{00000000-0005-0000-0000-000063D90000}"/>
    <cellStyle name="Normal 95 40 7 6" xfId="29162" xr:uid="{00000000-0005-0000-0000-000064D90000}"/>
    <cellStyle name="Normal 95 40 7 7" xfId="33191" xr:uid="{00000000-0005-0000-0000-000065D90000}"/>
    <cellStyle name="Normal 95 40 7 8" xfId="37296" xr:uid="{00000000-0005-0000-0000-000066D90000}"/>
    <cellStyle name="Normal 95 40 8" xfId="6538" xr:uid="{00000000-0005-0000-0000-000067D90000}"/>
    <cellStyle name="Normal 95 40 8 2" xfId="8135" xr:uid="{00000000-0005-0000-0000-000068D90000}"/>
    <cellStyle name="Normal 95 40 8 2 2" xfId="19559" xr:uid="{00000000-0005-0000-0000-000069D90000}"/>
    <cellStyle name="Normal 95 40 8 2 2 2" xfId="50062" xr:uid="{00000000-0005-0000-0000-00006AD90000}"/>
    <cellStyle name="Normal 95 40 8 2 3" xfId="38964" xr:uid="{00000000-0005-0000-0000-00006BD90000}"/>
    <cellStyle name="Normal 95 40 8 3" xfId="9784" xr:uid="{00000000-0005-0000-0000-00006CD90000}"/>
    <cellStyle name="Normal 95 40 8 3 2" xfId="21182" xr:uid="{00000000-0005-0000-0000-00006DD90000}"/>
    <cellStyle name="Normal 95 40 8 3 2 2" xfId="51592" xr:uid="{00000000-0005-0000-0000-00006ED90000}"/>
    <cellStyle name="Normal 95 40 8 3 3" xfId="40494" xr:uid="{00000000-0005-0000-0000-00006FD90000}"/>
    <cellStyle name="Normal 95 40 8 4" xfId="13874" xr:uid="{00000000-0005-0000-0000-000070D90000}"/>
    <cellStyle name="Normal 95 40 8 4 2" xfId="25208" xr:uid="{00000000-0005-0000-0000-000071D90000}"/>
    <cellStyle name="Normal 95 40 8 4 2 2" xfId="55544" xr:uid="{00000000-0005-0000-0000-000072D90000}"/>
    <cellStyle name="Normal 95 40 8 4 3" xfId="44446" xr:uid="{00000000-0005-0000-0000-000073D90000}"/>
    <cellStyle name="Normal 95 40 8 5" xfId="17962" xr:uid="{00000000-0005-0000-0000-000074D90000}"/>
    <cellStyle name="Normal 95 40 8 5 2" xfId="48465" xr:uid="{00000000-0005-0000-0000-000075D90000}"/>
    <cellStyle name="Normal 95 40 8 6" xfId="29234" xr:uid="{00000000-0005-0000-0000-000076D90000}"/>
    <cellStyle name="Normal 95 40 8 7" xfId="33263" xr:uid="{00000000-0005-0000-0000-000077D90000}"/>
    <cellStyle name="Normal 95 40 8 8" xfId="37367" xr:uid="{00000000-0005-0000-0000-000078D90000}"/>
    <cellStyle name="Normal 95 40 9" xfId="6609" xr:uid="{00000000-0005-0000-0000-000079D90000}"/>
    <cellStyle name="Normal 95 40 9 2" xfId="8206" xr:uid="{00000000-0005-0000-0000-00007AD90000}"/>
    <cellStyle name="Normal 95 40 9 2 2" xfId="19630" xr:uid="{00000000-0005-0000-0000-00007BD90000}"/>
    <cellStyle name="Normal 95 40 9 2 2 2" xfId="50133" xr:uid="{00000000-0005-0000-0000-00007CD90000}"/>
    <cellStyle name="Normal 95 40 9 2 3" xfId="39035" xr:uid="{00000000-0005-0000-0000-00007DD90000}"/>
    <cellStyle name="Normal 95 40 9 3" xfId="9857" xr:uid="{00000000-0005-0000-0000-00007ED90000}"/>
    <cellStyle name="Normal 95 40 9 3 2" xfId="21254" xr:uid="{00000000-0005-0000-0000-00007FD90000}"/>
    <cellStyle name="Normal 95 40 9 3 2 2" xfId="51664" xr:uid="{00000000-0005-0000-0000-000080D90000}"/>
    <cellStyle name="Normal 95 40 9 3 3" xfId="40566" xr:uid="{00000000-0005-0000-0000-000081D90000}"/>
    <cellStyle name="Normal 95 40 9 4" xfId="13946" xr:uid="{00000000-0005-0000-0000-000082D90000}"/>
    <cellStyle name="Normal 95 40 9 4 2" xfId="25280" xr:uid="{00000000-0005-0000-0000-000083D90000}"/>
    <cellStyle name="Normal 95 40 9 4 2 2" xfId="55616" xr:uid="{00000000-0005-0000-0000-000084D90000}"/>
    <cellStyle name="Normal 95 40 9 4 3" xfId="44518" xr:uid="{00000000-0005-0000-0000-000085D90000}"/>
    <cellStyle name="Normal 95 40 9 5" xfId="18033" xr:uid="{00000000-0005-0000-0000-000086D90000}"/>
    <cellStyle name="Normal 95 40 9 5 2" xfId="48536" xr:uid="{00000000-0005-0000-0000-000087D90000}"/>
    <cellStyle name="Normal 95 40 9 6" xfId="29306" xr:uid="{00000000-0005-0000-0000-000088D90000}"/>
    <cellStyle name="Normal 95 40 9 7" xfId="33335" xr:uid="{00000000-0005-0000-0000-000089D90000}"/>
    <cellStyle name="Normal 95 40 9 8" xfId="37438" xr:uid="{00000000-0005-0000-0000-00008AD90000}"/>
    <cellStyle name="Normal 95 5" xfId="5539" xr:uid="{00000000-0005-0000-0000-00008BD90000}"/>
    <cellStyle name="Normal 95 5 10" xfId="6671" xr:uid="{00000000-0005-0000-0000-00008CD90000}"/>
    <cellStyle name="Normal 95 5 10 2" xfId="8268" xr:uid="{00000000-0005-0000-0000-00008DD90000}"/>
    <cellStyle name="Normal 95 5 10 2 2" xfId="19692" xr:uid="{00000000-0005-0000-0000-00008ED90000}"/>
    <cellStyle name="Normal 95 5 10 2 2 2" xfId="50195" xr:uid="{00000000-0005-0000-0000-00008FD90000}"/>
    <cellStyle name="Normal 95 5 10 2 3" xfId="39097" xr:uid="{00000000-0005-0000-0000-000090D90000}"/>
    <cellStyle name="Normal 95 5 10 3" xfId="9931" xr:uid="{00000000-0005-0000-0000-000091D90000}"/>
    <cellStyle name="Normal 95 5 10 3 2" xfId="21327" xr:uid="{00000000-0005-0000-0000-000092D90000}"/>
    <cellStyle name="Normal 95 5 10 3 2 2" xfId="51737" xr:uid="{00000000-0005-0000-0000-000093D90000}"/>
    <cellStyle name="Normal 95 5 10 3 3" xfId="40639" xr:uid="{00000000-0005-0000-0000-000094D90000}"/>
    <cellStyle name="Normal 95 5 10 4" xfId="14019" xr:uid="{00000000-0005-0000-0000-000095D90000}"/>
    <cellStyle name="Normal 95 5 10 4 2" xfId="25353" xr:uid="{00000000-0005-0000-0000-000096D90000}"/>
    <cellStyle name="Normal 95 5 10 4 2 2" xfId="55689" xr:uid="{00000000-0005-0000-0000-000097D90000}"/>
    <cellStyle name="Normal 95 5 10 4 3" xfId="44591" xr:uid="{00000000-0005-0000-0000-000098D90000}"/>
    <cellStyle name="Normal 95 5 10 5" xfId="18095" xr:uid="{00000000-0005-0000-0000-000099D90000}"/>
    <cellStyle name="Normal 95 5 10 5 2" xfId="48598" xr:uid="{00000000-0005-0000-0000-00009AD90000}"/>
    <cellStyle name="Normal 95 5 10 6" xfId="29379" xr:uid="{00000000-0005-0000-0000-00009BD90000}"/>
    <cellStyle name="Normal 95 5 10 7" xfId="33408" xr:uid="{00000000-0005-0000-0000-00009CD90000}"/>
    <cellStyle name="Normal 95 5 10 8" xfId="37500" xr:uid="{00000000-0005-0000-0000-00009DD90000}"/>
    <cellStyle name="Normal 95 5 11" xfId="6732" xr:uid="{00000000-0005-0000-0000-00009ED90000}"/>
    <cellStyle name="Normal 95 5 11 2" xfId="8329" xr:uid="{00000000-0005-0000-0000-00009FD90000}"/>
    <cellStyle name="Normal 95 5 11 2 2" xfId="19753" xr:uid="{00000000-0005-0000-0000-0000A0D90000}"/>
    <cellStyle name="Normal 95 5 11 2 2 2" xfId="50256" xr:uid="{00000000-0005-0000-0000-0000A1D90000}"/>
    <cellStyle name="Normal 95 5 11 2 3" xfId="39158" xr:uid="{00000000-0005-0000-0000-0000A2D90000}"/>
    <cellStyle name="Normal 95 5 11 3" xfId="10004" xr:uid="{00000000-0005-0000-0000-0000A3D90000}"/>
    <cellStyle name="Normal 95 5 11 3 2" xfId="21399" xr:uid="{00000000-0005-0000-0000-0000A4D90000}"/>
    <cellStyle name="Normal 95 5 11 3 2 2" xfId="51809" xr:uid="{00000000-0005-0000-0000-0000A5D90000}"/>
    <cellStyle name="Normal 95 5 11 3 3" xfId="40711" xr:uid="{00000000-0005-0000-0000-0000A6D90000}"/>
    <cellStyle name="Normal 95 5 11 4" xfId="14091" xr:uid="{00000000-0005-0000-0000-0000A7D90000}"/>
    <cellStyle name="Normal 95 5 11 4 2" xfId="25425" xr:uid="{00000000-0005-0000-0000-0000A8D90000}"/>
    <cellStyle name="Normal 95 5 11 4 2 2" xfId="55761" xr:uid="{00000000-0005-0000-0000-0000A9D90000}"/>
    <cellStyle name="Normal 95 5 11 4 3" xfId="44663" xr:uid="{00000000-0005-0000-0000-0000AAD90000}"/>
    <cellStyle name="Normal 95 5 11 5" xfId="18156" xr:uid="{00000000-0005-0000-0000-0000ABD90000}"/>
    <cellStyle name="Normal 95 5 11 5 2" xfId="48659" xr:uid="{00000000-0005-0000-0000-0000ACD90000}"/>
    <cellStyle name="Normal 95 5 11 6" xfId="29451" xr:uid="{00000000-0005-0000-0000-0000ADD90000}"/>
    <cellStyle name="Normal 95 5 11 7" xfId="33480" xr:uid="{00000000-0005-0000-0000-0000AED90000}"/>
    <cellStyle name="Normal 95 5 11 8" xfId="37561" xr:uid="{00000000-0005-0000-0000-0000AFD90000}"/>
    <cellStyle name="Normal 95 5 12" xfId="6783" xr:uid="{00000000-0005-0000-0000-0000B0D90000}"/>
    <cellStyle name="Normal 95 5 12 2" xfId="8380" xr:uid="{00000000-0005-0000-0000-0000B1D90000}"/>
    <cellStyle name="Normal 95 5 12 2 2" xfId="19804" xr:uid="{00000000-0005-0000-0000-0000B2D90000}"/>
    <cellStyle name="Normal 95 5 12 2 2 2" xfId="50307" xr:uid="{00000000-0005-0000-0000-0000B3D90000}"/>
    <cellStyle name="Normal 95 5 12 2 3" xfId="39209" xr:uid="{00000000-0005-0000-0000-0000B4D90000}"/>
    <cellStyle name="Normal 95 5 12 3" xfId="10069" xr:uid="{00000000-0005-0000-0000-0000B5D90000}"/>
    <cellStyle name="Normal 95 5 12 3 2" xfId="21463" xr:uid="{00000000-0005-0000-0000-0000B6D90000}"/>
    <cellStyle name="Normal 95 5 12 3 2 2" xfId="51873" xr:uid="{00000000-0005-0000-0000-0000B7D90000}"/>
    <cellStyle name="Normal 95 5 12 3 3" xfId="40775" xr:uid="{00000000-0005-0000-0000-0000B8D90000}"/>
    <cellStyle name="Normal 95 5 12 4" xfId="14155" xr:uid="{00000000-0005-0000-0000-0000B9D90000}"/>
    <cellStyle name="Normal 95 5 12 4 2" xfId="25489" xr:uid="{00000000-0005-0000-0000-0000BAD90000}"/>
    <cellStyle name="Normal 95 5 12 4 2 2" xfId="55825" xr:uid="{00000000-0005-0000-0000-0000BBD90000}"/>
    <cellStyle name="Normal 95 5 12 4 3" xfId="44727" xr:uid="{00000000-0005-0000-0000-0000BCD90000}"/>
    <cellStyle name="Normal 95 5 12 5" xfId="18207" xr:uid="{00000000-0005-0000-0000-0000BDD90000}"/>
    <cellStyle name="Normal 95 5 12 5 2" xfId="48710" xr:uid="{00000000-0005-0000-0000-0000BED90000}"/>
    <cellStyle name="Normal 95 5 12 6" xfId="29515" xr:uid="{00000000-0005-0000-0000-0000BFD90000}"/>
    <cellStyle name="Normal 95 5 12 7" xfId="33544" xr:uid="{00000000-0005-0000-0000-0000C0D90000}"/>
    <cellStyle name="Normal 95 5 12 8" xfId="37612" xr:uid="{00000000-0005-0000-0000-0000C1D90000}"/>
    <cellStyle name="Normal 95 5 13" xfId="6834" xr:uid="{00000000-0005-0000-0000-0000C2D90000}"/>
    <cellStyle name="Normal 95 5 13 2" xfId="8431" xr:uid="{00000000-0005-0000-0000-0000C3D90000}"/>
    <cellStyle name="Normal 95 5 13 2 2" xfId="19855" xr:uid="{00000000-0005-0000-0000-0000C4D90000}"/>
    <cellStyle name="Normal 95 5 13 2 2 2" xfId="50358" xr:uid="{00000000-0005-0000-0000-0000C5D90000}"/>
    <cellStyle name="Normal 95 5 13 2 3" xfId="39260" xr:uid="{00000000-0005-0000-0000-0000C6D90000}"/>
    <cellStyle name="Normal 95 5 13 3" xfId="10134" xr:uid="{00000000-0005-0000-0000-0000C7D90000}"/>
    <cellStyle name="Normal 95 5 13 3 2" xfId="21527" xr:uid="{00000000-0005-0000-0000-0000C8D90000}"/>
    <cellStyle name="Normal 95 5 13 3 2 2" xfId="51937" xr:uid="{00000000-0005-0000-0000-0000C9D90000}"/>
    <cellStyle name="Normal 95 5 13 3 3" xfId="40839" xr:uid="{00000000-0005-0000-0000-0000CAD90000}"/>
    <cellStyle name="Normal 95 5 13 4" xfId="14219" xr:uid="{00000000-0005-0000-0000-0000CBD90000}"/>
    <cellStyle name="Normal 95 5 13 4 2" xfId="25553" xr:uid="{00000000-0005-0000-0000-0000CCD90000}"/>
    <cellStyle name="Normal 95 5 13 4 2 2" xfId="55889" xr:uid="{00000000-0005-0000-0000-0000CDD90000}"/>
    <cellStyle name="Normal 95 5 13 4 3" xfId="44791" xr:uid="{00000000-0005-0000-0000-0000CED90000}"/>
    <cellStyle name="Normal 95 5 13 5" xfId="18258" xr:uid="{00000000-0005-0000-0000-0000CFD90000}"/>
    <cellStyle name="Normal 95 5 13 5 2" xfId="48761" xr:uid="{00000000-0005-0000-0000-0000D0D90000}"/>
    <cellStyle name="Normal 95 5 13 6" xfId="29579" xr:uid="{00000000-0005-0000-0000-0000D1D90000}"/>
    <cellStyle name="Normal 95 5 13 7" xfId="33608" xr:uid="{00000000-0005-0000-0000-0000D2D90000}"/>
    <cellStyle name="Normal 95 5 13 8" xfId="37663" xr:uid="{00000000-0005-0000-0000-0000D3D90000}"/>
    <cellStyle name="Normal 95 5 14" xfId="6885" xr:uid="{00000000-0005-0000-0000-0000D4D90000}"/>
    <cellStyle name="Normal 95 5 14 2" xfId="8482" xr:uid="{00000000-0005-0000-0000-0000D5D90000}"/>
    <cellStyle name="Normal 95 5 14 2 2" xfId="19906" xr:uid="{00000000-0005-0000-0000-0000D6D90000}"/>
    <cellStyle name="Normal 95 5 14 2 2 2" xfId="50409" xr:uid="{00000000-0005-0000-0000-0000D7D90000}"/>
    <cellStyle name="Normal 95 5 14 2 3" xfId="39311" xr:uid="{00000000-0005-0000-0000-0000D8D90000}"/>
    <cellStyle name="Normal 95 5 14 3" xfId="10196" xr:uid="{00000000-0005-0000-0000-0000D9D90000}"/>
    <cellStyle name="Normal 95 5 14 3 2" xfId="21588" xr:uid="{00000000-0005-0000-0000-0000DAD90000}"/>
    <cellStyle name="Normal 95 5 14 3 2 2" xfId="51998" xr:uid="{00000000-0005-0000-0000-0000DBD90000}"/>
    <cellStyle name="Normal 95 5 14 3 3" xfId="40900" xr:uid="{00000000-0005-0000-0000-0000DCD90000}"/>
    <cellStyle name="Normal 95 5 14 4" xfId="14280" xr:uid="{00000000-0005-0000-0000-0000DDD90000}"/>
    <cellStyle name="Normal 95 5 14 4 2" xfId="25614" xr:uid="{00000000-0005-0000-0000-0000DED90000}"/>
    <cellStyle name="Normal 95 5 14 4 2 2" xfId="55950" xr:uid="{00000000-0005-0000-0000-0000DFD90000}"/>
    <cellStyle name="Normal 95 5 14 4 3" xfId="44852" xr:uid="{00000000-0005-0000-0000-0000E0D90000}"/>
    <cellStyle name="Normal 95 5 14 5" xfId="18309" xr:uid="{00000000-0005-0000-0000-0000E1D90000}"/>
    <cellStyle name="Normal 95 5 14 5 2" xfId="48812" xr:uid="{00000000-0005-0000-0000-0000E2D90000}"/>
    <cellStyle name="Normal 95 5 14 6" xfId="29640" xr:uid="{00000000-0005-0000-0000-0000E3D90000}"/>
    <cellStyle name="Normal 95 5 14 7" xfId="33669" xr:uid="{00000000-0005-0000-0000-0000E4D90000}"/>
    <cellStyle name="Normal 95 5 14 8" xfId="37714" xr:uid="{00000000-0005-0000-0000-0000E5D90000}"/>
    <cellStyle name="Normal 95 5 15" xfId="6936" xr:uid="{00000000-0005-0000-0000-0000E6D90000}"/>
    <cellStyle name="Normal 95 5 15 2" xfId="8533" xr:uid="{00000000-0005-0000-0000-0000E7D90000}"/>
    <cellStyle name="Normal 95 5 15 2 2" xfId="19957" xr:uid="{00000000-0005-0000-0000-0000E8D90000}"/>
    <cellStyle name="Normal 95 5 15 2 2 2" xfId="50460" xr:uid="{00000000-0005-0000-0000-0000E9D90000}"/>
    <cellStyle name="Normal 95 5 15 2 3" xfId="39362" xr:uid="{00000000-0005-0000-0000-0000EAD90000}"/>
    <cellStyle name="Normal 95 5 15 3" xfId="10258" xr:uid="{00000000-0005-0000-0000-0000EBD90000}"/>
    <cellStyle name="Normal 95 5 15 3 2" xfId="21649" xr:uid="{00000000-0005-0000-0000-0000ECD90000}"/>
    <cellStyle name="Normal 95 5 15 3 2 2" xfId="52059" xr:uid="{00000000-0005-0000-0000-0000EDD90000}"/>
    <cellStyle name="Normal 95 5 15 3 3" xfId="40961" xr:uid="{00000000-0005-0000-0000-0000EED90000}"/>
    <cellStyle name="Normal 95 5 15 4" xfId="14341" xr:uid="{00000000-0005-0000-0000-0000EFD90000}"/>
    <cellStyle name="Normal 95 5 15 4 2" xfId="25675" xr:uid="{00000000-0005-0000-0000-0000F0D90000}"/>
    <cellStyle name="Normal 95 5 15 4 2 2" xfId="56011" xr:uid="{00000000-0005-0000-0000-0000F1D90000}"/>
    <cellStyle name="Normal 95 5 15 4 3" xfId="44913" xr:uid="{00000000-0005-0000-0000-0000F2D90000}"/>
    <cellStyle name="Normal 95 5 15 5" xfId="18360" xr:uid="{00000000-0005-0000-0000-0000F3D90000}"/>
    <cellStyle name="Normal 95 5 15 5 2" xfId="48863" xr:uid="{00000000-0005-0000-0000-0000F4D90000}"/>
    <cellStyle name="Normal 95 5 15 6" xfId="29701" xr:uid="{00000000-0005-0000-0000-0000F5D90000}"/>
    <cellStyle name="Normal 95 5 15 7" xfId="33730" xr:uid="{00000000-0005-0000-0000-0000F6D90000}"/>
    <cellStyle name="Normal 95 5 15 8" xfId="37765" xr:uid="{00000000-0005-0000-0000-0000F7D90000}"/>
    <cellStyle name="Normal 95 5 16" xfId="6985" xr:uid="{00000000-0005-0000-0000-0000F8D90000}"/>
    <cellStyle name="Normal 95 5 16 2" xfId="8582" xr:uid="{00000000-0005-0000-0000-0000F9D90000}"/>
    <cellStyle name="Normal 95 5 16 2 2" xfId="20006" xr:uid="{00000000-0005-0000-0000-0000FAD90000}"/>
    <cellStyle name="Normal 95 5 16 2 2 2" xfId="50509" xr:uid="{00000000-0005-0000-0000-0000FBD90000}"/>
    <cellStyle name="Normal 95 5 16 2 3" xfId="39411" xr:uid="{00000000-0005-0000-0000-0000FCD90000}"/>
    <cellStyle name="Normal 95 5 16 3" xfId="10312" xr:uid="{00000000-0005-0000-0000-0000FDD90000}"/>
    <cellStyle name="Normal 95 5 16 3 2" xfId="21702" xr:uid="{00000000-0005-0000-0000-0000FED90000}"/>
    <cellStyle name="Normal 95 5 16 3 2 2" xfId="52112" xr:uid="{00000000-0005-0000-0000-0000FFD90000}"/>
    <cellStyle name="Normal 95 5 16 3 3" xfId="41014" xr:uid="{00000000-0005-0000-0000-000000DA0000}"/>
    <cellStyle name="Normal 95 5 16 4" xfId="14394" xr:uid="{00000000-0005-0000-0000-000001DA0000}"/>
    <cellStyle name="Normal 95 5 16 4 2" xfId="25728" xr:uid="{00000000-0005-0000-0000-000002DA0000}"/>
    <cellStyle name="Normal 95 5 16 4 2 2" xfId="56064" xr:uid="{00000000-0005-0000-0000-000003DA0000}"/>
    <cellStyle name="Normal 95 5 16 4 3" xfId="44966" xr:uid="{00000000-0005-0000-0000-000004DA0000}"/>
    <cellStyle name="Normal 95 5 16 5" xfId="18409" xr:uid="{00000000-0005-0000-0000-000005DA0000}"/>
    <cellStyle name="Normal 95 5 16 5 2" xfId="48912" xr:uid="{00000000-0005-0000-0000-000006DA0000}"/>
    <cellStyle name="Normal 95 5 16 6" xfId="29754" xr:uid="{00000000-0005-0000-0000-000007DA0000}"/>
    <cellStyle name="Normal 95 5 16 7" xfId="33783" xr:uid="{00000000-0005-0000-0000-000008DA0000}"/>
    <cellStyle name="Normal 95 5 16 8" xfId="37814" xr:uid="{00000000-0005-0000-0000-000009DA0000}"/>
    <cellStyle name="Normal 95 5 17" xfId="7034" xr:uid="{00000000-0005-0000-0000-00000ADA0000}"/>
    <cellStyle name="Normal 95 5 17 2" xfId="8631" xr:uid="{00000000-0005-0000-0000-00000BDA0000}"/>
    <cellStyle name="Normal 95 5 17 2 2" xfId="20055" xr:uid="{00000000-0005-0000-0000-00000CDA0000}"/>
    <cellStyle name="Normal 95 5 17 2 2 2" xfId="50558" xr:uid="{00000000-0005-0000-0000-00000DDA0000}"/>
    <cellStyle name="Normal 95 5 17 2 3" xfId="39460" xr:uid="{00000000-0005-0000-0000-00000EDA0000}"/>
    <cellStyle name="Normal 95 5 17 3" xfId="10366" xr:uid="{00000000-0005-0000-0000-00000FDA0000}"/>
    <cellStyle name="Normal 95 5 17 3 2" xfId="21755" xr:uid="{00000000-0005-0000-0000-000010DA0000}"/>
    <cellStyle name="Normal 95 5 17 3 2 2" xfId="52165" xr:uid="{00000000-0005-0000-0000-000011DA0000}"/>
    <cellStyle name="Normal 95 5 17 3 3" xfId="41067" xr:uid="{00000000-0005-0000-0000-000012DA0000}"/>
    <cellStyle name="Normal 95 5 17 4" xfId="14447" xr:uid="{00000000-0005-0000-0000-000013DA0000}"/>
    <cellStyle name="Normal 95 5 17 4 2" xfId="25781" xr:uid="{00000000-0005-0000-0000-000014DA0000}"/>
    <cellStyle name="Normal 95 5 17 4 2 2" xfId="56117" xr:uid="{00000000-0005-0000-0000-000015DA0000}"/>
    <cellStyle name="Normal 95 5 17 4 3" xfId="45019" xr:uid="{00000000-0005-0000-0000-000016DA0000}"/>
    <cellStyle name="Normal 95 5 17 5" xfId="18458" xr:uid="{00000000-0005-0000-0000-000017DA0000}"/>
    <cellStyle name="Normal 95 5 17 5 2" xfId="48961" xr:uid="{00000000-0005-0000-0000-000018DA0000}"/>
    <cellStyle name="Normal 95 5 17 6" xfId="29807" xr:uid="{00000000-0005-0000-0000-000019DA0000}"/>
    <cellStyle name="Normal 95 5 17 7" xfId="33836" xr:uid="{00000000-0005-0000-0000-00001ADA0000}"/>
    <cellStyle name="Normal 95 5 17 8" xfId="37863" xr:uid="{00000000-0005-0000-0000-00001BDA0000}"/>
    <cellStyle name="Normal 95 5 18" xfId="7081" xr:uid="{00000000-0005-0000-0000-00001CDA0000}"/>
    <cellStyle name="Normal 95 5 18 2" xfId="8678" xr:uid="{00000000-0005-0000-0000-00001DDA0000}"/>
    <cellStyle name="Normal 95 5 18 2 2" xfId="20102" xr:uid="{00000000-0005-0000-0000-00001EDA0000}"/>
    <cellStyle name="Normal 95 5 18 2 2 2" xfId="50605" xr:uid="{00000000-0005-0000-0000-00001FDA0000}"/>
    <cellStyle name="Normal 95 5 18 2 3" xfId="39507" xr:uid="{00000000-0005-0000-0000-000020DA0000}"/>
    <cellStyle name="Normal 95 5 18 3" xfId="10420" xr:uid="{00000000-0005-0000-0000-000021DA0000}"/>
    <cellStyle name="Normal 95 5 18 3 2" xfId="21808" xr:uid="{00000000-0005-0000-0000-000022DA0000}"/>
    <cellStyle name="Normal 95 5 18 3 2 2" xfId="52218" xr:uid="{00000000-0005-0000-0000-000023DA0000}"/>
    <cellStyle name="Normal 95 5 18 3 3" xfId="41120" xr:uid="{00000000-0005-0000-0000-000024DA0000}"/>
    <cellStyle name="Normal 95 5 18 4" xfId="14500" xr:uid="{00000000-0005-0000-0000-000025DA0000}"/>
    <cellStyle name="Normal 95 5 18 4 2" xfId="25834" xr:uid="{00000000-0005-0000-0000-000026DA0000}"/>
    <cellStyle name="Normal 95 5 18 4 2 2" xfId="56170" xr:uid="{00000000-0005-0000-0000-000027DA0000}"/>
    <cellStyle name="Normal 95 5 18 4 3" xfId="45072" xr:uid="{00000000-0005-0000-0000-000028DA0000}"/>
    <cellStyle name="Normal 95 5 18 5" xfId="18505" xr:uid="{00000000-0005-0000-0000-000029DA0000}"/>
    <cellStyle name="Normal 95 5 18 5 2" xfId="49008" xr:uid="{00000000-0005-0000-0000-00002ADA0000}"/>
    <cellStyle name="Normal 95 5 18 6" xfId="29860" xr:uid="{00000000-0005-0000-0000-00002BDA0000}"/>
    <cellStyle name="Normal 95 5 18 7" xfId="33889" xr:uid="{00000000-0005-0000-0000-00002CDA0000}"/>
    <cellStyle name="Normal 95 5 18 8" xfId="37910" xr:uid="{00000000-0005-0000-0000-00002DDA0000}"/>
    <cellStyle name="Normal 95 5 19" xfId="7105" xr:uid="{00000000-0005-0000-0000-00002EDA0000}"/>
    <cellStyle name="Normal 95 5 19 2" xfId="8702" xr:uid="{00000000-0005-0000-0000-00002FDA0000}"/>
    <cellStyle name="Normal 95 5 19 2 2" xfId="20126" xr:uid="{00000000-0005-0000-0000-000030DA0000}"/>
    <cellStyle name="Normal 95 5 19 2 2 2" xfId="50629" xr:uid="{00000000-0005-0000-0000-000031DA0000}"/>
    <cellStyle name="Normal 95 5 19 2 3" xfId="39531" xr:uid="{00000000-0005-0000-0000-000032DA0000}"/>
    <cellStyle name="Normal 95 5 19 3" xfId="10474" xr:uid="{00000000-0005-0000-0000-000033DA0000}"/>
    <cellStyle name="Normal 95 5 19 3 2" xfId="21861" xr:uid="{00000000-0005-0000-0000-000034DA0000}"/>
    <cellStyle name="Normal 95 5 19 3 2 2" xfId="52271" xr:uid="{00000000-0005-0000-0000-000035DA0000}"/>
    <cellStyle name="Normal 95 5 19 3 3" xfId="41173" xr:uid="{00000000-0005-0000-0000-000036DA0000}"/>
    <cellStyle name="Normal 95 5 19 4" xfId="14553" xr:uid="{00000000-0005-0000-0000-000037DA0000}"/>
    <cellStyle name="Normal 95 5 19 4 2" xfId="25887" xr:uid="{00000000-0005-0000-0000-000038DA0000}"/>
    <cellStyle name="Normal 95 5 19 4 2 2" xfId="56223" xr:uid="{00000000-0005-0000-0000-000039DA0000}"/>
    <cellStyle name="Normal 95 5 19 4 3" xfId="45125" xr:uid="{00000000-0005-0000-0000-00003ADA0000}"/>
    <cellStyle name="Normal 95 5 19 5" xfId="18529" xr:uid="{00000000-0005-0000-0000-00003BDA0000}"/>
    <cellStyle name="Normal 95 5 19 5 2" xfId="49032" xr:uid="{00000000-0005-0000-0000-00003CDA0000}"/>
    <cellStyle name="Normal 95 5 19 6" xfId="29913" xr:uid="{00000000-0005-0000-0000-00003DDA0000}"/>
    <cellStyle name="Normal 95 5 19 7" xfId="33942" xr:uid="{00000000-0005-0000-0000-00003EDA0000}"/>
    <cellStyle name="Normal 95 5 19 8" xfId="37934" xr:uid="{00000000-0005-0000-0000-00003FDA0000}"/>
    <cellStyle name="Normal 95 5 2" xfId="6099" xr:uid="{00000000-0005-0000-0000-000040DA0000}"/>
    <cellStyle name="Normal 95 5 2 2" xfId="7696" xr:uid="{00000000-0005-0000-0000-000041DA0000}"/>
    <cellStyle name="Normal 95 5 2 2 2" xfId="19120" xr:uid="{00000000-0005-0000-0000-000042DA0000}"/>
    <cellStyle name="Normal 95 5 2 2 2 2" xfId="49623" xr:uid="{00000000-0005-0000-0000-000043DA0000}"/>
    <cellStyle name="Normal 95 5 2 2 3" xfId="38525" xr:uid="{00000000-0005-0000-0000-000044DA0000}"/>
    <cellStyle name="Normal 95 5 2 3" xfId="9326" xr:uid="{00000000-0005-0000-0000-000045DA0000}"/>
    <cellStyle name="Normal 95 5 2 3 2" xfId="20729" xr:uid="{00000000-0005-0000-0000-000046DA0000}"/>
    <cellStyle name="Normal 95 5 2 3 2 2" xfId="51139" xr:uid="{00000000-0005-0000-0000-000047DA0000}"/>
    <cellStyle name="Normal 95 5 2 3 3" xfId="40041" xr:uid="{00000000-0005-0000-0000-000048DA0000}"/>
    <cellStyle name="Normal 95 5 2 4" xfId="13421" xr:uid="{00000000-0005-0000-0000-000049DA0000}"/>
    <cellStyle name="Normal 95 5 2 4 2" xfId="24755" xr:uid="{00000000-0005-0000-0000-00004ADA0000}"/>
    <cellStyle name="Normal 95 5 2 4 2 2" xfId="55091" xr:uid="{00000000-0005-0000-0000-00004BDA0000}"/>
    <cellStyle name="Normal 95 5 2 4 3" xfId="43993" xr:uid="{00000000-0005-0000-0000-00004CDA0000}"/>
    <cellStyle name="Normal 95 5 2 5" xfId="17523" xr:uid="{00000000-0005-0000-0000-00004DDA0000}"/>
    <cellStyle name="Normal 95 5 2 5 2" xfId="48026" xr:uid="{00000000-0005-0000-0000-00004EDA0000}"/>
    <cellStyle name="Normal 95 5 2 6" xfId="28781" xr:uid="{00000000-0005-0000-0000-00004FDA0000}"/>
    <cellStyle name="Normal 95 5 2 7" xfId="32810" xr:uid="{00000000-0005-0000-0000-000050DA0000}"/>
    <cellStyle name="Normal 95 5 2 8" xfId="36928" xr:uid="{00000000-0005-0000-0000-000051DA0000}"/>
    <cellStyle name="Normal 95 5 20" xfId="7190" xr:uid="{00000000-0005-0000-0000-000052DA0000}"/>
    <cellStyle name="Normal 95 5 20 2" xfId="10528" xr:uid="{00000000-0005-0000-0000-000053DA0000}"/>
    <cellStyle name="Normal 95 5 20 2 2" xfId="21914" xr:uid="{00000000-0005-0000-0000-000054DA0000}"/>
    <cellStyle name="Normal 95 5 20 2 2 2" xfId="52324" xr:uid="{00000000-0005-0000-0000-000055DA0000}"/>
    <cellStyle name="Normal 95 5 20 2 3" xfId="41226" xr:uid="{00000000-0005-0000-0000-000056DA0000}"/>
    <cellStyle name="Normal 95 5 20 3" xfId="14606" xr:uid="{00000000-0005-0000-0000-000057DA0000}"/>
    <cellStyle name="Normal 95 5 20 3 2" xfId="25940" xr:uid="{00000000-0005-0000-0000-000058DA0000}"/>
    <cellStyle name="Normal 95 5 20 3 2 2" xfId="56276" xr:uid="{00000000-0005-0000-0000-000059DA0000}"/>
    <cellStyle name="Normal 95 5 20 3 3" xfId="45178" xr:uid="{00000000-0005-0000-0000-00005ADA0000}"/>
    <cellStyle name="Normal 95 5 20 4" xfId="18614" xr:uid="{00000000-0005-0000-0000-00005BDA0000}"/>
    <cellStyle name="Normal 95 5 20 4 2" xfId="49117" xr:uid="{00000000-0005-0000-0000-00005CDA0000}"/>
    <cellStyle name="Normal 95 5 20 5" xfId="29966" xr:uid="{00000000-0005-0000-0000-00005DDA0000}"/>
    <cellStyle name="Normal 95 5 20 6" xfId="33995" xr:uid="{00000000-0005-0000-0000-00005EDA0000}"/>
    <cellStyle name="Normal 95 5 20 7" xfId="38019" xr:uid="{00000000-0005-0000-0000-00005FDA0000}"/>
    <cellStyle name="Normal 95 5 21" xfId="10582" xr:uid="{00000000-0005-0000-0000-000060DA0000}"/>
    <cellStyle name="Normal 95 5 21 2" xfId="14659" xr:uid="{00000000-0005-0000-0000-000061DA0000}"/>
    <cellStyle name="Normal 95 5 21 2 2" xfId="25993" xr:uid="{00000000-0005-0000-0000-000062DA0000}"/>
    <cellStyle name="Normal 95 5 21 2 2 2" xfId="56329" xr:uid="{00000000-0005-0000-0000-000063DA0000}"/>
    <cellStyle name="Normal 95 5 21 2 3" xfId="45231" xr:uid="{00000000-0005-0000-0000-000064DA0000}"/>
    <cellStyle name="Normal 95 5 21 3" xfId="21967" xr:uid="{00000000-0005-0000-0000-000065DA0000}"/>
    <cellStyle name="Normal 95 5 21 3 2" xfId="52377" xr:uid="{00000000-0005-0000-0000-000066DA0000}"/>
    <cellStyle name="Normal 95 5 21 4" xfId="30019" xr:uid="{00000000-0005-0000-0000-000067DA0000}"/>
    <cellStyle name="Normal 95 5 21 5" xfId="34048" xr:uid="{00000000-0005-0000-0000-000068DA0000}"/>
    <cellStyle name="Normal 95 5 21 6" xfId="41279" xr:uid="{00000000-0005-0000-0000-000069DA0000}"/>
    <cellStyle name="Normal 95 5 22" xfId="10632" xr:uid="{00000000-0005-0000-0000-00006ADA0000}"/>
    <cellStyle name="Normal 95 5 22 2" xfId="14708" xr:uid="{00000000-0005-0000-0000-00006BDA0000}"/>
    <cellStyle name="Normal 95 5 22 2 2" xfId="26042" xr:uid="{00000000-0005-0000-0000-00006CDA0000}"/>
    <cellStyle name="Normal 95 5 22 2 2 2" xfId="56378" xr:uid="{00000000-0005-0000-0000-00006DDA0000}"/>
    <cellStyle name="Normal 95 5 22 2 3" xfId="45280" xr:uid="{00000000-0005-0000-0000-00006EDA0000}"/>
    <cellStyle name="Normal 95 5 22 3" xfId="22016" xr:uid="{00000000-0005-0000-0000-00006FDA0000}"/>
    <cellStyle name="Normal 95 5 22 3 2" xfId="52426" xr:uid="{00000000-0005-0000-0000-000070DA0000}"/>
    <cellStyle name="Normal 95 5 22 4" xfId="30068" xr:uid="{00000000-0005-0000-0000-000071DA0000}"/>
    <cellStyle name="Normal 95 5 22 5" xfId="34097" xr:uid="{00000000-0005-0000-0000-000072DA0000}"/>
    <cellStyle name="Normal 95 5 22 6" xfId="41328" xr:uid="{00000000-0005-0000-0000-000073DA0000}"/>
    <cellStyle name="Normal 95 5 23" xfId="10682" xr:uid="{00000000-0005-0000-0000-000074DA0000}"/>
    <cellStyle name="Normal 95 5 23 2" xfId="14757" xr:uid="{00000000-0005-0000-0000-000075DA0000}"/>
    <cellStyle name="Normal 95 5 23 2 2" xfId="26091" xr:uid="{00000000-0005-0000-0000-000076DA0000}"/>
    <cellStyle name="Normal 95 5 23 2 2 2" xfId="56427" xr:uid="{00000000-0005-0000-0000-000077DA0000}"/>
    <cellStyle name="Normal 95 5 23 2 3" xfId="45329" xr:uid="{00000000-0005-0000-0000-000078DA0000}"/>
    <cellStyle name="Normal 95 5 23 3" xfId="22065" xr:uid="{00000000-0005-0000-0000-000079DA0000}"/>
    <cellStyle name="Normal 95 5 23 3 2" xfId="52475" xr:uid="{00000000-0005-0000-0000-00007ADA0000}"/>
    <cellStyle name="Normal 95 5 23 4" xfId="30117" xr:uid="{00000000-0005-0000-0000-00007BDA0000}"/>
    <cellStyle name="Normal 95 5 23 5" xfId="34146" xr:uid="{00000000-0005-0000-0000-00007CDA0000}"/>
    <cellStyle name="Normal 95 5 23 6" xfId="41377" xr:uid="{00000000-0005-0000-0000-00007DDA0000}"/>
    <cellStyle name="Normal 95 5 24" xfId="10730" xr:uid="{00000000-0005-0000-0000-00007EDA0000}"/>
    <cellStyle name="Normal 95 5 24 2" xfId="14805" xr:uid="{00000000-0005-0000-0000-00007FDA0000}"/>
    <cellStyle name="Normal 95 5 24 2 2" xfId="26139" xr:uid="{00000000-0005-0000-0000-000080DA0000}"/>
    <cellStyle name="Normal 95 5 24 2 2 2" xfId="56475" xr:uid="{00000000-0005-0000-0000-000081DA0000}"/>
    <cellStyle name="Normal 95 5 24 2 3" xfId="45377" xr:uid="{00000000-0005-0000-0000-000082DA0000}"/>
    <cellStyle name="Normal 95 5 24 3" xfId="22113" xr:uid="{00000000-0005-0000-0000-000083DA0000}"/>
    <cellStyle name="Normal 95 5 24 3 2" xfId="52523" xr:uid="{00000000-0005-0000-0000-000084DA0000}"/>
    <cellStyle name="Normal 95 5 24 4" xfId="30165" xr:uid="{00000000-0005-0000-0000-000085DA0000}"/>
    <cellStyle name="Normal 95 5 24 5" xfId="34194" xr:uid="{00000000-0005-0000-0000-000086DA0000}"/>
    <cellStyle name="Normal 95 5 24 6" xfId="41425" xr:uid="{00000000-0005-0000-0000-000087DA0000}"/>
    <cellStyle name="Normal 95 5 25" xfId="10747" xr:uid="{00000000-0005-0000-0000-000088DA0000}"/>
    <cellStyle name="Normal 95 5 25 2" xfId="14822" xr:uid="{00000000-0005-0000-0000-000089DA0000}"/>
    <cellStyle name="Normal 95 5 25 2 2" xfId="26156" xr:uid="{00000000-0005-0000-0000-00008ADA0000}"/>
    <cellStyle name="Normal 95 5 25 2 2 2" xfId="56492" xr:uid="{00000000-0005-0000-0000-00008BDA0000}"/>
    <cellStyle name="Normal 95 5 25 2 3" xfId="45394" xr:uid="{00000000-0005-0000-0000-00008CDA0000}"/>
    <cellStyle name="Normal 95 5 25 3" xfId="22130" xr:uid="{00000000-0005-0000-0000-00008DDA0000}"/>
    <cellStyle name="Normal 95 5 25 3 2" xfId="52540" xr:uid="{00000000-0005-0000-0000-00008EDA0000}"/>
    <cellStyle name="Normal 95 5 25 4" xfId="30182" xr:uid="{00000000-0005-0000-0000-00008FDA0000}"/>
    <cellStyle name="Normal 95 5 25 5" xfId="34211" xr:uid="{00000000-0005-0000-0000-000090DA0000}"/>
    <cellStyle name="Normal 95 5 25 6" xfId="41442" xr:uid="{00000000-0005-0000-0000-000091DA0000}"/>
    <cellStyle name="Normal 95 5 26" xfId="11313" xr:uid="{00000000-0005-0000-0000-000092DA0000}"/>
    <cellStyle name="Normal 95 5 26 2" xfId="15340" xr:uid="{00000000-0005-0000-0000-000093DA0000}"/>
    <cellStyle name="Normal 95 5 26 2 2" xfId="26674" xr:uid="{00000000-0005-0000-0000-000094DA0000}"/>
    <cellStyle name="Normal 95 5 26 2 2 2" xfId="57010" xr:uid="{00000000-0005-0000-0000-000095DA0000}"/>
    <cellStyle name="Normal 95 5 26 2 3" xfId="45912" xr:uid="{00000000-0005-0000-0000-000096DA0000}"/>
    <cellStyle name="Normal 95 5 26 3" xfId="22648" xr:uid="{00000000-0005-0000-0000-000097DA0000}"/>
    <cellStyle name="Normal 95 5 26 3 2" xfId="53058" xr:uid="{00000000-0005-0000-0000-000098DA0000}"/>
    <cellStyle name="Normal 95 5 26 4" xfId="30700" xr:uid="{00000000-0005-0000-0000-000099DA0000}"/>
    <cellStyle name="Normal 95 5 26 5" xfId="34729" xr:uid="{00000000-0005-0000-0000-00009ADA0000}"/>
    <cellStyle name="Normal 95 5 26 6" xfId="41960" xr:uid="{00000000-0005-0000-0000-00009BDA0000}"/>
    <cellStyle name="Normal 95 5 27" xfId="11391" xr:uid="{00000000-0005-0000-0000-00009CDA0000}"/>
    <cellStyle name="Normal 95 5 27 2" xfId="15418" xr:uid="{00000000-0005-0000-0000-00009DDA0000}"/>
    <cellStyle name="Normal 95 5 27 2 2" xfId="26752" xr:uid="{00000000-0005-0000-0000-00009EDA0000}"/>
    <cellStyle name="Normal 95 5 27 2 2 2" xfId="57088" xr:uid="{00000000-0005-0000-0000-00009FDA0000}"/>
    <cellStyle name="Normal 95 5 27 2 3" xfId="45990" xr:uid="{00000000-0005-0000-0000-0000A0DA0000}"/>
    <cellStyle name="Normal 95 5 27 3" xfId="22726" xr:uid="{00000000-0005-0000-0000-0000A1DA0000}"/>
    <cellStyle name="Normal 95 5 27 3 2" xfId="53136" xr:uid="{00000000-0005-0000-0000-0000A2DA0000}"/>
    <cellStyle name="Normal 95 5 27 4" xfId="30778" xr:uid="{00000000-0005-0000-0000-0000A3DA0000}"/>
    <cellStyle name="Normal 95 5 27 5" xfId="34807" xr:uid="{00000000-0005-0000-0000-0000A4DA0000}"/>
    <cellStyle name="Normal 95 5 27 6" xfId="42038" xr:uid="{00000000-0005-0000-0000-0000A5DA0000}"/>
    <cellStyle name="Normal 95 5 28" xfId="11466" xr:uid="{00000000-0005-0000-0000-0000A6DA0000}"/>
    <cellStyle name="Normal 95 5 28 2" xfId="15493" xr:uid="{00000000-0005-0000-0000-0000A7DA0000}"/>
    <cellStyle name="Normal 95 5 28 2 2" xfId="26827" xr:uid="{00000000-0005-0000-0000-0000A8DA0000}"/>
    <cellStyle name="Normal 95 5 28 2 2 2" xfId="57163" xr:uid="{00000000-0005-0000-0000-0000A9DA0000}"/>
    <cellStyle name="Normal 95 5 28 2 3" xfId="46065" xr:uid="{00000000-0005-0000-0000-0000AADA0000}"/>
    <cellStyle name="Normal 95 5 28 3" xfId="22801" xr:uid="{00000000-0005-0000-0000-0000ABDA0000}"/>
    <cellStyle name="Normal 95 5 28 3 2" xfId="53211" xr:uid="{00000000-0005-0000-0000-0000ACDA0000}"/>
    <cellStyle name="Normal 95 5 28 4" xfId="30853" xr:uid="{00000000-0005-0000-0000-0000ADDA0000}"/>
    <cellStyle name="Normal 95 5 28 5" xfId="34882" xr:uid="{00000000-0005-0000-0000-0000AEDA0000}"/>
    <cellStyle name="Normal 95 5 28 6" xfId="42113" xr:uid="{00000000-0005-0000-0000-0000AFDA0000}"/>
    <cellStyle name="Normal 95 5 29" xfId="11544" xr:uid="{00000000-0005-0000-0000-0000B0DA0000}"/>
    <cellStyle name="Normal 95 5 29 2" xfId="15571" xr:uid="{00000000-0005-0000-0000-0000B1DA0000}"/>
    <cellStyle name="Normal 95 5 29 2 2" xfId="26905" xr:uid="{00000000-0005-0000-0000-0000B2DA0000}"/>
    <cellStyle name="Normal 95 5 29 2 2 2" xfId="57241" xr:uid="{00000000-0005-0000-0000-0000B3DA0000}"/>
    <cellStyle name="Normal 95 5 29 2 3" xfId="46143" xr:uid="{00000000-0005-0000-0000-0000B4DA0000}"/>
    <cellStyle name="Normal 95 5 29 3" xfId="22879" xr:uid="{00000000-0005-0000-0000-0000B5DA0000}"/>
    <cellStyle name="Normal 95 5 29 3 2" xfId="53289" xr:uid="{00000000-0005-0000-0000-0000B6DA0000}"/>
    <cellStyle name="Normal 95 5 29 4" xfId="30931" xr:uid="{00000000-0005-0000-0000-0000B7DA0000}"/>
    <cellStyle name="Normal 95 5 29 5" xfId="34960" xr:uid="{00000000-0005-0000-0000-0000B8DA0000}"/>
    <cellStyle name="Normal 95 5 29 6" xfId="42191" xr:uid="{00000000-0005-0000-0000-0000B9DA0000}"/>
    <cellStyle name="Normal 95 5 3" xfId="6174" xr:uid="{00000000-0005-0000-0000-0000BADA0000}"/>
    <cellStyle name="Normal 95 5 3 2" xfId="7771" xr:uid="{00000000-0005-0000-0000-0000BBDA0000}"/>
    <cellStyle name="Normal 95 5 3 2 2" xfId="19195" xr:uid="{00000000-0005-0000-0000-0000BCDA0000}"/>
    <cellStyle name="Normal 95 5 3 2 2 2" xfId="49698" xr:uid="{00000000-0005-0000-0000-0000BDDA0000}"/>
    <cellStyle name="Normal 95 5 3 2 3" xfId="38600" xr:uid="{00000000-0005-0000-0000-0000BEDA0000}"/>
    <cellStyle name="Normal 95 5 3 3" xfId="9413" xr:uid="{00000000-0005-0000-0000-0000BFDA0000}"/>
    <cellStyle name="Normal 95 5 3 3 2" xfId="20816" xr:uid="{00000000-0005-0000-0000-0000C0DA0000}"/>
    <cellStyle name="Normal 95 5 3 3 2 2" xfId="51226" xr:uid="{00000000-0005-0000-0000-0000C1DA0000}"/>
    <cellStyle name="Normal 95 5 3 3 3" xfId="40128" xr:uid="{00000000-0005-0000-0000-0000C2DA0000}"/>
    <cellStyle name="Normal 95 5 3 4" xfId="13508" xr:uid="{00000000-0005-0000-0000-0000C3DA0000}"/>
    <cellStyle name="Normal 95 5 3 4 2" xfId="24842" xr:uid="{00000000-0005-0000-0000-0000C4DA0000}"/>
    <cellStyle name="Normal 95 5 3 4 2 2" xfId="55178" xr:uid="{00000000-0005-0000-0000-0000C5DA0000}"/>
    <cellStyle name="Normal 95 5 3 4 3" xfId="44080" xr:uid="{00000000-0005-0000-0000-0000C6DA0000}"/>
    <cellStyle name="Normal 95 5 3 5" xfId="17598" xr:uid="{00000000-0005-0000-0000-0000C7DA0000}"/>
    <cellStyle name="Normal 95 5 3 5 2" xfId="48101" xr:uid="{00000000-0005-0000-0000-0000C8DA0000}"/>
    <cellStyle name="Normal 95 5 3 6" xfId="28868" xr:uid="{00000000-0005-0000-0000-0000C9DA0000}"/>
    <cellStyle name="Normal 95 5 3 7" xfId="32897" xr:uid="{00000000-0005-0000-0000-0000CADA0000}"/>
    <cellStyle name="Normal 95 5 3 8" xfId="37003" xr:uid="{00000000-0005-0000-0000-0000CBDA0000}"/>
    <cellStyle name="Normal 95 5 30" xfId="11622" xr:uid="{00000000-0005-0000-0000-0000CCDA0000}"/>
    <cellStyle name="Normal 95 5 30 2" xfId="15649" xr:uid="{00000000-0005-0000-0000-0000CDDA0000}"/>
    <cellStyle name="Normal 95 5 30 2 2" xfId="26983" xr:uid="{00000000-0005-0000-0000-0000CEDA0000}"/>
    <cellStyle name="Normal 95 5 30 2 2 2" xfId="57319" xr:uid="{00000000-0005-0000-0000-0000CFDA0000}"/>
    <cellStyle name="Normal 95 5 30 2 3" xfId="46221" xr:uid="{00000000-0005-0000-0000-0000D0DA0000}"/>
    <cellStyle name="Normal 95 5 30 3" xfId="22957" xr:uid="{00000000-0005-0000-0000-0000D1DA0000}"/>
    <cellStyle name="Normal 95 5 30 3 2" xfId="53367" xr:uid="{00000000-0005-0000-0000-0000D2DA0000}"/>
    <cellStyle name="Normal 95 5 30 4" xfId="31009" xr:uid="{00000000-0005-0000-0000-0000D3DA0000}"/>
    <cellStyle name="Normal 95 5 30 5" xfId="35038" xr:uid="{00000000-0005-0000-0000-0000D4DA0000}"/>
    <cellStyle name="Normal 95 5 30 6" xfId="42269" xr:uid="{00000000-0005-0000-0000-0000D5DA0000}"/>
    <cellStyle name="Normal 95 5 31" xfId="11700" xr:uid="{00000000-0005-0000-0000-0000D6DA0000}"/>
    <cellStyle name="Normal 95 5 31 2" xfId="15727" xr:uid="{00000000-0005-0000-0000-0000D7DA0000}"/>
    <cellStyle name="Normal 95 5 31 2 2" xfId="27061" xr:uid="{00000000-0005-0000-0000-0000D8DA0000}"/>
    <cellStyle name="Normal 95 5 31 2 2 2" xfId="57397" xr:uid="{00000000-0005-0000-0000-0000D9DA0000}"/>
    <cellStyle name="Normal 95 5 31 2 3" xfId="46299" xr:uid="{00000000-0005-0000-0000-0000DADA0000}"/>
    <cellStyle name="Normal 95 5 31 3" xfId="23035" xr:uid="{00000000-0005-0000-0000-0000DBDA0000}"/>
    <cellStyle name="Normal 95 5 31 3 2" xfId="53445" xr:uid="{00000000-0005-0000-0000-0000DCDA0000}"/>
    <cellStyle name="Normal 95 5 31 4" xfId="31087" xr:uid="{00000000-0005-0000-0000-0000DDDA0000}"/>
    <cellStyle name="Normal 95 5 31 5" xfId="35116" xr:uid="{00000000-0005-0000-0000-0000DEDA0000}"/>
    <cellStyle name="Normal 95 5 31 6" xfId="42347" xr:uid="{00000000-0005-0000-0000-0000DFDA0000}"/>
    <cellStyle name="Normal 95 5 32" xfId="11778" xr:uid="{00000000-0005-0000-0000-0000E0DA0000}"/>
    <cellStyle name="Normal 95 5 32 2" xfId="15805" xr:uid="{00000000-0005-0000-0000-0000E1DA0000}"/>
    <cellStyle name="Normal 95 5 32 2 2" xfId="27139" xr:uid="{00000000-0005-0000-0000-0000E2DA0000}"/>
    <cellStyle name="Normal 95 5 32 2 2 2" xfId="57475" xr:uid="{00000000-0005-0000-0000-0000E3DA0000}"/>
    <cellStyle name="Normal 95 5 32 2 3" xfId="46377" xr:uid="{00000000-0005-0000-0000-0000E4DA0000}"/>
    <cellStyle name="Normal 95 5 32 3" xfId="23113" xr:uid="{00000000-0005-0000-0000-0000E5DA0000}"/>
    <cellStyle name="Normal 95 5 32 3 2" xfId="53523" xr:uid="{00000000-0005-0000-0000-0000E6DA0000}"/>
    <cellStyle name="Normal 95 5 32 4" xfId="31165" xr:uid="{00000000-0005-0000-0000-0000E7DA0000}"/>
    <cellStyle name="Normal 95 5 32 5" xfId="35194" xr:uid="{00000000-0005-0000-0000-0000E8DA0000}"/>
    <cellStyle name="Normal 95 5 32 6" xfId="42425" xr:uid="{00000000-0005-0000-0000-0000E9DA0000}"/>
    <cellStyle name="Normal 95 5 33" xfId="11856" xr:uid="{00000000-0005-0000-0000-0000EADA0000}"/>
    <cellStyle name="Normal 95 5 33 2" xfId="15883" xr:uid="{00000000-0005-0000-0000-0000EBDA0000}"/>
    <cellStyle name="Normal 95 5 33 2 2" xfId="27217" xr:uid="{00000000-0005-0000-0000-0000ECDA0000}"/>
    <cellStyle name="Normal 95 5 33 2 2 2" xfId="57553" xr:uid="{00000000-0005-0000-0000-0000EDDA0000}"/>
    <cellStyle name="Normal 95 5 33 2 3" xfId="46455" xr:uid="{00000000-0005-0000-0000-0000EEDA0000}"/>
    <cellStyle name="Normal 95 5 33 3" xfId="23191" xr:uid="{00000000-0005-0000-0000-0000EFDA0000}"/>
    <cellStyle name="Normal 95 5 33 3 2" xfId="53601" xr:uid="{00000000-0005-0000-0000-0000F0DA0000}"/>
    <cellStyle name="Normal 95 5 33 4" xfId="31243" xr:uid="{00000000-0005-0000-0000-0000F1DA0000}"/>
    <cellStyle name="Normal 95 5 33 5" xfId="35272" xr:uid="{00000000-0005-0000-0000-0000F2DA0000}"/>
    <cellStyle name="Normal 95 5 33 6" xfId="42503" xr:uid="{00000000-0005-0000-0000-0000F3DA0000}"/>
    <cellStyle name="Normal 95 5 34" xfId="11934" xr:uid="{00000000-0005-0000-0000-0000F4DA0000}"/>
    <cellStyle name="Normal 95 5 34 2" xfId="15961" xr:uid="{00000000-0005-0000-0000-0000F5DA0000}"/>
    <cellStyle name="Normal 95 5 34 2 2" xfId="27295" xr:uid="{00000000-0005-0000-0000-0000F6DA0000}"/>
    <cellStyle name="Normal 95 5 34 2 2 2" xfId="57631" xr:uid="{00000000-0005-0000-0000-0000F7DA0000}"/>
    <cellStyle name="Normal 95 5 34 2 3" xfId="46533" xr:uid="{00000000-0005-0000-0000-0000F8DA0000}"/>
    <cellStyle name="Normal 95 5 34 3" xfId="23269" xr:uid="{00000000-0005-0000-0000-0000F9DA0000}"/>
    <cellStyle name="Normal 95 5 34 3 2" xfId="53679" xr:uid="{00000000-0005-0000-0000-0000FADA0000}"/>
    <cellStyle name="Normal 95 5 34 4" xfId="31321" xr:uid="{00000000-0005-0000-0000-0000FBDA0000}"/>
    <cellStyle name="Normal 95 5 34 5" xfId="35350" xr:uid="{00000000-0005-0000-0000-0000FCDA0000}"/>
    <cellStyle name="Normal 95 5 34 6" xfId="42581" xr:uid="{00000000-0005-0000-0000-0000FDDA0000}"/>
    <cellStyle name="Normal 95 5 35" xfId="12012" xr:uid="{00000000-0005-0000-0000-0000FEDA0000}"/>
    <cellStyle name="Normal 95 5 35 2" xfId="16039" xr:uid="{00000000-0005-0000-0000-0000FFDA0000}"/>
    <cellStyle name="Normal 95 5 35 2 2" xfId="27373" xr:uid="{00000000-0005-0000-0000-000000DB0000}"/>
    <cellStyle name="Normal 95 5 35 2 2 2" xfId="57709" xr:uid="{00000000-0005-0000-0000-000001DB0000}"/>
    <cellStyle name="Normal 95 5 35 2 3" xfId="46611" xr:uid="{00000000-0005-0000-0000-000002DB0000}"/>
    <cellStyle name="Normal 95 5 35 3" xfId="23347" xr:uid="{00000000-0005-0000-0000-000003DB0000}"/>
    <cellStyle name="Normal 95 5 35 3 2" xfId="53757" xr:uid="{00000000-0005-0000-0000-000004DB0000}"/>
    <cellStyle name="Normal 95 5 35 4" xfId="31399" xr:uid="{00000000-0005-0000-0000-000005DB0000}"/>
    <cellStyle name="Normal 95 5 35 5" xfId="35428" xr:uid="{00000000-0005-0000-0000-000006DB0000}"/>
    <cellStyle name="Normal 95 5 35 6" xfId="42659" xr:uid="{00000000-0005-0000-0000-000007DB0000}"/>
    <cellStyle name="Normal 95 5 36" xfId="12089" xr:uid="{00000000-0005-0000-0000-000008DB0000}"/>
    <cellStyle name="Normal 95 5 36 2" xfId="16116" xr:uid="{00000000-0005-0000-0000-000009DB0000}"/>
    <cellStyle name="Normal 95 5 36 2 2" xfId="27450" xr:uid="{00000000-0005-0000-0000-00000ADB0000}"/>
    <cellStyle name="Normal 95 5 36 2 2 2" xfId="57786" xr:uid="{00000000-0005-0000-0000-00000BDB0000}"/>
    <cellStyle name="Normal 95 5 36 2 3" xfId="46688" xr:uid="{00000000-0005-0000-0000-00000CDB0000}"/>
    <cellStyle name="Normal 95 5 36 3" xfId="23424" xr:uid="{00000000-0005-0000-0000-00000DDB0000}"/>
    <cellStyle name="Normal 95 5 36 3 2" xfId="53834" xr:uid="{00000000-0005-0000-0000-00000EDB0000}"/>
    <cellStyle name="Normal 95 5 36 4" xfId="31476" xr:uid="{00000000-0005-0000-0000-00000FDB0000}"/>
    <cellStyle name="Normal 95 5 36 5" xfId="35505" xr:uid="{00000000-0005-0000-0000-000010DB0000}"/>
    <cellStyle name="Normal 95 5 36 6" xfId="42736" xr:uid="{00000000-0005-0000-0000-000011DB0000}"/>
    <cellStyle name="Normal 95 5 37" xfId="12166" xr:uid="{00000000-0005-0000-0000-000012DB0000}"/>
    <cellStyle name="Normal 95 5 37 2" xfId="16193" xr:uid="{00000000-0005-0000-0000-000013DB0000}"/>
    <cellStyle name="Normal 95 5 37 2 2" xfId="27527" xr:uid="{00000000-0005-0000-0000-000014DB0000}"/>
    <cellStyle name="Normal 95 5 37 2 2 2" xfId="57863" xr:uid="{00000000-0005-0000-0000-000015DB0000}"/>
    <cellStyle name="Normal 95 5 37 2 3" xfId="46765" xr:uid="{00000000-0005-0000-0000-000016DB0000}"/>
    <cellStyle name="Normal 95 5 37 3" xfId="23501" xr:uid="{00000000-0005-0000-0000-000017DB0000}"/>
    <cellStyle name="Normal 95 5 37 3 2" xfId="53911" xr:uid="{00000000-0005-0000-0000-000018DB0000}"/>
    <cellStyle name="Normal 95 5 37 4" xfId="31553" xr:uid="{00000000-0005-0000-0000-000019DB0000}"/>
    <cellStyle name="Normal 95 5 37 5" xfId="35582" xr:uid="{00000000-0005-0000-0000-00001ADB0000}"/>
    <cellStyle name="Normal 95 5 37 6" xfId="42813" xr:uid="{00000000-0005-0000-0000-00001BDB0000}"/>
    <cellStyle name="Normal 95 5 38" xfId="12239" xr:uid="{00000000-0005-0000-0000-00001CDB0000}"/>
    <cellStyle name="Normal 95 5 38 2" xfId="16266" xr:uid="{00000000-0005-0000-0000-00001DDB0000}"/>
    <cellStyle name="Normal 95 5 38 2 2" xfId="27600" xr:uid="{00000000-0005-0000-0000-00001EDB0000}"/>
    <cellStyle name="Normal 95 5 38 2 2 2" xfId="57936" xr:uid="{00000000-0005-0000-0000-00001FDB0000}"/>
    <cellStyle name="Normal 95 5 38 2 3" xfId="46838" xr:uid="{00000000-0005-0000-0000-000020DB0000}"/>
    <cellStyle name="Normal 95 5 38 3" xfId="23574" xr:uid="{00000000-0005-0000-0000-000021DB0000}"/>
    <cellStyle name="Normal 95 5 38 3 2" xfId="53984" xr:uid="{00000000-0005-0000-0000-000022DB0000}"/>
    <cellStyle name="Normal 95 5 38 4" xfId="31626" xr:uid="{00000000-0005-0000-0000-000023DB0000}"/>
    <cellStyle name="Normal 95 5 38 5" xfId="35655" xr:uid="{00000000-0005-0000-0000-000024DB0000}"/>
    <cellStyle name="Normal 95 5 38 6" xfId="42886" xr:uid="{00000000-0005-0000-0000-000025DB0000}"/>
    <cellStyle name="Normal 95 5 39" xfId="12312" xr:uid="{00000000-0005-0000-0000-000026DB0000}"/>
    <cellStyle name="Normal 95 5 39 2" xfId="16339" xr:uid="{00000000-0005-0000-0000-000027DB0000}"/>
    <cellStyle name="Normal 95 5 39 2 2" xfId="27673" xr:uid="{00000000-0005-0000-0000-000028DB0000}"/>
    <cellStyle name="Normal 95 5 39 2 2 2" xfId="58009" xr:uid="{00000000-0005-0000-0000-000029DB0000}"/>
    <cellStyle name="Normal 95 5 39 2 3" xfId="46911" xr:uid="{00000000-0005-0000-0000-00002ADB0000}"/>
    <cellStyle name="Normal 95 5 39 3" xfId="23647" xr:uid="{00000000-0005-0000-0000-00002BDB0000}"/>
    <cellStyle name="Normal 95 5 39 3 2" xfId="54057" xr:uid="{00000000-0005-0000-0000-00002CDB0000}"/>
    <cellStyle name="Normal 95 5 39 4" xfId="31699" xr:uid="{00000000-0005-0000-0000-00002DDB0000}"/>
    <cellStyle name="Normal 95 5 39 5" xfId="35728" xr:uid="{00000000-0005-0000-0000-00002EDB0000}"/>
    <cellStyle name="Normal 95 5 39 6" xfId="42959" xr:uid="{00000000-0005-0000-0000-00002FDB0000}"/>
    <cellStyle name="Normal 95 5 4" xfId="6249" xr:uid="{00000000-0005-0000-0000-000030DB0000}"/>
    <cellStyle name="Normal 95 5 4 2" xfId="7846" xr:uid="{00000000-0005-0000-0000-000031DB0000}"/>
    <cellStyle name="Normal 95 5 4 2 2" xfId="19270" xr:uid="{00000000-0005-0000-0000-000032DB0000}"/>
    <cellStyle name="Normal 95 5 4 2 2 2" xfId="49773" xr:uid="{00000000-0005-0000-0000-000033DB0000}"/>
    <cellStyle name="Normal 95 5 4 2 3" xfId="38675" xr:uid="{00000000-0005-0000-0000-000034DB0000}"/>
    <cellStyle name="Normal 95 5 4 3" xfId="9489" xr:uid="{00000000-0005-0000-0000-000035DB0000}"/>
    <cellStyle name="Normal 95 5 4 3 2" xfId="20891" xr:uid="{00000000-0005-0000-0000-000036DB0000}"/>
    <cellStyle name="Normal 95 5 4 3 2 2" xfId="51301" xr:uid="{00000000-0005-0000-0000-000037DB0000}"/>
    <cellStyle name="Normal 95 5 4 3 3" xfId="40203" xr:uid="{00000000-0005-0000-0000-000038DB0000}"/>
    <cellStyle name="Normal 95 5 4 4" xfId="13583" xr:uid="{00000000-0005-0000-0000-000039DB0000}"/>
    <cellStyle name="Normal 95 5 4 4 2" xfId="24917" xr:uid="{00000000-0005-0000-0000-00003ADB0000}"/>
    <cellStyle name="Normal 95 5 4 4 2 2" xfId="55253" xr:uid="{00000000-0005-0000-0000-00003BDB0000}"/>
    <cellStyle name="Normal 95 5 4 4 3" xfId="44155" xr:uid="{00000000-0005-0000-0000-00003CDB0000}"/>
    <cellStyle name="Normal 95 5 4 5" xfId="17673" xr:uid="{00000000-0005-0000-0000-00003DDB0000}"/>
    <cellStyle name="Normal 95 5 4 5 2" xfId="48176" xr:uid="{00000000-0005-0000-0000-00003EDB0000}"/>
    <cellStyle name="Normal 95 5 4 6" xfId="28943" xr:uid="{00000000-0005-0000-0000-00003FDB0000}"/>
    <cellStyle name="Normal 95 5 4 7" xfId="32972" xr:uid="{00000000-0005-0000-0000-000040DB0000}"/>
    <cellStyle name="Normal 95 5 4 8" xfId="37078" xr:uid="{00000000-0005-0000-0000-000041DB0000}"/>
    <cellStyle name="Normal 95 5 40" xfId="12377" xr:uid="{00000000-0005-0000-0000-000042DB0000}"/>
    <cellStyle name="Normal 95 5 40 2" xfId="16404" xr:uid="{00000000-0005-0000-0000-000043DB0000}"/>
    <cellStyle name="Normal 95 5 40 2 2" xfId="27738" xr:uid="{00000000-0005-0000-0000-000044DB0000}"/>
    <cellStyle name="Normal 95 5 40 2 2 2" xfId="58074" xr:uid="{00000000-0005-0000-0000-000045DB0000}"/>
    <cellStyle name="Normal 95 5 40 2 3" xfId="46976" xr:uid="{00000000-0005-0000-0000-000046DB0000}"/>
    <cellStyle name="Normal 95 5 40 3" xfId="23712" xr:uid="{00000000-0005-0000-0000-000047DB0000}"/>
    <cellStyle name="Normal 95 5 40 3 2" xfId="54122" xr:uid="{00000000-0005-0000-0000-000048DB0000}"/>
    <cellStyle name="Normal 95 5 40 4" xfId="31764" xr:uid="{00000000-0005-0000-0000-000049DB0000}"/>
    <cellStyle name="Normal 95 5 40 5" xfId="35793" xr:uid="{00000000-0005-0000-0000-00004ADB0000}"/>
    <cellStyle name="Normal 95 5 40 6" xfId="43024" xr:uid="{00000000-0005-0000-0000-00004BDB0000}"/>
    <cellStyle name="Normal 95 5 41" xfId="12442" xr:uid="{00000000-0005-0000-0000-00004CDB0000}"/>
    <cellStyle name="Normal 95 5 41 2" xfId="16469" xr:uid="{00000000-0005-0000-0000-00004DDB0000}"/>
    <cellStyle name="Normal 95 5 41 2 2" xfId="27803" xr:uid="{00000000-0005-0000-0000-00004EDB0000}"/>
    <cellStyle name="Normal 95 5 41 2 2 2" xfId="58139" xr:uid="{00000000-0005-0000-0000-00004FDB0000}"/>
    <cellStyle name="Normal 95 5 41 2 3" xfId="47041" xr:uid="{00000000-0005-0000-0000-000050DB0000}"/>
    <cellStyle name="Normal 95 5 41 3" xfId="23777" xr:uid="{00000000-0005-0000-0000-000051DB0000}"/>
    <cellStyle name="Normal 95 5 41 3 2" xfId="54187" xr:uid="{00000000-0005-0000-0000-000052DB0000}"/>
    <cellStyle name="Normal 95 5 41 4" xfId="31829" xr:uid="{00000000-0005-0000-0000-000053DB0000}"/>
    <cellStyle name="Normal 95 5 41 5" xfId="35858" xr:uid="{00000000-0005-0000-0000-000054DB0000}"/>
    <cellStyle name="Normal 95 5 41 6" xfId="43089" xr:uid="{00000000-0005-0000-0000-000055DB0000}"/>
    <cellStyle name="Normal 95 5 42" xfId="12495" xr:uid="{00000000-0005-0000-0000-000056DB0000}"/>
    <cellStyle name="Normal 95 5 42 2" xfId="16522" xr:uid="{00000000-0005-0000-0000-000057DB0000}"/>
    <cellStyle name="Normal 95 5 42 2 2" xfId="27856" xr:uid="{00000000-0005-0000-0000-000058DB0000}"/>
    <cellStyle name="Normal 95 5 42 2 2 2" xfId="58192" xr:uid="{00000000-0005-0000-0000-000059DB0000}"/>
    <cellStyle name="Normal 95 5 42 2 3" xfId="47094" xr:uid="{00000000-0005-0000-0000-00005ADB0000}"/>
    <cellStyle name="Normal 95 5 42 3" xfId="23830" xr:uid="{00000000-0005-0000-0000-00005BDB0000}"/>
    <cellStyle name="Normal 95 5 42 3 2" xfId="54240" xr:uid="{00000000-0005-0000-0000-00005CDB0000}"/>
    <cellStyle name="Normal 95 5 42 4" xfId="31882" xr:uid="{00000000-0005-0000-0000-00005DDB0000}"/>
    <cellStyle name="Normal 95 5 42 5" xfId="35911" xr:uid="{00000000-0005-0000-0000-00005EDB0000}"/>
    <cellStyle name="Normal 95 5 42 6" xfId="43142" xr:uid="{00000000-0005-0000-0000-00005FDB0000}"/>
    <cellStyle name="Normal 95 5 43" xfId="12548" xr:uid="{00000000-0005-0000-0000-000060DB0000}"/>
    <cellStyle name="Normal 95 5 43 2" xfId="16575" xr:uid="{00000000-0005-0000-0000-000061DB0000}"/>
    <cellStyle name="Normal 95 5 43 2 2" xfId="27909" xr:uid="{00000000-0005-0000-0000-000062DB0000}"/>
    <cellStyle name="Normal 95 5 43 2 2 2" xfId="58245" xr:uid="{00000000-0005-0000-0000-000063DB0000}"/>
    <cellStyle name="Normal 95 5 43 2 3" xfId="47147" xr:uid="{00000000-0005-0000-0000-000064DB0000}"/>
    <cellStyle name="Normal 95 5 43 3" xfId="23883" xr:uid="{00000000-0005-0000-0000-000065DB0000}"/>
    <cellStyle name="Normal 95 5 43 3 2" xfId="54293" xr:uid="{00000000-0005-0000-0000-000066DB0000}"/>
    <cellStyle name="Normal 95 5 43 4" xfId="31935" xr:uid="{00000000-0005-0000-0000-000067DB0000}"/>
    <cellStyle name="Normal 95 5 43 5" xfId="35964" xr:uid="{00000000-0005-0000-0000-000068DB0000}"/>
    <cellStyle name="Normal 95 5 43 6" xfId="43195" xr:uid="{00000000-0005-0000-0000-000069DB0000}"/>
    <cellStyle name="Normal 95 5 44" xfId="12601" xr:uid="{00000000-0005-0000-0000-00006ADB0000}"/>
    <cellStyle name="Normal 95 5 44 2" xfId="16628" xr:uid="{00000000-0005-0000-0000-00006BDB0000}"/>
    <cellStyle name="Normal 95 5 44 2 2" xfId="27962" xr:uid="{00000000-0005-0000-0000-00006CDB0000}"/>
    <cellStyle name="Normal 95 5 44 2 2 2" xfId="58298" xr:uid="{00000000-0005-0000-0000-00006DDB0000}"/>
    <cellStyle name="Normal 95 5 44 2 3" xfId="47200" xr:uid="{00000000-0005-0000-0000-00006EDB0000}"/>
    <cellStyle name="Normal 95 5 44 3" xfId="23936" xr:uid="{00000000-0005-0000-0000-00006FDB0000}"/>
    <cellStyle name="Normal 95 5 44 3 2" xfId="54346" xr:uid="{00000000-0005-0000-0000-000070DB0000}"/>
    <cellStyle name="Normal 95 5 44 4" xfId="31988" xr:uid="{00000000-0005-0000-0000-000071DB0000}"/>
    <cellStyle name="Normal 95 5 44 5" xfId="36017" xr:uid="{00000000-0005-0000-0000-000072DB0000}"/>
    <cellStyle name="Normal 95 5 44 6" xfId="43248" xr:uid="{00000000-0005-0000-0000-000073DB0000}"/>
    <cellStyle name="Normal 95 5 45" xfId="12654" xr:uid="{00000000-0005-0000-0000-000074DB0000}"/>
    <cellStyle name="Normal 95 5 45 2" xfId="16681" xr:uid="{00000000-0005-0000-0000-000075DB0000}"/>
    <cellStyle name="Normal 95 5 45 2 2" xfId="28015" xr:uid="{00000000-0005-0000-0000-000076DB0000}"/>
    <cellStyle name="Normal 95 5 45 2 2 2" xfId="58351" xr:uid="{00000000-0005-0000-0000-000077DB0000}"/>
    <cellStyle name="Normal 95 5 45 2 3" xfId="47253" xr:uid="{00000000-0005-0000-0000-000078DB0000}"/>
    <cellStyle name="Normal 95 5 45 3" xfId="23989" xr:uid="{00000000-0005-0000-0000-000079DB0000}"/>
    <cellStyle name="Normal 95 5 45 3 2" xfId="54399" xr:uid="{00000000-0005-0000-0000-00007ADB0000}"/>
    <cellStyle name="Normal 95 5 45 4" xfId="32041" xr:uid="{00000000-0005-0000-0000-00007BDB0000}"/>
    <cellStyle name="Normal 95 5 45 5" xfId="36070" xr:uid="{00000000-0005-0000-0000-00007CDB0000}"/>
    <cellStyle name="Normal 95 5 45 6" xfId="43301" xr:uid="{00000000-0005-0000-0000-00007DDB0000}"/>
    <cellStyle name="Normal 95 5 46" xfId="12706" xr:uid="{00000000-0005-0000-0000-00007EDB0000}"/>
    <cellStyle name="Normal 95 5 46 2" xfId="16733" xr:uid="{00000000-0005-0000-0000-00007FDB0000}"/>
    <cellStyle name="Normal 95 5 46 2 2" xfId="28067" xr:uid="{00000000-0005-0000-0000-000080DB0000}"/>
    <cellStyle name="Normal 95 5 46 2 2 2" xfId="58403" xr:uid="{00000000-0005-0000-0000-000081DB0000}"/>
    <cellStyle name="Normal 95 5 46 2 3" xfId="47305" xr:uid="{00000000-0005-0000-0000-000082DB0000}"/>
    <cellStyle name="Normal 95 5 46 3" xfId="24041" xr:uid="{00000000-0005-0000-0000-000083DB0000}"/>
    <cellStyle name="Normal 95 5 46 3 2" xfId="54451" xr:uid="{00000000-0005-0000-0000-000084DB0000}"/>
    <cellStyle name="Normal 95 5 46 4" xfId="32093" xr:uid="{00000000-0005-0000-0000-000085DB0000}"/>
    <cellStyle name="Normal 95 5 46 5" xfId="36122" xr:uid="{00000000-0005-0000-0000-000086DB0000}"/>
    <cellStyle name="Normal 95 5 46 6" xfId="43353" xr:uid="{00000000-0005-0000-0000-000087DB0000}"/>
    <cellStyle name="Normal 95 5 47" xfId="12758" xr:uid="{00000000-0005-0000-0000-000088DB0000}"/>
    <cellStyle name="Normal 95 5 47 2" xfId="16785" xr:uid="{00000000-0005-0000-0000-000089DB0000}"/>
    <cellStyle name="Normal 95 5 47 2 2" xfId="28119" xr:uid="{00000000-0005-0000-0000-00008ADB0000}"/>
    <cellStyle name="Normal 95 5 47 2 2 2" xfId="58455" xr:uid="{00000000-0005-0000-0000-00008BDB0000}"/>
    <cellStyle name="Normal 95 5 47 2 3" xfId="47357" xr:uid="{00000000-0005-0000-0000-00008CDB0000}"/>
    <cellStyle name="Normal 95 5 47 3" xfId="24093" xr:uid="{00000000-0005-0000-0000-00008DDB0000}"/>
    <cellStyle name="Normal 95 5 47 3 2" xfId="54503" xr:uid="{00000000-0005-0000-0000-00008EDB0000}"/>
    <cellStyle name="Normal 95 5 47 4" xfId="32145" xr:uid="{00000000-0005-0000-0000-00008FDB0000}"/>
    <cellStyle name="Normal 95 5 47 5" xfId="36174" xr:uid="{00000000-0005-0000-0000-000090DB0000}"/>
    <cellStyle name="Normal 95 5 47 6" xfId="43405" xr:uid="{00000000-0005-0000-0000-000091DB0000}"/>
    <cellStyle name="Normal 95 5 48" xfId="12807" xr:uid="{00000000-0005-0000-0000-000092DB0000}"/>
    <cellStyle name="Normal 95 5 48 2" xfId="16834" xr:uid="{00000000-0005-0000-0000-000093DB0000}"/>
    <cellStyle name="Normal 95 5 48 2 2" xfId="28168" xr:uid="{00000000-0005-0000-0000-000094DB0000}"/>
    <cellStyle name="Normal 95 5 48 2 2 2" xfId="58504" xr:uid="{00000000-0005-0000-0000-000095DB0000}"/>
    <cellStyle name="Normal 95 5 48 2 3" xfId="47406" xr:uid="{00000000-0005-0000-0000-000096DB0000}"/>
    <cellStyle name="Normal 95 5 48 3" xfId="24142" xr:uid="{00000000-0005-0000-0000-000097DB0000}"/>
    <cellStyle name="Normal 95 5 48 3 2" xfId="54552" xr:uid="{00000000-0005-0000-0000-000098DB0000}"/>
    <cellStyle name="Normal 95 5 48 4" xfId="32194" xr:uid="{00000000-0005-0000-0000-000099DB0000}"/>
    <cellStyle name="Normal 95 5 48 5" xfId="36223" xr:uid="{00000000-0005-0000-0000-00009ADB0000}"/>
    <cellStyle name="Normal 95 5 48 6" xfId="43454" xr:uid="{00000000-0005-0000-0000-00009BDB0000}"/>
    <cellStyle name="Normal 95 5 49" xfId="12834" xr:uid="{00000000-0005-0000-0000-00009CDB0000}"/>
    <cellStyle name="Normal 95 5 49 2" xfId="16861" xr:uid="{00000000-0005-0000-0000-00009DDB0000}"/>
    <cellStyle name="Normal 95 5 49 2 2" xfId="28195" xr:uid="{00000000-0005-0000-0000-00009EDB0000}"/>
    <cellStyle name="Normal 95 5 49 2 2 2" xfId="58531" xr:uid="{00000000-0005-0000-0000-00009FDB0000}"/>
    <cellStyle name="Normal 95 5 49 2 3" xfId="47433" xr:uid="{00000000-0005-0000-0000-0000A0DB0000}"/>
    <cellStyle name="Normal 95 5 49 3" xfId="24169" xr:uid="{00000000-0005-0000-0000-0000A1DB0000}"/>
    <cellStyle name="Normal 95 5 49 3 2" xfId="54579" xr:uid="{00000000-0005-0000-0000-0000A2DB0000}"/>
    <cellStyle name="Normal 95 5 49 4" xfId="32221" xr:uid="{00000000-0005-0000-0000-0000A3DB0000}"/>
    <cellStyle name="Normal 95 5 49 5" xfId="36250" xr:uid="{00000000-0005-0000-0000-0000A4DB0000}"/>
    <cellStyle name="Normal 95 5 49 6" xfId="43481" xr:uid="{00000000-0005-0000-0000-0000A5DB0000}"/>
    <cellStyle name="Normal 95 5 5" xfId="6324" xr:uid="{00000000-0005-0000-0000-0000A6DB0000}"/>
    <cellStyle name="Normal 95 5 5 2" xfId="7921" xr:uid="{00000000-0005-0000-0000-0000A7DB0000}"/>
    <cellStyle name="Normal 95 5 5 2 2" xfId="19345" xr:uid="{00000000-0005-0000-0000-0000A8DB0000}"/>
    <cellStyle name="Normal 95 5 5 2 2 2" xfId="49848" xr:uid="{00000000-0005-0000-0000-0000A9DB0000}"/>
    <cellStyle name="Normal 95 5 5 2 3" xfId="38750" xr:uid="{00000000-0005-0000-0000-0000AADB0000}"/>
    <cellStyle name="Normal 95 5 5 3" xfId="9566" xr:uid="{00000000-0005-0000-0000-0000ABDB0000}"/>
    <cellStyle name="Normal 95 5 5 3 2" xfId="20967" xr:uid="{00000000-0005-0000-0000-0000ACDB0000}"/>
    <cellStyle name="Normal 95 5 5 3 2 2" xfId="51377" xr:uid="{00000000-0005-0000-0000-0000ADDB0000}"/>
    <cellStyle name="Normal 95 5 5 3 3" xfId="40279" xr:uid="{00000000-0005-0000-0000-0000AEDB0000}"/>
    <cellStyle name="Normal 95 5 5 4" xfId="13659" xr:uid="{00000000-0005-0000-0000-0000AFDB0000}"/>
    <cellStyle name="Normal 95 5 5 4 2" xfId="24993" xr:uid="{00000000-0005-0000-0000-0000B0DB0000}"/>
    <cellStyle name="Normal 95 5 5 4 2 2" xfId="55329" xr:uid="{00000000-0005-0000-0000-0000B1DB0000}"/>
    <cellStyle name="Normal 95 5 5 4 3" xfId="44231" xr:uid="{00000000-0005-0000-0000-0000B2DB0000}"/>
    <cellStyle name="Normal 95 5 5 5" xfId="17748" xr:uid="{00000000-0005-0000-0000-0000B3DB0000}"/>
    <cellStyle name="Normal 95 5 5 5 2" xfId="48251" xr:uid="{00000000-0005-0000-0000-0000B4DB0000}"/>
    <cellStyle name="Normal 95 5 5 6" xfId="29019" xr:uid="{00000000-0005-0000-0000-0000B5DB0000}"/>
    <cellStyle name="Normal 95 5 5 7" xfId="33048" xr:uid="{00000000-0005-0000-0000-0000B6DB0000}"/>
    <cellStyle name="Normal 95 5 5 8" xfId="37153" xr:uid="{00000000-0005-0000-0000-0000B7DB0000}"/>
    <cellStyle name="Normal 95 5 50" xfId="8867" xr:uid="{00000000-0005-0000-0000-0000B8DB0000}"/>
    <cellStyle name="Normal 95 5 50 2" xfId="20298" xr:uid="{00000000-0005-0000-0000-0000B9DB0000}"/>
    <cellStyle name="Normal 95 5 50 2 2" xfId="50708" xr:uid="{00000000-0005-0000-0000-0000BADB0000}"/>
    <cellStyle name="Normal 95 5 50 3" xfId="39610" xr:uid="{00000000-0005-0000-0000-0000BBDB0000}"/>
    <cellStyle name="Normal 95 5 51" xfId="12990" xr:uid="{00000000-0005-0000-0000-0000BCDB0000}"/>
    <cellStyle name="Normal 95 5 51 2" xfId="24324" xr:uid="{00000000-0005-0000-0000-0000BDDB0000}"/>
    <cellStyle name="Normal 95 5 51 2 2" xfId="54660" xr:uid="{00000000-0005-0000-0000-0000BEDB0000}"/>
    <cellStyle name="Normal 95 5 51 3" xfId="43562" xr:uid="{00000000-0005-0000-0000-0000BFDB0000}"/>
    <cellStyle name="Normal 95 5 52" xfId="17017" xr:uid="{00000000-0005-0000-0000-0000C0DB0000}"/>
    <cellStyle name="Normal 95 5 52 2" xfId="47520" xr:uid="{00000000-0005-0000-0000-0000C1DB0000}"/>
    <cellStyle name="Normal 95 5 53" xfId="28350" xr:uid="{00000000-0005-0000-0000-0000C2DB0000}"/>
    <cellStyle name="Normal 95 5 54" xfId="32379" xr:uid="{00000000-0005-0000-0000-0000C3DB0000}"/>
    <cellStyle name="Normal 95 5 55" xfId="36335" xr:uid="{00000000-0005-0000-0000-0000C4DB0000}"/>
    <cellStyle name="Normal 95 5 56" xfId="36422" xr:uid="{00000000-0005-0000-0000-0000C5DB0000}"/>
    <cellStyle name="Normal 95 5 57" xfId="58686" xr:uid="{00000000-0005-0000-0000-0000C6DB0000}"/>
    <cellStyle name="Normal 95 5 6" xfId="6396" xr:uid="{00000000-0005-0000-0000-0000C7DB0000}"/>
    <cellStyle name="Normal 95 5 6 2" xfId="7993" xr:uid="{00000000-0005-0000-0000-0000C8DB0000}"/>
    <cellStyle name="Normal 95 5 6 2 2" xfId="19417" xr:uid="{00000000-0005-0000-0000-0000C9DB0000}"/>
    <cellStyle name="Normal 95 5 6 2 2 2" xfId="49920" xr:uid="{00000000-0005-0000-0000-0000CADB0000}"/>
    <cellStyle name="Normal 95 5 6 2 3" xfId="38822" xr:uid="{00000000-0005-0000-0000-0000CBDB0000}"/>
    <cellStyle name="Normal 95 5 6 3" xfId="9639" xr:uid="{00000000-0005-0000-0000-0000CCDB0000}"/>
    <cellStyle name="Normal 95 5 6 3 2" xfId="21039" xr:uid="{00000000-0005-0000-0000-0000CDDB0000}"/>
    <cellStyle name="Normal 95 5 6 3 2 2" xfId="51449" xr:uid="{00000000-0005-0000-0000-0000CEDB0000}"/>
    <cellStyle name="Normal 95 5 6 3 3" xfId="40351" xr:uid="{00000000-0005-0000-0000-0000CFDB0000}"/>
    <cellStyle name="Normal 95 5 6 4" xfId="13731" xr:uid="{00000000-0005-0000-0000-0000D0DB0000}"/>
    <cellStyle name="Normal 95 5 6 4 2" xfId="25065" xr:uid="{00000000-0005-0000-0000-0000D1DB0000}"/>
    <cellStyle name="Normal 95 5 6 4 2 2" xfId="55401" xr:uid="{00000000-0005-0000-0000-0000D2DB0000}"/>
    <cellStyle name="Normal 95 5 6 4 3" xfId="44303" xr:uid="{00000000-0005-0000-0000-0000D3DB0000}"/>
    <cellStyle name="Normal 95 5 6 5" xfId="17820" xr:uid="{00000000-0005-0000-0000-0000D4DB0000}"/>
    <cellStyle name="Normal 95 5 6 5 2" xfId="48323" xr:uid="{00000000-0005-0000-0000-0000D5DB0000}"/>
    <cellStyle name="Normal 95 5 6 6" xfId="29091" xr:uid="{00000000-0005-0000-0000-0000D6DB0000}"/>
    <cellStyle name="Normal 95 5 6 7" xfId="33120" xr:uid="{00000000-0005-0000-0000-0000D7DB0000}"/>
    <cellStyle name="Normal 95 5 6 8" xfId="37225" xr:uid="{00000000-0005-0000-0000-0000D8DB0000}"/>
    <cellStyle name="Normal 95 5 7" xfId="6468" xr:uid="{00000000-0005-0000-0000-0000D9DB0000}"/>
    <cellStyle name="Normal 95 5 7 2" xfId="8065" xr:uid="{00000000-0005-0000-0000-0000DADB0000}"/>
    <cellStyle name="Normal 95 5 7 2 2" xfId="19489" xr:uid="{00000000-0005-0000-0000-0000DBDB0000}"/>
    <cellStyle name="Normal 95 5 7 2 2 2" xfId="49992" xr:uid="{00000000-0005-0000-0000-0000DCDB0000}"/>
    <cellStyle name="Normal 95 5 7 2 3" xfId="38894" xr:uid="{00000000-0005-0000-0000-0000DDDB0000}"/>
    <cellStyle name="Normal 95 5 7 3" xfId="9712" xr:uid="{00000000-0005-0000-0000-0000DEDB0000}"/>
    <cellStyle name="Normal 95 5 7 3 2" xfId="21111" xr:uid="{00000000-0005-0000-0000-0000DFDB0000}"/>
    <cellStyle name="Normal 95 5 7 3 2 2" xfId="51521" xr:uid="{00000000-0005-0000-0000-0000E0DB0000}"/>
    <cellStyle name="Normal 95 5 7 3 3" xfId="40423" xr:uid="{00000000-0005-0000-0000-0000E1DB0000}"/>
    <cellStyle name="Normal 95 5 7 4" xfId="13803" xr:uid="{00000000-0005-0000-0000-0000E2DB0000}"/>
    <cellStyle name="Normal 95 5 7 4 2" xfId="25137" xr:uid="{00000000-0005-0000-0000-0000E3DB0000}"/>
    <cellStyle name="Normal 95 5 7 4 2 2" xfId="55473" xr:uid="{00000000-0005-0000-0000-0000E4DB0000}"/>
    <cellStyle name="Normal 95 5 7 4 3" xfId="44375" xr:uid="{00000000-0005-0000-0000-0000E5DB0000}"/>
    <cellStyle name="Normal 95 5 7 5" xfId="17892" xr:uid="{00000000-0005-0000-0000-0000E6DB0000}"/>
    <cellStyle name="Normal 95 5 7 5 2" xfId="48395" xr:uid="{00000000-0005-0000-0000-0000E7DB0000}"/>
    <cellStyle name="Normal 95 5 7 6" xfId="29163" xr:uid="{00000000-0005-0000-0000-0000E8DB0000}"/>
    <cellStyle name="Normal 95 5 7 7" xfId="33192" xr:uid="{00000000-0005-0000-0000-0000E9DB0000}"/>
    <cellStyle name="Normal 95 5 7 8" xfId="37297" xr:uid="{00000000-0005-0000-0000-0000EADB0000}"/>
    <cellStyle name="Normal 95 5 8" xfId="6539" xr:uid="{00000000-0005-0000-0000-0000EBDB0000}"/>
    <cellStyle name="Normal 95 5 8 2" xfId="8136" xr:uid="{00000000-0005-0000-0000-0000ECDB0000}"/>
    <cellStyle name="Normal 95 5 8 2 2" xfId="19560" xr:uid="{00000000-0005-0000-0000-0000EDDB0000}"/>
    <cellStyle name="Normal 95 5 8 2 2 2" xfId="50063" xr:uid="{00000000-0005-0000-0000-0000EEDB0000}"/>
    <cellStyle name="Normal 95 5 8 2 3" xfId="38965" xr:uid="{00000000-0005-0000-0000-0000EFDB0000}"/>
    <cellStyle name="Normal 95 5 8 3" xfId="9785" xr:uid="{00000000-0005-0000-0000-0000F0DB0000}"/>
    <cellStyle name="Normal 95 5 8 3 2" xfId="21183" xr:uid="{00000000-0005-0000-0000-0000F1DB0000}"/>
    <cellStyle name="Normal 95 5 8 3 2 2" xfId="51593" xr:uid="{00000000-0005-0000-0000-0000F2DB0000}"/>
    <cellStyle name="Normal 95 5 8 3 3" xfId="40495" xr:uid="{00000000-0005-0000-0000-0000F3DB0000}"/>
    <cellStyle name="Normal 95 5 8 4" xfId="13875" xr:uid="{00000000-0005-0000-0000-0000F4DB0000}"/>
    <cellStyle name="Normal 95 5 8 4 2" xfId="25209" xr:uid="{00000000-0005-0000-0000-0000F5DB0000}"/>
    <cellStyle name="Normal 95 5 8 4 2 2" xfId="55545" xr:uid="{00000000-0005-0000-0000-0000F6DB0000}"/>
    <cellStyle name="Normal 95 5 8 4 3" xfId="44447" xr:uid="{00000000-0005-0000-0000-0000F7DB0000}"/>
    <cellStyle name="Normal 95 5 8 5" xfId="17963" xr:uid="{00000000-0005-0000-0000-0000F8DB0000}"/>
    <cellStyle name="Normal 95 5 8 5 2" xfId="48466" xr:uid="{00000000-0005-0000-0000-0000F9DB0000}"/>
    <cellStyle name="Normal 95 5 8 6" xfId="29235" xr:uid="{00000000-0005-0000-0000-0000FADB0000}"/>
    <cellStyle name="Normal 95 5 8 7" xfId="33264" xr:uid="{00000000-0005-0000-0000-0000FBDB0000}"/>
    <cellStyle name="Normal 95 5 8 8" xfId="37368" xr:uid="{00000000-0005-0000-0000-0000FCDB0000}"/>
    <cellStyle name="Normal 95 5 9" xfId="6610" xr:uid="{00000000-0005-0000-0000-0000FDDB0000}"/>
    <cellStyle name="Normal 95 5 9 2" xfId="8207" xr:uid="{00000000-0005-0000-0000-0000FEDB0000}"/>
    <cellStyle name="Normal 95 5 9 2 2" xfId="19631" xr:uid="{00000000-0005-0000-0000-0000FFDB0000}"/>
    <cellStyle name="Normal 95 5 9 2 2 2" xfId="50134" xr:uid="{00000000-0005-0000-0000-000000DC0000}"/>
    <cellStyle name="Normal 95 5 9 2 3" xfId="39036" xr:uid="{00000000-0005-0000-0000-000001DC0000}"/>
    <cellStyle name="Normal 95 5 9 3" xfId="9858" xr:uid="{00000000-0005-0000-0000-000002DC0000}"/>
    <cellStyle name="Normal 95 5 9 3 2" xfId="21255" xr:uid="{00000000-0005-0000-0000-000003DC0000}"/>
    <cellStyle name="Normal 95 5 9 3 2 2" xfId="51665" xr:uid="{00000000-0005-0000-0000-000004DC0000}"/>
    <cellStyle name="Normal 95 5 9 3 3" xfId="40567" xr:uid="{00000000-0005-0000-0000-000005DC0000}"/>
    <cellStyle name="Normal 95 5 9 4" xfId="13947" xr:uid="{00000000-0005-0000-0000-000006DC0000}"/>
    <cellStyle name="Normal 95 5 9 4 2" xfId="25281" xr:uid="{00000000-0005-0000-0000-000007DC0000}"/>
    <cellStyle name="Normal 95 5 9 4 2 2" xfId="55617" xr:uid="{00000000-0005-0000-0000-000008DC0000}"/>
    <cellStyle name="Normal 95 5 9 4 3" xfId="44519" xr:uid="{00000000-0005-0000-0000-000009DC0000}"/>
    <cellStyle name="Normal 95 5 9 5" xfId="18034" xr:uid="{00000000-0005-0000-0000-00000ADC0000}"/>
    <cellStyle name="Normal 95 5 9 5 2" xfId="48537" xr:uid="{00000000-0005-0000-0000-00000BDC0000}"/>
    <cellStyle name="Normal 95 5 9 6" xfId="29307" xr:uid="{00000000-0005-0000-0000-00000CDC0000}"/>
    <cellStyle name="Normal 95 5 9 7" xfId="33336" xr:uid="{00000000-0005-0000-0000-00000DDC0000}"/>
    <cellStyle name="Normal 95 5 9 8" xfId="37439" xr:uid="{00000000-0005-0000-0000-00000EDC0000}"/>
    <cellStyle name="Normal 95 6" xfId="5540" xr:uid="{00000000-0005-0000-0000-00000FDC0000}"/>
    <cellStyle name="Normal 95 6 10" xfId="6672" xr:uid="{00000000-0005-0000-0000-000010DC0000}"/>
    <cellStyle name="Normal 95 6 10 2" xfId="8269" xr:uid="{00000000-0005-0000-0000-000011DC0000}"/>
    <cellStyle name="Normal 95 6 10 2 2" xfId="19693" xr:uid="{00000000-0005-0000-0000-000012DC0000}"/>
    <cellStyle name="Normal 95 6 10 2 2 2" xfId="50196" xr:uid="{00000000-0005-0000-0000-000013DC0000}"/>
    <cellStyle name="Normal 95 6 10 2 3" xfId="39098" xr:uid="{00000000-0005-0000-0000-000014DC0000}"/>
    <cellStyle name="Normal 95 6 10 3" xfId="9932" xr:uid="{00000000-0005-0000-0000-000015DC0000}"/>
    <cellStyle name="Normal 95 6 10 3 2" xfId="21328" xr:uid="{00000000-0005-0000-0000-000016DC0000}"/>
    <cellStyle name="Normal 95 6 10 3 2 2" xfId="51738" xr:uid="{00000000-0005-0000-0000-000017DC0000}"/>
    <cellStyle name="Normal 95 6 10 3 3" xfId="40640" xr:uid="{00000000-0005-0000-0000-000018DC0000}"/>
    <cellStyle name="Normal 95 6 10 4" xfId="14020" xr:uid="{00000000-0005-0000-0000-000019DC0000}"/>
    <cellStyle name="Normal 95 6 10 4 2" xfId="25354" xr:uid="{00000000-0005-0000-0000-00001ADC0000}"/>
    <cellStyle name="Normal 95 6 10 4 2 2" xfId="55690" xr:uid="{00000000-0005-0000-0000-00001BDC0000}"/>
    <cellStyle name="Normal 95 6 10 4 3" xfId="44592" xr:uid="{00000000-0005-0000-0000-00001CDC0000}"/>
    <cellStyle name="Normal 95 6 10 5" xfId="18096" xr:uid="{00000000-0005-0000-0000-00001DDC0000}"/>
    <cellStyle name="Normal 95 6 10 5 2" xfId="48599" xr:uid="{00000000-0005-0000-0000-00001EDC0000}"/>
    <cellStyle name="Normal 95 6 10 6" xfId="29380" xr:uid="{00000000-0005-0000-0000-00001FDC0000}"/>
    <cellStyle name="Normal 95 6 10 7" xfId="33409" xr:uid="{00000000-0005-0000-0000-000020DC0000}"/>
    <cellStyle name="Normal 95 6 10 8" xfId="37501" xr:uid="{00000000-0005-0000-0000-000021DC0000}"/>
    <cellStyle name="Normal 95 6 11" xfId="6733" xr:uid="{00000000-0005-0000-0000-000022DC0000}"/>
    <cellStyle name="Normal 95 6 11 2" xfId="8330" xr:uid="{00000000-0005-0000-0000-000023DC0000}"/>
    <cellStyle name="Normal 95 6 11 2 2" xfId="19754" xr:uid="{00000000-0005-0000-0000-000024DC0000}"/>
    <cellStyle name="Normal 95 6 11 2 2 2" xfId="50257" xr:uid="{00000000-0005-0000-0000-000025DC0000}"/>
    <cellStyle name="Normal 95 6 11 2 3" xfId="39159" xr:uid="{00000000-0005-0000-0000-000026DC0000}"/>
    <cellStyle name="Normal 95 6 11 3" xfId="10005" xr:uid="{00000000-0005-0000-0000-000027DC0000}"/>
    <cellStyle name="Normal 95 6 11 3 2" xfId="21400" xr:uid="{00000000-0005-0000-0000-000028DC0000}"/>
    <cellStyle name="Normal 95 6 11 3 2 2" xfId="51810" xr:uid="{00000000-0005-0000-0000-000029DC0000}"/>
    <cellStyle name="Normal 95 6 11 3 3" xfId="40712" xr:uid="{00000000-0005-0000-0000-00002ADC0000}"/>
    <cellStyle name="Normal 95 6 11 4" xfId="14092" xr:uid="{00000000-0005-0000-0000-00002BDC0000}"/>
    <cellStyle name="Normal 95 6 11 4 2" xfId="25426" xr:uid="{00000000-0005-0000-0000-00002CDC0000}"/>
    <cellStyle name="Normal 95 6 11 4 2 2" xfId="55762" xr:uid="{00000000-0005-0000-0000-00002DDC0000}"/>
    <cellStyle name="Normal 95 6 11 4 3" xfId="44664" xr:uid="{00000000-0005-0000-0000-00002EDC0000}"/>
    <cellStyle name="Normal 95 6 11 5" xfId="18157" xr:uid="{00000000-0005-0000-0000-00002FDC0000}"/>
    <cellStyle name="Normal 95 6 11 5 2" xfId="48660" xr:uid="{00000000-0005-0000-0000-000030DC0000}"/>
    <cellStyle name="Normal 95 6 11 6" xfId="29452" xr:uid="{00000000-0005-0000-0000-000031DC0000}"/>
    <cellStyle name="Normal 95 6 11 7" xfId="33481" xr:uid="{00000000-0005-0000-0000-000032DC0000}"/>
    <cellStyle name="Normal 95 6 11 8" xfId="37562" xr:uid="{00000000-0005-0000-0000-000033DC0000}"/>
    <cellStyle name="Normal 95 6 12" xfId="6784" xr:uid="{00000000-0005-0000-0000-000034DC0000}"/>
    <cellStyle name="Normal 95 6 12 2" xfId="8381" xr:uid="{00000000-0005-0000-0000-000035DC0000}"/>
    <cellStyle name="Normal 95 6 12 2 2" xfId="19805" xr:uid="{00000000-0005-0000-0000-000036DC0000}"/>
    <cellStyle name="Normal 95 6 12 2 2 2" xfId="50308" xr:uid="{00000000-0005-0000-0000-000037DC0000}"/>
    <cellStyle name="Normal 95 6 12 2 3" xfId="39210" xr:uid="{00000000-0005-0000-0000-000038DC0000}"/>
    <cellStyle name="Normal 95 6 12 3" xfId="10070" xr:uid="{00000000-0005-0000-0000-000039DC0000}"/>
    <cellStyle name="Normal 95 6 12 3 2" xfId="21464" xr:uid="{00000000-0005-0000-0000-00003ADC0000}"/>
    <cellStyle name="Normal 95 6 12 3 2 2" xfId="51874" xr:uid="{00000000-0005-0000-0000-00003BDC0000}"/>
    <cellStyle name="Normal 95 6 12 3 3" xfId="40776" xr:uid="{00000000-0005-0000-0000-00003CDC0000}"/>
    <cellStyle name="Normal 95 6 12 4" xfId="14156" xr:uid="{00000000-0005-0000-0000-00003DDC0000}"/>
    <cellStyle name="Normal 95 6 12 4 2" xfId="25490" xr:uid="{00000000-0005-0000-0000-00003EDC0000}"/>
    <cellStyle name="Normal 95 6 12 4 2 2" xfId="55826" xr:uid="{00000000-0005-0000-0000-00003FDC0000}"/>
    <cellStyle name="Normal 95 6 12 4 3" xfId="44728" xr:uid="{00000000-0005-0000-0000-000040DC0000}"/>
    <cellStyle name="Normal 95 6 12 5" xfId="18208" xr:uid="{00000000-0005-0000-0000-000041DC0000}"/>
    <cellStyle name="Normal 95 6 12 5 2" xfId="48711" xr:uid="{00000000-0005-0000-0000-000042DC0000}"/>
    <cellStyle name="Normal 95 6 12 6" xfId="29516" xr:uid="{00000000-0005-0000-0000-000043DC0000}"/>
    <cellStyle name="Normal 95 6 12 7" xfId="33545" xr:uid="{00000000-0005-0000-0000-000044DC0000}"/>
    <cellStyle name="Normal 95 6 12 8" xfId="37613" xr:uid="{00000000-0005-0000-0000-000045DC0000}"/>
    <cellStyle name="Normal 95 6 13" xfId="6835" xr:uid="{00000000-0005-0000-0000-000046DC0000}"/>
    <cellStyle name="Normal 95 6 13 2" xfId="8432" xr:uid="{00000000-0005-0000-0000-000047DC0000}"/>
    <cellStyle name="Normal 95 6 13 2 2" xfId="19856" xr:uid="{00000000-0005-0000-0000-000048DC0000}"/>
    <cellStyle name="Normal 95 6 13 2 2 2" xfId="50359" xr:uid="{00000000-0005-0000-0000-000049DC0000}"/>
    <cellStyle name="Normal 95 6 13 2 3" xfId="39261" xr:uid="{00000000-0005-0000-0000-00004ADC0000}"/>
    <cellStyle name="Normal 95 6 13 3" xfId="10135" xr:uid="{00000000-0005-0000-0000-00004BDC0000}"/>
    <cellStyle name="Normal 95 6 13 3 2" xfId="21528" xr:uid="{00000000-0005-0000-0000-00004CDC0000}"/>
    <cellStyle name="Normal 95 6 13 3 2 2" xfId="51938" xr:uid="{00000000-0005-0000-0000-00004DDC0000}"/>
    <cellStyle name="Normal 95 6 13 3 3" xfId="40840" xr:uid="{00000000-0005-0000-0000-00004EDC0000}"/>
    <cellStyle name="Normal 95 6 13 4" xfId="14220" xr:uid="{00000000-0005-0000-0000-00004FDC0000}"/>
    <cellStyle name="Normal 95 6 13 4 2" xfId="25554" xr:uid="{00000000-0005-0000-0000-000050DC0000}"/>
    <cellStyle name="Normal 95 6 13 4 2 2" xfId="55890" xr:uid="{00000000-0005-0000-0000-000051DC0000}"/>
    <cellStyle name="Normal 95 6 13 4 3" xfId="44792" xr:uid="{00000000-0005-0000-0000-000052DC0000}"/>
    <cellStyle name="Normal 95 6 13 5" xfId="18259" xr:uid="{00000000-0005-0000-0000-000053DC0000}"/>
    <cellStyle name="Normal 95 6 13 5 2" xfId="48762" xr:uid="{00000000-0005-0000-0000-000054DC0000}"/>
    <cellStyle name="Normal 95 6 13 6" xfId="29580" xr:uid="{00000000-0005-0000-0000-000055DC0000}"/>
    <cellStyle name="Normal 95 6 13 7" xfId="33609" xr:uid="{00000000-0005-0000-0000-000056DC0000}"/>
    <cellStyle name="Normal 95 6 13 8" xfId="37664" xr:uid="{00000000-0005-0000-0000-000057DC0000}"/>
    <cellStyle name="Normal 95 6 14" xfId="6886" xr:uid="{00000000-0005-0000-0000-000058DC0000}"/>
    <cellStyle name="Normal 95 6 14 2" xfId="8483" xr:uid="{00000000-0005-0000-0000-000059DC0000}"/>
    <cellStyle name="Normal 95 6 14 2 2" xfId="19907" xr:uid="{00000000-0005-0000-0000-00005ADC0000}"/>
    <cellStyle name="Normal 95 6 14 2 2 2" xfId="50410" xr:uid="{00000000-0005-0000-0000-00005BDC0000}"/>
    <cellStyle name="Normal 95 6 14 2 3" xfId="39312" xr:uid="{00000000-0005-0000-0000-00005CDC0000}"/>
    <cellStyle name="Normal 95 6 14 3" xfId="10197" xr:uid="{00000000-0005-0000-0000-00005DDC0000}"/>
    <cellStyle name="Normal 95 6 14 3 2" xfId="21589" xr:uid="{00000000-0005-0000-0000-00005EDC0000}"/>
    <cellStyle name="Normal 95 6 14 3 2 2" xfId="51999" xr:uid="{00000000-0005-0000-0000-00005FDC0000}"/>
    <cellStyle name="Normal 95 6 14 3 3" xfId="40901" xr:uid="{00000000-0005-0000-0000-000060DC0000}"/>
    <cellStyle name="Normal 95 6 14 4" xfId="14281" xr:uid="{00000000-0005-0000-0000-000061DC0000}"/>
    <cellStyle name="Normal 95 6 14 4 2" xfId="25615" xr:uid="{00000000-0005-0000-0000-000062DC0000}"/>
    <cellStyle name="Normal 95 6 14 4 2 2" xfId="55951" xr:uid="{00000000-0005-0000-0000-000063DC0000}"/>
    <cellStyle name="Normal 95 6 14 4 3" xfId="44853" xr:uid="{00000000-0005-0000-0000-000064DC0000}"/>
    <cellStyle name="Normal 95 6 14 5" xfId="18310" xr:uid="{00000000-0005-0000-0000-000065DC0000}"/>
    <cellStyle name="Normal 95 6 14 5 2" xfId="48813" xr:uid="{00000000-0005-0000-0000-000066DC0000}"/>
    <cellStyle name="Normal 95 6 14 6" xfId="29641" xr:uid="{00000000-0005-0000-0000-000067DC0000}"/>
    <cellStyle name="Normal 95 6 14 7" xfId="33670" xr:uid="{00000000-0005-0000-0000-000068DC0000}"/>
    <cellStyle name="Normal 95 6 14 8" xfId="37715" xr:uid="{00000000-0005-0000-0000-000069DC0000}"/>
    <cellStyle name="Normal 95 6 15" xfId="6937" xr:uid="{00000000-0005-0000-0000-00006ADC0000}"/>
    <cellStyle name="Normal 95 6 15 2" xfId="8534" xr:uid="{00000000-0005-0000-0000-00006BDC0000}"/>
    <cellStyle name="Normal 95 6 15 2 2" xfId="19958" xr:uid="{00000000-0005-0000-0000-00006CDC0000}"/>
    <cellStyle name="Normal 95 6 15 2 2 2" xfId="50461" xr:uid="{00000000-0005-0000-0000-00006DDC0000}"/>
    <cellStyle name="Normal 95 6 15 2 3" xfId="39363" xr:uid="{00000000-0005-0000-0000-00006EDC0000}"/>
    <cellStyle name="Normal 95 6 15 3" xfId="10259" xr:uid="{00000000-0005-0000-0000-00006FDC0000}"/>
    <cellStyle name="Normal 95 6 15 3 2" xfId="21650" xr:uid="{00000000-0005-0000-0000-000070DC0000}"/>
    <cellStyle name="Normal 95 6 15 3 2 2" xfId="52060" xr:uid="{00000000-0005-0000-0000-000071DC0000}"/>
    <cellStyle name="Normal 95 6 15 3 3" xfId="40962" xr:uid="{00000000-0005-0000-0000-000072DC0000}"/>
    <cellStyle name="Normal 95 6 15 4" xfId="14342" xr:uid="{00000000-0005-0000-0000-000073DC0000}"/>
    <cellStyle name="Normal 95 6 15 4 2" xfId="25676" xr:uid="{00000000-0005-0000-0000-000074DC0000}"/>
    <cellStyle name="Normal 95 6 15 4 2 2" xfId="56012" xr:uid="{00000000-0005-0000-0000-000075DC0000}"/>
    <cellStyle name="Normal 95 6 15 4 3" xfId="44914" xr:uid="{00000000-0005-0000-0000-000076DC0000}"/>
    <cellStyle name="Normal 95 6 15 5" xfId="18361" xr:uid="{00000000-0005-0000-0000-000077DC0000}"/>
    <cellStyle name="Normal 95 6 15 5 2" xfId="48864" xr:uid="{00000000-0005-0000-0000-000078DC0000}"/>
    <cellStyle name="Normal 95 6 15 6" xfId="29702" xr:uid="{00000000-0005-0000-0000-000079DC0000}"/>
    <cellStyle name="Normal 95 6 15 7" xfId="33731" xr:uid="{00000000-0005-0000-0000-00007ADC0000}"/>
    <cellStyle name="Normal 95 6 15 8" xfId="37766" xr:uid="{00000000-0005-0000-0000-00007BDC0000}"/>
    <cellStyle name="Normal 95 6 16" xfId="6986" xr:uid="{00000000-0005-0000-0000-00007CDC0000}"/>
    <cellStyle name="Normal 95 6 16 2" xfId="8583" xr:uid="{00000000-0005-0000-0000-00007DDC0000}"/>
    <cellStyle name="Normal 95 6 16 2 2" xfId="20007" xr:uid="{00000000-0005-0000-0000-00007EDC0000}"/>
    <cellStyle name="Normal 95 6 16 2 2 2" xfId="50510" xr:uid="{00000000-0005-0000-0000-00007FDC0000}"/>
    <cellStyle name="Normal 95 6 16 2 3" xfId="39412" xr:uid="{00000000-0005-0000-0000-000080DC0000}"/>
    <cellStyle name="Normal 95 6 16 3" xfId="10313" xr:uid="{00000000-0005-0000-0000-000081DC0000}"/>
    <cellStyle name="Normal 95 6 16 3 2" xfId="21703" xr:uid="{00000000-0005-0000-0000-000082DC0000}"/>
    <cellStyle name="Normal 95 6 16 3 2 2" xfId="52113" xr:uid="{00000000-0005-0000-0000-000083DC0000}"/>
    <cellStyle name="Normal 95 6 16 3 3" xfId="41015" xr:uid="{00000000-0005-0000-0000-000084DC0000}"/>
    <cellStyle name="Normal 95 6 16 4" xfId="14395" xr:uid="{00000000-0005-0000-0000-000085DC0000}"/>
    <cellStyle name="Normal 95 6 16 4 2" xfId="25729" xr:uid="{00000000-0005-0000-0000-000086DC0000}"/>
    <cellStyle name="Normal 95 6 16 4 2 2" xfId="56065" xr:uid="{00000000-0005-0000-0000-000087DC0000}"/>
    <cellStyle name="Normal 95 6 16 4 3" xfId="44967" xr:uid="{00000000-0005-0000-0000-000088DC0000}"/>
    <cellStyle name="Normal 95 6 16 5" xfId="18410" xr:uid="{00000000-0005-0000-0000-000089DC0000}"/>
    <cellStyle name="Normal 95 6 16 5 2" xfId="48913" xr:uid="{00000000-0005-0000-0000-00008ADC0000}"/>
    <cellStyle name="Normal 95 6 16 6" xfId="29755" xr:uid="{00000000-0005-0000-0000-00008BDC0000}"/>
    <cellStyle name="Normal 95 6 16 7" xfId="33784" xr:uid="{00000000-0005-0000-0000-00008CDC0000}"/>
    <cellStyle name="Normal 95 6 16 8" xfId="37815" xr:uid="{00000000-0005-0000-0000-00008DDC0000}"/>
    <cellStyle name="Normal 95 6 17" xfId="7035" xr:uid="{00000000-0005-0000-0000-00008EDC0000}"/>
    <cellStyle name="Normal 95 6 17 2" xfId="8632" xr:uid="{00000000-0005-0000-0000-00008FDC0000}"/>
    <cellStyle name="Normal 95 6 17 2 2" xfId="20056" xr:uid="{00000000-0005-0000-0000-000090DC0000}"/>
    <cellStyle name="Normal 95 6 17 2 2 2" xfId="50559" xr:uid="{00000000-0005-0000-0000-000091DC0000}"/>
    <cellStyle name="Normal 95 6 17 2 3" xfId="39461" xr:uid="{00000000-0005-0000-0000-000092DC0000}"/>
    <cellStyle name="Normal 95 6 17 3" xfId="10367" xr:uid="{00000000-0005-0000-0000-000093DC0000}"/>
    <cellStyle name="Normal 95 6 17 3 2" xfId="21756" xr:uid="{00000000-0005-0000-0000-000094DC0000}"/>
    <cellStyle name="Normal 95 6 17 3 2 2" xfId="52166" xr:uid="{00000000-0005-0000-0000-000095DC0000}"/>
    <cellStyle name="Normal 95 6 17 3 3" xfId="41068" xr:uid="{00000000-0005-0000-0000-000096DC0000}"/>
    <cellStyle name="Normal 95 6 17 4" xfId="14448" xr:uid="{00000000-0005-0000-0000-000097DC0000}"/>
    <cellStyle name="Normal 95 6 17 4 2" xfId="25782" xr:uid="{00000000-0005-0000-0000-000098DC0000}"/>
    <cellStyle name="Normal 95 6 17 4 2 2" xfId="56118" xr:uid="{00000000-0005-0000-0000-000099DC0000}"/>
    <cellStyle name="Normal 95 6 17 4 3" xfId="45020" xr:uid="{00000000-0005-0000-0000-00009ADC0000}"/>
    <cellStyle name="Normal 95 6 17 5" xfId="18459" xr:uid="{00000000-0005-0000-0000-00009BDC0000}"/>
    <cellStyle name="Normal 95 6 17 5 2" xfId="48962" xr:uid="{00000000-0005-0000-0000-00009CDC0000}"/>
    <cellStyle name="Normal 95 6 17 6" xfId="29808" xr:uid="{00000000-0005-0000-0000-00009DDC0000}"/>
    <cellStyle name="Normal 95 6 17 7" xfId="33837" xr:uid="{00000000-0005-0000-0000-00009EDC0000}"/>
    <cellStyle name="Normal 95 6 17 8" xfId="37864" xr:uid="{00000000-0005-0000-0000-00009FDC0000}"/>
    <cellStyle name="Normal 95 6 18" xfId="7082" xr:uid="{00000000-0005-0000-0000-0000A0DC0000}"/>
    <cellStyle name="Normal 95 6 18 2" xfId="8679" xr:uid="{00000000-0005-0000-0000-0000A1DC0000}"/>
    <cellStyle name="Normal 95 6 18 2 2" xfId="20103" xr:uid="{00000000-0005-0000-0000-0000A2DC0000}"/>
    <cellStyle name="Normal 95 6 18 2 2 2" xfId="50606" xr:uid="{00000000-0005-0000-0000-0000A3DC0000}"/>
    <cellStyle name="Normal 95 6 18 2 3" xfId="39508" xr:uid="{00000000-0005-0000-0000-0000A4DC0000}"/>
    <cellStyle name="Normal 95 6 18 3" xfId="10421" xr:uid="{00000000-0005-0000-0000-0000A5DC0000}"/>
    <cellStyle name="Normal 95 6 18 3 2" xfId="21809" xr:uid="{00000000-0005-0000-0000-0000A6DC0000}"/>
    <cellStyle name="Normal 95 6 18 3 2 2" xfId="52219" xr:uid="{00000000-0005-0000-0000-0000A7DC0000}"/>
    <cellStyle name="Normal 95 6 18 3 3" xfId="41121" xr:uid="{00000000-0005-0000-0000-0000A8DC0000}"/>
    <cellStyle name="Normal 95 6 18 4" xfId="14501" xr:uid="{00000000-0005-0000-0000-0000A9DC0000}"/>
    <cellStyle name="Normal 95 6 18 4 2" xfId="25835" xr:uid="{00000000-0005-0000-0000-0000AADC0000}"/>
    <cellStyle name="Normal 95 6 18 4 2 2" xfId="56171" xr:uid="{00000000-0005-0000-0000-0000ABDC0000}"/>
    <cellStyle name="Normal 95 6 18 4 3" xfId="45073" xr:uid="{00000000-0005-0000-0000-0000ACDC0000}"/>
    <cellStyle name="Normal 95 6 18 5" xfId="18506" xr:uid="{00000000-0005-0000-0000-0000ADDC0000}"/>
    <cellStyle name="Normal 95 6 18 5 2" xfId="49009" xr:uid="{00000000-0005-0000-0000-0000AEDC0000}"/>
    <cellStyle name="Normal 95 6 18 6" xfId="29861" xr:uid="{00000000-0005-0000-0000-0000AFDC0000}"/>
    <cellStyle name="Normal 95 6 18 7" xfId="33890" xr:uid="{00000000-0005-0000-0000-0000B0DC0000}"/>
    <cellStyle name="Normal 95 6 18 8" xfId="37911" xr:uid="{00000000-0005-0000-0000-0000B1DC0000}"/>
    <cellStyle name="Normal 95 6 19" xfId="7106" xr:uid="{00000000-0005-0000-0000-0000B2DC0000}"/>
    <cellStyle name="Normal 95 6 19 2" xfId="8703" xr:uid="{00000000-0005-0000-0000-0000B3DC0000}"/>
    <cellStyle name="Normal 95 6 19 2 2" xfId="20127" xr:uid="{00000000-0005-0000-0000-0000B4DC0000}"/>
    <cellStyle name="Normal 95 6 19 2 2 2" xfId="50630" xr:uid="{00000000-0005-0000-0000-0000B5DC0000}"/>
    <cellStyle name="Normal 95 6 19 2 3" xfId="39532" xr:uid="{00000000-0005-0000-0000-0000B6DC0000}"/>
    <cellStyle name="Normal 95 6 19 3" xfId="10475" xr:uid="{00000000-0005-0000-0000-0000B7DC0000}"/>
    <cellStyle name="Normal 95 6 19 3 2" xfId="21862" xr:uid="{00000000-0005-0000-0000-0000B8DC0000}"/>
    <cellStyle name="Normal 95 6 19 3 2 2" xfId="52272" xr:uid="{00000000-0005-0000-0000-0000B9DC0000}"/>
    <cellStyle name="Normal 95 6 19 3 3" xfId="41174" xr:uid="{00000000-0005-0000-0000-0000BADC0000}"/>
    <cellStyle name="Normal 95 6 19 4" xfId="14554" xr:uid="{00000000-0005-0000-0000-0000BBDC0000}"/>
    <cellStyle name="Normal 95 6 19 4 2" xfId="25888" xr:uid="{00000000-0005-0000-0000-0000BCDC0000}"/>
    <cellStyle name="Normal 95 6 19 4 2 2" xfId="56224" xr:uid="{00000000-0005-0000-0000-0000BDDC0000}"/>
    <cellStyle name="Normal 95 6 19 4 3" xfId="45126" xr:uid="{00000000-0005-0000-0000-0000BEDC0000}"/>
    <cellStyle name="Normal 95 6 19 5" xfId="18530" xr:uid="{00000000-0005-0000-0000-0000BFDC0000}"/>
    <cellStyle name="Normal 95 6 19 5 2" xfId="49033" xr:uid="{00000000-0005-0000-0000-0000C0DC0000}"/>
    <cellStyle name="Normal 95 6 19 6" xfId="29914" xr:uid="{00000000-0005-0000-0000-0000C1DC0000}"/>
    <cellStyle name="Normal 95 6 19 7" xfId="33943" xr:uid="{00000000-0005-0000-0000-0000C2DC0000}"/>
    <cellStyle name="Normal 95 6 19 8" xfId="37935" xr:uid="{00000000-0005-0000-0000-0000C3DC0000}"/>
    <cellStyle name="Normal 95 6 2" xfId="6100" xr:uid="{00000000-0005-0000-0000-0000C4DC0000}"/>
    <cellStyle name="Normal 95 6 2 2" xfId="7697" xr:uid="{00000000-0005-0000-0000-0000C5DC0000}"/>
    <cellStyle name="Normal 95 6 2 2 2" xfId="19121" xr:uid="{00000000-0005-0000-0000-0000C6DC0000}"/>
    <cellStyle name="Normal 95 6 2 2 2 2" xfId="49624" xr:uid="{00000000-0005-0000-0000-0000C7DC0000}"/>
    <cellStyle name="Normal 95 6 2 2 3" xfId="38526" xr:uid="{00000000-0005-0000-0000-0000C8DC0000}"/>
    <cellStyle name="Normal 95 6 2 3" xfId="9327" xr:uid="{00000000-0005-0000-0000-0000C9DC0000}"/>
    <cellStyle name="Normal 95 6 2 3 2" xfId="20730" xr:uid="{00000000-0005-0000-0000-0000CADC0000}"/>
    <cellStyle name="Normal 95 6 2 3 2 2" xfId="51140" xr:uid="{00000000-0005-0000-0000-0000CBDC0000}"/>
    <cellStyle name="Normal 95 6 2 3 3" xfId="40042" xr:uid="{00000000-0005-0000-0000-0000CCDC0000}"/>
    <cellStyle name="Normal 95 6 2 4" xfId="13422" xr:uid="{00000000-0005-0000-0000-0000CDDC0000}"/>
    <cellStyle name="Normal 95 6 2 4 2" xfId="24756" xr:uid="{00000000-0005-0000-0000-0000CEDC0000}"/>
    <cellStyle name="Normal 95 6 2 4 2 2" xfId="55092" xr:uid="{00000000-0005-0000-0000-0000CFDC0000}"/>
    <cellStyle name="Normal 95 6 2 4 3" xfId="43994" xr:uid="{00000000-0005-0000-0000-0000D0DC0000}"/>
    <cellStyle name="Normal 95 6 2 5" xfId="17524" xr:uid="{00000000-0005-0000-0000-0000D1DC0000}"/>
    <cellStyle name="Normal 95 6 2 5 2" xfId="48027" xr:uid="{00000000-0005-0000-0000-0000D2DC0000}"/>
    <cellStyle name="Normal 95 6 2 6" xfId="28782" xr:uid="{00000000-0005-0000-0000-0000D3DC0000}"/>
    <cellStyle name="Normal 95 6 2 7" xfId="32811" xr:uid="{00000000-0005-0000-0000-0000D4DC0000}"/>
    <cellStyle name="Normal 95 6 2 8" xfId="36929" xr:uid="{00000000-0005-0000-0000-0000D5DC0000}"/>
    <cellStyle name="Normal 95 6 20" xfId="7191" xr:uid="{00000000-0005-0000-0000-0000D6DC0000}"/>
    <cellStyle name="Normal 95 6 20 2" xfId="10529" xr:uid="{00000000-0005-0000-0000-0000D7DC0000}"/>
    <cellStyle name="Normal 95 6 20 2 2" xfId="21915" xr:uid="{00000000-0005-0000-0000-0000D8DC0000}"/>
    <cellStyle name="Normal 95 6 20 2 2 2" xfId="52325" xr:uid="{00000000-0005-0000-0000-0000D9DC0000}"/>
    <cellStyle name="Normal 95 6 20 2 3" xfId="41227" xr:uid="{00000000-0005-0000-0000-0000DADC0000}"/>
    <cellStyle name="Normal 95 6 20 3" xfId="14607" xr:uid="{00000000-0005-0000-0000-0000DBDC0000}"/>
    <cellStyle name="Normal 95 6 20 3 2" xfId="25941" xr:uid="{00000000-0005-0000-0000-0000DCDC0000}"/>
    <cellStyle name="Normal 95 6 20 3 2 2" xfId="56277" xr:uid="{00000000-0005-0000-0000-0000DDDC0000}"/>
    <cellStyle name="Normal 95 6 20 3 3" xfId="45179" xr:uid="{00000000-0005-0000-0000-0000DEDC0000}"/>
    <cellStyle name="Normal 95 6 20 4" xfId="18615" xr:uid="{00000000-0005-0000-0000-0000DFDC0000}"/>
    <cellStyle name="Normal 95 6 20 4 2" xfId="49118" xr:uid="{00000000-0005-0000-0000-0000E0DC0000}"/>
    <cellStyle name="Normal 95 6 20 5" xfId="29967" xr:uid="{00000000-0005-0000-0000-0000E1DC0000}"/>
    <cellStyle name="Normal 95 6 20 6" xfId="33996" xr:uid="{00000000-0005-0000-0000-0000E2DC0000}"/>
    <cellStyle name="Normal 95 6 20 7" xfId="38020" xr:uid="{00000000-0005-0000-0000-0000E3DC0000}"/>
    <cellStyle name="Normal 95 6 21" xfId="10583" xr:uid="{00000000-0005-0000-0000-0000E4DC0000}"/>
    <cellStyle name="Normal 95 6 21 2" xfId="14660" xr:uid="{00000000-0005-0000-0000-0000E5DC0000}"/>
    <cellStyle name="Normal 95 6 21 2 2" xfId="25994" xr:uid="{00000000-0005-0000-0000-0000E6DC0000}"/>
    <cellStyle name="Normal 95 6 21 2 2 2" xfId="56330" xr:uid="{00000000-0005-0000-0000-0000E7DC0000}"/>
    <cellStyle name="Normal 95 6 21 2 3" xfId="45232" xr:uid="{00000000-0005-0000-0000-0000E8DC0000}"/>
    <cellStyle name="Normal 95 6 21 3" xfId="21968" xr:uid="{00000000-0005-0000-0000-0000E9DC0000}"/>
    <cellStyle name="Normal 95 6 21 3 2" xfId="52378" xr:uid="{00000000-0005-0000-0000-0000EADC0000}"/>
    <cellStyle name="Normal 95 6 21 4" xfId="30020" xr:uid="{00000000-0005-0000-0000-0000EBDC0000}"/>
    <cellStyle name="Normal 95 6 21 5" xfId="34049" xr:uid="{00000000-0005-0000-0000-0000ECDC0000}"/>
    <cellStyle name="Normal 95 6 21 6" xfId="41280" xr:uid="{00000000-0005-0000-0000-0000EDDC0000}"/>
    <cellStyle name="Normal 95 6 22" xfId="10633" xr:uid="{00000000-0005-0000-0000-0000EEDC0000}"/>
    <cellStyle name="Normal 95 6 22 2" xfId="14709" xr:uid="{00000000-0005-0000-0000-0000EFDC0000}"/>
    <cellStyle name="Normal 95 6 22 2 2" xfId="26043" xr:uid="{00000000-0005-0000-0000-0000F0DC0000}"/>
    <cellStyle name="Normal 95 6 22 2 2 2" xfId="56379" xr:uid="{00000000-0005-0000-0000-0000F1DC0000}"/>
    <cellStyle name="Normal 95 6 22 2 3" xfId="45281" xr:uid="{00000000-0005-0000-0000-0000F2DC0000}"/>
    <cellStyle name="Normal 95 6 22 3" xfId="22017" xr:uid="{00000000-0005-0000-0000-0000F3DC0000}"/>
    <cellStyle name="Normal 95 6 22 3 2" xfId="52427" xr:uid="{00000000-0005-0000-0000-0000F4DC0000}"/>
    <cellStyle name="Normal 95 6 22 4" xfId="30069" xr:uid="{00000000-0005-0000-0000-0000F5DC0000}"/>
    <cellStyle name="Normal 95 6 22 5" xfId="34098" xr:uid="{00000000-0005-0000-0000-0000F6DC0000}"/>
    <cellStyle name="Normal 95 6 22 6" xfId="41329" xr:uid="{00000000-0005-0000-0000-0000F7DC0000}"/>
    <cellStyle name="Normal 95 6 23" xfId="10683" xr:uid="{00000000-0005-0000-0000-0000F8DC0000}"/>
    <cellStyle name="Normal 95 6 23 2" xfId="14758" xr:uid="{00000000-0005-0000-0000-0000F9DC0000}"/>
    <cellStyle name="Normal 95 6 23 2 2" xfId="26092" xr:uid="{00000000-0005-0000-0000-0000FADC0000}"/>
    <cellStyle name="Normal 95 6 23 2 2 2" xfId="56428" xr:uid="{00000000-0005-0000-0000-0000FBDC0000}"/>
    <cellStyle name="Normal 95 6 23 2 3" xfId="45330" xr:uid="{00000000-0005-0000-0000-0000FCDC0000}"/>
    <cellStyle name="Normal 95 6 23 3" xfId="22066" xr:uid="{00000000-0005-0000-0000-0000FDDC0000}"/>
    <cellStyle name="Normal 95 6 23 3 2" xfId="52476" xr:uid="{00000000-0005-0000-0000-0000FEDC0000}"/>
    <cellStyle name="Normal 95 6 23 4" xfId="30118" xr:uid="{00000000-0005-0000-0000-0000FFDC0000}"/>
    <cellStyle name="Normal 95 6 23 5" xfId="34147" xr:uid="{00000000-0005-0000-0000-000000DD0000}"/>
    <cellStyle name="Normal 95 6 23 6" xfId="41378" xr:uid="{00000000-0005-0000-0000-000001DD0000}"/>
    <cellStyle name="Normal 95 6 24" xfId="10731" xr:uid="{00000000-0005-0000-0000-000002DD0000}"/>
    <cellStyle name="Normal 95 6 24 2" xfId="14806" xr:uid="{00000000-0005-0000-0000-000003DD0000}"/>
    <cellStyle name="Normal 95 6 24 2 2" xfId="26140" xr:uid="{00000000-0005-0000-0000-000004DD0000}"/>
    <cellStyle name="Normal 95 6 24 2 2 2" xfId="56476" xr:uid="{00000000-0005-0000-0000-000005DD0000}"/>
    <cellStyle name="Normal 95 6 24 2 3" xfId="45378" xr:uid="{00000000-0005-0000-0000-000006DD0000}"/>
    <cellStyle name="Normal 95 6 24 3" xfId="22114" xr:uid="{00000000-0005-0000-0000-000007DD0000}"/>
    <cellStyle name="Normal 95 6 24 3 2" xfId="52524" xr:uid="{00000000-0005-0000-0000-000008DD0000}"/>
    <cellStyle name="Normal 95 6 24 4" xfId="30166" xr:uid="{00000000-0005-0000-0000-000009DD0000}"/>
    <cellStyle name="Normal 95 6 24 5" xfId="34195" xr:uid="{00000000-0005-0000-0000-00000ADD0000}"/>
    <cellStyle name="Normal 95 6 24 6" xfId="41426" xr:uid="{00000000-0005-0000-0000-00000BDD0000}"/>
    <cellStyle name="Normal 95 6 25" xfId="10748" xr:uid="{00000000-0005-0000-0000-00000CDD0000}"/>
    <cellStyle name="Normal 95 6 25 2" xfId="14823" xr:uid="{00000000-0005-0000-0000-00000DDD0000}"/>
    <cellStyle name="Normal 95 6 25 2 2" xfId="26157" xr:uid="{00000000-0005-0000-0000-00000EDD0000}"/>
    <cellStyle name="Normal 95 6 25 2 2 2" xfId="56493" xr:uid="{00000000-0005-0000-0000-00000FDD0000}"/>
    <cellStyle name="Normal 95 6 25 2 3" xfId="45395" xr:uid="{00000000-0005-0000-0000-000010DD0000}"/>
    <cellStyle name="Normal 95 6 25 3" xfId="22131" xr:uid="{00000000-0005-0000-0000-000011DD0000}"/>
    <cellStyle name="Normal 95 6 25 3 2" xfId="52541" xr:uid="{00000000-0005-0000-0000-000012DD0000}"/>
    <cellStyle name="Normal 95 6 25 4" xfId="30183" xr:uid="{00000000-0005-0000-0000-000013DD0000}"/>
    <cellStyle name="Normal 95 6 25 5" xfId="34212" xr:uid="{00000000-0005-0000-0000-000014DD0000}"/>
    <cellStyle name="Normal 95 6 25 6" xfId="41443" xr:uid="{00000000-0005-0000-0000-000015DD0000}"/>
    <cellStyle name="Normal 95 6 26" xfId="11314" xr:uid="{00000000-0005-0000-0000-000016DD0000}"/>
    <cellStyle name="Normal 95 6 26 2" xfId="15341" xr:uid="{00000000-0005-0000-0000-000017DD0000}"/>
    <cellStyle name="Normal 95 6 26 2 2" xfId="26675" xr:uid="{00000000-0005-0000-0000-000018DD0000}"/>
    <cellStyle name="Normal 95 6 26 2 2 2" xfId="57011" xr:uid="{00000000-0005-0000-0000-000019DD0000}"/>
    <cellStyle name="Normal 95 6 26 2 3" xfId="45913" xr:uid="{00000000-0005-0000-0000-00001ADD0000}"/>
    <cellStyle name="Normal 95 6 26 3" xfId="22649" xr:uid="{00000000-0005-0000-0000-00001BDD0000}"/>
    <cellStyle name="Normal 95 6 26 3 2" xfId="53059" xr:uid="{00000000-0005-0000-0000-00001CDD0000}"/>
    <cellStyle name="Normal 95 6 26 4" xfId="30701" xr:uid="{00000000-0005-0000-0000-00001DDD0000}"/>
    <cellStyle name="Normal 95 6 26 5" xfId="34730" xr:uid="{00000000-0005-0000-0000-00001EDD0000}"/>
    <cellStyle name="Normal 95 6 26 6" xfId="41961" xr:uid="{00000000-0005-0000-0000-00001FDD0000}"/>
    <cellStyle name="Normal 95 6 27" xfId="11392" xr:uid="{00000000-0005-0000-0000-000020DD0000}"/>
    <cellStyle name="Normal 95 6 27 2" xfId="15419" xr:uid="{00000000-0005-0000-0000-000021DD0000}"/>
    <cellStyle name="Normal 95 6 27 2 2" xfId="26753" xr:uid="{00000000-0005-0000-0000-000022DD0000}"/>
    <cellStyle name="Normal 95 6 27 2 2 2" xfId="57089" xr:uid="{00000000-0005-0000-0000-000023DD0000}"/>
    <cellStyle name="Normal 95 6 27 2 3" xfId="45991" xr:uid="{00000000-0005-0000-0000-000024DD0000}"/>
    <cellStyle name="Normal 95 6 27 3" xfId="22727" xr:uid="{00000000-0005-0000-0000-000025DD0000}"/>
    <cellStyle name="Normal 95 6 27 3 2" xfId="53137" xr:uid="{00000000-0005-0000-0000-000026DD0000}"/>
    <cellStyle name="Normal 95 6 27 4" xfId="30779" xr:uid="{00000000-0005-0000-0000-000027DD0000}"/>
    <cellStyle name="Normal 95 6 27 5" xfId="34808" xr:uid="{00000000-0005-0000-0000-000028DD0000}"/>
    <cellStyle name="Normal 95 6 27 6" xfId="42039" xr:uid="{00000000-0005-0000-0000-000029DD0000}"/>
    <cellStyle name="Normal 95 6 28" xfId="11467" xr:uid="{00000000-0005-0000-0000-00002ADD0000}"/>
    <cellStyle name="Normal 95 6 28 2" xfId="15494" xr:uid="{00000000-0005-0000-0000-00002BDD0000}"/>
    <cellStyle name="Normal 95 6 28 2 2" xfId="26828" xr:uid="{00000000-0005-0000-0000-00002CDD0000}"/>
    <cellStyle name="Normal 95 6 28 2 2 2" xfId="57164" xr:uid="{00000000-0005-0000-0000-00002DDD0000}"/>
    <cellStyle name="Normal 95 6 28 2 3" xfId="46066" xr:uid="{00000000-0005-0000-0000-00002EDD0000}"/>
    <cellStyle name="Normal 95 6 28 3" xfId="22802" xr:uid="{00000000-0005-0000-0000-00002FDD0000}"/>
    <cellStyle name="Normal 95 6 28 3 2" xfId="53212" xr:uid="{00000000-0005-0000-0000-000030DD0000}"/>
    <cellStyle name="Normal 95 6 28 4" xfId="30854" xr:uid="{00000000-0005-0000-0000-000031DD0000}"/>
    <cellStyle name="Normal 95 6 28 5" xfId="34883" xr:uid="{00000000-0005-0000-0000-000032DD0000}"/>
    <cellStyle name="Normal 95 6 28 6" xfId="42114" xr:uid="{00000000-0005-0000-0000-000033DD0000}"/>
    <cellStyle name="Normal 95 6 29" xfId="11545" xr:uid="{00000000-0005-0000-0000-000034DD0000}"/>
    <cellStyle name="Normal 95 6 29 2" xfId="15572" xr:uid="{00000000-0005-0000-0000-000035DD0000}"/>
    <cellStyle name="Normal 95 6 29 2 2" xfId="26906" xr:uid="{00000000-0005-0000-0000-000036DD0000}"/>
    <cellStyle name="Normal 95 6 29 2 2 2" xfId="57242" xr:uid="{00000000-0005-0000-0000-000037DD0000}"/>
    <cellStyle name="Normal 95 6 29 2 3" xfId="46144" xr:uid="{00000000-0005-0000-0000-000038DD0000}"/>
    <cellStyle name="Normal 95 6 29 3" xfId="22880" xr:uid="{00000000-0005-0000-0000-000039DD0000}"/>
    <cellStyle name="Normal 95 6 29 3 2" xfId="53290" xr:uid="{00000000-0005-0000-0000-00003ADD0000}"/>
    <cellStyle name="Normal 95 6 29 4" xfId="30932" xr:uid="{00000000-0005-0000-0000-00003BDD0000}"/>
    <cellStyle name="Normal 95 6 29 5" xfId="34961" xr:uid="{00000000-0005-0000-0000-00003CDD0000}"/>
    <cellStyle name="Normal 95 6 29 6" xfId="42192" xr:uid="{00000000-0005-0000-0000-00003DDD0000}"/>
    <cellStyle name="Normal 95 6 3" xfId="6175" xr:uid="{00000000-0005-0000-0000-00003EDD0000}"/>
    <cellStyle name="Normal 95 6 3 2" xfId="7772" xr:uid="{00000000-0005-0000-0000-00003FDD0000}"/>
    <cellStyle name="Normal 95 6 3 2 2" xfId="19196" xr:uid="{00000000-0005-0000-0000-000040DD0000}"/>
    <cellStyle name="Normal 95 6 3 2 2 2" xfId="49699" xr:uid="{00000000-0005-0000-0000-000041DD0000}"/>
    <cellStyle name="Normal 95 6 3 2 3" xfId="38601" xr:uid="{00000000-0005-0000-0000-000042DD0000}"/>
    <cellStyle name="Normal 95 6 3 3" xfId="9414" xr:uid="{00000000-0005-0000-0000-000043DD0000}"/>
    <cellStyle name="Normal 95 6 3 3 2" xfId="20817" xr:uid="{00000000-0005-0000-0000-000044DD0000}"/>
    <cellStyle name="Normal 95 6 3 3 2 2" xfId="51227" xr:uid="{00000000-0005-0000-0000-000045DD0000}"/>
    <cellStyle name="Normal 95 6 3 3 3" xfId="40129" xr:uid="{00000000-0005-0000-0000-000046DD0000}"/>
    <cellStyle name="Normal 95 6 3 4" xfId="13509" xr:uid="{00000000-0005-0000-0000-000047DD0000}"/>
    <cellStyle name="Normal 95 6 3 4 2" xfId="24843" xr:uid="{00000000-0005-0000-0000-000048DD0000}"/>
    <cellStyle name="Normal 95 6 3 4 2 2" xfId="55179" xr:uid="{00000000-0005-0000-0000-000049DD0000}"/>
    <cellStyle name="Normal 95 6 3 4 3" xfId="44081" xr:uid="{00000000-0005-0000-0000-00004ADD0000}"/>
    <cellStyle name="Normal 95 6 3 5" xfId="17599" xr:uid="{00000000-0005-0000-0000-00004BDD0000}"/>
    <cellStyle name="Normal 95 6 3 5 2" xfId="48102" xr:uid="{00000000-0005-0000-0000-00004CDD0000}"/>
    <cellStyle name="Normal 95 6 3 6" xfId="28869" xr:uid="{00000000-0005-0000-0000-00004DDD0000}"/>
    <cellStyle name="Normal 95 6 3 7" xfId="32898" xr:uid="{00000000-0005-0000-0000-00004EDD0000}"/>
    <cellStyle name="Normal 95 6 3 8" xfId="37004" xr:uid="{00000000-0005-0000-0000-00004FDD0000}"/>
    <cellStyle name="Normal 95 6 30" xfId="11623" xr:uid="{00000000-0005-0000-0000-000050DD0000}"/>
    <cellStyle name="Normal 95 6 30 2" xfId="15650" xr:uid="{00000000-0005-0000-0000-000051DD0000}"/>
    <cellStyle name="Normal 95 6 30 2 2" xfId="26984" xr:uid="{00000000-0005-0000-0000-000052DD0000}"/>
    <cellStyle name="Normal 95 6 30 2 2 2" xfId="57320" xr:uid="{00000000-0005-0000-0000-000053DD0000}"/>
    <cellStyle name="Normal 95 6 30 2 3" xfId="46222" xr:uid="{00000000-0005-0000-0000-000054DD0000}"/>
    <cellStyle name="Normal 95 6 30 3" xfId="22958" xr:uid="{00000000-0005-0000-0000-000055DD0000}"/>
    <cellStyle name="Normal 95 6 30 3 2" xfId="53368" xr:uid="{00000000-0005-0000-0000-000056DD0000}"/>
    <cellStyle name="Normal 95 6 30 4" xfId="31010" xr:uid="{00000000-0005-0000-0000-000057DD0000}"/>
    <cellStyle name="Normal 95 6 30 5" xfId="35039" xr:uid="{00000000-0005-0000-0000-000058DD0000}"/>
    <cellStyle name="Normal 95 6 30 6" xfId="42270" xr:uid="{00000000-0005-0000-0000-000059DD0000}"/>
    <cellStyle name="Normal 95 6 31" xfId="11701" xr:uid="{00000000-0005-0000-0000-00005ADD0000}"/>
    <cellStyle name="Normal 95 6 31 2" xfId="15728" xr:uid="{00000000-0005-0000-0000-00005BDD0000}"/>
    <cellStyle name="Normal 95 6 31 2 2" xfId="27062" xr:uid="{00000000-0005-0000-0000-00005CDD0000}"/>
    <cellStyle name="Normal 95 6 31 2 2 2" xfId="57398" xr:uid="{00000000-0005-0000-0000-00005DDD0000}"/>
    <cellStyle name="Normal 95 6 31 2 3" xfId="46300" xr:uid="{00000000-0005-0000-0000-00005EDD0000}"/>
    <cellStyle name="Normal 95 6 31 3" xfId="23036" xr:uid="{00000000-0005-0000-0000-00005FDD0000}"/>
    <cellStyle name="Normal 95 6 31 3 2" xfId="53446" xr:uid="{00000000-0005-0000-0000-000060DD0000}"/>
    <cellStyle name="Normal 95 6 31 4" xfId="31088" xr:uid="{00000000-0005-0000-0000-000061DD0000}"/>
    <cellStyle name="Normal 95 6 31 5" xfId="35117" xr:uid="{00000000-0005-0000-0000-000062DD0000}"/>
    <cellStyle name="Normal 95 6 31 6" xfId="42348" xr:uid="{00000000-0005-0000-0000-000063DD0000}"/>
    <cellStyle name="Normal 95 6 32" xfId="11779" xr:uid="{00000000-0005-0000-0000-000064DD0000}"/>
    <cellStyle name="Normal 95 6 32 2" xfId="15806" xr:uid="{00000000-0005-0000-0000-000065DD0000}"/>
    <cellStyle name="Normal 95 6 32 2 2" xfId="27140" xr:uid="{00000000-0005-0000-0000-000066DD0000}"/>
    <cellStyle name="Normal 95 6 32 2 2 2" xfId="57476" xr:uid="{00000000-0005-0000-0000-000067DD0000}"/>
    <cellStyle name="Normal 95 6 32 2 3" xfId="46378" xr:uid="{00000000-0005-0000-0000-000068DD0000}"/>
    <cellStyle name="Normal 95 6 32 3" xfId="23114" xr:uid="{00000000-0005-0000-0000-000069DD0000}"/>
    <cellStyle name="Normal 95 6 32 3 2" xfId="53524" xr:uid="{00000000-0005-0000-0000-00006ADD0000}"/>
    <cellStyle name="Normal 95 6 32 4" xfId="31166" xr:uid="{00000000-0005-0000-0000-00006BDD0000}"/>
    <cellStyle name="Normal 95 6 32 5" xfId="35195" xr:uid="{00000000-0005-0000-0000-00006CDD0000}"/>
    <cellStyle name="Normal 95 6 32 6" xfId="42426" xr:uid="{00000000-0005-0000-0000-00006DDD0000}"/>
    <cellStyle name="Normal 95 6 33" xfId="11857" xr:uid="{00000000-0005-0000-0000-00006EDD0000}"/>
    <cellStyle name="Normal 95 6 33 2" xfId="15884" xr:uid="{00000000-0005-0000-0000-00006FDD0000}"/>
    <cellStyle name="Normal 95 6 33 2 2" xfId="27218" xr:uid="{00000000-0005-0000-0000-000070DD0000}"/>
    <cellStyle name="Normal 95 6 33 2 2 2" xfId="57554" xr:uid="{00000000-0005-0000-0000-000071DD0000}"/>
    <cellStyle name="Normal 95 6 33 2 3" xfId="46456" xr:uid="{00000000-0005-0000-0000-000072DD0000}"/>
    <cellStyle name="Normal 95 6 33 3" xfId="23192" xr:uid="{00000000-0005-0000-0000-000073DD0000}"/>
    <cellStyle name="Normal 95 6 33 3 2" xfId="53602" xr:uid="{00000000-0005-0000-0000-000074DD0000}"/>
    <cellStyle name="Normal 95 6 33 4" xfId="31244" xr:uid="{00000000-0005-0000-0000-000075DD0000}"/>
    <cellStyle name="Normal 95 6 33 5" xfId="35273" xr:uid="{00000000-0005-0000-0000-000076DD0000}"/>
    <cellStyle name="Normal 95 6 33 6" xfId="42504" xr:uid="{00000000-0005-0000-0000-000077DD0000}"/>
    <cellStyle name="Normal 95 6 34" xfId="11935" xr:uid="{00000000-0005-0000-0000-000078DD0000}"/>
    <cellStyle name="Normal 95 6 34 2" xfId="15962" xr:uid="{00000000-0005-0000-0000-000079DD0000}"/>
    <cellStyle name="Normal 95 6 34 2 2" xfId="27296" xr:uid="{00000000-0005-0000-0000-00007ADD0000}"/>
    <cellStyle name="Normal 95 6 34 2 2 2" xfId="57632" xr:uid="{00000000-0005-0000-0000-00007BDD0000}"/>
    <cellStyle name="Normal 95 6 34 2 3" xfId="46534" xr:uid="{00000000-0005-0000-0000-00007CDD0000}"/>
    <cellStyle name="Normal 95 6 34 3" xfId="23270" xr:uid="{00000000-0005-0000-0000-00007DDD0000}"/>
    <cellStyle name="Normal 95 6 34 3 2" xfId="53680" xr:uid="{00000000-0005-0000-0000-00007EDD0000}"/>
    <cellStyle name="Normal 95 6 34 4" xfId="31322" xr:uid="{00000000-0005-0000-0000-00007FDD0000}"/>
    <cellStyle name="Normal 95 6 34 5" xfId="35351" xr:uid="{00000000-0005-0000-0000-000080DD0000}"/>
    <cellStyle name="Normal 95 6 34 6" xfId="42582" xr:uid="{00000000-0005-0000-0000-000081DD0000}"/>
    <cellStyle name="Normal 95 6 35" xfId="12013" xr:uid="{00000000-0005-0000-0000-000082DD0000}"/>
    <cellStyle name="Normal 95 6 35 2" xfId="16040" xr:uid="{00000000-0005-0000-0000-000083DD0000}"/>
    <cellStyle name="Normal 95 6 35 2 2" xfId="27374" xr:uid="{00000000-0005-0000-0000-000084DD0000}"/>
    <cellStyle name="Normal 95 6 35 2 2 2" xfId="57710" xr:uid="{00000000-0005-0000-0000-000085DD0000}"/>
    <cellStyle name="Normal 95 6 35 2 3" xfId="46612" xr:uid="{00000000-0005-0000-0000-000086DD0000}"/>
    <cellStyle name="Normal 95 6 35 3" xfId="23348" xr:uid="{00000000-0005-0000-0000-000087DD0000}"/>
    <cellStyle name="Normal 95 6 35 3 2" xfId="53758" xr:uid="{00000000-0005-0000-0000-000088DD0000}"/>
    <cellStyle name="Normal 95 6 35 4" xfId="31400" xr:uid="{00000000-0005-0000-0000-000089DD0000}"/>
    <cellStyle name="Normal 95 6 35 5" xfId="35429" xr:uid="{00000000-0005-0000-0000-00008ADD0000}"/>
    <cellStyle name="Normal 95 6 35 6" xfId="42660" xr:uid="{00000000-0005-0000-0000-00008BDD0000}"/>
    <cellStyle name="Normal 95 6 36" xfId="12090" xr:uid="{00000000-0005-0000-0000-00008CDD0000}"/>
    <cellStyle name="Normal 95 6 36 2" xfId="16117" xr:uid="{00000000-0005-0000-0000-00008DDD0000}"/>
    <cellStyle name="Normal 95 6 36 2 2" xfId="27451" xr:uid="{00000000-0005-0000-0000-00008EDD0000}"/>
    <cellStyle name="Normal 95 6 36 2 2 2" xfId="57787" xr:uid="{00000000-0005-0000-0000-00008FDD0000}"/>
    <cellStyle name="Normal 95 6 36 2 3" xfId="46689" xr:uid="{00000000-0005-0000-0000-000090DD0000}"/>
    <cellStyle name="Normal 95 6 36 3" xfId="23425" xr:uid="{00000000-0005-0000-0000-000091DD0000}"/>
    <cellStyle name="Normal 95 6 36 3 2" xfId="53835" xr:uid="{00000000-0005-0000-0000-000092DD0000}"/>
    <cellStyle name="Normal 95 6 36 4" xfId="31477" xr:uid="{00000000-0005-0000-0000-000093DD0000}"/>
    <cellStyle name="Normal 95 6 36 5" xfId="35506" xr:uid="{00000000-0005-0000-0000-000094DD0000}"/>
    <cellStyle name="Normal 95 6 36 6" xfId="42737" xr:uid="{00000000-0005-0000-0000-000095DD0000}"/>
    <cellStyle name="Normal 95 6 37" xfId="12167" xr:uid="{00000000-0005-0000-0000-000096DD0000}"/>
    <cellStyle name="Normal 95 6 37 2" xfId="16194" xr:uid="{00000000-0005-0000-0000-000097DD0000}"/>
    <cellStyle name="Normal 95 6 37 2 2" xfId="27528" xr:uid="{00000000-0005-0000-0000-000098DD0000}"/>
    <cellStyle name="Normal 95 6 37 2 2 2" xfId="57864" xr:uid="{00000000-0005-0000-0000-000099DD0000}"/>
    <cellStyle name="Normal 95 6 37 2 3" xfId="46766" xr:uid="{00000000-0005-0000-0000-00009ADD0000}"/>
    <cellStyle name="Normal 95 6 37 3" xfId="23502" xr:uid="{00000000-0005-0000-0000-00009BDD0000}"/>
    <cellStyle name="Normal 95 6 37 3 2" xfId="53912" xr:uid="{00000000-0005-0000-0000-00009CDD0000}"/>
    <cellStyle name="Normal 95 6 37 4" xfId="31554" xr:uid="{00000000-0005-0000-0000-00009DDD0000}"/>
    <cellStyle name="Normal 95 6 37 5" xfId="35583" xr:uid="{00000000-0005-0000-0000-00009EDD0000}"/>
    <cellStyle name="Normal 95 6 37 6" xfId="42814" xr:uid="{00000000-0005-0000-0000-00009FDD0000}"/>
    <cellStyle name="Normal 95 6 38" xfId="12240" xr:uid="{00000000-0005-0000-0000-0000A0DD0000}"/>
    <cellStyle name="Normal 95 6 38 2" xfId="16267" xr:uid="{00000000-0005-0000-0000-0000A1DD0000}"/>
    <cellStyle name="Normal 95 6 38 2 2" xfId="27601" xr:uid="{00000000-0005-0000-0000-0000A2DD0000}"/>
    <cellStyle name="Normal 95 6 38 2 2 2" xfId="57937" xr:uid="{00000000-0005-0000-0000-0000A3DD0000}"/>
    <cellStyle name="Normal 95 6 38 2 3" xfId="46839" xr:uid="{00000000-0005-0000-0000-0000A4DD0000}"/>
    <cellStyle name="Normal 95 6 38 3" xfId="23575" xr:uid="{00000000-0005-0000-0000-0000A5DD0000}"/>
    <cellStyle name="Normal 95 6 38 3 2" xfId="53985" xr:uid="{00000000-0005-0000-0000-0000A6DD0000}"/>
    <cellStyle name="Normal 95 6 38 4" xfId="31627" xr:uid="{00000000-0005-0000-0000-0000A7DD0000}"/>
    <cellStyle name="Normal 95 6 38 5" xfId="35656" xr:uid="{00000000-0005-0000-0000-0000A8DD0000}"/>
    <cellStyle name="Normal 95 6 38 6" xfId="42887" xr:uid="{00000000-0005-0000-0000-0000A9DD0000}"/>
    <cellStyle name="Normal 95 6 39" xfId="12313" xr:uid="{00000000-0005-0000-0000-0000AADD0000}"/>
    <cellStyle name="Normal 95 6 39 2" xfId="16340" xr:uid="{00000000-0005-0000-0000-0000ABDD0000}"/>
    <cellStyle name="Normal 95 6 39 2 2" xfId="27674" xr:uid="{00000000-0005-0000-0000-0000ACDD0000}"/>
    <cellStyle name="Normal 95 6 39 2 2 2" xfId="58010" xr:uid="{00000000-0005-0000-0000-0000ADDD0000}"/>
    <cellStyle name="Normal 95 6 39 2 3" xfId="46912" xr:uid="{00000000-0005-0000-0000-0000AEDD0000}"/>
    <cellStyle name="Normal 95 6 39 3" xfId="23648" xr:uid="{00000000-0005-0000-0000-0000AFDD0000}"/>
    <cellStyle name="Normal 95 6 39 3 2" xfId="54058" xr:uid="{00000000-0005-0000-0000-0000B0DD0000}"/>
    <cellStyle name="Normal 95 6 39 4" xfId="31700" xr:uid="{00000000-0005-0000-0000-0000B1DD0000}"/>
    <cellStyle name="Normal 95 6 39 5" xfId="35729" xr:uid="{00000000-0005-0000-0000-0000B2DD0000}"/>
    <cellStyle name="Normal 95 6 39 6" xfId="42960" xr:uid="{00000000-0005-0000-0000-0000B3DD0000}"/>
    <cellStyle name="Normal 95 6 4" xfId="6250" xr:uid="{00000000-0005-0000-0000-0000B4DD0000}"/>
    <cellStyle name="Normal 95 6 4 2" xfId="7847" xr:uid="{00000000-0005-0000-0000-0000B5DD0000}"/>
    <cellStyle name="Normal 95 6 4 2 2" xfId="19271" xr:uid="{00000000-0005-0000-0000-0000B6DD0000}"/>
    <cellStyle name="Normal 95 6 4 2 2 2" xfId="49774" xr:uid="{00000000-0005-0000-0000-0000B7DD0000}"/>
    <cellStyle name="Normal 95 6 4 2 3" xfId="38676" xr:uid="{00000000-0005-0000-0000-0000B8DD0000}"/>
    <cellStyle name="Normal 95 6 4 3" xfId="9490" xr:uid="{00000000-0005-0000-0000-0000B9DD0000}"/>
    <cellStyle name="Normal 95 6 4 3 2" xfId="20892" xr:uid="{00000000-0005-0000-0000-0000BADD0000}"/>
    <cellStyle name="Normal 95 6 4 3 2 2" xfId="51302" xr:uid="{00000000-0005-0000-0000-0000BBDD0000}"/>
    <cellStyle name="Normal 95 6 4 3 3" xfId="40204" xr:uid="{00000000-0005-0000-0000-0000BCDD0000}"/>
    <cellStyle name="Normal 95 6 4 4" xfId="13584" xr:uid="{00000000-0005-0000-0000-0000BDDD0000}"/>
    <cellStyle name="Normal 95 6 4 4 2" xfId="24918" xr:uid="{00000000-0005-0000-0000-0000BEDD0000}"/>
    <cellStyle name="Normal 95 6 4 4 2 2" xfId="55254" xr:uid="{00000000-0005-0000-0000-0000BFDD0000}"/>
    <cellStyle name="Normal 95 6 4 4 3" xfId="44156" xr:uid="{00000000-0005-0000-0000-0000C0DD0000}"/>
    <cellStyle name="Normal 95 6 4 5" xfId="17674" xr:uid="{00000000-0005-0000-0000-0000C1DD0000}"/>
    <cellStyle name="Normal 95 6 4 5 2" xfId="48177" xr:uid="{00000000-0005-0000-0000-0000C2DD0000}"/>
    <cellStyle name="Normal 95 6 4 6" xfId="28944" xr:uid="{00000000-0005-0000-0000-0000C3DD0000}"/>
    <cellStyle name="Normal 95 6 4 7" xfId="32973" xr:uid="{00000000-0005-0000-0000-0000C4DD0000}"/>
    <cellStyle name="Normal 95 6 4 8" xfId="37079" xr:uid="{00000000-0005-0000-0000-0000C5DD0000}"/>
    <cellStyle name="Normal 95 6 40" xfId="12378" xr:uid="{00000000-0005-0000-0000-0000C6DD0000}"/>
    <cellStyle name="Normal 95 6 40 2" xfId="16405" xr:uid="{00000000-0005-0000-0000-0000C7DD0000}"/>
    <cellStyle name="Normal 95 6 40 2 2" xfId="27739" xr:uid="{00000000-0005-0000-0000-0000C8DD0000}"/>
    <cellStyle name="Normal 95 6 40 2 2 2" xfId="58075" xr:uid="{00000000-0005-0000-0000-0000C9DD0000}"/>
    <cellStyle name="Normal 95 6 40 2 3" xfId="46977" xr:uid="{00000000-0005-0000-0000-0000CADD0000}"/>
    <cellStyle name="Normal 95 6 40 3" xfId="23713" xr:uid="{00000000-0005-0000-0000-0000CBDD0000}"/>
    <cellStyle name="Normal 95 6 40 3 2" xfId="54123" xr:uid="{00000000-0005-0000-0000-0000CCDD0000}"/>
    <cellStyle name="Normal 95 6 40 4" xfId="31765" xr:uid="{00000000-0005-0000-0000-0000CDDD0000}"/>
    <cellStyle name="Normal 95 6 40 5" xfId="35794" xr:uid="{00000000-0005-0000-0000-0000CEDD0000}"/>
    <cellStyle name="Normal 95 6 40 6" xfId="43025" xr:uid="{00000000-0005-0000-0000-0000CFDD0000}"/>
    <cellStyle name="Normal 95 6 41" xfId="12443" xr:uid="{00000000-0005-0000-0000-0000D0DD0000}"/>
    <cellStyle name="Normal 95 6 41 2" xfId="16470" xr:uid="{00000000-0005-0000-0000-0000D1DD0000}"/>
    <cellStyle name="Normal 95 6 41 2 2" xfId="27804" xr:uid="{00000000-0005-0000-0000-0000D2DD0000}"/>
    <cellStyle name="Normal 95 6 41 2 2 2" xfId="58140" xr:uid="{00000000-0005-0000-0000-0000D3DD0000}"/>
    <cellStyle name="Normal 95 6 41 2 3" xfId="47042" xr:uid="{00000000-0005-0000-0000-0000D4DD0000}"/>
    <cellStyle name="Normal 95 6 41 3" xfId="23778" xr:uid="{00000000-0005-0000-0000-0000D5DD0000}"/>
    <cellStyle name="Normal 95 6 41 3 2" xfId="54188" xr:uid="{00000000-0005-0000-0000-0000D6DD0000}"/>
    <cellStyle name="Normal 95 6 41 4" xfId="31830" xr:uid="{00000000-0005-0000-0000-0000D7DD0000}"/>
    <cellStyle name="Normal 95 6 41 5" xfId="35859" xr:uid="{00000000-0005-0000-0000-0000D8DD0000}"/>
    <cellStyle name="Normal 95 6 41 6" xfId="43090" xr:uid="{00000000-0005-0000-0000-0000D9DD0000}"/>
    <cellStyle name="Normal 95 6 42" xfId="12496" xr:uid="{00000000-0005-0000-0000-0000DADD0000}"/>
    <cellStyle name="Normal 95 6 42 2" xfId="16523" xr:uid="{00000000-0005-0000-0000-0000DBDD0000}"/>
    <cellStyle name="Normal 95 6 42 2 2" xfId="27857" xr:uid="{00000000-0005-0000-0000-0000DCDD0000}"/>
    <cellStyle name="Normal 95 6 42 2 2 2" xfId="58193" xr:uid="{00000000-0005-0000-0000-0000DDDD0000}"/>
    <cellStyle name="Normal 95 6 42 2 3" xfId="47095" xr:uid="{00000000-0005-0000-0000-0000DEDD0000}"/>
    <cellStyle name="Normal 95 6 42 3" xfId="23831" xr:uid="{00000000-0005-0000-0000-0000DFDD0000}"/>
    <cellStyle name="Normal 95 6 42 3 2" xfId="54241" xr:uid="{00000000-0005-0000-0000-0000E0DD0000}"/>
    <cellStyle name="Normal 95 6 42 4" xfId="31883" xr:uid="{00000000-0005-0000-0000-0000E1DD0000}"/>
    <cellStyle name="Normal 95 6 42 5" xfId="35912" xr:uid="{00000000-0005-0000-0000-0000E2DD0000}"/>
    <cellStyle name="Normal 95 6 42 6" xfId="43143" xr:uid="{00000000-0005-0000-0000-0000E3DD0000}"/>
    <cellStyle name="Normal 95 6 43" xfId="12549" xr:uid="{00000000-0005-0000-0000-0000E4DD0000}"/>
    <cellStyle name="Normal 95 6 43 2" xfId="16576" xr:uid="{00000000-0005-0000-0000-0000E5DD0000}"/>
    <cellStyle name="Normal 95 6 43 2 2" xfId="27910" xr:uid="{00000000-0005-0000-0000-0000E6DD0000}"/>
    <cellStyle name="Normal 95 6 43 2 2 2" xfId="58246" xr:uid="{00000000-0005-0000-0000-0000E7DD0000}"/>
    <cellStyle name="Normal 95 6 43 2 3" xfId="47148" xr:uid="{00000000-0005-0000-0000-0000E8DD0000}"/>
    <cellStyle name="Normal 95 6 43 3" xfId="23884" xr:uid="{00000000-0005-0000-0000-0000E9DD0000}"/>
    <cellStyle name="Normal 95 6 43 3 2" xfId="54294" xr:uid="{00000000-0005-0000-0000-0000EADD0000}"/>
    <cellStyle name="Normal 95 6 43 4" xfId="31936" xr:uid="{00000000-0005-0000-0000-0000EBDD0000}"/>
    <cellStyle name="Normal 95 6 43 5" xfId="35965" xr:uid="{00000000-0005-0000-0000-0000ECDD0000}"/>
    <cellStyle name="Normal 95 6 43 6" xfId="43196" xr:uid="{00000000-0005-0000-0000-0000EDDD0000}"/>
    <cellStyle name="Normal 95 6 44" xfId="12602" xr:uid="{00000000-0005-0000-0000-0000EEDD0000}"/>
    <cellStyle name="Normal 95 6 44 2" xfId="16629" xr:uid="{00000000-0005-0000-0000-0000EFDD0000}"/>
    <cellStyle name="Normal 95 6 44 2 2" xfId="27963" xr:uid="{00000000-0005-0000-0000-0000F0DD0000}"/>
    <cellStyle name="Normal 95 6 44 2 2 2" xfId="58299" xr:uid="{00000000-0005-0000-0000-0000F1DD0000}"/>
    <cellStyle name="Normal 95 6 44 2 3" xfId="47201" xr:uid="{00000000-0005-0000-0000-0000F2DD0000}"/>
    <cellStyle name="Normal 95 6 44 3" xfId="23937" xr:uid="{00000000-0005-0000-0000-0000F3DD0000}"/>
    <cellStyle name="Normal 95 6 44 3 2" xfId="54347" xr:uid="{00000000-0005-0000-0000-0000F4DD0000}"/>
    <cellStyle name="Normal 95 6 44 4" xfId="31989" xr:uid="{00000000-0005-0000-0000-0000F5DD0000}"/>
    <cellStyle name="Normal 95 6 44 5" xfId="36018" xr:uid="{00000000-0005-0000-0000-0000F6DD0000}"/>
    <cellStyle name="Normal 95 6 44 6" xfId="43249" xr:uid="{00000000-0005-0000-0000-0000F7DD0000}"/>
    <cellStyle name="Normal 95 6 45" xfId="12655" xr:uid="{00000000-0005-0000-0000-0000F8DD0000}"/>
    <cellStyle name="Normal 95 6 45 2" xfId="16682" xr:uid="{00000000-0005-0000-0000-0000F9DD0000}"/>
    <cellStyle name="Normal 95 6 45 2 2" xfId="28016" xr:uid="{00000000-0005-0000-0000-0000FADD0000}"/>
    <cellStyle name="Normal 95 6 45 2 2 2" xfId="58352" xr:uid="{00000000-0005-0000-0000-0000FBDD0000}"/>
    <cellStyle name="Normal 95 6 45 2 3" xfId="47254" xr:uid="{00000000-0005-0000-0000-0000FCDD0000}"/>
    <cellStyle name="Normal 95 6 45 3" xfId="23990" xr:uid="{00000000-0005-0000-0000-0000FDDD0000}"/>
    <cellStyle name="Normal 95 6 45 3 2" xfId="54400" xr:uid="{00000000-0005-0000-0000-0000FEDD0000}"/>
    <cellStyle name="Normal 95 6 45 4" xfId="32042" xr:uid="{00000000-0005-0000-0000-0000FFDD0000}"/>
    <cellStyle name="Normal 95 6 45 5" xfId="36071" xr:uid="{00000000-0005-0000-0000-000000DE0000}"/>
    <cellStyle name="Normal 95 6 45 6" xfId="43302" xr:uid="{00000000-0005-0000-0000-000001DE0000}"/>
    <cellStyle name="Normal 95 6 46" xfId="12707" xr:uid="{00000000-0005-0000-0000-000002DE0000}"/>
    <cellStyle name="Normal 95 6 46 2" xfId="16734" xr:uid="{00000000-0005-0000-0000-000003DE0000}"/>
    <cellStyle name="Normal 95 6 46 2 2" xfId="28068" xr:uid="{00000000-0005-0000-0000-000004DE0000}"/>
    <cellStyle name="Normal 95 6 46 2 2 2" xfId="58404" xr:uid="{00000000-0005-0000-0000-000005DE0000}"/>
    <cellStyle name="Normal 95 6 46 2 3" xfId="47306" xr:uid="{00000000-0005-0000-0000-000006DE0000}"/>
    <cellStyle name="Normal 95 6 46 3" xfId="24042" xr:uid="{00000000-0005-0000-0000-000007DE0000}"/>
    <cellStyle name="Normal 95 6 46 3 2" xfId="54452" xr:uid="{00000000-0005-0000-0000-000008DE0000}"/>
    <cellStyle name="Normal 95 6 46 4" xfId="32094" xr:uid="{00000000-0005-0000-0000-000009DE0000}"/>
    <cellStyle name="Normal 95 6 46 5" xfId="36123" xr:uid="{00000000-0005-0000-0000-00000ADE0000}"/>
    <cellStyle name="Normal 95 6 46 6" xfId="43354" xr:uid="{00000000-0005-0000-0000-00000BDE0000}"/>
    <cellStyle name="Normal 95 6 47" xfId="12759" xr:uid="{00000000-0005-0000-0000-00000CDE0000}"/>
    <cellStyle name="Normal 95 6 47 2" xfId="16786" xr:uid="{00000000-0005-0000-0000-00000DDE0000}"/>
    <cellStyle name="Normal 95 6 47 2 2" xfId="28120" xr:uid="{00000000-0005-0000-0000-00000EDE0000}"/>
    <cellStyle name="Normal 95 6 47 2 2 2" xfId="58456" xr:uid="{00000000-0005-0000-0000-00000FDE0000}"/>
    <cellStyle name="Normal 95 6 47 2 3" xfId="47358" xr:uid="{00000000-0005-0000-0000-000010DE0000}"/>
    <cellStyle name="Normal 95 6 47 3" xfId="24094" xr:uid="{00000000-0005-0000-0000-000011DE0000}"/>
    <cellStyle name="Normal 95 6 47 3 2" xfId="54504" xr:uid="{00000000-0005-0000-0000-000012DE0000}"/>
    <cellStyle name="Normal 95 6 47 4" xfId="32146" xr:uid="{00000000-0005-0000-0000-000013DE0000}"/>
    <cellStyle name="Normal 95 6 47 5" xfId="36175" xr:uid="{00000000-0005-0000-0000-000014DE0000}"/>
    <cellStyle name="Normal 95 6 47 6" xfId="43406" xr:uid="{00000000-0005-0000-0000-000015DE0000}"/>
    <cellStyle name="Normal 95 6 48" xfId="12808" xr:uid="{00000000-0005-0000-0000-000016DE0000}"/>
    <cellStyle name="Normal 95 6 48 2" xfId="16835" xr:uid="{00000000-0005-0000-0000-000017DE0000}"/>
    <cellStyle name="Normal 95 6 48 2 2" xfId="28169" xr:uid="{00000000-0005-0000-0000-000018DE0000}"/>
    <cellStyle name="Normal 95 6 48 2 2 2" xfId="58505" xr:uid="{00000000-0005-0000-0000-000019DE0000}"/>
    <cellStyle name="Normal 95 6 48 2 3" xfId="47407" xr:uid="{00000000-0005-0000-0000-00001ADE0000}"/>
    <cellStyle name="Normal 95 6 48 3" xfId="24143" xr:uid="{00000000-0005-0000-0000-00001BDE0000}"/>
    <cellStyle name="Normal 95 6 48 3 2" xfId="54553" xr:uid="{00000000-0005-0000-0000-00001CDE0000}"/>
    <cellStyle name="Normal 95 6 48 4" xfId="32195" xr:uid="{00000000-0005-0000-0000-00001DDE0000}"/>
    <cellStyle name="Normal 95 6 48 5" xfId="36224" xr:uid="{00000000-0005-0000-0000-00001EDE0000}"/>
    <cellStyle name="Normal 95 6 48 6" xfId="43455" xr:uid="{00000000-0005-0000-0000-00001FDE0000}"/>
    <cellStyle name="Normal 95 6 49" xfId="12835" xr:uid="{00000000-0005-0000-0000-000020DE0000}"/>
    <cellStyle name="Normal 95 6 49 2" xfId="16862" xr:uid="{00000000-0005-0000-0000-000021DE0000}"/>
    <cellStyle name="Normal 95 6 49 2 2" xfId="28196" xr:uid="{00000000-0005-0000-0000-000022DE0000}"/>
    <cellStyle name="Normal 95 6 49 2 2 2" xfId="58532" xr:uid="{00000000-0005-0000-0000-000023DE0000}"/>
    <cellStyle name="Normal 95 6 49 2 3" xfId="47434" xr:uid="{00000000-0005-0000-0000-000024DE0000}"/>
    <cellStyle name="Normal 95 6 49 3" xfId="24170" xr:uid="{00000000-0005-0000-0000-000025DE0000}"/>
    <cellStyle name="Normal 95 6 49 3 2" xfId="54580" xr:uid="{00000000-0005-0000-0000-000026DE0000}"/>
    <cellStyle name="Normal 95 6 49 4" xfId="32222" xr:uid="{00000000-0005-0000-0000-000027DE0000}"/>
    <cellStyle name="Normal 95 6 49 5" xfId="36251" xr:uid="{00000000-0005-0000-0000-000028DE0000}"/>
    <cellStyle name="Normal 95 6 49 6" xfId="43482" xr:uid="{00000000-0005-0000-0000-000029DE0000}"/>
    <cellStyle name="Normal 95 6 5" xfId="6325" xr:uid="{00000000-0005-0000-0000-00002ADE0000}"/>
    <cellStyle name="Normal 95 6 5 2" xfId="7922" xr:uid="{00000000-0005-0000-0000-00002BDE0000}"/>
    <cellStyle name="Normal 95 6 5 2 2" xfId="19346" xr:uid="{00000000-0005-0000-0000-00002CDE0000}"/>
    <cellStyle name="Normal 95 6 5 2 2 2" xfId="49849" xr:uid="{00000000-0005-0000-0000-00002DDE0000}"/>
    <cellStyle name="Normal 95 6 5 2 3" xfId="38751" xr:uid="{00000000-0005-0000-0000-00002EDE0000}"/>
    <cellStyle name="Normal 95 6 5 3" xfId="9567" xr:uid="{00000000-0005-0000-0000-00002FDE0000}"/>
    <cellStyle name="Normal 95 6 5 3 2" xfId="20968" xr:uid="{00000000-0005-0000-0000-000030DE0000}"/>
    <cellStyle name="Normal 95 6 5 3 2 2" xfId="51378" xr:uid="{00000000-0005-0000-0000-000031DE0000}"/>
    <cellStyle name="Normal 95 6 5 3 3" xfId="40280" xr:uid="{00000000-0005-0000-0000-000032DE0000}"/>
    <cellStyle name="Normal 95 6 5 4" xfId="13660" xr:uid="{00000000-0005-0000-0000-000033DE0000}"/>
    <cellStyle name="Normal 95 6 5 4 2" xfId="24994" xr:uid="{00000000-0005-0000-0000-000034DE0000}"/>
    <cellStyle name="Normal 95 6 5 4 2 2" xfId="55330" xr:uid="{00000000-0005-0000-0000-000035DE0000}"/>
    <cellStyle name="Normal 95 6 5 4 3" xfId="44232" xr:uid="{00000000-0005-0000-0000-000036DE0000}"/>
    <cellStyle name="Normal 95 6 5 5" xfId="17749" xr:uid="{00000000-0005-0000-0000-000037DE0000}"/>
    <cellStyle name="Normal 95 6 5 5 2" xfId="48252" xr:uid="{00000000-0005-0000-0000-000038DE0000}"/>
    <cellStyle name="Normal 95 6 5 6" xfId="29020" xr:uid="{00000000-0005-0000-0000-000039DE0000}"/>
    <cellStyle name="Normal 95 6 5 7" xfId="33049" xr:uid="{00000000-0005-0000-0000-00003ADE0000}"/>
    <cellStyle name="Normal 95 6 5 8" xfId="37154" xr:uid="{00000000-0005-0000-0000-00003BDE0000}"/>
    <cellStyle name="Normal 95 6 50" xfId="8868" xr:uid="{00000000-0005-0000-0000-00003CDE0000}"/>
    <cellStyle name="Normal 95 6 50 2" xfId="20299" xr:uid="{00000000-0005-0000-0000-00003DDE0000}"/>
    <cellStyle name="Normal 95 6 50 2 2" xfId="50709" xr:uid="{00000000-0005-0000-0000-00003EDE0000}"/>
    <cellStyle name="Normal 95 6 50 3" xfId="39611" xr:uid="{00000000-0005-0000-0000-00003FDE0000}"/>
    <cellStyle name="Normal 95 6 51" xfId="12991" xr:uid="{00000000-0005-0000-0000-000040DE0000}"/>
    <cellStyle name="Normal 95 6 51 2" xfId="24325" xr:uid="{00000000-0005-0000-0000-000041DE0000}"/>
    <cellStyle name="Normal 95 6 51 2 2" xfId="54661" xr:uid="{00000000-0005-0000-0000-000042DE0000}"/>
    <cellStyle name="Normal 95 6 51 3" xfId="43563" xr:uid="{00000000-0005-0000-0000-000043DE0000}"/>
    <cellStyle name="Normal 95 6 52" xfId="17018" xr:uid="{00000000-0005-0000-0000-000044DE0000}"/>
    <cellStyle name="Normal 95 6 52 2" xfId="47521" xr:uid="{00000000-0005-0000-0000-000045DE0000}"/>
    <cellStyle name="Normal 95 6 53" xfId="28351" xr:uid="{00000000-0005-0000-0000-000046DE0000}"/>
    <cellStyle name="Normal 95 6 54" xfId="32380" xr:uid="{00000000-0005-0000-0000-000047DE0000}"/>
    <cellStyle name="Normal 95 6 55" xfId="36336" xr:uid="{00000000-0005-0000-0000-000048DE0000}"/>
    <cellStyle name="Normal 95 6 56" xfId="36423" xr:uid="{00000000-0005-0000-0000-000049DE0000}"/>
    <cellStyle name="Normal 95 6 57" xfId="58687" xr:uid="{00000000-0005-0000-0000-00004ADE0000}"/>
    <cellStyle name="Normal 95 6 6" xfId="6397" xr:uid="{00000000-0005-0000-0000-00004BDE0000}"/>
    <cellStyle name="Normal 95 6 6 2" xfId="7994" xr:uid="{00000000-0005-0000-0000-00004CDE0000}"/>
    <cellStyle name="Normal 95 6 6 2 2" xfId="19418" xr:uid="{00000000-0005-0000-0000-00004DDE0000}"/>
    <cellStyle name="Normal 95 6 6 2 2 2" xfId="49921" xr:uid="{00000000-0005-0000-0000-00004EDE0000}"/>
    <cellStyle name="Normal 95 6 6 2 3" xfId="38823" xr:uid="{00000000-0005-0000-0000-00004FDE0000}"/>
    <cellStyle name="Normal 95 6 6 3" xfId="9640" xr:uid="{00000000-0005-0000-0000-000050DE0000}"/>
    <cellStyle name="Normal 95 6 6 3 2" xfId="21040" xr:uid="{00000000-0005-0000-0000-000051DE0000}"/>
    <cellStyle name="Normal 95 6 6 3 2 2" xfId="51450" xr:uid="{00000000-0005-0000-0000-000052DE0000}"/>
    <cellStyle name="Normal 95 6 6 3 3" xfId="40352" xr:uid="{00000000-0005-0000-0000-000053DE0000}"/>
    <cellStyle name="Normal 95 6 6 4" xfId="13732" xr:uid="{00000000-0005-0000-0000-000054DE0000}"/>
    <cellStyle name="Normal 95 6 6 4 2" xfId="25066" xr:uid="{00000000-0005-0000-0000-000055DE0000}"/>
    <cellStyle name="Normal 95 6 6 4 2 2" xfId="55402" xr:uid="{00000000-0005-0000-0000-000056DE0000}"/>
    <cellStyle name="Normal 95 6 6 4 3" xfId="44304" xr:uid="{00000000-0005-0000-0000-000057DE0000}"/>
    <cellStyle name="Normal 95 6 6 5" xfId="17821" xr:uid="{00000000-0005-0000-0000-000058DE0000}"/>
    <cellStyle name="Normal 95 6 6 5 2" xfId="48324" xr:uid="{00000000-0005-0000-0000-000059DE0000}"/>
    <cellStyle name="Normal 95 6 6 6" xfId="29092" xr:uid="{00000000-0005-0000-0000-00005ADE0000}"/>
    <cellStyle name="Normal 95 6 6 7" xfId="33121" xr:uid="{00000000-0005-0000-0000-00005BDE0000}"/>
    <cellStyle name="Normal 95 6 6 8" xfId="37226" xr:uid="{00000000-0005-0000-0000-00005CDE0000}"/>
    <cellStyle name="Normal 95 6 7" xfId="6469" xr:uid="{00000000-0005-0000-0000-00005DDE0000}"/>
    <cellStyle name="Normal 95 6 7 2" xfId="8066" xr:uid="{00000000-0005-0000-0000-00005EDE0000}"/>
    <cellStyle name="Normal 95 6 7 2 2" xfId="19490" xr:uid="{00000000-0005-0000-0000-00005FDE0000}"/>
    <cellStyle name="Normal 95 6 7 2 2 2" xfId="49993" xr:uid="{00000000-0005-0000-0000-000060DE0000}"/>
    <cellStyle name="Normal 95 6 7 2 3" xfId="38895" xr:uid="{00000000-0005-0000-0000-000061DE0000}"/>
    <cellStyle name="Normal 95 6 7 3" xfId="9713" xr:uid="{00000000-0005-0000-0000-000062DE0000}"/>
    <cellStyle name="Normal 95 6 7 3 2" xfId="21112" xr:uid="{00000000-0005-0000-0000-000063DE0000}"/>
    <cellStyle name="Normal 95 6 7 3 2 2" xfId="51522" xr:uid="{00000000-0005-0000-0000-000064DE0000}"/>
    <cellStyle name="Normal 95 6 7 3 3" xfId="40424" xr:uid="{00000000-0005-0000-0000-000065DE0000}"/>
    <cellStyle name="Normal 95 6 7 4" xfId="13804" xr:uid="{00000000-0005-0000-0000-000066DE0000}"/>
    <cellStyle name="Normal 95 6 7 4 2" xfId="25138" xr:uid="{00000000-0005-0000-0000-000067DE0000}"/>
    <cellStyle name="Normal 95 6 7 4 2 2" xfId="55474" xr:uid="{00000000-0005-0000-0000-000068DE0000}"/>
    <cellStyle name="Normal 95 6 7 4 3" xfId="44376" xr:uid="{00000000-0005-0000-0000-000069DE0000}"/>
    <cellStyle name="Normal 95 6 7 5" xfId="17893" xr:uid="{00000000-0005-0000-0000-00006ADE0000}"/>
    <cellStyle name="Normal 95 6 7 5 2" xfId="48396" xr:uid="{00000000-0005-0000-0000-00006BDE0000}"/>
    <cellStyle name="Normal 95 6 7 6" xfId="29164" xr:uid="{00000000-0005-0000-0000-00006CDE0000}"/>
    <cellStyle name="Normal 95 6 7 7" xfId="33193" xr:uid="{00000000-0005-0000-0000-00006DDE0000}"/>
    <cellStyle name="Normal 95 6 7 8" xfId="37298" xr:uid="{00000000-0005-0000-0000-00006EDE0000}"/>
    <cellStyle name="Normal 95 6 8" xfId="6540" xr:uid="{00000000-0005-0000-0000-00006FDE0000}"/>
    <cellStyle name="Normal 95 6 8 2" xfId="8137" xr:uid="{00000000-0005-0000-0000-000070DE0000}"/>
    <cellStyle name="Normal 95 6 8 2 2" xfId="19561" xr:uid="{00000000-0005-0000-0000-000071DE0000}"/>
    <cellStyle name="Normal 95 6 8 2 2 2" xfId="50064" xr:uid="{00000000-0005-0000-0000-000072DE0000}"/>
    <cellStyle name="Normal 95 6 8 2 3" xfId="38966" xr:uid="{00000000-0005-0000-0000-000073DE0000}"/>
    <cellStyle name="Normal 95 6 8 3" xfId="9786" xr:uid="{00000000-0005-0000-0000-000074DE0000}"/>
    <cellStyle name="Normal 95 6 8 3 2" xfId="21184" xr:uid="{00000000-0005-0000-0000-000075DE0000}"/>
    <cellStyle name="Normal 95 6 8 3 2 2" xfId="51594" xr:uid="{00000000-0005-0000-0000-000076DE0000}"/>
    <cellStyle name="Normal 95 6 8 3 3" xfId="40496" xr:uid="{00000000-0005-0000-0000-000077DE0000}"/>
    <cellStyle name="Normal 95 6 8 4" xfId="13876" xr:uid="{00000000-0005-0000-0000-000078DE0000}"/>
    <cellStyle name="Normal 95 6 8 4 2" xfId="25210" xr:uid="{00000000-0005-0000-0000-000079DE0000}"/>
    <cellStyle name="Normal 95 6 8 4 2 2" xfId="55546" xr:uid="{00000000-0005-0000-0000-00007ADE0000}"/>
    <cellStyle name="Normal 95 6 8 4 3" xfId="44448" xr:uid="{00000000-0005-0000-0000-00007BDE0000}"/>
    <cellStyle name="Normal 95 6 8 5" xfId="17964" xr:uid="{00000000-0005-0000-0000-00007CDE0000}"/>
    <cellStyle name="Normal 95 6 8 5 2" xfId="48467" xr:uid="{00000000-0005-0000-0000-00007DDE0000}"/>
    <cellStyle name="Normal 95 6 8 6" xfId="29236" xr:uid="{00000000-0005-0000-0000-00007EDE0000}"/>
    <cellStyle name="Normal 95 6 8 7" xfId="33265" xr:uid="{00000000-0005-0000-0000-00007FDE0000}"/>
    <cellStyle name="Normal 95 6 8 8" xfId="37369" xr:uid="{00000000-0005-0000-0000-000080DE0000}"/>
    <cellStyle name="Normal 95 6 9" xfId="6611" xr:uid="{00000000-0005-0000-0000-000081DE0000}"/>
    <cellStyle name="Normal 95 6 9 2" xfId="8208" xr:uid="{00000000-0005-0000-0000-000082DE0000}"/>
    <cellStyle name="Normal 95 6 9 2 2" xfId="19632" xr:uid="{00000000-0005-0000-0000-000083DE0000}"/>
    <cellStyle name="Normal 95 6 9 2 2 2" xfId="50135" xr:uid="{00000000-0005-0000-0000-000084DE0000}"/>
    <cellStyle name="Normal 95 6 9 2 3" xfId="39037" xr:uid="{00000000-0005-0000-0000-000085DE0000}"/>
    <cellStyle name="Normal 95 6 9 3" xfId="9859" xr:uid="{00000000-0005-0000-0000-000086DE0000}"/>
    <cellStyle name="Normal 95 6 9 3 2" xfId="21256" xr:uid="{00000000-0005-0000-0000-000087DE0000}"/>
    <cellStyle name="Normal 95 6 9 3 2 2" xfId="51666" xr:uid="{00000000-0005-0000-0000-000088DE0000}"/>
    <cellStyle name="Normal 95 6 9 3 3" xfId="40568" xr:uid="{00000000-0005-0000-0000-000089DE0000}"/>
    <cellStyle name="Normal 95 6 9 4" xfId="13948" xr:uid="{00000000-0005-0000-0000-00008ADE0000}"/>
    <cellStyle name="Normal 95 6 9 4 2" xfId="25282" xr:uid="{00000000-0005-0000-0000-00008BDE0000}"/>
    <cellStyle name="Normal 95 6 9 4 2 2" xfId="55618" xr:uid="{00000000-0005-0000-0000-00008CDE0000}"/>
    <cellStyle name="Normal 95 6 9 4 3" xfId="44520" xr:uid="{00000000-0005-0000-0000-00008DDE0000}"/>
    <cellStyle name="Normal 95 6 9 5" xfId="18035" xr:uid="{00000000-0005-0000-0000-00008EDE0000}"/>
    <cellStyle name="Normal 95 6 9 5 2" xfId="48538" xr:uid="{00000000-0005-0000-0000-00008FDE0000}"/>
    <cellStyle name="Normal 95 6 9 6" xfId="29308" xr:uid="{00000000-0005-0000-0000-000090DE0000}"/>
    <cellStyle name="Normal 95 6 9 7" xfId="33337" xr:uid="{00000000-0005-0000-0000-000091DE0000}"/>
    <cellStyle name="Normal 95 6 9 8" xfId="37440" xr:uid="{00000000-0005-0000-0000-000092DE0000}"/>
    <cellStyle name="Normal 95 7" xfId="5541" xr:uid="{00000000-0005-0000-0000-000093DE0000}"/>
    <cellStyle name="Normal 95 7 10" xfId="6673" xr:uid="{00000000-0005-0000-0000-000094DE0000}"/>
    <cellStyle name="Normal 95 7 10 2" xfId="8270" xr:uid="{00000000-0005-0000-0000-000095DE0000}"/>
    <cellStyle name="Normal 95 7 10 2 2" xfId="19694" xr:uid="{00000000-0005-0000-0000-000096DE0000}"/>
    <cellStyle name="Normal 95 7 10 2 2 2" xfId="50197" xr:uid="{00000000-0005-0000-0000-000097DE0000}"/>
    <cellStyle name="Normal 95 7 10 2 3" xfId="39099" xr:uid="{00000000-0005-0000-0000-000098DE0000}"/>
    <cellStyle name="Normal 95 7 10 3" xfId="9933" xr:uid="{00000000-0005-0000-0000-000099DE0000}"/>
    <cellStyle name="Normal 95 7 10 3 2" xfId="21329" xr:uid="{00000000-0005-0000-0000-00009ADE0000}"/>
    <cellStyle name="Normal 95 7 10 3 2 2" xfId="51739" xr:uid="{00000000-0005-0000-0000-00009BDE0000}"/>
    <cellStyle name="Normal 95 7 10 3 3" xfId="40641" xr:uid="{00000000-0005-0000-0000-00009CDE0000}"/>
    <cellStyle name="Normal 95 7 10 4" xfId="14021" xr:uid="{00000000-0005-0000-0000-00009DDE0000}"/>
    <cellStyle name="Normal 95 7 10 4 2" xfId="25355" xr:uid="{00000000-0005-0000-0000-00009EDE0000}"/>
    <cellStyle name="Normal 95 7 10 4 2 2" xfId="55691" xr:uid="{00000000-0005-0000-0000-00009FDE0000}"/>
    <cellStyle name="Normal 95 7 10 4 3" xfId="44593" xr:uid="{00000000-0005-0000-0000-0000A0DE0000}"/>
    <cellStyle name="Normal 95 7 10 5" xfId="18097" xr:uid="{00000000-0005-0000-0000-0000A1DE0000}"/>
    <cellStyle name="Normal 95 7 10 5 2" xfId="48600" xr:uid="{00000000-0005-0000-0000-0000A2DE0000}"/>
    <cellStyle name="Normal 95 7 10 6" xfId="29381" xr:uid="{00000000-0005-0000-0000-0000A3DE0000}"/>
    <cellStyle name="Normal 95 7 10 7" xfId="33410" xr:uid="{00000000-0005-0000-0000-0000A4DE0000}"/>
    <cellStyle name="Normal 95 7 10 8" xfId="37502" xr:uid="{00000000-0005-0000-0000-0000A5DE0000}"/>
    <cellStyle name="Normal 95 7 11" xfId="6734" xr:uid="{00000000-0005-0000-0000-0000A6DE0000}"/>
    <cellStyle name="Normal 95 7 11 2" xfId="8331" xr:uid="{00000000-0005-0000-0000-0000A7DE0000}"/>
    <cellStyle name="Normal 95 7 11 2 2" xfId="19755" xr:uid="{00000000-0005-0000-0000-0000A8DE0000}"/>
    <cellStyle name="Normal 95 7 11 2 2 2" xfId="50258" xr:uid="{00000000-0005-0000-0000-0000A9DE0000}"/>
    <cellStyle name="Normal 95 7 11 2 3" xfId="39160" xr:uid="{00000000-0005-0000-0000-0000AADE0000}"/>
    <cellStyle name="Normal 95 7 11 3" xfId="10006" xr:uid="{00000000-0005-0000-0000-0000ABDE0000}"/>
    <cellStyle name="Normal 95 7 11 3 2" xfId="21401" xr:uid="{00000000-0005-0000-0000-0000ACDE0000}"/>
    <cellStyle name="Normal 95 7 11 3 2 2" xfId="51811" xr:uid="{00000000-0005-0000-0000-0000ADDE0000}"/>
    <cellStyle name="Normal 95 7 11 3 3" xfId="40713" xr:uid="{00000000-0005-0000-0000-0000AEDE0000}"/>
    <cellStyle name="Normal 95 7 11 4" xfId="14093" xr:uid="{00000000-0005-0000-0000-0000AFDE0000}"/>
    <cellStyle name="Normal 95 7 11 4 2" xfId="25427" xr:uid="{00000000-0005-0000-0000-0000B0DE0000}"/>
    <cellStyle name="Normal 95 7 11 4 2 2" xfId="55763" xr:uid="{00000000-0005-0000-0000-0000B1DE0000}"/>
    <cellStyle name="Normal 95 7 11 4 3" xfId="44665" xr:uid="{00000000-0005-0000-0000-0000B2DE0000}"/>
    <cellStyle name="Normal 95 7 11 5" xfId="18158" xr:uid="{00000000-0005-0000-0000-0000B3DE0000}"/>
    <cellStyle name="Normal 95 7 11 5 2" xfId="48661" xr:uid="{00000000-0005-0000-0000-0000B4DE0000}"/>
    <cellStyle name="Normal 95 7 11 6" xfId="29453" xr:uid="{00000000-0005-0000-0000-0000B5DE0000}"/>
    <cellStyle name="Normal 95 7 11 7" xfId="33482" xr:uid="{00000000-0005-0000-0000-0000B6DE0000}"/>
    <cellStyle name="Normal 95 7 11 8" xfId="37563" xr:uid="{00000000-0005-0000-0000-0000B7DE0000}"/>
    <cellStyle name="Normal 95 7 12" xfId="6785" xr:uid="{00000000-0005-0000-0000-0000B8DE0000}"/>
    <cellStyle name="Normal 95 7 12 2" xfId="8382" xr:uid="{00000000-0005-0000-0000-0000B9DE0000}"/>
    <cellStyle name="Normal 95 7 12 2 2" xfId="19806" xr:uid="{00000000-0005-0000-0000-0000BADE0000}"/>
    <cellStyle name="Normal 95 7 12 2 2 2" xfId="50309" xr:uid="{00000000-0005-0000-0000-0000BBDE0000}"/>
    <cellStyle name="Normal 95 7 12 2 3" xfId="39211" xr:uid="{00000000-0005-0000-0000-0000BCDE0000}"/>
    <cellStyle name="Normal 95 7 12 3" xfId="10071" xr:uid="{00000000-0005-0000-0000-0000BDDE0000}"/>
    <cellStyle name="Normal 95 7 12 3 2" xfId="21465" xr:uid="{00000000-0005-0000-0000-0000BEDE0000}"/>
    <cellStyle name="Normal 95 7 12 3 2 2" xfId="51875" xr:uid="{00000000-0005-0000-0000-0000BFDE0000}"/>
    <cellStyle name="Normal 95 7 12 3 3" xfId="40777" xr:uid="{00000000-0005-0000-0000-0000C0DE0000}"/>
    <cellStyle name="Normal 95 7 12 4" xfId="14157" xr:uid="{00000000-0005-0000-0000-0000C1DE0000}"/>
    <cellStyle name="Normal 95 7 12 4 2" xfId="25491" xr:uid="{00000000-0005-0000-0000-0000C2DE0000}"/>
    <cellStyle name="Normal 95 7 12 4 2 2" xfId="55827" xr:uid="{00000000-0005-0000-0000-0000C3DE0000}"/>
    <cellStyle name="Normal 95 7 12 4 3" xfId="44729" xr:uid="{00000000-0005-0000-0000-0000C4DE0000}"/>
    <cellStyle name="Normal 95 7 12 5" xfId="18209" xr:uid="{00000000-0005-0000-0000-0000C5DE0000}"/>
    <cellStyle name="Normal 95 7 12 5 2" xfId="48712" xr:uid="{00000000-0005-0000-0000-0000C6DE0000}"/>
    <cellStyle name="Normal 95 7 12 6" xfId="29517" xr:uid="{00000000-0005-0000-0000-0000C7DE0000}"/>
    <cellStyle name="Normal 95 7 12 7" xfId="33546" xr:uid="{00000000-0005-0000-0000-0000C8DE0000}"/>
    <cellStyle name="Normal 95 7 12 8" xfId="37614" xr:uid="{00000000-0005-0000-0000-0000C9DE0000}"/>
    <cellStyle name="Normal 95 7 13" xfId="6836" xr:uid="{00000000-0005-0000-0000-0000CADE0000}"/>
    <cellStyle name="Normal 95 7 13 2" xfId="8433" xr:uid="{00000000-0005-0000-0000-0000CBDE0000}"/>
    <cellStyle name="Normal 95 7 13 2 2" xfId="19857" xr:uid="{00000000-0005-0000-0000-0000CCDE0000}"/>
    <cellStyle name="Normal 95 7 13 2 2 2" xfId="50360" xr:uid="{00000000-0005-0000-0000-0000CDDE0000}"/>
    <cellStyle name="Normal 95 7 13 2 3" xfId="39262" xr:uid="{00000000-0005-0000-0000-0000CEDE0000}"/>
    <cellStyle name="Normal 95 7 13 3" xfId="10136" xr:uid="{00000000-0005-0000-0000-0000CFDE0000}"/>
    <cellStyle name="Normal 95 7 13 3 2" xfId="21529" xr:uid="{00000000-0005-0000-0000-0000D0DE0000}"/>
    <cellStyle name="Normal 95 7 13 3 2 2" xfId="51939" xr:uid="{00000000-0005-0000-0000-0000D1DE0000}"/>
    <cellStyle name="Normal 95 7 13 3 3" xfId="40841" xr:uid="{00000000-0005-0000-0000-0000D2DE0000}"/>
    <cellStyle name="Normal 95 7 13 4" xfId="14221" xr:uid="{00000000-0005-0000-0000-0000D3DE0000}"/>
    <cellStyle name="Normal 95 7 13 4 2" xfId="25555" xr:uid="{00000000-0005-0000-0000-0000D4DE0000}"/>
    <cellStyle name="Normal 95 7 13 4 2 2" xfId="55891" xr:uid="{00000000-0005-0000-0000-0000D5DE0000}"/>
    <cellStyle name="Normal 95 7 13 4 3" xfId="44793" xr:uid="{00000000-0005-0000-0000-0000D6DE0000}"/>
    <cellStyle name="Normal 95 7 13 5" xfId="18260" xr:uid="{00000000-0005-0000-0000-0000D7DE0000}"/>
    <cellStyle name="Normal 95 7 13 5 2" xfId="48763" xr:uid="{00000000-0005-0000-0000-0000D8DE0000}"/>
    <cellStyle name="Normal 95 7 13 6" xfId="29581" xr:uid="{00000000-0005-0000-0000-0000D9DE0000}"/>
    <cellStyle name="Normal 95 7 13 7" xfId="33610" xr:uid="{00000000-0005-0000-0000-0000DADE0000}"/>
    <cellStyle name="Normal 95 7 13 8" xfId="37665" xr:uid="{00000000-0005-0000-0000-0000DBDE0000}"/>
    <cellStyle name="Normal 95 7 14" xfId="6887" xr:uid="{00000000-0005-0000-0000-0000DCDE0000}"/>
    <cellStyle name="Normal 95 7 14 2" xfId="8484" xr:uid="{00000000-0005-0000-0000-0000DDDE0000}"/>
    <cellStyle name="Normal 95 7 14 2 2" xfId="19908" xr:uid="{00000000-0005-0000-0000-0000DEDE0000}"/>
    <cellStyle name="Normal 95 7 14 2 2 2" xfId="50411" xr:uid="{00000000-0005-0000-0000-0000DFDE0000}"/>
    <cellStyle name="Normal 95 7 14 2 3" xfId="39313" xr:uid="{00000000-0005-0000-0000-0000E0DE0000}"/>
    <cellStyle name="Normal 95 7 14 3" xfId="10198" xr:uid="{00000000-0005-0000-0000-0000E1DE0000}"/>
    <cellStyle name="Normal 95 7 14 3 2" xfId="21590" xr:uid="{00000000-0005-0000-0000-0000E2DE0000}"/>
    <cellStyle name="Normal 95 7 14 3 2 2" xfId="52000" xr:uid="{00000000-0005-0000-0000-0000E3DE0000}"/>
    <cellStyle name="Normal 95 7 14 3 3" xfId="40902" xr:uid="{00000000-0005-0000-0000-0000E4DE0000}"/>
    <cellStyle name="Normal 95 7 14 4" xfId="14282" xr:uid="{00000000-0005-0000-0000-0000E5DE0000}"/>
    <cellStyle name="Normal 95 7 14 4 2" xfId="25616" xr:uid="{00000000-0005-0000-0000-0000E6DE0000}"/>
    <cellStyle name="Normal 95 7 14 4 2 2" xfId="55952" xr:uid="{00000000-0005-0000-0000-0000E7DE0000}"/>
    <cellStyle name="Normal 95 7 14 4 3" xfId="44854" xr:uid="{00000000-0005-0000-0000-0000E8DE0000}"/>
    <cellStyle name="Normal 95 7 14 5" xfId="18311" xr:uid="{00000000-0005-0000-0000-0000E9DE0000}"/>
    <cellStyle name="Normal 95 7 14 5 2" xfId="48814" xr:uid="{00000000-0005-0000-0000-0000EADE0000}"/>
    <cellStyle name="Normal 95 7 14 6" xfId="29642" xr:uid="{00000000-0005-0000-0000-0000EBDE0000}"/>
    <cellStyle name="Normal 95 7 14 7" xfId="33671" xr:uid="{00000000-0005-0000-0000-0000ECDE0000}"/>
    <cellStyle name="Normal 95 7 14 8" xfId="37716" xr:uid="{00000000-0005-0000-0000-0000EDDE0000}"/>
    <cellStyle name="Normal 95 7 15" xfId="6938" xr:uid="{00000000-0005-0000-0000-0000EEDE0000}"/>
    <cellStyle name="Normal 95 7 15 2" xfId="8535" xr:uid="{00000000-0005-0000-0000-0000EFDE0000}"/>
    <cellStyle name="Normal 95 7 15 2 2" xfId="19959" xr:uid="{00000000-0005-0000-0000-0000F0DE0000}"/>
    <cellStyle name="Normal 95 7 15 2 2 2" xfId="50462" xr:uid="{00000000-0005-0000-0000-0000F1DE0000}"/>
    <cellStyle name="Normal 95 7 15 2 3" xfId="39364" xr:uid="{00000000-0005-0000-0000-0000F2DE0000}"/>
    <cellStyle name="Normal 95 7 15 3" xfId="10260" xr:uid="{00000000-0005-0000-0000-0000F3DE0000}"/>
    <cellStyle name="Normal 95 7 15 3 2" xfId="21651" xr:uid="{00000000-0005-0000-0000-0000F4DE0000}"/>
    <cellStyle name="Normal 95 7 15 3 2 2" xfId="52061" xr:uid="{00000000-0005-0000-0000-0000F5DE0000}"/>
    <cellStyle name="Normal 95 7 15 3 3" xfId="40963" xr:uid="{00000000-0005-0000-0000-0000F6DE0000}"/>
    <cellStyle name="Normal 95 7 15 4" xfId="14343" xr:uid="{00000000-0005-0000-0000-0000F7DE0000}"/>
    <cellStyle name="Normal 95 7 15 4 2" xfId="25677" xr:uid="{00000000-0005-0000-0000-0000F8DE0000}"/>
    <cellStyle name="Normal 95 7 15 4 2 2" xfId="56013" xr:uid="{00000000-0005-0000-0000-0000F9DE0000}"/>
    <cellStyle name="Normal 95 7 15 4 3" xfId="44915" xr:uid="{00000000-0005-0000-0000-0000FADE0000}"/>
    <cellStyle name="Normal 95 7 15 5" xfId="18362" xr:uid="{00000000-0005-0000-0000-0000FBDE0000}"/>
    <cellStyle name="Normal 95 7 15 5 2" xfId="48865" xr:uid="{00000000-0005-0000-0000-0000FCDE0000}"/>
    <cellStyle name="Normal 95 7 15 6" xfId="29703" xr:uid="{00000000-0005-0000-0000-0000FDDE0000}"/>
    <cellStyle name="Normal 95 7 15 7" xfId="33732" xr:uid="{00000000-0005-0000-0000-0000FEDE0000}"/>
    <cellStyle name="Normal 95 7 15 8" xfId="37767" xr:uid="{00000000-0005-0000-0000-0000FFDE0000}"/>
    <cellStyle name="Normal 95 7 16" xfId="6987" xr:uid="{00000000-0005-0000-0000-000000DF0000}"/>
    <cellStyle name="Normal 95 7 16 2" xfId="8584" xr:uid="{00000000-0005-0000-0000-000001DF0000}"/>
    <cellStyle name="Normal 95 7 16 2 2" xfId="20008" xr:uid="{00000000-0005-0000-0000-000002DF0000}"/>
    <cellStyle name="Normal 95 7 16 2 2 2" xfId="50511" xr:uid="{00000000-0005-0000-0000-000003DF0000}"/>
    <cellStyle name="Normal 95 7 16 2 3" xfId="39413" xr:uid="{00000000-0005-0000-0000-000004DF0000}"/>
    <cellStyle name="Normal 95 7 16 3" xfId="10314" xr:uid="{00000000-0005-0000-0000-000005DF0000}"/>
    <cellStyle name="Normal 95 7 16 3 2" xfId="21704" xr:uid="{00000000-0005-0000-0000-000006DF0000}"/>
    <cellStyle name="Normal 95 7 16 3 2 2" xfId="52114" xr:uid="{00000000-0005-0000-0000-000007DF0000}"/>
    <cellStyle name="Normal 95 7 16 3 3" xfId="41016" xr:uid="{00000000-0005-0000-0000-000008DF0000}"/>
    <cellStyle name="Normal 95 7 16 4" xfId="14396" xr:uid="{00000000-0005-0000-0000-000009DF0000}"/>
    <cellStyle name="Normal 95 7 16 4 2" xfId="25730" xr:uid="{00000000-0005-0000-0000-00000ADF0000}"/>
    <cellStyle name="Normal 95 7 16 4 2 2" xfId="56066" xr:uid="{00000000-0005-0000-0000-00000BDF0000}"/>
    <cellStyle name="Normal 95 7 16 4 3" xfId="44968" xr:uid="{00000000-0005-0000-0000-00000CDF0000}"/>
    <cellStyle name="Normal 95 7 16 5" xfId="18411" xr:uid="{00000000-0005-0000-0000-00000DDF0000}"/>
    <cellStyle name="Normal 95 7 16 5 2" xfId="48914" xr:uid="{00000000-0005-0000-0000-00000EDF0000}"/>
    <cellStyle name="Normal 95 7 16 6" xfId="29756" xr:uid="{00000000-0005-0000-0000-00000FDF0000}"/>
    <cellStyle name="Normal 95 7 16 7" xfId="33785" xr:uid="{00000000-0005-0000-0000-000010DF0000}"/>
    <cellStyle name="Normal 95 7 16 8" xfId="37816" xr:uid="{00000000-0005-0000-0000-000011DF0000}"/>
    <cellStyle name="Normal 95 7 17" xfId="7036" xr:uid="{00000000-0005-0000-0000-000012DF0000}"/>
    <cellStyle name="Normal 95 7 17 2" xfId="8633" xr:uid="{00000000-0005-0000-0000-000013DF0000}"/>
    <cellStyle name="Normal 95 7 17 2 2" xfId="20057" xr:uid="{00000000-0005-0000-0000-000014DF0000}"/>
    <cellStyle name="Normal 95 7 17 2 2 2" xfId="50560" xr:uid="{00000000-0005-0000-0000-000015DF0000}"/>
    <cellStyle name="Normal 95 7 17 2 3" xfId="39462" xr:uid="{00000000-0005-0000-0000-000016DF0000}"/>
    <cellStyle name="Normal 95 7 17 3" xfId="10368" xr:uid="{00000000-0005-0000-0000-000017DF0000}"/>
    <cellStyle name="Normal 95 7 17 3 2" xfId="21757" xr:uid="{00000000-0005-0000-0000-000018DF0000}"/>
    <cellStyle name="Normal 95 7 17 3 2 2" xfId="52167" xr:uid="{00000000-0005-0000-0000-000019DF0000}"/>
    <cellStyle name="Normal 95 7 17 3 3" xfId="41069" xr:uid="{00000000-0005-0000-0000-00001ADF0000}"/>
    <cellStyle name="Normal 95 7 17 4" xfId="14449" xr:uid="{00000000-0005-0000-0000-00001BDF0000}"/>
    <cellStyle name="Normal 95 7 17 4 2" xfId="25783" xr:uid="{00000000-0005-0000-0000-00001CDF0000}"/>
    <cellStyle name="Normal 95 7 17 4 2 2" xfId="56119" xr:uid="{00000000-0005-0000-0000-00001DDF0000}"/>
    <cellStyle name="Normal 95 7 17 4 3" xfId="45021" xr:uid="{00000000-0005-0000-0000-00001EDF0000}"/>
    <cellStyle name="Normal 95 7 17 5" xfId="18460" xr:uid="{00000000-0005-0000-0000-00001FDF0000}"/>
    <cellStyle name="Normal 95 7 17 5 2" xfId="48963" xr:uid="{00000000-0005-0000-0000-000020DF0000}"/>
    <cellStyle name="Normal 95 7 17 6" xfId="29809" xr:uid="{00000000-0005-0000-0000-000021DF0000}"/>
    <cellStyle name="Normal 95 7 17 7" xfId="33838" xr:uid="{00000000-0005-0000-0000-000022DF0000}"/>
    <cellStyle name="Normal 95 7 17 8" xfId="37865" xr:uid="{00000000-0005-0000-0000-000023DF0000}"/>
    <cellStyle name="Normal 95 7 18" xfId="7083" xr:uid="{00000000-0005-0000-0000-000024DF0000}"/>
    <cellStyle name="Normal 95 7 18 2" xfId="8680" xr:uid="{00000000-0005-0000-0000-000025DF0000}"/>
    <cellStyle name="Normal 95 7 18 2 2" xfId="20104" xr:uid="{00000000-0005-0000-0000-000026DF0000}"/>
    <cellStyle name="Normal 95 7 18 2 2 2" xfId="50607" xr:uid="{00000000-0005-0000-0000-000027DF0000}"/>
    <cellStyle name="Normal 95 7 18 2 3" xfId="39509" xr:uid="{00000000-0005-0000-0000-000028DF0000}"/>
    <cellStyle name="Normal 95 7 18 3" xfId="10422" xr:uid="{00000000-0005-0000-0000-000029DF0000}"/>
    <cellStyle name="Normal 95 7 18 3 2" xfId="21810" xr:uid="{00000000-0005-0000-0000-00002ADF0000}"/>
    <cellStyle name="Normal 95 7 18 3 2 2" xfId="52220" xr:uid="{00000000-0005-0000-0000-00002BDF0000}"/>
    <cellStyle name="Normal 95 7 18 3 3" xfId="41122" xr:uid="{00000000-0005-0000-0000-00002CDF0000}"/>
    <cellStyle name="Normal 95 7 18 4" xfId="14502" xr:uid="{00000000-0005-0000-0000-00002DDF0000}"/>
    <cellStyle name="Normal 95 7 18 4 2" xfId="25836" xr:uid="{00000000-0005-0000-0000-00002EDF0000}"/>
    <cellStyle name="Normal 95 7 18 4 2 2" xfId="56172" xr:uid="{00000000-0005-0000-0000-00002FDF0000}"/>
    <cellStyle name="Normal 95 7 18 4 3" xfId="45074" xr:uid="{00000000-0005-0000-0000-000030DF0000}"/>
    <cellStyle name="Normal 95 7 18 5" xfId="18507" xr:uid="{00000000-0005-0000-0000-000031DF0000}"/>
    <cellStyle name="Normal 95 7 18 5 2" xfId="49010" xr:uid="{00000000-0005-0000-0000-000032DF0000}"/>
    <cellStyle name="Normal 95 7 18 6" xfId="29862" xr:uid="{00000000-0005-0000-0000-000033DF0000}"/>
    <cellStyle name="Normal 95 7 18 7" xfId="33891" xr:uid="{00000000-0005-0000-0000-000034DF0000}"/>
    <cellStyle name="Normal 95 7 18 8" xfId="37912" xr:uid="{00000000-0005-0000-0000-000035DF0000}"/>
    <cellStyle name="Normal 95 7 19" xfId="7107" xr:uid="{00000000-0005-0000-0000-000036DF0000}"/>
    <cellStyle name="Normal 95 7 19 2" xfId="8704" xr:uid="{00000000-0005-0000-0000-000037DF0000}"/>
    <cellStyle name="Normal 95 7 19 2 2" xfId="20128" xr:uid="{00000000-0005-0000-0000-000038DF0000}"/>
    <cellStyle name="Normal 95 7 19 2 2 2" xfId="50631" xr:uid="{00000000-0005-0000-0000-000039DF0000}"/>
    <cellStyle name="Normal 95 7 19 2 3" xfId="39533" xr:uid="{00000000-0005-0000-0000-00003ADF0000}"/>
    <cellStyle name="Normal 95 7 19 3" xfId="10476" xr:uid="{00000000-0005-0000-0000-00003BDF0000}"/>
    <cellStyle name="Normal 95 7 19 3 2" xfId="21863" xr:uid="{00000000-0005-0000-0000-00003CDF0000}"/>
    <cellStyle name="Normal 95 7 19 3 2 2" xfId="52273" xr:uid="{00000000-0005-0000-0000-00003DDF0000}"/>
    <cellStyle name="Normal 95 7 19 3 3" xfId="41175" xr:uid="{00000000-0005-0000-0000-00003EDF0000}"/>
    <cellStyle name="Normal 95 7 19 4" xfId="14555" xr:uid="{00000000-0005-0000-0000-00003FDF0000}"/>
    <cellStyle name="Normal 95 7 19 4 2" xfId="25889" xr:uid="{00000000-0005-0000-0000-000040DF0000}"/>
    <cellStyle name="Normal 95 7 19 4 2 2" xfId="56225" xr:uid="{00000000-0005-0000-0000-000041DF0000}"/>
    <cellStyle name="Normal 95 7 19 4 3" xfId="45127" xr:uid="{00000000-0005-0000-0000-000042DF0000}"/>
    <cellStyle name="Normal 95 7 19 5" xfId="18531" xr:uid="{00000000-0005-0000-0000-000043DF0000}"/>
    <cellStyle name="Normal 95 7 19 5 2" xfId="49034" xr:uid="{00000000-0005-0000-0000-000044DF0000}"/>
    <cellStyle name="Normal 95 7 19 6" xfId="29915" xr:uid="{00000000-0005-0000-0000-000045DF0000}"/>
    <cellStyle name="Normal 95 7 19 7" xfId="33944" xr:uid="{00000000-0005-0000-0000-000046DF0000}"/>
    <cellStyle name="Normal 95 7 19 8" xfId="37936" xr:uid="{00000000-0005-0000-0000-000047DF0000}"/>
    <cellStyle name="Normal 95 7 2" xfId="6101" xr:uid="{00000000-0005-0000-0000-000048DF0000}"/>
    <cellStyle name="Normal 95 7 2 2" xfId="7698" xr:uid="{00000000-0005-0000-0000-000049DF0000}"/>
    <cellStyle name="Normal 95 7 2 2 2" xfId="19122" xr:uid="{00000000-0005-0000-0000-00004ADF0000}"/>
    <cellStyle name="Normal 95 7 2 2 2 2" xfId="49625" xr:uid="{00000000-0005-0000-0000-00004BDF0000}"/>
    <cellStyle name="Normal 95 7 2 2 3" xfId="38527" xr:uid="{00000000-0005-0000-0000-00004CDF0000}"/>
    <cellStyle name="Normal 95 7 2 3" xfId="9328" xr:uid="{00000000-0005-0000-0000-00004DDF0000}"/>
    <cellStyle name="Normal 95 7 2 3 2" xfId="20731" xr:uid="{00000000-0005-0000-0000-00004EDF0000}"/>
    <cellStyle name="Normal 95 7 2 3 2 2" xfId="51141" xr:uid="{00000000-0005-0000-0000-00004FDF0000}"/>
    <cellStyle name="Normal 95 7 2 3 3" xfId="40043" xr:uid="{00000000-0005-0000-0000-000050DF0000}"/>
    <cellStyle name="Normal 95 7 2 4" xfId="13423" xr:uid="{00000000-0005-0000-0000-000051DF0000}"/>
    <cellStyle name="Normal 95 7 2 4 2" xfId="24757" xr:uid="{00000000-0005-0000-0000-000052DF0000}"/>
    <cellStyle name="Normal 95 7 2 4 2 2" xfId="55093" xr:uid="{00000000-0005-0000-0000-000053DF0000}"/>
    <cellStyle name="Normal 95 7 2 4 3" xfId="43995" xr:uid="{00000000-0005-0000-0000-000054DF0000}"/>
    <cellStyle name="Normal 95 7 2 5" xfId="17525" xr:uid="{00000000-0005-0000-0000-000055DF0000}"/>
    <cellStyle name="Normal 95 7 2 5 2" xfId="48028" xr:uid="{00000000-0005-0000-0000-000056DF0000}"/>
    <cellStyle name="Normal 95 7 2 6" xfId="28783" xr:uid="{00000000-0005-0000-0000-000057DF0000}"/>
    <cellStyle name="Normal 95 7 2 7" xfId="32812" xr:uid="{00000000-0005-0000-0000-000058DF0000}"/>
    <cellStyle name="Normal 95 7 2 8" xfId="36930" xr:uid="{00000000-0005-0000-0000-000059DF0000}"/>
    <cellStyle name="Normal 95 7 20" xfId="7192" xr:uid="{00000000-0005-0000-0000-00005ADF0000}"/>
    <cellStyle name="Normal 95 7 20 2" xfId="10530" xr:uid="{00000000-0005-0000-0000-00005BDF0000}"/>
    <cellStyle name="Normal 95 7 20 2 2" xfId="21916" xr:uid="{00000000-0005-0000-0000-00005CDF0000}"/>
    <cellStyle name="Normal 95 7 20 2 2 2" xfId="52326" xr:uid="{00000000-0005-0000-0000-00005DDF0000}"/>
    <cellStyle name="Normal 95 7 20 2 3" xfId="41228" xr:uid="{00000000-0005-0000-0000-00005EDF0000}"/>
    <cellStyle name="Normal 95 7 20 3" xfId="14608" xr:uid="{00000000-0005-0000-0000-00005FDF0000}"/>
    <cellStyle name="Normal 95 7 20 3 2" xfId="25942" xr:uid="{00000000-0005-0000-0000-000060DF0000}"/>
    <cellStyle name="Normal 95 7 20 3 2 2" xfId="56278" xr:uid="{00000000-0005-0000-0000-000061DF0000}"/>
    <cellStyle name="Normal 95 7 20 3 3" xfId="45180" xr:uid="{00000000-0005-0000-0000-000062DF0000}"/>
    <cellStyle name="Normal 95 7 20 4" xfId="18616" xr:uid="{00000000-0005-0000-0000-000063DF0000}"/>
    <cellStyle name="Normal 95 7 20 4 2" xfId="49119" xr:uid="{00000000-0005-0000-0000-000064DF0000}"/>
    <cellStyle name="Normal 95 7 20 5" xfId="29968" xr:uid="{00000000-0005-0000-0000-000065DF0000}"/>
    <cellStyle name="Normal 95 7 20 6" xfId="33997" xr:uid="{00000000-0005-0000-0000-000066DF0000}"/>
    <cellStyle name="Normal 95 7 20 7" xfId="38021" xr:uid="{00000000-0005-0000-0000-000067DF0000}"/>
    <cellStyle name="Normal 95 7 21" xfId="10584" xr:uid="{00000000-0005-0000-0000-000068DF0000}"/>
    <cellStyle name="Normal 95 7 21 2" xfId="14661" xr:uid="{00000000-0005-0000-0000-000069DF0000}"/>
    <cellStyle name="Normal 95 7 21 2 2" xfId="25995" xr:uid="{00000000-0005-0000-0000-00006ADF0000}"/>
    <cellStyle name="Normal 95 7 21 2 2 2" xfId="56331" xr:uid="{00000000-0005-0000-0000-00006BDF0000}"/>
    <cellStyle name="Normal 95 7 21 2 3" xfId="45233" xr:uid="{00000000-0005-0000-0000-00006CDF0000}"/>
    <cellStyle name="Normal 95 7 21 3" xfId="21969" xr:uid="{00000000-0005-0000-0000-00006DDF0000}"/>
    <cellStyle name="Normal 95 7 21 3 2" xfId="52379" xr:uid="{00000000-0005-0000-0000-00006EDF0000}"/>
    <cellStyle name="Normal 95 7 21 4" xfId="30021" xr:uid="{00000000-0005-0000-0000-00006FDF0000}"/>
    <cellStyle name="Normal 95 7 21 5" xfId="34050" xr:uid="{00000000-0005-0000-0000-000070DF0000}"/>
    <cellStyle name="Normal 95 7 21 6" xfId="41281" xr:uid="{00000000-0005-0000-0000-000071DF0000}"/>
    <cellStyle name="Normal 95 7 22" xfId="10634" xr:uid="{00000000-0005-0000-0000-000072DF0000}"/>
    <cellStyle name="Normal 95 7 22 2" xfId="14710" xr:uid="{00000000-0005-0000-0000-000073DF0000}"/>
    <cellStyle name="Normal 95 7 22 2 2" xfId="26044" xr:uid="{00000000-0005-0000-0000-000074DF0000}"/>
    <cellStyle name="Normal 95 7 22 2 2 2" xfId="56380" xr:uid="{00000000-0005-0000-0000-000075DF0000}"/>
    <cellStyle name="Normal 95 7 22 2 3" xfId="45282" xr:uid="{00000000-0005-0000-0000-000076DF0000}"/>
    <cellStyle name="Normal 95 7 22 3" xfId="22018" xr:uid="{00000000-0005-0000-0000-000077DF0000}"/>
    <cellStyle name="Normal 95 7 22 3 2" xfId="52428" xr:uid="{00000000-0005-0000-0000-000078DF0000}"/>
    <cellStyle name="Normal 95 7 22 4" xfId="30070" xr:uid="{00000000-0005-0000-0000-000079DF0000}"/>
    <cellStyle name="Normal 95 7 22 5" xfId="34099" xr:uid="{00000000-0005-0000-0000-00007ADF0000}"/>
    <cellStyle name="Normal 95 7 22 6" xfId="41330" xr:uid="{00000000-0005-0000-0000-00007BDF0000}"/>
    <cellStyle name="Normal 95 7 23" xfId="10684" xr:uid="{00000000-0005-0000-0000-00007CDF0000}"/>
    <cellStyle name="Normal 95 7 23 2" xfId="14759" xr:uid="{00000000-0005-0000-0000-00007DDF0000}"/>
    <cellStyle name="Normal 95 7 23 2 2" xfId="26093" xr:uid="{00000000-0005-0000-0000-00007EDF0000}"/>
    <cellStyle name="Normal 95 7 23 2 2 2" xfId="56429" xr:uid="{00000000-0005-0000-0000-00007FDF0000}"/>
    <cellStyle name="Normal 95 7 23 2 3" xfId="45331" xr:uid="{00000000-0005-0000-0000-000080DF0000}"/>
    <cellStyle name="Normal 95 7 23 3" xfId="22067" xr:uid="{00000000-0005-0000-0000-000081DF0000}"/>
    <cellStyle name="Normal 95 7 23 3 2" xfId="52477" xr:uid="{00000000-0005-0000-0000-000082DF0000}"/>
    <cellStyle name="Normal 95 7 23 4" xfId="30119" xr:uid="{00000000-0005-0000-0000-000083DF0000}"/>
    <cellStyle name="Normal 95 7 23 5" xfId="34148" xr:uid="{00000000-0005-0000-0000-000084DF0000}"/>
    <cellStyle name="Normal 95 7 23 6" xfId="41379" xr:uid="{00000000-0005-0000-0000-000085DF0000}"/>
    <cellStyle name="Normal 95 7 24" xfId="10732" xr:uid="{00000000-0005-0000-0000-000086DF0000}"/>
    <cellStyle name="Normal 95 7 24 2" xfId="14807" xr:uid="{00000000-0005-0000-0000-000087DF0000}"/>
    <cellStyle name="Normal 95 7 24 2 2" xfId="26141" xr:uid="{00000000-0005-0000-0000-000088DF0000}"/>
    <cellStyle name="Normal 95 7 24 2 2 2" xfId="56477" xr:uid="{00000000-0005-0000-0000-000089DF0000}"/>
    <cellStyle name="Normal 95 7 24 2 3" xfId="45379" xr:uid="{00000000-0005-0000-0000-00008ADF0000}"/>
    <cellStyle name="Normal 95 7 24 3" xfId="22115" xr:uid="{00000000-0005-0000-0000-00008BDF0000}"/>
    <cellStyle name="Normal 95 7 24 3 2" xfId="52525" xr:uid="{00000000-0005-0000-0000-00008CDF0000}"/>
    <cellStyle name="Normal 95 7 24 4" xfId="30167" xr:uid="{00000000-0005-0000-0000-00008DDF0000}"/>
    <cellStyle name="Normal 95 7 24 5" xfId="34196" xr:uid="{00000000-0005-0000-0000-00008EDF0000}"/>
    <cellStyle name="Normal 95 7 24 6" xfId="41427" xr:uid="{00000000-0005-0000-0000-00008FDF0000}"/>
    <cellStyle name="Normal 95 7 25" xfId="10749" xr:uid="{00000000-0005-0000-0000-000090DF0000}"/>
    <cellStyle name="Normal 95 7 25 2" xfId="14824" xr:uid="{00000000-0005-0000-0000-000091DF0000}"/>
    <cellStyle name="Normal 95 7 25 2 2" xfId="26158" xr:uid="{00000000-0005-0000-0000-000092DF0000}"/>
    <cellStyle name="Normal 95 7 25 2 2 2" xfId="56494" xr:uid="{00000000-0005-0000-0000-000093DF0000}"/>
    <cellStyle name="Normal 95 7 25 2 3" xfId="45396" xr:uid="{00000000-0005-0000-0000-000094DF0000}"/>
    <cellStyle name="Normal 95 7 25 3" xfId="22132" xr:uid="{00000000-0005-0000-0000-000095DF0000}"/>
    <cellStyle name="Normal 95 7 25 3 2" xfId="52542" xr:uid="{00000000-0005-0000-0000-000096DF0000}"/>
    <cellStyle name="Normal 95 7 25 4" xfId="30184" xr:uid="{00000000-0005-0000-0000-000097DF0000}"/>
    <cellStyle name="Normal 95 7 25 5" xfId="34213" xr:uid="{00000000-0005-0000-0000-000098DF0000}"/>
    <cellStyle name="Normal 95 7 25 6" xfId="41444" xr:uid="{00000000-0005-0000-0000-000099DF0000}"/>
    <cellStyle name="Normal 95 7 26" xfId="11315" xr:uid="{00000000-0005-0000-0000-00009ADF0000}"/>
    <cellStyle name="Normal 95 7 26 2" xfId="15342" xr:uid="{00000000-0005-0000-0000-00009BDF0000}"/>
    <cellStyle name="Normal 95 7 26 2 2" xfId="26676" xr:uid="{00000000-0005-0000-0000-00009CDF0000}"/>
    <cellStyle name="Normal 95 7 26 2 2 2" xfId="57012" xr:uid="{00000000-0005-0000-0000-00009DDF0000}"/>
    <cellStyle name="Normal 95 7 26 2 3" xfId="45914" xr:uid="{00000000-0005-0000-0000-00009EDF0000}"/>
    <cellStyle name="Normal 95 7 26 3" xfId="22650" xr:uid="{00000000-0005-0000-0000-00009FDF0000}"/>
    <cellStyle name="Normal 95 7 26 3 2" xfId="53060" xr:uid="{00000000-0005-0000-0000-0000A0DF0000}"/>
    <cellStyle name="Normal 95 7 26 4" xfId="30702" xr:uid="{00000000-0005-0000-0000-0000A1DF0000}"/>
    <cellStyle name="Normal 95 7 26 5" xfId="34731" xr:uid="{00000000-0005-0000-0000-0000A2DF0000}"/>
    <cellStyle name="Normal 95 7 26 6" xfId="41962" xr:uid="{00000000-0005-0000-0000-0000A3DF0000}"/>
    <cellStyle name="Normal 95 7 27" xfId="11393" xr:uid="{00000000-0005-0000-0000-0000A4DF0000}"/>
    <cellStyle name="Normal 95 7 27 2" xfId="15420" xr:uid="{00000000-0005-0000-0000-0000A5DF0000}"/>
    <cellStyle name="Normal 95 7 27 2 2" xfId="26754" xr:uid="{00000000-0005-0000-0000-0000A6DF0000}"/>
    <cellStyle name="Normal 95 7 27 2 2 2" xfId="57090" xr:uid="{00000000-0005-0000-0000-0000A7DF0000}"/>
    <cellStyle name="Normal 95 7 27 2 3" xfId="45992" xr:uid="{00000000-0005-0000-0000-0000A8DF0000}"/>
    <cellStyle name="Normal 95 7 27 3" xfId="22728" xr:uid="{00000000-0005-0000-0000-0000A9DF0000}"/>
    <cellStyle name="Normal 95 7 27 3 2" xfId="53138" xr:uid="{00000000-0005-0000-0000-0000AADF0000}"/>
    <cellStyle name="Normal 95 7 27 4" xfId="30780" xr:uid="{00000000-0005-0000-0000-0000ABDF0000}"/>
    <cellStyle name="Normal 95 7 27 5" xfId="34809" xr:uid="{00000000-0005-0000-0000-0000ACDF0000}"/>
    <cellStyle name="Normal 95 7 27 6" xfId="42040" xr:uid="{00000000-0005-0000-0000-0000ADDF0000}"/>
    <cellStyle name="Normal 95 7 28" xfId="11468" xr:uid="{00000000-0005-0000-0000-0000AEDF0000}"/>
    <cellStyle name="Normal 95 7 28 2" xfId="15495" xr:uid="{00000000-0005-0000-0000-0000AFDF0000}"/>
    <cellStyle name="Normal 95 7 28 2 2" xfId="26829" xr:uid="{00000000-0005-0000-0000-0000B0DF0000}"/>
    <cellStyle name="Normal 95 7 28 2 2 2" xfId="57165" xr:uid="{00000000-0005-0000-0000-0000B1DF0000}"/>
    <cellStyle name="Normal 95 7 28 2 3" xfId="46067" xr:uid="{00000000-0005-0000-0000-0000B2DF0000}"/>
    <cellStyle name="Normal 95 7 28 3" xfId="22803" xr:uid="{00000000-0005-0000-0000-0000B3DF0000}"/>
    <cellStyle name="Normal 95 7 28 3 2" xfId="53213" xr:uid="{00000000-0005-0000-0000-0000B4DF0000}"/>
    <cellStyle name="Normal 95 7 28 4" xfId="30855" xr:uid="{00000000-0005-0000-0000-0000B5DF0000}"/>
    <cellStyle name="Normal 95 7 28 5" xfId="34884" xr:uid="{00000000-0005-0000-0000-0000B6DF0000}"/>
    <cellStyle name="Normal 95 7 28 6" xfId="42115" xr:uid="{00000000-0005-0000-0000-0000B7DF0000}"/>
    <cellStyle name="Normal 95 7 29" xfId="11546" xr:uid="{00000000-0005-0000-0000-0000B8DF0000}"/>
    <cellStyle name="Normal 95 7 29 2" xfId="15573" xr:uid="{00000000-0005-0000-0000-0000B9DF0000}"/>
    <cellStyle name="Normal 95 7 29 2 2" xfId="26907" xr:uid="{00000000-0005-0000-0000-0000BADF0000}"/>
    <cellStyle name="Normal 95 7 29 2 2 2" xfId="57243" xr:uid="{00000000-0005-0000-0000-0000BBDF0000}"/>
    <cellStyle name="Normal 95 7 29 2 3" xfId="46145" xr:uid="{00000000-0005-0000-0000-0000BCDF0000}"/>
    <cellStyle name="Normal 95 7 29 3" xfId="22881" xr:uid="{00000000-0005-0000-0000-0000BDDF0000}"/>
    <cellStyle name="Normal 95 7 29 3 2" xfId="53291" xr:uid="{00000000-0005-0000-0000-0000BEDF0000}"/>
    <cellStyle name="Normal 95 7 29 4" xfId="30933" xr:uid="{00000000-0005-0000-0000-0000BFDF0000}"/>
    <cellStyle name="Normal 95 7 29 5" xfId="34962" xr:uid="{00000000-0005-0000-0000-0000C0DF0000}"/>
    <cellStyle name="Normal 95 7 29 6" xfId="42193" xr:uid="{00000000-0005-0000-0000-0000C1DF0000}"/>
    <cellStyle name="Normal 95 7 3" xfId="6176" xr:uid="{00000000-0005-0000-0000-0000C2DF0000}"/>
    <cellStyle name="Normal 95 7 3 2" xfId="7773" xr:uid="{00000000-0005-0000-0000-0000C3DF0000}"/>
    <cellStyle name="Normal 95 7 3 2 2" xfId="19197" xr:uid="{00000000-0005-0000-0000-0000C4DF0000}"/>
    <cellStyle name="Normal 95 7 3 2 2 2" xfId="49700" xr:uid="{00000000-0005-0000-0000-0000C5DF0000}"/>
    <cellStyle name="Normal 95 7 3 2 3" xfId="38602" xr:uid="{00000000-0005-0000-0000-0000C6DF0000}"/>
    <cellStyle name="Normal 95 7 3 3" xfId="9415" xr:uid="{00000000-0005-0000-0000-0000C7DF0000}"/>
    <cellStyle name="Normal 95 7 3 3 2" xfId="20818" xr:uid="{00000000-0005-0000-0000-0000C8DF0000}"/>
    <cellStyle name="Normal 95 7 3 3 2 2" xfId="51228" xr:uid="{00000000-0005-0000-0000-0000C9DF0000}"/>
    <cellStyle name="Normal 95 7 3 3 3" xfId="40130" xr:uid="{00000000-0005-0000-0000-0000CADF0000}"/>
    <cellStyle name="Normal 95 7 3 4" xfId="13510" xr:uid="{00000000-0005-0000-0000-0000CBDF0000}"/>
    <cellStyle name="Normal 95 7 3 4 2" xfId="24844" xr:uid="{00000000-0005-0000-0000-0000CCDF0000}"/>
    <cellStyle name="Normal 95 7 3 4 2 2" xfId="55180" xr:uid="{00000000-0005-0000-0000-0000CDDF0000}"/>
    <cellStyle name="Normal 95 7 3 4 3" xfId="44082" xr:uid="{00000000-0005-0000-0000-0000CEDF0000}"/>
    <cellStyle name="Normal 95 7 3 5" xfId="17600" xr:uid="{00000000-0005-0000-0000-0000CFDF0000}"/>
    <cellStyle name="Normal 95 7 3 5 2" xfId="48103" xr:uid="{00000000-0005-0000-0000-0000D0DF0000}"/>
    <cellStyle name="Normal 95 7 3 6" xfId="28870" xr:uid="{00000000-0005-0000-0000-0000D1DF0000}"/>
    <cellStyle name="Normal 95 7 3 7" xfId="32899" xr:uid="{00000000-0005-0000-0000-0000D2DF0000}"/>
    <cellStyle name="Normal 95 7 3 8" xfId="37005" xr:uid="{00000000-0005-0000-0000-0000D3DF0000}"/>
    <cellStyle name="Normal 95 7 30" xfId="11624" xr:uid="{00000000-0005-0000-0000-0000D4DF0000}"/>
    <cellStyle name="Normal 95 7 30 2" xfId="15651" xr:uid="{00000000-0005-0000-0000-0000D5DF0000}"/>
    <cellStyle name="Normal 95 7 30 2 2" xfId="26985" xr:uid="{00000000-0005-0000-0000-0000D6DF0000}"/>
    <cellStyle name="Normal 95 7 30 2 2 2" xfId="57321" xr:uid="{00000000-0005-0000-0000-0000D7DF0000}"/>
    <cellStyle name="Normal 95 7 30 2 3" xfId="46223" xr:uid="{00000000-0005-0000-0000-0000D8DF0000}"/>
    <cellStyle name="Normal 95 7 30 3" xfId="22959" xr:uid="{00000000-0005-0000-0000-0000D9DF0000}"/>
    <cellStyle name="Normal 95 7 30 3 2" xfId="53369" xr:uid="{00000000-0005-0000-0000-0000DADF0000}"/>
    <cellStyle name="Normal 95 7 30 4" xfId="31011" xr:uid="{00000000-0005-0000-0000-0000DBDF0000}"/>
    <cellStyle name="Normal 95 7 30 5" xfId="35040" xr:uid="{00000000-0005-0000-0000-0000DCDF0000}"/>
    <cellStyle name="Normal 95 7 30 6" xfId="42271" xr:uid="{00000000-0005-0000-0000-0000DDDF0000}"/>
    <cellStyle name="Normal 95 7 31" xfId="11702" xr:uid="{00000000-0005-0000-0000-0000DEDF0000}"/>
    <cellStyle name="Normal 95 7 31 2" xfId="15729" xr:uid="{00000000-0005-0000-0000-0000DFDF0000}"/>
    <cellStyle name="Normal 95 7 31 2 2" xfId="27063" xr:uid="{00000000-0005-0000-0000-0000E0DF0000}"/>
    <cellStyle name="Normal 95 7 31 2 2 2" xfId="57399" xr:uid="{00000000-0005-0000-0000-0000E1DF0000}"/>
    <cellStyle name="Normal 95 7 31 2 3" xfId="46301" xr:uid="{00000000-0005-0000-0000-0000E2DF0000}"/>
    <cellStyle name="Normal 95 7 31 3" xfId="23037" xr:uid="{00000000-0005-0000-0000-0000E3DF0000}"/>
    <cellStyle name="Normal 95 7 31 3 2" xfId="53447" xr:uid="{00000000-0005-0000-0000-0000E4DF0000}"/>
    <cellStyle name="Normal 95 7 31 4" xfId="31089" xr:uid="{00000000-0005-0000-0000-0000E5DF0000}"/>
    <cellStyle name="Normal 95 7 31 5" xfId="35118" xr:uid="{00000000-0005-0000-0000-0000E6DF0000}"/>
    <cellStyle name="Normal 95 7 31 6" xfId="42349" xr:uid="{00000000-0005-0000-0000-0000E7DF0000}"/>
    <cellStyle name="Normal 95 7 32" xfId="11780" xr:uid="{00000000-0005-0000-0000-0000E8DF0000}"/>
    <cellStyle name="Normal 95 7 32 2" xfId="15807" xr:uid="{00000000-0005-0000-0000-0000E9DF0000}"/>
    <cellStyle name="Normal 95 7 32 2 2" xfId="27141" xr:uid="{00000000-0005-0000-0000-0000EADF0000}"/>
    <cellStyle name="Normal 95 7 32 2 2 2" xfId="57477" xr:uid="{00000000-0005-0000-0000-0000EBDF0000}"/>
    <cellStyle name="Normal 95 7 32 2 3" xfId="46379" xr:uid="{00000000-0005-0000-0000-0000ECDF0000}"/>
    <cellStyle name="Normal 95 7 32 3" xfId="23115" xr:uid="{00000000-0005-0000-0000-0000EDDF0000}"/>
    <cellStyle name="Normal 95 7 32 3 2" xfId="53525" xr:uid="{00000000-0005-0000-0000-0000EEDF0000}"/>
    <cellStyle name="Normal 95 7 32 4" xfId="31167" xr:uid="{00000000-0005-0000-0000-0000EFDF0000}"/>
    <cellStyle name="Normal 95 7 32 5" xfId="35196" xr:uid="{00000000-0005-0000-0000-0000F0DF0000}"/>
    <cellStyle name="Normal 95 7 32 6" xfId="42427" xr:uid="{00000000-0005-0000-0000-0000F1DF0000}"/>
    <cellStyle name="Normal 95 7 33" xfId="11858" xr:uid="{00000000-0005-0000-0000-0000F2DF0000}"/>
    <cellStyle name="Normal 95 7 33 2" xfId="15885" xr:uid="{00000000-0005-0000-0000-0000F3DF0000}"/>
    <cellStyle name="Normal 95 7 33 2 2" xfId="27219" xr:uid="{00000000-0005-0000-0000-0000F4DF0000}"/>
    <cellStyle name="Normal 95 7 33 2 2 2" xfId="57555" xr:uid="{00000000-0005-0000-0000-0000F5DF0000}"/>
    <cellStyle name="Normal 95 7 33 2 3" xfId="46457" xr:uid="{00000000-0005-0000-0000-0000F6DF0000}"/>
    <cellStyle name="Normal 95 7 33 3" xfId="23193" xr:uid="{00000000-0005-0000-0000-0000F7DF0000}"/>
    <cellStyle name="Normal 95 7 33 3 2" xfId="53603" xr:uid="{00000000-0005-0000-0000-0000F8DF0000}"/>
    <cellStyle name="Normal 95 7 33 4" xfId="31245" xr:uid="{00000000-0005-0000-0000-0000F9DF0000}"/>
    <cellStyle name="Normal 95 7 33 5" xfId="35274" xr:uid="{00000000-0005-0000-0000-0000FADF0000}"/>
    <cellStyle name="Normal 95 7 33 6" xfId="42505" xr:uid="{00000000-0005-0000-0000-0000FBDF0000}"/>
    <cellStyle name="Normal 95 7 34" xfId="11936" xr:uid="{00000000-0005-0000-0000-0000FCDF0000}"/>
    <cellStyle name="Normal 95 7 34 2" xfId="15963" xr:uid="{00000000-0005-0000-0000-0000FDDF0000}"/>
    <cellStyle name="Normal 95 7 34 2 2" xfId="27297" xr:uid="{00000000-0005-0000-0000-0000FEDF0000}"/>
    <cellStyle name="Normal 95 7 34 2 2 2" xfId="57633" xr:uid="{00000000-0005-0000-0000-0000FFDF0000}"/>
    <cellStyle name="Normal 95 7 34 2 3" xfId="46535" xr:uid="{00000000-0005-0000-0000-000000E00000}"/>
    <cellStyle name="Normal 95 7 34 3" xfId="23271" xr:uid="{00000000-0005-0000-0000-000001E00000}"/>
    <cellStyle name="Normal 95 7 34 3 2" xfId="53681" xr:uid="{00000000-0005-0000-0000-000002E00000}"/>
    <cellStyle name="Normal 95 7 34 4" xfId="31323" xr:uid="{00000000-0005-0000-0000-000003E00000}"/>
    <cellStyle name="Normal 95 7 34 5" xfId="35352" xr:uid="{00000000-0005-0000-0000-000004E00000}"/>
    <cellStyle name="Normal 95 7 34 6" xfId="42583" xr:uid="{00000000-0005-0000-0000-000005E00000}"/>
    <cellStyle name="Normal 95 7 35" xfId="12014" xr:uid="{00000000-0005-0000-0000-000006E00000}"/>
    <cellStyle name="Normal 95 7 35 2" xfId="16041" xr:uid="{00000000-0005-0000-0000-000007E00000}"/>
    <cellStyle name="Normal 95 7 35 2 2" xfId="27375" xr:uid="{00000000-0005-0000-0000-000008E00000}"/>
    <cellStyle name="Normal 95 7 35 2 2 2" xfId="57711" xr:uid="{00000000-0005-0000-0000-000009E00000}"/>
    <cellStyle name="Normal 95 7 35 2 3" xfId="46613" xr:uid="{00000000-0005-0000-0000-00000AE00000}"/>
    <cellStyle name="Normal 95 7 35 3" xfId="23349" xr:uid="{00000000-0005-0000-0000-00000BE00000}"/>
    <cellStyle name="Normal 95 7 35 3 2" xfId="53759" xr:uid="{00000000-0005-0000-0000-00000CE00000}"/>
    <cellStyle name="Normal 95 7 35 4" xfId="31401" xr:uid="{00000000-0005-0000-0000-00000DE00000}"/>
    <cellStyle name="Normal 95 7 35 5" xfId="35430" xr:uid="{00000000-0005-0000-0000-00000EE00000}"/>
    <cellStyle name="Normal 95 7 35 6" xfId="42661" xr:uid="{00000000-0005-0000-0000-00000FE00000}"/>
    <cellStyle name="Normal 95 7 36" xfId="12091" xr:uid="{00000000-0005-0000-0000-000010E00000}"/>
    <cellStyle name="Normal 95 7 36 2" xfId="16118" xr:uid="{00000000-0005-0000-0000-000011E00000}"/>
    <cellStyle name="Normal 95 7 36 2 2" xfId="27452" xr:uid="{00000000-0005-0000-0000-000012E00000}"/>
    <cellStyle name="Normal 95 7 36 2 2 2" xfId="57788" xr:uid="{00000000-0005-0000-0000-000013E00000}"/>
    <cellStyle name="Normal 95 7 36 2 3" xfId="46690" xr:uid="{00000000-0005-0000-0000-000014E00000}"/>
    <cellStyle name="Normal 95 7 36 3" xfId="23426" xr:uid="{00000000-0005-0000-0000-000015E00000}"/>
    <cellStyle name="Normal 95 7 36 3 2" xfId="53836" xr:uid="{00000000-0005-0000-0000-000016E00000}"/>
    <cellStyle name="Normal 95 7 36 4" xfId="31478" xr:uid="{00000000-0005-0000-0000-000017E00000}"/>
    <cellStyle name="Normal 95 7 36 5" xfId="35507" xr:uid="{00000000-0005-0000-0000-000018E00000}"/>
    <cellStyle name="Normal 95 7 36 6" xfId="42738" xr:uid="{00000000-0005-0000-0000-000019E00000}"/>
    <cellStyle name="Normal 95 7 37" xfId="12168" xr:uid="{00000000-0005-0000-0000-00001AE00000}"/>
    <cellStyle name="Normal 95 7 37 2" xfId="16195" xr:uid="{00000000-0005-0000-0000-00001BE00000}"/>
    <cellStyle name="Normal 95 7 37 2 2" xfId="27529" xr:uid="{00000000-0005-0000-0000-00001CE00000}"/>
    <cellStyle name="Normal 95 7 37 2 2 2" xfId="57865" xr:uid="{00000000-0005-0000-0000-00001DE00000}"/>
    <cellStyle name="Normal 95 7 37 2 3" xfId="46767" xr:uid="{00000000-0005-0000-0000-00001EE00000}"/>
    <cellStyle name="Normal 95 7 37 3" xfId="23503" xr:uid="{00000000-0005-0000-0000-00001FE00000}"/>
    <cellStyle name="Normal 95 7 37 3 2" xfId="53913" xr:uid="{00000000-0005-0000-0000-000020E00000}"/>
    <cellStyle name="Normal 95 7 37 4" xfId="31555" xr:uid="{00000000-0005-0000-0000-000021E00000}"/>
    <cellStyle name="Normal 95 7 37 5" xfId="35584" xr:uid="{00000000-0005-0000-0000-000022E00000}"/>
    <cellStyle name="Normal 95 7 37 6" xfId="42815" xr:uid="{00000000-0005-0000-0000-000023E00000}"/>
    <cellStyle name="Normal 95 7 38" xfId="12241" xr:uid="{00000000-0005-0000-0000-000024E00000}"/>
    <cellStyle name="Normal 95 7 38 2" xfId="16268" xr:uid="{00000000-0005-0000-0000-000025E00000}"/>
    <cellStyle name="Normal 95 7 38 2 2" xfId="27602" xr:uid="{00000000-0005-0000-0000-000026E00000}"/>
    <cellStyle name="Normal 95 7 38 2 2 2" xfId="57938" xr:uid="{00000000-0005-0000-0000-000027E00000}"/>
    <cellStyle name="Normal 95 7 38 2 3" xfId="46840" xr:uid="{00000000-0005-0000-0000-000028E00000}"/>
    <cellStyle name="Normal 95 7 38 3" xfId="23576" xr:uid="{00000000-0005-0000-0000-000029E00000}"/>
    <cellStyle name="Normal 95 7 38 3 2" xfId="53986" xr:uid="{00000000-0005-0000-0000-00002AE00000}"/>
    <cellStyle name="Normal 95 7 38 4" xfId="31628" xr:uid="{00000000-0005-0000-0000-00002BE00000}"/>
    <cellStyle name="Normal 95 7 38 5" xfId="35657" xr:uid="{00000000-0005-0000-0000-00002CE00000}"/>
    <cellStyle name="Normal 95 7 38 6" xfId="42888" xr:uid="{00000000-0005-0000-0000-00002DE00000}"/>
    <cellStyle name="Normal 95 7 39" xfId="12314" xr:uid="{00000000-0005-0000-0000-00002EE00000}"/>
    <cellStyle name="Normal 95 7 39 2" xfId="16341" xr:uid="{00000000-0005-0000-0000-00002FE00000}"/>
    <cellStyle name="Normal 95 7 39 2 2" xfId="27675" xr:uid="{00000000-0005-0000-0000-000030E00000}"/>
    <cellStyle name="Normal 95 7 39 2 2 2" xfId="58011" xr:uid="{00000000-0005-0000-0000-000031E00000}"/>
    <cellStyle name="Normal 95 7 39 2 3" xfId="46913" xr:uid="{00000000-0005-0000-0000-000032E00000}"/>
    <cellStyle name="Normal 95 7 39 3" xfId="23649" xr:uid="{00000000-0005-0000-0000-000033E00000}"/>
    <cellStyle name="Normal 95 7 39 3 2" xfId="54059" xr:uid="{00000000-0005-0000-0000-000034E00000}"/>
    <cellStyle name="Normal 95 7 39 4" xfId="31701" xr:uid="{00000000-0005-0000-0000-000035E00000}"/>
    <cellStyle name="Normal 95 7 39 5" xfId="35730" xr:uid="{00000000-0005-0000-0000-000036E00000}"/>
    <cellStyle name="Normal 95 7 39 6" xfId="42961" xr:uid="{00000000-0005-0000-0000-000037E00000}"/>
    <cellStyle name="Normal 95 7 4" xfId="6251" xr:uid="{00000000-0005-0000-0000-000038E00000}"/>
    <cellStyle name="Normal 95 7 4 2" xfId="7848" xr:uid="{00000000-0005-0000-0000-000039E00000}"/>
    <cellStyle name="Normal 95 7 4 2 2" xfId="19272" xr:uid="{00000000-0005-0000-0000-00003AE00000}"/>
    <cellStyle name="Normal 95 7 4 2 2 2" xfId="49775" xr:uid="{00000000-0005-0000-0000-00003BE00000}"/>
    <cellStyle name="Normal 95 7 4 2 3" xfId="38677" xr:uid="{00000000-0005-0000-0000-00003CE00000}"/>
    <cellStyle name="Normal 95 7 4 3" xfId="9491" xr:uid="{00000000-0005-0000-0000-00003DE00000}"/>
    <cellStyle name="Normal 95 7 4 3 2" xfId="20893" xr:uid="{00000000-0005-0000-0000-00003EE00000}"/>
    <cellStyle name="Normal 95 7 4 3 2 2" xfId="51303" xr:uid="{00000000-0005-0000-0000-00003FE00000}"/>
    <cellStyle name="Normal 95 7 4 3 3" xfId="40205" xr:uid="{00000000-0005-0000-0000-000040E00000}"/>
    <cellStyle name="Normal 95 7 4 4" xfId="13585" xr:uid="{00000000-0005-0000-0000-000041E00000}"/>
    <cellStyle name="Normal 95 7 4 4 2" xfId="24919" xr:uid="{00000000-0005-0000-0000-000042E00000}"/>
    <cellStyle name="Normal 95 7 4 4 2 2" xfId="55255" xr:uid="{00000000-0005-0000-0000-000043E00000}"/>
    <cellStyle name="Normal 95 7 4 4 3" xfId="44157" xr:uid="{00000000-0005-0000-0000-000044E00000}"/>
    <cellStyle name="Normal 95 7 4 5" xfId="17675" xr:uid="{00000000-0005-0000-0000-000045E00000}"/>
    <cellStyle name="Normal 95 7 4 5 2" xfId="48178" xr:uid="{00000000-0005-0000-0000-000046E00000}"/>
    <cellStyle name="Normal 95 7 4 6" xfId="28945" xr:uid="{00000000-0005-0000-0000-000047E00000}"/>
    <cellStyle name="Normal 95 7 4 7" xfId="32974" xr:uid="{00000000-0005-0000-0000-000048E00000}"/>
    <cellStyle name="Normal 95 7 4 8" xfId="37080" xr:uid="{00000000-0005-0000-0000-000049E00000}"/>
    <cellStyle name="Normal 95 7 40" xfId="12379" xr:uid="{00000000-0005-0000-0000-00004AE00000}"/>
    <cellStyle name="Normal 95 7 40 2" xfId="16406" xr:uid="{00000000-0005-0000-0000-00004BE00000}"/>
    <cellStyle name="Normal 95 7 40 2 2" xfId="27740" xr:uid="{00000000-0005-0000-0000-00004CE00000}"/>
    <cellStyle name="Normal 95 7 40 2 2 2" xfId="58076" xr:uid="{00000000-0005-0000-0000-00004DE00000}"/>
    <cellStyle name="Normal 95 7 40 2 3" xfId="46978" xr:uid="{00000000-0005-0000-0000-00004EE00000}"/>
    <cellStyle name="Normal 95 7 40 3" xfId="23714" xr:uid="{00000000-0005-0000-0000-00004FE00000}"/>
    <cellStyle name="Normal 95 7 40 3 2" xfId="54124" xr:uid="{00000000-0005-0000-0000-000050E00000}"/>
    <cellStyle name="Normal 95 7 40 4" xfId="31766" xr:uid="{00000000-0005-0000-0000-000051E00000}"/>
    <cellStyle name="Normal 95 7 40 5" xfId="35795" xr:uid="{00000000-0005-0000-0000-000052E00000}"/>
    <cellStyle name="Normal 95 7 40 6" xfId="43026" xr:uid="{00000000-0005-0000-0000-000053E00000}"/>
    <cellStyle name="Normal 95 7 41" xfId="12444" xr:uid="{00000000-0005-0000-0000-000054E00000}"/>
    <cellStyle name="Normal 95 7 41 2" xfId="16471" xr:uid="{00000000-0005-0000-0000-000055E00000}"/>
    <cellStyle name="Normal 95 7 41 2 2" xfId="27805" xr:uid="{00000000-0005-0000-0000-000056E00000}"/>
    <cellStyle name="Normal 95 7 41 2 2 2" xfId="58141" xr:uid="{00000000-0005-0000-0000-000057E00000}"/>
    <cellStyle name="Normal 95 7 41 2 3" xfId="47043" xr:uid="{00000000-0005-0000-0000-000058E00000}"/>
    <cellStyle name="Normal 95 7 41 3" xfId="23779" xr:uid="{00000000-0005-0000-0000-000059E00000}"/>
    <cellStyle name="Normal 95 7 41 3 2" xfId="54189" xr:uid="{00000000-0005-0000-0000-00005AE00000}"/>
    <cellStyle name="Normal 95 7 41 4" xfId="31831" xr:uid="{00000000-0005-0000-0000-00005BE00000}"/>
    <cellStyle name="Normal 95 7 41 5" xfId="35860" xr:uid="{00000000-0005-0000-0000-00005CE00000}"/>
    <cellStyle name="Normal 95 7 41 6" xfId="43091" xr:uid="{00000000-0005-0000-0000-00005DE00000}"/>
    <cellStyle name="Normal 95 7 42" xfId="12497" xr:uid="{00000000-0005-0000-0000-00005EE00000}"/>
    <cellStyle name="Normal 95 7 42 2" xfId="16524" xr:uid="{00000000-0005-0000-0000-00005FE00000}"/>
    <cellStyle name="Normal 95 7 42 2 2" xfId="27858" xr:uid="{00000000-0005-0000-0000-000060E00000}"/>
    <cellStyle name="Normal 95 7 42 2 2 2" xfId="58194" xr:uid="{00000000-0005-0000-0000-000061E00000}"/>
    <cellStyle name="Normal 95 7 42 2 3" xfId="47096" xr:uid="{00000000-0005-0000-0000-000062E00000}"/>
    <cellStyle name="Normal 95 7 42 3" xfId="23832" xr:uid="{00000000-0005-0000-0000-000063E00000}"/>
    <cellStyle name="Normal 95 7 42 3 2" xfId="54242" xr:uid="{00000000-0005-0000-0000-000064E00000}"/>
    <cellStyle name="Normal 95 7 42 4" xfId="31884" xr:uid="{00000000-0005-0000-0000-000065E00000}"/>
    <cellStyle name="Normal 95 7 42 5" xfId="35913" xr:uid="{00000000-0005-0000-0000-000066E00000}"/>
    <cellStyle name="Normal 95 7 42 6" xfId="43144" xr:uid="{00000000-0005-0000-0000-000067E00000}"/>
    <cellStyle name="Normal 95 7 43" xfId="12550" xr:uid="{00000000-0005-0000-0000-000068E00000}"/>
    <cellStyle name="Normal 95 7 43 2" xfId="16577" xr:uid="{00000000-0005-0000-0000-000069E00000}"/>
    <cellStyle name="Normal 95 7 43 2 2" xfId="27911" xr:uid="{00000000-0005-0000-0000-00006AE00000}"/>
    <cellStyle name="Normal 95 7 43 2 2 2" xfId="58247" xr:uid="{00000000-0005-0000-0000-00006BE00000}"/>
    <cellStyle name="Normal 95 7 43 2 3" xfId="47149" xr:uid="{00000000-0005-0000-0000-00006CE00000}"/>
    <cellStyle name="Normal 95 7 43 3" xfId="23885" xr:uid="{00000000-0005-0000-0000-00006DE00000}"/>
    <cellStyle name="Normal 95 7 43 3 2" xfId="54295" xr:uid="{00000000-0005-0000-0000-00006EE00000}"/>
    <cellStyle name="Normal 95 7 43 4" xfId="31937" xr:uid="{00000000-0005-0000-0000-00006FE00000}"/>
    <cellStyle name="Normal 95 7 43 5" xfId="35966" xr:uid="{00000000-0005-0000-0000-000070E00000}"/>
    <cellStyle name="Normal 95 7 43 6" xfId="43197" xr:uid="{00000000-0005-0000-0000-000071E00000}"/>
    <cellStyle name="Normal 95 7 44" xfId="12603" xr:uid="{00000000-0005-0000-0000-000072E00000}"/>
    <cellStyle name="Normal 95 7 44 2" xfId="16630" xr:uid="{00000000-0005-0000-0000-000073E00000}"/>
    <cellStyle name="Normal 95 7 44 2 2" xfId="27964" xr:uid="{00000000-0005-0000-0000-000074E00000}"/>
    <cellStyle name="Normal 95 7 44 2 2 2" xfId="58300" xr:uid="{00000000-0005-0000-0000-000075E00000}"/>
    <cellStyle name="Normal 95 7 44 2 3" xfId="47202" xr:uid="{00000000-0005-0000-0000-000076E00000}"/>
    <cellStyle name="Normal 95 7 44 3" xfId="23938" xr:uid="{00000000-0005-0000-0000-000077E00000}"/>
    <cellStyle name="Normal 95 7 44 3 2" xfId="54348" xr:uid="{00000000-0005-0000-0000-000078E00000}"/>
    <cellStyle name="Normal 95 7 44 4" xfId="31990" xr:uid="{00000000-0005-0000-0000-000079E00000}"/>
    <cellStyle name="Normal 95 7 44 5" xfId="36019" xr:uid="{00000000-0005-0000-0000-00007AE00000}"/>
    <cellStyle name="Normal 95 7 44 6" xfId="43250" xr:uid="{00000000-0005-0000-0000-00007BE00000}"/>
    <cellStyle name="Normal 95 7 45" xfId="12656" xr:uid="{00000000-0005-0000-0000-00007CE00000}"/>
    <cellStyle name="Normal 95 7 45 2" xfId="16683" xr:uid="{00000000-0005-0000-0000-00007DE00000}"/>
    <cellStyle name="Normal 95 7 45 2 2" xfId="28017" xr:uid="{00000000-0005-0000-0000-00007EE00000}"/>
    <cellStyle name="Normal 95 7 45 2 2 2" xfId="58353" xr:uid="{00000000-0005-0000-0000-00007FE00000}"/>
    <cellStyle name="Normal 95 7 45 2 3" xfId="47255" xr:uid="{00000000-0005-0000-0000-000080E00000}"/>
    <cellStyle name="Normal 95 7 45 3" xfId="23991" xr:uid="{00000000-0005-0000-0000-000081E00000}"/>
    <cellStyle name="Normal 95 7 45 3 2" xfId="54401" xr:uid="{00000000-0005-0000-0000-000082E00000}"/>
    <cellStyle name="Normal 95 7 45 4" xfId="32043" xr:uid="{00000000-0005-0000-0000-000083E00000}"/>
    <cellStyle name="Normal 95 7 45 5" xfId="36072" xr:uid="{00000000-0005-0000-0000-000084E00000}"/>
    <cellStyle name="Normal 95 7 45 6" xfId="43303" xr:uid="{00000000-0005-0000-0000-000085E00000}"/>
    <cellStyle name="Normal 95 7 46" xfId="12708" xr:uid="{00000000-0005-0000-0000-000086E00000}"/>
    <cellStyle name="Normal 95 7 46 2" xfId="16735" xr:uid="{00000000-0005-0000-0000-000087E00000}"/>
    <cellStyle name="Normal 95 7 46 2 2" xfId="28069" xr:uid="{00000000-0005-0000-0000-000088E00000}"/>
    <cellStyle name="Normal 95 7 46 2 2 2" xfId="58405" xr:uid="{00000000-0005-0000-0000-000089E00000}"/>
    <cellStyle name="Normal 95 7 46 2 3" xfId="47307" xr:uid="{00000000-0005-0000-0000-00008AE00000}"/>
    <cellStyle name="Normal 95 7 46 3" xfId="24043" xr:uid="{00000000-0005-0000-0000-00008BE00000}"/>
    <cellStyle name="Normal 95 7 46 3 2" xfId="54453" xr:uid="{00000000-0005-0000-0000-00008CE00000}"/>
    <cellStyle name="Normal 95 7 46 4" xfId="32095" xr:uid="{00000000-0005-0000-0000-00008DE00000}"/>
    <cellStyle name="Normal 95 7 46 5" xfId="36124" xr:uid="{00000000-0005-0000-0000-00008EE00000}"/>
    <cellStyle name="Normal 95 7 46 6" xfId="43355" xr:uid="{00000000-0005-0000-0000-00008FE00000}"/>
    <cellStyle name="Normal 95 7 47" xfId="12760" xr:uid="{00000000-0005-0000-0000-000090E00000}"/>
    <cellStyle name="Normal 95 7 47 2" xfId="16787" xr:uid="{00000000-0005-0000-0000-000091E00000}"/>
    <cellStyle name="Normal 95 7 47 2 2" xfId="28121" xr:uid="{00000000-0005-0000-0000-000092E00000}"/>
    <cellStyle name="Normal 95 7 47 2 2 2" xfId="58457" xr:uid="{00000000-0005-0000-0000-000093E00000}"/>
    <cellStyle name="Normal 95 7 47 2 3" xfId="47359" xr:uid="{00000000-0005-0000-0000-000094E00000}"/>
    <cellStyle name="Normal 95 7 47 3" xfId="24095" xr:uid="{00000000-0005-0000-0000-000095E00000}"/>
    <cellStyle name="Normal 95 7 47 3 2" xfId="54505" xr:uid="{00000000-0005-0000-0000-000096E00000}"/>
    <cellStyle name="Normal 95 7 47 4" xfId="32147" xr:uid="{00000000-0005-0000-0000-000097E00000}"/>
    <cellStyle name="Normal 95 7 47 5" xfId="36176" xr:uid="{00000000-0005-0000-0000-000098E00000}"/>
    <cellStyle name="Normal 95 7 47 6" xfId="43407" xr:uid="{00000000-0005-0000-0000-000099E00000}"/>
    <cellStyle name="Normal 95 7 48" xfId="12809" xr:uid="{00000000-0005-0000-0000-00009AE00000}"/>
    <cellStyle name="Normal 95 7 48 2" xfId="16836" xr:uid="{00000000-0005-0000-0000-00009BE00000}"/>
    <cellStyle name="Normal 95 7 48 2 2" xfId="28170" xr:uid="{00000000-0005-0000-0000-00009CE00000}"/>
    <cellStyle name="Normal 95 7 48 2 2 2" xfId="58506" xr:uid="{00000000-0005-0000-0000-00009DE00000}"/>
    <cellStyle name="Normal 95 7 48 2 3" xfId="47408" xr:uid="{00000000-0005-0000-0000-00009EE00000}"/>
    <cellStyle name="Normal 95 7 48 3" xfId="24144" xr:uid="{00000000-0005-0000-0000-00009FE00000}"/>
    <cellStyle name="Normal 95 7 48 3 2" xfId="54554" xr:uid="{00000000-0005-0000-0000-0000A0E00000}"/>
    <cellStyle name="Normal 95 7 48 4" xfId="32196" xr:uid="{00000000-0005-0000-0000-0000A1E00000}"/>
    <cellStyle name="Normal 95 7 48 5" xfId="36225" xr:uid="{00000000-0005-0000-0000-0000A2E00000}"/>
    <cellStyle name="Normal 95 7 48 6" xfId="43456" xr:uid="{00000000-0005-0000-0000-0000A3E00000}"/>
    <cellStyle name="Normal 95 7 49" xfId="12836" xr:uid="{00000000-0005-0000-0000-0000A4E00000}"/>
    <cellStyle name="Normal 95 7 49 2" xfId="16863" xr:uid="{00000000-0005-0000-0000-0000A5E00000}"/>
    <cellStyle name="Normal 95 7 49 2 2" xfId="28197" xr:uid="{00000000-0005-0000-0000-0000A6E00000}"/>
    <cellStyle name="Normal 95 7 49 2 2 2" xfId="58533" xr:uid="{00000000-0005-0000-0000-0000A7E00000}"/>
    <cellStyle name="Normal 95 7 49 2 3" xfId="47435" xr:uid="{00000000-0005-0000-0000-0000A8E00000}"/>
    <cellStyle name="Normal 95 7 49 3" xfId="24171" xr:uid="{00000000-0005-0000-0000-0000A9E00000}"/>
    <cellStyle name="Normal 95 7 49 3 2" xfId="54581" xr:uid="{00000000-0005-0000-0000-0000AAE00000}"/>
    <cellStyle name="Normal 95 7 49 4" xfId="32223" xr:uid="{00000000-0005-0000-0000-0000ABE00000}"/>
    <cellStyle name="Normal 95 7 49 5" xfId="36252" xr:uid="{00000000-0005-0000-0000-0000ACE00000}"/>
    <cellStyle name="Normal 95 7 49 6" xfId="43483" xr:uid="{00000000-0005-0000-0000-0000ADE00000}"/>
    <cellStyle name="Normal 95 7 5" xfId="6326" xr:uid="{00000000-0005-0000-0000-0000AEE00000}"/>
    <cellStyle name="Normal 95 7 5 2" xfId="7923" xr:uid="{00000000-0005-0000-0000-0000AFE00000}"/>
    <cellStyle name="Normal 95 7 5 2 2" xfId="19347" xr:uid="{00000000-0005-0000-0000-0000B0E00000}"/>
    <cellStyle name="Normal 95 7 5 2 2 2" xfId="49850" xr:uid="{00000000-0005-0000-0000-0000B1E00000}"/>
    <cellStyle name="Normal 95 7 5 2 3" xfId="38752" xr:uid="{00000000-0005-0000-0000-0000B2E00000}"/>
    <cellStyle name="Normal 95 7 5 3" xfId="9568" xr:uid="{00000000-0005-0000-0000-0000B3E00000}"/>
    <cellStyle name="Normal 95 7 5 3 2" xfId="20969" xr:uid="{00000000-0005-0000-0000-0000B4E00000}"/>
    <cellStyle name="Normal 95 7 5 3 2 2" xfId="51379" xr:uid="{00000000-0005-0000-0000-0000B5E00000}"/>
    <cellStyle name="Normal 95 7 5 3 3" xfId="40281" xr:uid="{00000000-0005-0000-0000-0000B6E00000}"/>
    <cellStyle name="Normal 95 7 5 4" xfId="13661" xr:uid="{00000000-0005-0000-0000-0000B7E00000}"/>
    <cellStyle name="Normal 95 7 5 4 2" xfId="24995" xr:uid="{00000000-0005-0000-0000-0000B8E00000}"/>
    <cellStyle name="Normal 95 7 5 4 2 2" xfId="55331" xr:uid="{00000000-0005-0000-0000-0000B9E00000}"/>
    <cellStyle name="Normal 95 7 5 4 3" xfId="44233" xr:uid="{00000000-0005-0000-0000-0000BAE00000}"/>
    <cellStyle name="Normal 95 7 5 5" xfId="17750" xr:uid="{00000000-0005-0000-0000-0000BBE00000}"/>
    <cellStyle name="Normal 95 7 5 5 2" xfId="48253" xr:uid="{00000000-0005-0000-0000-0000BCE00000}"/>
    <cellStyle name="Normal 95 7 5 6" xfId="29021" xr:uid="{00000000-0005-0000-0000-0000BDE00000}"/>
    <cellStyle name="Normal 95 7 5 7" xfId="33050" xr:uid="{00000000-0005-0000-0000-0000BEE00000}"/>
    <cellStyle name="Normal 95 7 5 8" xfId="37155" xr:uid="{00000000-0005-0000-0000-0000BFE00000}"/>
    <cellStyle name="Normal 95 7 50" xfId="8869" xr:uid="{00000000-0005-0000-0000-0000C0E00000}"/>
    <cellStyle name="Normal 95 7 50 2" xfId="20300" xr:uid="{00000000-0005-0000-0000-0000C1E00000}"/>
    <cellStyle name="Normal 95 7 50 2 2" xfId="50710" xr:uid="{00000000-0005-0000-0000-0000C2E00000}"/>
    <cellStyle name="Normal 95 7 50 3" xfId="39612" xr:uid="{00000000-0005-0000-0000-0000C3E00000}"/>
    <cellStyle name="Normal 95 7 51" xfId="12992" xr:uid="{00000000-0005-0000-0000-0000C4E00000}"/>
    <cellStyle name="Normal 95 7 51 2" xfId="24326" xr:uid="{00000000-0005-0000-0000-0000C5E00000}"/>
    <cellStyle name="Normal 95 7 51 2 2" xfId="54662" xr:uid="{00000000-0005-0000-0000-0000C6E00000}"/>
    <cellStyle name="Normal 95 7 51 3" xfId="43564" xr:uid="{00000000-0005-0000-0000-0000C7E00000}"/>
    <cellStyle name="Normal 95 7 52" xfId="17019" xr:uid="{00000000-0005-0000-0000-0000C8E00000}"/>
    <cellStyle name="Normal 95 7 52 2" xfId="47522" xr:uid="{00000000-0005-0000-0000-0000C9E00000}"/>
    <cellStyle name="Normal 95 7 53" xfId="28352" xr:uid="{00000000-0005-0000-0000-0000CAE00000}"/>
    <cellStyle name="Normal 95 7 54" xfId="32381" xr:uid="{00000000-0005-0000-0000-0000CBE00000}"/>
    <cellStyle name="Normal 95 7 55" xfId="36337" xr:uid="{00000000-0005-0000-0000-0000CCE00000}"/>
    <cellStyle name="Normal 95 7 56" xfId="36424" xr:uid="{00000000-0005-0000-0000-0000CDE00000}"/>
    <cellStyle name="Normal 95 7 57" xfId="58688" xr:uid="{00000000-0005-0000-0000-0000CEE00000}"/>
    <cellStyle name="Normal 95 7 6" xfId="6398" xr:uid="{00000000-0005-0000-0000-0000CFE00000}"/>
    <cellStyle name="Normal 95 7 6 2" xfId="7995" xr:uid="{00000000-0005-0000-0000-0000D0E00000}"/>
    <cellStyle name="Normal 95 7 6 2 2" xfId="19419" xr:uid="{00000000-0005-0000-0000-0000D1E00000}"/>
    <cellStyle name="Normal 95 7 6 2 2 2" xfId="49922" xr:uid="{00000000-0005-0000-0000-0000D2E00000}"/>
    <cellStyle name="Normal 95 7 6 2 3" xfId="38824" xr:uid="{00000000-0005-0000-0000-0000D3E00000}"/>
    <cellStyle name="Normal 95 7 6 3" xfId="9641" xr:uid="{00000000-0005-0000-0000-0000D4E00000}"/>
    <cellStyle name="Normal 95 7 6 3 2" xfId="21041" xr:uid="{00000000-0005-0000-0000-0000D5E00000}"/>
    <cellStyle name="Normal 95 7 6 3 2 2" xfId="51451" xr:uid="{00000000-0005-0000-0000-0000D6E00000}"/>
    <cellStyle name="Normal 95 7 6 3 3" xfId="40353" xr:uid="{00000000-0005-0000-0000-0000D7E00000}"/>
    <cellStyle name="Normal 95 7 6 4" xfId="13733" xr:uid="{00000000-0005-0000-0000-0000D8E00000}"/>
    <cellStyle name="Normal 95 7 6 4 2" xfId="25067" xr:uid="{00000000-0005-0000-0000-0000D9E00000}"/>
    <cellStyle name="Normal 95 7 6 4 2 2" xfId="55403" xr:uid="{00000000-0005-0000-0000-0000DAE00000}"/>
    <cellStyle name="Normal 95 7 6 4 3" xfId="44305" xr:uid="{00000000-0005-0000-0000-0000DBE00000}"/>
    <cellStyle name="Normal 95 7 6 5" xfId="17822" xr:uid="{00000000-0005-0000-0000-0000DCE00000}"/>
    <cellStyle name="Normal 95 7 6 5 2" xfId="48325" xr:uid="{00000000-0005-0000-0000-0000DDE00000}"/>
    <cellStyle name="Normal 95 7 6 6" xfId="29093" xr:uid="{00000000-0005-0000-0000-0000DEE00000}"/>
    <cellStyle name="Normal 95 7 6 7" xfId="33122" xr:uid="{00000000-0005-0000-0000-0000DFE00000}"/>
    <cellStyle name="Normal 95 7 6 8" xfId="37227" xr:uid="{00000000-0005-0000-0000-0000E0E00000}"/>
    <cellStyle name="Normal 95 7 7" xfId="6470" xr:uid="{00000000-0005-0000-0000-0000E1E00000}"/>
    <cellStyle name="Normal 95 7 7 2" xfId="8067" xr:uid="{00000000-0005-0000-0000-0000E2E00000}"/>
    <cellStyle name="Normal 95 7 7 2 2" xfId="19491" xr:uid="{00000000-0005-0000-0000-0000E3E00000}"/>
    <cellStyle name="Normal 95 7 7 2 2 2" xfId="49994" xr:uid="{00000000-0005-0000-0000-0000E4E00000}"/>
    <cellStyle name="Normal 95 7 7 2 3" xfId="38896" xr:uid="{00000000-0005-0000-0000-0000E5E00000}"/>
    <cellStyle name="Normal 95 7 7 3" xfId="9714" xr:uid="{00000000-0005-0000-0000-0000E6E00000}"/>
    <cellStyle name="Normal 95 7 7 3 2" xfId="21113" xr:uid="{00000000-0005-0000-0000-0000E7E00000}"/>
    <cellStyle name="Normal 95 7 7 3 2 2" xfId="51523" xr:uid="{00000000-0005-0000-0000-0000E8E00000}"/>
    <cellStyle name="Normal 95 7 7 3 3" xfId="40425" xr:uid="{00000000-0005-0000-0000-0000E9E00000}"/>
    <cellStyle name="Normal 95 7 7 4" xfId="13805" xr:uid="{00000000-0005-0000-0000-0000EAE00000}"/>
    <cellStyle name="Normal 95 7 7 4 2" xfId="25139" xr:uid="{00000000-0005-0000-0000-0000EBE00000}"/>
    <cellStyle name="Normal 95 7 7 4 2 2" xfId="55475" xr:uid="{00000000-0005-0000-0000-0000ECE00000}"/>
    <cellStyle name="Normal 95 7 7 4 3" xfId="44377" xr:uid="{00000000-0005-0000-0000-0000EDE00000}"/>
    <cellStyle name="Normal 95 7 7 5" xfId="17894" xr:uid="{00000000-0005-0000-0000-0000EEE00000}"/>
    <cellStyle name="Normal 95 7 7 5 2" xfId="48397" xr:uid="{00000000-0005-0000-0000-0000EFE00000}"/>
    <cellStyle name="Normal 95 7 7 6" xfId="29165" xr:uid="{00000000-0005-0000-0000-0000F0E00000}"/>
    <cellStyle name="Normal 95 7 7 7" xfId="33194" xr:uid="{00000000-0005-0000-0000-0000F1E00000}"/>
    <cellStyle name="Normal 95 7 7 8" xfId="37299" xr:uid="{00000000-0005-0000-0000-0000F2E00000}"/>
    <cellStyle name="Normal 95 7 8" xfId="6541" xr:uid="{00000000-0005-0000-0000-0000F3E00000}"/>
    <cellStyle name="Normal 95 7 8 2" xfId="8138" xr:uid="{00000000-0005-0000-0000-0000F4E00000}"/>
    <cellStyle name="Normal 95 7 8 2 2" xfId="19562" xr:uid="{00000000-0005-0000-0000-0000F5E00000}"/>
    <cellStyle name="Normal 95 7 8 2 2 2" xfId="50065" xr:uid="{00000000-0005-0000-0000-0000F6E00000}"/>
    <cellStyle name="Normal 95 7 8 2 3" xfId="38967" xr:uid="{00000000-0005-0000-0000-0000F7E00000}"/>
    <cellStyle name="Normal 95 7 8 3" xfId="9787" xr:uid="{00000000-0005-0000-0000-0000F8E00000}"/>
    <cellStyle name="Normal 95 7 8 3 2" xfId="21185" xr:uid="{00000000-0005-0000-0000-0000F9E00000}"/>
    <cellStyle name="Normal 95 7 8 3 2 2" xfId="51595" xr:uid="{00000000-0005-0000-0000-0000FAE00000}"/>
    <cellStyle name="Normal 95 7 8 3 3" xfId="40497" xr:uid="{00000000-0005-0000-0000-0000FBE00000}"/>
    <cellStyle name="Normal 95 7 8 4" xfId="13877" xr:uid="{00000000-0005-0000-0000-0000FCE00000}"/>
    <cellStyle name="Normal 95 7 8 4 2" xfId="25211" xr:uid="{00000000-0005-0000-0000-0000FDE00000}"/>
    <cellStyle name="Normal 95 7 8 4 2 2" xfId="55547" xr:uid="{00000000-0005-0000-0000-0000FEE00000}"/>
    <cellStyle name="Normal 95 7 8 4 3" xfId="44449" xr:uid="{00000000-0005-0000-0000-0000FFE00000}"/>
    <cellStyle name="Normal 95 7 8 5" xfId="17965" xr:uid="{00000000-0005-0000-0000-000000E10000}"/>
    <cellStyle name="Normal 95 7 8 5 2" xfId="48468" xr:uid="{00000000-0005-0000-0000-000001E10000}"/>
    <cellStyle name="Normal 95 7 8 6" xfId="29237" xr:uid="{00000000-0005-0000-0000-000002E10000}"/>
    <cellStyle name="Normal 95 7 8 7" xfId="33266" xr:uid="{00000000-0005-0000-0000-000003E10000}"/>
    <cellStyle name="Normal 95 7 8 8" xfId="37370" xr:uid="{00000000-0005-0000-0000-000004E10000}"/>
    <cellStyle name="Normal 95 7 9" xfId="6612" xr:uid="{00000000-0005-0000-0000-000005E10000}"/>
    <cellStyle name="Normal 95 7 9 2" xfId="8209" xr:uid="{00000000-0005-0000-0000-000006E10000}"/>
    <cellStyle name="Normal 95 7 9 2 2" xfId="19633" xr:uid="{00000000-0005-0000-0000-000007E10000}"/>
    <cellStyle name="Normal 95 7 9 2 2 2" xfId="50136" xr:uid="{00000000-0005-0000-0000-000008E10000}"/>
    <cellStyle name="Normal 95 7 9 2 3" xfId="39038" xr:uid="{00000000-0005-0000-0000-000009E10000}"/>
    <cellStyle name="Normal 95 7 9 3" xfId="9860" xr:uid="{00000000-0005-0000-0000-00000AE10000}"/>
    <cellStyle name="Normal 95 7 9 3 2" xfId="21257" xr:uid="{00000000-0005-0000-0000-00000BE10000}"/>
    <cellStyle name="Normal 95 7 9 3 2 2" xfId="51667" xr:uid="{00000000-0005-0000-0000-00000CE10000}"/>
    <cellStyle name="Normal 95 7 9 3 3" xfId="40569" xr:uid="{00000000-0005-0000-0000-00000DE10000}"/>
    <cellStyle name="Normal 95 7 9 4" xfId="13949" xr:uid="{00000000-0005-0000-0000-00000EE10000}"/>
    <cellStyle name="Normal 95 7 9 4 2" xfId="25283" xr:uid="{00000000-0005-0000-0000-00000FE10000}"/>
    <cellStyle name="Normal 95 7 9 4 2 2" xfId="55619" xr:uid="{00000000-0005-0000-0000-000010E10000}"/>
    <cellStyle name="Normal 95 7 9 4 3" xfId="44521" xr:uid="{00000000-0005-0000-0000-000011E10000}"/>
    <cellStyle name="Normal 95 7 9 5" xfId="18036" xr:uid="{00000000-0005-0000-0000-000012E10000}"/>
    <cellStyle name="Normal 95 7 9 5 2" xfId="48539" xr:uid="{00000000-0005-0000-0000-000013E10000}"/>
    <cellStyle name="Normal 95 7 9 6" xfId="29309" xr:uid="{00000000-0005-0000-0000-000014E10000}"/>
    <cellStyle name="Normal 95 7 9 7" xfId="33338" xr:uid="{00000000-0005-0000-0000-000015E10000}"/>
    <cellStyle name="Normal 95 7 9 8" xfId="37441" xr:uid="{00000000-0005-0000-0000-000016E10000}"/>
    <cellStyle name="Normal 95 8" xfId="5542" xr:uid="{00000000-0005-0000-0000-000017E10000}"/>
    <cellStyle name="Normal 95 8 10" xfId="6674" xr:uid="{00000000-0005-0000-0000-000018E10000}"/>
    <cellStyle name="Normal 95 8 10 2" xfId="8271" xr:uid="{00000000-0005-0000-0000-000019E10000}"/>
    <cellStyle name="Normal 95 8 10 2 2" xfId="19695" xr:uid="{00000000-0005-0000-0000-00001AE10000}"/>
    <cellStyle name="Normal 95 8 10 2 2 2" xfId="50198" xr:uid="{00000000-0005-0000-0000-00001BE10000}"/>
    <cellStyle name="Normal 95 8 10 2 3" xfId="39100" xr:uid="{00000000-0005-0000-0000-00001CE10000}"/>
    <cellStyle name="Normal 95 8 10 3" xfId="9934" xr:uid="{00000000-0005-0000-0000-00001DE10000}"/>
    <cellStyle name="Normal 95 8 10 3 2" xfId="21330" xr:uid="{00000000-0005-0000-0000-00001EE10000}"/>
    <cellStyle name="Normal 95 8 10 3 2 2" xfId="51740" xr:uid="{00000000-0005-0000-0000-00001FE10000}"/>
    <cellStyle name="Normal 95 8 10 3 3" xfId="40642" xr:uid="{00000000-0005-0000-0000-000020E10000}"/>
    <cellStyle name="Normal 95 8 10 4" xfId="14022" xr:uid="{00000000-0005-0000-0000-000021E10000}"/>
    <cellStyle name="Normal 95 8 10 4 2" xfId="25356" xr:uid="{00000000-0005-0000-0000-000022E10000}"/>
    <cellStyle name="Normal 95 8 10 4 2 2" xfId="55692" xr:uid="{00000000-0005-0000-0000-000023E10000}"/>
    <cellStyle name="Normal 95 8 10 4 3" xfId="44594" xr:uid="{00000000-0005-0000-0000-000024E10000}"/>
    <cellStyle name="Normal 95 8 10 5" xfId="18098" xr:uid="{00000000-0005-0000-0000-000025E10000}"/>
    <cellStyle name="Normal 95 8 10 5 2" xfId="48601" xr:uid="{00000000-0005-0000-0000-000026E10000}"/>
    <cellStyle name="Normal 95 8 10 6" xfId="29382" xr:uid="{00000000-0005-0000-0000-000027E10000}"/>
    <cellStyle name="Normal 95 8 10 7" xfId="33411" xr:uid="{00000000-0005-0000-0000-000028E10000}"/>
    <cellStyle name="Normal 95 8 10 8" xfId="37503" xr:uid="{00000000-0005-0000-0000-000029E10000}"/>
    <cellStyle name="Normal 95 8 11" xfId="6735" xr:uid="{00000000-0005-0000-0000-00002AE10000}"/>
    <cellStyle name="Normal 95 8 11 2" xfId="8332" xr:uid="{00000000-0005-0000-0000-00002BE10000}"/>
    <cellStyle name="Normal 95 8 11 2 2" xfId="19756" xr:uid="{00000000-0005-0000-0000-00002CE10000}"/>
    <cellStyle name="Normal 95 8 11 2 2 2" xfId="50259" xr:uid="{00000000-0005-0000-0000-00002DE10000}"/>
    <cellStyle name="Normal 95 8 11 2 3" xfId="39161" xr:uid="{00000000-0005-0000-0000-00002EE10000}"/>
    <cellStyle name="Normal 95 8 11 3" xfId="10007" xr:uid="{00000000-0005-0000-0000-00002FE10000}"/>
    <cellStyle name="Normal 95 8 11 3 2" xfId="21402" xr:uid="{00000000-0005-0000-0000-000030E10000}"/>
    <cellStyle name="Normal 95 8 11 3 2 2" xfId="51812" xr:uid="{00000000-0005-0000-0000-000031E10000}"/>
    <cellStyle name="Normal 95 8 11 3 3" xfId="40714" xr:uid="{00000000-0005-0000-0000-000032E10000}"/>
    <cellStyle name="Normal 95 8 11 4" xfId="14094" xr:uid="{00000000-0005-0000-0000-000033E10000}"/>
    <cellStyle name="Normal 95 8 11 4 2" xfId="25428" xr:uid="{00000000-0005-0000-0000-000034E10000}"/>
    <cellStyle name="Normal 95 8 11 4 2 2" xfId="55764" xr:uid="{00000000-0005-0000-0000-000035E10000}"/>
    <cellStyle name="Normal 95 8 11 4 3" xfId="44666" xr:uid="{00000000-0005-0000-0000-000036E10000}"/>
    <cellStyle name="Normal 95 8 11 5" xfId="18159" xr:uid="{00000000-0005-0000-0000-000037E10000}"/>
    <cellStyle name="Normal 95 8 11 5 2" xfId="48662" xr:uid="{00000000-0005-0000-0000-000038E10000}"/>
    <cellStyle name="Normal 95 8 11 6" xfId="29454" xr:uid="{00000000-0005-0000-0000-000039E10000}"/>
    <cellStyle name="Normal 95 8 11 7" xfId="33483" xr:uid="{00000000-0005-0000-0000-00003AE10000}"/>
    <cellStyle name="Normal 95 8 11 8" xfId="37564" xr:uid="{00000000-0005-0000-0000-00003BE10000}"/>
    <cellStyle name="Normal 95 8 12" xfId="6786" xr:uid="{00000000-0005-0000-0000-00003CE10000}"/>
    <cellStyle name="Normal 95 8 12 2" xfId="8383" xr:uid="{00000000-0005-0000-0000-00003DE10000}"/>
    <cellStyle name="Normal 95 8 12 2 2" xfId="19807" xr:uid="{00000000-0005-0000-0000-00003EE10000}"/>
    <cellStyle name="Normal 95 8 12 2 2 2" xfId="50310" xr:uid="{00000000-0005-0000-0000-00003FE10000}"/>
    <cellStyle name="Normal 95 8 12 2 3" xfId="39212" xr:uid="{00000000-0005-0000-0000-000040E10000}"/>
    <cellStyle name="Normal 95 8 12 3" xfId="10072" xr:uid="{00000000-0005-0000-0000-000041E10000}"/>
    <cellStyle name="Normal 95 8 12 3 2" xfId="21466" xr:uid="{00000000-0005-0000-0000-000042E10000}"/>
    <cellStyle name="Normal 95 8 12 3 2 2" xfId="51876" xr:uid="{00000000-0005-0000-0000-000043E10000}"/>
    <cellStyle name="Normal 95 8 12 3 3" xfId="40778" xr:uid="{00000000-0005-0000-0000-000044E10000}"/>
    <cellStyle name="Normal 95 8 12 4" xfId="14158" xr:uid="{00000000-0005-0000-0000-000045E10000}"/>
    <cellStyle name="Normal 95 8 12 4 2" xfId="25492" xr:uid="{00000000-0005-0000-0000-000046E10000}"/>
    <cellStyle name="Normal 95 8 12 4 2 2" xfId="55828" xr:uid="{00000000-0005-0000-0000-000047E10000}"/>
    <cellStyle name="Normal 95 8 12 4 3" xfId="44730" xr:uid="{00000000-0005-0000-0000-000048E10000}"/>
    <cellStyle name="Normal 95 8 12 5" xfId="18210" xr:uid="{00000000-0005-0000-0000-000049E10000}"/>
    <cellStyle name="Normal 95 8 12 5 2" xfId="48713" xr:uid="{00000000-0005-0000-0000-00004AE10000}"/>
    <cellStyle name="Normal 95 8 12 6" xfId="29518" xr:uid="{00000000-0005-0000-0000-00004BE10000}"/>
    <cellStyle name="Normal 95 8 12 7" xfId="33547" xr:uid="{00000000-0005-0000-0000-00004CE10000}"/>
    <cellStyle name="Normal 95 8 12 8" xfId="37615" xr:uid="{00000000-0005-0000-0000-00004DE10000}"/>
    <cellStyle name="Normal 95 8 13" xfId="6837" xr:uid="{00000000-0005-0000-0000-00004EE10000}"/>
    <cellStyle name="Normal 95 8 13 2" xfId="8434" xr:uid="{00000000-0005-0000-0000-00004FE10000}"/>
    <cellStyle name="Normal 95 8 13 2 2" xfId="19858" xr:uid="{00000000-0005-0000-0000-000050E10000}"/>
    <cellStyle name="Normal 95 8 13 2 2 2" xfId="50361" xr:uid="{00000000-0005-0000-0000-000051E10000}"/>
    <cellStyle name="Normal 95 8 13 2 3" xfId="39263" xr:uid="{00000000-0005-0000-0000-000052E10000}"/>
    <cellStyle name="Normal 95 8 13 3" xfId="10137" xr:uid="{00000000-0005-0000-0000-000053E10000}"/>
    <cellStyle name="Normal 95 8 13 3 2" xfId="21530" xr:uid="{00000000-0005-0000-0000-000054E10000}"/>
    <cellStyle name="Normal 95 8 13 3 2 2" xfId="51940" xr:uid="{00000000-0005-0000-0000-000055E10000}"/>
    <cellStyle name="Normal 95 8 13 3 3" xfId="40842" xr:uid="{00000000-0005-0000-0000-000056E10000}"/>
    <cellStyle name="Normal 95 8 13 4" xfId="14222" xr:uid="{00000000-0005-0000-0000-000057E10000}"/>
    <cellStyle name="Normal 95 8 13 4 2" xfId="25556" xr:uid="{00000000-0005-0000-0000-000058E10000}"/>
    <cellStyle name="Normal 95 8 13 4 2 2" xfId="55892" xr:uid="{00000000-0005-0000-0000-000059E10000}"/>
    <cellStyle name="Normal 95 8 13 4 3" xfId="44794" xr:uid="{00000000-0005-0000-0000-00005AE10000}"/>
    <cellStyle name="Normal 95 8 13 5" xfId="18261" xr:uid="{00000000-0005-0000-0000-00005BE10000}"/>
    <cellStyle name="Normal 95 8 13 5 2" xfId="48764" xr:uid="{00000000-0005-0000-0000-00005CE10000}"/>
    <cellStyle name="Normal 95 8 13 6" xfId="29582" xr:uid="{00000000-0005-0000-0000-00005DE10000}"/>
    <cellStyle name="Normal 95 8 13 7" xfId="33611" xr:uid="{00000000-0005-0000-0000-00005EE10000}"/>
    <cellStyle name="Normal 95 8 13 8" xfId="37666" xr:uid="{00000000-0005-0000-0000-00005FE10000}"/>
    <cellStyle name="Normal 95 8 14" xfId="6888" xr:uid="{00000000-0005-0000-0000-000060E10000}"/>
    <cellStyle name="Normal 95 8 14 2" xfId="8485" xr:uid="{00000000-0005-0000-0000-000061E10000}"/>
    <cellStyle name="Normal 95 8 14 2 2" xfId="19909" xr:uid="{00000000-0005-0000-0000-000062E10000}"/>
    <cellStyle name="Normal 95 8 14 2 2 2" xfId="50412" xr:uid="{00000000-0005-0000-0000-000063E10000}"/>
    <cellStyle name="Normal 95 8 14 2 3" xfId="39314" xr:uid="{00000000-0005-0000-0000-000064E10000}"/>
    <cellStyle name="Normal 95 8 14 3" xfId="10199" xr:uid="{00000000-0005-0000-0000-000065E10000}"/>
    <cellStyle name="Normal 95 8 14 3 2" xfId="21591" xr:uid="{00000000-0005-0000-0000-000066E10000}"/>
    <cellStyle name="Normal 95 8 14 3 2 2" xfId="52001" xr:uid="{00000000-0005-0000-0000-000067E10000}"/>
    <cellStyle name="Normal 95 8 14 3 3" xfId="40903" xr:uid="{00000000-0005-0000-0000-000068E10000}"/>
    <cellStyle name="Normal 95 8 14 4" xfId="14283" xr:uid="{00000000-0005-0000-0000-000069E10000}"/>
    <cellStyle name="Normal 95 8 14 4 2" xfId="25617" xr:uid="{00000000-0005-0000-0000-00006AE10000}"/>
    <cellStyle name="Normal 95 8 14 4 2 2" xfId="55953" xr:uid="{00000000-0005-0000-0000-00006BE10000}"/>
    <cellStyle name="Normal 95 8 14 4 3" xfId="44855" xr:uid="{00000000-0005-0000-0000-00006CE10000}"/>
    <cellStyle name="Normal 95 8 14 5" xfId="18312" xr:uid="{00000000-0005-0000-0000-00006DE10000}"/>
    <cellStyle name="Normal 95 8 14 5 2" xfId="48815" xr:uid="{00000000-0005-0000-0000-00006EE10000}"/>
    <cellStyle name="Normal 95 8 14 6" xfId="29643" xr:uid="{00000000-0005-0000-0000-00006FE10000}"/>
    <cellStyle name="Normal 95 8 14 7" xfId="33672" xr:uid="{00000000-0005-0000-0000-000070E10000}"/>
    <cellStyle name="Normal 95 8 14 8" xfId="37717" xr:uid="{00000000-0005-0000-0000-000071E10000}"/>
    <cellStyle name="Normal 95 8 15" xfId="6939" xr:uid="{00000000-0005-0000-0000-000072E10000}"/>
    <cellStyle name="Normal 95 8 15 2" xfId="8536" xr:uid="{00000000-0005-0000-0000-000073E10000}"/>
    <cellStyle name="Normal 95 8 15 2 2" xfId="19960" xr:uid="{00000000-0005-0000-0000-000074E10000}"/>
    <cellStyle name="Normal 95 8 15 2 2 2" xfId="50463" xr:uid="{00000000-0005-0000-0000-000075E10000}"/>
    <cellStyle name="Normal 95 8 15 2 3" xfId="39365" xr:uid="{00000000-0005-0000-0000-000076E10000}"/>
    <cellStyle name="Normal 95 8 15 3" xfId="10261" xr:uid="{00000000-0005-0000-0000-000077E10000}"/>
    <cellStyle name="Normal 95 8 15 3 2" xfId="21652" xr:uid="{00000000-0005-0000-0000-000078E10000}"/>
    <cellStyle name="Normal 95 8 15 3 2 2" xfId="52062" xr:uid="{00000000-0005-0000-0000-000079E10000}"/>
    <cellStyle name="Normal 95 8 15 3 3" xfId="40964" xr:uid="{00000000-0005-0000-0000-00007AE10000}"/>
    <cellStyle name="Normal 95 8 15 4" xfId="14344" xr:uid="{00000000-0005-0000-0000-00007BE10000}"/>
    <cellStyle name="Normal 95 8 15 4 2" xfId="25678" xr:uid="{00000000-0005-0000-0000-00007CE10000}"/>
    <cellStyle name="Normal 95 8 15 4 2 2" xfId="56014" xr:uid="{00000000-0005-0000-0000-00007DE10000}"/>
    <cellStyle name="Normal 95 8 15 4 3" xfId="44916" xr:uid="{00000000-0005-0000-0000-00007EE10000}"/>
    <cellStyle name="Normal 95 8 15 5" xfId="18363" xr:uid="{00000000-0005-0000-0000-00007FE10000}"/>
    <cellStyle name="Normal 95 8 15 5 2" xfId="48866" xr:uid="{00000000-0005-0000-0000-000080E10000}"/>
    <cellStyle name="Normal 95 8 15 6" xfId="29704" xr:uid="{00000000-0005-0000-0000-000081E10000}"/>
    <cellStyle name="Normal 95 8 15 7" xfId="33733" xr:uid="{00000000-0005-0000-0000-000082E10000}"/>
    <cellStyle name="Normal 95 8 15 8" xfId="37768" xr:uid="{00000000-0005-0000-0000-000083E10000}"/>
    <cellStyle name="Normal 95 8 16" xfId="6988" xr:uid="{00000000-0005-0000-0000-000084E10000}"/>
    <cellStyle name="Normal 95 8 16 2" xfId="8585" xr:uid="{00000000-0005-0000-0000-000085E10000}"/>
    <cellStyle name="Normal 95 8 16 2 2" xfId="20009" xr:uid="{00000000-0005-0000-0000-000086E10000}"/>
    <cellStyle name="Normal 95 8 16 2 2 2" xfId="50512" xr:uid="{00000000-0005-0000-0000-000087E10000}"/>
    <cellStyle name="Normal 95 8 16 2 3" xfId="39414" xr:uid="{00000000-0005-0000-0000-000088E10000}"/>
    <cellStyle name="Normal 95 8 16 3" xfId="10315" xr:uid="{00000000-0005-0000-0000-000089E10000}"/>
    <cellStyle name="Normal 95 8 16 3 2" xfId="21705" xr:uid="{00000000-0005-0000-0000-00008AE10000}"/>
    <cellStyle name="Normal 95 8 16 3 2 2" xfId="52115" xr:uid="{00000000-0005-0000-0000-00008BE10000}"/>
    <cellStyle name="Normal 95 8 16 3 3" xfId="41017" xr:uid="{00000000-0005-0000-0000-00008CE10000}"/>
    <cellStyle name="Normal 95 8 16 4" xfId="14397" xr:uid="{00000000-0005-0000-0000-00008DE10000}"/>
    <cellStyle name="Normal 95 8 16 4 2" xfId="25731" xr:uid="{00000000-0005-0000-0000-00008EE10000}"/>
    <cellStyle name="Normal 95 8 16 4 2 2" xfId="56067" xr:uid="{00000000-0005-0000-0000-00008FE10000}"/>
    <cellStyle name="Normal 95 8 16 4 3" xfId="44969" xr:uid="{00000000-0005-0000-0000-000090E10000}"/>
    <cellStyle name="Normal 95 8 16 5" xfId="18412" xr:uid="{00000000-0005-0000-0000-000091E10000}"/>
    <cellStyle name="Normal 95 8 16 5 2" xfId="48915" xr:uid="{00000000-0005-0000-0000-000092E10000}"/>
    <cellStyle name="Normal 95 8 16 6" xfId="29757" xr:uid="{00000000-0005-0000-0000-000093E10000}"/>
    <cellStyle name="Normal 95 8 16 7" xfId="33786" xr:uid="{00000000-0005-0000-0000-000094E10000}"/>
    <cellStyle name="Normal 95 8 16 8" xfId="37817" xr:uid="{00000000-0005-0000-0000-000095E10000}"/>
    <cellStyle name="Normal 95 8 17" xfId="7037" xr:uid="{00000000-0005-0000-0000-000096E10000}"/>
    <cellStyle name="Normal 95 8 17 2" xfId="8634" xr:uid="{00000000-0005-0000-0000-000097E10000}"/>
    <cellStyle name="Normal 95 8 17 2 2" xfId="20058" xr:uid="{00000000-0005-0000-0000-000098E10000}"/>
    <cellStyle name="Normal 95 8 17 2 2 2" xfId="50561" xr:uid="{00000000-0005-0000-0000-000099E10000}"/>
    <cellStyle name="Normal 95 8 17 2 3" xfId="39463" xr:uid="{00000000-0005-0000-0000-00009AE10000}"/>
    <cellStyle name="Normal 95 8 17 3" xfId="10369" xr:uid="{00000000-0005-0000-0000-00009BE10000}"/>
    <cellStyle name="Normal 95 8 17 3 2" xfId="21758" xr:uid="{00000000-0005-0000-0000-00009CE10000}"/>
    <cellStyle name="Normal 95 8 17 3 2 2" xfId="52168" xr:uid="{00000000-0005-0000-0000-00009DE10000}"/>
    <cellStyle name="Normal 95 8 17 3 3" xfId="41070" xr:uid="{00000000-0005-0000-0000-00009EE10000}"/>
    <cellStyle name="Normal 95 8 17 4" xfId="14450" xr:uid="{00000000-0005-0000-0000-00009FE10000}"/>
    <cellStyle name="Normal 95 8 17 4 2" xfId="25784" xr:uid="{00000000-0005-0000-0000-0000A0E10000}"/>
    <cellStyle name="Normal 95 8 17 4 2 2" xfId="56120" xr:uid="{00000000-0005-0000-0000-0000A1E10000}"/>
    <cellStyle name="Normal 95 8 17 4 3" xfId="45022" xr:uid="{00000000-0005-0000-0000-0000A2E10000}"/>
    <cellStyle name="Normal 95 8 17 5" xfId="18461" xr:uid="{00000000-0005-0000-0000-0000A3E10000}"/>
    <cellStyle name="Normal 95 8 17 5 2" xfId="48964" xr:uid="{00000000-0005-0000-0000-0000A4E10000}"/>
    <cellStyle name="Normal 95 8 17 6" xfId="29810" xr:uid="{00000000-0005-0000-0000-0000A5E10000}"/>
    <cellStyle name="Normal 95 8 17 7" xfId="33839" xr:uid="{00000000-0005-0000-0000-0000A6E10000}"/>
    <cellStyle name="Normal 95 8 17 8" xfId="37866" xr:uid="{00000000-0005-0000-0000-0000A7E10000}"/>
    <cellStyle name="Normal 95 8 18" xfId="7084" xr:uid="{00000000-0005-0000-0000-0000A8E10000}"/>
    <cellStyle name="Normal 95 8 18 2" xfId="8681" xr:uid="{00000000-0005-0000-0000-0000A9E10000}"/>
    <cellStyle name="Normal 95 8 18 2 2" xfId="20105" xr:uid="{00000000-0005-0000-0000-0000AAE10000}"/>
    <cellStyle name="Normal 95 8 18 2 2 2" xfId="50608" xr:uid="{00000000-0005-0000-0000-0000ABE10000}"/>
    <cellStyle name="Normal 95 8 18 2 3" xfId="39510" xr:uid="{00000000-0005-0000-0000-0000ACE10000}"/>
    <cellStyle name="Normal 95 8 18 3" xfId="10423" xr:uid="{00000000-0005-0000-0000-0000ADE10000}"/>
    <cellStyle name="Normal 95 8 18 3 2" xfId="21811" xr:uid="{00000000-0005-0000-0000-0000AEE10000}"/>
    <cellStyle name="Normal 95 8 18 3 2 2" xfId="52221" xr:uid="{00000000-0005-0000-0000-0000AFE10000}"/>
    <cellStyle name="Normal 95 8 18 3 3" xfId="41123" xr:uid="{00000000-0005-0000-0000-0000B0E10000}"/>
    <cellStyle name="Normal 95 8 18 4" xfId="14503" xr:uid="{00000000-0005-0000-0000-0000B1E10000}"/>
    <cellStyle name="Normal 95 8 18 4 2" xfId="25837" xr:uid="{00000000-0005-0000-0000-0000B2E10000}"/>
    <cellStyle name="Normal 95 8 18 4 2 2" xfId="56173" xr:uid="{00000000-0005-0000-0000-0000B3E10000}"/>
    <cellStyle name="Normal 95 8 18 4 3" xfId="45075" xr:uid="{00000000-0005-0000-0000-0000B4E10000}"/>
    <cellStyle name="Normal 95 8 18 5" xfId="18508" xr:uid="{00000000-0005-0000-0000-0000B5E10000}"/>
    <cellStyle name="Normal 95 8 18 5 2" xfId="49011" xr:uid="{00000000-0005-0000-0000-0000B6E10000}"/>
    <cellStyle name="Normal 95 8 18 6" xfId="29863" xr:uid="{00000000-0005-0000-0000-0000B7E10000}"/>
    <cellStyle name="Normal 95 8 18 7" xfId="33892" xr:uid="{00000000-0005-0000-0000-0000B8E10000}"/>
    <cellStyle name="Normal 95 8 18 8" xfId="37913" xr:uid="{00000000-0005-0000-0000-0000B9E10000}"/>
    <cellStyle name="Normal 95 8 19" xfId="7108" xr:uid="{00000000-0005-0000-0000-0000BAE10000}"/>
    <cellStyle name="Normal 95 8 19 2" xfId="8705" xr:uid="{00000000-0005-0000-0000-0000BBE10000}"/>
    <cellStyle name="Normal 95 8 19 2 2" xfId="20129" xr:uid="{00000000-0005-0000-0000-0000BCE10000}"/>
    <cellStyle name="Normal 95 8 19 2 2 2" xfId="50632" xr:uid="{00000000-0005-0000-0000-0000BDE10000}"/>
    <cellStyle name="Normal 95 8 19 2 3" xfId="39534" xr:uid="{00000000-0005-0000-0000-0000BEE10000}"/>
    <cellStyle name="Normal 95 8 19 3" xfId="10477" xr:uid="{00000000-0005-0000-0000-0000BFE10000}"/>
    <cellStyle name="Normal 95 8 19 3 2" xfId="21864" xr:uid="{00000000-0005-0000-0000-0000C0E10000}"/>
    <cellStyle name="Normal 95 8 19 3 2 2" xfId="52274" xr:uid="{00000000-0005-0000-0000-0000C1E10000}"/>
    <cellStyle name="Normal 95 8 19 3 3" xfId="41176" xr:uid="{00000000-0005-0000-0000-0000C2E10000}"/>
    <cellStyle name="Normal 95 8 19 4" xfId="14556" xr:uid="{00000000-0005-0000-0000-0000C3E10000}"/>
    <cellStyle name="Normal 95 8 19 4 2" xfId="25890" xr:uid="{00000000-0005-0000-0000-0000C4E10000}"/>
    <cellStyle name="Normal 95 8 19 4 2 2" xfId="56226" xr:uid="{00000000-0005-0000-0000-0000C5E10000}"/>
    <cellStyle name="Normal 95 8 19 4 3" xfId="45128" xr:uid="{00000000-0005-0000-0000-0000C6E10000}"/>
    <cellStyle name="Normal 95 8 19 5" xfId="18532" xr:uid="{00000000-0005-0000-0000-0000C7E10000}"/>
    <cellStyle name="Normal 95 8 19 5 2" xfId="49035" xr:uid="{00000000-0005-0000-0000-0000C8E10000}"/>
    <cellStyle name="Normal 95 8 19 6" xfId="29916" xr:uid="{00000000-0005-0000-0000-0000C9E10000}"/>
    <cellStyle name="Normal 95 8 19 7" xfId="33945" xr:uid="{00000000-0005-0000-0000-0000CAE10000}"/>
    <cellStyle name="Normal 95 8 19 8" xfId="37937" xr:uid="{00000000-0005-0000-0000-0000CBE10000}"/>
    <cellStyle name="Normal 95 8 2" xfId="6102" xr:uid="{00000000-0005-0000-0000-0000CCE10000}"/>
    <cellStyle name="Normal 95 8 2 2" xfId="7699" xr:uid="{00000000-0005-0000-0000-0000CDE10000}"/>
    <cellStyle name="Normal 95 8 2 2 2" xfId="19123" xr:uid="{00000000-0005-0000-0000-0000CEE10000}"/>
    <cellStyle name="Normal 95 8 2 2 2 2" xfId="49626" xr:uid="{00000000-0005-0000-0000-0000CFE10000}"/>
    <cellStyle name="Normal 95 8 2 2 3" xfId="38528" xr:uid="{00000000-0005-0000-0000-0000D0E10000}"/>
    <cellStyle name="Normal 95 8 2 3" xfId="9329" xr:uid="{00000000-0005-0000-0000-0000D1E10000}"/>
    <cellStyle name="Normal 95 8 2 3 2" xfId="20732" xr:uid="{00000000-0005-0000-0000-0000D2E10000}"/>
    <cellStyle name="Normal 95 8 2 3 2 2" xfId="51142" xr:uid="{00000000-0005-0000-0000-0000D3E10000}"/>
    <cellStyle name="Normal 95 8 2 3 3" xfId="40044" xr:uid="{00000000-0005-0000-0000-0000D4E10000}"/>
    <cellStyle name="Normal 95 8 2 4" xfId="13424" xr:uid="{00000000-0005-0000-0000-0000D5E10000}"/>
    <cellStyle name="Normal 95 8 2 4 2" xfId="24758" xr:uid="{00000000-0005-0000-0000-0000D6E10000}"/>
    <cellStyle name="Normal 95 8 2 4 2 2" xfId="55094" xr:uid="{00000000-0005-0000-0000-0000D7E10000}"/>
    <cellStyle name="Normal 95 8 2 4 3" xfId="43996" xr:uid="{00000000-0005-0000-0000-0000D8E10000}"/>
    <cellStyle name="Normal 95 8 2 5" xfId="17526" xr:uid="{00000000-0005-0000-0000-0000D9E10000}"/>
    <cellStyle name="Normal 95 8 2 5 2" xfId="48029" xr:uid="{00000000-0005-0000-0000-0000DAE10000}"/>
    <cellStyle name="Normal 95 8 2 6" xfId="28784" xr:uid="{00000000-0005-0000-0000-0000DBE10000}"/>
    <cellStyle name="Normal 95 8 2 7" xfId="32813" xr:uid="{00000000-0005-0000-0000-0000DCE10000}"/>
    <cellStyle name="Normal 95 8 2 8" xfId="36931" xr:uid="{00000000-0005-0000-0000-0000DDE10000}"/>
    <cellStyle name="Normal 95 8 20" xfId="7193" xr:uid="{00000000-0005-0000-0000-0000DEE10000}"/>
    <cellStyle name="Normal 95 8 20 2" xfId="10531" xr:uid="{00000000-0005-0000-0000-0000DFE10000}"/>
    <cellStyle name="Normal 95 8 20 2 2" xfId="21917" xr:uid="{00000000-0005-0000-0000-0000E0E10000}"/>
    <cellStyle name="Normal 95 8 20 2 2 2" xfId="52327" xr:uid="{00000000-0005-0000-0000-0000E1E10000}"/>
    <cellStyle name="Normal 95 8 20 2 3" xfId="41229" xr:uid="{00000000-0005-0000-0000-0000E2E10000}"/>
    <cellStyle name="Normal 95 8 20 3" xfId="14609" xr:uid="{00000000-0005-0000-0000-0000E3E10000}"/>
    <cellStyle name="Normal 95 8 20 3 2" xfId="25943" xr:uid="{00000000-0005-0000-0000-0000E4E10000}"/>
    <cellStyle name="Normal 95 8 20 3 2 2" xfId="56279" xr:uid="{00000000-0005-0000-0000-0000E5E10000}"/>
    <cellStyle name="Normal 95 8 20 3 3" xfId="45181" xr:uid="{00000000-0005-0000-0000-0000E6E10000}"/>
    <cellStyle name="Normal 95 8 20 4" xfId="18617" xr:uid="{00000000-0005-0000-0000-0000E7E10000}"/>
    <cellStyle name="Normal 95 8 20 4 2" xfId="49120" xr:uid="{00000000-0005-0000-0000-0000E8E10000}"/>
    <cellStyle name="Normal 95 8 20 5" xfId="29969" xr:uid="{00000000-0005-0000-0000-0000E9E10000}"/>
    <cellStyle name="Normal 95 8 20 6" xfId="33998" xr:uid="{00000000-0005-0000-0000-0000EAE10000}"/>
    <cellStyle name="Normal 95 8 20 7" xfId="38022" xr:uid="{00000000-0005-0000-0000-0000EBE10000}"/>
    <cellStyle name="Normal 95 8 21" xfId="10585" xr:uid="{00000000-0005-0000-0000-0000ECE10000}"/>
    <cellStyle name="Normal 95 8 21 2" xfId="14662" xr:uid="{00000000-0005-0000-0000-0000EDE10000}"/>
    <cellStyle name="Normal 95 8 21 2 2" xfId="25996" xr:uid="{00000000-0005-0000-0000-0000EEE10000}"/>
    <cellStyle name="Normal 95 8 21 2 2 2" xfId="56332" xr:uid="{00000000-0005-0000-0000-0000EFE10000}"/>
    <cellStyle name="Normal 95 8 21 2 3" xfId="45234" xr:uid="{00000000-0005-0000-0000-0000F0E10000}"/>
    <cellStyle name="Normal 95 8 21 3" xfId="21970" xr:uid="{00000000-0005-0000-0000-0000F1E10000}"/>
    <cellStyle name="Normal 95 8 21 3 2" xfId="52380" xr:uid="{00000000-0005-0000-0000-0000F2E10000}"/>
    <cellStyle name="Normal 95 8 21 4" xfId="30022" xr:uid="{00000000-0005-0000-0000-0000F3E10000}"/>
    <cellStyle name="Normal 95 8 21 5" xfId="34051" xr:uid="{00000000-0005-0000-0000-0000F4E10000}"/>
    <cellStyle name="Normal 95 8 21 6" xfId="41282" xr:uid="{00000000-0005-0000-0000-0000F5E10000}"/>
    <cellStyle name="Normal 95 8 22" xfId="10635" xr:uid="{00000000-0005-0000-0000-0000F6E10000}"/>
    <cellStyle name="Normal 95 8 22 2" xfId="14711" xr:uid="{00000000-0005-0000-0000-0000F7E10000}"/>
    <cellStyle name="Normal 95 8 22 2 2" xfId="26045" xr:uid="{00000000-0005-0000-0000-0000F8E10000}"/>
    <cellStyle name="Normal 95 8 22 2 2 2" xfId="56381" xr:uid="{00000000-0005-0000-0000-0000F9E10000}"/>
    <cellStyle name="Normal 95 8 22 2 3" xfId="45283" xr:uid="{00000000-0005-0000-0000-0000FAE10000}"/>
    <cellStyle name="Normal 95 8 22 3" xfId="22019" xr:uid="{00000000-0005-0000-0000-0000FBE10000}"/>
    <cellStyle name="Normal 95 8 22 3 2" xfId="52429" xr:uid="{00000000-0005-0000-0000-0000FCE10000}"/>
    <cellStyle name="Normal 95 8 22 4" xfId="30071" xr:uid="{00000000-0005-0000-0000-0000FDE10000}"/>
    <cellStyle name="Normal 95 8 22 5" xfId="34100" xr:uid="{00000000-0005-0000-0000-0000FEE10000}"/>
    <cellStyle name="Normal 95 8 22 6" xfId="41331" xr:uid="{00000000-0005-0000-0000-0000FFE10000}"/>
    <cellStyle name="Normal 95 8 23" xfId="10685" xr:uid="{00000000-0005-0000-0000-000000E20000}"/>
    <cellStyle name="Normal 95 8 23 2" xfId="14760" xr:uid="{00000000-0005-0000-0000-000001E20000}"/>
    <cellStyle name="Normal 95 8 23 2 2" xfId="26094" xr:uid="{00000000-0005-0000-0000-000002E20000}"/>
    <cellStyle name="Normal 95 8 23 2 2 2" xfId="56430" xr:uid="{00000000-0005-0000-0000-000003E20000}"/>
    <cellStyle name="Normal 95 8 23 2 3" xfId="45332" xr:uid="{00000000-0005-0000-0000-000004E20000}"/>
    <cellStyle name="Normal 95 8 23 3" xfId="22068" xr:uid="{00000000-0005-0000-0000-000005E20000}"/>
    <cellStyle name="Normal 95 8 23 3 2" xfId="52478" xr:uid="{00000000-0005-0000-0000-000006E20000}"/>
    <cellStyle name="Normal 95 8 23 4" xfId="30120" xr:uid="{00000000-0005-0000-0000-000007E20000}"/>
    <cellStyle name="Normal 95 8 23 5" xfId="34149" xr:uid="{00000000-0005-0000-0000-000008E20000}"/>
    <cellStyle name="Normal 95 8 23 6" xfId="41380" xr:uid="{00000000-0005-0000-0000-000009E20000}"/>
    <cellStyle name="Normal 95 8 24" xfId="10733" xr:uid="{00000000-0005-0000-0000-00000AE20000}"/>
    <cellStyle name="Normal 95 8 24 2" xfId="14808" xr:uid="{00000000-0005-0000-0000-00000BE20000}"/>
    <cellStyle name="Normal 95 8 24 2 2" xfId="26142" xr:uid="{00000000-0005-0000-0000-00000CE20000}"/>
    <cellStyle name="Normal 95 8 24 2 2 2" xfId="56478" xr:uid="{00000000-0005-0000-0000-00000DE20000}"/>
    <cellStyle name="Normal 95 8 24 2 3" xfId="45380" xr:uid="{00000000-0005-0000-0000-00000EE20000}"/>
    <cellStyle name="Normal 95 8 24 3" xfId="22116" xr:uid="{00000000-0005-0000-0000-00000FE20000}"/>
    <cellStyle name="Normal 95 8 24 3 2" xfId="52526" xr:uid="{00000000-0005-0000-0000-000010E20000}"/>
    <cellStyle name="Normal 95 8 24 4" xfId="30168" xr:uid="{00000000-0005-0000-0000-000011E20000}"/>
    <cellStyle name="Normal 95 8 24 5" xfId="34197" xr:uid="{00000000-0005-0000-0000-000012E20000}"/>
    <cellStyle name="Normal 95 8 24 6" xfId="41428" xr:uid="{00000000-0005-0000-0000-000013E20000}"/>
    <cellStyle name="Normal 95 8 25" xfId="10750" xr:uid="{00000000-0005-0000-0000-000014E20000}"/>
    <cellStyle name="Normal 95 8 25 2" xfId="14825" xr:uid="{00000000-0005-0000-0000-000015E20000}"/>
    <cellStyle name="Normal 95 8 25 2 2" xfId="26159" xr:uid="{00000000-0005-0000-0000-000016E20000}"/>
    <cellStyle name="Normal 95 8 25 2 2 2" xfId="56495" xr:uid="{00000000-0005-0000-0000-000017E20000}"/>
    <cellStyle name="Normal 95 8 25 2 3" xfId="45397" xr:uid="{00000000-0005-0000-0000-000018E20000}"/>
    <cellStyle name="Normal 95 8 25 3" xfId="22133" xr:uid="{00000000-0005-0000-0000-000019E20000}"/>
    <cellStyle name="Normal 95 8 25 3 2" xfId="52543" xr:uid="{00000000-0005-0000-0000-00001AE20000}"/>
    <cellStyle name="Normal 95 8 25 4" xfId="30185" xr:uid="{00000000-0005-0000-0000-00001BE20000}"/>
    <cellStyle name="Normal 95 8 25 5" xfId="34214" xr:uid="{00000000-0005-0000-0000-00001CE20000}"/>
    <cellStyle name="Normal 95 8 25 6" xfId="41445" xr:uid="{00000000-0005-0000-0000-00001DE20000}"/>
    <cellStyle name="Normal 95 8 26" xfId="11316" xr:uid="{00000000-0005-0000-0000-00001EE20000}"/>
    <cellStyle name="Normal 95 8 26 2" xfId="15343" xr:uid="{00000000-0005-0000-0000-00001FE20000}"/>
    <cellStyle name="Normal 95 8 26 2 2" xfId="26677" xr:uid="{00000000-0005-0000-0000-000020E20000}"/>
    <cellStyle name="Normal 95 8 26 2 2 2" xfId="57013" xr:uid="{00000000-0005-0000-0000-000021E20000}"/>
    <cellStyle name="Normal 95 8 26 2 3" xfId="45915" xr:uid="{00000000-0005-0000-0000-000022E20000}"/>
    <cellStyle name="Normal 95 8 26 3" xfId="22651" xr:uid="{00000000-0005-0000-0000-000023E20000}"/>
    <cellStyle name="Normal 95 8 26 3 2" xfId="53061" xr:uid="{00000000-0005-0000-0000-000024E20000}"/>
    <cellStyle name="Normal 95 8 26 4" xfId="30703" xr:uid="{00000000-0005-0000-0000-000025E20000}"/>
    <cellStyle name="Normal 95 8 26 5" xfId="34732" xr:uid="{00000000-0005-0000-0000-000026E20000}"/>
    <cellStyle name="Normal 95 8 26 6" xfId="41963" xr:uid="{00000000-0005-0000-0000-000027E20000}"/>
    <cellStyle name="Normal 95 8 27" xfId="11394" xr:uid="{00000000-0005-0000-0000-000028E20000}"/>
    <cellStyle name="Normal 95 8 27 2" xfId="15421" xr:uid="{00000000-0005-0000-0000-000029E20000}"/>
    <cellStyle name="Normal 95 8 27 2 2" xfId="26755" xr:uid="{00000000-0005-0000-0000-00002AE20000}"/>
    <cellStyle name="Normal 95 8 27 2 2 2" xfId="57091" xr:uid="{00000000-0005-0000-0000-00002BE20000}"/>
    <cellStyle name="Normal 95 8 27 2 3" xfId="45993" xr:uid="{00000000-0005-0000-0000-00002CE20000}"/>
    <cellStyle name="Normal 95 8 27 3" xfId="22729" xr:uid="{00000000-0005-0000-0000-00002DE20000}"/>
    <cellStyle name="Normal 95 8 27 3 2" xfId="53139" xr:uid="{00000000-0005-0000-0000-00002EE20000}"/>
    <cellStyle name="Normal 95 8 27 4" xfId="30781" xr:uid="{00000000-0005-0000-0000-00002FE20000}"/>
    <cellStyle name="Normal 95 8 27 5" xfId="34810" xr:uid="{00000000-0005-0000-0000-000030E20000}"/>
    <cellStyle name="Normal 95 8 27 6" xfId="42041" xr:uid="{00000000-0005-0000-0000-000031E20000}"/>
    <cellStyle name="Normal 95 8 28" xfId="11469" xr:uid="{00000000-0005-0000-0000-000032E20000}"/>
    <cellStyle name="Normal 95 8 28 2" xfId="15496" xr:uid="{00000000-0005-0000-0000-000033E20000}"/>
    <cellStyle name="Normal 95 8 28 2 2" xfId="26830" xr:uid="{00000000-0005-0000-0000-000034E20000}"/>
    <cellStyle name="Normal 95 8 28 2 2 2" xfId="57166" xr:uid="{00000000-0005-0000-0000-000035E20000}"/>
    <cellStyle name="Normal 95 8 28 2 3" xfId="46068" xr:uid="{00000000-0005-0000-0000-000036E20000}"/>
    <cellStyle name="Normal 95 8 28 3" xfId="22804" xr:uid="{00000000-0005-0000-0000-000037E20000}"/>
    <cellStyle name="Normal 95 8 28 3 2" xfId="53214" xr:uid="{00000000-0005-0000-0000-000038E20000}"/>
    <cellStyle name="Normal 95 8 28 4" xfId="30856" xr:uid="{00000000-0005-0000-0000-000039E20000}"/>
    <cellStyle name="Normal 95 8 28 5" xfId="34885" xr:uid="{00000000-0005-0000-0000-00003AE20000}"/>
    <cellStyle name="Normal 95 8 28 6" xfId="42116" xr:uid="{00000000-0005-0000-0000-00003BE20000}"/>
    <cellStyle name="Normal 95 8 29" xfId="11547" xr:uid="{00000000-0005-0000-0000-00003CE20000}"/>
    <cellStyle name="Normal 95 8 29 2" xfId="15574" xr:uid="{00000000-0005-0000-0000-00003DE20000}"/>
    <cellStyle name="Normal 95 8 29 2 2" xfId="26908" xr:uid="{00000000-0005-0000-0000-00003EE20000}"/>
    <cellStyle name="Normal 95 8 29 2 2 2" xfId="57244" xr:uid="{00000000-0005-0000-0000-00003FE20000}"/>
    <cellStyle name="Normal 95 8 29 2 3" xfId="46146" xr:uid="{00000000-0005-0000-0000-000040E20000}"/>
    <cellStyle name="Normal 95 8 29 3" xfId="22882" xr:uid="{00000000-0005-0000-0000-000041E20000}"/>
    <cellStyle name="Normal 95 8 29 3 2" xfId="53292" xr:uid="{00000000-0005-0000-0000-000042E20000}"/>
    <cellStyle name="Normal 95 8 29 4" xfId="30934" xr:uid="{00000000-0005-0000-0000-000043E20000}"/>
    <cellStyle name="Normal 95 8 29 5" xfId="34963" xr:uid="{00000000-0005-0000-0000-000044E20000}"/>
    <cellStyle name="Normal 95 8 29 6" xfId="42194" xr:uid="{00000000-0005-0000-0000-000045E20000}"/>
    <cellStyle name="Normal 95 8 3" xfId="6177" xr:uid="{00000000-0005-0000-0000-000046E20000}"/>
    <cellStyle name="Normal 95 8 3 2" xfId="7774" xr:uid="{00000000-0005-0000-0000-000047E20000}"/>
    <cellStyle name="Normal 95 8 3 2 2" xfId="19198" xr:uid="{00000000-0005-0000-0000-000048E20000}"/>
    <cellStyle name="Normal 95 8 3 2 2 2" xfId="49701" xr:uid="{00000000-0005-0000-0000-000049E20000}"/>
    <cellStyle name="Normal 95 8 3 2 3" xfId="38603" xr:uid="{00000000-0005-0000-0000-00004AE20000}"/>
    <cellStyle name="Normal 95 8 3 3" xfId="9416" xr:uid="{00000000-0005-0000-0000-00004BE20000}"/>
    <cellStyle name="Normal 95 8 3 3 2" xfId="20819" xr:uid="{00000000-0005-0000-0000-00004CE20000}"/>
    <cellStyle name="Normal 95 8 3 3 2 2" xfId="51229" xr:uid="{00000000-0005-0000-0000-00004DE20000}"/>
    <cellStyle name="Normal 95 8 3 3 3" xfId="40131" xr:uid="{00000000-0005-0000-0000-00004EE20000}"/>
    <cellStyle name="Normal 95 8 3 4" xfId="13511" xr:uid="{00000000-0005-0000-0000-00004FE20000}"/>
    <cellStyle name="Normal 95 8 3 4 2" xfId="24845" xr:uid="{00000000-0005-0000-0000-000050E20000}"/>
    <cellStyle name="Normal 95 8 3 4 2 2" xfId="55181" xr:uid="{00000000-0005-0000-0000-000051E20000}"/>
    <cellStyle name="Normal 95 8 3 4 3" xfId="44083" xr:uid="{00000000-0005-0000-0000-000052E20000}"/>
    <cellStyle name="Normal 95 8 3 5" xfId="17601" xr:uid="{00000000-0005-0000-0000-000053E20000}"/>
    <cellStyle name="Normal 95 8 3 5 2" xfId="48104" xr:uid="{00000000-0005-0000-0000-000054E20000}"/>
    <cellStyle name="Normal 95 8 3 6" xfId="28871" xr:uid="{00000000-0005-0000-0000-000055E20000}"/>
    <cellStyle name="Normal 95 8 3 7" xfId="32900" xr:uid="{00000000-0005-0000-0000-000056E20000}"/>
    <cellStyle name="Normal 95 8 3 8" xfId="37006" xr:uid="{00000000-0005-0000-0000-000057E20000}"/>
    <cellStyle name="Normal 95 8 30" xfId="11625" xr:uid="{00000000-0005-0000-0000-000058E20000}"/>
    <cellStyle name="Normal 95 8 30 2" xfId="15652" xr:uid="{00000000-0005-0000-0000-000059E20000}"/>
    <cellStyle name="Normal 95 8 30 2 2" xfId="26986" xr:uid="{00000000-0005-0000-0000-00005AE20000}"/>
    <cellStyle name="Normal 95 8 30 2 2 2" xfId="57322" xr:uid="{00000000-0005-0000-0000-00005BE20000}"/>
    <cellStyle name="Normal 95 8 30 2 3" xfId="46224" xr:uid="{00000000-0005-0000-0000-00005CE20000}"/>
    <cellStyle name="Normal 95 8 30 3" xfId="22960" xr:uid="{00000000-0005-0000-0000-00005DE20000}"/>
    <cellStyle name="Normal 95 8 30 3 2" xfId="53370" xr:uid="{00000000-0005-0000-0000-00005EE20000}"/>
    <cellStyle name="Normal 95 8 30 4" xfId="31012" xr:uid="{00000000-0005-0000-0000-00005FE20000}"/>
    <cellStyle name="Normal 95 8 30 5" xfId="35041" xr:uid="{00000000-0005-0000-0000-000060E20000}"/>
    <cellStyle name="Normal 95 8 30 6" xfId="42272" xr:uid="{00000000-0005-0000-0000-000061E20000}"/>
    <cellStyle name="Normal 95 8 31" xfId="11703" xr:uid="{00000000-0005-0000-0000-000062E20000}"/>
    <cellStyle name="Normal 95 8 31 2" xfId="15730" xr:uid="{00000000-0005-0000-0000-000063E20000}"/>
    <cellStyle name="Normal 95 8 31 2 2" xfId="27064" xr:uid="{00000000-0005-0000-0000-000064E20000}"/>
    <cellStyle name="Normal 95 8 31 2 2 2" xfId="57400" xr:uid="{00000000-0005-0000-0000-000065E20000}"/>
    <cellStyle name="Normal 95 8 31 2 3" xfId="46302" xr:uid="{00000000-0005-0000-0000-000066E20000}"/>
    <cellStyle name="Normal 95 8 31 3" xfId="23038" xr:uid="{00000000-0005-0000-0000-000067E20000}"/>
    <cellStyle name="Normal 95 8 31 3 2" xfId="53448" xr:uid="{00000000-0005-0000-0000-000068E20000}"/>
    <cellStyle name="Normal 95 8 31 4" xfId="31090" xr:uid="{00000000-0005-0000-0000-000069E20000}"/>
    <cellStyle name="Normal 95 8 31 5" xfId="35119" xr:uid="{00000000-0005-0000-0000-00006AE20000}"/>
    <cellStyle name="Normal 95 8 31 6" xfId="42350" xr:uid="{00000000-0005-0000-0000-00006BE20000}"/>
    <cellStyle name="Normal 95 8 32" xfId="11781" xr:uid="{00000000-0005-0000-0000-00006CE20000}"/>
    <cellStyle name="Normal 95 8 32 2" xfId="15808" xr:uid="{00000000-0005-0000-0000-00006DE20000}"/>
    <cellStyle name="Normal 95 8 32 2 2" xfId="27142" xr:uid="{00000000-0005-0000-0000-00006EE20000}"/>
    <cellStyle name="Normal 95 8 32 2 2 2" xfId="57478" xr:uid="{00000000-0005-0000-0000-00006FE20000}"/>
    <cellStyle name="Normal 95 8 32 2 3" xfId="46380" xr:uid="{00000000-0005-0000-0000-000070E20000}"/>
    <cellStyle name="Normal 95 8 32 3" xfId="23116" xr:uid="{00000000-0005-0000-0000-000071E20000}"/>
    <cellStyle name="Normal 95 8 32 3 2" xfId="53526" xr:uid="{00000000-0005-0000-0000-000072E20000}"/>
    <cellStyle name="Normal 95 8 32 4" xfId="31168" xr:uid="{00000000-0005-0000-0000-000073E20000}"/>
    <cellStyle name="Normal 95 8 32 5" xfId="35197" xr:uid="{00000000-0005-0000-0000-000074E20000}"/>
    <cellStyle name="Normal 95 8 32 6" xfId="42428" xr:uid="{00000000-0005-0000-0000-000075E20000}"/>
    <cellStyle name="Normal 95 8 33" xfId="11859" xr:uid="{00000000-0005-0000-0000-000076E20000}"/>
    <cellStyle name="Normal 95 8 33 2" xfId="15886" xr:uid="{00000000-0005-0000-0000-000077E20000}"/>
    <cellStyle name="Normal 95 8 33 2 2" xfId="27220" xr:uid="{00000000-0005-0000-0000-000078E20000}"/>
    <cellStyle name="Normal 95 8 33 2 2 2" xfId="57556" xr:uid="{00000000-0005-0000-0000-000079E20000}"/>
    <cellStyle name="Normal 95 8 33 2 3" xfId="46458" xr:uid="{00000000-0005-0000-0000-00007AE20000}"/>
    <cellStyle name="Normal 95 8 33 3" xfId="23194" xr:uid="{00000000-0005-0000-0000-00007BE20000}"/>
    <cellStyle name="Normal 95 8 33 3 2" xfId="53604" xr:uid="{00000000-0005-0000-0000-00007CE20000}"/>
    <cellStyle name="Normal 95 8 33 4" xfId="31246" xr:uid="{00000000-0005-0000-0000-00007DE20000}"/>
    <cellStyle name="Normal 95 8 33 5" xfId="35275" xr:uid="{00000000-0005-0000-0000-00007EE20000}"/>
    <cellStyle name="Normal 95 8 33 6" xfId="42506" xr:uid="{00000000-0005-0000-0000-00007FE20000}"/>
    <cellStyle name="Normal 95 8 34" xfId="11937" xr:uid="{00000000-0005-0000-0000-000080E20000}"/>
    <cellStyle name="Normal 95 8 34 2" xfId="15964" xr:uid="{00000000-0005-0000-0000-000081E20000}"/>
    <cellStyle name="Normal 95 8 34 2 2" xfId="27298" xr:uid="{00000000-0005-0000-0000-000082E20000}"/>
    <cellStyle name="Normal 95 8 34 2 2 2" xfId="57634" xr:uid="{00000000-0005-0000-0000-000083E20000}"/>
    <cellStyle name="Normal 95 8 34 2 3" xfId="46536" xr:uid="{00000000-0005-0000-0000-000084E20000}"/>
    <cellStyle name="Normal 95 8 34 3" xfId="23272" xr:uid="{00000000-0005-0000-0000-000085E20000}"/>
    <cellStyle name="Normal 95 8 34 3 2" xfId="53682" xr:uid="{00000000-0005-0000-0000-000086E20000}"/>
    <cellStyle name="Normal 95 8 34 4" xfId="31324" xr:uid="{00000000-0005-0000-0000-000087E20000}"/>
    <cellStyle name="Normal 95 8 34 5" xfId="35353" xr:uid="{00000000-0005-0000-0000-000088E20000}"/>
    <cellStyle name="Normal 95 8 34 6" xfId="42584" xr:uid="{00000000-0005-0000-0000-000089E20000}"/>
    <cellStyle name="Normal 95 8 35" xfId="12015" xr:uid="{00000000-0005-0000-0000-00008AE20000}"/>
    <cellStyle name="Normal 95 8 35 2" xfId="16042" xr:uid="{00000000-0005-0000-0000-00008BE20000}"/>
    <cellStyle name="Normal 95 8 35 2 2" xfId="27376" xr:uid="{00000000-0005-0000-0000-00008CE20000}"/>
    <cellStyle name="Normal 95 8 35 2 2 2" xfId="57712" xr:uid="{00000000-0005-0000-0000-00008DE20000}"/>
    <cellStyle name="Normal 95 8 35 2 3" xfId="46614" xr:uid="{00000000-0005-0000-0000-00008EE20000}"/>
    <cellStyle name="Normal 95 8 35 3" xfId="23350" xr:uid="{00000000-0005-0000-0000-00008FE20000}"/>
    <cellStyle name="Normal 95 8 35 3 2" xfId="53760" xr:uid="{00000000-0005-0000-0000-000090E20000}"/>
    <cellStyle name="Normal 95 8 35 4" xfId="31402" xr:uid="{00000000-0005-0000-0000-000091E20000}"/>
    <cellStyle name="Normal 95 8 35 5" xfId="35431" xr:uid="{00000000-0005-0000-0000-000092E20000}"/>
    <cellStyle name="Normal 95 8 35 6" xfId="42662" xr:uid="{00000000-0005-0000-0000-000093E20000}"/>
    <cellStyle name="Normal 95 8 36" xfId="12092" xr:uid="{00000000-0005-0000-0000-000094E20000}"/>
    <cellStyle name="Normal 95 8 36 2" xfId="16119" xr:uid="{00000000-0005-0000-0000-000095E20000}"/>
    <cellStyle name="Normal 95 8 36 2 2" xfId="27453" xr:uid="{00000000-0005-0000-0000-000096E20000}"/>
    <cellStyle name="Normal 95 8 36 2 2 2" xfId="57789" xr:uid="{00000000-0005-0000-0000-000097E20000}"/>
    <cellStyle name="Normal 95 8 36 2 3" xfId="46691" xr:uid="{00000000-0005-0000-0000-000098E20000}"/>
    <cellStyle name="Normal 95 8 36 3" xfId="23427" xr:uid="{00000000-0005-0000-0000-000099E20000}"/>
    <cellStyle name="Normal 95 8 36 3 2" xfId="53837" xr:uid="{00000000-0005-0000-0000-00009AE20000}"/>
    <cellStyle name="Normal 95 8 36 4" xfId="31479" xr:uid="{00000000-0005-0000-0000-00009BE20000}"/>
    <cellStyle name="Normal 95 8 36 5" xfId="35508" xr:uid="{00000000-0005-0000-0000-00009CE20000}"/>
    <cellStyle name="Normal 95 8 36 6" xfId="42739" xr:uid="{00000000-0005-0000-0000-00009DE20000}"/>
    <cellStyle name="Normal 95 8 37" xfId="12169" xr:uid="{00000000-0005-0000-0000-00009EE20000}"/>
    <cellStyle name="Normal 95 8 37 2" xfId="16196" xr:uid="{00000000-0005-0000-0000-00009FE20000}"/>
    <cellStyle name="Normal 95 8 37 2 2" xfId="27530" xr:uid="{00000000-0005-0000-0000-0000A0E20000}"/>
    <cellStyle name="Normal 95 8 37 2 2 2" xfId="57866" xr:uid="{00000000-0005-0000-0000-0000A1E20000}"/>
    <cellStyle name="Normal 95 8 37 2 3" xfId="46768" xr:uid="{00000000-0005-0000-0000-0000A2E20000}"/>
    <cellStyle name="Normal 95 8 37 3" xfId="23504" xr:uid="{00000000-0005-0000-0000-0000A3E20000}"/>
    <cellStyle name="Normal 95 8 37 3 2" xfId="53914" xr:uid="{00000000-0005-0000-0000-0000A4E20000}"/>
    <cellStyle name="Normal 95 8 37 4" xfId="31556" xr:uid="{00000000-0005-0000-0000-0000A5E20000}"/>
    <cellStyle name="Normal 95 8 37 5" xfId="35585" xr:uid="{00000000-0005-0000-0000-0000A6E20000}"/>
    <cellStyle name="Normal 95 8 37 6" xfId="42816" xr:uid="{00000000-0005-0000-0000-0000A7E20000}"/>
    <cellStyle name="Normal 95 8 38" xfId="12242" xr:uid="{00000000-0005-0000-0000-0000A8E20000}"/>
    <cellStyle name="Normal 95 8 38 2" xfId="16269" xr:uid="{00000000-0005-0000-0000-0000A9E20000}"/>
    <cellStyle name="Normal 95 8 38 2 2" xfId="27603" xr:uid="{00000000-0005-0000-0000-0000AAE20000}"/>
    <cellStyle name="Normal 95 8 38 2 2 2" xfId="57939" xr:uid="{00000000-0005-0000-0000-0000ABE20000}"/>
    <cellStyle name="Normal 95 8 38 2 3" xfId="46841" xr:uid="{00000000-0005-0000-0000-0000ACE20000}"/>
    <cellStyle name="Normal 95 8 38 3" xfId="23577" xr:uid="{00000000-0005-0000-0000-0000ADE20000}"/>
    <cellStyle name="Normal 95 8 38 3 2" xfId="53987" xr:uid="{00000000-0005-0000-0000-0000AEE20000}"/>
    <cellStyle name="Normal 95 8 38 4" xfId="31629" xr:uid="{00000000-0005-0000-0000-0000AFE20000}"/>
    <cellStyle name="Normal 95 8 38 5" xfId="35658" xr:uid="{00000000-0005-0000-0000-0000B0E20000}"/>
    <cellStyle name="Normal 95 8 38 6" xfId="42889" xr:uid="{00000000-0005-0000-0000-0000B1E20000}"/>
    <cellStyle name="Normal 95 8 39" xfId="12315" xr:uid="{00000000-0005-0000-0000-0000B2E20000}"/>
    <cellStyle name="Normal 95 8 39 2" xfId="16342" xr:uid="{00000000-0005-0000-0000-0000B3E20000}"/>
    <cellStyle name="Normal 95 8 39 2 2" xfId="27676" xr:uid="{00000000-0005-0000-0000-0000B4E20000}"/>
    <cellStyle name="Normal 95 8 39 2 2 2" xfId="58012" xr:uid="{00000000-0005-0000-0000-0000B5E20000}"/>
    <cellStyle name="Normal 95 8 39 2 3" xfId="46914" xr:uid="{00000000-0005-0000-0000-0000B6E20000}"/>
    <cellStyle name="Normal 95 8 39 3" xfId="23650" xr:uid="{00000000-0005-0000-0000-0000B7E20000}"/>
    <cellStyle name="Normal 95 8 39 3 2" xfId="54060" xr:uid="{00000000-0005-0000-0000-0000B8E20000}"/>
    <cellStyle name="Normal 95 8 39 4" xfId="31702" xr:uid="{00000000-0005-0000-0000-0000B9E20000}"/>
    <cellStyle name="Normal 95 8 39 5" xfId="35731" xr:uid="{00000000-0005-0000-0000-0000BAE20000}"/>
    <cellStyle name="Normal 95 8 39 6" xfId="42962" xr:uid="{00000000-0005-0000-0000-0000BBE20000}"/>
    <cellStyle name="Normal 95 8 4" xfId="6252" xr:uid="{00000000-0005-0000-0000-0000BCE20000}"/>
    <cellStyle name="Normal 95 8 4 2" xfId="7849" xr:uid="{00000000-0005-0000-0000-0000BDE20000}"/>
    <cellStyle name="Normal 95 8 4 2 2" xfId="19273" xr:uid="{00000000-0005-0000-0000-0000BEE20000}"/>
    <cellStyle name="Normal 95 8 4 2 2 2" xfId="49776" xr:uid="{00000000-0005-0000-0000-0000BFE20000}"/>
    <cellStyle name="Normal 95 8 4 2 3" xfId="38678" xr:uid="{00000000-0005-0000-0000-0000C0E20000}"/>
    <cellStyle name="Normal 95 8 4 3" xfId="9492" xr:uid="{00000000-0005-0000-0000-0000C1E20000}"/>
    <cellStyle name="Normal 95 8 4 3 2" xfId="20894" xr:uid="{00000000-0005-0000-0000-0000C2E20000}"/>
    <cellStyle name="Normal 95 8 4 3 2 2" xfId="51304" xr:uid="{00000000-0005-0000-0000-0000C3E20000}"/>
    <cellStyle name="Normal 95 8 4 3 3" xfId="40206" xr:uid="{00000000-0005-0000-0000-0000C4E20000}"/>
    <cellStyle name="Normal 95 8 4 4" xfId="13586" xr:uid="{00000000-0005-0000-0000-0000C5E20000}"/>
    <cellStyle name="Normal 95 8 4 4 2" xfId="24920" xr:uid="{00000000-0005-0000-0000-0000C6E20000}"/>
    <cellStyle name="Normal 95 8 4 4 2 2" xfId="55256" xr:uid="{00000000-0005-0000-0000-0000C7E20000}"/>
    <cellStyle name="Normal 95 8 4 4 3" xfId="44158" xr:uid="{00000000-0005-0000-0000-0000C8E20000}"/>
    <cellStyle name="Normal 95 8 4 5" xfId="17676" xr:uid="{00000000-0005-0000-0000-0000C9E20000}"/>
    <cellStyle name="Normal 95 8 4 5 2" xfId="48179" xr:uid="{00000000-0005-0000-0000-0000CAE20000}"/>
    <cellStyle name="Normal 95 8 4 6" xfId="28946" xr:uid="{00000000-0005-0000-0000-0000CBE20000}"/>
    <cellStyle name="Normal 95 8 4 7" xfId="32975" xr:uid="{00000000-0005-0000-0000-0000CCE20000}"/>
    <cellStyle name="Normal 95 8 4 8" xfId="37081" xr:uid="{00000000-0005-0000-0000-0000CDE20000}"/>
    <cellStyle name="Normal 95 8 40" xfId="12380" xr:uid="{00000000-0005-0000-0000-0000CEE20000}"/>
    <cellStyle name="Normal 95 8 40 2" xfId="16407" xr:uid="{00000000-0005-0000-0000-0000CFE20000}"/>
    <cellStyle name="Normal 95 8 40 2 2" xfId="27741" xr:uid="{00000000-0005-0000-0000-0000D0E20000}"/>
    <cellStyle name="Normal 95 8 40 2 2 2" xfId="58077" xr:uid="{00000000-0005-0000-0000-0000D1E20000}"/>
    <cellStyle name="Normal 95 8 40 2 3" xfId="46979" xr:uid="{00000000-0005-0000-0000-0000D2E20000}"/>
    <cellStyle name="Normal 95 8 40 3" xfId="23715" xr:uid="{00000000-0005-0000-0000-0000D3E20000}"/>
    <cellStyle name="Normal 95 8 40 3 2" xfId="54125" xr:uid="{00000000-0005-0000-0000-0000D4E20000}"/>
    <cellStyle name="Normal 95 8 40 4" xfId="31767" xr:uid="{00000000-0005-0000-0000-0000D5E20000}"/>
    <cellStyle name="Normal 95 8 40 5" xfId="35796" xr:uid="{00000000-0005-0000-0000-0000D6E20000}"/>
    <cellStyle name="Normal 95 8 40 6" xfId="43027" xr:uid="{00000000-0005-0000-0000-0000D7E20000}"/>
    <cellStyle name="Normal 95 8 41" xfId="12445" xr:uid="{00000000-0005-0000-0000-0000D8E20000}"/>
    <cellStyle name="Normal 95 8 41 2" xfId="16472" xr:uid="{00000000-0005-0000-0000-0000D9E20000}"/>
    <cellStyle name="Normal 95 8 41 2 2" xfId="27806" xr:uid="{00000000-0005-0000-0000-0000DAE20000}"/>
    <cellStyle name="Normal 95 8 41 2 2 2" xfId="58142" xr:uid="{00000000-0005-0000-0000-0000DBE20000}"/>
    <cellStyle name="Normal 95 8 41 2 3" xfId="47044" xr:uid="{00000000-0005-0000-0000-0000DCE20000}"/>
    <cellStyle name="Normal 95 8 41 3" xfId="23780" xr:uid="{00000000-0005-0000-0000-0000DDE20000}"/>
    <cellStyle name="Normal 95 8 41 3 2" xfId="54190" xr:uid="{00000000-0005-0000-0000-0000DEE20000}"/>
    <cellStyle name="Normal 95 8 41 4" xfId="31832" xr:uid="{00000000-0005-0000-0000-0000DFE20000}"/>
    <cellStyle name="Normal 95 8 41 5" xfId="35861" xr:uid="{00000000-0005-0000-0000-0000E0E20000}"/>
    <cellStyle name="Normal 95 8 41 6" xfId="43092" xr:uid="{00000000-0005-0000-0000-0000E1E20000}"/>
    <cellStyle name="Normal 95 8 42" xfId="12498" xr:uid="{00000000-0005-0000-0000-0000E2E20000}"/>
    <cellStyle name="Normal 95 8 42 2" xfId="16525" xr:uid="{00000000-0005-0000-0000-0000E3E20000}"/>
    <cellStyle name="Normal 95 8 42 2 2" xfId="27859" xr:uid="{00000000-0005-0000-0000-0000E4E20000}"/>
    <cellStyle name="Normal 95 8 42 2 2 2" xfId="58195" xr:uid="{00000000-0005-0000-0000-0000E5E20000}"/>
    <cellStyle name="Normal 95 8 42 2 3" xfId="47097" xr:uid="{00000000-0005-0000-0000-0000E6E20000}"/>
    <cellStyle name="Normal 95 8 42 3" xfId="23833" xr:uid="{00000000-0005-0000-0000-0000E7E20000}"/>
    <cellStyle name="Normal 95 8 42 3 2" xfId="54243" xr:uid="{00000000-0005-0000-0000-0000E8E20000}"/>
    <cellStyle name="Normal 95 8 42 4" xfId="31885" xr:uid="{00000000-0005-0000-0000-0000E9E20000}"/>
    <cellStyle name="Normal 95 8 42 5" xfId="35914" xr:uid="{00000000-0005-0000-0000-0000EAE20000}"/>
    <cellStyle name="Normal 95 8 42 6" xfId="43145" xr:uid="{00000000-0005-0000-0000-0000EBE20000}"/>
    <cellStyle name="Normal 95 8 43" xfId="12551" xr:uid="{00000000-0005-0000-0000-0000ECE20000}"/>
    <cellStyle name="Normal 95 8 43 2" xfId="16578" xr:uid="{00000000-0005-0000-0000-0000EDE20000}"/>
    <cellStyle name="Normal 95 8 43 2 2" xfId="27912" xr:uid="{00000000-0005-0000-0000-0000EEE20000}"/>
    <cellStyle name="Normal 95 8 43 2 2 2" xfId="58248" xr:uid="{00000000-0005-0000-0000-0000EFE20000}"/>
    <cellStyle name="Normal 95 8 43 2 3" xfId="47150" xr:uid="{00000000-0005-0000-0000-0000F0E20000}"/>
    <cellStyle name="Normal 95 8 43 3" xfId="23886" xr:uid="{00000000-0005-0000-0000-0000F1E20000}"/>
    <cellStyle name="Normal 95 8 43 3 2" xfId="54296" xr:uid="{00000000-0005-0000-0000-0000F2E20000}"/>
    <cellStyle name="Normal 95 8 43 4" xfId="31938" xr:uid="{00000000-0005-0000-0000-0000F3E20000}"/>
    <cellStyle name="Normal 95 8 43 5" xfId="35967" xr:uid="{00000000-0005-0000-0000-0000F4E20000}"/>
    <cellStyle name="Normal 95 8 43 6" xfId="43198" xr:uid="{00000000-0005-0000-0000-0000F5E20000}"/>
    <cellStyle name="Normal 95 8 44" xfId="12604" xr:uid="{00000000-0005-0000-0000-0000F6E20000}"/>
    <cellStyle name="Normal 95 8 44 2" xfId="16631" xr:uid="{00000000-0005-0000-0000-0000F7E20000}"/>
    <cellStyle name="Normal 95 8 44 2 2" xfId="27965" xr:uid="{00000000-0005-0000-0000-0000F8E20000}"/>
    <cellStyle name="Normal 95 8 44 2 2 2" xfId="58301" xr:uid="{00000000-0005-0000-0000-0000F9E20000}"/>
    <cellStyle name="Normal 95 8 44 2 3" xfId="47203" xr:uid="{00000000-0005-0000-0000-0000FAE20000}"/>
    <cellStyle name="Normal 95 8 44 3" xfId="23939" xr:uid="{00000000-0005-0000-0000-0000FBE20000}"/>
    <cellStyle name="Normal 95 8 44 3 2" xfId="54349" xr:uid="{00000000-0005-0000-0000-0000FCE20000}"/>
    <cellStyle name="Normal 95 8 44 4" xfId="31991" xr:uid="{00000000-0005-0000-0000-0000FDE20000}"/>
    <cellStyle name="Normal 95 8 44 5" xfId="36020" xr:uid="{00000000-0005-0000-0000-0000FEE20000}"/>
    <cellStyle name="Normal 95 8 44 6" xfId="43251" xr:uid="{00000000-0005-0000-0000-0000FFE20000}"/>
    <cellStyle name="Normal 95 8 45" xfId="12657" xr:uid="{00000000-0005-0000-0000-000000E30000}"/>
    <cellStyle name="Normal 95 8 45 2" xfId="16684" xr:uid="{00000000-0005-0000-0000-000001E30000}"/>
    <cellStyle name="Normal 95 8 45 2 2" xfId="28018" xr:uid="{00000000-0005-0000-0000-000002E30000}"/>
    <cellStyle name="Normal 95 8 45 2 2 2" xfId="58354" xr:uid="{00000000-0005-0000-0000-000003E30000}"/>
    <cellStyle name="Normal 95 8 45 2 3" xfId="47256" xr:uid="{00000000-0005-0000-0000-000004E30000}"/>
    <cellStyle name="Normal 95 8 45 3" xfId="23992" xr:uid="{00000000-0005-0000-0000-000005E30000}"/>
    <cellStyle name="Normal 95 8 45 3 2" xfId="54402" xr:uid="{00000000-0005-0000-0000-000006E30000}"/>
    <cellStyle name="Normal 95 8 45 4" xfId="32044" xr:uid="{00000000-0005-0000-0000-000007E30000}"/>
    <cellStyle name="Normal 95 8 45 5" xfId="36073" xr:uid="{00000000-0005-0000-0000-000008E30000}"/>
    <cellStyle name="Normal 95 8 45 6" xfId="43304" xr:uid="{00000000-0005-0000-0000-000009E30000}"/>
    <cellStyle name="Normal 95 8 46" xfId="12709" xr:uid="{00000000-0005-0000-0000-00000AE30000}"/>
    <cellStyle name="Normal 95 8 46 2" xfId="16736" xr:uid="{00000000-0005-0000-0000-00000BE30000}"/>
    <cellStyle name="Normal 95 8 46 2 2" xfId="28070" xr:uid="{00000000-0005-0000-0000-00000CE30000}"/>
    <cellStyle name="Normal 95 8 46 2 2 2" xfId="58406" xr:uid="{00000000-0005-0000-0000-00000DE30000}"/>
    <cellStyle name="Normal 95 8 46 2 3" xfId="47308" xr:uid="{00000000-0005-0000-0000-00000EE30000}"/>
    <cellStyle name="Normal 95 8 46 3" xfId="24044" xr:uid="{00000000-0005-0000-0000-00000FE30000}"/>
    <cellStyle name="Normal 95 8 46 3 2" xfId="54454" xr:uid="{00000000-0005-0000-0000-000010E30000}"/>
    <cellStyle name="Normal 95 8 46 4" xfId="32096" xr:uid="{00000000-0005-0000-0000-000011E30000}"/>
    <cellStyle name="Normal 95 8 46 5" xfId="36125" xr:uid="{00000000-0005-0000-0000-000012E30000}"/>
    <cellStyle name="Normal 95 8 46 6" xfId="43356" xr:uid="{00000000-0005-0000-0000-000013E30000}"/>
    <cellStyle name="Normal 95 8 47" xfId="12761" xr:uid="{00000000-0005-0000-0000-000014E30000}"/>
    <cellStyle name="Normal 95 8 47 2" xfId="16788" xr:uid="{00000000-0005-0000-0000-000015E30000}"/>
    <cellStyle name="Normal 95 8 47 2 2" xfId="28122" xr:uid="{00000000-0005-0000-0000-000016E30000}"/>
    <cellStyle name="Normal 95 8 47 2 2 2" xfId="58458" xr:uid="{00000000-0005-0000-0000-000017E30000}"/>
    <cellStyle name="Normal 95 8 47 2 3" xfId="47360" xr:uid="{00000000-0005-0000-0000-000018E30000}"/>
    <cellStyle name="Normal 95 8 47 3" xfId="24096" xr:uid="{00000000-0005-0000-0000-000019E30000}"/>
    <cellStyle name="Normal 95 8 47 3 2" xfId="54506" xr:uid="{00000000-0005-0000-0000-00001AE30000}"/>
    <cellStyle name="Normal 95 8 47 4" xfId="32148" xr:uid="{00000000-0005-0000-0000-00001BE30000}"/>
    <cellStyle name="Normal 95 8 47 5" xfId="36177" xr:uid="{00000000-0005-0000-0000-00001CE30000}"/>
    <cellStyle name="Normal 95 8 47 6" xfId="43408" xr:uid="{00000000-0005-0000-0000-00001DE30000}"/>
    <cellStyle name="Normal 95 8 48" xfId="12810" xr:uid="{00000000-0005-0000-0000-00001EE30000}"/>
    <cellStyle name="Normal 95 8 48 2" xfId="16837" xr:uid="{00000000-0005-0000-0000-00001FE30000}"/>
    <cellStyle name="Normal 95 8 48 2 2" xfId="28171" xr:uid="{00000000-0005-0000-0000-000020E30000}"/>
    <cellStyle name="Normal 95 8 48 2 2 2" xfId="58507" xr:uid="{00000000-0005-0000-0000-000021E30000}"/>
    <cellStyle name="Normal 95 8 48 2 3" xfId="47409" xr:uid="{00000000-0005-0000-0000-000022E30000}"/>
    <cellStyle name="Normal 95 8 48 3" xfId="24145" xr:uid="{00000000-0005-0000-0000-000023E30000}"/>
    <cellStyle name="Normal 95 8 48 3 2" xfId="54555" xr:uid="{00000000-0005-0000-0000-000024E30000}"/>
    <cellStyle name="Normal 95 8 48 4" xfId="32197" xr:uid="{00000000-0005-0000-0000-000025E30000}"/>
    <cellStyle name="Normal 95 8 48 5" xfId="36226" xr:uid="{00000000-0005-0000-0000-000026E30000}"/>
    <cellStyle name="Normal 95 8 48 6" xfId="43457" xr:uid="{00000000-0005-0000-0000-000027E30000}"/>
    <cellStyle name="Normal 95 8 49" xfId="12837" xr:uid="{00000000-0005-0000-0000-000028E30000}"/>
    <cellStyle name="Normal 95 8 49 2" xfId="16864" xr:uid="{00000000-0005-0000-0000-000029E30000}"/>
    <cellStyle name="Normal 95 8 49 2 2" xfId="28198" xr:uid="{00000000-0005-0000-0000-00002AE30000}"/>
    <cellStyle name="Normal 95 8 49 2 2 2" xfId="58534" xr:uid="{00000000-0005-0000-0000-00002BE30000}"/>
    <cellStyle name="Normal 95 8 49 2 3" xfId="47436" xr:uid="{00000000-0005-0000-0000-00002CE30000}"/>
    <cellStyle name="Normal 95 8 49 3" xfId="24172" xr:uid="{00000000-0005-0000-0000-00002DE30000}"/>
    <cellStyle name="Normal 95 8 49 3 2" xfId="54582" xr:uid="{00000000-0005-0000-0000-00002EE30000}"/>
    <cellStyle name="Normal 95 8 49 4" xfId="32224" xr:uid="{00000000-0005-0000-0000-00002FE30000}"/>
    <cellStyle name="Normal 95 8 49 5" xfId="36253" xr:uid="{00000000-0005-0000-0000-000030E30000}"/>
    <cellStyle name="Normal 95 8 49 6" xfId="43484" xr:uid="{00000000-0005-0000-0000-000031E30000}"/>
    <cellStyle name="Normal 95 8 5" xfId="6327" xr:uid="{00000000-0005-0000-0000-000032E30000}"/>
    <cellStyle name="Normal 95 8 5 2" xfId="7924" xr:uid="{00000000-0005-0000-0000-000033E30000}"/>
    <cellStyle name="Normal 95 8 5 2 2" xfId="19348" xr:uid="{00000000-0005-0000-0000-000034E30000}"/>
    <cellStyle name="Normal 95 8 5 2 2 2" xfId="49851" xr:uid="{00000000-0005-0000-0000-000035E30000}"/>
    <cellStyle name="Normal 95 8 5 2 3" xfId="38753" xr:uid="{00000000-0005-0000-0000-000036E30000}"/>
    <cellStyle name="Normal 95 8 5 3" xfId="9569" xr:uid="{00000000-0005-0000-0000-000037E30000}"/>
    <cellStyle name="Normal 95 8 5 3 2" xfId="20970" xr:uid="{00000000-0005-0000-0000-000038E30000}"/>
    <cellStyle name="Normal 95 8 5 3 2 2" xfId="51380" xr:uid="{00000000-0005-0000-0000-000039E30000}"/>
    <cellStyle name="Normal 95 8 5 3 3" xfId="40282" xr:uid="{00000000-0005-0000-0000-00003AE30000}"/>
    <cellStyle name="Normal 95 8 5 4" xfId="13662" xr:uid="{00000000-0005-0000-0000-00003BE30000}"/>
    <cellStyle name="Normal 95 8 5 4 2" xfId="24996" xr:uid="{00000000-0005-0000-0000-00003CE30000}"/>
    <cellStyle name="Normal 95 8 5 4 2 2" xfId="55332" xr:uid="{00000000-0005-0000-0000-00003DE30000}"/>
    <cellStyle name="Normal 95 8 5 4 3" xfId="44234" xr:uid="{00000000-0005-0000-0000-00003EE30000}"/>
    <cellStyle name="Normal 95 8 5 5" xfId="17751" xr:uid="{00000000-0005-0000-0000-00003FE30000}"/>
    <cellStyle name="Normal 95 8 5 5 2" xfId="48254" xr:uid="{00000000-0005-0000-0000-000040E30000}"/>
    <cellStyle name="Normal 95 8 5 6" xfId="29022" xr:uid="{00000000-0005-0000-0000-000041E30000}"/>
    <cellStyle name="Normal 95 8 5 7" xfId="33051" xr:uid="{00000000-0005-0000-0000-000042E30000}"/>
    <cellStyle name="Normal 95 8 5 8" xfId="37156" xr:uid="{00000000-0005-0000-0000-000043E30000}"/>
    <cellStyle name="Normal 95 8 50" xfId="8870" xr:uid="{00000000-0005-0000-0000-000044E30000}"/>
    <cellStyle name="Normal 95 8 50 2" xfId="20301" xr:uid="{00000000-0005-0000-0000-000045E30000}"/>
    <cellStyle name="Normal 95 8 50 2 2" xfId="50711" xr:uid="{00000000-0005-0000-0000-000046E30000}"/>
    <cellStyle name="Normal 95 8 50 3" xfId="39613" xr:uid="{00000000-0005-0000-0000-000047E30000}"/>
    <cellStyle name="Normal 95 8 51" xfId="12993" xr:uid="{00000000-0005-0000-0000-000048E30000}"/>
    <cellStyle name="Normal 95 8 51 2" xfId="24327" xr:uid="{00000000-0005-0000-0000-000049E30000}"/>
    <cellStyle name="Normal 95 8 51 2 2" xfId="54663" xr:uid="{00000000-0005-0000-0000-00004AE30000}"/>
    <cellStyle name="Normal 95 8 51 3" xfId="43565" xr:uid="{00000000-0005-0000-0000-00004BE30000}"/>
    <cellStyle name="Normal 95 8 52" xfId="17020" xr:uid="{00000000-0005-0000-0000-00004CE30000}"/>
    <cellStyle name="Normal 95 8 52 2" xfId="47523" xr:uid="{00000000-0005-0000-0000-00004DE30000}"/>
    <cellStyle name="Normal 95 8 53" xfId="28353" xr:uid="{00000000-0005-0000-0000-00004EE30000}"/>
    <cellStyle name="Normal 95 8 54" xfId="32382" xr:uid="{00000000-0005-0000-0000-00004FE30000}"/>
    <cellStyle name="Normal 95 8 55" xfId="36338" xr:uid="{00000000-0005-0000-0000-000050E30000}"/>
    <cellStyle name="Normal 95 8 56" xfId="36425" xr:uid="{00000000-0005-0000-0000-000051E30000}"/>
    <cellStyle name="Normal 95 8 57" xfId="58689" xr:uid="{00000000-0005-0000-0000-000052E30000}"/>
    <cellStyle name="Normal 95 8 6" xfId="6399" xr:uid="{00000000-0005-0000-0000-000053E30000}"/>
    <cellStyle name="Normal 95 8 6 2" xfId="7996" xr:uid="{00000000-0005-0000-0000-000054E30000}"/>
    <cellStyle name="Normal 95 8 6 2 2" xfId="19420" xr:uid="{00000000-0005-0000-0000-000055E30000}"/>
    <cellStyle name="Normal 95 8 6 2 2 2" xfId="49923" xr:uid="{00000000-0005-0000-0000-000056E30000}"/>
    <cellStyle name="Normal 95 8 6 2 3" xfId="38825" xr:uid="{00000000-0005-0000-0000-000057E30000}"/>
    <cellStyle name="Normal 95 8 6 3" xfId="9642" xr:uid="{00000000-0005-0000-0000-000058E30000}"/>
    <cellStyle name="Normal 95 8 6 3 2" xfId="21042" xr:uid="{00000000-0005-0000-0000-000059E30000}"/>
    <cellStyle name="Normal 95 8 6 3 2 2" xfId="51452" xr:uid="{00000000-0005-0000-0000-00005AE30000}"/>
    <cellStyle name="Normal 95 8 6 3 3" xfId="40354" xr:uid="{00000000-0005-0000-0000-00005BE30000}"/>
    <cellStyle name="Normal 95 8 6 4" xfId="13734" xr:uid="{00000000-0005-0000-0000-00005CE30000}"/>
    <cellStyle name="Normal 95 8 6 4 2" xfId="25068" xr:uid="{00000000-0005-0000-0000-00005DE30000}"/>
    <cellStyle name="Normal 95 8 6 4 2 2" xfId="55404" xr:uid="{00000000-0005-0000-0000-00005EE30000}"/>
    <cellStyle name="Normal 95 8 6 4 3" xfId="44306" xr:uid="{00000000-0005-0000-0000-00005FE30000}"/>
    <cellStyle name="Normal 95 8 6 5" xfId="17823" xr:uid="{00000000-0005-0000-0000-000060E30000}"/>
    <cellStyle name="Normal 95 8 6 5 2" xfId="48326" xr:uid="{00000000-0005-0000-0000-000061E30000}"/>
    <cellStyle name="Normal 95 8 6 6" xfId="29094" xr:uid="{00000000-0005-0000-0000-000062E30000}"/>
    <cellStyle name="Normal 95 8 6 7" xfId="33123" xr:uid="{00000000-0005-0000-0000-000063E30000}"/>
    <cellStyle name="Normal 95 8 6 8" xfId="37228" xr:uid="{00000000-0005-0000-0000-000064E30000}"/>
    <cellStyle name="Normal 95 8 7" xfId="6471" xr:uid="{00000000-0005-0000-0000-000065E30000}"/>
    <cellStyle name="Normal 95 8 7 2" xfId="8068" xr:uid="{00000000-0005-0000-0000-000066E30000}"/>
    <cellStyle name="Normal 95 8 7 2 2" xfId="19492" xr:uid="{00000000-0005-0000-0000-000067E30000}"/>
    <cellStyle name="Normal 95 8 7 2 2 2" xfId="49995" xr:uid="{00000000-0005-0000-0000-000068E30000}"/>
    <cellStyle name="Normal 95 8 7 2 3" xfId="38897" xr:uid="{00000000-0005-0000-0000-000069E30000}"/>
    <cellStyle name="Normal 95 8 7 3" xfId="9715" xr:uid="{00000000-0005-0000-0000-00006AE30000}"/>
    <cellStyle name="Normal 95 8 7 3 2" xfId="21114" xr:uid="{00000000-0005-0000-0000-00006BE30000}"/>
    <cellStyle name="Normal 95 8 7 3 2 2" xfId="51524" xr:uid="{00000000-0005-0000-0000-00006CE30000}"/>
    <cellStyle name="Normal 95 8 7 3 3" xfId="40426" xr:uid="{00000000-0005-0000-0000-00006DE30000}"/>
    <cellStyle name="Normal 95 8 7 4" xfId="13806" xr:uid="{00000000-0005-0000-0000-00006EE30000}"/>
    <cellStyle name="Normal 95 8 7 4 2" xfId="25140" xr:uid="{00000000-0005-0000-0000-00006FE30000}"/>
    <cellStyle name="Normal 95 8 7 4 2 2" xfId="55476" xr:uid="{00000000-0005-0000-0000-000070E30000}"/>
    <cellStyle name="Normal 95 8 7 4 3" xfId="44378" xr:uid="{00000000-0005-0000-0000-000071E30000}"/>
    <cellStyle name="Normal 95 8 7 5" xfId="17895" xr:uid="{00000000-0005-0000-0000-000072E30000}"/>
    <cellStyle name="Normal 95 8 7 5 2" xfId="48398" xr:uid="{00000000-0005-0000-0000-000073E30000}"/>
    <cellStyle name="Normal 95 8 7 6" xfId="29166" xr:uid="{00000000-0005-0000-0000-000074E30000}"/>
    <cellStyle name="Normal 95 8 7 7" xfId="33195" xr:uid="{00000000-0005-0000-0000-000075E30000}"/>
    <cellStyle name="Normal 95 8 7 8" xfId="37300" xr:uid="{00000000-0005-0000-0000-000076E30000}"/>
    <cellStyle name="Normal 95 8 8" xfId="6542" xr:uid="{00000000-0005-0000-0000-000077E30000}"/>
    <cellStyle name="Normal 95 8 8 2" xfId="8139" xr:uid="{00000000-0005-0000-0000-000078E30000}"/>
    <cellStyle name="Normal 95 8 8 2 2" xfId="19563" xr:uid="{00000000-0005-0000-0000-000079E30000}"/>
    <cellStyle name="Normal 95 8 8 2 2 2" xfId="50066" xr:uid="{00000000-0005-0000-0000-00007AE30000}"/>
    <cellStyle name="Normal 95 8 8 2 3" xfId="38968" xr:uid="{00000000-0005-0000-0000-00007BE30000}"/>
    <cellStyle name="Normal 95 8 8 3" xfId="9788" xr:uid="{00000000-0005-0000-0000-00007CE30000}"/>
    <cellStyle name="Normal 95 8 8 3 2" xfId="21186" xr:uid="{00000000-0005-0000-0000-00007DE30000}"/>
    <cellStyle name="Normal 95 8 8 3 2 2" xfId="51596" xr:uid="{00000000-0005-0000-0000-00007EE30000}"/>
    <cellStyle name="Normal 95 8 8 3 3" xfId="40498" xr:uid="{00000000-0005-0000-0000-00007FE30000}"/>
    <cellStyle name="Normal 95 8 8 4" xfId="13878" xr:uid="{00000000-0005-0000-0000-000080E30000}"/>
    <cellStyle name="Normal 95 8 8 4 2" xfId="25212" xr:uid="{00000000-0005-0000-0000-000081E30000}"/>
    <cellStyle name="Normal 95 8 8 4 2 2" xfId="55548" xr:uid="{00000000-0005-0000-0000-000082E30000}"/>
    <cellStyle name="Normal 95 8 8 4 3" xfId="44450" xr:uid="{00000000-0005-0000-0000-000083E30000}"/>
    <cellStyle name="Normal 95 8 8 5" xfId="17966" xr:uid="{00000000-0005-0000-0000-000084E30000}"/>
    <cellStyle name="Normal 95 8 8 5 2" xfId="48469" xr:uid="{00000000-0005-0000-0000-000085E30000}"/>
    <cellStyle name="Normal 95 8 8 6" xfId="29238" xr:uid="{00000000-0005-0000-0000-000086E30000}"/>
    <cellStyle name="Normal 95 8 8 7" xfId="33267" xr:uid="{00000000-0005-0000-0000-000087E30000}"/>
    <cellStyle name="Normal 95 8 8 8" xfId="37371" xr:uid="{00000000-0005-0000-0000-000088E30000}"/>
    <cellStyle name="Normal 95 8 9" xfId="6613" xr:uid="{00000000-0005-0000-0000-000089E30000}"/>
    <cellStyle name="Normal 95 8 9 2" xfId="8210" xr:uid="{00000000-0005-0000-0000-00008AE30000}"/>
    <cellStyle name="Normal 95 8 9 2 2" xfId="19634" xr:uid="{00000000-0005-0000-0000-00008BE30000}"/>
    <cellStyle name="Normal 95 8 9 2 2 2" xfId="50137" xr:uid="{00000000-0005-0000-0000-00008CE30000}"/>
    <cellStyle name="Normal 95 8 9 2 3" xfId="39039" xr:uid="{00000000-0005-0000-0000-00008DE30000}"/>
    <cellStyle name="Normal 95 8 9 3" xfId="9861" xr:uid="{00000000-0005-0000-0000-00008EE30000}"/>
    <cellStyle name="Normal 95 8 9 3 2" xfId="21258" xr:uid="{00000000-0005-0000-0000-00008FE30000}"/>
    <cellStyle name="Normal 95 8 9 3 2 2" xfId="51668" xr:uid="{00000000-0005-0000-0000-000090E30000}"/>
    <cellStyle name="Normal 95 8 9 3 3" xfId="40570" xr:uid="{00000000-0005-0000-0000-000091E30000}"/>
    <cellStyle name="Normal 95 8 9 4" xfId="13950" xr:uid="{00000000-0005-0000-0000-000092E30000}"/>
    <cellStyle name="Normal 95 8 9 4 2" xfId="25284" xr:uid="{00000000-0005-0000-0000-000093E30000}"/>
    <cellStyle name="Normal 95 8 9 4 2 2" xfId="55620" xr:uid="{00000000-0005-0000-0000-000094E30000}"/>
    <cellStyle name="Normal 95 8 9 4 3" xfId="44522" xr:uid="{00000000-0005-0000-0000-000095E30000}"/>
    <cellStyle name="Normal 95 8 9 5" xfId="18037" xr:uid="{00000000-0005-0000-0000-000096E30000}"/>
    <cellStyle name="Normal 95 8 9 5 2" xfId="48540" xr:uid="{00000000-0005-0000-0000-000097E30000}"/>
    <cellStyle name="Normal 95 8 9 6" xfId="29310" xr:uid="{00000000-0005-0000-0000-000098E30000}"/>
    <cellStyle name="Normal 95 8 9 7" xfId="33339" xr:uid="{00000000-0005-0000-0000-000099E30000}"/>
    <cellStyle name="Normal 95 8 9 8" xfId="37442" xr:uid="{00000000-0005-0000-0000-00009AE30000}"/>
    <cellStyle name="Normal 95 9" xfId="5543" xr:uid="{00000000-0005-0000-0000-00009BE30000}"/>
    <cellStyle name="Normal 95 9 10" xfId="6675" xr:uid="{00000000-0005-0000-0000-00009CE30000}"/>
    <cellStyle name="Normal 95 9 10 2" xfId="8272" xr:uid="{00000000-0005-0000-0000-00009DE30000}"/>
    <cellStyle name="Normal 95 9 10 2 2" xfId="19696" xr:uid="{00000000-0005-0000-0000-00009EE30000}"/>
    <cellStyle name="Normal 95 9 10 2 2 2" xfId="50199" xr:uid="{00000000-0005-0000-0000-00009FE30000}"/>
    <cellStyle name="Normal 95 9 10 2 3" xfId="39101" xr:uid="{00000000-0005-0000-0000-0000A0E30000}"/>
    <cellStyle name="Normal 95 9 10 3" xfId="9935" xr:uid="{00000000-0005-0000-0000-0000A1E30000}"/>
    <cellStyle name="Normal 95 9 10 3 2" xfId="21331" xr:uid="{00000000-0005-0000-0000-0000A2E30000}"/>
    <cellStyle name="Normal 95 9 10 3 2 2" xfId="51741" xr:uid="{00000000-0005-0000-0000-0000A3E30000}"/>
    <cellStyle name="Normal 95 9 10 3 3" xfId="40643" xr:uid="{00000000-0005-0000-0000-0000A4E30000}"/>
    <cellStyle name="Normal 95 9 10 4" xfId="14023" xr:uid="{00000000-0005-0000-0000-0000A5E30000}"/>
    <cellStyle name="Normal 95 9 10 4 2" xfId="25357" xr:uid="{00000000-0005-0000-0000-0000A6E30000}"/>
    <cellStyle name="Normal 95 9 10 4 2 2" xfId="55693" xr:uid="{00000000-0005-0000-0000-0000A7E30000}"/>
    <cellStyle name="Normal 95 9 10 4 3" xfId="44595" xr:uid="{00000000-0005-0000-0000-0000A8E30000}"/>
    <cellStyle name="Normal 95 9 10 5" xfId="18099" xr:uid="{00000000-0005-0000-0000-0000A9E30000}"/>
    <cellStyle name="Normal 95 9 10 5 2" xfId="48602" xr:uid="{00000000-0005-0000-0000-0000AAE30000}"/>
    <cellStyle name="Normal 95 9 10 6" xfId="29383" xr:uid="{00000000-0005-0000-0000-0000ABE30000}"/>
    <cellStyle name="Normal 95 9 10 7" xfId="33412" xr:uid="{00000000-0005-0000-0000-0000ACE30000}"/>
    <cellStyle name="Normal 95 9 10 8" xfId="37504" xr:uid="{00000000-0005-0000-0000-0000ADE30000}"/>
    <cellStyle name="Normal 95 9 11" xfId="6736" xr:uid="{00000000-0005-0000-0000-0000AEE30000}"/>
    <cellStyle name="Normal 95 9 11 2" xfId="8333" xr:uid="{00000000-0005-0000-0000-0000AFE30000}"/>
    <cellStyle name="Normal 95 9 11 2 2" xfId="19757" xr:uid="{00000000-0005-0000-0000-0000B0E30000}"/>
    <cellStyle name="Normal 95 9 11 2 2 2" xfId="50260" xr:uid="{00000000-0005-0000-0000-0000B1E30000}"/>
    <cellStyle name="Normal 95 9 11 2 3" xfId="39162" xr:uid="{00000000-0005-0000-0000-0000B2E30000}"/>
    <cellStyle name="Normal 95 9 11 3" xfId="10008" xr:uid="{00000000-0005-0000-0000-0000B3E30000}"/>
    <cellStyle name="Normal 95 9 11 3 2" xfId="21403" xr:uid="{00000000-0005-0000-0000-0000B4E30000}"/>
    <cellStyle name="Normal 95 9 11 3 2 2" xfId="51813" xr:uid="{00000000-0005-0000-0000-0000B5E30000}"/>
    <cellStyle name="Normal 95 9 11 3 3" xfId="40715" xr:uid="{00000000-0005-0000-0000-0000B6E30000}"/>
    <cellStyle name="Normal 95 9 11 4" xfId="14095" xr:uid="{00000000-0005-0000-0000-0000B7E30000}"/>
    <cellStyle name="Normal 95 9 11 4 2" xfId="25429" xr:uid="{00000000-0005-0000-0000-0000B8E30000}"/>
    <cellStyle name="Normal 95 9 11 4 2 2" xfId="55765" xr:uid="{00000000-0005-0000-0000-0000B9E30000}"/>
    <cellStyle name="Normal 95 9 11 4 3" xfId="44667" xr:uid="{00000000-0005-0000-0000-0000BAE30000}"/>
    <cellStyle name="Normal 95 9 11 5" xfId="18160" xr:uid="{00000000-0005-0000-0000-0000BBE30000}"/>
    <cellStyle name="Normal 95 9 11 5 2" xfId="48663" xr:uid="{00000000-0005-0000-0000-0000BCE30000}"/>
    <cellStyle name="Normal 95 9 11 6" xfId="29455" xr:uid="{00000000-0005-0000-0000-0000BDE30000}"/>
    <cellStyle name="Normal 95 9 11 7" xfId="33484" xr:uid="{00000000-0005-0000-0000-0000BEE30000}"/>
    <cellStyle name="Normal 95 9 11 8" xfId="37565" xr:uid="{00000000-0005-0000-0000-0000BFE30000}"/>
    <cellStyle name="Normal 95 9 12" xfId="6787" xr:uid="{00000000-0005-0000-0000-0000C0E30000}"/>
    <cellStyle name="Normal 95 9 12 2" xfId="8384" xr:uid="{00000000-0005-0000-0000-0000C1E30000}"/>
    <cellStyle name="Normal 95 9 12 2 2" xfId="19808" xr:uid="{00000000-0005-0000-0000-0000C2E30000}"/>
    <cellStyle name="Normal 95 9 12 2 2 2" xfId="50311" xr:uid="{00000000-0005-0000-0000-0000C3E30000}"/>
    <cellStyle name="Normal 95 9 12 2 3" xfId="39213" xr:uid="{00000000-0005-0000-0000-0000C4E30000}"/>
    <cellStyle name="Normal 95 9 12 3" xfId="10073" xr:uid="{00000000-0005-0000-0000-0000C5E30000}"/>
    <cellStyle name="Normal 95 9 12 3 2" xfId="21467" xr:uid="{00000000-0005-0000-0000-0000C6E30000}"/>
    <cellStyle name="Normal 95 9 12 3 2 2" xfId="51877" xr:uid="{00000000-0005-0000-0000-0000C7E30000}"/>
    <cellStyle name="Normal 95 9 12 3 3" xfId="40779" xr:uid="{00000000-0005-0000-0000-0000C8E30000}"/>
    <cellStyle name="Normal 95 9 12 4" xfId="14159" xr:uid="{00000000-0005-0000-0000-0000C9E30000}"/>
    <cellStyle name="Normal 95 9 12 4 2" xfId="25493" xr:uid="{00000000-0005-0000-0000-0000CAE30000}"/>
    <cellStyle name="Normal 95 9 12 4 2 2" xfId="55829" xr:uid="{00000000-0005-0000-0000-0000CBE30000}"/>
    <cellStyle name="Normal 95 9 12 4 3" xfId="44731" xr:uid="{00000000-0005-0000-0000-0000CCE30000}"/>
    <cellStyle name="Normal 95 9 12 5" xfId="18211" xr:uid="{00000000-0005-0000-0000-0000CDE30000}"/>
    <cellStyle name="Normal 95 9 12 5 2" xfId="48714" xr:uid="{00000000-0005-0000-0000-0000CEE30000}"/>
    <cellStyle name="Normal 95 9 12 6" xfId="29519" xr:uid="{00000000-0005-0000-0000-0000CFE30000}"/>
    <cellStyle name="Normal 95 9 12 7" xfId="33548" xr:uid="{00000000-0005-0000-0000-0000D0E30000}"/>
    <cellStyle name="Normal 95 9 12 8" xfId="37616" xr:uid="{00000000-0005-0000-0000-0000D1E30000}"/>
    <cellStyle name="Normal 95 9 13" xfId="6838" xr:uid="{00000000-0005-0000-0000-0000D2E30000}"/>
    <cellStyle name="Normal 95 9 13 2" xfId="8435" xr:uid="{00000000-0005-0000-0000-0000D3E30000}"/>
    <cellStyle name="Normal 95 9 13 2 2" xfId="19859" xr:uid="{00000000-0005-0000-0000-0000D4E30000}"/>
    <cellStyle name="Normal 95 9 13 2 2 2" xfId="50362" xr:uid="{00000000-0005-0000-0000-0000D5E30000}"/>
    <cellStyle name="Normal 95 9 13 2 3" xfId="39264" xr:uid="{00000000-0005-0000-0000-0000D6E30000}"/>
    <cellStyle name="Normal 95 9 13 3" xfId="10138" xr:uid="{00000000-0005-0000-0000-0000D7E30000}"/>
    <cellStyle name="Normal 95 9 13 3 2" xfId="21531" xr:uid="{00000000-0005-0000-0000-0000D8E30000}"/>
    <cellStyle name="Normal 95 9 13 3 2 2" xfId="51941" xr:uid="{00000000-0005-0000-0000-0000D9E30000}"/>
    <cellStyle name="Normal 95 9 13 3 3" xfId="40843" xr:uid="{00000000-0005-0000-0000-0000DAE30000}"/>
    <cellStyle name="Normal 95 9 13 4" xfId="14223" xr:uid="{00000000-0005-0000-0000-0000DBE30000}"/>
    <cellStyle name="Normal 95 9 13 4 2" xfId="25557" xr:uid="{00000000-0005-0000-0000-0000DCE30000}"/>
    <cellStyle name="Normal 95 9 13 4 2 2" xfId="55893" xr:uid="{00000000-0005-0000-0000-0000DDE30000}"/>
    <cellStyle name="Normal 95 9 13 4 3" xfId="44795" xr:uid="{00000000-0005-0000-0000-0000DEE30000}"/>
    <cellStyle name="Normal 95 9 13 5" xfId="18262" xr:uid="{00000000-0005-0000-0000-0000DFE30000}"/>
    <cellStyle name="Normal 95 9 13 5 2" xfId="48765" xr:uid="{00000000-0005-0000-0000-0000E0E30000}"/>
    <cellStyle name="Normal 95 9 13 6" xfId="29583" xr:uid="{00000000-0005-0000-0000-0000E1E30000}"/>
    <cellStyle name="Normal 95 9 13 7" xfId="33612" xr:uid="{00000000-0005-0000-0000-0000E2E30000}"/>
    <cellStyle name="Normal 95 9 13 8" xfId="37667" xr:uid="{00000000-0005-0000-0000-0000E3E30000}"/>
    <cellStyle name="Normal 95 9 14" xfId="6889" xr:uid="{00000000-0005-0000-0000-0000E4E30000}"/>
    <cellStyle name="Normal 95 9 14 2" xfId="8486" xr:uid="{00000000-0005-0000-0000-0000E5E30000}"/>
    <cellStyle name="Normal 95 9 14 2 2" xfId="19910" xr:uid="{00000000-0005-0000-0000-0000E6E30000}"/>
    <cellStyle name="Normal 95 9 14 2 2 2" xfId="50413" xr:uid="{00000000-0005-0000-0000-0000E7E30000}"/>
    <cellStyle name="Normal 95 9 14 2 3" xfId="39315" xr:uid="{00000000-0005-0000-0000-0000E8E30000}"/>
    <cellStyle name="Normal 95 9 14 3" xfId="10200" xr:uid="{00000000-0005-0000-0000-0000E9E30000}"/>
    <cellStyle name="Normal 95 9 14 3 2" xfId="21592" xr:uid="{00000000-0005-0000-0000-0000EAE30000}"/>
    <cellStyle name="Normal 95 9 14 3 2 2" xfId="52002" xr:uid="{00000000-0005-0000-0000-0000EBE30000}"/>
    <cellStyle name="Normal 95 9 14 3 3" xfId="40904" xr:uid="{00000000-0005-0000-0000-0000ECE30000}"/>
    <cellStyle name="Normal 95 9 14 4" xfId="14284" xr:uid="{00000000-0005-0000-0000-0000EDE30000}"/>
    <cellStyle name="Normal 95 9 14 4 2" xfId="25618" xr:uid="{00000000-0005-0000-0000-0000EEE30000}"/>
    <cellStyle name="Normal 95 9 14 4 2 2" xfId="55954" xr:uid="{00000000-0005-0000-0000-0000EFE30000}"/>
    <cellStyle name="Normal 95 9 14 4 3" xfId="44856" xr:uid="{00000000-0005-0000-0000-0000F0E30000}"/>
    <cellStyle name="Normal 95 9 14 5" xfId="18313" xr:uid="{00000000-0005-0000-0000-0000F1E30000}"/>
    <cellStyle name="Normal 95 9 14 5 2" xfId="48816" xr:uid="{00000000-0005-0000-0000-0000F2E30000}"/>
    <cellStyle name="Normal 95 9 14 6" xfId="29644" xr:uid="{00000000-0005-0000-0000-0000F3E30000}"/>
    <cellStyle name="Normal 95 9 14 7" xfId="33673" xr:uid="{00000000-0005-0000-0000-0000F4E30000}"/>
    <cellStyle name="Normal 95 9 14 8" xfId="37718" xr:uid="{00000000-0005-0000-0000-0000F5E30000}"/>
    <cellStyle name="Normal 95 9 15" xfId="6940" xr:uid="{00000000-0005-0000-0000-0000F6E30000}"/>
    <cellStyle name="Normal 95 9 15 2" xfId="8537" xr:uid="{00000000-0005-0000-0000-0000F7E30000}"/>
    <cellStyle name="Normal 95 9 15 2 2" xfId="19961" xr:uid="{00000000-0005-0000-0000-0000F8E30000}"/>
    <cellStyle name="Normal 95 9 15 2 2 2" xfId="50464" xr:uid="{00000000-0005-0000-0000-0000F9E30000}"/>
    <cellStyle name="Normal 95 9 15 2 3" xfId="39366" xr:uid="{00000000-0005-0000-0000-0000FAE30000}"/>
    <cellStyle name="Normal 95 9 15 3" xfId="10262" xr:uid="{00000000-0005-0000-0000-0000FBE30000}"/>
    <cellStyle name="Normal 95 9 15 3 2" xfId="21653" xr:uid="{00000000-0005-0000-0000-0000FCE30000}"/>
    <cellStyle name="Normal 95 9 15 3 2 2" xfId="52063" xr:uid="{00000000-0005-0000-0000-0000FDE30000}"/>
    <cellStyle name="Normal 95 9 15 3 3" xfId="40965" xr:uid="{00000000-0005-0000-0000-0000FEE30000}"/>
    <cellStyle name="Normal 95 9 15 4" xfId="14345" xr:uid="{00000000-0005-0000-0000-0000FFE30000}"/>
    <cellStyle name="Normal 95 9 15 4 2" xfId="25679" xr:uid="{00000000-0005-0000-0000-000000E40000}"/>
    <cellStyle name="Normal 95 9 15 4 2 2" xfId="56015" xr:uid="{00000000-0005-0000-0000-000001E40000}"/>
    <cellStyle name="Normal 95 9 15 4 3" xfId="44917" xr:uid="{00000000-0005-0000-0000-000002E40000}"/>
    <cellStyle name="Normal 95 9 15 5" xfId="18364" xr:uid="{00000000-0005-0000-0000-000003E40000}"/>
    <cellStyle name="Normal 95 9 15 5 2" xfId="48867" xr:uid="{00000000-0005-0000-0000-000004E40000}"/>
    <cellStyle name="Normal 95 9 15 6" xfId="29705" xr:uid="{00000000-0005-0000-0000-000005E40000}"/>
    <cellStyle name="Normal 95 9 15 7" xfId="33734" xr:uid="{00000000-0005-0000-0000-000006E40000}"/>
    <cellStyle name="Normal 95 9 15 8" xfId="37769" xr:uid="{00000000-0005-0000-0000-000007E40000}"/>
    <cellStyle name="Normal 95 9 16" xfId="6989" xr:uid="{00000000-0005-0000-0000-000008E40000}"/>
    <cellStyle name="Normal 95 9 16 2" xfId="8586" xr:uid="{00000000-0005-0000-0000-000009E40000}"/>
    <cellStyle name="Normal 95 9 16 2 2" xfId="20010" xr:uid="{00000000-0005-0000-0000-00000AE40000}"/>
    <cellStyle name="Normal 95 9 16 2 2 2" xfId="50513" xr:uid="{00000000-0005-0000-0000-00000BE40000}"/>
    <cellStyle name="Normal 95 9 16 2 3" xfId="39415" xr:uid="{00000000-0005-0000-0000-00000CE40000}"/>
    <cellStyle name="Normal 95 9 16 3" xfId="10316" xr:uid="{00000000-0005-0000-0000-00000DE40000}"/>
    <cellStyle name="Normal 95 9 16 3 2" xfId="21706" xr:uid="{00000000-0005-0000-0000-00000EE40000}"/>
    <cellStyle name="Normal 95 9 16 3 2 2" xfId="52116" xr:uid="{00000000-0005-0000-0000-00000FE40000}"/>
    <cellStyle name="Normal 95 9 16 3 3" xfId="41018" xr:uid="{00000000-0005-0000-0000-000010E40000}"/>
    <cellStyle name="Normal 95 9 16 4" xfId="14398" xr:uid="{00000000-0005-0000-0000-000011E40000}"/>
    <cellStyle name="Normal 95 9 16 4 2" xfId="25732" xr:uid="{00000000-0005-0000-0000-000012E40000}"/>
    <cellStyle name="Normal 95 9 16 4 2 2" xfId="56068" xr:uid="{00000000-0005-0000-0000-000013E40000}"/>
    <cellStyle name="Normal 95 9 16 4 3" xfId="44970" xr:uid="{00000000-0005-0000-0000-000014E40000}"/>
    <cellStyle name="Normal 95 9 16 5" xfId="18413" xr:uid="{00000000-0005-0000-0000-000015E40000}"/>
    <cellStyle name="Normal 95 9 16 5 2" xfId="48916" xr:uid="{00000000-0005-0000-0000-000016E40000}"/>
    <cellStyle name="Normal 95 9 16 6" xfId="29758" xr:uid="{00000000-0005-0000-0000-000017E40000}"/>
    <cellStyle name="Normal 95 9 16 7" xfId="33787" xr:uid="{00000000-0005-0000-0000-000018E40000}"/>
    <cellStyle name="Normal 95 9 16 8" xfId="37818" xr:uid="{00000000-0005-0000-0000-000019E40000}"/>
    <cellStyle name="Normal 95 9 17" xfId="7038" xr:uid="{00000000-0005-0000-0000-00001AE40000}"/>
    <cellStyle name="Normal 95 9 17 2" xfId="8635" xr:uid="{00000000-0005-0000-0000-00001BE40000}"/>
    <cellStyle name="Normal 95 9 17 2 2" xfId="20059" xr:uid="{00000000-0005-0000-0000-00001CE40000}"/>
    <cellStyle name="Normal 95 9 17 2 2 2" xfId="50562" xr:uid="{00000000-0005-0000-0000-00001DE40000}"/>
    <cellStyle name="Normal 95 9 17 2 3" xfId="39464" xr:uid="{00000000-0005-0000-0000-00001EE40000}"/>
    <cellStyle name="Normal 95 9 17 3" xfId="10370" xr:uid="{00000000-0005-0000-0000-00001FE40000}"/>
    <cellStyle name="Normal 95 9 17 3 2" xfId="21759" xr:uid="{00000000-0005-0000-0000-000020E40000}"/>
    <cellStyle name="Normal 95 9 17 3 2 2" xfId="52169" xr:uid="{00000000-0005-0000-0000-000021E40000}"/>
    <cellStyle name="Normal 95 9 17 3 3" xfId="41071" xr:uid="{00000000-0005-0000-0000-000022E40000}"/>
    <cellStyle name="Normal 95 9 17 4" xfId="14451" xr:uid="{00000000-0005-0000-0000-000023E40000}"/>
    <cellStyle name="Normal 95 9 17 4 2" xfId="25785" xr:uid="{00000000-0005-0000-0000-000024E40000}"/>
    <cellStyle name="Normal 95 9 17 4 2 2" xfId="56121" xr:uid="{00000000-0005-0000-0000-000025E40000}"/>
    <cellStyle name="Normal 95 9 17 4 3" xfId="45023" xr:uid="{00000000-0005-0000-0000-000026E40000}"/>
    <cellStyle name="Normal 95 9 17 5" xfId="18462" xr:uid="{00000000-0005-0000-0000-000027E40000}"/>
    <cellStyle name="Normal 95 9 17 5 2" xfId="48965" xr:uid="{00000000-0005-0000-0000-000028E40000}"/>
    <cellStyle name="Normal 95 9 17 6" xfId="29811" xr:uid="{00000000-0005-0000-0000-000029E40000}"/>
    <cellStyle name="Normal 95 9 17 7" xfId="33840" xr:uid="{00000000-0005-0000-0000-00002AE40000}"/>
    <cellStyle name="Normal 95 9 17 8" xfId="37867" xr:uid="{00000000-0005-0000-0000-00002BE40000}"/>
    <cellStyle name="Normal 95 9 18" xfId="7085" xr:uid="{00000000-0005-0000-0000-00002CE40000}"/>
    <cellStyle name="Normal 95 9 18 2" xfId="8682" xr:uid="{00000000-0005-0000-0000-00002DE40000}"/>
    <cellStyle name="Normal 95 9 18 2 2" xfId="20106" xr:uid="{00000000-0005-0000-0000-00002EE40000}"/>
    <cellStyle name="Normal 95 9 18 2 2 2" xfId="50609" xr:uid="{00000000-0005-0000-0000-00002FE40000}"/>
    <cellStyle name="Normal 95 9 18 2 3" xfId="39511" xr:uid="{00000000-0005-0000-0000-000030E40000}"/>
    <cellStyle name="Normal 95 9 18 3" xfId="10424" xr:uid="{00000000-0005-0000-0000-000031E40000}"/>
    <cellStyle name="Normal 95 9 18 3 2" xfId="21812" xr:uid="{00000000-0005-0000-0000-000032E40000}"/>
    <cellStyle name="Normal 95 9 18 3 2 2" xfId="52222" xr:uid="{00000000-0005-0000-0000-000033E40000}"/>
    <cellStyle name="Normal 95 9 18 3 3" xfId="41124" xr:uid="{00000000-0005-0000-0000-000034E40000}"/>
    <cellStyle name="Normal 95 9 18 4" xfId="14504" xr:uid="{00000000-0005-0000-0000-000035E40000}"/>
    <cellStyle name="Normal 95 9 18 4 2" xfId="25838" xr:uid="{00000000-0005-0000-0000-000036E40000}"/>
    <cellStyle name="Normal 95 9 18 4 2 2" xfId="56174" xr:uid="{00000000-0005-0000-0000-000037E40000}"/>
    <cellStyle name="Normal 95 9 18 4 3" xfId="45076" xr:uid="{00000000-0005-0000-0000-000038E40000}"/>
    <cellStyle name="Normal 95 9 18 5" xfId="18509" xr:uid="{00000000-0005-0000-0000-000039E40000}"/>
    <cellStyle name="Normal 95 9 18 5 2" xfId="49012" xr:uid="{00000000-0005-0000-0000-00003AE40000}"/>
    <cellStyle name="Normal 95 9 18 6" xfId="29864" xr:uid="{00000000-0005-0000-0000-00003BE40000}"/>
    <cellStyle name="Normal 95 9 18 7" xfId="33893" xr:uid="{00000000-0005-0000-0000-00003CE40000}"/>
    <cellStyle name="Normal 95 9 18 8" xfId="37914" xr:uid="{00000000-0005-0000-0000-00003DE40000}"/>
    <cellStyle name="Normal 95 9 19" xfId="7109" xr:uid="{00000000-0005-0000-0000-00003EE40000}"/>
    <cellStyle name="Normal 95 9 19 2" xfId="8706" xr:uid="{00000000-0005-0000-0000-00003FE40000}"/>
    <cellStyle name="Normal 95 9 19 2 2" xfId="20130" xr:uid="{00000000-0005-0000-0000-000040E40000}"/>
    <cellStyle name="Normal 95 9 19 2 2 2" xfId="50633" xr:uid="{00000000-0005-0000-0000-000041E40000}"/>
    <cellStyle name="Normal 95 9 19 2 3" xfId="39535" xr:uid="{00000000-0005-0000-0000-000042E40000}"/>
    <cellStyle name="Normal 95 9 19 3" xfId="10478" xr:uid="{00000000-0005-0000-0000-000043E40000}"/>
    <cellStyle name="Normal 95 9 19 3 2" xfId="21865" xr:uid="{00000000-0005-0000-0000-000044E40000}"/>
    <cellStyle name="Normal 95 9 19 3 2 2" xfId="52275" xr:uid="{00000000-0005-0000-0000-000045E40000}"/>
    <cellStyle name="Normal 95 9 19 3 3" xfId="41177" xr:uid="{00000000-0005-0000-0000-000046E40000}"/>
    <cellStyle name="Normal 95 9 19 4" xfId="14557" xr:uid="{00000000-0005-0000-0000-000047E40000}"/>
    <cellStyle name="Normal 95 9 19 4 2" xfId="25891" xr:uid="{00000000-0005-0000-0000-000048E40000}"/>
    <cellStyle name="Normal 95 9 19 4 2 2" xfId="56227" xr:uid="{00000000-0005-0000-0000-000049E40000}"/>
    <cellStyle name="Normal 95 9 19 4 3" xfId="45129" xr:uid="{00000000-0005-0000-0000-00004AE40000}"/>
    <cellStyle name="Normal 95 9 19 5" xfId="18533" xr:uid="{00000000-0005-0000-0000-00004BE40000}"/>
    <cellStyle name="Normal 95 9 19 5 2" xfId="49036" xr:uid="{00000000-0005-0000-0000-00004CE40000}"/>
    <cellStyle name="Normal 95 9 19 6" xfId="29917" xr:uid="{00000000-0005-0000-0000-00004DE40000}"/>
    <cellStyle name="Normal 95 9 19 7" xfId="33946" xr:uid="{00000000-0005-0000-0000-00004EE40000}"/>
    <cellStyle name="Normal 95 9 19 8" xfId="37938" xr:uid="{00000000-0005-0000-0000-00004FE40000}"/>
    <cellStyle name="Normal 95 9 2" xfId="6103" xr:uid="{00000000-0005-0000-0000-000050E40000}"/>
    <cellStyle name="Normal 95 9 2 2" xfId="7700" xr:uid="{00000000-0005-0000-0000-000051E40000}"/>
    <cellStyle name="Normal 95 9 2 2 2" xfId="19124" xr:uid="{00000000-0005-0000-0000-000052E40000}"/>
    <cellStyle name="Normal 95 9 2 2 2 2" xfId="49627" xr:uid="{00000000-0005-0000-0000-000053E40000}"/>
    <cellStyle name="Normal 95 9 2 2 3" xfId="38529" xr:uid="{00000000-0005-0000-0000-000054E40000}"/>
    <cellStyle name="Normal 95 9 2 3" xfId="9330" xr:uid="{00000000-0005-0000-0000-000055E40000}"/>
    <cellStyle name="Normal 95 9 2 3 2" xfId="20733" xr:uid="{00000000-0005-0000-0000-000056E40000}"/>
    <cellStyle name="Normal 95 9 2 3 2 2" xfId="51143" xr:uid="{00000000-0005-0000-0000-000057E40000}"/>
    <cellStyle name="Normal 95 9 2 3 3" xfId="40045" xr:uid="{00000000-0005-0000-0000-000058E40000}"/>
    <cellStyle name="Normal 95 9 2 4" xfId="13425" xr:uid="{00000000-0005-0000-0000-000059E40000}"/>
    <cellStyle name="Normal 95 9 2 4 2" xfId="24759" xr:uid="{00000000-0005-0000-0000-00005AE40000}"/>
    <cellStyle name="Normal 95 9 2 4 2 2" xfId="55095" xr:uid="{00000000-0005-0000-0000-00005BE40000}"/>
    <cellStyle name="Normal 95 9 2 4 3" xfId="43997" xr:uid="{00000000-0005-0000-0000-00005CE40000}"/>
    <cellStyle name="Normal 95 9 2 5" xfId="17527" xr:uid="{00000000-0005-0000-0000-00005DE40000}"/>
    <cellStyle name="Normal 95 9 2 5 2" xfId="48030" xr:uid="{00000000-0005-0000-0000-00005EE40000}"/>
    <cellStyle name="Normal 95 9 2 6" xfId="28785" xr:uid="{00000000-0005-0000-0000-00005FE40000}"/>
    <cellStyle name="Normal 95 9 2 7" xfId="32814" xr:uid="{00000000-0005-0000-0000-000060E40000}"/>
    <cellStyle name="Normal 95 9 2 8" xfId="36932" xr:uid="{00000000-0005-0000-0000-000061E40000}"/>
    <cellStyle name="Normal 95 9 20" xfId="7194" xr:uid="{00000000-0005-0000-0000-000062E40000}"/>
    <cellStyle name="Normal 95 9 20 2" xfId="10532" xr:uid="{00000000-0005-0000-0000-000063E40000}"/>
    <cellStyle name="Normal 95 9 20 2 2" xfId="21918" xr:uid="{00000000-0005-0000-0000-000064E40000}"/>
    <cellStyle name="Normal 95 9 20 2 2 2" xfId="52328" xr:uid="{00000000-0005-0000-0000-000065E40000}"/>
    <cellStyle name="Normal 95 9 20 2 3" xfId="41230" xr:uid="{00000000-0005-0000-0000-000066E40000}"/>
    <cellStyle name="Normal 95 9 20 3" xfId="14610" xr:uid="{00000000-0005-0000-0000-000067E40000}"/>
    <cellStyle name="Normal 95 9 20 3 2" xfId="25944" xr:uid="{00000000-0005-0000-0000-000068E40000}"/>
    <cellStyle name="Normal 95 9 20 3 2 2" xfId="56280" xr:uid="{00000000-0005-0000-0000-000069E40000}"/>
    <cellStyle name="Normal 95 9 20 3 3" xfId="45182" xr:uid="{00000000-0005-0000-0000-00006AE40000}"/>
    <cellStyle name="Normal 95 9 20 4" xfId="18618" xr:uid="{00000000-0005-0000-0000-00006BE40000}"/>
    <cellStyle name="Normal 95 9 20 4 2" xfId="49121" xr:uid="{00000000-0005-0000-0000-00006CE40000}"/>
    <cellStyle name="Normal 95 9 20 5" xfId="29970" xr:uid="{00000000-0005-0000-0000-00006DE40000}"/>
    <cellStyle name="Normal 95 9 20 6" xfId="33999" xr:uid="{00000000-0005-0000-0000-00006EE40000}"/>
    <cellStyle name="Normal 95 9 20 7" xfId="38023" xr:uid="{00000000-0005-0000-0000-00006FE40000}"/>
    <cellStyle name="Normal 95 9 21" xfId="10586" xr:uid="{00000000-0005-0000-0000-000070E40000}"/>
    <cellStyle name="Normal 95 9 21 2" xfId="14663" xr:uid="{00000000-0005-0000-0000-000071E40000}"/>
    <cellStyle name="Normal 95 9 21 2 2" xfId="25997" xr:uid="{00000000-0005-0000-0000-000072E40000}"/>
    <cellStyle name="Normal 95 9 21 2 2 2" xfId="56333" xr:uid="{00000000-0005-0000-0000-000073E40000}"/>
    <cellStyle name="Normal 95 9 21 2 3" xfId="45235" xr:uid="{00000000-0005-0000-0000-000074E40000}"/>
    <cellStyle name="Normal 95 9 21 3" xfId="21971" xr:uid="{00000000-0005-0000-0000-000075E40000}"/>
    <cellStyle name="Normal 95 9 21 3 2" xfId="52381" xr:uid="{00000000-0005-0000-0000-000076E40000}"/>
    <cellStyle name="Normal 95 9 21 4" xfId="30023" xr:uid="{00000000-0005-0000-0000-000077E40000}"/>
    <cellStyle name="Normal 95 9 21 5" xfId="34052" xr:uid="{00000000-0005-0000-0000-000078E40000}"/>
    <cellStyle name="Normal 95 9 21 6" xfId="41283" xr:uid="{00000000-0005-0000-0000-000079E40000}"/>
    <cellStyle name="Normal 95 9 22" xfId="10636" xr:uid="{00000000-0005-0000-0000-00007AE40000}"/>
    <cellStyle name="Normal 95 9 22 2" xfId="14712" xr:uid="{00000000-0005-0000-0000-00007BE40000}"/>
    <cellStyle name="Normal 95 9 22 2 2" xfId="26046" xr:uid="{00000000-0005-0000-0000-00007CE40000}"/>
    <cellStyle name="Normal 95 9 22 2 2 2" xfId="56382" xr:uid="{00000000-0005-0000-0000-00007DE40000}"/>
    <cellStyle name="Normal 95 9 22 2 3" xfId="45284" xr:uid="{00000000-0005-0000-0000-00007EE40000}"/>
    <cellStyle name="Normal 95 9 22 3" xfId="22020" xr:uid="{00000000-0005-0000-0000-00007FE40000}"/>
    <cellStyle name="Normal 95 9 22 3 2" xfId="52430" xr:uid="{00000000-0005-0000-0000-000080E40000}"/>
    <cellStyle name="Normal 95 9 22 4" xfId="30072" xr:uid="{00000000-0005-0000-0000-000081E40000}"/>
    <cellStyle name="Normal 95 9 22 5" xfId="34101" xr:uid="{00000000-0005-0000-0000-000082E40000}"/>
    <cellStyle name="Normal 95 9 22 6" xfId="41332" xr:uid="{00000000-0005-0000-0000-000083E40000}"/>
    <cellStyle name="Normal 95 9 23" xfId="10686" xr:uid="{00000000-0005-0000-0000-000084E40000}"/>
    <cellStyle name="Normal 95 9 23 2" xfId="14761" xr:uid="{00000000-0005-0000-0000-000085E40000}"/>
    <cellStyle name="Normal 95 9 23 2 2" xfId="26095" xr:uid="{00000000-0005-0000-0000-000086E40000}"/>
    <cellStyle name="Normal 95 9 23 2 2 2" xfId="56431" xr:uid="{00000000-0005-0000-0000-000087E40000}"/>
    <cellStyle name="Normal 95 9 23 2 3" xfId="45333" xr:uid="{00000000-0005-0000-0000-000088E40000}"/>
    <cellStyle name="Normal 95 9 23 3" xfId="22069" xr:uid="{00000000-0005-0000-0000-000089E40000}"/>
    <cellStyle name="Normal 95 9 23 3 2" xfId="52479" xr:uid="{00000000-0005-0000-0000-00008AE40000}"/>
    <cellStyle name="Normal 95 9 23 4" xfId="30121" xr:uid="{00000000-0005-0000-0000-00008BE40000}"/>
    <cellStyle name="Normal 95 9 23 5" xfId="34150" xr:uid="{00000000-0005-0000-0000-00008CE40000}"/>
    <cellStyle name="Normal 95 9 23 6" xfId="41381" xr:uid="{00000000-0005-0000-0000-00008DE40000}"/>
    <cellStyle name="Normal 95 9 24" xfId="10734" xr:uid="{00000000-0005-0000-0000-00008EE40000}"/>
    <cellStyle name="Normal 95 9 24 2" xfId="14809" xr:uid="{00000000-0005-0000-0000-00008FE40000}"/>
    <cellStyle name="Normal 95 9 24 2 2" xfId="26143" xr:uid="{00000000-0005-0000-0000-000090E40000}"/>
    <cellStyle name="Normal 95 9 24 2 2 2" xfId="56479" xr:uid="{00000000-0005-0000-0000-000091E40000}"/>
    <cellStyle name="Normal 95 9 24 2 3" xfId="45381" xr:uid="{00000000-0005-0000-0000-000092E40000}"/>
    <cellStyle name="Normal 95 9 24 3" xfId="22117" xr:uid="{00000000-0005-0000-0000-000093E40000}"/>
    <cellStyle name="Normal 95 9 24 3 2" xfId="52527" xr:uid="{00000000-0005-0000-0000-000094E40000}"/>
    <cellStyle name="Normal 95 9 24 4" xfId="30169" xr:uid="{00000000-0005-0000-0000-000095E40000}"/>
    <cellStyle name="Normal 95 9 24 5" xfId="34198" xr:uid="{00000000-0005-0000-0000-000096E40000}"/>
    <cellStyle name="Normal 95 9 24 6" xfId="41429" xr:uid="{00000000-0005-0000-0000-000097E40000}"/>
    <cellStyle name="Normal 95 9 25" xfId="10751" xr:uid="{00000000-0005-0000-0000-000098E40000}"/>
    <cellStyle name="Normal 95 9 25 2" xfId="14826" xr:uid="{00000000-0005-0000-0000-000099E40000}"/>
    <cellStyle name="Normal 95 9 25 2 2" xfId="26160" xr:uid="{00000000-0005-0000-0000-00009AE40000}"/>
    <cellStyle name="Normal 95 9 25 2 2 2" xfId="56496" xr:uid="{00000000-0005-0000-0000-00009BE40000}"/>
    <cellStyle name="Normal 95 9 25 2 3" xfId="45398" xr:uid="{00000000-0005-0000-0000-00009CE40000}"/>
    <cellStyle name="Normal 95 9 25 3" xfId="22134" xr:uid="{00000000-0005-0000-0000-00009DE40000}"/>
    <cellStyle name="Normal 95 9 25 3 2" xfId="52544" xr:uid="{00000000-0005-0000-0000-00009EE40000}"/>
    <cellStyle name="Normal 95 9 25 4" xfId="30186" xr:uid="{00000000-0005-0000-0000-00009FE40000}"/>
    <cellStyle name="Normal 95 9 25 5" xfId="34215" xr:uid="{00000000-0005-0000-0000-0000A0E40000}"/>
    <cellStyle name="Normal 95 9 25 6" xfId="41446" xr:uid="{00000000-0005-0000-0000-0000A1E40000}"/>
    <cellStyle name="Normal 95 9 26" xfId="11317" xr:uid="{00000000-0005-0000-0000-0000A2E40000}"/>
    <cellStyle name="Normal 95 9 26 2" xfId="15344" xr:uid="{00000000-0005-0000-0000-0000A3E40000}"/>
    <cellStyle name="Normal 95 9 26 2 2" xfId="26678" xr:uid="{00000000-0005-0000-0000-0000A4E40000}"/>
    <cellStyle name="Normal 95 9 26 2 2 2" xfId="57014" xr:uid="{00000000-0005-0000-0000-0000A5E40000}"/>
    <cellStyle name="Normal 95 9 26 2 3" xfId="45916" xr:uid="{00000000-0005-0000-0000-0000A6E40000}"/>
    <cellStyle name="Normal 95 9 26 3" xfId="22652" xr:uid="{00000000-0005-0000-0000-0000A7E40000}"/>
    <cellStyle name="Normal 95 9 26 3 2" xfId="53062" xr:uid="{00000000-0005-0000-0000-0000A8E40000}"/>
    <cellStyle name="Normal 95 9 26 4" xfId="30704" xr:uid="{00000000-0005-0000-0000-0000A9E40000}"/>
    <cellStyle name="Normal 95 9 26 5" xfId="34733" xr:uid="{00000000-0005-0000-0000-0000AAE40000}"/>
    <cellStyle name="Normal 95 9 26 6" xfId="41964" xr:uid="{00000000-0005-0000-0000-0000ABE40000}"/>
    <cellStyle name="Normal 95 9 27" xfId="11395" xr:uid="{00000000-0005-0000-0000-0000ACE40000}"/>
    <cellStyle name="Normal 95 9 27 2" xfId="15422" xr:uid="{00000000-0005-0000-0000-0000ADE40000}"/>
    <cellStyle name="Normal 95 9 27 2 2" xfId="26756" xr:uid="{00000000-0005-0000-0000-0000AEE40000}"/>
    <cellStyle name="Normal 95 9 27 2 2 2" xfId="57092" xr:uid="{00000000-0005-0000-0000-0000AFE40000}"/>
    <cellStyle name="Normal 95 9 27 2 3" xfId="45994" xr:uid="{00000000-0005-0000-0000-0000B0E40000}"/>
    <cellStyle name="Normal 95 9 27 3" xfId="22730" xr:uid="{00000000-0005-0000-0000-0000B1E40000}"/>
    <cellStyle name="Normal 95 9 27 3 2" xfId="53140" xr:uid="{00000000-0005-0000-0000-0000B2E40000}"/>
    <cellStyle name="Normal 95 9 27 4" xfId="30782" xr:uid="{00000000-0005-0000-0000-0000B3E40000}"/>
    <cellStyle name="Normal 95 9 27 5" xfId="34811" xr:uid="{00000000-0005-0000-0000-0000B4E40000}"/>
    <cellStyle name="Normal 95 9 27 6" xfId="42042" xr:uid="{00000000-0005-0000-0000-0000B5E40000}"/>
    <cellStyle name="Normal 95 9 28" xfId="11470" xr:uid="{00000000-0005-0000-0000-0000B6E40000}"/>
    <cellStyle name="Normal 95 9 28 2" xfId="15497" xr:uid="{00000000-0005-0000-0000-0000B7E40000}"/>
    <cellStyle name="Normal 95 9 28 2 2" xfId="26831" xr:uid="{00000000-0005-0000-0000-0000B8E40000}"/>
    <cellStyle name="Normal 95 9 28 2 2 2" xfId="57167" xr:uid="{00000000-0005-0000-0000-0000B9E40000}"/>
    <cellStyle name="Normal 95 9 28 2 3" xfId="46069" xr:uid="{00000000-0005-0000-0000-0000BAE40000}"/>
    <cellStyle name="Normal 95 9 28 3" xfId="22805" xr:uid="{00000000-0005-0000-0000-0000BBE40000}"/>
    <cellStyle name="Normal 95 9 28 3 2" xfId="53215" xr:uid="{00000000-0005-0000-0000-0000BCE40000}"/>
    <cellStyle name="Normal 95 9 28 4" xfId="30857" xr:uid="{00000000-0005-0000-0000-0000BDE40000}"/>
    <cellStyle name="Normal 95 9 28 5" xfId="34886" xr:uid="{00000000-0005-0000-0000-0000BEE40000}"/>
    <cellStyle name="Normal 95 9 28 6" xfId="42117" xr:uid="{00000000-0005-0000-0000-0000BFE40000}"/>
    <cellStyle name="Normal 95 9 29" xfId="11548" xr:uid="{00000000-0005-0000-0000-0000C0E40000}"/>
    <cellStyle name="Normal 95 9 29 2" xfId="15575" xr:uid="{00000000-0005-0000-0000-0000C1E40000}"/>
    <cellStyle name="Normal 95 9 29 2 2" xfId="26909" xr:uid="{00000000-0005-0000-0000-0000C2E40000}"/>
    <cellStyle name="Normal 95 9 29 2 2 2" xfId="57245" xr:uid="{00000000-0005-0000-0000-0000C3E40000}"/>
    <cellStyle name="Normal 95 9 29 2 3" xfId="46147" xr:uid="{00000000-0005-0000-0000-0000C4E40000}"/>
    <cellStyle name="Normal 95 9 29 3" xfId="22883" xr:uid="{00000000-0005-0000-0000-0000C5E40000}"/>
    <cellStyle name="Normal 95 9 29 3 2" xfId="53293" xr:uid="{00000000-0005-0000-0000-0000C6E40000}"/>
    <cellStyle name="Normal 95 9 29 4" xfId="30935" xr:uid="{00000000-0005-0000-0000-0000C7E40000}"/>
    <cellStyle name="Normal 95 9 29 5" xfId="34964" xr:uid="{00000000-0005-0000-0000-0000C8E40000}"/>
    <cellStyle name="Normal 95 9 29 6" xfId="42195" xr:uid="{00000000-0005-0000-0000-0000C9E40000}"/>
    <cellStyle name="Normal 95 9 3" xfId="6178" xr:uid="{00000000-0005-0000-0000-0000CAE40000}"/>
    <cellStyle name="Normal 95 9 3 2" xfId="7775" xr:uid="{00000000-0005-0000-0000-0000CBE40000}"/>
    <cellStyle name="Normal 95 9 3 2 2" xfId="19199" xr:uid="{00000000-0005-0000-0000-0000CCE40000}"/>
    <cellStyle name="Normal 95 9 3 2 2 2" xfId="49702" xr:uid="{00000000-0005-0000-0000-0000CDE40000}"/>
    <cellStyle name="Normal 95 9 3 2 3" xfId="38604" xr:uid="{00000000-0005-0000-0000-0000CEE40000}"/>
    <cellStyle name="Normal 95 9 3 3" xfId="9417" xr:uid="{00000000-0005-0000-0000-0000CFE40000}"/>
    <cellStyle name="Normal 95 9 3 3 2" xfId="20820" xr:uid="{00000000-0005-0000-0000-0000D0E40000}"/>
    <cellStyle name="Normal 95 9 3 3 2 2" xfId="51230" xr:uid="{00000000-0005-0000-0000-0000D1E40000}"/>
    <cellStyle name="Normal 95 9 3 3 3" xfId="40132" xr:uid="{00000000-0005-0000-0000-0000D2E40000}"/>
    <cellStyle name="Normal 95 9 3 4" xfId="13512" xr:uid="{00000000-0005-0000-0000-0000D3E40000}"/>
    <cellStyle name="Normal 95 9 3 4 2" xfId="24846" xr:uid="{00000000-0005-0000-0000-0000D4E40000}"/>
    <cellStyle name="Normal 95 9 3 4 2 2" xfId="55182" xr:uid="{00000000-0005-0000-0000-0000D5E40000}"/>
    <cellStyle name="Normal 95 9 3 4 3" xfId="44084" xr:uid="{00000000-0005-0000-0000-0000D6E40000}"/>
    <cellStyle name="Normal 95 9 3 5" xfId="17602" xr:uid="{00000000-0005-0000-0000-0000D7E40000}"/>
    <cellStyle name="Normal 95 9 3 5 2" xfId="48105" xr:uid="{00000000-0005-0000-0000-0000D8E40000}"/>
    <cellStyle name="Normal 95 9 3 6" xfId="28872" xr:uid="{00000000-0005-0000-0000-0000D9E40000}"/>
    <cellStyle name="Normal 95 9 3 7" xfId="32901" xr:uid="{00000000-0005-0000-0000-0000DAE40000}"/>
    <cellStyle name="Normal 95 9 3 8" xfId="37007" xr:uid="{00000000-0005-0000-0000-0000DBE40000}"/>
    <cellStyle name="Normal 95 9 30" xfId="11626" xr:uid="{00000000-0005-0000-0000-0000DCE40000}"/>
    <cellStyle name="Normal 95 9 30 2" xfId="15653" xr:uid="{00000000-0005-0000-0000-0000DDE40000}"/>
    <cellStyle name="Normal 95 9 30 2 2" xfId="26987" xr:uid="{00000000-0005-0000-0000-0000DEE40000}"/>
    <cellStyle name="Normal 95 9 30 2 2 2" xfId="57323" xr:uid="{00000000-0005-0000-0000-0000DFE40000}"/>
    <cellStyle name="Normal 95 9 30 2 3" xfId="46225" xr:uid="{00000000-0005-0000-0000-0000E0E40000}"/>
    <cellStyle name="Normal 95 9 30 3" xfId="22961" xr:uid="{00000000-0005-0000-0000-0000E1E40000}"/>
    <cellStyle name="Normal 95 9 30 3 2" xfId="53371" xr:uid="{00000000-0005-0000-0000-0000E2E40000}"/>
    <cellStyle name="Normal 95 9 30 4" xfId="31013" xr:uid="{00000000-0005-0000-0000-0000E3E40000}"/>
    <cellStyle name="Normal 95 9 30 5" xfId="35042" xr:uid="{00000000-0005-0000-0000-0000E4E40000}"/>
    <cellStyle name="Normal 95 9 30 6" xfId="42273" xr:uid="{00000000-0005-0000-0000-0000E5E40000}"/>
    <cellStyle name="Normal 95 9 31" xfId="11704" xr:uid="{00000000-0005-0000-0000-0000E6E40000}"/>
    <cellStyle name="Normal 95 9 31 2" xfId="15731" xr:uid="{00000000-0005-0000-0000-0000E7E40000}"/>
    <cellStyle name="Normal 95 9 31 2 2" xfId="27065" xr:uid="{00000000-0005-0000-0000-0000E8E40000}"/>
    <cellStyle name="Normal 95 9 31 2 2 2" xfId="57401" xr:uid="{00000000-0005-0000-0000-0000E9E40000}"/>
    <cellStyle name="Normal 95 9 31 2 3" xfId="46303" xr:uid="{00000000-0005-0000-0000-0000EAE40000}"/>
    <cellStyle name="Normal 95 9 31 3" xfId="23039" xr:uid="{00000000-0005-0000-0000-0000EBE40000}"/>
    <cellStyle name="Normal 95 9 31 3 2" xfId="53449" xr:uid="{00000000-0005-0000-0000-0000ECE40000}"/>
    <cellStyle name="Normal 95 9 31 4" xfId="31091" xr:uid="{00000000-0005-0000-0000-0000EDE40000}"/>
    <cellStyle name="Normal 95 9 31 5" xfId="35120" xr:uid="{00000000-0005-0000-0000-0000EEE40000}"/>
    <cellStyle name="Normal 95 9 31 6" xfId="42351" xr:uid="{00000000-0005-0000-0000-0000EFE40000}"/>
    <cellStyle name="Normal 95 9 32" xfId="11782" xr:uid="{00000000-0005-0000-0000-0000F0E40000}"/>
    <cellStyle name="Normal 95 9 32 2" xfId="15809" xr:uid="{00000000-0005-0000-0000-0000F1E40000}"/>
    <cellStyle name="Normal 95 9 32 2 2" xfId="27143" xr:uid="{00000000-0005-0000-0000-0000F2E40000}"/>
    <cellStyle name="Normal 95 9 32 2 2 2" xfId="57479" xr:uid="{00000000-0005-0000-0000-0000F3E40000}"/>
    <cellStyle name="Normal 95 9 32 2 3" xfId="46381" xr:uid="{00000000-0005-0000-0000-0000F4E40000}"/>
    <cellStyle name="Normal 95 9 32 3" xfId="23117" xr:uid="{00000000-0005-0000-0000-0000F5E40000}"/>
    <cellStyle name="Normal 95 9 32 3 2" xfId="53527" xr:uid="{00000000-0005-0000-0000-0000F6E40000}"/>
    <cellStyle name="Normal 95 9 32 4" xfId="31169" xr:uid="{00000000-0005-0000-0000-0000F7E40000}"/>
    <cellStyle name="Normal 95 9 32 5" xfId="35198" xr:uid="{00000000-0005-0000-0000-0000F8E40000}"/>
    <cellStyle name="Normal 95 9 32 6" xfId="42429" xr:uid="{00000000-0005-0000-0000-0000F9E40000}"/>
    <cellStyle name="Normal 95 9 33" xfId="11860" xr:uid="{00000000-0005-0000-0000-0000FAE40000}"/>
    <cellStyle name="Normal 95 9 33 2" xfId="15887" xr:uid="{00000000-0005-0000-0000-0000FBE40000}"/>
    <cellStyle name="Normal 95 9 33 2 2" xfId="27221" xr:uid="{00000000-0005-0000-0000-0000FCE40000}"/>
    <cellStyle name="Normal 95 9 33 2 2 2" xfId="57557" xr:uid="{00000000-0005-0000-0000-0000FDE40000}"/>
    <cellStyle name="Normal 95 9 33 2 3" xfId="46459" xr:uid="{00000000-0005-0000-0000-0000FEE40000}"/>
    <cellStyle name="Normal 95 9 33 3" xfId="23195" xr:uid="{00000000-0005-0000-0000-0000FFE40000}"/>
    <cellStyle name="Normal 95 9 33 3 2" xfId="53605" xr:uid="{00000000-0005-0000-0000-000000E50000}"/>
    <cellStyle name="Normal 95 9 33 4" xfId="31247" xr:uid="{00000000-0005-0000-0000-000001E50000}"/>
    <cellStyle name="Normal 95 9 33 5" xfId="35276" xr:uid="{00000000-0005-0000-0000-000002E50000}"/>
    <cellStyle name="Normal 95 9 33 6" xfId="42507" xr:uid="{00000000-0005-0000-0000-000003E50000}"/>
    <cellStyle name="Normal 95 9 34" xfId="11938" xr:uid="{00000000-0005-0000-0000-000004E50000}"/>
    <cellStyle name="Normal 95 9 34 2" xfId="15965" xr:uid="{00000000-0005-0000-0000-000005E50000}"/>
    <cellStyle name="Normal 95 9 34 2 2" xfId="27299" xr:uid="{00000000-0005-0000-0000-000006E50000}"/>
    <cellStyle name="Normal 95 9 34 2 2 2" xfId="57635" xr:uid="{00000000-0005-0000-0000-000007E50000}"/>
    <cellStyle name="Normal 95 9 34 2 3" xfId="46537" xr:uid="{00000000-0005-0000-0000-000008E50000}"/>
    <cellStyle name="Normal 95 9 34 3" xfId="23273" xr:uid="{00000000-0005-0000-0000-000009E50000}"/>
    <cellStyle name="Normal 95 9 34 3 2" xfId="53683" xr:uid="{00000000-0005-0000-0000-00000AE50000}"/>
    <cellStyle name="Normal 95 9 34 4" xfId="31325" xr:uid="{00000000-0005-0000-0000-00000BE50000}"/>
    <cellStyle name="Normal 95 9 34 5" xfId="35354" xr:uid="{00000000-0005-0000-0000-00000CE50000}"/>
    <cellStyle name="Normal 95 9 34 6" xfId="42585" xr:uid="{00000000-0005-0000-0000-00000DE50000}"/>
    <cellStyle name="Normal 95 9 35" xfId="12016" xr:uid="{00000000-0005-0000-0000-00000EE50000}"/>
    <cellStyle name="Normal 95 9 35 2" xfId="16043" xr:uid="{00000000-0005-0000-0000-00000FE50000}"/>
    <cellStyle name="Normal 95 9 35 2 2" xfId="27377" xr:uid="{00000000-0005-0000-0000-000010E50000}"/>
    <cellStyle name="Normal 95 9 35 2 2 2" xfId="57713" xr:uid="{00000000-0005-0000-0000-000011E50000}"/>
    <cellStyle name="Normal 95 9 35 2 3" xfId="46615" xr:uid="{00000000-0005-0000-0000-000012E50000}"/>
    <cellStyle name="Normal 95 9 35 3" xfId="23351" xr:uid="{00000000-0005-0000-0000-000013E50000}"/>
    <cellStyle name="Normal 95 9 35 3 2" xfId="53761" xr:uid="{00000000-0005-0000-0000-000014E50000}"/>
    <cellStyle name="Normal 95 9 35 4" xfId="31403" xr:uid="{00000000-0005-0000-0000-000015E50000}"/>
    <cellStyle name="Normal 95 9 35 5" xfId="35432" xr:uid="{00000000-0005-0000-0000-000016E50000}"/>
    <cellStyle name="Normal 95 9 35 6" xfId="42663" xr:uid="{00000000-0005-0000-0000-000017E50000}"/>
    <cellStyle name="Normal 95 9 36" xfId="12093" xr:uid="{00000000-0005-0000-0000-000018E50000}"/>
    <cellStyle name="Normal 95 9 36 2" xfId="16120" xr:uid="{00000000-0005-0000-0000-000019E50000}"/>
    <cellStyle name="Normal 95 9 36 2 2" xfId="27454" xr:uid="{00000000-0005-0000-0000-00001AE50000}"/>
    <cellStyle name="Normal 95 9 36 2 2 2" xfId="57790" xr:uid="{00000000-0005-0000-0000-00001BE50000}"/>
    <cellStyle name="Normal 95 9 36 2 3" xfId="46692" xr:uid="{00000000-0005-0000-0000-00001CE50000}"/>
    <cellStyle name="Normal 95 9 36 3" xfId="23428" xr:uid="{00000000-0005-0000-0000-00001DE50000}"/>
    <cellStyle name="Normal 95 9 36 3 2" xfId="53838" xr:uid="{00000000-0005-0000-0000-00001EE50000}"/>
    <cellStyle name="Normal 95 9 36 4" xfId="31480" xr:uid="{00000000-0005-0000-0000-00001FE50000}"/>
    <cellStyle name="Normal 95 9 36 5" xfId="35509" xr:uid="{00000000-0005-0000-0000-000020E50000}"/>
    <cellStyle name="Normal 95 9 36 6" xfId="42740" xr:uid="{00000000-0005-0000-0000-000021E50000}"/>
    <cellStyle name="Normal 95 9 37" xfId="12170" xr:uid="{00000000-0005-0000-0000-000022E50000}"/>
    <cellStyle name="Normal 95 9 37 2" xfId="16197" xr:uid="{00000000-0005-0000-0000-000023E50000}"/>
    <cellStyle name="Normal 95 9 37 2 2" xfId="27531" xr:uid="{00000000-0005-0000-0000-000024E50000}"/>
    <cellStyle name="Normal 95 9 37 2 2 2" xfId="57867" xr:uid="{00000000-0005-0000-0000-000025E50000}"/>
    <cellStyle name="Normal 95 9 37 2 3" xfId="46769" xr:uid="{00000000-0005-0000-0000-000026E50000}"/>
    <cellStyle name="Normal 95 9 37 3" xfId="23505" xr:uid="{00000000-0005-0000-0000-000027E50000}"/>
    <cellStyle name="Normal 95 9 37 3 2" xfId="53915" xr:uid="{00000000-0005-0000-0000-000028E50000}"/>
    <cellStyle name="Normal 95 9 37 4" xfId="31557" xr:uid="{00000000-0005-0000-0000-000029E50000}"/>
    <cellStyle name="Normal 95 9 37 5" xfId="35586" xr:uid="{00000000-0005-0000-0000-00002AE50000}"/>
    <cellStyle name="Normal 95 9 37 6" xfId="42817" xr:uid="{00000000-0005-0000-0000-00002BE50000}"/>
    <cellStyle name="Normal 95 9 38" xfId="12243" xr:uid="{00000000-0005-0000-0000-00002CE50000}"/>
    <cellStyle name="Normal 95 9 38 2" xfId="16270" xr:uid="{00000000-0005-0000-0000-00002DE50000}"/>
    <cellStyle name="Normal 95 9 38 2 2" xfId="27604" xr:uid="{00000000-0005-0000-0000-00002EE50000}"/>
    <cellStyle name="Normal 95 9 38 2 2 2" xfId="57940" xr:uid="{00000000-0005-0000-0000-00002FE50000}"/>
    <cellStyle name="Normal 95 9 38 2 3" xfId="46842" xr:uid="{00000000-0005-0000-0000-000030E50000}"/>
    <cellStyle name="Normal 95 9 38 3" xfId="23578" xr:uid="{00000000-0005-0000-0000-000031E50000}"/>
    <cellStyle name="Normal 95 9 38 3 2" xfId="53988" xr:uid="{00000000-0005-0000-0000-000032E50000}"/>
    <cellStyle name="Normal 95 9 38 4" xfId="31630" xr:uid="{00000000-0005-0000-0000-000033E50000}"/>
    <cellStyle name="Normal 95 9 38 5" xfId="35659" xr:uid="{00000000-0005-0000-0000-000034E50000}"/>
    <cellStyle name="Normal 95 9 38 6" xfId="42890" xr:uid="{00000000-0005-0000-0000-000035E50000}"/>
    <cellStyle name="Normal 95 9 39" xfId="12316" xr:uid="{00000000-0005-0000-0000-000036E50000}"/>
    <cellStyle name="Normal 95 9 39 2" xfId="16343" xr:uid="{00000000-0005-0000-0000-000037E50000}"/>
    <cellStyle name="Normal 95 9 39 2 2" xfId="27677" xr:uid="{00000000-0005-0000-0000-000038E50000}"/>
    <cellStyle name="Normal 95 9 39 2 2 2" xfId="58013" xr:uid="{00000000-0005-0000-0000-000039E50000}"/>
    <cellStyle name="Normal 95 9 39 2 3" xfId="46915" xr:uid="{00000000-0005-0000-0000-00003AE50000}"/>
    <cellStyle name="Normal 95 9 39 3" xfId="23651" xr:uid="{00000000-0005-0000-0000-00003BE50000}"/>
    <cellStyle name="Normal 95 9 39 3 2" xfId="54061" xr:uid="{00000000-0005-0000-0000-00003CE50000}"/>
    <cellStyle name="Normal 95 9 39 4" xfId="31703" xr:uid="{00000000-0005-0000-0000-00003DE50000}"/>
    <cellStyle name="Normal 95 9 39 5" xfId="35732" xr:uid="{00000000-0005-0000-0000-00003EE50000}"/>
    <cellStyle name="Normal 95 9 39 6" xfId="42963" xr:uid="{00000000-0005-0000-0000-00003FE50000}"/>
    <cellStyle name="Normal 95 9 4" xfId="6253" xr:uid="{00000000-0005-0000-0000-000040E50000}"/>
    <cellStyle name="Normal 95 9 4 2" xfId="7850" xr:uid="{00000000-0005-0000-0000-000041E50000}"/>
    <cellStyle name="Normal 95 9 4 2 2" xfId="19274" xr:uid="{00000000-0005-0000-0000-000042E50000}"/>
    <cellStyle name="Normal 95 9 4 2 2 2" xfId="49777" xr:uid="{00000000-0005-0000-0000-000043E50000}"/>
    <cellStyle name="Normal 95 9 4 2 3" xfId="38679" xr:uid="{00000000-0005-0000-0000-000044E50000}"/>
    <cellStyle name="Normal 95 9 4 3" xfId="9493" xr:uid="{00000000-0005-0000-0000-000045E50000}"/>
    <cellStyle name="Normal 95 9 4 3 2" xfId="20895" xr:uid="{00000000-0005-0000-0000-000046E50000}"/>
    <cellStyle name="Normal 95 9 4 3 2 2" xfId="51305" xr:uid="{00000000-0005-0000-0000-000047E50000}"/>
    <cellStyle name="Normal 95 9 4 3 3" xfId="40207" xr:uid="{00000000-0005-0000-0000-000048E50000}"/>
    <cellStyle name="Normal 95 9 4 4" xfId="13587" xr:uid="{00000000-0005-0000-0000-000049E50000}"/>
    <cellStyle name="Normal 95 9 4 4 2" xfId="24921" xr:uid="{00000000-0005-0000-0000-00004AE50000}"/>
    <cellStyle name="Normal 95 9 4 4 2 2" xfId="55257" xr:uid="{00000000-0005-0000-0000-00004BE50000}"/>
    <cellStyle name="Normal 95 9 4 4 3" xfId="44159" xr:uid="{00000000-0005-0000-0000-00004CE50000}"/>
    <cellStyle name="Normal 95 9 4 5" xfId="17677" xr:uid="{00000000-0005-0000-0000-00004DE50000}"/>
    <cellStyle name="Normal 95 9 4 5 2" xfId="48180" xr:uid="{00000000-0005-0000-0000-00004EE50000}"/>
    <cellStyle name="Normal 95 9 4 6" xfId="28947" xr:uid="{00000000-0005-0000-0000-00004FE50000}"/>
    <cellStyle name="Normal 95 9 4 7" xfId="32976" xr:uid="{00000000-0005-0000-0000-000050E50000}"/>
    <cellStyle name="Normal 95 9 4 8" xfId="37082" xr:uid="{00000000-0005-0000-0000-000051E50000}"/>
    <cellStyle name="Normal 95 9 40" xfId="12381" xr:uid="{00000000-0005-0000-0000-000052E50000}"/>
    <cellStyle name="Normal 95 9 40 2" xfId="16408" xr:uid="{00000000-0005-0000-0000-000053E50000}"/>
    <cellStyle name="Normal 95 9 40 2 2" xfId="27742" xr:uid="{00000000-0005-0000-0000-000054E50000}"/>
    <cellStyle name="Normal 95 9 40 2 2 2" xfId="58078" xr:uid="{00000000-0005-0000-0000-000055E50000}"/>
    <cellStyle name="Normal 95 9 40 2 3" xfId="46980" xr:uid="{00000000-0005-0000-0000-000056E50000}"/>
    <cellStyle name="Normal 95 9 40 3" xfId="23716" xr:uid="{00000000-0005-0000-0000-000057E50000}"/>
    <cellStyle name="Normal 95 9 40 3 2" xfId="54126" xr:uid="{00000000-0005-0000-0000-000058E50000}"/>
    <cellStyle name="Normal 95 9 40 4" xfId="31768" xr:uid="{00000000-0005-0000-0000-000059E50000}"/>
    <cellStyle name="Normal 95 9 40 5" xfId="35797" xr:uid="{00000000-0005-0000-0000-00005AE50000}"/>
    <cellStyle name="Normal 95 9 40 6" xfId="43028" xr:uid="{00000000-0005-0000-0000-00005BE50000}"/>
    <cellStyle name="Normal 95 9 41" xfId="12446" xr:uid="{00000000-0005-0000-0000-00005CE50000}"/>
    <cellStyle name="Normal 95 9 41 2" xfId="16473" xr:uid="{00000000-0005-0000-0000-00005DE50000}"/>
    <cellStyle name="Normal 95 9 41 2 2" xfId="27807" xr:uid="{00000000-0005-0000-0000-00005EE50000}"/>
    <cellStyle name="Normal 95 9 41 2 2 2" xfId="58143" xr:uid="{00000000-0005-0000-0000-00005FE50000}"/>
    <cellStyle name="Normal 95 9 41 2 3" xfId="47045" xr:uid="{00000000-0005-0000-0000-000060E50000}"/>
    <cellStyle name="Normal 95 9 41 3" xfId="23781" xr:uid="{00000000-0005-0000-0000-000061E50000}"/>
    <cellStyle name="Normal 95 9 41 3 2" xfId="54191" xr:uid="{00000000-0005-0000-0000-000062E50000}"/>
    <cellStyle name="Normal 95 9 41 4" xfId="31833" xr:uid="{00000000-0005-0000-0000-000063E50000}"/>
    <cellStyle name="Normal 95 9 41 5" xfId="35862" xr:uid="{00000000-0005-0000-0000-000064E50000}"/>
    <cellStyle name="Normal 95 9 41 6" xfId="43093" xr:uid="{00000000-0005-0000-0000-000065E50000}"/>
    <cellStyle name="Normal 95 9 42" xfId="12499" xr:uid="{00000000-0005-0000-0000-000066E50000}"/>
    <cellStyle name="Normal 95 9 42 2" xfId="16526" xr:uid="{00000000-0005-0000-0000-000067E50000}"/>
    <cellStyle name="Normal 95 9 42 2 2" xfId="27860" xr:uid="{00000000-0005-0000-0000-000068E50000}"/>
    <cellStyle name="Normal 95 9 42 2 2 2" xfId="58196" xr:uid="{00000000-0005-0000-0000-000069E50000}"/>
    <cellStyle name="Normal 95 9 42 2 3" xfId="47098" xr:uid="{00000000-0005-0000-0000-00006AE50000}"/>
    <cellStyle name="Normal 95 9 42 3" xfId="23834" xr:uid="{00000000-0005-0000-0000-00006BE50000}"/>
    <cellStyle name="Normal 95 9 42 3 2" xfId="54244" xr:uid="{00000000-0005-0000-0000-00006CE50000}"/>
    <cellStyle name="Normal 95 9 42 4" xfId="31886" xr:uid="{00000000-0005-0000-0000-00006DE50000}"/>
    <cellStyle name="Normal 95 9 42 5" xfId="35915" xr:uid="{00000000-0005-0000-0000-00006EE50000}"/>
    <cellStyle name="Normal 95 9 42 6" xfId="43146" xr:uid="{00000000-0005-0000-0000-00006FE50000}"/>
    <cellStyle name="Normal 95 9 43" xfId="12552" xr:uid="{00000000-0005-0000-0000-000070E50000}"/>
    <cellStyle name="Normal 95 9 43 2" xfId="16579" xr:uid="{00000000-0005-0000-0000-000071E50000}"/>
    <cellStyle name="Normal 95 9 43 2 2" xfId="27913" xr:uid="{00000000-0005-0000-0000-000072E50000}"/>
    <cellStyle name="Normal 95 9 43 2 2 2" xfId="58249" xr:uid="{00000000-0005-0000-0000-000073E50000}"/>
    <cellStyle name="Normal 95 9 43 2 3" xfId="47151" xr:uid="{00000000-0005-0000-0000-000074E50000}"/>
    <cellStyle name="Normal 95 9 43 3" xfId="23887" xr:uid="{00000000-0005-0000-0000-000075E50000}"/>
    <cellStyle name="Normal 95 9 43 3 2" xfId="54297" xr:uid="{00000000-0005-0000-0000-000076E50000}"/>
    <cellStyle name="Normal 95 9 43 4" xfId="31939" xr:uid="{00000000-0005-0000-0000-000077E50000}"/>
    <cellStyle name="Normal 95 9 43 5" xfId="35968" xr:uid="{00000000-0005-0000-0000-000078E50000}"/>
    <cellStyle name="Normal 95 9 43 6" xfId="43199" xr:uid="{00000000-0005-0000-0000-000079E50000}"/>
    <cellStyle name="Normal 95 9 44" xfId="12605" xr:uid="{00000000-0005-0000-0000-00007AE50000}"/>
    <cellStyle name="Normal 95 9 44 2" xfId="16632" xr:uid="{00000000-0005-0000-0000-00007BE50000}"/>
    <cellStyle name="Normal 95 9 44 2 2" xfId="27966" xr:uid="{00000000-0005-0000-0000-00007CE50000}"/>
    <cellStyle name="Normal 95 9 44 2 2 2" xfId="58302" xr:uid="{00000000-0005-0000-0000-00007DE50000}"/>
    <cellStyle name="Normal 95 9 44 2 3" xfId="47204" xr:uid="{00000000-0005-0000-0000-00007EE50000}"/>
    <cellStyle name="Normal 95 9 44 3" xfId="23940" xr:uid="{00000000-0005-0000-0000-00007FE50000}"/>
    <cellStyle name="Normal 95 9 44 3 2" xfId="54350" xr:uid="{00000000-0005-0000-0000-000080E50000}"/>
    <cellStyle name="Normal 95 9 44 4" xfId="31992" xr:uid="{00000000-0005-0000-0000-000081E50000}"/>
    <cellStyle name="Normal 95 9 44 5" xfId="36021" xr:uid="{00000000-0005-0000-0000-000082E50000}"/>
    <cellStyle name="Normal 95 9 44 6" xfId="43252" xr:uid="{00000000-0005-0000-0000-000083E50000}"/>
    <cellStyle name="Normal 95 9 45" xfId="12658" xr:uid="{00000000-0005-0000-0000-000084E50000}"/>
    <cellStyle name="Normal 95 9 45 2" xfId="16685" xr:uid="{00000000-0005-0000-0000-000085E50000}"/>
    <cellStyle name="Normal 95 9 45 2 2" xfId="28019" xr:uid="{00000000-0005-0000-0000-000086E50000}"/>
    <cellStyle name="Normal 95 9 45 2 2 2" xfId="58355" xr:uid="{00000000-0005-0000-0000-000087E50000}"/>
    <cellStyle name="Normal 95 9 45 2 3" xfId="47257" xr:uid="{00000000-0005-0000-0000-000088E50000}"/>
    <cellStyle name="Normal 95 9 45 3" xfId="23993" xr:uid="{00000000-0005-0000-0000-000089E50000}"/>
    <cellStyle name="Normal 95 9 45 3 2" xfId="54403" xr:uid="{00000000-0005-0000-0000-00008AE50000}"/>
    <cellStyle name="Normal 95 9 45 4" xfId="32045" xr:uid="{00000000-0005-0000-0000-00008BE50000}"/>
    <cellStyle name="Normal 95 9 45 5" xfId="36074" xr:uid="{00000000-0005-0000-0000-00008CE50000}"/>
    <cellStyle name="Normal 95 9 45 6" xfId="43305" xr:uid="{00000000-0005-0000-0000-00008DE50000}"/>
    <cellStyle name="Normal 95 9 46" xfId="12710" xr:uid="{00000000-0005-0000-0000-00008EE50000}"/>
    <cellStyle name="Normal 95 9 46 2" xfId="16737" xr:uid="{00000000-0005-0000-0000-00008FE50000}"/>
    <cellStyle name="Normal 95 9 46 2 2" xfId="28071" xr:uid="{00000000-0005-0000-0000-000090E50000}"/>
    <cellStyle name="Normal 95 9 46 2 2 2" xfId="58407" xr:uid="{00000000-0005-0000-0000-000091E50000}"/>
    <cellStyle name="Normal 95 9 46 2 3" xfId="47309" xr:uid="{00000000-0005-0000-0000-000092E50000}"/>
    <cellStyle name="Normal 95 9 46 3" xfId="24045" xr:uid="{00000000-0005-0000-0000-000093E50000}"/>
    <cellStyle name="Normal 95 9 46 3 2" xfId="54455" xr:uid="{00000000-0005-0000-0000-000094E50000}"/>
    <cellStyle name="Normal 95 9 46 4" xfId="32097" xr:uid="{00000000-0005-0000-0000-000095E50000}"/>
    <cellStyle name="Normal 95 9 46 5" xfId="36126" xr:uid="{00000000-0005-0000-0000-000096E50000}"/>
    <cellStyle name="Normal 95 9 46 6" xfId="43357" xr:uid="{00000000-0005-0000-0000-000097E50000}"/>
    <cellStyle name="Normal 95 9 47" xfId="12762" xr:uid="{00000000-0005-0000-0000-000098E50000}"/>
    <cellStyle name="Normal 95 9 47 2" xfId="16789" xr:uid="{00000000-0005-0000-0000-000099E50000}"/>
    <cellStyle name="Normal 95 9 47 2 2" xfId="28123" xr:uid="{00000000-0005-0000-0000-00009AE50000}"/>
    <cellStyle name="Normal 95 9 47 2 2 2" xfId="58459" xr:uid="{00000000-0005-0000-0000-00009BE50000}"/>
    <cellStyle name="Normal 95 9 47 2 3" xfId="47361" xr:uid="{00000000-0005-0000-0000-00009CE50000}"/>
    <cellStyle name="Normal 95 9 47 3" xfId="24097" xr:uid="{00000000-0005-0000-0000-00009DE50000}"/>
    <cellStyle name="Normal 95 9 47 3 2" xfId="54507" xr:uid="{00000000-0005-0000-0000-00009EE50000}"/>
    <cellStyle name="Normal 95 9 47 4" xfId="32149" xr:uid="{00000000-0005-0000-0000-00009FE50000}"/>
    <cellStyle name="Normal 95 9 47 5" xfId="36178" xr:uid="{00000000-0005-0000-0000-0000A0E50000}"/>
    <cellStyle name="Normal 95 9 47 6" xfId="43409" xr:uid="{00000000-0005-0000-0000-0000A1E50000}"/>
    <cellStyle name="Normal 95 9 48" xfId="12811" xr:uid="{00000000-0005-0000-0000-0000A2E50000}"/>
    <cellStyle name="Normal 95 9 48 2" xfId="16838" xr:uid="{00000000-0005-0000-0000-0000A3E50000}"/>
    <cellStyle name="Normal 95 9 48 2 2" xfId="28172" xr:uid="{00000000-0005-0000-0000-0000A4E50000}"/>
    <cellStyle name="Normal 95 9 48 2 2 2" xfId="58508" xr:uid="{00000000-0005-0000-0000-0000A5E50000}"/>
    <cellStyle name="Normal 95 9 48 2 3" xfId="47410" xr:uid="{00000000-0005-0000-0000-0000A6E50000}"/>
    <cellStyle name="Normal 95 9 48 3" xfId="24146" xr:uid="{00000000-0005-0000-0000-0000A7E50000}"/>
    <cellStyle name="Normal 95 9 48 3 2" xfId="54556" xr:uid="{00000000-0005-0000-0000-0000A8E50000}"/>
    <cellStyle name="Normal 95 9 48 4" xfId="32198" xr:uid="{00000000-0005-0000-0000-0000A9E50000}"/>
    <cellStyle name="Normal 95 9 48 5" xfId="36227" xr:uid="{00000000-0005-0000-0000-0000AAE50000}"/>
    <cellStyle name="Normal 95 9 48 6" xfId="43458" xr:uid="{00000000-0005-0000-0000-0000ABE50000}"/>
    <cellStyle name="Normal 95 9 49" xfId="12838" xr:uid="{00000000-0005-0000-0000-0000ACE50000}"/>
    <cellStyle name="Normal 95 9 49 2" xfId="16865" xr:uid="{00000000-0005-0000-0000-0000ADE50000}"/>
    <cellStyle name="Normal 95 9 49 2 2" xfId="28199" xr:uid="{00000000-0005-0000-0000-0000AEE50000}"/>
    <cellStyle name="Normal 95 9 49 2 2 2" xfId="58535" xr:uid="{00000000-0005-0000-0000-0000AFE50000}"/>
    <cellStyle name="Normal 95 9 49 2 3" xfId="47437" xr:uid="{00000000-0005-0000-0000-0000B0E50000}"/>
    <cellStyle name="Normal 95 9 49 3" xfId="24173" xr:uid="{00000000-0005-0000-0000-0000B1E50000}"/>
    <cellStyle name="Normal 95 9 49 3 2" xfId="54583" xr:uid="{00000000-0005-0000-0000-0000B2E50000}"/>
    <cellStyle name="Normal 95 9 49 4" xfId="32225" xr:uid="{00000000-0005-0000-0000-0000B3E50000}"/>
    <cellStyle name="Normal 95 9 49 5" xfId="36254" xr:uid="{00000000-0005-0000-0000-0000B4E50000}"/>
    <cellStyle name="Normal 95 9 49 6" xfId="43485" xr:uid="{00000000-0005-0000-0000-0000B5E50000}"/>
    <cellStyle name="Normal 95 9 5" xfId="6328" xr:uid="{00000000-0005-0000-0000-0000B6E50000}"/>
    <cellStyle name="Normal 95 9 5 2" xfId="7925" xr:uid="{00000000-0005-0000-0000-0000B7E50000}"/>
    <cellStyle name="Normal 95 9 5 2 2" xfId="19349" xr:uid="{00000000-0005-0000-0000-0000B8E50000}"/>
    <cellStyle name="Normal 95 9 5 2 2 2" xfId="49852" xr:uid="{00000000-0005-0000-0000-0000B9E50000}"/>
    <cellStyle name="Normal 95 9 5 2 3" xfId="38754" xr:uid="{00000000-0005-0000-0000-0000BAE50000}"/>
    <cellStyle name="Normal 95 9 5 3" xfId="9570" xr:uid="{00000000-0005-0000-0000-0000BBE50000}"/>
    <cellStyle name="Normal 95 9 5 3 2" xfId="20971" xr:uid="{00000000-0005-0000-0000-0000BCE50000}"/>
    <cellStyle name="Normal 95 9 5 3 2 2" xfId="51381" xr:uid="{00000000-0005-0000-0000-0000BDE50000}"/>
    <cellStyle name="Normal 95 9 5 3 3" xfId="40283" xr:uid="{00000000-0005-0000-0000-0000BEE50000}"/>
    <cellStyle name="Normal 95 9 5 4" xfId="13663" xr:uid="{00000000-0005-0000-0000-0000BFE50000}"/>
    <cellStyle name="Normal 95 9 5 4 2" xfId="24997" xr:uid="{00000000-0005-0000-0000-0000C0E50000}"/>
    <cellStyle name="Normal 95 9 5 4 2 2" xfId="55333" xr:uid="{00000000-0005-0000-0000-0000C1E50000}"/>
    <cellStyle name="Normal 95 9 5 4 3" xfId="44235" xr:uid="{00000000-0005-0000-0000-0000C2E50000}"/>
    <cellStyle name="Normal 95 9 5 5" xfId="17752" xr:uid="{00000000-0005-0000-0000-0000C3E50000}"/>
    <cellStyle name="Normal 95 9 5 5 2" xfId="48255" xr:uid="{00000000-0005-0000-0000-0000C4E50000}"/>
    <cellStyle name="Normal 95 9 5 6" xfId="29023" xr:uid="{00000000-0005-0000-0000-0000C5E50000}"/>
    <cellStyle name="Normal 95 9 5 7" xfId="33052" xr:uid="{00000000-0005-0000-0000-0000C6E50000}"/>
    <cellStyle name="Normal 95 9 5 8" xfId="37157" xr:uid="{00000000-0005-0000-0000-0000C7E50000}"/>
    <cellStyle name="Normal 95 9 50" xfId="8871" xr:uid="{00000000-0005-0000-0000-0000C8E50000}"/>
    <cellStyle name="Normal 95 9 50 2" xfId="20302" xr:uid="{00000000-0005-0000-0000-0000C9E50000}"/>
    <cellStyle name="Normal 95 9 50 2 2" xfId="50712" xr:uid="{00000000-0005-0000-0000-0000CAE50000}"/>
    <cellStyle name="Normal 95 9 50 3" xfId="39614" xr:uid="{00000000-0005-0000-0000-0000CBE50000}"/>
    <cellStyle name="Normal 95 9 51" xfId="12994" xr:uid="{00000000-0005-0000-0000-0000CCE50000}"/>
    <cellStyle name="Normal 95 9 51 2" xfId="24328" xr:uid="{00000000-0005-0000-0000-0000CDE50000}"/>
    <cellStyle name="Normal 95 9 51 2 2" xfId="54664" xr:uid="{00000000-0005-0000-0000-0000CEE50000}"/>
    <cellStyle name="Normal 95 9 51 3" xfId="43566" xr:uid="{00000000-0005-0000-0000-0000CFE50000}"/>
    <cellStyle name="Normal 95 9 52" xfId="17021" xr:uid="{00000000-0005-0000-0000-0000D0E50000}"/>
    <cellStyle name="Normal 95 9 52 2" xfId="47524" xr:uid="{00000000-0005-0000-0000-0000D1E50000}"/>
    <cellStyle name="Normal 95 9 53" xfId="28354" xr:uid="{00000000-0005-0000-0000-0000D2E50000}"/>
    <cellStyle name="Normal 95 9 54" xfId="32383" xr:uid="{00000000-0005-0000-0000-0000D3E50000}"/>
    <cellStyle name="Normal 95 9 55" xfId="36339" xr:uid="{00000000-0005-0000-0000-0000D4E50000}"/>
    <cellStyle name="Normal 95 9 56" xfId="36426" xr:uid="{00000000-0005-0000-0000-0000D5E50000}"/>
    <cellStyle name="Normal 95 9 57" xfId="58690" xr:uid="{00000000-0005-0000-0000-0000D6E50000}"/>
    <cellStyle name="Normal 95 9 6" xfId="6400" xr:uid="{00000000-0005-0000-0000-0000D7E50000}"/>
    <cellStyle name="Normal 95 9 6 2" xfId="7997" xr:uid="{00000000-0005-0000-0000-0000D8E50000}"/>
    <cellStyle name="Normal 95 9 6 2 2" xfId="19421" xr:uid="{00000000-0005-0000-0000-0000D9E50000}"/>
    <cellStyle name="Normal 95 9 6 2 2 2" xfId="49924" xr:uid="{00000000-0005-0000-0000-0000DAE50000}"/>
    <cellStyle name="Normal 95 9 6 2 3" xfId="38826" xr:uid="{00000000-0005-0000-0000-0000DBE50000}"/>
    <cellStyle name="Normal 95 9 6 3" xfId="9643" xr:uid="{00000000-0005-0000-0000-0000DCE50000}"/>
    <cellStyle name="Normal 95 9 6 3 2" xfId="21043" xr:uid="{00000000-0005-0000-0000-0000DDE50000}"/>
    <cellStyle name="Normal 95 9 6 3 2 2" xfId="51453" xr:uid="{00000000-0005-0000-0000-0000DEE50000}"/>
    <cellStyle name="Normal 95 9 6 3 3" xfId="40355" xr:uid="{00000000-0005-0000-0000-0000DFE50000}"/>
    <cellStyle name="Normal 95 9 6 4" xfId="13735" xr:uid="{00000000-0005-0000-0000-0000E0E50000}"/>
    <cellStyle name="Normal 95 9 6 4 2" xfId="25069" xr:uid="{00000000-0005-0000-0000-0000E1E50000}"/>
    <cellStyle name="Normal 95 9 6 4 2 2" xfId="55405" xr:uid="{00000000-0005-0000-0000-0000E2E50000}"/>
    <cellStyle name="Normal 95 9 6 4 3" xfId="44307" xr:uid="{00000000-0005-0000-0000-0000E3E50000}"/>
    <cellStyle name="Normal 95 9 6 5" xfId="17824" xr:uid="{00000000-0005-0000-0000-0000E4E50000}"/>
    <cellStyle name="Normal 95 9 6 5 2" xfId="48327" xr:uid="{00000000-0005-0000-0000-0000E5E50000}"/>
    <cellStyle name="Normal 95 9 6 6" xfId="29095" xr:uid="{00000000-0005-0000-0000-0000E6E50000}"/>
    <cellStyle name="Normal 95 9 6 7" xfId="33124" xr:uid="{00000000-0005-0000-0000-0000E7E50000}"/>
    <cellStyle name="Normal 95 9 6 8" xfId="37229" xr:uid="{00000000-0005-0000-0000-0000E8E50000}"/>
    <cellStyle name="Normal 95 9 7" xfId="6472" xr:uid="{00000000-0005-0000-0000-0000E9E50000}"/>
    <cellStyle name="Normal 95 9 7 2" xfId="8069" xr:uid="{00000000-0005-0000-0000-0000EAE50000}"/>
    <cellStyle name="Normal 95 9 7 2 2" xfId="19493" xr:uid="{00000000-0005-0000-0000-0000EBE50000}"/>
    <cellStyle name="Normal 95 9 7 2 2 2" xfId="49996" xr:uid="{00000000-0005-0000-0000-0000ECE50000}"/>
    <cellStyle name="Normal 95 9 7 2 3" xfId="38898" xr:uid="{00000000-0005-0000-0000-0000EDE50000}"/>
    <cellStyle name="Normal 95 9 7 3" xfId="9716" xr:uid="{00000000-0005-0000-0000-0000EEE50000}"/>
    <cellStyle name="Normal 95 9 7 3 2" xfId="21115" xr:uid="{00000000-0005-0000-0000-0000EFE50000}"/>
    <cellStyle name="Normal 95 9 7 3 2 2" xfId="51525" xr:uid="{00000000-0005-0000-0000-0000F0E50000}"/>
    <cellStyle name="Normal 95 9 7 3 3" xfId="40427" xr:uid="{00000000-0005-0000-0000-0000F1E50000}"/>
    <cellStyle name="Normal 95 9 7 4" xfId="13807" xr:uid="{00000000-0005-0000-0000-0000F2E50000}"/>
    <cellStyle name="Normal 95 9 7 4 2" xfId="25141" xr:uid="{00000000-0005-0000-0000-0000F3E50000}"/>
    <cellStyle name="Normal 95 9 7 4 2 2" xfId="55477" xr:uid="{00000000-0005-0000-0000-0000F4E50000}"/>
    <cellStyle name="Normal 95 9 7 4 3" xfId="44379" xr:uid="{00000000-0005-0000-0000-0000F5E50000}"/>
    <cellStyle name="Normal 95 9 7 5" xfId="17896" xr:uid="{00000000-0005-0000-0000-0000F6E50000}"/>
    <cellStyle name="Normal 95 9 7 5 2" xfId="48399" xr:uid="{00000000-0005-0000-0000-0000F7E50000}"/>
    <cellStyle name="Normal 95 9 7 6" xfId="29167" xr:uid="{00000000-0005-0000-0000-0000F8E50000}"/>
    <cellStyle name="Normal 95 9 7 7" xfId="33196" xr:uid="{00000000-0005-0000-0000-0000F9E50000}"/>
    <cellStyle name="Normal 95 9 7 8" xfId="37301" xr:uid="{00000000-0005-0000-0000-0000FAE50000}"/>
    <cellStyle name="Normal 95 9 8" xfId="6543" xr:uid="{00000000-0005-0000-0000-0000FBE50000}"/>
    <cellStyle name="Normal 95 9 8 2" xfId="8140" xr:uid="{00000000-0005-0000-0000-0000FCE50000}"/>
    <cellStyle name="Normal 95 9 8 2 2" xfId="19564" xr:uid="{00000000-0005-0000-0000-0000FDE50000}"/>
    <cellStyle name="Normal 95 9 8 2 2 2" xfId="50067" xr:uid="{00000000-0005-0000-0000-0000FEE50000}"/>
    <cellStyle name="Normal 95 9 8 2 3" xfId="38969" xr:uid="{00000000-0005-0000-0000-0000FFE50000}"/>
    <cellStyle name="Normal 95 9 8 3" xfId="9789" xr:uid="{00000000-0005-0000-0000-000000E60000}"/>
    <cellStyle name="Normal 95 9 8 3 2" xfId="21187" xr:uid="{00000000-0005-0000-0000-000001E60000}"/>
    <cellStyle name="Normal 95 9 8 3 2 2" xfId="51597" xr:uid="{00000000-0005-0000-0000-000002E60000}"/>
    <cellStyle name="Normal 95 9 8 3 3" xfId="40499" xr:uid="{00000000-0005-0000-0000-000003E60000}"/>
    <cellStyle name="Normal 95 9 8 4" xfId="13879" xr:uid="{00000000-0005-0000-0000-000004E60000}"/>
    <cellStyle name="Normal 95 9 8 4 2" xfId="25213" xr:uid="{00000000-0005-0000-0000-000005E60000}"/>
    <cellStyle name="Normal 95 9 8 4 2 2" xfId="55549" xr:uid="{00000000-0005-0000-0000-000006E60000}"/>
    <cellStyle name="Normal 95 9 8 4 3" xfId="44451" xr:uid="{00000000-0005-0000-0000-000007E60000}"/>
    <cellStyle name="Normal 95 9 8 5" xfId="17967" xr:uid="{00000000-0005-0000-0000-000008E60000}"/>
    <cellStyle name="Normal 95 9 8 5 2" xfId="48470" xr:uid="{00000000-0005-0000-0000-000009E60000}"/>
    <cellStyle name="Normal 95 9 8 6" xfId="29239" xr:uid="{00000000-0005-0000-0000-00000AE60000}"/>
    <cellStyle name="Normal 95 9 8 7" xfId="33268" xr:uid="{00000000-0005-0000-0000-00000BE60000}"/>
    <cellStyle name="Normal 95 9 8 8" xfId="37372" xr:uid="{00000000-0005-0000-0000-00000CE60000}"/>
    <cellStyle name="Normal 95 9 9" xfId="6614" xr:uid="{00000000-0005-0000-0000-00000DE60000}"/>
    <cellStyle name="Normal 95 9 9 2" xfId="8211" xr:uid="{00000000-0005-0000-0000-00000EE60000}"/>
    <cellStyle name="Normal 95 9 9 2 2" xfId="19635" xr:uid="{00000000-0005-0000-0000-00000FE60000}"/>
    <cellStyle name="Normal 95 9 9 2 2 2" xfId="50138" xr:uid="{00000000-0005-0000-0000-000010E60000}"/>
    <cellStyle name="Normal 95 9 9 2 3" xfId="39040" xr:uid="{00000000-0005-0000-0000-000011E60000}"/>
    <cellStyle name="Normal 95 9 9 3" xfId="9862" xr:uid="{00000000-0005-0000-0000-000012E60000}"/>
    <cellStyle name="Normal 95 9 9 3 2" xfId="21259" xr:uid="{00000000-0005-0000-0000-000013E60000}"/>
    <cellStyle name="Normal 95 9 9 3 2 2" xfId="51669" xr:uid="{00000000-0005-0000-0000-000014E60000}"/>
    <cellStyle name="Normal 95 9 9 3 3" xfId="40571" xr:uid="{00000000-0005-0000-0000-000015E60000}"/>
    <cellStyle name="Normal 95 9 9 4" xfId="13951" xr:uid="{00000000-0005-0000-0000-000016E60000}"/>
    <cellStyle name="Normal 95 9 9 4 2" xfId="25285" xr:uid="{00000000-0005-0000-0000-000017E60000}"/>
    <cellStyle name="Normal 95 9 9 4 2 2" xfId="55621" xr:uid="{00000000-0005-0000-0000-000018E60000}"/>
    <cellStyle name="Normal 95 9 9 4 3" xfId="44523" xr:uid="{00000000-0005-0000-0000-000019E60000}"/>
    <cellStyle name="Normal 95 9 9 5" xfId="18038" xr:uid="{00000000-0005-0000-0000-00001AE60000}"/>
    <cellStyle name="Normal 95 9 9 5 2" xfId="48541" xr:uid="{00000000-0005-0000-0000-00001BE60000}"/>
    <cellStyle name="Normal 95 9 9 6" xfId="29311" xr:uid="{00000000-0005-0000-0000-00001CE60000}"/>
    <cellStyle name="Normal 95 9 9 7" xfId="33340" xr:uid="{00000000-0005-0000-0000-00001DE60000}"/>
    <cellStyle name="Normal 95 9 9 8" xfId="37443" xr:uid="{00000000-0005-0000-0000-00001EE60000}"/>
    <cellStyle name="Normal 96" xfId="58799" xr:uid="{00000000-0005-0000-0000-00001FE60000}"/>
    <cellStyle name="Normal 97" xfId="58798" xr:uid="{00000000-0005-0000-0000-000020E60000}"/>
    <cellStyle name="Normal 98" xfId="58804" xr:uid="{00000000-0005-0000-0000-000021E60000}"/>
    <cellStyle name="Normal 99" xfId="58806" xr:uid="{00000000-0005-0000-0000-000022E60000}"/>
    <cellStyle name="Note 10" xfId="2527" xr:uid="{00000000-0005-0000-0000-000023E60000}"/>
    <cellStyle name="Note 10 2" xfId="2528" xr:uid="{00000000-0005-0000-0000-000024E60000}"/>
    <cellStyle name="Note 10 2 2" xfId="4750" xr:uid="{00000000-0005-0000-0000-000025E60000}"/>
    <cellStyle name="Note 10 3" xfId="3370" xr:uid="{00000000-0005-0000-0000-000026E60000}"/>
    <cellStyle name="Note 10 3 2" xfId="4751" xr:uid="{00000000-0005-0000-0000-000027E60000}"/>
    <cellStyle name="Note 10 4" xfId="4749" xr:uid="{00000000-0005-0000-0000-000028E60000}"/>
    <cellStyle name="Note 11" xfId="2529" xr:uid="{00000000-0005-0000-0000-000029E60000}"/>
    <cellStyle name="Note 11 2" xfId="2530" xr:uid="{00000000-0005-0000-0000-00002AE60000}"/>
    <cellStyle name="Note 11 2 2" xfId="4753" xr:uid="{00000000-0005-0000-0000-00002BE60000}"/>
    <cellStyle name="Note 11 3" xfId="3371" xr:uid="{00000000-0005-0000-0000-00002CE60000}"/>
    <cellStyle name="Note 11 3 2" xfId="4754" xr:uid="{00000000-0005-0000-0000-00002DE60000}"/>
    <cellStyle name="Note 11 4" xfId="4752" xr:uid="{00000000-0005-0000-0000-00002EE60000}"/>
    <cellStyle name="Note 12" xfId="2531" xr:uid="{00000000-0005-0000-0000-00002FE60000}"/>
    <cellStyle name="Note 12 2" xfId="2532" xr:uid="{00000000-0005-0000-0000-000030E60000}"/>
    <cellStyle name="Note 12 2 2" xfId="4756" xr:uid="{00000000-0005-0000-0000-000031E60000}"/>
    <cellStyle name="Note 12 3" xfId="3372" xr:uid="{00000000-0005-0000-0000-000032E60000}"/>
    <cellStyle name="Note 12 3 2" xfId="4757" xr:uid="{00000000-0005-0000-0000-000033E60000}"/>
    <cellStyle name="Note 12 4" xfId="4755" xr:uid="{00000000-0005-0000-0000-000034E60000}"/>
    <cellStyle name="Note 13" xfId="2533" xr:uid="{00000000-0005-0000-0000-000035E60000}"/>
    <cellStyle name="Note 13 2" xfId="2534" xr:uid="{00000000-0005-0000-0000-000036E60000}"/>
    <cellStyle name="Note 13 2 2" xfId="4759" xr:uid="{00000000-0005-0000-0000-000037E60000}"/>
    <cellStyle name="Note 13 3" xfId="3373" xr:uid="{00000000-0005-0000-0000-000038E60000}"/>
    <cellStyle name="Note 13 3 2" xfId="4760" xr:uid="{00000000-0005-0000-0000-000039E60000}"/>
    <cellStyle name="Note 13 4" xfId="4758" xr:uid="{00000000-0005-0000-0000-00003AE60000}"/>
    <cellStyle name="Note 14" xfId="2535" xr:uid="{00000000-0005-0000-0000-00003BE60000}"/>
    <cellStyle name="Note 14 2" xfId="2536" xr:uid="{00000000-0005-0000-0000-00003CE60000}"/>
    <cellStyle name="Note 14 2 2" xfId="4762" xr:uid="{00000000-0005-0000-0000-00003DE60000}"/>
    <cellStyle name="Note 14 3" xfId="3374" xr:uid="{00000000-0005-0000-0000-00003EE60000}"/>
    <cellStyle name="Note 14 3 2" xfId="4763" xr:uid="{00000000-0005-0000-0000-00003FE60000}"/>
    <cellStyle name="Note 14 4" xfId="4761" xr:uid="{00000000-0005-0000-0000-000040E60000}"/>
    <cellStyle name="Note 15" xfId="2537" xr:uid="{00000000-0005-0000-0000-000041E60000}"/>
    <cellStyle name="Note 15 2" xfId="3375" xr:uid="{00000000-0005-0000-0000-000042E60000}"/>
    <cellStyle name="Note 15 2 2" xfId="4765" xr:uid="{00000000-0005-0000-0000-000043E60000}"/>
    <cellStyle name="Note 15 3" xfId="4764" xr:uid="{00000000-0005-0000-0000-000044E60000}"/>
    <cellStyle name="Note 16" xfId="2526" xr:uid="{00000000-0005-0000-0000-000045E60000}"/>
    <cellStyle name="Note 16 2" xfId="4766" xr:uid="{00000000-0005-0000-0000-000046E60000}"/>
    <cellStyle name="Note 16 3" xfId="3376" xr:uid="{00000000-0005-0000-0000-000047E60000}"/>
    <cellStyle name="Note 17" xfId="3377" xr:uid="{00000000-0005-0000-0000-000048E60000}"/>
    <cellStyle name="Note 17 2" xfId="3378" xr:uid="{00000000-0005-0000-0000-000049E60000}"/>
    <cellStyle name="Note 17 2 2" xfId="4767" xr:uid="{00000000-0005-0000-0000-00004AE60000}"/>
    <cellStyle name="Note 17 3" xfId="3379" xr:uid="{00000000-0005-0000-0000-00004BE60000}"/>
    <cellStyle name="Note 18" xfId="3380" xr:uid="{00000000-0005-0000-0000-00004CE60000}"/>
    <cellStyle name="Note 18 2" xfId="4768" xr:uid="{00000000-0005-0000-0000-00004DE60000}"/>
    <cellStyle name="Note 19" xfId="3381" xr:uid="{00000000-0005-0000-0000-00004EE60000}"/>
    <cellStyle name="Note 19 2" xfId="3382" xr:uid="{00000000-0005-0000-0000-00004FE60000}"/>
    <cellStyle name="Note 19 2 2" xfId="4770" xr:uid="{00000000-0005-0000-0000-000050E60000}"/>
    <cellStyle name="Note 19 3" xfId="4769" xr:uid="{00000000-0005-0000-0000-000051E60000}"/>
    <cellStyle name="Note 2" xfId="54" xr:uid="{00000000-0005-0000-0000-000052E60000}"/>
    <cellStyle name="Note 2 10" xfId="2538" xr:uid="{00000000-0005-0000-0000-000053E60000}"/>
    <cellStyle name="Note 2 10 2" xfId="4772" xr:uid="{00000000-0005-0000-0000-000054E60000}"/>
    <cellStyle name="Note 2 11" xfId="2539" xr:uid="{00000000-0005-0000-0000-000055E60000}"/>
    <cellStyle name="Note 2 11 2" xfId="4773" xr:uid="{00000000-0005-0000-0000-000056E60000}"/>
    <cellStyle name="Note 2 12" xfId="2540" xr:uid="{00000000-0005-0000-0000-000057E60000}"/>
    <cellStyle name="Note 2 12 2" xfId="4774" xr:uid="{00000000-0005-0000-0000-000058E60000}"/>
    <cellStyle name="Note 2 13" xfId="2541" xr:uid="{00000000-0005-0000-0000-000059E60000}"/>
    <cellStyle name="Note 2 13 2" xfId="4775" xr:uid="{00000000-0005-0000-0000-00005AE60000}"/>
    <cellStyle name="Note 2 14" xfId="2542" xr:uid="{00000000-0005-0000-0000-00005BE60000}"/>
    <cellStyle name="Note 2 14 2" xfId="4776" xr:uid="{00000000-0005-0000-0000-00005CE60000}"/>
    <cellStyle name="Note 2 15" xfId="2543" xr:uid="{00000000-0005-0000-0000-00005DE60000}"/>
    <cellStyle name="Note 2 15 2" xfId="4777" xr:uid="{00000000-0005-0000-0000-00005EE60000}"/>
    <cellStyle name="Note 2 16" xfId="2544" xr:uid="{00000000-0005-0000-0000-00005FE60000}"/>
    <cellStyle name="Note 2 16 2" xfId="4778" xr:uid="{00000000-0005-0000-0000-000060E60000}"/>
    <cellStyle name="Note 2 17" xfId="2545" xr:uid="{00000000-0005-0000-0000-000061E60000}"/>
    <cellStyle name="Note 2 17 2" xfId="4779" xr:uid="{00000000-0005-0000-0000-000062E60000}"/>
    <cellStyle name="Note 2 18" xfId="2546" xr:uid="{00000000-0005-0000-0000-000063E60000}"/>
    <cellStyle name="Note 2 18 2" xfId="4780" xr:uid="{00000000-0005-0000-0000-000064E60000}"/>
    <cellStyle name="Note 2 19" xfId="2547" xr:uid="{00000000-0005-0000-0000-000065E60000}"/>
    <cellStyle name="Note 2 19 2" xfId="4781" xr:uid="{00000000-0005-0000-0000-000066E60000}"/>
    <cellStyle name="Note 2 2" xfId="2548" xr:uid="{00000000-0005-0000-0000-000067E60000}"/>
    <cellStyle name="Note 2 2 2" xfId="4782" xr:uid="{00000000-0005-0000-0000-000068E60000}"/>
    <cellStyle name="Note 2 20" xfId="2549" xr:uid="{00000000-0005-0000-0000-000069E60000}"/>
    <cellStyle name="Note 2 20 2" xfId="4783" xr:uid="{00000000-0005-0000-0000-00006AE60000}"/>
    <cellStyle name="Note 2 21" xfId="2550" xr:uid="{00000000-0005-0000-0000-00006BE60000}"/>
    <cellStyle name="Note 2 21 2" xfId="4784" xr:uid="{00000000-0005-0000-0000-00006CE60000}"/>
    <cellStyle name="Note 2 22" xfId="2551" xr:uid="{00000000-0005-0000-0000-00006DE60000}"/>
    <cellStyle name="Note 2 22 2" xfId="4785" xr:uid="{00000000-0005-0000-0000-00006EE60000}"/>
    <cellStyle name="Note 2 23" xfId="2552" xr:uid="{00000000-0005-0000-0000-00006FE60000}"/>
    <cellStyle name="Note 2 23 2" xfId="4786" xr:uid="{00000000-0005-0000-0000-000070E60000}"/>
    <cellStyle name="Note 2 24" xfId="2553" xr:uid="{00000000-0005-0000-0000-000071E60000}"/>
    <cellStyle name="Note 2 24 2" xfId="4787" xr:uid="{00000000-0005-0000-0000-000072E60000}"/>
    <cellStyle name="Note 2 25" xfId="2554" xr:uid="{00000000-0005-0000-0000-000073E60000}"/>
    <cellStyle name="Note 2 25 2" xfId="4788" xr:uid="{00000000-0005-0000-0000-000074E60000}"/>
    <cellStyle name="Note 2 26" xfId="2555" xr:uid="{00000000-0005-0000-0000-000075E60000}"/>
    <cellStyle name="Note 2 26 2" xfId="4789" xr:uid="{00000000-0005-0000-0000-000076E60000}"/>
    <cellStyle name="Note 2 27" xfId="2556" xr:uid="{00000000-0005-0000-0000-000077E60000}"/>
    <cellStyle name="Note 2 27 2" xfId="4790" xr:uid="{00000000-0005-0000-0000-000078E60000}"/>
    <cellStyle name="Note 2 28" xfId="2557" xr:uid="{00000000-0005-0000-0000-000079E60000}"/>
    <cellStyle name="Note 2 28 2" xfId="4791" xr:uid="{00000000-0005-0000-0000-00007AE60000}"/>
    <cellStyle name="Note 2 29" xfId="2558" xr:uid="{00000000-0005-0000-0000-00007BE60000}"/>
    <cellStyle name="Note 2 29 2" xfId="4792" xr:uid="{00000000-0005-0000-0000-00007CE60000}"/>
    <cellStyle name="Note 2 3" xfId="2559" xr:uid="{00000000-0005-0000-0000-00007DE60000}"/>
    <cellStyle name="Note 2 3 2" xfId="4793" xr:uid="{00000000-0005-0000-0000-00007EE60000}"/>
    <cellStyle name="Note 2 30" xfId="3383" xr:uid="{00000000-0005-0000-0000-00007FE60000}"/>
    <cellStyle name="Note 2 30 2" xfId="3384" xr:uid="{00000000-0005-0000-0000-000080E60000}"/>
    <cellStyle name="Note 2 30 2 2" xfId="4794" xr:uid="{00000000-0005-0000-0000-000081E60000}"/>
    <cellStyle name="Note 2 31" xfId="3385" xr:uid="{00000000-0005-0000-0000-000082E60000}"/>
    <cellStyle name="Note 2 31 2" xfId="4795" xr:uid="{00000000-0005-0000-0000-000083E60000}"/>
    <cellStyle name="Note 2 32" xfId="3386" xr:uid="{00000000-0005-0000-0000-000084E60000}"/>
    <cellStyle name="Note 2 32 2" xfId="4796" xr:uid="{00000000-0005-0000-0000-000085E60000}"/>
    <cellStyle name="Note 2 33" xfId="3387" xr:uid="{00000000-0005-0000-0000-000086E60000}"/>
    <cellStyle name="Note 2 33 2" xfId="4797" xr:uid="{00000000-0005-0000-0000-000087E60000}"/>
    <cellStyle name="Note 2 34" xfId="3388" xr:uid="{00000000-0005-0000-0000-000088E60000}"/>
    <cellStyle name="Note 2 34 2" xfId="4798" xr:uid="{00000000-0005-0000-0000-000089E60000}"/>
    <cellStyle name="Note 2 35" xfId="3389" xr:uid="{00000000-0005-0000-0000-00008AE60000}"/>
    <cellStyle name="Note 2 35 2" xfId="4799" xr:uid="{00000000-0005-0000-0000-00008BE60000}"/>
    <cellStyle name="Note 2 36" xfId="3390" xr:uid="{00000000-0005-0000-0000-00008CE60000}"/>
    <cellStyle name="Note 2 36 2" xfId="4800" xr:uid="{00000000-0005-0000-0000-00008DE60000}"/>
    <cellStyle name="Note 2 37" xfId="4771" xr:uid="{00000000-0005-0000-0000-00008EE60000}"/>
    <cellStyle name="Note 2 4" xfId="2560" xr:uid="{00000000-0005-0000-0000-00008FE60000}"/>
    <cellStyle name="Note 2 4 2" xfId="4801" xr:uid="{00000000-0005-0000-0000-000090E60000}"/>
    <cellStyle name="Note 2 5" xfId="2561" xr:uid="{00000000-0005-0000-0000-000091E60000}"/>
    <cellStyle name="Note 2 5 2" xfId="4802" xr:uid="{00000000-0005-0000-0000-000092E60000}"/>
    <cellStyle name="Note 2 6" xfId="2562" xr:uid="{00000000-0005-0000-0000-000093E60000}"/>
    <cellStyle name="Note 2 6 2" xfId="4803" xr:uid="{00000000-0005-0000-0000-000094E60000}"/>
    <cellStyle name="Note 2 7" xfId="2563" xr:uid="{00000000-0005-0000-0000-000095E60000}"/>
    <cellStyle name="Note 2 7 2" xfId="4804" xr:uid="{00000000-0005-0000-0000-000096E60000}"/>
    <cellStyle name="Note 2 8" xfId="2564" xr:uid="{00000000-0005-0000-0000-000097E60000}"/>
    <cellStyle name="Note 2 8 2" xfId="4805" xr:uid="{00000000-0005-0000-0000-000098E60000}"/>
    <cellStyle name="Note 2 9" xfId="2565" xr:uid="{00000000-0005-0000-0000-000099E60000}"/>
    <cellStyle name="Note 2 9 2" xfId="4806" xr:uid="{00000000-0005-0000-0000-00009AE60000}"/>
    <cellStyle name="Note 20" xfId="3391" xr:uid="{00000000-0005-0000-0000-00009BE60000}"/>
    <cellStyle name="Note 20 2" xfId="4807" xr:uid="{00000000-0005-0000-0000-00009CE60000}"/>
    <cellStyle name="Note 21" xfId="3392" xr:uid="{00000000-0005-0000-0000-00009DE60000}"/>
    <cellStyle name="Note 21 2" xfId="4808" xr:uid="{00000000-0005-0000-0000-00009EE60000}"/>
    <cellStyle name="Note 22" xfId="3393" xr:uid="{00000000-0005-0000-0000-00009FE60000}"/>
    <cellStyle name="Note 22 2" xfId="4809" xr:uid="{00000000-0005-0000-0000-0000A0E60000}"/>
    <cellStyle name="Note 23" xfId="3394" xr:uid="{00000000-0005-0000-0000-0000A1E60000}"/>
    <cellStyle name="Note 23 2" xfId="4810" xr:uid="{00000000-0005-0000-0000-0000A2E60000}"/>
    <cellStyle name="Note 24" xfId="3395" xr:uid="{00000000-0005-0000-0000-0000A3E60000}"/>
    <cellStyle name="Note 24 2" xfId="4811" xr:uid="{00000000-0005-0000-0000-0000A4E60000}"/>
    <cellStyle name="Note 25" xfId="3396" xr:uid="{00000000-0005-0000-0000-0000A5E60000}"/>
    <cellStyle name="Note 25 2" xfId="4812" xr:uid="{00000000-0005-0000-0000-0000A6E60000}"/>
    <cellStyle name="Note 26" xfId="3397" xr:uid="{00000000-0005-0000-0000-0000A7E60000}"/>
    <cellStyle name="Note 26 2" xfId="4813" xr:uid="{00000000-0005-0000-0000-0000A8E60000}"/>
    <cellStyle name="Note 27" xfId="58922" xr:uid="{00000000-0005-0000-0000-0000A9E60000}"/>
    <cellStyle name="Note 28" xfId="58923" xr:uid="{00000000-0005-0000-0000-0000AAE60000}"/>
    <cellStyle name="Note 3" xfId="2566" xr:uid="{00000000-0005-0000-0000-0000ABE60000}"/>
    <cellStyle name="Note 3 2" xfId="2567" xr:uid="{00000000-0005-0000-0000-0000ACE60000}"/>
    <cellStyle name="Note 3 2 2" xfId="4815" xr:uid="{00000000-0005-0000-0000-0000ADE60000}"/>
    <cellStyle name="Note 3 3" xfId="2568" xr:uid="{00000000-0005-0000-0000-0000AEE60000}"/>
    <cellStyle name="Note 3 3 2" xfId="4816" xr:uid="{00000000-0005-0000-0000-0000AFE60000}"/>
    <cellStyle name="Note 3 4" xfId="2569" xr:uid="{00000000-0005-0000-0000-0000B0E60000}"/>
    <cellStyle name="Note 3 4 2" xfId="4817" xr:uid="{00000000-0005-0000-0000-0000B1E60000}"/>
    <cellStyle name="Note 3 5" xfId="2570" xr:uid="{00000000-0005-0000-0000-0000B2E60000}"/>
    <cellStyle name="Note 3 5 2" xfId="4818" xr:uid="{00000000-0005-0000-0000-0000B3E60000}"/>
    <cellStyle name="Note 3 6" xfId="2571" xr:uid="{00000000-0005-0000-0000-0000B4E60000}"/>
    <cellStyle name="Note 3 6 2" xfId="4819" xr:uid="{00000000-0005-0000-0000-0000B5E60000}"/>
    <cellStyle name="Note 3 7" xfId="3398" xr:uid="{00000000-0005-0000-0000-0000B6E60000}"/>
    <cellStyle name="Note 3 7 2" xfId="4820" xr:uid="{00000000-0005-0000-0000-0000B7E60000}"/>
    <cellStyle name="Note 3 8" xfId="4814" xr:uid="{00000000-0005-0000-0000-0000B8E60000}"/>
    <cellStyle name="Note 4" xfId="2572" xr:uid="{00000000-0005-0000-0000-0000B9E60000}"/>
    <cellStyle name="Note 4 2" xfId="4821" xr:uid="{00000000-0005-0000-0000-0000BAE60000}"/>
    <cellStyle name="Note 5" xfId="2573" xr:uid="{00000000-0005-0000-0000-0000BBE60000}"/>
    <cellStyle name="Note 5 2" xfId="2574" xr:uid="{00000000-0005-0000-0000-0000BCE60000}"/>
    <cellStyle name="Note 5 2 2" xfId="4823" xr:uid="{00000000-0005-0000-0000-0000BDE60000}"/>
    <cellStyle name="Note 5 3" xfId="2575" xr:uid="{00000000-0005-0000-0000-0000BEE60000}"/>
    <cellStyle name="Note 5 3 2" xfId="4824" xr:uid="{00000000-0005-0000-0000-0000BFE60000}"/>
    <cellStyle name="Note 5 4" xfId="2576" xr:uid="{00000000-0005-0000-0000-0000C0E60000}"/>
    <cellStyle name="Note 5 4 2" xfId="4825" xr:uid="{00000000-0005-0000-0000-0000C1E60000}"/>
    <cellStyle name="Note 5 5" xfId="2577" xr:uid="{00000000-0005-0000-0000-0000C2E60000}"/>
    <cellStyle name="Note 5 5 2" xfId="4826" xr:uid="{00000000-0005-0000-0000-0000C3E60000}"/>
    <cellStyle name="Note 5 6" xfId="2578" xr:uid="{00000000-0005-0000-0000-0000C4E60000}"/>
    <cellStyle name="Note 5 6 2" xfId="4827" xr:uid="{00000000-0005-0000-0000-0000C5E60000}"/>
    <cellStyle name="Note 5 7" xfId="3399" xr:uid="{00000000-0005-0000-0000-0000C6E60000}"/>
    <cellStyle name="Note 5 7 2" xfId="4828" xr:uid="{00000000-0005-0000-0000-0000C7E60000}"/>
    <cellStyle name="Note 5 8" xfId="4822" xr:uid="{00000000-0005-0000-0000-0000C8E60000}"/>
    <cellStyle name="Note 6" xfId="2579" xr:uid="{00000000-0005-0000-0000-0000C9E60000}"/>
    <cellStyle name="Note 6 2" xfId="2580" xr:uid="{00000000-0005-0000-0000-0000CAE60000}"/>
    <cellStyle name="Note 6 2 2" xfId="4830" xr:uid="{00000000-0005-0000-0000-0000CBE60000}"/>
    <cellStyle name="Note 6 3" xfId="2581" xr:uid="{00000000-0005-0000-0000-0000CCE60000}"/>
    <cellStyle name="Note 6 3 2" xfId="4831" xr:uid="{00000000-0005-0000-0000-0000CDE60000}"/>
    <cellStyle name="Note 6 4" xfId="2582" xr:uid="{00000000-0005-0000-0000-0000CEE60000}"/>
    <cellStyle name="Note 6 4 2" xfId="4832" xr:uid="{00000000-0005-0000-0000-0000CFE60000}"/>
    <cellStyle name="Note 6 5" xfId="2583" xr:uid="{00000000-0005-0000-0000-0000D0E60000}"/>
    <cellStyle name="Note 6 5 2" xfId="4833" xr:uid="{00000000-0005-0000-0000-0000D1E60000}"/>
    <cellStyle name="Note 6 6" xfId="2584" xr:uid="{00000000-0005-0000-0000-0000D2E60000}"/>
    <cellStyle name="Note 6 6 2" xfId="4834" xr:uid="{00000000-0005-0000-0000-0000D3E60000}"/>
    <cellStyle name="Note 6 7" xfId="3400" xr:uid="{00000000-0005-0000-0000-0000D4E60000}"/>
    <cellStyle name="Note 6 7 2" xfId="4835" xr:uid="{00000000-0005-0000-0000-0000D5E60000}"/>
    <cellStyle name="Note 6 8" xfId="4829" xr:uid="{00000000-0005-0000-0000-0000D6E60000}"/>
    <cellStyle name="Note 7" xfId="2585" xr:uid="{00000000-0005-0000-0000-0000D7E60000}"/>
    <cellStyle name="Note 7 2" xfId="2586" xr:uid="{00000000-0005-0000-0000-0000D8E60000}"/>
    <cellStyle name="Note 7 2 2" xfId="4837" xr:uid="{00000000-0005-0000-0000-0000D9E60000}"/>
    <cellStyle name="Note 7 3" xfId="3401" xr:uid="{00000000-0005-0000-0000-0000DAE60000}"/>
    <cellStyle name="Note 7 3 2" xfId="4838" xr:uid="{00000000-0005-0000-0000-0000DBE60000}"/>
    <cellStyle name="Note 7 4" xfId="4836" xr:uid="{00000000-0005-0000-0000-0000DCE60000}"/>
    <cellStyle name="Note 8" xfId="2587" xr:uid="{00000000-0005-0000-0000-0000DDE60000}"/>
    <cellStyle name="Note 8 2" xfId="2588" xr:uid="{00000000-0005-0000-0000-0000DEE60000}"/>
    <cellStyle name="Note 8 2 2" xfId="4840" xr:uid="{00000000-0005-0000-0000-0000DFE60000}"/>
    <cellStyle name="Note 8 3" xfId="3402" xr:uid="{00000000-0005-0000-0000-0000E0E60000}"/>
    <cellStyle name="Note 8 3 2" xfId="4841" xr:uid="{00000000-0005-0000-0000-0000E1E60000}"/>
    <cellStyle name="Note 8 4" xfId="4839" xr:uid="{00000000-0005-0000-0000-0000E2E60000}"/>
    <cellStyle name="Note 9" xfId="2589" xr:uid="{00000000-0005-0000-0000-0000E3E60000}"/>
    <cellStyle name="Note 9 2" xfId="2590" xr:uid="{00000000-0005-0000-0000-0000E4E60000}"/>
    <cellStyle name="Note 9 2 2" xfId="4843" xr:uid="{00000000-0005-0000-0000-0000E5E60000}"/>
    <cellStyle name="Note 9 3" xfId="3403" xr:uid="{00000000-0005-0000-0000-0000E6E60000}"/>
    <cellStyle name="Note 9 3 2" xfId="4844" xr:uid="{00000000-0005-0000-0000-0000E7E60000}"/>
    <cellStyle name="Note 9 4" xfId="4842" xr:uid="{00000000-0005-0000-0000-0000E8E60000}"/>
    <cellStyle name="Output 10" xfId="2591" xr:uid="{00000000-0005-0000-0000-0000E9E60000}"/>
    <cellStyle name="Output 10 2" xfId="2592" xr:uid="{00000000-0005-0000-0000-0000EAE60000}"/>
    <cellStyle name="Output 10 3" xfId="3404" xr:uid="{00000000-0005-0000-0000-0000EBE60000}"/>
    <cellStyle name="Output 11" xfId="2593" xr:uid="{00000000-0005-0000-0000-0000ECE60000}"/>
    <cellStyle name="Output 11 2" xfId="2594" xr:uid="{00000000-0005-0000-0000-0000EDE60000}"/>
    <cellStyle name="Output 11 3" xfId="3405" xr:uid="{00000000-0005-0000-0000-0000EEE60000}"/>
    <cellStyle name="Output 12" xfId="2595" xr:uid="{00000000-0005-0000-0000-0000EFE60000}"/>
    <cellStyle name="Output 12 2" xfId="2596" xr:uid="{00000000-0005-0000-0000-0000F0E60000}"/>
    <cellStyle name="Output 12 3" xfId="3406" xr:uid="{00000000-0005-0000-0000-0000F1E60000}"/>
    <cellStyle name="Output 13" xfId="2597" xr:uid="{00000000-0005-0000-0000-0000F2E60000}"/>
    <cellStyle name="Output 13 2" xfId="2598" xr:uid="{00000000-0005-0000-0000-0000F3E60000}"/>
    <cellStyle name="Output 13 3" xfId="3407" xr:uid="{00000000-0005-0000-0000-0000F4E60000}"/>
    <cellStyle name="Output 14" xfId="2599" xr:uid="{00000000-0005-0000-0000-0000F5E60000}"/>
    <cellStyle name="Output 14 2" xfId="2600" xr:uid="{00000000-0005-0000-0000-0000F6E60000}"/>
    <cellStyle name="Output 14 3" xfId="3408" xr:uid="{00000000-0005-0000-0000-0000F7E60000}"/>
    <cellStyle name="Output 15" xfId="2601" xr:uid="{00000000-0005-0000-0000-0000F8E60000}"/>
    <cellStyle name="Output 15 2" xfId="3409" xr:uid="{00000000-0005-0000-0000-0000F9E60000}"/>
    <cellStyle name="Output 16" xfId="3410" xr:uid="{00000000-0005-0000-0000-0000FAE60000}"/>
    <cellStyle name="Output 16 2" xfId="3411" xr:uid="{00000000-0005-0000-0000-0000FBE60000}"/>
    <cellStyle name="Output 17" xfId="3412" xr:uid="{00000000-0005-0000-0000-0000FCE60000}"/>
    <cellStyle name="Output 2" xfId="55" xr:uid="{00000000-0005-0000-0000-0000FDE60000}"/>
    <cellStyle name="Output 3" xfId="2602" xr:uid="{00000000-0005-0000-0000-0000FEE60000}"/>
    <cellStyle name="Output 4" xfId="2603" xr:uid="{00000000-0005-0000-0000-0000FFE60000}"/>
    <cellStyle name="Output 5" xfId="2604" xr:uid="{00000000-0005-0000-0000-000000E70000}"/>
    <cellStyle name="Output 6" xfId="2605" xr:uid="{00000000-0005-0000-0000-000001E70000}"/>
    <cellStyle name="Output 7" xfId="2606" xr:uid="{00000000-0005-0000-0000-000002E70000}"/>
    <cellStyle name="Output 7 2" xfId="2607" xr:uid="{00000000-0005-0000-0000-000003E70000}"/>
    <cellStyle name="Output 7 3" xfId="3413" xr:uid="{00000000-0005-0000-0000-000004E70000}"/>
    <cellStyle name="Output 8" xfId="2608" xr:uid="{00000000-0005-0000-0000-000005E70000}"/>
    <cellStyle name="Output 8 2" xfId="2609" xr:uid="{00000000-0005-0000-0000-000006E70000}"/>
    <cellStyle name="Output 8 3" xfId="3414" xr:uid="{00000000-0005-0000-0000-000007E70000}"/>
    <cellStyle name="Output 9" xfId="2610" xr:uid="{00000000-0005-0000-0000-000008E70000}"/>
    <cellStyle name="Output 9 2" xfId="2611" xr:uid="{00000000-0005-0000-0000-000009E70000}"/>
    <cellStyle name="Output 9 3" xfId="3415" xr:uid="{00000000-0005-0000-0000-00000AE70000}"/>
    <cellStyle name="Percent" xfId="59351" builtinId="5"/>
    <cellStyle name="Percent 2" xfId="2612" xr:uid="{00000000-0005-0000-0000-00000BE70000}"/>
    <cellStyle name="Percent 2 2" xfId="3416" xr:uid="{00000000-0005-0000-0000-00000CE70000}"/>
    <cellStyle name="Percent 2 2 2" xfId="3417" xr:uid="{00000000-0005-0000-0000-00000DE70000}"/>
    <cellStyle name="Percent 2 2 3" xfId="4845" xr:uid="{00000000-0005-0000-0000-00000EE70000}"/>
    <cellStyle name="Percent 2 3" xfId="3418" xr:uid="{00000000-0005-0000-0000-00000FE70000}"/>
    <cellStyle name="Percent 2 4" xfId="3419" xr:uid="{00000000-0005-0000-0000-000010E70000}"/>
    <cellStyle name="Percent 2 4 2" xfId="4846" xr:uid="{00000000-0005-0000-0000-000011E70000}"/>
    <cellStyle name="Percent 2 5" xfId="4871" xr:uid="{00000000-0005-0000-0000-000012E70000}"/>
    <cellStyle name="Percent 2 6" xfId="3513" xr:uid="{00000000-0005-0000-0000-000013E70000}"/>
    <cellStyle name="Percent 3" xfId="3530" xr:uid="{00000000-0005-0000-0000-000014E70000}"/>
    <cellStyle name="Percent 3 10" xfId="5544" xr:uid="{00000000-0005-0000-0000-000015E70000}"/>
    <cellStyle name="Percent 3 2" xfId="3420" xr:uid="{00000000-0005-0000-0000-000016E70000}"/>
    <cellStyle name="Percent 3 2 2" xfId="4847" xr:uid="{00000000-0005-0000-0000-000017E70000}"/>
    <cellStyle name="Percent 3 2 3" xfId="5545" xr:uid="{00000000-0005-0000-0000-000018E70000}"/>
    <cellStyle name="Percent 3 2 4" xfId="5546" xr:uid="{00000000-0005-0000-0000-000019E70000}"/>
    <cellStyle name="Percent 3 2 5" xfId="5547" xr:uid="{00000000-0005-0000-0000-00001AE70000}"/>
    <cellStyle name="Percent 3 3" xfId="5548" xr:uid="{00000000-0005-0000-0000-00001BE70000}"/>
    <cellStyle name="Percent 3 3 2" xfId="5549" xr:uid="{00000000-0005-0000-0000-00001CE70000}"/>
    <cellStyle name="Percent 3 3 3" xfId="5550" xr:uid="{00000000-0005-0000-0000-00001DE70000}"/>
    <cellStyle name="Percent 3 3 4" xfId="5551" xr:uid="{00000000-0005-0000-0000-00001EE70000}"/>
    <cellStyle name="Percent 3 3 5" xfId="5552" xr:uid="{00000000-0005-0000-0000-00001FE70000}"/>
    <cellStyle name="Percent 3 4" xfId="5553" xr:uid="{00000000-0005-0000-0000-000020E70000}"/>
    <cellStyle name="Percent 3 4 2" xfId="5554" xr:uid="{00000000-0005-0000-0000-000021E70000}"/>
    <cellStyle name="Percent 3 4 3" xfId="5555" xr:uid="{00000000-0005-0000-0000-000022E70000}"/>
    <cellStyle name="Percent 3 4 4" xfId="5556" xr:uid="{00000000-0005-0000-0000-000023E70000}"/>
    <cellStyle name="Percent 3 4 5" xfId="5557" xr:uid="{00000000-0005-0000-0000-000024E70000}"/>
    <cellStyle name="Percent 3 5" xfId="5558" xr:uid="{00000000-0005-0000-0000-000025E70000}"/>
    <cellStyle name="Percent 3 5 2" xfId="5559" xr:uid="{00000000-0005-0000-0000-000026E70000}"/>
    <cellStyle name="Percent 3 5 3" xfId="5560" xr:uid="{00000000-0005-0000-0000-000027E70000}"/>
    <cellStyle name="Percent 3 5 4" xfId="5561" xr:uid="{00000000-0005-0000-0000-000028E70000}"/>
    <cellStyle name="Percent 3 5 5" xfId="5562" xr:uid="{00000000-0005-0000-0000-000029E70000}"/>
    <cellStyle name="Percent 3 6" xfId="5563" xr:uid="{00000000-0005-0000-0000-00002AE70000}"/>
    <cellStyle name="Percent 3 6 2" xfId="5564" xr:uid="{00000000-0005-0000-0000-00002BE70000}"/>
    <cellStyle name="Percent 3 6 3" xfId="5565" xr:uid="{00000000-0005-0000-0000-00002CE70000}"/>
    <cellStyle name="Percent 3 6 4" xfId="5566" xr:uid="{00000000-0005-0000-0000-00002DE70000}"/>
    <cellStyle name="Percent 3 6 5" xfId="5567" xr:uid="{00000000-0005-0000-0000-00002EE70000}"/>
    <cellStyle name="Percent 3 7" xfId="5568" xr:uid="{00000000-0005-0000-0000-00002FE70000}"/>
    <cellStyle name="Percent 3 8" xfId="5569" xr:uid="{00000000-0005-0000-0000-000030E70000}"/>
    <cellStyle name="Percent 3 9" xfId="5570" xr:uid="{00000000-0005-0000-0000-000031E70000}"/>
    <cellStyle name="Percent 4" xfId="3531" xr:uid="{00000000-0005-0000-0000-000032E70000}"/>
    <cellStyle name="Percent 4 10" xfId="5571" xr:uid="{00000000-0005-0000-0000-000033E70000}"/>
    <cellStyle name="Percent 4 2" xfId="3421" xr:uid="{00000000-0005-0000-0000-000034E70000}"/>
    <cellStyle name="Percent 4 2 2" xfId="4848" xr:uid="{00000000-0005-0000-0000-000035E70000}"/>
    <cellStyle name="Percent 4 2 3" xfId="5572" xr:uid="{00000000-0005-0000-0000-000036E70000}"/>
    <cellStyle name="Percent 4 2 4" xfId="5573" xr:uid="{00000000-0005-0000-0000-000037E70000}"/>
    <cellStyle name="Percent 4 2 5" xfId="5574" xr:uid="{00000000-0005-0000-0000-000038E70000}"/>
    <cellStyle name="Percent 4 3" xfId="5575" xr:uid="{00000000-0005-0000-0000-000039E70000}"/>
    <cellStyle name="Percent 4 3 2" xfId="5576" xr:uid="{00000000-0005-0000-0000-00003AE70000}"/>
    <cellStyle name="Percent 4 3 3" xfId="5577" xr:uid="{00000000-0005-0000-0000-00003BE70000}"/>
    <cellStyle name="Percent 4 3 4" xfId="5578" xr:uid="{00000000-0005-0000-0000-00003CE70000}"/>
    <cellStyle name="Percent 4 3 5" xfId="5579" xr:uid="{00000000-0005-0000-0000-00003DE70000}"/>
    <cellStyle name="Percent 4 4" xfId="5580" xr:uid="{00000000-0005-0000-0000-00003EE70000}"/>
    <cellStyle name="Percent 4 4 2" xfId="5581" xr:uid="{00000000-0005-0000-0000-00003FE70000}"/>
    <cellStyle name="Percent 4 4 3" xfId="5582" xr:uid="{00000000-0005-0000-0000-000040E70000}"/>
    <cellStyle name="Percent 4 4 4" xfId="5583" xr:uid="{00000000-0005-0000-0000-000041E70000}"/>
    <cellStyle name="Percent 4 4 5" xfId="5584" xr:uid="{00000000-0005-0000-0000-000042E70000}"/>
    <cellStyle name="Percent 4 5" xfId="5585" xr:uid="{00000000-0005-0000-0000-000043E70000}"/>
    <cellStyle name="Percent 4 5 2" xfId="5586" xr:uid="{00000000-0005-0000-0000-000044E70000}"/>
    <cellStyle name="Percent 4 5 3" xfId="5587" xr:uid="{00000000-0005-0000-0000-000045E70000}"/>
    <cellStyle name="Percent 4 5 4" xfId="5588" xr:uid="{00000000-0005-0000-0000-000046E70000}"/>
    <cellStyle name="Percent 4 5 5" xfId="5589" xr:uid="{00000000-0005-0000-0000-000047E70000}"/>
    <cellStyle name="Percent 4 6" xfId="5590" xr:uid="{00000000-0005-0000-0000-000048E70000}"/>
    <cellStyle name="Percent 4 6 2" xfId="5591" xr:uid="{00000000-0005-0000-0000-000049E70000}"/>
    <cellStyle name="Percent 4 6 3" xfId="5592" xr:uid="{00000000-0005-0000-0000-00004AE70000}"/>
    <cellStyle name="Percent 4 6 4" xfId="5593" xr:uid="{00000000-0005-0000-0000-00004BE70000}"/>
    <cellStyle name="Percent 4 6 5" xfId="5594" xr:uid="{00000000-0005-0000-0000-00004CE70000}"/>
    <cellStyle name="Percent 4 7" xfId="5595" xr:uid="{00000000-0005-0000-0000-00004DE70000}"/>
    <cellStyle name="Percent 4 8" xfId="5596" xr:uid="{00000000-0005-0000-0000-00004EE70000}"/>
    <cellStyle name="Percent 4 9" xfId="5597" xr:uid="{00000000-0005-0000-0000-00004FE70000}"/>
    <cellStyle name="Percent 45" xfId="2" xr:uid="{00000000-0005-0000-0000-000050E70000}"/>
    <cellStyle name="Percent 45 2" xfId="4849" xr:uid="{00000000-0005-0000-0000-000051E70000}"/>
    <cellStyle name="Percent 5" xfId="58925" xr:uid="{00000000-0005-0000-0000-000052E70000}"/>
    <cellStyle name="Percent 5 2" xfId="3422" xr:uid="{00000000-0005-0000-0000-000053E70000}"/>
    <cellStyle name="Percent 5 2 2" xfId="4850" xr:uid="{00000000-0005-0000-0000-000054E70000}"/>
    <cellStyle name="Percent 6" xfId="58926" xr:uid="{00000000-0005-0000-0000-000055E70000}"/>
    <cellStyle name="Percent 6 10" xfId="3423" xr:uid="{00000000-0005-0000-0000-000056E70000}"/>
    <cellStyle name="Percent 6 11" xfId="3424" xr:uid="{00000000-0005-0000-0000-000057E70000}"/>
    <cellStyle name="Percent 6 12" xfId="3425" xr:uid="{00000000-0005-0000-0000-000058E70000}"/>
    <cellStyle name="Percent 6 13" xfId="3426" xr:uid="{00000000-0005-0000-0000-000059E70000}"/>
    <cellStyle name="Percent 6 14" xfId="3427" xr:uid="{00000000-0005-0000-0000-00005AE70000}"/>
    <cellStyle name="Percent 6 15" xfId="3428" xr:uid="{00000000-0005-0000-0000-00005BE70000}"/>
    <cellStyle name="Percent 6 16" xfId="3429" xr:uid="{00000000-0005-0000-0000-00005CE70000}"/>
    <cellStyle name="Percent 6 17" xfId="3430" xr:uid="{00000000-0005-0000-0000-00005DE70000}"/>
    <cellStyle name="Percent 6 18" xfId="3431" xr:uid="{00000000-0005-0000-0000-00005EE70000}"/>
    <cellStyle name="Percent 6 19" xfId="3432" xr:uid="{00000000-0005-0000-0000-00005FE70000}"/>
    <cellStyle name="Percent 6 2" xfId="3433" xr:uid="{00000000-0005-0000-0000-000060E70000}"/>
    <cellStyle name="Percent 6 2 2" xfId="3434" xr:uid="{00000000-0005-0000-0000-000061E70000}"/>
    <cellStyle name="Percent 6 20" xfId="3435" xr:uid="{00000000-0005-0000-0000-000062E70000}"/>
    <cellStyle name="Percent 6 21" xfId="3436" xr:uid="{00000000-0005-0000-0000-000063E70000}"/>
    <cellStyle name="Percent 6 22" xfId="3437" xr:uid="{00000000-0005-0000-0000-000064E70000}"/>
    <cellStyle name="Percent 6 23" xfId="3438" xr:uid="{00000000-0005-0000-0000-000065E70000}"/>
    <cellStyle name="Percent 6 24" xfId="3439" xr:uid="{00000000-0005-0000-0000-000066E70000}"/>
    <cellStyle name="Percent 6 3" xfId="3440" xr:uid="{00000000-0005-0000-0000-000067E70000}"/>
    <cellStyle name="Percent 6 4" xfId="3441" xr:uid="{00000000-0005-0000-0000-000068E70000}"/>
    <cellStyle name="Percent 6 5" xfId="3442" xr:uid="{00000000-0005-0000-0000-000069E70000}"/>
    <cellStyle name="Percent 6 6" xfId="3443" xr:uid="{00000000-0005-0000-0000-00006AE70000}"/>
    <cellStyle name="Percent 6 7" xfId="3444" xr:uid="{00000000-0005-0000-0000-00006BE70000}"/>
    <cellStyle name="Percent 6 8" xfId="3445" xr:uid="{00000000-0005-0000-0000-00006CE70000}"/>
    <cellStyle name="Percent 6 9" xfId="3446" xr:uid="{00000000-0005-0000-0000-00006DE70000}"/>
    <cellStyle name="Percent 7" xfId="58927" xr:uid="{00000000-0005-0000-0000-00006EE70000}"/>
    <cellStyle name="Percent 8" xfId="58924" xr:uid="{00000000-0005-0000-0000-00006FE70000}"/>
    <cellStyle name="Sheet Title" xfId="3447" xr:uid="{00000000-0005-0000-0000-000070E70000}"/>
    <cellStyle name="Title 10" xfId="2613" xr:uid="{00000000-0005-0000-0000-000071E70000}"/>
    <cellStyle name="Title 10 2" xfId="2614" xr:uid="{00000000-0005-0000-0000-000072E70000}"/>
    <cellStyle name="Title 10 3" xfId="3448" xr:uid="{00000000-0005-0000-0000-000073E70000}"/>
    <cellStyle name="Title 11" xfId="2615" xr:uid="{00000000-0005-0000-0000-000074E70000}"/>
    <cellStyle name="Title 11 2" xfId="2616" xr:uid="{00000000-0005-0000-0000-000075E70000}"/>
    <cellStyle name="Title 11 3" xfId="3449" xr:uid="{00000000-0005-0000-0000-000076E70000}"/>
    <cellStyle name="Title 12" xfId="2617" xr:uid="{00000000-0005-0000-0000-000077E70000}"/>
    <cellStyle name="Title 12 2" xfId="2618" xr:uid="{00000000-0005-0000-0000-000078E70000}"/>
    <cellStyle name="Title 12 3" xfId="3450" xr:uid="{00000000-0005-0000-0000-000079E70000}"/>
    <cellStyle name="Title 13" xfId="2619" xr:uid="{00000000-0005-0000-0000-00007AE70000}"/>
    <cellStyle name="Title 13 2" xfId="2620" xr:uid="{00000000-0005-0000-0000-00007BE70000}"/>
    <cellStyle name="Title 13 3" xfId="3451" xr:uid="{00000000-0005-0000-0000-00007CE70000}"/>
    <cellStyle name="Title 14" xfId="2621" xr:uid="{00000000-0005-0000-0000-00007DE70000}"/>
    <cellStyle name="Title 14 2" xfId="2622" xr:uid="{00000000-0005-0000-0000-00007EE70000}"/>
    <cellStyle name="Title 14 3" xfId="3452" xr:uid="{00000000-0005-0000-0000-00007FE70000}"/>
    <cellStyle name="Title 15" xfId="2623" xr:uid="{00000000-0005-0000-0000-000080E70000}"/>
    <cellStyle name="Title 15 2" xfId="3453" xr:uid="{00000000-0005-0000-0000-000081E70000}"/>
    <cellStyle name="Title 16" xfId="3454" xr:uid="{00000000-0005-0000-0000-000082E70000}"/>
    <cellStyle name="Title 16 2" xfId="3455" xr:uid="{00000000-0005-0000-0000-000083E70000}"/>
    <cellStyle name="Title 17" xfId="3456" xr:uid="{00000000-0005-0000-0000-000084E70000}"/>
    <cellStyle name="Title 2" xfId="56" xr:uid="{00000000-0005-0000-0000-000085E70000}"/>
    <cellStyle name="Title 3" xfId="2624" xr:uid="{00000000-0005-0000-0000-000086E70000}"/>
    <cellStyle name="Title 4" xfId="2625" xr:uid="{00000000-0005-0000-0000-000087E70000}"/>
    <cellStyle name="Title 5" xfId="2626" xr:uid="{00000000-0005-0000-0000-000088E70000}"/>
    <cellStyle name="Title 6" xfId="2627" xr:uid="{00000000-0005-0000-0000-000089E70000}"/>
    <cellStyle name="Title 7" xfId="2628" xr:uid="{00000000-0005-0000-0000-00008AE70000}"/>
    <cellStyle name="Title 7 2" xfId="2629" xr:uid="{00000000-0005-0000-0000-00008BE70000}"/>
    <cellStyle name="Title 7 3" xfId="3457" xr:uid="{00000000-0005-0000-0000-00008CE70000}"/>
    <cellStyle name="Title 8" xfId="2630" xr:uid="{00000000-0005-0000-0000-00008DE70000}"/>
    <cellStyle name="Title 8 2" xfId="2631" xr:uid="{00000000-0005-0000-0000-00008EE70000}"/>
    <cellStyle name="Title 8 3" xfId="3458" xr:uid="{00000000-0005-0000-0000-00008FE70000}"/>
    <cellStyle name="Title 9" xfId="2632" xr:uid="{00000000-0005-0000-0000-000090E70000}"/>
    <cellStyle name="Title 9 2" xfId="2633" xr:uid="{00000000-0005-0000-0000-000091E70000}"/>
    <cellStyle name="Title 9 3" xfId="3459" xr:uid="{00000000-0005-0000-0000-000092E70000}"/>
    <cellStyle name="Total 10" xfId="2634" xr:uid="{00000000-0005-0000-0000-000093E70000}"/>
    <cellStyle name="Total 10 2" xfId="2635" xr:uid="{00000000-0005-0000-0000-000094E70000}"/>
    <cellStyle name="Total 10 3" xfId="3460" xr:uid="{00000000-0005-0000-0000-000095E70000}"/>
    <cellStyle name="Total 11" xfId="2636" xr:uid="{00000000-0005-0000-0000-000096E70000}"/>
    <cellStyle name="Total 11 2" xfId="2637" xr:uid="{00000000-0005-0000-0000-000097E70000}"/>
    <cellStyle name="Total 11 3" xfId="3461" xr:uid="{00000000-0005-0000-0000-000098E70000}"/>
    <cellStyle name="Total 12" xfId="2638" xr:uid="{00000000-0005-0000-0000-000099E70000}"/>
    <cellStyle name="Total 12 2" xfId="2639" xr:uid="{00000000-0005-0000-0000-00009AE70000}"/>
    <cellStyle name="Total 12 3" xfId="3462" xr:uid="{00000000-0005-0000-0000-00009BE70000}"/>
    <cellStyle name="Total 13" xfId="2640" xr:uid="{00000000-0005-0000-0000-00009CE70000}"/>
    <cellStyle name="Total 13 2" xfId="2641" xr:uid="{00000000-0005-0000-0000-00009DE70000}"/>
    <cellStyle name="Total 13 3" xfId="3463" xr:uid="{00000000-0005-0000-0000-00009EE70000}"/>
    <cellStyle name="Total 14" xfId="2642" xr:uid="{00000000-0005-0000-0000-00009FE70000}"/>
    <cellStyle name="Total 14 2" xfId="2643" xr:uid="{00000000-0005-0000-0000-0000A0E70000}"/>
    <cellStyle name="Total 14 3" xfId="3464" xr:uid="{00000000-0005-0000-0000-0000A1E70000}"/>
    <cellStyle name="Total 15" xfId="2644" xr:uid="{00000000-0005-0000-0000-0000A2E70000}"/>
    <cellStyle name="Total 15 2" xfId="3465" xr:uid="{00000000-0005-0000-0000-0000A3E70000}"/>
    <cellStyle name="Total 16" xfId="3466" xr:uid="{00000000-0005-0000-0000-0000A4E70000}"/>
    <cellStyle name="Total 16 2" xfId="3467" xr:uid="{00000000-0005-0000-0000-0000A5E70000}"/>
    <cellStyle name="Total 17" xfId="3468" xr:uid="{00000000-0005-0000-0000-0000A6E70000}"/>
    <cellStyle name="Total 2" xfId="57" xr:uid="{00000000-0005-0000-0000-0000A7E70000}"/>
    <cellStyle name="Total 3" xfId="2645" xr:uid="{00000000-0005-0000-0000-0000A8E70000}"/>
    <cellStyle name="Total 4" xfId="2646" xr:uid="{00000000-0005-0000-0000-0000A9E70000}"/>
    <cellStyle name="Total 5" xfId="2647" xr:uid="{00000000-0005-0000-0000-0000AAE70000}"/>
    <cellStyle name="Total 6" xfId="2648" xr:uid="{00000000-0005-0000-0000-0000ABE70000}"/>
    <cellStyle name="Total 7" xfId="2649" xr:uid="{00000000-0005-0000-0000-0000ACE70000}"/>
    <cellStyle name="Total 7 2" xfId="2650" xr:uid="{00000000-0005-0000-0000-0000ADE70000}"/>
    <cellStyle name="Total 7 3" xfId="3469" xr:uid="{00000000-0005-0000-0000-0000AEE70000}"/>
    <cellStyle name="Total 8" xfId="2651" xr:uid="{00000000-0005-0000-0000-0000AFE70000}"/>
    <cellStyle name="Total 8 2" xfId="2652" xr:uid="{00000000-0005-0000-0000-0000B0E70000}"/>
    <cellStyle name="Total 8 3" xfId="3470" xr:uid="{00000000-0005-0000-0000-0000B1E70000}"/>
    <cellStyle name="Total 9" xfId="2653" xr:uid="{00000000-0005-0000-0000-0000B2E70000}"/>
    <cellStyle name="Total 9 2" xfId="2654" xr:uid="{00000000-0005-0000-0000-0000B3E70000}"/>
    <cellStyle name="Total 9 3" xfId="3471" xr:uid="{00000000-0005-0000-0000-0000B4E70000}"/>
    <cellStyle name="Warning Text 10" xfId="2655" xr:uid="{00000000-0005-0000-0000-0000B5E70000}"/>
    <cellStyle name="Warning Text 10 2" xfId="2656" xr:uid="{00000000-0005-0000-0000-0000B6E70000}"/>
    <cellStyle name="Warning Text 10 3" xfId="3472" xr:uid="{00000000-0005-0000-0000-0000B7E70000}"/>
    <cellStyle name="Warning Text 11" xfId="2657" xr:uid="{00000000-0005-0000-0000-0000B8E70000}"/>
    <cellStyle name="Warning Text 11 2" xfId="2658" xr:uid="{00000000-0005-0000-0000-0000B9E70000}"/>
    <cellStyle name="Warning Text 11 3" xfId="3473" xr:uid="{00000000-0005-0000-0000-0000BAE70000}"/>
    <cellStyle name="Warning Text 12" xfId="2659" xr:uid="{00000000-0005-0000-0000-0000BBE70000}"/>
    <cellStyle name="Warning Text 12 2" xfId="2660" xr:uid="{00000000-0005-0000-0000-0000BCE70000}"/>
    <cellStyle name="Warning Text 12 3" xfId="3474" xr:uid="{00000000-0005-0000-0000-0000BDE70000}"/>
    <cellStyle name="Warning Text 13" xfId="2661" xr:uid="{00000000-0005-0000-0000-0000BEE70000}"/>
    <cellStyle name="Warning Text 13 2" xfId="2662" xr:uid="{00000000-0005-0000-0000-0000BFE70000}"/>
    <cellStyle name="Warning Text 13 3" xfId="3475" xr:uid="{00000000-0005-0000-0000-0000C0E70000}"/>
    <cellStyle name="Warning Text 14" xfId="2663" xr:uid="{00000000-0005-0000-0000-0000C1E70000}"/>
    <cellStyle name="Warning Text 14 2" xfId="2664" xr:uid="{00000000-0005-0000-0000-0000C2E70000}"/>
    <cellStyle name="Warning Text 14 3" xfId="3476" xr:uid="{00000000-0005-0000-0000-0000C3E70000}"/>
    <cellStyle name="Warning Text 15" xfId="2665" xr:uid="{00000000-0005-0000-0000-0000C4E70000}"/>
    <cellStyle name="Warning Text 15 2" xfId="3477" xr:uid="{00000000-0005-0000-0000-0000C5E70000}"/>
    <cellStyle name="Warning Text 16" xfId="3478" xr:uid="{00000000-0005-0000-0000-0000C6E70000}"/>
    <cellStyle name="Warning Text 16 2" xfId="3479" xr:uid="{00000000-0005-0000-0000-0000C7E70000}"/>
    <cellStyle name="Warning Text 17" xfId="3480" xr:uid="{00000000-0005-0000-0000-0000C8E70000}"/>
    <cellStyle name="Warning Text 2" xfId="58" xr:uid="{00000000-0005-0000-0000-0000C9E70000}"/>
    <cellStyle name="Warning Text 3" xfId="2666" xr:uid="{00000000-0005-0000-0000-0000CAE70000}"/>
    <cellStyle name="Warning Text 4" xfId="2667" xr:uid="{00000000-0005-0000-0000-0000CBE70000}"/>
    <cellStyle name="Warning Text 5" xfId="2668" xr:uid="{00000000-0005-0000-0000-0000CCE70000}"/>
    <cellStyle name="Warning Text 6" xfId="2669" xr:uid="{00000000-0005-0000-0000-0000CDE70000}"/>
    <cellStyle name="Warning Text 7" xfId="2670" xr:uid="{00000000-0005-0000-0000-0000CEE70000}"/>
    <cellStyle name="Warning Text 7 2" xfId="2671" xr:uid="{00000000-0005-0000-0000-0000CFE70000}"/>
    <cellStyle name="Warning Text 7 3" xfId="3481" xr:uid="{00000000-0005-0000-0000-0000D0E70000}"/>
    <cellStyle name="Warning Text 8" xfId="2672" xr:uid="{00000000-0005-0000-0000-0000D1E70000}"/>
    <cellStyle name="Warning Text 8 2" xfId="2673" xr:uid="{00000000-0005-0000-0000-0000D2E70000}"/>
    <cellStyle name="Warning Text 8 3" xfId="3482" xr:uid="{00000000-0005-0000-0000-0000D3E70000}"/>
    <cellStyle name="Warning Text 9" xfId="2674" xr:uid="{00000000-0005-0000-0000-0000D4E70000}"/>
    <cellStyle name="Warning Text 9 2" xfId="2675" xr:uid="{00000000-0005-0000-0000-0000D5E70000}"/>
    <cellStyle name="Warning Text 9 3" xfId="3483" xr:uid="{00000000-0005-0000-0000-0000D6E70000}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74" formatCode="_-* #,##0.0000_-;\-* #,##0.0000_-;_-* &quot;-&quot;????_-;_-@_-"/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74" formatCode="_-* #,##0.0000_-;\-* #,##0.0000_-;_-* &quot;-&quot;??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174" formatCode="_-* #,##0.0000_-;\-* #,##0.0000_-;_-* &quot;-&quot;??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25" formatCode="h:mm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numFmt numFmtId="20" formatCode="dd\-mmm\-yy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double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family val="2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1" formatCode="0.000%"/>
    </dxf>
    <dxf>
      <numFmt numFmtId="171" formatCode="0.000%"/>
    </dxf>
    <dxf>
      <numFmt numFmtId="179" formatCode="[$-F400]h:mm:ss\ AM/PM"/>
    </dxf>
    <dxf>
      <numFmt numFmtId="179" formatCode="[$-F400]h:mm:ss\ AM/PM"/>
    </dxf>
    <dxf>
      <numFmt numFmtId="19" formatCode="dd/mm/yyyy"/>
    </dxf>
    <dxf>
      <numFmt numFmtId="19" formatCode="dd/mm/yyyy"/>
    </dxf>
    <dxf>
      <numFmt numFmtId="171" formatCode="0.000%"/>
    </dxf>
    <dxf>
      <numFmt numFmtId="171" formatCode="0.000%"/>
    </dxf>
  </dxfs>
  <tableStyles count="1" defaultTableStyle="TableStyleMedium2" defaultPivotStyle="PivotStyleLight16">
    <tableStyle name="Invisible" pivot="0" table="0" count="0" xr9:uid="{E27FC69E-8957-4B1D-A5A2-98E7AF973A3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[DAILY_RATES.xlsx]Table1!PivotTable1</c:name>
    <c:fmtId val="1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ZM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ZM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ZM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Table1!$J$1</c:f>
              <c:strCache>
                <c:ptCount val="1"/>
                <c:pt idx="0">
                  <c:v>Average of MID RATE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Table1!$I$2:$I$234</c:f>
              <c:multiLvlStrCache>
                <c:ptCount val="171"/>
                <c:lvl>
                  <c:pt idx="0">
                    <c:v>9:30:00 AM</c:v>
                  </c:pt>
                  <c:pt idx="1">
                    <c:v>12:30:00 PM</c:v>
                  </c:pt>
                  <c:pt idx="2">
                    <c:v>3:30:00 PM</c:v>
                  </c:pt>
                  <c:pt idx="3">
                    <c:v>9:30:00 AM</c:v>
                  </c:pt>
                  <c:pt idx="4">
                    <c:v>12:30:00 PM</c:v>
                  </c:pt>
                  <c:pt idx="5">
                    <c:v>3:30:00 PM</c:v>
                  </c:pt>
                  <c:pt idx="6">
                    <c:v>9:30:00 AM</c:v>
                  </c:pt>
                  <c:pt idx="7">
                    <c:v>12:30:00 PM</c:v>
                  </c:pt>
                  <c:pt idx="8">
                    <c:v>3:30:00 PM</c:v>
                  </c:pt>
                  <c:pt idx="9">
                    <c:v>9:30:00 AM</c:v>
                  </c:pt>
                  <c:pt idx="10">
                    <c:v>12:30:00 PM</c:v>
                  </c:pt>
                  <c:pt idx="11">
                    <c:v>3:30:00 PM</c:v>
                  </c:pt>
                  <c:pt idx="12">
                    <c:v>9:30:00 AM</c:v>
                  </c:pt>
                  <c:pt idx="13">
                    <c:v>12:30:00 PM</c:v>
                  </c:pt>
                  <c:pt idx="14">
                    <c:v>3:30:00 PM</c:v>
                  </c:pt>
                  <c:pt idx="15">
                    <c:v>9:30:00 AM</c:v>
                  </c:pt>
                  <c:pt idx="16">
                    <c:v>12:30:00 PM</c:v>
                  </c:pt>
                  <c:pt idx="17">
                    <c:v>3:30:00 PM</c:v>
                  </c:pt>
                  <c:pt idx="18">
                    <c:v>9:30:00 AM</c:v>
                  </c:pt>
                  <c:pt idx="19">
                    <c:v>12:30:00 PM</c:v>
                  </c:pt>
                  <c:pt idx="20">
                    <c:v>3:30:00 PM</c:v>
                  </c:pt>
                  <c:pt idx="21">
                    <c:v>9:30:00 AM</c:v>
                  </c:pt>
                  <c:pt idx="22">
                    <c:v>12:30:00 PM</c:v>
                  </c:pt>
                  <c:pt idx="23">
                    <c:v>3:30:00 PM</c:v>
                  </c:pt>
                  <c:pt idx="24">
                    <c:v>9:30:00 AM</c:v>
                  </c:pt>
                  <c:pt idx="25">
                    <c:v>12:30:00 PM</c:v>
                  </c:pt>
                  <c:pt idx="26">
                    <c:v>3:30:00 PM</c:v>
                  </c:pt>
                  <c:pt idx="27">
                    <c:v>9:30:00 AM</c:v>
                  </c:pt>
                  <c:pt idx="28">
                    <c:v>12:30:00 PM</c:v>
                  </c:pt>
                  <c:pt idx="29">
                    <c:v>3:30:00 PM</c:v>
                  </c:pt>
                  <c:pt idx="30">
                    <c:v>9:30:00 AM</c:v>
                  </c:pt>
                  <c:pt idx="31">
                    <c:v>12:30:00 PM</c:v>
                  </c:pt>
                  <c:pt idx="32">
                    <c:v>3:30:00 PM</c:v>
                  </c:pt>
                  <c:pt idx="33">
                    <c:v>9:30:00 AM</c:v>
                  </c:pt>
                  <c:pt idx="34">
                    <c:v>12:30:00 PM</c:v>
                  </c:pt>
                  <c:pt idx="35">
                    <c:v>3:30:00 PM</c:v>
                  </c:pt>
                  <c:pt idx="36">
                    <c:v>9:30:00 AM</c:v>
                  </c:pt>
                  <c:pt idx="37">
                    <c:v>12:30:00 PM</c:v>
                  </c:pt>
                  <c:pt idx="38">
                    <c:v>3:30:00 PM</c:v>
                  </c:pt>
                  <c:pt idx="39">
                    <c:v>9:30:00 AM</c:v>
                  </c:pt>
                  <c:pt idx="40">
                    <c:v>12:30:00 PM</c:v>
                  </c:pt>
                  <c:pt idx="41">
                    <c:v>3:30:00 PM</c:v>
                  </c:pt>
                  <c:pt idx="42">
                    <c:v>9:30:00 AM</c:v>
                  </c:pt>
                  <c:pt idx="43">
                    <c:v>12:30:00 PM</c:v>
                  </c:pt>
                  <c:pt idx="44">
                    <c:v>3:30:00 PM</c:v>
                  </c:pt>
                  <c:pt idx="45">
                    <c:v>9:30:00 AM</c:v>
                  </c:pt>
                  <c:pt idx="46">
                    <c:v>12:30:00 PM</c:v>
                  </c:pt>
                  <c:pt idx="47">
                    <c:v>3:30:00 PM</c:v>
                  </c:pt>
                  <c:pt idx="48">
                    <c:v>9:30:00 AM</c:v>
                  </c:pt>
                  <c:pt idx="49">
                    <c:v>12:30:00 PM</c:v>
                  </c:pt>
                  <c:pt idx="50">
                    <c:v>3:30:00 PM</c:v>
                  </c:pt>
                  <c:pt idx="51">
                    <c:v>9:30:00 AM</c:v>
                  </c:pt>
                  <c:pt idx="52">
                    <c:v>12:30:00 PM</c:v>
                  </c:pt>
                  <c:pt idx="53">
                    <c:v>3:30:00 PM</c:v>
                  </c:pt>
                  <c:pt idx="54">
                    <c:v>9:30:00 AM</c:v>
                  </c:pt>
                  <c:pt idx="55">
                    <c:v>12:30:00 PM</c:v>
                  </c:pt>
                  <c:pt idx="56">
                    <c:v>3:30:00 PM</c:v>
                  </c:pt>
                  <c:pt idx="57">
                    <c:v>9:30:00 AM</c:v>
                  </c:pt>
                  <c:pt idx="58">
                    <c:v>12:30:00 PM</c:v>
                  </c:pt>
                  <c:pt idx="59">
                    <c:v>3:30:00 PM</c:v>
                  </c:pt>
                  <c:pt idx="60">
                    <c:v>9:30:00 AM</c:v>
                  </c:pt>
                  <c:pt idx="61">
                    <c:v>12:30:00 PM</c:v>
                  </c:pt>
                  <c:pt idx="62">
                    <c:v>3:30:00 PM</c:v>
                  </c:pt>
                  <c:pt idx="63">
                    <c:v>9:30:00 AM</c:v>
                  </c:pt>
                  <c:pt idx="64">
                    <c:v>12:30:00 PM</c:v>
                  </c:pt>
                  <c:pt idx="65">
                    <c:v>3:30:00 PM</c:v>
                  </c:pt>
                  <c:pt idx="66">
                    <c:v>9:30:00 AM</c:v>
                  </c:pt>
                  <c:pt idx="67">
                    <c:v>12:30:00 PM</c:v>
                  </c:pt>
                  <c:pt idx="68">
                    <c:v>3:30:00 PM</c:v>
                  </c:pt>
                  <c:pt idx="69">
                    <c:v>9:30:00 AM</c:v>
                  </c:pt>
                  <c:pt idx="70">
                    <c:v>12:30:00 PM</c:v>
                  </c:pt>
                  <c:pt idx="71">
                    <c:v>3:30:00 PM</c:v>
                  </c:pt>
                  <c:pt idx="72">
                    <c:v>9:30:00 AM</c:v>
                  </c:pt>
                  <c:pt idx="73">
                    <c:v>12:30:00 PM</c:v>
                  </c:pt>
                  <c:pt idx="74">
                    <c:v>3:30:00 PM</c:v>
                  </c:pt>
                  <c:pt idx="75">
                    <c:v>9:30:00 AM</c:v>
                  </c:pt>
                  <c:pt idx="76">
                    <c:v>12:30:00 PM</c:v>
                  </c:pt>
                  <c:pt idx="77">
                    <c:v>3:30:00 PM</c:v>
                  </c:pt>
                  <c:pt idx="78">
                    <c:v>9:30:00 AM</c:v>
                  </c:pt>
                  <c:pt idx="79">
                    <c:v>12:30:00 PM</c:v>
                  </c:pt>
                  <c:pt idx="80">
                    <c:v>3:30:00 PM</c:v>
                  </c:pt>
                  <c:pt idx="81">
                    <c:v>9:30:00 AM</c:v>
                  </c:pt>
                  <c:pt idx="82">
                    <c:v>12:30:00 PM</c:v>
                  </c:pt>
                  <c:pt idx="83">
                    <c:v>3:30:00 PM</c:v>
                  </c:pt>
                  <c:pt idx="84">
                    <c:v>9:30:00 AM</c:v>
                  </c:pt>
                  <c:pt idx="85">
                    <c:v>12:30:00 PM</c:v>
                  </c:pt>
                  <c:pt idx="86">
                    <c:v>3:30:00 PM</c:v>
                  </c:pt>
                  <c:pt idx="87">
                    <c:v>9:30:00 AM</c:v>
                  </c:pt>
                  <c:pt idx="88">
                    <c:v>12:30:00 PM</c:v>
                  </c:pt>
                  <c:pt idx="89">
                    <c:v>3:30:00 PM</c:v>
                  </c:pt>
                  <c:pt idx="90">
                    <c:v>9:30:00 AM</c:v>
                  </c:pt>
                  <c:pt idx="91">
                    <c:v>12:30:00 PM</c:v>
                  </c:pt>
                  <c:pt idx="92">
                    <c:v>3:30:00 PM</c:v>
                  </c:pt>
                  <c:pt idx="93">
                    <c:v>9:30:00 AM</c:v>
                  </c:pt>
                  <c:pt idx="94">
                    <c:v>12:30:00 PM</c:v>
                  </c:pt>
                  <c:pt idx="95">
                    <c:v>3:30:00 PM</c:v>
                  </c:pt>
                  <c:pt idx="96">
                    <c:v>9:30:00 AM</c:v>
                  </c:pt>
                  <c:pt idx="97">
                    <c:v>12:30:00 PM</c:v>
                  </c:pt>
                  <c:pt idx="98">
                    <c:v>3:30:00 PM</c:v>
                  </c:pt>
                  <c:pt idx="99">
                    <c:v>9:30:00 AM</c:v>
                  </c:pt>
                  <c:pt idx="100">
                    <c:v>12:30:00 PM</c:v>
                  </c:pt>
                  <c:pt idx="101">
                    <c:v>3:30:00 PM</c:v>
                  </c:pt>
                  <c:pt idx="102">
                    <c:v>9:30:00 AM</c:v>
                  </c:pt>
                  <c:pt idx="103">
                    <c:v>12:30:00 PM</c:v>
                  </c:pt>
                  <c:pt idx="104">
                    <c:v>3:30:00 PM</c:v>
                  </c:pt>
                  <c:pt idx="105">
                    <c:v>9:30:00 AM</c:v>
                  </c:pt>
                  <c:pt idx="106">
                    <c:v>12:30:00 PM</c:v>
                  </c:pt>
                  <c:pt idx="107">
                    <c:v>3:30:00 PM</c:v>
                  </c:pt>
                  <c:pt idx="108">
                    <c:v>9:30:00 AM</c:v>
                  </c:pt>
                  <c:pt idx="109">
                    <c:v>12:30:00 PM</c:v>
                  </c:pt>
                  <c:pt idx="110">
                    <c:v>3:30:00 PM</c:v>
                  </c:pt>
                  <c:pt idx="111">
                    <c:v>9:30:00 AM</c:v>
                  </c:pt>
                  <c:pt idx="112">
                    <c:v>12:30:00 PM</c:v>
                  </c:pt>
                  <c:pt idx="113">
                    <c:v>3:30:00 PM</c:v>
                  </c:pt>
                  <c:pt idx="114">
                    <c:v>9:30:00 AM</c:v>
                  </c:pt>
                  <c:pt idx="115">
                    <c:v>12:30:00 PM</c:v>
                  </c:pt>
                  <c:pt idx="116">
                    <c:v>3:30:00 PM</c:v>
                  </c:pt>
                  <c:pt idx="117">
                    <c:v>9:30:00 AM</c:v>
                  </c:pt>
                  <c:pt idx="118">
                    <c:v>12:30:00 PM</c:v>
                  </c:pt>
                  <c:pt idx="119">
                    <c:v>3:30:00 PM</c:v>
                  </c:pt>
                  <c:pt idx="120">
                    <c:v>9:30:00 AM</c:v>
                  </c:pt>
                  <c:pt idx="121">
                    <c:v>12:30:00 PM</c:v>
                  </c:pt>
                  <c:pt idx="122">
                    <c:v>3:30:00 PM</c:v>
                  </c:pt>
                  <c:pt idx="123">
                    <c:v>9:30:00 AM</c:v>
                  </c:pt>
                  <c:pt idx="124">
                    <c:v>12:30:00 PM</c:v>
                  </c:pt>
                  <c:pt idx="125">
                    <c:v>3:30:00 PM</c:v>
                  </c:pt>
                  <c:pt idx="126">
                    <c:v>9:30:00 AM</c:v>
                  </c:pt>
                  <c:pt idx="127">
                    <c:v>12:30:00 PM</c:v>
                  </c:pt>
                  <c:pt idx="128">
                    <c:v>3:30:00 PM</c:v>
                  </c:pt>
                  <c:pt idx="129">
                    <c:v>9:30:00 AM</c:v>
                  </c:pt>
                  <c:pt idx="130">
                    <c:v>12:30:00 PM</c:v>
                  </c:pt>
                  <c:pt idx="131">
                    <c:v>3:30:00 PM</c:v>
                  </c:pt>
                  <c:pt idx="132">
                    <c:v>9:30:00 AM</c:v>
                  </c:pt>
                  <c:pt idx="133">
                    <c:v>12:30:00 PM</c:v>
                  </c:pt>
                  <c:pt idx="134">
                    <c:v>3:30:00 PM</c:v>
                  </c:pt>
                  <c:pt idx="135">
                    <c:v>9:30:00 AM</c:v>
                  </c:pt>
                  <c:pt idx="136">
                    <c:v>12:30:00 PM</c:v>
                  </c:pt>
                  <c:pt idx="137">
                    <c:v>3:30:00 PM</c:v>
                  </c:pt>
                  <c:pt idx="138">
                    <c:v>9:30:00 AM</c:v>
                  </c:pt>
                  <c:pt idx="139">
                    <c:v>12:30:00 PM</c:v>
                  </c:pt>
                  <c:pt idx="140">
                    <c:v>3:30:00 PM</c:v>
                  </c:pt>
                  <c:pt idx="141">
                    <c:v>9:30:00 AM</c:v>
                  </c:pt>
                  <c:pt idx="142">
                    <c:v>12:30:00 PM</c:v>
                  </c:pt>
                  <c:pt idx="143">
                    <c:v>3:30:00 PM</c:v>
                  </c:pt>
                  <c:pt idx="144">
                    <c:v>9:30:00 AM</c:v>
                  </c:pt>
                  <c:pt idx="145">
                    <c:v>12:30:00 PM</c:v>
                  </c:pt>
                  <c:pt idx="146">
                    <c:v>3:30:00 PM</c:v>
                  </c:pt>
                  <c:pt idx="147">
                    <c:v>9:30:00 AM</c:v>
                  </c:pt>
                  <c:pt idx="148">
                    <c:v>12:30:00 PM</c:v>
                  </c:pt>
                  <c:pt idx="149">
                    <c:v>3:30:00 PM</c:v>
                  </c:pt>
                  <c:pt idx="150">
                    <c:v>9:30:00 AM</c:v>
                  </c:pt>
                  <c:pt idx="151">
                    <c:v>12:30:00 PM</c:v>
                  </c:pt>
                  <c:pt idx="152">
                    <c:v>3:30:00 PM</c:v>
                  </c:pt>
                  <c:pt idx="153">
                    <c:v>9:30:00 AM</c:v>
                  </c:pt>
                  <c:pt idx="154">
                    <c:v>12:30:00 PM</c:v>
                  </c:pt>
                  <c:pt idx="155">
                    <c:v>3:30:00 PM</c:v>
                  </c:pt>
                  <c:pt idx="156">
                    <c:v>9:30:00 AM</c:v>
                  </c:pt>
                  <c:pt idx="157">
                    <c:v>12:30:00 PM</c:v>
                  </c:pt>
                  <c:pt idx="158">
                    <c:v>3:30:00 PM</c:v>
                  </c:pt>
                  <c:pt idx="159">
                    <c:v>9:30:00 AM</c:v>
                  </c:pt>
                  <c:pt idx="160">
                    <c:v>12:30:00 PM</c:v>
                  </c:pt>
                  <c:pt idx="161">
                    <c:v>3:30:00 PM</c:v>
                  </c:pt>
                  <c:pt idx="162">
                    <c:v>9:30:00 AM</c:v>
                  </c:pt>
                  <c:pt idx="163">
                    <c:v>12:30:00 PM</c:v>
                  </c:pt>
                  <c:pt idx="164">
                    <c:v>3:30:00 PM</c:v>
                  </c:pt>
                  <c:pt idx="165">
                    <c:v>9:30:00 AM</c:v>
                  </c:pt>
                  <c:pt idx="166">
                    <c:v>12:30:00 PM</c:v>
                  </c:pt>
                  <c:pt idx="167">
                    <c:v>3:30:00 PM</c:v>
                  </c:pt>
                  <c:pt idx="168">
                    <c:v>9:30:00 AM</c:v>
                  </c:pt>
                  <c:pt idx="169">
                    <c:v>12:30:00 PM</c:v>
                  </c:pt>
                  <c:pt idx="170">
                    <c:v>3:30:00 PM</c:v>
                  </c:pt>
                </c:lvl>
                <c:lvl>
                  <c:pt idx="0">
                    <c:v>03-Jan</c:v>
                  </c:pt>
                  <c:pt idx="3">
                    <c:v>04-Jan</c:v>
                  </c:pt>
                  <c:pt idx="6">
                    <c:v>05-Jan</c:v>
                  </c:pt>
                  <c:pt idx="9">
                    <c:v>06-Jan</c:v>
                  </c:pt>
                  <c:pt idx="12">
                    <c:v>09-Jan</c:v>
                  </c:pt>
                  <c:pt idx="15">
                    <c:v>10-Jan</c:v>
                  </c:pt>
                  <c:pt idx="18">
                    <c:v>11-Jan</c:v>
                  </c:pt>
                  <c:pt idx="21">
                    <c:v>12-Jan</c:v>
                  </c:pt>
                  <c:pt idx="24">
                    <c:v>13-Jan</c:v>
                  </c:pt>
                  <c:pt idx="27">
                    <c:v>16-Jan</c:v>
                  </c:pt>
                  <c:pt idx="30">
                    <c:v>17-Jan</c:v>
                  </c:pt>
                  <c:pt idx="33">
                    <c:v>18-Jan</c:v>
                  </c:pt>
                  <c:pt idx="36">
                    <c:v>19-Jan</c:v>
                  </c:pt>
                  <c:pt idx="39">
                    <c:v>20-Jan</c:v>
                  </c:pt>
                  <c:pt idx="42">
                    <c:v>23-Jan</c:v>
                  </c:pt>
                  <c:pt idx="45">
                    <c:v>24-Jan</c:v>
                  </c:pt>
                  <c:pt idx="48">
                    <c:v>25-Jan</c:v>
                  </c:pt>
                  <c:pt idx="51">
                    <c:v>26-Jan</c:v>
                  </c:pt>
                  <c:pt idx="54">
                    <c:v>27-Jan</c:v>
                  </c:pt>
                  <c:pt idx="57">
                    <c:v>30-Jan</c:v>
                  </c:pt>
                  <c:pt idx="60">
                    <c:v>31-Jan</c:v>
                  </c:pt>
                  <c:pt idx="63">
                    <c:v>01-Feb</c:v>
                  </c:pt>
                  <c:pt idx="66">
                    <c:v>02-Feb</c:v>
                  </c:pt>
                  <c:pt idx="69">
                    <c:v>03-Feb</c:v>
                  </c:pt>
                  <c:pt idx="72">
                    <c:v>06-Feb</c:v>
                  </c:pt>
                  <c:pt idx="75">
                    <c:v>07-Feb</c:v>
                  </c:pt>
                  <c:pt idx="78">
                    <c:v>08-Feb</c:v>
                  </c:pt>
                  <c:pt idx="81">
                    <c:v>09-Feb</c:v>
                  </c:pt>
                  <c:pt idx="84">
                    <c:v>10-Feb</c:v>
                  </c:pt>
                  <c:pt idx="87">
                    <c:v>13-Feb</c:v>
                  </c:pt>
                  <c:pt idx="90">
                    <c:v>14-Feb</c:v>
                  </c:pt>
                  <c:pt idx="93">
                    <c:v>15-Feb</c:v>
                  </c:pt>
                  <c:pt idx="96">
                    <c:v>16-Feb</c:v>
                  </c:pt>
                  <c:pt idx="99">
                    <c:v>17-Feb</c:v>
                  </c:pt>
                  <c:pt idx="102">
                    <c:v>20-Feb</c:v>
                  </c:pt>
                  <c:pt idx="105">
                    <c:v>21-Feb</c:v>
                  </c:pt>
                  <c:pt idx="108">
                    <c:v>22-Feb</c:v>
                  </c:pt>
                  <c:pt idx="111">
                    <c:v>23-Feb</c:v>
                  </c:pt>
                  <c:pt idx="114">
                    <c:v>24-Feb</c:v>
                  </c:pt>
                  <c:pt idx="117">
                    <c:v>27-Feb</c:v>
                  </c:pt>
                  <c:pt idx="120">
                    <c:v>28-Feb</c:v>
                  </c:pt>
                  <c:pt idx="123">
                    <c:v>01-Mar</c:v>
                  </c:pt>
                  <c:pt idx="126">
                    <c:v>02-Mar</c:v>
                  </c:pt>
                  <c:pt idx="129">
                    <c:v>03-Mar</c:v>
                  </c:pt>
                  <c:pt idx="132">
                    <c:v>06-Mar</c:v>
                  </c:pt>
                  <c:pt idx="135">
                    <c:v>07-Mar</c:v>
                  </c:pt>
                  <c:pt idx="138">
                    <c:v>09-Mar</c:v>
                  </c:pt>
                  <c:pt idx="141">
                    <c:v>10-Mar</c:v>
                  </c:pt>
                  <c:pt idx="144">
                    <c:v>14-Mar</c:v>
                  </c:pt>
                  <c:pt idx="147">
                    <c:v>15-Mar</c:v>
                  </c:pt>
                  <c:pt idx="150">
                    <c:v>16-Mar</c:v>
                  </c:pt>
                  <c:pt idx="153">
                    <c:v>17-Mar</c:v>
                  </c:pt>
                  <c:pt idx="156">
                    <c:v>20-Mar</c:v>
                  </c:pt>
                  <c:pt idx="159">
                    <c:v>21-Mar</c:v>
                  </c:pt>
                  <c:pt idx="162">
                    <c:v>22-Mar</c:v>
                  </c:pt>
                  <c:pt idx="165">
                    <c:v>23-Mar</c:v>
                  </c:pt>
                  <c:pt idx="168">
                    <c:v>24-Mar</c:v>
                  </c:pt>
                </c:lvl>
                <c:lvl>
                  <c:pt idx="0">
                    <c:v>Jan</c:v>
                  </c:pt>
                  <c:pt idx="63">
                    <c:v>Feb</c:v>
                  </c:pt>
                  <c:pt idx="123">
                    <c:v>Mar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Table1!$J$2:$J$234</c:f>
              <c:numCache>
                <c:formatCode>General</c:formatCode>
                <c:ptCount val="171"/>
                <c:pt idx="0">
                  <c:v>18.105</c:v>
                </c:pt>
                <c:pt idx="1">
                  <c:v>18.122875000000001</c:v>
                </c:pt>
                <c:pt idx="2">
                  <c:v>18.141093749999996</c:v>
                </c:pt>
                <c:pt idx="3">
                  <c:v>18.1678125</c:v>
                </c:pt>
                <c:pt idx="4">
                  <c:v>18.173625000000001</c:v>
                </c:pt>
                <c:pt idx="5">
                  <c:v>18.182968750000001</c:v>
                </c:pt>
                <c:pt idx="6">
                  <c:v>18.199375</c:v>
                </c:pt>
                <c:pt idx="7">
                  <c:v>18.200937500000002</c:v>
                </c:pt>
                <c:pt idx="8">
                  <c:v>18.203125</c:v>
                </c:pt>
                <c:pt idx="9">
                  <c:v>18.2184375</c:v>
                </c:pt>
                <c:pt idx="10">
                  <c:v>18.228749999999998</c:v>
                </c:pt>
                <c:pt idx="11">
                  <c:v>18.2309375</c:v>
                </c:pt>
                <c:pt idx="12">
                  <c:v>18.246875000000003</c:v>
                </c:pt>
                <c:pt idx="13">
                  <c:v>18.275950000000002</c:v>
                </c:pt>
                <c:pt idx="14">
                  <c:v>18.281874999999999</c:v>
                </c:pt>
                <c:pt idx="15">
                  <c:v>18.304375</c:v>
                </c:pt>
                <c:pt idx="16">
                  <c:v>18.314687500000002</c:v>
                </c:pt>
                <c:pt idx="17">
                  <c:v>18.318437500000002</c:v>
                </c:pt>
                <c:pt idx="18">
                  <c:v>18.3325</c:v>
                </c:pt>
                <c:pt idx="19">
                  <c:v>18.338749999999997</c:v>
                </c:pt>
                <c:pt idx="20">
                  <c:v>18.3434375</c:v>
                </c:pt>
                <c:pt idx="21">
                  <c:v>18.3596875</c:v>
                </c:pt>
                <c:pt idx="22">
                  <c:v>18.369999999999997</c:v>
                </c:pt>
                <c:pt idx="23">
                  <c:v>18.377031250000002</c:v>
                </c:pt>
                <c:pt idx="24">
                  <c:v>18.38703125</c:v>
                </c:pt>
                <c:pt idx="25">
                  <c:v>18.394375000000004</c:v>
                </c:pt>
                <c:pt idx="26">
                  <c:v>18.401562499999997</c:v>
                </c:pt>
                <c:pt idx="27">
                  <c:v>18.418437500000003</c:v>
                </c:pt>
                <c:pt idx="28">
                  <c:v>18.431250000000002</c:v>
                </c:pt>
                <c:pt idx="29">
                  <c:v>18.438437499999999</c:v>
                </c:pt>
                <c:pt idx="30">
                  <c:v>18.449062500000004</c:v>
                </c:pt>
                <c:pt idx="31">
                  <c:v>18.46484375</c:v>
                </c:pt>
                <c:pt idx="32">
                  <c:v>18.470156250000002</c:v>
                </c:pt>
                <c:pt idx="33">
                  <c:v>18.487499999999997</c:v>
                </c:pt>
                <c:pt idx="34">
                  <c:v>18.489999999999998</c:v>
                </c:pt>
                <c:pt idx="35">
                  <c:v>18.491250000000001</c:v>
                </c:pt>
                <c:pt idx="36">
                  <c:v>18.503124999999997</c:v>
                </c:pt>
                <c:pt idx="37">
                  <c:v>18.517812499999998</c:v>
                </c:pt>
                <c:pt idx="38">
                  <c:v>18.533437499999998</c:v>
                </c:pt>
                <c:pt idx="39">
                  <c:v>18.5584375</c:v>
                </c:pt>
                <c:pt idx="40">
                  <c:v>18.562500000000004</c:v>
                </c:pt>
                <c:pt idx="41">
                  <c:v>18.562812500000003</c:v>
                </c:pt>
                <c:pt idx="42">
                  <c:v>18.576666666666668</c:v>
                </c:pt>
                <c:pt idx="43">
                  <c:v>18.628</c:v>
                </c:pt>
                <c:pt idx="44">
                  <c:v>18.673499999999997</c:v>
                </c:pt>
                <c:pt idx="45">
                  <c:v>18.721333333333334</c:v>
                </c:pt>
                <c:pt idx="46">
                  <c:v>18.753666666666664</c:v>
                </c:pt>
                <c:pt idx="47">
                  <c:v>18.768333333333331</c:v>
                </c:pt>
                <c:pt idx="48">
                  <c:v>18.815666666666669</c:v>
                </c:pt>
                <c:pt idx="49">
                  <c:v>18.831666666666667</c:v>
                </c:pt>
                <c:pt idx="50">
                  <c:v>18.837000000000003</c:v>
                </c:pt>
                <c:pt idx="51">
                  <c:v>18.884375000000002</c:v>
                </c:pt>
                <c:pt idx="52">
                  <c:v>18.906999999999996</c:v>
                </c:pt>
                <c:pt idx="53">
                  <c:v>18.913906249999997</c:v>
                </c:pt>
                <c:pt idx="54">
                  <c:v>18.928437500000001</c:v>
                </c:pt>
                <c:pt idx="55">
                  <c:v>18.932812499999997</c:v>
                </c:pt>
                <c:pt idx="56">
                  <c:v>18.934375000000003</c:v>
                </c:pt>
                <c:pt idx="57">
                  <c:v>18.952187500000001</c:v>
                </c:pt>
                <c:pt idx="58">
                  <c:v>18.969687499999996</c:v>
                </c:pt>
                <c:pt idx="59">
                  <c:v>18.987187499999997</c:v>
                </c:pt>
                <c:pt idx="60">
                  <c:v>19.016406250000003</c:v>
                </c:pt>
                <c:pt idx="61">
                  <c:v>19.035718750000001</c:v>
                </c:pt>
                <c:pt idx="62">
                  <c:v>19.04884375</c:v>
                </c:pt>
                <c:pt idx="63">
                  <c:v>19.078500000000002</c:v>
                </c:pt>
                <c:pt idx="64">
                  <c:v>19.105812499999999</c:v>
                </c:pt>
                <c:pt idx="65">
                  <c:v>19.124125000000003</c:v>
                </c:pt>
                <c:pt idx="66">
                  <c:v>19.14875</c:v>
                </c:pt>
                <c:pt idx="67">
                  <c:v>19.141249999999999</c:v>
                </c:pt>
                <c:pt idx="68">
                  <c:v>19.1409375</c:v>
                </c:pt>
                <c:pt idx="69">
                  <c:v>19.151250000000001</c:v>
                </c:pt>
                <c:pt idx="70">
                  <c:v>19.151874999999997</c:v>
                </c:pt>
                <c:pt idx="71">
                  <c:v>19.146249999999998</c:v>
                </c:pt>
                <c:pt idx="72">
                  <c:v>19.151874999999997</c:v>
                </c:pt>
                <c:pt idx="73">
                  <c:v>19.169374999999995</c:v>
                </c:pt>
                <c:pt idx="74">
                  <c:v>19.182500000000001</c:v>
                </c:pt>
                <c:pt idx="75">
                  <c:v>19.205312499999998</c:v>
                </c:pt>
                <c:pt idx="76">
                  <c:v>19.2184375</c:v>
                </c:pt>
                <c:pt idx="77">
                  <c:v>19.225312499999998</c:v>
                </c:pt>
                <c:pt idx="78">
                  <c:v>19.236874999999998</c:v>
                </c:pt>
                <c:pt idx="79">
                  <c:v>19.24490625</c:v>
                </c:pt>
                <c:pt idx="80">
                  <c:v>19.249593750000003</c:v>
                </c:pt>
                <c:pt idx="81">
                  <c:v>19.261875</c:v>
                </c:pt>
                <c:pt idx="82">
                  <c:v>19.267281250000003</c:v>
                </c:pt>
                <c:pt idx="83">
                  <c:v>19.270937500000002</c:v>
                </c:pt>
                <c:pt idx="84">
                  <c:v>19.2809375</c:v>
                </c:pt>
                <c:pt idx="85">
                  <c:v>19.285937499999999</c:v>
                </c:pt>
                <c:pt idx="86">
                  <c:v>19.290156249999999</c:v>
                </c:pt>
                <c:pt idx="87">
                  <c:v>19.296718749999997</c:v>
                </c:pt>
                <c:pt idx="88">
                  <c:v>19.301250000000003</c:v>
                </c:pt>
                <c:pt idx="89">
                  <c:v>19.303437500000001</c:v>
                </c:pt>
                <c:pt idx="90">
                  <c:v>19.310625000000002</c:v>
                </c:pt>
                <c:pt idx="91">
                  <c:v>19.320625</c:v>
                </c:pt>
                <c:pt idx="92">
                  <c:v>19.326875000000001</c:v>
                </c:pt>
                <c:pt idx="93">
                  <c:v>19.345203125000001</c:v>
                </c:pt>
                <c:pt idx="94">
                  <c:v>19.3566875</c:v>
                </c:pt>
                <c:pt idx="95">
                  <c:v>19.366312499999999</c:v>
                </c:pt>
                <c:pt idx="96">
                  <c:v>19.388124999999999</c:v>
                </c:pt>
                <c:pt idx="97">
                  <c:v>19.416625</c:v>
                </c:pt>
                <c:pt idx="98">
                  <c:v>19.430374999999998</c:v>
                </c:pt>
                <c:pt idx="99">
                  <c:v>19.451562500000001</c:v>
                </c:pt>
                <c:pt idx="100">
                  <c:v>19.459062499999998</c:v>
                </c:pt>
                <c:pt idx="101">
                  <c:v>19.463749999999997</c:v>
                </c:pt>
                <c:pt idx="102">
                  <c:v>19.478749999999998</c:v>
                </c:pt>
                <c:pt idx="103">
                  <c:v>19.502312499999995</c:v>
                </c:pt>
                <c:pt idx="104">
                  <c:v>19.5271875</c:v>
                </c:pt>
                <c:pt idx="105">
                  <c:v>19.556874999999998</c:v>
                </c:pt>
                <c:pt idx="106">
                  <c:v>19.567031249999999</c:v>
                </c:pt>
                <c:pt idx="107">
                  <c:v>19.577031250000001</c:v>
                </c:pt>
                <c:pt idx="108">
                  <c:v>19.591718749999998</c:v>
                </c:pt>
                <c:pt idx="109">
                  <c:v>19.604062499999998</c:v>
                </c:pt>
                <c:pt idx="110">
                  <c:v>19.618437499999999</c:v>
                </c:pt>
                <c:pt idx="111">
                  <c:v>19.647500000000001</c:v>
                </c:pt>
                <c:pt idx="112">
                  <c:v>19.6878125</c:v>
                </c:pt>
                <c:pt idx="113">
                  <c:v>19.7071875</c:v>
                </c:pt>
                <c:pt idx="114">
                  <c:v>19.727499999999999</c:v>
                </c:pt>
                <c:pt idx="115">
                  <c:v>19.742171874999997</c:v>
                </c:pt>
                <c:pt idx="116">
                  <c:v>19.750140625</c:v>
                </c:pt>
                <c:pt idx="117">
                  <c:v>19.770937500000002</c:v>
                </c:pt>
                <c:pt idx="118">
                  <c:v>19.784374999999997</c:v>
                </c:pt>
                <c:pt idx="119">
                  <c:v>19.801562499999999</c:v>
                </c:pt>
                <c:pt idx="120">
                  <c:v>19.830156250000002</c:v>
                </c:pt>
                <c:pt idx="121">
                  <c:v>19.854999999999997</c:v>
                </c:pt>
                <c:pt idx="122">
                  <c:v>19.865312500000002</c:v>
                </c:pt>
                <c:pt idx="123">
                  <c:v>19.886875000000003</c:v>
                </c:pt>
                <c:pt idx="124">
                  <c:v>19.90640625</c:v>
                </c:pt>
                <c:pt idx="125">
                  <c:v>19.914375</c:v>
                </c:pt>
                <c:pt idx="126">
                  <c:v>19.936874999999997</c:v>
                </c:pt>
                <c:pt idx="127">
                  <c:v>19.955937499999997</c:v>
                </c:pt>
                <c:pt idx="128">
                  <c:v>19.975781249999997</c:v>
                </c:pt>
                <c:pt idx="129">
                  <c:v>20.0078125</c:v>
                </c:pt>
                <c:pt idx="130">
                  <c:v>20.027187499999997</c:v>
                </c:pt>
                <c:pt idx="131">
                  <c:v>20.033749999999998</c:v>
                </c:pt>
                <c:pt idx="132">
                  <c:v>20.05875</c:v>
                </c:pt>
                <c:pt idx="133">
                  <c:v>20.075625000000002</c:v>
                </c:pt>
                <c:pt idx="134">
                  <c:v>20.084375000000001</c:v>
                </c:pt>
                <c:pt idx="135">
                  <c:v>20.1096875</c:v>
                </c:pt>
                <c:pt idx="136">
                  <c:v>20.129687499999999</c:v>
                </c:pt>
                <c:pt idx="137">
                  <c:v>20.146250000000002</c:v>
                </c:pt>
                <c:pt idx="138">
                  <c:v>20.173749999999998</c:v>
                </c:pt>
                <c:pt idx="139">
                  <c:v>20.183749999999996</c:v>
                </c:pt>
                <c:pt idx="140">
                  <c:v>20.195625</c:v>
                </c:pt>
                <c:pt idx="141">
                  <c:v>20.216875000000002</c:v>
                </c:pt>
                <c:pt idx="142">
                  <c:v>20.228750000000002</c:v>
                </c:pt>
                <c:pt idx="143">
                  <c:v>20.248125000000002</c:v>
                </c:pt>
                <c:pt idx="144">
                  <c:v>20.273281250000004</c:v>
                </c:pt>
                <c:pt idx="145">
                  <c:v>20.29928125</c:v>
                </c:pt>
                <c:pt idx="146">
                  <c:v>20.325000000000003</c:v>
                </c:pt>
                <c:pt idx="147">
                  <c:v>20.382718750000002</c:v>
                </c:pt>
                <c:pt idx="148">
                  <c:v>20.421250000000001</c:v>
                </c:pt>
                <c:pt idx="149">
                  <c:v>20.432656250000001</c:v>
                </c:pt>
                <c:pt idx="150">
                  <c:v>20.465781249999999</c:v>
                </c:pt>
                <c:pt idx="151">
                  <c:v>20.51140625</c:v>
                </c:pt>
                <c:pt idx="152">
                  <c:v>20.529375000000002</c:v>
                </c:pt>
                <c:pt idx="153">
                  <c:v>20.561250000000001</c:v>
                </c:pt>
                <c:pt idx="154">
                  <c:v>20.578250000000004</c:v>
                </c:pt>
                <c:pt idx="155">
                  <c:v>20.585125000000001</c:v>
                </c:pt>
                <c:pt idx="156">
                  <c:v>20.611562500000002</c:v>
                </c:pt>
                <c:pt idx="157">
                  <c:v>20.650750000000002</c:v>
                </c:pt>
                <c:pt idx="158">
                  <c:v>20.675750000000001</c:v>
                </c:pt>
                <c:pt idx="159">
                  <c:v>20.754687499999999</c:v>
                </c:pt>
                <c:pt idx="160">
                  <c:v>20.802500000000002</c:v>
                </c:pt>
                <c:pt idx="161">
                  <c:v>20.826562500000001</c:v>
                </c:pt>
                <c:pt idx="162">
                  <c:v>20.866875</c:v>
                </c:pt>
                <c:pt idx="163">
                  <c:v>20.9096875</c:v>
                </c:pt>
                <c:pt idx="164">
                  <c:v>20.928437500000001</c:v>
                </c:pt>
                <c:pt idx="165">
                  <c:v>20.98</c:v>
                </c:pt>
                <c:pt idx="166">
                  <c:v>21.024531249999999</c:v>
                </c:pt>
                <c:pt idx="167">
                  <c:v>21.0554375</c:v>
                </c:pt>
                <c:pt idx="168">
                  <c:v>21.090937500000003</c:v>
                </c:pt>
                <c:pt idx="169">
                  <c:v>21.12125</c:v>
                </c:pt>
                <c:pt idx="170">
                  <c:v>21.142499999999998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E1-47D8-AFF0-950A35D3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0374864"/>
        <c:axId val="1270374032"/>
      </c:lineChart>
      <c:lineChart>
        <c:grouping val="standard"/>
        <c:varyColors val="0"/>
        <c:ser>
          <c:idx val="1"/>
          <c:order val="1"/>
          <c:tx>
            <c:strRef>
              <c:f>Table1!$K$1</c:f>
              <c:strCache>
                <c:ptCount val="1"/>
                <c:pt idx="0">
                  <c:v>Sum of Volatility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Table1!$I$2:$I$234</c:f>
              <c:multiLvlStrCache>
                <c:ptCount val="171"/>
                <c:lvl>
                  <c:pt idx="0">
                    <c:v>9:30:00 AM</c:v>
                  </c:pt>
                  <c:pt idx="1">
                    <c:v>12:30:00 PM</c:v>
                  </c:pt>
                  <c:pt idx="2">
                    <c:v>3:30:00 PM</c:v>
                  </c:pt>
                  <c:pt idx="3">
                    <c:v>9:30:00 AM</c:v>
                  </c:pt>
                  <c:pt idx="4">
                    <c:v>12:30:00 PM</c:v>
                  </c:pt>
                  <c:pt idx="5">
                    <c:v>3:30:00 PM</c:v>
                  </c:pt>
                  <c:pt idx="6">
                    <c:v>9:30:00 AM</c:v>
                  </c:pt>
                  <c:pt idx="7">
                    <c:v>12:30:00 PM</c:v>
                  </c:pt>
                  <c:pt idx="8">
                    <c:v>3:30:00 PM</c:v>
                  </c:pt>
                  <c:pt idx="9">
                    <c:v>9:30:00 AM</c:v>
                  </c:pt>
                  <c:pt idx="10">
                    <c:v>12:30:00 PM</c:v>
                  </c:pt>
                  <c:pt idx="11">
                    <c:v>3:30:00 PM</c:v>
                  </c:pt>
                  <c:pt idx="12">
                    <c:v>9:30:00 AM</c:v>
                  </c:pt>
                  <c:pt idx="13">
                    <c:v>12:30:00 PM</c:v>
                  </c:pt>
                  <c:pt idx="14">
                    <c:v>3:30:00 PM</c:v>
                  </c:pt>
                  <c:pt idx="15">
                    <c:v>9:30:00 AM</c:v>
                  </c:pt>
                  <c:pt idx="16">
                    <c:v>12:30:00 PM</c:v>
                  </c:pt>
                  <c:pt idx="17">
                    <c:v>3:30:00 PM</c:v>
                  </c:pt>
                  <c:pt idx="18">
                    <c:v>9:30:00 AM</c:v>
                  </c:pt>
                  <c:pt idx="19">
                    <c:v>12:30:00 PM</c:v>
                  </c:pt>
                  <c:pt idx="20">
                    <c:v>3:30:00 PM</c:v>
                  </c:pt>
                  <c:pt idx="21">
                    <c:v>9:30:00 AM</c:v>
                  </c:pt>
                  <c:pt idx="22">
                    <c:v>12:30:00 PM</c:v>
                  </c:pt>
                  <c:pt idx="23">
                    <c:v>3:30:00 PM</c:v>
                  </c:pt>
                  <c:pt idx="24">
                    <c:v>9:30:00 AM</c:v>
                  </c:pt>
                  <c:pt idx="25">
                    <c:v>12:30:00 PM</c:v>
                  </c:pt>
                  <c:pt idx="26">
                    <c:v>3:30:00 PM</c:v>
                  </c:pt>
                  <c:pt idx="27">
                    <c:v>9:30:00 AM</c:v>
                  </c:pt>
                  <c:pt idx="28">
                    <c:v>12:30:00 PM</c:v>
                  </c:pt>
                  <c:pt idx="29">
                    <c:v>3:30:00 PM</c:v>
                  </c:pt>
                  <c:pt idx="30">
                    <c:v>9:30:00 AM</c:v>
                  </c:pt>
                  <c:pt idx="31">
                    <c:v>12:30:00 PM</c:v>
                  </c:pt>
                  <c:pt idx="32">
                    <c:v>3:30:00 PM</c:v>
                  </c:pt>
                  <c:pt idx="33">
                    <c:v>9:30:00 AM</c:v>
                  </c:pt>
                  <c:pt idx="34">
                    <c:v>12:30:00 PM</c:v>
                  </c:pt>
                  <c:pt idx="35">
                    <c:v>3:30:00 PM</c:v>
                  </c:pt>
                  <c:pt idx="36">
                    <c:v>9:30:00 AM</c:v>
                  </c:pt>
                  <c:pt idx="37">
                    <c:v>12:30:00 PM</c:v>
                  </c:pt>
                  <c:pt idx="38">
                    <c:v>3:30:00 PM</c:v>
                  </c:pt>
                  <c:pt idx="39">
                    <c:v>9:30:00 AM</c:v>
                  </c:pt>
                  <c:pt idx="40">
                    <c:v>12:30:00 PM</c:v>
                  </c:pt>
                  <c:pt idx="41">
                    <c:v>3:30:00 PM</c:v>
                  </c:pt>
                  <c:pt idx="42">
                    <c:v>9:30:00 AM</c:v>
                  </c:pt>
                  <c:pt idx="43">
                    <c:v>12:30:00 PM</c:v>
                  </c:pt>
                  <c:pt idx="44">
                    <c:v>3:30:00 PM</c:v>
                  </c:pt>
                  <c:pt idx="45">
                    <c:v>9:30:00 AM</c:v>
                  </c:pt>
                  <c:pt idx="46">
                    <c:v>12:30:00 PM</c:v>
                  </c:pt>
                  <c:pt idx="47">
                    <c:v>3:30:00 PM</c:v>
                  </c:pt>
                  <c:pt idx="48">
                    <c:v>9:30:00 AM</c:v>
                  </c:pt>
                  <c:pt idx="49">
                    <c:v>12:30:00 PM</c:v>
                  </c:pt>
                  <c:pt idx="50">
                    <c:v>3:30:00 PM</c:v>
                  </c:pt>
                  <c:pt idx="51">
                    <c:v>9:30:00 AM</c:v>
                  </c:pt>
                  <c:pt idx="52">
                    <c:v>12:30:00 PM</c:v>
                  </c:pt>
                  <c:pt idx="53">
                    <c:v>3:30:00 PM</c:v>
                  </c:pt>
                  <c:pt idx="54">
                    <c:v>9:30:00 AM</c:v>
                  </c:pt>
                  <c:pt idx="55">
                    <c:v>12:30:00 PM</c:v>
                  </c:pt>
                  <c:pt idx="56">
                    <c:v>3:30:00 PM</c:v>
                  </c:pt>
                  <c:pt idx="57">
                    <c:v>9:30:00 AM</c:v>
                  </c:pt>
                  <c:pt idx="58">
                    <c:v>12:30:00 PM</c:v>
                  </c:pt>
                  <c:pt idx="59">
                    <c:v>3:30:00 PM</c:v>
                  </c:pt>
                  <c:pt idx="60">
                    <c:v>9:30:00 AM</c:v>
                  </c:pt>
                  <c:pt idx="61">
                    <c:v>12:30:00 PM</c:v>
                  </c:pt>
                  <c:pt idx="62">
                    <c:v>3:30:00 PM</c:v>
                  </c:pt>
                  <c:pt idx="63">
                    <c:v>9:30:00 AM</c:v>
                  </c:pt>
                  <c:pt idx="64">
                    <c:v>12:30:00 PM</c:v>
                  </c:pt>
                  <c:pt idx="65">
                    <c:v>3:30:00 PM</c:v>
                  </c:pt>
                  <c:pt idx="66">
                    <c:v>9:30:00 AM</c:v>
                  </c:pt>
                  <c:pt idx="67">
                    <c:v>12:30:00 PM</c:v>
                  </c:pt>
                  <c:pt idx="68">
                    <c:v>3:30:00 PM</c:v>
                  </c:pt>
                  <c:pt idx="69">
                    <c:v>9:30:00 AM</c:v>
                  </c:pt>
                  <c:pt idx="70">
                    <c:v>12:30:00 PM</c:v>
                  </c:pt>
                  <c:pt idx="71">
                    <c:v>3:30:00 PM</c:v>
                  </c:pt>
                  <c:pt idx="72">
                    <c:v>9:30:00 AM</c:v>
                  </c:pt>
                  <c:pt idx="73">
                    <c:v>12:30:00 PM</c:v>
                  </c:pt>
                  <c:pt idx="74">
                    <c:v>3:30:00 PM</c:v>
                  </c:pt>
                  <c:pt idx="75">
                    <c:v>9:30:00 AM</c:v>
                  </c:pt>
                  <c:pt idx="76">
                    <c:v>12:30:00 PM</c:v>
                  </c:pt>
                  <c:pt idx="77">
                    <c:v>3:30:00 PM</c:v>
                  </c:pt>
                  <c:pt idx="78">
                    <c:v>9:30:00 AM</c:v>
                  </c:pt>
                  <c:pt idx="79">
                    <c:v>12:30:00 PM</c:v>
                  </c:pt>
                  <c:pt idx="80">
                    <c:v>3:30:00 PM</c:v>
                  </c:pt>
                  <c:pt idx="81">
                    <c:v>9:30:00 AM</c:v>
                  </c:pt>
                  <c:pt idx="82">
                    <c:v>12:30:00 PM</c:v>
                  </c:pt>
                  <c:pt idx="83">
                    <c:v>3:30:00 PM</c:v>
                  </c:pt>
                  <c:pt idx="84">
                    <c:v>9:30:00 AM</c:v>
                  </c:pt>
                  <c:pt idx="85">
                    <c:v>12:30:00 PM</c:v>
                  </c:pt>
                  <c:pt idx="86">
                    <c:v>3:30:00 PM</c:v>
                  </c:pt>
                  <c:pt idx="87">
                    <c:v>9:30:00 AM</c:v>
                  </c:pt>
                  <c:pt idx="88">
                    <c:v>12:30:00 PM</c:v>
                  </c:pt>
                  <c:pt idx="89">
                    <c:v>3:30:00 PM</c:v>
                  </c:pt>
                  <c:pt idx="90">
                    <c:v>9:30:00 AM</c:v>
                  </c:pt>
                  <c:pt idx="91">
                    <c:v>12:30:00 PM</c:v>
                  </c:pt>
                  <c:pt idx="92">
                    <c:v>3:30:00 PM</c:v>
                  </c:pt>
                  <c:pt idx="93">
                    <c:v>9:30:00 AM</c:v>
                  </c:pt>
                  <c:pt idx="94">
                    <c:v>12:30:00 PM</c:v>
                  </c:pt>
                  <c:pt idx="95">
                    <c:v>3:30:00 PM</c:v>
                  </c:pt>
                  <c:pt idx="96">
                    <c:v>9:30:00 AM</c:v>
                  </c:pt>
                  <c:pt idx="97">
                    <c:v>12:30:00 PM</c:v>
                  </c:pt>
                  <c:pt idx="98">
                    <c:v>3:30:00 PM</c:v>
                  </c:pt>
                  <c:pt idx="99">
                    <c:v>9:30:00 AM</c:v>
                  </c:pt>
                  <c:pt idx="100">
                    <c:v>12:30:00 PM</c:v>
                  </c:pt>
                  <c:pt idx="101">
                    <c:v>3:30:00 PM</c:v>
                  </c:pt>
                  <c:pt idx="102">
                    <c:v>9:30:00 AM</c:v>
                  </c:pt>
                  <c:pt idx="103">
                    <c:v>12:30:00 PM</c:v>
                  </c:pt>
                  <c:pt idx="104">
                    <c:v>3:30:00 PM</c:v>
                  </c:pt>
                  <c:pt idx="105">
                    <c:v>9:30:00 AM</c:v>
                  </c:pt>
                  <c:pt idx="106">
                    <c:v>12:30:00 PM</c:v>
                  </c:pt>
                  <c:pt idx="107">
                    <c:v>3:30:00 PM</c:v>
                  </c:pt>
                  <c:pt idx="108">
                    <c:v>9:30:00 AM</c:v>
                  </c:pt>
                  <c:pt idx="109">
                    <c:v>12:30:00 PM</c:v>
                  </c:pt>
                  <c:pt idx="110">
                    <c:v>3:30:00 PM</c:v>
                  </c:pt>
                  <c:pt idx="111">
                    <c:v>9:30:00 AM</c:v>
                  </c:pt>
                  <c:pt idx="112">
                    <c:v>12:30:00 PM</c:v>
                  </c:pt>
                  <c:pt idx="113">
                    <c:v>3:30:00 PM</c:v>
                  </c:pt>
                  <c:pt idx="114">
                    <c:v>9:30:00 AM</c:v>
                  </c:pt>
                  <c:pt idx="115">
                    <c:v>12:30:00 PM</c:v>
                  </c:pt>
                  <c:pt idx="116">
                    <c:v>3:30:00 PM</c:v>
                  </c:pt>
                  <c:pt idx="117">
                    <c:v>9:30:00 AM</c:v>
                  </c:pt>
                  <c:pt idx="118">
                    <c:v>12:30:00 PM</c:v>
                  </c:pt>
                  <c:pt idx="119">
                    <c:v>3:30:00 PM</c:v>
                  </c:pt>
                  <c:pt idx="120">
                    <c:v>9:30:00 AM</c:v>
                  </c:pt>
                  <c:pt idx="121">
                    <c:v>12:30:00 PM</c:v>
                  </c:pt>
                  <c:pt idx="122">
                    <c:v>3:30:00 PM</c:v>
                  </c:pt>
                  <c:pt idx="123">
                    <c:v>9:30:00 AM</c:v>
                  </c:pt>
                  <c:pt idx="124">
                    <c:v>12:30:00 PM</c:v>
                  </c:pt>
                  <c:pt idx="125">
                    <c:v>3:30:00 PM</c:v>
                  </c:pt>
                  <c:pt idx="126">
                    <c:v>9:30:00 AM</c:v>
                  </c:pt>
                  <c:pt idx="127">
                    <c:v>12:30:00 PM</c:v>
                  </c:pt>
                  <c:pt idx="128">
                    <c:v>3:30:00 PM</c:v>
                  </c:pt>
                  <c:pt idx="129">
                    <c:v>9:30:00 AM</c:v>
                  </c:pt>
                  <c:pt idx="130">
                    <c:v>12:30:00 PM</c:v>
                  </c:pt>
                  <c:pt idx="131">
                    <c:v>3:30:00 PM</c:v>
                  </c:pt>
                  <c:pt idx="132">
                    <c:v>9:30:00 AM</c:v>
                  </c:pt>
                  <c:pt idx="133">
                    <c:v>12:30:00 PM</c:v>
                  </c:pt>
                  <c:pt idx="134">
                    <c:v>3:30:00 PM</c:v>
                  </c:pt>
                  <c:pt idx="135">
                    <c:v>9:30:00 AM</c:v>
                  </c:pt>
                  <c:pt idx="136">
                    <c:v>12:30:00 PM</c:v>
                  </c:pt>
                  <c:pt idx="137">
                    <c:v>3:30:00 PM</c:v>
                  </c:pt>
                  <c:pt idx="138">
                    <c:v>9:30:00 AM</c:v>
                  </c:pt>
                  <c:pt idx="139">
                    <c:v>12:30:00 PM</c:v>
                  </c:pt>
                  <c:pt idx="140">
                    <c:v>3:30:00 PM</c:v>
                  </c:pt>
                  <c:pt idx="141">
                    <c:v>9:30:00 AM</c:v>
                  </c:pt>
                  <c:pt idx="142">
                    <c:v>12:30:00 PM</c:v>
                  </c:pt>
                  <c:pt idx="143">
                    <c:v>3:30:00 PM</c:v>
                  </c:pt>
                  <c:pt idx="144">
                    <c:v>9:30:00 AM</c:v>
                  </c:pt>
                  <c:pt idx="145">
                    <c:v>12:30:00 PM</c:v>
                  </c:pt>
                  <c:pt idx="146">
                    <c:v>3:30:00 PM</c:v>
                  </c:pt>
                  <c:pt idx="147">
                    <c:v>9:30:00 AM</c:v>
                  </c:pt>
                  <c:pt idx="148">
                    <c:v>12:30:00 PM</c:v>
                  </c:pt>
                  <c:pt idx="149">
                    <c:v>3:30:00 PM</c:v>
                  </c:pt>
                  <c:pt idx="150">
                    <c:v>9:30:00 AM</c:v>
                  </c:pt>
                  <c:pt idx="151">
                    <c:v>12:30:00 PM</c:v>
                  </c:pt>
                  <c:pt idx="152">
                    <c:v>3:30:00 PM</c:v>
                  </c:pt>
                  <c:pt idx="153">
                    <c:v>9:30:00 AM</c:v>
                  </c:pt>
                  <c:pt idx="154">
                    <c:v>12:30:00 PM</c:v>
                  </c:pt>
                  <c:pt idx="155">
                    <c:v>3:30:00 PM</c:v>
                  </c:pt>
                  <c:pt idx="156">
                    <c:v>9:30:00 AM</c:v>
                  </c:pt>
                  <c:pt idx="157">
                    <c:v>12:30:00 PM</c:v>
                  </c:pt>
                  <c:pt idx="158">
                    <c:v>3:30:00 PM</c:v>
                  </c:pt>
                  <c:pt idx="159">
                    <c:v>9:30:00 AM</c:v>
                  </c:pt>
                  <c:pt idx="160">
                    <c:v>12:30:00 PM</c:v>
                  </c:pt>
                  <c:pt idx="161">
                    <c:v>3:30:00 PM</c:v>
                  </c:pt>
                  <c:pt idx="162">
                    <c:v>9:30:00 AM</c:v>
                  </c:pt>
                  <c:pt idx="163">
                    <c:v>12:30:00 PM</c:v>
                  </c:pt>
                  <c:pt idx="164">
                    <c:v>3:30:00 PM</c:v>
                  </c:pt>
                  <c:pt idx="165">
                    <c:v>9:30:00 AM</c:v>
                  </c:pt>
                  <c:pt idx="166">
                    <c:v>12:30:00 PM</c:v>
                  </c:pt>
                  <c:pt idx="167">
                    <c:v>3:30:00 PM</c:v>
                  </c:pt>
                  <c:pt idx="168">
                    <c:v>9:30:00 AM</c:v>
                  </c:pt>
                  <c:pt idx="169">
                    <c:v>12:30:00 PM</c:v>
                  </c:pt>
                  <c:pt idx="170">
                    <c:v>3:30:00 PM</c:v>
                  </c:pt>
                </c:lvl>
                <c:lvl>
                  <c:pt idx="0">
                    <c:v>03-Jan</c:v>
                  </c:pt>
                  <c:pt idx="3">
                    <c:v>04-Jan</c:v>
                  </c:pt>
                  <c:pt idx="6">
                    <c:v>05-Jan</c:v>
                  </c:pt>
                  <c:pt idx="9">
                    <c:v>06-Jan</c:v>
                  </c:pt>
                  <c:pt idx="12">
                    <c:v>09-Jan</c:v>
                  </c:pt>
                  <c:pt idx="15">
                    <c:v>10-Jan</c:v>
                  </c:pt>
                  <c:pt idx="18">
                    <c:v>11-Jan</c:v>
                  </c:pt>
                  <c:pt idx="21">
                    <c:v>12-Jan</c:v>
                  </c:pt>
                  <c:pt idx="24">
                    <c:v>13-Jan</c:v>
                  </c:pt>
                  <c:pt idx="27">
                    <c:v>16-Jan</c:v>
                  </c:pt>
                  <c:pt idx="30">
                    <c:v>17-Jan</c:v>
                  </c:pt>
                  <c:pt idx="33">
                    <c:v>18-Jan</c:v>
                  </c:pt>
                  <c:pt idx="36">
                    <c:v>19-Jan</c:v>
                  </c:pt>
                  <c:pt idx="39">
                    <c:v>20-Jan</c:v>
                  </c:pt>
                  <c:pt idx="42">
                    <c:v>23-Jan</c:v>
                  </c:pt>
                  <c:pt idx="45">
                    <c:v>24-Jan</c:v>
                  </c:pt>
                  <c:pt idx="48">
                    <c:v>25-Jan</c:v>
                  </c:pt>
                  <c:pt idx="51">
                    <c:v>26-Jan</c:v>
                  </c:pt>
                  <c:pt idx="54">
                    <c:v>27-Jan</c:v>
                  </c:pt>
                  <c:pt idx="57">
                    <c:v>30-Jan</c:v>
                  </c:pt>
                  <c:pt idx="60">
                    <c:v>31-Jan</c:v>
                  </c:pt>
                  <c:pt idx="63">
                    <c:v>01-Feb</c:v>
                  </c:pt>
                  <c:pt idx="66">
                    <c:v>02-Feb</c:v>
                  </c:pt>
                  <c:pt idx="69">
                    <c:v>03-Feb</c:v>
                  </c:pt>
                  <c:pt idx="72">
                    <c:v>06-Feb</c:v>
                  </c:pt>
                  <c:pt idx="75">
                    <c:v>07-Feb</c:v>
                  </c:pt>
                  <c:pt idx="78">
                    <c:v>08-Feb</c:v>
                  </c:pt>
                  <c:pt idx="81">
                    <c:v>09-Feb</c:v>
                  </c:pt>
                  <c:pt idx="84">
                    <c:v>10-Feb</c:v>
                  </c:pt>
                  <c:pt idx="87">
                    <c:v>13-Feb</c:v>
                  </c:pt>
                  <c:pt idx="90">
                    <c:v>14-Feb</c:v>
                  </c:pt>
                  <c:pt idx="93">
                    <c:v>15-Feb</c:v>
                  </c:pt>
                  <c:pt idx="96">
                    <c:v>16-Feb</c:v>
                  </c:pt>
                  <c:pt idx="99">
                    <c:v>17-Feb</c:v>
                  </c:pt>
                  <c:pt idx="102">
                    <c:v>20-Feb</c:v>
                  </c:pt>
                  <c:pt idx="105">
                    <c:v>21-Feb</c:v>
                  </c:pt>
                  <c:pt idx="108">
                    <c:v>22-Feb</c:v>
                  </c:pt>
                  <c:pt idx="111">
                    <c:v>23-Feb</c:v>
                  </c:pt>
                  <c:pt idx="114">
                    <c:v>24-Feb</c:v>
                  </c:pt>
                  <c:pt idx="117">
                    <c:v>27-Feb</c:v>
                  </c:pt>
                  <c:pt idx="120">
                    <c:v>28-Feb</c:v>
                  </c:pt>
                  <c:pt idx="123">
                    <c:v>01-Mar</c:v>
                  </c:pt>
                  <c:pt idx="126">
                    <c:v>02-Mar</c:v>
                  </c:pt>
                  <c:pt idx="129">
                    <c:v>03-Mar</c:v>
                  </c:pt>
                  <c:pt idx="132">
                    <c:v>06-Mar</c:v>
                  </c:pt>
                  <c:pt idx="135">
                    <c:v>07-Mar</c:v>
                  </c:pt>
                  <c:pt idx="138">
                    <c:v>09-Mar</c:v>
                  </c:pt>
                  <c:pt idx="141">
                    <c:v>10-Mar</c:v>
                  </c:pt>
                  <c:pt idx="144">
                    <c:v>14-Mar</c:v>
                  </c:pt>
                  <c:pt idx="147">
                    <c:v>15-Mar</c:v>
                  </c:pt>
                  <c:pt idx="150">
                    <c:v>16-Mar</c:v>
                  </c:pt>
                  <c:pt idx="153">
                    <c:v>17-Mar</c:v>
                  </c:pt>
                  <c:pt idx="156">
                    <c:v>20-Mar</c:v>
                  </c:pt>
                  <c:pt idx="159">
                    <c:v>21-Mar</c:v>
                  </c:pt>
                  <c:pt idx="162">
                    <c:v>22-Mar</c:v>
                  </c:pt>
                  <c:pt idx="165">
                    <c:v>23-Mar</c:v>
                  </c:pt>
                  <c:pt idx="168">
                    <c:v>24-Mar</c:v>
                  </c:pt>
                </c:lvl>
                <c:lvl>
                  <c:pt idx="0">
                    <c:v>Jan</c:v>
                  </c:pt>
                  <c:pt idx="63">
                    <c:v>Feb</c:v>
                  </c:pt>
                  <c:pt idx="123">
                    <c:v>Mar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Table1!$K$2:$K$234</c:f>
              <c:numCache>
                <c:formatCode>0.000%</c:formatCode>
                <c:ptCount val="171"/>
                <c:pt idx="0">
                  <c:v>1.1923894447611882E-3</c:v>
                </c:pt>
                <c:pt idx="1">
                  <c:v>9.872963269814683E-4</c:v>
                </c:pt>
                <c:pt idx="2">
                  <c:v>1.0052902754114079E-3</c:v>
                </c:pt>
                <c:pt idx="3">
                  <c:v>1.4728301594275628E-3</c:v>
                </c:pt>
                <c:pt idx="4">
                  <c:v>3.1993394912022133E-4</c:v>
                </c:pt>
                <c:pt idx="5">
                  <c:v>5.1413793340615577E-4</c:v>
                </c:pt>
                <c:pt idx="6">
                  <c:v>9.0228665217284565E-4</c:v>
                </c:pt>
                <c:pt idx="7">
                  <c:v>8.5854596655332571E-5</c:v>
                </c:pt>
                <c:pt idx="8">
                  <c:v>1.20186116786547E-4</c:v>
                </c:pt>
                <c:pt idx="9">
                  <c:v>8.4120171673829347E-4</c:v>
                </c:pt>
                <c:pt idx="10">
                  <c:v>5.6604744506749682E-4</c:v>
                </c:pt>
                <c:pt idx="11">
                  <c:v>1.2000274292001123E-4</c:v>
                </c:pt>
                <c:pt idx="12">
                  <c:v>8.7420079192335187E-4</c:v>
                </c:pt>
                <c:pt idx="13">
                  <c:v>1.5934235314265521E-3</c:v>
                </c:pt>
                <c:pt idx="14">
                  <c:v>3.2419655339377407E-4</c:v>
                </c:pt>
                <c:pt idx="15">
                  <c:v>1.2307271546272425E-3</c:v>
                </c:pt>
                <c:pt idx="16">
                  <c:v>5.6338989995574629E-4</c:v>
                </c:pt>
                <c:pt idx="17">
                  <c:v>2.0475369836359114E-4</c:v>
                </c:pt>
                <c:pt idx="18">
                  <c:v>7.6766918575876808E-4</c:v>
                </c:pt>
                <c:pt idx="19">
                  <c:v>3.409245874810285E-4</c:v>
                </c:pt>
                <c:pt idx="20">
                  <c:v>2.5560629813936586E-4</c:v>
                </c:pt>
                <c:pt idx="21">
                  <c:v>8.8587539821793904E-4</c:v>
                </c:pt>
                <c:pt idx="22">
                  <c:v>5.6169256693494596E-4</c:v>
                </c:pt>
                <c:pt idx="23">
                  <c:v>3.8275721284719566E-4</c:v>
                </c:pt>
                <c:pt idx="24">
                  <c:v>5.4415753360581576E-4</c:v>
                </c:pt>
                <c:pt idx="25">
                  <c:v>3.9939835311941785E-4</c:v>
                </c:pt>
                <c:pt idx="26">
                  <c:v>3.9074445312725636E-4</c:v>
                </c:pt>
                <c:pt idx="27">
                  <c:v>9.1704169143280723E-4</c:v>
                </c:pt>
                <c:pt idx="28">
                  <c:v>6.9563446953635477E-4</c:v>
                </c:pt>
                <c:pt idx="29">
                  <c:v>3.8996269921987015E-4</c:v>
                </c:pt>
                <c:pt idx="30">
                  <c:v>5.7624188600602366E-4</c:v>
                </c:pt>
                <c:pt idx="31">
                  <c:v>8.5539576875492962E-4</c:v>
                </c:pt>
                <c:pt idx="32">
                  <c:v>2.8770890628315726E-4</c:v>
                </c:pt>
                <c:pt idx="33">
                  <c:v>9.3901479582747527E-4</c:v>
                </c:pt>
                <c:pt idx="34">
                  <c:v>1.3522650439501405E-4</c:v>
                </c:pt>
                <c:pt idx="35">
                  <c:v>6.7604110330021783E-5</c:v>
                </c:pt>
                <c:pt idx="36">
                  <c:v>6.421956330695533E-4</c:v>
                </c:pt>
                <c:pt idx="37">
                  <c:v>7.9378483364300756E-4</c:v>
                </c:pt>
                <c:pt idx="38">
                  <c:v>8.437821691951175E-4</c:v>
                </c:pt>
                <c:pt idx="39">
                  <c:v>1.3489132817374738E-3</c:v>
                </c:pt>
                <c:pt idx="40">
                  <c:v>2.1890312694705649E-4</c:v>
                </c:pt>
                <c:pt idx="41">
                  <c:v>1.6835016835026195E-5</c:v>
                </c:pt>
                <c:pt idx="42">
                  <c:v>7.4633984837513268E-4</c:v>
                </c:pt>
                <c:pt idx="43">
                  <c:v>2.7633231652610668E-3</c:v>
                </c:pt>
                <c:pt idx="44">
                  <c:v>2.4425595877173301E-3</c:v>
                </c:pt>
                <c:pt idx="45">
                  <c:v>2.561562285235075E-3</c:v>
                </c:pt>
                <c:pt idx="46">
                  <c:v>1.7270849654580367E-3</c:v>
                </c:pt>
                <c:pt idx="47">
                  <c:v>7.8206928422885902E-4</c:v>
                </c:pt>
                <c:pt idx="48">
                  <c:v>2.5219785099017678E-3</c:v>
                </c:pt>
                <c:pt idx="49">
                  <c:v>8.5035520045351198E-4</c:v>
                </c:pt>
                <c:pt idx="50">
                  <c:v>2.8321090361993484E-4</c:v>
                </c:pt>
                <c:pt idx="51">
                  <c:v>2.5149970802142985E-3</c:v>
                </c:pt>
                <c:pt idx="52">
                  <c:v>1.1980804236304543E-3</c:v>
                </c:pt>
                <c:pt idx="53">
                  <c:v>3.6527476595971109E-4</c:v>
                </c:pt>
                <c:pt idx="54">
                  <c:v>7.6828391808292373E-4</c:v>
                </c:pt>
                <c:pt idx="55">
                  <c:v>2.3113371085159429E-4</c:v>
                </c:pt>
                <c:pt idx="56">
                  <c:v>8.252867871605396E-5</c:v>
                </c:pt>
                <c:pt idx="57">
                  <c:v>9.4074929856402534E-4</c:v>
                </c:pt>
                <c:pt idx="58">
                  <c:v>9.2337625933658352E-4</c:v>
                </c:pt>
                <c:pt idx="59">
                  <c:v>9.2252442218687669E-4</c:v>
                </c:pt>
                <c:pt idx="60">
                  <c:v>1.5388666699587272E-3</c:v>
                </c:pt>
                <c:pt idx="61">
                  <c:v>1.0155704367116325E-3</c:v>
                </c:pt>
                <c:pt idx="62">
                  <c:v>6.8949327169476327E-4</c:v>
                </c:pt>
                <c:pt idx="63">
                  <c:v>1.5568530242158207E-3</c:v>
                </c:pt>
                <c:pt idx="64">
                  <c:v>1.4315852923445505E-3</c:v>
                </c:pt>
                <c:pt idx="65">
                  <c:v>9.5847795010040038E-4</c:v>
                </c:pt>
                <c:pt idx="66">
                  <c:v>1.2876406110082783E-3</c:v>
                </c:pt>
                <c:pt idx="67">
                  <c:v>-3.9167047457411286E-4</c:v>
                </c:pt>
                <c:pt idx="68">
                  <c:v>-1.6325997518440438E-5</c:v>
                </c:pt>
                <c:pt idx="69">
                  <c:v>5.3876671401287268E-4</c:v>
                </c:pt>
                <c:pt idx="70">
                  <c:v>3.2634945499321333E-5</c:v>
                </c:pt>
                <c:pt idx="71">
                  <c:v>-2.9370492445246477E-4</c:v>
                </c:pt>
                <c:pt idx="72">
                  <c:v>2.9379121237838035E-4</c:v>
                </c:pt>
                <c:pt idx="73">
                  <c:v>9.1374865385240867E-4</c:v>
                </c:pt>
                <c:pt idx="74">
                  <c:v>6.8468585960701489E-4</c:v>
                </c:pt>
                <c:pt idx="75">
                  <c:v>1.1892349797990587E-3</c:v>
                </c:pt>
                <c:pt idx="76">
                  <c:v>6.8340465691463237E-4</c:v>
                </c:pt>
                <c:pt idx="77">
                  <c:v>3.5772939397382686E-4</c:v>
                </c:pt>
                <c:pt idx="78">
                  <c:v>6.0142065311041826E-4</c:v>
                </c:pt>
                <c:pt idx="79">
                  <c:v>4.174924461484153E-4</c:v>
                </c:pt>
                <c:pt idx="80">
                  <c:v>2.4357094490934372E-4</c:v>
                </c:pt>
                <c:pt idx="81">
                  <c:v>6.3800047728257425E-4</c:v>
                </c:pt>
                <c:pt idx="82">
                  <c:v>2.8067101463391531E-4</c:v>
                </c:pt>
                <c:pt idx="83">
                  <c:v>1.8976470798115486E-4</c:v>
                </c:pt>
                <c:pt idx="84">
                  <c:v>5.1891611396692738E-4</c:v>
                </c:pt>
                <c:pt idx="85">
                  <c:v>2.5932348984580855E-4</c:v>
                </c:pt>
                <c:pt idx="86">
                  <c:v>2.1874746820049751E-4</c:v>
                </c:pt>
                <c:pt idx="87">
                  <c:v>3.4019942166074735E-4</c:v>
                </c:pt>
                <c:pt idx="88">
                  <c:v>2.3481971513983346E-4</c:v>
                </c:pt>
                <c:pt idx="89">
                  <c:v>1.1333462858620358E-4</c:v>
                </c:pt>
                <c:pt idx="90">
                  <c:v>3.7234300885535809E-4</c:v>
                </c:pt>
                <c:pt idx="91">
                  <c:v>5.1784962941381352E-4</c:v>
                </c:pt>
                <c:pt idx="92">
                  <c:v>3.2348849998387053E-4</c:v>
                </c:pt>
                <c:pt idx="93">
                  <c:v>9.4832325453553246E-4</c:v>
                </c:pt>
                <c:pt idx="94">
                  <c:v>5.9365491929930236E-4</c:v>
                </c:pt>
                <c:pt idx="95">
                  <c:v>4.9724416948926375E-4</c:v>
                </c:pt>
                <c:pt idx="96">
                  <c:v>1.1263114751451919E-3</c:v>
                </c:pt>
                <c:pt idx="97">
                  <c:v>1.4699719544823964E-3</c:v>
                </c:pt>
                <c:pt idx="98">
                  <c:v>7.0815602608576E-4</c:v>
                </c:pt>
                <c:pt idx="99">
                  <c:v>1.0904318624835874E-3</c:v>
                </c:pt>
                <c:pt idx="100">
                  <c:v>3.8557313840459351E-4</c:v>
                </c:pt>
                <c:pt idx="101">
                  <c:v>2.4089033066210241E-4</c:v>
                </c:pt>
                <c:pt idx="102">
                  <c:v>7.706634127544465E-4</c:v>
                </c:pt>
                <c:pt idx="103">
                  <c:v>1.2096515433484001E-3</c:v>
                </c:pt>
                <c:pt idx="104">
                  <c:v>1.2754897656370723E-3</c:v>
                </c:pt>
                <c:pt idx="105">
                  <c:v>1.5203162257748648E-3</c:v>
                </c:pt>
                <c:pt idx="106">
                  <c:v>5.1931865392607079E-4</c:v>
                </c:pt>
                <c:pt idx="107">
                  <c:v>5.1106373124443216E-4</c:v>
                </c:pt>
                <c:pt idx="108">
                  <c:v>7.5024143407831367E-4</c:v>
                </c:pt>
                <c:pt idx="109">
                  <c:v>6.3004936715915782E-4</c:v>
                </c:pt>
                <c:pt idx="110">
                  <c:v>7.332663829244801E-4</c:v>
                </c:pt>
                <c:pt idx="111">
                  <c:v>1.4813870880390212E-3</c:v>
                </c:pt>
                <c:pt idx="112">
                  <c:v>2.0517877592567402E-3</c:v>
                </c:pt>
                <c:pt idx="113">
                  <c:v>9.8411136331177929E-4</c:v>
                </c:pt>
                <c:pt idx="114">
                  <c:v>1.0307153164295091E-3</c:v>
                </c:pt>
                <c:pt idx="115">
                  <c:v>7.4372703079439439E-4</c:v>
                </c:pt>
                <c:pt idx="116">
                  <c:v>4.0364100011180959E-4</c:v>
                </c:pt>
                <c:pt idx="117">
                  <c:v>1.0529988314957883E-3</c:v>
                </c:pt>
                <c:pt idx="118">
                  <c:v>6.7965922202706253E-4</c:v>
                </c:pt>
                <c:pt idx="119">
                  <c:v>8.687411151477864E-4</c:v>
                </c:pt>
                <c:pt idx="120">
                  <c:v>1.4440148346881454E-3</c:v>
                </c:pt>
                <c:pt idx="121">
                  <c:v>1.252826739577273E-3</c:v>
                </c:pt>
                <c:pt idx="122">
                  <c:v>5.1939058171779351E-4</c:v>
                </c:pt>
                <c:pt idx="123">
                  <c:v>1.0854347244726448E-3</c:v>
                </c:pt>
                <c:pt idx="124">
                  <c:v>9.8211760269006909E-4</c:v>
                </c:pt>
                <c:pt idx="125">
                  <c:v>4.0031082958535968E-4</c:v>
                </c:pt>
                <c:pt idx="126">
                  <c:v>1.1298371151491349E-3</c:v>
                </c:pt>
                <c:pt idx="127">
                  <c:v>9.5614282579403742E-4</c:v>
                </c:pt>
                <c:pt idx="128">
                  <c:v>9.9437823955894622E-4</c:v>
                </c:pt>
                <c:pt idx="129">
                  <c:v>1.6035042434199287E-3</c:v>
                </c:pt>
                <c:pt idx="130">
                  <c:v>9.6837172979280517E-4</c:v>
                </c:pt>
                <c:pt idx="131">
                  <c:v>3.2767956059731596E-4</c:v>
                </c:pt>
                <c:pt idx="132">
                  <c:v>1.2478941785738495E-3</c:v>
                </c:pt>
                <c:pt idx="133">
                  <c:v>8.4127874369044342E-4</c:v>
                </c:pt>
                <c:pt idx="134">
                  <c:v>4.358519348712786E-4</c:v>
                </c:pt>
                <c:pt idx="135">
                  <c:v>1.2603080753073037E-3</c:v>
                </c:pt>
                <c:pt idx="136">
                  <c:v>9.9454553930788947E-4</c:v>
                </c:pt>
                <c:pt idx="137">
                  <c:v>8.2278972289073771E-4</c:v>
                </c:pt>
                <c:pt idx="138">
                  <c:v>1.3650183036544306E-3</c:v>
                </c:pt>
                <c:pt idx="139">
                  <c:v>4.9569366131718695E-4</c:v>
                </c:pt>
                <c:pt idx="140">
                  <c:v>5.8834458413348223E-4</c:v>
                </c:pt>
                <c:pt idx="141">
                  <c:v>1.0522080896233632E-3</c:v>
                </c:pt>
                <c:pt idx="142">
                  <c:v>5.8738059170870827E-4</c:v>
                </c:pt>
                <c:pt idx="143">
                  <c:v>9.5779521720329441E-4</c:v>
                </c:pt>
                <c:pt idx="144">
                  <c:v>1.2423989875607333E-3</c:v>
                </c:pt>
                <c:pt idx="145">
                  <c:v>1.2824761655194639E-3</c:v>
                </c:pt>
                <c:pt idx="146">
                  <c:v>1.2669783566845449E-3</c:v>
                </c:pt>
                <c:pt idx="147">
                  <c:v>2.8397908979089781E-3</c:v>
                </c:pt>
                <c:pt idx="148">
                  <c:v>1.8903881505012432E-3</c:v>
                </c:pt>
                <c:pt idx="149">
                  <c:v>5.585480810430532E-4</c:v>
                </c:pt>
                <c:pt idx="150">
                  <c:v>1.6211793314928613E-3</c:v>
                </c:pt>
                <c:pt idx="151">
                  <c:v>2.2293309716676646E-3</c:v>
                </c:pt>
                <c:pt idx="152">
                  <c:v>8.7603696114202378E-4</c:v>
                </c:pt>
                <c:pt idx="153">
                  <c:v>1.5526532103387058E-3</c:v>
                </c:pt>
                <c:pt idx="154">
                  <c:v>8.2679798164031482E-4</c:v>
                </c:pt>
                <c:pt idx="155">
                  <c:v>3.3409060537215041E-4</c:v>
                </c:pt>
                <c:pt idx="156">
                  <c:v>1.2843011640686353E-3</c:v>
                </c:pt>
                <c:pt idx="157">
                  <c:v>1.9012386858103802E-3</c:v>
                </c:pt>
                <c:pt idx="158">
                  <c:v>1.21060978414822E-3</c:v>
                </c:pt>
                <c:pt idx="159">
                  <c:v>3.8178784324631732E-3</c:v>
                </c:pt>
                <c:pt idx="160">
                  <c:v>2.3036964541143234E-3</c:v>
                </c:pt>
                <c:pt idx="161">
                  <c:v>1.156711933661736E-3</c:v>
                </c:pt>
                <c:pt idx="162">
                  <c:v>1.9356290794507736E-3</c:v>
                </c:pt>
                <c:pt idx="163">
                  <c:v>2.0516967682031595E-3</c:v>
                </c:pt>
                <c:pt idx="164">
                  <c:v>8.9671354485809651E-4</c:v>
                </c:pt>
                <c:pt idx="165">
                  <c:v>2.463752967702515E-3</c:v>
                </c:pt>
                <c:pt idx="166">
                  <c:v>2.1225571973306767E-3</c:v>
                </c:pt>
                <c:pt idx="167">
                  <c:v>1.4700089924717386E-3</c:v>
                </c:pt>
                <c:pt idx="168">
                  <c:v>1.686025284442616E-3</c:v>
                </c:pt>
                <c:pt idx="169">
                  <c:v>1.437228667525936E-3</c:v>
                </c:pt>
                <c:pt idx="170">
                  <c:v>1.0060957566431217E-3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E1-47D8-AFF0-950A35D3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517504"/>
        <c:axId val="1187525408"/>
      </c:lineChart>
      <c:catAx>
        <c:axId val="127037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ZM"/>
          </a:p>
        </c:txPr>
        <c:crossAx val="1270374032"/>
        <c:crosses val="autoZero"/>
        <c:auto val="0"/>
        <c:lblAlgn val="ctr"/>
        <c:lblOffset val="100"/>
        <c:tickLblSkip val="30"/>
        <c:noMultiLvlLbl val="0"/>
      </c:catAx>
      <c:valAx>
        <c:axId val="12703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ZM"/>
          </a:p>
        </c:txPr>
        <c:crossAx val="1270374864"/>
        <c:crosses val="autoZero"/>
        <c:crossBetween val="between"/>
      </c:valAx>
      <c:valAx>
        <c:axId val="1187525408"/>
        <c:scaling>
          <c:orientation val="minMax"/>
        </c:scaling>
        <c:delete val="0"/>
        <c:axPos val="r"/>
        <c:numFmt formatCode="0.0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ZM"/>
          </a:p>
        </c:txPr>
        <c:crossAx val="1187517504"/>
        <c:crosses val="max"/>
        <c:crossBetween val="between"/>
      </c:valAx>
      <c:catAx>
        <c:axId val="1187517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7525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783455364012175"/>
          <c:y val="0.1028591943567128"/>
          <c:w val="0.38595693771097678"/>
          <c:h val="9.92723691423969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ZM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ZM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581025</xdr:colOff>
      <xdr:row>3</xdr:row>
      <xdr:rowOff>57149</xdr:rowOff>
    </xdr:from>
    <xdr:to>
      <xdr:col>23</xdr:col>
      <xdr:colOff>57150</xdr:colOff>
      <xdr:row>35</xdr:row>
      <xdr:rowOff>28574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0E0B72-B156-AE75-8EFB-6E3B01CF66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saac Muhanga" refreshedDate="45011.470827893521" createdVersion="8" refreshedVersion="8" minRefreshableVersion="3" recordCount="8553" xr:uid="{953F1102-CA7A-4F19-BE61-4E7EE696C110}">
  <cacheSource type="worksheet">
    <worksheetSource name="Table1_2"/>
  </cacheSource>
  <cacheFields count="8">
    <cacheField name="DATE" numFmtId="14">
      <sharedItems containsSemiMixedTypes="0" containsNonDate="0" containsDate="1" containsString="0" minDate="2011-09-22T00:00:00" maxDate="2023-03-25T00:00:00" count="2851">
        <d v="2011-09-22T00:00:00"/>
        <d v="2011-09-23T00:00:00"/>
        <d v="2011-09-26T00:00:00"/>
        <d v="2011-09-27T00:00:00"/>
        <d v="2011-09-28T00:00:00"/>
        <d v="2011-09-29T00:00:00"/>
        <d v="2011-09-30T00:00:00"/>
        <d v="2011-10-03T00:00:00"/>
        <d v="2011-10-04T00:00:00"/>
        <d v="2011-10-05T00:00:00"/>
        <d v="2011-10-06T00:00:00"/>
        <d v="2011-10-07T00:00:00"/>
        <d v="2011-10-10T00:00:00"/>
        <d v="2011-10-11T00:00:00"/>
        <d v="2011-10-12T00:00:00"/>
        <d v="2011-10-13T00:00:00"/>
        <d v="2011-10-14T00:00:00"/>
        <d v="2011-10-17T00:00:00"/>
        <d v="2011-10-18T00:00:00"/>
        <d v="2011-10-19T00:00:00"/>
        <d v="2011-10-20T00:00:00"/>
        <d v="2011-10-21T00:00:00"/>
        <d v="2011-10-25T00:00:00"/>
        <d v="2011-10-26T00:00:00"/>
        <d v="2011-10-27T00:00:00"/>
        <d v="2011-10-28T00:00:00"/>
        <d v="2011-10-31T00:00:00"/>
        <d v="2011-11-01T00:00:00"/>
        <d v="2011-11-02T00:00:00"/>
        <d v="2011-11-03T00:00:00"/>
        <d v="2011-11-04T00:00:00"/>
        <d v="2011-11-07T00:00:00"/>
        <d v="2011-11-08T00:00:00"/>
        <d v="2011-11-09T00:00:00"/>
        <d v="2011-11-10T00:00:00"/>
        <d v="2011-11-11T00:00:00"/>
        <d v="2011-11-14T00:00:00"/>
        <d v="2011-11-15T00:00:00"/>
        <d v="2011-11-16T00:00:00"/>
        <d v="2011-11-17T00:00:00"/>
        <d v="2011-11-18T00:00:00"/>
        <d v="2011-11-21T00:00:00"/>
        <d v="2011-11-22T00:00:00"/>
        <d v="2011-11-23T00:00:00"/>
        <d v="2011-11-24T00:00:00"/>
        <d v="2011-11-25T00:00:00"/>
        <d v="2011-11-28T00:00:00"/>
        <d v="2011-11-29T00:00:00"/>
        <d v="2011-11-30T00:00:00"/>
        <d v="2011-12-01T00:00:00"/>
        <d v="2011-12-02T00:00:00"/>
        <d v="2011-12-05T00:00:00"/>
        <d v="2011-12-06T00:00:00"/>
        <d v="2011-12-07T00:00:00"/>
        <d v="2011-12-08T00:00:00"/>
        <d v="2011-12-09T00:00:00"/>
        <d v="2011-12-12T00:00:00"/>
        <d v="2011-12-13T00:00:00"/>
        <d v="2011-12-14T00:00:00"/>
        <d v="2011-12-15T00:00:00"/>
        <d v="2011-12-16T00:00:00"/>
        <d v="2011-12-19T00:00:00"/>
        <d v="2011-12-20T00:00:00"/>
        <d v="2011-12-21T00:00:00"/>
        <d v="2011-12-22T00:00:00"/>
        <d v="2011-12-23T00:00:00"/>
        <d v="2011-12-27T00:00:00"/>
        <d v="2011-12-28T00:00:00"/>
        <d v="2011-12-29T00:00:00"/>
        <d v="2011-12-30T00:00:00"/>
        <d v="2012-01-03T00:00:00"/>
        <d v="2012-01-04T00:00:00"/>
        <d v="2012-01-05T00:00:00"/>
        <d v="2012-01-06T00:00:00"/>
        <d v="2012-01-09T00:00:00"/>
        <d v="2012-01-10T00:00:00"/>
        <d v="2012-01-11T00:00:00"/>
        <d v="2012-01-12T00:00:00"/>
        <d v="2012-01-13T00:00:00"/>
        <d v="2012-01-16T00:00:00"/>
        <d v="2012-01-17T00:00:00"/>
        <d v="2012-01-18T00:00:00"/>
        <d v="2012-01-19T00:00:00"/>
        <d v="2012-01-20T00:00:00"/>
        <d v="2012-01-23T00:00:00"/>
        <d v="2012-01-24T00:00:00"/>
        <d v="2012-01-25T00:00:00"/>
        <d v="2012-01-26T00:00:00"/>
        <d v="2012-01-27T00:00:00"/>
        <d v="2012-01-30T00:00:00"/>
        <d v="2012-01-31T00:00:00"/>
        <d v="2012-02-01T00:00:00"/>
        <d v="2012-02-02T00:00:00"/>
        <d v="2012-02-03T00:00:00"/>
        <d v="2012-02-06T00:00:00"/>
        <d v="2012-02-07T00:00:00"/>
        <d v="2012-02-08T00:00:00"/>
        <d v="2012-02-09T00:00:00"/>
        <d v="2012-02-10T00:00:00"/>
        <d v="2012-02-13T00:00:00"/>
        <d v="2012-02-14T00:00:00"/>
        <d v="2012-02-15T00:00:00"/>
        <d v="2012-02-16T00:00:00"/>
        <d v="2012-02-17T00:00:00"/>
        <d v="2012-02-20T00:00:00"/>
        <d v="2012-02-21T00:00:00"/>
        <d v="2012-02-22T00:00:00"/>
        <d v="2012-02-23T00:00:00"/>
        <d v="2012-02-24T00:00:00"/>
        <d v="2012-02-27T00:00:00"/>
        <d v="2012-02-28T00:00:00"/>
        <d v="2012-02-29T00:00:00"/>
        <d v="2012-03-01T00:00:00"/>
        <d v="2012-03-02T00:00:00"/>
        <d v="2012-03-05T00:00:00"/>
        <d v="2012-03-06T00:00:00"/>
        <d v="2012-03-07T00:00:00"/>
        <d v="2012-03-09T00:00:00"/>
        <d v="2012-03-13T00:00:00"/>
        <d v="2012-03-14T00:00:00"/>
        <d v="2012-03-15T00:00:00"/>
        <d v="2012-03-16T00:00:00"/>
        <d v="2012-03-19T00:00:00"/>
        <d v="2012-03-20T00:00:00"/>
        <d v="2012-03-21T00:00:00"/>
        <d v="2012-03-22T00:00:00"/>
        <d v="2012-03-23T00:00:00"/>
        <d v="2012-03-26T00:00:00"/>
        <d v="2012-03-27T00:00:00"/>
        <d v="2012-03-28T00:00:00"/>
        <d v="2012-03-29T00:00:00"/>
        <d v="2012-03-30T00:00:00"/>
        <d v="2012-04-02T00:00:00"/>
        <d v="2012-04-03T00:00:00"/>
        <d v="2012-04-04T00:00:00"/>
        <d v="2012-04-05T00:00:00"/>
        <d v="2012-04-10T00:00:00"/>
        <d v="2012-04-11T00:00:00"/>
        <d v="2012-04-12T00:00:00"/>
        <d v="2012-04-13T00:00:00"/>
        <d v="2012-04-16T00:00:00"/>
        <d v="2012-04-17T00:00:00"/>
        <d v="2012-04-18T00:00:00"/>
        <d v="2012-04-19T00:00:00"/>
        <d v="2012-04-20T00:00:00"/>
        <d v="2012-04-23T00:00:00"/>
        <d v="2012-04-24T00:00:00"/>
        <d v="2012-04-25T00:00:00"/>
        <d v="2012-04-26T00:00:00"/>
        <d v="2012-04-27T00:00:00"/>
        <d v="2012-04-30T00:00:00"/>
        <d v="2012-05-02T00:00:00"/>
        <d v="2012-05-03T00:00:00"/>
        <d v="2012-05-04T00:00:00"/>
        <d v="2012-05-07T00:00:00"/>
        <d v="2012-05-08T00:00:00"/>
        <d v="2012-05-09T00:00:00"/>
        <d v="2012-05-10T00:00:00"/>
        <d v="2012-05-11T00:00:00"/>
        <d v="2012-05-14T00:00:00"/>
        <d v="2012-05-15T00:00:00"/>
        <d v="2012-05-16T00:00:00"/>
        <d v="2012-05-17T00:00:00"/>
        <d v="2012-05-18T00:00:00"/>
        <d v="2012-05-21T00:00:00"/>
        <d v="2012-05-22T00:00:00"/>
        <d v="2012-05-23T00:00:00"/>
        <d v="2012-05-24T00:00:00"/>
        <d v="2012-05-28T00:00:00"/>
        <d v="2012-05-29T00:00:00"/>
        <d v="2012-05-30T00:00:00"/>
        <d v="2012-05-31T00:00:00"/>
        <d v="2012-06-01T00:00:00"/>
        <d v="2012-06-04T00:00:00"/>
        <d v="2012-06-05T00:00:00"/>
        <d v="2012-06-06T00:00:00"/>
        <d v="2012-06-07T00:00:00"/>
        <d v="2012-06-08T00:00:00"/>
        <d v="2012-06-11T00:00:00"/>
        <d v="2012-06-12T00:00:00"/>
        <d v="2012-06-13T00:00:00"/>
        <d v="2012-06-14T00:00:00"/>
        <d v="2012-06-15T00:00:00"/>
        <d v="2012-06-18T00:00:00"/>
        <d v="2012-06-19T00:00:00"/>
        <d v="2012-06-20T00:00:00"/>
        <d v="2012-06-21T00:00:00"/>
        <d v="2012-06-22T00:00:00"/>
        <d v="2012-06-25T00:00:00"/>
        <d v="2012-06-26T00:00:00"/>
        <d v="2012-06-27T00:00:00"/>
        <d v="2012-06-28T00:00:00"/>
        <d v="2012-06-29T00:00:00"/>
        <d v="2012-07-04T00:00:00"/>
        <d v="2012-07-05T00:00:00"/>
        <d v="2012-07-06T00:00:00"/>
        <d v="2012-07-09T00:00:00"/>
        <d v="2012-07-10T00:00:00"/>
        <d v="2012-07-11T00:00:00"/>
        <d v="2012-07-12T00:00:00"/>
        <d v="2012-07-13T00:00:00"/>
        <d v="2012-07-16T00:00:00"/>
        <d v="2012-07-17T00:00:00"/>
        <d v="2012-07-18T00:00:00"/>
        <d v="2012-07-19T00:00:00"/>
        <d v="2012-07-20T00:00:00"/>
        <d v="2012-07-23T00:00:00"/>
        <d v="2012-07-24T00:00:00"/>
        <d v="2012-07-25T00:00:00"/>
        <d v="2012-07-26T00:00:00"/>
        <d v="2012-07-27T00:00:00"/>
        <d v="2012-07-30T00:00:00"/>
        <d v="2012-07-31T00:00:00"/>
        <d v="2012-08-01T00:00:00"/>
        <d v="2012-08-02T00:00:00"/>
        <d v="2012-08-03T00:00:00"/>
        <d v="2012-08-07T00:00:00"/>
        <d v="2012-08-08T00:00:00"/>
        <d v="2012-08-09T00:00:00"/>
        <d v="2012-08-10T00:00:00"/>
        <d v="2012-08-13T00:00:00"/>
        <d v="2012-08-14T00:00:00"/>
        <d v="2012-08-15T00:00:00"/>
        <d v="2012-08-16T00:00:00"/>
        <d v="2012-08-17T00:00:00"/>
        <d v="2012-08-20T00:00:00"/>
        <d v="2012-08-21T00:00:00"/>
        <d v="2012-08-22T00:00:00"/>
        <d v="2012-08-23T00:00:00"/>
        <d v="2012-08-24T00:00:00"/>
        <d v="2012-08-27T00:00:00"/>
        <d v="2012-08-28T00:00:00"/>
        <d v="2012-08-29T00:00:00"/>
        <d v="2012-08-30T00:00:00"/>
        <d v="2012-08-31T00:00:00"/>
        <d v="2012-09-03T00:00:00"/>
        <d v="2012-09-04T00:00:00"/>
        <d v="2012-09-05T00:00:00"/>
        <d v="2012-09-06T00:00:00"/>
        <d v="2012-09-07T00:00:00"/>
        <d v="2012-09-10T00:00:00"/>
        <d v="2012-09-11T00:00:00"/>
        <d v="2012-09-12T00:00:00"/>
        <d v="2012-09-13T00:00:00"/>
        <d v="2012-09-14T00:00:00"/>
        <d v="2012-09-17T00:00:00"/>
        <d v="2012-09-18T00:00:00"/>
        <d v="2012-09-19T00:00:00"/>
        <d v="2012-09-20T00:00:00"/>
        <d v="2012-09-21T00:00:00"/>
        <d v="2012-09-24T00:00:00"/>
        <d v="2012-09-25T00:00:00"/>
        <d v="2012-09-26T00:00:00"/>
        <d v="2012-09-27T00:00:00"/>
        <d v="2012-09-28T00:00:00"/>
        <d v="2012-10-01T00:00:00"/>
        <d v="2012-10-02T00:00:00"/>
        <d v="2012-10-03T00:00:00"/>
        <d v="2012-10-04T00:00:00"/>
        <d v="2012-10-05T00:00:00"/>
        <d v="2012-10-08T00:00:00"/>
        <d v="2012-10-09T00:00:00"/>
        <d v="2012-10-10T00:00:00"/>
        <d v="2012-10-11T00:00:00"/>
        <d v="2012-10-12T00:00:00"/>
        <d v="2012-10-15T00:00:00"/>
        <d v="2012-10-16T00:00:00"/>
        <d v="2012-10-17T00:00:00"/>
        <d v="2012-10-18T00:00:00"/>
        <d v="2012-10-19T00:00:00"/>
        <d v="2012-10-22T00:00:00"/>
        <d v="2012-10-23T00:00:00"/>
        <d v="2012-10-25T00:00:00"/>
        <d v="2012-10-26T00:00:00"/>
        <d v="2012-10-29T00:00:00"/>
        <d v="2012-10-30T00:00:00"/>
        <d v="2012-10-31T00:00:00"/>
        <d v="2012-11-01T00:00:00"/>
        <d v="2012-11-02T00:00:00"/>
        <d v="2012-11-05T00:00:00"/>
        <d v="2012-11-06T00:00:00"/>
        <d v="2012-11-07T00:00:00"/>
        <d v="2012-11-08T00:00:00"/>
        <d v="2012-11-09T00:00:00"/>
        <d v="2012-11-12T00:00:00"/>
        <d v="2012-11-13T00:00:00"/>
        <d v="2012-11-14T00:00:00"/>
        <d v="2012-11-15T00:00:00"/>
        <d v="2012-11-16T00:00:00"/>
        <d v="2012-11-19T00:00:00"/>
        <d v="2012-11-20T00:00:00"/>
        <d v="2012-11-21T00:00:00"/>
        <d v="2012-11-22T00:00:00"/>
        <d v="2012-11-23T00:00:00"/>
        <d v="2012-11-26T00:00:00"/>
        <d v="2012-11-27T00:00:00"/>
        <d v="2012-11-28T00:00:00"/>
        <d v="2012-11-29T00:00:00"/>
        <d v="2012-11-30T00:00:00"/>
        <d v="2012-12-03T00:00:00"/>
        <d v="2012-12-04T00:00:00"/>
        <d v="2012-12-05T00:00:00"/>
        <d v="2012-12-06T00:00:00"/>
        <d v="2012-12-07T00:00:00"/>
        <d v="2012-12-10T00:00:00"/>
        <d v="2012-12-11T00:00:00"/>
        <d v="2012-12-12T00:00:00"/>
        <d v="2012-12-13T00:00:00"/>
        <d v="2012-12-14T00:00:00"/>
        <d v="2012-12-17T00:00:00"/>
        <d v="2012-12-18T00:00:00"/>
        <d v="2012-12-19T00:00:00"/>
        <d v="2012-12-20T00:00:00"/>
        <d v="2012-12-21T00:00:00"/>
        <d v="2012-12-24T00:00:00"/>
        <d v="2012-12-26T00:00:00"/>
        <d v="2012-12-27T00:00:00"/>
        <d v="2012-12-28T00:00:00"/>
        <d v="2013-01-02T00:00:00"/>
        <d v="2013-01-03T00:00:00"/>
        <d v="2013-01-04T00:00:00"/>
        <d v="2013-01-07T00:00:00"/>
        <d v="2013-01-08T00:00:00"/>
        <d v="2013-01-09T00:00:00"/>
        <d v="2013-01-10T00:00:00"/>
        <d v="2013-01-11T00:00:00"/>
        <d v="2013-01-14T00:00:00"/>
        <d v="2013-01-15T00:00:00"/>
        <d v="2013-01-16T00:00:00"/>
        <d v="2013-01-17T00:00:00"/>
        <d v="2013-01-18T00:00:00"/>
        <d v="2013-01-21T00:00:00"/>
        <d v="2013-01-22T00:00:00"/>
        <d v="2013-01-23T00:00:00"/>
        <d v="2013-01-24T00:00:00"/>
        <d v="2013-01-25T00:00:00"/>
        <d v="2013-01-28T00:00:00"/>
        <d v="2013-01-29T00:00:00"/>
        <d v="2013-01-30T00:00:00"/>
        <d v="2013-01-31T00:00:00"/>
        <d v="2013-02-01T00:00:00"/>
        <d v="2013-02-04T00:00:00"/>
        <d v="2013-02-05T00:00:00"/>
        <d v="2013-02-06T00:00:00"/>
        <d v="2013-02-07T00:00:00"/>
        <d v="2013-02-08T00:00:00"/>
        <d v="2013-02-11T00:00:00"/>
        <d v="2013-02-12T00:00:00"/>
        <d v="2013-02-13T00:00:00"/>
        <d v="2013-02-14T00:00:00"/>
        <d v="2013-02-15T00:00:00"/>
        <d v="2013-02-18T00:00:00"/>
        <d v="2013-02-19T00:00:00"/>
        <d v="2013-02-20T00:00:00"/>
        <d v="2013-02-21T00:00:00"/>
        <d v="2013-02-22T00:00:00"/>
        <d v="2013-02-25T00:00:00"/>
        <d v="2013-02-26T00:00:00"/>
        <d v="2013-02-27T00:00:00"/>
        <d v="2013-02-28T00:00:00"/>
        <d v="2013-03-01T00:00:00"/>
        <d v="2013-03-04T00:00:00"/>
        <d v="2013-03-05T00:00:00"/>
        <d v="2013-03-06T00:00:00"/>
        <d v="2013-03-07T00:00:00"/>
        <d v="2013-03-11T00:00:00"/>
        <d v="2013-03-13T00:00:00"/>
        <d v="2013-03-14T00:00:00"/>
        <d v="2013-03-15T00:00:00"/>
        <d v="2013-03-18T00:00:00"/>
        <d v="2013-03-19T00:00:00"/>
        <d v="2013-03-20T00:00:00"/>
        <d v="2013-03-21T00:00:00"/>
        <d v="2013-03-22T00:00:00"/>
        <d v="2013-03-25T00:00:00"/>
        <d v="2013-03-26T00:00:00"/>
        <d v="2013-03-27T00:00:00"/>
        <d v="2013-03-28T00:00:00"/>
        <d v="2013-04-02T00:00:00"/>
        <d v="2013-04-03T00:00:00"/>
        <d v="2013-04-04T00:00:00"/>
        <d v="2013-04-05T00:00:00"/>
        <d v="2013-04-08T00:00:00"/>
        <d v="2013-04-09T00:00:00"/>
        <d v="2013-04-10T00:00:00"/>
        <d v="2013-04-11T00:00:00"/>
        <d v="2013-04-12T00:00:00"/>
        <d v="2013-04-15T00:00:00"/>
        <d v="2013-04-16T00:00:00"/>
        <d v="2013-04-17T00:00:00"/>
        <d v="2013-04-18T00:00:00"/>
        <d v="2013-04-19T00:00:00"/>
        <d v="2013-04-22T00:00:00"/>
        <d v="2013-04-23T00:00:00"/>
        <d v="2013-04-24T00:00:00"/>
        <d v="2013-04-25T00:00:00"/>
        <d v="2013-04-26T00:00:00"/>
        <d v="2013-04-29T00:00:00"/>
        <d v="2013-04-30T00:00:00"/>
        <d v="2013-05-02T00:00:00"/>
        <d v="2013-05-03T00:00:00"/>
        <d v="2013-05-06T00:00:00"/>
        <d v="2013-05-07T00:00:00"/>
        <d v="2013-05-08T00:00:00"/>
        <d v="2013-05-09T00:00:00"/>
        <d v="2013-05-10T00:00:00"/>
        <d v="2013-05-13T00:00:00"/>
        <d v="2013-05-14T00:00:00"/>
        <d v="2013-05-15T00:00:00"/>
        <d v="2013-05-16T00:00:00"/>
        <d v="2013-05-17T00:00:00"/>
        <d v="2013-05-20T00:00:00"/>
        <d v="2013-05-21T00:00:00"/>
        <d v="2013-05-22T00:00:00"/>
        <d v="2013-05-23T00:00:00"/>
        <d v="2013-05-24T00:00:00"/>
        <d v="2013-05-27T00:00:00"/>
        <d v="2013-05-28T00:00:00"/>
        <d v="2013-05-29T00:00:00"/>
        <d v="2013-05-30T00:00:00"/>
        <d v="2013-05-31T00:00:00"/>
        <d v="2013-06-03T00:00:00"/>
        <d v="2013-06-04T00:00:00"/>
        <d v="2013-06-05T00:00:00"/>
        <d v="2013-06-06T00:00:00"/>
        <d v="2013-06-07T00:00:00"/>
        <d v="2013-06-10T00:00:00"/>
        <d v="2013-06-11T00:00:00"/>
        <d v="2013-06-12T00:00:00"/>
        <d v="2013-06-13T00:00:00"/>
        <d v="2013-06-14T00:00:00"/>
        <d v="2013-06-17T00:00:00"/>
        <d v="2013-06-18T00:00:00"/>
        <d v="2013-06-19T00:00:00"/>
        <d v="2013-06-20T00:00:00"/>
        <d v="2013-06-21T00:00:00"/>
        <d v="2013-06-24T00:00:00"/>
        <d v="2013-06-25T00:00:00"/>
        <d v="2013-06-26T00:00:00"/>
        <d v="2013-06-27T00:00:00"/>
        <d v="2013-06-28T00:00:00"/>
        <d v="2013-07-03T00:00:00"/>
        <d v="2013-07-04T00:00:00"/>
        <d v="2013-07-05T00:00:00"/>
        <d v="2013-07-08T00:00:00"/>
        <d v="2013-07-09T00:00:00"/>
        <d v="2013-07-10T00:00:00"/>
        <d v="2013-07-11T00:00:00"/>
        <d v="2013-07-12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5T00:00:00"/>
        <d v="2013-07-26T00:00:00"/>
        <d v="2013-07-29T00:00:00"/>
        <d v="2013-07-30T00:00:00"/>
        <d v="2013-07-31T00:00:00"/>
        <d v="2013-08-01T00:00:00"/>
        <d v="2013-08-02T00:00:00"/>
        <d v="2013-08-06T00:00:00"/>
        <d v="2013-08-07T00:00:00"/>
        <d v="2013-08-08T00:00:00"/>
        <d v="2013-08-09T00:00:00"/>
        <d v="2013-08-12T00:00:00"/>
        <d v="2013-08-13T00:00:00"/>
        <d v="2013-08-14T00:00:00"/>
        <d v="2013-08-15T00:00:00"/>
        <d v="2013-08-16T00:00:00"/>
        <d v="2013-08-19T00:00:00"/>
        <d v="2013-08-20T00:00:00"/>
        <d v="2013-08-21T00:00:00"/>
        <d v="2013-08-22T00:00:00"/>
        <d v="2013-08-23T00:00:00"/>
        <d v="2013-08-26T00:00:00"/>
        <d v="2013-08-27T00:00:00"/>
        <d v="2013-08-28T00:00:00"/>
        <d v="2013-08-29T00:00:00"/>
        <d v="2013-08-30T00:00:00"/>
        <d v="2013-09-02T00:00:00"/>
        <d v="2013-09-03T00:00:00"/>
        <d v="2013-09-04T00:00:00"/>
        <d v="2013-09-05T00:00:00"/>
        <d v="2013-09-06T00:00:00"/>
        <d v="2013-09-09T00:00:00"/>
        <d v="2013-09-10T00:00:00"/>
        <d v="2013-09-11T00:00:00"/>
        <d v="2013-09-12T00:00:00"/>
        <d v="2013-09-13T00:00:00"/>
        <d v="2013-09-16T00:00:00"/>
        <d v="2013-09-17T00:00:00"/>
        <d v="2013-09-18T00:00:00"/>
        <d v="2013-09-19T00:00:00"/>
        <d v="2013-09-20T00:00:00"/>
        <d v="2013-09-23T00:00:00"/>
        <d v="2013-09-24T00:00:00"/>
        <d v="2013-09-25T00:00:00"/>
        <d v="2013-09-26T00:00:00"/>
        <d v="2013-09-27T00:00:00"/>
        <d v="2013-09-30T00:00:00"/>
        <d v="2013-10-01T00:00:00"/>
        <d v="2013-10-02T00:00:00"/>
        <d v="2013-10-03T00:00:00"/>
        <d v="2013-10-04T00:00:00"/>
        <d v="2013-10-07T00:00:00"/>
        <d v="2013-10-08T00:00:00"/>
        <d v="2013-10-09T00:00:00"/>
        <d v="2013-10-10T00:00:00"/>
        <d v="2013-10-11T00:00:00"/>
        <d v="2013-10-14T00:00:00"/>
        <d v="2013-10-15T00:00:00"/>
        <d v="2013-10-16T00:00:00"/>
        <d v="2013-10-17T00:00:00"/>
        <d v="2013-10-18T00:00:00"/>
        <d v="2013-10-21T00:00:00"/>
        <d v="2013-10-22T00:00:00"/>
        <d v="2013-10-23T00:00:00"/>
        <d v="2013-10-25T00:00:00"/>
        <d v="2013-10-28T00:00:00"/>
        <d v="2013-10-29T00:00:00"/>
        <d v="2013-10-30T00:00:00"/>
        <d v="2013-10-31T00:00:00"/>
        <d v="2013-11-01T00:00:00"/>
        <d v="2013-11-04T00:00:00"/>
        <d v="2013-11-05T00:00:00"/>
        <d v="2013-11-06T00:00:00"/>
        <d v="2013-11-07T00:00:00"/>
        <d v="2013-11-08T00:00:00"/>
        <d v="2013-11-11T00:00:00"/>
        <d v="2013-11-12T00:00:00"/>
        <d v="2013-11-13T00:00:00"/>
        <d v="2013-11-14T00:00:00"/>
        <d v="2013-11-15T00:00:00"/>
        <d v="2013-11-18T00:00:00"/>
        <d v="2013-11-19T00:00:00"/>
        <d v="2013-11-20T00:00:00"/>
        <d v="2013-11-21T00:00:00"/>
        <d v="2013-11-22T00:00:00"/>
        <d v="2013-11-25T00:00:00"/>
        <d v="2013-11-26T00:00:00"/>
        <d v="2013-11-27T00:00:00"/>
        <d v="2013-11-28T00:00:00"/>
        <d v="2013-11-29T00:00:00"/>
        <d v="2013-12-02T00:00:00"/>
        <d v="2013-12-03T00:00:00"/>
        <d v="2013-12-04T00:00:00"/>
        <d v="2013-12-05T00:00:00"/>
        <d v="2013-12-06T00:00:00"/>
        <d v="2013-12-09T00:00:00"/>
        <d v="2013-12-10T00:00:00"/>
        <d v="2013-12-11T00:00:00"/>
        <d v="2013-12-12T00:00:00"/>
        <d v="2013-12-13T00:00:00"/>
        <d v="2013-12-16T00:00:00"/>
        <d v="2013-12-17T00:00:00"/>
        <d v="2013-12-18T00:00:00"/>
        <d v="2013-12-19T00:00:00"/>
        <d v="2013-12-20T00:00:00"/>
        <d v="2013-12-23T00:00:00"/>
        <d v="2013-12-24T00:00:00"/>
        <d v="2013-12-26T00:00:00"/>
        <d v="2013-12-27T00:00:00"/>
        <d v="2013-12-30T00:00:00"/>
        <d v="2013-12-31T00:00:00"/>
        <d v="2014-01-02T00:00:00"/>
        <d v="2014-01-03T00:00:00"/>
        <d v="2014-01-06T00:00:00"/>
        <d v="2014-01-07T00:00:00"/>
        <d v="2014-01-08T00:00:00"/>
        <d v="2014-01-09T00:00:00"/>
        <d v="2014-01-10T00:00:00"/>
        <d v="2014-01-13T00:00:00"/>
        <d v="2014-01-14T00:00:00"/>
        <d v="2014-01-15T00:00:00"/>
        <d v="2014-01-16T00:00:00"/>
        <d v="2014-01-17T00:00:00"/>
        <d v="2014-01-20T00:00:00"/>
        <d v="2014-01-21T00:00:00"/>
        <d v="2014-01-22T00:00:00"/>
        <d v="2014-01-23T00:00:00"/>
        <d v="2014-01-24T00:00:00"/>
        <d v="2014-01-27T00:00:00"/>
        <d v="2014-01-28T00:00:00"/>
        <d v="2014-01-29T00:00:00"/>
        <d v="2014-01-30T00:00:00"/>
        <d v="2014-01-31T00:00:00"/>
        <d v="2014-02-03T00:00:00"/>
        <d v="2014-02-04T00:00:00"/>
        <d v="2014-02-05T00:00:00"/>
        <d v="2014-02-06T00:00:00"/>
        <d v="2014-02-07T00:00:00"/>
        <d v="2014-02-10T00:00:00"/>
        <d v="2014-02-11T00:00:00"/>
        <d v="2014-02-12T00:00:00"/>
        <d v="2014-02-13T00:00:00"/>
        <d v="2014-02-14T00:00:00"/>
        <d v="2014-02-17T00:00:00"/>
        <d v="2014-02-18T00:00:00"/>
        <d v="2014-02-19T00:00:00"/>
        <d v="2014-02-20T00:00:00"/>
        <d v="2014-02-21T00:00:00"/>
        <d v="2014-02-24T00:00:00"/>
        <d v="2014-02-25T00:00:00"/>
        <d v="2014-02-26T00:00:00"/>
        <d v="2014-02-27T00:00:00"/>
        <d v="2014-02-28T00:00:00"/>
        <d v="2014-03-03T00:00:00"/>
        <d v="2014-03-04T00:00:00"/>
        <d v="2014-03-05T00:00:00"/>
        <d v="2014-03-06T00:00:00"/>
        <d v="2014-03-07T00:00:00"/>
        <d v="2014-03-10T00:00:00"/>
        <d v="2014-03-11T00:00:00"/>
        <d v="2014-03-13T00:00:00"/>
        <d v="2014-03-14T00:00:00"/>
        <d v="2014-03-17T00:00:00"/>
        <d v="2014-03-18T00:00:00"/>
        <d v="2014-03-19T00:00:00"/>
        <d v="2014-03-20T00:00:00"/>
        <d v="2014-03-21T00:00:00"/>
        <d v="2014-03-24T00:00:00"/>
        <d v="2014-03-25T00:00:00"/>
        <d v="2014-03-26T00:00:00"/>
        <d v="2014-03-27T00:00:00"/>
        <d v="2014-03-28T00:00:00"/>
        <d v="2014-03-31T00:00:00"/>
        <d v="2014-04-01T00:00:00"/>
        <d v="2014-04-02T00:00:00"/>
        <d v="2014-04-03T00:00:00"/>
        <d v="2014-04-04T00:00:00"/>
        <d v="2014-04-07T00:00:00"/>
        <d v="2014-04-08T00:00:00"/>
        <d v="2014-04-09T00:00:00"/>
        <d v="2014-04-10T00:00:00"/>
        <d v="2014-04-11T00:00:00"/>
        <d v="2014-04-14T00:00:00"/>
        <d v="2014-04-15T00:00:00"/>
        <d v="2014-04-16T00:00:00"/>
        <d v="2014-04-17T00:00:00"/>
        <d v="2014-04-22T00:00:00"/>
        <d v="2014-04-23T00:00:00"/>
        <d v="2014-04-24T00:00:00"/>
        <d v="2014-04-25T00:00:00"/>
        <d v="2014-04-28T00:00:00"/>
        <d v="2014-04-29T00:00:00"/>
        <d v="2014-04-30T00:00:00"/>
        <d v="2014-05-02T00:00:00"/>
        <d v="2014-05-05T00:00:00"/>
        <d v="2014-05-06T00:00:00"/>
        <d v="2014-05-07T00:00:00"/>
        <d v="2014-05-08T00:00:00"/>
        <d v="2014-05-09T00:00:00"/>
        <d v="2014-05-12T00:00:00"/>
        <d v="2014-05-13T00:00:00"/>
        <d v="2014-05-14T00:00:00"/>
        <d v="2014-05-15T00:00:00"/>
        <d v="2014-05-16T00:00:00"/>
        <d v="2014-05-19T00:00:00"/>
        <d v="2014-05-20T00:00:00"/>
        <d v="2014-05-21T00:00:00"/>
        <d v="2014-05-22T00:00:00"/>
        <d v="2014-05-23T00:00:00"/>
        <d v="2014-05-27T00:00:00"/>
        <d v="2014-05-28T00:00:00"/>
        <d v="2014-05-29T00:00:00"/>
        <d v="2014-05-30T00:00:00"/>
        <d v="2014-06-02T00:00:00"/>
        <d v="2014-06-03T00:00:00"/>
        <d v="2014-06-04T00:00:00"/>
        <d v="2014-06-05T00:00:00"/>
        <d v="2014-06-06T00:00:00"/>
        <d v="2014-06-09T00:00:00"/>
        <d v="2014-06-10T00:00:00"/>
        <d v="2014-06-11T00:00:00"/>
        <d v="2014-06-12T00:00:00"/>
        <d v="2014-06-13T00:00:00"/>
        <d v="2014-06-16T00:00:00"/>
        <d v="2014-06-17T00:00:00"/>
        <d v="2014-06-18T00:00:00"/>
        <d v="2014-06-19T00:00:00"/>
        <d v="2014-06-20T00:00:00"/>
        <d v="2014-06-23T00:00:00"/>
        <d v="2014-06-24T00:00:00"/>
        <d v="2014-06-25T00:00:00"/>
        <d v="2014-06-26T00:00:00"/>
        <d v="2014-06-27T00:00:00"/>
        <d v="2014-06-30T00:00:00"/>
        <d v="2014-07-01T00:00:00"/>
        <d v="2014-07-02T00:00:00"/>
        <d v="2014-07-03T00:00:00"/>
        <d v="2014-07-04T00:00:00"/>
        <d v="2014-07-09T00:00:00"/>
        <d v="2014-07-10T00:00:00"/>
        <d v="2014-07-11T00:00:00"/>
        <d v="2014-07-14T00:00:00"/>
        <d v="2014-07-15T00:00:00"/>
        <d v="2014-07-16T00:00:00"/>
        <d v="2014-07-17T00:00:00"/>
        <d v="2014-07-18T00:00:00"/>
        <d v="2014-07-21T00:00:00"/>
        <d v="2014-07-22T00:00:00"/>
        <d v="2014-07-23T00:00:00"/>
        <d v="2014-07-24T00:00:00"/>
        <d v="2014-07-25T00:00:00"/>
        <d v="2014-07-28T00:00:00"/>
        <d v="2014-07-29T00:00:00"/>
        <d v="2014-07-30T00:00:00"/>
        <d v="2014-07-31T00:00:00"/>
        <d v="2014-08-01T00:00:00"/>
        <d v="2014-08-05T00:00:00"/>
        <d v="2014-08-06T00:00:00"/>
        <d v="2014-08-07T00:00:00"/>
        <d v="2014-08-08T00:00:00"/>
        <d v="2014-08-11T00:00:00"/>
        <d v="2014-08-12T00:00:00"/>
        <d v="2014-08-13T00:00:00"/>
        <d v="2014-08-14T00:00:00"/>
        <d v="2014-08-15T00:00:00"/>
        <d v="2014-08-18T00:00:00"/>
        <d v="2014-08-19T00:00:00"/>
        <d v="2014-08-20T00:00:00"/>
        <d v="2014-08-21T00:00:00"/>
        <d v="2014-08-22T00:00:00"/>
        <d v="2014-08-25T00:00:00"/>
        <d v="2014-08-26T00:00:00"/>
        <d v="2014-08-27T00:00:00"/>
        <d v="2014-08-28T00:00:00"/>
        <d v="2014-08-29T00:00:00"/>
        <d v="2014-09-01T00:00:00"/>
        <d v="2014-09-02T00:00:00"/>
        <d v="2014-09-03T00:00:00"/>
        <d v="2014-09-04T00:00:00"/>
        <d v="2014-09-05T00:00:00"/>
        <d v="2014-09-08T00:00:00"/>
        <d v="2014-09-09T00:00:00"/>
        <d v="2014-09-10T00:00:00"/>
        <d v="2014-09-11T00:00:00"/>
        <d v="2014-09-12T00:00:00"/>
        <d v="2014-09-15T00:00:00"/>
        <d v="2014-09-16T00:00:00"/>
        <d v="2014-09-17T00:00:00"/>
        <d v="2014-09-18T00:00:00"/>
        <d v="2014-09-19T00:00:00"/>
        <d v="2014-09-22T00:00:00"/>
        <d v="2014-09-23T00:00:00"/>
        <d v="2014-09-24T00:00:00"/>
        <d v="2014-09-25T00:00:00"/>
        <d v="2014-09-26T00:00:00"/>
        <d v="2014-09-29T00:00:00"/>
        <d v="2014-09-30T00:00:00"/>
        <d v="2014-10-01T00:00:00"/>
        <d v="2014-10-02T00:00:00"/>
        <d v="2014-10-03T00:00:00"/>
        <d v="2014-10-06T00:00:00"/>
        <d v="2014-10-07T00:00:00"/>
        <d v="2014-10-08T00:00:00"/>
        <d v="2014-10-09T00:00:00"/>
        <d v="2014-10-10T00:00:00"/>
        <d v="2014-10-13T00:00:00"/>
        <d v="2014-10-14T00:00:00"/>
        <d v="2014-10-15T00:00:00"/>
        <d v="2014-10-16T00:00:00"/>
        <d v="2014-10-17T00:00:00"/>
        <d v="2014-10-20T00:00:00"/>
        <d v="2014-10-21T00:00:00"/>
        <d v="2014-10-22T00:00:00"/>
        <d v="2014-10-23T00:00:00"/>
        <d v="2014-10-27T00:00:00"/>
        <d v="2014-10-28T00:00:00"/>
        <d v="2014-10-29T00:00:00"/>
        <d v="2014-10-30T00:00:00"/>
        <d v="2014-10-31T00:00:00"/>
        <d v="2014-11-03T00:00:00"/>
        <d v="2014-11-04T00:00:00"/>
        <d v="2014-11-05T00:00:00"/>
        <d v="2014-11-06T00:00:00"/>
        <d v="2014-11-07T00:00:00"/>
        <d v="2014-11-10T00:00:00"/>
        <d v="2014-11-12T00:00:00"/>
        <d v="2014-11-13T00:00:00"/>
        <d v="2014-11-14T00:00:00"/>
        <d v="2014-11-17T00:00:00"/>
        <d v="2014-11-18T00:00:00"/>
        <d v="2014-11-19T00:00:00"/>
        <d v="2014-11-20T00:00:00"/>
        <d v="2014-11-21T00:00:00"/>
        <d v="2014-11-24T00:00:00"/>
        <d v="2014-11-25T00:00:00"/>
        <d v="2014-11-26T00:00:00"/>
        <d v="2014-11-27T00:00:00"/>
        <d v="2014-11-28T00:00:00"/>
        <d v="2014-12-01T00:00:00"/>
        <d v="2014-12-02T00:00:00"/>
        <d v="2014-12-03T00:00:00"/>
        <d v="2014-12-04T00:00:00"/>
        <d v="2014-12-05T00:00:00"/>
        <d v="2014-12-08T00:00:00"/>
        <d v="2014-12-09T00:00:00"/>
        <d v="2014-12-10T00:00:00"/>
        <d v="2014-12-11T00:00:00"/>
        <d v="2014-12-12T00:00:00"/>
        <d v="2014-12-15T00:00:00"/>
        <d v="2014-12-16T00:00:00"/>
        <d v="2014-12-17T00:00:00"/>
        <d v="2014-12-18T00:00:00"/>
        <d v="2014-12-19T00:00:00"/>
        <d v="2014-12-22T00:00:00"/>
        <d v="2014-12-23T00:00:00"/>
        <d v="2014-12-24T00:00:00"/>
        <d v="2014-12-29T00:00:00"/>
        <d v="2014-12-30T00:00:00"/>
        <d v="2014-12-31T00:00:00"/>
        <d v="2015-01-05T00:00:00"/>
        <d v="2015-01-06T00:00:00"/>
        <d v="2015-01-07T00:00:00"/>
        <d v="2015-01-08T00:00:00"/>
        <d v="2015-01-09T00:00:00"/>
        <d v="2015-01-12T00:00:00"/>
        <d v="2015-01-13T00:00:00"/>
        <d v="2015-01-14T00:00:00"/>
        <d v="2015-01-15T00:00:00"/>
        <d v="2015-01-16T00:00:00"/>
        <d v="2015-01-19T00:00:00"/>
        <d v="2015-01-21T00:00:00"/>
        <d v="2015-01-22T00:00:00"/>
        <d v="2015-01-23T00:00:00"/>
        <d v="2015-01-26T00:00:00"/>
        <d v="2015-01-27T00:00:00"/>
        <d v="2015-01-28T00:00:00"/>
        <d v="2015-01-29T00:00:00"/>
        <d v="2015-01-30T00:00:00"/>
        <d v="2015-02-02T00:00:00"/>
        <d v="2015-02-03T00:00:00"/>
        <d v="2015-02-04T00:00:00"/>
        <d v="2015-02-05T00:00:00"/>
        <d v="2015-02-06T00:00:00"/>
        <d v="2015-02-09T00:00:00"/>
        <d v="2015-02-10T00:00:00"/>
        <d v="2015-02-11T00:00:00"/>
        <d v="2015-02-12T00:00:00"/>
        <d v="2015-02-13T00:00:00"/>
        <d v="2015-02-16T00:00:00"/>
        <d v="2015-02-17T00:00:00"/>
        <d v="2015-02-18T00:00:00"/>
        <d v="2015-02-19T00:00:00"/>
        <d v="2015-02-20T00:00:00"/>
        <d v="2015-02-23T00:00:00"/>
        <d v="2015-02-24T00:00:00"/>
        <d v="2015-02-25T00:00:00"/>
        <d v="2015-02-26T00:00:00"/>
        <d v="2015-02-27T00:00:00"/>
        <d v="2015-03-02T00:00:00"/>
        <d v="2015-03-03T00:00:00"/>
        <d v="2015-03-04T00:00:00"/>
        <d v="2015-03-05T00:00:00"/>
        <d v="2015-03-06T00:00:00"/>
        <d v="2015-03-10T00:00:00"/>
        <d v="2015-03-11T00:00:00"/>
        <d v="2015-03-13T00:00:00"/>
        <d v="2015-03-16T00:00:00"/>
        <d v="2015-03-17T00:00:00"/>
        <d v="2015-03-18T00:00:00"/>
        <d v="2015-03-19T00:00:00"/>
        <d v="2015-03-20T00:00:00"/>
        <d v="2015-03-23T00:00:00"/>
        <d v="2015-03-24T00:00:00"/>
        <d v="2015-03-25T00:00:00"/>
        <d v="2015-03-26T00:00:00"/>
        <d v="2015-03-27T00:00:00"/>
        <d v="2015-03-30T00:00:00"/>
        <d v="2015-03-31T00:00:00"/>
        <d v="2015-04-01T00:00:00"/>
        <d v="2015-04-02T00:00:00"/>
        <d v="2015-04-07T00:00:00"/>
        <d v="2015-04-08T00:00:00"/>
        <d v="2015-04-09T00:00:00"/>
        <d v="2015-04-10T00:00:00"/>
        <d v="2015-04-13T00:00:00"/>
        <d v="2015-04-14T00:00:00"/>
        <d v="2015-04-15T00:00:00"/>
        <d v="2015-04-16T00:00:00"/>
        <d v="2015-04-17T00:00:00"/>
        <d v="2015-04-20T00:00:00"/>
        <d v="2015-04-21T00:00:00"/>
        <d v="2015-04-22T00:00:00"/>
        <d v="2015-04-23T00:00:00"/>
        <d v="2015-04-24T00:00:00"/>
        <d v="2015-04-27T00:00:00"/>
        <d v="2015-04-28T00:00:00"/>
        <d v="2015-04-29T00:00:00"/>
        <d v="2015-04-30T00:00:00"/>
        <d v="2015-05-04T00:00:00"/>
        <d v="2015-05-05T00:00:00"/>
        <d v="2015-05-06T00:00:00"/>
        <d v="2015-05-07T00:00:00"/>
        <d v="2015-05-08T00:00:00"/>
        <d v="2015-05-11T00:00:00"/>
        <d v="2015-05-12T00:00:00"/>
        <d v="2015-05-13T00:00:00"/>
        <d v="2015-05-14T00:00:00"/>
        <d v="2015-05-15T00:00:00"/>
        <d v="2015-05-18T00:00:00"/>
        <d v="2015-05-19T00:00:00"/>
        <d v="2015-05-20T00:00:00"/>
        <d v="2015-05-21T00:00:00"/>
        <d v="2015-05-22T00:00:00"/>
        <d v="2015-05-26T00:00:00"/>
        <d v="2015-05-27T00:00:00"/>
        <d v="2015-05-28T00:00:00"/>
        <d v="2015-05-29T00:00:00"/>
        <d v="2015-06-01T00:00:00"/>
        <d v="2015-06-02T00:00:00"/>
        <d v="2015-06-03T00:00:00"/>
        <d v="2015-06-04T00:00:00"/>
        <d v="2015-06-05T00:00:00"/>
        <d v="2015-06-08T00:00:00"/>
        <d v="2015-06-09T00:00:00"/>
        <d v="2015-06-10T00:00:00"/>
        <d v="2015-06-11T00:00:00"/>
        <d v="2015-06-12T00:00:00"/>
        <d v="2015-06-15T00:00:00"/>
        <d v="2015-06-16T00:00:00"/>
        <d v="2015-06-17T00:00:00"/>
        <d v="2015-06-18T00:00:00"/>
        <d v="2015-06-19T00:00:00"/>
        <d v="2015-06-22T00:00:00"/>
        <d v="2015-06-23T00:00:00"/>
        <d v="2015-06-24T00:00:00"/>
        <d v="2015-06-25T00:00:00"/>
        <d v="2015-06-26T00:00:00"/>
        <d v="2015-06-29T00:00:00"/>
        <d v="2015-06-30T00:00:00"/>
        <d v="2015-07-01T00:00:00"/>
        <d v="2015-07-02T00:00:00"/>
        <d v="2015-07-03T00:00:00"/>
        <d v="2015-07-08T00:00:00"/>
        <d v="2015-07-09T00:00:00"/>
        <d v="2015-07-10T00:00:00"/>
        <d v="2015-07-13T00:00:00"/>
        <d v="2015-07-14T00:00:00"/>
        <d v="2015-07-15T00:00:00"/>
        <d v="2015-07-16T00:00:00"/>
        <d v="2015-07-17T00:00:00"/>
        <d v="2015-07-20T00:00:00"/>
        <d v="2015-07-21T00:00:00"/>
        <d v="2015-07-22T00:00:00"/>
        <d v="2015-07-23T00:00:00"/>
        <d v="2015-07-24T00:00:00"/>
        <d v="2015-07-27T00:00:00"/>
        <d v="2015-07-28T00:00:00"/>
        <d v="2015-07-29T00:00:00"/>
        <d v="2015-07-30T00:00:00"/>
        <d v="2015-07-31T00:00:00"/>
        <d v="2015-08-04T00:00:00"/>
        <d v="2015-08-05T00:00:00"/>
        <d v="2015-08-06T00:00:00"/>
        <d v="2015-08-07T00:00:00"/>
        <d v="2015-08-10T00:00:00"/>
        <d v="2015-08-11T00:00:00"/>
        <d v="2015-08-12T00:00:00"/>
        <d v="2015-08-13T00:00:00"/>
        <d v="2015-08-14T00:00:00"/>
        <d v="2015-08-17T00:00:00"/>
        <d v="2015-08-18T00:00:00"/>
        <d v="2015-08-19T00:00:00"/>
        <d v="2015-08-20T00:00:00"/>
        <d v="2015-08-21T00:00:00"/>
        <d v="2015-08-24T00:00:00"/>
        <d v="2015-08-25T00:00:00"/>
        <d v="2015-08-26T00:00:00"/>
        <d v="2015-08-27T00:00:00"/>
        <d v="2015-08-28T00:00:00"/>
        <d v="2015-08-31T00:00:00"/>
        <d v="2015-09-01T00:00:00"/>
        <d v="2015-09-02T00:00:00"/>
        <d v="2015-09-03T00:00:00"/>
        <d v="2015-09-04T00:00:00"/>
        <d v="2015-09-07T00:00:00"/>
        <d v="2015-09-08T00:00:00"/>
        <d v="2015-09-09T00:00:00"/>
        <d v="2015-09-10T00:00:00"/>
        <d v="2015-09-11T00:00:00"/>
        <d v="2015-09-14T00:00:00"/>
        <d v="2015-09-15T00:00:00"/>
        <d v="2015-09-16T00:00:00"/>
        <d v="2015-09-17T00:00:00"/>
        <d v="2015-09-18T00:00:00"/>
        <d v="2015-09-21T00:00:00"/>
        <d v="2015-09-22T00:00:00"/>
        <d v="2015-09-23T00:00:00"/>
        <d v="2015-09-24T00:00:00"/>
        <d v="2015-09-25T00:00:00"/>
        <d v="2015-09-28T00:00:00"/>
        <d v="2015-09-29T00:00:00"/>
        <d v="2015-09-30T00:00:00"/>
        <d v="2015-10-01T00:00:00"/>
        <d v="2015-10-02T00:00:00"/>
        <d v="2015-10-05T00:00:00"/>
        <d v="2015-10-06T00:00:00"/>
        <d v="2015-10-07T00:00:00"/>
        <d v="2015-10-08T00:00:00"/>
        <d v="2015-10-09T00:00:00"/>
        <d v="2015-10-12T00:00:00"/>
        <d v="2015-10-13T00:00:00"/>
        <d v="2015-10-14T00:00:00"/>
        <d v="2015-10-15T00:00:00"/>
        <d v="2015-10-16T00:00:00"/>
        <d v="2015-10-19T00:00:00"/>
        <d v="2015-10-20T00:00:00"/>
        <d v="2015-10-21T00:00:00"/>
        <d v="2015-10-22T00:00:00"/>
        <d v="2015-10-23T00:00:00"/>
        <d v="2015-10-26T00:00:00"/>
        <d v="2015-10-27T00:00:00"/>
        <d v="2015-10-28T00:00:00"/>
        <d v="2015-10-29T00:00:00"/>
        <d v="2015-10-30T00:00:00"/>
        <d v="2015-11-02T00:00:00"/>
        <d v="2015-11-03T00:00:00"/>
        <d v="2015-11-04T00:00:00"/>
        <d v="2015-11-05T00:00:00"/>
        <d v="2015-11-06T00:00:00"/>
        <d v="2015-11-09T00:00:00"/>
        <d v="2015-11-10T00:00:00"/>
        <d v="2015-11-11T00:00:00"/>
        <d v="2015-11-12T00:00:00"/>
        <d v="2015-11-13T00:00:00"/>
        <d v="2015-11-16T00:00:00"/>
        <d v="2015-11-17T00:00:00"/>
        <d v="2015-11-18T00:00:00"/>
        <d v="2015-11-19T00:00:00"/>
        <d v="2015-11-20T00:00:00"/>
        <d v="2015-11-23T00:00:00"/>
        <d v="2015-11-24T00:00:00"/>
        <d v="2015-11-25T00:00:00"/>
        <d v="2015-11-26T00:00:00"/>
        <d v="2015-11-27T00:00:00"/>
        <d v="2015-11-30T00:00:00"/>
        <d v="2015-12-01T00:00:00"/>
        <d v="2015-12-02T00:00:00"/>
        <d v="2015-12-03T00:00:00"/>
        <d v="2015-12-04T00:00:00"/>
        <d v="2015-12-07T00:00:00"/>
        <d v="2015-12-08T00:00:00"/>
        <d v="2015-12-09T00:00:00"/>
        <d v="2015-12-10T00:00:00"/>
        <d v="2015-12-11T00:00:00"/>
        <d v="2015-12-14T00:00:00"/>
        <d v="2015-12-15T00:00:00"/>
        <d v="2015-12-16T00:00:00"/>
        <d v="2015-12-17T00:00:00"/>
        <d v="2015-12-18T00:00:00"/>
        <d v="2015-12-21T00:00:00"/>
        <d v="2015-12-22T00:00:00"/>
        <d v="2015-12-23T00:00:00"/>
        <d v="2015-12-24T00:00:00"/>
        <d v="2015-12-28T00:00:00"/>
        <d v="2015-12-29T00:00:00"/>
        <d v="2015-12-30T00:00:00"/>
        <d v="2015-12-31T00:00:00"/>
        <d v="2016-01-04T00:00:00"/>
        <d v="2016-01-05T00:00:00"/>
        <d v="2016-01-06T00:00:00"/>
        <d v="2016-01-07T00:00:00"/>
        <d v="2016-01-08T00:00:00"/>
        <d v="2016-01-11T00:00:00"/>
        <d v="2016-01-12T00:00:00"/>
        <d v="2016-01-13T00:00:00"/>
        <d v="2016-01-14T00:00:00"/>
        <d v="2016-01-15T00:00:00"/>
        <d v="2016-01-18T00:00:00"/>
        <d v="2016-01-19T00:00:00"/>
        <d v="2016-01-20T00:00:00"/>
        <d v="2016-01-21T00:00:00"/>
        <d v="2016-01-22T00:00:00"/>
        <d v="2016-01-25T00:00:00"/>
        <d v="2016-01-26T00:00:00"/>
        <d v="2016-01-27T00:00:00"/>
        <d v="2016-01-28T00:00:00"/>
        <d v="2016-01-29T00:00:00"/>
        <d v="2016-02-01T00:00:00"/>
        <d v="2016-02-02T00:00:00"/>
        <d v="2016-02-03T00:00:00"/>
        <d v="2016-02-04T00:00:00"/>
        <d v="2016-02-05T00:00:00"/>
        <d v="2016-02-08T00:00:00"/>
        <d v="2016-02-09T00:00:00"/>
        <d v="2016-02-10T00:00:00"/>
        <d v="2016-02-11T00:00:00"/>
        <d v="2016-02-12T00:00:00"/>
        <d v="2016-02-15T00:00:00"/>
        <d v="2016-02-16T00:00:00"/>
        <d v="2016-02-17T00:00:00"/>
        <d v="2016-02-18T00:00:00"/>
        <d v="2016-02-19T00:00:00"/>
        <d v="2016-02-22T00:00:00"/>
        <d v="2016-02-23T00:00:00"/>
        <d v="2016-02-24T00:00:00"/>
        <d v="2016-02-25T00:00:00"/>
        <d v="2016-02-26T00:00:00"/>
        <d v="2016-02-29T00:00:00"/>
        <d v="2016-03-01T00:00:00"/>
        <d v="2016-03-02T00:00:00"/>
        <d v="2016-03-03T00:00:00"/>
        <d v="2016-03-04T00:00:00"/>
        <d v="2016-03-07T00:00:00"/>
        <d v="2016-03-09T00:00:00"/>
        <d v="2016-03-10T00:00:00"/>
        <d v="2016-03-11T00:00:00"/>
        <d v="2016-03-14T00:00:00"/>
        <d v="2016-03-15T00:00:00"/>
        <d v="2016-03-16T00:00:00"/>
        <d v="2016-03-17T00:00:00"/>
        <d v="2016-03-18T00:00:00"/>
        <d v="2016-03-21T00:00:00"/>
        <d v="2016-03-22T00:00:00"/>
        <d v="2016-03-23T00:00:00"/>
        <d v="2016-03-24T00:00:00"/>
        <d v="2016-03-29T00:00:00"/>
        <d v="2016-03-30T00:00:00"/>
        <d v="2016-03-31T00:00:00"/>
        <d v="2016-04-01T00:00:00"/>
        <d v="2016-04-04T00:00:00"/>
        <d v="2016-04-05T00:00:00"/>
        <d v="2016-04-06T00:00:00"/>
        <d v="2016-04-07T00:00:00"/>
        <d v="2016-04-08T00:00:00"/>
        <d v="2016-04-11T00:00:00"/>
        <d v="2016-04-12T00:00:00"/>
        <d v="2016-04-13T00:00:00"/>
        <d v="2016-04-14T00:00:00"/>
        <d v="2016-04-15T00:00:00"/>
        <d v="2016-04-18T00:00:00"/>
        <d v="2016-04-19T00:00:00"/>
        <d v="2016-04-20T00:00:00"/>
        <d v="2016-04-21T00:00:00"/>
        <d v="2016-04-22T00:00:00"/>
        <d v="2016-04-25T00:00:00"/>
        <d v="2016-04-26T00:00:00"/>
        <d v="2016-04-27T00:00:00"/>
        <d v="2016-04-28T00:00:00"/>
        <d v="2016-04-29T00:00:00"/>
        <d v="2016-05-03T00:00:00"/>
        <d v="2016-05-04T00:00:00"/>
        <d v="2016-05-05T00:00:00"/>
        <d v="2016-05-06T00:00:00"/>
        <d v="2016-05-09T00:00:00"/>
        <d v="2016-05-10T00:00:00"/>
        <d v="2016-05-11T00:00:00"/>
        <d v="2016-05-12T00:00:00"/>
        <d v="2016-05-13T00:00:00"/>
        <d v="2016-05-16T00:00:00"/>
        <d v="2016-05-17T00:00:00"/>
        <d v="2016-05-18T00:00:00"/>
        <d v="2016-05-19T00:00:00"/>
        <d v="2016-05-20T00:00:00"/>
        <d v="2016-05-23T00:00:00"/>
        <d v="2016-05-24T00:00:00"/>
        <d v="2016-05-26T00:00:00"/>
        <d v="2016-05-27T00:00:00"/>
        <d v="2016-05-30T00:00:00"/>
        <d v="2016-05-31T00:00:00"/>
        <d v="2016-06-01T00:00:00"/>
        <d v="2016-06-02T00:00:00"/>
        <d v="2016-06-03T00:00:00"/>
        <d v="2016-06-06T00:00:00"/>
        <d v="2016-06-07T00:00:00"/>
        <d v="2016-06-08T00:00:00"/>
        <d v="2016-06-09T00:00:00"/>
        <d v="2016-06-10T00:00:00"/>
        <d v="2016-06-13T00:00:00"/>
        <d v="2016-06-14T00:00:00"/>
        <d v="2016-06-15T00:00:00"/>
        <d v="2016-06-16T00:00:00"/>
        <d v="2016-06-17T00:00:00"/>
        <d v="2016-06-20T00:00:00"/>
        <d v="2016-06-21T00:00:00"/>
        <d v="2016-06-22T00:00:00"/>
        <d v="2016-06-23T00:00:00"/>
        <d v="2016-06-24T00:00:00"/>
        <d v="2016-06-27T00:00:00"/>
        <d v="2016-06-28T00:00:00"/>
        <d v="2016-06-29T00:00:00"/>
        <d v="2016-06-30T00:00:00"/>
        <d v="2016-07-01T00:00:00"/>
        <d v="2016-07-06T00:00:00"/>
        <d v="2016-07-07T00:00:00"/>
        <d v="2016-07-08T00:00:00"/>
        <d v="2016-07-11T00:00:00"/>
        <d v="2016-07-12T00:00:00"/>
        <d v="2016-07-13T00:00:00"/>
        <d v="2016-07-14T00:00:00"/>
        <d v="2016-07-15T00:00:00"/>
        <d v="2016-07-18T00:00:00"/>
        <d v="2016-07-19T00:00:00"/>
        <d v="2016-07-20T00:00:00"/>
        <d v="2016-07-21T00:00:00"/>
        <d v="2016-07-22T00:00:00"/>
        <d v="2016-07-25T00:00:00"/>
        <d v="2016-07-26T00:00:00"/>
        <d v="2016-07-27T00:00:00"/>
        <d v="2016-07-28T00:00:00"/>
        <d v="2016-07-29T00:00:00"/>
        <d v="2016-08-02T00:00:00"/>
        <d v="2016-08-03T00:00:00"/>
        <d v="2016-08-04T00:00:00"/>
        <d v="2016-08-05T00:00:00"/>
        <d v="2016-08-08T00:00:00"/>
        <d v="2016-08-09T00:00:00"/>
        <d v="2016-08-10T00:00:00"/>
        <d v="2016-08-12T00:00:00"/>
        <d v="2016-08-15T00:00:00"/>
        <d v="2016-08-16T00:00:00"/>
        <d v="2016-08-17T00:00:00"/>
        <d v="2016-08-18T00:00:00"/>
        <d v="2016-08-19T00:00:00"/>
        <d v="2016-08-22T00:00:00"/>
        <d v="2016-08-23T00:00:00"/>
        <d v="2016-08-24T00:00:00"/>
        <d v="2016-08-25T00:00:00"/>
        <d v="2016-08-26T00:00:00"/>
        <d v="2016-08-29T00:00:00"/>
        <d v="2016-08-30T00:00:00"/>
        <d v="2016-08-31T00:00:00"/>
        <d v="2016-09-01T00:00:00"/>
        <d v="2016-09-02T00:00:00"/>
        <d v="2016-09-05T00:00:00"/>
        <d v="2016-09-06T00:00:00"/>
        <d v="2016-09-07T00:00:00"/>
        <d v="2016-09-08T00:00:00"/>
        <d v="2016-09-09T00:00:00"/>
        <d v="2016-09-12T00:00:00"/>
        <d v="2016-09-14T00:00:00"/>
        <d v="2016-09-15T00:00:00"/>
        <d v="2016-09-16T00:00:00"/>
        <d v="2016-09-19T00:00:00"/>
        <d v="2016-09-20T00:00:00"/>
        <d v="2016-09-21T00:00:00"/>
        <d v="2016-09-22T00:00:00"/>
        <d v="2016-09-23T00:00:00"/>
        <d v="2016-09-26T00:00:00"/>
        <d v="2016-09-27T00:00:00"/>
        <d v="2016-09-28T00:00:00"/>
        <d v="2016-09-29T00:00:00"/>
        <d v="2016-09-30T00:00:00"/>
        <d v="2016-10-03T00:00:00"/>
        <d v="2016-10-04T00:00:00"/>
        <d v="2016-10-05T00:00:00"/>
        <d v="2016-10-06T00:00:00"/>
        <d v="2016-10-07T00:00:00"/>
        <d v="2016-10-10T00:00:00"/>
        <d v="2016-10-11T00:00:00"/>
        <d v="2016-10-12T00:00:00"/>
        <d v="2016-10-13T00:00:00"/>
        <d v="2016-10-14T00:00:00"/>
        <d v="2016-10-17T00:00:00"/>
        <d v="2016-10-19T00:00:00"/>
        <d v="2016-10-20T00:00:00"/>
        <d v="2016-10-21T00:00:00"/>
        <d v="2016-10-25T00:00:00"/>
        <d v="2016-10-26T00:00:00"/>
        <d v="2016-10-27T00:00:00"/>
        <d v="2016-10-28T00:00:00"/>
        <d v="2016-10-31T00:00:00"/>
        <d v="2016-11-01T00:00:00"/>
        <d v="2016-11-02T00:00:00"/>
        <d v="2016-11-03T00:00:00"/>
        <d v="2016-11-04T00:00:00"/>
        <d v="2016-11-07T00:00:00"/>
        <d v="2016-11-08T00:00:00"/>
        <d v="2016-11-09T00:00:00"/>
        <d v="2016-11-10T00:00:00"/>
        <d v="2016-11-11T00:00:00"/>
        <d v="2016-11-14T00:00:00"/>
        <d v="2016-11-15T00:00:00"/>
        <d v="2016-11-16T00:00:00"/>
        <d v="2016-11-17T00:00:00"/>
        <d v="2016-11-18T00:00:00"/>
        <d v="2016-11-21T00:00:00"/>
        <d v="2016-11-22T00:00:00"/>
        <d v="2016-11-23T00:00:00"/>
        <d v="2016-11-24T00:00:00"/>
        <d v="2016-11-25T00:00:00"/>
        <d v="2016-11-28T00:00:00"/>
        <d v="2016-11-29T00:00:00"/>
        <d v="2016-11-30T00:00:00"/>
        <d v="2016-12-01T00:00:00"/>
        <d v="2016-12-02T00:00:00"/>
        <d v="2016-12-05T00:00:00"/>
        <d v="2016-12-06T00:00:00"/>
        <d v="2016-12-07T00:00:00"/>
        <d v="2016-12-08T00:00:00"/>
        <d v="2016-12-09T00:00:00"/>
        <d v="2016-12-12T00:00:00"/>
        <d v="2016-12-13T00:00:00"/>
        <d v="2016-12-14T00:00:00"/>
        <d v="2016-12-15T00:00:00"/>
        <d v="2016-12-16T00:00:00"/>
        <d v="2016-12-19T00:00:00"/>
        <d v="2016-12-20T00:00:00"/>
        <d v="2016-12-21T00:00:00"/>
        <d v="2016-12-22T00:00:00"/>
        <d v="2016-12-23T00:00:00"/>
        <d v="2016-12-27T00:00:00"/>
        <d v="2016-12-28T00:00:00"/>
        <d v="2016-12-29T00:00:00"/>
        <d v="2016-12-30T00:00:00"/>
        <d v="2017-01-03T00:00:00"/>
        <d v="2017-01-04T00:00:00"/>
        <d v="2017-01-05T00:00:00"/>
        <d v="2017-01-06T00:00:00"/>
        <d v="2017-01-09T00:00:00"/>
        <d v="2017-01-10T00:00:00"/>
        <d v="2017-01-11T00:00:00"/>
        <d v="2017-01-12T00:00:00"/>
        <d v="2017-01-13T00:00:00"/>
        <d v="2017-01-16T00:00:00"/>
        <d v="2017-01-17T00:00:00"/>
        <d v="2017-01-18T00:00:00"/>
        <d v="2017-01-19T00:00:00"/>
        <d v="2017-01-20T00:00:00"/>
        <d v="2017-01-23T00:00:00"/>
        <d v="2017-01-24T00:00:00"/>
        <d v="2017-01-25T00:00:00"/>
        <d v="2017-01-26T00:00:00"/>
        <d v="2017-01-27T00:00:00"/>
        <d v="2017-01-30T00:00:00"/>
        <d v="2017-01-31T00:00:00"/>
        <d v="2017-02-01T00:00:00"/>
        <d v="2017-02-02T00:00:00"/>
        <d v="2017-02-03T00:00:00"/>
        <d v="2017-02-06T00:00:00"/>
        <d v="2017-02-07T00:00:00"/>
        <d v="2017-02-08T00:00:00"/>
        <d v="2017-02-09T00:00:00"/>
        <d v="2017-02-10T00:00:00"/>
        <d v="2017-02-13T00:00:00"/>
        <d v="2017-02-14T00:00:00"/>
        <d v="2017-02-15T00:00:00"/>
        <d v="2017-02-16T00:00:00"/>
        <d v="2017-02-17T00:00:00"/>
        <d v="2017-02-20T00:00:00"/>
        <d v="2017-02-21T00:00:00"/>
        <d v="2017-02-22T00:00:00"/>
        <d v="2017-02-23T00:00:00"/>
        <d v="2017-02-24T00:00:00"/>
        <d v="2017-02-27T00:00:00"/>
        <d v="2017-02-28T00:00:00"/>
        <d v="2017-03-01T00:00:00"/>
        <d v="2017-03-02T00:00:00"/>
        <d v="2017-03-03T00:00:00"/>
        <d v="2017-03-06T00:00:00"/>
        <d v="2017-03-07T00:00:00"/>
        <d v="2017-03-09T00:00:00"/>
        <d v="2017-03-10T00:00:00"/>
        <d v="2017-03-14T00:00:00"/>
        <d v="2017-03-15T00:00:00"/>
        <d v="2017-03-16T00:00:00"/>
        <d v="2017-03-17T00:00:00"/>
        <d v="2017-03-20T00:00:00"/>
        <d v="2017-03-21T00:00:00"/>
        <d v="2017-03-22T00:00:00"/>
        <d v="2017-03-23T00:00:00"/>
        <d v="2017-03-24T00:00:00"/>
        <d v="2017-03-27T00:00:00"/>
        <d v="2017-03-28T00:00:00"/>
        <d v="2017-03-29T00:00:00"/>
        <d v="2017-03-30T00:00:00"/>
        <d v="2017-03-31T00:00:00"/>
        <d v="2017-04-03T00:00:00"/>
        <d v="2017-04-04T00:00:00"/>
        <d v="2017-04-05T00:00:00"/>
        <d v="2017-04-06T00:00:00"/>
        <d v="2017-04-07T00:00:00"/>
        <d v="2017-04-10T00:00:00"/>
        <d v="2017-04-11T00:00:00"/>
        <d v="2017-04-12T00:00:00"/>
        <d v="2017-04-13T00:00:00"/>
        <d v="2017-04-18T00:00:00"/>
        <d v="2017-04-19T00:00:00"/>
        <d v="2017-04-20T00:00:00"/>
        <d v="2017-04-21T00:00:00"/>
        <d v="2017-04-24T00:00:00"/>
        <d v="2017-04-25T00:00:00"/>
        <d v="2017-04-26T00:00:00"/>
        <d v="2017-04-27T00:00:00"/>
        <d v="2017-04-28T00:00:00"/>
        <d v="2017-05-02T00:00:00"/>
        <d v="2017-05-03T00:00:00"/>
        <d v="2017-05-04T00:00:00"/>
        <d v="2017-05-05T00:00:00"/>
        <d v="2017-05-08T00:00:00"/>
        <d v="2017-05-09T00:00:00"/>
        <d v="2017-05-10T00:00:00"/>
        <d v="2017-05-11T00:00:00"/>
        <d v="2017-05-12T00:00:00"/>
        <d v="2017-05-15T00:00:00"/>
        <d v="2017-05-16T00:00:00"/>
        <d v="2017-05-17T00:00:00"/>
        <d v="2017-05-18T00:00:00"/>
        <d v="2017-05-19T00:00:00"/>
        <d v="2017-05-22T00:00:00"/>
        <d v="2017-05-23T00:00:00"/>
        <d v="2017-05-24T00:00:00"/>
        <d v="2017-05-26T00:00:00"/>
        <d v="2017-05-29T00:00:00"/>
        <d v="2017-05-30T00:00:00"/>
        <d v="2017-05-31T00:00:00"/>
        <d v="2017-06-01T00:00:00"/>
        <d v="2017-06-02T00:00:00"/>
        <d v="2017-06-05T00:00:00"/>
        <d v="2017-06-06T00:00:00"/>
        <d v="2017-06-07T00:00:00"/>
        <d v="2017-06-08T00:00:00"/>
        <d v="2017-06-09T00:00:00"/>
        <d v="2017-06-12T00:00:00"/>
        <d v="2017-06-13T00:00:00"/>
        <d v="2017-06-14T00:00:00"/>
        <d v="2017-06-15T00:00:00"/>
        <d v="2017-06-16T00:00:00"/>
        <d v="2017-06-19T00:00:00"/>
        <d v="2017-06-20T00:00:00"/>
        <d v="2017-06-21T00:00:00"/>
        <d v="2017-06-22T00:00:00"/>
        <d v="2017-06-23T00:00:00"/>
        <d v="2017-06-26T00:00:00"/>
        <d v="2017-06-27T00:00:00"/>
        <d v="2017-06-28T00:00:00"/>
        <d v="2017-06-29T00:00:00"/>
        <d v="2017-06-30T00:00:00"/>
        <d v="2017-07-05T00:00:00"/>
        <d v="2017-07-06T00:00:00"/>
        <d v="2017-07-07T00:00:00"/>
        <d v="2017-07-10T00:00:00"/>
        <d v="2017-07-11T00:00:00"/>
        <d v="2017-07-12T00:00:00"/>
        <d v="2017-07-13T00:00:00"/>
        <d v="2017-07-14T00:00:00"/>
        <d v="2017-07-17T00:00:00"/>
        <d v="2017-07-18T00:00:00"/>
        <d v="2017-07-19T00:00:00"/>
        <d v="2017-07-20T00:00:00"/>
        <d v="2017-07-21T00:00:00"/>
        <d v="2017-07-24T00:00:00"/>
        <d v="2017-07-25T00:00:00"/>
        <d v="2017-07-26T00:00:00"/>
        <d v="2017-07-27T00:00:00"/>
        <d v="2017-07-28T00:00:00"/>
        <d v="2017-07-31T00:00:00"/>
        <d v="2017-08-01T00:00:00"/>
        <d v="2017-08-02T00:00:00"/>
        <d v="2017-08-03T00:00:00"/>
        <d v="2017-08-04T00:00:00"/>
        <d v="2017-08-08T00:00:00"/>
        <d v="2017-08-09T00:00:00"/>
        <d v="2017-08-10T00:00:00"/>
        <d v="2017-08-11T00:00:00"/>
        <d v="2017-08-14T00:00:00"/>
        <d v="2017-08-15T00:00:00"/>
        <d v="2017-08-16T00:00:00"/>
        <d v="2017-08-17T00:00:00"/>
        <d v="2017-08-18T00:00:00"/>
        <d v="2017-08-21T00:00:00"/>
        <d v="2017-08-22T00:00:00"/>
        <d v="2017-08-23T00:00:00"/>
        <d v="2017-08-24T00:00:00"/>
        <d v="2017-08-25T00:00:00"/>
        <d v="2017-08-28T00:00:00"/>
        <d v="2017-08-29T00:00:00"/>
        <d v="2017-08-30T00:00:00"/>
        <d v="2017-08-31T00:00:00"/>
        <d v="2017-09-01T00:00:00"/>
        <d v="2017-09-04T00:00:00"/>
        <d v="2017-09-05T00:00:00"/>
        <d v="2017-09-06T00:00:00"/>
        <d v="2017-09-07T00:00:00"/>
        <d v="2017-09-08T00:00:00"/>
        <d v="2017-09-11T00:00:00"/>
        <d v="2017-09-12T00:00:00"/>
        <d v="2017-09-13T00:00:00"/>
        <d v="2017-09-14T00:00:00"/>
        <d v="2017-09-15T00:00:00"/>
        <d v="2017-09-18T00:00:00"/>
        <d v="2017-09-19T00:00:00"/>
        <d v="2017-09-20T00:00:00"/>
        <d v="2017-09-21T00:00:00"/>
        <d v="2017-09-22T00:00:00"/>
        <d v="2017-09-25T00:00:00"/>
        <d v="2017-09-26T00:00:00"/>
        <d v="2017-09-27T00:00:00"/>
        <d v="2017-09-28T00:00:00"/>
        <d v="2017-09-29T00:00:00"/>
        <d v="2017-10-02T00:00:00"/>
        <d v="2017-10-03T00:00:00"/>
        <d v="2017-10-04T00:00:00"/>
        <d v="2017-10-05T00:00:00"/>
        <d v="2017-10-06T00:00:00"/>
        <d v="2017-10-09T00:00:00"/>
        <d v="2017-10-10T00:00:00"/>
        <d v="2017-10-11T00:00:00"/>
        <d v="2017-10-12T00:00:00"/>
        <d v="2017-10-13T00:00:00"/>
        <d v="2017-10-16T00:00:00"/>
        <d v="2017-10-17T00:00:00"/>
        <d v="2017-10-19T00:00:00"/>
        <d v="2017-10-20T00:00:00"/>
        <d v="2017-10-23T00:00:00"/>
        <d v="2017-10-25T00:00:00"/>
        <d v="2017-10-26T00:00:00"/>
        <d v="2017-10-27T00:00:00"/>
        <d v="2017-10-30T00:00:00"/>
        <d v="2017-10-31T00:00:00"/>
        <d v="2017-11-01T00:00:00"/>
        <d v="2017-11-02T00:00:00"/>
        <d v="2017-11-03T00:00:00"/>
        <d v="2017-11-06T00:00:00"/>
        <d v="2017-11-07T00:00:00"/>
        <d v="2017-11-08T00:00:00"/>
        <d v="2017-11-09T00:00:00"/>
        <d v="2017-11-10T00:00:00"/>
        <d v="2017-11-13T00:00:00"/>
        <d v="2017-11-14T00:00:00"/>
        <d v="2017-11-15T00:00:00"/>
        <d v="2017-11-16T00:00:00"/>
        <d v="2017-11-17T00:00:00"/>
        <d v="2017-11-20T00:00:00"/>
        <d v="2017-11-21T00:00:00"/>
        <d v="2017-11-22T00:00:00"/>
        <d v="2017-11-23T00:00:00"/>
        <d v="2017-11-24T00:00:00"/>
        <d v="2017-11-27T00:00:00"/>
        <d v="2017-11-28T00:00:00"/>
        <d v="2017-11-29T00:00:00"/>
        <d v="2017-11-30T00:00:00"/>
        <d v="2017-12-01T00:00:00"/>
        <d v="2017-12-04T00:00:00"/>
        <d v="2017-12-05T00:00:00"/>
        <d v="2017-12-06T00:00:00"/>
        <d v="2017-12-07T00:00:00"/>
        <d v="2017-12-08T00:00:00"/>
        <d v="2017-12-11T00:00:00"/>
        <d v="2017-12-12T00:00:00"/>
        <d v="2017-12-13T00:00:00"/>
        <d v="2017-12-14T00:00:00"/>
        <d v="2017-12-15T00:00:00"/>
        <d v="2017-12-18T00:00:00"/>
        <d v="2017-12-19T00:00:00"/>
        <d v="2017-12-20T00:00:00"/>
        <d v="2017-12-21T00:00:00"/>
        <d v="2017-12-22T00:00:00"/>
        <d v="2017-12-26T00:00:00"/>
        <d v="2017-12-27T00:00:00"/>
        <d v="2017-12-28T00:00:00"/>
        <d v="2017-12-29T00:00:00"/>
        <d v="2018-01-02T00:00:00"/>
        <d v="2018-01-03T00:00:00"/>
        <d v="2018-01-04T00:00:00"/>
        <d v="2018-01-05T00:00:00"/>
        <d v="2018-01-08T00:00:00"/>
        <d v="2018-01-09T00:00:00"/>
        <d v="2018-01-10T00:00:00"/>
        <d v="2018-01-11T00:00:00"/>
        <d v="2018-01-12T00:00:00"/>
        <d v="2018-01-15T00:00:00"/>
        <d v="2018-01-16T00:00:00"/>
        <d v="2018-01-17T00:00:00"/>
        <d v="2018-01-18T00:00:00"/>
        <d v="2018-01-19T00:00:00"/>
        <d v="2018-01-22T00:00:00"/>
        <d v="2018-01-23T00:00:00"/>
        <d v="2018-01-24T00:00:00"/>
        <d v="2018-01-25T00:00:00"/>
        <d v="2018-01-26T00:00:00"/>
        <d v="2018-01-29T00:00:00"/>
        <d v="2018-01-30T00:00:00"/>
        <d v="2018-01-31T00:00:00"/>
        <d v="2018-02-01T00:00:00"/>
        <d v="2018-02-02T00:00:00"/>
        <d v="2018-02-05T00:00:00"/>
        <d v="2018-02-06T00:00:00"/>
        <d v="2018-02-07T00:00:00"/>
        <d v="2018-02-08T00:00:00"/>
        <d v="2018-02-09T00:00:00"/>
        <d v="2018-02-12T00:00:00"/>
        <d v="2018-02-13T00:00:00"/>
        <d v="2018-02-14T00:00:00"/>
        <d v="2018-02-15T00:00:00"/>
        <d v="2018-02-16T00:00:00"/>
        <d v="2018-02-19T00:00:00"/>
        <d v="2018-02-20T00:00:00"/>
        <d v="2018-02-21T00:00:00"/>
        <d v="2018-02-22T00:00:00"/>
        <d v="2018-02-23T00:00:00"/>
        <d v="2018-02-26T00:00:00"/>
        <d v="2018-02-27T00:00:00"/>
        <d v="2018-02-28T00:00:00"/>
        <d v="2018-03-01T00:00:00"/>
        <d v="2018-03-02T00:00:00"/>
        <d v="2018-03-05T00:00:00"/>
        <d v="2018-03-06T00:00:00"/>
        <d v="2018-03-07T00:00:00"/>
        <d v="2018-03-13T00:00:00"/>
        <d v="2018-03-14T00:00:00"/>
        <d v="2018-03-15T00:00:00"/>
        <d v="2018-03-16T00:00:00"/>
        <d v="2018-03-19T00:00:00"/>
        <d v="2018-03-20T00:00:00"/>
        <d v="2018-03-21T00:00:00"/>
        <d v="2018-03-22T00:00:00"/>
        <d v="2018-03-23T00:00:00"/>
        <d v="2018-03-26T00:00:00"/>
        <d v="2018-03-27T00:00:00"/>
        <d v="2018-03-28T00:00:00"/>
        <d v="2018-03-29T00:00:00"/>
        <d v="2018-04-03T00:00:00"/>
        <d v="2018-04-04T00:00:00"/>
        <d v="2018-04-05T00:00:00"/>
        <d v="2018-04-06T00:00:00"/>
        <d v="2018-04-09T00:00:00"/>
        <d v="2018-04-10T00:00:00"/>
        <d v="2018-04-11T00:00:00"/>
        <d v="2018-04-12T00:00:00"/>
        <d v="2018-04-13T00:00:00"/>
        <d v="2018-04-16T00:00:00"/>
        <d v="2018-04-17T00:00:00"/>
        <d v="2018-04-18T00:00:00"/>
        <d v="2018-04-19T00:00:00"/>
        <d v="2018-04-20T00:00:00"/>
        <d v="2018-04-23T00:00:00"/>
        <d v="2018-04-24T00:00:00"/>
        <d v="2018-04-25T00:00:00"/>
        <d v="2018-04-26T00:00:00"/>
        <d v="2018-04-27T00:00:00"/>
        <d v="2018-04-30T00:00:00"/>
        <d v="2018-05-02T00:00:00"/>
        <d v="2018-05-03T00:00:00"/>
        <d v="2018-05-04T00:00:00"/>
        <d v="2018-05-07T00:00:00"/>
        <d v="2018-05-08T00:00:00"/>
        <d v="2018-05-09T00:00:00"/>
        <d v="2018-05-10T00:00:00"/>
        <d v="2018-05-11T00:00:00"/>
        <d v="2018-05-14T00:00:00"/>
        <d v="2018-05-15T00:00:00"/>
        <d v="2018-05-16T00:00:00"/>
        <d v="2018-05-17T00:00:00"/>
        <d v="2018-05-18T00:00:00"/>
        <d v="2018-05-21T00:00:00"/>
        <d v="2018-05-22T00:00:00"/>
        <d v="2018-05-23T00:00:00"/>
        <d v="2018-05-24T00:00:00"/>
        <d v="2018-05-28T00:00:00"/>
        <d v="2018-05-29T00:00:00"/>
        <d v="2018-05-30T00:00:00"/>
        <d v="2018-05-31T00:00:00"/>
        <d v="2018-06-01T00:00:00"/>
        <d v="2018-06-04T00:00:00"/>
        <d v="2018-06-05T00:00:00"/>
        <d v="2018-06-06T00:00:00"/>
        <d v="2018-06-07T00:00:00"/>
        <d v="2018-06-08T00:00:00"/>
        <d v="2018-06-11T00:00:00"/>
        <d v="2018-06-12T00:00:00"/>
        <d v="2018-06-13T00:00:00"/>
        <d v="2018-06-14T00:00:00"/>
        <d v="2018-06-15T00:00:00"/>
        <d v="2018-06-18T00:00:00"/>
        <d v="2018-06-19T00:00:00"/>
        <d v="2018-06-20T00:00:00"/>
        <d v="2018-06-21T00:00:00"/>
        <d v="2018-06-22T00:00:00"/>
        <d v="2018-06-25T00:00:00"/>
        <d v="2018-06-26T00:00:00"/>
        <d v="2018-06-27T00:00:00"/>
        <d v="2018-06-28T00:00:00"/>
        <d v="2018-06-29T00:00:00"/>
        <d v="2018-07-04T00:00:00"/>
        <d v="2018-07-05T00:00:00"/>
        <d v="2018-07-06T00:00:00"/>
        <d v="2018-07-09T00:00:00"/>
        <d v="2018-07-10T00:00:00"/>
        <d v="2018-07-11T00:00:00"/>
        <d v="2018-07-12T00:00:00"/>
        <d v="2018-07-13T00:00:00"/>
        <d v="2018-07-16T00:00:00"/>
        <d v="2018-07-17T00:00:00"/>
        <d v="2018-07-18T00:00:00"/>
        <d v="2018-07-19T00:00:00"/>
        <d v="2018-07-20T00:00:00"/>
        <d v="2018-07-23T00:00:00"/>
        <d v="2018-07-24T00:00:00"/>
        <d v="2018-07-25T00:00:00"/>
        <d v="2018-07-27T00:00:00"/>
        <d v="2018-07-30T00:00:00"/>
        <d v="2018-07-31T00:00:00"/>
        <d v="2018-08-01T00:00:00"/>
        <d v="2018-08-02T00:00:00"/>
        <d v="2018-08-03T00:00:00"/>
        <d v="2018-08-07T00:00:00"/>
        <d v="2018-08-08T00:00:00"/>
        <d v="2018-08-09T00:00:00"/>
        <d v="2018-08-10T00:00:00"/>
        <d v="2018-08-13T00:00:00"/>
        <d v="2018-08-14T00:00:00"/>
        <d v="2018-08-15T00:00:00"/>
        <d v="2018-08-16T00:00:00"/>
        <d v="2018-08-17T00:00:00"/>
        <d v="2018-08-20T00:00:00"/>
        <d v="2018-08-21T00:00:00"/>
        <d v="2018-08-22T00:00:00"/>
        <d v="2018-08-23T00:00:00"/>
        <d v="2018-08-24T00:00:00"/>
        <d v="2018-08-27T00:00:00"/>
        <d v="2018-08-28T00:00:00"/>
        <d v="2018-08-29T00:00:00"/>
        <d v="2018-08-30T00:00:00"/>
        <d v="2018-08-31T00:00:00"/>
        <d v="2018-09-03T00:00:00"/>
        <d v="2018-09-04T00:00:00"/>
        <d v="2018-09-05T00:00:00"/>
        <d v="2018-09-06T00:00:00"/>
        <d v="2018-09-07T00:00:00"/>
        <d v="2018-09-10T00:00:00"/>
        <d v="2018-09-11T00:00:00"/>
        <d v="2018-09-12T00:00:00"/>
        <d v="2018-09-13T00:00:00"/>
        <d v="2018-09-14T00:00:00"/>
        <d v="2018-09-17T00:00:00"/>
        <d v="2018-09-18T00:00:00"/>
        <d v="2018-09-19T00:00:00"/>
        <d v="2018-09-20T00:00:00"/>
        <d v="2018-09-21T00:00:00"/>
        <d v="2018-09-24T00:00:00"/>
        <d v="2018-09-25T00:00:00"/>
        <d v="2018-09-26T00:00:00"/>
        <d v="2018-09-27T00:00:00"/>
        <d v="2018-09-28T00:00:00"/>
        <d v="2018-10-01T00:00:00"/>
        <d v="2018-10-02T00:00:00"/>
        <d v="2018-10-03T00:00:00"/>
        <d v="2018-10-04T00:00:00"/>
        <d v="2018-10-05T00:00:00"/>
        <d v="2018-10-08T00:00:00"/>
        <d v="2018-10-09T00:00:00"/>
        <d v="2018-10-10T00:00:00"/>
        <d v="2018-10-11T00:00:00"/>
        <d v="2018-10-12T00:00:00"/>
        <d v="2018-10-15T00:00:00"/>
        <d v="2018-10-16T00:00:00"/>
        <d v="2018-10-17T00:00:00"/>
        <d v="2018-10-19T00:00:00"/>
        <d v="2018-10-22T00:00:00"/>
        <d v="2018-10-23T00:00:00"/>
        <d v="2018-10-25T00:00:00"/>
        <d v="2018-10-26T00:00:00"/>
        <d v="2018-10-29T00:00:00"/>
        <d v="2018-10-30T00:00:00"/>
        <d v="2018-10-31T00:00:00"/>
        <d v="2018-11-01T00:00:00"/>
        <d v="2018-11-02T00:00:00"/>
        <d v="2018-11-05T00:00:00"/>
        <d v="2018-11-06T00:00:00"/>
        <d v="2018-11-07T00:00:00"/>
        <d v="2018-11-08T00:00:00"/>
        <d v="2018-11-09T00:00:00"/>
        <d v="2018-11-12T00:00:00"/>
        <d v="2018-11-13T00:00:00"/>
        <d v="2018-11-14T00:00:00"/>
        <d v="2018-11-15T00:00:00"/>
        <d v="2018-11-16T00:00:00"/>
        <d v="2018-11-19T00:00:00"/>
        <d v="2018-11-20T00:00:00"/>
        <d v="2018-11-21T00:00:00"/>
        <d v="2018-11-22T00:00:00"/>
        <d v="2018-11-23T00:00:00"/>
        <d v="2018-11-26T00:00:00"/>
        <d v="2018-11-27T00:00:00"/>
        <d v="2018-11-28T00:00:00"/>
        <d v="2018-11-29T00:00:00"/>
        <d v="2018-11-30T00:00:00"/>
        <d v="2018-12-03T00:00:00"/>
        <d v="2018-12-04T00:00:00"/>
        <d v="2018-12-05T00:00:00"/>
        <d v="2018-12-06T00:00:00"/>
        <d v="2018-12-07T00:00:00"/>
        <d v="2018-12-10T00:00:00"/>
        <d v="2018-12-11T00:00:00"/>
        <d v="2018-12-12T00:00:00"/>
        <d v="2018-12-13T00:00:00"/>
        <d v="2018-12-14T00:00:00"/>
        <d v="2018-12-17T00:00:00"/>
        <d v="2018-12-18T00:00:00"/>
        <d v="2018-12-19T00:00:00"/>
        <d v="2018-12-20T00:00:00"/>
        <d v="2018-12-21T00:00:00"/>
        <d v="2018-12-24T00:00:00"/>
        <d v="2018-12-26T00:00:00"/>
        <d v="2018-12-27T00:00:00"/>
        <d v="2018-12-28T00:00:00"/>
        <d v="2018-12-31T00:00:00"/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5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11T00:00:00"/>
        <d v="2019-03-13T00:00:00"/>
        <d v="2019-03-14T00:00:00"/>
        <d v="2019-03-15T00:00:00"/>
        <d v="2019-03-18T00:00:00"/>
        <d v="2019-03-19T00:00:00"/>
        <d v="2019-03-20T00:00:00"/>
        <d v="2019-03-21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18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8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7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6T00:00:00"/>
        <d v="2019-08-07T00:00:00"/>
        <d v="2019-08-08T00:00:00"/>
        <d v="2019-08-09T00:00:00"/>
        <d v="2019-08-12T00:00:00"/>
        <d v="2019-08-13T00:00:00"/>
        <d v="2019-08-14T00:00:00"/>
        <d v="2019-08-15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21T00:00:00"/>
        <d v="2019-10-22T00:00:00"/>
        <d v="2019-10-23T00:00:00"/>
        <d v="2019-10-28T00:00:00"/>
        <d v="2019-10-29T00:00:00"/>
        <d v="2019-10-30T00:00:00"/>
        <d v="2019-10-31T00:00:00"/>
        <d v="2019-11-0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6T00:00:00"/>
        <d v="2019-12-09T00:00:00"/>
        <d v="2019-12-10T00:00:00"/>
        <d v="2019-12-11T00:00:00"/>
        <d v="2019-12-12T00:00:00"/>
        <d v="2019-12-13T00:00:00"/>
        <d v="2019-12-16T00:00:00"/>
        <d v="2019-12-17T00:00:00"/>
        <d v="2019-12-18T00:00:00"/>
        <d v="2019-12-19T00:00:00"/>
        <d v="2019-12-20T00:00:00"/>
        <d v="2019-12-23T00:00:00"/>
        <d v="2019-12-24T00:00:00"/>
        <d v="2019-12-26T00:00:00"/>
        <d v="2019-12-27T00:00:00"/>
        <d v="2019-12-30T00:00:00"/>
        <d v="2019-12-31T00:00:00"/>
        <d v="2020-01-02T00:00:00"/>
        <d v="2020-01-03T00:00:00"/>
        <d v="2020-01-06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10T00:00:00"/>
        <d v="2020-03-11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09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7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6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21T00:00:00"/>
        <d v="2020-12-22T00:00:00"/>
        <d v="2020-12-23T00:00:00"/>
        <d v="2020-12-24T00:00:00"/>
        <d v="2020-12-28T00:00:00"/>
        <d v="2020-12-29T00:00:00"/>
        <d v="2020-12-30T00:00:00"/>
        <d v="2020-12-31T00:00:00"/>
        <d v="2021-01-04T00:00:00"/>
        <d v="2021-01-05T00:00:00"/>
        <d v="2021-01-06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2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9T00:00:00"/>
        <d v="2021-03-10T00:00:00"/>
        <d v="2021-03-11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6T00:00:00"/>
        <d v="2021-08-17T00:00:00"/>
        <d v="2021-08-18T00:00:00"/>
        <d v="2021-08-19T00:00:00"/>
        <d v="2021-08-20T00:00:00"/>
        <d v="2021-08-23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2T00:00:00"/>
        <d v="2021-10-13T00:00:00"/>
        <d v="2021-10-14T00:00:00"/>
        <d v="2021-10-15T00:00:00"/>
        <d v="2021-10-19T00:00:00"/>
        <d v="2021-10-20T00:00:00"/>
        <d v="2021-10-21T00:00:00"/>
        <d v="2021-10-22T00:00:00"/>
        <d v="2021-10-26T00:00:00"/>
        <d v="2021-10-27T00:00:00"/>
        <d v="2021-10-28T00:00:00"/>
        <d v="2021-10-29T00:00:00"/>
        <d v="2021-11-01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3T00:00:00"/>
        <d v="2021-12-14T00:00:00"/>
        <d v="2021-12-15T00:00:00"/>
        <d v="2021-12-16T00:00:00"/>
        <d v="2021-12-17T00:00:00"/>
        <d v="2021-12-20T00:00:00"/>
        <d v="2021-12-21T00:00:00"/>
        <d v="2021-12-22T00:00:00"/>
        <d v="2021-12-23T00:00:00"/>
        <d v="2021-12-24T00:00:00"/>
        <d v="2021-12-27T00:00:00"/>
        <d v="2021-12-28T00:00:00"/>
        <d v="2021-12-29T00:00:00"/>
        <d v="2021-12-30T00:00:00"/>
        <d v="2021-12-31T00:00:00"/>
        <d v="2022-01-03T00:00:00"/>
        <d v="2022-01-04T00:00:00"/>
        <d v="2022-01-05T00:00:00"/>
        <d v="2022-01-06T00:00:00"/>
        <d v="2022-01-07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4T00:00:00"/>
        <d v="2022-04-19T00:00:00"/>
        <d v="2022-04-20T00:00:00"/>
        <d v="2022-04-21T00:00:00"/>
        <d v="2022-04-22T00:00:00"/>
        <d v="2022-04-25T00:00:00"/>
        <d v="2022-04-26T00:00:00"/>
        <d v="2022-04-27T00:00:00"/>
        <d v="2022-04-29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6T00:00:00"/>
        <d v="2022-05-27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2T00:00:00"/>
        <d v="2022-10-13T00:00:00"/>
        <d v="2022-10-14T00:00:00"/>
        <d v="2022-10-17T00:00:00"/>
        <d v="2022-10-19T00:00:00"/>
        <d v="2022-10-20T00:00:00"/>
        <d v="2022-10-21T00:00:00"/>
        <d v="2022-10-25T00:00:00"/>
        <d v="2022-10-26T00:00:00"/>
        <d v="2022-10-27T00:00:00"/>
        <d v="2022-10-28T00:00:00"/>
        <d v="2022-10-31T00:00:00"/>
        <d v="2022-11-0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6T00:00:00"/>
        <d v="2022-12-07T00:00:00"/>
        <d v="2022-12-08T00:00:00"/>
        <d v="2022-12-09T00:00:00"/>
        <d v="2022-12-12T00:00:00"/>
        <d v="2022-12-13T00:00:00"/>
        <d v="2022-12-14T00:00:00"/>
        <d v="2022-12-15T00:00:00"/>
        <d v="2022-12-16T00:00:00"/>
        <d v="2022-12-19T00:00:00"/>
        <d v="2022-12-20T00:00:00"/>
        <d v="2022-12-21T00:00:00"/>
        <d v="2022-12-22T00:00:00"/>
        <d v="2022-12-23T00:00:00"/>
        <d v="2022-12-27T00:00:00"/>
        <d v="2022-12-28T00:00:00"/>
        <d v="2022-12-29T00:00:00"/>
        <d v="2022-12-30T00:00:00"/>
        <d v="2023-01-03T00:00:00"/>
        <d v="2023-01-04T00:00:00"/>
        <d v="2023-01-05T00:00:00"/>
        <d v="2023-01-06T00:00:00"/>
        <d v="2023-01-09T00:00:00"/>
        <d v="2023-01-10T00:00:00"/>
        <d v="2023-01-11T00:00:00"/>
        <d v="2023-01-12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6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8T00:00:00"/>
        <d v="2023-02-09T00:00:00"/>
        <d v="2023-02-10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9T00:00:00"/>
        <d v="2023-03-10T00:00:00"/>
        <d v="2023-03-14T00:00:00"/>
        <d v="2023-03-15T00:00:00"/>
        <d v="2023-03-16T00:00:00"/>
        <d v="2023-03-17T00:00:00"/>
        <d v="2023-03-20T00:00:00"/>
        <d v="2023-03-21T00:00:00"/>
        <d v="2023-03-22T00:00:00"/>
        <d v="2023-03-23T00:00:00"/>
        <d v="2023-03-24T00:00:00"/>
      </sharedItems>
      <fieldGroup par="7" base="0">
        <rangePr groupBy="days" startDate="2011-09-22T00:00:00" endDate="2023-03-25T00:00:00"/>
        <groupItems count="368">
          <s v="&lt;22/09/2011"/>
          <s v="01-Jan"/>
          <s v="02-Jan"/>
          <s v="03-Jan"/>
          <s v="04-Jan"/>
          <s v="05-Jan"/>
          <s v="06-Jan"/>
          <s v="07-Jan"/>
          <s v="08-Jan"/>
          <s v="0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pr"/>
          <s v="02-Apr"/>
          <s v="03-Apr"/>
          <s v="04-Apr"/>
          <s v="05-Apr"/>
          <s v="06-Apr"/>
          <s v="07-Apr"/>
          <s v="08-Apr"/>
          <s v="0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ug"/>
          <s v="02-Aug"/>
          <s v="03-Aug"/>
          <s v="04-Aug"/>
          <s v="05-Aug"/>
          <s v="06-Aug"/>
          <s v="07-Aug"/>
          <s v="08-Aug"/>
          <s v="0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ec"/>
          <s v="02-Dec"/>
          <s v="03-Dec"/>
          <s v="04-Dec"/>
          <s v="05-Dec"/>
          <s v="06-Dec"/>
          <s v="07-Dec"/>
          <s v="08-Dec"/>
          <s v="0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25/03/2023"/>
        </groupItems>
      </fieldGroup>
    </cacheField>
    <cacheField name="TIME" numFmtId="179">
      <sharedItems containsSemiMixedTypes="0" containsNonDate="0" containsDate="1" containsString="0" minDate="1899-12-30T09:30:00" maxDate="1899-12-30T15:30:00" count="3">
        <d v="1899-12-30T09:30:00"/>
        <d v="1899-12-30T12:30:00"/>
        <d v="1899-12-30T15:30:00"/>
      </sharedItems>
    </cacheField>
    <cacheField name="BUYING RATE" numFmtId="0">
      <sharedItems containsSemiMixedTypes="0" containsString="0" containsNumber="1" minValue="5.1611111111111114" maxValue="5336.1111111111113"/>
    </cacheField>
    <cacheField name="MID RATE" numFmtId="0">
      <sharedItems containsSemiMixedTypes="0" containsString="0" containsNumber="1" minValue="5.1711111111111112" maxValue="5346.1111111111113"/>
    </cacheField>
    <cacheField name="SELLING RATE" numFmtId="0">
      <sharedItems containsSemiMixedTypes="0" containsString="0" containsNumber="1" minValue="5.181111111111111" maxValue="5356.1111111111113"/>
    </cacheField>
    <cacheField name="Volatility" numFmtId="10">
      <sharedItems containsMixedTypes="1" containsNumber="1" minValue="-0.99900037587928903" maxValue="0.12351665562315528"/>
    </cacheField>
    <cacheField name="Months" numFmtId="0" databaseField="0">
      <fieldGroup base="0">
        <rangePr groupBy="months" startDate="2011-09-22T00:00:00" endDate="2023-03-25T00:00:00"/>
        <groupItems count="14">
          <s v="&lt;22/09/201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25/03/2023"/>
        </groupItems>
      </fieldGroup>
    </cacheField>
    <cacheField name="Years" numFmtId="0" databaseField="0">
      <fieldGroup base="0">
        <rangePr groupBy="years" startDate="2011-09-22T00:00:00" endDate="2023-03-25T00:00:00"/>
        <groupItems count="15">
          <s v="&lt;22/09/2011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25/03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553">
  <r>
    <x v="0"/>
    <x v="0"/>
    <n v="4939.0625"/>
    <n v="4949.0625"/>
    <n v="4959.0625"/>
    <e v="#VALUE!"/>
  </r>
  <r>
    <x v="0"/>
    <x v="1"/>
    <n v="4955"/>
    <n v="4965"/>
    <n v="4975"/>
    <n v="3.2203068763023701E-3"/>
  </r>
  <r>
    <x v="0"/>
    <x v="2"/>
    <n v="4955"/>
    <n v="4965"/>
    <n v="4975"/>
    <n v="0"/>
  </r>
  <r>
    <x v="1"/>
    <x v="0"/>
    <n v="5060.333333333333"/>
    <n v="5070.333333333333"/>
    <n v="5080.333333333333"/>
    <n v="2.1215172876804189E-2"/>
  </r>
  <r>
    <x v="1"/>
    <x v="1"/>
    <n v="5129.0625"/>
    <n v="5139.0625"/>
    <n v="5149.0625"/>
    <n v="1.3555157451844213E-2"/>
  </r>
  <r>
    <x v="1"/>
    <x v="2"/>
    <n v="5129.0625"/>
    <n v="5139.0625"/>
    <n v="5149.0625"/>
    <n v="0"/>
  </r>
  <r>
    <x v="2"/>
    <x v="0"/>
    <n v="5141.4375"/>
    <n v="5151.4375"/>
    <n v="5161.4375"/>
    <n v="2.4080267558528323E-3"/>
  </r>
  <r>
    <x v="2"/>
    <x v="1"/>
    <n v="5043.75"/>
    <n v="5053.75"/>
    <n v="5063.75"/>
    <n v="-1.8963153488710693E-2"/>
  </r>
  <r>
    <x v="2"/>
    <x v="2"/>
    <n v="5025"/>
    <n v="5035"/>
    <n v="5045"/>
    <n v="-3.7101162503091478E-3"/>
  </r>
  <r>
    <x v="3"/>
    <x v="0"/>
    <n v="4946.875"/>
    <n v="4956.875"/>
    <n v="4966.875"/>
    <n v="-1.5516385302879798E-2"/>
  </r>
  <r>
    <x v="3"/>
    <x v="1"/>
    <n v="4871.875"/>
    <n v="4881.875"/>
    <n v="4891.875"/>
    <n v="-1.5130500567393734E-2"/>
  </r>
  <r>
    <x v="3"/>
    <x v="2"/>
    <n v="4830.9375"/>
    <n v="4840.9375"/>
    <n v="4850.9375"/>
    <n v="-8.3856100371271225E-3"/>
  </r>
  <r>
    <x v="4"/>
    <x v="0"/>
    <n v="4777.5"/>
    <n v="4787.5"/>
    <n v="4797.5"/>
    <n v="-1.1038667613452957E-2"/>
  </r>
  <r>
    <x v="4"/>
    <x v="1"/>
    <n v="4768.75"/>
    <n v="4778.75"/>
    <n v="4788.75"/>
    <n v="-1.8276762402088531E-3"/>
  </r>
  <r>
    <x v="4"/>
    <x v="2"/>
    <n v="4769.0625"/>
    <n v="4779.0625"/>
    <n v="4789.0625"/>
    <n v="6.539366989266604E-5"/>
  </r>
  <r>
    <x v="5"/>
    <x v="0"/>
    <n v="4864.375"/>
    <n v="4874.375"/>
    <n v="4884.375"/>
    <n v="1.9943765121297252E-2"/>
  </r>
  <r>
    <x v="5"/>
    <x v="1"/>
    <n v="4847.8125"/>
    <n v="4857.8125"/>
    <n v="4867.8125"/>
    <n v="-3.3978715219900035E-3"/>
  </r>
  <r>
    <x v="5"/>
    <x v="2"/>
    <n v="4841.25"/>
    <n v="4851.25"/>
    <n v="4861.25"/>
    <n v="-1.3509166934705386E-3"/>
  </r>
  <r>
    <x v="6"/>
    <x v="0"/>
    <n v="4833.75"/>
    <n v="4843.75"/>
    <n v="4853.75"/>
    <n v="-1.5459933006957138E-3"/>
  </r>
  <r>
    <x v="6"/>
    <x v="1"/>
    <n v="4776.25"/>
    <n v="4786.25"/>
    <n v="4796.25"/>
    <n v="-1.1870967741935523E-2"/>
  </r>
  <r>
    <x v="6"/>
    <x v="2"/>
    <n v="4795.3125"/>
    <n v="4805.3125"/>
    <n v="4815.3125"/>
    <n v="3.9827631235309635E-3"/>
  </r>
  <r>
    <x v="7"/>
    <x v="0"/>
    <n v="4862.5"/>
    <n v="4872.5"/>
    <n v="4882.5"/>
    <n v="1.3981921050920221E-2"/>
  </r>
  <r>
    <x v="7"/>
    <x v="1"/>
    <n v="4926.5625"/>
    <n v="4936.5625"/>
    <n v="4946.5625"/>
    <n v="1.3147768086197997E-2"/>
  </r>
  <r>
    <x v="7"/>
    <x v="2"/>
    <n v="4985.625"/>
    <n v="4995.625"/>
    <n v="5005.625"/>
    <n v="1.1964297018421277E-2"/>
  </r>
  <r>
    <x v="8"/>
    <x v="0"/>
    <n v="4963.75"/>
    <n v="4973.75"/>
    <n v="4983.75"/>
    <n v="-4.3788314775428105E-3"/>
  </r>
  <r>
    <x v="8"/>
    <x v="1"/>
    <n v="4936.5625"/>
    <n v="4946.5625"/>
    <n v="4956.5625"/>
    <n v="-5.4661975370695615E-3"/>
  </r>
  <r>
    <x v="8"/>
    <x v="2"/>
    <n v="4942.8125"/>
    <n v="4952.8125"/>
    <n v="4962.8125"/>
    <n v="1.263503695748236E-3"/>
  </r>
  <r>
    <x v="9"/>
    <x v="0"/>
    <n v="4939.0625"/>
    <n v="4949.0625"/>
    <n v="4959.0625"/>
    <n v="-7.5714556123418486E-4"/>
  </r>
  <r>
    <x v="9"/>
    <x v="1"/>
    <n v="4973.75"/>
    <n v="4983.75"/>
    <n v="4993.75"/>
    <n v="7.0089032013638253E-3"/>
  </r>
  <r>
    <x v="9"/>
    <x v="2"/>
    <n v="4954.6875"/>
    <n v="4964.6875"/>
    <n v="4974.6875"/>
    <n v="-3.824931025833922E-3"/>
  </r>
  <r>
    <x v="10"/>
    <x v="0"/>
    <n v="4945.3125"/>
    <n v="4955.3125"/>
    <n v="4965.3125"/>
    <n v="-1.8883363756529992E-3"/>
  </r>
  <r>
    <x v="10"/>
    <x v="1"/>
    <n v="4962.8125"/>
    <n v="4972.8125"/>
    <n v="4982.8125"/>
    <n v="3.5315633474175545E-3"/>
  </r>
  <r>
    <x v="10"/>
    <x v="2"/>
    <n v="4961.875"/>
    <n v="4971.875"/>
    <n v="4981.875"/>
    <n v="-1.8852510525979582E-4"/>
  </r>
  <r>
    <x v="11"/>
    <x v="0"/>
    <n v="4923.6111111111113"/>
    <n v="4933.6111111111113"/>
    <n v="4943.6111111111113"/>
    <n v="-7.6960681611843995E-3"/>
  </r>
  <r>
    <x v="11"/>
    <x v="1"/>
    <n v="4918.333333333333"/>
    <n v="4928.333333333333"/>
    <n v="4938.333333333333"/>
    <n v="-1.0697595856090647E-3"/>
  </r>
  <r>
    <x v="11"/>
    <x v="2"/>
    <n v="4920"/>
    <n v="4930"/>
    <n v="4940"/>
    <n v="3.3818058843437804E-4"/>
  </r>
  <r>
    <x v="12"/>
    <x v="0"/>
    <n v="4889.166666666667"/>
    <n v="4899.166666666667"/>
    <n v="4909.166666666667"/>
    <n v="-6.2542258282622942E-3"/>
  </r>
  <r>
    <x v="12"/>
    <x v="1"/>
    <n v="4905"/>
    <n v="4915"/>
    <n v="4925"/>
    <n v="3.2318421500254768E-3"/>
  </r>
  <r>
    <x v="12"/>
    <x v="2"/>
    <n v="4901.3888888888887"/>
    <n v="4911.3888888888887"/>
    <n v="4921.3888888888887"/>
    <n v="-7.3471233186395146E-4"/>
  </r>
  <r>
    <x v="13"/>
    <x v="0"/>
    <n v="4896.3888888888887"/>
    <n v="4906.3888888888887"/>
    <n v="4916.3888888888887"/>
    <n v="-1.0180419659521212E-3"/>
  </r>
  <r>
    <x v="13"/>
    <x v="1"/>
    <n v="4919.4444444444443"/>
    <n v="4929.4444444444443"/>
    <n v="4939.4444444444443"/>
    <n v="4.6990884900639518E-3"/>
  </r>
  <r>
    <x v="13"/>
    <x v="2"/>
    <n v="4925"/>
    <n v="4935"/>
    <n v="4945"/>
    <n v="1.1270145384876251E-3"/>
  </r>
  <r>
    <x v="14"/>
    <x v="0"/>
    <n v="4943.6111111111113"/>
    <n v="4953.6111111111113"/>
    <n v="4963.6111111111113"/>
    <n v="3.7712484520995293E-3"/>
  </r>
  <r>
    <x v="14"/>
    <x v="1"/>
    <n v="4945.833333333333"/>
    <n v="4955.833333333333"/>
    <n v="4965.833333333333"/>
    <n v="4.4860651600964196E-4"/>
  </r>
  <r>
    <x v="14"/>
    <x v="2"/>
    <n v="4941.666666666667"/>
    <n v="4951.666666666667"/>
    <n v="4961.666666666667"/>
    <n v="-8.4076004708244501E-4"/>
  </r>
  <r>
    <x v="15"/>
    <x v="0"/>
    <n v="4945.5555555555557"/>
    <n v="4955.5555555555557"/>
    <n v="4965.5555555555557"/>
    <n v="7.8536968473019719E-4"/>
  </r>
  <r>
    <x v="15"/>
    <x v="1"/>
    <n v="4939.4444444444443"/>
    <n v="4949.4444444444443"/>
    <n v="4959.4444444444443"/>
    <n v="-1.2331838565022846E-3"/>
  </r>
  <r>
    <x v="15"/>
    <x v="2"/>
    <n v="4948.6111111111113"/>
    <n v="4958.6111111111113"/>
    <n v="4968.6111111111113"/>
    <n v="1.8520597148952156E-3"/>
  </r>
  <r>
    <x v="16"/>
    <x v="0"/>
    <n v="4952.2222222222226"/>
    <n v="4962.2222222222226"/>
    <n v="4972.2222222222226"/>
    <n v="7.2825051817826392E-4"/>
  </r>
  <r>
    <x v="16"/>
    <x v="1"/>
    <n v="4960.2777777777774"/>
    <n v="4970.2777777777774"/>
    <n v="4980.2777777777774"/>
    <n v="1.6233766233764158E-3"/>
  </r>
  <r>
    <x v="16"/>
    <x v="2"/>
    <n v="4963.333333333333"/>
    <n v="4973.333333333333"/>
    <n v="4983.333333333333"/>
    <n v="6.1476555077399908E-4"/>
  </r>
  <r>
    <x v="17"/>
    <x v="0"/>
    <n v="4970.833333333333"/>
    <n v="4980.833333333333"/>
    <n v="4990.833333333333"/>
    <n v="1.5080428954423741E-3"/>
  </r>
  <r>
    <x v="17"/>
    <x v="1"/>
    <n v="4987.0588235294117"/>
    <n v="4997.0588235294117"/>
    <n v="5007.0588235294117"/>
    <n v="3.2575854501077917E-3"/>
  </r>
  <r>
    <x v="17"/>
    <x v="2"/>
    <n v="4991.1111111111113"/>
    <n v="5001.1111111111113"/>
    <n v="5011.1111111111113"/>
    <n v="8.1093453665559423E-4"/>
  </r>
  <r>
    <x v="18"/>
    <x v="0"/>
    <n v="5034.7222222222226"/>
    <n v="5044.7222222222226"/>
    <n v="5054.7222222222226"/>
    <n v="8.7202843812486108E-3"/>
  </r>
  <r>
    <x v="18"/>
    <x v="1"/>
    <n v="5017.2222222222226"/>
    <n v="5027.2222222222226"/>
    <n v="5037.2222222222226"/>
    <n v="-3.468971972908963E-3"/>
  </r>
  <r>
    <x v="18"/>
    <x v="2"/>
    <n v="5025"/>
    <n v="5035"/>
    <n v="5045"/>
    <n v="1.5471322798097376E-3"/>
  </r>
  <r>
    <x v="19"/>
    <x v="0"/>
    <n v="4999.166666666667"/>
    <n v="5009.166666666667"/>
    <n v="5019.166666666667"/>
    <n v="-5.1307514068188453E-3"/>
  </r>
  <r>
    <x v="19"/>
    <x v="1"/>
    <n v="5016.666666666667"/>
    <n v="5026.666666666667"/>
    <n v="5036.666666666667"/>
    <n v="3.4935950756944667E-3"/>
  </r>
  <r>
    <x v="19"/>
    <x v="2"/>
    <n v="5022.2222222222226"/>
    <n v="5032.2222222222226"/>
    <n v="5042.2222222222226"/>
    <n v="1.105216622458105E-3"/>
  </r>
  <r>
    <x v="20"/>
    <x v="0"/>
    <n v="4994.7222222222226"/>
    <n v="5004.7222222222226"/>
    <n v="5014.7222222222226"/>
    <n v="-5.4647825126959981E-3"/>
  </r>
  <r>
    <x v="20"/>
    <x v="1"/>
    <n v="4980.833333333333"/>
    <n v="4990.833333333333"/>
    <n v="5000.833333333333"/>
    <n v="-2.7751567963590906E-3"/>
  </r>
  <r>
    <x v="20"/>
    <x v="2"/>
    <n v="4969.166666666667"/>
    <n v="4979.166666666667"/>
    <n v="4989.166666666667"/>
    <n v="-2.3376189681080239E-3"/>
  </r>
  <r>
    <x v="21"/>
    <x v="0"/>
    <n v="4951.3888888888887"/>
    <n v="4961.3888888888887"/>
    <n v="4971.3888888888887"/>
    <n v="-3.5704323570433516E-3"/>
  </r>
  <r>
    <x v="21"/>
    <x v="1"/>
    <n v="4950.833333333333"/>
    <n v="4960.833333333333"/>
    <n v="4970.833333333333"/>
    <n v="-1.1197581322441863E-4"/>
  </r>
  <r>
    <x v="21"/>
    <x v="2"/>
    <n v="4951.666666666667"/>
    <n v="4961.666666666667"/>
    <n v="4971.666666666667"/>
    <n v="1.6798252981709005E-4"/>
  </r>
  <r>
    <x v="22"/>
    <x v="0"/>
    <n v="4895.2777777777774"/>
    <n v="4905.2777777777774"/>
    <n v="4915.2777777777774"/>
    <n v="-1.1364908744821545E-2"/>
  </r>
  <r>
    <x v="22"/>
    <x v="1"/>
    <n v="4928.6111111111113"/>
    <n v="4938.6111111111113"/>
    <n v="4948.6111111111113"/>
    <n v="6.7954017781302056E-3"/>
  </r>
  <r>
    <x v="22"/>
    <x v="2"/>
    <n v="4932.7777777777774"/>
    <n v="4942.7777777777774"/>
    <n v="4952.7777777777774"/>
    <n v="8.4369199617517765E-4"/>
  </r>
  <r>
    <x v="23"/>
    <x v="0"/>
    <n v="4936.1111111111113"/>
    <n v="4946.1111111111113"/>
    <n v="4956.1111111111113"/>
    <n v="6.7438462403068833E-4"/>
  </r>
  <r>
    <x v="23"/>
    <x v="1"/>
    <n v="4925.1111111111113"/>
    <n v="4935.1111111111113"/>
    <n v="4945.1111111111113"/>
    <n v="-2.2239694485004513E-3"/>
  </r>
  <r>
    <x v="23"/>
    <x v="2"/>
    <n v="4924.166666666667"/>
    <n v="4934.166666666667"/>
    <n v="4944.166666666667"/>
    <n v="-1.9137247838618698E-4"/>
  </r>
  <r>
    <x v="24"/>
    <x v="0"/>
    <n v="4909.166666666667"/>
    <n v="4919.166666666667"/>
    <n v="4929.166666666667"/>
    <n v="-3.0400270224624215E-3"/>
  </r>
  <r>
    <x v="24"/>
    <x v="1"/>
    <n v="4905.833333333333"/>
    <n v="4915.833333333333"/>
    <n v="4925.833333333333"/>
    <n v="-6.7762154836537025E-4"/>
  </r>
  <r>
    <x v="24"/>
    <x v="2"/>
    <n v="4872.2222222222226"/>
    <n v="4882.2222222222226"/>
    <n v="4892.2222222222226"/>
    <n v="-6.8373170593885035E-3"/>
  </r>
  <r>
    <x v="25"/>
    <x v="0"/>
    <n v="4848.0555555555557"/>
    <n v="4858.0555555555557"/>
    <n v="4868.0555555555557"/>
    <n v="-4.949931725079737E-3"/>
  </r>
  <r>
    <x v="25"/>
    <x v="1"/>
    <n v="4859.7222222222226"/>
    <n v="4869.7222222222226"/>
    <n v="4879.7222222222226"/>
    <n v="2.4015095202698511E-3"/>
  </r>
  <r>
    <x v="25"/>
    <x v="2"/>
    <n v="4863.0555555555602"/>
    <n v="4873.0555555555584"/>
    <n v="4883.0555555555557"/>
    <n v="6.8450173977585571E-4"/>
  </r>
  <r>
    <x v="26"/>
    <x v="0"/>
    <n v="4891.9444444444443"/>
    <n v="4901.9444444444443"/>
    <n v="4911.9444444444443"/>
    <n v="5.9282904862332231E-3"/>
  </r>
  <r>
    <x v="26"/>
    <x v="1"/>
    <n v="4900.833333333333"/>
    <n v="4910.833333333333"/>
    <n v="4920.833333333333"/>
    <n v="1.813339377797929E-3"/>
  </r>
  <r>
    <x v="26"/>
    <x v="2"/>
    <n v="4899.4444444444443"/>
    <n v="4909.4444444444443"/>
    <n v="4919.4444444444443"/>
    <n v="-2.8282142655122744E-4"/>
  </r>
  <r>
    <x v="27"/>
    <x v="0"/>
    <n v="4953.0555555555557"/>
    <n v="4963.0555555555557"/>
    <n v="4973.0555555555557"/>
    <n v="1.0919995473577027E-2"/>
  </r>
  <r>
    <x v="27"/>
    <x v="1"/>
    <n v="4976.9444444444443"/>
    <n v="4986.9444444444443"/>
    <n v="4996.9444444444443"/>
    <n v="4.813343034644868E-3"/>
  </r>
  <r>
    <x v="27"/>
    <x v="2"/>
    <n v="4991.9444444444443"/>
    <n v="5001.9444444444443"/>
    <n v="5011.9444444444443"/>
    <n v="3.007853840583774E-3"/>
  </r>
  <r>
    <x v="28"/>
    <x v="0"/>
    <n v="4958.8888888888887"/>
    <n v="4968.8888888888887"/>
    <n v="4978.8888888888887"/>
    <n v="-6.6085411228966606E-3"/>
  </r>
  <r>
    <x v="28"/>
    <x v="1"/>
    <n v="4936.666666666667"/>
    <n v="4946.666666666667"/>
    <n v="4956.666666666667"/>
    <n v="-4.472271914132242E-3"/>
  </r>
  <r>
    <x v="28"/>
    <x v="2"/>
    <n v="4935"/>
    <n v="4945"/>
    <n v="4955"/>
    <n v="-3.369272237196963E-4"/>
  </r>
  <r>
    <x v="29"/>
    <x v="0"/>
    <n v="4953.6111111111113"/>
    <n v="4963.6111111111113"/>
    <n v="4973.6111111111113"/>
    <n v="3.7636220649366336E-3"/>
  </r>
  <r>
    <x v="29"/>
    <x v="1"/>
    <n v="4952.5"/>
    <n v="4962.5"/>
    <n v="4972.5"/>
    <n v="-2.2385136269520434E-4"/>
  </r>
  <r>
    <x v="29"/>
    <x v="2"/>
    <n v="4942.2222222222226"/>
    <n v="4952.2222222222226"/>
    <n v="4962.2222222222226"/>
    <n v="-2.0710887209627327E-3"/>
  </r>
  <r>
    <x v="30"/>
    <x v="0"/>
    <n v="4930"/>
    <n v="4940"/>
    <n v="4950"/>
    <n v="-2.4680278214046503E-3"/>
  </r>
  <r>
    <x v="30"/>
    <x v="1"/>
    <n v="4933.0555555555557"/>
    <n v="4943.0555555555557"/>
    <n v="4953.0555555555557"/>
    <n v="6.1853351327045836E-4"/>
  </r>
  <r>
    <x v="30"/>
    <x v="2"/>
    <n v="4938.0555555555557"/>
    <n v="4948.0555555555557"/>
    <n v="4958.0555555555557"/>
    <n v="1.0115200899127874E-3"/>
  </r>
  <r>
    <x v="31"/>
    <x v="0"/>
    <n v="4958.2352941176468"/>
    <n v="4968.2352941176468"/>
    <n v="4978.2352941176468"/>
    <n v="4.0783168934781511E-3"/>
  </r>
  <r>
    <x v="31"/>
    <x v="1"/>
    <n v="4973.0555555555557"/>
    <n v="4983.0555555555557"/>
    <n v="4993.0555555555557"/>
    <n v="2.9830031310023042E-3"/>
  </r>
  <r>
    <x v="31"/>
    <x v="2"/>
    <n v="4971.5"/>
    <n v="4981.5"/>
    <n v="4991.5"/>
    <n v="-3.121690172250835E-4"/>
  </r>
  <r>
    <x v="32"/>
    <x v="0"/>
    <n v="4969.7222222222226"/>
    <n v="4979.7222222222226"/>
    <n v="4989.7222222222226"/>
    <n v="-3.5687599674338877E-4"/>
  </r>
  <r>
    <x v="32"/>
    <x v="1"/>
    <n v="4961.9444444444443"/>
    <n v="4971.9444444444443"/>
    <n v="4981.9444444444443"/>
    <n v="-1.5618898867630904E-3"/>
  </r>
  <r>
    <x v="32"/>
    <x v="2"/>
    <n v="4961.3888888888887"/>
    <n v="4971.3888888888887"/>
    <n v="4981.3888888888887"/>
    <n v="-1.1173808592657153E-4"/>
  </r>
  <r>
    <x v="33"/>
    <x v="0"/>
    <n v="4951.3888888888887"/>
    <n v="4961.3888888888887"/>
    <n v="4971.3888888888887"/>
    <n v="-2.011510308990383E-3"/>
  </r>
  <r>
    <x v="33"/>
    <x v="1"/>
    <n v="4965.833333333333"/>
    <n v="4975.833333333333"/>
    <n v="4985.833333333333"/>
    <n v="2.911371143832886E-3"/>
  </r>
  <r>
    <x v="33"/>
    <x v="2"/>
    <n v="4988.6111111111113"/>
    <n v="4998.6111111111113"/>
    <n v="5008.6111111111113"/>
    <n v="4.5776810137889701E-3"/>
  </r>
  <r>
    <x v="34"/>
    <x v="0"/>
    <n v="5014.7222222222226"/>
    <n v="5024.7222222222226"/>
    <n v="5034.7222222222226"/>
    <n v="5.2236732425674504E-3"/>
  </r>
  <r>
    <x v="34"/>
    <x v="1"/>
    <n v="5018.8888888888887"/>
    <n v="5028.8888888888887"/>
    <n v="5038.8888888888887"/>
    <n v="8.2923323566785889E-4"/>
  </r>
  <r>
    <x v="34"/>
    <x v="2"/>
    <n v="5019.4444444444443"/>
    <n v="5029.4444444444443"/>
    <n v="5039.4444444444443"/>
    <n v="1.1047282368537026E-4"/>
  </r>
  <r>
    <x v="35"/>
    <x v="0"/>
    <n v="4997.7777777777774"/>
    <n v="5007.7777777777774"/>
    <n v="5017.7777777777774"/>
    <n v="-4.3079642107589633E-3"/>
  </r>
  <r>
    <x v="35"/>
    <x v="1"/>
    <n v="5018.6111111111113"/>
    <n v="5028.6111111111113"/>
    <n v="5038.6111111111113"/>
    <n v="4.1601952518306451E-3"/>
  </r>
  <r>
    <x v="35"/>
    <x v="2"/>
    <n v="5009.7222222222226"/>
    <n v="5019.7222222222226"/>
    <n v="5029.7222222222226"/>
    <n v="-1.767662818317417E-3"/>
  </r>
  <r>
    <x v="36"/>
    <x v="0"/>
    <n v="4991.1111111111113"/>
    <n v="5001.1111111111113"/>
    <n v="5011.1111111111113"/>
    <n v="-3.7075978086437145E-3"/>
  </r>
  <r>
    <x v="36"/>
    <x v="1"/>
    <n v="5013.6111111111113"/>
    <n v="5023.6111111111113"/>
    <n v="5033.6111111111113"/>
    <n v="4.4990002221727554E-3"/>
  </r>
  <r>
    <x v="36"/>
    <x v="2"/>
    <n v="5016.4444444444443"/>
    <n v="5026.4444444444443"/>
    <n v="5036.4444444444443"/>
    <n v="5.6400331766659484E-4"/>
  </r>
  <r>
    <x v="37"/>
    <x v="0"/>
    <n v="5031.1111111111113"/>
    <n v="5041.1111111111113"/>
    <n v="5051.1111111111113"/>
    <n v="2.9179008797914907E-3"/>
  </r>
  <r>
    <x v="37"/>
    <x v="1"/>
    <n v="4999.166666666667"/>
    <n v="5009.166666666667"/>
    <n v="5019.166666666667"/>
    <n v="-6.3367864227462656E-3"/>
  </r>
  <r>
    <x v="37"/>
    <x v="2"/>
    <n v="5010"/>
    <n v="5020"/>
    <n v="5030"/>
    <n v="2.1627017135250615E-3"/>
  </r>
  <r>
    <x v="38"/>
    <x v="0"/>
    <n v="5034.4444444444443"/>
    <n v="5044.4444444444443"/>
    <n v="5054.4444444444443"/>
    <n v="4.8694112439131576E-3"/>
  </r>
  <r>
    <x v="38"/>
    <x v="1"/>
    <n v="5027.2222222222226"/>
    <n v="5037.2222222222226"/>
    <n v="5047.2222222222226"/>
    <n v="-1.431718061673859E-3"/>
  </r>
  <r>
    <x v="38"/>
    <x v="2"/>
    <n v="5017.5"/>
    <n v="5027.5"/>
    <n v="5037.5"/>
    <n v="-1.9300761001435074E-3"/>
  </r>
  <r>
    <x v="39"/>
    <x v="0"/>
    <n v="5019.166666666667"/>
    <n v="5029.166666666667"/>
    <n v="5039.166666666667"/>
    <n v="3.3151002817843889E-4"/>
  </r>
  <r>
    <x v="39"/>
    <x v="1"/>
    <n v="5015.833333333333"/>
    <n v="5025.833333333333"/>
    <n v="5035.833333333333"/>
    <n v="-6.6280033140031502E-4"/>
  </r>
  <r>
    <x v="39"/>
    <x v="2"/>
    <n v="5012.2222222222226"/>
    <n v="5022.2222222222226"/>
    <n v="5032.2222222222226"/>
    <n v="-7.1850992096378352E-4"/>
  </r>
  <r>
    <x v="40"/>
    <x v="0"/>
    <n v="5018.333333333333"/>
    <n v="5028.333333333333"/>
    <n v="5038.333333333333"/>
    <n v="1.216814159291868E-3"/>
  </r>
  <r>
    <x v="40"/>
    <x v="1"/>
    <n v="5017.2222222222226"/>
    <n v="5027.2222222222226"/>
    <n v="5037.2222222222226"/>
    <n v="-2.2097005855692409E-4"/>
  </r>
  <r>
    <x v="40"/>
    <x v="2"/>
    <n v="5015.833333333333"/>
    <n v="5025.833333333333"/>
    <n v="5035.833333333333"/>
    <n v="-2.7627362139481804E-4"/>
  </r>
  <r>
    <x v="41"/>
    <x v="0"/>
    <n v="5023.333333333333"/>
    <n v="5033.333333333333"/>
    <n v="5043.333333333333"/>
    <n v="1.4922898358480374E-3"/>
  </r>
  <r>
    <x v="41"/>
    <x v="1"/>
    <n v="5028.0555555555557"/>
    <n v="5038.0555555555557"/>
    <n v="5048.0555555555557"/>
    <n v="9.3818984547477946E-4"/>
  </r>
  <r>
    <x v="41"/>
    <x v="2"/>
    <n v="5028.6111111111113"/>
    <n v="5038.6111111111113"/>
    <n v="5048.6111111111113"/>
    <n v="1.1027182003631175E-4"/>
  </r>
  <r>
    <x v="42"/>
    <x v="0"/>
    <n v="5044.166666666667"/>
    <n v="5054.166666666667"/>
    <n v="5064.166666666667"/>
    <n v="3.0872705220794661E-3"/>
  </r>
  <r>
    <x v="42"/>
    <x v="1"/>
    <n v="5048.0555555555557"/>
    <n v="5058.0555555555557"/>
    <n v="5068.0555555555557"/>
    <n v="7.6944215443797148E-4"/>
  </r>
  <r>
    <x v="42"/>
    <x v="2"/>
    <n v="5048.8888888888887"/>
    <n v="5058.8888888888887"/>
    <n v="5068.8888888888887"/>
    <n v="1.647536932285476E-4"/>
  </r>
  <r>
    <x v="43"/>
    <x v="0"/>
    <n v="5059.4444444444443"/>
    <n v="5069.4444444444443"/>
    <n v="5079.4444444444443"/>
    <n v="2.0865363496596068E-3"/>
  </r>
  <r>
    <x v="43"/>
    <x v="1"/>
    <n v="5071.3888888888887"/>
    <n v="5081.3888888888887"/>
    <n v="5091.3888888888887"/>
    <n v="2.3561643835616763E-3"/>
  </r>
  <r>
    <x v="43"/>
    <x v="2"/>
    <n v="5079.7222222222226"/>
    <n v="5089.7222222222226"/>
    <n v="5099.7222222222226"/>
    <n v="1.6399715738262266E-3"/>
  </r>
  <r>
    <x v="44"/>
    <x v="0"/>
    <n v="5089.7222222222226"/>
    <n v="5099.7222222222226"/>
    <n v="5109.7222222222226"/>
    <n v="1.964743764667265E-3"/>
  </r>
  <r>
    <x v="44"/>
    <x v="1"/>
    <n v="5091.666666666667"/>
    <n v="5101.666666666667"/>
    <n v="5111.666666666667"/>
    <n v="3.8128438368101314E-4"/>
  </r>
  <r>
    <x v="44"/>
    <x v="2"/>
    <n v="5094.4444444444443"/>
    <n v="5104.4444444444443"/>
    <n v="5114.4444444444443"/>
    <n v="5.4448437329845945E-4"/>
  </r>
  <r>
    <x v="45"/>
    <x v="0"/>
    <n v="5066.3888888888887"/>
    <n v="5076.3888888888887"/>
    <n v="5086.3888888888887"/>
    <n v="-5.4962995211145227E-3"/>
  </r>
  <r>
    <x v="45"/>
    <x v="1"/>
    <n v="5079.4444444444443"/>
    <n v="5089.4444444444443"/>
    <n v="5099.4444444444443"/>
    <n v="2.5718194254447102E-3"/>
  </r>
  <r>
    <x v="45"/>
    <x v="2"/>
    <n v="5098.0555555555557"/>
    <n v="5108.0555555555557"/>
    <n v="5118.0555555555557"/>
    <n v="3.6568060255430801E-3"/>
  </r>
  <r>
    <x v="46"/>
    <x v="0"/>
    <n v="5080.833333333333"/>
    <n v="5090.833333333333"/>
    <n v="5100.833333333333"/>
    <n v="-3.3715808363696809E-3"/>
  </r>
  <r>
    <x v="46"/>
    <x v="1"/>
    <n v="5079.166666666667"/>
    <n v="5089.166666666667"/>
    <n v="5099.166666666667"/>
    <n v="-3.2738582419367113E-4"/>
  </r>
  <r>
    <x v="46"/>
    <x v="2"/>
    <n v="5097.2222222222226"/>
    <n v="5107.2222222222226"/>
    <n v="5117.2222222222226"/>
    <n v="3.5478412750395982E-3"/>
  </r>
  <r>
    <x v="47"/>
    <x v="0"/>
    <n v="5080.9444444444443"/>
    <n v="5090.9444444444443"/>
    <n v="5100.9444444444443"/>
    <n v="-3.1872076580007347E-3"/>
  </r>
  <r>
    <x v="47"/>
    <x v="1"/>
    <n v="5087.2222222222226"/>
    <n v="5097.2222222222226"/>
    <n v="5107.2222222222226"/>
    <n v="1.2331263572575857E-3"/>
  </r>
  <r>
    <x v="47"/>
    <x v="2"/>
    <n v="5093.7777777777774"/>
    <n v="5103.7777777777774"/>
    <n v="5113.7777777777774"/>
    <n v="1.2861035422342404E-3"/>
  </r>
  <r>
    <x v="48"/>
    <x v="0"/>
    <n v="5107.6111111111113"/>
    <n v="5117.6111111111113"/>
    <n v="5127.6111111111113"/>
    <n v="2.7104105891062602E-3"/>
  </r>
  <r>
    <x v="48"/>
    <x v="1"/>
    <n v="5078.2352941176468"/>
    <n v="5088.2352941176468"/>
    <n v="5098.2352941176468"/>
    <n v="-5.7401424914224064E-3"/>
  </r>
  <r>
    <x v="48"/>
    <x v="2"/>
    <n v="5075"/>
    <n v="5085"/>
    <n v="5095"/>
    <n v="-6.3583815028900315E-4"/>
  </r>
  <r>
    <x v="49"/>
    <x v="0"/>
    <n v="5055.83"/>
    <n v="5065.83"/>
    <n v="5075.83"/>
    <n v="-3.7699115044247389E-3"/>
  </r>
  <r>
    <x v="49"/>
    <x v="1"/>
    <n v="5081.1111111111113"/>
    <n v="5091.1111111111113"/>
    <n v="5101.1111111111113"/>
    <n v="4.9905170744204419E-3"/>
  </r>
  <r>
    <x v="49"/>
    <x v="2"/>
    <n v="5081.9444444444443"/>
    <n v="5091.9444444444443"/>
    <n v="5101.9444444444443"/>
    <n v="1.636839807943602E-4"/>
  </r>
  <r>
    <x v="50"/>
    <x v="0"/>
    <n v="5082.333333333333"/>
    <n v="5092.333333333333"/>
    <n v="5102.333333333333"/>
    <n v="7.6373356608927523E-5"/>
  </r>
  <r>
    <x v="50"/>
    <x v="1"/>
    <n v="5090.2777777777774"/>
    <n v="5100.2777777777774"/>
    <n v="5110.2777777777774"/>
    <n v="1.5600794222250247E-3"/>
  </r>
  <r>
    <x v="50"/>
    <x v="2"/>
    <n v="5076.3888888888887"/>
    <n v="5086.3888888888887"/>
    <n v="5096.3888888888887"/>
    <n v="-2.7231632264037575E-3"/>
  </r>
  <r>
    <x v="51"/>
    <x v="0"/>
    <n v="5078.333333333333"/>
    <n v="5088.333333333333"/>
    <n v="5098.333333333333"/>
    <n v="3.8228387308181233E-4"/>
  </r>
  <r>
    <x v="51"/>
    <x v="1"/>
    <n v="5113.0555555555557"/>
    <n v="5123.0555555555557"/>
    <n v="5133.0555555555557"/>
    <n v="6.8238890708594013E-3"/>
  </r>
  <r>
    <x v="51"/>
    <x v="2"/>
    <n v="5106.666666666667"/>
    <n v="5116.666666666667"/>
    <n v="5126.666666666667"/>
    <n v="-1.2470856151385323E-3"/>
  </r>
  <r>
    <x v="52"/>
    <x v="0"/>
    <n v="5142.5"/>
    <n v="5152.5"/>
    <n v="5162.5"/>
    <n v="7.0032573289902089E-3"/>
  </r>
  <r>
    <x v="52"/>
    <x v="1"/>
    <n v="5125.833333333333"/>
    <n v="5135.833333333333"/>
    <n v="5145.833333333333"/>
    <n v="-3.2346757237587953E-3"/>
  </r>
  <r>
    <x v="52"/>
    <x v="2"/>
    <n v="5116.3888888888887"/>
    <n v="5126.3888888888887"/>
    <n v="5136.3888888888887"/>
    <n v="-1.83893125642276E-3"/>
  </r>
  <r>
    <x v="53"/>
    <x v="0"/>
    <n v="5116.9444444444443"/>
    <n v="5126.9444444444443"/>
    <n v="5136.9444444444443"/>
    <n v="1.083717149823471E-4"/>
  </r>
  <r>
    <x v="53"/>
    <x v="1"/>
    <n v="5101.1111111111113"/>
    <n v="5111.1111111111113"/>
    <n v="5121.1111111111113"/>
    <n v="-3.0882591970525786E-3"/>
  </r>
  <r>
    <x v="53"/>
    <x v="2"/>
    <n v="5093.333333333333"/>
    <n v="5103.333333333333"/>
    <n v="5113.333333333333"/>
    <n v="-1.5217391304348515E-3"/>
  </r>
  <r>
    <x v="54"/>
    <x v="0"/>
    <n v="5101.7222222222226"/>
    <n v="5111.7222222222226"/>
    <n v="5121.7222222222226"/>
    <n v="1.6438057914218707E-3"/>
  </r>
  <r>
    <x v="54"/>
    <x v="1"/>
    <n v="5103.333333333333"/>
    <n v="5113.333333333333"/>
    <n v="5123.333333333333"/>
    <n v="3.1517970677397145E-4"/>
  </r>
  <r>
    <x v="54"/>
    <x v="2"/>
    <n v="5101.3888888888887"/>
    <n v="5111.3888888888887"/>
    <n v="5121.3888888888887"/>
    <n v="-3.8026944806601737E-4"/>
  </r>
  <r>
    <x v="55"/>
    <x v="0"/>
    <n v="5114.166666666667"/>
    <n v="5124.166666666667"/>
    <n v="5134.166666666667"/>
    <n v="2.4998641378186637E-3"/>
  </r>
  <r>
    <x v="55"/>
    <x v="1"/>
    <n v="5106.666666666667"/>
    <n v="5116.666666666667"/>
    <n v="5126.666666666667"/>
    <n v="-1.4636526264433236E-3"/>
  </r>
  <r>
    <x v="55"/>
    <x v="2"/>
    <n v="5090.5555555555557"/>
    <n v="5100.5555555555557"/>
    <n v="5110.5555555555557"/>
    <n v="-3.1487513572204806E-3"/>
  </r>
  <r>
    <x v="56"/>
    <x v="0"/>
    <n v="5100.2777777777774"/>
    <n v="5110.2777777777774"/>
    <n v="5120.2777777777774"/>
    <n v="1.9061104454851652E-3"/>
  </r>
  <r>
    <x v="56"/>
    <x v="1"/>
    <n v="5107.7777777777774"/>
    <n v="5117.7777777777774"/>
    <n v="5127.7777777777774"/>
    <n v="1.4676305919443244E-3"/>
  </r>
  <r>
    <x v="56"/>
    <x v="2"/>
    <n v="5107.5"/>
    <n v="5117.5"/>
    <n v="5127.5"/>
    <n v="-5.4277029960858592E-5"/>
  </r>
  <r>
    <x v="57"/>
    <x v="0"/>
    <n v="5120"/>
    <n v="5130"/>
    <n v="5140"/>
    <n v="2.4425989252565561E-3"/>
  </r>
  <r>
    <x v="57"/>
    <x v="1"/>
    <n v="5120.5555555555557"/>
    <n v="5130.5555555555557"/>
    <n v="5140.5555555555557"/>
    <n v="1.082954299329586E-4"/>
  </r>
  <r>
    <x v="57"/>
    <x v="2"/>
    <n v="5121.3888888888887"/>
    <n v="5131.3888888888887"/>
    <n v="5141.3888888888887"/>
    <n v="1.6242555495393773E-4"/>
  </r>
  <r>
    <x v="58"/>
    <x v="0"/>
    <n v="5131.9444444444443"/>
    <n v="5141.9444444444443"/>
    <n v="5151.9444444444443"/>
    <n v="2.0570562442483453E-3"/>
  </r>
  <r>
    <x v="58"/>
    <x v="1"/>
    <n v="5125.2777777777774"/>
    <n v="5135.2777777777774"/>
    <n v="5145.2777777777774"/>
    <n v="-1.2965263897143364E-3"/>
  </r>
  <r>
    <x v="58"/>
    <x v="2"/>
    <n v="5124.4444444444443"/>
    <n v="5134.4444444444443"/>
    <n v="5144.4444444444443"/>
    <n v="-1.6227619408226701E-4"/>
  </r>
  <r>
    <x v="59"/>
    <x v="0"/>
    <n v="5127.2222222222226"/>
    <n v="5137.2222222222226"/>
    <n v="5147.2222222222226"/>
    <n v="5.4100843973170498E-4"/>
  </r>
  <r>
    <x v="59"/>
    <x v="1"/>
    <n v="5122.2222222222226"/>
    <n v="5132.2222222222226"/>
    <n v="5142.2222222222226"/>
    <n v="-9.7328863415158118E-4"/>
  </r>
  <r>
    <x v="59"/>
    <x v="2"/>
    <n v="5120"/>
    <n v="5130"/>
    <n v="5140"/>
    <n v="-4.3299415457898061E-4"/>
  </r>
  <r>
    <x v="60"/>
    <x v="0"/>
    <n v="5110"/>
    <n v="5120"/>
    <n v="5130"/>
    <n v="-1.9493177387914784E-3"/>
  </r>
  <r>
    <x v="60"/>
    <x v="1"/>
    <n v="5111.1111111111113"/>
    <n v="5121.1111111111113"/>
    <n v="5131.1111111111113"/>
    <n v="2.1701388888883955E-4"/>
  </r>
  <r>
    <x v="60"/>
    <x v="2"/>
    <n v="5116.1111111111113"/>
    <n v="5126.1111111111113"/>
    <n v="5136.1111111111113"/>
    <n v="9.7635061835532611E-4"/>
  </r>
  <r>
    <x v="61"/>
    <x v="0"/>
    <n v="5118.8888888888887"/>
    <n v="5128.8888888888887"/>
    <n v="5138.8888888888887"/>
    <n v="5.4188793757448117E-4"/>
  </r>
  <r>
    <x v="61"/>
    <x v="1"/>
    <n v="5111.1111111111113"/>
    <n v="5121.1111111111113"/>
    <n v="5131.1111111111113"/>
    <n v="-1.5164644714037445E-3"/>
  </r>
  <r>
    <x v="61"/>
    <x v="2"/>
    <n v="5106.3888888888887"/>
    <n v="5116.3888888888887"/>
    <n v="5126.3888888888887"/>
    <n v="-9.2210891733568445E-4"/>
  </r>
  <r>
    <x v="62"/>
    <x v="0"/>
    <n v="5109.4444444444443"/>
    <n v="5119.4444444444443"/>
    <n v="5129.4444444444443"/>
    <n v="5.9720940333352068E-4"/>
  </r>
  <r>
    <x v="62"/>
    <x v="1"/>
    <n v="5107.5"/>
    <n v="5117.5"/>
    <n v="5127.5"/>
    <n v="-3.7981551817689585E-4"/>
  </r>
  <r>
    <x v="62"/>
    <x v="2"/>
    <n v="5106.9444444444443"/>
    <n v="5116.9444444444443"/>
    <n v="5126.9444444444443"/>
    <n v="-1.0855995223368886E-4"/>
  </r>
  <r>
    <x v="63"/>
    <x v="0"/>
    <n v="5101.3888888888887"/>
    <n v="5111.3888888888887"/>
    <n v="5121.3888888888887"/>
    <n v="-1.0857173877639736E-3"/>
  </r>
  <r>
    <x v="63"/>
    <x v="1"/>
    <n v="5107.7777777777774"/>
    <n v="5117.7777777777774"/>
    <n v="5127.7777777777774"/>
    <n v="1.2499320689092208E-3"/>
  </r>
  <r>
    <x v="63"/>
    <x v="2"/>
    <n v="5109.4444444444443"/>
    <n v="5119.4444444444443"/>
    <n v="5129.4444444444443"/>
    <n v="3.2566217976559564E-4"/>
  </r>
  <r>
    <x v="64"/>
    <x v="0"/>
    <n v="5113.8888888888887"/>
    <n v="5123.8888888888887"/>
    <n v="5133.8888888888887"/>
    <n v="8.6814975583293652E-4"/>
  </r>
  <r>
    <x v="64"/>
    <x v="1"/>
    <n v="5117.6111111111113"/>
    <n v="5127.6111111111113"/>
    <n v="5137.6111111111113"/>
    <n v="7.2644475767114081E-4"/>
  </r>
  <r>
    <x v="64"/>
    <x v="2"/>
    <n v="5117.5"/>
    <n v="5127.5"/>
    <n v="5137.5"/>
    <n v="-2.166917667967283E-5"/>
  </r>
  <r>
    <x v="65"/>
    <x v="0"/>
    <n v="5118.333333333333"/>
    <n v="5128.333333333333"/>
    <n v="5138.333333333333"/>
    <n v="1.6252234682267996E-4"/>
  </r>
  <r>
    <x v="65"/>
    <x v="1"/>
    <n v="5115.2777777777774"/>
    <n v="5125.2777777777774"/>
    <n v="5135.2777777777774"/>
    <n v="-5.9581843787237521E-4"/>
  </r>
  <r>
    <x v="65"/>
    <x v="2"/>
    <n v="5116.666666666667"/>
    <n v="5126.666666666667"/>
    <n v="5136.666666666667"/>
    <n v="2.7098802232949915E-4"/>
  </r>
  <r>
    <x v="66"/>
    <x v="0"/>
    <n v="5118.6111111111113"/>
    <n v="5128.6111111111113"/>
    <n v="5138.6111111111113"/>
    <n v="3.7928045080182216E-4"/>
  </r>
  <r>
    <x v="66"/>
    <x v="1"/>
    <n v="5106.7777777777774"/>
    <n v="5116.7777777777774"/>
    <n v="5126.7777777777774"/>
    <n v="-2.3073173373775457E-3"/>
  </r>
  <r>
    <x v="66"/>
    <x v="2"/>
    <n v="5106.666666666667"/>
    <n v="5116.666666666667"/>
    <n v="5126.666666666667"/>
    <n v="-2.1715055047555332E-5"/>
  </r>
  <r>
    <x v="67"/>
    <x v="0"/>
    <n v="5105.2777777777774"/>
    <n v="5115.2777777777774"/>
    <n v="5125.2777777777774"/>
    <n v="-2.7144408251911223E-4"/>
  </r>
  <r>
    <x v="67"/>
    <x v="1"/>
    <n v="5082.5"/>
    <n v="5092.5"/>
    <n v="5102.5"/>
    <n v="-4.4528916644039906E-3"/>
  </r>
  <r>
    <x v="67"/>
    <x v="2"/>
    <n v="5082.2222222222226"/>
    <n v="5092.2222222222226"/>
    <n v="5102.2222222222226"/>
    <n v="-5.4546446298986417E-5"/>
  </r>
  <r>
    <x v="68"/>
    <x v="0"/>
    <n v="5098.333333333333"/>
    <n v="5108.333333333333"/>
    <n v="5118.333333333333"/>
    <n v="3.1638664630153635E-3"/>
  </r>
  <r>
    <x v="68"/>
    <x v="1"/>
    <n v="5105.5555555555557"/>
    <n v="5115.5555555555557"/>
    <n v="5125.5555555555557"/>
    <n v="1.4138118542688094E-3"/>
  </r>
  <r>
    <x v="68"/>
    <x v="2"/>
    <n v="5108.0555555555557"/>
    <n v="5118.0555555555557"/>
    <n v="5128.0555555555557"/>
    <n v="4.887054735012164E-4"/>
  </r>
  <r>
    <x v="69"/>
    <x v="0"/>
    <n v="5101.666666666667"/>
    <n v="5111.666666666667"/>
    <n v="5121.666666666667"/>
    <n v="-1.2483039348710756E-3"/>
  </r>
  <r>
    <x v="69"/>
    <x v="1"/>
    <n v="5109.4444444444443"/>
    <n v="5119.4444444444443"/>
    <n v="5129.4444444444443"/>
    <n v="1.5215737419844722E-3"/>
  </r>
  <r>
    <x v="69"/>
    <x v="2"/>
    <n v="5110"/>
    <n v="5120"/>
    <n v="5130"/>
    <n v="1.0851871947914482E-4"/>
  </r>
  <r>
    <x v="70"/>
    <x v="0"/>
    <n v="5108.8888888888887"/>
    <n v="5118.8888888888887"/>
    <n v="5128.8888888888887"/>
    <n v="-2.1701388888895057E-4"/>
  </r>
  <r>
    <x v="70"/>
    <x v="1"/>
    <n v="5111.3888888888887"/>
    <n v="5121.3888888888887"/>
    <n v="5131.3888888888887"/>
    <n v="4.8838723681354779E-4"/>
  </r>
  <r>
    <x v="70"/>
    <x v="2"/>
    <n v="5111.3888888888887"/>
    <n v="5121.3888888888887"/>
    <n v="5131.3888888888887"/>
    <n v="0"/>
  </r>
  <r>
    <x v="71"/>
    <x v="0"/>
    <n v="5113.333333333333"/>
    <n v="5123.333333333333"/>
    <n v="5133.333333333333"/>
    <n v="3.7967131312033331E-4"/>
  </r>
  <r>
    <x v="71"/>
    <x v="1"/>
    <n v="5112.2222222222226"/>
    <n v="5122.2222222222226"/>
    <n v="5132.2222222222226"/>
    <n v="-2.1687269572745471E-4"/>
  </r>
  <r>
    <x v="71"/>
    <x v="2"/>
    <n v="5112.5"/>
    <n v="5122.5"/>
    <n v="5132.5"/>
    <n v="5.422993492398831E-5"/>
  </r>
  <r>
    <x v="72"/>
    <x v="0"/>
    <n v="5130.833333333333"/>
    <n v="5140.833333333333"/>
    <n v="5150.833333333333"/>
    <n v="3.5789816170488375E-3"/>
  </r>
  <r>
    <x v="72"/>
    <x v="1"/>
    <n v="5141.666666666667"/>
    <n v="5151.666666666667"/>
    <n v="5161.666666666667"/>
    <n v="2.107310747284874E-3"/>
  </r>
  <r>
    <x v="72"/>
    <x v="2"/>
    <n v="5140.5555555555557"/>
    <n v="5150.5555555555557"/>
    <n v="5160.5555555555557"/>
    <n v="-2.1567993098248195E-4"/>
  </r>
  <r>
    <x v="73"/>
    <x v="0"/>
    <n v="5147.7777777777774"/>
    <n v="5157.7777777777774"/>
    <n v="5167.7777777777774"/>
    <n v="1.4022219825260418E-3"/>
  </r>
  <r>
    <x v="73"/>
    <x v="1"/>
    <n v="5143.0555555555557"/>
    <n v="5153.0555555555557"/>
    <n v="5163.0555555555557"/>
    <n v="-9.1555364067197331E-4"/>
  </r>
  <r>
    <x v="73"/>
    <x v="2"/>
    <n v="5143.8888888888887"/>
    <n v="5153.8888888888887"/>
    <n v="5163.8888888888887"/>
    <n v="1.6171634952288905E-4"/>
  </r>
  <r>
    <x v="74"/>
    <x v="0"/>
    <n v="5149.7222222222226"/>
    <n v="5159.7222222222226"/>
    <n v="5169.7222222222226"/>
    <n v="1.1318314110166927E-3"/>
  </r>
  <r>
    <x v="74"/>
    <x v="1"/>
    <n v="5159.4444444444443"/>
    <n v="5169.4444444444443"/>
    <n v="5179.4444444444443"/>
    <n v="1.8842530282636716E-3"/>
  </r>
  <r>
    <x v="74"/>
    <x v="2"/>
    <n v="5161.9444444444443"/>
    <n v="5171.9444444444443"/>
    <n v="5181.9444444444443"/>
    <n v="4.8361096184845742E-4"/>
  </r>
  <r>
    <x v="75"/>
    <x v="0"/>
    <n v="5136.9444444444443"/>
    <n v="5146.9444444444443"/>
    <n v="5156.9444444444443"/>
    <n v="-4.833771953380972E-3"/>
  </r>
  <r>
    <x v="75"/>
    <x v="1"/>
    <n v="5139.2777777777774"/>
    <n v="5149.2777777777774"/>
    <n v="5159.2777777777774"/>
    <n v="4.5334340763125702E-4"/>
  </r>
  <r>
    <x v="75"/>
    <x v="2"/>
    <n v="5137.5"/>
    <n v="5147.5"/>
    <n v="5157.5"/>
    <n v="-3.4524798515422894E-4"/>
  </r>
  <r>
    <x v="76"/>
    <x v="0"/>
    <n v="5136.3888888888887"/>
    <n v="5146.3888888888887"/>
    <n v="5156.3888888888887"/>
    <n v="-2.158545140575896E-4"/>
  </r>
  <r>
    <x v="76"/>
    <x v="1"/>
    <n v="5107.5"/>
    <n v="5117.5"/>
    <n v="5127.5"/>
    <n v="-5.6134290494952443E-3"/>
  </r>
  <r>
    <x v="76"/>
    <x v="2"/>
    <n v="5110.5555555555557"/>
    <n v="5120.5555555555557"/>
    <n v="5130.5555555555557"/>
    <n v="5.9707973728495567E-4"/>
  </r>
  <r>
    <x v="77"/>
    <x v="0"/>
    <n v="5096.1111111111113"/>
    <n v="5106.1111111111113"/>
    <n v="5116.1111111111113"/>
    <n v="-2.8208744710860323E-3"/>
  </r>
  <r>
    <x v="77"/>
    <x v="1"/>
    <n v="5080.5555555555557"/>
    <n v="5090.5555555555557"/>
    <n v="5100.5555555555557"/>
    <n v="-3.0464584920030235E-3"/>
  </r>
  <r>
    <x v="77"/>
    <x v="2"/>
    <n v="5094.4444444444443"/>
    <n v="5104.4444444444443"/>
    <n v="5114.4444444444443"/>
    <n v="2.7283640729018899E-3"/>
  </r>
  <r>
    <x v="78"/>
    <x v="0"/>
    <n v="5083.8888888888887"/>
    <n v="5093.8888888888887"/>
    <n v="5103.8888888888887"/>
    <n v="-2.0679146713104002E-3"/>
  </r>
  <r>
    <x v="78"/>
    <x v="1"/>
    <n v="5073.333333333333"/>
    <n v="5083.333333333333"/>
    <n v="5093.333333333333"/>
    <n v="-2.0721998036863365E-3"/>
  </r>
  <r>
    <x v="78"/>
    <x v="2"/>
    <n v="5075.833333333333"/>
    <n v="5085.833333333333"/>
    <n v="5095.833333333333"/>
    <n v="4.9180327868847407E-4"/>
  </r>
  <r>
    <x v="79"/>
    <x v="0"/>
    <n v="5112.2222222222226"/>
    <n v="5122.2222222222226"/>
    <n v="5132.2222222222226"/>
    <n v="7.1549511169370916E-3"/>
  </r>
  <r>
    <x v="79"/>
    <x v="1"/>
    <n v="5113.333333333333"/>
    <n v="5123.333333333333"/>
    <n v="5133.333333333333"/>
    <n v="2.1691973969617528E-4"/>
  </r>
  <r>
    <x v="79"/>
    <x v="2"/>
    <n v="5112.2222222222226"/>
    <n v="5122.2222222222226"/>
    <n v="5132.2222222222226"/>
    <n v="-2.1687269572745471E-4"/>
  </r>
  <r>
    <x v="80"/>
    <x v="0"/>
    <n v="5101.1111111111113"/>
    <n v="5111.1111111111113"/>
    <n v="5121.1111111111113"/>
    <n v="-2.1691973969631961E-3"/>
  </r>
  <r>
    <x v="80"/>
    <x v="1"/>
    <n v="5113.0555555555557"/>
    <n v="5123.0555555555557"/>
    <n v="5133.0555555555557"/>
    <n v="2.336956521739042E-3"/>
  </r>
  <r>
    <x v="80"/>
    <x v="2"/>
    <n v="5116.1111111111113"/>
    <n v="5126.1111111111113"/>
    <n v="5136.1111111111113"/>
    <n v="5.9643225071837058E-4"/>
  </r>
  <r>
    <x v="81"/>
    <x v="0"/>
    <n v="5118.0555555555557"/>
    <n v="5128.0555555555557"/>
    <n v="5138.0555555555557"/>
    <n v="3.7932155630215902E-4"/>
  </r>
  <r>
    <x v="81"/>
    <x v="1"/>
    <n v="5128.333333333333"/>
    <n v="5138.333333333333"/>
    <n v="5148.333333333333"/>
    <n v="2.0042251232326169E-3"/>
  </r>
  <r>
    <x v="81"/>
    <x v="2"/>
    <n v="5123.8888888888887"/>
    <n v="5133.8888888888887"/>
    <n v="5143.8888888888887"/>
    <n v="-8.6495837387823293E-4"/>
  </r>
  <r>
    <x v="82"/>
    <x v="0"/>
    <n v="5120.833333333333"/>
    <n v="5130.833333333333"/>
    <n v="5140.833333333333"/>
    <n v="-5.9517368250194824E-4"/>
  </r>
  <r>
    <x v="82"/>
    <x v="1"/>
    <n v="5134.166666666667"/>
    <n v="5144.166666666667"/>
    <n v="5154.166666666667"/>
    <n v="2.5986681825564961E-3"/>
  </r>
  <r>
    <x v="82"/>
    <x v="2"/>
    <n v="5144.4444444444443"/>
    <n v="5154.4444444444443"/>
    <n v="5164.4444444444443"/>
    <n v="1.9979480533505178E-3"/>
  </r>
  <r>
    <x v="83"/>
    <x v="0"/>
    <n v="5138.0555555555557"/>
    <n v="5148.0555555555557"/>
    <n v="5158.0555555555557"/>
    <n v="-1.2394912696701565E-3"/>
  </r>
  <r>
    <x v="83"/>
    <x v="1"/>
    <n v="5140.1111111111113"/>
    <n v="5150.1111111111113"/>
    <n v="5160.1111111111113"/>
    <n v="3.9928775697406493E-4"/>
  </r>
  <r>
    <x v="83"/>
    <x v="2"/>
    <n v="5132.5"/>
    <n v="5142.5"/>
    <n v="5152.5"/>
    <n v="-1.4778537679878134E-3"/>
  </r>
  <r>
    <x v="84"/>
    <x v="0"/>
    <n v="5114.166666666667"/>
    <n v="5124.166666666667"/>
    <n v="5134.166666666667"/>
    <n v="-3.5650623885917776E-3"/>
  </r>
  <r>
    <x v="84"/>
    <x v="1"/>
    <n v="5123.6111111111113"/>
    <n v="5133.6111111111113"/>
    <n v="5143.6111111111113"/>
    <n v="1.8431181221878479E-3"/>
  </r>
  <r>
    <x v="84"/>
    <x v="2"/>
    <n v="5121.1111111111113"/>
    <n v="5131.1111111111113"/>
    <n v="5141.1111111111113"/>
    <n v="-4.8698663492230398E-4"/>
  </r>
  <r>
    <x v="85"/>
    <x v="0"/>
    <n v="5117.7647058823532"/>
    <n v="5127.7647058823532"/>
    <n v="5137.7647058823532"/>
    <n v="-6.5217945125217724E-4"/>
  </r>
  <r>
    <x v="85"/>
    <x v="1"/>
    <n v="5112.3529411764703"/>
    <n v="5122.3529411764703"/>
    <n v="5132.3529411764703"/>
    <n v="-1.0553847565732966E-3"/>
  </r>
  <r>
    <x v="85"/>
    <x v="2"/>
    <n v="5113.1176470588234"/>
    <n v="5123.1176470588234"/>
    <n v="5133.1176470588234"/>
    <n v="1.4928801102431777E-4"/>
  </r>
  <r>
    <x v="86"/>
    <x v="0"/>
    <n v="5112.7777777777774"/>
    <n v="5122.7777777777774"/>
    <n v="5132.7777777777774"/>
    <n v="-6.6340323307101379E-5"/>
  </r>
  <r>
    <x v="86"/>
    <x v="1"/>
    <n v="5108.0555555555557"/>
    <n v="5118.0555555555557"/>
    <n v="5128.0555555555557"/>
    <n v="-9.2180891443438551E-4"/>
  </r>
  <r>
    <x v="86"/>
    <x v="2"/>
    <n v="5107.9444444444443"/>
    <n v="5117.9444444444443"/>
    <n v="5127.9444444444443"/>
    <n v="-2.1709633650002225E-5"/>
  </r>
  <r>
    <x v="87"/>
    <x v="0"/>
    <n v="5084.7222222222226"/>
    <n v="5094.7222222222226"/>
    <n v="5104.7222222222226"/>
    <n v="-4.5374119383866374E-3"/>
  </r>
  <r>
    <x v="87"/>
    <x v="1"/>
    <n v="5091.666666666667"/>
    <n v="5101.666666666667"/>
    <n v="5111.666666666667"/>
    <n v="1.3630663540700194E-3"/>
  </r>
  <r>
    <x v="87"/>
    <x v="2"/>
    <n v="5093.8888888888887"/>
    <n v="5103.8888888888887"/>
    <n v="5113.8888888888887"/>
    <n v="4.3558749863858992E-4"/>
  </r>
  <r>
    <x v="88"/>
    <x v="0"/>
    <n v="5106.3888888888887"/>
    <n v="5116.3888888888887"/>
    <n v="5126.3888888888887"/>
    <n v="2.4491128768913129E-3"/>
  </r>
  <r>
    <x v="88"/>
    <x v="1"/>
    <n v="5120.1764705882351"/>
    <n v="5130.1764705882351"/>
    <n v="5140.1764705882351"/>
    <n v="2.6947876712986041E-3"/>
  </r>
  <r>
    <x v="88"/>
    <x v="2"/>
    <n v="5114.411764705882"/>
    <n v="5124.411764705882"/>
    <n v="5134.411764705882"/>
    <n v="-1.1236856890601832E-3"/>
  </r>
  <r>
    <x v="89"/>
    <x v="0"/>
    <n v="5115"/>
    <n v="5125"/>
    <n v="5135"/>
    <n v="1.1479079377840762E-4"/>
  </r>
  <r>
    <x v="89"/>
    <x v="1"/>
    <n v="5119.7058823529414"/>
    <n v="5129.7058823529414"/>
    <n v="5139.7058823529414"/>
    <n v="9.1822094691540457E-4"/>
  </r>
  <r>
    <x v="89"/>
    <x v="2"/>
    <n v="5118.3529411764703"/>
    <n v="5128.3529411764703"/>
    <n v="5138.3529411764703"/>
    <n v="-2.6374634481973747E-4"/>
  </r>
  <r>
    <x v="90"/>
    <x v="0"/>
    <n v="5120"/>
    <n v="5130"/>
    <n v="5140"/>
    <n v="3.2116721341557408E-4"/>
  </r>
  <r>
    <x v="90"/>
    <x v="1"/>
    <n v="5123.0588235294117"/>
    <n v="5133.0588235294117"/>
    <n v="5143.0588235294117"/>
    <n v="5.9626189657158157E-4"/>
  </r>
  <r>
    <x v="90"/>
    <x v="2"/>
    <n v="5126.3888888888887"/>
    <n v="5136.3888888888887"/>
    <n v="5146.3888888888887"/>
    <n v="6.4874872351206037E-4"/>
  </r>
  <r>
    <x v="91"/>
    <x v="0"/>
    <n v="5130.4444444444443"/>
    <n v="5140.4444444444443"/>
    <n v="5150.4444444444443"/>
    <n v="7.8957330593265596E-4"/>
  </r>
  <r>
    <x v="91"/>
    <x v="1"/>
    <n v="5143.6111111111113"/>
    <n v="5153.6111111111113"/>
    <n v="5163.6111111111113"/>
    <n v="2.5613868234481973E-3"/>
  </r>
  <r>
    <x v="91"/>
    <x v="2"/>
    <n v="5147.2222222222226"/>
    <n v="5157.2222222222208"/>
    <n v="5167.2222222222199"/>
    <n v="7.006953053412257E-4"/>
  </r>
  <r>
    <x v="92"/>
    <x v="0"/>
    <n v="5144.411764705882"/>
    <n v="5154.411764705882"/>
    <n v="5164.411764705882"/>
    <n v="-5.4495567482604201E-4"/>
  </r>
  <r>
    <x v="92"/>
    <x v="1"/>
    <n v="5150.1176470588234"/>
    <n v="5160.1176470588234"/>
    <n v="5170.1176470588234"/>
    <n v="1.1069900142652855E-3"/>
  </r>
  <r>
    <x v="92"/>
    <x v="2"/>
    <n v="5152.3529411764703"/>
    <n v="5162.3529411764703"/>
    <n v="5172.3529411764703"/>
    <n v="4.3318665785085919E-4"/>
  </r>
  <r>
    <x v="93"/>
    <x v="0"/>
    <n v="5173.8235294117649"/>
    <n v="5183.8235294117649"/>
    <n v="5193.8235294117649"/>
    <n v="4.1590701914313577E-3"/>
  </r>
  <r>
    <x v="93"/>
    <x v="1"/>
    <n v="5150.8823529411766"/>
    <n v="5160.8823529411766"/>
    <n v="5170.8823529411766"/>
    <n v="-4.4255319148935879E-3"/>
  </r>
  <r>
    <x v="93"/>
    <x v="2"/>
    <n v="5152.5"/>
    <n v="5162.5"/>
    <n v="5172.5"/>
    <n v="3.134438935430417E-4"/>
  </r>
  <r>
    <x v="94"/>
    <x v="0"/>
    <n v="5154.1176470588234"/>
    <n v="5164.1176470588234"/>
    <n v="5174.1176470588234"/>
    <n v="3.1334567725394002E-4"/>
  </r>
  <r>
    <x v="94"/>
    <x v="1"/>
    <n v="5155.5555555555557"/>
    <n v="5165.5555555555557"/>
    <n v="5175.5555555555557"/>
    <n v="2.7844224221951208E-4"/>
  </r>
  <r>
    <x v="94"/>
    <x v="2"/>
    <n v="5166.3888888888887"/>
    <n v="5176.3888888888887"/>
    <n v="5186.3888888888887"/>
    <n v="2.097225209722442E-3"/>
  </r>
  <r>
    <x v="95"/>
    <x v="0"/>
    <n v="5168.8888888888887"/>
    <n v="5178.8888888888887"/>
    <n v="5188.8888888888887"/>
    <n v="4.8296216796361868E-4"/>
  </r>
  <r>
    <x v="95"/>
    <x v="1"/>
    <n v="5176.9444444444443"/>
    <n v="5186.9444444444443"/>
    <n v="5196.9444444444443"/>
    <n v="1.5554602016734087E-3"/>
  </r>
  <r>
    <x v="95"/>
    <x v="2"/>
    <n v="5179.833333333333"/>
    <n v="5189.833333333333"/>
    <n v="5199.833333333333"/>
    <n v="5.5695389064425171E-4"/>
  </r>
  <r>
    <x v="96"/>
    <x v="0"/>
    <n v="5181.1111111111113"/>
    <n v="5191.1111111111113"/>
    <n v="5201.1111111111113"/>
    <n v="2.4620786366513769E-4"/>
  </r>
  <r>
    <x v="96"/>
    <x v="1"/>
    <n v="5178.6111111111113"/>
    <n v="5188.6111111111113"/>
    <n v="5198.6111111111113"/>
    <n v="-4.8159246575341097E-4"/>
  </r>
  <r>
    <x v="96"/>
    <x v="2"/>
    <n v="5180.2777777777774"/>
    <n v="5190.2777777777774"/>
    <n v="5200.2777777777774"/>
    <n v="3.2121633920434434E-4"/>
  </r>
  <r>
    <x v="97"/>
    <x v="0"/>
    <n v="5183.333333333333"/>
    <n v="5193.333333333333"/>
    <n v="5203.333333333333"/>
    <n v="5.8870751940065524E-4"/>
  </r>
  <r>
    <x v="97"/>
    <x v="1"/>
    <n v="5191.1111111111113"/>
    <n v="5201.1111111111113"/>
    <n v="5211.1111111111113"/>
    <n v="1.497646555413068E-3"/>
  </r>
  <r>
    <x v="97"/>
    <x v="2"/>
    <n v="5200"/>
    <n v="5210"/>
    <n v="5220"/>
    <n v="1.7090365306557942E-3"/>
  </r>
  <r>
    <x v="98"/>
    <x v="0"/>
    <n v="5207.7777777777774"/>
    <n v="5217.7777777777774"/>
    <n v="5227.7777777777774"/>
    <n v="1.4928556195350495E-3"/>
  </r>
  <r>
    <x v="98"/>
    <x v="1"/>
    <n v="5226.1111111111113"/>
    <n v="5236.1111111111113"/>
    <n v="5246.1111111111113"/>
    <n v="3.5136286201022937E-3"/>
  </r>
  <r>
    <x v="98"/>
    <x v="2"/>
    <n v="5237.5"/>
    <n v="5247.5"/>
    <n v="5257.5"/>
    <n v="2.1750663129973535E-3"/>
  </r>
  <r>
    <x v="99"/>
    <x v="0"/>
    <n v="5250"/>
    <n v="5260"/>
    <n v="5270"/>
    <n v="2.3820867079562547E-3"/>
  </r>
  <r>
    <x v="99"/>
    <x v="1"/>
    <n v="5275.833333333333"/>
    <n v="5285.833333333333"/>
    <n v="5295.833333333333"/>
    <n v="4.9112801013941887E-3"/>
  </r>
  <r>
    <x v="99"/>
    <x v="2"/>
    <n v="5264.4444444444443"/>
    <n v="5274.4444444444443"/>
    <n v="5284.4444444444443"/>
    <n v="-2.1546061274896333E-3"/>
  </r>
  <r>
    <x v="100"/>
    <x v="0"/>
    <n v="5239.4444444444443"/>
    <n v="5249.4444444444443"/>
    <n v="5259.4444444444443"/>
    <n v="-4.7398356856962476E-3"/>
  </r>
  <r>
    <x v="100"/>
    <x v="1"/>
    <n v="5254.166666666667"/>
    <n v="5264.166666666667"/>
    <n v="5274.166666666667"/>
    <n v="2.8045295798497794E-3"/>
  </r>
  <r>
    <x v="100"/>
    <x v="2"/>
    <n v="5241.666666666667"/>
    <n v="5251.666666666667"/>
    <n v="5261.666666666667"/>
    <n v="-2.3745448788982104E-3"/>
  </r>
  <r>
    <x v="101"/>
    <x v="0"/>
    <n v="5200.5555555555557"/>
    <n v="5210.5555555555557"/>
    <n v="5220.5555555555557"/>
    <n v="-7.8282026869777033E-3"/>
  </r>
  <r>
    <x v="101"/>
    <x v="1"/>
    <n v="5176.9444444444443"/>
    <n v="5186.9444444444443"/>
    <n v="5196.9444444444443"/>
    <n v="-4.5313999360273582E-3"/>
  </r>
  <r>
    <x v="101"/>
    <x v="2"/>
    <n v="5178.8888888888887"/>
    <n v="5188.8888888888887"/>
    <n v="5198.8888888888887"/>
    <n v="3.7487281101045156E-4"/>
  </r>
  <r>
    <x v="102"/>
    <x v="0"/>
    <n v="5176.666666666667"/>
    <n v="5186.666666666667"/>
    <n v="5196.666666666667"/>
    <n v="-4.2826552462515988E-4"/>
  </r>
  <r>
    <x v="102"/>
    <x v="1"/>
    <n v="5184.166666666667"/>
    <n v="5194.166666666667"/>
    <n v="5204.166666666667"/>
    <n v="1.4460154241644485E-3"/>
  </r>
  <r>
    <x v="102"/>
    <x v="2"/>
    <n v="5185"/>
    <n v="5195"/>
    <n v="5205"/>
    <n v="1.6043638697249563E-4"/>
  </r>
  <r>
    <x v="103"/>
    <x v="0"/>
    <n v="5186.9444444444443"/>
    <n v="5196.9444444444443"/>
    <n v="5206.9444444444443"/>
    <n v="3.7429151962364848E-4"/>
  </r>
  <r>
    <x v="103"/>
    <x v="1"/>
    <n v="5190.5555555555557"/>
    <n v="5200.5555555555557"/>
    <n v="5210.5555555555557"/>
    <n v="6.9485274466840607E-4"/>
  </r>
  <r>
    <x v="103"/>
    <x v="2"/>
    <n v="5195.833333333333"/>
    <n v="5205.833333333333"/>
    <n v="5215.833333333333"/>
    <n v="1.0148488409356116E-3"/>
  </r>
  <r>
    <x v="104"/>
    <x v="0"/>
    <n v="5199.411764705882"/>
    <n v="5209.411764705882"/>
    <n v="5219.411764705882"/>
    <n v="6.8738877013907462E-4"/>
  </r>
  <r>
    <x v="104"/>
    <x v="1"/>
    <n v="5219.0555555555557"/>
    <n v="5229.0555555555557"/>
    <n v="5239.0555555555557"/>
    <n v="3.7708270601224392E-3"/>
  </r>
  <r>
    <x v="104"/>
    <x v="2"/>
    <n v="5217.5"/>
    <n v="5227.5"/>
    <n v="5237.5"/>
    <n v="-2.9748308064980744E-4"/>
  </r>
  <r>
    <x v="105"/>
    <x v="0"/>
    <n v="5217.3888888888887"/>
    <n v="5227.3888888888887"/>
    <n v="5237.3888888888887"/>
    <n v="-2.1255114512008788E-5"/>
  </r>
  <r>
    <x v="105"/>
    <x v="1"/>
    <n v="5223.8888888888887"/>
    <n v="5233.8888888888887"/>
    <n v="5243.8888888888887"/>
    <n v="1.2434506286334024E-3"/>
  </r>
  <r>
    <x v="105"/>
    <x v="2"/>
    <n v="5222.7777777777774"/>
    <n v="5232.7777777777774"/>
    <n v="5242.7777777777774"/>
    <n v="-2.1229168878045268E-4"/>
  </r>
  <r>
    <x v="106"/>
    <x v="0"/>
    <n v="5221.3888888888887"/>
    <n v="5231.3888888888887"/>
    <n v="5241.3888888888887"/>
    <n v="-2.6542095763881779E-4"/>
  </r>
  <r>
    <x v="106"/>
    <x v="1"/>
    <n v="5221.9444444444443"/>
    <n v="5231.9444444444443"/>
    <n v="5241.9444444444443"/>
    <n v="1.0619656985078052E-4"/>
  </r>
  <r>
    <x v="106"/>
    <x v="2"/>
    <n v="5227.7777777777774"/>
    <n v="5237.7777777777774"/>
    <n v="5247.7777777777774"/>
    <n v="1.1149455800369967E-3"/>
  </r>
  <r>
    <x v="107"/>
    <x v="0"/>
    <n v="5234.166666666667"/>
    <n v="5244.166666666667"/>
    <n v="5254.166666666667"/>
    <n v="1.2197708952059738E-3"/>
  </r>
  <r>
    <x v="107"/>
    <x v="1"/>
    <n v="5243.333333333333"/>
    <n v="5253.333333333333"/>
    <n v="5263.333333333333"/>
    <n v="1.7479739392975979E-3"/>
  </r>
  <r>
    <x v="107"/>
    <x v="2"/>
    <n v="5245"/>
    <n v="5255"/>
    <n v="5265"/>
    <n v="3.1725888324873885E-4"/>
  </r>
  <r>
    <x v="108"/>
    <x v="0"/>
    <n v="5244.166666666667"/>
    <n v="5254.166666666667"/>
    <n v="5264.166666666667"/>
    <n v="-1.5857913098626941E-4"/>
  </r>
  <r>
    <x v="108"/>
    <x v="1"/>
    <n v="5255.5555555555557"/>
    <n v="5265.5555555555557"/>
    <n v="5275.5555555555557"/>
    <n v="2.1675918583135001E-3"/>
  </r>
  <r>
    <x v="108"/>
    <x v="2"/>
    <n v="5260.833333333333"/>
    <n v="5270.833333333333"/>
    <n v="5280.833333333333"/>
    <n v="1.0023211648026997E-3"/>
  </r>
  <r>
    <x v="109"/>
    <x v="0"/>
    <n v="5263.0555555555557"/>
    <n v="5273.0555555555557"/>
    <n v="5283.0555555555557"/>
    <n v="4.2160737812912963E-4"/>
  </r>
  <r>
    <x v="109"/>
    <x v="1"/>
    <n v="5265.5555555555557"/>
    <n v="5275.5555555555557"/>
    <n v="5285.5555555555557"/>
    <n v="4.7410841279038607E-4"/>
  </r>
  <r>
    <x v="109"/>
    <x v="2"/>
    <n v="5265.2777777777774"/>
    <n v="5275.2777777777774"/>
    <n v="5285.2777777777774"/>
    <n v="-5.2653748947029122E-5"/>
  </r>
  <r>
    <x v="110"/>
    <x v="0"/>
    <n v="5258.8888888888887"/>
    <n v="5268.8888888888887"/>
    <n v="5278.8888888888887"/>
    <n v="-1.2110999947343437E-3"/>
  </r>
  <r>
    <x v="110"/>
    <x v="1"/>
    <n v="5260"/>
    <n v="5270"/>
    <n v="5280"/>
    <n v="2.1088148460579603E-4"/>
  </r>
  <r>
    <x v="110"/>
    <x v="2"/>
    <n v="5258.6111111111113"/>
    <n v="5268.6111111111113"/>
    <n v="5278.6111111111113"/>
    <n v="-2.6354627872648972E-4"/>
  </r>
  <r>
    <x v="111"/>
    <x v="0"/>
    <n v="5238.8888888888896"/>
    <n v="5248.8888888888887"/>
    <n v="5258.8888888888887"/>
    <n v="-3.7433437022197369E-3"/>
  </r>
  <r>
    <x v="111"/>
    <x v="1"/>
    <n v="5237.5"/>
    <n v="5247.5"/>
    <n v="5257.5"/>
    <n v="-2.6460626587632152E-4"/>
  </r>
  <r>
    <x v="111"/>
    <x v="2"/>
    <n v="5239.4444444444443"/>
    <n v="5249.4444444444443"/>
    <n v="5259.4444444444443"/>
    <n v="3.7054682123760507E-4"/>
  </r>
  <r>
    <x v="112"/>
    <x v="0"/>
    <n v="5241.1111111111113"/>
    <n v="5251.1111111111113"/>
    <n v="5261.1111111111113"/>
    <n v="3.1749391469992894E-4"/>
  </r>
  <r>
    <x v="112"/>
    <x v="1"/>
    <n v="5247.2222222222226"/>
    <n v="5257.2222222222226"/>
    <n v="5267.2222222222226"/>
    <n v="1.1637748624631072E-3"/>
  </r>
  <r>
    <x v="112"/>
    <x v="2"/>
    <n v="5248.333333333333"/>
    <n v="5258.333333333333"/>
    <n v="5268.333333333333"/>
    <n v="2.1134946634249197E-4"/>
  </r>
  <r>
    <x v="113"/>
    <x v="0"/>
    <n v="5265.833333333333"/>
    <n v="5275.833333333333"/>
    <n v="5285.833333333333"/>
    <n v="3.3280507131536741E-3"/>
  </r>
  <r>
    <x v="113"/>
    <x v="1"/>
    <n v="5260.2777777777774"/>
    <n v="5270.2777777777774"/>
    <n v="5280.2777777777774"/>
    <n v="-1.0530195335123338E-3"/>
  </r>
  <r>
    <x v="113"/>
    <x v="2"/>
    <n v="5260.2777777777774"/>
    <n v="5270.2777777777774"/>
    <n v="5280.2777777777774"/>
    <n v="0"/>
  </r>
  <r>
    <x v="114"/>
    <x v="0"/>
    <n v="5260.833333333333"/>
    <n v="5270.833333333333"/>
    <n v="5280.833333333333"/>
    <n v="1.0541295525223759E-4"/>
  </r>
  <r>
    <x v="114"/>
    <x v="1"/>
    <n v="5259.166666666667"/>
    <n v="5269.166666666667"/>
    <n v="5279.166666666667"/>
    <n v="-3.1620553359668069E-4"/>
  </r>
  <r>
    <x v="114"/>
    <x v="2"/>
    <n v="5255.833333333333"/>
    <n v="5265.833333333333"/>
    <n v="5275.833333333333"/>
    <n v="-6.3261110232493145E-4"/>
  </r>
  <r>
    <x v="115"/>
    <x v="0"/>
    <n v="5257.2222222222226"/>
    <n v="5267.2222222222226"/>
    <n v="5277.2222222222226"/>
    <n v="2.6375481352558516E-4"/>
  </r>
  <r>
    <x v="115"/>
    <x v="1"/>
    <n v="5257.7777777777774"/>
    <n v="5267.7777777777774"/>
    <n v="5277.7777777777774"/>
    <n v="1.0547410610683983E-4"/>
  </r>
  <r>
    <x v="115"/>
    <x v="2"/>
    <n v="5258.333333333333"/>
    <n v="5268.333333333333"/>
    <n v="5278.333333333333"/>
    <n v="1.0546298249325403E-4"/>
  </r>
  <r>
    <x v="116"/>
    <x v="0"/>
    <n v="5257.5"/>
    <n v="5267.2222222222226"/>
    <n v="5276.9444444444443"/>
    <n v="-2.1090372245058386E-4"/>
  </r>
  <r>
    <x v="116"/>
    <x v="1"/>
    <n v="5251.1111111111113"/>
    <n v="5261.1111111111113"/>
    <n v="5271.1111111111113"/>
    <n v="-1.1602151671764593E-3"/>
  </r>
  <r>
    <x v="116"/>
    <x v="2"/>
    <n v="5252.5"/>
    <n v="5262.5"/>
    <n v="5272.5"/>
    <n v="2.63991552270193E-4"/>
  </r>
  <r>
    <x v="117"/>
    <x v="0"/>
    <n v="5255"/>
    <n v="5264.7222222222226"/>
    <n v="5274.4444444444443"/>
    <n v="4.2227500659808292E-4"/>
  </r>
  <r>
    <x v="117"/>
    <x v="1"/>
    <n v="5250.2777777777774"/>
    <n v="5260"/>
    <n v="5269.7222222222226"/>
    <n v="-8.9695562707758913E-4"/>
  </r>
  <r>
    <x v="117"/>
    <x v="2"/>
    <n v="5251.9444444444443"/>
    <n v="5261.9444444444443"/>
    <n v="5271.9444444444443"/>
    <n v="3.6966624419099148E-4"/>
  </r>
  <r>
    <x v="118"/>
    <x v="0"/>
    <n v="5252.2222222222226"/>
    <n v="5261.9444444444453"/>
    <n v="5271.666666666667"/>
    <n v="0"/>
  </r>
  <r>
    <x v="118"/>
    <x v="1"/>
    <n v="5252.5"/>
    <n v="5262.2222222222226"/>
    <n v="5271.9444444444443"/>
    <n v="5.2789948793652286E-5"/>
  </r>
  <r>
    <x v="118"/>
    <x v="2"/>
    <n v="5251.3888888888887"/>
    <n v="5261.3888888888887"/>
    <n v="5271.3888888888887"/>
    <n v="-1.5836148648662451E-4"/>
  </r>
  <r>
    <x v="119"/>
    <x v="0"/>
    <n v="5250.2777777777774"/>
    <n v="5260"/>
    <n v="5269.7222222222226"/>
    <n v="-2.6397761469820757E-4"/>
  </r>
  <r>
    <x v="119"/>
    <x v="1"/>
    <n v="5211.666666666667"/>
    <n v="5221.666666666667"/>
    <n v="5231.666666666667"/>
    <n v="-7.2877059569074198E-3"/>
  </r>
  <r>
    <x v="119"/>
    <x v="2"/>
    <n v="5251.9444444444443"/>
    <n v="5261.9444444444443"/>
    <n v="5271.9444444444443"/>
    <n v="7.7135865517607982E-3"/>
  </r>
  <r>
    <x v="120"/>
    <x v="0"/>
    <n v="5253.6111111111113"/>
    <n v="5263.3333333333339"/>
    <n v="5273.0555555555557"/>
    <n v="2.6394974396892756E-4"/>
  </r>
  <r>
    <x v="120"/>
    <x v="1"/>
    <n v="5262.5"/>
    <n v="5272.2222222222226"/>
    <n v="5281.9444444444443"/>
    <n v="1.6888325944690585E-3"/>
  </r>
  <r>
    <x v="120"/>
    <x v="2"/>
    <n v="5264.7222222222226"/>
    <n v="5274.7222222222226"/>
    <n v="5284.7222222222226"/>
    <n v="4.7418335089566277E-4"/>
  </r>
  <r>
    <x v="121"/>
    <x v="0"/>
    <n v="5265"/>
    <n v="5275"/>
    <n v="5285"/>
    <n v="5.2662067512754263E-5"/>
  </r>
  <r>
    <x v="121"/>
    <x v="1"/>
    <n v="5265.1111111111104"/>
    <n v="5275.1111111111113"/>
    <n v="5285.1111111111113"/>
    <n v="2.1063717746239163E-5"/>
  </r>
  <r>
    <x v="121"/>
    <x v="2"/>
    <n v="5265.2777777777774"/>
    <n v="5275.2777777777774"/>
    <n v="5285.2777777777774"/>
    <n v="3.1594911112931001E-5"/>
  </r>
  <r>
    <x v="122"/>
    <x v="0"/>
    <n v="5263.8888888888887"/>
    <n v="5273.8888888888887"/>
    <n v="5283.8888888888887"/>
    <n v="-2.632826075509298E-4"/>
  </r>
  <r>
    <x v="122"/>
    <x v="1"/>
    <n v="5271.3888888888887"/>
    <n v="5281.3888888888887"/>
    <n v="5291.3888888888887"/>
    <n v="1.4221004951016081E-3"/>
  </r>
  <r>
    <x v="122"/>
    <x v="2"/>
    <n v="5274.7222222222226"/>
    <n v="5284.7222222222226"/>
    <n v="5294.7222222222226"/>
    <n v="6.3114710987233202E-4"/>
  </r>
  <r>
    <x v="123"/>
    <x v="0"/>
    <n v="5278.0555555555557"/>
    <n v="5287.9166666666661"/>
    <n v="5297.7777777777774"/>
    <n v="6.0446780551881574E-4"/>
  </r>
  <r>
    <x v="123"/>
    <x v="1"/>
    <n v="5279.7222222222226"/>
    <n v="5289.7222222222226"/>
    <n v="5299.7222222222226"/>
    <n v="3.4144932104140935E-4"/>
  </r>
  <r>
    <x v="123"/>
    <x v="2"/>
    <n v="5284.4444444444443"/>
    <n v="5294.4444444444443"/>
    <n v="5304.4444444444443"/>
    <n v="8.9271648374711354E-4"/>
  </r>
  <r>
    <x v="124"/>
    <x v="0"/>
    <n v="5288.333333333333"/>
    <n v="5298.333333333333"/>
    <n v="5308.333333333333"/>
    <n v="7.3452256033568197E-4"/>
  </r>
  <r>
    <x v="124"/>
    <x v="1"/>
    <n v="5290.5555555555557"/>
    <n v="5300.5555555555557"/>
    <n v="5310.5555555555557"/>
    <n v="4.1941910454035281E-4"/>
  </r>
  <r>
    <x v="124"/>
    <x v="2"/>
    <n v="5292.5"/>
    <n v="5302.5"/>
    <n v="5312.5"/>
    <n v="3.668378576668907E-4"/>
  </r>
  <r>
    <x v="125"/>
    <x v="0"/>
    <n v="5295.833333333333"/>
    <n v="5305.833333333333"/>
    <n v="5315.833333333333"/>
    <n v="6.2863429200055165E-4"/>
  </r>
  <r>
    <x v="125"/>
    <x v="1"/>
    <n v="5299.166666666667"/>
    <n v="5309.166666666667"/>
    <n v="5319.166666666667"/>
    <n v="6.2823935919587015E-4"/>
  </r>
  <r>
    <x v="125"/>
    <x v="2"/>
    <n v="5320.5555555555557"/>
    <n v="5330.5555555555557"/>
    <n v="5340.5555555555557"/>
    <n v="4.0286715847852594E-3"/>
  </r>
  <r>
    <x v="126"/>
    <x v="0"/>
    <n v="5317.7777777777774"/>
    <n v="5327.7777777777774"/>
    <n v="5337.7777777777774"/>
    <n v="-5.2110474205324664E-4"/>
  </r>
  <r>
    <x v="126"/>
    <x v="1"/>
    <n v="5320"/>
    <n v="5330"/>
    <n v="5340"/>
    <n v="4.1710114702819823E-4"/>
  </r>
  <r>
    <x v="126"/>
    <x v="2"/>
    <n v="5319.7222222222226"/>
    <n v="5329.7222222222226"/>
    <n v="5339.7222222222226"/>
    <n v="-5.2115905774363647E-5"/>
  </r>
  <r>
    <x v="127"/>
    <x v="0"/>
    <n v="5305"/>
    <n v="5315"/>
    <n v="5325"/>
    <n v="-2.7622869651326987E-3"/>
  </r>
  <r>
    <x v="127"/>
    <x v="1"/>
    <n v="5305.833333333333"/>
    <n v="5315.833333333333"/>
    <n v="5325.833333333333"/>
    <n v="1.5678896205706394E-4"/>
  </r>
  <r>
    <x v="127"/>
    <x v="2"/>
    <n v="5312.5"/>
    <n v="5322.5"/>
    <n v="5332.5"/>
    <n v="1.2541150650573485E-3"/>
  </r>
  <r>
    <x v="128"/>
    <x v="0"/>
    <n v="5289.166666666667"/>
    <n v="5299.166666666667"/>
    <n v="5309.166666666667"/>
    <n v="-4.3839048066384168E-3"/>
  </r>
  <r>
    <x v="128"/>
    <x v="1"/>
    <n v="5294.166666666667"/>
    <n v="5304.166666666667"/>
    <n v="5314.166666666667"/>
    <n v="9.4354458248147033E-4"/>
  </r>
  <r>
    <x v="128"/>
    <x v="2"/>
    <n v="5295"/>
    <n v="5305"/>
    <n v="5315"/>
    <n v="1.5710919088762765E-4"/>
  </r>
  <r>
    <x v="129"/>
    <x v="0"/>
    <n v="5292.6470588235297"/>
    <n v="5302.6470588235297"/>
    <n v="5312.6470588235297"/>
    <n v="-4.4353273826014394E-4"/>
  </r>
  <r>
    <x v="129"/>
    <x v="1"/>
    <n v="5270.5555555555557"/>
    <n v="5280.5555555555557"/>
    <n v="5290.5555555555557"/>
    <n v="-4.1661274120090575E-3"/>
  </r>
  <r>
    <x v="129"/>
    <x v="2"/>
    <n v="5270.5555555555557"/>
    <n v="5280.5555555555557"/>
    <n v="5290.5555555555557"/>
    <n v="0"/>
  </r>
  <r>
    <x v="130"/>
    <x v="0"/>
    <n v="5259.4444444444443"/>
    <n v="5269.4444444444443"/>
    <n v="5279.4444444444443"/>
    <n v="-2.104155707522426E-3"/>
  </r>
  <r>
    <x v="130"/>
    <x v="1"/>
    <n v="5272.7777777777774"/>
    <n v="5282.7777777777774"/>
    <n v="5292.7777777777774"/>
    <n v="2.5303110173957588E-3"/>
  </r>
  <r>
    <x v="130"/>
    <x v="2"/>
    <n v="5278.6111111111113"/>
    <n v="5288.6111111111113"/>
    <n v="5298.6111111111113"/>
    <n v="1.1042170575246146E-3"/>
  </r>
  <r>
    <x v="131"/>
    <x v="0"/>
    <n v="5263.8888888888887"/>
    <n v="5273.8888888888887"/>
    <n v="5283.8888888888887"/>
    <n v="-2.7837596512422236E-3"/>
  </r>
  <r>
    <x v="131"/>
    <x v="1"/>
    <n v="5262.7777777777774"/>
    <n v="5272.7777777777774"/>
    <n v="5282.7777777777774"/>
    <n v="-2.106815548299501E-4"/>
  </r>
  <r>
    <x v="131"/>
    <x v="2"/>
    <n v="5263.0555555555557"/>
    <n v="5273.0555555555557"/>
    <n v="5283.0555555555557"/>
    <n v="5.2681487725303455E-5"/>
  </r>
  <r>
    <x v="132"/>
    <x v="0"/>
    <n v="5255.2777777777774"/>
    <n v="5265.2777777777774"/>
    <n v="5275.2777777777774"/>
    <n v="-1.4750039509034973E-3"/>
  </r>
  <r>
    <x v="132"/>
    <x v="1"/>
    <n v="5259.4444444444443"/>
    <n v="5269.4444444444443"/>
    <n v="5279.4444444444443"/>
    <n v="7.9134792930624087E-4"/>
  </r>
  <r>
    <x v="132"/>
    <x v="2"/>
    <n v="5262.7777777777774"/>
    <n v="5272.7777777777774"/>
    <n v="5282.7777777777774"/>
    <n v="6.3257775434899521E-4"/>
  </r>
  <r>
    <x v="133"/>
    <x v="0"/>
    <n v="5257.2222222222226"/>
    <n v="5267.2222222222226"/>
    <n v="5277.2222222222226"/>
    <n v="-1.0536297545040707E-3"/>
  </r>
  <r>
    <x v="133"/>
    <x v="1"/>
    <n v="5268.5294117647063"/>
    <n v="5278.5294117647081"/>
    <n v="5288.5294117647099"/>
    <n v="2.1467082772359536E-3"/>
  </r>
  <r>
    <x v="133"/>
    <x v="2"/>
    <n v="5267.5"/>
    <n v="5277.5"/>
    <n v="5287.5"/>
    <n v="-1.9501866607274376E-4"/>
  </r>
  <r>
    <x v="134"/>
    <x v="0"/>
    <n v="5259.7222222222226"/>
    <n v="5269.7222222222226"/>
    <n v="5279.7222222222226"/>
    <n v="-1.4737617769355893E-3"/>
  </r>
  <r>
    <x v="134"/>
    <x v="1"/>
    <n v="5257.2222222222226"/>
    <n v="5267.2222222222226"/>
    <n v="5277.2222222222226"/>
    <n v="-4.7440830741662943E-4"/>
  </r>
  <r>
    <x v="134"/>
    <x v="2"/>
    <n v="5252.7777777777774"/>
    <n v="5262.7777777777774"/>
    <n v="5272.7777777777774"/>
    <n v="-8.4379284885571781E-4"/>
  </r>
  <r>
    <x v="135"/>
    <x v="0"/>
    <n v="5253.6111111111113"/>
    <n v="5263.6111111111113"/>
    <n v="5273.6111111111113"/>
    <n v="1.5834476934450947E-4"/>
  </r>
  <r>
    <x v="135"/>
    <x v="1"/>
    <n v="5250.833333333333"/>
    <n v="5260.833333333333"/>
    <n v="5270.833333333333"/>
    <n v="-5.27732334160258E-4"/>
  </r>
  <r>
    <x v="135"/>
    <x v="2"/>
    <n v="5250.2777777777774"/>
    <n v="5260.2777777777774"/>
    <n v="5270.2777777777774"/>
    <n v="-1.0560219652566705E-4"/>
  </r>
  <r>
    <x v="136"/>
    <x v="0"/>
    <n v="5251.9444444444443"/>
    <n v="5261.9444444444443"/>
    <n v="5271.9444444444443"/>
    <n v="3.1684004858223425E-4"/>
  </r>
  <r>
    <x v="136"/>
    <x v="1"/>
    <n v="5252.5"/>
    <n v="5262.5"/>
    <n v="5272.5"/>
    <n v="1.0557989758752662E-4"/>
  </r>
  <r>
    <x v="136"/>
    <x v="2"/>
    <n v="5248.0555555555557"/>
    <n v="5258.0555555555557"/>
    <n v="5268.0555555555557"/>
    <n v="-8.4455001319605483E-4"/>
  </r>
  <r>
    <x v="137"/>
    <x v="0"/>
    <n v="5241.3888888888887"/>
    <n v="5251.3888888888887"/>
    <n v="5261.3888888888887"/>
    <n v="-1.2678958212267721E-3"/>
  </r>
  <r>
    <x v="137"/>
    <x v="1"/>
    <n v="5221.9444444444443"/>
    <n v="5231.9444444444443"/>
    <n v="5241.9444444444443"/>
    <n v="-3.7027241470509731E-3"/>
  </r>
  <r>
    <x v="137"/>
    <x v="2"/>
    <n v="5225.5555555555557"/>
    <n v="5235.5555555555557"/>
    <n v="5245.5555555555557"/>
    <n v="6.9020440668965399E-4"/>
  </r>
  <r>
    <x v="138"/>
    <x v="0"/>
    <n v="5224.7222222222226"/>
    <n v="5234.7222222222226"/>
    <n v="5244.7222222222226"/>
    <n v="-1.5916808149396555E-4"/>
  </r>
  <r>
    <x v="138"/>
    <x v="1"/>
    <n v="5228.0555555555557"/>
    <n v="5238.0555555555557"/>
    <n v="5248.0555555555557"/>
    <n v="6.3677368002124091E-4"/>
  </r>
  <r>
    <x v="138"/>
    <x v="2"/>
    <n v="5231.666666666667"/>
    <n v="5241.666666666667"/>
    <n v="5251.666666666667"/>
    <n v="6.8939916211485652E-4"/>
  </r>
  <r>
    <x v="139"/>
    <x v="0"/>
    <n v="5230.5555555555557"/>
    <n v="5240.5555555555557"/>
    <n v="5250.5555555555557"/>
    <n v="-2.1197668256500712E-4"/>
  </r>
  <r>
    <x v="139"/>
    <x v="1"/>
    <n v="5229.166666666667"/>
    <n v="5239.166666666667"/>
    <n v="5249.166666666667"/>
    <n v="-2.6502703275732564E-4"/>
  </r>
  <r>
    <x v="139"/>
    <x v="2"/>
    <n v="5229.4444444444443"/>
    <n v="5239.4444444444443"/>
    <n v="5249.4444444444443"/>
    <n v="5.3019458140957099E-5"/>
  </r>
  <r>
    <x v="140"/>
    <x v="0"/>
    <n v="5229.7222222222226"/>
    <n v="5239.7222222222226"/>
    <n v="5249.7222222222226"/>
    <n v="5.3016647227233094E-5"/>
  </r>
  <r>
    <x v="140"/>
    <x v="1"/>
    <n v="5229.4444444444443"/>
    <n v="5239.4444444444443"/>
    <n v="5249.4444444444443"/>
    <n v="-5.3013836611492948E-5"/>
  </r>
  <r>
    <x v="140"/>
    <x v="2"/>
    <n v="5229.166666666667"/>
    <n v="5239.166666666667"/>
    <n v="5249.166666666667"/>
    <n v="-5.3016647227122071E-5"/>
  </r>
  <r>
    <x v="141"/>
    <x v="0"/>
    <n v="5234.166666666667"/>
    <n v="5244.166666666667"/>
    <n v="5254.166666666667"/>
    <n v="9.5435024654055844E-4"/>
  </r>
  <r>
    <x v="141"/>
    <x v="1"/>
    <n v="5236.666666666667"/>
    <n v="5246.666666666667"/>
    <n v="5256.666666666667"/>
    <n v="4.7672016526290051E-4"/>
  </r>
  <r>
    <x v="141"/>
    <x v="2"/>
    <n v="5238.333333333333"/>
    <n v="5248.333333333333"/>
    <n v="5258.333333333333"/>
    <n v="3.1766200762373131E-4"/>
  </r>
  <r>
    <x v="142"/>
    <x v="0"/>
    <n v="5238.0555555555557"/>
    <n v="5248.0555555555557"/>
    <n v="5258.0555555555557"/>
    <n v="-5.2926855086177227E-5"/>
  </r>
  <r>
    <x v="142"/>
    <x v="1"/>
    <n v="5260.5555555555557"/>
    <n v="5270.5555555555557"/>
    <n v="5280.5555555555557"/>
    <n v="4.2873021754088469E-3"/>
  </r>
  <r>
    <x v="142"/>
    <x v="2"/>
    <n v="5269.166666666667"/>
    <n v="5279.166666666667"/>
    <n v="5289.166666666667"/>
    <n v="1.6338146937915354E-3"/>
  </r>
  <r>
    <x v="143"/>
    <x v="0"/>
    <n v="5271.9444444444443"/>
    <n v="5281.9444444444443"/>
    <n v="5291.9444444444443"/>
    <n v="5.2617732175730403E-4"/>
  </r>
  <r>
    <x v="143"/>
    <x v="1"/>
    <n v="5271.666666666667"/>
    <n v="5281.666666666667"/>
    <n v="5291.666666666667"/>
    <n v="-5.2590060478530098E-5"/>
  </r>
  <r>
    <x v="143"/>
    <x v="2"/>
    <n v="5273.0555555555557"/>
    <n v="5283.0555555555557"/>
    <n v="5293.0555555555557"/>
    <n v="2.6296413169246691E-4"/>
  </r>
  <r>
    <x v="144"/>
    <x v="0"/>
    <n v="5285.5555555555557"/>
    <n v="5295.5555555555557"/>
    <n v="5305.5555555555557"/>
    <n v="2.3660549976338707E-3"/>
  </r>
  <r>
    <x v="144"/>
    <x v="1"/>
    <n v="5290"/>
    <n v="5300"/>
    <n v="5310"/>
    <n v="8.3927822073004421E-4"/>
  </r>
  <r>
    <x v="144"/>
    <x v="2"/>
    <n v="5274.166666666667"/>
    <n v="5284.166666666667"/>
    <n v="5294.166666666667"/>
    <n v="-2.9874213836477148E-3"/>
  </r>
  <r>
    <x v="145"/>
    <x v="0"/>
    <n v="5272.5"/>
    <n v="5282.5"/>
    <n v="5292.5"/>
    <n v="-3.1540766440629753E-4"/>
  </r>
  <r>
    <x v="145"/>
    <x v="1"/>
    <n v="5245"/>
    <n v="5255"/>
    <n v="5265"/>
    <n v="-5.2058684335068994E-3"/>
  </r>
  <r>
    <x v="145"/>
    <x v="2"/>
    <n v="5229.7222222222226"/>
    <n v="5239.7222222222226"/>
    <n v="5249.7222222222226"/>
    <n v="-2.9072840680832712E-3"/>
  </r>
  <r>
    <x v="146"/>
    <x v="0"/>
    <n v="5223.6111111111113"/>
    <n v="5233.6111111111113"/>
    <n v="5243.6111111111113"/>
    <n v="-1.1663044054498473E-3"/>
  </r>
  <r>
    <x v="146"/>
    <x v="1"/>
    <n v="5184.7222222222226"/>
    <n v="5194.7222222222226"/>
    <n v="5204.7222222222226"/>
    <n v="-7.4306034711533187E-3"/>
  </r>
  <r>
    <x v="146"/>
    <x v="2"/>
    <n v="5190.5555555555557"/>
    <n v="5200.5555555555557"/>
    <n v="5210.5555555555557"/>
    <n v="1.1229346024275166E-3"/>
  </r>
  <r>
    <x v="147"/>
    <x v="0"/>
    <n v="5177.5"/>
    <n v="5187.5"/>
    <n v="5197.5"/>
    <n v="-2.5104155538938633E-3"/>
  </r>
  <r>
    <x v="147"/>
    <x v="1"/>
    <n v="5131.9444444444443"/>
    <n v="5141.9444444444443"/>
    <n v="5151.9444444444443"/>
    <n v="-8.7817938420348129E-3"/>
  </r>
  <r>
    <x v="147"/>
    <x v="2"/>
    <n v="5137.2222222222226"/>
    <n v="5147.2222222222226"/>
    <n v="5157.2222222222226"/>
    <n v="1.0264167251905487E-3"/>
  </r>
  <r>
    <x v="148"/>
    <x v="0"/>
    <n v="5130.2777777777774"/>
    <n v="5140.2777777777774"/>
    <n v="5150.2777777777774"/>
    <n v="-1.3491635186185791E-3"/>
  </r>
  <r>
    <x v="148"/>
    <x v="1"/>
    <n v="5143.6111111111113"/>
    <n v="5153.6111111111113"/>
    <n v="5163.6111111111113"/>
    <n v="2.5938935422860077E-3"/>
  </r>
  <r>
    <x v="148"/>
    <x v="2"/>
    <n v="5144.7222222222226"/>
    <n v="5154.7222222222226"/>
    <n v="5164.7222222222226"/>
    <n v="2.1559855548969331E-4"/>
  </r>
  <r>
    <x v="149"/>
    <x v="0"/>
    <n v="5160"/>
    <n v="5170"/>
    <n v="5180"/>
    <n v="2.9638411381149865E-3"/>
  </r>
  <r>
    <x v="149"/>
    <x v="1"/>
    <n v="5195.833333333333"/>
    <n v="5205.833333333333"/>
    <n v="5215.833333333333"/>
    <n v="6.9310122501611282E-3"/>
  </r>
  <r>
    <x v="149"/>
    <x v="2"/>
    <n v="5197.7222222222226"/>
    <n v="5207.7222222222226"/>
    <n v="5217.7222222222226"/>
    <n v="3.6284083026538738E-4"/>
  </r>
  <r>
    <x v="150"/>
    <x v="0"/>
    <n v="5201.9444444444443"/>
    <n v="5211.9444444444443"/>
    <n v="5221.9444444444443"/>
    <n v="8.1076179605066301E-4"/>
  </r>
  <r>
    <x v="150"/>
    <x v="1"/>
    <n v="5227.5"/>
    <n v="5237.5"/>
    <n v="5247.5"/>
    <n v="4.9032670681661283E-3"/>
  </r>
  <r>
    <x v="150"/>
    <x v="2"/>
    <n v="5228.8888888888887"/>
    <n v="5238.8888888888887"/>
    <n v="5248.8888888888887"/>
    <n v="2.6518164942990197E-4"/>
  </r>
  <r>
    <x v="151"/>
    <x v="0"/>
    <n v="5242.7777777777774"/>
    <n v="5252.7777777777774"/>
    <n v="5262.7777777777774"/>
    <n v="2.6511134676563408E-3"/>
  </r>
  <r>
    <x v="151"/>
    <x v="1"/>
    <n v="5232.7777777777774"/>
    <n v="5242.7777777777774"/>
    <n v="5252.7777777777774"/>
    <n v="-1.9037546271813977E-3"/>
  </r>
  <r>
    <x v="151"/>
    <x v="2"/>
    <n v="5221.1111111111113"/>
    <n v="5231.1111111111113"/>
    <n v="5241.1111111111113"/>
    <n v="-2.2252834587261905E-3"/>
  </r>
  <r>
    <x v="152"/>
    <x v="0"/>
    <n v="5189"/>
    <n v="5199"/>
    <n v="5209"/>
    <n v="-6.1384876805438138E-3"/>
  </r>
  <r>
    <x v="152"/>
    <x v="1"/>
    <n v="5150.4444444444443"/>
    <n v="5160.4444444444443"/>
    <n v="5170.4444444444443"/>
    <n v="-7.4159560599260654E-3"/>
  </r>
  <r>
    <x v="152"/>
    <x v="2"/>
    <n v="5145"/>
    <n v="5155"/>
    <n v="5165"/>
    <n v="-1.0550340194642738E-3"/>
  </r>
  <r>
    <x v="153"/>
    <x v="0"/>
    <n v="5138.8888888888887"/>
    <n v="5148.8888888888887"/>
    <n v="5158.8888888888887"/>
    <n v="-1.1854725724754767E-3"/>
  </r>
  <r>
    <x v="153"/>
    <x v="1"/>
    <n v="5141.1111111111113"/>
    <n v="5151.1111111111113"/>
    <n v="5161.1111111111113"/>
    <n v="4.3159257660785322E-4"/>
  </r>
  <r>
    <x v="153"/>
    <x v="2"/>
    <n v="5139.166666666667"/>
    <n v="5149.166666666667"/>
    <n v="5159.166666666667"/>
    <n v="-3.7748058671260853E-4"/>
  </r>
  <r>
    <x v="154"/>
    <x v="0"/>
    <n v="5200"/>
    <n v="5210"/>
    <n v="5220"/>
    <n v="1.1814209418999688E-2"/>
  </r>
  <r>
    <x v="154"/>
    <x v="1"/>
    <n v="5198.6111111111113"/>
    <n v="5208.6111111111113"/>
    <n v="5218.6111111111113"/>
    <n v="-2.6658136063117954E-4"/>
  </r>
  <r>
    <x v="154"/>
    <x v="2"/>
    <n v="5186.9444444444443"/>
    <n v="5196.9444444444443"/>
    <n v="5206.9444444444443"/>
    <n v="-2.2398805397045862E-3"/>
  </r>
  <r>
    <x v="155"/>
    <x v="0"/>
    <n v="5186.3888888888887"/>
    <n v="5196.3888888888887"/>
    <n v="5206.3888888888887"/>
    <n v="-1.0690042225669494E-4"/>
  </r>
  <r>
    <x v="155"/>
    <x v="1"/>
    <n v="5173.8888888888887"/>
    <n v="5183.8888888888887"/>
    <n v="5193.8888888888887"/>
    <n v="-2.4055166515207782E-3"/>
  </r>
  <r>
    <x v="155"/>
    <x v="2"/>
    <n v="5161.1111111111113"/>
    <n v="5171.1111111111113"/>
    <n v="5181.1111111111113"/>
    <n v="-2.4649019397705585E-3"/>
  </r>
  <r>
    <x v="156"/>
    <x v="0"/>
    <n v="5148.0555555555557"/>
    <n v="5158.0555555555557"/>
    <n v="5168.0555555555557"/>
    <n v="-2.524709926944535E-3"/>
  </r>
  <r>
    <x v="156"/>
    <x v="1"/>
    <n v="5140.2777777777774"/>
    <n v="5150.2777777777774"/>
    <n v="5160.2777777777774"/>
    <n v="-1.5078894932415432E-3"/>
  </r>
  <r>
    <x v="156"/>
    <x v="2"/>
    <n v="5141.9444444444443"/>
    <n v="5151.9444444444443"/>
    <n v="5161.9444444444443"/>
    <n v="3.2360714093093712E-4"/>
  </r>
  <r>
    <x v="157"/>
    <x v="0"/>
    <n v="5144.166666666667"/>
    <n v="5154.166666666667"/>
    <n v="5164.166666666667"/>
    <n v="4.3133660430272336E-4"/>
  </r>
  <r>
    <x v="157"/>
    <x v="1"/>
    <n v="5142.5"/>
    <n v="5162.5"/>
    <n v="5162.5"/>
    <n v="1.6168148746968924E-3"/>
  </r>
  <r>
    <x v="157"/>
    <x v="2"/>
    <n v="5106.666666666667"/>
    <n v="5116.666666666667"/>
    <n v="5126.666666666667"/>
    <n v="-8.8781275221953004E-3"/>
  </r>
  <r>
    <x v="158"/>
    <x v="0"/>
    <n v="5105.833333333333"/>
    <n v="5115.833333333333"/>
    <n v="5125.833333333333"/>
    <n v="-1.6286644951146734E-4"/>
  </r>
  <r>
    <x v="158"/>
    <x v="1"/>
    <n v="5111.1111111111113"/>
    <n v="5121.1111111111113"/>
    <n v="5131.1111111111113"/>
    <n v="1.0316555356464363E-3"/>
  </r>
  <r>
    <x v="158"/>
    <x v="2"/>
    <n v="5150"/>
    <n v="5160"/>
    <n v="5170"/>
    <n v="7.5938381427640422E-3"/>
  </r>
  <r>
    <x v="159"/>
    <x v="0"/>
    <n v="5168.333333333333"/>
    <n v="5178.333333333333"/>
    <n v="5188.333333333333"/>
    <n v="3.5529715762272485E-3"/>
  </r>
  <r>
    <x v="159"/>
    <x v="1"/>
    <n v="5160.833333333333"/>
    <n v="5170.833333333333"/>
    <n v="5180.833333333333"/>
    <n v="-1.4483424525265631E-3"/>
  </r>
  <r>
    <x v="159"/>
    <x v="2"/>
    <n v="5161.1111111111113"/>
    <n v="5171.1111111111113"/>
    <n v="5181.1111111111113"/>
    <n v="5.3720118184275023E-5"/>
  </r>
  <r>
    <x v="160"/>
    <x v="0"/>
    <n v="5166.3888888888887"/>
    <n v="5176.3888888888887"/>
    <n v="5186.3888888888887"/>
    <n v="1.0206274172754881E-3"/>
  </r>
  <r>
    <x v="160"/>
    <x v="1"/>
    <n v="5165.5555555555557"/>
    <n v="5175.5555555555557"/>
    <n v="5185.5555555555557"/>
    <n v="-1.6098738932113221E-4"/>
  </r>
  <r>
    <x v="160"/>
    <x v="2"/>
    <n v="5191.666666666667"/>
    <n v="5201.666666666667"/>
    <n v="5211.666666666667"/>
    <n v="5.0450837269213622E-3"/>
  </r>
  <r>
    <x v="161"/>
    <x v="0"/>
    <n v="5236.666666666667"/>
    <n v="5246.666666666667"/>
    <n v="5256.666666666667"/>
    <n v="8.6510733739186829E-3"/>
  </r>
  <r>
    <x v="161"/>
    <x v="1"/>
    <n v="5243.8888888888887"/>
    <n v="5253.8888888888887"/>
    <n v="5263.8888888888887"/>
    <n v="1.3765353663701685E-3"/>
  </r>
  <r>
    <x v="161"/>
    <x v="2"/>
    <n v="5243.0555555555557"/>
    <n v="5253.0555555555557"/>
    <n v="5263.0555555555557"/>
    <n v="-1.5861266786498796E-4"/>
  </r>
  <r>
    <x v="162"/>
    <x v="0"/>
    <n v="5197.2222222222226"/>
    <n v="5207.2222222222226"/>
    <n v="5217.2222222222226"/>
    <n v="-8.7250806408967208E-3"/>
  </r>
  <r>
    <x v="162"/>
    <x v="1"/>
    <n v="5187.5"/>
    <n v="5197.5"/>
    <n v="5207.5"/>
    <n v="-1.8670649738611322E-3"/>
  </r>
  <r>
    <x v="162"/>
    <x v="2"/>
    <n v="5207.2222222222226"/>
    <n v="5217.2222222222226"/>
    <n v="5227.2222222222226"/>
    <n v="3.7945593501149677E-3"/>
  </r>
  <r>
    <x v="163"/>
    <x v="0"/>
    <n v="5223.0555555555557"/>
    <n v="5233.0555555555557"/>
    <n v="5243.0555555555557"/>
    <n v="3.0348205728889521E-3"/>
  </r>
  <r>
    <x v="163"/>
    <x v="1"/>
    <n v="5225"/>
    <n v="5235"/>
    <n v="5245"/>
    <n v="3.715696162216453E-4"/>
  </r>
  <r>
    <x v="163"/>
    <x v="2"/>
    <n v="5217.7777777777774"/>
    <n v="5227.7777777777774"/>
    <n v="5237.7777777777774"/>
    <n v="-1.3796030988009189E-3"/>
  </r>
  <r>
    <x v="164"/>
    <x v="0"/>
    <n v="5182.7777777777774"/>
    <n v="5192.7777777777774"/>
    <n v="5202.7777777777774"/>
    <n v="-6.6950053134963161E-3"/>
  </r>
  <r>
    <x v="164"/>
    <x v="1"/>
    <n v="5185"/>
    <n v="5195"/>
    <n v="5205"/>
    <n v="4.2794479512142658E-4"/>
  </r>
  <r>
    <x v="164"/>
    <x v="2"/>
    <n v="5186.3888888888887"/>
    <n v="5196.3888888888887"/>
    <n v="5206.3888888888887"/>
    <n v="2.6735108544539976E-4"/>
  </r>
  <r>
    <x v="165"/>
    <x v="0"/>
    <n v="5182.7777777777774"/>
    <n v="5192.7777777777774"/>
    <n v="5202.7777777777774"/>
    <n v="-6.9492703266160749E-4"/>
  </r>
  <r>
    <x v="165"/>
    <x v="1"/>
    <n v="5188.3888888888887"/>
    <n v="5198.3888888888887"/>
    <n v="5208.3888888888887"/>
    <n v="1.0805606076815799E-3"/>
  </r>
  <r>
    <x v="165"/>
    <x v="2"/>
    <n v="5189.4444444444443"/>
    <n v="5199.4444444444443"/>
    <n v="5209.4444444444443"/>
    <n v="2.0305436513456954E-4"/>
  </r>
  <r>
    <x v="166"/>
    <x v="0"/>
    <n v="5216.666666666667"/>
    <n v="5226.666666666667"/>
    <n v="5236.666666666667"/>
    <n v="5.2356020942410098E-3"/>
  </r>
  <r>
    <x v="166"/>
    <x v="1"/>
    <n v="5214.333333333333"/>
    <n v="5224.333333333333"/>
    <n v="5234.333333333333"/>
    <n v="-4.4642857142873638E-4"/>
  </r>
  <r>
    <x v="166"/>
    <x v="2"/>
    <n v="5219.166666666667"/>
    <n v="5229.166666666667"/>
    <n v="5239.166666666667"/>
    <n v="9.25157914885677E-4"/>
  </r>
  <r>
    <x v="167"/>
    <x v="0"/>
    <n v="5236.9444444444443"/>
    <n v="5246.9444444444443"/>
    <n v="5256.9444444444443"/>
    <n v="3.3997343957503645E-3"/>
  </r>
  <r>
    <x v="167"/>
    <x v="1"/>
    <n v="5237.2222222222226"/>
    <n v="5247.2222222222226"/>
    <n v="5257.2222222222226"/>
    <n v="5.2940865053807684E-5"/>
  </r>
  <r>
    <x v="167"/>
    <x v="2"/>
    <n v="5235.2777777777774"/>
    <n v="5245.2777777777774"/>
    <n v="5255.2777777777774"/>
    <n v="-3.7056643726851579E-4"/>
  </r>
  <r>
    <x v="168"/>
    <x v="0"/>
    <n v="5233.333333333333"/>
    <n v="5243.333333333333"/>
    <n v="5253.333333333333"/>
    <n v="-3.7070380765769073E-4"/>
  </r>
  <r>
    <x v="168"/>
    <x v="1"/>
    <n v="5246.9444444444443"/>
    <n v="5256.9444444444443"/>
    <n v="5266.9444444444443"/>
    <n v="2.5958889595254497E-3"/>
  </r>
  <r>
    <x v="168"/>
    <x v="2"/>
    <n v="5250.833333333333"/>
    <n v="5260.833333333333"/>
    <n v="5270.833333333333"/>
    <n v="7.3976221928662156E-4"/>
  </r>
  <r>
    <x v="169"/>
    <x v="0"/>
    <n v="5255.833333333333"/>
    <n v="5265.833333333333"/>
    <n v="5275.833333333333"/>
    <n v="9.5041976873111444E-4"/>
  </r>
  <r>
    <x v="169"/>
    <x v="1"/>
    <n v="5266.1111111111113"/>
    <n v="5276.1111111111113"/>
    <n v="5286.1111111111113"/>
    <n v="1.9517856200876871E-3"/>
  </r>
  <r>
    <x v="169"/>
    <x v="2"/>
    <n v="5261.1111111111113"/>
    <n v="5271.1111111111113"/>
    <n v="5281.1111111111113"/>
    <n v="-9.4766768453191652E-4"/>
  </r>
  <r>
    <x v="170"/>
    <x v="0"/>
    <n v="5261.666666666667"/>
    <n v="5271.666666666667"/>
    <n v="5281.666666666667"/>
    <n v="1.0539629005057449E-4"/>
  </r>
  <r>
    <x v="170"/>
    <x v="1"/>
    <n v="5296.666666666667"/>
    <n v="5306.666666666667"/>
    <n v="5316.666666666667"/>
    <n v="6.6392665191274958E-3"/>
  </r>
  <r>
    <x v="170"/>
    <x v="2"/>
    <n v="5306.9444444444443"/>
    <n v="5316.9444444444443"/>
    <n v="5326.9444444444443"/>
    <n v="1.9367671691792321E-3"/>
  </r>
  <r>
    <x v="171"/>
    <x v="0"/>
    <n v="5336.1111111111113"/>
    <n v="5346.1111111111113"/>
    <n v="5356.1111111111113"/>
    <n v="5.4856068126012403E-3"/>
  </r>
  <r>
    <x v="171"/>
    <x v="1"/>
    <n v="5333.8888888888887"/>
    <n v="5343.8888888888887"/>
    <n v="5353.8888888888887"/>
    <n v="-4.1567078873538943E-4"/>
  </r>
  <r>
    <x v="171"/>
    <x v="2"/>
    <n v="5333.0555555555557"/>
    <n v="5343.0555555555557"/>
    <n v="5353.0555555555557"/>
    <n v="-1.5594136604635267E-4"/>
  </r>
  <r>
    <x v="172"/>
    <x v="0"/>
    <n v="5334.166666666667"/>
    <n v="5344.166666666667"/>
    <n v="5354.166666666667"/>
    <n v="2.0795425006503443E-4"/>
  </r>
  <r>
    <x v="172"/>
    <x v="1"/>
    <n v="5319.7222222222226"/>
    <n v="5329.7222222222226"/>
    <n v="5339.7222222222226"/>
    <n v="-2.7028431831176425E-3"/>
  </r>
  <r>
    <x v="172"/>
    <x v="2"/>
    <n v="5317.2222222222226"/>
    <n v="5327.2222222222226"/>
    <n v="5337.2222222222226"/>
    <n v="-4.6906759785270147E-4"/>
  </r>
  <r>
    <x v="173"/>
    <x v="0"/>
    <n v="5319.4444444444443"/>
    <n v="5329.4444444444443"/>
    <n v="5339.4444444444443"/>
    <n v="4.171446449054983E-4"/>
  </r>
  <r>
    <x v="173"/>
    <x v="1"/>
    <n v="5318.0555555555557"/>
    <n v="5328.0555555555557"/>
    <n v="5338.0555555555557"/>
    <n v="-2.6060669237981671E-4"/>
  </r>
  <r>
    <x v="173"/>
    <x v="2"/>
    <n v="5319.4444444444443"/>
    <n v="5329.4444444444443"/>
    <n v="5339.4444444444443"/>
    <n v="2.6067462593193369E-4"/>
  </r>
  <r>
    <x v="174"/>
    <x v="0"/>
    <n v="5311.666666666667"/>
    <n v="5321.666666666667"/>
    <n v="5331.666666666667"/>
    <n v="-1.4593974773271512E-3"/>
  </r>
  <r>
    <x v="174"/>
    <x v="1"/>
    <n v="5315.2777777777774"/>
    <n v="5325.2777777777774"/>
    <n v="5335.2777777777774"/>
    <n v="6.7856770017726831E-4"/>
  </r>
  <r>
    <x v="174"/>
    <x v="2"/>
    <n v="5315.833333333333"/>
    <n v="5325.833333333333"/>
    <n v="5335.833333333333"/>
    <n v="1.0432423973716354E-4"/>
  </r>
  <r>
    <x v="175"/>
    <x v="0"/>
    <n v="5307.5"/>
    <n v="5317.5"/>
    <n v="5327.5"/>
    <n v="-1.5647003598809883E-3"/>
  </r>
  <r>
    <x v="175"/>
    <x v="1"/>
    <n v="5316.3888888888887"/>
    <n v="5326.3888888888887"/>
    <n v="5336.3888888888887"/>
    <n v="1.6716293161991302E-3"/>
  </r>
  <r>
    <x v="175"/>
    <x v="2"/>
    <n v="5316.9444444444443"/>
    <n v="5326.9444444444443"/>
    <n v="5336.9444444444443"/>
    <n v="1.0430247718384855E-4"/>
  </r>
  <r>
    <x v="176"/>
    <x v="0"/>
    <n v="5300.2777777777774"/>
    <n v="5310.2777777777774"/>
    <n v="5320.2777777777774"/>
    <n v="-3.1287479793503659E-3"/>
  </r>
  <r>
    <x v="176"/>
    <x v="1"/>
    <n v="5308.333333333333"/>
    <n v="5318.333333333333"/>
    <n v="5328.333333333333"/>
    <n v="1.5169744206726676E-3"/>
  </r>
  <r>
    <x v="176"/>
    <x v="2"/>
    <n v="5306.666666666667"/>
    <n v="5316.666666666667"/>
    <n v="5326.666666666667"/>
    <n v="-3.1338138514558356E-4"/>
  </r>
  <r>
    <x v="177"/>
    <x v="0"/>
    <n v="5309.4444444444443"/>
    <n v="5319.4444444444443"/>
    <n v="5329.4444444444443"/>
    <n v="5.2246603970740324E-4"/>
  </r>
  <r>
    <x v="177"/>
    <x v="1"/>
    <n v="5315.5555555555557"/>
    <n v="5325.5555555555557"/>
    <n v="5335.5555555555557"/>
    <n v="1.1488250652742504E-3"/>
  </r>
  <r>
    <x v="177"/>
    <x v="2"/>
    <n v="5314.4444444444443"/>
    <n v="5324.4444444444443"/>
    <n v="5334.4444444444443"/>
    <n v="-2.0863759649492053E-4"/>
  </r>
  <r>
    <x v="178"/>
    <x v="0"/>
    <n v="5305.5555555555557"/>
    <n v="5315.5555555555557"/>
    <n v="5325.5555555555557"/>
    <n v="-1.6694490818029983E-3"/>
  </r>
  <r>
    <x v="178"/>
    <x v="1"/>
    <n v="5310"/>
    <n v="5320"/>
    <n v="5330"/>
    <n v="8.361204013378476E-4"/>
  </r>
  <r>
    <x v="178"/>
    <x v="2"/>
    <n v="5310"/>
    <n v="5320"/>
    <n v="5330"/>
    <n v="0"/>
  </r>
  <r>
    <x v="179"/>
    <x v="0"/>
    <n v="5319.4444444444443"/>
    <n v="5329.4444444444443"/>
    <n v="5339.4444444444443"/>
    <n v="1.775271512113541E-3"/>
  </r>
  <r>
    <x v="179"/>
    <x v="1"/>
    <n v="5313.8888888888887"/>
    <n v="5323.8888888888887"/>
    <n v="5333.8888888888887"/>
    <n v="-1.0424267695194889E-3"/>
  </r>
  <r>
    <x v="179"/>
    <x v="2"/>
    <n v="5310.5555555555557"/>
    <n v="5320.5555555555557"/>
    <n v="5330.5555555555557"/>
    <n v="-6.2610873421675706E-4"/>
  </r>
  <r>
    <x v="180"/>
    <x v="0"/>
    <n v="5307.666666666667"/>
    <n v="5317.666666666667"/>
    <n v="5327.666666666667"/>
    <n v="-5.4296752636517898E-4"/>
  </r>
  <r>
    <x v="180"/>
    <x v="1"/>
    <n v="5301.3888888888887"/>
    <n v="5311.3888888888887"/>
    <n v="5321.3888888888887"/>
    <n v="-1.1805512024907205E-3"/>
  </r>
  <r>
    <x v="180"/>
    <x v="2"/>
    <n v="5300.166666666667"/>
    <n v="5310.166666666667"/>
    <n v="5320.166666666667"/>
    <n v="-2.3011348778823049E-4"/>
  </r>
  <r>
    <x v="181"/>
    <x v="0"/>
    <n v="5281.1111111111113"/>
    <n v="5291.1111111111113"/>
    <n v="5301.1111111111113"/>
    <n v="-3.5885042319241389E-3"/>
  </r>
  <r>
    <x v="181"/>
    <x v="1"/>
    <n v="5280.5555555555557"/>
    <n v="5290.5555555555557"/>
    <n v="5300.5555555555557"/>
    <n v="-1.0499790004203646E-4"/>
  </r>
  <r>
    <x v="181"/>
    <x v="2"/>
    <n v="5261.9444444444443"/>
    <n v="5271.9444444444443"/>
    <n v="5281.9444444444443"/>
    <n v="-3.5177990129161563E-3"/>
  </r>
  <r>
    <x v="182"/>
    <x v="0"/>
    <n v="5228.333333333333"/>
    <n v="5238.333333333333"/>
    <n v="5248.333333333333"/>
    <n v="-6.3754676221087214E-3"/>
  </r>
  <r>
    <x v="182"/>
    <x v="1"/>
    <n v="5225.833333333333"/>
    <n v="5235.833333333333"/>
    <n v="5245.833333333333"/>
    <n v="-4.772510340439462E-4"/>
  </r>
  <r>
    <x v="182"/>
    <x v="2"/>
    <n v="5226.666666666667"/>
    <n v="5236.666666666667"/>
    <n v="5246.666666666667"/>
    <n v="1.5915963711621295E-4"/>
  </r>
  <r>
    <x v="183"/>
    <x v="0"/>
    <n v="5183.0555555555557"/>
    <n v="5193.0555555555557"/>
    <n v="5203.0555555555557"/>
    <n v="-8.3280288563547522E-3"/>
  </r>
  <r>
    <x v="183"/>
    <x v="1"/>
    <n v="5200.833333333333"/>
    <n v="5210.833333333333"/>
    <n v="5220.833333333333"/>
    <n v="3.4233752340198098E-3"/>
  </r>
  <r>
    <x v="183"/>
    <x v="2"/>
    <n v="5200.5555555555557"/>
    <n v="5210.5555555555557"/>
    <n v="5220.5555555555557"/>
    <n v="-5.3307745615405189E-5"/>
  </r>
  <r>
    <x v="184"/>
    <x v="0"/>
    <n v="5200.833333333333"/>
    <n v="5210.833333333333"/>
    <n v="5220.833333333333"/>
    <n v="5.3310587482702232E-5"/>
  </r>
  <r>
    <x v="184"/>
    <x v="1"/>
    <n v="5196.1111111111113"/>
    <n v="5206.1111111111113"/>
    <n v="5216.1111111111113"/>
    <n v="-9.062316754623323E-4"/>
  </r>
  <r>
    <x v="184"/>
    <x v="2"/>
    <n v="5185"/>
    <n v="5195"/>
    <n v="5205"/>
    <n v="-2.1342439440827921E-3"/>
  </r>
  <r>
    <x v="185"/>
    <x v="0"/>
    <n v="5151.1111111111113"/>
    <n v="5161.1111111111113"/>
    <n v="5171.1111111111113"/>
    <n v="-6.523366484867843E-3"/>
  </r>
  <r>
    <x v="185"/>
    <x v="1"/>
    <n v="5167.5"/>
    <n v="5177.5"/>
    <n v="5187.5"/>
    <n v="3.1754574811624359E-3"/>
  </r>
  <r>
    <x v="185"/>
    <x v="2"/>
    <n v="5167.7777777777774"/>
    <n v="5177.7777777777774"/>
    <n v="5187.7777777777774"/>
    <n v="5.3650946939098887E-5"/>
  </r>
  <r>
    <x v="186"/>
    <x v="0"/>
    <n v="5169.411764705882"/>
    <n v="5179.411764705882"/>
    <n v="5189.411764705882"/>
    <n v="3.1557687452665739E-4"/>
  </r>
  <r>
    <x v="186"/>
    <x v="1"/>
    <n v="5164.411764705882"/>
    <n v="5174.411764705882"/>
    <n v="5184.411764705882"/>
    <n v="-9.6536059057350521E-4"/>
  </r>
  <r>
    <x v="186"/>
    <x v="2"/>
    <n v="5163.0555555555557"/>
    <n v="5173.0555555555557"/>
    <n v="5183.0555555555557"/>
    <n v="-2.6209919349229338E-4"/>
  </r>
  <r>
    <x v="187"/>
    <x v="0"/>
    <n v="5177.7777777777774"/>
    <n v="5187.7777777777774"/>
    <n v="5197.7777777777774"/>
    <n v="2.8459431885301534E-3"/>
  </r>
  <r>
    <x v="187"/>
    <x v="1"/>
    <n v="5141.666666666667"/>
    <n v="5151.666666666667"/>
    <n v="5161.666666666667"/>
    <n v="-6.9608053116297919E-3"/>
  </r>
  <r>
    <x v="187"/>
    <x v="2"/>
    <n v="5141.9444444444443"/>
    <n v="5151.9444444444443"/>
    <n v="5161.9444444444443"/>
    <n v="5.3919982745620487E-5"/>
  </r>
  <r>
    <x v="188"/>
    <x v="0"/>
    <n v="5155.5555555555557"/>
    <n v="5165.5555555555557"/>
    <n v="5175.5555555555557"/>
    <n v="2.6419367013532646E-3"/>
  </r>
  <r>
    <x v="188"/>
    <x v="1"/>
    <n v="5160.2777777777774"/>
    <n v="5170.2777777777774"/>
    <n v="5180.2777777777774"/>
    <n v="9.1417509141744624E-4"/>
  </r>
  <r>
    <x v="188"/>
    <x v="2"/>
    <n v="5156.1111111111113"/>
    <n v="5166.1111111111113"/>
    <n v="5176.1111111111113"/>
    <n v="-8.058883575994269E-4"/>
  </r>
  <r>
    <x v="189"/>
    <x v="0"/>
    <n v="5159.4444444444443"/>
    <n v="5169.4444444444443"/>
    <n v="5179.4444444444443"/>
    <n v="6.4523066996446943E-4"/>
  </r>
  <r>
    <x v="189"/>
    <x v="1"/>
    <n v="5161.1111111111113"/>
    <n v="5171.1111111111113"/>
    <n v="5181.1111111111113"/>
    <n v="3.2240730789911964E-4"/>
  </r>
  <r>
    <x v="189"/>
    <x v="2"/>
    <n v="5157.7777777777774"/>
    <n v="5167.7777777777774"/>
    <n v="5177.7777777777774"/>
    <n v="-6.4460678985833741E-4"/>
  </r>
  <r>
    <x v="190"/>
    <x v="0"/>
    <n v="5156.666666666667"/>
    <n v="5166.666666666667"/>
    <n v="5176.666666666667"/>
    <n v="-2.1500752526326661E-4"/>
  </r>
  <r>
    <x v="190"/>
    <x v="1"/>
    <n v="5169.7222222222226"/>
    <n v="5179.7222222222226"/>
    <n v="5189.7222222222226"/>
    <n v="2.5268817204300298E-3"/>
  </r>
  <r>
    <x v="190"/>
    <x v="2"/>
    <n v="5167.2222222222226"/>
    <n v="5177.2222222222226"/>
    <n v="5187.2222222222226"/>
    <n v="-4.8265136483083282E-4"/>
  </r>
  <r>
    <x v="191"/>
    <x v="0"/>
    <n v="5161.9444444444443"/>
    <n v="5171.9444444444443"/>
    <n v="5181.9444444444443"/>
    <n v="-1.0194226848375676E-3"/>
  </r>
  <r>
    <x v="191"/>
    <x v="1"/>
    <n v="5184.7058823529414"/>
    <n v="5194.7058823529414"/>
    <n v="5204.7058823529414"/>
    <n v="4.4009440072285688E-3"/>
  </r>
  <r>
    <x v="191"/>
    <x v="2"/>
    <n v="5182.7777777777774"/>
    <n v="5192.7777777777774"/>
    <n v="5202.7777777777774"/>
    <n v="-3.711672265631627E-4"/>
  </r>
  <r>
    <x v="192"/>
    <x v="0"/>
    <n v="5166.1111111111113"/>
    <n v="5176.1111111111113"/>
    <n v="5186.1111111111113"/>
    <n v="-3.2095859634105883E-3"/>
  </r>
  <r>
    <x v="192"/>
    <x v="1"/>
    <n v="5147.5"/>
    <n v="5157.5"/>
    <n v="5167.5"/>
    <n v="-3.5955779757432804E-3"/>
  </r>
  <r>
    <x v="192"/>
    <x v="2"/>
    <n v="5120"/>
    <n v="5130"/>
    <n v="5140"/>
    <n v="-5.332040717401787E-3"/>
  </r>
  <r>
    <x v="193"/>
    <x v="0"/>
    <n v="5049.166666666667"/>
    <n v="5059.166666666667"/>
    <n v="5069.166666666667"/>
    <n v="-1.3807667316439232E-2"/>
  </r>
  <r>
    <x v="193"/>
    <x v="1"/>
    <n v="5033.0555555555557"/>
    <n v="5043.0555555555557"/>
    <n v="5053.0555555555557"/>
    <n v="-3.1845385164442908E-3"/>
  </r>
  <r>
    <x v="193"/>
    <x v="2"/>
    <n v="5014.166666666667"/>
    <n v="5024.166666666667"/>
    <n v="5034.166666666667"/>
    <n v="-3.7455246488570237E-3"/>
  </r>
  <r>
    <x v="194"/>
    <x v="0"/>
    <n v="4942.5"/>
    <n v="4952.5"/>
    <n v="4962.5"/>
    <n v="-1.4264388787527005E-2"/>
  </r>
  <r>
    <x v="194"/>
    <x v="1"/>
    <n v="4907.5"/>
    <n v="4917.5"/>
    <n v="4927.5"/>
    <n v="-7.0671378091873294E-3"/>
  </r>
  <r>
    <x v="194"/>
    <x v="2"/>
    <n v="4891.3888888888887"/>
    <n v="4901.3888888888887"/>
    <n v="4911.3888888888887"/>
    <n v="-3.2762808563521206E-3"/>
  </r>
  <r>
    <x v="195"/>
    <x v="0"/>
    <n v="4877.5"/>
    <n v="4887.5"/>
    <n v="4897.5"/>
    <n v="-2.8336639274582076E-3"/>
  </r>
  <r>
    <x v="195"/>
    <x v="1"/>
    <n v="4758.0555555555557"/>
    <n v="4768.0555555555557"/>
    <n v="4778.0555555555557"/>
    <n v="-2.4438761011650989E-2"/>
  </r>
  <r>
    <x v="195"/>
    <x v="2"/>
    <n v="4786.3888888888887"/>
    <n v="4796.3888888888887"/>
    <n v="4806.3888888888887"/>
    <n v="5.9423244975240763E-3"/>
  </r>
  <r>
    <x v="196"/>
    <x v="0"/>
    <n v="4829.4444444444443"/>
    <n v="4839.4444444444443"/>
    <n v="4849.4444444444443"/>
    <n v="8.9766606822261341E-3"/>
  </r>
  <r>
    <x v="196"/>
    <x v="1"/>
    <n v="4816.9444444444443"/>
    <n v="4826.9444444444443"/>
    <n v="4836.9444444444443"/>
    <n v="-2.582941108942749E-3"/>
  </r>
  <r>
    <x v="196"/>
    <x v="2"/>
    <n v="4783.0555555555557"/>
    <n v="4793.0555555555557"/>
    <n v="4803.0555555555557"/>
    <n v="-7.0207745870978222E-3"/>
  </r>
  <r>
    <x v="197"/>
    <x v="0"/>
    <n v="4745"/>
    <n v="4755"/>
    <n v="4765"/>
    <n v="-7.9397276151840224E-3"/>
  </r>
  <r>
    <x v="197"/>
    <x v="1"/>
    <n v="4687.7777777777774"/>
    <n v="4697.7777777777774"/>
    <n v="4707.7777777777774"/>
    <n v="-1.2034116135062556E-2"/>
  </r>
  <r>
    <x v="197"/>
    <x v="2"/>
    <n v="4714.4444444444443"/>
    <n v="4724.4444444444443"/>
    <n v="4734.4444444444443"/>
    <n v="5.6764427625355385E-3"/>
  </r>
  <r>
    <x v="198"/>
    <x v="0"/>
    <n v="4693.333333333333"/>
    <n v="4703.333333333333"/>
    <n v="4713.333333333333"/>
    <n v="-4.4684854186265444E-3"/>
  </r>
  <r>
    <x v="198"/>
    <x v="1"/>
    <n v="4695.2777777777774"/>
    <n v="4705.2777777777774"/>
    <n v="4715.2777777777774"/>
    <n v="4.1341837940001014E-4"/>
  </r>
  <r>
    <x v="198"/>
    <x v="2"/>
    <n v="4695.5555555555557"/>
    <n v="4705.5555555555557"/>
    <n v="4715.5555555555557"/>
    <n v="5.9035362182102702E-5"/>
  </r>
  <r>
    <x v="199"/>
    <x v="0"/>
    <n v="4723.8888888888887"/>
    <n v="4733.8888888888887"/>
    <n v="4743.8888888888887"/>
    <n v="6.0212514757969071E-3"/>
  </r>
  <r>
    <x v="199"/>
    <x v="1"/>
    <n v="4755.833333333333"/>
    <n v="4765.833333333333"/>
    <n v="4775.833333333333"/>
    <n v="6.7480342682784134E-3"/>
  </r>
  <r>
    <x v="199"/>
    <x v="2"/>
    <n v="4779.4444444444443"/>
    <n v="4789.4444444444443"/>
    <n v="4799.4444444444443"/>
    <n v="4.9542460803171373E-3"/>
  </r>
  <r>
    <x v="200"/>
    <x v="0"/>
    <n v="4848.333333333333"/>
    <n v="4858.333333333333"/>
    <n v="4868.333333333333"/>
    <n v="1.4383482194640917E-2"/>
  </r>
  <r>
    <x v="200"/>
    <x v="1"/>
    <n v="4797.7777777777774"/>
    <n v="4807.7777777777774"/>
    <n v="4817.7777777777774"/>
    <n v="-1.0405946255002907E-2"/>
  </r>
  <r>
    <x v="200"/>
    <x v="2"/>
    <n v="4781.666666666667"/>
    <n v="4791.666666666667"/>
    <n v="4801.666666666667"/>
    <n v="-3.351051536861438E-3"/>
  </r>
  <r>
    <x v="201"/>
    <x v="0"/>
    <n v="4811"/>
    <n v="4821"/>
    <n v="4831"/>
    <n v="6.121739130434678E-3"/>
  </r>
  <r>
    <x v="201"/>
    <x v="1"/>
    <n v="4839.0555555555557"/>
    <n v="4849.0555555555557"/>
    <n v="4859.0555555555557"/>
    <n v="5.8194473253589951E-3"/>
  </r>
  <r>
    <x v="201"/>
    <x v="2"/>
    <n v="4841"/>
    <n v="4851"/>
    <n v="4861"/>
    <n v="4.0099446627639423E-4"/>
  </r>
  <r>
    <x v="202"/>
    <x v="0"/>
    <n v="4878.333333333333"/>
    <n v="4888.333333333333"/>
    <n v="4898.333333333333"/>
    <n v="7.6960076960075341E-3"/>
  </r>
  <r>
    <x v="202"/>
    <x v="1"/>
    <n v="4871.1111111111113"/>
    <n v="4881.1111111111113"/>
    <n v="4891.1111111111113"/>
    <n v="-1.4774406182519462E-3"/>
  </r>
  <r>
    <x v="202"/>
    <x v="2"/>
    <n v="4871.666666666667"/>
    <n v="4881.666666666667"/>
    <n v="4891.666666666667"/>
    <n v="1.1381743683136492E-4"/>
  </r>
  <r>
    <x v="203"/>
    <x v="0"/>
    <n v="4912.7777777777774"/>
    <n v="4922.7777777777774"/>
    <n v="4932.7777777777774"/>
    <n v="8.4215318083531443E-3"/>
  </r>
  <r>
    <x v="203"/>
    <x v="1"/>
    <n v="4888.8888888888887"/>
    <n v="4898.8888888888887"/>
    <n v="4908.8888888888887"/>
    <n v="-4.8527254260241071E-3"/>
  </r>
  <r>
    <x v="203"/>
    <x v="2"/>
    <n v="4895"/>
    <n v="4905"/>
    <n v="4915"/>
    <n v="1.2474484009981079E-3"/>
  </r>
  <r>
    <x v="204"/>
    <x v="0"/>
    <n v="4895.7222222222226"/>
    <n v="4905.7222222222226"/>
    <n v="4915.7222222222226"/>
    <n v="1.4724204326665991E-4"/>
  </r>
  <r>
    <x v="204"/>
    <x v="1"/>
    <n v="4870.7222222222226"/>
    <n v="4880.7222222222226"/>
    <n v="4890.7222222222226"/>
    <n v="-5.096089600579834E-3"/>
  </r>
  <r>
    <x v="204"/>
    <x v="2"/>
    <n v="4873.333333333333"/>
    <n v="4883.333333333333"/>
    <n v="4893.333333333333"/>
    <n v="5.3498457650835718E-4"/>
  </r>
  <r>
    <x v="205"/>
    <x v="0"/>
    <n v="4864.7222222222226"/>
    <n v="4874.7222222222226"/>
    <n v="4884.7222222222226"/>
    <n v="-1.7633674630259666E-3"/>
  </r>
  <r>
    <x v="205"/>
    <x v="1"/>
    <n v="4841.3888888888887"/>
    <n v="4851.3888888888887"/>
    <n v="4861.3888888888887"/>
    <n v="-4.7865975269247851E-3"/>
  </r>
  <r>
    <x v="205"/>
    <x v="2"/>
    <n v="4841.666666666667"/>
    <n v="4851.666666666667"/>
    <n v="4861.666666666667"/>
    <n v="5.7257371886665354E-5"/>
  </r>
  <r>
    <x v="206"/>
    <x v="0"/>
    <n v="4851.3888888888887"/>
    <n v="4861.3888888888887"/>
    <n v="4871.3888888888887"/>
    <n v="2.0038932783692509E-3"/>
  </r>
  <r>
    <x v="206"/>
    <x v="1"/>
    <n v="4862.3888888888887"/>
    <n v="4872.3888888888887"/>
    <n v="4882.3888888888887"/>
    <n v="2.2627278441231802E-3"/>
  </r>
  <r>
    <x v="206"/>
    <x v="2"/>
    <n v="4854.5555555555557"/>
    <n v="4864.5555555555557"/>
    <n v="4874.5555555555557"/>
    <n v="-1.6076987104203244E-3"/>
  </r>
  <r>
    <x v="207"/>
    <x v="0"/>
    <n v="4859.4444444444443"/>
    <n v="4869.4444444444443"/>
    <n v="4879.4444444444443"/>
    <n v="1.0050021698910783E-3"/>
  </r>
  <r>
    <x v="207"/>
    <x v="1"/>
    <n v="4860.2777777777774"/>
    <n v="4870.2777777777774"/>
    <n v="4880.2777777777774"/>
    <n v="1.7113519680544975E-4"/>
  </r>
  <r>
    <x v="207"/>
    <x v="2"/>
    <n v="4862.7777777777774"/>
    <n v="4872.7777777777774"/>
    <n v="4882.7777777777774"/>
    <n v="5.1331774368335026E-4"/>
  </r>
  <r>
    <x v="208"/>
    <x v="0"/>
    <n v="4884.7222222222226"/>
    <n v="4894.7222222222226"/>
    <n v="4904.7222222222226"/>
    <n v="4.5034773686012386E-3"/>
  </r>
  <r>
    <x v="208"/>
    <x v="1"/>
    <n v="4859.7222222222226"/>
    <n v="4869.7222222222226"/>
    <n v="4879.7222222222226"/>
    <n v="-5.1075421372226426E-3"/>
  </r>
  <r>
    <x v="208"/>
    <x v="2"/>
    <n v="4842.7777777777774"/>
    <n v="4852.7777777777774"/>
    <n v="4862.7777777777774"/>
    <n v="-3.4795505105243985E-3"/>
  </r>
  <r>
    <x v="209"/>
    <x v="0"/>
    <n v="4856.666666666667"/>
    <n v="4866.666666666667"/>
    <n v="4876.666666666667"/>
    <n v="2.8620492272468656E-3"/>
  </r>
  <r>
    <x v="209"/>
    <x v="1"/>
    <n v="4860.2777777777774"/>
    <n v="4870.2777777777774"/>
    <n v="4880.2777777777774"/>
    <n v="7.4200913241995181E-4"/>
  </r>
  <r>
    <x v="209"/>
    <x v="2"/>
    <n v="4861.1111111111113"/>
    <n v="4871.1111111111113"/>
    <n v="4881.1111111111113"/>
    <n v="1.7110591456126478E-4"/>
  </r>
  <r>
    <x v="210"/>
    <x v="0"/>
    <n v="4851.9444444444443"/>
    <n v="4861.9444444444443"/>
    <n v="4871.9444444444443"/>
    <n v="-1.8818430656935003E-3"/>
  </r>
  <r>
    <x v="210"/>
    <x v="1"/>
    <n v="4858.8888888888887"/>
    <n v="4868.8888888888887"/>
    <n v="4878.8888888888887"/>
    <n v="1.4283265725876237E-3"/>
  </r>
  <r>
    <x v="210"/>
    <x v="2"/>
    <n v="4909.166666666667"/>
    <n v="4919.166666666667"/>
    <n v="4929.166666666667"/>
    <n v="1.0326335006846321E-2"/>
  </r>
  <r>
    <x v="211"/>
    <x v="0"/>
    <n v="4921.3888888888887"/>
    <n v="4931.3888888888887"/>
    <n v="4941.3888888888887"/>
    <n v="2.4846123440058765E-3"/>
  </r>
  <r>
    <x v="211"/>
    <x v="1"/>
    <n v="4943.333333333333"/>
    <n v="4953.333333333333"/>
    <n v="4963.333333333333"/>
    <n v="4.4499521207683745E-3"/>
  </r>
  <r>
    <x v="211"/>
    <x v="2"/>
    <n v="4946.9444444444443"/>
    <n v="4956.9444444444443"/>
    <n v="4966.9444444444443"/>
    <n v="7.2902646926875647E-4"/>
  </r>
  <r>
    <x v="212"/>
    <x v="0"/>
    <n v="4954.4444444444443"/>
    <n v="4964.4444444444443"/>
    <n v="4974.4444444444443"/>
    <n v="1.5130288596245656E-3"/>
  </r>
  <r>
    <x v="212"/>
    <x v="1"/>
    <n v="4952.3888888888887"/>
    <n v="4962.3888888888887"/>
    <n v="4972.3888888888887"/>
    <n v="-4.140555058191886E-4"/>
  </r>
  <r>
    <x v="212"/>
    <x v="2"/>
    <n v="4950.2777777777774"/>
    <n v="4960.2777777777774"/>
    <n v="4970.2777777777774"/>
    <n v="-4.2542234362930031E-4"/>
  </r>
  <r>
    <x v="213"/>
    <x v="0"/>
    <n v="4945.0555555555557"/>
    <n v="4955.0555555555557"/>
    <n v="4965.0555555555557"/>
    <n v="-1.052808422467244E-3"/>
  </r>
  <r>
    <x v="213"/>
    <x v="1"/>
    <n v="4933.8888888888887"/>
    <n v="4943.8888888888887"/>
    <n v="4953.8888888888887"/>
    <n v="-2.2535906089180546E-3"/>
  </r>
  <r>
    <x v="213"/>
    <x v="2"/>
    <n v="4935.5555555555557"/>
    <n v="4945.5555555555557"/>
    <n v="4955.5555555555557"/>
    <n v="3.3711652994727892E-4"/>
  </r>
  <r>
    <x v="214"/>
    <x v="0"/>
    <n v="4948.333333333333"/>
    <n v="4958.333333333333"/>
    <n v="4968.333333333333"/>
    <n v="2.5836890586383721E-3"/>
  </r>
  <r>
    <x v="214"/>
    <x v="1"/>
    <n v="4925"/>
    <n v="4935"/>
    <n v="4945"/>
    <n v="-4.7058823529411153E-3"/>
  </r>
  <r>
    <x v="214"/>
    <x v="2"/>
    <n v="4915.2777777777774"/>
    <n v="4925.2777777777774"/>
    <n v="4935.2777777777774"/>
    <n v="-1.9700551615445816E-3"/>
  </r>
  <r>
    <x v="215"/>
    <x v="0"/>
    <n v="4945.2777777777774"/>
    <n v="4955.2777777777774"/>
    <n v="4965.2777777777774"/>
    <n v="6.0910270148328838E-3"/>
  </r>
  <r>
    <x v="215"/>
    <x v="1"/>
    <n v="4915.2777777777774"/>
    <n v="4925.2777777777774"/>
    <n v="4935.2777777777774"/>
    <n v="-6.0541510174336732E-3"/>
  </r>
  <r>
    <x v="215"/>
    <x v="2"/>
    <n v="4914.166666666667"/>
    <n v="4924.166666666667"/>
    <n v="4934.166666666667"/>
    <n v="-2.2559359314178185E-4"/>
  </r>
  <r>
    <x v="216"/>
    <x v="0"/>
    <n v="4882.7777777777774"/>
    <n v="4892.7777777777774"/>
    <n v="4902.7777777777774"/>
    <n v="-6.3744570429290492E-3"/>
  </r>
  <r>
    <x v="216"/>
    <x v="1"/>
    <n v="4878.6111111111113"/>
    <n v="4888.6111111111113"/>
    <n v="4898.6111111111113"/>
    <n v="-8.5159532190293152E-4"/>
  </r>
  <r>
    <x v="216"/>
    <x v="2"/>
    <n v="4877.7777777777774"/>
    <n v="4887.7777777777774"/>
    <n v="4897.7777777777774"/>
    <n v="-1.7046423092237362E-4"/>
  </r>
  <r>
    <x v="217"/>
    <x v="0"/>
    <n v="4843.0555555555557"/>
    <n v="4853.0555555555557"/>
    <n v="4863.0555555555557"/>
    <n v="-7.1038872471015369E-3"/>
  </r>
  <r>
    <x v="217"/>
    <x v="1"/>
    <n v="4840.5555555555557"/>
    <n v="4850.5555555555557"/>
    <n v="4860.5555555555557"/>
    <n v="-5.1513937381941766E-4"/>
  </r>
  <r>
    <x v="217"/>
    <x v="2"/>
    <n v="4837.5"/>
    <n v="4847.5"/>
    <n v="4857.5"/>
    <n v="-6.2993929675869698E-4"/>
  </r>
  <r>
    <x v="218"/>
    <x v="0"/>
    <n v="4840"/>
    <n v="4850"/>
    <n v="4860"/>
    <n v="5.1572975760705297E-4"/>
  </r>
  <r>
    <x v="218"/>
    <x v="1"/>
    <n v="4845"/>
    <n v="4855"/>
    <n v="4865"/>
    <n v="1.0309278350515427E-3"/>
  </r>
  <r>
    <x v="218"/>
    <x v="2"/>
    <n v="4862.2222222222226"/>
    <n v="4872.2222222222226"/>
    <n v="4882.2222222222226"/>
    <n v="3.547316626616448E-3"/>
  </r>
  <r>
    <x v="219"/>
    <x v="0"/>
    <n v="4869.6111111111113"/>
    <n v="4879.6111111111113"/>
    <n v="4889.6111111111113"/>
    <n v="1.5165336374001193E-3"/>
  </r>
  <r>
    <x v="219"/>
    <x v="1"/>
    <n v="4866.1111111111113"/>
    <n v="4876.1111111111113"/>
    <n v="4886.1111111111113"/>
    <n v="-7.1727027427048728E-4"/>
  </r>
  <r>
    <x v="219"/>
    <x v="2"/>
    <n v="4886.9444444444443"/>
    <n v="4896.9444444444443"/>
    <n v="4906.9444444444443"/>
    <n v="4.2725304773840733E-3"/>
  </r>
  <r>
    <x v="220"/>
    <x v="0"/>
    <n v="4887.2222222222226"/>
    <n v="4897.2222222222226"/>
    <n v="4907.2222222222226"/>
    <n v="5.6724714958322764E-5"/>
  </r>
  <r>
    <x v="220"/>
    <x v="1"/>
    <n v="4873.0555555555557"/>
    <n v="4883.0555555555557"/>
    <n v="4893.0555555555557"/>
    <n v="-2.8927963698242021E-3"/>
  </r>
  <r>
    <x v="220"/>
    <x v="2"/>
    <n v="4903.6111111111113"/>
    <n v="4913.6111111111113"/>
    <n v="4923.6111111111113"/>
    <n v="6.2574662950110049E-3"/>
  </r>
  <r>
    <x v="221"/>
    <x v="0"/>
    <n v="4902.7777777777774"/>
    <n v="4912.7777777777774"/>
    <n v="4922.7777777777774"/>
    <n v="-1.6959692464257881E-4"/>
  </r>
  <r>
    <x v="221"/>
    <x v="1"/>
    <n v="4903.333333333333"/>
    <n v="4913.333333333333"/>
    <n v="4923.333333333333"/>
    <n v="1.130837950922281E-4"/>
  </r>
  <r>
    <x v="221"/>
    <x v="2"/>
    <n v="4917.5"/>
    <n v="4927.5"/>
    <n v="4937.5"/>
    <n v="2.8833107191317264E-3"/>
  </r>
  <r>
    <x v="222"/>
    <x v="0"/>
    <n v="4938.8888888888887"/>
    <n v="4948.8888888888887"/>
    <n v="4958.8888888888887"/>
    <n v="4.3407181915553483E-3"/>
  </r>
  <r>
    <x v="222"/>
    <x v="1"/>
    <n v="4906.3888888888887"/>
    <n v="4916.3888888888887"/>
    <n v="4926.3888888888887"/>
    <n v="-6.5671306690615605E-3"/>
  </r>
  <r>
    <x v="222"/>
    <x v="2"/>
    <n v="4908.333333333333"/>
    <n v="4918.333333333333"/>
    <n v="4928.333333333333"/>
    <n v="3.955025707667037E-4"/>
  </r>
  <r>
    <x v="223"/>
    <x v="0"/>
    <n v="4880.2777777777774"/>
    <n v="4890.2777777777774"/>
    <n v="4900.2777777777774"/>
    <n v="-5.7042810346775719E-3"/>
  </r>
  <r>
    <x v="223"/>
    <x v="1"/>
    <n v="4863.6111111111113"/>
    <n v="4873.6111111111113"/>
    <n v="4883.6111111111113"/>
    <n v="-3.4081226924167485E-3"/>
  </r>
  <r>
    <x v="223"/>
    <x v="2"/>
    <n v="4865.5555555555557"/>
    <n v="4875.5555555555557"/>
    <n v="4885.5555555555557"/>
    <n v="3.9897406668565338E-4"/>
  </r>
  <r>
    <x v="224"/>
    <x v="0"/>
    <n v="4877.9444444444443"/>
    <n v="4887.9444444444443"/>
    <n v="4897.9444444444443"/>
    <n v="2.5410209662715122E-3"/>
  </r>
  <r>
    <x v="224"/>
    <x v="1"/>
    <n v="4891.9444444444443"/>
    <n v="4901.9444444444443"/>
    <n v="4911.9444444444443"/>
    <n v="2.8641896730050576E-3"/>
  </r>
  <r>
    <x v="224"/>
    <x v="2"/>
    <n v="4888.0555555555557"/>
    <n v="4898.0555555555557"/>
    <n v="4908.0555555555557"/>
    <n v="-7.9333597778652454E-4"/>
  </r>
  <r>
    <x v="225"/>
    <x v="0"/>
    <n v="4880.5555555555557"/>
    <n v="4890.5555555555557"/>
    <n v="4900.5555555555557"/>
    <n v="-1.5312198718312464E-3"/>
  </r>
  <r>
    <x v="225"/>
    <x v="1"/>
    <n v="4859.166666666667"/>
    <n v="4869.166666666667"/>
    <n v="4879.166666666667"/>
    <n v="-4.3735090310120794E-3"/>
  </r>
  <r>
    <x v="225"/>
    <x v="2"/>
    <n v="4858.5"/>
    <n v="4868.5"/>
    <n v="4878.5"/>
    <n v="-1.369159678248355E-4"/>
  </r>
  <r>
    <x v="226"/>
    <x v="0"/>
    <n v="4861.9444444444443"/>
    <n v="4871.9444444444443"/>
    <n v="4881.9444444444443"/>
    <n v="7.0749603459874244E-4"/>
  </r>
  <r>
    <x v="226"/>
    <x v="1"/>
    <n v="4863.333333333333"/>
    <n v="4873.333333333333"/>
    <n v="4883.333333333333"/>
    <n v="2.8507896687379741E-4"/>
  </r>
  <r>
    <x v="226"/>
    <x v="2"/>
    <n v="4862.5"/>
    <n v="4872.5"/>
    <n v="4882.5"/>
    <n v="-1.7099863201086585E-4"/>
  </r>
  <r>
    <x v="227"/>
    <x v="0"/>
    <n v="4864.7222222222226"/>
    <n v="4874.7222222222226"/>
    <n v="4884.7222222222226"/>
    <n v="4.5607434011762926E-4"/>
  </r>
  <r>
    <x v="227"/>
    <x v="1"/>
    <n v="4863.0555555555557"/>
    <n v="4873.0555555555557"/>
    <n v="4883.0555555555557"/>
    <n v="-3.4189982335186553E-4"/>
  </r>
  <r>
    <x v="227"/>
    <x v="2"/>
    <n v="4866.3888888888887"/>
    <n v="4876.3888888888887"/>
    <n v="4886.3888888888887"/>
    <n v="6.8403351764234621E-4"/>
  </r>
  <r>
    <x v="228"/>
    <x v="0"/>
    <n v="4867.2222222222226"/>
    <n v="4877.2222222222226"/>
    <n v="4887.2222222222226"/>
    <n v="1.7089148390780906E-4"/>
  </r>
  <r>
    <x v="228"/>
    <x v="1"/>
    <n v="4868.333333333333"/>
    <n v="4878.333333333333"/>
    <n v="4888.333333333333"/>
    <n v="2.2781637999758075E-4"/>
  </r>
  <r>
    <x v="228"/>
    <x v="2"/>
    <n v="4868.8888888888887"/>
    <n v="4878.8888888888887"/>
    <n v="4888.8888888888887"/>
    <n v="1.1388224575781258E-4"/>
  </r>
  <r>
    <x v="229"/>
    <x v="0"/>
    <n v="4884.166666666667"/>
    <n v="4894.166666666667"/>
    <n v="4904.166666666667"/>
    <n v="3.131405146891364E-3"/>
  </r>
  <r>
    <x v="229"/>
    <x v="1"/>
    <n v="4885.833333333333"/>
    <n v="4895.833333333333"/>
    <n v="4905.833333333333"/>
    <n v="3.4054146092277193E-4"/>
  </r>
  <r>
    <x v="229"/>
    <x v="2"/>
    <n v="4886.666666666667"/>
    <n v="4896.666666666667"/>
    <n v="4906.666666666667"/>
    <n v="1.7021276595752255E-4"/>
  </r>
  <r>
    <x v="230"/>
    <x v="0"/>
    <n v="4890"/>
    <n v="4900"/>
    <n v="4910"/>
    <n v="6.8073519400946303E-4"/>
  </r>
  <r>
    <x v="230"/>
    <x v="1"/>
    <n v="4907.7777777777774"/>
    <n v="4917.7777777777774"/>
    <n v="4927.7777777777774"/>
    <n v="3.6281179138322184E-3"/>
  </r>
  <r>
    <x v="230"/>
    <x v="2"/>
    <n v="4910"/>
    <n v="4920"/>
    <n v="4930"/>
    <n v="4.518752824220762E-4"/>
  </r>
  <r>
    <x v="231"/>
    <x v="0"/>
    <n v="4911.3888888888887"/>
    <n v="4921.3888888888887"/>
    <n v="4931.3888888888887"/>
    <n v="2.8229448961147874E-4"/>
  </r>
  <r>
    <x v="231"/>
    <x v="1"/>
    <n v="4925.833333333333"/>
    <n v="4935.833333333333"/>
    <n v="4945.833333333333"/>
    <n v="2.9350341479934539E-3"/>
  </r>
  <r>
    <x v="231"/>
    <x v="2"/>
    <n v="4926.1111111111113"/>
    <n v="4936.1111111111113"/>
    <n v="4946.1111111111113"/>
    <n v="5.6277787157554826E-5"/>
  </r>
  <r>
    <x v="232"/>
    <x v="0"/>
    <n v="4925"/>
    <n v="4935"/>
    <n v="4945"/>
    <n v="-2.2509848058527293E-4"/>
  </r>
  <r>
    <x v="232"/>
    <x v="1"/>
    <n v="4932.7777777777774"/>
    <n v="4942.7777777777774"/>
    <n v="4952.7777777777774"/>
    <n v="1.5760441292356209E-3"/>
  </r>
  <r>
    <x v="232"/>
    <x v="2"/>
    <n v="4936.1111111111113"/>
    <n v="4946.1111111111113"/>
    <n v="4956.1111111111113"/>
    <n v="6.7438462403068833E-4"/>
  </r>
  <r>
    <x v="233"/>
    <x v="0"/>
    <n v="4936.9444444444443"/>
    <n v="4946.9444444444443"/>
    <n v="4956.9444444444443"/>
    <n v="1.6848253397716562E-4"/>
  </r>
  <r>
    <x v="233"/>
    <x v="1"/>
    <n v="4953.333333333333"/>
    <n v="4963.333333333333"/>
    <n v="4973.333333333333"/>
    <n v="3.3129316637654505E-3"/>
  </r>
  <r>
    <x v="233"/>
    <x v="2"/>
    <n v="4977.1111111111113"/>
    <n v="4987.1111111111113"/>
    <n v="4997.1111111111113"/>
    <n v="4.7906872621448215E-3"/>
  </r>
  <r>
    <x v="234"/>
    <x v="0"/>
    <n v="4988.8888888888887"/>
    <n v="4998.8888888888887"/>
    <n v="5008.8888888888887"/>
    <n v="2.3616433472952725E-3"/>
  </r>
  <r>
    <x v="234"/>
    <x v="1"/>
    <n v="4996.3888888888887"/>
    <n v="5006.3888888888887"/>
    <n v="5016.3888888888887"/>
    <n v="1.5003334074239483E-3"/>
  </r>
  <r>
    <x v="234"/>
    <x v="2"/>
    <n v="4990.833333333333"/>
    <n v="5000.833333333333"/>
    <n v="5010.833333333333"/>
    <n v="-1.1096931698385548E-3"/>
  </r>
  <r>
    <x v="235"/>
    <x v="0"/>
    <n v="4984.166666666667"/>
    <n v="4994.166666666667"/>
    <n v="5004.166666666667"/>
    <n v="-1.3331111481418301E-3"/>
  </r>
  <r>
    <x v="235"/>
    <x v="1"/>
    <n v="4987.7777777777774"/>
    <n v="4997.7777777777774"/>
    <n v="5007.7777777777774"/>
    <n v="7.2306579898762102E-4"/>
  </r>
  <r>
    <x v="235"/>
    <x v="2"/>
    <n v="4987.7777777777774"/>
    <n v="4997.7777777777774"/>
    <n v="5007.7777777777774"/>
    <n v="0"/>
  </r>
  <r>
    <x v="236"/>
    <x v="0"/>
    <n v="4989.166666666667"/>
    <n v="4999.166666666667"/>
    <n v="5009.166666666667"/>
    <n v="2.7790128946203474E-4"/>
  </r>
  <r>
    <x v="236"/>
    <x v="1"/>
    <n v="4990.833333333333"/>
    <n v="5000.833333333333"/>
    <n v="5010.833333333333"/>
    <n v="3.3338889814960027E-4"/>
  </r>
  <r>
    <x v="236"/>
    <x v="2"/>
    <n v="4996.3888888888887"/>
    <n v="5006.3888888888887"/>
    <n v="5016.3888888888887"/>
    <n v="1.1109259567849694E-3"/>
  </r>
  <r>
    <x v="237"/>
    <x v="0"/>
    <n v="5019.4444444444443"/>
    <n v="5029.4444444444443"/>
    <n v="5039.4444444444443"/>
    <n v="4.6052266548299858E-3"/>
  </r>
  <r>
    <x v="237"/>
    <x v="1"/>
    <n v="4994.7222222222226"/>
    <n v="5004.7222222222226"/>
    <n v="5014.7222222222226"/>
    <n v="-4.9154976250965765E-3"/>
  </r>
  <r>
    <x v="237"/>
    <x v="2"/>
    <n v="4992.7777777777774"/>
    <n v="5002.7777777777774"/>
    <n v="5012.7777777777774"/>
    <n v="-3.8852195149041702E-4"/>
  </r>
  <r>
    <x v="238"/>
    <x v="0"/>
    <n v="4986.9444444444443"/>
    <n v="4996.9444444444443"/>
    <n v="5006.9444444444443"/>
    <n v="-1.166018878400843E-3"/>
  </r>
  <r>
    <x v="238"/>
    <x v="1"/>
    <n v="4977.833333333333"/>
    <n v="4987.833333333333"/>
    <n v="4997.833333333333"/>
    <n v="-1.8233364834066013E-3"/>
  </r>
  <r>
    <x v="238"/>
    <x v="2"/>
    <n v="4982.5"/>
    <n v="4992.5"/>
    <n v="5002.5"/>
    <n v="9.3560998429520481E-4"/>
  </r>
  <r>
    <x v="239"/>
    <x v="0"/>
    <n v="4982.2222222222226"/>
    <n v="4992.2222222222226"/>
    <n v="5002.2222222222226"/>
    <n v="-5.563901407656946E-5"/>
  </r>
  <r>
    <x v="239"/>
    <x v="1"/>
    <n v="4980"/>
    <n v="4990"/>
    <n v="5000"/>
    <n v="-4.4513687959057968E-4"/>
  </r>
  <r>
    <x v="239"/>
    <x v="2"/>
    <n v="4980"/>
    <n v="4990"/>
    <n v="5000"/>
    <n v="0"/>
  </r>
  <r>
    <x v="240"/>
    <x v="0"/>
    <n v="4966.666666666667"/>
    <n v="4976.666666666667"/>
    <n v="4986.666666666667"/>
    <n v="-2.6720106880426808E-3"/>
  </r>
  <r>
    <x v="240"/>
    <x v="1"/>
    <n v="4978.6111111111113"/>
    <n v="4988.6111111111113"/>
    <n v="4998.6111111111113"/>
    <n v="2.4000893056486117E-3"/>
  </r>
  <r>
    <x v="240"/>
    <x v="2"/>
    <n v="4980.7222222222226"/>
    <n v="4990.7222222222226"/>
    <n v="5000.7222222222226"/>
    <n v="4.231861462220543E-4"/>
  </r>
  <r>
    <x v="241"/>
    <x v="0"/>
    <n v="4983.0555555555557"/>
    <n v="4993.0555555555557"/>
    <n v="5003.0555555555557"/>
    <n v="4.6753420235323695E-4"/>
  </r>
  <r>
    <x v="241"/>
    <x v="1"/>
    <n v="4997.5"/>
    <n v="5007.5"/>
    <n v="5017.5"/>
    <n v="2.892906815020746E-3"/>
  </r>
  <r>
    <x v="241"/>
    <x v="2"/>
    <n v="5000.5555555555557"/>
    <n v="5010.5555555555557"/>
    <n v="5020.5555555555557"/>
    <n v="6.1019581738497308E-4"/>
  </r>
  <r>
    <x v="242"/>
    <x v="0"/>
    <n v="4999.7222222222226"/>
    <n v="5009.7222222222226"/>
    <n v="5019.7222222222226"/>
    <n v="-1.6631555604829096E-4"/>
  </r>
  <r>
    <x v="242"/>
    <x v="1"/>
    <n v="5017.5"/>
    <n v="5027.5"/>
    <n v="5037.5"/>
    <n v="3.5486553922927655E-3"/>
  </r>
  <r>
    <x v="242"/>
    <x v="2"/>
    <n v="5028.0555555555557"/>
    <n v="5038.0555555555557"/>
    <n v="5048.0555555555557"/>
    <n v="2.0995635117961875E-3"/>
  </r>
  <r>
    <x v="243"/>
    <x v="0"/>
    <n v="5031.1111111111113"/>
    <n v="5041.1111111111113"/>
    <n v="5051.1111111111113"/>
    <n v="6.0649501020026975E-4"/>
  </r>
  <r>
    <x v="243"/>
    <x v="1"/>
    <n v="5012.7777777777774"/>
    <n v="5022.7777777777774"/>
    <n v="5032.7777777777774"/>
    <n v="-3.6367643817502016E-3"/>
  </r>
  <r>
    <x v="243"/>
    <x v="2"/>
    <n v="5004.4444444444443"/>
    <n v="5014.4444444444443"/>
    <n v="5024.4444444444443"/>
    <n v="-1.6591085056961719E-3"/>
  </r>
  <r>
    <x v="244"/>
    <x v="0"/>
    <n v="4955"/>
    <n v="4965"/>
    <n v="4975"/>
    <n v="-9.8604032794149532E-3"/>
  </r>
  <r>
    <x v="244"/>
    <x v="1"/>
    <n v="4961.3888888888887"/>
    <n v="4971.3888888888887"/>
    <n v="4981.3888888888887"/>
    <n v="1.2867852747007191E-3"/>
  </r>
  <r>
    <x v="244"/>
    <x v="2"/>
    <n v="4964.8888888888887"/>
    <n v="4974.8888888888887"/>
    <n v="4984.8888888888887"/>
    <n v="7.0402860814655632E-4"/>
  </r>
  <r>
    <x v="245"/>
    <x v="0"/>
    <n v="4957.7777777777774"/>
    <n v="4967.7777777777774"/>
    <n v="4977.7777777777774"/>
    <n v="-1.4294009916470118E-3"/>
  </r>
  <r>
    <x v="245"/>
    <x v="1"/>
    <n v="4967.3888888888887"/>
    <n v="4977.3888888888887"/>
    <n v="4987.3888888888887"/>
    <n v="1.9346902259003151E-3"/>
  </r>
  <r>
    <x v="245"/>
    <x v="2"/>
    <n v="4967.9444444444443"/>
    <n v="4977.9444444444443"/>
    <n v="4987.9444444444443"/>
    <n v="1.1161586284647029E-4"/>
  </r>
  <r>
    <x v="246"/>
    <x v="0"/>
    <n v="5013.2777777777774"/>
    <n v="5023.2777777777774"/>
    <n v="5033.2777777777774"/>
    <n v="9.1068379406937794E-3"/>
  </r>
  <r>
    <x v="246"/>
    <x v="1"/>
    <n v="5003.333333333333"/>
    <n v="5013.333333333333"/>
    <n v="5023.333333333333"/>
    <n v="-1.9796724139837796E-3"/>
  </r>
  <r>
    <x v="246"/>
    <x v="2"/>
    <n v="5003.7222222222226"/>
    <n v="5013.7222222222226"/>
    <n v="5023.7222222222226"/>
    <n v="7.7570921986014341E-5"/>
  </r>
  <r>
    <x v="247"/>
    <x v="0"/>
    <n v="5002.2222222222226"/>
    <n v="5012.2222222222226"/>
    <n v="5022.2222222222226"/>
    <n v="-2.991789200749162E-4"/>
  </r>
  <r>
    <x v="247"/>
    <x v="1"/>
    <n v="4993.333333333333"/>
    <n v="5003.333333333333"/>
    <n v="5013.333333333333"/>
    <n v="-1.7734426956330651E-3"/>
  </r>
  <r>
    <x v="247"/>
    <x v="2"/>
    <n v="4999.7222222222226"/>
    <n v="5009.7222222222226"/>
    <n v="5019.7222222222226"/>
    <n v="1.2769264934489044E-3"/>
  </r>
  <r>
    <x v="248"/>
    <x v="0"/>
    <n v="5020.2777777777774"/>
    <n v="5030.2777777777774"/>
    <n v="5040.2777777777774"/>
    <n v="4.1031327973384268E-3"/>
  </r>
  <r>
    <x v="248"/>
    <x v="1"/>
    <n v="5041.1111111111113"/>
    <n v="5051.1111111111113"/>
    <n v="5061.1111111111113"/>
    <n v="4.1415870561600787E-3"/>
  </r>
  <r>
    <x v="248"/>
    <x v="2"/>
    <n v="5056"/>
    <n v="5066"/>
    <n v="5076"/>
    <n v="2.947646282446037E-3"/>
  </r>
  <r>
    <x v="249"/>
    <x v="0"/>
    <n v="5055"/>
    <n v="5065"/>
    <n v="5075"/>
    <n v="-1.9739439399923953E-4"/>
  </r>
  <r>
    <x v="249"/>
    <x v="1"/>
    <n v="5064.4444444444443"/>
    <n v="5074.4444444444443"/>
    <n v="5084.4444444444443"/>
    <n v="1.8646484589228685E-3"/>
  </r>
  <r>
    <x v="249"/>
    <x v="2"/>
    <n v="5070.833333333333"/>
    <n v="5080.833333333333"/>
    <n v="5090.833333333333"/>
    <n v="1.259032187431508E-3"/>
  </r>
  <r>
    <x v="250"/>
    <x v="0"/>
    <n v="5058.6111111111113"/>
    <n v="5068.6111111111113"/>
    <n v="5078.6111111111113"/>
    <n v="-2.4055546443605413E-3"/>
  </r>
  <r>
    <x v="250"/>
    <x v="1"/>
    <n v="5053.0555555555557"/>
    <n v="5063.0555555555557"/>
    <n v="5073.0555555555557"/>
    <n v="-1.0960705869458298E-3"/>
  </r>
  <r>
    <x v="250"/>
    <x v="2"/>
    <n v="5054.166666666667"/>
    <n v="5064.166666666667"/>
    <n v="5074.166666666667"/>
    <n v="2.1945465518191654E-4"/>
  </r>
  <r>
    <x v="251"/>
    <x v="0"/>
    <n v="5060"/>
    <n v="5070"/>
    <n v="5080"/>
    <n v="1.1518841533650903E-3"/>
  </r>
  <r>
    <x v="251"/>
    <x v="1"/>
    <n v="5062.2222222222226"/>
    <n v="5072.2222222222226"/>
    <n v="5082.2222222222226"/>
    <n v="4.3830813061584983E-4"/>
  </r>
  <r>
    <x v="251"/>
    <x v="2"/>
    <n v="5062.5"/>
    <n v="5072.5"/>
    <n v="5082.5"/>
    <n v="5.4764512595673054E-5"/>
  </r>
  <r>
    <x v="252"/>
    <x v="0"/>
    <n v="5073.0555555555557"/>
    <n v="5083.0555555555557"/>
    <n v="5093.0555555555557"/>
    <n v="2.080937517112913E-3"/>
  </r>
  <r>
    <x v="252"/>
    <x v="1"/>
    <n v="5070.5555555555557"/>
    <n v="5080.5555555555557"/>
    <n v="5090.5555555555557"/>
    <n v="-4.9183015465326108E-4"/>
  </r>
  <r>
    <x v="252"/>
    <x v="2"/>
    <n v="5073.6111111111113"/>
    <n v="5083.6111111111113"/>
    <n v="5093.6111111111113"/>
    <n v="6.014215418261859E-4"/>
  </r>
  <r>
    <x v="253"/>
    <x v="0"/>
    <n v="5078.0555555555557"/>
    <n v="5088.0555555555557"/>
    <n v="5098.0555555555557"/>
    <n v="8.7426916561939017E-4"/>
  </r>
  <r>
    <x v="253"/>
    <x v="1"/>
    <n v="5082.7777777777774"/>
    <n v="5092.7777777777774"/>
    <n v="5102.7777777777774"/>
    <n v="9.2809957962547429E-4"/>
  </r>
  <r>
    <x v="253"/>
    <x v="2"/>
    <n v="5092.5"/>
    <n v="5102.5"/>
    <n v="5112.5"/>
    <n v="1.9090214901276159E-3"/>
  </r>
  <r>
    <x v="254"/>
    <x v="0"/>
    <n v="5079.4444444444443"/>
    <n v="5089.4444444444443"/>
    <n v="5099.4444444444443"/>
    <n v="-2.5586586096140174E-3"/>
  </r>
  <r>
    <x v="254"/>
    <x v="1"/>
    <n v="5082.5"/>
    <n v="5092.5"/>
    <n v="5102.5"/>
    <n v="6.0037113852207113E-4"/>
  </r>
  <r>
    <x v="254"/>
    <x v="2"/>
    <n v="5088.333333333333"/>
    <n v="5098.333333333333"/>
    <n v="5108.333333333333"/>
    <n v="1.1454753722794919E-3"/>
  </r>
  <r>
    <x v="255"/>
    <x v="0"/>
    <n v="5093.8235294117649"/>
    <n v="5103.8235294117649"/>
    <n v="5113.8235294117649"/>
    <n v="1.0768609503297721E-3"/>
  </r>
  <r>
    <x v="255"/>
    <x v="1"/>
    <n v="5081.2941176470586"/>
    <n v="5091.2941176470586"/>
    <n v="5101.2941176470586"/>
    <n v="-2.4549069325189299E-3"/>
  </r>
  <r>
    <x v="255"/>
    <x v="2"/>
    <n v="5080"/>
    <n v="5090"/>
    <n v="5100"/>
    <n v="-2.5418245678887619E-4"/>
  </r>
  <r>
    <x v="256"/>
    <x v="0"/>
    <n v="5078.333333333333"/>
    <n v="5088.333333333333"/>
    <n v="5098.333333333333"/>
    <n v="-3.274394237067213E-4"/>
  </r>
  <r>
    <x v="256"/>
    <x v="1"/>
    <n v="5048.0555555555557"/>
    <n v="5058.0555555555557"/>
    <n v="5068.0555555555557"/>
    <n v="-5.9504312697892248E-3"/>
  </r>
  <r>
    <x v="256"/>
    <x v="2"/>
    <n v="5066.3888888888887"/>
    <n v="5076.3888888888887"/>
    <n v="5086.3888888888887"/>
    <n v="3.6245812510296016E-3"/>
  </r>
  <r>
    <x v="257"/>
    <x v="0"/>
    <n v="5075.5555555555557"/>
    <n v="5085.5555555555557"/>
    <n v="5095.5555555555557"/>
    <n v="1.8057455540356759E-3"/>
  </r>
  <r>
    <x v="257"/>
    <x v="1"/>
    <n v="5069.4444444444443"/>
    <n v="5079.4444444444443"/>
    <n v="5089.4444444444443"/>
    <n v="-1.2016604762945526E-3"/>
  </r>
  <r>
    <x v="257"/>
    <x v="2"/>
    <n v="5053.333333333333"/>
    <n v="5063.333333333333"/>
    <n v="5073.333333333333"/>
    <n v="-3.1718254402275381E-3"/>
  </r>
  <r>
    <x v="258"/>
    <x v="0"/>
    <n v="5054.7222222222226"/>
    <n v="5064.7222222222226"/>
    <n v="5074.7222222222226"/>
    <n v="2.7430326969501984E-4"/>
  </r>
  <r>
    <x v="258"/>
    <x v="1"/>
    <n v="5055.2777777777774"/>
    <n v="5065.2777777777774"/>
    <n v="5075.2777777777774"/>
    <n v="1.0969121921777791E-4"/>
  </r>
  <r>
    <x v="258"/>
    <x v="2"/>
    <n v="5051.666666666667"/>
    <n v="5061.666666666667"/>
    <n v="5071.666666666667"/>
    <n v="-7.1291472443091308E-4"/>
  </r>
  <r>
    <x v="259"/>
    <x v="0"/>
    <n v="5030.2777777777774"/>
    <n v="5040.2777777777774"/>
    <n v="5050.2777777777774"/>
    <n v="-4.2256612885523959E-3"/>
  </r>
  <r>
    <x v="259"/>
    <x v="1"/>
    <n v="5036.1111111111113"/>
    <n v="5046.1111111111113"/>
    <n v="5056.1111111111113"/>
    <n v="1.1573436208323074E-3"/>
  </r>
  <r>
    <x v="259"/>
    <x v="2"/>
    <n v="5051.1111111111113"/>
    <n v="5061.1111111111113"/>
    <n v="5071.1111111111113"/>
    <n v="2.9725861499505513E-3"/>
  </r>
  <r>
    <x v="260"/>
    <x v="0"/>
    <n v="5050.5555555555557"/>
    <n v="5060.5555555555557"/>
    <n v="5070.5555555555557"/>
    <n v="-1.0976948408347731E-4"/>
  </r>
  <r>
    <x v="260"/>
    <x v="1"/>
    <n v="5070"/>
    <n v="5080"/>
    <n v="5090"/>
    <n v="3.8423537161049737E-3"/>
  </r>
  <r>
    <x v="260"/>
    <x v="2"/>
    <n v="5087.7777777777774"/>
    <n v="5097.7777777777774"/>
    <n v="5107.7777777777774"/>
    <n v="3.4995625546805353E-3"/>
  </r>
  <r>
    <x v="261"/>
    <x v="0"/>
    <n v="5112.7777777777774"/>
    <n v="5122.7777777777774"/>
    <n v="5132.7777777777774"/>
    <n v="4.9040976460330565E-3"/>
  </r>
  <r>
    <x v="261"/>
    <x v="1"/>
    <n v="5126.2777777777774"/>
    <n v="5136.2777777777774"/>
    <n v="5146.2777777777774"/>
    <n v="2.635289014206732E-3"/>
  </r>
  <r>
    <x v="261"/>
    <x v="2"/>
    <n v="5131.3888888888887"/>
    <n v="5141.3888888888887"/>
    <n v="5151.3888888888887"/>
    <n v="9.9510021308124585E-4"/>
  </r>
  <r>
    <x v="262"/>
    <x v="0"/>
    <n v="5130.833333333333"/>
    <n v="5140.833333333333"/>
    <n v="5150.833333333333"/>
    <n v="-1.0805554054782451E-4"/>
  </r>
  <r>
    <x v="262"/>
    <x v="1"/>
    <n v="5150.2777777777774"/>
    <n v="5160.2777777777774"/>
    <n v="5170.2777777777774"/>
    <n v="3.7823526233315974E-3"/>
  </r>
  <r>
    <x v="262"/>
    <x v="2"/>
    <n v="5147.2222222222226"/>
    <n v="5157.2222222222226"/>
    <n v="5167.2222222222226"/>
    <n v="-5.9213005329150636E-4"/>
  </r>
  <r>
    <x v="263"/>
    <x v="0"/>
    <n v="5135"/>
    <n v="5145"/>
    <n v="5155"/>
    <n v="-2.369923516104766E-3"/>
  </r>
  <r>
    <x v="263"/>
    <x v="1"/>
    <n v="5136.666666666667"/>
    <n v="5146.666666666667"/>
    <n v="5156.666666666667"/>
    <n v="3.2393909944938848E-4"/>
  </r>
  <r>
    <x v="263"/>
    <x v="2"/>
    <n v="5138.6111111111113"/>
    <n v="5148.6111111111113"/>
    <n v="5158.6111111111113"/>
    <n v="3.7780656303976201E-4"/>
  </r>
  <r>
    <x v="264"/>
    <x v="0"/>
    <n v="5121.666666666667"/>
    <n v="5131.666666666667"/>
    <n v="5141.666666666667"/>
    <n v="-3.2910709468573218E-3"/>
  </r>
  <r>
    <x v="264"/>
    <x v="1"/>
    <n v="5121.3888888888887"/>
    <n v="5131.3888888888887"/>
    <n v="5141.3888888888887"/>
    <n v="-5.4130128829821267E-5"/>
  </r>
  <r>
    <x v="264"/>
    <x v="2"/>
    <n v="5117.5"/>
    <n v="5127.5"/>
    <n v="5137.5"/>
    <n v="-7.5786282682832606E-4"/>
  </r>
  <r>
    <x v="265"/>
    <x v="0"/>
    <n v="5129.8888888888887"/>
    <n v="5139.8888888888887"/>
    <n v="5149.8888888888887"/>
    <n v="2.4161655560972495E-3"/>
  </r>
  <r>
    <x v="265"/>
    <x v="1"/>
    <n v="5158.6111111111113"/>
    <n v="5168.6111111111113"/>
    <n v="5178.6111111111113"/>
    <n v="5.5881017747898554E-3"/>
  </r>
  <r>
    <x v="265"/>
    <x v="2"/>
    <n v="5166.1111111111113"/>
    <n v="5176.1111111111113"/>
    <n v="5186.1111111111113"/>
    <n v="1.4510668028160367E-3"/>
  </r>
  <r>
    <x v="266"/>
    <x v="0"/>
    <n v="5180"/>
    <n v="5190"/>
    <n v="5200"/>
    <n v="2.6832671460770285E-3"/>
  </r>
  <r>
    <x v="266"/>
    <x v="1"/>
    <n v="5178.6111111111113"/>
    <n v="5188.6111111111113"/>
    <n v="5198.6111111111113"/>
    <n v="-2.6760864911146154E-4"/>
  </r>
  <r>
    <x v="266"/>
    <x v="2"/>
    <n v="5184.7222222222226"/>
    <n v="5194.7222222222226"/>
    <n v="5204.7222222222226"/>
    <n v="1.1777932437497807E-3"/>
  </r>
  <r>
    <x v="267"/>
    <x v="0"/>
    <n v="5212.2222222222226"/>
    <n v="5222.2222222222226"/>
    <n v="5232.2222222222226"/>
    <n v="5.2938345543018794E-3"/>
  </r>
  <r>
    <x v="267"/>
    <x v="1"/>
    <n v="5207.2222222222226"/>
    <n v="5217.2222222222226"/>
    <n v="5227.2222222222226"/>
    <n v="-9.5744680851062025E-4"/>
  </r>
  <r>
    <x v="267"/>
    <x v="2"/>
    <n v="5218.333333333333"/>
    <n v="5228.333333333333"/>
    <n v="5238.333333333333"/>
    <n v="2.1296986476411206E-3"/>
  </r>
  <r>
    <x v="268"/>
    <x v="0"/>
    <n v="5195.833333333333"/>
    <n v="5205.833333333333"/>
    <n v="5215.833333333333"/>
    <n v="-4.3034746573159532E-3"/>
  </r>
  <r>
    <x v="268"/>
    <x v="1"/>
    <n v="5198.333333333333"/>
    <n v="5208.333333333333"/>
    <n v="5218.333333333333"/>
    <n v="4.8023051064505218E-4"/>
  </r>
  <r>
    <x v="268"/>
    <x v="2"/>
    <n v="5184.4444444444443"/>
    <n v="5194.4444444444443"/>
    <n v="5204.4444444444443"/>
    <n v="-2.666666666666595E-3"/>
  </r>
  <r>
    <x v="269"/>
    <x v="0"/>
    <n v="5181.3888888888887"/>
    <n v="5191.3888888888887"/>
    <n v="5201.3888888888887"/>
    <n v="-5.8823529411766717E-4"/>
  </r>
  <r>
    <x v="269"/>
    <x v="1"/>
    <n v="5185.833333333333"/>
    <n v="5195.833333333333"/>
    <n v="5205.833333333333"/>
    <n v="8.5611857242229306E-4"/>
  </r>
  <r>
    <x v="269"/>
    <x v="2"/>
    <n v="5195.2777777777774"/>
    <n v="5205.2777777777774"/>
    <n v="5215.2777777777774"/>
    <n v="1.8176958032611878E-3"/>
  </r>
  <r>
    <x v="270"/>
    <x v="0"/>
    <n v="5194"/>
    <n v="5204"/>
    <n v="5214"/>
    <n v="-2.45477346709988E-4"/>
  </r>
  <r>
    <x v="270"/>
    <x v="1"/>
    <n v="5205.833333333333"/>
    <n v="5215.833333333333"/>
    <n v="5225.833333333333"/>
    <n v="2.2738918780424999E-3"/>
  </r>
  <r>
    <x v="270"/>
    <x v="2"/>
    <n v="5206.666666666667"/>
    <n v="5216.666666666667"/>
    <n v="5226.666666666667"/>
    <n v="1.5976993129895867E-4"/>
  </r>
  <r>
    <x v="271"/>
    <x v="0"/>
    <n v="5211.3888888888896"/>
    <n v="5221.3888888888887"/>
    <n v="5231.3888888888887"/>
    <n v="9.0521831735879132E-4"/>
  </r>
  <r>
    <x v="271"/>
    <x v="1"/>
    <n v="5238.333333333333"/>
    <n v="5248.333333333333"/>
    <n v="5258.333333333333"/>
    <n v="5.160397935840777E-3"/>
  </r>
  <r>
    <x v="271"/>
    <x v="2"/>
    <n v="5240"/>
    <n v="5250"/>
    <n v="5260"/>
    <n v="3.175611305177295E-4"/>
  </r>
  <r>
    <x v="272"/>
    <x v="0"/>
    <n v="5225.5555555555557"/>
    <n v="5235.5555555555557"/>
    <n v="5245.5555555555557"/>
    <n v="-2.7513227513227267E-3"/>
  </r>
  <r>
    <x v="272"/>
    <x v="1"/>
    <n v="5235"/>
    <n v="5245"/>
    <n v="5255"/>
    <n v="1.8039049235993865E-3"/>
  </r>
  <r>
    <x v="272"/>
    <x v="2"/>
    <n v="5237.7777777777774"/>
    <n v="5247.7777777777774"/>
    <n v="5257.7777777777774"/>
    <n v="5.2960491473363902E-4"/>
  </r>
  <r>
    <x v="273"/>
    <x v="0"/>
    <n v="5242.7777777777774"/>
    <n v="5252.7777777777774"/>
    <n v="5262.7777777777774"/>
    <n v="9.5278424730049771E-4"/>
  </r>
  <r>
    <x v="273"/>
    <x v="1"/>
    <n v="5233.4444444444443"/>
    <n v="5243.4444444444443"/>
    <n v="5253.4444444444443"/>
    <n v="-1.7768376520359563E-3"/>
  </r>
  <r>
    <x v="273"/>
    <x v="2"/>
    <n v="5240.2777777777774"/>
    <n v="5250.2777777777774"/>
    <n v="5260.2777777777774"/>
    <n v="1.3032145960034658E-3"/>
  </r>
  <r>
    <x v="274"/>
    <x v="0"/>
    <n v="5240.5555555555557"/>
    <n v="5250.5555555555557"/>
    <n v="5260.5555555555557"/>
    <n v="5.2907253584644209E-5"/>
  </r>
  <r>
    <x v="274"/>
    <x v="1"/>
    <n v="5254.166666666667"/>
    <n v="5264.166666666667"/>
    <n v="5274.166666666667"/>
    <n v="2.5923182731986127E-3"/>
  </r>
  <r>
    <x v="274"/>
    <x v="2"/>
    <n v="5255.4444444444443"/>
    <n v="5265.4444444444443"/>
    <n v="5275.4444444444443"/>
    <n v="2.4273125428719844E-4"/>
  </r>
  <r>
    <x v="275"/>
    <x v="0"/>
    <n v="5264.7222222222226"/>
    <n v="5274.7222222222226"/>
    <n v="5284.7222222222226"/>
    <n v="1.7620122813311045E-3"/>
  </r>
  <r>
    <x v="275"/>
    <x v="1"/>
    <n v="5275.5555555555557"/>
    <n v="5285.5555555555557"/>
    <n v="5295.5555555555557"/>
    <n v="2.0538206329980824E-3"/>
  </r>
  <r>
    <x v="275"/>
    <x v="2"/>
    <n v="5272.7777777777774"/>
    <n v="5282.7777777777774"/>
    <n v="5292.7777777777774"/>
    <n v="-5.255413075468951E-4"/>
  </r>
  <r>
    <x v="276"/>
    <x v="0"/>
    <n v="5262.2222222222226"/>
    <n v="5272.2222222222226"/>
    <n v="5282.2222222222226"/>
    <n v="-1.9981070564726311E-3"/>
  </r>
  <r>
    <x v="276"/>
    <x v="1"/>
    <n v="5269.7222222222226"/>
    <n v="5279.7222222222226"/>
    <n v="5289.7222222222226"/>
    <n v="1.4225500526869883E-3"/>
  </r>
  <r>
    <x v="276"/>
    <x v="2"/>
    <n v="5265.833333333333"/>
    <n v="5275.833333333333"/>
    <n v="5285.833333333333"/>
    <n v="-7.3657073709698651E-4"/>
  </r>
  <r>
    <x v="277"/>
    <x v="0"/>
    <n v="5260"/>
    <n v="5270"/>
    <n v="5280"/>
    <n v="-1.1056705101879505E-3"/>
  </r>
  <r>
    <x v="277"/>
    <x v="1"/>
    <n v="5210.2777777777774"/>
    <n v="5220.2777777777774"/>
    <n v="5230.2777777777774"/>
    <n v="-9.4349567784103305E-3"/>
  </r>
  <r>
    <x v="277"/>
    <x v="2"/>
    <n v="5202.2222222222226"/>
    <n v="5212.2222222222226"/>
    <n v="5222.2222222222226"/>
    <n v="-1.5431277603361604E-3"/>
  </r>
  <r>
    <x v="278"/>
    <x v="0"/>
    <n v="5184.1111111111113"/>
    <n v="5194.1111111111113"/>
    <n v="5204.1111111111113"/>
    <n v="-3.4747388616500618E-3"/>
  </r>
  <r>
    <x v="278"/>
    <x v="1"/>
    <n v="5152.1111111111104"/>
    <n v="5162.1111111111113"/>
    <n v="5172.1111111111113"/>
    <n v="-6.1608231544270087E-3"/>
  </r>
  <r>
    <x v="278"/>
    <x v="2"/>
    <n v="5109.166666666667"/>
    <n v="5119.166666666667"/>
    <n v="5129.166666666667"/>
    <n v="-8.3191631330851168E-3"/>
  </r>
  <r>
    <x v="279"/>
    <x v="0"/>
    <n v="5098.333333333333"/>
    <n v="5108.333333333333"/>
    <n v="5118.333333333333"/>
    <n v="-2.1162298551197223E-3"/>
  </r>
  <r>
    <x v="279"/>
    <x v="1"/>
    <n v="5137.5"/>
    <n v="5147.5"/>
    <n v="5157.5"/>
    <n v="7.6672104404569286E-3"/>
  </r>
  <r>
    <x v="279"/>
    <x v="2"/>
    <n v="5134.166666666667"/>
    <n v="5144.166666666667"/>
    <n v="5154.166666666667"/>
    <n v="-6.4756354217254675E-4"/>
  </r>
  <r>
    <x v="280"/>
    <x v="0"/>
    <n v="5142.5"/>
    <n v="5152.5"/>
    <n v="5162.5"/>
    <n v="1.6199578810949244E-3"/>
  </r>
  <r>
    <x v="280"/>
    <x v="1"/>
    <n v="5152.333333333333"/>
    <n v="5162.333333333333"/>
    <n v="5172.333333333333"/>
    <n v="1.9084586770174994E-3"/>
  </r>
  <r>
    <x v="280"/>
    <x v="2"/>
    <n v="5155.2777777777774"/>
    <n v="5165.2777777777774"/>
    <n v="5175.2777777777774"/>
    <n v="5.7037084866884413E-4"/>
  </r>
  <r>
    <x v="281"/>
    <x v="0"/>
    <n v="5113.6111111111113"/>
    <n v="5123.6111111111113"/>
    <n v="5133.6111111111113"/>
    <n v="-8.0666845926322672E-3"/>
  </r>
  <r>
    <x v="281"/>
    <x v="1"/>
    <n v="5121.3888888888887"/>
    <n v="5131.3888888888887"/>
    <n v="5141.3888888888887"/>
    <n v="1.5180265654648473E-3"/>
  </r>
  <r>
    <x v="281"/>
    <x v="2"/>
    <n v="5131.666666666667"/>
    <n v="5141.666666666667"/>
    <n v="5151.666666666667"/>
    <n v="2.0029231851892426E-3"/>
  </r>
  <r>
    <x v="282"/>
    <x v="0"/>
    <n v="5145.833333333333"/>
    <n v="5155.833333333333"/>
    <n v="5165.833333333333"/>
    <n v="2.7552674230144625E-3"/>
  </r>
  <r>
    <x v="282"/>
    <x v="1"/>
    <n v="5151.1111111111113"/>
    <n v="5161.1111111111113"/>
    <n v="5171.1111111111113"/>
    <n v="1.0236517429018654E-3"/>
  </r>
  <r>
    <x v="282"/>
    <x v="2"/>
    <n v="5150.2777777777774"/>
    <n v="5160.2777777777774"/>
    <n v="5170.2777777777774"/>
    <n v="-1.614639397202744E-4"/>
  </r>
  <r>
    <x v="283"/>
    <x v="0"/>
    <n v="5150.5555555555557"/>
    <n v="5160.5555555555557"/>
    <n v="5170.5555555555557"/>
    <n v="5.3830004844712676E-5"/>
  </r>
  <r>
    <x v="283"/>
    <x v="1"/>
    <n v="5148.8888888888887"/>
    <n v="5158.8888888888887"/>
    <n v="5168.8888888888887"/>
    <n v="-3.2296264398756769E-4"/>
  </r>
  <r>
    <x v="283"/>
    <x v="2"/>
    <n v="5150.5555555555557"/>
    <n v="5160.5555555555557"/>
    <n v="5170.5555555555557"/>
    <n v="3.230669825544652E-4"/>
  </r>
  <r>
    <x v="284"/>
    <x v="0"/>
    <n v="5174.166666666667"/>
    <n v="5184.166666666667"/>
    <n v="5194.166666666667"/>
    <n v="4.5753041231564318E-3"/>
  </r>
  <r>
    <x v="284"/>
    <x v="1"/>
    <n v="5180.2777777777774"/>
    <n v="5190.2777777777774"/>
    <n v="5200.2777777777774"/>
    <n v="1.1788029791564014E-3"/>
  </r>
  <r>
    <x v="284"/>
    <x v="2"/>
    <n v="5179.166666666667"/>
    <n v="5189.166666666667"/>
    <n v="5199.166666666667"/>
    <n v="-2.1407546160012725E-4"/>
  </r>
  <r>
    <x v="285"/>
    <x v="0"/>
    <n v="5213.6111111111113"/>
    <n v="5223.6111111111113"/>
    <n v="5233.6111111111113"/>
    <n v="6.6377602912048861E-3"/>
  </r>
  <r>
    <x v="285"/>
    <x v="1"/>
    <n v="5221.1111111111113"/>
    <n v="5231.1111111111113"/>
    <n v="5241.1111111111113"/>
    <n v="1.4357883541611383E-3"/>
  </r>
  <r>
    <x v="285"/>
    <x v="2"/>
    <n v="5222.7777777777774"/>
    <n v="5232.7777777777774"/>
    <n v="5242.7777777777774"/>
    <n v="3.1860662701777009E-4"/>
  </r>
  <r>
    <x v="286"/>
    <x v="0"/>
    <n v="5223.0555555555557"/>
    <n v="5233.0555555555557"/>
    <n v="5243.0555555555557"/>
    <n v="5.3084191527830171E-5"/>
  </r>
  <r>
    <x v="286"/>
    <x v="1"/>
    <n v="5198.6111111111113"/>
    <n v="5208.6111111111113"/>
    <n v="5218.6111111111113"/>
    <n v="-4.6711608896438106E-3"/>
  </r>
  <r>
    <x v="286"/>
    <x v="2"/>
    <n v="5200.5555555555557"/>
    <n v="5210.5555555555557"/>
    <n v="5220.5555555555557"/>
    <n v="3.7331342328417172E-4"/>
  </r>
  <r>
    <x v="287"/>
    <x v="0"/>
    <n v="5208.0555555555557"/>
    <n v="5218.0555555555557"/>
    <n v="5228.0555555555557"/>
    <n v="1.4393858620322941E-3"/>
  </r>
  <r>
    <x v="287"/>
    <x v="1"/>
    <n v="5189.166666666667"/>
    <n v="5199.166666666667"/>
    <n v="5209.166666666667"/>
    <n v="-3.6199095022624306E-3"/>
  </r>
  <r>
    <x v="287"/>
    <x v="2"/>
    <n v="5190"/>
    <n v="5200"/>
    <n v="5210"/>
    <n v="1.6028209648966119E-4"/>
  </r>
  <r>
    <x v="288"/>
    <x v="0"/>
    <n v="5189.4444444444443"/>
    <n v="5199.4444444444443"/>
    <n v="5209.4444444444443"/>
    <n v="-1.0683760683760646E-4"/>
  </r>
  <r>
    <x v="288"/>
    <x v="1"/>
    <n v="5198.333333333333"/>
    <n v="5208.333333333333"/>
    <n v="5218.333333333333"/>
    <n v="1.7095843573031733E-3"/>
  </r>
  <r>
    <x v="288"/>
    <x v="2"/>
    <n v="5200.833333333333"/>
    <n v="5210.833333333333"/>
    <n v="5220.833333333333"/>
    <n v="4.8000000000003595E-4"/>
  </r>
  <r>
    <x v="289"/>
    <x v="0"/>
    <n v="5206.1111111111113"/>
    <n v="5216.1111111111113"/>
    <n v="5226.1111111111113"/>
    <n v="1.0128471666934757E-3"/>
  </r>
  <r>
    <x v="289"/>
    <x v="1"/>
    <n v="5211.666666666667"/>
    <n v="5221.666666666667"/>
    <n v="5231.666666666667"/>
    <n v="1.0650761529449326E-3"/>
  </r>
  <r>
    <x v="289"/>
    <x v="2"/>
    <n v="5180.2777777777774"/>
    <n v="5190.2777777777774"/>
    <n v="5200.2777777777774"/>
    <n v="-6.0112777955102503E-3"/>
  </r>
  <r>
    <x v="290"/>
    <x v="0"/>
    <n v="5169.7222222222226"/>
    <n v="5179.7222222222226"/>
    <n v="5189.7222222222226"/>
    <n v="-2.0337168852019305E-3"/>
  </r>
  <r>
    <x v="290"/>
    <x v="1"/>
    <n v="5182.2222222222226"/>
    <n v="5192.2222222222226"/>
    <n v="5202.2222222222226"/>
    <n v="2.413256824153942E-3"/>
  </r>
  <r>
    <x v="290"/>
    <x v="2"/>
    <n v="5188.0555555555557"/>
    <n v="5198.0555555555557"/>
    <n v="5208.0555555555557"/>
    <n v="1.1234752835436179E-3"/>
  </r>
  <r>
    <x v="291"/>
    <x v="0"/>
    <n v="5193.0555555555557"/>
    <n v="5203.0555555555557"/>
    <n v="5213.0555555555557"/>
    <n v="9.6189814567404497E-4"/>
  </r>
  <r>
    <x v="291"/>
    <x v="1"/>
    <n v="5193.6111111111113"/>
    <n v="5203.6111111111113"/>
    <n v="5213.6111111111113"/>
    <n v="1.0677486519683477E-4"/>
  </r>
  <r>
    <x v="291"/>
    <x v="2"/>
    <n v="5193.0555555555557"/>
    <n v="5203.0555555555557"/>
    <n v="5213.0555555555557"/>
    <n v="-1.0676346554205907E-4"/>
  </r>
  <r>
    <x v="292"/>
    <x v="0"/>
    <n v="5199.166666666667"/>
    <n v="5209.166666666667"/>
    <n v="5219.166666666667"/>
    <n v="1.1745235171640722E-3"/>
  </r>
  <r>
    <x v="292"/>
    <x v="1"/>
    <n v="5200"/>
    <n v="5210"/>
    <n v="5220"/>
    <n v="1.5997440409520891E-4"/>
  </r>
  <r>
    <x v="292"/>
    <x v="2"/>
    <n v="5196.3888888888887"/>
    <n v="5206.3888888888887"/>
    <n v="5216.3888888888887"/>
    <n v="-6.9311153764128886E-4"/>
  </r>
  <r>
    <x v="293"/>
    <x v="0"/>
    <n v="5198.6111111111113"/>
    <n v="5208.6111111111113"/>
    <n v="5218.6111111111113"/>
    <n v="4.268260150457337E-4"/>
  </r>
  <r>
    <x v="293"/>
    <x v="1"/>
    <n v="5201.9444444444443"/>
    <n v="5211.9444444444443"/>
    <n v="5221.9444444444443"/>
    <n v="6.3996586848702464E-4"/>
  </r>
  <r>
    <x v="293"/>
    <x v="2"/>
    <n v="5208.0555555555557"/>
    <n v="5218.0555555555557"/>
    <n v="5228.0555555555557"/>
    <n v="1.172520385865905E-3"/>
  </r>
  <r>
    <x v="294"/>
    <x v="0"/>
    <n v="5207.5"/>
    <n v="5217.5"/>
    <n v="5227.5"/>
    <n v="-1.0646792653712378E-4"/>
  </r>
  <r>
    <x v="294"/>
    <x v="1"/>
    <n v="5208.333333333333"/>
    <n v="5218.333333333333"/>
    <n v="5228.333333333333"/>
    <n v="1.5971889474508671E-4"/>
  </r>
  <r>
    <x v="294"/>
    <x v="2"/>
    <n v="5214.4444444444443"/>
    <n v="5224.4444444444443"/>
    <n v="5234.4444444444443"/>
    <n v="1.1710848504205007E-3"/>
  </r>
  <r>
    <x v="295"/>
    <x v="0"/>
    <n v="5226.1111111111113"/>
    <n v="5236.1111111111113"/>
    <n v="5246.1111111111113"/>
    <n v="2.2330923011484316E-3"/>
  </r>
  <r>
    <x v="295"/>
    <x v="1"/>
    <n v="5228.8888888888887"/>
    <n v="5238.8888888888887"/>
    <n v="5248.8888888888887"/>
    <n v="5.3050397877973943E-4"/>
  </r>
  <r>
    <x v="295"/>
    <x v="2"/>
    <n v="5234.166666666667"/>
    <n v="5244.166666666667"/>
    <n v="5254.166666666667"/>
    <n v="1.0074231177095161E-3"/>
  </r>
  <r>
    <x v="296"/>
    <x v="0"/>
    <n v="5253.6111111111113"/>
    <n v="5263.6111111111113"/>
    <n v="5273.6111111111113"/>
    <n v="3.7078235076011268E-3"/>
  </r>
  <r>
    <x v="296"/>
    <x v="1"/>
    <n v="5252.2222222222226"/>
    <n v="5262.2222222222226"/>
    <n v="5272.2222222222226"/>
    <n v="-2.6386616708007349E-4"/>
  </r>
  <r>
    <x v="296"/>
    <x v="2"/>
    <n v="5249.166666666667"/>
    <n v="5259.166666666667"/>
    <n v="5269.166666666667"/>
    <n v="-5.8065878378377178E-4"/>
  </r>
  <r>
    <x v="297"/>
    <x v="0"/>
    <n v="5264.166666666667"/>
    <n v="5274.166666666667"/>
    <n v="5284.166666666667"/>
    <n v="2.852162890191634E-3"/>
  </r>
  <r>
    <x v="297"/>
    <x v="1"/>
    <n v="5266.1111111111113"/>
    <n v="5276.1111111111113"/>
    <n v="5286.1111111111113"/>
    <n v="3.6867330278611554E-4"/>
  </r>
  <r>
    <x v="297"/>
    <x v="2"/>
    <n v="5221.3888888888887"/>
    <n v="5231.3888888888887"/>
    <n v="5241.3888888888887"/>
    <n v="-8.4763609560914999E-3"/>
  </r>
  <r>
    <x v="298"/>
    <x v="0"/>
    <n v="5213.6111111111113"/>
    <n v="5223.6111111111113"/>
    <n v="5233.6111111111113"/>
    <n v="-1.4867519779110383E-3"/>
  </r>
  <r>
    <x v="298"/>
    <x v="1"/>
    <n v="5209.7222222222226"/>
    <n v="5219.7222222222226"/>
    <n v="5229.7222222222226"/>
    <n v="-7.4448285030570549E-4"/>
  </r>
  <r>
    <x v="298"/>
    <x v="2"/>
    <n v="5209.7222222222226"/>
    <n v="5219.7222222222226"/>
    <n v="5229.7222222222226"/>
    <n v="0"/>
  </r>
  <r>
    <x v="299"/>
    <x v="0"/>
    <n v="5212.7777777777774"/>
    <n v="5222.7777777777774"/>
    <n v="5232.7777777777774"/>
    <n v="5.8538662125462437E-4"/>
  </r>
  <r>
    <x v="299"/>
    <x v="1"/>
    <n v="5225.5555555555557"/>
    <n v="5235.5555555555557"/>
    <n v="5245.5555555555557"/>
    <n v="2.4465482395490401E-3"/>
  </r>
  <r>
    <x v="299"/>
    <x v="2"/>
    <n v="5228.0555555555557"/>
    <n v="5238.0555555555557"/>
    <n v="5248.0555555555557"/>
    <n v="4.7750424448222972E-4"/>
  </r>
  <r>
    <x v="300"/>
    <x v="0"/>
    <n v="5231.666666666667"/>
    <n v="5241.666666666667"/>
    <n v="5251.666666666667"/>
    <n v="6.8939916211485652E-4"/>
  </r>
  <r>
    <x v="300"/>
    <x v="1"/>
    <n v="5237.2222222222226"/>
    <n v="5247.2222222222226"/>
    <n v="5257.2222222222226"/>
    <n v="1.0598834128245915E-3"/>
  </r>
  <r>
    <x v="300"/>
    <x v="2"/>
    <n v="5236.9444444444443"/>
    <n v="5246.9444444444443"/>
    <n v="5256.9444444444443"/>
    <n v="-5.2938062466978408E-5"/>
  </r>
  <r>
    <x v="301"/>
    <x v="0"/>
    <n v="5236.666666666667"/>
    <n v="5246.666666666667"/>
    <n v="5256.666666666667"/>
    <n v="-5.2940865053696662E-5"/>
  </r>
  <r>
    <x v="301"/>
    <x v="1"/>
    <n v="5230.2777777777774"/>
    <n v="5240.2777777777774"/>
    <n v="5250.2777777777774"/>
    <n v="-1.2177043625584139E-3"/>
  </r>
  <r>
    <x v="301"/>
    <x v="2"/>
    <n v="5229.166666666667"/>
    <n v="5239.166666666667"/>
    <n v="5249.166666666667"/>
    <n v="-2.1203286509396957E-4"/>
  </r>
  <r>
    <x v="302"/>
    <x v="0"/>
    <n v="5227.5"/>
    <n v="5237.5"/>
    <n v="5247.5"/>
    <n v="-3.1811674884685281E-4"/>
  </r>
  <r>
    <x v="302"/>
    <x v="1"/>
    <n v="5229.7222222222226"/>
    <n v="5239.7222222222226"/>
    <n v="5249.7222222222226"/>
    <n v="4.2429063908788756E-4"/>
  </r>
  <r>
    <x v="302"/>
    <x v="2"/>
    <n v="5232.2222222222226"/>
    <n v="5242.2222222222226"/>
    <n v="5252.2222222222226"/>
    <n v="4.7712452950210427E-4"/>
  </r>
  <r>
    <x v="303"/>
    <x v="0"/>
    <n v="5234.7222222222226"/>
    <n v="5244.7222222222226"/>
    <n v="5254.7222222222226"/>
    <n v="4.7689699024999754E-4"/>
  </r>
  <r>
    <x v="303"/>
    <x v="1"/>
    <n v="5237.2222222222226"/>
    <n v="5247.2222222222226"/>
    <n v="5257.2222222222226"/>
    <n v="4.7666966792014875E-4"/>
  </r>
  <r>
    <x v="303"/>
    <x v="2"/>
    <n v="5245.833333333333"/>
    <n v="5255.833333333333"/>
    <n v="5265.833333333333"/>
    <n v="1.6410799364741102E-3"/>
  </r>
  <r>
    <x v="304"/>
    <x v="0"/>
    <n v="5249.4444444444443"/>
    <n v="5259.4444444444443"/>
    <n v="5269.4444444444443"/>
    <n v="6.8706727974210402E-4"/>
  </r>
  <r>
    <x v="304"/>
    <x v="1"/>
    <n v="5265.2777777777774"/>
    <n v="5275.2777777777774"/>
    <n v="5285.2777777777774"/>
    <n v="3.0104573782612221E-3"/>
  </r>
  <r>
    <x v="304"/>
    <x v="2"/>
    <n v="5270.833333333333"/>
    <n v="5280.833333333333"/>
    <n v="5290.833333333333"/>
    <n v="1.0531304302037192E-3"/>
  </r>
  <r>
    <x v="305"/>
    <x v="0"/>
    <n v="5274.166666666667"/>
    <n v="5284.166666666667"/>
    <n v="5294.166666666667"/>
    <n v="6.3121350796913056E-4"/>
  </r>
  <r>
    <x v="305"/>
    <x v="1"/>
    <n v="5286.9444444444443"/>
    <n v="5296.9444444444443"/>
    <n v="5306.9444444444443"/>
    <n v="2.4181254271145036E-3"/>
  </r>
  <r>
    <x v="305"/>
    <x v="2"/>
    <n v="5285"/>
    <n v="5295"/>
    <n v="5305"/>
    <n v="-3.6708794378303988E-4"/>
  </r>
  <r>
    <x v="306"/>
    <x v="0"/>
    <n v="5266.9444444444443"/>
    <n v="5276.9444444444443"/>
    <n v="5286.9444444444443"/>
    <n v="-3.4099255062427503E-3"/>
  </r>
  <r>
    <x v="306"/>
    <x v="1"/>
    <n v="5266.3888888888887"/>
    <n v="5276.3888888888887"/>
    <n v="5286.3888888888887"/>
    <n v="-1.052797810180417E-4"/>
  </r>
  <r>
    <x v="306"/>
    <x v="2"/>
    <n v="5272.5"/>
    <n v="5282.5"/>
    <n v="5292.5"/>
    <n v="1.1581995261911171E-3"/>
  </r>
  <r>
    <x v="307"/>
    <x v="0"/>
    <n v="5275.2777777777774"/>
    <n v="5285.2777777777774"/>
    <n v="5295.2777777777774"/>
    <n v="5.2584529631372057E-4"/>
  </r>
  <r>
    <x v="307"/>
    <x v="1"/>
    <n v="5271.9444444444443"/>
    <n v="5281.9444444444443"/>
    <n v="5291.9444444444443"/>
    <n v="-6.306827140378779E-4"/>
  </r>
  <r>
    <x v="307"/>
    <x v="2"/>
    <n v="5275"/>
    <n v="5285"/>
    <n v="5295"/>
    <n v="5.7849066526438619E-4"/>
  </r>
  <r>
    <x v="308"/>
    <x v="0"/>
    <n v="5269.4444444444443"/>
    <n v="5279.1666666666661"/>
    <n v="5288.8888888888887"/>
    <n v="-1.1037527593820151E-3"/>
  </r>
  <r>
    <x v="308"/>
    <x v="1"/>
    <n v="5253.333333333333"/>
    <n v="5263.333333333333"/>
    <n v="5273.333333333333"/>
    <n v="-2.9992107340173213E-3"/>
  </r>
  <r>
    <x v="308"/>
    <x v="2"/>
    <n v="5256.1111111111113"/>
    <n v="5265.8333333333339"/>
    <n v="5275.5555555555557"/>
    <n v="4.749841671944921E-4"/>
  </r>
  <r>
    <x v="309"/>
    <x v="0"/>
    <n v="5238.333333333333"/>
    <n v="5248.333333333333"/>
    <n v="5258.333333333333"/>
    <n v="-3.3233106504195753E-3"/>
  </r>
  <r>
    <x v="309"/>
    <x v="1"/>
    <n v="5245"/>
    <n v="5255"/>
    <n v="5265"/>
    <n v="1.2702445220704739E-3"/>
  </r>
  <r>
    <x v="309"/>
    <x v="2"/>
    <n v="5244.0555555555557"/>
    <n v="5254.0555555555557"/>
    <n v="5264.0555555555557"/>
    <n v="-1.7972301511781641E-4"/>
  </r>
  <r>
    <x v="310"/>
    <x v="0"/>
    <n v="5244.333333333333"/>
    <n v="5254.333333333333"/>
    <n v="5264.333333333333"/>
    <n v="5.286921214286977E-5"/>
  </r>
  <r>
    <x v="310"/>
    <x v="1"/>
    <n v="5244.833333333333"/>
    <n v="5254.833333333333"/>
    <n v="5264.833333333333"/>
    <n v="9.5159550846934948E-5"/>
  </r>
  <r>
    <x v="310"/>
    <x v="2"/>
    <n v="5238.6111111111113"/>
    <n v="5248.6111111111113"/>
    <n v="5258.6111111111113"/>
    <n v="-1.1840950659181004E-3"/>
  </r>
  <r>
    <x v="311"/>
    <x v="0"/>
    <n v="5238.333333333333"/>
    <n v="5248.333333333333"/>
    <n v="5258.333333333333"/>
    <n v="-5.2924053982605912E-5"/>
  </r>
  <r>
    <x v="311"/>
    <x v="1"/>
    <n v="5240"/>
    <n v="5250"/>
    <n v="5260"/>
    <n v="3.175611305177295E-4"/>
  </r>
  <r>
    <x v="311"/>
    <x v="2"/>
    <n v="5242.7777777777774"/>
    <n v="5252.7777777777774"/>
    <n v="5262.7777777777774"/>
    <n v="5.2910052910037919E-4"/>
  </r>
  <r>
    <x v="312"/>
    <x v="0"/>
    <n v="5225.5555555555557"/>
    <n v="5235.5555555555557"/>
    <n v="5245.5555555555557"/>
    <n v="-3.2786885245901232E-3"/>
  </r>
  <r>
    <x v="312"/>
    <x v="1"/>
    <n v="5228.6111111111113"/>
    <n v="5238.6111111111113"/>
    <n v="5248.6111111111113"/>
    <n v="5.8361629881154009E-4"/>
  </r>
  <r>
    <x v="312"/>
    <x v="2"/>
    <n v="5212.7777777777774"/>
    <n v="5222.7777777777774"/>
    <n v="5232.7777777777774"/>
    <n v="-3.0224296092052905E-3"/>
  </r>
  <r>
    <x v="313"/>
    <x v="0"/>
    <n v="5212.2222222222226"/>
    <n v="5222.2222222222226"/>
    <n v="5232.2222222222226"/>
    <n v="-1.0637166258897768E-4"/>
  </r>
  <r>
    <x v="313"/>
    <x v="1"/>
    <n v="5161.9444444444443"/>
    <n v="5171.9444444444443"/>
    <n v="5181.9444444444443"/>
    <n v="-9.6276595744682059E-3"/>
  </r>
  <r>
    <x v="313"/>
    <x v="2"/>
    <n v="5133.0555555555557"/>
    <n v="5143.0555555555557"/>
    <n v="5153.0555555555557"/>
    <n v="-5.5856920350179085E-3"/>
  </r>
  <r>
    <x v="314"/>
    <x v="0"/>
    <n v="5032.2222222222226"/>
    <n v="5042.2222222222226"/>
    <n v="5052.2222222222226"/>
    <n v="-1.960572508776659E-2"/>
  </r>
  <r>
    <x v="314"/>
    <x v="1"/>
    <n v="4986.3888888888887"/>
    <n v="4996.3888888888887"/>
    <n v="5006.3888888888887"/>
    <n v="-9.0899074482151399E-3"/>
  </r>
  <r>
    <x v="314"/>
    <x v="2"/>
    <n v="4917.5"/>
    <n v="4927.5"/>
    <n v="4937.5"/>
    <n v="-1.3787735586812677E-2"/>
  </r>
  <r>
    <x v="315"/>
    <x v="0"/>
    <n v="4925"/>
    <n v="4935"/>
    <n v="4945"/>
    <n v="1.5220700152207556E-3"/>
  </r>
  <r>
    <x v="315"/>
    <x v="1"/>
    <n v="4944.4444444444443"/>
    <n v="4954.4444444444443"/>
    <n v="4964.4444444444443"/>
    <n v="3.9401103230889412E-3"/>
  </r>
  <r>
    <x v="315"/>
    <x v="2"/>
    <n v="4975.5555555555557"/>
    <n v="4985.5555555555557"/>
    <n v="4995.5555555555557"/>
    <n v="6.2794348508634634E-3"/>
  </r>
  <r>
    <x v="316"/>
    <x v="0"/>
    <n v="5042.0555555555557"/>
    <n v="5052.0555555555557"/>
    <n v="5062.0555555555557"/>
    <n v="1.3338533541341624E-2"/>
  </r>
  <r>
    <x v="316"/>
    <x v="1"/>
    <n v="5084.7222222222226"/>
    <n v="5094.7222222222226"/>
    <n v="5104.7222222222226"/>
    <n v="8.4454072599713381E-3"/>
  </r>
  <r>
    <x v="316"/>
    <x v="2"/>
    <n v="5130.2777777777774"/>
    <n v="5140.2777777777774"/>
    <n v="5150.2777777777774"/>
    <n v="8.9417152826998247E-3"/>
  </r>
  <r>
    <x v="317"/>
    <x v="0"/>
    <n v="5123.6111111111113"/>
    <n v="5133.6111111111113"/>
    <n v="5143.6111111111113"/>
    <n v="-1.2969467711427818E-3"/>
  </r>
  <r>
    <x v="317"/>
    <x v="1"/>
    <n v="5123.166666666667"/>
    <n v="5133.166666666667"/>
    <n v="5143.166666666667"/>
    <n v="-8.657540176393308E-5"/>
  </r>
  <r>
    <x v="317"/>
    <x v="2"/>
    <n v="5163.0555555555557"/>
    <n v="5173.0555555555557"/>
    <n v="5183.0555555555557"/>
    <n v="7.7708150697533007E-3"/>
  </r>
  <r>
    <x v="318"/>
    <x v="0"/>
    <n v="5.1611111111111114"/>
    <n v="5.1711111111111112"/>
    <n v="5.181111111111111"/>
    <n v="-0.99900037587928903"/>
  </r>
  <r>
    <x v="318"/>
    <x v="1"/>
    <n v="5.2177777777777763"/>
    <n v="5.2277777777777779"/>
    <n v="5.2377777777777785"/>
    <n v="1.0958315427589183E-2"/>
  </r>
  <r>
    <x v="318"/>
    <x v="2"/>
    <n v="5.2399999999999993"/>
    <n v="5.2499999999999991"/>
    <n v="5.2599999999999989"/>
    <n v="4.2507970244418658E-3"/>
  </r>
  <r>
    <x v="319"/>
    <x v="0"/>
    <n v="5.2597222222222211"/>
    <n v="5.2697222222222218"/>
    <n v="5.2797222222222224"/>
    <n v="3.7566137566138469E-3"/>
  </r>
  <r>
    <x v="319"/>
    <x v="1"/>
    <n v="5.238611111111112"/>
    <n v="5.2486111111111118"/>
    <n v="5.2586111111111116"/>
    <n v="-4.006114595962007E-3"/>
  </r>
  <r>
    <x v="319"/>
    <x v="2"/>
    <n v="5.2347222222222216"/>
    <n v="5.2447222222222223"/>
    <n v="5.2547222222222221"/>
    <n v="-7.4093675575559459E-4"/>
  </r>
  <r>
    <x v="320"/>
    <x v="0"/>
    <n v="5.2366666666666664"/>
    <n v="5.2466666666666661"/>
    <n v="5.2566666666666659"/>
    <n v="3.7074307504880721E-4"/>
  </r>
  <r>
    <x v="320"/>
    <x v="1"/>
    <n v="5.2444444444444454"/>
    <n v="5.2544444444444443"/>
    <n v="5.2644444444444431"/>
    <n v="1.4824227022449676E-3"/>
  </r>
  <r>
    <x v="320"/>
    <x v="2"/>
    <n v="5.2438888888888888"/>
    <n v="5.2538888888888895"/>
    <n v="5.2638888888888893"/>
    <n v="-1.0573059843499433E-4"/>
  </r>
  <r>
    <x v="321"/>
    <x v="0"/>
    <n v="5.2681666666666667"/>
    <n v="5.2781666666666673"/>
    <n v="5.288166666666668"/>
    <n v="4.6209157238024101E-3"/>
  </r>
  <r>
    <x v="321"/>
    <x v="1"/>
    <n v="5.2897222222222222"/>
    <n v="5.2997222222222229"/>
    <n v="5.3097222222222236"/>
    <n v="4.0839096066604963E-3"/>
  </r>
  <r>
    <x v="321"/>
    <x v="2"/>
    <n v="5.2872222222222236"/>
    <n v="5.2972222222222234"/>
    <n v="5.3072222222222232"/>
    <n v="-4.7172283662655357E-4"/>
  </r>
  <r>
    <x v="322"/>
    <x v="0"/>
    <n v="5.2613888888888889"/>
    <n v="5.2713888888888896"/>
    <n v="5.2813888888888894"/>
    <n v="-4.8767697954903433E-3"/>
  </r>
  <r>
    <x v="322"/>
    <x v="1"/>
    <n v="5.2150000000000007"/>
    <n v="5.2250000000000005"/>
    <n v="5.2350000000000003"/>
    <n v="-8.8001264688833958E-3"/>
  </r>
  <r>
    <x v="322"/>
    <x v="2"/>
    <n v="5.2252777777777766"/>
    <n v="5.2352777777777773"/>
    <n v="5.2452777777777779"/>
    <n v="1.9670388091439506E-3"/>
  </r>
  <r>
    <x v="323"/>
    <x v="0"/>
    <n v="5.2241666666666662"/>
    <n v="5.2341666666666669"/>
    <n v="5.2441666666666675"/>
    <n v="-2.1223536902414963E-4"/>
  </r>
  <r>
    <x v="323"/>
    <x v="1"/>
    <n v="5.2261111111111127"/>
    <n v="5.2361111111111116"/>
    <n v="5.2461111111111105"/>
    <n v="3.7149073926667775E-4"/>
  </r>
  <r>
    <x v="323"/>
    <x v="2"/>
    <n v="5.2491666666666665"/>
    <n v="5.2591666666666672"/>
    <n v="5.269166666666667"/>
    <n v="4.4031830238726588E-3"/>
  </r>
  <r>
    <x v="324"/>
    <x v="0"/>
    <n v="5.25"/>
    <n v="5.26"/>
    <n v="5.2700000000000005"/>
    <n v="1.584534938994242E-4"/>
  </r>
  <r>
    <x v="324"/>
    <x v="1"/>
    <n v="5.2484999999999999"/>
    <n v="5.2584999999999997"/>
    <n v="5.2684999999999995"/>
    <n v="-2.8517110266157442E-4"/>
  </r>
  <r>
    <x v="324"/>
    <x v="2"/>
    <n v="5.2499999999999991"/>
    <n v="5.26"/>
    <n v="5.2700000000000005"/>
    <n v="2.8525244841692832E-4"/>
  </r>
  <r>
    <x v="325"/>
    <x v="0"/>
    <n v="5.2647222222222219"/>
    <n v="5.2747222222222216"/>
    <n v="5.2847222222222223"/>
    <n v="2.7989015631599834E-3"/>
  </r>
  <r>
    <x v="325"/>
    <x v="1"/>
    <n v="5.2641666666666662"/>
    <n v="5.274166666666666"/>
    <n v="5.2841666666666667"/>
    <n v="-1.0532413502550853E-4"/>
  </r>
  <r>
    <x v="325"/>
    <x v="2"/>
    <n v="5.2641666666666662"/>
    <n v="5.2741666666666669"/>
    <n v="5.2841666666666676"/>
    <n v="0"/>
  </r>
  <r>
    <x v="326"/>
    <x v="0"/>
    <n v="5.2663888888888897"/>
    <n v="5.2763888888888903"/>
    <n v="5.2863888888888901"/>
    <n v="4.2134091747003666E-4"/>
  </r>
  <r>
    <x v="326"/>
    <x v="1"/>
    <n v="5.2727777777777778"/>
    <n v="5.2827777777777785"/>
    <n v="5.2927777777777791"/>
    <n v="1.2108449591996528E-3"/>
  </r>
  <r>
    <x v="326"/>
    <x v="2"/>
    <n v="5.2725000000000017"/>
    <n v="5.2825000000000006"/>
    <n v="5.2925000000000004"/>
    <n v="-5.2581764644066276E-5"/>
  </r>
  <r>
    <x v="327"/>
    <x v="0"/>
    <n v="5.2688888888888892"/>
    <n v="5.2788888888888899"/>
    <n v="5.2888888888888896"/>
    <n v="-6.8359888520785894E-4"/>
  </r>
  <r>
    <x v="327"/>
    <x v="1"/>
    <n v="5.2721111111111121"/>
    <n v="5.2821111111111119"/>
    <n v="5.2921111111111117"/>
    <n v="6.1039781098704005E-4"/>
  </r>
  <r>
    <x v="327"/>
    <x v="2"/>
    <n v="5.2713888888888896"/>
    <n v="5.2813888888888894"/>
    <n v="5.2913888888888891"/>
    <n v="-1.3672984286594581E-4"/>
  </r>
  <r>
    <x v="328"/>
    <x v="0"/>
    <n v="5.2719444444444452"/>
    <n v="5.281944444444445"/>
    <n v="5.2919444444444439"/>
    <n v="1.0519118497875901E-4"/>
  </r>
  <r>
    <x v="328"/>
    <x v="1"/>
    <n v="5.267500000000001"/>
    <n v="5.2775000000000007"/>
    <n v="5.2875000000000005"/>
    <n v="-8.4144096765703669E-4"/>
  </r>
  <r>
    <x v="328"/>
    <x v="2"/>
    <n v="5.2680555555555539"/>
    <n v="5.2780555555555555"/>
    <n v="5.2880555555555562"/>
    <n v="1.0526869835247865E-4"/>
  </r>
  <r>
    <x v="329"/>
    <x v="0"/>
    <n v="5.264444444444444"/>
    <n v="5.2744444444444447"/>
    <n v="5.2844444444444454"/>
    <n v="-6.8417451713065347E-4"/>
  </r>
  <r>
    <x v="329"/>
    <x v="1"/>
    <n v="5.2633333333333319"/>
    <n v="5.2733333333333334"/>
    <n v="5.283333333333335"/>
    <n v="-2.1065936380870731E-4"/>
  </r>
  <r>
    <x v="329"/>
    <x v="2"/>
    <n v="5.2636111111111106"/>
    <n v="5.2736111111111104"/>
    <n v="5.283611111111111"/>
    <n v="5.2675937631585512E-5"/>
  </r>
  <r>
    <x v="330"/>
    <x v="0"/>
    <n v="5.2663888888888888"/>
    <n v="5.2763888888888886"/>
    <n v="5.2863888888888884"/>
    <n v="5.2673163023442271E-4"/>
  </r>
  <r>
    <x v="330"/>
    <x v="1"/>
    <n v="5.2722222222222221"/>
    <n v="5.2822222222222219"/>
    <n v="5.2922222222222208"/>
    <n v="1.1055540931823593E-3"/>
  </r>
  <r>
    <x v="330"/>
    <x v="2"/>
    <n v="5.2766666666666673"/>
    <n v="5.2866666666666671"/>
    <n v="5.296666666666666"/>
    <n v="8.4139671855298914E-4"/>
  </r>
  <r>
    <x v="331"/>
    <x v="0"/>
    <n v="5.2750000000000004"/>
    <n v="5.2850000000000001"/>
    <n v="5.294999999999999"/>
    <n v="-3.1525851197988786E-4"/>
  </r>
  <r>
    <x v="331"/>
    <x v="1"/>
    <n v="5.2811111111111115"/>
    <n v="5.2911111111111104"/>
    <n v="5.3011111111111102"/>
    <n v="1.1563124145903547E-3"/>
  </r>
  <r>
    <x v="331"/>
    <x v="2"/>
    <n v="5.3044444444444441"/>
    <n v="5.3144444444444439"/>
    <n v="5.3244444444444445"/>
    <n v="4.4099118017639771E-3"/>
  </r>
  <r>
    <x v="332"/>
    <x v="0"/>
    <n v="5.2758333333333347"/>
    <n v="5.2858333333333336"/>
    <n v="5.2958333333333325"/>
    <n v="-5.3836504286011166E-3"/>
  </r>
  <r>
    <x v="332"/>
    <x v="1"/>
    <n v="5.2936111111111099"/>
    <n v="5.3036111111111097"/>
    <n v="5.3136111111111104"/>
    <n v="3.3632876136420187E-3"/>
  </r>
  <r>
    <x v="332"/>
    <x v="2"/>
    <n v="5.2955555555555556"/>
    <n v="5.3055555555555554"/>
    <n v="5.3155555555555551"/>
    <n v="3.6662651233454469E-4"/>
  </r>
  <r>
    <x v="333"/>
    <x v="0"/>
    <n v="5.3136111111111113"/>
    <n v="5.3236111111111111"/>
    <n v="5.3336111111111109"/>
    <n v="3.4031413612565231E-3"/>
  </r>
  <r>
    <x v="333"/>
    <x v="1"/>
    <n v="5.2761111111111108"/>
    <n v="5.2861111111111114"/>
    <n v="5.2961111111111112"/>
    <n v="-7.0440907905034988E-3"/>
  </r>
  <r>
    <x v="333"/>
    <x v="2"/>
    <n v="5.2780555555555564"/>
    <n v="5.2880555555555553"/>
    <n v="5.2980555555555542"/>
    <n v="3.6784025223313144E-4"/>
  </r>
  <r>
    <x v="334"/>
    <x v="0"/>
    <n v="5.2783333333333342"/>
    <n v="5.288333333333334"/>
    <n v="5.2983333333333329"/>
    <n v="5.2529285076596821E-5"/>
  </r>
  <r>
    <x v="334"/>
    <x v="1"/>
    <n v="5.2605555555555554"/>
    <n v="5.2705555555555552"/>
    <n v="5.2805555555555559"/>
    <n v="-3.3616976573170865E-3"/>
  </r>
  <r>
    <x v="334"/>
    <x v="2"/>
    <n v="5.2675000000000001"/>
    <n v="5.2774999999999999"/>
    <n v="5.2874999999999996"/>
    <n v="1.3175924949930806E-3"/>
  </r>
  <r>
    <x v="335"/>
    <x v="0"/>
    <n v="5.269444444444443"/>
    <n v="5.2794444444444437"/>
    <n v="5.2894444444444453"/>
    <n v="3.6844044423389732E-4"/>
  </r>
  <r>
    <x v="335"/>
    <x v="1"/>
    <n v="5.280555555555555"/>
    <n v="5.2905555555555548"/>
    <n v="5.3005555555555555"/>
    <n v="2.1045985478269635E-3"/>
  </r>
  <r>
    <x v="335"/>
    <x v="2"/>
    <n v="5.2850000000000001"/>
    <n v="5.2949999999999999"/>
    <n v="5.3049999999999997"/>
    <n v="8.4007140606967567E-4"/>
  </r>
  <r>
    <x v="336"/>
    <x v="0"/>
    <n v="5.285277777777778"/>
    <n v="5.2952777777777786"/>
    <n v="5.3052777777777784"/>
    <n v="5.2460392403919087E-5"/>
  </r>
  <r>
    <x v="336"/>
    <x v="1"/>
    <n v="5.3035555555555556"/>
    <n v="5.3135555555555545"/>
    <n v="5.3235555555555543"/>
    <n v="3.4517127419604332E-3"/>
  </r>
  <r>
    <x v="336"/>
    <x v="2"/>
    <n v="5.3047222222222228"/>
    <n v="5.3147222222222226"/>
    <n v="5.3247222222222224"/>
    <n v="2.1956421730617848E-4"/>
  </r>
  <r>
    <x v="337"/>
    <x v="0"/>
    <n v="5.3269444444444449"/>
    <n v="5.3369444444444447"/>
    <n v="5.3469444444444436"/>
    <n v="4.1812575131969787E-3"/>
  </r>
  <r>
    <x v="337"/>
    <x v="1"/>
    <n v="5.3422222222222224"/>
    <n v="5.3522222222222222"/>
    <n v="5.3622222222222229"/>
    <n v="2.8626450840576467E-3"/>
  </r>
  <r>
    <x v="337"/>
    <x v="2"/>
    <n v="5.3499999999999988"/>
    <n v="5.3599999999999994"/>
    <n v="5.370000000000001"/>
    <n v="1.4531866306828345E-3"/>
  </r>
  <r>
    <x v="338"/>
    <x v="0"/>
    <n v="5.3552777777777782"/>
    <n v="5.3652777777777789"/>
    <n v="5.3752777777777787"/>
    <n v="9.846600331677724E-4"/>
  </r>
  <r>
    <x v="338"/>
    <x v="1"/>
    <n v="5.3619444444444433"/>
    <n v="5.371944444444444"/>
    <n v="5.3819444444444446"/>
    <n v="1.2425575977217385E-3"/>
  </r>
  <r>
    <x v="338"/>
    <x v="2"/>
    <n v="5.3844444444444441"/>
    <n v="5.3944444444444448"/>
    <n v="5.4044444444444455"/>
    <n v="4.1884275298620377E-3"/>
  </r>
  <r>
    <x v="339"/>
    <x v="0"/>
    <n v="5.3674999999999997"/>
    <n v="5.3774999999999995"/>
    <n v="5.3875000000000002"/>
    <n v="-3.1410916580846271E-3"/>
  </r>
  <r>
    <x v="339"/>
    <x v="1"/>
    <n v="5.4222222222222225"/>
    <n v="5.4322222222222223"/>
    <n v="5.442222222222223"/>
    <n v="1.0176145462059027E-2"/>
  </r>
  <r>
    <x v="339"/>
    <x v="2"/>
    <n v="5.3925000000000001"/>
    <n v="5.4024999999999999"/>
    <n v="5.4124999999999996"/>
    <n v="-5.4714665575782417E-3"/>
  </r>
  <r>
    <x v="340"/>
    <x v="0"/>
    <n v="5.3972222222222213"/>
    <n v="5.4072222222222219"/>
    <n v="5.4172222222222235"/>
    <n v="8.7408092961083206E-4"/>
  </r>
  <r>
    <x v="340"/>
    <x v="1"/>
    <n v="5.4002777777777773"/>
    <n v="5.410277777777778"/>
    <n v="5.4202777777777786"/>
    <n v="5.650878454741548E-4"/>
  </r>
  <r>
    <x v="340"/>
    <x v="2"/>
    <n v="5.3730555555555561"/>
    <n v="5.3830555555555559"/>
    <n v="5.3930555555555557"/>
    <n v="-5.0315757046772713E-3"/>
  </r>
  <r>
    <x v="341"/>
    <x v="0"/>
    <n v="5.3388888888888886"/>
    <n v="5.3488888888888884"/>
    <n v="5.358888888888889"/>
    <n v="-6.3470767325457533E-3"/>
  </r>
  <r>
    <x v="341"/>
    <x v="1"/>
    <n v="5.3261111111111106"/>
    <n v="5.3361111111111104"/>
    <n v="5.3461111111111101"/>
    <n v="-2.388865808059859E-3"/>
  </r>
  <r>
    <x v="341"/>
    <x v="2"/>
    <n v="5.3333333333333339"/>
    <n v="5.3433333333333337"/>
    <n v="5.3533333333333335"/>
    <n v="1.3534617386778969E-3"/>
  </r>
  <r>
    <x v="342"/>
    <x v="0"/>
    <n v="5.328611111111111"/>
    <n v="5.3386111111111108"/>
    <n v="5.3486111111111105"/>
    <n v="-8.8375961738418329E-4"/>
  </r>
  <r>
    <x v="342"/>
    <x v="1"/>
    <n v="5.3255555555555558"/>
    <n v="5.3355555555555547"/>
    <n v="5.3455555555555536"/>
    <n v="-5.7235027837043706E-4"/>
  </r>
  <r>
    <x v="342"/>
    <x v="2"/>
    <n v="5.3344444444444443"/>
    <n v="5.344444444444445"/>
    <n v="5.3544444444444448"/>
    <n v="1.6659725114538393E-3"/>
  </r>
  <r>
    <x v="343"/>
    <x v="0"/>
    <n v="5.3361111111111121"/>
    <n v="5.3461111111111119"/>
    <n v="5.3561111111111108"/>
    <n v="3.1185031185043677E-4"/>
  </r>
  <r>
    <x v="343"/>
    <x v="1"/>
    <n v="5.3369444444444447"/>
    <n v="5.3469444444444445"/>
    <n v="5.3569444444444443"/>
    <n v="1.5587654577564614E-4"/>
  </r>
  <r>
    <x v="343"/>
    <x v="2"/>
    <n v="5.3438888888888885"/>
    <n v="5.3538888888888891"/>
    <n v="5.3638888888888889"/>
    <n v="1.2987687672088022E-3"/>
  </r>
  <r>
    <x v="344"/>
    <x v="0"/>
    <n v="5.3511111111111109"/>
    <n v="5.3611111111111116"/>
    <n v="5.3711111111111123"/>
    <n v="1.3489675210127672E-3"/>
  </r>
  <r>
    <x v="344"/>
    <x v="1"/>
    <n v="5.3069444444444436"/>
    <n v="5.3169444444444434"/>
    <n v="5.326944444444444"/>
    <n v="-8.2383419689121551E-3"/>
  </r>
  <r>
    <x v="344"/>
    <x v="2"/>
    <n v="5.3016666666666659"/>
    <n v="5.3116666666666656"/>
    <n v="5.3216666666666663"/>
    <n v="-9.9263361370882652E-4"/>
  </r>
  <r>
    <x v="345"/>
    <x v="0"/>
    <n v="5.2683333333333335"/>
    <n v="5.2783333333333333"/>
    <n v="5.2883333333333331"/>
    <n v="-6.2754941951677079E-3"/>
  </r>
  <r>
    <x v="345"/>
    <x v="1"/>
    <n v="5.2927777777777782"/>
    <n v="5.302777777777778"/>
    <n v="5.3127777777777778"/>
    <n v="4.6310914640563805E-3"/>
  </r>
  <r>
    <x v="345"/>
    <x v="2"/>
    <n v="5.2927777777777774"/>
    <n v="5.3027777777777771"/>
    <n v="5.3127777777777778"/>
    <n v="0"/>
  </r>
  <r>
    <x v="346"/>
    <x v="0"/>
    <n v="5.2823529411764696"/>
    <n v="5.2923529411764694"/>
    <n v="5.30235294117647"/>
    <n v="-1.9659199457678911E-3"/>
  </r>
  <r>
    <x v="346"/>
    <x v="1"/>
    <n v="5.2826470588235299"/>
    <n v="5.2926470588235297"/>
    <n v="5.3026470588235304"/>
    <n v="5.5574080249254365E-5"/>
  </r>
  <r>
    <x v="346"/>
    <x v="2"/>
    <n v="5.2911764705882351"/>
    <n v="5.3011764705882349"/>
    <n v="5.3111764705882347"/>
    <n v="1.6115587663239062E-3"/>
  </r>
  <r>
    <x v="347"/>
    <x v="0"/>
    <n v="5.2982352941176476"/>
    <n v="5.3082352941176474"/>
    <n v="5.3182352941176472"/>
    <n v="1.3315579227697327E-3"/>
  </r>
  <r>
    <x v="347"/>
    <x v="1"/>
    <n v="5.294294117647059"/>
    <n v="5.3042941176470588"/>
    <n v="5.3142941176470586"/>
    <n v="-7.4246453900717047E-4"/>
  </r>
  <r>
    <x v="347"/>
    <x v="2"/>
    <n v="5.2999999999999989"/>
    <n v="5.31"/>
    <n v="5.32"/>
    <n v="1.0757100240648132E-3"/>
  </r>
  <r>
    <x v="348"/>
    <x v="0"/>
    <n v="5.3017647058823529"/>
    <n v="5.3117647058823536"/>
    <n v="5.3217647058823534"/>
    <n v="3.3233632436036054E-4"/>
  </r>
  <r>
    <x v="348"/>
    <x v="1"/>
    <n v="5.3152941176470581"/>
    <n v="5.3252941176470587"/>
    <n v="5.3352941176470594"/>
    <n v="2.5470653377628327E-3"/>
  </r>
  <r>
    <x v="348"/>
    <x v="2"/>
    <n v="5.3210588235294116"/>
    <n v="5.3310588235294123"/>
    <n v="5.3410588235294121"/>
    <n v="1.0825140837291691E-3"/>
  </r>
  <r>
    <x v="349"/>
    <x v="0"/>
    <n v="5.3211111111111116"/>
    <n v="5.3311111111111114"/>
    <n v="5.3411111111111111"/>
    <n v="9.8081044366260528E-6"/>
  </r>
  <r>
    <x v="349"/>
    <x v="1"/>
    <n v="5.3227777777777785"/>
    <n v="5.3327777777777783"/>
    <n v="5.3427777777777781"/>
    <n v="3.1263026260952564E-4"/>
  </r>
  <r>
    <x v="349"/>
    <x v="2"/>
    <n v="5.3225000000000007"/>
    <n v="5.3324999999999996"/>
    <n v="5.3424999999999994"/>
    <n v="-5.2088759245894067E-5"/>
  </r>
  <r>
    <x v="350"/>
    <x v="0"/>
    <n v="5.3233333333333333"/>
    <n v="5.3333333333333321"/>
    <n v="5.343333333333331"/>
    <n v="1.5627441787757768E-4"/>
  </r>
  <r>
    <x v="350"/>
    <x v="1"/>
    <n v="5.3141666666666652"/>
    <n v="5.3241666666666649"/>
    <n v="5.3341666666666647"/>
    <n v="-1.7187500000001021E-3"/>
  </r>
  <r>
    <x v="350"/>
    <x v="2"/>
    <n v="5.3216666666666672"/>
    <n v="5.3316666666666661"/>
    <n v="5.341666666666665"/>
    <n v="1.4086711535454821E-3"/>
  </r>
  <r>
    <x v="351"/>
    <x v="0"/>
    <n v="5.3211111111111116"/>
    <n v="5.3311111111111114"/>
    <n v="5.3411111111111111"/>
    <n v="-1.0419922892557221E-4"/>
  </r>
  <r>
    <x v="351"/>
    <x v="1"/>
    <n v="5.3155555555555543"/>
    <n v="5.3255555555555549"/>
    <n v="5.3355555555555556"/>
    <n v="-1.0421008753649375E-3"/>
  </r>
  <r>
    <x v="351"/>
    <x v="2"/>
    <n v="5.3130555555555548"/>
    <n v="5.3230555555555554"/>
    <n v="5.3330555555555561"/>
    <n v="-4.6943459211346017E-4"/>
  </r>
  <r>
    <x v="352"/>
    <x v="0"/>
    <n v="5.3072222222222223"/>
    <n v="5.3172222222222221"/>
    <n v="5.3272222222222219"/>
    <n v="-1.0958618170432421E-3"/>
  </r>
  <r>
    <x v="352"/>
    <x v="1"/>
    <n v="5.291666666666667"/>
    <n v="5.3016666666666676"/>
    <n v="5.3116666666666674"/>
    <n v="-2.9255041270502824E-3"/>
  </r>
  <r>
    <x v="352"/>
    <x v="2"/>
    <n v="5.2997222222222211"/>
    <n v="5.3097222222222218"/>
    <n v="5.3197222222222225"/>
    <n v="1.5194383317611582E-3"/>
  </r>
  <r>
    <x v="353"/>
    <x v="0"/>
    <n v="5.3066666666666675"/>
    <n v="5.3166666666666664"/>
    <n v="5.3266666666666662"/>
    <n v="1.3078733978550972E-3"/>
  </r>
  <r>
    <x v="353"/>
    <x v="1"/>
    <n v="5.3063888888888897"/>
    <n v="5.3163888888888895"/>
    <n v="5.3263888888888893"/>
    <n v="-5.2246603970629302E-5"/>
  </r>
  <r>
    <x v="353"/>
    <x v="2"/>
    <n v="5.306111111111111"/>
    <n v="5.3161111111111108"/>
    <n v="5.3261111111111115"/>
    <n v="-5.2249333821197119E-5"/>
  </r>
  <r>
    <x v="354"/>
    <x v="0"/>
    <n v="5.3100000000000005"/>
    <n v="5.32"/>
    <n v="5.3299999999999992"/>
    <n v="7.3152889539152E-4"/>
  </r>
  <r>
    <x v="354"/>
    <x v="1"/>
    <n v="5.3116666666666665"/>
    <n v="5.3216666666666663"/>
    <n v="5.3316666666666661"/>
    <n v="3.1328320801993215E-4"/>
  </r>
  <r>
    <x v="354"/>
    <x v="2"/>
    <n v="5.3130555555555548"/>
    <n v="5.3230555555555554"/>
    <n v="5.3330555555555552"/>
    <n v="2.6098757699144493E-4"/>
  </r>
  <r>
    <x v="355"/>
    <x v="0"/>
    <n v="5.3158333333333321"/>
    <n v="5.3258333333333328"/>
    <n v="5.3358333333333334"/>
    <n v="5.2183896049662337E-4"/>
  </r>
  <r>
    <x v="355"/>
    <x v="1"/>
    <n v="5.3172222222222212"/>
    <n v="5.3272222222222219"/>
    <n v="5.3372222222222225"/>
    <n v="2.6078339331347955E-4"/>
  </r>
  <r>
    <x v="355"/>
    <x v="2"/>
    <n v="5.3163888888888886"/>
    <n v="5.3263888888888884"/>
    <n v="5.3363888888888882"/>
    <n v="-1.5642924183967288E-4"/>
  </r>
  <r>
    <x v="356"/>
    <x v="0"/>
    <n v="5.3191666666666668"/>
    <n v="5.3291666666666666"/>
    <n v="5.3391666666666664"/>
    <n v="5.2151238591924276E-4"/>
  </r>
  <r>
    <x v="356"/>
    <x v="1"/>
    <n v="5.3230555555555563"/>
    <n v="5.3330555555555561"/>
    <n v="5.3430555555555559"/>
    <n v="7.2973677352106137E-4"/>
  </r>
  <r>
    <x v="356"/>
    <x v="2"/>
    <n v="5.3319444444444448"/>
    <n v="5.3419444444444446"/>
    <n v="5.3519444444444444"/>
    <n v="1.6667534767436099E-3"/>
  </r>
  <r>
    <x v="357"/>
    <x v="0"/>
    <n v="5.34"/>
    <n v="5.35"/>
    <n v="5.36"/>
    <n v="1.5079819042169706E-3"/>
  </r>
  <r>
    <x v="357"/>
    <x v="1"/>
    <n v="5.3538888888888891"/>
    <n v="5.3638888888888889"/>
    <n v="5.3738888888888887"/>
    <n v="2.5960539979232866E-3"/>
  </r>
  <r>
    <x v="357"/>
    <x v="2"/>
    <n v="5.3461111111111101"/>
    <n v="5.3561111111111117"/>
    <n v="5.3661111111111124"/>
    <n v="-1.4500258933194399E-3"/>
  </r>
  <r>
    <x v="358"/>
    <x v="0"/>
    <n v="5.3413888888888899"/>
    <n v="5.3513888888888896"/>
    <n v="5.3613888888888885"/>
    <n v="-8.8165128098738332E-4"/>
  </r>
  <r>
    <x v="358"/>
    <x v="1"/>
    <n v="5.3397222222222229"/>
    <n v="5.3497222222222227"/>
    <n v="5.3597222222222216"/>
    <n v="-3.1144562678442345E-4"/>
  </r>
  <r>
    <x v="358"/>
    <x v="2"/>
    <n v="5.3475000000000001"/>
    <n v="5.3574999999999999"/>
    <n v="5.3675000000000006"/>
    <n v="1.4538657251155218E-3"/>
  </r>
  <r>
    <x v="359"/>
    <x v="0"/>
    <n v="5.3527777777777779"/>
    <n v="5.3627777777777776"/>
    <n v="5.3727777777777765"/>
    <n v="9.8511951055124669E-4"/>
  </r>
  <r>
    <x v="359"/>
    <x v="1"/>
    <n v="5.3311111111111105"/>
    <n v="5.3411111111111111"/>
    <n v="5.3511111111111109"/>
    <n v="-4.0401947581062414E-3"/>
  </r>
  <r>
    <x v="359"/>
    <x v="2"/>
    <n v="5.333333333333333"/>
    <n v="5.3433333333333337"/>
    <n v="5.3533333333333335"/>
    <n v="4.1605991262749775E-4"/>
  </r>
  <r>
    <x v="360"/>
    <x v="0"/>
    <n v="5.3383333333333347"/>
    <n v="5.3483333333333336"/>
    <n v="5.3583333333333325"/>
    <n v="9.3574547723007662E-4"/>
  </r>
  <r>
    <x v="360"/>
    <x v="1"/>
    <n v="5.3344444444444452"/>
    <n v="5.3444444444444441"/>
    <n v="5.354444444444443"/>
    <n v="-7.2712163706256661E-4"/>
  </r>
  <r>
    <x v="360"/>
    <x v="2"/>
    <n v="5.3347222222222221"/>
    <n v="5.3447222222222228"/>
    <n v="5.3547222222222235"/>
    <n v="5.1975051975183817E-5"/>
  </r>
  <r>
    <x v="361"/>
    <x v="0"/>
    <n v="5.3369444444444438"/>
    <n v="5.3469444444444445"/>
    <n v="5.3569444444444452"/>
    <n v="4.1577880567533754E-4"/>
  </r>
  <r>
    <x v="361"/>
    <x v="1"/>
    <n v="5.3375000000000012"/>
    <n v="5.3475000000000001"/>
    <n v="5.3574999999999999"/>
    <n v="1.0390150137662424E-4"/>
  </r>
  <r>
    <x v="361"/>
    <x v="2"/>
    <n v="5.3422222222222224"/>
    <n v="5.3522222222222222"/>
    <n v="5.3622222222222211"/>
    <n v="8.8307100929818638E-4"/>
  </r>
  <r>
    <x v="362"/>
    <x v="0"/>
    <n v="5.3463888888888871"/>
    <n v="5.3563888888888886"/>
    <n v="5.3663888888888893"/>
    <n v="7.7849283786579626E-4"/>
  </r>
  <r>
    <x v="362"/>
    <x v="1"/>
    <n v="5.3472222222222214"/>
    <n v="5.3572222222222221"/>
    <n v="5.3672222222222228"/>
    <n v="1.5557745164129777E-4"/>
  </r>
  <r>
    <x v="362"/>
    <x v="2"/>
    <n v="5.3449999999999989"/>
    <n v="5.3549999999999995"/>
    <n v="5.3650000000000002"/>
    <n v="-4.1480866950127648E-4"/>
  </r>
  <r>
    <x v="363"/>
    <x v="0"/>
    <n v="5.3441666666666654"/>
    <n v="5.3541666666666661"/>
    <n v="5.3641666666666667"/>
    <n v="-1.5561780267669967E-4"/>
  </r>
  <r>
    <x v="363"/>
    <x v="1"/>
    <n v="5.3463888888888889"/>
    <n v="5.3563888888888886"/>
    <n v="5.3663888888888884"/>
    <n v="4.1504539559023002E-4"/>
  </r>
  <r>
    <x v="363"/>
    <x v="2"/>
    <n v="5.3472222222222214"/>
    <n v="5.3572222222222221"/>
    <n v="5.3672222222222228"/>
    <n v="1.5557745164129777E-4"/>
  </r>
  <r>
    <x v="364"/>
    <x v="0"/>
    <n v="5.3476666666666652"/>
    <n v="5.3576666666666668"/>
    <n v="5.3676666666666684"/>
    <n v="8.2961733900210888E-5"/>
  </r>
  <r>
    <x v="364"/>
    <x v="1"/>
    <n v="5.3483333333333318"/>
    <n v="5.3583333333333334"/>
    <n v="5.368333333333335"/>
    <n v="1.2443227773273335E-4"/>
  </r>
  <r>
    <x v="364"/>
    <x v="2"/>
    <n v="5.3516666666666657"/>
    <n v="5.3616666666666664"/>
    <n v="5.371666666666667"/>
    <n v="6.2208398133734022E-4"/>
  </r>
  <r>
    <x v="365"/>
    <x v="0"/>
    <n v="5.3527777777777779"/>
    <n v="5.3627777777777776"/>
    <n v="5.3727777777777783"/>
    <n v="2.0723241114906088E-4"/>
  </r>
  <r>
    <x v="365"/>
    <x v="1"/>
    <n v="5.3533333333333344"/>
    <n v="5.3633333333333333"/>
    <n v="5.3733333333333331"/>
    <n v="1.0359473738730252E-4"/>
  </r>
  <r>
    <x v="365"/>
    <x v="2"/>
    <n v="5.3516666666666657"/>
    <n v="5.3616666666666664"/>
    <n v="5.371666666666667"/>
    <n v="-3.1075201988817192E-4"/>
  </r>
  <r>
    <x v="366"/>
    <x v="0"/>
    <n v="5.3550000000000004"/>
    <n v="5.3650000000000002"/>
    <n v="5.375"/>
    <n v="6.2169723344740468E-4"/>
  </r>
  <r>
    <x v="366"/>
    <x v="1"/>
    <n v="5.3688888888888879"/>
    <n v="5.3788888888888886"/>
    <n v="5.3888888888888893"/>
    <n v="2.5887956922439059E-3"/>
  </r>
  <r>
    <x v="366"/>
    <x v="2"/>
    <n v="5.368611111111111"/>
    <n v="5.3786111111111108"/>
    <n v="5.3886111111111115"/>
    <n v="-5.1642222681280714E-5"/>
  </r>
  <r>
    <x v="367"/>
    <x v="0"/>
    <n v="5.371944444444444"/>
    <n v="5.3819444444444446"/>
    <n v="5.3919444444444444"/>
    <n v="6.197386768580504E-4"/>
  </r>
  <r>
    <x v="367"/>
    <x v="1"/>
    <n v="5.3730555555555553"/>
    <n v="5.3830555555555559"/>
    <n v="5.3930555555555557"/>
    <n v="2.0645161290322456E-4"/>
  </r>
  <r>
    <x v="367"/>
    <x v="2"/>
    <n v="5.3730555555555561"/>
    <n v="5.3830555555555559"/>
    <n v="5.3930555555555548"/>
    <n v="0"/>
  </r>
  <r>
    <x v="368"/>
    <x v="0"/>
    <n v="5.3744444444444452"/>
    <n v="5.3844444444444441"/>
    <n v="5.3944444444444439"/>
    <n v="2.5801124929025754E-4"/>
  </r>
  <r>
    <x v="368"/>
    <x v="1"/>
    <n v="5.3775000000000013"/>
    <n v="5.3875000000000011"/>
    <n v="5.3975"/>
    <n v="5.6747833264569891E-4"/>
  </r>
  <r>
    <x v="368"/>
    <x v="2"/>
    <n v="5.3800000000000008"/>
    <n v="5.3900000000000006"/>
    <n v="5.4"/>
    <n v="4.6403712296982924E-4"/>
  </r>
  <r>
    <x v="369"/>
    <x v="0"/>
    <n v="5.4050000000000011"/>
    <n v="5.4150000000000009"/>
    <n v="5.4249999999999998"/>
    <n v="4.638218923933346E-3"/>
  </r>
  <r>
    <x v="369"/>
    <x v="1"/>
    <n v="5.3911111111111119"/>
    <n v="5.4011111111111116"/>
    <n v="5.4111111111111114"/>
    <n v="-2.5648917615677114E-3"/>
  </r>
  <r>
    <x v="369"/>
    <x v="2"/>
    <n v="5.3900000000000006"/>
    <n v="5.4"/>
    <n v="5.41"/>
    <n v="-2.0571898786259091E-4"/>
  </r>
  <r>
    <x v="370"/>
    <x v="0"/>
    <n v="5.3987777777777772"/>
    <n v="5.408777777777777"/>
    <n v="5.4187777777777777"/>
    <n v="1.62551440329195E-3"/>
  </r>
  <r>
    <x v="370"/>
    <x v="1"/>
    <n v="5.3741666666666674"/>
    <n v="5.3841666666666672"/>
    <n v="5.394166666666667"/>
    <n v="-4.5502167258979487E-3"/>
  </r>
  <r>
    <x v="370"/>
    <x v="2"/>
    <n v="5.3827777777777781"/>
    <n v="5.3927777777777788"/>
    <n v="5.4027777777777795"/>
    <n v="1.5993396275086891E-3"/>
  </r>
  <r>
    <x v="371"/>
    <x v="0"/>
    <n v="5.389444444444444"/>
    <n v="5.3994444444444438"/>
    <n v="5.4094444444444436"/>
    <n v="1.236221283609451E-3"/>
  </r>
  <r>
    <x v="371"/>
    <x v="1"/>
    <n v="5.3902777777777775"/>
    <n v="5.4002777777777773"/>
    <n v="5.4102777777777771"/>
    <n v="1.5433686593269158E-4"/>
  </r>
  <r>
    <x v="371"/>
    <x v="2"/>
    <n v="5.3897222222222219"/>
    <n v="5.3997222222222216"/>
    <n v="5.4097222222222205"/>
    <n v="-1.0287536649355999E-4"/>
  </r>
  <r>
    <x v="372"/>
    <x v="0"/>
    <n v="5.3769444444444447"/>
    <n v="5.3869444444444436"/>
    <n v="5.3969444444444434"/>
    <n v="-2.3663768712383071E-3"/>
  </r>
  <r>
    <x v="372"/>
    <x v="1"/>
    <n v="5.3727777777777774"/>
    <n v="5.3827777777777772"/>
    <n v="5.392777777777777"/>
    <n v="-7.7347496519353243E-4"/>
  </r>
  <r>
    <x v="372"/>
    <x v="2"/>
    <n v="5.3740555555555556"/>
    <n v="5.3840555555555554"/>
    <n v="5.3940555555555552"/>
    <n v="2.373825988235545E-4"/>
  </r>
  <r>
    <x v="373"/>
    <x v="0"/>
    <n v="5.3819444444444455"/>
    <n v="5.3919444444444444"/>
    <n v="5.4019444444444433"/>
    <n v="1.4652317026611072E-3"/>
  </r>
  <r>
    <x v="373"/>
    <x v="1"/>
    <n v="5.3622222222222211"/>
    <n v="5.3722222222222218"/>
    <n v="5.3822222222222225"/>
    <n v="-3.6577198495698626E-3"/>
  </r>
  <r>
    <x v="373"/>
    <x v="2"/>
    <n v="5.359166666666666"/>
    <n v="5.3691666666666666"/>
    <n v="5.3791666666666664"/>
    <n v="-5.6876938986549774E-4"/>
  </r>
  <r>
    <x v="374"/>
    <x v="0"/>
    <n v="5.3538888888888883"/>
    <n v="5.3638888888888889"/>
    <n v="5.3738888888888896"/>
    <n v="-9.8297894355625637E-4"/>
  </r>
  <r>
    <x v="374"/>
    <x v="1"/>
    <n v="5.3688888888888897"/>
    <n v="5.3788888888888895"/>
    <n v="5.3888888888888884"/>
    <n v="2.7964785085448085E-3"/>
  </r>
  <r>
    <x v="374"/>
    <x v="2"/>
    <n v="5.3711111111111114"/>
    <n v="5.3811111111111121"/>
    <n v="5.3911111111111119"/>
    <n v="4.1313778145024571E-4"/>
  </r>
  <r>
    <x v="375"/>
    <x v="0"/>
    <n v="5.3983333333333343"/>
    <n v="5.4083333333333332"/>
    <n v="5.418333333333333"/>
    <n v="5.0588478215980448E-3"/>
  </r>
  <r>
    <x v="375"/>
    <x v="1"/>
    <n v="5.4022222222222229"/>
    <n v="5.4122222222222227"/>
    <n v="5.4222222222222225"/>
    <n v="7.1905495634316807E-4"/>
  </r>
  <r>
    <x v="375"/>
    <x v="2"/>
    <n v="5.3988888888888891"/>
    <n v="5.4088888888888889"/>
    <n v="5.4188888888888895"/>
    <n v="-6.1588996099370963E-4"/>
  </r>
  <r>
    <x v="376"/>
    <x v="0"/>
    <n v="5.3936111111111096"/>
    <n v="5.4036111111111111"/>
    <n v="5.4136111111111127"/>
    <n v="-9.757600657354093E-4"/>
  </r>
  <r>
    <x v="376"/>
    <x v="1"/>
    <n v="5.39611111111111"/>
    <n v="5.4061111111111106"/>
    <n v="5.4161111111111122"/>
    <n v="4.6265357528385564E-4"/>
  </r>
  <r>
    <x v="376"/>
    <x v="2"/>
    <n v="5.3902777777777775"/>
    <n v="5.4002777777777773"/>
    <n v="5.410277777777778"/>
    <n v="-1.0790257938546599E-3"/>
  </r>
  <r>
    <x v="377"/>
    <x v="0"/>
    <n v="5.3916666666666657"/>
    <n v="5.4016666666666664"/>
    <n v="5.4116666666666671"/>
    <n v="2.5718841623367794E-4"/>
  </r>
  <r>
    <x v="377"/>
    <x v="1"/>
    <n v="5.3961111111111109"/>
    <n v="5.4061111111111115"/>
    <n v="5.4161111111111122"/>
    <n v="8.2279131955176332E-4"/>
  </r>
  <r>
    <x v="377"/>
    <x v="2"/>
    <n v="5.3922222222222222"/>
    <n v="5.4022222222222229"/>
    <n v="5.4122222222222227"/>
    <n v="-7.1935052923643994E-4"/>
  </r>
  <r>
    <x v="378"/>
    <x v="0"/>
    <n v="5.3908333333333314"/>
    <n v="5.4008333333333329"/>
    <n v="5.4108333333333345"/>
    <n v="-2.5709584533128993E-4"/>
  </r>
  <r>
    <x v="378"/>
    <x v="1"/>
    <n v="5.3933333333333326"/>
    <n v="5.4033333333333342"/>
    <n v="5.4133333333333358"/>
    <n v="4.6289152908518538E-4"/>
  </r>
  <r>
    <x v="378"/>
    <x v="2"/>
    <n v="5.3930555555555548"/>
    <n v="5.4030555555555555"/>
    <n v="5.4130555555555562"/>
    <n v="-5.1408595517332678E-5"/>
  </r>
  <r>
    <x v="379"/>
    <x v="0"/>
    <n v="5.3922222222222214"/>
    <n v="5.402222222222222"/>
    <n v="5.4122222222222227"/>
    <n v="-1.5423371549028175E-4"/>
  </r>
  <r>
    <x v="379"/>
    <x v="1"/>
    <n v="5.387777777777778"/>
    <n v="5.3977777777777778"/>
    <n v="5.4077777777777776"/>
    <n v="-8.2270670505957266E-4"/>
  </r>
  <r>
    <x v="379"/>
    <x v="2"/>
    <n v="5.3888888888888893"/>
    <n v="5.3988888888888891"/>
    <n v="5.408888888888888"/>
    <n v="2.0584602717166334E-4"/>
  </r>
  <r>
    <x v="380"/>
    <x v="0"/>
    <n v="5.3852777777777776"/>
    <n v="5.3952777777777783"/>
    <n v="5.405277777777779"/>
    <n v="-6.6886190574189097E-4"/>
  </r>
  <r>
    <x v="380"/>
    <x v="1"/>
    <n v="5.3780555555555551"/>
    <n v="5.3880555555555549"/>
    <n v="5.3980555555555556"/>
    <n v="-1.3386191628483868E-3"/>
  </r>
  <r>
    <x v="380"/>
    <x v="2"/>
    <n v="5.3844444444444441"/>
    <n v="5.3944444444444439"/>
    <n v="5.4044444444444446"/>
    <n v="1.1857503737691122E-3"/>
  </r>
  <r>
    <x v="381"/>
    <x v="0"/>
    <n v="5.379999999999999"/>
    <n v="5.3900000000000006"/>
    <n v="5.4000000000000012"/>
    <n v="-8.2389289392359455E-4"/>
  </r>
  <r>
    <x v="381"/>
    <x v="1"/>
    <n v="5.3744444444444452"/>
    <n v="5.3844444444444441"/>
    <n v="5.3944444444444439"/>
    <n v="-1.0307153164297311E-3"/>
  </r>
  <r>
    <x v="381"/>
    <x v="2"/>
    <n v="5.3744444444444452"/>
    <n v="5.3844444444444441"/>
    <n v="5.3944444444444439"/>
    <n v="0"/>
  </r>
  <r>
    <x v="382"/>
    <x v="0"/>
    <n v="5.3762222222222222"/>
    <n v="5.386222222222222"/>
    <n v="5.3962222222222218"/>
    <n v="3.3016921172102087E-4"/>
  </r>
  <r>
    <x v="382"/>
    <x v="1"/>
    <n v="5.376666666666666"/>
    <n v="5.3866666666666667"/>
    <n v="5.3966666666666665"/>
    <n v="8.2515058998255952E-5"/>
  </r>
  <r>
    <x v="382"/>
    <x v="2"/>
    <n v="5.3722222222222227"/>
    <n v="5.3822222222222225"/>
    <n v="5.3922222222222222"/>
    <n v="-8.250825082507518E-4"/>
  </r>
  <r>
    <x v="383"/>
    <x v="0"/>
    <n v="5.371666666666667"/>
    <n v="5.3816666666666668"/>
    <n v="5.3916666666666666"/>
    <n v="-1.0322047894306685E-4"/>
  </r>
  <r>
    <x v="383"/>
    <x v="1"/>
    <n v="5.3722222222222227"/>
    <n v="5.3822222222222225"/>
    <n v="5.3922222222222222"/>
    <n v="1.0323113451016219E-4"/>
  </r>
  <r>
    <x v="383"/>
    <x v="2"/>
    <n v="5.3713888888888892"/>
    <n v="5.381388888888889"/>
    <n v="5.3913888888888888"/>
    <n v="-1.5483071841460028E-4"/>
  </r>
  <r>
    <x v="384"/>
    <x v="0"/>
    <n v="5.3708333333333336"/>
    <n v="5.3808333333333334"/>
    <n v="5.390833333333334"/>
    <n v="-1.0323646311882761E-4"/>
  </r>
  <r>
    <x v="384"/>
    <x v="1"/>
    <n v="5.3502777777777766"/>
    <n v="5.3602777777777773"/>
    <n v="5.3702777777777779"/>
    <n v="-3.8201435134996853E-3"/>
  </r>
  <r>
    <x v="384"/>
    <x v="2"/>
    <n v="5.3461111111111101"/>
    <n v="5.3561111111111108"/>
    <n v="5.3661111111111115"/>
    <n v="-7.7732289993259762E-4"/>
  </r>
  <r>
    <x v="385"/>
    <x v="0"/>
    <n v="5.3466666666666658"/>
    <n v="5.3566666666666665"/>
    <n v="5.3666666666666671"/>
    <n v="1.0372368011624111E-4"/>
  </r>
  <r>
    <x v="385"/>
    <x v="1"/>
    <n v="5.3505555555555553"/>
    <n v="5.3605555555555551"/>
    <n v="5.3705555555555557"/>
    <n v="7.2599045841115206E-4"/>
  </r>
  <r>
    <x v="385"/>
    <x v="2"/>
    <n v="5.3447222222222219"/>
    <n v="5.3547222222222217"/>
    <n v="5.3647222222222224"/>
    <n v="-1.0881956679448246E-3"/>
  </r>
  <r>
    <x v="386"/>
    <x v="0"/>
    <n v="5.331944444444443"/>
    <n v="5.3419444444444437"/>
    <n v="5.3519444444444444"/>
    <n v="-2.3862634227318491E-3"/>
  </r>
  <r>
    <x v="386"/>
    <x v="1"/>
    <n v="5.2705555555555543"/>
    <n v="5.280555555555555"/>
    <n v="5.2905555555555566"/>
    <n v="-1.1491862097654848E-2"/>
  </r>
  <r>
    <x v="386"/>
    <x v="2"/>
    <n v="5.2952777777777778"/>
    <n v="5.3052777777777766"/>
    <n v="5.3152777777777764"/>
    <n v="4.6817464492372451E-3"/>
  </r>
  <r>
    <x v="387"/>
    <x v="0"/>
    <n v="5.2961111111111112"/>
    <n v="5.306111111111111"/>
    <n v="5.3161111111111108"/>
    <n v="1.5707628671668417E-4"/>
  </r>
  <r>
    <x v="387"/>
    <x v="1"/>
    <n v="5.3105555555555561"/>
    <n v="5.3205555555555559"/>
    <n v="5.3305555555555548"/>
    <n v="2.7222280389489484E-3"/>
  </r>
  <r>
    <x v="387"/>
    <x v="2"/>
    <n v="5.309444444444444"/>
    <n v="5.3194444444444446"/>
    <n v="5.3294444444444444"/>
    <n v="-2.0883366398671832E-4"/>
  </r>
  <r>
    <x v="388"/>
    <x v="0"/>
    <n v="5.317499999999999"/>
    <n v="5.3275000000000006"/>
    <n v="5.3375000000000012"/>
    <n v="1.5143603133160877E-3"/>
  </r>
  <r>
    <x v="388"/>
    <x v="1"/>
    <n v="5.3208333333333329"/>
    <n v="5.3308333333333335"/>
    <n v="5.3408333333333342"/>
    <n v="6.2568434224918867E-4"/>
  </r>
  <r>
    <x v="388"/>
    <x v="2"/>
    <n v="5.32"/>
    <n v="5.33"/>
    <n v="5.339999999999999"/>
    <n v="-1.5632327653591904E-4"/>
  </r>
  <r>
    <x v="389"/>
    <x v="0"/>
    <n v="5.3224999999999998"/>
    <n v="5.3324999999999996"/>
    <n v="5.3424999999999985"/>
    <n v="4.6904315196982793E-4"/>
  </r>
  <r>
    <x v="389"/>
    <x v="1"/>
    <n v="5.3238888888888898"/>
    <n v="5.3338888888888896"/>
    <n v="5.3438888888888885"/>
    <n v="2.6045736312996226E-4"/>
  </r>
  <r>
    <x v="389"/>
    <x v="2"/>
    <n v="5.3230555555555554"/>
    <n v="5.3330555555555552"/>
    <n v="5.343055555555555"/>
    <n v="-1.5623372565376492E-4"/>
  </r>
  <r>
    <x v="390"/>
    <x v="0"/>
    <n v="5.339722222222222"/>
    <n v="5.3497222222222227"/>
    <n v="5.3597222222222225"/>
    <n v="3.1251627688944073E-3"/>
  </r>
  <r>
    <x v="390"/>
    <x v="1"/>
    <n v="5.3397222222222229"/>
    <n v="5.3497222222222227"/>
    <n v="5.3597222222222216"/>
    <n v="0"/>
  </r>
  <r>
    <x v="390"/>
    <x v="2"/>
    <n v="5.3383333333333347"/>
    <n v="5.3483333333333336"/>
    <n v="5.3583333333333325"/>
    <n v="-2.5961887948500184E-4"/>
  </r>
  <r>
    <x v="391"/>
    <x v="0"/>
    <n v="5.3397222222222229"/>
    <n v="5.3497222222222227"/>
    <n v="5.3597222222222216"/>
    <n v="2.5968629895101181E-4"/>
  </r>
  <r>
    <x v="391"/>
    <x v="1"/>
    <n v="5.341111111111112"/>
    <n v="5.3511111111111109"/>
    <n v="5.3611111111111107"/>
    <n v="2.596188794847798E-4"/>
  </r>
  <r>
    <x v="391"/>
    <x v="2"/>
    <n v="5.3408333333333351"/>
    <n v="5.350833333333334"/>
    <n v="5.3608333333333338"/>
    <n v="-5.1910299003199434E-5"/>
  </r>
  <r>
    <x v="392"/>
    <x v="0"/>
    <n v="5.3413888888888899"/>
    <n v="5.3513888888888888"/>
    <n v="5.3613888888888876"/>
    <n v="1.0382598764446804E-4"/>
  </r>
  <r>
    <x v="392"/>
    <x v="1"/>
    <n v="5.3422222222222224"/>
    <n v="5.3522222222222222"/>
    <n v="5.362222222222222"/>
    <n v="1.5572281339215621E-4"/>
  </r>
  <r>
    <x v="392"/>
    <x v="2"/>
    <n v="5.3511111111111118"/>
    <n v="5.3611111111111107"/>
    <n v="5.3711111111111105"/>
    <n v="1.6607847207805726E-3"/>
  </r>
  <r>
    <x v="393"/>
    <x v="0"/>
    <n v="5.3538888888888883"/>
    <n v="5.3638888888888889"/>
    <n v="5.3738888888888887"/>
    <n v="5.181347150260418E-4"/>
  </r>
  <r>
    <x v="393"/>
    <x v="1"/>
    <n v="5.3624999999999998"/>
    <n v="5.3725000000000005"/>
    <n v="5.3825000000000012"/>
    <n v="1.6053858104609908E-3"/>
  </r>
  <r>
    <x v="393"/>
    <x v="2"/>
    <n v="5.3611111111111116"/>
    <n v="5.3711111111111105"/>
    <n v="5.3811111111111103"/>
    <n v="-2.5851817382782638E-4"/>
  </r>
  <r>
    <x v="394"/>
    <x v="0"/>
    <n v="5.366944444444445"/>
    <n v="5.3769444444444447"/>
    <n v="5.3869444444444445"/>
    <n v="1.0860570955733007E-3"/>
  </r>
  <r>
    <x v="394"/>
    <x v="1"/>
    <n v="5.3680555555555554"/>
    <n v="5.3780555555555551"/>
    <n v="5.3880555555555558"/>
    <n v="2.0664359146538303E-4"/>
  </r>
  <r>
    <x v="394"/>
    <x v="2"/>
    <n v="5.3666666666666671"/>
    <n v="5.3766666666666669"/>
    <n v="5.3866666666666667"/>
    <n v="-2.5825112339228351E-4"/>
  </r>
  <r>
    <x v="395"/>
    <x v="0"/>
    <n v="5.366944444444445"/>
    <n v="5.3769444444444439"/>
    <n v="5.3869444444444436"/>
    <n v="5.1663566852599985E-5"/>
  </r>
  <r>
    <x v="395"/>
    <x v="1"/>
    <n v="5.3688888888888888"/>
    <n v="5.3788888888888895"/>
    <n v="5.3888888888888893"/>
    <n v="3.6162628506497541E-4"/>
  </r>
  <r>
    <x v="395"/>
    <x v="2"/>
    <n v="5.366944444444445"/>
    <n v="5.3769444444444447"/>
    <n v="5.3869444444444445"/>
    <n v="-3.6149555876885398E-4"/>
  </r>
  <r>
    <x v="396"/>
    <x v="0"/>
    <n v="5.3677777777777784"/>
    <n v="5.3777777777777782"/>
    <n v="5.387777777777778"/>
    <n v="1.5498269359914829E-4"/>
  </r>
  <r>
    <x v="396"/>
    <x v="1"/>
    <n v="5.3666666666666663"/>
    <n v="5.3766666666666669"/>
    <n v="5.3866666666666676"/>
    <n v="-2.0661157024792765E-4"/>
  </r>
  <r>
    <x v="396"/>
    <x v="2"/>
    <n v="5.3641666666666667"/>
    <n v="5.3741666666666665"/>
    <n v="5.3841666666666663"/>
    <n v="-4.6497210167395497E-4"/>
  </r>
  <r>
    <x v="397"/>
    <x v="0"/>
    <n v="5.3616666666666664"/>
    <n v="5.3716666666666661"/>
    <n v="5.3816666666666668"/>
    <n v="-4.6518840130260752E-4"/>
  </r>
  <r>
    <x v="397"/>
    <x v="1"/>
    <n v="5.3483333333333327"/>
    <n v="5.3583333333333325"/>
    <n v="5.3683333333333332"/>
    <n v="-2.4821594787465262E-3"/>
  </r>
  <r>
    <x v="397"/>
    <x v="2"/>
    <n v="5.3280555555555553"/>
    <n v="5.3380555555555542"/>
    <n v="5.3480555555555531"/>
    <n v="-3.7843442198031152E-3"/>
  </r>
  <r>
    <x v="398"/>
    <x v="0"/>
    <n v="5.2919444444444457"/>
    <n v="5.3019444444444455"/>
    <n v="5.3119444444444452"/>
    <n v="-6.7648436280371982E-3"/>
  </r>
  <r>
    <x v="398"/>
    <x v="1"/>
    <n v="5.2733333333333334"/>
    <n v="5.2833333333333332"/>
    <n v="5.293333333333333"/>
    <n v="-3.5102425734795384E-3"/>
  </r>
  <r>
    <x v="398"/>
    <x v="2"/>
    <n v="5.268055555555553"/>
    <n v="5.2780555555555546"/>
    <n v="5.2880555555555562"/>
    <n v="-9.9894847528936292E-4"/>
  </r>
  <r>
    <x v="399"/>
    <x v="0"/>
    <n v="5.301277777777778"/>
    <n v="5.3112777777777778"/>
    <n v="5.3212777777777776"/>
    <n v="6.2944055576024116E-3"/>
  </r>
  <r>
    <x v="399"/>
    <x v="1"/>
    <n v="5.3058333333333332"/>
    <n v="5.3158333333333339"/>
    <n v="5.3258333333333336"/>
    <n v="8.5771367007314581E-4"/>
  </r>
  <r>
    <x v="399"/>
    <x v="2"/>
    <n v="5.3041666666666663"/>
    <n v="5.314166666666666"/>
    <n v="5.3241666666666658"/>
    <n v="-3.1352876626455917E-4"/>
  </r>
  <r>
    <x v="400"/>
    <x v="0"/>
    <n v="5.3008333333333333"/>
    <n v="5.3108333333333331"/>
    <n v="5.3208333333333337"/>
    <n v="-6.2725419476239441E-4"/>
  </r>
  <r>
    <x v="400"/>
    <x v="1"/>
    <n v="5.3008333333333333"/>
    <n v="5.3108333333333331"/>
    <n v="5.3208333333333329"/>
    <n v="0"/>
  </r>
  <r>
    <x v="400"/>
    <x v="2"/>
    <n v="5.3"/>
    <n v="5.3099999999999987"/>
    <n v="5.3199999999999985"/>
    <n v="-1.569119723836554E-4"/>
  </r>
  <r>
    <x v="401"/>
    <x v="0"/>
    <n v="5.2983333333333311"/>
    <n v="5.3083333333333318"/>
    <n v="5.3183333333333325"/>
    <n v="-3.1387319522913071E-4"/>
  </r>
  <r>
    <x v="401"/>
    <x v="1"/>
    <n v="5.2972222222222207"/>
    <n v="5.3072222222222223"/>
    <n v="5.317222222222223"/>
    <n v="-2.0931449502847865E-4"/>
  </r>
  <r>
    <x v="401"/>
    <x v="2"/>
    <n v="5.2986111111111098"/>
    <n v="5.3086111111111105"/>
    <n v="5.3186111111111103"/>
    <n v="2.6169789594887582E-4"/>
  </r>
  <r>
    <x v="402"/>
    <x v="0"/>
    <n v="5.2988888888888876"/>
    <n v="5.3088888888888883"/>
    <n v="5.318888888888889"/>
    <n v="5.2325885615545076E-5"/>
  </r>
  <r>
    <x v="402"/>
    <x v="1"/>
    <n v="5.3002777777777768"/>
    <n v="5.3102777777777774"/>
    <n v="5.3202777777777772"/>
    <n v="2.6161573880290057E-4"/>
  </r>
  <r>
    <x v="402"/>
    <x v="2"/>
    <n v="5.3011111111111093"/>
    <n v="5.31111111111111"/>
    <n v="5.3211111111111116"/>
    <n v="1.569283883453565E-4"/>
  </r>
  <r>
    <x v="403"/>
    <x v="0"/>
    <n v="5.2997222222222202"/>
    <n v="5.3097222222222209"/>
    <n v="5.3197222222222216"/>
    <n v="-2.6150627615062483E-4"/>
  </r>
  <r>
    <x v="403"/>
    <x v="1"/>
    <n v="5.3016666666666659"/>
    <n v="5.3116666666666656"/>
    <n v="5.3216666666666663"/>
    <n v="3.6620455139946273E-4"/>
  </r>
  <r>
    <x v="403"/>
    <x v="2"/>
    <n v="5.3005555555555546"/>
    <n v="5.3105555555555553"/>
    <n v="5.3205555555555559"/>
    <n v="-2.0918313983875336E-4"/>
  </r>
  <r>
    <x v="404"/>
    <x v="0"/>
    <n v="5.3024999999999984"/>
    <n v="5.3124999999999991"/>
    <n v="5.3224999999999998"/>
    <n v="3.6614708651527827E-4"/>
  </r>
  <r>
    <x v="404"/>
    <x v="1"/>
    <n v="5.3011111111111102"/>
    <n v="5.31111111111111"/>
    <n v="5.3211111111111098"/>
    <n v="-2.614379084967533E-4"/>
  </r>
  <r>
    <x v="404"/>
    <x v="2"/>
    <n v="5.3022222222222224"/>
    <n v="5.3122222222222231"/>
    <n v="5.3222222222222229"/>
    <n v="2.0920502092081072E-4"/>
  </r>
  <r>
    <x v="405"/>
    <x v="0"/>
    <n v="5.3033333333333328"/>
    <n v="5.3133333333333335"/>
    <n v="5.3233333333333341"/>
    <n v="2.0916126333392349E-4"/>
  </r>
  <r>
    <x v="405"/>
    <x v="1"/>
    <n v="5.3055555555555554"/>
    <n v="5.315555555555556"/>
    <n v="5.3255555555555567"/>
    <n v="4.1823504809701539E-4"/>
  </r>
  <r>
    <x v="405"/>
    <x v="2"/>
    <n v="5.3052777777777784"/>
    <n v="5.3152777777777782"/>
    <n v="5.3252777777777789"/>
    <n v="-5.225752508364323E-5"/>
  </r>
  <r>
    <x v="406"/>
    <x v="0"/>
    <n v="5.3080555555555566"/>
    <n v="5.3180555555555564"/>
    <n v="5.3280555555555553"/>
    <n v="5.2260256075253864E-4"/>
  </r>
  <r>
    <x v="406"/>
    <x v="1"/>
    <n v="5.3166666666666664"/>
    <n v="5.3266666666666662"/>
    <n v="5.3366666666666651"/>
    <n v="1.6192217289106026E-3"/>
  </r>
  <r>
    <x v="406"/>
    <x v="2"/>
    <n v="5.318888888888889"/>
    <n v="5.3288888888888888"/>
    <n v="5.3388888888888886"/>
    <n v="4.1718815185665115E-4"/>
  </r>
  <r>
    <x v="407"/>
    <x v="0"/>
    <n v="5.3202777777777781"/>
    <n v="5.3302777777777779"/>
    <n v="5.3402777777777777"/>
    <n v="2.606338615513959E-4"/>
  </r>
  <r>
    <x v="407"/>
    <x v="1"/>
    <n v="5.326944444444444"/>
    <n v="5.3369444444444438"/>
    <n v="5.3469444444444436"/>
    <n v="1.2507165563602207E-3"/>
  </r>
  <r>
    <x v="407"/>
    <x v="2"/>
    <n v="5.3255555555555567"/>
    <n v="5.3355555555555556"/>
    <n v="5.3455555555555545"/>
    <n v="-2.6024046218697805E-4"/>
  </r>
  <r>
    <x v="408"/>
    <x v="0"/>
    <n v="5.3255555555555549"/>
    <n v="5.3355555555555547"/>
    <n v="5.3455555555555536"/>
    <n v="0"/>
  </r>
  <r>
    <x v="408"/>
    <x v="1"/>
    <n v="5.3344444444444443"/>
    <n v="5.344444444444445"/>
    <n v="5.3544444444444448"/>
    <n v="1.6659725114538393E-3"/>
  </r>
  <r>
    <x v="408"/>
    <x v="2"/>
    <n v="5.33638888888889"/>
    <n v="5.3463888888888889"/>
    <n v="5.3563888888888878"/>
    <n v="3.638253638251765E-4"/>
  </r>
  <r>
    <x v="409"/>
    <x v="0"/>
    <n v="5.3413888888888899"/>
    <n v="5.3513888888888888"/>
    <n v="5.3613888888888876"/>
    <n v="9.3521068218427317E-4"/>
  </r>
  <r>
    <x v="409"/>
    <x v="1"/>
    <n v="5.3424999999999994"/>
    <n v="5.3524999999999991"/>
    <n v="5.3624999999999998"/>
    <n v="2.0763041785598624E-4"/>
  </r>
  <r>
    <x v="409"/>
    <x v="2"/>
    <n v="5.344722222222221"/>
    <n v="5.3547222222222217"/>
    <n v="5.3647222222222224"/>
    <n v="4.1517463283002876E-4"/>
  </r>
  <r>
    <x v="410"/>
    <x v="0"/>
    <n v="5.3436111111111106"/>
    <n v="5.3536111111111104"/>
    <n v="5.3636111111111102"/>
    <n v="-2.0750116719414624E-4"/>
  </r>
  <r>
    <x v="410"/>
    <x v="1"/>
    <n v="5.3425000000000002"/>
    <n v="5.3525"/>
    <n v="5.3624999999999998"/>
    <n v="-2.075442328645094E-4"/>
  </r>
  <r>
    <x v="410"/>
    <x v="2"/>
    <n v="5.3427777777777772"/>
    <n v="5.3527777777777779"/>
    <n v="5.3627777777777785"/>
    <n v="5.1896829103670328E-5"/>
  </r>
  <r>
    <x v="411"/>
    <x v="0"/>
    <n v="5.3408333333333342"/>
    <n v="5.350833333333334"/>
    <n v="5.3608333333333329"/>
    <n v="-3.6325895173838774E-4"/>
  </r>
  <r>
    <x v="411"/>
    <x v="1"/>
    <n v="5.3430555555555559"/>
    <n v="5.3530555555555548"/>
    <n v="5.3630555555555537"/>
    <n v="4.1530395057853831E-4"/>
  </r>
  <r>
    <x v="411"/>
    <x v="2"/>
    <n v="5.3430555555555559"/>
    <n v="5.3530555555555548"/>
    <n v="5.3630555555555546"/>
    <n v="0"/>
  </r>
  <r>
    <x v="412"/>
    <x v="0"/>
    <n v="5.3424999999999994"/>
    <n v="5.3524999999999991"/>
    <n v="5.3624999999999989"/>
    <n v="-1.0378288620205289E-4"/>
  </r>
  <r>
    <x v="412"/>
    <x v="1"/>
    <n v="5.3441666666666654"/>
    <n v="5.3541666666666661"/>
    <n v="5.3641666666666667"/>
    <n v="3.1138097462246606E-4"/>
  </r>
  <r>
    <x v="412"/>
    <x v="2"/>
    <n v="5.3383333333333347"/>
    <n v="5.3483333333333345"/>
    <n v="5.3583333333333334"/>
    <n v="-1.0894941634237432E-3"/>
  </r>
  <r>
    <x v="413"/>
    <x v="0"/>
    <n v="5.3383333333333347"/>
    <n v="5.3483333333333336"/>
    <n v="5.3583333333333325"/>
    <n v="0"/>
  </r>
  <r>
    <x v="413"/>
    <x v="1"/>
    <n v="5.2955555555555556"/>
    <n v="5.3055555555555554"/>
    <n v="5.315555555555556"/>
    <n v="-7.9983380076867894E-3"/>
  </r>
  <r>
    <x v="413"/>
    <x v="2"/>
    <n v="5.2750000000000012"/>
    <n v="5.2850000000000001"/>
    <n v="5.294999999999999"/>
    <n v="-3.8743455497382007E-3"/>
  </r>
  <r>
    <x v="414"/>
    <x v="0"/>
    <n v="5.2991666666666664"/>
    <n v="5.3091666666666661"/>
    <n v="5.3191666666666659"/>
    <n v="4.5726900031535234E-3"/>
  </r>
  <r>
    <x v="414"/>
    <x v="1"/>
    <n v="5.2822222222222219"/>
    <n v="5.2922222222222217"/>
    <n v="5.3022222222222224"/>
    <n v="-3.1915450217129271E-3"/>
  </r>
  <r>
    <x v="414"/>
    <x v="2"/>
    <n v="5.2408333333333319"/>
    <n v="5.2508333333333326"/>
    <n v="5.2608333333333341"/>
    <n v="-7.8207012387151442E-3"/>
  </r>
  <r>
    <x v="415"/>
    <x v="0"/>
    <n v="5.2519444444444439"/>
    <n v="5.2619444444444436"/>
    <n v="5.2719444444444443"/>
    <n v="2.1160662328729707E-3"/>
  </r>
  <r>
    <x v="415"/>
    <x v="1"/>
    <n v="5.2647222222222219"/>
    <n v="5.2747222222222216"/>
    <n v="5.2847222222222223"/>
    <n v="2.428337644512446E-3"/>
  </r>
  <r>
    <x v="415"/>
    <x v="2"/>
    <n v="5.2738888888888891"/>
    <n v="5.2838888888888897"/>
    <n v="5.2938888888888904"/>
    <n v="1.7378482279217788E-3"/>
  </r>
  <r>
    <x v="416"/>
    <x v="0"/>
    <n v="5.2961111111111103"/>
    <n v="5.3061111111111101"/>
    <n v="5.3161111111111099"/>
    <n v="4.2056566081376534E-3"/>
  </r>
  <r>
    <x v="416"/>
    <x v="1"/>
    <n v="5.2974999999999994"/>
    <n v="5.3074999999999992"/>
    <n v="5.317499999999999"/>
    <n v="2.6175269605288598E-4"/>
  </r>
  <r>
    <x v="416"/>
    <x v="2"/>
    <n v="5.3080555555555549"/>
    <n v="5.3180555555555546"/>
    <n v="5.3280555555555544"/>
    <n v="1.9887999162611081E-3"/>
  </r>
  <r>
    <x v="417"/>
    <x v="0"/>
    <n v="5.3222222222222229"/>
    <n v="5.3322222222222226"/>
    <n v="5.3422222222222215"/>
    <n v="2.6638809088537219E-3"/>
  </r>
  <r>
    <x v="417"/>
    <x v="1"/>
    <n v="5.3266666666666662"/>
    <n v="5.336666666666666"/>
    <n v="5.3466666666666658"/>
    <n v="8.3350698062067963E-4"/>
  </r>
  <r>
    <x v="417"/>
    <x v="2"/>
    <n v="5.3102777777777774"/>
    <n v="5.3202777777777772"/>
    <n v="5.3302777777777761"/>
    <n v="-3.0709972933582463E-3"/>
  </r>
  <r>
    <x v="418"/>
    <x v="0"/>
    <n v="5.3069444444444445"/>
    <n v="5.3169444444444443"/>
    <n v="5.326944444444444"/>
    <n v="-6.2653370229204253E-4"/>
  </r>
  <r>
    <x v="418"/>
    <x v="1"/>
    <n v="5.3122222222222222"/>
    <n v="5.3222222222222211"/>
    <n v="5.3322222222222209"/>
    <n v="9.926336137087155E-4"/>
  </r>
  <r>
    <x v="418"/>
    <x v="2"/>
    <n v="5.3097222222222227"/>
    <n v="5.3197222222222216"/>
    <n v="5.3297222222222205"/>
    <n v="-4.6972860125249483E-4"/>
  </r>
  <r>
    <x v="419"/>
    <x v="0"/>
    <n v="5.3086111111111114"/>
    <n v="5.3186111111111112"/>
    <n v="5.328611111111111"/>
    <n v="-2.0886637773476213E-4"/>
  </r>
  <r>
    <x v="419"/>
    <x v="1"/>
    <n v="5.3186111111111103"/>
    <n v="5.328611111111111"/>
    <n v="5.3386111111111116"/>
    <n v="1.8801901081109129E-3"/>
  </r>
  <r>
    <x v="419"/>
    <x v="2"/>
    <n v="5.3216666666666663"/>
    <n v="5.331666666666667"/>
    <n v="5.3416666666666668"/>
    <n v="5.7342438617524749E-4"/>
  </r>
  <r>
    <x v="420"/>
    <x v="0"/>
    <n v="5.3274999999999988"/>
    <n v="5.3374999999999995"/>
    <n v="5.3475000000000001"/>
    <n v="1.0940919037196739E-3"/>
  </r>
  <r>
    <x v="420"/>
    <x v="1"/>
    <n v="5.3299999999999992"/>
    <n v="5.339999999999999"/>
    <n v="5.3499999999999988"/>
    <n v="4.6838407494131928E-4"/>
  </r>
  <r>
    <x v="420"/>
    <x v="2"/>
    <n v="5.3311111111111105"/>
    <n v="5.3411111111111111"/>
    <n v="5.3511111111111109"/>
    <n v="2.080732417812925E-4"/>
  </r>
  <r>
    <x v="421"/>
    <x v="0"/>
    <n v="5.3327777777777765"/>
    <n v="5.3427777777777781"/>
    <n v="5.3527777777777787"/>
    <n v="3.1204493447067883E-4"/>
  </r>
  <r>
    <x v="421"/>
    <x v="1"/>
    <n v="5.3299999999999992"/>
    <n v="5.34"/>
    <n v="5.35"/>
    <n v="-5.1991265467410397E-4"/>
  </r>
  <r>
    <x v="421"/>
    <x v="2"/>
    <n v="5.330277777777777"/>
    <n v="5.3402777777777777"/>
    <n v="5.3502777777777784"/>
    <n v="5.2018310445323124E-5"/>
  </r>
  <r>
    <x v="422"/>
    <x v="0"/>
    <n v="5.3305555555555539"/>
    <n v="5.3405555555555546"/>
    <n v="5.3505555555555553"/>
    <n v="5.201560468126587E-5"/>
  </r>
  <r>
    <x v="422"/>
    <x v="1"/>
    <n v="5.3330555555555552"/>
    <n v="5.343055555555555"/>
    <n v="5.3530555555555548"/>
    <n v="4.6811609279107103E-4"/>
  </r>
  <r>
    <x v="422"/>
    <x v="2"/>
    <n v="5.3324999999999996"/>
    <n v="5.3424999999999994"/>
    <n v="5.3525"/>
    <n v="-1.0397712503251721E-4"/>
  </r>
  <r>
    <x v="423"/>
    <x v="0"/>
    <n v="5.3363888888888882"/>
    <n v="5.3463888888888889"/>
    <n v="5.3563888888888886"/>
    <n v="7.279155617949673E-4"/>
  </r>
  <r>
    <x v="423"/>
    <x v="1"/>
    <n v="5.3359444444444444"/>
    <n v="5.3459444444444442"/>
    <n v="5.355944444444444"/>
    <n v="-8.3129838416406976E-5"/>
  </r>
  <r>
    <x v="423"/>
    <x v="2"/>
    <n v="5.3355555555555556"/>
    <n v="5.3455555555555554"/>
    <n v="5.3555555555555552"/>
    <n v="-7.2744655865819574E-5"/>
  </r>
  <r>
    <x v="424"/>
    <x v="0"/>
    <n v="5.3369444444444447"/>
    <n v="5.3469444444444445"/>
    <n v="5.3569444444444452"/>
    <n v="2.598212429849589E-4"/>
  </r>
  <r>
    <x v="424"/>
    <x v="1"/>
    <n v="5.3502777777777766"/>
    <n v="5.3602777777777773"/>
    <n v="5.3702777777777779"/>
    <n v="2.493636033040536E-3"/>
  </r>
  <r>
    <x v="424"/>
    <x v="2"/>
    <n v="5.3491666666666653"/>
    <n v="5.3591666666666669"/>
    <n v="5.3691666666666684"/>
    <n v="-2.0728610664855207E-4"/>
  </r>
  <r>
    <x v="425"/>
    <x v="0"/>
    <n v="5.350833333333334"/>
    <n v="5.3608333333333338"/>
    <n v="5.3708333333333336"/>
    <n v="3.1099362463082869E-4"/>
  </r>
  <r>
    <x v="425"/>
    <x v="1"/>
    <n v="5.3530555555555557"/>
    <n v="5.3630555555555564"/>
    <n v="5.3730555555555561"/>
    <n v="4.1452925022023024E-4"/>
  </r>
  <r>
    <x v="425"/>
    <x v="2"/>
    <n v="5.3580555555555547"/>
    <n v="5.3680555555555554"/>
    <n v="5.378055555555556"/>
    <n v="9.3230434557400876E-4"/>
  </r>
  <r>
    <x v="426"/>
    <x v="0"/>
    <n v="5.3663888888888893"/>
    <n v="5.3763888888888891"/>
    <n v="5.3863888888888889"/>
    <n v="1.5523932729626377E-3"/>
  </r>
  <r>
    <x v="426"/>
    <x v="1"/>
    <n v="5.3580555555555556"/>
    <n v="5.3680555555555554"/>
    <n v="5.3780555555555543"/>
    <n v="-1.5499870834410068E-3"/>
  </r>
  <r>
    <x v="426"/>
    <x v="2"/>
    <n v="5.362222222222222"/>
    <n v="5.3722222222222218"/>
    <n v="5.3822222222222216"/>
    <n v="7.7619663648120785E-4"/>
  </r>
  <r>
    <x v="427"/>
    <x v="0"/>
    <n v="5.3902777777777784"/>
    <n v="5.4002777777777782"/>
    <n v="5.410277777777778"/>
    <n v="5.2223371251294282E-3"/>
  </r>
  <r>
    <x v="427"/>
    <x v="1"/>
    <n v="5.3905555555555562"/>
    <n v="5.400555555555556"/>
    <n v="5.4105555555555558"/>
    <n v="5.1437683246779997E-5"/>
  </r>
  <r>
    <x v="427"/>
    <x v="2"/>
    <n v="5.4013888888888903"/>
    <n v="5.4113888888888901"/>
    <n v="5.421388888888889"/>
    <n v="2.0059664643556907E-3"/>
  </r>
  <r>
    <x v="428"/>
    <x v="0"/>
    <n v="5.384444444444445"/>
    <n v="5.3944444444444448"/>
    <n v="5.4044444444444446"/>
    <n v="-3.1312560956830993E-3"/>
  </r>
  <r>
    <x v="428"/>
    <x v="1"/>
    <n v="5.3861111111111111"/>
    <n v="5.3961111111111109"/>
    <n v="5.4061111111111106"/>
    <n v="3.0895983522127857E-4"/>
  </r>
  <r>
    <x v="428"/>
    <x v="2"/>
    <n v="5.3936111111111114"/>
    <n v="5.403611111111112"/>
    <n v="5.4136111111111127"/>
    <n v="1.3898898383610803E-3"/>
  </r>
  <r>
    <x v="429"/>
    <x v="0"/>
    <n v="5.402222222222222"/>
    <n v="5.4122222222222227"/>
    <n v="5.4222222222222234"/>
    <n v="1.5935845370893542E-3"/>
  </r>
  <r>
    <x v="429"/>
    <x v="1"/>
    <n v="5.4061111111111106"/>
    <n v="5.4161111111111104"/>
    <n v="5.4261111111111102"/>
    <n v="7.18538287825643E-4"/>
  </r>
  <r>
    <x v="429"/>
    <x v="2"/>
    <n v="5.4177777777777791"/>
    <n v="5.4277777777777789"/>
    <n v="5.4377777777777778"/>
    <n v="2.1540670838038345E-3"/>
  </r>
  <r>
    <x v="430"/>
    <x v="0"/>
    <n v="5.4216666666666669"/>
    <n v="5.4316666666666666"/>
    <n v="5.4416666666666664"/>
    <n v="7.1647901739990694E-4"/>
  </r>
  <r>
    <x v="430"/>
    <x v="1"/>
    <n v="5.4097222222222214"/>
    <n v="5.4197222222222212"/>
    <n v="5.4297222222222219"/>
    <n v="-2.1990385598856799E-3"/>
  </r>
  <r>
    <x v="430"/>
    <x v="2"/>
    <n v="5.4077777777777776"/>
    <n v="5.4177777777777782"/>
    <n v="5.4277777777777789"/>
    <n v="-3.5877197478317857E-4"/>
  </r>
  <r>
    <x v="431"/>
    <x v="0"/>
    <n v="5.4247222222222211"/>
    <n v="5.4347222222222218"/>
    <n v="5.4447222222222225"/>
    <n v="3.1275635767020749E-3"/>
  </r>
  <r>
    <x v="431"/>
    <x v="1"/>
    <n v="5.4277777777777771"/>
    <n v="5.4377777777777769"/>
    <n v="5.4477777777777767"/>
    <n v="5.6222846920506164E-4"/>
  </r>
  <r>
    <x v="431"/>
    <x v="2"/>
    <n v="5.4288888888888884"/>
    <n v="5.43888888888889"/>
    <n v="5.4488888888888907"/>
    <n v="2.0433183490031759E-4"/>
  </r>
  <r>
    <x v="432"/>
    <x v="0"/>
    <n v="5.4305555555555571"/>
    <n v="5.4405555555555569"/>
    <n v="5.4505555555555567"/>
    <n v="3.0643513789585519E-4"/>
  </r>
  <r>
    <x v="432"/>
    <x v="1"/>
    <n v="5.4294444444444441"/>
    <n v="5.4394444444444447"/>
    <n v="5.4494444444444454"/>
    <n v="-2.0422750944570911E-4"/>
  </r>
  <r>
    <x v="432"/>
    <x v="2"/>
    <n v="5.4402777777777782"/>
    <n v="5.450277777777778"/>
    <n v="5.4602777777777778"/>
    <n v="1.9916249616995785E-3"/>
  </r>
  <r>
    <x v="433"/>
    <x v="0"/>
    <n v="5.4455555555555568"/>
    <n v="5.4555555555555557"/>
    <n v="5.4655555555555555"/>
    <n v="9.6835023699104461E-4"/>
  </r>
  <r>
    <x v="433"/>
    <x v="1"/>
    <n v="5.4383333333333326"/>
    <n v="5.4483333333333324"/>
    <n v="5.4583333333333321"/>
    <n v="-1.3238289205704801E-3"/>
  </r>
  <r>
    <x v="433"/>
    <x v="2"/>
    <n v="5.4411111111111108"/>
    <n v="5.4511111111111106"/>
    <n v="5.4611111111111104"/>
    <n v="5.098399102683171E-4"/>
  </r>
  <r>
    <x v="434"/>
    <x v="0"/>
    <n v="5.4530555555555553"/>
    <n v="5.4630555555555542"/>
    <n v="5.473055555555554"/>
    <n v="2.1911944557682084E-3"/>
  </r>
  <r>
    <x v="434"/>
    <x v="1"/>
    <n v="5.453888888888887"/>
    <n v="5.4638888888888886"/>
    <n v="5.4738888888888892"/>
    <n v="1.5253978746132546E-4"/>
  </r>
  <r>
    <x v="434"/>
    <x v="2"/>
    <n v="5.4544444444444427"/>
    <n v="5.4644444444444433"/>
    <n v="5.474444444444444"/>
    <n v="1.0167768174862424E-4"/>
  </r>
  <r>
    <x v="435"/>
    <x v="0"/>
    <n v="5.4597222222222221"/>
    <n v="5.4697222222222228"/>
    <n v="5.4797222222222235"/>
    <n v="9.6583977226538664E-4"/>
  </r>
  <r>
    <x v="435"/>
    <x v="1"/>
    <n v="5.4572222222222209"/>
    <n v="5.4672222222222224"/>
    <n v="5.4772222222222231"/>
    <n v="-4.5706160174707744E-4"/>
  </r>
  <r>
    <x v="435"/>
    <x v="2"/>
    <n v="5.4086111111111101"/>
    <n v="5.4186111111111108"/>
    <n v="5.4286111111111115"/>
    <n v="-8.8913728279647053E-3"/>
  </r>
  <r>
    <x v="436"/>
    <x v="0"/>
    <n v="5.4188888888888904"/>
    <n v="5.4288888888888884"/>
    <n v="5.4388888888888873"/>
    <n v="1.8967550110216003E-3"/>
  </r>
  <r>
    <x v="436"/>
    <x v="1"/>
    <n v="5.4316666666666675"/>
    <n v="5.4416666666666664"/>
    <n v="5.4516666666666662"/>
    <n v="2.3536635284486795E-3"/>
  </r>
  <r>
    <x v="436"/>
    <x v="2"/>
    <n v="5.4444444444444446"/>
    <n v="5.4544444444444444"/>
    <n v="5.4644444444444451"/>
    <n v="2.3481368044921958E-3"/>
  </r>
  <r>
    <x v="437"/>
    <x v="0"/>
    <n v="5.4491666666666676"/>
    <n v="5.4591666666666665"/>
    <n v="5.4691666666666663"/>
    <n v="8.6575677327349609E-4"/>
  </r>
  <r>
    <x v="437"/>
    <x v="1"/>
    <n v="5.4563888888888874"/>
    <n v="5.4663888888888881"/>
    <n v="5.4763888888888896"/>
    <n v="1.322953238691138E-3"/>
  </r>
  <r>
    <x v="437"/>
    <x v="2"/>
    <n v="5.463333333333332"/>
    <n v="5.4733333333333327"/>
    <n v="5.4833333333333343"/>
    <n v="1.2703897555770283E-3"/>
  </r>
  <r>
    <x v="438"/>
    <x v="0"/>
    <n v="5.4658333333333324"/>
    <n v="5.4758333333333331"/>
    <n v="5.4858333333333338"/>
    <n v="4.5676004872108322E-4"/>
  </r>
  <r>
    <x v="438"/>
    <x v="1"/>
    <n v="5.4755555555555553"/>
    <n v="5.4855555555555551"/>
    <n v="5.4955555555555557"/>
    <n v="1.7754781108911821E-3"/>
  </r>
  <r>
    <x v="438"/>
    <x v="2"/>
    <n v="5.4758333333333331"/>
    <n v="5.4858333333333338"/>
    <n v="5.4958333333333336"/>
    <n v="5.063803929528099E-5"/>
  </r>
  <r>
    <x v="439"/>
    <x v="0"/>
    <n v="5.4733333333333336"/>
    <n v="5.4833333333333334"/>
    <n v="5.4933333333333332"/>
    <n v="-4.5571927692544811E-4"/>
  </r>
  <r>
    <x v="439"/>
    <x v="1"/>
    <n v="5.4632352941176459"/>
    <n v="5.4732352941176465"/>
    <n v="5.4832352941176472"/>
    <n v="-1.8415876989094082E-3"/>
  </r>
  <r>
    <x v="439"/>
    <x v="2"/>
    <n v="5.4402777777777764"/>
    <n v="5.4502777777777762"/>
    <n v="5.4602777777777769"/>
    <n v="-4.1945056454166796E-3"/>
  </r>
  <r>
    <x v="440"/>
    <x v="0"/>
    <n v="5.4594444444444443"/>
    <n v="5.469444444444445"/>
    <n v="5.4794444444444457"/>
    <n v="3.5166403343360741E-3"/>
  </r>
  <r>
    <x v="440"/>
    <x v="1"/>
    <n v="5.4580555555555543"/>
    <n v="5.468055555555555"/>
    <n v="5.4780555555555566"/>
    <n v="-2.5393600812617656E-4"/>
  </r>
  <r>
    <x v="440"/>
    <x v="2"/>
    <n v="5.4688888888888885"/>
    <n v="5.4788888888888891"/>
    <n v="5.4888888888888889"/>
    <n v="1.9812039624080846E-3"/>
  </r>
  <r>
    <x v="441"/>
    <x v="0"/>
    <n v="5.4663888888888872"/>
    <n v="5.4763888888888879"/>
    <n v="5.4863888888888894"/>
    <n v="-4.562968971812964E-4"/>
  </r>
  <r>
    <x v="441"/>
    <x v="1"/>
    <n v="5.4736111111111105"/>
    <n v="5.4836111111111112"/>
    <n v="5.4936111111111119"/>
    <n v="1.3187927973625779E-3"/>
  </r>
  <r>
    <x v="441"/>
    <x v="2"/>
    <n v="5.4730555555555558"/>
    <n v="5.4830555555555556"/>
    <n v="5.4930555555555562"/>
    <n v="-1.0131199027407778E-4"/>
  </r>
  <r>
    <x v="442"/>
    <x v="0"/>
    <n v="5.4733333333333327"/>
    <n v="5.4833333333333334"/>
    <n v="5.4933333333333341"/>
    <n v="5.0661127716677967E-5"/>
  </r>
  <r>
    <x v="442"/>
    <x v="1"/>
    <n v="5.4713888888888871"/>
    <n v="5.4813888888888878"/>
    <n v="5.4913888888888884"/>
    <n v="-3.5460992907820899E-4"/>
  </r>
  <r>
    <x v="442"/>
    <x v="2"/>
    <n v="5.4691666666666663"/>
    <n v="5.4791666666666661"/>
    <n v="5.4891666666666659"/>
    <n v="-4.0541225358525779E-4"/>
  </r>
  <r>
    <x v="443"/>
    <x v="0"/>
    <n v="5.4658333333333324"/>
    <n v="5.4758333333333322"/>
    <n v="5.4858333333333329"/>
    <n v="-6.0836501901151419E-4"/>
  </r>
  <r>
    <x v="443"/>
    <x v="1"/>
    <n v="5.4686111111111106"/>
    <n v="5.4786111111111104"/>
    <n v="5.4886111111111111"/>
    <n v="5.0727946025475035E-4"/>
  </r>
  <r>
    <x v="443"/>
    <x v="2"/>
    <n v="5.4727777777777771"/>
    <n v="5.4827777777777769"/>
    <n v="5.4927777777777766"/>
    <n v="7.6053338741566279E-4"/>
  </r>
  <r>
    <x v="444"/>
    <x v="0"/>
    <n v="5.5016666666666669"/>
    <n v="5.5116666666666667"/>
    <n v="5.5216666666666674"/>
    <n v="5.2690242172461765E-3"/>
  </r>
  <r>
    <x v="444"/>
    <x v="1"/>
    <n v="5.5038888888888904"/>
    <n v="5.5138888888888893"/>
    <n v="5.5238888888888891"/>
    <n v="4.0318516278614602E-4"/>
  </r>
  <r>
    <x v="444"/>
    <x v="2"/>
    <n v="5.5119444444444445"/>
    <n v="5.5219444444444452"/>
    <n v="5.531944444444445"/>
    <n v="1.4609571788413156E-3"/>
  </r>
  <r>
    <x v="445"/>
    <x v="0"/>
    <n v="5.493611111111111"/>
    <n v="5.5036111111111108"/>
    <n v="5.5136111111111115"/>
    <n v="-3.3200865234671584E-3"/>
  </r>
  <r>
    <x v="445"/>
    <x v="1"/>
    <n v="5.4958333333333336"/>
    <n v="5.5058333333333334"/>
    <n v="5.5158333333333323"/>
    <n v="4.0377529904622733E-4"/>
  </r>
  <r>
    <x v="445"/>
    <x v="2"/>
    <n v="5.4913888888888884"/>
    <n v="5.5013888888888891"/>
    <n v="5.5113888888888898"/>
    <n v="-8.0722466071336818E-4"/>
  </r>
  <r>
    <x v="446"/>
    <x v="0"/>
    <n v="5.4880555555555555"/>
    <n v="5.4980555555555553"/>
    <n v="5.508055555555555"/>
    <n v="-6.0590759909118219E-4"/>
  </r>
  <r>
    <x v="446"/>
    <x v="1"/>
    <n v="5.4905555555555559"/>
    <n v="5.5005555555555556"/>
    <n v="5.5105555555555554"/>
    <n v="4.5470620926590932E-4"/>
  </r>
  <r>
    <x v="446"/>
    <x v="2"/>
    <n v="5.490277777777778"/>
    <n v="5.5002777777777787"/>
    <n v="5.5102777777777785"/>
    <n v="-5.0499949499904773E-5"/>
  </r>
  <r>
    <x v="447"/>
    <x v="0"/>
    <n v="5.4624999999999995"/>
    <n v="5.4725000000000001"/>
    <n v="5.4824999999999999"/>
    <n v="-5.0502499873744666E-3"/>
  </r>
  <r>
    <x v="447"/>
    <x v="1"/>
    <n v="5.4527777777777784"/>
    <n v="5.4627777777777773"/>
    <n v="5.4727777777777762"/>
    <n v="-1.7765595655043764E-3"/>
  </r>
  <r>
    <x v="447"/>
    <x v="2"/>
    <n v="5.4491666666666676"/>
    <n v="5.4591666666666665"/>
    <n v="5.4691666666666663"/>
    <n v="-6.6103935726624652E-4"/>
  </r>
  <r>
    <x v="448"/>
    <x v="0"/>
    <n v="5.453611111111111"/>
    <n v="5.4636111111111116"/>
    <n v="5.4736111111111114"/>
    <n v="8.1412506996403344E-4"/>
  </r>
  <r>
    <x v="448"/>
    <x v="1"/>
    <n v="5.4577777777777765"/>
    <n v="5.4677777777777772"/>
    <n v="5.4777777777777779"/>
    <n v="7.6262138390337242E-4"/>
  </r>
  <r>
    <x v="448"/>
    <x v="2"/>
    <n v="5.4594444444444434"/>
    <n v="5.4694444444444441"/>
    <n v="5.4794444444444448"/>
    <n v="3.0481609428978373E-4"/>
  </r>
  <r>
    <x v="449"/>
    <x v="0"/>
    <n v="5.4630555555555542"/>
    <n v="5.4730555555555549"/>
    <n v="5.4830555555555556"/>
    <n v="6.6023362112743733E-4"/>
  </r>
  <r>
    <x v="449"/>
    <x v="1"/>
    <n v="5.4716666666666667"/>
    <n v="5.4816666666666665"/>
    <n v="5.4916666666666663"/>
    <n v="1.573364462264637E-3"/>
  </r>
  <r>
    <x v="449"/>
    <x v="2"/>
    <n v="5.4719444444444436"/>
    <n v="5.4819444444444443"/>
    <n v="5.4919444444444441"/>
    <n v="5.0673963717384751E-5"/>
  </r>
  <r>
    <x v="450"/>
    <x v="0"/>
    <n v="5.4705555555555545"/>
    <n v="5.4805555555555552"/>
    <n v="5.4905555555555559"/>
    <n v="-2.533569799848534E-4"/>
  </r>
  <r>
    <x v="450"/>
    <x v="1"/>
    <n v="5.4702777777777776"/>
    <n v="5.4802777777777774"/>
    <n v="5.490277777777778"/>
    <n v="-5.0684237202225368E-5"/>
  </r>
  <r>
    <x v="450"/>
    <x v="2"/>
    <n v="5.4691666666666654"/>
    <n v="5.4791666666666661"/>
    <n v="5.4891666666666659"/>
    <n v="-2.0274722489743713E-4"/>
  </r>
  <r>
    <x v="451"/>
    <x v="0"/>
    <n v="5.4594444444444434"/>
    <n v="5.4694444444444441"/>
    <n v="5.4794444444444448"/>
    <n v="-1.774397972116537E-3"/>
  </r>
  <r>
    <x v="451"/>
    <x v="1"/>
    <n v="5.4638888888888877"/>
    <n v="5.4738888888888884"/>
    <n v="5.483888888888889"/>
    <n v="8.1259522600296563E-4"/>
  </r>
  <r>
    <x v="451"/>
    <x v="2"/>
    <n v="5.4655555555555546"/>
    <n v="5.4755555555555553"/>
    <n v="5.4855555555555551"/>
    <n v="3.0447579417436366E-4"/>
  </r>
  <r>
    <x v="452"/>
    <x v="0"/>
    <n v="5.468055555555555"/>
    <n v="5.4780555555555548"/>
    <n v="5.4880555555555546"/>
    <n v="4.5657467532467244E-4"/>
  </r>
  <r>
    <x v="452"/>
    <x v="1"/>
    <n v="5.4697222222222219"/>
    <n v="5.4797222222222217"/>
    <n v="5.4897222222222215"/>
    <n v="3.0424420668317964E-4"/>
  </r>
  <r>
    <x v="452"/>
    <x v="2"/>
    <n v="5.4744444444444449"/>
    <n v="5.4844444444444438"/>
    <n v="5.4944444444444436"/>
    <n v="8.6176306584873075E-4"/>
  </r>
  <r>
    <x v="453"/>
    <x v="0"/>
    <n v="5.4733333333333327"/>
    <n v="5.4827777777777769"/>
    <n v="5.4922222222222219"/>
    <n v="-3.0388978930318E-4"/>
  </r>
  <r>
    <x v="453"/>
    <x v="1"/>
    <n v="5.4744444444444458"/>
    <n v="5.4841666666666669"/>
    <n v="5.4938888888888879"/>
    <n v="2.5331847198328816E-4"/>
  </r>
  <r>
    <x v="453"/>
    <x v="2"/>
    <n v="5.4722222222222214"/>
    <n v="5.4819444444444434"/>
    <n v="5.4916666666666654"/>
    <n v="-4.0520690877798859E-4"/>
  </r>
  <r>
    <x v="454"/>
    <x v="0"/>
    <n v="5.4744444444444449"/>
    <n v="5.4844444444444447"/>
    <n v="5.4944444444444445"/>
    <n v="4.5604256397280274E-4"/>
  </r>
  <r>
    <x v="454"/>
    <x v="1"/>
    <n v="5.4766666666666666"/>
    <n v="5.4863888888888894"/>
    <n v="5.4961111111111114"/>
    <n v="3.5453808752028415E-4"/>
  </r>
  <r>
    <x v="454"/>
    <x v="2"/>
    <n v="5.475833333333334"/>
    <n v="5.485555555555556"/>
    <n v="5.4952777777777779"/>
    <n v="-1.5189104349144777E-4"/>
  </r>
  <r>
    <x v="455"/>
    <x v="0"/>
    <n v="5.4788888888888909"/>
    <n v="5.4888888888888898"/>
    <n v="5.4988888888888887"/>
    <n v="6.0765647154159552E-4"/>
  </r>
  <r>
    <x v="455"/>
    <x v="1"/>
    <n v="5.4624999999999995"/>
    <n v="5.4725000000000001"/>
    <n v="5.4825000000000008"/>
    <n v="-2.9858299595143523E-3"/>
  </r>
  <r>
    <x v="455"/>
    <x v="2"/>
    <n v="5.4622222222222225"/>
    <n v="5.4722222222222232"/>
    <n v="5.482222222222223"/>
    <n v="-5.0758844728493457E-5"/>
  </r>
  <r>
    <x v="456"/>
    <x v="0"/>
    <n v="5.4691666666666663"/>
    <n v="5.4791666666666661"/>
    <n v="5.4891666666666659"/>
    <n v="1.2690355329947334E-3"/>
  </r>
  <r>
    <x v="456"/>
    <x v="1"/>
    <n v="5.4627777777777773"/>
    <n v="5.472777777777778"/>
    <n v="5.4827777777777786"/>
    <n v="-1.1660329531050229E-3"/>
  </r>
  <r>
    <x v="456"/>
    <x v="2"/>
    <n v="5.4641666666666664"/>
    <n v="5.4741666666666662"/>
    <n v="5.484166666666666"/>
    <n v="2.5378134199560698E-4"/>
  </r>
  <r>
    <x v="457"/>
    <x v="0"/>
    <n v="5.4613888888888882"/>
    <n v="5.4713888888888889"/>
    <n v="5.4813888888888895"/>
    <n v="-5.0743390673357869E-4"/>
  </r>
  <r>
    <x v="457"/>
    <x v="1"/>
    <n v="5.4524999999999997"/>
    <n v="5.4624999999999995"/>
    <n v="5.4724999999999993"/>
    <n v="-1.6246128852109853E-3"/>
  </r>
  <r>
    <x v="457"/>
    <x v="2"/>
    <n v="5.4522222222222219"/>
    <n v="5.4622222222222216"/>
    <n v="5.4722222222222205"/>
    <n v="-5.0851767098958334E-5"/>
  </r>
  <r>
    <x v="458"/>
    <x v="0"/>
    <n v="5.4538888888888888"/>
    <n v="5.4638888888888886"/>
    <n v="5.4738888888888884"/>
    <n v="3.0512611879585094E-4"/>
  </r>
  <r>
    <x v="458"/>
    <x v="1"/>
    <n v="5.45861111111111"/>
    <n v="5.4686111111111106"/>
    <n v="5.4786111111111113"/>
    <n v="8.642602948651934E-4"/>
  </r>
  <r>
    <x v="458"/>
    <x v="2"/>
    <n v="5.4636111111111099"/>
    <n v="5.4736111111111105"/>
    <n v="5.4836111111111112"/>
    <n v="9.1430893483002151E-4"/>
  </r>
  <r>
    <x v="459"/>
    <x v="0"/>
    <n v="5.4733333333333336"/>
    <n v="5.4833333333333343"/>
    <n v="5.4933333333333341"/>
    <n v="1.776198934280826E-3"/>
  </r>
  <r>
    <x v="459"/>
    <x v="1"/>
    <n v="5.4736111111111114"/>
    <n v="5.4836111111111112"/>
    <n v="5.493611111111111"/>
    <n v="5.0658561296712534E-5"/>
  </r>
  <r>
    <x v="459"/>
    <x v="2"/>
    <n v="5.469722222222221"/>
    <n v="5.4797222222222217"/>
    <n v="5.4897222222222215"/>
    <n v="-7.0918393191843343E-4"/>
  </r>
  <r>
    <x v="460"/>
    <x v="0"/>
    <n v="5.4730555555555549"/>
    <n v="5.4830555555555556"/>
    <n v="5.4930555555555562"/>
    <n v="6.0830334059924773E-4"/>
  </r>
  <r>
    <x v="460"/>
    <x v="1"/>
    <n v="5.471388888888888"/>
    <n v="5.4813888888888886"/>
    <n v="5.4913888888888893"/>
    <n v="-3.0396676630028985E-4"/>
  </r>
  <r>
    <x v="460"/>
    <x v="2"/>
    <n v="5.4708333333333332"/>
    <n v="5.480833333333333"/>
    <n v="5.4908333333333328"/>
    <n v="-1.0135306339631445E-4"/>
  </r>
  <r>
    <x v="461"/>
    <x v="0"/>
    <n v="5.4702777777777767"/>
    <n v="5.4802777777777774"/>
    <n v="5.4902777777777771"/>
    <n v="-1.0136333688104404E-4"/>
  </r>
  <r>
    <x v="461"/>
    <x v="1"/>
    <n v="5.4686111111111115"/>
    <n v="5.4786111111111104"/>
    <n v="5.4886111111111102"/>
    <n v="-3.0412083734610018E-4"/>
  </r>
  <r>
    <x v="461"/>
    <x v="2"/>
    <n v="5.4658333333333333"/>
    <n v="5.4758333333333331"/>
    <n v="5.4858333333333329"/>
    <n v="-5.0702225827703451E-4"/>
  </r>
  <r>
    <x v="462"/>
    <x v="0"/>
    <n v="5.4677777777777781"/>
    <n v="5.4777777777777779"/>
    <n v="5.4877777777777768"/>
    <n v="3.5509562217828083E-4"/>
  </r>
  <r>
    <x v="462"/>
    <x v="1"/>
    <n v="5.4669444444444455"/>
    <n v="5.4769444444444444"/>
    <n v="5.4869444444444433"/>
    <n v="-1.5212981744427978E-4"/>
  </r>
  <r>
    <x v="462"/>
    <x v="2"/>
    <n v="5.4672222222222224"/>
    <n v="5.4772222222222222"/>
    <n v="5.487222222222222"/>
    <n v="5.071765481567958E-5"/>
  </r>
  <r>
    <x v="463"/>
    <x v="0"/>
    <n v="5.468055555555555"/>
    <n v="5.4780555555555557"/>
    <n v="5.4880555555555564"/>
    <n v="1.5214524799667117E-4"/>
  </r>
  <r>
    <x v="463"/>
    <x v="1"/>
    <n v="5.4627777777777773"/>
    <n v="5.4727777777777771"/>
    <n v="5.4827777777777778"/>
    <n v="-9.6343998783032792E-4"/>
  </r>
  <r>
    <x v="463"/>
    <x v="2"/>
    <n v="5.4622222222222225"/>
    <n v="5.4722222222222232"/>
    <n v="5.482222222222223"/>
    <n v="-1.0151253679802075E-4"/>
  </r>
  <r>
    <x v="464"/>
    <x v="0"/>
    <n v="5.4638888888888886"/>
    <n v="5.4738888888888884"/>
    <n v="5.483888888888889"/>
    <n v="3.0456852791860278E-4"/>
  </r>
  <r>
    <x v="464"/>
    <x v="1"/>
    <n v="5.4619444444444447"/>
    <n v="5.4719444444444454"/>
    <n v="5.4819444444444461"/>
    <n v="-3.5522175986979487E-4"/>
  </r>
  <r>
    <x v="464"/>
    <x v="2"/>
    <n v="5.4616666666666669"/>
    <n v="5.4716666666666676"/>
    <n v="5.4816666666666674"/>
    <n v="-5.0763998172498326E-5"/>
  </r>
  <r>
    <x v="465"/>
    <x v="0"/>
    <n v="5.4655555555555537"/>
    <n v="5.4755555555555553"/>
    <n v="5.485555555555556"/>
    <n v="7.1073205401539497E-4"/>
  </r>
  <r>
    <x v="465"/>
    <x v="1"/>
    <n v="5.4613888888888882"/>
    <n v="5.4713888888888889"/>
    <n v="5.4813888888888904"/>
    <n v="-7.6095779220775039E-4"/>
  </r>
  <r>
    <x v="465"/>
    <x v="2"/>
    <n v="5.4580555555555543"/>
    <n v="5.468055555555555"/>
    <n v="5.4780555555555557"/>
    <n v="-6.0922983195421665E-4"/>
  </r>
  <r>
    <x v="466"/>
    <x v="0"/>
    <n v="5.4413888888888886"/>
    <n v="5.4513888888888884"/>
    <n v="5.4613888888888882"/>
    <n v="-3.0480060960121902E-3"/>
  </r>
  <r>
    <x v="466"/>
    <x v="1"/>
    <n v="5.4466666666666645"/>
    <n v="5.4566666666666652"/>
    <n v="5.4666666666666668"/>
    <n v="9.6815286624196695E-4"/>
  </r>
  <r>
    <x v="466"/>
    <x v="2"/>
    <n v="5.4480555555555563"/>
    <n v="5.4580555555555552"/>
    <n v="5.468055555555555"/>
    <n v="2.5453064548996984E-4"/>
  </r>
  <r>
    <x v="467"/>
    <x v="0"/>
    <n v="5.4544444444444444"/>
    <n v="5.4644444444444442"/>
    <n v="5.4744444444444431"/>
    <n v="1.1705430301796049E-3"/>
  </r>
  <r>
    <x v="467"/>
    <x v="1"/>
    <n v="5.4402777777777773"/>
    <n v="5.4502777777777771"/>
    <n v="5.4602777777777769"/>
    <n v="-2.5925172834486698E-3"/>
  </r>
  <r>
    <x v="467"/>
    <x v="2"/>
    <n v="5.4422222222222221"/>
    <n v="5.4522222222222219"/>
    <n v="5.4622222222222208"/>
    <n v="3.5676061362832634E-4"/>
  </r>
  <r>
    <x v="468"/>
    <x v="0"/>
    <n v="5.4297222222222228"/>
    <n v="5.4397222222222226"/>
    <n v="5.4497222222222232"/>
    <n v="-2.2926431628285115E-3"/>
  </r>
  <r>
    <x v="468"/>
    <x v="1"/>
    <n v="5.4333333333333336"/>
    <n v="5.4433333333333334"/>
    <n v="5.453333333333334"/>
    <n v="6.6384108665662467E-4"/>
  </r>
  <r>
    <x v="468"/>
    <x v="2"/>
    <n v="5.424722222222222"/>
    <n v="5.4347222222222218"/>
    <n v="5.4447222222222216"/>
    <n v="-1.5819555011227227E-3"/>
  </r>
  <r>
    <x v="469"/>
    <x v="0"/>
    <n v="5.4200000000000017"/>
    <n v="5.4300000000000006"/>
    <n v="5.4399999999999995"/>
    <n v="-8.6889854331695382E-4"/>
  </r>
  <r>
    <x v="469"/>
    <x v="1"/>
    <n v="5.4113888888888901"/>
    <n v="5.4213888888888899"/>
    <n v="5.4313888888888888"/>
    <n v="-1.5858399836299331E-3"/>
  </r>
  <r>
    <x v="469"/>
    <x v="2"/>
    <n v="5.4136111111111118"/>
    <n v="5.4236111111111116"/>
    <n v="5.4336111111111114"/>
    <n v="4.0989906235577855E-4"/>
  </r>
  <r>
    <x v="470"/>
    <x v="0"/>
    <n v="5.4200000000000008"/>
    <n v="5.43"/>
    <n v="5.4399999999999995"/>
    <n v="1.1779769526247819E-3"/>
  </r>
  <r>
    <x v="470"/>
    <x v="1"/>
    <n v="5.419722222222223"/>
    <n v="5.4297222222222228"/>
    <n v="5.4397222222222217"/>
    <n v="-5.115612850403739E-5"/>
  </r>
  <r>
    <x v="470"/>
    <x v="2"/>
    <n v="5.4075000000000015"/>
    <n v="5.4175000000000004"/>
    <n v="5.4275000000000002"/>
    <n v="-2.2509848058526183E-3"/>
  </r>
  <r>
    <x v="471"/>
    <x v="0"/>
    <n v="5.406944444444445"/>
    <n v="5.4169444444444439"/>
    <n v="5.4269444444444428"/>
    <n v="-1.0254832589873253E-4"/>
  </r>
  <r>
    <x v="471"/>
    <x v="1"/>
    <n v="5.4172222222222235"/>
    <n v="5.4272222222222224"/>
    <n v="5.4372222222222213"/>
    <n v="1.8973385980207702E-3"/>
  </r>
  <r>
    <x v="471"/>
    <x v="2"/>
    <n v="5.416666666666667"/>
    <n v="5.4266666666666659"/>
    <n v="5.4366666666666656"/>
    <n v="-1.02364622786566E-4"/>
  </r>
  <r>
    <x v="472"/>
    <x v="0"/>
    <n v="5.4188888888888904"/>
    <n v="5.4288888888888893"/>
    <n v="5.4388888888888882"/>
    <n v="4.0950040950060718E-4"/>
  </r>
  <r>
    <x v="472"/>
    <x v="1"/>
    <n v="5.4188888888888904"/>
    <n v="5.4288888888888893"/>
    <n v="5.4388888888888882"/>
    <n v="0"/>
  </r>
  <r>
    <x v="472"/>
    <x v="2"/>
    <n v="5.4194444444444452"/>
    <n v="5.4294444444444441"/>
    <n v="5.4394444444444439"/>
    <n v="1.023331968890151E-4"/>
  </r>
  <r>
    <x v="473"/>
    <x v="0"/>
    <n v="5.4230555555555551"/>
    <n v="5.4330555555555549"/>
    <n v="5.4430555555555555"/>
    <n v="6.650977182032225E-4"/>
  </r>
  <r>
    <x v="473"/>
    <x v="1"/>
    <n v="5.4111111111111105"/>
    <n v="5.4211111111111112"/>
    <n v="5.431111111111111"/>
    <n v="-2.1984764047240368E-3"/>
  </r>
  <r>
    <x v="473"/>
    <x v="2"/>
    <n v="5.411944444444444"/>
    <n v="5.4219444444444438"/>
    <n v="5.4319444444444445"/>
    <n v="1.5372002459512757E-4"/>
  </r>
  <r>
    <x v="474"/>
    <x v="0"/>
    <n v="5.4091666666666658"/>
    <n v="5.4191666666666674"/>
    <n v="5.429166666666668"/>
    <n v="-5.1232132793666008E-4"/>
  </r>
  <r>
    <x v="474"/>
    <x v="1"/>
    <n v="5.3733333333333322"/>
    <n v="5.3833333333333329"/>
    <n v="5.3933333333333335"/>
    <n v="-6.612332769491247E-3"/>
  </r>
  <r>
    <x v="474"/>
    <x v="2"/>
    <n v="5.379999999999999"/>
    <n v="5.39"/>
    <n v="5.4"/>
    <n v="1.2383900928791824E-3"/>
  </r>
  <r>
    <x v="475"/>
    <x v="0"/>
    <n v="5.4089999999999998"/>
    <n v="5.4190000000000005"/>
    <n v="5.4290000000000003"/>
    <n v="5.3803339517626281E-3"/>
  </r>
  <r>
    <x v="475"/>
    <x v="1"/>
    <n v="5.3936111111111114"/>
    <n v="5.4036111111111111"/>
    <n v="5.4136111111111118"/>
    <n v="-2.839802341555564E-3"/>
  </r>
  <r>
    <x v="475"/>
    <x v="2"/>
    <n v="5.3952777777777783"/>
    <n v="5.4052777777777781"/>
    <n v="5.4152777777777779"/>
    <n v="3.0843571685612581E-4"/>
  </r>
  <r>
    <x v="476"/>
    <x v="0"/>
    <n v="5.3916666666666666"/>
    <n v="5.4016666666666664"/>
    <n v="5.4116666666666662"/>
    <n v="-6.6807132946200554E-4"/>
  </r>
  <r>
    <x v="476"/>
    <x v="1"/>
    <n v="5.3597222222222216"/>
    <n v="5.3697222222222223"/>
    <n v="5.3797222222222221"/>
    <n v="-5.913812609276925E-3"/>
  </r>
  <r>
    <x v="476"/>
    <x v="2"/>
    <n v="5.3608333333333338"/>
    <n v="5.3708333333333336"/>
    <n v="5.3808333333333325"/>
    <n v="2.069215250115608E-4"/>
  </r>
  <r>
    <x v="477"/>
    <x v="0"/>
    <n v="5.3627777777777768"/>
    <n v="5.3727777777777774"/>
    <n v="5.382777777777779"/>
    <n v="3.620377553659182E-4"/>
  </r>
  <r>
    <x v="477"/>
    <x v="1"/>
    <n v="5.3547222222222235"/>
    <n v="5.3647222222222233"/>
    <n v="5.3747222222222222"/>
    <n v="-1.4993278874984028E-3"/>
  </r>
  <r>
    <x v="477"/>
    <x v="2"/>
    <n v="5.3555555555555561"/>
    <n v="5.3655555555555559"/>
    <n v="5.3755555555555556"/>
    <n v="1.5533578418658323E-4"/>
  </r>
  <r>
    <x v="478"/>
    <x v="0"/>
    <n v="5.397222222222223"/>
    <n v="5.4072222222222219"/>
    <n v="5.4172222222222217"/>
    <n v="7.7655829364255968E-3"/>
  </r>
  <r>
    <x v="478"/>
    <x v="1"/>
    <n v="5.4065555555555553"/>
    <n v="5.416555555555556"/>
    <n v="5.4265555555555558"/>
    <n v="1.726086509812097E-3"/>
  </r>
  <r>
    <x v="478"/>
    <x v="2"/>
    <n v="5.4064999999999994"/>
    <n v="5.4164999999999992"/>
    <n v="5.4264999999999999"/>
    <n v="-1.0256620648907422E-5"/>
  </r>
  <r>
    <x v="479"/>
    <x v="0"/>
    <n v="5.4150000000000018"/>
    <n v="5.4250000000000007"/>
    <n v="5.4350000000000005"/>
    <n v="1.5692790547403579E-3"/>
  </r>
  <r>
    <x v="479"/>
    <x v="1"/>
    <n v="5.4111111111111105"/>
    <n v="5.4211111111111112"/>
    <n v="5.4311111111111119"/>
    <n v="-7.1684587813636291E-4"/>
  </r>
  <r>
    <x v="479"/>
    <x v="2"/>
    <n v="5.4052777777777781"/>
    <n v="5.4152777777777779"/>
    <n v="5.4252777777777785"/>
    <n v="-1.0760401721664481E-3"/>
  </r>
  <r>
    <x v="480"/>
    <x v="0"/>
    <n v="5.3877777777777789"/>
    <n v="5.3977777777777778"/>
    <n v="5.4077777777777767"/>
    <n v="-3.2315978456014527E-3"/>
  </r>
  <r>
    <x v="480"/>
    <x v="1"/>
    <n v="5.3741666666666665"/>
    <n v="5.3841666666666672"/>
    <n v="5.394166666666667"/>
    <n v="-2.5216138328528759E-3"/>
  </r>
  <r>
    <x v="480"/>
    <x v="2"/>
    <n v="5.3683333333333332"/>
    <n v="5.378333333333333"/>
    <n v="5.3883333333333328"/>
    <n v="-1.0834236186350044E-3"/>
  </r>
  <r>
    <x v="481"/>
    <x v="0"/>
    <n v="5.378055555555556"/>
    <n v="5.3880555555555549"/>
    <n v="5.3980555555555547"/>
    <n v="1.8076644974691636E-3"/>
  </r>
  <r>
    <x v="481"/>
    <x v="1"/>
    <n v="5.3833333333333329"/>
    <n v="5.3933333333333326"/>
    <n v="5.4033333333333333"/>
    <n v="9.7953291746155635E-4"/>
  </r>
  <r>
    <x v="481"/>
    <x v="2"/>
    <n v="5.373333333333334"/>
    <n v="5.3833333333333329"/>
    <n v="5.3933333333333326"/>
    <n v="-1.8541409147094789E-3"/>
  </r>
  <r>
    <x v="482"/>
    <x v="0"/>
    <n v="5.3794444444444443"/>
    <n v="5.3894444444444449"/>
    <n v="5.3994444444444447"/>
    <n v="1.135190918472917E-3"/>
  </r>
  <r>
    <x v="482"/>
    <x v="1"/>
    <n v="5.3624999999999998"/>
    <n v="5.3725000000000005"/>
    <n v="5.3825000000000003"/>
    <n v="-3.1440057726007664E-3"/>
  </r>
  <r>
    <x v="482"/>
    <x v="2"/>
    <n v="5.3605555555555551"/>
    <n v="5.3705555555555549"/>
    <n v="5.3805555555555555"/>
    <n v="-3.6192544335889032E-4"/>
  </r>
  <r>
    <x v="483"/>
    <x v="0"/>
    <n v="5.36"/>
    <n v="5.3699999999999992"/>
    <n v="5.379999999999999"/>
    <n v="-1.034447088031909E-4"/>
  </r>
  <r>
    <x v="483"/>
    <x v="1"/>
    <n v="5.3605555555555542"/>
    <n v="5.3705555555555549"/>
    <n v="5.3805555555555564"/>
    <n v="1.0345541071798969E-4"/>
  </r>
  <r>
    <x v="483"/>
    <x v="2"/>
    <n v="5.3627777777777768"/>
    <n v="5.3727777777777774"/>
    <n v="5.382777777777779"/>
    <n v="4.1377883521254155E-4"/>
  </r>
  <r>
    <x v="484"/>
    <x v="0"/>
    <n v="5.3552777777777782"/>
    <n v="5.365277777777778"/>
    <n v="5.3752777777777778"/>
    <n v="-1.3959259642227773E-3"/>
  </r>
  <r>
    <x v="484"/>
    <x v="1"/>
    <n v="5.343055555555555"/>
    <n v="5.3530555555555548"/>
    <n v="5.3630555555555546"/>
    <n v="-2.27802226249052E-3"/>
  </r>
  <r>
    <x v="484"/>
    <x v="2"/>
    <n v="5.3527777777777779"/>
    <n v="5.3627777777777776"/>
    <n v="5.3727777777777783"/>
    <n v="1.8162005085362587E-3"/>
  </r>
  <r>
    <x v="485"/>
    <x v="0"/>
    <n v="5.3536111111111122"/>
    <n v="5.363611111111112"/>
    <n v="5.3736111111111118"/>
    <n v="1.5539210608128684E-4"/>
  </r>
  <r>
    <x v="485"/>
    <x v="1"/>
    <n v="5.3483333333333327"/>
    <n v="5.3583333333333334"/>
    <n v="5.3683333333333341"/>
    <n v="-9.8399709979812844E-4"/>
  </r>
  <r>
    <x v="485"/>
    <x v="2"/>
    <n v="5.3527777777777779"/>
    <n v="5.3627777777777776"/>
    <n v="5.3727777777777783"/>
    <n v="8.2944530844986097E-4"/>
  </r>
  <r>
    <x v="486"/>
    <x v="0"/>
    <n v="5.3525000000000009"/>
    <n v="5.3625000000000007"/>
    <n v="5.3725000000000014"/>
    <n v="-5.1797368693540236E-5"/>
  </r>
  <r>
    <x v="486"/>
    <x v="1"/>
    <n v="5.346111111111111"/>
    <n v="5.3561111111111117"/>
    <n v="5.3661111111111115"/>
    <n v="-1.1914011914012645E-3"/>
  </r>
  <r>
    <x v="486"/>
    <x v="2"/>
    <n v="5.342777777777779"/>
    <n v="5.3527777777777779"/>
    <n v="5.3627777777777768"/>
    <n v="-6.2234208069711361E-4"/>
  </r>
  <r>
    <x v="487"/>
    <x v="0"/>
    <n v="5.344444444444445"/>
    <n v="5.3544444444444439"/>
    <n v="5.3644444444444428"/>
    <n v="3.1136481577576092E-4"/>
  </r>
  <r>
    <x v="487"/>
    <x v="1"/>
    <n v="5.3436111111111124"/>
    <n v="5.3536111111111104"/>
    <n v="5.3636111111111093"/>
    <n v="-1.5563394895212745E-4"/>
  </r>
  <r>
    <x v="487"/>
    <x v="2"/>
    <n v="5.3438888888888885"/>
    <n v="5.3538888888888883"/>
    <n v="5.363888888888888"/>
    <n v="5.1886058216155106E-5"/>
  </r>
  <r>
    <x v="488"/>
    <x v="0"/>
    <n v="5.3425000000000002"/>
    <n v="5.3524999999999991"/>
    <n v="5.3624999999999989"/>
    <n v="-2.5941683096408763E-4"/>
  </r>
  <r>
    <x v="488"/>
    <x v="1"/>
    <n v="5.3438888888888885"/>
    <n v="5.3538888888888883"/>
    <n v="5.363888888888888"/>
    <n v="2.5948414551879573E-4"/>
  </r>
  <r>
    <x v="488"/>
    <x v="2"/>
    <n v="5.3437222222222225"/>
    <n v="5.3537222222222223"/>
    <n v="5.3637222222222221"/>
    <n v="-3.1130019715552848E-5"/>
  </r>
  <r>
    <x v="489"/>
    <x v="0"/>
    <n v="5.3458333333333323"/>
    <n v="5.355833333333333"/>
    <n v="5.3658333333333328"/>
    <n v="3.9432585843690582E-4"/>
  </r>
  <r>
    <x v="489"/>
    <x v="1"/>
    <n v="5.3419444444444455"/>
    <n v="5.3519444444444444"/>
    <n v="5.3619444444444433"/>
    <n v="-7.2610341787249233E-4"/>
  </r>
  <r>
    <x v="489"/>
    <x v="2"/>
    <n v="5.3422222222222224"/>
    <n v="5.3522222222222222"/>
    <n v="5.362222222222222"/>
    <n v="5.1902216224641862E-5"/>
  </r>
  <r>
    <x v="490"/>
    <x v="0"/>
    <n v="5.341111111111112"/>
    <n v="5.3511111111111109"/>
    <n v="5.3611111111111107"/>
    <n v="-2.0759809009762709E-4"/>
  </r>
  <r>
    <x v="490"/>
    <x v="1"/>
    <n v="5.3402777777777777"/>
    <n v="5.3502777777777784"/>
    <n v="5.3602777777777781"/>
    <n v="-1.5573089700982035E-4"/>
  </r>
  <r>
    <x v="490"/>
    <x v="2"/>
    <n v="5.3361111111111104"/>
    <n v="5.346111111111111"/>
    <n v="5.3561111111111117"/>
    <n v="-7.7877576449836283E-4"/>
  </r>
  <r>
    <x v="491"/>
    <x v="0"/>
    <n v="5.3344444444444434"/>
    <n v="5.3444444444444441"/>
    <n v="5.3544444444444448"/>
    <n v="-3.1175309155151432E-4"/>
  </r>
  <r>
    <x v="491"/>
    <x v="1"/>
    <n v="5.3372222222222216"/>
    <n v="5.3472222222222223"/>
    <n v="5.357222222222223"/>
    <n v="5.197505197505059E-4"/>
  </r>
  <r>
    <x v="491"/>
    <x v="2"/>
    <n v="5.3363888888888882"/>
    <n v="5.3463888888888889"/>
    <n v="5.3563888888888904"/>
    <n v="-1.5584415584413147E-4"/>
  </r>
  <r>
    <x v="492"/>
    <x v="0"/>
    <n v="5.3394444444444451"/>
    <n v="5.349444444444444"/>
    <n v="5.3594444444444438"/>
    <n v="5.7151763911256204E-4"/>
  </r>
  <r>
    <x v="492"/>
    <x v="1"/>
    <n v="5.3383333333333338"/>
    <n v="5.3483333333333336"/>
    <n v="5.3583333333333334"/>
    <n v="-2.0770588846175109E-4"/>
  </r>
  <r>
    <x v="492"/>
    <x v="2"/>
    <n v="5.3402777777777795"/>
    <n v="5.3502777777777784"/>
    <n v="5.3602777777777773"/>
    <n v="3.635608185312833E-4"/>
  </r>
  <r>
    <x v="493"/>
    <x v="0"/>
    <n v="5.3419444444444446"/>
    <n v="5.3519444444444444"/>
    <n v="5.3619444444444442"/>
    <n v="3.1151030579912309E-4"/>
  </r>
  <r>
    <x v="493"/>
    <x v="1"/>
    <n v="5.3413888888888899"/>
    <n v="5.3513888888888896"/>
    <n v="5.3613888888888885"/>
    <n v="-1.0380443244906168E-4"/>
  </r>
  <r>
    <x v="493"/>
    <x v="2"/>
    <n v="5.343055555555555"/>
    <n v="5.3530555555555557"/>
    <n v="5.3630555555555564"/>
    <n v="3.1144562678431242E-4"/>
  </r>
  <r>
    <x v="494"/>
    <x v="0"/>
    <n v="5.3413888888888899"/>
    <n v="5.3513888888888896"/>
    <n v="5.3613888888888885"/>
    <n v="-3.1134865860604766E-4"/>
  </r>
  <r>
    <x v="494"/>
    <x v="1"/>
    <n v="5.3405555555555573"/>
    <n v="5.3505555555555562"/>
    <n v="5.3605555555555551"/>
    <n v="-1.5572281339215621E-4"/>
  </r>
  <r>
    <x v="494"/>
    <x v="2"/>
    <n v="5.3294444444444444"/>
    <n v="5.3394444444444442"/>
    <n v="5.3494444444444431"/>
    <n v="-2.0766275568477877E-3"/>
  </r>
  <r>
    <x v="495"/>
    <x v="0"/>
    <n v="5.3002777777777768"/>
    <n v="5.3102777777777774"/>
    <n v="5.3202777777777772"/>
    <n v="-5.462490895848493E-3"/>
  </r>
  <r>
    <x v="495"/>
    <x v="1"/>
    <n v="5.2858333333333327"/>
    <n v="5.2958333333333325"/>
    <n v="5.3058333333333332"/>
    <n v="-2.7200920646546223E-3"/>
  </r>
  <r>
    <x v="495"/>
    <x v="2"/>
    <n v="5.281944444444445"/>
    <n v="5.2919444444444439"/>
    <n v="5.3019444444444428"/>
    <n v="-7.34329923944399E-4"/>
  </r>
  <r>
    <x v="496"/>
    <x v="0"/>
    <n v="5.2188888888888885"/>
    <n v="5.2288888888888891"/>
    <n v="5.2388888888888889"/>
    <n v="-1.1915385019158897E-2"/>
  </r>
  <r>
    <x v="496"/>
    <x v="1"/>
    <n v="5.237222222222222"/>
    <n v="5.2472222222222218"/>
    <n v="5.2572222222222225"/>
    <n v="3.506162345941144E-3"/>
  </r>
  <r>
    <x v="496"/>
    <x v="2"/>
    <n v="5.2388888888888898"/>
    <n v="5.2488888888888887"/>
    <n v="5.2588888888888885"/>
    <n v="3.1762837480142636E-4"/>
  </r>
  <r>
    <x v="497"/>
    <x v="0"/>
    <n v="5.2745555555555557"/>
    <n v="5.2845555555555563"/>
    <n v="5.294555555555557"/>
    <n v="6.7950889077055265E-3"/>
  </r>
  <r>
    <x v="497"/>
    <x v="1"/>
    <n v="5.2619444444444454"/>
    <n v="5.2719444444444452"/>
    <n v="5.281944444444445"/>
    <n v="-2.3864090326107812E-3"/>
  </r>
  <r>
    <x v="497"/>
    <x v="2"/>
    <n v="5.2625000000000011"/>
    <n v="5.2725000000000009"/>
    <n v="5.2824999999999998"/>
    <n v="1.0537963011758578E-4"/>
  </r>
  <r>
    <x v="498"/>
    <x v="0"/>
    <n v="5.2713888888888896"/>
    <n v="5.2813888888888894"/>
    <n v="5.29138888888889"/>
    <n v="1.6858964227384199E-3"/>
  </r>
  <r>
    <x v="498"/>
    <x v="1"/>
    <n v="5.3037777777777784"/>
    <n v="5.3137777777777782"/>
    <n v="5.3237777777777771"/>
    <n v="6.1326460842581199E-3"/>
  </r>
  <r>
    <x v="498"/>
    <x v="2"/>
    <n v="5.3011111111111111"/>
    <n v="5.3111111111111118"/>
    <n v="5.3211111111111116"/>
    <n v="-5.0184008029430238E-4"/>
  </r>
  <r>
    <x v="499"/>
    <x v="0"/>
    <n v="5.2980555555555551"/>
    <n v="5.3080555555555549"/>
    <n v="5.3180555555555555"/>
    <n v="-5.7531380753161887E-4"/>
  </r>
  <r>
    <x v="499"/>
    <x v="1"/>
    <n v="5.3063888888888897"/>
    <n v="5.3163888888888895"/>
    <n v="5.3263888888888893"/>
    <n v="1.5699408655609481E-3"/>
  </r>
  <r>
    <x v="499"/>
    <x v="2"/>
    <n v="5.3091666666666679"/>
    <n v="5.3191666666666677"/>
    <n v="5.3291666666666666"/>
    <n v="5.2249333820997279E-4"/>
  </r>
  <r>
    <x v="500"/>
    <x v="0"/>
    <n v="5.3100000000000005"/>
    <n v="5.32"/>
    <n v="5.33"/>
    <n v="1.5666614444609372E-4"/>
  </r>
  <r>
    <x v="500"/>
    <x v="1"/>
    <n v="5.3108333333333331"/>
    <n v="5.3208333333333329"/>
    <n v="5.3308333333333326"/>
    <n v="1.5664160400996607E-4"/>
  </r>
  <r>
    <x v="500"/>
    <x v="2"/>
    <n v="5.299722222222222"/>
    <n v="5.3097222222222218"/>
    <n v="5.3197222222222207"/>
    <n v="-2.0882276168102676E-3"/>
  </r>
  <r>
    <x v="501"/>
    <x v="0"/>
    <n v="5.2975000000000003"/>
    <n v="5.3075000000000001"/>
    <n v="5.3174999999999999"/>
    <n v="-4.1851948731352895E-4"/>
  </r>
  <r>
    <x v="501"/>
    <x v="1"/>
    <n v="5.2980555555555551"/>
    <n v="5.3080555555555549"/>
    <n v="5.3180555555555555"/>
    <n v="1.0467367980315778E-4"/>
  </r>
  <r>
    <x v="501"/>
    <x v="2"/>
    <n v="5.3005555555555546"/>
    <n v="5.3105555555555544"/>
    <n v="5.3205555555555533"/>
    <n v="4.7098225966801799E-4"/>
  </r>
  <r>
    <x v="502"/>
    <x v="0"/>
    <n v="5.3005555555555546"/>
    <n v="5.3105555555555544"/>
    <n v="5.3205555555555542"/>
    <n v="0"/>
  </r>
  <r>
    <x v="502"/>
    <x v="1"/>
    <n v="5.3041666666666663"/>
    <n v="5.314166666666666"/>
    <n v="5.3241666666666658"/>
    <n v="6.7998744638564368E-4"/>
  </r>
  <r>
    <x v="502"/>
    <x v="2"/>
    <n v="5.3102777777777783"/>
    <n v="5.3202777777777772"/>
    <n v="5.330277777777777"/>
    <n v="1.1499660237310749E-3"/>
  </r>
  <r>
    <x v="503"/>
    <x v="0"/>
    <n v="5.3144444444444447"/>
    <n v="5.3244444444444436"/>
    <n v="5.3344444444444434"/>
    <n v="7.8316712786508091E-4"/>
  </r>
  <r>
    <x v="503"/>
    <x v="1"/>
    <n v="5.3308333333333326"/>
    <n v="5.3408333333333324"/>
    <n v="5.3508333333333331"/>
    <n v="3.0780467445743476E-3"/>
  </r>
  <r>
    <x v="503"/>
    <x v="2"/>
    <n v="5.3211111111111098"/>
    <n v="5.3311111111111096"/>
    <n v="5.3411111111111103"/>
    <n v="-1.8203567899309769E-3"/>
  </r>
  <r>
    <x v="504"/>
    <x v="0"/>
    <n v="5.3108823529411762"/>
    <n v="5.320882352941176"/>
    <n v="5.3308823529411757"/>
    <n v="-1.9186916117007735E-3"/>
  </r>
  <r>
    <x v="504"/>
    <x v="1"/>
    <n v="5.3102941176470591"/>
    <n v="5.3202941176470588"/>
    <n v="5.3302941176470586"/>
    <n v="-1.1055220828026791E-4"/>
  </r>
  <r>
    <x v="504"/>
    <x v="2"/>
    <n v="5.3094117647058834"/>
    <n v="5.3194117647058832"/>
    <n v="5.3294117647058821"/>
    <n v="-1.6584664713348296E-4"/>
  </r>
  <r>
    <x v="505"/>
    <x v="0"/>
    <n v="5.309388888888888"/>
    <n v="5.3193888888888878"/>
    <n v="5.3293888888888876"/>
    <n v="-4.300441102778052E-6"/>
  </r>
  <r>
    <x v="505"/>
    <x v="1"/>
    <n v="5.3100000000000005"/>
    <n v="5.32"/>
    <n v="5.3299999999999992"/>
    <n v="1.148837063575936E-4"/>
  </r>
  <r>
    <x v="505"/>
    <x v="2"/>
    <n v="5.2797222222222224"/>
    <n v="5.2897222222222222"/>
    <n v="5.2997222222222229"/>
    <n v="-5.6913116123642471E-3"/>
  </r>
  <r>
    <x v="506"/>
    <x v="0"/>
    <n v="5.2633333333333336"/>
    <n v="5.2733333333333334"/>
    <n v="5.2833333333333332"/>
    <n v="-3.0982513259465438E-3"/>
  </r>
  <r>
    <x v="506"/>
    <x v="1"/>
    <n v="5.2608333333333341"/>
    <n v="5.2708333333333339"/>
    <n v="5.2808333333333328"/>
    <n v="-4.7408343868515779E-4"/>
  </r>
  <r>
    <x v="506"/>
    <x v="2"/>
    <n v="5.2655555555555544"/>
    <n v="5.2755555555555551"/>
    <n v="5.2855555555555558"/>
    <n v="8.9591567852420617E-4"/>
  </r>
  <r>
    <x v="507"/>
    <x v="0"/>
    <n v="5.2766666666666673"/>
    <n v="5.2866666666666671"/>
    <n v="5.296666666666666"/>
    <n v="2.1061499578771681E-3"/>
  </r>
  <r>
    <x v="507"/>
    <x v="1"/>
    <n v="5.2727777777777769"/>
    <n v="5.2827777777777776"/>
    <n v="5.2927777777777791"/>
    <n v="-7.3560319461973833E-4"/>
  </r>
  <r>
    <x v="507"/>
    <x v="2"/>
    <n v="5.2752777777777773"/>
    <n v="5.285277777777778"/>
    <n v="5.2952777777777786"/>
    <n v="4.7323588179626341E-4"/>
  </r>
  <r>
    <x v="508"/>
    <x v="0"/>
    <n v="5.2727777777777778"/>
    <n v="5.2827777777777776"/>
    <n v="5.2927777777777782"/>
    <n v="-4.7301203552851945E-4"/>
  </r>
  <r>
    <x v="508"/>
    <x v="1"/>
    <n v="5.2713888888888887"/>
    <n v="5.2813888888888894"/>
    <n v="5.29138888888889"/>
    <n v="-2.6290882321999831E-4"/>
  </r>
  <r>
    <x v="508"/>
    <x v="2"/>
    <n v="5.2769444444444451"/>
    <n v="5.286944444444444"/>
    <n v="5.2969444444444429"/>
    <n v="1.051911849786924E-3"/>
  </r>
  <r>
    <x v="509"/>
    <x v="0"/>
    <n v="5.2766666666666673"/>
    <n v="5.2866666666666671"/>
    <n v="5.296666666666666"/>
    <n v="-5.2540324699035246E-5"/>
  </r>
  <r>
    <x v="509"/>
    <x v="1"/>
    <n v="5.2777777777777777"/>
    <n v="5.2877777777777775"/>
    <n v="5.2977777777777773"/>
    <n v="2.1017234131970319E-4"/>
  </r>
  <r>
    <x v="509"/>
    <x v="2"/>
    <n v="5.2808333333333328"/>
    <n v="5.2908333333333335"/>
    <n v="5.3008333333333333"/>
    <n v="5.7785249001907069E-4"/>
  </r>
  <r>
    <x v="510"/>
    <x v="0"/>
    <n v="5.2905555555555548"/>
    <n v="5.3005555555555555"/>
    <n v="5.3105555555555561"/>
    <n v="1.8375597206907734E-3"/>
  </r>
  <r>
    <x v="510"/>
    <x v="1"/>
    <n v="5.2911111111111113"/>
    <n v="5.3011111111111111"/>
    <n v="5.3111111111111109"/>
    <n v="1.0481081647628621E-4"/>
  </r>
  <r>
    <x v="510"/>
    <x v="2"/>
    <n v="5.293055555555557"/>
    <n v="5.3030555555555559"/>
    <n v="5.3130555555555548"/>
    <n v="3.6679941312089959E-4"/>
  </r>
  <r>
    <x v="511"/>
    <x v="0"/>
    <n v="5.2861111111111105"/>
    <n v="5.2961111111111112"/>
    <n v="5.306111111111111"/>
    <n v="-1.3095175737258824E-3"/>
  </r>
  <r>
    <x v="511"/>
    <x v="1"/>
    <n v="5.2786111111111111"/>
    <n v="5.2886111111111109"/>
    <n v="5.2986111111111107"/>
    <n v="-1.4161334312389195E-3"/>
  </r>
  <r>
    <x v="511"/>
    <x v="2"/>
    <n v="5.2758333333333329"/>
    <n v="5.2858333333333336"/>
    <n v="5.2958333333333343"/>
    <n v="-5.2523767004564181E-4"/>
  </r>
  <r>
    <x v="512"/>
    <x v="0"/>
    <n v="5.2616666666666667"/>
    <n v="5.2716666666666665"/>
    <n v="5.2816666666666663"/>
    <n v="-2.6801198171213514E-3"/>
  </r>
  <r>
    <x v="512"/>
    <x v="1"/>
    <n v="5.2605555555555563"/>
    <n v="5.2705555555555561"/>
    <n v="5.2805555555555559"/>
    <n v="-2.1077036568639684E-4"/>
  </r>
  <r>
    <x v="512"/>
    <x v="2"/>
    <n v="5.2566666666666659"/>
    <n v="5.2666666666666666"/>
    <n v="5.2766666666666673"/>
    <n v="-7.3785179719632055E-4"/>
  </r>
  <r>
    <x v="513"/>
    <x v="0"/>
    <n v="5.2602777777777785"/>
    <n v="5.2702777777777783"/>
    <n v="5.2802777777777781"/>
    <n v="6.8565400843900726E-4"/>
  </r>
  <r>
    <x v="513"/>
    <x v="1"/>
    <n v="5.259722222222222"/>
    <n v="5.2697222222222226"/>
    <n v="5.2797222222222233"/>
    <n v="-1.0541295525223759E-4"/>
  </r>
  <r>
    <x v="513"/>
    <x v="2"/>
    <n v="5.2619444444444454"/>
    <n v="5.2719444444444452"/>
    <n v="5.281944444444445"/>
    <n v="4.216962732592755E-4"/>
  </r>
  <r>
    <x v="514"/>
    <x v="0"/>
    <n v="5.2641666666666662"/>
    <n v="5.2741666666666669"/>
    <n v="5.2841666666666676"/>
    <n v="4.2151852046989902E-4"/>
  </r>
  <r>
    <x v="514"/>
    <x v="1"/>
    <n v="5.2658333333333331"/>
    <n v="5.2758333333333329"/>
    <n v="5.2858333333333336"/>
    <n v="3.1600568810219443E-4"/>
  </r>
  <r>
    <x v="514"/>
    <x v="2"/>
    <n v="5.267777777777777"/>
    <n v="5.2777777777777786"/>
    <n v="5.2877777777777792"/>
    <n v="3.6855683672953887E-4"/>
  </r>
  <r>
    <x v="515"/>
    <x v="0"/>
    <n v="5.2666666666666666"/>
    <n v="5.2766666666666664"/>
    <n v="5.2866666666666662"/>
    <n v="-2.1052631578966086E-4"/>
  </r>
  <r>
    <x v="515"/>
    <x v="1"/>
    <n v="5.2672222222222214"/>
    <n v="5.277222222222222"/>
    <n v="5.2872222222222227"/>
    <n v="1.0528532322595652E-4"/>
  </r>
  <r>
    <x v="515"/>
    <x v="2"/>
    <n v="5.2711111111111117"/>
    <n v="5.2811111111111106"/>
    <n v="5.2911111111111104"/>
    <n v="7.3691967575539863E-4"/>
  </r>
  <r>
    <x v="516"/>
    <x v="0"/>
    <n v="5.2705555555555552"/>
    <n v="5.2805555555555559"/>
    <n v="5.2905555555555566"/>
    <n v="-1.0519671786224372E-4"/>
  </r>
  <r>
    <x v="516"/>
    <x v="1"/>
    <n v="5.2761111111111125"/>
    <n v="5.2861111111111114"/>
    <n v="5.2961111111111112"/>
    <n v="1.0520778537612685E-3"/>
  </r>
  <r>
    <x v="516"/>
    <x v="2"/>
    <n v="5.2747222222222225"/>
    <n v="5.2847222222222232"/>
    <n v="5.294722222222223"/>
    <n v="-2.6274303730933202E-4"/>
  </r>
  <r>
    <x v="517"/>
    <x v="0"/>
    <n v="5.2763888888888895"/>
    <n v="5.2863888888888884"/>
    <n v="5.2963888888888881"/>
    <n v="3.1537450722707305E-4"/>
  </r>
  <r>
    <x v="517"/>
    <x v="1"/>
    <n v="5.2744444444444456"/>
    <n v="5.2844444444444454"/>
    <n v="5.2944444444444452"/>
    <n v="-3.6782092375564623E-4"/>
  </r>
  <r>
    <x v="517"/>
    <x v="2"/>
    <n v="5.2730555555555565"/>
    <n v="5.2830555555555563"/>
    <n v="5.2930555555555561"/>
    <n v="-2.6282590412118889E-4"/>
  </r>
  <r>
    <x v="518"/>
    <x v="0"/>
    <n v="5.2763888888888903"/>
    <n v="5.2863888888888892"/>
    <n v="5.2963888888888881"/>
    <n v="6.3094799936891377E-4"/>
  </r>
  <r>
    <x v="518"/>
    <x v="1"/>
    <n v="5.275555555555556"/>
    <n v="5.2855555555555558"/>
    <n v="5.2955555555555556"/>
    <n v="-1.5763753875253084E-4"/>
  </r>
  <r>
    <x v="518"/>
    <x v="2"/>
    <n v="5.2750000000000021"/>
    <n v="5.285000000000001"/>
    <n v="5.2949999999999999"/>
    <n v="-1.0510826150922359E-4"/>
  </r>
  <r>
    <x v="519"/>
    <x v="0"/>
    <n v="5.2788888888888881"/>
    <n v="5.2888888888888879"/>
    <n v="5.2988888888888885"/>
    <n v="7.3583517292097333E-4"/>
  </r>
  <r>
    <x v="519"/>
    <x v="1"/>
    <n v="5.2886111111111118"/>
    <n v="5.2986111111111125"/>
    <n v="5.3086111111111123"/>
    <n v="1.8382352941181956E-3"/>
  </r>
  <r>
    <x v="519"/>
    <x v="2"/>
    <n v="5.285000000000001"/>
    <n v="5.2949999999999999"/>
    <n v="5.3049999999999988"/>
    <n v="-6.8152031454815631E-4"/>
  </r>
  <r>
    <x v="520"/>
    <x v="0"/>
    <n v="5.2958333333333325"/>
    <n v="5.3058333333333332"/>
    <n v="5.3158333333333339"/>
    <n v="2.045955303745739E-3"/>
  </r>
  <r>
    <x v="520"/>
    <x v="1"/>
    <n v="5.2986111111111107"/>
    <n v="5.3086111111111114"/>
    <n v="5.3186111111111121"/>
    <n v="5.2353279933003982E-4"/>
  </r>
  <r>
    <x v="520"/>
    <x v="2"/>
    <n v="5.2988888888888885"/>
    <n v="5.3088888888888883"/>
    <n v="5.3188888888888881"/>
    <n v="5.2325885615545076E-5"/>
  </r>
  <r>
    <x v="521"/>
    <x v="0"/>
    <n v="5.3308333333333335"/>
    <n v="5.3408333333333324"/>
    <n v="5.3508333333333322"/>
    <n v="6.0171619924653807E-3"/>
  </r>
  <r>
    <x v="521"/>
    <x v="1"/>
    <n v="5.3324999999999996"/>
    <n v="5.3424999999999994"/>
    <n v="5.3524999999999991"/>
    <n v="3.1206116398818651E-4"/>
  </r>
  <r>
    <x v="521"/>
    <x v="2"/>
    <n v="5.3394444444444442"/>
    <n v="5.349444444444444"/>
    <n v="5.3594444444444438"/>
    <n v="1.2998492174907117E-3"/>
  </r>
  <r>
    <x v="522"/>
    <x v="0"/>
    <n v="5.3572222222222212"/>
    <n v="5.3672222222222219"/>
    <n v="5.3772222222222226"/>
    <n v="3.323294215391126E-3"/>
  </r>
  <r>
    <x v="522"/>
    <x v="1"/>
    <n v="5.362222222222222"/>
    <n v="5.3722222222222218"/>
    <n v="5.3822222222222225"/>
    <n v="9.3158058172027047E-4"/>
  </r>
  <r>
    <x v="522"/>
    <x v="2"/>
    <n v="5.3761111111111113"/>
    <n v="5.3861111111111111"/>
    <n v="5.3961111111111109"/>
    <n v="2.585315408479838E-3"/>
  </r>
  <r>
    <x v="523"/>
    <x v="0"/>
    <n v="5.3822222222222216"/>
    <n v="5.3922222222222222"/>
    <n v="5.4022222222222229"/>
    <n v="1.1346054667353833E-3"/>
  </r>
  <r>
    <x v="523"/>
    <x v="1"/>
    <n v="5.4091666666666658"/>
    <n v="5.4191666666666674"/>
    <n v="5.429166666666668"/>
    <n v="4.9969091283743605E-3"/>
  </r>
  <r>
    <x v="523"/>
    <x v="2"/>
    <n v="5.4430555555555564"/>
    <n v="5.4530555555555562"/>
    <n v="5.463055555555556"/>
    <n v="6.2535240145573656E-3"/>
  </r>
  <r>
    <x v="524"/>
    <x v="0"/>
    <n v="5.4965555555555561"/>
    <n v="5.5065555555555559"/>
    <n v="5.5165555555555557"/>
    <n v="9.811013193418594E-3"/>
  </r>
  <r>
    <x v="524"/>
    <x v="1"/>
    <n v="5.4452777777777772"/>
    <n v="5.455277777777777"/>
    <n v="5.4652777777777777"/>
    <n v="-9.3121330131764601E-3"/>
  </r>
  <r>
    <x v="524"/>
    <x v="2"/>
    <n v="5.4591666666666656"/>
    <n v="5.4691666666666663"/>
    <n v="5.479166666666667"/>
    <n v="2.5459544783339449E-3"/>
  </r>
  <r>
    <x v="525"/>
    <x v="0"/>
    <n v="5.4655555555555546"/>
    <n v="5.4755555555555553"/>
    <n v="5.485555555555556"/>
    <n v="1.1681649652091064E-3"/>
  </r>
  <r>
    <x v="525"/>
    <x v="1"/>
    <n v="5.4647222222222229"/>
    <n v="5.4747222222222227"/>
    <n v="5.4847222222222216"/>
    <n v="-1.5219155844137244E-4"/>
  </r>
  <r>
    <x v="525"/>
    <x v="2"/>
    <n v="5.4619444444444447"/>
    <n v="5.4719444444444445"/>
    <n v="5.4819444444444443"/>
    <n v="-5.0738241412562335E-4"/>
  </r>
  <r>
    <x v="526"/>
    <x v="0"/>
    <n v="5.4608333333333325"/>
    <n v="5.4708333333333332"/>
    <n v="5.4808333333333339"/>
    <n v="-2.030559926899933E-4"/>
  </r>
  <r>
    <x v="526"/>
    <x v="1"/>
    <n v="5.4725000000000001"/>
    <n v="5.4824999999999999"/>
    <n v="5.4924999999999997"/>
    <n v="2.1325209444020832E-3"/>
  </r>
  <r>
    <x v="526"/>
    <x v="2"/>
    <n v="5.4855555555555542"/>
    <n v="5.4955555555555549"/>
    <n v="5.5055555555555564"/>
    <n v="2.3813142828188472E-3"/>
  </r>
  <r>
    <x v="527"/>
    <x v="0"/>
    <n v="5.4930555555555554"/>
    <n v="5.5030555555555551"/>
    <n v="5.5130555555555549"/>
    <n v="1.3647391831783651E-3"/>
  </r>
  <r>
    <x v="527"/>
    <x v="1"/>
    <n v="5.5005555555555556"/>
    <n v="5.5105555555555554"/>
    <n v="5.5205555555555561"/>
    <n v="1.3628792085205177E-3"/>
  </r>
  <r>
    <x v="527"/>
    <x v="2"/>
    <n v="5.508055555555555"/>
    <n v="5.5180555555555557"/>
    <n v="5.5280555555555573"/>
    <n v="1.3610242968040698E-3"/>
  </r>
  <r>
    <x v="528"/>
    <x v="0"/>
    <n v="5.5075000000000003"/>
    <n v="5.5175000000000001"/>
    <n v="5.5275000000000007"/>
    <n v="-1.0067958721371451E-4"/>
  </r>
  <r>
    <x v="528"/>
    <x v="1"/>
    <n v="5.5136111111111115"/>
    <n v="5.5236111111111121"/>
    <n v="5.5336111111111119"/>
    <n v="1.1075869707497521E-3"/>
  </r>
  <r>
    <x v="528"/>
    <x v="2"/>
    <n v="5.5124999999999993"/>
    <n v="5.5225"/>
    <n v="5.5325000000000006"/>
    <n v="-2.0115665074194045E-4"/>
  </r>
  <r>
    <x v="529"/>
    <x v="0"/>
    <n v="5.5147222222222219"/>
    <n v="5.5247222222222216"/>
    <n v="5.5347222222222223"/>
    <n v="4.0239424576227201E-4"/>
  </r>
  <r>
    <x v="529"/>
    <x v="1"/>
    <n v="5.5166666666666657"/>
    <n v="5.5266666666666655"/>
    <n v="5.5366666666666662"/>
    <n v="3.5195334104276554E-4"/>
  </r>
  <r>
    <x v="529"/>
    <x v="2"/>
    <n v="5.5177777777777779"/>
    <n v="5.5277777777777786"/>
    <n v="5.5377777777777792"/>
    <n v="2.0104543626886517E-4"/>
  </r>
  <r>
    <x v="530"/>
    <x v="0"/>
    <n v="5.520833333333333"/>
    <n v="5.5308333333333337"/>
    <n v="5.5408333333333344"/>
    <n v="5.5276381909541428E-4"/>
  </r>
  <r>
    <x v="530"/>
    <x v="1"/>
    <n v="5.522222222222223"/>
    <n v="5.5322222222222228"/>
    <n v="5.5422222222222226"/>
    <n v="2.5111747275374796E-4"/>
  </r>
  <r>
    <x v="530"/>
    <x v="2"/>
    <n v="5.5227777777777787"/>
    <n v="5.5327777777777793"/>
    <n v="5.5427777777777791"/>
    <n v="1.004217714402067E-4"/>
  </r>
  <r>
    <x v="531"/>
    <x v="0"/>
    <n v="5.5258333333333347"/>
    <n v="5.5358333333333336"/>
    <n v="5.5458333333333325"/>
    <n v="5.5226428356247581E-4"/>
  </r>
  <r>
    <x v="531"/>
    <x v="1"/>
    <n v="5.5280555555555564"/>
    <n v="5.5380555555555553"/>
    <n v="5.5480555555555542"/>
    <n v="4.0142505895923719E-4"/>
  </r>
  <r>
    <x v="531"/>
    <x v="2"/>
    <n v="5.5569444444444445"/>
    <n v="5.5669444444444451"/>
    <n v="5.5769444444444449"/>
    <n v="5.2164317600442711E-3"/>
  </r>
  <r>
    <x v="532"/>
    <x v="0"/>
    <n v="5.5225000000000009"/>
    <n v="5.5325000000000006"/>
    <n v="5.5425000000000004"/>
    <n v="-6.1873160021954643E-3"/>
  </r>
  <r>
    <x v="532"/>
    <x v="1"/>
    <n v="5.5016666666666669"/>
    <n v="5.5116666666666658"/>
    <n v="5.5216666666666647"/>
    <n v="-3.7656273535173757E-3"/>
  </r>
  <r>
    <x v="532"/>
    <x v="2"/>
    <n v="5.4841666666666669"/>
    <n v="5.4941666666666666"/>
    <n v="5.5041666666666664"/>
    <n v="-3.1750831569397064E-3"/>
  </r>
  <r>
    <x v="533"/>
    <x v="0"/>
    <n v="5.487222222222222"/>
    <n v="5.4972222222222218"/>
    <n v="5.5072222222222225"/>
    <n v="5.5614540674442381E-4"/>
  </r>
  <r>
    <x v="533"/>
    <x v="1"/>
    <n v="5.5169444444444444"/>
    <n v="5.5269444444444442"/>
    <n v="5.5369444444444449"/>
    <n v="5.4067710965133298E-3"/>
  </r>
  <r>
    <x v="533"/>
    <x v="2"/>
    <n v="5.5116666666666667"/>
    <n v="5.5216666666666674"/>
    <n v="5.5316666666666681"/>
    <n v="-9.5491782680789949E-4"/>
  </r>
  <r>
    <x v="534"/>
    <x v="0"/>
    <n v="5.5244444444444456"/>
    <n v="5.5344444444444454"/>
    <n v="5.5444444444444452"/>
    <n v="2.3141161082604889E-3"/>
  </r>
  <r>
    <x v="534"/>
    <x v="1"/>
    <n v="5.5263888888888895"/>
    <n v="5.5363888888888884"/>
    <n v="5.5463888888888881"/>
    <n v="3.51335073278225E-4"/>
  </r>
  <r>
    <x v="534"/>
    <x v="2"/>
    <n v="5.5263888888888895"/>
    <n v="5.5363888888888892"/>
    <n v="5.546388888888889"/>
    <n v="0"/>
  </r>
  <r>
    <x v="535"/>
    <x v="0"/>
    <n v="5.528888888888889"/>
    <n v="5.5388888888888879"/>
    <n v="5.5488888888888868"/>
    <n v="4.5155787466732988E-4"/>
  </r>
  <r>
    <x v="535"/>
    <x v="1"/>
    <n v="5.5372222222222227"/>
    <n v="5.5472222222222225"/>
    <n v="5.5572222222222214"/>
    <n v="1.5045135406221988E-3"/>
  </r>
  <r>
    <x v="535"/>
    <x v="2"/>
    <n v="5.5405555555555566"/>
    <n v="5.5505555555555564"/>
    <n v="5.5605555555555561"/>
    <n v="6.0090135202806039E-4"/>
  </r>
  <r>
    <x v="536"/>
    <x v="0"/>
    <n v="5.5449999999999999"/>
    <n v="5.5549999999999997"/>
    <n v="5.5649999999999995"/>
    <n v="8.0072064858360825E-4"/>
  </r>
  <r>
    <x v="536"/>
    <x v="1"/>
    <n v="5.5477777777777773"/>
    <n v="5.557777777777777"/>
    <n v="5.5677777777777768"/>
    <n v="5.0005000500030761E-4"/>
  </r>
  <r>
    <x v="536"/>
    <x v="2"/>
    <n v="5.5483333333333338"/>
    <n v="5.5583333333333336"/>
    <n v="5.5683333333333334"/>
    <n v="9.9960015993882934E-5"/>
  </r>
  <r>
    <x v="537"/>
    <x v="0"/>
    <n v="5.546666666666666"/>
    <n v="5.5566666666666666"/>
    <n v="5.5666666666666664"/>
    <n v="-2.9985007496258209E-4"/>
  </r>
  <r>
    <x v="537"/>
    <x v="1"/>
    <n v="5.5491666666666664"/>
    <n v="5.5591666666666661"/>
    <n v="5.5691666666666659"/>
    <n v="4.4991001799621344E-4"/>
  </r>
  <r>
    <x v="537"/>
    <x v="2"/>
    <n v="5.5516666666666659"/>
    <n v="5.5616666666666656"/>
    <n v="5.5716666666666663"/>
    <n v="4.4970769000141075E-4"/>
  </r>
  <r>
    <x v="538"/>
    <x v="0"/>
    <n v="5.5508333333333333"/>
    <n v="5.560833333333334"/>
    <n v="5.5708333333333346"/>
    <n v="-1.4983518130029516E-4"/>
  </r>
  <r>
    <x v="538"/>
    <x v="1"/>
    <n v="5.5525277777777768"/>
    <n v="5.5625138888888888"/>
    <n v="5.5724999999999998"/>
    <n v="3.0221289774701177E-4"/>
  </r>
  <r>
    <x v="538"/>
    <x v="2"/>
    <n v="5.5508333333333333"/>
    <n v="5.5608333333333331"/>
    <n v="5.5708333333333337"/>
    <n v="-3.0212159270515127E-4"/>
  </r>
  <r>
    <x v="539"/>
    <x v="0"/>
    <n v="5.5491666666666664"/>
    <n v="5.5591666666666661"/>
    <n v="5.5691666666666659"/>
    <n v="-2.9971527049310609E-4"/>
  </r>
  <r>
    <x v="539"/>
    <x v="1"/>
    <n v="5.5222222222222221"/>
    <n v="5.5322222222222228"/>
    <n v="5.5422222222222235"/>
    <n v="-4.8468495477936857E-3"/>
  </r>
  <r>
    <x v="539"/>
    <x v="2"/>
    <n v="5.5044444444444443"/>
    <n v="5.5144444444444449"/>
    <n v="5.5244444444444447"/>
    <n v="-3.2134966860815073E-3"/>
  </r>
  <r>
    <x v="540"/>
    <x v="0"/>
    <n v="5.4891666666666659"/>
    <n v="5.4991666666666674"/>
    <n v="5.5091666666666681"/>
    <n v="-2.7705017126737896E-3"/>
  </r>
  <r>
    <x v="540"/>
    <x v="1"/>
    <n v="5.508055555555555"/>
    <n v="5.5180555555555557"/>
    <n v="5.5280555555555573"/>
    <n v="3.4348638682628607E-3"/>
  </r>
  <r>
    <x v="540"/>
    <x v="2"/>
    <n v="5.506388888888889"/>
    <n v="5.5163888888888888"/>
    <n v="5.5263888888888895"/>
    <n v="-3.0203876164114352E-4"/>
  </r>
  <r>
    <x v="541"/>
    <x v="0"/>
    <n v="5.4941666666666666"/>
    <n v="5.5041666666666664"/>
    <n v="5.5141666666666662"/>
    <n v="-2.2156201218591631E-3"/>
  </r>
  <r>
    <x v="541"/>
    <x v="1"/>
    <n v="5.4730555555555549"/>
    <n v="5.4830555555555556"/>
    <n v="5.4930555555555554"/>
    <n v="-3.8354781731011478E-3"/>
  </r>
  <r>
    <x v="541"/>
    <x v="2"/>
    <n v="5.4780555555555566"/>
    <n v="5.4880555555555564"/>
    <n v="5.4980555555555553"/>
    <n v="9.1190029890086954E-4"/>
  </r>
  <r>
    <x v="542"/>
    <x v="0"/>
    <n v="5.4761111111111127"/>
    <n v="5.4861111111111116"/>
    <n v="5.4961111111111105"/>
    <n v="-3.543048033608498E-4"/>
  </r>
  <r>
    <x v="542"/>
    <x v="1"/>
    <n v="5.4811111111111108"/>
    <n v="5.4911111111111115"/>
    <n v="5.5011111111111113"/>
    <n v="9.1139240506321606E-4"/>
  </r>
  <r>
    <x v="542"/>
    <x v="2"/>
    <n v="5.4841666666666669"/>
    <n v="5.4941666666666666"/>
    <n v="5.5041666666666664"/>
    <n v="5.5645487656819093E-4"/>
  </r>
  <r>
    <x v="543"/>
    <x v="0"/>
    <n v="5.4916666666666671"/>
    <n v="5.5016666666666669"/>
    <n v="5.5116666666666667"/>
    <n v="1.3650841801911007E-3"/>
  </r>
  <r>
    <x v="543"/>
    <x v="1"/>
    <n v="5.4961111111111114"/>
    <n v="5.5061111111111112"/>
    <n v="5.516111111111111"/>
    <n v="8.0783600929001942E-4"/>
  </r>
  <r>
    <x v="543"/>
    <x v="2"/>
    <n v="5.4802777777777791"/>
    <n v="5.4902777777777789"/>
    <n v="5.5002777777777778"/>
    <n v="-2.8755927757035948E-3"/>
  </r>
  <r>
    <x v="544"/>
    <x v="0"/>
    <n v="5.4919444444444441"/>
    <n v="5.5019444444444439"/>
    <n v="5.5119444444444428"/>
    <n v="2.1249683784463347E-3"/>
  </r>
  <r>
    <x v="544"/>
    <x v="1"/>
    <n v="5.4938888888888879"/>
    <n v="5.5038888888888886"/>
    <n v="5.5138888888888893"/>
    <n v="3.5341041046099697E-4"/>
  </r>
  <r>
    <x v="544"/>
    <x v="2"/>
    <n v="5.492222222222221"/>
    <n v="5.5022222222222217"/>
    <n v="5.5122222222222224"/>
    <n v="-3.0281619057237474E-4"/>
  </r>
  <r>
    <x v="545"/>
    <x v="0"/>
    <n v="5.495000000000001"/>
    <n v="5.5049999999999999"/>
    <n v="5.5149999999999988"/>
    <n v="5.0484652665594432E-4"/>
  </r>
  <r>
    <x v="545"/>
    <x v="1"/>
    <n v="5.4955555555555557"/>
    <n v="5.5055555555555546"/>
    <n v="5.5155555555555544"/>
    <n v="1.0091835704906238E-4"/>
  </r>
  <r>
    <x v="545"/>
    <x v="2"/>
    <n v="5.4966666666666661"/>
    <n v="5.5066666666666659"/>
    <n v="5.5166666666666657"/>
    <n v="2.0181634712423957E-4"/>
  </r>
  <r>
    <x v="546"/>
    <x v="0"/>
    <n v="5.504999999999999"/>
    <n v="5.5150000000000006"/>
    <n v="5.5250000000000012"/>
    <n v="1.5133171912835586E-3"/>
  </r>
  <r>
    <x v="546"/>
    <x v="1"/>
    <n v="5.509444444444445"/>
    <n v="5.5194444444444448"/>
    <n v="5.5294444444444446"/>
    <n v="8.0588294550221207E-4"/>
  </r>
  <r>
    <x v="546"/>
    <x v="2"/>
    <n v="5.517555555555556"/>
    <n v="5.5275555555555567"/>
    <n v="5.5375555555555565"/>
    <n v="1.4695520885759095E-3"/>
  </r>
  <r>
    <x v="547"/>
    <x v="0"/>
    <n v="5.5377777777777784"/>
    <n v="5.5477777777777781"/>
    <n v="5.557777777777777"/>
    <n v="3.6584385301920985E-3"/>
  </r>
  <r>
    <x v="547"/>
    <x v="1"/>
    <n v="5.5366666666666662"/>
    <n v="5.5466666666666669"/>
    <n v="5.5566666666666675"/>
    <n v="-2.0028039254960106E-4"/>
  </r>
  <r>
    <x v="547"/>
    <x v="2"/>
    <n v="5.5377777777777792"/>
    <n v="5.547777777777779"/>
    <n v="5.5577777777777788"/>
    <n v="2.003205128207064E-4"/>
  </r>
  <r>
    <x v="548"/>
    <x v="0"/>
    <n v="5.5383333333333331"/>
    <n v="5.5483333333333338"/>
    <n v="5.5583333333333336"/>
    <n v="1.0014019627457849E-4"/>
  </r>
  <r>
    <x v="548"/>
    <x v="1"/>
    <n v="5.5408333333333344"/>
    <n v="5.5508333333333333"/>
    <n v="5.5608333333333313"/>
    <n v="4.5058576148981899E-4"/>
  </r>
  <r>
    <x v="548"/>
    <x v="2"/>
    <n v="5.543055555555557"/>
    <n v="5.5530555555555559"/>
    <n v="5.5630555555555548"/>
    <n v="4.0034028924584852E-4"/>
  </r>
  <r>
    <x v="549"/>
    <x v="0"/>
    <n v="5.5647222222222217"/>
    <n v="5.5747222222222224"/>
    <n v="5.5847222222222221"/>
    <n v="3.9017557901055433E-3"/>
  </r>
  <r>
    <x v="549"/>
    <x v="1"/>
    <n v="5.5533333333333328"/>
    <n v="5.5633333333333335"/>
    <n v="5.5733333333333341"/>
    <n v="-2.0429518162340399E-3"/>
  </r>
  <r>
    <x v="549"/>
    <x v="2"/>
    <n v="5.5541666666666654"/>
    <n v="5.5641666666666669"/>
    <n v="5.5741666666666676"/>
    <n v="1.4979029358896945E-4"/>
  </r>
  <r>
    <x v="550"/>
    <x v="0"/>
    <n v="5.5580555555555557"/>
    <n v="5.5680555555555546"/>
    <n v="5.5780555555555544"/>
    <n v="6.989166791471213E-4"/>
  </r>
  <r>
    <x v="550"/>
    <x v="1"/>
    <n v="5.5591666666666661"/>
    <n v="5.5691666666666659"/>
    <n v="5.5791666666666648"/>
    <n v="1.9955101022706145E-4"/>
  </r>
  <r>
    <x v="550"/>
    <x v="2"/>
    <n v="5.5608333333333313"/>
    <n v="5.570833333333332"/>
    <n v="5.5808333333333326"/>
    <n v="2.9926679634884046E-4"/>
  </r>
  <r>
    <x v="551"/>
    <x v="0"/>
    <n v="5.5641666666666669"/>
    <n v="5.5741666666666658"/>
    <n v="5.5841666666666647"/>
    <n v="5.9835452505629938E-4"/>
  </r>
  <r>
    <x v="551"/>
    <x v="1"/>
    <n v="5.5649999999999995"/>
    <n v="5.5749999999999993"/>
    <n v="5.5849999999999982"/>
    <n v="1.4949917775464172E-4"/>
  </r>
  <r>
    <x v="551"/>
    <x v="2"/>
    <n v="5.5677777777777795"/>
    <n v="5.5777777777777784"/>
    <n v="5.5877777777777773"/>
    <n v="4.9825610363751771E-4"/>
  </r>
  <r>
    <x v="552"/>
    <x v="0"/>
    <n v="5.5741666666666676"/>
    <n v="5.5841666666666665"/>
    <n v="5.5941666666666663"/>
    <n v="1.1454183266930151E-3"/>
  </r>
  <r>
    <x v="552"/>
    <x v="1"/>
    <n v="5.5697222222222216"/>
    <n v="5.5797222222222214"/>
    <n v="5.589722222222222"/>
    <n v="-7.9590110928728919E-4"/>
  </r>
  <r>
    <x v="552"/>
    <x v="2"/>
    <n v="5.5919444444444437"/>
    <n v="5.6019444444444444"/>
    <n v="5.6119444444444451"/>
    <n v="3.9826753621747812E-3"/>
  </r>
  <r>
    <x v="553"/>
    <x v="0"/>
    <n v="5.5994444444444431"/>
    <n v="5.6094444444444438"/>
    <n v="5.6194444444444445"/>
    <n v="1.3388208459363948E-3"/>
  </r>
  <r>
    <x v="553"/>
    <x v="1"/>
    <n v="5.5891666666666673"/>
    <n v="5.5991666666666662"/>
    <n v="5.6091666666666651"/>
    <n v="-1.8322273942754652E-3"/>
  </r>
  <r>
    <x v="553"/>
    <x v="2"/>
    <n v="5.5902777777777786"/>
    <n v="5.6002777777777784"/>
    <n v="5.6102777777777781"/>
    <n v="1.9844222850640136E-4"/>
  </r>
  <r>
    <x v="554"/>
    <x v="0"/>
    <n v="5.5811111111111096"/>
    <n v="5.5911111111111111"/>
    <n v="5.6011111111111118"/>
    <n v="-1.6368235702595157E-3"/>
  </r>
  <r>
    <x v="554"/>
    <x v="1"/>
    <n v="5.5869444444444447"/>
    <n v="5.5969444444444445"/>
    <n v="5.6069444444444434"/>
    <n v="1.0433227344992524E-3"/>
  </r>
  <r>
    <x v="554"/>
    <x v="2"/>
    <n v="5.5811111111111105"/>
    <n v="5.5911111111111103"/>
    <n v="5.60111111111111"/>
    <n v="-1.042235346667475E-3"/>
  </r>
  <r>
    <x v="555"/>
    <x v="0"/>
    <n v="5.5916666666666659"/>
    <n v="5.6016666666666666"/>
    <n v="5.6116666666666672"/>
    <n v="1.887917329093991E-3"/>
  </r>
  <r>
    <x v="555"/>
    <x v="1"/>
    <n v="5.578611111111111"/>
    <n v="5.5886111111111099"/>
    <n v="5.5986111111111097"/>
    <n v="-2.330655558861694E-3"/>
  </r>
  <r>
    <x v="555"/>
    <x v="2"/>
    <n v="5.5530555555555559"/>
    <n v="5.5630555555555556"/>
    <n v="5.5730555555555554"/>
    <n v="-4.572791888264538E-3"/>
  </r>
  <r>
    <x v="556"/>
    <x v="0"/>
    <n v="5.5380555555555571"/>
    <n v="5.5480555555555569"/>
    <n v="5.5580555555555566"/>
    <n v="-2.6963599141157646E-3"/>
  </r>
  <r>
    <x v="556"/>
    <x v="1"/>
    <n v="5.551388888888888"/>
    <n v="5.5613888888888887"/>
    <n v="5.5713888888888894"/>
    <n v="2.4032443799126835E-3"/>
  </r>
  <r>
    <x v="556"/>
    <x v="2"/>
    <n v="5.5511111111111102"/>
    <n v="5.56111111111111"/>
    <n v="5.5711111111111107"/>
    <n v="-4.9947555067375582E-5"/>
  </r>
  <r>
    <x v="557"/>
    <x v="0"/>
    <n v="5.5500000000000007"/>
    <n v="5.5600000000000005"/>
    <n v="5.5699999999999994"/>
    <n v="-1.9980019979992658E-4"/>
  </r>
  <r>
    <x v="557"/>
    <x v="1"/>
    <n v="5.5480555555555551"/>
    <n v="5.5580555555555549"/>
    <n v="5.5680555555555538"/>
    <n v="-3.4972022382118162E-4"/>
  </r>
  <r>
    <x v="557"/>
    <x v="2"/>
    <n v="5.538055555555558"/>
    <n v="5.5480555555555569"/>
    <n v="5.5580555555555566"/>
    <n v="-1.7991903643357343E-3"/>
  </r>
  <r>
    <x v="558"/>
    <x v="0"/>
    <n v="5.4808333333333339"/>
    <n v="5.4908333333333337"/>
    <n v="5.5008333333333335"/>
    <n v="-1.0313923797126257E-2"/>
  </r>
  <r>
    <x v="558"/>
    <x v="1"/>
    <n v="5.4736111111111105"/>
    <n v="5.4836111111111112"/>
    <n v="5.493611111111111"/>
    <n v="-1.3153235189963253E-3"/>
  </r>
  <r>
    <x v="558"/>
    <x v="2"/>
    <n v="5.472777777777778"/>
    <n v="5.4827777777777769"/>
    <n v="5.4927777777777766"/>
    <n v="-1.519679854112832E-4"/>
  </r>
  <r>
    <x v="559"/>
    <x v="0"/>
    <n v="5.367222222222221"/>
    <n v="5.3722222222222218"/>
    <n v="5.3772222222222235"/>
    <n v="-2.0164150369844869E-2"/>
  </r>
  <r>
    <x v="559"/>
    <x v="1"/>
    <n v="5.3752777777777787"/>
    <n v="5.3802777777777777"/>
    <n v="5.3852777777777767"/>
    <n v="1.4994829369183726E-3"/>
  </r>
  <r>
    <x v="559"/>
    <x v="2"/>
    <n v="5.3949999999999996"/>
    <n v="5.4"/>
    <n v="5.4050000000000002"/>
    <n v="3.6656512984667433E-3"/>
  </r>
  <r>
    <x v="560"/>
    <x v="0"/>
    <n v="5.4402777777777773"/>
    <n v="5.4452777777777772"/>
    <n v="5.4502777777777762"/>
    <n v="8.3847736625513036E-3"/>
  </r>
  <r>
    <x v="560"/>
    <x v="1"/>
    <n v="5.4190000000000005"/>
    <n v="5.4240000000000004"/>
    <n v="5.4290000000000003"/>
    <n v="-3.9075651685964718E-3"/>
  </r>
  <r>
    <x v="560"/>
    <x v="2"/>
    <n v="5.4130555555555553"/>
    <n v="5.4180555555555552"/>
    <n v="5.4230555555555551"/>
    <n v="-1.0959521468372202E-3"/>
  </r>
  <r>
    <x v="561"/>
    <x v="0"/>
    <n v="5.4305555555555571"/>
    <n v="5.4355555555555561"/>
    <n v="5.4405555555555543"/>
    <n v="3.2299410407590212E-3"/>
  </r>
  <r>
    <x v="561"/>
    <x v="1"/>
    <n v="5.4391666666666652"/>
    <n v="5.4441666666666659"/>
    <n v="5.4491666666666667"/>
    <n v="1.5842191332786637E-3"/>
  </r>
  <r>
    <x v="561"/>
    <x v="2"/>
    <n v="5.4416666666666664"/>
    <n v="5.4466666666666672"/>
    <n v="5.4516666666666671"/>
    <n v="4.592071024034361E-4"/>
  </r>
  <r>
    <x v="562"/>
    <x v="0"/>
    <n v="5.490277777777778"/>
    <n v="5.4952777777777779"/>
    <n v="5.5002777777777778"/>
    <n v="8.924928600571036E-3"/>
  </r>
  <r>
    <x v="562"/>
    <x v="1"/>
    <n v="5.4863888888888885"/>
    <n v="5.4913888888888893"/>
    <n v="5.4963888888888901"/>
    <n v="-7.0767830965978717E-4"/>
  </r>
  <r>
    <x v="562"/>
    <x v="2"/>
    <n v="5.4932222222222231"/>
    <n v="5.4982222222222221"/>
    <n v="5.5032222222222211"/>
    <n v="1.2443725024027241E-3"/>
  </r>
  <r>
    <x v="563"/>
    <x v="0"/>
    <n v="5.5161111111111119"/>
    <n v="5.5211111111111109"/>
    <n v="5.5261111111111108"/>
    <n v="4.162961765419082E-3"/>
  </r>
  <r>
    <x v="563"/>
    <x v="1"/>
    <n v="5.5076111111111103"/>
    <n v="5.5126111111111111"/>
    <n v="5.5176111111111119"/>
    <n v="-1.5395451801166748E-3"/>
  </r>
  <r>
    <x v="563"/>
    <x v="2"/>
    <n v="5.5102777777777785"/>
    <n v="5.5152777777777775"/>
    <n v="5.5202777777777765"/>
    <n v="4.8373930482625838E-4"/>
  </r>
  <r>
    <x v="564"/>
    <x v="0"/>
    <n v="5.5026666666666664"/>
    <n v="5.5076666666666672"/>
    <n v="5.5126666666666679"/>
    <n v="-1.3800050365145866E-3"/>
  </r>
  <r>
    <x v="564"/>
    <x v="1"/>
    <n v="5.495277777777777"/>
    <n v="5.5002777777777769"/>
    <n v="5.5052777777777768"/>
    <n v="-1.3415642841294595E-3"/>
  </r>
  <r>
    <x v="564"/>
    <x v="2"/>
    <n v="5.4966388888888895"/>
    <n v="5.5016388888888894"/>
    <n v="5.5066388888888884"/>
    <n v="2.4746224938154704E-4"/>
  </r>
  <r>
    <x v="565"/>
    <x v="0"/>
    <n v="5.4976666666666656"/>
    <n v="5.5026666666666664"/>
    <n v="5.507666666666668"/>
    <n v="1.8681302036238634E-4"/>
  </r>
  <r>
    <x v="565"/>
    <x v="1"/>
    <n v="5.504611111111112"/>
    <n v="5.5096111111111101"/>
    <n v="5.5146111111111109"/>
    <n v="1.2620143768675707E-3"/>
  </r>
  <r>
    <x v="565"/>
    <x v="2"/>
    <n v="5.5152777777777766"/>
    <n v="5.5202777777777783"/>
    <n v="5.52527777777778"/>
    <n v="1.9360108093939843E-3"/>
  </r>
  <r>
    <x v="566"/>
    <x v="0"/>
    <n v="5.5215555555555547"/>
    <n v="5.5265555555555554"/>
    <n v="5.5315555555555562"/>
    <n v="1.1372213556080091E-3"/>
  </r>
  <r>
    <x v="566"/>
    <x v="1"/>
    <n v="5.5137777777777783"/>
    <n v="5.5187777777777782"/>
    <n v="5.5237777777777781"/>
    <n v="-1.4073463479361559E-3"/>
  </r>
  <r>
    <x v="566"/>
    <x v="2"/>
    <n v="5.509722222222222"/>
    <n v="5.5147222222222219"/>
    <n v="5.5197222222222226"/>
    <n v="-7.348648050092832E-4"/>
  </r>
  <r>
    <x v="567"/>
    <x v="0"/>
    <n v="5.5125000000000011"/>
    <n v="5.5175000000000001"/>
    <n v="5.5224999999999991"/>
    <n v="5.0370221125284331E-4"/>
  </r>
  <r>
    <x v="567"/>
    <x v="1"/>
    <n v="5.5016666666666669"/>
    <n v="5.5066666666666668"/>
    <n v="5.5116666666666667"/>
    <n v="-1.9634496299651971E-3"/>
  </r>
  <r>
    <x v="567"/>
    <x v="2"/>
    <n v="5.5087222222222225"/>
    <n v="5.5137222222222224"/>
    <n v="5.5187222222222223"/>
    <n v="1.2812752219530932E-3"/>
  </r>
  <r>
    <x v="568"/>
    <x v="0"/>
    <n v="5.5108333333333341"/>
    <n v="5.5158333333333331"/>
    <n v="5.520833333333333"/>
    <n v="3.8288310981693385E-4"/>
  </r>
  <r>
    <x v="568"/>
    <x v="1"/>
    <n v="5.5122222222222232"/>
    <n v="5.5172222222222231"/>
    <n v="5.5222222222222221"/>
    <n v="2.5180037266481214E-4"/>
  </r>
  <r>
    <x v="568"/>
    <x v="2"/>
    <n v="5.5173333333333323"/>
    <n v="5.5223333333333331"/>
    <n v="5.5273333333333339"/>
    <n v="9.2639210552802886E-4"/>
  </r>
  <r>
    <x v="569"/>
    <x v="0"/>
    <n v="5.5172222222222214"/>
    <n v="5.5222222222222221"/>
    <n v="5.5272222222222238"/>
    <n v="-2.0120319510597007E-5"/>
  </r>
  <r>
    <x v="569"/>
    <x v="1"/>
    <n v="5.5127777777777798"/>
    <n v="5.5177777777777788"/>
    <n v="5.5227777777777769"/>
    <n v="-8.0482897384281937E-4"/>
  </r>
  <r>
    <x v="569"/>
    <x v="2"/>
    <n v="5.5130555555555567"/>
    <n v="5.5180555555555557"/>
    <n v="5.5230555555555547"/>
    <n v="5.0342327829078215E-5"/>
  </r>
  <r>
    <x v="570"/>
    <x v="0"/>
    <n v="5.5212222222222218"/>
    <n v="5.5262222222222217"/>
    <n v="5.5312222222222225"/>
    <n v="1.4799899320412369E-3"/>
  </r>
  <r>
    <x v="570"/>
    <x v="1"/>
    <n v="5.519555555555554"/>
    <n v="5.5245555555555503"/>
    <n v="5.5295555555555564"/>
    <n v="-3.0159240791460817E-4"/>
  </r>
  <r>
    <x v="570"/>
    <x v="2"/>
    <n v="5.5192777777777762"/>
    <n v="5.524277777777777"/>
    <n v="5.5292777777777777"/>
    <n v="-5.0280565555005374E-5"/>
  </r>
  <r>
    <x v="571"/>
    <x v="0"/>
    <n v="5.5189999999999992"/>
    <n v="5.5239999999999991"/>
    <n v="5.5289999999999999"/>
    <n v="-5.0283093818159763E-5"/>
  </r>
  <r>
    <x v="571"/>
    <x v="1"/>
    <n v="5.5211111111111109"/>
    <n v="5.5261111111111099"/>
    <n v="5.5311111111111124"/>
    <n v="3.8217072974489064E-4"/>
  </r>
  <r>
    <x v="571"/>
    <x v="2"/>
    <n v="5.5208333333333321"/>
    <n v="5.5258333333333329"/>
    <n v="5.5308333333333328"/>
    <n v="-5.0266411983357351E-5"/>
  </r>
  <r>
    <x v="572"/>
    <x v="0"/>
    <n v="5.5208333333333321"/>
    <n v="5.5258333333333329"/>
    <n v="5.5308333333333337"/>
    <n v="0"/>
  </r>
  <r>
    <x v="572"/>
    <x v="1"/>
    <n v="5.5205555555555552"/>
    <n v="5.5255555555555604"/>
    <n v="5.5305555555555559"/>
    <n v="-5.0268938821762532E-5"/>
  </r>
  <r>
    <x v="572"/>
    <x v="2"/>
    <n v="5.5208333333333321"/>
    <n v="5.5258333333333329"/>
    <n v="5.5308333333333337"/>
    <n v="5.0271465914963898E-5"/>
  </r>
  <r>
    <x v="573"/>
    <x v="0"/>
    <n v="5.519166666666667"/>
    <n v="5.5241666666666669"/>
    <n v="5.5291666666666668"/>
    <n v="-3.0161363293612631E-4"/>
  </r>
  <r>
    <x v="573"/>
    <x v="1"/>
    <n v="5.5204444444444434"/>
    <n v="5.5254444444444397"/>
    <n v="5.5304444444444449"/>
    <n v="2.3130688389305654E-4"/>
  </r>
  <r>
    <x v="573"/>
    <x v="2"/>
    <n v="5.5205555555555552"/>
    <n v="5.525555555555556"/>
    <n v="5.5305555555555559"/>
    <n v="2.0108990730793863E-5"/>
  </r>
  <r>
    <x v="574"/>
    <x v="0"/>
    <n v="5.5208333333333304"/>
    <n v="5.5258333333333303"/>
    <n v="5.5308333333333302"/>
    <n v="5.0271465915407987E-5"/>
  </r>
  <r>
    <x v="574"/>
    <x v="1"/>
    <n v="5.5194999999999981"/>
    <n v="5.5244999999999997"/>
    <n v="5.5295000000000005"/>
    <n v="-2.4129090634850137E-4"/>
  </r>
  <r>
    <x v="574"/>
    <x v="2"/>
    <n v="5.5194999999999981"/>
    <n v="5.5244999999999997"/>
    <n v="5.5295000000000005"/>
    <n v="0"/>
  </r>
  <r>
    <x v="575"/>
    <x v="0"/>
    <n v="5.5022222222222226"/>
    <n v="5.5072222222222225"/>
    <n v="5.5122222222222224"/>
    <n v="-3.127482627889866E-3"/>
  </r>
  <r>
    <x v="575"/>
    <x v="1"/>
    <n v="5.4907222222222209"/>
    <n v="5.4957222222222217"/>
    <n v="5.5007222222222225"/>
    <n v="-2.0881670533644536E-3"/>
  </r>
  <r>
    <x v="575"/>
    <x v="2"/>
    <n v="5.4898888888888893"/>
    <n v="5.4948888888888892"/>
    <n v="5.499888888888889"/>
    <n v="-1.5163308836152467E-4"/>
  </r>
  <r>
    <x v="576"/>
    <x v="0"/>
    <n v="5.4741666666666653"/>
    <n v="5.4791666666666661"/>
    <n v="5.4841666666666677"/>
    <n v="-2.8612447931412044E-3"/>
  </r>
  <r>
    <x v="576"/>
    <x v="1"/>
    <n v="5.4852222222222231"/>
    <n v="5.4902222222222221"/>
    <n v="5.495222222222222"/>
    <n v="2.0177439797213204E-3"/>
  </r>
  <r>
    <x v="576"/>
    <x v="2"/>
    <n v="5.4894444444444437"/>
    <n v="5.4944444444444445"/>
    <n v="5.4994444444444452"/>
    <n v="7.6904395693366823E-4"/>
  </r>
  <r>
    <x v="577"/>
    <x v="0"/>
    <n v="5.5037222222222217"/>
    <n v="5.5087222222222216"/>
    <n v="5.5137222222222206"/>
    <n v="2.5985844287157445E-3"/>
  </r>
  <r>
    <x v="577"/>
    <x v="1"/>
    <n v="5.5077777777777781"/>
    <n v="5.5127777777777771"/>
    <n v="5.5177777777777761"/>
    <n v="7.3620621842129808E-4"/>
  </r>
  <r>
    <x v="577"/>
    <x v="2"/>
    <n v="5.5076111111111112"/>
    <n v="5.5126111111111111"/>
    <n v="5.5176111111111101"/>
    <n v="-3.0232792502138395E-5"/>
  </r>
  <r>
    <x v="578"/>
    <x v="0"/>
    <n v="5.507777777777779"/>
    <n v="5.512777777777778"/>
    <n v="5.517777777777777"/>
    <n v="3.0233706551641149E-5"/>
  </r>
  <r>
    <x v="578"/>
    <x v="1"/>
    <n v="5.5087777777777793"/>
    <n v="5.5137777777777774"/>
    <n v="5.5187777777777764"/>
    <n v="1.813967550134965E-4"/>
  </r>
  <r>
    <x v="578"/>
    <x v="2"/>
    <n v="5.5052777777777777"/>
    <n v="5.5102777777777785"/>
    <n v="5.5152777777777793"/>
    <n v="-6.3477349669494032E-4"/>
  </r>
  <r>
    <x v="579"/>
    <x v="0"/>
    <n v="5.5086111111111116"/>
    <n v="5.5136111111111106"/>
    <n v="5.5186111111111096"/>
    <n v="6.0493018097473872E-4"/>
  </r>
  <r>
    <x v="579"/>
    <x v="1"/>
    <n v="5.5086111111111116"/>
    <n v="5.5136111111111106"/>
    <n v="5.5186111111111096"/>
    <n v="0"/>
  </r>
  <r>
    <x v="579"/>
    <x v="2"/>
    <n v="5.5142777777777781"/>
    <n v="5.5192777777777788"/>
    <n v="5.5242777777777787"/>
    <n v="1.0277595848660059E-3"/>
  </r>
  <r>
    <x v="580"/>
    <x v="0"/>
    <n v="5.5237222222222231"/>
    <n v="5.528722222222223"/>
    <n v="5.533722222222222"/>
    <n v="1.7111739659978475E-3"/>
  </r>
  <r>
    <x v="580"/>
    <x v="1"/>
    <n v="5.5245555555555557"/>
    <n v="5.5295555555555556"/>
    <n v="5.5345555555555555"/>
    <n v="1.5072801631865751E-4"/>
  </r>
  <r>
    <x v="580"/>
    <x v="2"/>
    <n v="5.5256666666666678"/>
    <n v="5.5306666666666677"/>
    <n v="5.5356666666666676"/>
    <n v="2.0094040107720978E-4"/>
  </r>
  <r>
    <x v="581"/>
    <x v="0"/>
    <n v="5.525444444444445"/>
    <n v="5.5304444444444449"/>
    <n v="5.5354444444444448"/>
    <n v="-4.0180006428913728E-5"/>
  </r>
  <r>
    <x v="581"/>
    <x v="1"/>
    <n v="5.5247222222222225"/>
    <n v="5.5297222222222224"/>
    <n v="5.5347222222222214"/>
    <n v="-1.3059026801143236E-4"/>
  </r>
  <r>
    <x v="581"/>
    <x v="2"/>
    <n v="5.5252777777777773"/>
    <n v="5.5302777777777781"/>
    <n v="5.5352777777777789"/>
    <n v="1.0046717235145941E-4"/>
  </r>
  <r>
    <x v="582"/>
    <x v="0"/>
    <n v="5.5241666666666678"/>
    <n v="5.5291666666666668"/>
    <n v="5.5341666666666658"/>
    <n v="-2.0091415942546931E-4"/>
  </r>
  <r>
    <x v="582"/>
    <x v="1"/>
    <n v="5.5207777777777762"/>
    <n v="5.5257777777777779"/>
    <n v="5.5307777777777787"/>
    <n v="-6.1291132881180488E-4"/>
  </r>
  <r>
    <x v="582"/>
    <x v="2"/>
    <n v="5.5189999999999984"/>
    <n v="5.5239999999999991"/>
    <n v="5.5290000000000008"/>
    <n v="-3.2172444301470371E-4"/>
  </r>
  <r>
    <x v="583"/>
    <x v="0"/>
    <n v="5.5190555555555543"/>
    <n v="5.5240555555555551"/>
    <n v="5.5290555555555558"/>
    <n v="1.0057124467000023E-5"/>
  </r>
  <r>
    <x v="583"/>
    <x v="1"/>
    <n v="5.5194444444444422"/>
    <n v="5.5244444444444438"/>
    <n v="5.5294444444444455"/>
    <n v="7.0399163255574493E-5"/>
  </r>
  <r>
    <x v="583"/>
    <x v="2"/>
    <n v="5.5136666666666665"/>
    <n v="5.5186666666666664"/>
    <n v="5.5236666666666672"/>
    <n v="-1.0458567980691225E-3"/>
  </r>
  <r>
    <x v="584"/>
    <x v="0"/>
    <n v="5.5141666666666662"/>
    <n v="5.519166666666667"/>
    <n v="5.5241666666666687"/>
    <n v="9.0601594588068934E-5"/>
  </r>
  <r>
    <x v="584"/>
    <x v="1"/>
    <n v="5.5197222222222218"/>
    <n v="5.5247222222222216"/>
    <n v="5.5297222222222224"/>
    <n v="1.006593185364002E-3"/>
  </r>
  <r>
    <x v="584"/>
    <x v="2"/>
    <n v="5.528888888888889"/>
    <n v="5.5338888888888889"/>
    <n v="5.5388888888888896"/>
    <n v="1.6592086077731327E-3"/>
  </r>
  <r>
    <x v="585"/>
    <x v="0"/>
    <n v="5.5277777777777786"/>
    <n v="5.5327777777777785"/>
    <n v="5.5377777777777784"/>
    <n v="-2.0078305391013629E-4"/>
  </r>
  <r>
    <x v="585"/>
    <x v="1"/>
    <n v="5.5363888888888892"/>
    <n v="5.5413888888888891"/>
    <n v="5.546388888888889"/>
    <n v="1.5563811627672397E-3"/>
  </r>
  <r>
    <x v="585"/>
    <x v="2"/>
    <n v="5.5361111111111105"/>
    <n v="5.5411111111111104"/>
    <n v="5.5461111111111103"/>
    <n v="-5.0127825956369776E-5"/>
  </r>
  <r>
    <x v="586"/>
    <x v="0"/>
    <n v="5.5447222222222221"/>
    <n v="5.549722222222222"/>
    <n v="5.5547222222222228"/>
    <n v="1.5540405053138251E-3"/>
  </r>
  <r>
    <x v="586"/>
    <x v="1"/>
    <n v="5.5422222222222235"/>
    <n v="5.5472222222222225"/>
    <n v="5.5522222222222224"/>
    <n v="-4.5047299664635609E-4"/>
  </r>
  <r>
    <x v="586"/>
    <x v="2"/>
    <n v="5.5463888888888881"/>
    <n v="5.5513888888888889"/>
    <n v="5.5563888888888888"/>
    <n v="7.5112669003507548E-4"/>
  </r>
  <r>
    <x v="587"/>
    <x v="0"/>
    <n v="5.5486111111111107"/>
    <n v="5.5536111111111097"/>
    <n v="5.5586111111111096"/>
    <n v="4.0030022516868158E-4"/>
  </r>
  <r>
    <x v="587"/>
    <x v="1"/>
    <n v="5.5522222222222215"/>
    <n v="5.5572222222222223"/>
    <n v="5.5622222222222222"/>
    <n v="6.5022757965316202E-4"/>
  </r>
  <r>
    <x v="587"/>
    <x v="2"/>
    <n v="5.5512777777777753"/>
    <n v="5.556277777777777"/>
    <n v="5.5612777777777787"/>
    <n v="-1.6994901529554518E-4"/>
  </r>
  <r>
    <x v="588"/>
    <x v="0"/>
    <n v="5.5538888888888884"/>
    <n v="5.5588888888888892"/>
    <n v="5.5638888888888891"/>
    <n v="4.6993890794211346E-4"/>
  </r>
  <r>
    <x v="588"/>
    <x v="1"/>
    <n v="5.5546111111111109"/>
    <n v="5.5596111111111117"/>
    <n v="5.5646111111111116"/>
    <n v="1.2992204677209074E-4"/>
  </r>
  <r>
    <x v="588"/>
    <x v="2"/>
    <n v="5.5552777777777784"/>
    <n v="5.5602777777777774"/>
    <n v="5.5652777777777764"/>
    <n v="1.1991246390108401E-4"/>
  </r>
  <r>
    <x v="589"/>
    <x v="0"/>
    <n v="5.5720588235294111"/>
    <n v="5.577058823529411"/>
    <n v="5.5820588235294109"/>
    <n v="3.0180229158156546E-3"/>
  </r>
  <r>
    <x v="589"/>
    <x v="1"/>
    <n v="5.5741176470588236"/>
    <n v="5.5791176470588226"/>
    <n v="5.5841176470588225"/>
    <n v="3.6915937137438348E-4"/>
  </r>
  <r>
    <x v="589"/>
    <x v="2"/>
    <n v="5.5735294117647065"/>
    <n v="5.5785294117647055"/>
    <n v="5.5835294117647054"/>
    <n v="-1.0543518372074789E-4"/>
  </r>
  <r>
    <x v="590"/>
    <x v="0"/>
    <n v="5.5726470588235291"/>
    <n v="5.5776470588235298"/>
    <n v="5.5826470588235297"/>
    <n v="-1.5816945220636924E-4"/>
  </r>
  <r>
    <x v="590"/>
    <x v="1"/>
    <n v="5.5786470588235284"/>
    <n v="5.5836470588235301"/>
    <n v="5.5886470588235309"/>
    <n v="1.0757224214301697E-3"/>
  </r>
  <r>
    <x v="590"/>
    <x v="2"/>
    <n v="5.578352941176469"/>
    <n v="5.5833529411764706"/>
    <n v="5.5883529411764723"/>
    <n v="-5.2674827753396158E-5"/>
  </r>
  <r>
    <x v="591"/>
    <x v="0"/>
    <n v="5.579529411764705"/>
    <n v="5.5845294117647057"/>
    <n v="5.5895294117647056"/>
    <n v="2.1071041014786296E-4"/>
  </r>
  <r>
    <x v="591"/>
    <x v="1"/>
    <n v="5.5799999999999992"/>
    <n v="5.585"/>
    <n v="5.5900000000000007"/>
    <n v="8.4266408249655811E-5"/>
  </r>
  <r>
    <x v="591"/>
    <x v="2"/>
    <n v="5.5805882352941172"/>
    <n v="5.585588235294118"/>
    <n v="5.5905882352941187"/>
    <n v="1.0532413502550853E-4"/>
  </r>
  <r>
    <x v="592"/>
    <x v="0"/>
    <n v="5.5811764705882343"/>
    <n v="5.5861764705882351"/>
    <n v="5.5911764705882359"/>
    <n v="1.0531304302019429E-4"/>
  </r>
  <r>
    <x v="592"/>
    <x v="1"/>
    <n v="5.5816470588235285"/>
    <n v="5.5866470588235284"/>
    <n v="5.5916470588235292"/>
    <n v="8.4241562680942295E-5"/>
  </r>
  <r>
    <x v="592"/>
    <x v="2"/>
    <n v="5.5897058823529404"/>
    <n v="5.5947058823529403"/>
    <n v="5.5997058823529411"/>
    <n v="1.4425152411738917E-3"/>
  </r>
  <r>
    <x v="593"/>
    <x v="0"/>
    <n v="5.5915882352941182"/>
    <n v="5.5965882352941181"/>
    <n v="5.601588235294118"/>
    <n v="3.3645252865133202E-4"/>
  </r>
  <r>
    <x v="593"/>
    <x v="1"/>
    <n v="5.5944117647058818"/>
    <n v="5.5994117647058816"/>
    <n v="5.6044117647058815"/>
    <n v="5.0450904963095233E-4"/>
  </r>
  <r>
    <x v="593"/>
    <x v="2"/>
    <n v="5.5955555555555545"/>
    <n v="5.6005555555555553"/>
    <n v="5.6055555555555561"/>
    <n v="2.0426982292742757E-4"/>
  </r>
  <r>
    <x v="594"/>
    <x v="0"/>
    <n v="5.5961111111111101"/>
    <n v="5.6011111111111109"/>
    <n v="5.6061111111111108"/>
    <n v="9.9196508282828333E-5"/>
  </r>
  <r>
    <x v="594"/>
    <x v="1"/>
    <n v="5.6"/>
    <n v="5.6049999999999986"/>
    <n v="5.6099999999999985"/>
    <n v="6.9430668518122296E-4"/>
  </r>
  <r>
    <x v="594"/>
    <x v="2"/>
    <n v="5.5994444444444449"/>
    <n v="5.6044444444444448"/>
    <n v="5.6094444444444447"/>
    <n v="-9.9117851124708167E-5"/>
  </r>
  <r>
    <x v="595"/>
    <x v="0"/>
    <n v="5.6042777777777797"/>
    <n v="5.6092777777777787"/>
    <n v="5.6142777777777777"/>
    <n v="8.624107850911944E-4"/>
  </r>
  <r>
    <x v="595"/>
    <x v="1"/>
    <n v="5.6050000000000004"/>
    <n v="5.6099999999999994"/>
    <n v="5.6149999999999993"/>
    <n v="1.287549397324117E-4"/>
  </r>
  <r>
    <x v="595"/>
    <x v="2"/>
    <n v="5.6076111111111109"/>
    <n v="5.6126111111111117"/>
    <n v="5.6176111111111124"/>
    <n v="4.6543870073301186E-4"/>
  </r>
  <r>
    <x v="596"/>
    <x v="0"/>
    <n v="5.6113888888888876"/>
    <n v="5.6163888888888884"/>
    <n v="5.6213888888888892"/>
    <n v="6.7308739247895488E-4"/>
  </r>
  <r>
    <x v="596"/>
    <x v="1"/>
    <n v="5.6211111111111114"/>
    <n v="5.6261111111111113"/>
    <n v="5.6311111111111112"/>
    <n v="1.7310450566299096E-3"/>
  </r>
  <r>
    <x v="596"/>
    <x v="2"/>
    <n v="5.6302777777777777"/>
    <n v="5.6352777777777776"/>
    <n v="5.6402777777777775"/>
    <n v="1.6293077910536358E-3"/>
  </r>
  <r>
    <x v="597"/>
    <x v="0"/>
    <n v="5.6322222222222225"/>
    <n v="5.6372222222222224"/>
    <n v="5.6422222222222214"/>
    <n v="3.4504855326078498E-4"/>
  </r>
  <r>
    <x v="597"/>
    <x v="1"/>
    <n v="5.6406111111111104"/>
    <n v="5.645611111111112"/>
    <n v="5.6506111111111128"/>
    <n v="1.4881245688382894E-3"/>
  </r>
  <r>
    <x v="597"/>
    <x v="2"/>
    <n v="5.6426111111111101"/>
    <n v="5.6476111111111109"/>
    <n v="5.6526111111111117"/>
    <n v="3.5425748614925645E-4"/>
  </r>
  <r>
    <x v="598"/>
    <x v="0"/>
    <n v="5.644444444444443"/>
    <n v="5.6494444444444447"/>
    <n v="5.6544444444444455"/>
    <n v="3.2462102954067262E-4"/>
  </r>
  <r>
    <x v="598"/>
    <x v="1"/>
    <n v="5.6615555555555561"/>
    <n v="5.666555555555556"/>
    <n v="5.671555555555555"/>
    <n v="3.028813059297919E-3"/>
  </r>
  <r>
    <x v="598"/>
    <x v="2"/>
    <n v="5.6808333333333332"/>
    <n v="5.6858333333333331"/>
    <n v="5.6908333333333321"/>
    <n v="3.4020274907349268E-3"/>
  </r>
  <r>
    <x v="599"/>
    <x v="0"/>
    <n v="5.6888888888888873"/>
    <n v="5.693888888888889"/>
    <n v="5.6988888888888898"/>
    <n v="1.416776588988311E-3"/>
  </r>
  <r>
    <x v="599"/>
    <x v="1"/>
    <n v="5.6947222222222225"/>
    <n v="5.6997222222222224"/>
    <n v="5.7047222222222214"/>
    <n v="1.024490194165395E-3"/>
  </r>
  <r>
    <x v="599"/>
    <x v="2"/>
    <n v="5.6961111111111116"/>
    <n v="5.7011111111111106"/>
    <n v="5.7061111111111105"/>
    <n v="2.4367659242652273E-4"/>
  </r>
  <r>
    <x v="600"/>
    <x v="0"/>
    <n v="5.6880555555555548"/>
    <n v="5.6930555555555546"/>
    <n v="5.6980555555555554"/>
    <n v="-1.4129799259404718E-3"/>
  </r>
  <r>
    <x v="600"/>
    <x v="1"/>
    <n v="5.6933333333333316"/>
    <n v="5.6983333333333324"/>
    <n v="5.7033333333333323"/>
    <n v="9.2705537936077498E-4"/>
  </r>
  <r>
    <x v="600"/>
    <x v="2"/>
    <n v="5.6952777777777781"/>
    <n v="5.700277777777778"/>
    <n v="5.705277777777777"/>
    <n v="3.4123037925337663E-4"/>
  </r>
  <r>
    <x v="601"/>
    <x v="0"/>
    <n v="5.7011111111111115"/>
    <n v="5.7061111111111114"/>
    <n v="5.7111111111111104"/>
    <n v="1.0233419424003909E-3"/>
  </r>
  <r>
    <x v="601"/>
    <x v="1"/>
    <n v="5.705111111111111"/>
    <n v="5.7101111111111109"/>
    <n v="5.7151111111111099"/>
    <n v="7.0100282348350973E-4"/>
  </r>
  <r>
    <x v="601"/>
    <x v="2"/>
    <n v="5.7073333333333327"/>
    <n v="5.7123333333333326"/>
    <n v="5.7173333333333325"/>
    <n v="3.8917320153331048E-4"/>
  </r>
  <r>
    <x v="602"/>
    <x v="0"/>
    <n v="5.7404444444444449"/>
    <n v="5.7454444444444448"/>
    <n v="5.7504444444444447"/>
    <n v="5.7964248896151815E-3"/>
  </r>
  <r>
    <x v="602"/>
    <x v="1"/>
    <n v="5.7447777777777782"/>
    <n v="5.7497777777777781"/>
    <n v="5.7547777777777789"/>
    <n v="7.5422073526842937E-4"/>
  </r>
  <r>
    <x v="602"/>
    <x v="2"/>
    <n v="5.7496666666666663"/>
    <n v="5.754666666666667"/>
    <n v="5.7596666666666678"/>
    <n v="8.5027440674045884E-4"/>
  </r>
  <r>
    <x v="603"/>
    <x v="0"/>
    <n v="5.7390000000000008"/>
    <n v="5.7439999999999998"/>
    <n v="5.7489999999999997"/>
    <n v="-1.853568118628468E-3"/>
  </r>
  <r>
    <x v="603"/>
    <x v="1"/>
    <n v="5.7474999999999996"/>
    <n v="5.7525000000000004"/>
    <n v="5.7575000000000012"/>
    <n v="1.4798050139277485E-3"/>
  </r>
  <r>
    <x v="603"/>
    <x v="2"/>
    <n v="5.7591666666666663"/>
    <n v="5.7641666666666662"/>
    <n v="5.769166666666667"/>
    <n v="2.0281037230187593E-3"/>
  </r>
  <r>
    <x v="604"/>
    <x v="0"/>
    <n v="5.7708333333333339"/>
    <n v="5.7758333333333329"/>
    <n v="5.7808333333333319"/>
    <n v="2.0239988434291867E-3"/>
  </r>
  <r>
    <x v="604"/>
    <x v="1"/>
    <n v="5.7821666666666678"/>
    <n v="5.7871666666666677"/>
    <n v="5.7921666666666667"/>
    <n v="1.9621988169098437E-3"/>
  </r>
  <r>
    <x v="604"/>
    <x v="2"/>
    <n v="5.7695882352941172"/>
    <n v="5.774588235294118"/>
    <n v="5.7795882352941188"/>
    <n v="-2.1735042546813244E-3"/>
  </r>
  <r>
    <x v="605"/>
    <x v="0"/>
    <n v="5.7748888888888894"/>
    <n v="5.7798888888888893"/>
    <n v="5.7848888888888901"/>
    <n v="9.1792754371189389E-4"/>
  </r>
  <r>
    <x v="605"/>
    <x v="1"/>
    <n v="5.7819444444444441"/>
    <n v="5.786944444444444"/>
    <n v="5.7919444444444439"/>
    <n v="1.2207078182970843E-3"/>
  </r>
  <r>
    <x v="605"/>
    <x v="2"/>
    <n v="5.7841666666666667"/>
    <n v="5.7891666666666666"/>
    <n v="5.7941666666666674"/>
    <n v="3.8400614409828115E-4"/>
  </r>
  <r>
    <x v="606"/>
    <x v="0"/>
    <n v="5.7405555555555559"/>
    <n v="5.7455555555555557"/>
    <n v="5.7505555555555556"/>
    <n v="-7.5332277721797958E-3"/>
  </r>
  <r>
    <x v="606"/>
    <x v="1"/>
    <n v="5.7680555555555548"/>
    <n v="5.7730555555555547"/>
    <n v="5.7780555555555555"/>
    <n v="4.7863082575902993E-3"/>
  </r>
  <r>
    <x v="606"/>
    <x v="2"/>
    <n v="5.7658333333333331"/>
    <n v="5.7708333333333339"/>
    <n v="5.7758333333333347"/>
    <n v="-3.8492999085770752E-4"/>
  </r>
  <r>
    <x v="607"/>
    <x v="0"/>
    <n v="5.7745555555555548"/>
    <n v="5.7795555555555556"/>
    <n v="5.7845555555555563"/>
    <n v="1.5114320096267786E-3"/>
  </r>
  <r>
    <x v="607"/>
    <x v="1"/>
    <n v="5.7813888888888894"/>
    <n v="5.7863888888888892"/>
    <n v="5.7913888888888891"/>
    <n v="1.1823285143033324E-3"/>
  </r>
  <r>
    <x v="607"/>
    <x v="2"/>
    <n v="5.7777222222222226"/>
    <n v="5.7827222222222234"/>
    <n v="5.7877222222222242"/>
    <n v="-6.3367097114863657E-4"/>
  </r>
  <r>
    <x v="608"/>
    <x v="0"/>
    <n v="5.7822222222222228"/>
    <n v="5.7872222222222227"/>
    <n v="5.7922222222222226"/>
    <n v="7.7818021116526914E-4"/>
  </r>
  <r>
    <x v="608"/>
    <x v="1"/>
    <n v="5.7858333333333336"/>
    <n v="5.7908333333333335"/>
    <n v="5.7958333333333343"/>
    <n v="6.2398003263886004E-4"/>
  </r>
  <r>
    <x v="608"/>
    <x v="2"/>
    <n v="5.7916666666666661"/>
    <n v="5.7966666666666669"/>
    <n v="5.8016666666666667"/>
    <n v="1.0073391854943381E-3"/>
  </r>
  <r>
    <x v="609"/>
    <x v="0"/>
    <n v="5.7983333333333338"/>
    <n v="5.8033333333333337"/>
    <n v="5.8083333333333336"/>
    <n v="1.1500862564692849E-3"/>
  </r>
  <r>
    <x v="609"/>
    <x v="1"/>
    <n v="5.8008333333333333"/>
    <n v="5.8058333333333332"/>
    <n v="5.8108333333333331"/>
    <n v="4.3078690407805098E-4"/>
  </r>
  <r>
    <x v="609"/>
    <x v="2"/>
    <n v="5.8044444444444441"/>
    <n v="5.809444444444444"/>
    <n v="5.8144444444444439"/>
    <n v="6.2197980957834353E-4"/>
  </r>
  <r>
    <x v="610"/>
    <x v="0"/>
    <n v="5.8011111111111111"/>
    <n v="5.806111111111111"/>
    <n v="5.8111111111111109"/>
    <n v="-5.7377833030503034E-4"/>
  </r>
  <r>
    <x v="610"/>
    <x v="1"/>
    <n v="5.8076111111111111"/>
    <n v="5.8126111111111118"/>
    <n v="5.8176111111111126"/>
    <n v="1.1195100947278824E-3"/>
  </r>
  <r>
    <x v="610"/>
    <x v="2"/>
    <n v="5.8508823529411771"/>
    <n v="5.855882352941177"/>
    <n v="5.8608823529411769"/>
    <n v="7.4443724176471715E-3"/>
  </r>
  <r>
    <x v="611"/>
    <x v="0"/>
    <n v="5.8919444444444444"/>
    <n v="5.8969444444444443"/>
    <n v="5.9019444444444442"/>
    <n v="7.0121100507840595E-3"/>
  </r>
  <r>
    <x v="611"/>
    <x v="1"/>
    <n v="5.8861111111111111"/>
    <n v="5.8911111111111119"/>
    <n v="5.8961111111111126"/>
    <n v="-9.8921286918818296E-4"/>
  </r>
  <r>
    <x v="611"/>
    <x v="2"/>
    <n v="5.8977777777777796"/>
    <n v="5.9027777777777786"/>
    <n v="5.9077777777777776"/>
    <n v="1.9803847604678015E-3"/>
  </r>
  <r>
    <x v="612"/>
    <x v="0"/>
    <n v="5.913333333333334"/>
    <n v="5.9183333333333339"/>
    <n v="5.9233333333333338"/>
    <n v="2.635294117647069E-3"/>
  </r>
  <r>
    <x v="612"/>
    <x v="1"/>
    <n v="5.9147222222222231"/>
    <n v="5.919722222222223"/>
    <n v="5.9247222222222229"/>
    <n v="2.3467567821278124E-4"/>
  </r>
  <r>
    <x v="612"/>
    <x v="2"/>
    <n v="6.0032499999999995"/>
    <n v="6.0082500000000003"/>
    <n v="6.013250000000002"/>
    <n v="1.4954718220637098E-2"/>
  </r>
  <r>
    <x v="613"/>
    <x v="0"/>
    <n v="6.0444444444444452"/>
    <n v="6.0494444444444451"/>
    <n v="6.054444444444445"/>
    <n v="6.8563133099395213E-3"/>
  </r>
  <r>
    <x v="613"/>
    <x v="1"/>
    <n v="6.0262777777777785"/>
    <n v="6.0312777777777793"/>
    <n v="6.0362777777777792"/>
    <n v="-3.0030305813204539E-3"/>
  </r>
  <r>
    <x v="613"/>
    <x v="2"/>
    <n v="6.0080555555555542"/>
    <n v="6.0130555555555549"/>
    <n v="6.0180555555555557"/>
    <n v="-3.0212871788733997E-3"/>
  </r>
  <r>
    <x v="614"/>
    <x v="0"/>
    <n v="5.9252777777777776"/>
    <n v="5.9302777777777784"/>
    <n v="5.9352777777777783"/>
    <n v="-1.3766341756363265E-2"/>
  </r>
  <r>
    <x v="614"/>
    <x v="1"/>
    <n v="5.9488888888888889"/>
    <n v="5.9538888888888879"/>
    <n v="5.9588888888888869"/>
    <n v="3.9814511218321247E-3"/>
  </r>
  <r>
    <x v="614"/>
    <x v="2"/>
    <n v="5.9461111111111107"/>
    <n v="5.9511111111111106"/>
    <n v="5.9561111111111096"/>
    <n v="-4.665484743864301E-4"/>
  </r>
  <r>
    <x v="615"/>
    <x v="0"/>
    <n v="5.9461111111111133"/>
    <n v="5.9511111111111115"/>
    <n v="5.9561111111111096"/>
    <n v="0"/>
  </r>
  <r>
    <x v="615"/>
    <x v="1"/>
    <n v="5.9458333333333355"/>
    <n v="5.9508333333333336"/>
    <n v="5.9558333333333326"/>
    <n v="-4.6676624346542184E-5"/>
  </r>
  <r>
    <x v="615"/>
    <x v="2"/>
    <n v="5.9150000000000009"/>
    <n v="5.92"/>
    <n v="5.9249999999999989"/>
    <n v="-5.1813471502590858E-3"/>
  </r>
  <r>
    <x v="616"/>
    <x v="0"/>
    <n v="5.8761111111111113"/>
    <n v="5.8811111111111103"/>
    <n v="5.8861111111111102"/>
    <n v="-6.5690690690691778E-3"/>
  </r>
  <r>
    <x v="616"/>
    <x v="1"/>
    <n v="5.9174999999999995"/>
    <n v="5.9224999999999994"/>
    <n v="5.9275000000000002"/>
    <n v="7.0375968259965838E-3"/>
  </r>
  <r>
    <x v="616"/>
    <x v="2"/>
    <n v="5.9175000000000004"/>
    <n v="5.9225000000000012"/>
    <n v="5.9275000000000011"/>
    <n v="0"/>
  </r>
  <r>
    <x v="617"/>
    <x v="0"/>
    <n v="5.9577777777777765"/>
    <n v="5.9627777777777773"/>
    <n v="5.9677777777777781"/>
    <n v="6.8008067163827235E-3"/>
  </r>
  <r>
    <x v="617"/>
    <x v="1"/>
    <n v="5.9926111111111116"/>
    <n v="5.9976111111111114"/>
    <n v="6.0026111111111113"/>
    <n v="5.8417963290786634E-3"/>
  </r>
  <r>
    <x v="617"/>
    <x v="2"/>
    <n v="5.9834444444444452"/>
    <n v="5.9884444444444451"/>
    <n v="5.993444444444445"/>
    <n v="-1.5283863019535104E-3"/>
  </r>
  <r>
    <x v="618"/>
    <x v="0"/>
    <n v="6.0108333333333341"/>
    <n v="6.015833333333334"/>
    <n v="6.0208333333333339"/>
    <n v="4.5736232744544303E-3"/>
  </r>
  <r>
    <x v="618"/>
    <x v="1"/>
    <n v="6.0346111111111114"/>
    <n v="6.0396111111111122"/>
    <n v="6.044611111111112"/>
    <n v="3.9525326684213269E-3"/>
  </r>
  <r>
    <x v="618"/>
    <x v="2"/>
    <n v="6.0172222222222214"/>
    <n v="6.0222222222222221"/>
    <n v="6.0272222222222229"/>
    <n v="-2.8791404891781447E-3"/>
  </r>
  <r>
    <x v="619"/>
    <x v="0"/>
    <n v="6.0590000000000011"/>
    <n v="6.0640000000000001"/>
    <n v="6.069"/>
    <n v="6.9372693726936774E-3"/>
  </r>
  <r>
    <x v="619"/>
    <x v="1"/>
    <n v="6.0666666666666673"/>
    <n v="6.0716666666666672"/>
    <n v="6.0766666666666662"/>
    <n v="1.2642919964820365E-3"/>
  </r>
  <r>
    <x v="619"/>
    <x v="2"/>
    <n v="6.1258333333333317"/>
    <n v="6.1308333333333334"/>
    <n v="6.1358333333333341"/>
    <n v="9.7447158934942379E-3"/>
  </r>
  <r>
    <x v="620"/>
    <x v="0"/>
    <n v="6.1538888888888899"/>
    <n v="6.1588888888888897"/>
    <n v="6.1638888888888896"/>
    <n v="4.5761406370352642E-3"/>
  </r>
  <r>
    <x v="620"/>
    <x v="1"/>
    <n v="6.1963888888888894"/>
    <n v="6.2013888888888893"/>
    <n v="6.2063888888888883"/>
    <n v="6.90059534548082E-3"/>
  </r>
  <r>
    <x v="620"/>
    <x v="2"/>
    <n v="6.2555555555555555"/>
    <n v="6.2605555555555554"/>
    <n v="6.2655555555555553"/>
    <n v="9.5408734602462353E-3"/>
  </r>
  <r>
    <x v="621"/>
    <x v="0"/>
    <n v="6.3808333333333334"/>
    <n v="6.3858333333333333"/>
    <n v="6.3908333333333331"/>
    <n v="2.0010648682225574E-2"/>
  </r>
  <r>
    <x v="621"/>
    <x v="1"/>
    <n v="6.3852777777777776"/>
    <n v="6.3902777777777775"/>
    <n v="6.3952777777777783"/>
    <n v="6.9598503632173347E-4"/>
  </r>
  <r>
    <x v="621"/>
    <x v="2"/>
    <n v="6.3913888888888888"/>
    <n v="6.3963888888888887"/>
    <n v="6.4013888888888886"/>
    <n v="9.5631384481631443E-4"/>
  </r>
  <r>
    <x v="622"/>
    <x v="0"/>
    <n v="6.3749999999999991"/>
    <n v="6.38"/>
    <n v="6.3850000000000007"/>
    <n v="-2.5622095800581501E-3"/>
  </r>
  <r>
    <x v="622"/>
    <x v="1"/>
    <n v="6.3455555555555536"/>
    <n v="6.3505555555555553"/>
    <n v="6.3555555555555561"/>
    <n v="-4.61511668408221E-3"/>
  </r>
  <r>
    <x v="622"/>
    <x v="2"/>
    <n v="6.38"/>
    <n v="6.3849999999999998"/>
    <n v="6.39"/>
    <n v="5.4238474324206365E-3"/>
  </r>
  <r>
    <x v="623"/>
    <x v="0"/>
    <n v="6.3819444444444438"/>
    <n v="6.3869444444444436"/>
    <n v="6.3919444444444444"/>
    <n v="3.0453319411805069E-4"/>
  </r>
  <r>
    <x v="623"/>
    <x v="1"/>
    <n v="6.3019444444444437"/>
    <n v="6.3069444444444436"/>
    <n v="6.3119444444444435"/>
    <n v="-1.2525551254729761E-2"/>
  </r>
  <r>
    <x v="623"/>
    <x v="2"/>
    <n v="6.1725555555555571"/>
    <n v="6.177555555555557"/>
    <n v="6.182555555555556"/>
    <n v="-2.0515304998898531E-2"/>
  </r>
  <r>
    <x v="624"/>
    <x v="0"/>
    <n v="6.0597222222222209"/>
    <n v="6.0647222222222226"/>
    <n v="6.0697222222222234"/>
    <n v="-1.8265045505234223E-2"/>
  </r>
  <r>
    <x v="624"/>
    <x v="1"/>
    <n v="6.0317777777777781"/>
    <n v="6.036777777777778"/>
    <n v="6.0417777777777779"/>
    <n v="-4.6077039344112336E-3"/>
  </r>
  <r>
    <x v="624"/>
    <x v="2"/>
    <n v="5.9661111111111103"/>
    <n v="5.9711111111111119"/>
    <n v="5.9761111111111127"/>
    <n v="-1.0877767756897416E-2"/>
  </r>
  <r>
    <x v="625"/>
    <x v="0"/>
    <n v="6.038222222222223"/>
    <n v="6.0432222222222229"/>
    <n v="6.0482222222222219"/>
    <n v="1.2076665426125732E-2"/>
  </r>
  <r>
    <x v="625"/>
    <x v="1"/>
    <n v="6.0358333333333336"/>
    <n v="6.0408333333333335"/>
    <n v="6.0458333333333325"/>
    <n v="-3.9530052032588081E-4"/>
  </r>
  <r>
    <x v="625"/>
    <x v="2"/>
    <n v="6.088055555555556"/>
    <n v="6.093055555555555"/>
    <n v="6.0980555555555549"/>
    <n v="8.6448705568582529E-3"/>
  </r>
  <r>
    <x v="626"/>
    <x v="0"/>
    <n v="6.1882222222222234"/>
    <n v="6.1932222222222233"/>
    <n v="6.1982222222222223"/>
    <n v="1.6439480282653518E-2"/>
  </r>
  <r>
    <x v="626"/>
    <x v="1"/>
    <n v="6.2007222222222227"/>
    <n v="6.2057222222222217"/>
    <n v="6.2107222222222207"/>
    <n v="2.0183354563230171E-3"/>
  </r>
  <r>
    <x v="626"/>
    <x v="2"/>
    <n v="6.2027777777777775"/>
    <n v="6.2077777777777774"/>
    <n v="6.2127777777777773"/>
    <n v="3.3123550844660343E-4"/>
  </r>
  <r>
    <x v="627"/>
    <x v="0"/>
    <n v="6.3675000000000006"/>
    <n v="6.3725000000000005"/>
    <n v="6.3774999999999995"/>
    <n v="2.653481295865423E-2"/>
  </r>
  <r>
    <x v="627"/>
    <x v="1"/>
    <n v="6.3619444444444442"/>
    <n v="6.366944444444445"/>
    <n v="6.3719444444444457"/>
    <n v="-8.7180157796085123E-4"/>
  </r>
  <r>
    <x v="627"/>
    <x v="2"/>
    <n v="6.3588888888888881"/>
    <n v="6.3638888888888889"/>
    <n v="6.3688888888888897"/>
    <n v="-4.7990925352303648E-4"/>
  </r>
  <r>
    <x v="628"/>
    <x v="0"/>
    <n v="6.3802777777777777"/>
    <n v="6.3852777777777785"/>
    <n v="6.3902777777777793"/>
    <n v="3.3609777389786988E-3"/>
  </r>
  <r>
    <x v="628"/>
    <x v="1"/>
    <n v="6.1719444444444456"/>
    <n v="6.1769444444444446"/>
    <n v="6.1819444444444436"/>
    <n v="-3.2627137077478663E-2"/>
  </r>
  <r>
    <x v="628"/>
    <x v="2"/>
    <n v="6.1969444444444441"/>
    <n v="6.201944444444444"/>
    <n v="6.2069444444444439"/>
    <n v="4.0473085398209374E-3"/>
  </r>
  <r>
    <x v="629"/>
    <x v="0"/>
    <n v="6.0541666666666663"/>
    <n v="6.064166666666666"/>
    <n v="6.0741666666666658"/>
    <n v="-2.2215255072334017E-2"/>
  </r>
  <r>
    <x v="629"/>
    <x v="1"/>
    <n v="6.0802777777777779"/>
    <n v="6.0902777777777768"/>
    <n v="6.1002777777777766"/>
    <n v="4.3058036736749461E-3"/>
  </r>
  <r>
    <x v="629"/>
    <x v="2"/>
    <n v="6.1449999999999996"/>
    <n v="6.1550000000000011"/>
    <n v="6.1650000000000018"/>
    <n v="1.0627137970353751E-2"/>
  </r>
  <r>
    <x v="630"/>
    <x v="0"/>
    <n v="6.1322222222222225"/>
    <n v="6.1422222222222231"/>
    <n v="6.1522222222222229"/>
    <n v="-2.0759996389566604E-3"/>
  </r>
  <r>
    <x v="630"/>
    <x v="1"/>
    <n v="6.1647222222222222"/>
    <n v="6.174722222222222"/>
    <n v="6.1847222222222218"/>
    <n v="5.2912445730823876E-3"/>
  </r>
  <r>
    <x v="630"/>
    <x v="2"/>
    <n v="6.165"/>
    <n v="6.1749999999999989"/>
    <n v="6.1849999999999987"/>
    <n v="4.4986279184699995E-5"/>
  </r>
  <r>
    <x v="631"/>
    <x v="0"/>
    <n v="6.1713888888888881"/>
    <n v="6.1813888888888879"/>
    <n v="6.1913888888888886"/>
    <n v="1.034637876743183E-3"/>
  </r>
  <r>
    <x v="631"/>
    <x v="1"/>
    <n v="6.1863888888888896"/>
    <n v="6.1963888888888885"/>
    <n v="6.2063888888888883"/>
    <n v="2.4266391048399782E-3"/>
  </r>
  <r>
    <x v="631"/>
    <x v="2"/>
    <n v="6.1719444444444447"/>
    <n v="6.1819444444444445"/>
    <n v="6.1919444444444443"/>
    <n v="-2.3311068274531888E-3"/>
  </r>
  <r>
    <x v="632"/>
    <x v="0"/>
    <n v="6.1755555555555555"/>
    <n v="6.1855555555555553"/>
    <n v="6.195555555555555"/>
    <n v="5.8413839586601846E-4"/>
  </r>
  <r>
    <x v="632"/>
    <x v="1"/>
    <n v="6.1086111111111112"/>
    <n v="6.118611111111111"/>
    <n v="6.1286111111111099"/>
    <n v="-1.0822705227231832E-2"/>
  </r>
  <r>
    <x v="632"/>
    <x v="2"/>
    <n v="6.1191666666666666"/>
    <n v="6.1291666666666664"/>
    <n v="6.1391666666666662"/>
    <n v="1.7251554909882838E-3"/>
  </r>
  <r>
    <x v="633"/>
    <x v="0"/>
    <n v="6.1494444444444447"/>
    <n v="6.1594444444444445"/>
    <n v="6.1694444444444443"/>
    <n v="4.9399501472922047E-3"/>
  </r>
  <r>
    <x v="633"/>
    <x v="1"/>
    <n v="6.129999999999999"/>
    <n v="6.1400000000000006"/>
    <n v="6.1500000000000012"/>
    <n v="-3.1568503652925628E-3"/>
  </r>
  <r>
    <x v="633"/>
    <x v="2"/>
    <n v="6.1418333333333335"/>
    <n v="6.1518333333333342"/>
    <n v="6.1618333333333339"/>
    <n v="1.9272529858849197E-3"/>
  </r>
  <r>
    <x v="634"/>
    <x v="0"/>
    <n v="6.1436111111111105"/>
    <n v="6.1536111111111111"/>
    <n v="6.1636111111111118"/>
    <n v="2.88983410545951E-4"/>
  </r>
  <r>
    <x v="634"/>
    <x v="1"/>
    <n v="6.1291666666666664"/>
    <n v="6.1391666666666662"/>
    <n v="6.149166666666666"/>
    <n v="-2.3473118764953949E-3"/>
  </r>
  <r>
    <x v="634"/>
    <x v="2"/>
    <n v="6.1408333333333323"/>
    <n v="6.1508333333333329"/>
    <n v="6.1608333333333345"/>
    <n v="1.9003664992534031E-3"/>
  </r>
  <r>
    <x v="635"/>
    <x v="0"/>
    <n v="6.1447222222222226"/>
    <n v="6.1547222222222224"/>
    <n v="6.1647222222222231"/>
    <n v="6.3225398545818656E-4"/>
  </r>
  <r>
    <x v="635"/>
    <x v="1"/>
    <n v="6.1369444444444445"/>
    <n v="6.1469444444444452"/>
    <n v="6.156944444444445"/>
    <n v="-1.2637089858734685E-3"/>
  </r>
  <r>
    <x v="635"/>
    <x v="2"/>
    <n v="6.1433333333333344"/>
    <n v="6.1533333333333333"/>
    <n v="6.1633333333333322"/>
    <n v="1.0393601156852839E-3"/>
  </r>
  <r>
    <x v="636"/>
    <x v="0"/>
    <n v="6.144166666666667"/>
    <n v="6.1541666666666668"/>
    <n v="6.1641666666666666"/>
    <n v="1.3542795232934779E-4"/>
  </r>
  <r>
    <x v="636"/>
    <x v="1"/>
    <n v="6.1391666666666662"/>
    <n v="6.149166666666666"/>
    <n v="6.1591666666666667"/>
    <n v="-8.1245768449567102E-4"/>
  </r>
  <r>
    <x v="636"/>
    <x v="2"/>
    <n v="6.1391666666666671"/>
    <n v="6.149166666666666"/>
    <n v="6.1591666666666658"/>
    <n v="0"/>
  </r>
  <r>
    <x v="637"/>
    <x v="0"/>
    <n v="6.1344444444444441"/>
    <n v="6.1444444444444448"/>
    <n v="6.1544444444444455"/>
    <n v="-7.6794506934074747E-4"/>
  </r>
  <r>
    <x v="637"/>
    <x v="1"/>
    <n v="6.0852777777777787"/>
    <n v="6.0952777777777776"/>
    <n v="6.1052777777777765"/>
    <n v="-8.0018083182641364E-3"/>
  </r>
  <r>
    <x v="637"/>
    <x v="2"/>
    <n v="6.0797222222222205"/>
    <n v="6.0897222222222211"/>
    <n v="6.0997222222222227"/>
    <n v="-9.1145239939860456E-4"/>
  </r>
  <r>
    <x v="638"/>
    <x v="0"/>
    <n v="6.0480555555555551"/>
    <n v="6.0580555555555549"/>
    <n v="6.0680555555555555"/>
    <n v="-5.2000182456779509E-3"/>
  </r>
  <r>
    <x v="638"/>
    <x v="1"/>
    <n v="6.0605555555555561"/>
    <n v="6.070555555555555"/>
    <n v="6.0805555555555539"/>
    <n v="2.0633683341739761E-3"/>
  </r>
  <r>
    <x v="638"/>
    <x v="2"/>
    <n v="6.0638888888888873"/>
    <n v="6.073888888888888"/>
    <n v="6.0838888888888878"/>
    <n v="5.4909856319196315E-4"/>
  </r>
  <r>
    <x v="639"/>
    <x v="0"/>
    <n v="6.0886111111111125"/>
    <n v="6.0986111111111114"/>
    <n v="6.1086111111111112"/>
    <n v="4.0702460440869004E-3"/>
  </r>
  <r>
    <x v="639"/>
    <x v="1"/>
    <n v="6.128333333333333"/>
    <n v="6.1383333333333336"/>
    <n v="6.1483333333333343"/>
    <n v="6.5133227055340637E-3"/>
  </r>
  <r>
    <x v="639"/>
    <x v="2"/>
    <n v="6.133333333333332"/>
    <n v="6.1433333333333335"/>
    <n v="6.1533333333333351"/>
    <n v="8.1455335324465139E-4"/>
  </r>
  <r>
    <x v="640"/>
    <x v="0"/>
    <n v="6.1822222222222223"/>
    <n v="6.1922222222222221"/>
    <n v="6.2022222222222227"/>
    <n v="7.9580394284679556E-3"/>
  </r>
  <r>
    <x v="640"/>
    <x v="1"/>
    <n v="6.1915555555555564"/>
    <n v="6.2015555555555562"/>
    <n v="6.2115555555555551"/>
    <n v="1.5072671810516525E-3"/>
  </r>
  <r>
    <x v="640"/>
    <x v="2"/>
    <n v="6.1997222222222232"/>
    <n v="6.2097222222222221"/>
    <n v="6.2197222222222219"/>
    <n v="1.3168739026050424E-3"/>
  </r>
  <r>
    <x v="641"/>
    <x v="0"/>
    <n v="6.2119444444444429"/>
    <n v="6.2219444444444445"/>
    <n v="6.2319444444444452"/>
    <n v="1.9682397673899121E-3"/>
  </r>
  <r>
    <x v="641"/>
    <x v="1"/>
    <n v="6.2319444444444443"/>
    <n v="6.2419444444444441"/>
    <n v="6.2519444444444439"/>
    <n v="3.2144292155900089E-3"/>
  </r>
  <r>
    <x v="641"/>
    <x v="2"/>
    <n v="6.242222222222221"/>
    <n v="6.2522222222222217"/>
    <n v="6.2622222222222224"/>
    <n v="1.6465666859506456E-3"/>
  </r>
  <r>
    <x v="642"/>
    <x v="0"/>
    <n v="6.2152777777777786"/>
    <n v="6.2252777777777784"/>
    <n v="6.2352777777777781"/>
    <n v="-4.3095788164206894E-3"/>
  </r>
  <r>
    <x v="642"/>
    <x v="1"/>
    <n v="6.1777777777777771"/>
    <n v="6.1877777777777778"/>
    <n v="6.1977777777777785"/>
    <n v="-6.0238275846683509E-3"/>
  </r>
  <r>
    <x v="642"/>
    <x v="2"/>
    <n v="6.1783333333333337"/>
    <n v="6.1883333333333344"/>
    <n v="6.1983333333333341"/>
    <n v="8.9782725803733143E-5"/>
  </r>
  <r>
    <x v="643"/>
    <x v="0"/>
    <n v="6.189166666666666"/>
    <n v="6.1991666666666649"/>
    <n v="6.2091666666666647"/>
    <n v="1.7506059789922368E-3"/>
  </r>
  <r>
    <x v="643"/>
    <x v="1"/>
    <n v="6.2033333333333323"/>
    <n v="6.2133333333333329"/>
    <n v="6.2233333333333336"/>
    <n v="2.2852533942736564E-3"/>
  </r>
  <r>
    <x v="643"/>
    <x v="2"/>
    <n v="6.2449999999999992"/>
    <n v="6.254999999999999"/>
    <n v="6.2649999999999997"/>
    <n v="6.70600858369097E-3"/>
  </r>
  <r>
    <x v="644"/>
    <x v="0"/>
    <n v="6.2474999999999996"/>
    <n v="6.2574999999999994"/>
    <n v="6.2674999999999992"/>
    <n v="3.9968025579550925E-4"/>
  </r>
  <r>
    <x v="644"/>
    <x v="1"/>
    <n v="6.2472222222222218"/>
    <n v="6.2572222222222216"/>
    <n v="6.2672222222222214"/>
    <n v="-4.439117503440837E-5"/>
  </r>
  <r>
    <x v="644"/>
    <x v="2"/>
    <n v="6.2411111111111106"/>
    <n v="6.2511111111111113"/>
    <n v="6.2611111111111111"/>
    <n v="-9.7664920536255639E-4"/>
  </r>
  <r>
    <x v="645"/>
    <x v="0"/>
    <n v="6.2205555555555554"/>
    <n v="6.2305555555555561"/>
    <n v="6.2405555555555567"/>
    <n v="-3.2883043014574342E-3"/>
  </r>
  <r>
    <x v="645"/>
    <x v="1"/>
    <n v="6.210277777777776"/>
    <n v="6.2202777777777776"/>
    <n v="6.2302777777777791"/>
    <n v="-1.6495764600982232E-3"/>
  </r>
  <r>
    <x v="645"/>
    <x v="2"/>
    <n v="6.2225000000000001"/>
    <n v="6.2324999999999999"/>
    <n v="6.2425000000000006"/>
    <n v="1.9648997454562167E-3"/>
  </r>
  <r>
    <x v="646"/>
    <x v="0"/>
    <n v="6.2383333333333333"/>
    <n v="6.2483333333333331"/>
    <n v="6.2583333333333337"/>
    <n v="2.5404465837679524E-3"/>
  </r>
  <r>
    <x v="646"/>
    <x v="1"/>
    <n v="6.2666666666666666"/>
    <n v="6.2766666666666673"/>
    <n v="6.286666666666668"/>
    <n v="4.5345425446787768E-3"/>
  </r>
  <r>
    <x v="646"/>
    <x v="2"/>
    <n v="6.2608333333333333"/>
    <n v="6.2708333333333339"/>
    <n v="6.2808333333333337"/>
    <n v="-9.2936802973975219E-4"/>
  </r>
  <r>
    <x v="647"/>
    <x v="0"/>
    <n v="6.2611111111111111"/>
    <n v="6.2711111111111109"/>
    <n v="6.2811111111111115"/>
    <n v="4.429678848261176E-5"/>
  </r>
  <r>
    <x v="647"/>
    <x v="1"/>
    <n v="6.2927777777777774"/>
    <n v="6.3027777777777771"/>
    <n v="6.3127777777777778"/>
    <n v="5.0496102055279657E-3"/>
  </r>
  <r>
    <x v="647"/>
    <x v="2"/>
    <n v="6.3047222222222228"/>
    <n v="6.3147222222222226"/>
    <n v="6.3247222222222215"/>
    <n v="1.8951079770825885E-3"/>
  </r>
  <r>
    <x v="648"/>
    <x v="0"/>
    <n v="6.3683333333333341"/>
    <n v="6.378333333333333"/>
    <n v="6.3883333333333319"/>
    <n v="1.0073461487704938E-2"/>
  </r>
  <r>
    <x v="648"/>
    <x v="1"/>
    <n v="6.3299999999999992"/>
    <n v="6.339999999999999"/>
    <n v="6.3499999999999988"/>
    <n v="-6.0099294486544164E-3"/>
  </r>
  <r>
    <x v="648"/>
    <x v="2"/>
    <n v="6.319166666666665"/>
    <n v="6.3291666666666657"/>
    <n v="6.3391666666666673"/>
    <n v="-1.7087276550998842E-3"/>
  </r>
  <r>
    <x v="649"/>
    <x v="0"/>
    <n v="6.3233333333333341"/>
    <n v="6.3333333333333339"/>
    <n v="6.3433333333333328"/>
    <n v="6.5832784726826965E-4"/>
  </r>
  <r>
    <x v="649"/>
    <x v="1"/>
    <n v="6.2969444444444456"/>
    <n v="6.3069444444444454"/>
    <n v="6.3169444444444451"/>
    <n v="-4.1666666666666519E-3"/>
  </r>
  <r>
    <x v="649"/>
    <x v="2"/>
    <n v="6.2938888888888904"/>
    <n v="6.3038888888888902"/>
    <n v="6.3138888888888891"/>
    <n v="-4.8447478528956811E-4"/>
  </r>
  <r>
    <x v="650"/>
    <x v="0"/>
    <n v="6.3022222222222224"/>
    <n v="6.3122222222222222"/>
    <n v="6.322222222222222"/>
    <n v="1.3219353132984946E-3"/>
  </r>
  <r>
    <x v="650"/>
    <x v="1"/>
    <n v="6.3586111111111112"/>
    <n v="6.3686111111111101"/>
    <n v="6.378611111111109"/>
    <n v="8.933286393240536E-3"/>
  </r>
  <r>
    <x v="650"/>
    <x v="2"/>
    <n v="6.3656666666666668"/>
    <n v="6.3756666666666666"/>
    <n v="6.3856666666666664"/>
    <n v="1.107864090373889E-3"/>
  </r>
  <r>
    <x v="651"/>
    <x v="0"/>
    <n v="6.3741666666666674"/>
    <n v="6.3841666666666672"/>
    <n v="6.394166666666667"/>
    <n v="1.3331939143619298E-3"/>
  </r>
  <r>
    <x v="651"/>
    <x v="1"/>
    <n v="6.4244444444444451"/>
    <n v="6.4344444444444449"/>
    <n v="6.4444444444444446"/>
    <n v="7.8753861549840654E-3"/>
  </r>
  <r>
    <x v="651"/>
    <x v="2"/>
    <n v="6.406083333333334"/>
    <n v="6.4160833333333347"/>
    <n v="6.4260833333333345"/>
    <n v="-2.8535658780864948E-3"/>
  </r>
  <r>
    <x v="652"/>
    <x v="0"/>
    <n v="6.4155555555555566"/>
    <n v="6.4255555555555564"/>
    <n v="6.4355555555555561"/>
    <n v="1.4763246875255653E-3"/>
  </r>
  <r>
    <x v="652"/>
    <x v="1"/>
    <n v="6.47"/>
    <n v="6.48"/>
    <n v="6.49"/>
    <n v="8.4731108421234325E-3"/>
  </r>
  <r>
    <x v="652"/>
    <x v="2"/>
    <n v="6.4494444444444436"/>
    <n v="6.4594444444444434"/>
    <n v="6.4694444444444441"/>
    <n v="-3.1721536351168034E-3"/>
  </r>
  <r>
    <x v="653"/>
    <x v="0"/>
    <n v="6.456555555555556"/>
    <n v="6.4665555555555549"/>
    <n v="6.4765555555555547"/>
    <n v="1.1008858690979562E-3"/>
  </r>
  <r>
    <x v="653"/>
    <x v="1"/>
    <n v="6.4716666666666658"/>
    <n v="6.4816666666666665"/>
    <n v="6.4916666666666671"/>
    <n v="2.3368099108231899E-3"/>
  </r>
  <r>
    <x v="653"/>
    <x v="2"/>
    <n v="6.4769444444444444"/>
    <n v="6.4869444444444442"/>
    <n v="6.496944444444444"/>
    <n v="8.1426244964433181E-4"/>
  </r>
  <r>
    <x v="654"/>
    <x v="0"/>
    <n v="6.480833333333333"/>
    <n v="6.4908333333333328"/>
    <n v="6.5008333333333335"/>
    <n v="5.9949471160014589E-4"/>
  </r>
  <r>
    <x v="654"/>
    <x v="1"/>
    <n v="6.4769444444444444"/>
    <n v="6.4869444444444451"/>
    <n v="6.4969444444444449"/>
    <n v="-5.9913553301649269E-4"/>
  </r>
  <r>
    <x v="654"/>
    <x v="2"/>
    <n v="6.4786111111111113"/>
    <n v="6.4886111111111102"/>
    <n v="6.49861111111111"/>
    <n v="2.5692630497120561E-4"/>
  </r>
  <r>
    <x v="655"/>
    <x v="0"/>
    <n v="6.4738888888888901"/>
    <n v="6.4838888888888899"/>
    <n v="6.4938888888888888"/>
    <n v="-7.2777088060249628E-4"/>
  </r>
  <r>
    <x v="655"/>
    <x v="1"/>
    <n v="6.4905555555555559"/>
    <n v="6.5005555555555556"/>
    <n v="6.5105555555555554"/>
    <n v="2.5704738240079905E-3"/>
  </r>
  <r>
    <x v="655"/>
    <x v="2"/>
    <n v="6.421875"/>
    <n v="6.4318749999999998"/>
    <n v="6.4418750000000005"/>
    <n v="-1.0565336296043171E-2"/>
  </r>
  <r>
    <x v="656"/>
    <x v="0"/>
    <n v="6.4777777777777779"/>
    <n v="6.4877777777777776"/>
    <n v="6.4977777777777765"/>
    <n v="8.6915211781599666E-3"/>
  </r>
  <r>
    <x v="656"/>
    <x v="1"/>
    <n v="6.480882352941177"/>
    <n v="6.4908823529411759"/>
    <n v="6.5008823529411757"/>
    <n v="4.7852674208903601E-4"/>
  </r>
  <r>
    <x v="656"/>
    <x v="2"/>
    <n v="6.4961111111111114"/>
    <n v="6.5061111111111121"/>
    <n v="6.5161111111111119"/>
    <n v="2.3461768896544388E-3"/>
  </r>
  <r>
    <x v="657"/>
    <x v="0"/>
    <n v="6.5333333333333341"/>
    <n v="6.543333333333333"/>
    <n v="6.5533333333333328"/>
    <n v="5.7211168986421868E-3"/>
  </r>
  <r>
    <x v="657"/>
    <x v="1"/>
    <n v="6.5361111111111123"/>
    <n v="6.5461111111111121"/>
    <n v="6.5561111111111119"/>
    <n v="4.2452029207007413E-4"/>
  </r>
  <r>
    <x v="657"/>
    <x v="2"/>
    <n v="6.5358333333333327"/>
    <n v="6.5458333333333343"/>
    <n v="6.555833333333335"/>
    <n v="-4.2434015106507239E-5"/>
  </r>
  <r>
    <x v="658"/>
    <x v="0"/>
    <n v="6.5444444444444443"/>
    <n v="6.5544444444444441"/>
    <n v="6.564444444444443"/>
    <n v="1.3155102906852179E-3"/>
  </r>
  <r>
    <x v="658"/>
    <x v="1"/>
    <n v="6.5736111111111102"/>
    <n v="6.5836111111111109"/>
    <n v="6.5936111111111124"/>
    <n v="4.4499067638583689E-3"/>
  </r>
  <r>
    <x v="658"/>
    <x v="2"/>
    <n v="6.5815555555555552"/>
    <n v="6.5915555555555549"/>
    <n v="6.6015555555555547"/>
    <n v="1.2067001392346288E-3"/>
  </r>
  <r>
    <x v="659"/>
    <x v="0"/>
    <n v="6.6127777777777776"/>
    <n v="6.6227777777777774"/>
    <n v="6.6327777777777772"/>
    <n v="4.7367001550806531E-3"/>
  </r>
  <r>
    <x v="659"/>
    <x v="1"/>
    <n v="6.6255555555555548"/>
    <n v="6.6355555555555554"/>
    <n v="6.6455555555555561"/>
    <n v="1.9293683415821938E-3"/>
  </r>
  <r>
    <x v="659"/>
    <x v="2"/>
    <n v="6.5986111111111097"/>
    <n v="6.6086111111111112"/>
    <n v="6.6186111111111119"/>
    <n v="-4.0606162089751319E-3"/>
  </r>
  <r>
    <x v="660"/>
    <x v="0"/>
    <n v="6.6405555555555553"/>
    <n v="6.6505555555555551"/>
    <n v="6.6605555555555549"/>
    <n v="6.346937917699913E-3"/>
  </r>
  <r>
    <x v="660"/>
    <x v="1"/>
    <n v="6.6638888888888905"/>
    <n v="6.6738888888888894"/>
    <n v="6.6838888888888883"/>
    <n v="3.5084788238244347E-3"/>
  </r>
  <r>
    <x v="660"/>
    <x v="2"/>
    <n v="6.6247222222222213"/>
    <n v="6.634722222222222"/>
    <n v="6.6447222222222226"/>
    <n v="-5.8686423041706126E-3"/>
  </r>
  <r>
    <x v="661"/>
    <x v="0"/>
    <n v="6.5577777777777779"/>
    <n v="6.5677777777777777"/>
    <n v="6.5777777777777784"/>
    <n v="-1.0090014653548196E-2"/>
  </r>
  <r>
    <x v="661"/>
    <x v="1"/>
    <n v="6.6255555555555556"/>
    <n v="6.6355555555555554"/>
    <n v="6.6455555555555561"/>
    <n v="1.0319742852309188E-2"/>
  </r>
  <r>
    <x v="661"/>
    <x v="2"/>
    <n v="6.6777777777777798"/>
    <n v="6.6877777777777787"/>
    <n v="6.6977777777777776"/>
    <n v="7.8700602813128739E-3"/>
  </r>
  <r>
    <x v="662"/>
    <x v="0"/>
    <n v="6.6680555555555561"/>
    <n v="6.678055555555555"/>
    <n v="6.6880555555555539"/>
    <n v="-1.4537298554579969E-3"/>
  </r>
  <r>
    <x v="662"/>
    <x v="1"/>
    <n v="6.6788888888888884"/>
    <n v="6.6888888888888882"/>
    <n v="6.6988888888888889"/>
    <n v="1.6222286926499407E-3"/>
  </r>
  <r>
    <x v="662"/>
    <x v="2"/>
    <n v="6.6727777777777755"/>
    <n v="6.682777777777777"/>
    <n v="6.6927777777777786"/>
    <n v="-9.1362126245853048E-4"/>
  </r>
  <r>
    <x v="663"/>
    <x v="0"/>
    <n v="6.6288888888888868"/>
    <n v="6.6388888888888893"/>
    <n v="6.6488888888888908"/>
    <n v="-6.5674619669131573E-3"/>
  </r>
  <r>
    <x v="663"/>
    <x v="1"/>
    <n v="6.6388888888888893"/>
    <n v="6.6488888888888891"/>
    <n v="6.6588888888888897"/>
    <n v="1.5062761506274835E-3"/>
  </r>
  <r>
    <x v="663"/>
    <x v="2"/>
    <n v="6.6749999999999989"/>
    <n v="6.6849999999999987"/>
    <n v="6.6949999999999994"/>
    <n v="5.4311497326200442E-3"/>
  </r>
  <r>
    <x v="664"/>
    <x v="0"/>
    <n v="6.6925000000000008"/>
    <n v="6.7025000000000006"/>
    <n v="6.7124999999999995"/>
    <n v="2.6178010471207269E-3"/>
  </r>
  <r>
    <x v="664"/>
    <x v="1"/>
    <n v="6.7216666666666667"/>
    <n v="6.7316666666666674"/>
    <n v="6.7416666666666671"/>
    <n v="4.3516100957354809E-3"/>
  </r>
  <r>
    <x v="664"/>
    <x v="2"/>
    <n v="6.7294444444444439"/>
    <n v="6.7394444444444446"/>
    <n v="6.7494444444444444"/>
    <n v="1.1554015020218689E-3"/>
  </r>
  <r>
    <x v="665"/>
    <x v="0"/>
    <n v="6.7455555555555549"/>
    <n v="6.7555555555555555"/>
    <n v="6.7655555555555562"/>
    <n v="2.3905696150359201E-3"/>
  </r>
  <r>
    <x v="665"/>
    <x v="1"/>
    <n v="6.7666666666666675"/>
    <n v="6.7766666666666673"/>
    <n v="6.7866666666666671"/>
    <n v="3.1250000000000444E-3"/>
  </r>
  <r>
    <x v="665"/>
    <x v="2"/>
    <n v="6.7772222222222238"/>
    <n v="6.7872222222222236"/>
    <n v="6.7972222222222234"/>
    <n v="1.5576323987540608E-3"/>
  </r>
  <r>
    <x v="666"/>
    <x v="0"/>
    <n v="6.9016666666666673"/>
    <n v="6.9116666666666671"/>
    <n v="6.9216666666666669"/>
    <n v="1.8335106818367697E-2"/>
  </r>
  <r>
    <x v="666"/>
    <x v="1"/>
    <n v="6.9591666666666683"/>
    <n v="6.9691666666666681"/>
    <n v="6.979166666666667"/>
    <n v="8.3192669399567709E-3"/>
  </r>
  <r>
    <x v="666"/>
    <x v="2"/>
    <n v="6.8555555555555543"/>
    <n v="6.865555555555555"/>
    <n v="6.8755555555555556"/>
    <n v="-1.4867073219339444E-2"/>
  </r>
  <r>
    <x v="667"/>
    <x v="0"/>
    <n v="7.1000000000000014"/>
    <n v="7.1100000000000012"/>
    <n v="7.12"/>
    <n v="3.5604466742191532E-2"/>
  </r>
  <r>
    <x v="667"/>
    <x v="1"/>
    <n v="6.4738888888888892"/>
    <n v="6.483888888888889"/>
    <n v="6.4938888888888888"/>
    <n v="-8.8060634474136701E-2"/>
  </r>
  <r>
    <x v="667"/>
    <x v="2"/>
    <n v="6.7622222222222224"/>
    <n v="6.7722222222222221"/>
    <n v="6.7822222222222228"/>
    <n v="4.4469197155342366E-2"/>
  </r>
  <r>
    <x v="668"/>
    <x v="0"/>
    <n v="6.953055555555558"/>
    <n v="6.9630555555555569"/>
    <n v="6.9730555555555558"/>
    <n v="2.8178835110746814E-2"/>
  </r>
  <r>
    <x v="668"/>
    <x v="1"/>
    <n v="6.6991666666666685"/>
    <n v="6.7091666666666683"/>
    <n v="6.7191666666666672"/>
    <n v="-3.6462281086687587E-2"/>
  </r>
  <r>
    <x v="668"/>
    <x v="2"/>
    <n v="6.7327777777777786"/>
    <n v="6.7427777777777775"/>
    <n v="6.7527777777777764"/>
    <n v="5.0097296402100699E-3"/>
  </r>
  <r>
    <x v="669"/>
    <x v="0"/>
    <n v="6.8250000000000002"/>
    <n v="6.835"/>
    <n v="6.8449999999999998"/>
    <n v="1.3677185465930553E-2"/>
  </r>
  <r>
    <x v="669"/>
    <x v="1"/>
    <n v="6.8069444444444445"/>
    <n v="6.8169444444444451"/>
    <n v="6.8269444444444449"/>
    <n v="-2.6416321222465511E-3"/>
  </r>
  <r>
    <x v="669"/>
    <x v="2"/>
    <n v="6.7825000000000006"/>
    <n v="6.7924999999999995"/>
    <n v="6.8024999999999984"/>
    <n v="-3.5858359480055446E-3"/>
  </r>
  <r>
    <x v="670"/>
    <x v="0"/>
    <n v="6.7205555555555563"/>
    <n v="6.7305555555555552"/>
    <n v="6.7405555555555541"/>
    <n v="-9.1195354353248437E-3"/>
  </r>
  <r>
    <x v="670"/>
    <x v="1"/>
    <n v="6.7288888888888891"/>
    <n v="6.7388888888888889"/>
    <n v="6.7488888888888887"/>
    <n v="1.2381345439538283E-3"/>
  </r>
  <r>
    <x v="670"/>
    <x v="2"/>
    <n v="6.5455555555555556"/>
    <n v="6.5555555555555545"/>
    <n v="6.5655555555555534"/>
    <n v="-2.7205276174773418E-2"/>
  </r>
  <r>
    <x v="671"/>
    <x v="0"/>
    <n v="6.4738888888888901"/>
    <n v="6.483888888888889"/>
    <n v="6.4938888888888879"/>
    <n v="-1.0932203389830364E-2"/>
  </r>
  <r>
    <x v="671"/>
    <x v="1"/>
    <n v="6.4577777777777783"/>
    <n v="6.4677777777777781"/>
    <n v="6.4777777777777779"/>
    <n v="-2.4847913632078944E-3"/>
  </r>
  <r>
    <x v="671"/>
    <x v="2"/>
    <n v="6.4922222222222219"/>
    <n v="6.5022222222222208"/>
    <n v="6.5122222222222197"/>
    <n v="5.3255454389278256E-3"/>
  </r>
  <r>
    <x v="672"/>
    <x v="0"/>
    <n v="6.6888888888888891"/>
    <n v="6.6988888888888889"/>
    <n v="6.7088888888888887"/>
    <n v="3.0246069719754187E-2"/>
  </r>
  <r>
    <x v="672"/>
    <x v="1"/>
    <n v="6.7608333333333341"/>
    <n v="6.7708333333333339"/>
    <n v="6.7808333333333328"/>
    <n v="1.0739757837120667E-2"/>
  </r>
  <r>
    <x v="672"/>
    <x v="2"/>
    <n v="6.7269444444444453"/>
    <n v="6.7369444444444451"/>
    <n v="6.746944444444444"/>
    <n v="-5.0051282051282175E-3"/>
  </r>
  <r>
    <x v="673"/>
    <x v="0"/>
    <n v="6.6750000000000016"/>
    <n v="6.6850000000000005"/>
    <n v="6.6950000000000003"/>
    <n v="-7.7103863439574871E-3"/>
  </r>
  <r>
    <x v="673"/>
    <x v="1"/>
    <n v="6.6547222222222224"/>
    <n v="6.6647222222222222"/>
    <n v="6.6747222222222229"/>
    <n v="-3.0333250228539166E-3"/>
  </r>
  <r>
    <x v="673"/>
    <x v="2"/>
    <n v="6.6116666666666664"/>
    <n v="6.621666666666667"/>
    <n v="6.6316666666666677"/>
    <n v="-6.4602175634559389E-3"/>
  </r>
  <r>
    <x v="674"/>
    <x v="0"/>
    <n v="6.5308333333333328"/>
    <n v="6.5408333333333335"/>
    <n v="6.5508333333333333"/>
    <n v="-1.2207399949660247E-2"/>
  </r>
  <r>
    <x v="674"/>
    <x v="1"/>
    <n v="6.3452777777777776"/>
    <n v="6.3552777777777774"/>
    <n v="6.3652777777777771"/>
    <n v="-2.8368794326241176E-2"/>
  </r>
  <r>
    <x v="674"/>
    <x v="2"/>
    <n v="6.4475000000000007"/>
    <n v="6.4574999999999996"/>
    <n v="6.4674999999999994"/>
    <n v="1.6084619083001961E-2"/>
  </r>
  <r>
    <x v="675"/>
    <x v="0"/>
    <n v="6.4980555555555561"/>
    <n v="6.5080555555555559"/>
    <n v="6.5180555555555548"/>
    <n v="7.8289671785607418E-3"/>
  </r>
  <r>
    <x v="675"/>
    <x v="1"/>
    <n v="6.4202777777777778"/>
    <n v="6.4302777777777766"/>
    <n v="6.4402777777777764"/>
    <n v="-1.1951000896325281E-2"/>
  </r>
  <r>
    <x v="675"/>
    <x v="2"/>
    <n v="6.4773888888888882"/>
    <n v="6.4873888888888889"/>
    <n v="6.4973888888888887"/>
    <n v="8.8815931573720253E-3"/>
  </r>
  <r>
    <x v="676"/>
    <x v="0"/>
    <n v="6.3591666666666651"/>
    <n v="6.3691666666666666"/>
    <n v="6.3791666666666682"/>
    <n v="-1.8223390681064933E-2"/>
  </r>
  <r>
    <x v="676"/>
    <x v="1"/>
    <n v="6.341111111111112"/>
    <n v="6.3511111111111109"/>
    <n v="6.3611111111111107"/>
    <n v="-2.8348379781063526E-3"/>
  </r>
  <r>
    <x v="676"/>
    <x v="2"/>
    <n v="6.3494444444444449"/>
    <n v="6.3594444444444438"/>
    <n v="6.3694444444444436"/>
    <n v="1.3121063680894274E-3"/>
  </r>
  <r>
    <x v="677"/>
    <x v="0"/>
    <n v="6.3369444444444456"/>
    <n v="6.3469444444444445"/>
    <n v="6.3569444444444434"/>
    <n v="-1.9655805014413552E-3"/>
  </r>
  <r>
    <x v="677"/>
    <x v="1"/>
    <n v="6.3124999999999991"/>
    <n v="6.3224999999999989"/>
    <n v="6.3324999999999987"/>
    <n v="-3.851372051293489E-3"/>
  </r>
  <r>
    <x v="677"/>
    <x v="2"/>
    <n v="6.3249999999999984"/>
    <n v="6.3349999999999991"/>
    <n v="6.3449999999999998"/>
    <n v="1.9770660340054924E-3"/>
  </r>
  <r>
    <x v="678"/>
    <x v="0"/>
    <n v="6.303055555555555"/>
    <n v="6.3130555555555556"/>
    <n v="6.3230555555555563"/>
    <n v="-3.4640007015696028E-3"/>
  </r>
  <r>
    <x v="678"/>
    <x v="1"/>
    <n v="6.2966666666666669"/>
    <n v="6.3066666666666658"/>
    <n v="6.3166666666666647"/>
    <n v="-1.012012144145924E-3"/>
  </r>
  <r>
    <x v="678"/>
    <x v="2"/>
    <n v="6.2336111111111121"/>
    <n v="6.243611111111111"/>
    <n v="6.2536111111111108"/>
    <n v="-9.9982381959125011E-3"/>
  </r>
  <r>
    <x v="679"/>
    <x v="0"/>
    <n v="6.2069444444444448"/>
    <n v="6.2169444444444446"/>
    <n v="6.2269444444444444"/>
    <n v="-4.2710326111135011E-3"/>
  </r>
  <r>
    <x v="679"/>
    <x v="1"/>
    <n v="6.2811111111111124"/>
    <n v="6.2911111111111122"/>
    <n v="6.3011111111111111"/>
    <n v="1.1929761851570575E-2"/>
  </r>
  <r>
    <x v="679"/>
    <x v="2"/>
    <n v="6.2586111111111116"/>
    <n v="6.2686111111111114"/>
    <n v="6.278611111111112"/>
    <n v="-3.5764747439068767E-3"/>
  </r>
  <r>
    <x v="680"/>
    <x v="0"/>
    <n v="6.2733333333333352"/>
    <n v="6.283333333333335"/>
    <n v="6.2933333333333339"/>
    <n v="2.3485620596448431E-3"/>
  </r>
  <r>
    <x v="680"/>
    <x v="1"/>
    <n v="6.2772222222222211"/>
    <n v="6.2872222222222227"/>
    <n v="6.2972222222222234"/>
    <n v="6.1892130857632566E-4"/>
  </r>
  <r>
    <x v="680"/>
    <x v="2"/>
    <n v="6.2661111111111119"/>
    <n v="6.2761111111111116"/>
    <n v="6.2861111111111114"/>
    <n v="-1.7672528055138192E-3"/>
  </r>
  <r>
    <x v="681"/>
    <x v="0"/>
    <n v="6.2280555555555557"/>
    <n v="6.2380555555555564"/>
    <n v="6.2480555555555561"/>
    <n v="-6.0635566964680754E-3"/>
  </r>
  <r>
    <x v="681"/>
    <x v="1"/>
    <n v="6.1877777777777778"/>
    <n v="6.1977777777777776"/>
    <n v="6.2077777777777774"/>
    <n v="-6.4567840762347339E-3"/>
  </r>
  <r>
    <x v="681"/>
    <x v="2"/>
    <n v="6.2297222222222217"/>
    <n v="6.2397222222222224"/>
    <n v="6.2497222222222231"/>
    <n v="6.767658659017517E-3"/>
  </r>
  <r>
    <x v="682"/>
    <x v="0"/>
    <n v="6.1927777777777786"/>
    <n v="6.2027777777777775"/>
    <n v="6.2127777777777773"/>
    <n v="-5.9208476160798051E-3"/>
  </r>
  <r>
    <x v="682"/>
    <x v="1"/>
    <n v="6.1613888888888901"/>
    <n v="6.1713888888888899"/>
    <n v="6.1813888888888897"/>
    <n v="-5.060456784594547E-3"/>
  </r>
  <r>
    <x v="682"/>
    <x v="2"/>
    <n v="6.1847222222222227"/>
    <n v="6.1947222222222225"/>
    <n v="6.2047222222222222"/>
    <n v="3.7808885087995403E-3"/>
  </r>
  <r>
    <x v="683"/>
    <x v="0"/>
    <n v="6.1338888888888885"/>
    <n v="6.1438888888888892"/>
    <n v="6.1538888888888899"/>
    <n v="-8.2059100488767189E-3"/>
  </r>
  <r>
    <x v="683"/>
    <x v="1"/>
    <n v="6.1197222222222223"/>
    <n v="6.1297222222222221"/>
    <n v="6.1397222222222227"/>
    <n v="-2.3058142689212913E-3"/>
  </r>
  <r>
    <x v="683"/>
    <x v="2"/>
    <n v="6.091388888888889"/>
    <n v="6.1013888888888879"/>
    <n v="6.1113888888888876"/>
    <n v="-4.6222866724069389E-3"/>
  </r>
  <r>
    <x v="684"/>
    <x v="0"/>
    <n v="6.0780555555555553"/>
    <n v="6.0880555555555542"/>
    <n v="6.0980555555555531"/>
    <n v="-2.1852947871614514E-3"/>
  </r>
  <r>
    <x v="684"/>
    <x v="1"/>
    <n v="6.0583333333333336"/>
    <n v="6.0683333333333334"/>
    <n v="6.0783333333333331"/>
    <n v="-3.2394944563578498E-3"/>
  </r>
  <r>
    <x v="684"/>
    <x v="2"/>
    <n v="6.0744444444444454"/>
    <n v="6.0844444444444452"/>
    <n v="6.0944444444444441"/>
    <n v="2.6549482742836972E-3"/>
  </r>
  <r>
    <x v="685"/>
    <x v="0"/>
    <n v="6.076944444444444"/>
    <n v="6.0869444444444429"/>
    <n v="6.0969444444444427"/>
    <n v="4.1088385682952477E-4"/>
  </r>
  <r>
    <x v="685"/>
    <x v="1"/>
    <n v="6.0797222222222214"/>
    <n v="6.089722222222222"/>
    <n v="6.0997222222222227"/>
    <n v="4.5635011180600316E-4"/>
  </r>
  <r>
    <x v="685"/>
    <x v="2"/>
    <n v="6.0730555555555563"/>
    <n v="6.0830555555555552"/>
    <n v="6.093055555555555"/>
    <n v="-1.0947406833006212E-3"/>
  </r>
  <r>
    <x v="686"/>
    <x v="0"/>
    <n v="6.0730555555555545"/>
    <n v="6.0830555555555552"/>
    <n v="6.093055555555555"/>
    <n v="0"/>
  </r>
  <r>
    <x v="686"/>
    <x v="1"/>
    <n v="6.0725000000000016"/>
    <n v="6.0825000000000005"/>
    <n v="6.0924999999999994"/>
    <n v="-9.1328371158327926E-5"/>
  </r>
  <r>
    <x v="686"/>
    <x v="2"/>
    <n v="6.0711111111111116"/>
    <n v="6.0811111111111105"/>
    <n v="6.0911111111111094"/>
    <n v="-2.2834178197950195E-4"/>
  </r>
  <r>
    <x v="687"/>
    <x v="0"/>
    <n v="6.0652777777777764"/>
    <n v="6.0752777777777762"/>
    <n v="6.0852777777777769"/>
    <n v="-9.5925452220002594E-4"/>
  </r>
  <r>
    <x v="687"/>
    <x v="1"/>
    <n v="6.0572222222222214"/>
    <n v="6.0672222222222212"/>
    <n v="6.077222222222221"/>
    <n v="-1.3259567463763666E-3"/>
  </r>
  <r>
    <x v="687"/>
    <x v="2"/>
    <n v="6.0616666666666656"/>
    <n v="6.0716666666666654"/>
    <n v="6.0816666666666661"/>
    <n v="7.3253365076464405E-4"/>
  </r>
  <r>
    <x v="688"/>
    <x v="0"/>
    <n v="6.0819444444444439"/>
    <n v="6.0919444444444446"/>
    <n v="6.1019444444444453"/>
    <n v="3.3397383109161627E-3"/>
  </r>
  <r>
    <x v="688"/>
    <x v="1"/>
    <n v="6.1033333333333326"/>
    <n v="6.1133333333333333"/>
    <n v="6.123333333333334"/>
    <n v="3.511011809766984E-3"/>
  </r>
  <r>
    <x v="688"/>
    <x v="2"/>
    <n v="6.1138888888888898"/>
    <n v="6.1238888888888887"/>
    <n v="6.1338888888888876"/>
    <n v="1.7266448564159376E-3"/>
  </r>
  <r>
    <x v="689"/>
    <x v="0"/>
    <n v="6.1216666666666661"/>
    <n v="6.1316666666666677"/>
    <n v="6.1416666666666684"/>
    <n v="1.2700716683300417E-3"/>
  </r>
  <r>
    <x v="689"/>
    <x v="1"/>
    <n v="6.1875"/>
    <n v="6.1974999999999998"/>
    <n v="6.2074999999999996"/>
    <n v="1.0736613210111212E-2"/>
  </r>
  <r>
    <x v="689"/>
    <x v="2"/>
    <n v="6.1833333333333336"/>
    <n v="6.1933333333333334"/>
    <n v="6.2033333333333331"/>
    <n v="-6.7231410514989598E-4"/>
  </r>
  <r>
    <x v="690"/>
    <x v="0"/>
    <n v="6.2297222222222217"/>
    <n v="6.2397222222222215"/>
    <n v="6.2497222222222222"/>
    <n v="7.4901327592391542E-3"/>
  </r>
  <r>
    <x v="690"/>
    <x v="1"/>
    <n v="6.2402777777777789"/>
    <n v="6.2502777777777787"/>
    <n v="6.2602777777777776"/>
    <n v="1.6916707474516901E-3"/>
  </r>
  <r>
    <x v="690"/>
    <x v="2"/>
    <n v="6.2802777777777772"/>
    <n v="6.2902777777777779"/>
    <n v="6.3002777777777776"/>
    <n v="6.3997155681967399E-3"/>
  </r>
  <r>
    <x v="691"/>
    <x v="0"/>
    <n v="6.3430555555555559"/>
    <n v="6.3530555555555566"/>
    <n v="6.3630555555555564"/>
    <n v="9.9801280635902767E-3"/>
  </r>
  <r>
    <x v="691"/>
    <x v="1"/>
    <n v="6.2372222222222211"/>
    <n v="6.2472222222222218"/>
    <n v="6.2572222222222234"/>
    <n v="-1.6658650693017529E-2"/>
  </r>
  <r>
    <x v="691"/>
    <x v="2"/>
    <n v="6.2397222222222215"/>
    <n v="6.2497222222222231"/>
    <n v="6.2597222222222237"/>
    <n v="4.0017785682544549E-4"/>
  </r>
  <r>
    <x v="692"/>
    <x v="0"/>
    <n v="6.2461111111111114"/>
    <n v="6.2561111111111112"/>
    <n v="6.266111111111111"/>
    <n v="1.022267656340059E-3"/>
  </r>
  <r>
    <x v="692"/>
    <x v="1"/>
    <n v="6.246666666666667"/>
    <n v="6.2566666666666659"/>
    <n v="6.2666666666666648"/>
    <n v="8.8802060207671119E-5"/>
  </r>
  <r>
    <x v="692"/>
    <x v="2"/>
    <n v="6.2494444444444452"/>
    <n v="6.2594444444444441"/>
    <n v="6.269444444444443"/>
    <n v="4.439708755106242E-4"/>
  </r>
  <r>
    <x v="693"/>
    <x v="0"/>
    <n v="6.2502777777777787"/>
    <n v="6.2602777777777785"/>
    <n v="6.2702777777777774"/>
    <n v="1.3313215585353255E-4"/>
  </r>
  <r>
    <x v="693"/>
    <x v="1"/>
    <n v="6.2077777777777774"/>
    <n v="6.2177777777777781"/>
    <n v="6.2277777777777779"/>
    <n v="-6.7888361361317928E-3"/>
  </r>
  <r>
    <x v="693"/>
    <x v="2"/>
    <n v="6.1969444444444441"/>
    <n v="6.2069444444444439"/>
    <n v="6.2169444444444446"/>
    <n v="-1.7423159399572175E-3"/>
  </r>
  <r>
    <x v="694"/>
    <x v="0"/>
    <n v="6.2044444444444427"/>
    <n v="6.2144444444444442"/>
    <n v="6.2244444444444449"/>
    <n v="1.2083240098457182E-3"/>
  </r>
  <r>
    <x v="694"/>
    <x v="1"/>
    <n v="6.1608333333333327"/>
    <n v="6.1708333333333334"/>
    <n v="6.1808333333333341"/>
    <n v="-7.0177006973001221E-3"/>
  </r>
  <r>
    <x v="694"/>
    <x v="2"/>
    <n v="6.1458333333333339"/>
    <n v="6.1558333333333337"/>
    <n v="6.1658333333333335"/>
    <n v="-2.4307900067521704E-3"/>
  </r>
  <r>
    <x v="695"/>
    <x v="0"/>
    <n v="6.1502777777777782"/>
    <n v="6.1602777777777771"/>
    <n v="6.1702777777777769"/>
    <n v="7.2198907991505301E-4"/>
  </r>
  <r>
    <x v="695"/>
    <x v="1"/>
    <n v="6.1483333333333325"/>
    <n v="6.1583333333333332"/>
    <n v="6.168333333333333"/>
    <n v="-3.1564233214587123E-4"/>
  </r>
  <r>
    <x v="695"/>
    <x v="2"/>
    <n v="6.1125000000000007"/>
    <n v="6.1225000000000005"/>
    <n v="6.1325000000000003"/>
    <n v="-5.8186738836264462E-3"/>
  </r>
  <r>
    <x v="696"/>
    <x v="0"/>
    <n v="6.0761111111111115"/>
    <n v="6.0861111111111104"/>
    <n v="6.0961111111111101"/>
    <n v="-5.943468989610512E-3"/>
  </r>
  <r>
    <x v="696"/>
    <x v="1"/>
    <n v="6.0591666666666679"/>
    <n v="6.0691666666666677"/>
    <n v="6.0791666666666666"/>
    <n v="-2.7841168416244955E-3"/>
  </r>
  <r>
    <x v="696"/>
    <x v="2"/>
    <n v="6.0526111111111112"/>
    <n v="6.0626111111111118"/>
    <n v="6.0726111111111116"/>
    <n v="-1.0801409675500473E-3"/>
  </r>
  <r>
    <x v="697"/>
    <x v="0"/>
    <n v="6.0547222222222219"/>
    <n v="6.0647222222222217"/>
    <n v="6.0747222222222215"/>
    <n v="3.4821813116803213E-4"/>
  </r>
  <r>
    <x v="697"/>
    <x v="1"/>
    <n v="6.0866666666666678"/>
    <n v="6.0966666666666667"/>
    <n v="6.1066666666666656"/>
    <n v="5.2672559886410841E-3"/>
  </r>
  <r>
    <x v="697"/>
    <x v="2"/>
    <n v="6.0974999999999993"/>
    <n v="6.1074999999999999"/>
    <n v="6.1175000000000006"/>
    <n v="1.7769272826682059E-3"/>
  </r>
  <r>
    <x v="698"/>
    <x v="0"/>
    <n v="6.099444444444444"/>
    <n v="6.1094444444444447"/>
    <n v="6.1194444444444454"/>
    <n v="3.1836994587708389E-4"/>
  </r>
  <r>
    <x v="698"/>
    <x v="1"/>
    <n v="6.118611111111111"/>
    <n v="6.1286111111111108"/>
    <n v="6.1386111111111115"/>
    <n v="3.1372192416112554E-3"/>
  </r>
  <r>
    <x v="698"/>
    <x v="2"/>
    <n v="6.1144444444444437"/>
    <n v="6.1244444444444444"/>
    <n v="6.134444444444445"/>
    <n v="-6.7987127770474665E-4"/>
  </r>
  <r>
    <x v="699"/>
    <x v="0"/>
    <n v="6.1240555555555538"/>
    <n v="6.1340555555555554"/>
    <n v="6.1440555555555569"/>
    <n v="1.5693033381711796E-3"/>
  </r>
  <r>
    <x v="699"/>
    <x v="1"/>
    <n v="6.1223888888888895"/>
    <n v="6.1323888888888884"/>
    <n v="6.1423888888888882"/>
    <n v="-2.7170713593516194E-4"/>
  </r>
  <r>
    <x v="699"/>
    <x v="2"/>
    <n v="6.1238888888888887"/>
    <n v="6.1338888888888885"/>
    <n v="6.1438888888888892"/>
    <n v="2.4460288269034791E-4"/>
  </r>
  <r>
    <x v="700"/>
    <x v="0"/>
    <n v="6.1186111111111119"/>
    <n v="6.1286111111111108"/>
    <n v="6.1386111111111106"/>
    <n v="-8.6042930893936997E-4"/>
  </r>
  <r>
    <x v="700"/>
    <x v="1"/>
    <n v="6.1111111111111107"/>
    <n v="6.1211111111111105"/>
    <n v="6.1311111111111112"/>
    <n v="-1.2237682998685884E-3"/>
  </r>
  <r>
    <x v="700"/>
    <x v="2"/>
    <n v="6.1180555555555571"/>
    <n v="6.1280555555555569"/>
    <n v="6.1380555555555558"/>
    <n v="1.1345071700856746E-3"/>
  </r>
  <r>
    <x v="701"/>
    <x v="0"/>
    <n v="6.1169444444444458"/>
    <n v="6.1269444444444447"/>
    <n v="6.1369444444444436"/>
    <n v="-1.8131544354305085E-4"/>
  </r>
  <r>
    <x v="701"/>
    <x v="1"/>
    <n v="6.1163888888888893"/>
    <n v="6.1263888888888882"/>
    <n v="6.136388888888888"/>
    <n v="-9.0674162397608171E-5"/>
  </r>
  <r>
    <x v="701"/>
    <x v="2"/>
    <n v="6.1212777777777791"/>
    <n v="6.1312777777777789"/>
    <n v="6.1412777777777778"/>
    <n v="7.9800498753157534E-4"/>
  </r>
  <r>
    <x v="702"/>
    <x v="0"/>
    <n v="6.1177777777777784"/>
    <n v="6.1277777777777782"/>
    <n v="6.137777777777778"/>
    <n v="-5.70843489212991E-4"/>
  </r>
  <r>
    <x v="702"/>
    <x v="1"/>
    <n v="6.121833333333333"/>
    <n v="6.1318333333333328"/>
    <n v="6.1418333333333335"/>
    <n v="6.6183136899344852E-4"/>
  </r>
  <r>
    <x v="702"/>
    <x v="2"/>
    <n v="6.1229444444444443"/>
    <n v="6.1329444444444441"/>
    <n v="6.1429444444444439"/>
    <n v="1.8120373642105392E-4"/>
  </r>
  <r>
    <x v="703"/>
    <x v="0"/>
    <n v="6.1222222222222227"/>
    <n v="6.1322222222222216"/>
    <n v="6.1422222222222214"/>
    <n v="-1.1776108992422873E-4"/>
  </r>
  <r>
    <x v="703"/>
    <x v="1"/>
    <n v="6.1244444444444444"/>
    <n v="6.1344444444444441"/>
    <n v="6.1444444444444439"/>
    <n v="3.6238448994385664E-4"/>
  </r>
  <r>
    <x v="703"/>
    <x v="2"/>
    <n v="6.1222222222222236"/>
    <n v="6.1322222222222234"/>
    <n v="6.1422222222222222"/>
    <n v="-3.6225321499705476E-4"/>
  </r>
  <r>
    <x v="704"/>
    <x v="0"/>
    <n v="6.1130555555555564"/>
    <n v="6.1230555555555553"/>
    <n v="6.1330555555555542"/>
    <n v="-1.4948360210185196E-3"/>
  </r>
  <r>
    <x v="704"/>
    <x v="1"/>
    <n v="6.1097222222222216"/>
    <n v="6.1197222222222223"/>
    <n v="6.129722222222223"/>
    <n v="-5.4439050945875866E-4"/>
  </r>
  <r>
    <x v="704"/>
    <x v="2"/>
    <n v="6.1105555555555551"/>
    <n v="6.1205555555555549"/>
    <n v="6.1305555555555555"/>
    <n v="1.3617175797731029E-4"/>
  </r>
  <r>
    <x v="705"/>
    <x v="0"/>
    <n v="6.109166666666666"/>
    <n v="6.1191666666666666"/>
    <n v="6.1291666666666664"/>
    <n v="-2.26922029590515E-4"/>
  </r>
  <r>
    <x v="705"/>
    <x v="1"/>
    <n v="6.1086111111111103"/>
    <n v="6.118611111111111"/>
    <n v="6.1286111111111108"/>
    <n v="-9.0789413954350806E-5"/>
  </r>
  <r>
    <x v="705"/>
    <x v="2"/>
    <n v="6.1094444444444447"/>
    <n v="6.1194444444444436"/>
    <n v="6.1294444444444434"/>
    <n v="1.3619648613061308E-4"/>
  </r>
  <r>
    <x v="706"/>
    <x v="0"/>
    <n v="6.1086111111111103"/>
    <n v="6.1186111111111101"/>
    <n v="6.1286111111111099"/>
    <n v="-1.3617793917386489E-4"/>
  </r>
  <r>
    <x v="706"/>
    <x v="1"/>
    <n v="6.1105555555555551"/>
    <n v="6.1205555555555549"/>
    <n v="6.1305555555555555"/>
    <n v="3.1779180097157855E-4"/>
  </r>
  <r>
    <x v="706"/>
    <x v="2"/>
    <n v="6.1113888888888885"/>
    <n v="6.1213888888888883"/>
    <n v="6.1313888888888881"/>
    <n v="1.3615321775439782E-4"/>
  </r>
  <r>
    <x v="707"/>
    <x v="0"/>
    <n v="6.1111111111111107"/>
    <n v="6.1211111111111114"/>
    <n v="6.1311111111111121"/>
    <n v="-4.5378227526260417E-5"/>
  </r>
  <r>
    <x v="707"/>
    <x v="1"/>
    <n v="6.134722222222222"/>
    <n v="6.1447222222222226"/>
    <n v="6.1547222222222224"/>
    <n v="3.8573243782900057E-3"/>
  </r>
  <r>
    <x v="707"/>
    <x v="2"/>
    <n v="6.1286111111111126"/>
    <n v="6.1386111111111124"/>
    <n v="6.1486111111111112"/>
    <n v="-9.9453008453487257E-4"/>
  </r>
  <r>
    <x v="708"/>
    <x v="0"/>
    <n v="6.1366666666666667"/>
    <n v="6.1466666666666665"/>
    <n v="6.1566666666666654"/>
    <n v="1.312276573600446E-3"/>
  </r>
  <r>
    <x v="708"/>
    <x v="1"/>
    <n v="6.1363888888888898"/>
    <n v="6.1463888888888887"/>
    <n v="6.1563888888888876"/>
    <n v="-4.5191612436767947E-5"/>
  </r>
  <r>
    <x v="708"/>
    <x v="2"/>
    <n v="6.1383333333333328"/>
    <n v="6.1483333333333334"/>
    <n v="6.1583333333333341"/>
    <n v="3.1635558367604233E-4"/>
  </r>
  <r>
    <x v="709"/>
    <x v="0"/>
    <n v="6.144166666666667"/>
    <n v="6.1541666666666668"/>
    <n v="6.1641666666666666"/>
    <n v="9.4876660341558505E-4"/>
  </r>
  <r>
    <x v="709"/>
    <x v="1"/>
    <n v="6.1513888888888903"/>
    <n v="6.1613888888888901"/>
    <n v="6.171388888888889"/>
    <n v="1.1735499887159939E-3"/>
  </r>
  <r>
    <x v="709"/>
    <x v="2"/>
    <n v="6.1480555555555556"/>
    <n v="6.1580555555555554"/>
    <n v="6.1680555555555552"/>
    <n v="-5.4100356160702301E-4"/>
  </r>
  <r>
    <x v="710"/>
    <x v="0"/>
    <n v="6.1472222222222221"/>
    <n v="6.1572222222222228"/>
    <n v="6.1672222222222235"/>
    <n v="-1.3532410122230054E-4"/>
  </r>
  <r>
    <x v="710"/>
    <x v="1"/>
    <n v="6.1494444444444447"/>
    <n v="6.1594444444444445"/>
    <n v="6.1694444444444443"/>
    <n v="3.6091311016872574E-4"/>
  </r>
  <r>
    <x v="710"/>
    <x v="2"/>
    <n v="6.1483333333333299"/>
    <n v="6.1583333333333341"/>
    <n v="6.1683333333333339"/>
    <n v="-1.8039144944514973E-4"/>
  </r>
  <r>
    <x v="711"/>
    <x v="0"/>
    <n v="6.1425000000000001"/>
    <n v="6.1525000000000007"/>
    <n v="6.1625000000000014"/>
    <n v="-9.4722598105545508E-4"/>
  </r>
  <r>
    <x v="711"/>
    <x v="1"/>
    <n v="6.1247222222222222"/>
    <n v="6.1347222222222229"/>
    <n v="6.1447222222222226"/>
    <n v="-2.8895209716014447E-3"/>
  </r>
  <r>
    <x v="711"/>
    <x v="2"/>
    <n v="6.1194444444444445"/>
    <n v="6.1294444444444443"/>
    <n v="6.139444444444444"/>
    <n v="-8.6031242925077578E-4"/>
  </r>
  <r>
    <x v="712"/>
    <x v="0"/>
    <n v="6.1027777777777779"/>
    <n v="6.1127777777777776"/>
    <n v="6.1227777777777774"/>
    <n v="-2.7191153811293445E-3"/>
  </r>
  <r>
    <x v="712"/>
    <x v="1"/>
    <n v="6.1350000000000007"/>
    <n v="6.1450000000000014"/>
    <n v="6.1550000000000011"/>
    <n v="5.2712896482780547E-3"/>
  </r>
  <r>
    <x v="712"/>
    <x v="2"/>
    <n v="6.1227777777777792"/>
    <n v="6.1327777777777781"/>
    <n v="6.142777777777777"/>
    <n v="-1.9889702558540945E-3"/>
  </r>
  <r>
    <x v="713"/>
    <x v="0"/>
    <n v="6.1358333333333341"/>
    <n v="6.1458333333333339"/>
    <n v="6.1558333333333328"/>
    <n v="2.1288160159436131E-3"/>
  </r>
  <r>
    <x v="713"/>
    <x v="1"/>
    <n v="6.1433333333333344"/>
    <n v="6.1533333333333342"/>
    <n v="6.163333333333334"/>
    <n v="1.2203389830509614E-3"/>
  </r>
  <r>
    <x v="713"/>
    <x v="2"/>
    <n v="6.1406111111111112"/>
    <n v="6.1505833333333335"/>
    <n v="6.1605555555555567"/>
    <n v="-4.4691224268700314E-4"/>
  </r>
  <r>
    <x v="714"/>
    <x v="0"/>
    <n v="6.1449999999999996"/>
    <n v="6.1550000000000011"/>
    <n v="6.1650000000000018"/>
    <n v="7.1808907014259127E-4"/>
  </r>
  <r>
    <x v="714"/>
    <x v="1"/>
    <n v="6.1494444444444447"/>
    <n v="6.1594444444444454"/>
    <n v="6.1694444444444461"/>
    <n v="7.2208683094143744E-4"/>
  </r>
  <r>
    <x v="714"/>
    <x v="2"/>
    <n v="6.1494444444444447"/>
    <n v="6.1594444444444445"/>
    <n v="6.1694444444444452"/>
    <n v="0"/>
  </r>
  <r>
    <x v="715"/>
    <x v="0"/>
    <n v="6.1483333333333343"/>
    <n v="6.1583333333333332"/>
    <n v="6.168333333333333"/>
    <n v="-1.8039144944537178E-4"/>
  </r>
  <r>
    <x v="715"/>
    <x v="1"/>
    <n v="6.1505555555555569"/>
    <n v="6.1605555555555567"/>
    <n v="6.1705555555555565"/>
    <n v="3.6084799278324198E-4"/>
  </r>
  <r>
    <x v="715"/>
    <x v="2"/>
    <n v="6.1516666666666673"/>
    <n v="6.1616666666666671"/>
    <n v="6.1716666666666669"/>
    <n v="1.8035891423928696E-4"/>
  </r>
  <r>
    <x v="716"/>
    <x v="0"/>
    <n v="6.1491666666666678"/>
    <n v="6.1591666666666676"/>
    <n v="6.1691666666666674"/>
    <n v="-4.0573437922630795E-4"/>
  </r>
  <r>
    <x v="716"/>
    <x v="1"/>
    <n v="6.15"/>
    <n v="6.16"/>
    <n v="6.17"/>
    <n v="1.352996888106528E-4"/>
  </r>
  <r>
    <x v="716"/>
    <x v="2"/>
    <n v="6.1536111111111111"/>
    <n v="6.1636111111111109"/>
    <n v="6.1736111111111107"/>
    <n v="5.862193362193846E-4"/>
  </r>
  <r>
    <x v="717"/>
    <x v="0"/>
    <n v="6.1527777777777786"/>
    <n v="6.1627777777777784"/>
    <n v="6.1727777777777781"/>
    <n v="-1.352021271799897E-4"/>
  </r>
  <r>
    <x v="717"/>
    <x v="1"/>
    <n v="6.1538888888888899"/>
    <n v="6.1638888888888896"/>
    <n v="6.1738888888888894"/>
    <n v="1.8029387902274152E-4"/>
  </r>
  <r>
    <x v="717"/>
    <x v="2"/>
    <n v="6.1561111111111124"/>
    <n v="6.1661111111111113"/>
    <n v="6.1761111111111102"/>
    <n v="3.6052275799902667E-4"/>
  </r>
  <r>
    <x v="718"/>
    <x v="0"/>
    <n v="6.1958333333333337"/>
    <n v="6.2058333333333326"/>
    <n v="6.2158333333333324"/>
    <n v="6.4420218037659627E-3"/>
  </r>
  <r>
    <x v="718"/>
    <x v="1"/>
    <n v="6.178055555555555"/>
    <n v="6.1880555555555556"/>
    <n v="6.1980555555555554"/>
    <n v="-2.8646882413498886E-3"/>
  </r>
  <r>
    <x v="718"/>
    <x v="2"/>
    <n v="6.1763888888888872"/>
    <n v="6.1863888888888869"/>
    <n v="6.1963888888888876"/>
    <n v="-2.693360865470007E-4"/>
  </r>
  <r>
    <x v="719"/>
    <x v="0"/>
    <n v="6.1825000000000001"/>
    <n v="6.1924999999999999"/>
    <n v="6.2024999999999997"/>
    <n v="9.878317093980904E-4"/>
  </r>
  <r>
    <x v="719"/>
    <x v="1"/>
    <n v="6.1805555555555571"/>
    <n v="6.1905555555555569"/>
    <n v="6.2005555555555567"/>
    <n v="-3.1399991028546737E-4"/>
  </r>
  <r>
    <x v="719"/>
    <x v="2"/>
    <n v="6.1761111111111102"/>
    <n v="6.18611111111111"/>
    <n v="6.1961111111111107"/>
    <n v="-7.179395135963329E-4"/>
  </r>
  <r>
    <x v="720"/>
    <x v="0"/>
    <n v="6.1733333333333338"/>
    <n v="6.1833333333333336"/>
    <n v="6.1933333333333325"/>
    <n v="-4.4903457566214389E-4"/>
  </r>
  <r>
    <x v="720"/>
    <x v="1"/>
    <n v="6.1566666666666672"/>
    <n v="6.1666666666666661"/>
    <n v="6.1766666666666659"/>
    <n v="-2.6954177897575704E-3"/>
  </r>
  <r>
    <x v="720"/>
    <x v="2"/>
    <n v="6.1561111111111106"/>
    <n v="6.1661111111111104"/>
    <n v="6.1761111111111111"/>
    <n v="-9.009009009008917E-5"/>
  </r>
  <r>
    <x v="721"/>
    <x v="0"/>
    <n v="6.156944444444445"/>
    <n v="6.1669444444444448"/>
    <n v="6.1769444444444446"/>
    <n v="1.351473105686285E-4"/>
  </r>
  <r>
    <x v="721"/>
    <x v="1"/>
    <n v="6.0938888888888885"/>
    <n v="6.1038888888888883"/>
    <n v="6.113888888888888"/>
    <n v="-1.0224764650241136E-2"/>
  </r>
  <r>
    <x v="721"/>
    <x v="2"/>
    <n v="6.1002777777777775"/>
    <n v="6.1102777777777781"/>
    <n v="6.1202777777777788"/>
    <n v="1.0466915445528358E-3"/>
  </r>
  <r>
    <x v="722"/>
    <x v="0"/>
    <n v="6.1086111111111112"/>
    <n v="6.118611111111111"/>
    <n v="6.1286111111111108"/>
    <n v="1.3638223394099036E-3"/>
  </r>
  <r>
    <x v="722"/>
    <x v="1"/>
    <n v="6.1038888888888891"/>
    <n v="6.1138888888888889"/>
    <n v="6.1238888888888896"/>
    <n v="-7.7178008807365917E-4"/>
  </r>
  <r>
    <x v="722"/>
    <x v="2"/>
    <n v="6.096388888888888"/>
    <n v="6.1063888888888886"/>
    <n v="6.1163888888888893"/>
    <n v="-1.2267151294866885E-3"/>
  </r>
  <r>
    <x v="723"/>
    <x v="0"/>
    <n v="6.096388888888888"/>
    <n v="6.1063888888888886"/>
    <n v="6.1163888888888893"/>
    <n v="0"/>
  </r>
  <r>
    <x v="723"/>
    <x v="1"/>
    <n v="6.0952777777777767"/>
    <n v="6.1052777777777774"/>
    <n v="6.1152777777777789"/>
    <n v="-1.8195878633486817E-4"/>
  </r>
  <r>
    <x v="723"/>
    <x v="2"/>
    <n v="6.0983333333333327"/>
    <n v="6.1083333333333343"/>
    <n v="6.118333333333335"/>
    <n v="5.0047772874139973E-4"/>
  </r>
  <r>
    <x v="724"/>
    <x v="0"/>
    <n v="6.0905555555555564"/>
    <n v="6.1005555555555553"/>
    <n v="6.1105555555555551"/>
    <n v="-1.2733060482039704E-3"/>
  </r>
  <r>
    <x v="724"/>
    <x v="1"/>
    <n v="6.0686111111111121"/>
    <n v="6.0786111111111119"/>
    <n v="6.0886111111111116"/>
    <n v="-3.59712230215814E-3"/>
  </r>
  <r>
    <x v="724"/>
    <x v="2"/>
    <n v="6.010833333333335"/>
    <n v="6.0208333333333339"/>
    <n v="6.0308333333333337"/>
    <n v="-9.5050952794406562E-3"/>
  </r>
  <r>
    <x v="725"/>
    <x v="0"/>
    <n v="6.0086111111111116"/>
    <n v="6.0186111111111114"/>
    <n v="6.0286111111111111"/>
    <n v="-3.6908881199548826E-4"/>
  </r>
  <r>
    <x v="725"/>
    <x v="1"/>
    <n v="6.0980555555555549"/>
    <n v="6.1080555555555556"/>
    <n v="6.1180555555555554"/>
    <n v="1.4861309826002644E-2"/>
  </r>
  <r>
    <x v="725"/>
    <x v="2"/>
    <n v="6.0308333333333346"/>
    <n v="6.0408333333333335"/>
    <n v="6.0508333333333333"/>
    <n v="-1.1005502751375684E-2"/>
  </r>
  <r>
    <x v="726"/>
    <x v="0"/>
    <n v="6.0661111111111108"/>
    <n v="6.0761111111111106"/>
    <n v="6.0861111111111104"/>
    <n v="5.839885961281821E-3"/>
  </r>
  <r>
    <x v="726"/>
    <x v="1"/>
    <n v="6.0694444444444446"/>
    <n v="6.0794444444444444"/>
    <n v="6.0894444444444442"/>
    <n v="5.4859650726890585E-4"/>
  </r>
  <r>
    <x v="726"/>
    <x v="2"/>
    <n v="6.0569444444444454"/>
    <n v="6.0669444444444451"/>
    <n v="6.0769444444444449"/>
    <n v="-2.0561089280817235E-3"/>
  </r>
  <r>
    <x v="727"/>
    <x v="0"/>
    <n v="6.0583333333333336"/>
    <n v="6.0683333333333334"/>
    <n v="6.0783333333333331"/>
    <n v="2.2892724692091804E-4"/>
  </r>
  <r>
    <x v="727"/>
    <x v="1"/>
    <n v="6.0622222222222222"/>
    <n v="6.0722222222222211"/>
    <n v="6.0822222222222209"/>
    <n v="6.4084958344756693E-4"/>
  </r>
  <r>
    <x v="727"/>
    <x v="2"/>
    <n v="6.0472222222222225"/>
    <n v="6.0572222222222223"/>
    <n v="6.067222222222223"/>
    <n v="-2.4702653247939965E-3"/>
  </r>
  <r>
    <x v="728"/>
    <x v="0"/>
    <n v="6.0441666666666674"/>
    <n v="6.0541666666666663"/>
    <n v="6.0641666666666652"/>
    <n v="-5.044483169770464E-4"/>
  </r>
  <r>
    <x v="728"/>
    <x v="1"/>
    <n v="6.043055555555557"/>
    <n v="6.0530555555555559"/>
    <n v="6.0630555555555548"/>
    <n v="-1.8352833218615583E-4"/>
  </r>
  <r>
    <x v="728"/>
    <x v="2"/>
    <n v="6.0333333333333341"/>
    <n v="6.0433333333333339"/>
    <n v="6.0533333333333337"/>
    <n v="-1.6061676839062011E-3"/>
  </r>
  <r>
    <x v="729"/>
    <x v="0"/>
    <n v="6.0100000000000016"/>
    <n v="6.0200000000000014"/>
    <n v="6.03"/>
    <n v="-3.8610038610037423E-3"/>
  </r>
  <r>
    <x v="729"/>
    <x v="1"/>
    <n v="6.0027777777777773"/>
    <n v="6.012777777777778"/>
    <n v="6.0227777777777787"/>
    <n v="-1.1997046880769524E-3"/>
  </r>
  <r>
    <x v="729"/>
    <x v="2"/>
    <n v="6.0088888888888885"/>
    <n v="6.0188888888888892"/>
    <n v="6.0288888888888899"/>
    <n v="1.016354060796365E-3"/>
  </r>
  <r>
    <x v="730"/>
    <x v="0"/>
    <n v="6.0133333333333336"/>
    <n v="6.0233333333333334"/>
    <n v="6.0333333333333332"/>
    <n v="7.384160974708287E-4"/>
  </r>
  <r>
    <x v="730"/>
    <x v="1"/>
    <n v="6.0055555555555564"/>
    <n v="6.0155555555555562"/>
    <n v="6.025555555555556"/>
    <n v="-1.291274672569509E-3"/>
  </r>
  <r>
    <x v="730"/>
    <x v="2"/>
    <n v="5.9961111111111105"/>
    <n v="6.0061111111111103"/>
    <n v="6.016111111111111"/>
    <n v="-1.5700036941266315E-3"/>
  </r>
  <r>
    <x v="731"/>
    <x v="0"/>
    <n v="5.9816666666666674"/>
    <n v="5.9916666666666671"/>
    <n v="6.001666666666666"/>
    <n v="-2.4049579132362497E-3"/>
  </r>
  <r>
    <x v="731"/>
    <x v="1"/>
    <n v="5.9888888888888889"/>
    <n v="5.9988888888888887"/>
    <n v="6.0088888888888894"/>
    <n v="1.205377839591959E-3"/>
  </r>
  <r>
    <x v="731"/>
    <x v="2"/>
    <n v="5.9938888888888879"/>
    <n v="6.0038888888888886"/>
    <n v="6.0138888888888893"/>
    <n v="8.3348768290414377E-4"/>
  </r>
  <r>
    <x v="732"/>
    <x v="0"/>
    <n v="6.003055555555556"/>
    <n v="6.0130555555555549"/>
    <n v="6.0230555555555547"/>
    <n v="1.5267881928380245E-3"/>
  </r>
  <r>
    <x v="732"/>
    <x v="1"/>
    <n v="6.0400000000000009"/>
    <n v="6.0500000000000007"/>
    <n v="6.0600000000000005"/>
    <n v="6.1440384348872001E-3"/>
  </r>
  <r>
    <x v="732"/>
    <x v="2"/>
    <n v="6.0416666666666679"/>
    <n v="6.0516666666666667"/>
    <n v="6.0616666666666656"/>
    <n v="2.7548209366390353E-4"/>
  </r>
  <r>
    <x v="733"/>
    <x v="0"/>
    <n v="6.0363888888888901"/>
    <n v="6.0463888888888899"/>
    <n v="6.0563888888888888"/>
    <n v="-8.7211970990530574E-4"/>
  </r>
  <r>
    <x v="733"/>
    <x v="1"/>
    <n v="6.0436111111111117"/>
    <n v="6.0536111111111115"/>
    <n v="6.0636111111111104"/>
    <n v="1.1944686911378177E-3"/>
  </r>
  <r>
    <x v="733"/>
    <x v="2"/>
    <n v="6.0519444444444437"/>
    <n v="6.0619444444444444"/>
    <n v="6.0719444444444441"/>
    <n v="1.3765888129215753E-3"/>
  </r>
  <r>
    <x v="734"/>
    <x v="0"/>
    <n v="6.0719444444444441"/>
    <n v="6.0819444444444439"/>
    <n v="6.0919444444444446"/>
    <n v="3.299271410896587E-3"/>
  </r>
  <r>
    <x v="734"/>
    <x v="1"/>
    <n v="6.0761111111111115"/>
    <n v="6.0861111111111104"/>
    <n v="6.0961111111111101"/>
    <n v="6.8508791961630067E-4"/>
  </r>
  <r>
    <x v="734"/>
    <x v="2"/>
    <n v="6.0597222222222236"/>
    <n v="6.0697222222222225"/>
    <n v="6.0797222222222214"/>
    <n v="-2.6928343222271112E-3"/>
  </r>
  <r>
    <x v="735"/>
    <x v="0"/>
    <n v="6.0425000000000004"/>
    <n v="6.0525000000000002"/>
    <n v="6.0625"/>
    <n v="-2.8373987460528216E-3"/>
  </r>
  <r>
    <x v="735"/>
    <x v="1"/>
    <n v="6.0405555555555575"/>
    <n v="6.0505555555555564"/>
    <n v="6.0605555555555561"/>
    <n v="-3.2126302262602824E-4"/>
  </r>
  <r>
    <x v="735"/>
    <x v="2"/>
    <n v="6.0405555555555566"/>
    <n v="6.0505555555555564"/>
    <n v="6.0605555555555561"/>
    <n v="0"/>
  </r>
  <r>
    <x v="736"/>
    <x v="0"/>
    <n v="6.0436111111111126"/>
    <n v="6.0536111111111115"/>
    <n v="6.0636111111111113"/>
    <n v="5.0500413185194937E-4"/>
  </r>
  <r>
    <x v="736"/>
    <x v="1"/>
    <n v="6.0441666666666665"/>
    <n v="6.0541666666666671"/>
    <n v="6.0641666666666669"/>
    <n v="9.1772587528016203E-5"/>
  </r>
  <r>
    <x v="736"/>
    <x v="2"/>
    <n v="6.0472222222222216"/>
    <n v="6.0572222222222214"/>
    <n v="6.0672222222222212"/>
    <n v="5.0470291351212282E-4"/>
  </r>
  <r>
    <x v="737"/>
    <x v="0"/>
    <n v="6.0516666666666676"/>
    <n v="6.0616666666666674"/>
    <n v="6.0716666666666672"/>
    <n v="7.337430065121886E-4"/>
  </r>
  <r>
    <x v="737"/>
    <x v="1"/>
    <n v="6.0524999999999993"/>
    <n v="6.0625"/>
    <n v="6.0725000000000007"/>
    <n v="1.3747594171009681E-4"/>
  </r>
  <r>
    <x v="737"/>
    <x v="2"/>
    <n v="6.0511111111111102"/>
    <n v="6.06111111111111"/>
    <n v="6.0711111111111107"/>
    <n v="-2.2909507445612043E-4"/>
  </r>
  <r>
    <x v="738"/>
    <x v="0"/>
    <n v="6.0530555555555559"/>
    <n v="6.0630555555555556"/>
    <n v="6.0730555555555563"/>
    <n v="3.208065994502185E-4"/>
  </r>
  <r>
    <x v="738"/>
    <x v="1"/>
    <n v="6.0541666666666663"/>
    <n v="6.0641666666666669"/>
    <n v="6.0741666666666676"/>
    <n v="1.8325926604667586E-4"/>
  </r>
  <r>
    <x v="738"/>
    <x v="2"/>
    <n v="6.0561111111111119"/>
    <n v="6.0661111111111117"/>
    <n v="6.0761111111111115"/>
    <n v="3.2064495442263308E-4"/>
  </r>
  <r>
    <x v="739"/>
    <x v="0"/>
    <n v="6.0888888888888886"/>
    <n v="6.0988888888888884"/>
    <n v="6.108888888888889"/>
    <n v="5.4034252220898082E-3"/>
  </r>
  <r>
    <x v="739"/>
    <x v="1"/>
    <n v="6.1502777777777773"/>
    <n v="6.1602777777777771"/>
    <n v="6.1702777777777778"/>
    <n v="1.0065585716888314E-2"/>
  </r>
  <r>
    <x v="739"/>
    <x v="2"/>
    <n v="6.1516666666666673"/>
    <n v="6.1616666666666671"/>
    <n v="6.1716666666666669"/>
    <n v="2.2545880867586021E-4"/>
  </r>
  <r>
    <x v="740"/>
    <x v="0"/>
    <n v="6.1549999999999994"/>
    <n v="6.165"/>
    <n v="6.1750000000000007"/>
    <n v="5.4097917230189196E-4"/>
  </r>
  <r>
    <x v="740"/>
    <x v="1"/>
    <n v="6.1483333333333343"/>
    <n v="6.1583333333333332"/>
    <n v="6.168333333333333"/>
    <n v="-1.0813733441470408E-3"/>
  </r>
  <r>
    <x v="740"/>
    <x v="2"/>
    <n v="6.1483333333333343"/>
    <n v="6.1583333333333341"/>
    <n v="6.1683333333333339"/>
    <n v="0"/>
  </r>
  <r>
    <x v="741"/>
    <x v="0"/>
    <n v="6.1488888888888891"/>
    <n v="6.1588888888888897"/>
    <n v="6.1688888888888904"/>
    <n v="9.0211998195810494E-5"/>
  </r>
  <r>
    <x v="741"/>
    <x v="1"/>
    <n v="6.1494444444444456"/>
    <n v="6.1594444444444463"/>
    <n v="6.1694444444444461"/>
    <n v="9.0203860725335261E-5"/>
  </r>
  <r>
    <x v="741"/>
    <x v="2"/>
    <n v="6.150555555555556"/>
    <n v="6.1605555555555558"/>
    <n v="6.1705555555555556"/>
    <n v="1.8039144944492769E-4"/>
  </r>
  <r>
    <x v="742"/>
    <x v="0"/>
    <n v="6.156944444444445"/>
    <n v="6.1669444444444448"/>
    <n v="6.1769444444444446"/>
    <n v="1.0370637568761776E-3"/>
  </r>
  <r>
    <x v="742"/>
    <x v="1"/>
    <n v="6.195277777777779"/>
    <n v="6.205277777777777"/>
    <n v="6.2152777777777759"/>
    <n v="6.2159362190890022E-3"/>
  </r>
  <r>
    <x v="742"/>
    <x v="2"/>
    <n v="6.1861111111111109"/>
    <n v="6.1961111111111107"/>
    <n v="6.2061111111111105"/>
    <n v="-1.4772371189398781E-3"/>
  </r>
  <r>
    <x v="743"/>
    <x v="0"/>
    <n v="6.1344444444444441"/>
    <n v="6.1444444444444439"/>
    <n v="6.1544444444444446"/>
    <n v="-8.3385636151708242E-3"/>
  </r>
  <r>
    <x v="743"/>
    <x v="1"/>
    <n v="6.1475000000000009"/>
    <n v="6.1575000000000006"/>
    <n v="6.1675000000000013"/>
    <n v="2.1247739602172633E-3"/>
  </r>
  <r>
    <x v="743"/>
    <x v="2"/>
    <n v="6.1475000000000017"/>
    <n v="6.1575000000000006"/>
    <n v="6.1674999999999995"/>
    <n v="0"/>
  </r>
  <r>
    <x v="744"/>
    <x v="0"/>
    <n v="6.1558333333333319"/>
    <n v="6.1658333333333326"/>
    <n v="6.1758333333333333"/>
    <n v="1.3533631073214814E-3"/>
  </r>
  <r>
    <x v="744"/>
    <x v="1"/>
    <n v="6.1536111111111111"/>
    <n v="6.1636111111111109"/>
    <n v="6.1736111111111107"/>
    <n v="-3.604090642879143E-4"/>
  </r>
  <r>
    <x v="744"/>
    <x v="2"/>
    <n v="6.1561111111111106"/>
    <n v="6.1661111111111104"/>
    <n v="6.1761111111111102"/>
    <n v="4.0560638154030215E-4"/>
  </r>
  <r>
    <x v="745"/>
    <x v="0"/>
    <n v="6.1888888888888891"/>
    <n v="6.1988888888888889"/>
    <n v="6.2088888888888887"/>
    <n v="5.3157942156951687E-3"/>
  </r>
  <r>
    <x v="745"/>
    <x v="1"/>
    <n v="6.1713888888888881"/>
    <n v="6.1813888888888879"/>
    <n v="6.1913888888888868"/>
    <n v="-2.8230865746551315E-3"/>
  </r>
  <r>
    <x v="745"/>
    <x v="2"/>
    <n v="6.1750000000000007"/>
    <n v="6.1849999999999996"/>
    <n v="6.1949999999999985"/>
    <n v="5.8419089560968196E-4"/>
  </r>
  <r>
    <x v="746"/>
    <x v="0"/>
    <n v="6.1794444444444458"/>
    <n v="6.1894444444444456"/>
    <n v="6.1994444444444445"/>
    <n v="7.1858438875449515E-4"/>
  </r>
  <r>
    <x v="746"/>
    <x v="1"/>
    <n v="6.1797222222222246"/>
    <n v="6.1897222222222243"/>
    <n v="6.1997222222222232"/>
    <n v="4.4879274751163933E-5"/>
  </r>
  <r>
    <x v="746"/>
    <x v="2"/>
    <n v="6.1819444444444445"/>
    <n v="6.1919444444444451"/>
    <n v="6.2019444444444449"/>
    <n v="3.5901808553573389E-4"/>
  </r>
  <r>
    <x v="747"/>
    <x v="0"/>
    <n v="6.1791666666666663"/>
    <n v="6.1891666666666669"/>
    <n v="6.1991666666666667"/>
    <n v="-4.486115472612795E-4"/>
  </r>
  <r>
    <x v="747"/>
    <x v="1"/>
    <n v="6.1761111111111102"/>
    <n v="6.1861111111111118"/>
    <n v="6.1961111111111125"/>
    <n v="-4.9369417889677525E-4"/>
  </r>
  <r>
    <x v="747"/>
    <x v="2"/>
    <n v="6.1786111111111106"/>
    <n v="6.1886111111111113"/>
    <n v="6.1986111111111111"/>
    <n v="4.0413111809600721E-4"/>
  </r>
  <r>
    <x v="748"/>
    <x v="0"/>
    <n v="6.1852777777777783"/>
    <n v="6.1952777777777772"/>
    <n v="6.205277777777777"/>
    <n v="1.0772476322993274E-3"/>
  </r>
  <r>
    <x v="748"/>
    <x v="1"/>
    <n v="6.1966666666666672"/>
    <n v="6.206666666666667"/>
    <n v="6.2166666666666668"/>
    <n v="1.8383177151057861E-3"/>
  </r>
  <r>
    <x v="748"/>
    <x v="2"/>
    <n v="6.1613888888888892"/>
    <n v="6.1713888888888899"/>
    <n v="6.1813888888888897"/>
    <n v="-5.6838524883636721E-3"/>
  </r>
  <r>
    <x v="749"/>
    <x v="0"/>
    <n v="6.1611111111111105"/>
    <n v="6.1711111111111112"/>
    <n v="6.1811111111111119"/>
    <n v="-4.5010577485848913E-5"/>
  </r>
  <r>
    <x v="749"/>
    <x v="1"/>
    <n v="6.1672222222222226"/>
    <n v="6.1772222222222224"/>
    <n v="6.1872222222222222"/>
    <n v="9.902772776377855E-4"/>
  </r>
  <r>
    <x v="749"/>
    <x v="2"/>
    <n v="6.1644444444444453"/>
    <n v="6.1744444444444451"/>
    <n v="6.184444444444444"/>
    <n v="-4.496807266839431E-4"/>
  </r>
  <r>
    <x v="750"/>
    <x v="0"/>
    <n v="6.1655555555555557"/>
    <n v="6.1755555555555564"/>
    <n v="6.1855555555555561"/>
    <n v="1.7995321216490723E-4"/>
  </r>
  <r>
    <x v="750"/>
    <x v="1"/>
    <n v="6.1822222222222223"/>
    <n v="6.1922222222222221"/>
    <n v="6.2022222222222219"/>
    <n v="2.6988125224900461E-3"/>
  </r>
  <r>
    <x v="750"/>
    <x v="2"/>
    <n v="6.1841666666666661"/>
    <n v="6.1941666666666659"/>
    <n v="6.2041666666666666"/>
    <n v="3.1401399605224256E-4"/>
  </r>
  <r>
    <x v="751"/>
    <x v="0"/>
    <n v="6.190555555555556"/>
    <n v="6.2005555555555549"/>
    <n v="6.2105555555555547"/>
    <n v="1.0314363872818699E-3"/>
  </r>
  <r>
    <x v="751"/>
    <x v="1"/>
    <n v="6.2072222222222209"/>
    <n v="6.2172222222222224"/>
    <n v="6.2272222222222231"/>
    <n v="2.6879311889616009E-3"/>
  </r>
  <r>
    <x v="751"/>
    <x v="2"/>
    <n v="6.2099999999999991"/>
    <n v="6.22"/>
    <n v="6.23"/>
    <n v="4.4678759717631245E-4"/>
  </r>
  <r>
    <x v="752"/>
    <x v="0"/>
    <n v="6.2450000000000001"/>
    <n v="6.2549999999999999"/>
    <n v="6.2649999999999997"/>
    <n v="5.6270096463022501E-3"/>
  </r>
  <r>
    <x v="752"/>
    <x v="1"/>
    <n v="6.2477777777777783"/>
    <n v="6.2577777777777772"/>
    <n v="6.267777777777777"/>
    <n v="4.4408917310589935E-4"/>
  </r>
  <r>
    <x v="752"/>
    <x v="2"/>
    <n v="6.2466666666666661"/>
    <n v="6.2566666666666659"/>
    <n v="6.2666666666666657"/>
    <n v="-1.7755681818187874E-4"/>
  </r>
  <r>
    <x v="753"/>
    <x v="0"/>
    <n v="6.2497222222222222"/>
    <n v="6.2597222222222229"/>
    <n v="6.2697222222222226"/>
    <n v="4.8836796306184205E-4"/>
  </r>
  <r>
    <x v="753"/>
    <x v="1"/>
    <n v="6.2488888888888878"/>
    <n v="6.2588888888888885"/>
    <n v="6.2688888888888901"/>
    <n v="-1.3312624805872364E-4"/>
  </r>
  <r>
    <x v="753"/>
    <x v="2"/>
    <n v="6.2541666666666673"/>
    <n v="6.2641666666666671"/>
    <n v="6.2741666666666669"/>
    <n v="8.4324516243583503E-4"/>
  </r>
  <r>
    <x v="754"/>
    <x v="0"/>
    <n v="6.2638235294117637"/>
    <n v="6.2738235294117644"/>
    <n v="6.283823529411765"/>
    <n v="1.5416037374107461E-3"/>
  </r>
  <r>
    <x v="754"/>
    <x v="1"/>
    <n v="6.2600000000000007"/>
    <n v="6.2700000000000005"/>
    <n v="6.28"/>
    <n v="-6.0944165768117564E-4"/>
  </r>
  <r>
    <x v="754"/>
    <x v="2"/>
    <n v="6.2582352941176485"/>
    <n v="6.2682352941176482"/>
    <n v="6.2782352941176471"/>
    <n v="-2.8145229383602643E-4"/>
  </r>
  <r>
    <x v="755"/>
    <x v="0"/>
    <n v="6.2580555555555559"/>
    <n v="6.2680555555555557"/>
    <n v="6.2780555555555555"/>
    <n v="-2.8674507841386365E-5"/>
  </r>
  <r>
    <x v="755"/>
    <x v="1"/>
    <n v="6.2708333333333339"/>
    <n v="6.2808333333333337"/>
    <n v="6.2908333333333335"/>
    <n v="2.0385552847330679E-3"/>
  </r>
  <r>
    <x v="755"/>
    <x v="2"/>
    <n v="6.2722222222222221"/>
    <n v="6.2822222222222219"/>
    <n v="6.2922222222222226"/>
    <n v="2.2113130777046131E-4"/>
  </r>
  <r>
    <x v="756"/>
    <x v="0"/>
    <n v="6.2716666666666683"/>
    <n v="6.2816666666666681"/>
    <n v="6.291666666666667"/>
    <n v="-8.8432967810136986E-5"/>
  </r>
  <r>
    <x v="756"/>
    <x v="1"/>
    <n v="6.2702777777777792"/>
    <n v="6.2802777777777781"/>
    <n v="6.2902777777777779"/>
    <n v="-2.2110197222979799E-4"/>
  </r>
  <r>
    <x v="756"/>
    <x v="2"/>
    <n v="6.2727777777777787"/>
    <n v="6.2827777777777785"/>
    <n v="6.2927777777777782"/>
    <n v="3.9807156442139835E-4"/>
  </r>
  <r>
    <x v="757"/>
    <x v="0"/>
    <n v="6.2794444444444446"/>
    <n v="6.2894444444444435"/>
    <n v="6.2994444444444424"/>
    <n v="1.061101777345197E-3"/>
  </r>
  <r>
    <x v="757"/>
    <x v="1"/>
    <n v="6.2797222222222233"/>
    <n v="6.2897222222222222"/>
    <n v="6.299722222222222"/>
    <n v="4.416570974319356E-5"/>
  </r>
  <r>
    <x v="757"/>
    <x v="2"/>
    <n v="6.2791666666666677"/>
    <n v="6.2891666666666666"/>
    <n v="6.2991666666666664"/>
    <n v="-8.8327518438346964E-5"/>
  </r>
  <r>
    <x v="758"/>
    <x v="0"/>
    <n v="6.2872222222222227"/>
    <n v="6.2972222222222216"/>
    <n v="6.3072222222222205"/>
    <n v="1.2808621527315989E-3"/>
  </r>
  <r>
    <x v="758"/>
    <x v="1"/>
    <n v="6.2877777777777792"/>
    <n v="6.2977777777777781"/>
    <n v="6.3077777777777779"/>
    <n v="8.822232024718879E-5"/>
  </r>
  <r>
    <x v="758"/>
    <x v="2"/>
    <n v="6.3005555555555555"/>
    <n v="6.3105555555555544"/>
    <n v="6.3205555555555542"/>
    <n v="2.0289343683836947E-3"/>
  </r>
  <r>
    <x v="759"/>
    <x v="0"/>
    <n v="6.3038888888888884"/>
    <n v="6.3138888888888882"/>
    <n v="6.323888888888888"/>
    <n v="5.2821551192905325E-4"/>
  </r>
  <r>
    <x v="759"/>
    <x v="1"/>
    <n v="6.3055555555555545"/>
    <n v="6.3155555555555551"/>
    <n v="6.3255555555555549"/>
    <n v="2.6396832380126689E-4"/>
  </r>
  <r>
    <x v="759"/>
    <x v="2"/>
    <n v="6.3105555555555561"/>
    <n v="6.3205555555555559"/>
    <n v="6.3305555555555548"/>
    <n v="7.9169598874040403E-4"/>
  </r>
  <r>
    <x v="760"/>
    <x v="0"/>
    <n v="6.3277777777777784"/>
    <n v="6.3377777777777773"/>
    <n v="6.3477777777777771"/>
    <n v="2.7247956403269047E-3"/>
  </r>
  <r>
    <x v="760"/>
    <x v="1"/>
    <n v="6.2988888888888894"/>
    <n v="6.3088888888888892"/>
    <n v="6.3188888888888881"/>
    <n v="-4.5582047685833738E-3"/>
  </r>
  <r>
    <x v="760"/>
    <x v="2"/>
    <n v="6.3008333333333333"/>
    <n v="6.3108333333333331"/>
    <n v="6.3208333333333337"/>
    <n v="3.082071151812027E-4"/>
  </r>
  <r>
    <x v="761"/>
    <x v="0"/>
    <n v="6.294722222222223"/>
    <n v="6.3047222222222228"/>
    <n v="6.3147222222222235"/>
    <n v="-9.6835248030269216E-4"/>
  </r>
  <r>
    <x v="761"/>
    <x v="1"/>
    <n v="6.3027777777777789"/>
    <n v="6.3127777777777778"/>
    <n v="6.3227777777777767"/>
    <n v="1.2777018989293953E-3"/>
  </r>
  <r>
    <x v="761"/>
    <x v="2"/>
    <n v="6.3069444444444436"/>
    <n v="6.3169444444444434"/>
    <n v="6.3269444444444423"/>
    <n v="6.6003696206973217E-4"/>
  </r>
  <r>
    <x v="762"/>
    <x v="0"/>
    <n v="6.3097222222222218"/>
    <n v="6.3197222222222216"/>
    <n v="6.3297222222222205"/>
    <n v="4.3973440042210932E-4"/>
  </r>
  <r>
    <x v="762"/>
    <x v="1"/>
    <n v="6.3041666666666663"/>
    <n v="6.3141666666666669"/>
    <n v="6.3241666666666667"/>
    <n v="-8.7908223814325837E-4"/>
  </r>
  <r>
    <x v="762"/>
    <x v="2"/>
    <n v="6.3022222222222224"/>
    <n v="6.3122222222222222"/>
    <n v="6.322222222222222"/>
    <n v="-3.0794949628265567E-4"/>
  </r>
  <r>
    <x v="763"/>
    <x v="0"/>
    <n v="6.289722222222224"/>
    <n v="6.2997222222222238"/>
    <n v="6.3097222222222227"/>
    <n v="-1.9802851610629668E-3"/>
  </r>
  <r>
    <x v="763"/>
    <x v="1"/>
    <n v="6.2988888888888885"/>
    <n v="6.3088888888888892"/>
    <n v="6.318888888888889"/>
    <n v="1.45509061246063E-3"/>
  </r>
  <r>
    <x v="763"/>
    <x v="2"/>
    <n v="6.3027777777777789"/>
    <n v="6.3127777777777778"/>
    <n v="6.3227777777777767"/>
    <n v="6.1641423036284948E-4"/>
  </r>
  <r>
    <x v="764"/>
    <x v="0"/>
    <n v="6.3049999999999997"/>
    <n v="6.3149999999999995"/>
    <n v="6.3249999999999993"/>
    <n v="3.5201971310394597E-4"/>
  </r>
  <r>
    <x v="764"/>
    <x v="1"/>
    <n v="6.3090555555555561"/>
    <n v="6.3190555555555559"/>
    <n v="6.3290555555555557"/>
    <n v="6.4220990586805193E-4"/>
  </r>
  <r>
    <x v="764"/>
    <x v="2"/>
    <n v="6.320555555555555"/>
    <n v="6.3305555555555548"/>
    <n v="6.3405555555555546"/>
    <n v="1.8198922131469342E-3"/>
  </r>
  <r>
    <x v="765"/>
    <x v="0"/>
    <n v="6.3238888888888889"/>
    <n v="6.3338888888888887"/>
    <n v="6.3438888888888885"/>
    <n v="5.265467310224814E-4"/>
  </r>
  <r>
    <x v="765"/>
    <x v="1"/>
    <n v="6.3377777777777773"/>
    <n v="6.3477777777777771"/>
    <n v="6.3577777777777778"/>
    <n v="2.1927901061309374E-3"/>
  </r>
  <r>
    <x v="765"/>
    <x v="2"/>
    <n v="6.3438888888888885"/>
    <n v="6.3538888888888891"/>
    <n v="6.3638888888888898"/>
    <n v="9.6271661123759067E-4"/>
  </r>
  <r>
    <x v="766"/>
    <x v="0"/>
    <n v="6.3599444444444444"/>
    <n v="6.3699444444444442"/>
    <n v="6.379944444444444"/>
    <n v="2.5268864212641962E-3"/>
  </r>
  <r>
    <x v="766"/>
    <x v="1"/>
    <n v="6.3311111111111105"/>
    <n v="6.3411111111111103"/>
    <n v="6.35111111111111"/>
    <n v="-4.5264654322818565E-3"/>
  </r>
  <r>
    <x v="766"/>
    <x v="2"/>
    <n v="6.3411111111111111"/>
    <n v="6.3511111111111109"/>
    <n v="6.3611111111111107"/>
    <n v="1.5770106886281443E-3"/>
  </r>
  <r>
    <x v="767"/>
    <x v="0"/>
    <n v="6.3522222222222222"/>
    <n v="6.362222222222222"/>
    <n v="6.3722222222222227"/>
    <n v="1.7494751574527179E-3"/>
  </r>
  <r>
    <x v="767"/>
    <x v="1"/>
    <n v="6.3522222222222222"/>
    <n v="6.3622222222222229"/>
    <n v="6.3722222222222236"/>
    <n v="0"/>
  </r>
  <r>
    <x v="767"/>
    <x v="2"/>
    <n v="6.3658333333333328"/>
    <n v="6.3758333333333335"/>
    <n v="6.3858333333333341"/>
    <n v="2.1393643031784038E-3"/>
  </r>
  <r>
    <x v="768"/>
    <x v="0"/>
    <n v="6.3695555555555563"/>
    <n v="6.3795555555555561"/>
    <n v="6.3895555555555559"/>
    <n v="5.8380168169747115E-4"/>
  </r>
  <r>
    <x v="768"/>
    <x v="1"/>
    <n v="6.3672222222222228"/>
    <n v="6.3772222222222226"/>
    <n v="6.3872222222222232"/>
    <n v="-3.6575170684127745E-4"/>
  </r>
  <r>
    <x v="768"/>
    <x v="2"/>
    <n v="6.359333333333332"/>
    <n v="6.3693333333333326"/>
    <n v="6.3793333333333333"/>
    <n v="-1.2370415541425039E-3"/>
  </r>
  <r>
    <x v="769"/>
    <x v="0"/>
    <n v="6.3655555555555559"/>
    <n v="6.3755555555555556"/>
    <n v="6.3855555555555554"/>
    <n v="9.7690321680277137E-4"/>
  </r>
  <r>
    <x v="769"/>
    <x v="1"/>
    <n v="6.3672222222222228"/>
    <n v="6.3772222222222226"/>
    <n v="6.3872222222222232"/>
    <n v="2.6141512722199778E-4"/>
  </r>
  <r>
    <x v="769"/>
    <x v="2"/>
    <n v="6.3713888888888892"/>
    <n v="6.381388888888889"/>
    <n v="6.3913888888888897"/>
    <n v="6.5336701803286878E-4"/>
  </r>
  <r>
    <x v="770"/>
    <x v="0"/>
    <n v="6.3724999999999996"/>
    <n v="6.3825000000000003"/>
    <n v="6.3925000000000001"/>
    <n v="1.7411744221473846E-4"/>
  </r>
  <r>
    <x v="770"/>
    <x v="1"/>
    <n v="6.3491666666666662"/>
    <n v="6.3591666666666669"/>
    <n v="6.3691666666666675"/>
    <n v="-3.6558297427863318E-3"/>
  </r>
  <r>
    <x v="770"/>
    <x v="2"/>
    <n v="6.347777777777778"/>
    <n v="6.3577777777777786"/>
    <n v="6.3677777777777784"/>
    <n v="-2.1840737343281624E-4"/>
  </r>
  <r>
    <x v="771"/>
    <x v="0"/>
    <n v="6.3491666666666662"/>
    <n v="6.3591666666666669"/>
    <n v="6.3691666666666684"/>
    <n v="2.1845508563433924E-4"/>
  </r>
  <r>
    <x v="771"/>
    <x v="1"/>
    <n v="6.3488888888888875"/>
    <n v="6.358888888888889"/>
    <n v="6.3688888888888906"/>
    <n v="-4.3681474686585453E-5"/>
  </r>
  <r>
    <x v="771"/>
    <x v="2"/>
    <n v="6.3508333333333322"/>
    <n v="6.3608333333333329"/>
    <n v="6.3708333333333336"/>
    <n v="3.0578367988809418E-4"/>
  </r>
  <r>
    <x v="772"/>
    <x v="0"/>
    <n v="6.3486111111111097"/>
    <n v="6.3586111111111112"/>
    <n v="6.3686111111111119"/>
    <n v="-3.4936023407128314E-4"/>
  </r>
  <r>
    <x v="772"/>
    <x v="1"/>
    <n v="6.3483333333333327"/>
    <n v="6.3583333333333325"/>
    <n v="6.3683333333333332"/>
    <n v="-4.3685291162609552E-5"/>
  </r>
  <r>
    <x v="772"/>
    <x v="2"/>
    <n v="6.3516666666666657"/>
    <n v="6.3616666666666664"/>
    <n v="6.371666666666667"/>
    <n v="5.2424639580617161E-4"/>
  </r>
  <r>
    <x v="773"/>
    <x v="0"/>
    <n v="6.3819444444444446"/>
    <n v="6.3919444444444444"/>
    <n v="6.4019444444444433"/>
    <n v="4.7594096585450441E-3"/>
  </r>
  <r>
    <x v="773"/>
    <x v="1"/>
    <n v="6.3911111111111101"/>
    <n v="6.4011111111111116"/>
    <n v="6.4111111111111123"/>
    <n v="1.4340967363435375E-3"/>
  </r>
  <r>
    <x v="773"/>
    <x v="2"/>
    <n v="6.395555555555557"/>
    <n v="6.4055555555555568"/>
    <n v="6.4155555555555557"/>
    <n v="6.9432390210044659E-4"/>
  </r>
  <r>
    <x v="774"/>
    <x v="0"/>
    <n v="6.4202777777777769"/>
    <n v="6.4302777777777766"/>
    <n v="6.4402777777777764"/>
    <n v="3.8594969644403232E-3"/>
  </r>
  <r>
    <x v="774"/>
    <x v="1"/>
    <n v="6.4040000000000017"/>
    <n v="6.4140000000000015"/>
    <n v="6.4240000000000004"/>
    <n v="-2.5314268434917242E-3"/>
  </r>
  <r>
    <x v="774"/>
    <x v="2"/>
    <n v="6.3472222222222214"/>
    <n v="6.3572222222222221"/>
    <n v="6.3672222222222228"/>
    <n v="-8.8521636697503903E-3"/>
  </r>
  <r>
    <x v="775"/>
    <x v="0"/>
    <n v="6.3119444444444452"/>
    <n v="6.3219444444444441"/>
    <n v="6.3319444444444439"/>
    <n v="-5.5492440793498687E-3"/>
  </r>
  <r>
    <x v="775"/>
    <x v="1"/>
    <n v="6.2891666666666675"/>
    <n v="6.2991666666666672"/>
    <n v="6.309166666666667"/>
    <n v="-3.6029702535259611E-3"/>
  </r>
  <r>
    <x v="775"/>
    <x v="2"/>
    <n v="6.2463888888888883"/>
    <n v="6.256388888888889"/>
    <n v="6.2663888888888906"/>
    <n v="-6.7910217400891648E-3"/>
  </r>
  <r>
    <x v="776"/>
    <x v="0"/>
    <n v="6.2913888888888891"/>
    <n v="6.3013888888888889"/>
    <n v="6.3113888888888887"/>
    <n v="7.1926475158725633E-3"/>
  </r>
  <r>
    <x v="776"/>
    <x v="1"/>
    <n v="6.3247222222222232"/>
    <n v="6.3347222222222221"/>
    <n v="6.344722222222221"/>
    <n v="5.2898391007274448E-3"/>
  </r>
  <r>
    <x v="776"/>
    <x v="2"/>
    <n v="6.3252777777777771"/>
    <n v="6.3352777777777778"/>
    <n v="6.3452777777777776"/>
    <n v="8.7700065775075942E-5"/>
  </r>
  <r>
    <x v="777"/>
    <x v="0"/>
    <n v="6.3486111111111114"/>
    <n v="6.3586111111111112"/>
    <n v="6.368611111111111"/>
    <n v="3.6830797562152906E-3"/>
  </r>
  <r>
    <x v="777"/>
    <x v="1"/>
    <n v="6.3497222222222218"/>
    <n v="6.3597222222222225"/>
    <n v="6.3697222222222223"/>
    <n v="1.7474116464999412E-4"/>
  </r>
  <r>
    <x v="777"/>
    <x v="2"/>
    <n v="6.3566666666666665"/>
    <n v="6.3666666666666654"/>
    <n v="6.3766666666666652"/>
    <n v="1.0919414719368081E-3"/>
  </r>
  <r>
    <x v="778"/>
    <x v="0"/>
    <n v="6.3613888888888885"/>
    <n v="6.3713888888888892"/>
    <n v="6.381388888888889"/>
    <n v="7.4171029668446131E-4"/>
  </r>
  <r>
    <x v="778"/>
    <x v="1"/>
    <n v="6.3733333333333322"/>
    <n v="6.3833333333333329"/>
    <n v="6.3933333333333335"/>
    <n v="1.8747002659458278E-3"/>
  </r>
  <r>
    <x v="778"/>
    <x v="2"/>
    <n v="6.3838888888888894"/>
    <n v="6.3938888888888901"/>
    <n v="6.4038888888888899"/>
    <n v="1.653611836379687E-3"/>
  </r>
  <r>
    <x v="779"/>
    <x v="0"/>
    <n v="6.3080555555555566"/>
    <n v="6.3180555555555555"/>
    <n v="6.3280555555555544"/>
    <n v="-1.1860283256581949E-2"/>
  </r>
  <r>
    <x v="779"/>
    <x v="1"/>
    <n v="6.3211111111111116"/>
    <n v="6.3311111111111114"/>
    <n v="6.3411111111111111"/>
    <n v="2.06638821719074E-3"/>
  </r>
  <r>
    <x v="779"/>
    <x v="2"/>
    <n v="6.3249999999999993"/>
    <n v="6.3349999999999991"/>
    <n v="6.3449999999999998"/>
    <n v="6.1425061425035565E-4"/>
  </r>
  <r>
    <x v="780"/>
    <x v="0"/>
    <n v="6.3397222222222211"/>
    <n v="6.3497222222222209"/>
    <n v="6.3597222222222216"/>
    <n v="2.3239498377618517E-3"/>
  </r>
  <r>
    <x v="780"/>
    <x v="1"/>
    <n v="6.3433333333333337"/>
    <n v="6.3533333333333335"/>
    <n v="6.3633333333333333"/>
    <n v="5.6870379281703798E-4"/>
  </r>
  <r>
    <x v="780"/>
    <x v="2"/>
    <n v="6.3638888888888898"/>
    <n v="6.3738888888888887"/>
    <n v="6.3838888888888885"/>
    <n v="3.2353969919551862E-3"/>
  </r>
  <r>
    <x v="781"/>
    <x v="0"/>
    <n v="6.3627777777777768"/>
    <n v="6.3727777777777774"/>
    <n v="6.3827777777777781"/>
    <n v="-1.7432232197334141E-4"/>
  </r>
  <r>
    <x v="781"/>
    <x v="1"/>
    <n v="6.3530555555555557"/>
    <n v="6.3630555555555564"/>
    <n v="6.3730555555555561"/>
    <n v="-1.5255862610058513E-3"/>
  </r>
  <r>
    <x v="781"/>
    <x v="2"/>
    <n v="6.3549999999999995"/>
    <n v="6.3650000000000002"/>
    <n v="6.3750000000000009"/>
    <n v="3.0558344610809307E-4"/>
  </r>
  <r>
    <x v="782"/>
    <x v="0"/>
    <n v="6.3622222222222211"/>
    <n v="6.3722222222222218"/>
    <n v="6.3822222222222225"/>
    <n v="1.1346774897440515E-3"/>
  </r>
  <r>
    <x v="782"/>
    <x v="1"/>
    <n v="6.3586111111111103"/>
    <n v="6.368611111111111"/>
    <n v="6.3786111111111117"/>
    <n v="-5.6669572798595524E-4"/>
  </r>
  <r>
    <x v="782"/>
    <x v="2"/>
    <n v="6.3561111111111108"/>
    <n v="6.3661111111111115"/>
    <n v="6.3761111111111113"/>
    <n v="-3.9255026824258632E-4"/>
  </r>
  <r>
    <x v="783"/>
    <x v="0"/>
    <n v="6.3522222222222213"/>
    <n v="6.362222222222222"/>
    <n v="6.3722222222222227"/>
    <n v="-6.1087354917543912E-4"/>
  </r>
  <r>
    <x v="783"/>
    <x v="1"/>
    <n v="6.3536111111111113"/>
    <n v="6.3636111111111111"/>
    <n v="6.3736111111111109"/>
    <n v="2.1830247991627694E-4"/>
  </r>
  <r>
    <x v="783"/>
    <x v="2"/>
    <n v="6.3522222222222222"/>
    <n v="6.362222222222222"/>
    <n v="6.3722222222222227"/>
    <n v="-2.1825483434456672E-4"/>
  </r>
  <r>
    <x v="784"/>
    <x v="0"/>
    <n v="6.3505555555555553"/>
    <n v="6.3605555555555551"/>
    <n v="6.3705555555555557"/>
    <n v="-2.619629758994213E-4"/>
  </r>
  <r>
    <x v="784"/>
    <x v="1"/>
    <n v="6.3544444444444448"/>
    <n v="6.3644444444444446"/>
    <n v="6.3744444444444444"/>
    <n v="6.1140710979135093E-4"/>
  </r>
  <r>
    <x v="784"/>
    <x v="2"/>
    <n v="6.3549999999999995"/>
    <n v="6.3650000000000002"/>
    <n v="6.3750000000000009"/>
    <n v="8.729050279332462E-5"/>
  </r>
  <r>
    <x v="785"/>
    <x v="0"/>
    <n v="6.3647222222222224"/>
    <n v="6.3747222222222222"/>
    <n v="6.384722222222222"/>
    <n v="1.5274504669633426E-3"/>
  </r>
  <r>
    <x v="785"/>
    <x v="1"/>
    <n v="6.3597222222222207"/>
    <n v="6.3697222222222223"/>
    <n v="6.379722222222223"/>
    <n v="-7.8434790186932002E-4"/>
  </r>
  <r>
    <x v="785"/>
    <x v="2"/>
    <n v="6.359166666666666"/>
    <n v="6.3691666666666666"/>
    <n v="6.3791666666666664"/>
    <n v="-8.7218176268000214E-5"/>
  </r>
  <r>
    <x v="786"/>
    <x v="0"/>
    <n v="6.3638888888888889"/>
    <n v="6.3738888888888887"/>
    <n v="6.3838888888888885"/>
    <n v="7.4141916350467518E-4"/>
  </r>
  <r>
    <x v="786"/>
    <x v="1"/>
    <n v="6.3558333333333339"/>
    <n v="6.3658333333333328"/>
    <n v="6.3758333333333326"/>
    <n v="-1.263836834306642E-3"/>
  </r>
  <r>
    <x v="786"/>
    <x v="2"/>
    <n v="6.3471111111111096"/>
    <n v="6.3571111111111112"/>
    <n v="6.3671111111111127"/>
    <n v="-1.3701618885542111E-3"/>
  </r>
  <r>
    <x v="787"/>
    <x v="0"/>
    <n v="6.3480555555555549"/>
    <n v="6.3580555555555556"/>
    <n v="6.3680555555555554"/>
    <n v="1.4856503652960207E-4"/>
  </r>
  <r>
    <x v="787"/>
    <x v="1"/>
    <n v="6.3219444444444441"/>
    <n v="6.3319444444444439"/>
    <n v="6.3419444444444446"/>
    <n v="-4.1067761806982128E-3"/>
  </r>
  <r>
    <x v="787"/>
    <x v="2"/>
    <n v="6.3247222222222215"/>
    <n v="6.3347222222222221"/>
    <n v="6.3447222222222219"/>
    <n v="4.3869269576668479E-4"/>
  </r>
  <r>
    <x v="788"/>
    <x v="0"/>
    <n v="6.3102777777777765"/>
    <n v="6.3202777777777772"/>
    <n v="6.330277777777777"/>
    <n v="-2.2802017101513083E-3"/>
  </r>
  <r>
    <x v="788"/>
    <x v="1"/>
    <n v="6.3297222222222205"/>
    <n v="6.3397222222222211"/>
    <n v="6.3497222222222227"/>
    <n v="3.0765173823230629E-3"/>
  </r>
  <r>
    <x v="788"/>
    <x v="2"/>
    <n v="6.3341666666666665"/>
    <n v="6.3441666666666663"/>
    <n v="6.3541666666666661"/>
    <n v="7.0104718923902354E-4"/>
  </r>
  <r>
    <x v="789"/>
    <x v="0"/>
    <n v="6.3358333333333343"/>
    <n v="6.3458333333333332"/>
    <n v="6.355833333333333"/>
    <n v="2.6270852489163055E-4"/>
  </r>
  <r>
    <x v="789"/>
    <x v="1"/>
    <n v="6.3436111111111106"/>
    <n v="6.3536111111111113"/>
    <n v="6.363611111111112"/>
    <n v="1.2256511271613313E-3"/>
  </r>
  <r>
    <x v="789"/>
    <x v="2"/>
    <n v="6.3488888888888884"/>
    <n v="6.358888888888889"/>
    <n v="6.3688888888888897"/>
    <n v="8.3067372010670049E-4"/>
  </r>
  <r>
    <x v="790"/>
    <x v="0"/>
    <n v="6.3366666666666669"/>
    <n v="6.3466666666666658"/>
    <n v="6.3566666666666656"/>
    <n v="-1.9220688450115597E-3"/>
  </r>
  <r>
    <x v="790"/>
    <x v="1"/>
    <n v="6.2805555555555559"/>
    <n v="6.2905555555555548"/>
    <n v="6.3005555555555546"/>
    <n v="-8.8410364145657949E-3"/>
  </r>
  <r>
    <x v="790"/>
    <x v="2"/>
    <n v="6.280277777777779"/>
    <n v="6.2902777777777779"/>
    <n v="6.3002777777777768"/>
    <n v="-4.4157908681285996E-5"/>
  </r>
  <r>
    <x v="791"/>
    <x v="0"/>
    <n v="6.2813888888888902"/>
    <n v="6.2913888888888891"/>
    <n v="6.301388888888888"/>
    <n v="1.7663943475376698E-4"/>
  </r>
  <r>
    <x v="791"/>
    <x v="1"/>
    <n v="6.2866666666666662"/>
    <n v="6.2966666666666669"/>
    <n v="6.3066666666666666"/>
    <n v="8.388891341781779E-4"/>
  </r>
  <r>
    <x v="791"/>
    <x v="2"/>
    <n v="6.3083333333333336"/>
    <n v="6.3183333333333334"/>
    <n v="6.3283333333333331"/>
    <n v="3.4409740603493777E-3"/>
  </r>
  <r>
    <x v="792"/>
    <x v="0"/>
    <n v="6.3411111111111111"/>
    <n v="6.3511111111111109"/>
    <n v="6.3611111111111107"/>
    <n v="5.187725314340863E-3"/>
  </r>
  <r>
    <x v="792"/>
    <x v="1"/>
    <n v="6.3411111111111111"/>
    <n v="6.3511111111111109"/>
    <n v="6.3611111111111107"/>
    <n v="0"/>
  </r>
  <r>
    <x v="792"/>
    <x v="2"/>
    <n v="6.3097222222222236"/>
    <n v="6.3197222222222225"/>
    <n v="6.3297222222222214"/>
    <n v="-4.9422673198039613E-3"/>
  </r>
  <r>
    <x v="793"/>
    <x v="0"/>
    <n v="6.3029411764705898"/>
    <n v="6.3129411764705896"/>
    <n v="6.3229411764705885"/>
    <n v="-1.0729974377337026E-3"/>
  </r>
  <r>
    <x v="793"/>
    <x v="1"/>
    <n v="6.3061111111111119"/>
    <n v="6.3161111111111117"/>
    <n v="6.3261111111111115"/>
    <n v="5.0213277011623703E-4"/>
  </r>
  <r>
    <x v="793"/>
    <x v="2"/>
    <n v="6.307777777777777"/>
    <n v="6.3177777777777777"/>
    <n v="6.3277777777777775"/>
    <n v="2.6387545078709884E-4"/>
  </r>
  <r>
    <x v="794"/>
    <x v="0"/>
    <n v="6.3086111111111123"/>
    <n v="6.3186111111111112"/>
    <n v="6.3286111111111101"/>
    <n v="1.3190291945130994E-4"/>
  </r>
  <r>
    <x v="794"/>
    <x v="1"/>
    <n v="6.2836111111111119"/>
    <n v="6.2936111111111117"/>
    <n v="6.3036111111111106"/>
    <n v="-3.9565657009714705E-3"/>
  </r>
  <r>
    <x v="794"/>
    <x v="2"/>
    <n v="6.294722222222223"/>
    <n v="6.3047222222222228"/>
    <n v="6.3147222222222235"/>
    <n v="1.765458798605346E-3"/>
  </r>
  <r>
    <x v="795"/>
    <x v="0"/>
    <n v="6.3164705882352941"/>
    <n v="6.3264705882352947"/>
    <n v="6.3364705882352954"/>
    <n v="3.449535958367056E-3"/>
  </r>
  <r>
    <x v="795"/>
    <x v="1"/>
    <n v="6.344444444444445"/>
    <n v="6.3544444444444448"/>
    <n v="6.3644444444444446"/>
    <n v="4.4217159977271159E-3"/>
  </r>
  <r>
    <x v="795"/>
    <x v="2"/>
    <n v="6.3480555555555549"/>
    <n v="6.3580555555555556"/>
    <n v="6.3680555555555554"/>
    <n v="5.682811680363109E-4"/>
  </r>
  <r>
    <x v="796"/>
    <x v="0"/>
    <n v="6.3488888888888884"/>
    <n v="6.358888888888889"/>
    <n v="6.3688888888888897"/>
    <n v="1.3106732491596773E-4"/>
  </r>
  <r>
    <x v="796"/>
    <x v="1"/>
    <n v="6.3508333333333331"/>
    <n v="6.3608333333333338"/>
    <n v="6.3708333333333336"/>
    <n v="3.0578367988831623E-4"/>
  </r>
  <r>
    <x v="796"/>
    <x v="2"/>
    <n v="6.3533333333333335"/>
    <n v="6.3633333333333333"/>
    <n v="6.3733333333333331"/>
    <n v="3.930302633301519E-4"/>
  </r>
  <r>
    <x v="797"/>
    <x v="0"/>
    <n v="6.3572222222222221"/>
    <n v="6.3672222222222228"/>
    <n v="6.3772222222222235"/>
    <n v="6.1114021302621779E-4"/>
  </r>
  <r>
    <x v="797"/>
    <x v="1"/>
    <n v="6.3563888888888886"/>
    <n v="6.3663888888888893"/>
    <n v="6.37638888888889"/>
    <n v="-1.3087863188210314E-4"/>
  </r>
  <r>
    <x v="797"/>
    <x v="2"/>
    <n v="6.3599999999999985"/>
    <n v="6.3699999999999992"/>
    <n v="6.38"/>
    <n v="5.6721497447509428E-4"/>
  </r>
  <r>
    <x v="798"/>
    <x v="0"/>
    <n v="6.3602777777777773"/>
    <n v="6.3702777777777779"/>
    <n v="6.3802777777777777"/>
    <n v="4.3607186464456049E-5"/>
  </r>
  <r>
    <x v="798"/>
    <x v="1"/>
    <n v="6.3433333333333328"/>
    <n v="6.3533333333333335"/>
    <n v="6.3633333333333333"/>
    <n v="-2.6599223825927165E-3"/>
  </r>
  <r>
    <x v="798"/>
    <x v="2"/>
    <n v="6.3502777777777766"/>
    <n v="6.3602777777777781"/>
    <n v="6.3702777777777788"/>
    <n v="1.0930395243091695E-3"/>
  </r>
  <r>
    <x v="799"/>
    <x v="0"/>
    <n v="6.3522222222222222"/>
    <n v="6.362222222222222"/>
    <n v="6.3722222222222227"/>
    <n v="3.0571690614489277E-4"/>
  </r>
  <r>
    <x v="799"/>
    <x v="1"/>
    <n v="6.3280555555555562"/>
    <n v="6.338055555555556"/>
    <n v="6.3480555555555549"/>
    <n v="-3.7984631505413313E-3"/>
  </r>
  <r>
    <x v="799"/>
    <x v="2"/>
    <n v="6.3497222222222227"/>
    <n v="6.3597222222222225"/>
    <n v="6.3697222222222223"/>
    <n v="3.418503747206092E-3"/>
  </r>
  <r>
    <x v="800"/>
    <x v="0"/>
    <n v="6.3547222222222217"/>
    <n v="6.3647222222222215"/>
    <n v="6.3747222222222222"/>
    <n v="7.8619785979450185E-4"/>
  </r>
  <r>
    <x v="800"/>
    <x v="1"/>
    <n v="6.3527777777777779"/>
    <n v="6.3627777777777776"/>
    <n v="6.3727777777777783"/>
    <n v="-3.0550342600266234E-4"/>
  </r>
  <r>
    <x v="800"/>
    <x v="2"/>
    <n v="6.3383333333333338"/>
    <n v="6.3483333333333336"/>
    <n v="6.3583333333333334"/>
    <n v="-2.2701475595913179E-3"/>
  </r>
  <r>
    <x v="801"/>
    <x v="0"/>
    <n v="6.3455555555555545"/>
    <n v="6.3555555555555552"/>
    <n v="6.3655555555555559"/>
    <n v="1.1376564277587597E-3"/>
  </r>
  <r>
    <x v="801"/>
    <x v="1"/>
    <n v="6.3361111111111095"/>
    <n v="6.3461111111111101"/>
    <n v="6.3561111111111108"/>
    <n v="-1.4860139860141119E-3"/>
  </r>
  <r>
    <x v="801"/>
    <x v="2"/>
    <n v="6.3475000000000001"/>
    <n v="6.3574999999999999"/>
    <n v="6.3674999999999997"/>
    <n v="1.7946248796290032E-3"/>
  </r>
  <r>
    <x v="802"/>
    <x v="0"/>
    <n v="6.3486111111111088"/>
    <n v="6.3586111111111103"/>
    <n v="6.3686111111111119"/>
    <n v="1.7477170446089652E-4"/>
  </r>
  <r>
    <x v="802"/>
    <x v="1"/>
    <n v="6.3486111111111105"/>
    <n v="6.3586111111111112"/>
    <n v="6.368611111111111"/>
    <n v="0"/>
  </r>
  <r>
    <x v="802"/>
    <x v="2"/>
    <n v="6.3308333333333326"/>
    <n v="6.3408333333333324"/>
    <n v="6.3508333333333313"/>
    <n v="-2.7958586343979075E-3"/>
  </r>
  <r>
    <x v="803"/>
    <x v="0"/>
    <n v="6.3427777777777781"/>
    <n v="6.352777777777777"/>
    <n v="6.3627777777777759"/>
    <n v="1.8837341744426528E-3"/>
  </r>
  <r>
    <x v="803"/>
    <x v="1"/>
    <n v="6.3422222222222224"/>
    <n v="6.3522222222222222"/>
    <n v="6.362222222222222"/>
    <n v="-8.7450808919808942E-5"/>
  </r>
  <r>
    <x v="803"/>
    <x v="2"/>
    <n v="6.3433333333333337"/>
    <n v="6.3533333333333335"/>
    <n v="6.3633333333333333"/>
    <n v="1.7491691446558377E-4"/>
  </r>
  <r>
    <x v="804"/>
    <x v="0"/>
    <n v="6.3466666666666649"/>
    <n v="6.3566666666666656"/>
    <n v="6.3666666666666671"/>
    <n v="5.2465897166831255E-4"/>
  </r>
  <r>
    <x v="804"/>
    <x v="1"/>
    <n v="6.3476666666666652"/>
    <n v="6.3576666666666668"/>
    <n v="6.3676666666666675"/>
    <n v="1.5731515469341595E-4"/>
  </r>
  <r>
    <x v="804"/>
    <x v="2"/>
    <n v="6.3372222222222225"/>
    <n v="6.3472222222222232"/>
    <n v="6.357222222222223"/>
    <n v="-1.6428109544031066E-3"/>
  </r>
  <r>
    <x v="805"/>
    <x v="0"/>
    <n v="6.341388888888889"/>
    <n v="6.3513888888888888"/>
    <n v="6.3613888888888885"/>
    <n v="6.5645514223167112E-4"/>
  </r>
  <r>
    <x v="805"/>
    <x v="1"/>
    <n v="6.3358333333333334"/>
    <n v="6.3458333333333332"/>
    <n v="6.355833333333333"/>
    <n v="-8.7469932210804124E-4"/>
  </r>
  <r>
    <x v="805"/>
    <x v="2"/>
    <n v="6.3261111111111106"/>
    <n v="6.3361111111111104"/>
    <n v="6.3461111111111101"/>
    <n v="-1.5320639089517751E-3"/>
  </r>
  <r>
    <x v="806"/>
    <x v="0"/>
    <n v="6.3266666666666662"/>
    <n v="6.336666666666666"/>
    <n v="6.3466666666666667"/>
    <n v="8.768084173604862E-5"/>
  </r>
  <r>
    <x v="806"/>
    <x v="1"/>
    <n v="6.3155555555555543"/>
    <n v="6.3255555555555549"/>
    <n v="6.3355555555555565"/>
    <n v="-1.7534630896020031E-3"/>
  </r>
  <r>
    <x v="806"/>
    <x v="2"/>
    <n v="6.3222222222222229"/>
    <n v="6.3322222222222226"/>
    <n v="6.3422222222222224"/>
    <n v="1.0539258738804236E-3"/>
  </r>
  <r>
    <x v="807"/>
    <x v="0"/>
    <n v="6.3172222222222212"/>
    <n v="6.3272222222222219"/>
    <n v="6.3372222222222225"/>
    <n v="-7.8961221266904413E-4"/>
  </r>
  <r>
    <x v="807"/>
    <x v="1"/>
    <n v="6.3044444444444441"/>
    <n v="6.3144444444444439"/>
    <n v="6.3244444444444436"/>
    <n v="-2.0194924927562363E-3"/>
  </r>
  <r>
    <x v="807"/>
    <x v="2"/>
    <n v="6.2822222222222228"/>
    <n v="6.2922222222222217"/>
    <n v="6.3022222222222206"/>
    <n v="-3.5192679922575465E-3"/>
  </r>
  <r>
    <x v="808"/>
    <x v="0"/>
    <n v="6.2877777777777784"/>
    <n v="6.2977777777777781"/>
    <n v="6.3077777777777779"/>
    <n v="8.8292424509983647E-4"/>
  </r>
  <r>
    <x v="808"/>
    <x v="1"/>
    <n v="6.2219444444444436"/>
    <n v="6.2319444444444443"/>
    <n v="6.2419444444444441"/>
    <n v="-1.045342272406502E-2"/>
  </r>
  <r>
    <x v="808"/>
    <x v="2"/>
    <n v="6.2458333333333336"/>
    <n v="6.2558333333333334"/>
    <n v="6.2658333333333323"/>
    <n v="3.8332961889904205E-3"/>
  </r>
  <r>
    <x v="809"/>
    <x v="0"/>
    <n v="6.2288888888888891"/>
    <n v="6.2388888888888889"/>
    <n v="6.2488888888888887"/>
    <n v="-2.7085831002175986E-3"/>
  </r>
  <r>
    <x v="809"/>
    <x v="1"/>
    <n v="6.2602777777777767"/>
    <n v="6.2702777777777783"/>
    <n v="6.2802777777777798"/>
    <n v="5.0311665182547483E-3"/>
  </r>
  <r>
    <x v="809"/>
    <x v="2"/>
    <n v="6.2713888888888887"/>
    <n v="6.2813888888888894"/>
    <n v="6.2913888888888891"/>
    <n v="1.7720285296594085E-3"/>
  </r>
  <r>
    <x v="810"/>
    <x v="0"/>
    <n v="6.2811111111111115"/>
    <n v="6.2911111111111104"/>
    <n v="6.3011111111111102"/>
    <n v="1.5477822491485327E-3"/>
  </r>
  <r>
    <x v="810"/>
    <x v="1"/>
    <n v="6.2913888888888909"/>
    <n v="6.3013888888888898"/>
    <n v="6.3113888888888887"/>
    <n v="1.6336983398095306E-3"/>
  </r>
  <r>
    <x v="810"/>
    <x v="2"/>
    <n v="6.3091666666666653"/>
    <n v="6.319166666666665"/>
    <n v="6.3291666666666648"/>
    <n v="2.8212475203874821E-3"/>
  </r>
  <r>
    <x v="811"/>
    <x v="0"/>
    <n v="6.3144444444444439"/>
    <n v="6.3244444444444436"/>
    <n v="6.3344444444444443"/>
    <n v="8.3520154732097396E-4"/>
  </r>
  <r>
    <x v="811"/>
    <x v="1"/>
    <n v="6.3091666666666661"/>
    <n v="6.3191666666666659"/>
    <n v="6.3291666666666702"/>
    <n v="-8.3450456781442028E-4"/>
  </r>
  <r>
    <x v="811"/>
    <x v="2"/>
    <n v="6.3143333333333338"/>
    <n v="6.3243333333333336"/>
    <n v="6.3343333333333325"/>
    <n v="8.1761835685090212E-4"/>
  </r>
  <r>
    <x v="812"/>
    <x v="0"/>
    <n v="6.3288888888888888"/>
    <n v="6.3388888888888886"/>
    <n v="6.3488888888888892"/>
    <n v="2.301516189672892E-3"/>
  </r>
  <r>
    <x v="812"/>
    <x v="1"/>
    <n v="6.3174999999999999"/>
    <n v="6.3275000000000006"/>
    <n v="6.3375000000000004"/>
    <n v="-1.7966695880804462E-3"/>
  </r>
  <r>
    <x v="812"/>
    <x v="2"/>
    <n v="6.3294444444444435"/>
    <n v="6.3394444444444442"/>
    <n v="6.349444444444444"/>
    <n v="1.887703586636702E-3"/>
  </r>
  <r>
    <x v="813"/>
    <x v="0"/>
    <n v="6.3402777777777777"/>
    <n v="6.3502777777777775"/>
    <n v="6.3602777777777773"/>
    <n v="1.708877399001052E-3"/>
  </r>
  <r>
    <x v="813"/>
    <x v="1"/>
    <n v="6.3272222222222227"/>
    <n v="6.3372222222222216"/>
    <n v="6.3472222222222205"/>
    <n v="-2.0559030663576117E-3"/>
  </r>
  <r>
    <x v="813"/>
    <x v="2"/>
    <n v="6.3402777777777768"/>
    <n v="6.3502777777777775"/>
    <n v="6.3602777777777781"/>
    <n v="2.0601385114404902E-3"/>
  </r>
  <r>
    <x v="814"/>
    <x v="0"/>
    <n v="6.3544444444444439"/>
    <n v="6.3644444444444446"/>
    <n v="6.3744444444444452"/>
    <n v="2.2308735400902169E-3"/>
  </r>
  <r>
    <x v="814"/>
    <x v="1"/>
    <n v="6.3675000000000006"/>
    <n v="6.3775000000000004"/>
    <n v="6.3875000000000002"/>
    <n v="2.0513268156425735E-3"/>
  </r>
  <r>
    <x v="814"/>
    <x v="2"/>
    <n v="6.3774999999999995"/>
    <n v="6.3874999999999993"/>
    <n v="6.3975"/>
    <n v="1.5680125441002168E-3"/>
  </r>
  <r>
    <x v="815"/>
    <x v="0"/>
    <n v="6.3725000000000005"/>
    <n v="6.3825000000000003"/>
    <n v="6.392500000000001"/>
    <n v="-7.8277886497046811E-4"/>
  </r>
  <r>
    <x v="815"/>
    <x v="1"/>
    <n v="6.3716666666666661"/>
    <n v="6.3816666666666659"/>
    <n v="6.3916666666666666"/>
    <n v="-1.3056534795685693E-4"/>
  </r>
  <r>
    <x v="815"/>
    <x v="2"/>
    <n v="6.3827777777777781"/>
    <n v="6.3927777777777788"/>
    <n v="6.4027777777777786"/>
    <n v="1.741098633237792E-3"/>
  </r>
  <r>
    <x v="816"/>
    <x v="0"/>
    <n v="6.383055555555555"/>
    <n v="6.3930555555555557"/>
    <n v="6.4030555555555573"/>
    <n v="4.3451811940320439E-5"/>
  </r>
  <r>
    <x v="816"/>
    <x v="1"/>
    <n v="6.3888888888888893"/>
    <n v="6.3988888888888891"/>
    <n v="6.4088888888888897"/>
    <n v="9.1244840321524912E-4"/>
  </r>
  <r>
    <x v="816"/>
    <x v="2"/>
    <n v="6.416777777777777"/>
    <n v="6.4267777777777777"/>
    <n v="6.4367777777777784"/>
    <n v="4.3583955547836783E-3"/>
  </r>
  <r>
    <x v="817"/>
    <x v="0"/>
    <n v="6.4447222222222216"/>
    <n v="6.4547222222222214"/>
    <n v="6.464722222222222"/>
    <n v="4.3481267612937025E-3"/>
  </r>
  <r>
    <x v="817"/>
    <x v="1"/>
    <n v="6.4716666666666667"/>
    <n v="6.4816666666666656"/>
    <n v="6.4916666666666654"/>
    <n v="4.1743770710505057E-3"/>
  </r>
  <r>
    <x v="817"/>
    <x v="2"/>
    <n v="6.4977777777777783"/>
    <n v="6.5077777777777772"/>
    <n v="6.517777777777777"/>
    <n v="4.0284563298191856E-3"/>
  </r>
  <r>
    <x v="818"/>
    <x v="0"/>
    <n v="6.5211666666666677"/>
    <n v="6.5311666666666675"/>
    <n v="6.5411666666666672"/>
    <n v="3.5939900973196437E-3"/>
  </r>
  <r>
    <x v="818"/>
    <x v="1"/>
    <n v="6.5438888888888895"/>
    <n v="6.5538888888888884"/>
    <n v="6.5638888888888873"/>
    <n v="3.479044921359753E-3"/>
  </r>
  <r>
    <x v="818"/>
    <x v="2"/>
    <n v="6.5583333333333327"/>
    <n v="6.5683333333333334"/>
    <n v="6.578333333333334"/>
    <n v="2.2039501568196229E-3"/>
  </r>
  <r>
    <x v="819"/>
    <x v="0"/>
    <n v="6.520833333333333"/>
    <n v="6.5308333333333337"/>
    <n v="6.5408333333333353"/>
    <n v="-5.7092108601877189E-3"/>
  </r>
  <r>
    <x v="819"/>
    <x v="1"/>
    <n v="6.4849999999999994"/>
    <n v="6.4949999999999992"/>
    <n v="6.5049999999999999"/>
    <n v="-5.4867934158481235E-3"/>
  </r>
  <r>
    <x v="819"/>
    <x v="2"/>
    <n v="6.5111111111111093"/>
    <n v="6.5211111111111109"/>
    <n v="6.5311111111111124"/>
    <n v="4.0201864682234412E-3"/>
  </r>
  <r>
    <x v="820"/>
    <x v="0"/>
    <n v="6.4655555555555537"/>
    <n v="6.4755555555555553"/>
    <n v="6.485555555555556"/>
    <n v="-6.9858578974271168E-3"/>
  </r>
  <r>
    <x v="820"/>
    <x v="1"/>
    <n v="6.4530555555555544"/>
    <n v="6.4630555555555551"/>
    <n v="6.4730555555555558"/>
    <n v="-1.9303363074811841E-3"/>
  </r>
  <r>
    <x v="820"/>
    <x v="2"/>
    <n v="6.4613888888888873"/>
    <n v="6.4713888888888889"/>
    <n v="6.4813888888888895"/>
    <n v="1.2893798083122299E-3"/>
  </r>
  <r>
    <x v="821"/>
    <x v="0"/>
    <n v="6.45861111111111"/>
    <n v="6.4686111111111106"/>
    <n v="6.4786111111111113"/>
    <n v="-4.2923981628539831E-4"/>
  </r>
  <r>
    <x v="821"/>
    <x v="1"/>
    <n v="6.4319444444444436"/>
    <n v="6.4419444444444443"/>
    <n v="6.4519444444444449"/>
    <n v="-4.1224717653626231E-3"/>
  </r>
  <r>
    <x v="821"/>
    <x v="2"/>
    <n v="6.4988888888888887"/>
    <n v="6.5088888888888894"/>
    <n v="6.5188888888888901"/>
    <n v="1.0391962399206589E-2"/>
  </r>
  <r>
    <x v="822"/>
    <x v="0"/>
    <n v="6.5258333333333347"/>
    <n v="6.5358333333333345"/>
    <n v="6.5458333333333343"/>
    <n v="4.1396381017413386E-3"/>
  </r>
  <r>
    <x v="822"/>
    <x v="1"/>
    <n v="6.4836111111111121"/>
    <n v="6.4936111111111119"/>
    <n v="6.5036111111111117"/>
    <n v="-6.4601130519784666E-3"/>
  </r>
  <r>
    <x v="822"/>
    <x v="2"/>
    <n v="6.5252777777777773"/>
    <n v="6.5352777777777771"/>
    <n v="6.5452777777777778"/>
    <n v="6.4165632887023261E-3"/>
  </r>
  <r>
    <x v="823"/>
    <x v="0"/>
    <n v="6.5500000000000007"/>
    <n v="6.5600000000000005"/>
    <n v="6.57"/>
    <n v="3.7828877459942234E-3"/>
  </r>
  <r>
    <x v="823"/>
    <x v="1"/>
    <n v="6.5269444444444442"/>
    <n v="6.5369444444444449"/>
    <n v="6.5469444444444456"/>
    <n v="-3.5145663956639428E-3"/>
  </r>
  <r>
    <x v="823"/>
    <x v="2"/>
    <n v="6.5347222222222232"/>
    <n v="6.544722222222223"/>
    <n v="6.5547222222222228"/>
    <n v="1.1898185526708627E-3"/>
  </r>
  <r>
    <x v="824"/>
    <x v="0"/>
    <n v="6.5313888888888894"/>
    <n v="6.5413888888888891"/>
    <n v="6.5513888888888898"/>
    <n v="-5.0931624294392464E-4"/>
  </r>
  <r>
    <x v="824"/>
    <x v="1"/>
    <n v="6.528611111111112"/>
    <n v="6.5386111111111109"/>
    <n v="6.5486111111111107"/>
    <n v="-4.2464648180395859E-4"/>
  </r>
  <r>
    <x v="824"/>
    <x v="2"/>
    <n v="6.5261111111111108"/>
    <n v="6.5361111111111114"/>
    <n v="6.5461111111111112"/>
    <n v="-3.8234419474059145E-4"/>
  </r>
  <r>
    <x v="825"/>
    <x v="0"/>
    <n v="6.4691666666666672"/>
    <n v="6.4791666666666661"/>
    <n v="6.4891666666666659"/>
    <n v="-8.7122821929452865E-3"/>
  </r>
  <r>
    <x v="825"/>
    <x v="1"/>
    <n v="6.4494444444444445"/>
    <n v="6.4594444444444443"/>
    <n v="6.4694444444444441"/>
    <n v="-3.0439442658091176E-3"/>
  </r>
  <r>
    <x v="825"/>
    <x v="2"/>
    <n v="6.44"/>
    <n v="6.4499999999999993"/>
    <n v="6.4599999999999991"/>
    <n v="-1.4621140448956016E-3"/>
  </r>
  <r>
    <x v="826"/>
    <x v="0"/>
    <n v="6.4325000000000001"/>
    <n v="6.442499999999999"/>
    <n v="6.4524999999999988"/>
    <n v="-1.1627906976744429E-3"/>
  </r>
  <r>
    <x v="826"/>
    <x v="1"/>
    <n v="6.3994444444444456"/>
    <n v="6.4094444444444463"/>
    <n v="6.4194444444444461"/>
    <n v="-5.1308584486694508E-3"/>
  </r>
  <r>
    <x v="826"/>
    <x v="2"/>
    <n v="6.4419444444444425"/>
    <n v="6.4519444444444431"/>
    <n v="6.4619444444444447"/>
    <n v="6.6308399063876866E-3"/>
  </r>
  <r>
    <x v="827"/>
    <x v="0"/>
    <n v="6.451944444444444"/>
    <n v="6.4619444444444447"/>
    <n v="6.4719444444444454"/>
    <n v="1.5499203513156257E-3"/>
  </r>
  <r>
    <x v="827"/>
    <x v="1"/>
    <n v="6.466111111111112"/>
    <n v="6.4761111111111109"/>
    <n v="6.4861111111111107"/>
    <n v="2.192322572325045E-3"/>
  </r>
  <r>
    <x v="827"/>
    <x v="2"/>
    <n v="6.4652777777777777"/>
    <n v="6.4752777777777784"/>
    <n v="6.4852777777777781"/>
    <n v="-1.2867804752492162E-4"/>
  </r>
  <r>
    <x v="828"/>
    <x v="0"/>
    <n v="6.450277777777778"/>
    <n v="6.4602777777777778"/>
    <n v="6.4702777777777776"/>
    <n v="-2.3165029385269209E-3"/>
  </r>
  <r>
    <x v="828"/>
    <x v="1"/>
    <n v="6.4441666666666668"/>
    <n v="6.4541666666666657"/>
    <n v="6.4641666666666655"/>
    <n v="-9.459517564606168E-4"/>
  </r>
  <r>
    <x v="828"/>
    <x v="2"/>
    <n v="6.3647222222222224"/>
    <n v="6.3747222222222231"/>
    <n v="6.3847222222222229"/>
    <n v="-1.2309016569829745E-2"/>
  </r>
  <r>
    <x v="829"/>
    <x v="0"/>
    <n v="6.3502777777777775"/>
    <n v="6.3602777777777773"/>
    <n v="6.370277777777777"/>
    <n v="-2.2658939387338872E-3"/>
  </r>
  <r>
    <x v="829"/>
    <x v="1"/>
    <n v="6.3505555555555544"/>
    <n v="6.3605555555555551"/>
    <n v="6.3705555555555557"/>
    <n v="4.3673843735048123E-5"/>
  </r>
  <r>
    <x v="829"/>
    <x v="2"/>
    <n v="6.4008333333333347"/>
    <n v="6.4108333333333345"/>
    <n v="6.4208333333333334"/>
    <n v="7.9046204908728157E-3"/>
  </r>
  <r>
    <x v="830"/>
    <x v="0"/>
    <n v="6.3883333333333336"/>
    <n v="6.3983333333333343"/>
    <n v="6.408333333333335"/>
    <n v="-1.9498245157936189E-3"/>
  </r>
  <r>
    <x v="830"/>
    <x v="1"/>
    <n v="6.3811111111111103"/>
    <n v="6.3911111111111119"/>
    <n v="6.4011111111111125"/>
    <n v="-1.1287661717461761E-3"/>
  </r>
  <r>
    <x v="830"/>
    <x v="2"/>
    <n v="6.35111111111111"/>
    <n v="6.3611111111111107"/>
    <n v="6.3711111111111114"/>
    <n v="-4.6940194714883976E-3"/>
  </r>
  <r>
    <x v="831"/>
    <x v="0"/>
    <n v="6.3402777777777786"/>
    <n v="6.3502777777777784"/>
    <n v="6.3602777777777773"/>
    <n v="-1.7030567685587528E-3"/>
  </r>
  <r>
    <x v="831"/>
    <x v="1"/>
    <n v="6.4419444444444434"/>
    <n v="6.451944444444444"/>
    <n v="6.4619444444444447"/>
    <n v="1.6009798346528825E-2"/>
  </r>
  <r>
    <x v="831"/>
    <x v="2"/>
    <n v="6.4827777777777769"/>
    <n v="6.4927777777777766"/>
    <n v="6.5027777777777764"/>
    <n v="6.328841434537269E-3"/>
  </r>
  <r>
    <x v="832"/>
    <x v="0"/>
    <n v="6.4802777777777774"/>
    <n v="6.4902777777777771"/>
    <n v="6.5002777777777778"/>
    <n v="-3.8504321040466749E-4"/>
  </r>
  <r>
    <x v="832"/>
    <x v="1"/>
    <n v="6.4833333333333325"/>
    <n v="6.4933333333333332"/>
    <n v="6.5033333333333339"/>
    <n v="4.7078964262792233E-4"/>
  </r>
  <r>
    <x v="832"/>
    <x v="2"/>
    <n v="6.4486111111111111"/>
    <n v="6.4586111111111109"/>
    <n v="6.4686111111111106"/>
    <n v="-5.3473648186174172E-3"/>
  </r>
  <r>
    <x v="833"/>
    <x v="0"/>
    <n v="6.4466666666666672"/>
    <n v="6.456666666666667"/>
    <n v="6.4666666666666659"/>
    <n v="-3.01062319900125E-4"/>
  </r>
  <r>
    <x v="833"/>
    <x v="1"/>
    <n v="6.4630555555555533"/>
    <n v="6.473055555555554"/>
    <n v="6.4830555555555556"/>
    <n v="2.5382894510408427E-3"/>
  </r>
  <r>
    <x v="833"/>
    <x v="2"/>
    <n v="6.4861111111111107"/>
    <n v="6.4961111111111105"/>
    <n v="6.5061111111111112"/>
    <n v="3.5617731622539228E-3"/>
  </r>
  <r>
    <x v="834"/>
    <x v="0"/>
    <n v="6.4813888888888886"/>
    <n v="6.4913888888888884"/>
    <n v="6.5013888888888882"/>
    <n v="-7.2693064226458937E-4"/>
  </r>
  <r>
    <x v="834"/>
    <x v="1"/>
    <n v="6.4616666666666651"/>
    <n v="6.4716666666666658"/>
    <n v="6.4816666666666665"/>
    <n v="-3.0382130172451616E-3"/>
  </r>
  <r>
    <x v="834"/>
    <x v="2"/>
    <n v="6.4702777777777776"/>
    <n v="6.4802777777777774"/>
    <n v="6.4902777777777763"/>
    <n v="1.3305863164221332E-3"/>
  </r>
  <r>
    <x v="835"/>
    <x v="0"/>
    <n v="6.4933333333333332"/>
    <n v="6.5033333333333321"/>
    <n v="6.5133333333333319"/>
    <n v="3.5578035920955653E-3"/>
  </r>
  <r>
    <x v="835"/>
    <x v="1"/>
    <n v="6.5080555555555559"/>
    <n v="6.5180555555555557"/>
    <n v="6.5280555555555564"/>
    <n v="2.2637963437555086E-3"/>
  </r>
  <r>
    <x v="835"/>
    <x v="2"/>
    <n v="6.5118333333333345"/>
    <n v="6.5218333333333351"/>
    <n v="6.5318333333333349"/>
    <n v="5.7958661836798875E-4"/>
  </r>
  <r>
    <x v="836"/>
    <x v="0"/>
    <n v="6.5183333333333344"/>
    <n v="6.5283333333333342"/>
    <n v="6.5383333333333331"/>
    <n v="9.9665227057821326E-4"/>
  </r>
  <r>
    <x v="836"/>
    <x v="1"/>
    <n v="6.5311111111111124"/>
    <n v="6.5411111111111122"/>
    <n v="6.5511111111111111"/>
    <n v="1.9572802314697935E-3"/>
  </r>
  <r>
    <x v="836"/>
    <x v="2"/>
    <n v="6.5355555555555558"/>
    <n v="6.5455555555555547"/>
    <n v="6.5555555555555536"/>
    <n v="6.794632240527676E-4"/>
  </r>
  <r>
    <x v="837"/>
    <x v="0"/>
    <n v="6.5505555555555555"/>
    <n v="6.5605555555555561"/>
    <n v="6.5705555555555559"/>
    <n v="2.2916313019862855E-3"/>
  </r>
  <r>
    <x v="837"/>
    <x v="1"/>
    <n v="6.565555555555556"/>
    <n v="6.5755555555555549"/>
    <n v="6.5855555555555547"/>
    <n v="2.2863917351170215E-3"/>
  </r>
  <r>
    <x v="837"/>
    <x v="2"/>
    <n v="6.554444444444445"/>
    <n v="6.5644444444444439"/>
    <n v="6.5744444444444428"/>
    <n v="-1.6897600540722868E-3"/>
  </r>
  <r>
    <x v="838"/>
    <x v="0"/>
    <n v="6.5205555555555552"/>
    <n v="6.530555555555555"/>
    <n v="6.5405555555555557"/>
    <n v="-5.162491536899072E-3"/>
  </r>
  <r>
    <x v="838"/>
    <x v="1"/>
    <n v="6.5475000000000003"/>
    <n v="6.5574999999999992"/>
    <n v="6.567499999999999"/>
    <n v="4.1259038706933371E-3"/>
  </r>
  <r>
    <x v="838"/>
    <x v="2"/>
    <n v="6.5747222222222224"/>
    <n v="6.5847222222222221"/>
    <n v="6.5947222222222219"/>
    <n v="4.151311051806772E-3"/>
  </r>
  <r>
    <x v="839"/>
    <x v="0"/>
    <n v="6.5427777777777782"/>
    <n v="6.552777777777778"/>
    <n v="6.5627777777777778"/>
    <n v="-4.8512971946845784E-3"/>
  </r>
  <r>
    <x v="839"/>
    <x v="1"/>
    <n v="6.5436111111111108"/>
    <n v="6.5536111111111097"/>
    <n v="6.5636111111111095"/>
    <n v="1.2717253073302182E-4"/>
  </r>
  <r>
    <x v="839"/>
    <x v="2"/>
    <n v="6.5497222222222229"/>
    <n v="6.5597222222222218"/>
    <n v="6.5697222222222216"/>
    <n v="9.3247997287337903E-4"/>
  </r>
  <r>
    <x v="840"/>
    <x v="0"/>
    <n v="6.5488888888888885"/>
    <n v="6.5588888888888892"/>
    <n v="6.568888888888889"/>
    <n v="-1.2703789963997014E-4"/>
  </r>
  <r>
    <x v="840"/>
    <x v="1"/>
    <n v="6.5502777777777776"/>
    <n v="6.5602777777777774"/>
    <n v="6.5702777777777781"/>
    <n v="2.1175673386397698E-4"/>
  </r>
  <r>
    <x v="840"/>
    <x v="2"/>
    <n v="6.5511111111111111"/>
    <n v="6.5611111111111118"/>
    <n v="6.5711111111111116"/>
    <n v="1.2702714146595184E-4"/>
  </r>
  <r>
    <x v="841"/>
    <x v="0"/>
    <n v="6.5550000000000006"/>
    <n v="6.5649999999999995"/>
    <n v="6.5749999999999993"/>
    <n v="5.9271803556293357E-4"/>
  </r>
  <r>
    <x v="841"/>
    <x v="1"/>
    <n v="6.5500000000000007"/>
    <n v="6.5600000000000005"/>
    <n v="6.5699999999999994"/>
    <n v="-7.6161462300061711E-4"/>
  </r>
  <r>
    <x v="841"/>
    <x v="2"/>
    <n v="6.5783333333333323"/>
    <n v="6.5883333333333329"/>
    <n v="6.5983333333333327"/>
    <n v="4.3191056910567571E-3"/>
  </r>
  <r>
    <x v="842"/>
    <x v="0"/>
    <n v="6.5908333333333324"/>
    <n v="6.600833333333334"/>
    <n v="6.6108333333333347"/>
    <n v="1.8972931950418381E-3"/>
  </r>
  <r>
    <x v="842"/>
    <x v="1"/>
    <n v="6.591666666666665"/>
    <n v="6.6016666666666666"/>
    <n v="6.6116666666666681"/>
    <n v="1.2624668602434497E-4"/>
  </r>
  <r>
    <x v="842"/>
    <x v="2"/>
    <n v="6.6205555555555557"/>
    <n v="6.6305555555555555"/>
    <n v="6.6405555555555553"/>
    <n v="4.3759993267693531E-3"/>
  </r>
  <r>
    <x v="843"/>
    <x v="0"/>
    <n v="6.6624999999999988"/>
    <n v="6.6724999999999994"/>
    <n v="6.6825000000000001"/>
    <n v="6.3259321323836382E-3"/>
  </r>
  <r>
    <x v="843"/>
    <x v="1"/>
    <n v="6.6444444444444448"/>
    <n v="6.6544444444444455"/>
    <n v="6.6644444444444453"/>
    <n v="-2.7059656134214016E-3"/>
  </r>
  <r>
    <x v="843"/>
    <x v="2"/>
    <n v="6.6541666666666659"/>
    <n v="6.6641666666666666"/>
    <n v="6.6741666666666681"/>
    <n v="1.4610118550675288E-3"/>
  </r>
  <r>
    <x v="844"/>
    <x v="0"/>
    <n v="6.6272222222222217"/>
    <n v="6.6372222222222224"/>
    <n v="6.6472222222222221"/>
    <n v="-4.0431828602391917E-3"/>
  </r>
  <r>
    <x v="844"/>
    <x v="1"/>
    <n v="6.6491666666666669"/>
    <n v="6.6591666666666676"/>
    <n v="6.6691666666666674"/>
    <n v="3.3062693563239431E-3"/>
  </r>
  <r>
    <x v="844"/>
    <x v="2"/>
    <n v="6.6869444444444452"/>
    <n v="6.6969444444444441"/>
    <n v="6.706944444444443"/>
    <n v="5.673048846619011E-3"/>
  </r>
  <r>
    <x v="845"/>
    <x v="0"/>
    <n v="6.6647222222222231"/>
    <n v="6.6747222222222229"/>
    <n v="6.6847222222222227"/>
    <n v="-3.3182628893773103E-3"/>
  </r>
  <r>
    <x v="845"/>
    <x v="1"/>
    <n v="6.6680555555555552"/>
    <n v="6.678055555555555"/>
    <n v="6.6880555555555548"/>
    <n v="4.9939656248687569E-4"/>
  </r>
  <r>
    <x v="845"/>
    <x v="2"/>
    <n v="6.673055555555556"/>
    <n v="6.6830555555555557"/>
    <n v="6.6930555555555555"/>
    <n v="7.487209350693913E-4"/>
  </r>
  <r>
    <x v="846"/>
    <x v="0"/>
    <n v="6.7163888888888881"/>
    <n v="6.7263888888888879"/>
    <n v="6.7363888888888885"/>
    <n v="6.4840600191193865E-3"/>
  </r>
  <r>
    <x v="846"/>
    <x v="1"/>
    <n v="6.7525000000000013"/>
    <n v="6.7625000000000002"/>
    <n v="6.7724999999999991"/>
    <n v="5.3685731984309815E-3"/>
  </r>
  <r>
    <x v="846"/>
    <x v="2"/>
    <n v="6.83"/>
    <n v="6.84"/>
    <n v="6.85"/>
    <n v="1.146025878003698E-2"/>
  </r>
  <r>
    <x v="847"/>
    <x v="0"/>
    <n v="6.9420588235294112"/>
    <n v="6.9520588235294118"/>
    <n v="6.9620588235294125"/>
    <n v="1.6382868937048434E-2"/>
  </r>
  <r>
    <x v="847"/>
    <x v="1"/>
    <n v="6.9394117647058833"/>
    <n v="6.9494117647058822"/>
    <n v="6.959411764705882"/>
    <n v="-3.8075897956602045E-4"/>
  </r>
  <r>
    <x v="847"/>
    <x v="2"/>
    <n v="6.9570588235294117"/>
    <n v="6.9670588235294115"/>
    <n v="6.9770588235294113"/>
    <n v="2.5393600812595452E-3"/>
  </r>
  <r>
    <x v="848"/>
    <x v="0"/>
    <n v="6.9879411764705894"/>
    <n v="6.9979411764705883"/>
    <n v="7.0079411764705881"/>
    <n v="4.4326241134753364E-3"/>
  </r>
  <r>
    <x v="848"/>
    <x v="1"/>
    <n v="7.0150000000000006"/>
    <n v="7.0250000000000004"/>
    <n v="7.035000000000001"/>
    <n v="3.8666834783340764E-3"/>
  </r>
  <r>
    <x v="848"/>
    <x v="2"/>
    <n v="7.0152941176470591"/>
    <n v="7.0252941176470589"/>
    <n v="7.0352941176470578"/>
    <n v="4.1867280720087052E-5"/>
  </r>
  <r>
    <x v="849"/>
    <x v="0"/>
    <n v="6.9788235294117635"/>
    <n v="6.9888235294117642"/>
    <n v="6.9988235294117649"/>
    <n v="-5.1913254626141381E-3"/>
  </r>
  <r>
    <x v="849"/>
    <x v="1"/>
    <n v="6.9832352941176481"/>
    <n v="6.9932352941176479"/>
    <n v="7.0032352941176477"/>
    <n v="6.3125999495006191E-4"/>
  </r>
  <r>
    <x v="849"/>
    <x v="2"/>
    <n v="6.9588235294117657"/>
    <n v="6.9688235294117646"/>
    <n v="6.9788235294117635"/>
    <n v="-3.4907683896203689E-3"/>
  </r>
  <r>
    <x v="850"/>
    <x v="0"/>
    <n v="6.9561111111111105"/>
    <n v="6.9661111111111111"/>
    <n v="6.9761111111111118"/>
    <n v="-3.8922183768974605E-4"/>
  </r>
  <r>
    <x v="850"/>
    <x v="1"/>
    <n v="6.9591666666666647"/>
    <n v="6.9691666666666663"/>
    <n v="6.979166666666667"/>
    <n v="4.3863146981415468E-4"/>
  </r>
  <r>
    <x v="850"/>
    <x v="2"/>
    <n v="6.9799999999999995"/>
    <n v="6.99"/>
    <n v="7.0000000000000018"/>
    <n v="2.989357885926136E-3"/>
  </r>
  <r>
    <x v="851"/>
    <x v="0"/>
    <n v="6.9841666666666677"/>
    <n v="6.9941666666666666"/>
    <n v="7.0041666666666664"/>
    <n v="5.9608965188351348E-4"/>
  </r>
  <r>
    <x v="851"/>
    <x v="1"/>
    <n v="6.9611111111111104"/>
    <n v="6.9711111111111101"/>
    <n v="6.9811111111111108"/>
    <n v="-3.2963977918107901E-3"/>
  </r>
  <r>
    <x v="851"/>
    <x v="2"/>
    <n v="6.9616666666666669"/>
    <n v="6.9716666666666658"/>
    <n v="6.9816666666666656"/>
    <n v="7.9693975135519679E-5"/>
  </r>
  <r>
    <x v="852"/>
    <x v="0"/>
    <n v="6.9799999999999995"/>
    <n v="6.99"/>
    <n v="7.0000000000000018"/>
    <n v="2.6296916088932587E-3"/>
  </r>
  <r>
    <x v="852"/>
    <x v="1"/>
    <n v="6.9769444444444444"/>
    <n v="6.9869444444444451"/>
    <n v="6.9969444444444449"/>
    <n v="-4.3713241138132464E-4"/>
  </r>
  <r>
    <x v="852"/>
    <x v="2"/>
    <n v="6.9761111111111109"/>
    <n v="6.9861111111111107"/>
    <n v="6.9961111111111114"/>
    <n v="-1.1927006718892574E-4"/>
  </r>
  <r>
    <x v="853"/>
    <x v="0"/>
    <n v="6.9799999999999995"/>
    <n v="6.99"/>
    <n v="7.0000000000000009"/>
    <n v="5.5666003976151401E-4"/>
  </r>
  <r>
    <x v="853"/>
    <x v="1"/>
    <n v="6.9588888888888878"/>
    <n v="6.9688888888888885"/>
    <n v="6.9788888888888891"/>
    <n v="-3.0201875695439195E-3"/>
  </r>
  <r>
    <x v="853"/>
    <x v="2"/>
    <n v="6.9322222222222223"/>
    <n v="6.9422222222222221"/>
    <n v="6.9522222222222219"/>
    <n v="-3.8265306122448051E-3"/>
  </r>
  <r>
    <x v="854"/>
    <x v="0"/>
    <n v="6.803055555555555"/>
    <n v="6.8130555555555548"/>
    <n v="6.8230555555555545"/>
    <n v="-1.8605953905249772E-2"/>
  </r>
  <r>
    <x v="854"/>
    <x v="1"/>
    <n v="6.870277777777777"/>
    <n v="6.8802777777777777"/>
    <n v="6.8902777777777793"/>
    <n v="9.866677539038804E-3"/>
  </r>
  <r>
    <x v="854"/>
    <x v="2"/>
    <n v="6.8788888888888895"/>
    <n v="6.8888888888888893"/>
    <n v="6.8988888888888882"/>
    <n v="1.2515644555695093E-3"/>
  </r>
  <r>
    <x v="855"/>
    <x v="0"/>
    <n v="6.8786111111111117"/>
    <n v="6.8886111111111106"/>
    <n v="6.8986111111111104"/>
    <n v="-4.0322580645346662E-5"/>
  </r>
  <r>
    <x v="855"/>
    <x v="1"/>
    <n v="6.878055555555556"/>
    <n v="6.8880555555555549"/>
    <n v="6.8980555555555547"/>
    <n v="-8.0648413242512262E-5"/>
  </r>
  <r>
    <x v="855"/>
    <x v="2"/>
    <n v="6.8783333333333321"/>
    <n v="6.8883333333333328"/>
    <n v="6.8983333333333334"/>
    <n v="4.0327458966871177E-5"/>
  </r>
  <r>
    <x v="856"/>
    <x v="0"/>
    <n v="6.9033333333333333"/>
    <n v="6.913333333333334"/>
    <n v="6.9233333333333338"/>
    <n v="3.6293249455603416E-3"/>
  </r>
  <r>
    <x v="856"/>
    <x v="1"/>
    <n v="6.9766666666666666"/>
    <n v="6.9866666666666664"/>
    <n v="6.996666666666667"/>
    <n v="1.0607521697203248E-2"/>
  </r>
  <r>
    <x v="856"/>
    <x v="2"/>
    <n v="6.9844444444444447"/>
    <n v="6.9944444444444445"/>
    <n v="7.0044444444444443"/>
    <n v="1.1132315521629188E-3"/>
  </r>
  <r>
    <x v="857"/>
    <x v="0"/>
    <n v="6.9436111111111103"/>
    <n v="6.9536111111111101"/>
    <n v="6.9636111111111099"/>
    <n v="-5.8379666401907615E-3"/>
  </r>
  <r>
    <x v="857"/>
    <x v="1"/>
    <n v="6.9505555555555558"/>
    <n v="6.96055555555556"/>
    <n v="6.9705555555555554"/>
    <n v="9.9868174010375732E-4"/>
  </r>
  <r>
    <x v="857"/>
    <x v="2"/>
    <n v="6.9477777777777776"/>
    <n v="6.9577777777777774"/>
    <n v="6.9677777777777772"/>
    <n v="-3.9907414797735186E-4"/>
  </r>
  <r>
    <x v="858"/>
    <x v="0"/>
    <n v="6.9572222222222226"/>
    <n v="6.9672222222222224"/>
    <n v="6.9772222222222213"/>
    <n v="1.357393803896656E-3"/>
  </r>
  <r>
    <x v="858"/>
    <x v="1"/>
    <n v="6.9669444444444437"/>
    <n v="6.9769444444444435"/>
    <n v="6.9869444444444433"/>
    <n v="1.3954230125188261E-3"/>
  </r>
  <r>
    <x v="858"/>
    <x v="2"/>
    <n v="6.9705555555555554"/>
    <n v="6.9805555555555561"/>
    <n v="6.9905555555555559"/>
    <n v="5.1757773619476311E-4"/>
  </r>
  <r>
    <x v="859"/>
    <x v="0"/>
    <n v="6.9725000000000001"/>
    <n v="6.9824999999999999"/>
    <n v="6.9925000000000006"/>
    <n v="2.7855153203337757E-4"/>
  </r>
  <r>
    <x v="859"/>
    <x v="1"/>
    <n v="6.9786111111111113"/>
    <n v="6.9886111111111102"/>
    <n v="6.99861111111111"/>
    <n v="8.7520388272266381E-4"/>
  </r>
  <r>
    <x v="859"/>
    <x v="2"/>
    <n v="6.9888888888888889"/>
    <n v="6.9988888888888887"/>
    <n v="7.0088888888888885"/>
    <n v="1.4706466870704205E-3"/>
  </r>
  <r>
    <x v="860"/>
    <x v="0"/>
    <n v="7.0624999999999982"/>
    <n v="7.0724999999999998"/>
    <n v="7.0825000000000005"/>
    <n v="1.0517542467058272E-2"/>
  </r>
  <r>
    <x v="860"/>
    <x v="1"/>
    <n v="7.104166666666667"/>
    <n v="7.1141666666666659"/>
    <n v="7.1241666666666656"/>
    <n v="5.8913632614585598E-3"/>
  </r>
  <r>
    <x v="860"/>
    <x v="2"/>
    <n v="7.107499999999999"/>
    <n v="7.1174999999999997"/>
    <n v="7.1274999999999995"/>
    <n v="4.6854867049317406E-4"/>
  </r>
  <r>
    <x v="861"/>
    <x v="0"/>
    <n v="7.128055555555556"/>
    <n v="7.1380555555555549"/>
    <n v="7.1480555555555547"/>
    <n v="2.8880302852904993E-3"/>
  </r>
  <r>
    <x v="861"/>
    <x v="1"/>
    <n v="7.1733333333333356"/>
    <n v="7.1833333333333353"/>
    <n v="7.1933333333333342"/>
    <n v="6.3431528972257567E-3"/>
  </r>
  <r>
    <x v="861"/>
    <x v="2"/>
    <n v="7.2286111111111131"/>
    <n v="7.238611111111112"/>
    <n v="7.2486111111111109"/>
    <n v="7.6952822892495387E-3"/>
  </r>
  <r>
    <x v="862"/>
    <x v="0"/>
    <n v="7.2802777777777772"/>
    <n v="7.2902777777777779"/>
    <n v="7.3002777777777794"/>
    <n v="7.1376491807051412E-3"/>
  </r>
  <r>
    <x v="862"/>
    <x v="1"/>
    <n v="7.3086111111111114"/>
    <n v="7.3186111111111112"/>
    <n v="7.328611111111111"/>
    <n v="3.8864545627739222E-3"/>
  </r>
  <r>
    <x v="862"/>
    <x v="2"/>
    <n v="7.3166666666666664"/>
    <n v="7.3266666666666662"/>
    <n v="7.3366666666666669"/>
    <n v="1.1006945762324083E-3"/>
  </r>
  <r>
    <x v="863"/>
    <x v="0"/>
    <n v="7.3041666666666663"/>
    <n v="7.3141666666666669"/>
    <n v="7.3241666666666667"/>
    <n v="-1.70609645131925E-3"/>
  </r>
  <r>
    <x v="863"/>
    <x v="1"/>
    <n v="7.3377777777777773"/>
    <n v="7.3477777777777771"/>
    <n v="7.3577777777777778"/>
    <n v="4.5953438912307298E-3"/>
  </r>
  <r>
    <x v="863"/>
    <x v="2"/>
    <n v="7.3591666666666669"/>
    <n v="7.3691666666666666"/>
    <n v="7.3791666666666664"/>
    <n v="2.9109330107364162E-3"/>
  </r>
  <r>
    <x v="864"/>
    <x v="0"/>
    <n v="7.4330555555555549"/>
    <n v="7.4430555555555546"/>
    <n v="7.4530555555555553"/>
    <n v="1.0026763164838304E-2"/>
  </r>
  <r>
    <x v="864"/>
    <x v="1"/>
    <n v="7.428055555555555"/>
    <n v="7.4380555555555539"/>
    <n v="7.4480555555555537"/>
    <n v="-6.7176712073158118E-4"/>
  </r>
  <r>
    <x v="864"/>
    <x v="2"/>
    <n v="7.4211111111111121"/>
    <n v="7.431111111111111"/>
    <n v="7.4411111111111108"/>
    <n v="-9.3363707659532835E-4"/>
  </r>
  <r>
    <x v="865"/>
    <x v="0"/>
    <n v="7.4058333333333337"/>
    <n v="7.4158333333333335"/>
    <n v="7.4258333333333333"/>
    <n v="-2.0559210526315264E-3"/>
  </r>
  <r>
    <x v="865"/>
    <x v="1"/>
    <n v="7.4475000000000016"/>
    <n v="7.4575000000000005"/>
    <n v="7.4674999999999994"/>
    <n v="5.6186088324530203E-3"/>
  </r>
  <r>
    <x v="865"/>
    <x v="2"/>
    <n v="7.514444444444444"/>
    <n v="7.5244444444444447"/>
    <n v="7.5344444444444445"/>
    <n v="8.9767944276828437E-3"/>
  </r>
  <r>
    <x v="866"/>
    <x v="0"/>
    <n v="7.5102777777777794"/>
    <n v="7.5202777777777783"/>
    <n v="7.5302777777777772"/>
    <n v="-5.5375073833430211E-4"/>
  </r>
  <r>
    <x v="866"/>
    <x v="1"/>
    <n v="7.6166666666666663"/>
    <n v="7.6266666666666669"/>
    <n v="7.6366666666666667"/>
    <n v="1.4146936061758986E-2"/>
  </r>
  <r>
    <x v="866"/>
    <x v="2"/>
    <n v="7.6161111111111097"/>
    <n v="7.6261111111111095"/>
    <n v="7.6361111111111102"/>
    <n v="-7.284382284411528E-5"/>
  </r>
  <r>
    <x v="867"/>
    <x v="0"/>
    <n v="7.698888888888888"/>
    <n v="7.7088888888888878"/>
    <n v="7.7188888888888876"/>
    <n v="1.0854520288482661E-2"/>
  </r>
  <r>
    <x v="867"/>
    <x v="1"/>
    <n v="7.6716666666666669"/>
    <n v="7.6816666666666666"/>
    <n v="7.6916666666666664"/>
    <n v="-3.5312770250791603E-3"/>
  </r>
  <r>
    <x v="867"/>
    <x v="2"/>
    <n v="7.7049999999999983"/>
    <n v="7.7149999999999999"/>
    <n v="7.7250000000000005"/>
    <n v="4.3393360815795479E-3"/>
  </r>
  <r>
    <x v="868"/>
    <x v="0"/>
    <n v="7.6258333333333326"/>
    <n v="7.6358333333333324"/>
    <n v="7.645833333333333"/>
    <n v="-1.0261395549794883E-2"/>
  </r>
  <r>
    <x v="868"/>
    <x v="1"/>
    <n v="7.6638888888888896"/>
    <n v="7.6738888888888885"/>
    <n v="7.6838888888888874"/>
    <n v="4.9838117065008625E-3"/>
  </r>
  <r>
    <x v="868"/>
    <x v="2"/>
    <n v="7.658888888888888"/>
    <n v="7.6688888888888886"/>
    <n v="7.6788888888888902"/>
    <n v="-6.5156012452038947E-4"/>
  </r>
  <r>
    <x v="869"/>
    <x v="0"/>
    <n v="7.6802777777777784"/>
    <n v="7.6902777777777782"/>
    <n v="7.7002777777777789"/>
    <n v="2.7890466531441671E-3"/>
  </r>
  <r>
    <x v="869"/>
    <x v="1"/>
    <n v="7.6891666666666669"/>
    <n v="7.6991666666666667"/>
    <n v="7.7091666666666656"/>
    <n v="1.1558605743182682E-3"/>
  </r>
  <r>
    <x v="869"/>
    <x v="2"/>
    <n v="7.6394444444444458"/>
    <n v="7.6494444444444447"/>
    <n v="7.6594444444444427"/>
    <n v="-6.4581303892917719E-3"/>
  </r>
  <r>
    <x v="870"/>
    <x v="0"/>
    <n v="7.6361111111111093"/>
    <n v="7.6461111111111109"/>
    <n v="7.6561111111111115"/>
    <n v="-4.3576149320945223E-4"/>
  </r>
  <r>
    <x v="870"/>
    <x v="1"/>
    <n v="7.5927777777777772"/>
    <n v="7.6027777777777779"/>
    <n v="7.6127777777777776"/>
    <n v="-5.6673690329143156E-3"/>
  </r>
  <r>
    <x v="870"/>
    <x v="2"/>
    <n v="7.5897222222222211"/>
    <n v="7.5997222222222209"/>
    <n v="7.6097222222222216"/>
    <n v="-4.0189989039107754E-4"/>
  </r>
  <r>
    <x v="871"/>
    <x v="0"/>
    <n v="7.5413888888888891"/>
    <n v="7.5513888888888889"/>
    <n v="7.5613888888888896"/>
    <n v="-6.3598815746187531E-3"/>
  </r>
  <r>
    <x v="871"/>
    <x v="1"/>
    <n v="7.541666666666667"/>
    <n v="7.5516666666666676"/>
    <n v="7.5616666666666674"/>
    <n v="3.6784991723548544E-5"/>
  </r>
  <r>
    <x v="871"/>
    <x v="2"/>
    <n v="7.5419444444444457"/>
    <n v="7.5519444444444446"/>
    <n v="7.5619444444444435"/>
    <n v="3.6783638637460925E-5"/>
  </r>
  <r>
    <x v="872"/>
    <x v="0"/>
    <n v="7.6125000000000016"/>
    <n v="7.6225000000000005"/>
    <n v="7.6324999999999994"/>
    <n v="9.3427005554125309E-3"/>
  </r>
  <r>
    <x v="872"/>
    <x v="1"/>
    <n v="7.5694444444444429"/>
    <n v="7.5794444444444427"/>
    <n v="7.5894444444444433"/>
    <n v="-5.6484821981709343E-3"/>
  </r>
  <r>
    <x v="872"/>
    <x v="2"/>
    <n v="7.5466666666666686"/>
    <n v="7.5566666666666675"/>
    <n v="7.5666666666666664"/>
    <n v="-3.0052041339877489E-3"/>
  </r>
  <r>
    <x v="873"/>
    <x v="0"/>
    <n v="7.556111111111111"/>
    <n v="7.5661111111111108"/>
    <n v="7.5761111111111115"/>
    <n v="1.2498162034992877E-3"/>
  </r>
  <r>
    <x v="873"/>
    <x v="1"/>
    <n v="7.5616666666666656"/>
    <n v="7.5716666666666672"/>
    <n v="7.5816666666666679"/>
    <n v="7.3426830163758616E-4"/>
  </r>
  <r>
    <x v="873"/>
    <x v="2"/>
    <n v="7.5624999999999982"/>
    <n v="7.5724999999999989"/>
    <n v="7.5824999999999996"/>
    <n v="1.1005943209307922E-4"/>
  </r>
  <r>
    <x v="874"/>
    <x v="0"/>
    <n v="7.5647222222222199"/>
    <n v="7.5747222222222206"/>
    <n v="7.5847222222222213"/>
    <n v="2.9345952092718619E-4"/>
  </r>
  <r>
    <x v="874"/>
    <x v="1"/>
    <n v="7.5644444444444439"/>
    <n v="7.5744444444444445"/>
    <n v="7.5844444444444452"/>
    <n v="-3.6671678462441015E-5"/>
  </r>
  <r>
    <x v="874"/>
    <x v="2"/>
    <n v="7.5711111111111116"/>
    <n v="7.5811111111111114"/>
    <n v="7.5911111111111103"/>
    <n v="8.8015255977702544E-4"/>
  </r>
  <r>
    <x v="875"/>
    <x v="0"/>
    <n v="7.6080555555555556"/>
    <n v="7.6180555555555554"/>
    <n v="7.628055555555556"/>
    <n v="4.8732229224681678E-3"/>
  </r>
  <r>
    <x v="875"/>
    <x v="1"/>
    <n v="7.6133333333333342"/>
    <n v="7.623333333333334"/>
    <n v="7.6333333333333337"/>
    <n v="6.9279854147685782E-4"/>
  </r>
  <r>
    <x v="875"/>
    <x v="2"/>
    <n v="7.591666666666665"/>
    <n v="7.6016666666666666"/>
    <n v="7.6116666666666681"/>
    <n v="-2.8421512898995083E-3"/>
  </r>
  <r>
    <x v="876"/>
    <x v="0"/>
    <n v="7.5522222222222206"/>
    <n v="7.5622222222222231"/>
    <n v="7.5722222222222246"/>
    <n v="-5.1889205583569575E-3"/>
  </r>
  <r>
    <x v="876"/>
    <x v="1"/>
    <n v="7.5705555555555542"/>
    <n v="7.5805555555555548"/>
    <n v="7.5905555555555555"/>
    <n v="2.4243314722300902E-3"/>
  </r>
  <r>
    <x v="876"/>
    <x v="2"/>
    <n v="7.5711111111111098"/>
    <n v="7.5811111111111096"/>
    <n v="7.5911111111111103"/>
    <n v="7.3286918284898306E-5"/>
  </r>
  <r>
    <x v="877"/>
    <x v="0"/>
    <n v="7.5427777777777782"/>
    <n v="7.5527777777777771"/>
    <n v="7.562777777777776"/>
    <n v="-3.7373589330205181E-3"/>
  </r>
  <r>
    <x v="877"/>
    <x v="1"/>
    <n v="7.544722222222223"/>
    <n v="7.5547222222222228"/>
    <n v="7.5647222222222217"/>
    <n v="2.5744759102619419E-4"/>
  </r>
  <r>
    <x v="877"/>
    <x v="2"/>
    <n v="7.4241666666666681"/>
    <n v="7.4341666666666679"/>
    <n v="7.4441666666666668"/>
    <n v="-1.5957642387027904E-2"/>
  </r>
  <r>
    <x v="878"/>
    <x v="0"/>
    <n v="7.2986111111111107"/>
    <n v="7.3086111111111114"/>
    <n v="7.3186111111111121"/>
    <n v="-1.6888988528939386E-2"/>
  </r>
  <r>
    <x v="878"/>
    <x v="1"/>
    <n v="7.2475000000000005"/>
    <n v="7.2575000000000003"/>
    <n v="7.2675000000000001"/>
    <n v="-6.9932727756452095E-3"/>
  </r>
  <r>
    <x v="878"/>
    <x v="2"/>
    <n v="7.2680555555555548"/>
    <n v="7.2780555555555555"/>
    <n v="7.2880555555555553"/>
    <n v="2.8323190569141676E-3"/>
  </r>
  <r>
    <x v="879"/>
    <x v="0"/>
    <n v="7.3950000000000022"/>
    <n v="7.4050000000000011"/>
    <n v="7.415"/>
    <n v="1.7442082363268829E-2"/>
  </r>
  <r>
    <x v="879"/>
    <x v="1"/>
    <n v="7.4186111111111126"/>
    <n v="7.4286111111111115"/>
    <n v="7.4386111111111104"/>
    <n v="3.1885362742889445E-3"/>
  </r>
  <r>
    <x v="879"/>
    <x v="2"/>
    <n v="7.4241666666666681"/>
    <n v="7.4341666666666679"/>
    <n v="7.4441666666666668"/>
    <n v="7.4785925288867183E-4"/>
  </r>
  <r>
    <x v="880"/>
    <x v="0"/>
    <n v="7.3791666666666673"/>
    <n v="7.3891666666666671"/>
    <n v="7.3991666666666669"/>
    <n v="-6.053133056832305E-3"/>
  </r>
  <r>
    <x v="880"/>
    <x v="1"/>
    <n v="7.3116666666666656"/>
    <n v="7.3216666666666654"/>
    <n v="7.3316666666666652"/>
    <n v="-9.134994925003026E-3"/>
  </r>
  <r>
    <x v="880"/>
    <x v="2"/>
    <n v="7.2222222222222223"/>
    <n v="7.232222222222223"/>
    <n v="7.2422222222222228"/>
    <n v="-1.2216404886561727E-2"/>
  </r>
  <r>
    <x v="881"/>
    <x v="0"/>
    <n v="7.2561111111111103"/>
    <n v="7.2661111111111119"/>
    <n v="7.2761111111111125"/>
    <n v="4.6858196343524394E-3"/>
  </r>
  <r>
    <x v="881"/>
    <x v="1"/>
    <n v="7.2025000000000006"/>
    <n v="7.2125000000000004"/>
    <n v="7.2225000000000001"/>
    <n v="-7.3782399265999166E-3"/>
  </r>
  <r>
    <x v="881"/>
    <x v="2"/>
    <n v="7.1711111111111121"/>
    <n v="7.181111111111111"/>
    <n v="7.1911111111111108"/>
    <n v="-4.352012324282728E-3"/>
  </r>
  <r>
    <x v="882"/>
    <x v="0"/>
    <n v="7.165"/>
    <n v="7.1750000000000007"/>
    <n v="7.1850000000000005"/>
    <n v="-8.5099798855003961E-4"/>
  </r>
  <r>
    <x v="882"/>
    <x v="1"/>
    <n v="7.2088888888888887"/>
    <n v="7.2188888888888894"/>
    <n v="7.2288888888888891"/>
    <n v="6.1169183120401982E-3"/>
  </r>
  <r>
    <x v="882"/>
    <x v="2"/>
    <n v="7.1883333333333326"/>
    <n v="7.1983333333333324"/>
    <n v="7.208333333333333"/>
    <n v="-2.8474680621827231E-3"/>
  </r>
  <r>
    <x v="883"/>
    <x v="0"/>
    <n v="7.2333333333333325"/>
    <n v="7.2433333333333341"/>
    <n v="7.2533333333333347"/>
    <n v="6.2514470942349742E-3"/>
  </r>
  <r>
    <x v="883"/>
    <x v="1"/>
    <n v="7.319166666666665"/>
    <n v="7.3291666666666657"/>
    <n v="7.3391666666666673"/>
    <n v="1.1849976990335742E-2"/>
  </r>
  <r>
    <x v="883"/>
    <x v="2"/>
    <n v="7.3533333333333326"/>
    <n v="7.3633333333333333"/>
    <n v="7.3733333333333331"/>
    <n v="4.661739624786998E-3"/>
  </r>
  <r>
    <x v="884"/>
    <x v="0"/>
    <n v="7.437222222222224"/>
    <n v="7.4472222222222229"/>
    <n v="7.4572222222222218"/>
    <n v="1.1392787083144729E-2"/>
  </r>
  <r>
    <x v="884"/>
    <x v="1"/>
    <n v="7.4322222222222223"/>
    <n v="7.4422222222222221"/>
    <n v="7.4522222222222227"/>
    <n v="-6.7139127191362391E-4"/>
  </r>
  <r>
    <x v="884"/>
    <x v="2"/>
    <n v="7.3880555555555549"/>
    <n v="7.3980555555555547"/>
    <n v="7.4080555555555554"/>
    <n v="-5.9346073454763504E-3"/>
  </r>
  <r>
    <x v="885"/>
    <x v="0"/>
    <n v="7.3552777777777765"/>
    <n v="7.3652777777777771"/>
    <n v="7.3752777777777778"/>
    <n v="-4.4305936244508626E-3"/>
  </r>
  <r>
    <x v="885"/>
    <x v="1"/>
    <n v="7.3708333333333336"/>
    <n v="7.3808333333333342"/>
    <n v="7.3908333333333349"/>
    <n v="2.1120120686406452E-3"/>
  </r>
  <r>
    <x v="885"/>
    <x v="2"/>
    <n v="7.3766666666666652"/>
    <n v="7.3866666666666667"/>
    <n v="7.3966666666666674"/>
    <n v="7.9033532798900019E-4"/>
  </r>
  <r>
    <x v="886"/>
    <x v="0"/>
    <n v="7.379722222222223"/>
    <n v="7.3897222222222236"/>
    <n v="7.3997222222222234"/>
    <n v="4.1365824308070565E-4"/>
  </r>
  <r>
    <x v="886"/>
    <x v="1"/>
    <n v="7.434444444444444"/>
    <n v="7.4444444444444438"/>
    <n v="7.4544444444444435"/>
    <n v="7.4051798669321212E-3"/>
  </r>
  <r>
    <x v="886"/>
    <x v="2"/>
    <n v="7.4111111111111114"/>
    <n v="7.4211111111111112"/>
    <n v="7.431111111111111"/>
    <n v="-3.1343283582088155E-3"/>
  </r>
  <r>
    <x v="887"/>
    <x v="0"/>
    <n v="7.3424999999999994"/>
    <n v="7.3525"/>
    <n v="7.3625000000000007"/>
    <n v="-9.2453960173678462E-3"/>
  </r>
  <r>
    <x v="887"/>
    <x v="1"/>
    <n v="7.3308333333333326"/>
    <n v="7.3408333333333324"/>
    <n v="7.3508333333333331"/>
    <n v="-1.586761872379161E-3"/>
  </r>
  <r>
    <x v="887"/>
    <x v="2"/>
    <n v="7.3413888888888899"/>
    <n v="7.3513888888888896"/>
    <n v="7.3613888888888885"/>
    <n v="1.4379233359824717E-3"/>
  </r>
  <r>
    <x v="888"/>
    <x v="0"/>
    <n v="7.3533333333333344"/>
    <n v="7.3633333333333333"/>
    <n v="7.3733333333333331"/>
    <n v="1.624787455129395E-3"/>
  </r>
  <r>
    <x v="888"/>
    <x v="1"/>
    <n v="7.3352777777777778"/>
    <n v="7.3452777777777776"/>
    <n v="7.3552777777777782"/>
    <n v="-2.4520899351139214E-3"/>
  </r>
  <r>
    <x v="888"/>
    <x v="2"/>
    <n v="7.3388888888888868"/>
    <n v="7.3488888888888884"/>
    <n v="7.358888888888889"/>
    <n v="4.916234920393503E-4"/>
  </r>
  <r>
    <x v="889"/>
    <x v="0"/>
    <n v="7.338055555555556"/>
    <n v="7.3480555555555558"/>
    <n v="7.3580555555555556"/>
    <n v="-1.1339582703351336E-4"/>
  </r>
  <r>
    <x v="889"/>
    <x v="1"/>
    <n v="7.3308333333333344"/>
    <n v="7.3408333333333324"/>
    <n v="7.3508333333333313"/>
    <n v="-9.8287528824725356E-4"/>
  </r>
  <r>
    <x v="889"/>
    <x v="2"/>
    <n v="7.3388888888888886"/>
    <n v="7.3488888888888884"/>
    <n v="7.358888888888889"/>
    <n v="1.0973625458812197E-3"/>
  </r>
  <r>
    <x v="890"/>
    <x v="0"/>
    <n v="7.3786111111111108"/>
    <n v="7.3886111111111115"/>
    <n v="7.3986111111111121"/>
    <n v="5.4052010886000978E-3"/>
  </r>
  <r>
    <x v="890"/>
    <x v="1"/>
    <n v="7.4275000000000011"/>
    <n v="7.4375"/>
    <n v="7.4474999999999989"/>
    <n v="6.6167901048910238E-3"/>
  </r>
  <r>
    <x v="890"/>
    <x v="2"/>
    <n v="7.4363888888888896"/>
    <n v="7.4463888888888885"/>
    <n v="7.4563888888888874"/>
    <n v="1.1951447245563962E-3"/>
  </r>
  <r>
    <x v="891"/>
    <x v="0"/>
    <n v="7.4002777777777782"/>
    <n v="7.410277777777778"/>
    <n v="7.4202777777777778"/>
    <n v="-4.8494796135336582E-3"/>
  </r>
  <r>
    <x v="891"/>
    <x v="1"/>
    <n v="7.4255555555555537"/>
    <n v="7.4355555555555544"/>
    <n v="7.4455555555555559"/>
    <n v="3.4111781684595943E-3"/>
  </r>
  <r>
    <x v="891"/>
    <x v="2"/>
    <n v="7.4191666666666656"/>
    <n v="7.4291666666666654"/>
    <n v="7.4391666666666652"/>
    <n v="-8.5923490735206887E-4"/>
  </r>
  <r>
    <x v="892"/>
    <x v="0"/>
    <n v="7.4058333333333337"/>
    <n v="7.4158333333333335"/>
    <n v="7.4258333333333342"/>
    <n v="-1.7947279865393462E-3"/>
  </r>
  <r>
    <x v="892"/>
    <x v="1"/>
    <n v="7.4247222222222211"/>
    <n v="7.4347222222222218"/>
    <n v="7.4447222222222234"/>
    <n v="2.5471026707120092E-3"/>
  </r>
  <r>
    <x v="892"/>
    <x v="2"/>
    <n v="7.4355555555555561"/>
    <n v="7.4455555555555559"/>
    <n v="7.4555555555555548"/>
    <n v="1.4571268447600705E-3"/>
  </r>
  <r>
    <x v="893"/>
    <x v="0"/>
    <n v="7.4252777777777776"/>
    <n v="7.4352777777777774"/>
    <n v="7.4452777777777772"/>
    <n v="-1.3803909864200659E-3"/>
  </r>
  <r>
    <x v="893"/>
    <x v="1"/>
    <n v="7.3802777777777777"/>
    <n v="7.3902777777777775"/>
    <n v="7.4002777777777782"/>
    <n v="-6.0522284903051782E-3"/>
  </r>
  <r>
    <x v="893"/>
    <x v="2"/>
    <n v="7.3952777777777801"/>
    <n v="7.405277777777779"/>
    <n v="7.4152777777777779"/>
    <n v="2.0296936666042154E-3"/>
  </r>
  <r>
    <x v="894"/>
    <x v="0"/>
    <n v="7.3961111111111126"/>
    <n v="7.4061111111111124"/>
    <n v="7.4161111111111113"/>
    <n v="1.1253235305153098E-4"/>
  </r>
  <r>
    <x v="894"/>
    <x v="1"/>
    <n v="7.4266666666666659"/>
    <n v="7.4366666666666656"/>
    <n v="7.4466666666666663"/>
    <n v="4.125722001349974E-3"/>
  </r>
  <r>
    <x v="894"/>
    <x v="2"/>
    <n v="7.4361111111111109"/>
    <n v="7.4461111111111098"/>
    <n v="7.4561111111111096"/>
    <n v="1.2699835649185864E-3"/>
  </r>
  <r>
    <x v="895"/>
    <x v="0"/>
    <n v="7.4016666666666691"/>
    <n v="7.411666666666668"/>
    <n v="7.4216666666666669"/>
    <n v="-4.6258300380508377E-3"/>
  </r>
  <r>
    <x v="895"/>
    <x v="1"/>
    <n v="7.405277777777779"/>
    <n v="7.4152777777777779"/>
    <n v="7.4252777777777776"/>
    <n v="4.8721984858679512E-4"/>
  </r>
  <r>
    <x v="895"/>
    <x v="2"/>
    <n v="7.4019444444444433"/>
    <n v="7.411944444444444"/>
    <n v="7.4219444444444447"/>
    <n v="-4.4952238246864784E-4"/>
  </r>
  <r>
    <x v="896"/>
    <x v="0"/>
    <n v="7.3933333333333344"/>
    <n v="7.4033333333333342"/>
    <n v="7.4133333333333331"/>
    <n v="-1.1617884046020155E-3"/>
  </r>
  <r>
    <x v="896"/>
    <x v="1"/>
    <n v="7.3994444444444447"/>
    <n v="7.4094444444444445"/>
    <n v="7.4194444444444452"/>
    <n v="8.2545399969968791E-4"/>
  </r>
  <r>
    <x v="896"/>
    <x v="2"/>
    <n v="7.3469444444444445"/>
    <n v="7.3569444444444452"/>
    <n v="7.3669444444444458"/>
    <n v="-7.0855514733447755E-3"/>
  </r>
  <r>
    <x v="897"/>
    <x v="0"/>
    <n v="7.3469444444444427"/>
    <n v="7.3569444444444443"/>
    <n v="7.3669444444444458"/>
    <n v="0"/>
  </r>
  <r>
    <x v="897"/>
    <x v="1"/>
    <n v="7.3097222222222218"/>
    <n v="7.3197222222222216"/>
    <n v="7.3297222222222222"/>
    <n v="-5.0594676231829894E-3"/>
  </r>
  <r>
    <x v="897"/>
    <x v="2"/>
    <n v="7.303055555555555"/>
    <n v="7.3130555555555556"/>
    <n v="7.3230555555555572"/>
    <n v="-9.1078137452083041E-4"/>
  </r>
  <r>
    <x v="898"/>
    <x v="0"/>
    <n v="7.3113888888888896"/>
    <n v="7.3213888888888885"/>
    <n v="7.3313888888888874"/>
    <n v="1.1395145667945084E-3"/>
  </r>
  <r>
    <x v="898"/>
    <x v="1"/>
    <n v="7.3452777777777776"/>
    <n v="7.3552777777777774"/>
    <n v="7.3652777777777771"/>
    <n v="4.6287513753462406E-3"/>
  </r>
  <r>
    <x v="898"/>
    <x v="2"/>
    <n v="7.3413888888888899"/>
    <n v="7.3513888888888896"/>
    <n v="7.3613888888888903"/>
    <n v="-5.2872087314459471E-4"/>
  </r>
  <r>
    <x v="899"/>
    <x v="0"/>
    <n v="7.3675000000000006"/>
    <n v="7.3774999999999995"/>
    <n v="7.3874999999999993"/>
    <n v="3.5518609484221919E-3"/>
  </r>
  <r>
    <x v="899"/>
    <x v="1"/>
    <n v="7.3383333333333338"/>
    <n v="7.3483333333333327"/>
    <n v="7.3583333333333325"/>
    <n v="-3.9534621032418782E-3"/>
  </r>
  <r>
    <x v="899"/>
    <x v="2"/>
    <n v="7.3369444444444456"/>
    <n v="7.3469444444444454"/>
    <n v="7.3569444444444452"/>
    <n v="-1.8900733348437004E-4"/>
  </r>
  <r>
    <x v="900"/>
    <x v="0"/>
    <n v="7.3466666666666658"/>
    <n v="7.3566666666666656"/>
    <n v="7.3666666666666663"/>
    <n v="1.3233014480695804E-3"/>
  </r>
  <r>
    <x v="900"/>
    <x v="1"/>
    <n v="7.3475000000000001"/>
    <n v="7.3574999999999999"/>
    <n v="7.3675000000000006"/>
    <n v="1.132759401905048E-4"/>
  </r>
  <r>
    <x v="900"/>
    <x v="2"/>
    <n v="7.3450000000000006"/>
    <n v="7.3550000000000004"/>
    <n v="7.3649999999999993"/>
    <n v="-3.3978933061495908E-4"/>
  </r>
  <r>
    <x v="901"/>
    <x v="0"/>
    <n v="7.3319444444444439"/>
    <n v="7.3419444444444437"/>
    <n v="7.3519444444444435"/>
    <n v="-1.7750585391647089E-3"/>
  </r>
  <r>
    <x v="901"/>
    <x v="1"/>
    <n v="7.3394444444444451"/>
    <n v="7.349444444444444"/>
    <n v="7.3594444444444429"/>
    <n v="1.0215277515039922E-3"/>
  </r>
  <r>
    <x v="901"/>
    <x v="2"/>
    <n v="7.3308333333333344"/>
    <n v="7.3408333333333342"/>
    <n v="7.3508333333333331"/>
    <n v="-1.1716683044823428E-3"/>
  </r>
  <r>
    <x v="902"/>
    <x v="0"/>
    <n v="7.3277777777777784"/>
    <n v="7.3377777777777773"/>
    <n v="7.3477777777777771"/>
    <n v="-4.1624096567927094E-4"/>
  </r>
  <r>
    <x v="902"/>
    <x v="1"/>
    <n v="7.3183333333333325"/>
    <n v="7.3283333333333331"/>
    <n v="7.3383333333333338"/>
    <n v="-1.2870987280435564E-3"/>
  </r>
  <r>
    <x v="902"/>
    <x v="2"/>
    <n v="7.2847222222222241"/>
    <n v="7.294722222222223"/>
    <n v="7.304722222222221"/>
    <n v="-4.5864604654687335E-3"/>
  </r>
  <r>
    <x v="903"/>
    <x v="0"/>
    <n v="7.280555555555555"/>
    <n v="7.2905555555555548"/>
    <n v="7.3005555555555555"/>
    <n v="-5.7118921594778715E-4"/>
  </r>
  <r>
    <x v="903"/>
    <x v="1"/>
    <n v="7.2386111111111102"/>
    <n v="7.2486111111111118"/>
    <n v="7.2586111111111125"/>
    <n v="-5.7532576392591572E-3"/>
  </r>
  <r>
    <x v="903"/>
    <x v="2"/>
    <n v="7.2249999999999988"/>
    <n v="7.2349999999999994"/>
    <n v="7.245000000000001"/>
    <n v="-1.8777543590727808E-3"/>
  </r>
  <r>
    <x v="904"/>
    <x v="0"/>
    <n v="7.2233333333333336"/>
    <n v="7.2333333333333325"/>
    <n v="7.2433333333333314"/>
    <n v="-2.3036166781853495E-4"/>
  </r>
  <r>
    <x v="904"/>
    <x v="1"/>
    <n v="7.2188888888888885"/>
    <n v="7.2288888888888883"/>
    <n v="7.238888888888888"/>
    <n v="-6.1443932411675561E-4"/>
  </r>
  <r>
    <x v="904"/>
    <x v="2"/>
    <n v="7.219722222222221"/>
    <n v="7.2297222222222217"/>
    <n v="7.2397222222222224"/>
    <n v="1.1527820473400396E-4"/>
  </r>
  <r>
    <x v="905"/>
    <x v="0"/>
    <n v="7.2263888888888896"/>
    <n v="7.2363888888888894"/>
    <n v="7.2463888888888892"/>
    <n v="9.2211933761099374E-4"/>
  </r>
  <r>
    <x v="905"/>
    <x v="1"/>
    <n v="7.2191666666666663"/>
    <n v="7.2291666666666661"/>
    <n v="7.2391666666666659"/>
    <n v="-9.980423016392459E-4"/>
  </r>
  <r>
    <x v="905"/>
    <x v="2"/>
    <n v="7.2177777777777772"/>
    <n v="7.2277777777777779"/>
    <n v="7.2377777777777776"/>
    <n v="-1.9212295869341922E-4"/>
  </r>
  <r>
    <x v="906"/>
    <x v="0"/>
    <n v="7.1988888888888898"/>
    <n v="7.2088888888888887"/>
    <n v="7.2188888888888876"/>
    <n v="-2.6133743274404653E-3"/>
  </r>
  <r>
    <x v="906"/>
    <x v="1"/>
    <n v="7.1805555555555554"/>
    <n v="7.1905555555555551"/>
    <n v="7.2005555555555549"/>
    <n v="-2.5431565967941605E-3"/>
  </r>
  <r>
    <x v="906"/>
    <x v="2"/>
    <n v="7.1327777777777772"/>
    <n v="7.142777777777777"/>
    <n v="7.1527777777777777"/>
    <n v="-6.6445182724252927E-3"/>
  </r>
  <r>
    <x v="907"/>
    <x v="0"/>
    <n v="7.1463888888888887"/>
    <n v="7.1563888888888894"/>
    <n v="7.1663888888888891"/>
    <n v="1.9055767286304537E-3"/>
  </r>
  <r>
    <x v="907"/>
    <x v="1"/>
    <n v="7.083333333333333"/>
    <n v="7.0933333333333337"/>
    <n v="7.1033333333333335"/>
    <n v="-8.8110856654892711E-3"/>
  </r>
  <r>
    <x v="907"/>
    <x v="2"/>
    <n v="7.0875000000000004"/>
    <n v="7.0975000000000001"/>
    <n v="7.107499999999999"/>
    <n v="5.874060150374838E-4"/>
  </r>
  <r>
    <x v="908"/>
    <x v="0"/>
    <n v="6.9761111111111127"/>
    <n v="6.9861111111111116"/>
    <n v="6.9961111111111105"/>
    <n v="-1.56941019920942E-2"/>
  </r>
  <r>
    <x v="908"/>
    <x v="1"/>
    <n v="7.0861111111111104"/>
    <n v="7.0961111111111101"/>
    <n v="7.1061111111111108"/>
    <n v="1.5745526838965906E-2"/>
  </r>
  <r>
    <x v="908"/>
    <x v="2"/>
    <n v="7.0883333333333329"/>
    <n v="7.0983333333333327"/>
    <n v="7.1083333333333334"/>
    <n v="3.1316057308394818E-4"/>
  </r>
  <r>
    <x v="909"/>
    <x v="0"/>
    <n v="7.0525000000000011"/>
    <n v="7.0625000000000009"/>
    <n v="7.0725000000000007"/>
    <n v="-5.0481333646393844E-3"/>
  </r>
  <r>
    <x v="909"/>
    <x v="1"/>
    <n v="7.1002777777777766"/>
    <n v="7.1102777777777781"/>
    <n v="7.1202777777777788"/>
    <n v="6.764995083579084E-3"/>
  </r>
  <r>
    <x v="909"/>
    <x v="2"/>
    <n v="7.105833333333333"/>
    <n v="7.1158333333333337"/>
    <n v="7.1258333333333344"/>
    <n v="7.8134156346454375E-4"/>
  </r>
  <r>
    <x v="910"/>
    <x v="0"/>
    <n v="7.1191666666666675"/>
    <n v="7.1291666666666664"/>
    <n v="7.1391666666666662"/>
    <n v="1.8737557090993118E-3"/>
  </r>
  <r>
    <x v="910"/>
    <x v="1"/>
    <n v="7.1549999999999994"/>
    <n v="7.165"/>
    <n v="7.1750000000000007"/>
    <n v="5.0263004091175567E-3"/>
  </r>
  <r>
    <x v="910"/>
    <x v="2"/>
    <n v="7.1563888888888885"/>
    <n v="7.1663888888888891"/>
    <n v="7.1763888888888898"/>
    <n v="1.9384352950302386E-4"/>
  </r>
  <r>
    <x v="911"/>
    <x v="0"/>
    <n v="7.1772222222222224"/>
    <n v="7.1872222222222213"/>
    <n v="7.1972222222222211"/>
    <n v="2.907089422070408E-3"/>
  </r>
  <r>
    <x v="911"/>
    <x v="1"/>
    <n v="7.1802777777777784"/>
    <n v="7.1902777777777782"/>
    <n v="7.2002777777777771"/>
    <n v="4.2513720337034044E-4"/>
  </r>
  <r>
    <x v="911"/>
    <x v="2"/>
    <n v="7.2088888888888887"/>
    <n v="7.2188888888888894"/>
    <n v="7.2288888888888891"/>
    <n v="3.9791384971992194E-3"/>
  </r>
  <r>
    <x v="912"/>
    <x v="0"/>
    <n v="7.2480555555555561"/>
    <n v="7.2580555555555559"/>
    <n v="7.2680555555555548"/>
    <n v="5.425581037401761E-3"/>
  </r>
  <r>
    <x v="912"/>
    <x v="1"/>
    <n v="7.2413888888888875"/>
    <n v="7.2513888888888882"/>
    <n v="7.2613888888888898"/>
    <n v="-9.1851965249356571E-4"/>
  </r>
  <r>
    <x v="912"/>
    <x v="2"/>
    <n v="7.2891666666666675"/>
    <n v="7.2991666666666664"/>
    <n v="7.3091666666666661"/>
    <n v="6.5887760965332998E-3"/>
  </r>
  <r>
    <x v="913"/>
    <x v="0"/>
    <n v="7.3063888888888897"/>
    <n v="7.3163888888888895"/>
    <n v="7.3263888888888893"/>
    <n v="2.3594778703810437E-3"/>
  </r>
  <r>
    <x v="913"/>
    <x v="1"/>
    <n v="7.254722222222223"/>
    <n v="7.2647222222222219"/>
    <n v="7.2747222222222216"/>
    <n v="-7.0617715175216311E-3"/>
  </r>
  <r>
    <x v="913"/>
    <x v="2"/>
    <n v="7.2625000000000011"/>
    <n v="7.2725"/>
    <n v="7.2824999999999989"/>
    <n v="1.0706228730930079E-3"/>
  </r>
  <r>
    <x v="914"/>
    <x v="0"/>
    <n v="7.2291666666666679"/>
    <n v="7.2391666666666667"/>
    <n v="7.2491666666666656"/>
    <n v="-4.5834765669759969E-3"/>
  </r>
  <r>
    <x v="914"/>
    <x v="1"/>
    <n v="7.2352777777777773"/>
    <n v="7.2452777777777779"/>
    <n v="7.2552777777777795"/>
    <n v="8.441732857527029E-4"/>
  </r>
  <r>
    <x v="914"/>
    <x v="2"/>
    <n v="7.2349999999999994"/>
    <n v="7.2449999999999992"/>
    <n v="7.2549999999999999"/>
    <n v="-3.8339148104249432E-5"/>
  </r>
  <r>
    <x v="915"/>
    <x v="0"/>
    <n v="7.2063888888888874"/>
    <n v="7.2163888888888881"/>
    <n v="7.2263888888888896"/>
    <n v="-3.949083659228636E-3"/>
  </r>
  <r>
    <x v="915"/>
    <x v="1"/>
    <n v="7.1861111111111127"/>
    <n v="7.1961111111111116"/>
    <n v="7.2061111111111114"/>
    <n v="-2.8099618922974301E-3"/>
  </r>
  <r>
    <x v="915"/>
    <x v="2"/>
    <n v="7.1816666666666684"/>
    <n v="7.1916666666666673"/>
    <n v="7.2016666666666662"/>
    <n v="-6.1761754033806682E-4"/>
  </r>
  <r>
    <x v="916"/>
    <x v="0"/>
    <n v="7.1927777777777777"/>
    <n v="7.2027777777777775"/>
    <n v="7.2127777777777773"/>
    <n v="1.5449980687523013E-3"/>
  </r>
  <r>
    <x v="916"/>
    <x v="1"/>
    <n v="7.1997222222222224"/>
    <n v="7.2097222222222221"/>
    <n v="7.219722222222221"/>
    <n v="9.6413420748175938E-4"/>
  </r>
  <r>
    <x v="916"/>
    <x v="2"/>
    <n v="7.1877777777777778"/>
    <n v="7.1977777777777767"/>
    <n v="7.2077777777777765"/>
    <n v="-1.6567135426701629E-3"/>
  </r>
  <r>
    <x v="917"/>
    <x v="0"/>
    <n v="7.1872222222222213"/>
    <n v="7.1972222222222211"/>
    <n v="7.20722222222222"/>
    <n v="-7.7184316147005383E-5"/>
  </r>
  <r>
    <x v="917"/>
    <x v="1"/>
    <n v="7.2063888888888874"/>
    <n v="7.2163888888888881"/>
    <n v="7.2263888888888896"/>
    <n v="2.6630644538787607E-3"/>
  </r>
  <r>
    <x v="917"/>
    <x v="2"/>
    <n v="7.2049999999999983"/>
    <n v="7.2149999999999999"/>
    <n v="7.2250000000000005"/>
    <n v="-1.9246314330800818E-4"/>
  </r>
  <r>
    <x v="918"/>
    <x v="0"/>
    <n v="7.2327777777777778"/>
    <n v="7.2427777777777766"/>
    <n v="7.2527777777777764"/>
    <n v="3.8500038500037803E-3"/>
  </r>
  <r>
    <x v="918"/>
    <x v="1"/>
    <n v="7.2355555555555542"/>
    <n v="7.2455555555555549"/>
    <n v="7.2555555555555564"/>
    <n v="3.8352381682904557E-4"/>
  </r>
  <r>
    <x v="918"/>
    <x v="2"/>
    <n v="7.232222222222223"/>
    <n v="7.2422222222222228"/>
    <n v="7.2522222222222217"/>
    <n v="-4.6005213924227295E-4"/>
  </r>
  <r>
    <x v="919"/>
    <x v="0"/>
    <n v="7.232222222222223"/>
    <n v="7.2422222222222228"/>
    <n v="7.2522222222222217"/>
    <n v="0"/>
  </r>
  <r>
    <x v="919"/>
    <x v="1"/>
    <n v="7.2369444444444433"/>
    <n v="7.2469444444444449"/>
    <n v="7.2569444444444464"/>
    <n v="6.5204050322176244E-4"/>
  </r>
  <r>
    <x v="919"/>
    <x v="2"/>
    <n v="7.2383333333333333"/>
    <n v="7.2483333333333348"/>
    <n v="7.2583333333333355"/>
    <n v="1.9165165395396144E-4"/>
  </r>
  <r>
    <x v="920"/>
    <x v="0"/>
    <n v="7.2458333333333327"/>
    <n v="7.2558333333333334"/>
    <n v="7.2658333333333331"/>
    <n v="1.0347206254308627E-3"/>
  </r>
  <r>
    <x v="920"/>
    <x v="1"/>
    <n v="7.2494444444444452"/>
    <n v="7.2594444444444441"/>
    <n v="7.2694444444444439"/>
    <n v="4.9768385590143183E-4"/>
  </r>
  <r>
    <x v="920"/>
    <x v="2"/>
    <n v="7.2474999999999987"/>
    <n v="7.2574999999999994"/>
    <n v="7.2675000000000001"/>
    <n v="-2.6785030994114223E-4"/>
  </r>
  <r>
    <x v="921"/>
    <x v="0"/>
    <n v="7.246944444444444"/>
    <n v="7.2569444444444438"/>
    <n v="7.2669444444444435"/>
    <n v="-7.6549163700367906E-5"/>
  </r>
  <r>
    <x v="921"/>
    <x v="1"/>
    <n v="7.246944444444444"/>
    <n v="7.2569444444444438"/>
    <n v="7.2669444444444435"/>
    <n v="0"/>
  </r>
  <r>
    <x v="921"/>
    <x v="2"/>
    <n v="7.257777777777779"/>
    <n v="7.2677777777777788"/>
    <n v="7.2777777777777777"/>
    <n v="1.4928229665074344E-3"/>
  </r>
  <r>
    <x v="922"/>
    <x v="0"/>
    <n v="7.2569444444444464"/>
    <n v="7.2669444444444462"/>
    <n v="7.2769444444444451"/>
    <n v="-1.1466136676341332E-4"/>
  </r>
  <r>
    <x v="922"/>
    <x v="1"/>
    <n v="7.2725"/>
    <n v="7.2824999999999998"/>
    <n v="7.2924999999999995"/>
    <n v="2.1405909560028302E-3"/>
  </r>
  <r>
    <x v="922"/>
    <x v="2"/>
    <n v="7.2677777777777788"/>
    <n v="7.2777777777777786"/>
    <n v="7.2877777777777784"/>
    <n v="-6.4843422206950496E-4"/>
  </r>
  <r>
    <x v="923"/>
    <x v="0"/>
    <n v="7.2822222222222228"/>
    <n v="7.2922222222222226"/>
    <n v="7.3022222222222224"/>
    <n v="1.9847328244273488E-3"/>
  </r>
  <r>
    <x v="923"/>
    <x v="1"/>
    <n v="7.3005555555555555"/>
    <n v="7.3105555555555561"/>
    <n v="7.3205555555555559"/>
    <n v="2.5140941642540771E-3"/>
  </r>
  <r>
    <x v="923"/>
    <x v="2"/>
    <n v="7.304166666666668"/>
    <n v="7.3141666666666669"/>
    <n v="7.3241666666666667"/>
    <n v="4.9395850748523706E-4"/>
  </r>
  <r>
    <x v="924"/>
    <x v="0"/>
    <n v="7.3055555555555554"/>
    <n v="7.315555555555556"/>
    <n v="7.3255555555555567"/>
    <n v="1.8989024343940564E-4"/>
  </r>
  <r>
    <x v="924"/>
    <x v="1"/>
    <n v="7.321944444444445"/>
    <n v="7.3319444444444439"/>
    <n v="7.3419444444444428"/>
    <n v="2.2402794653704206E-3"/>
  </r>
  <r>
    <x v="924"/>
    <x v="2"/>
    <n v="7.360555555555556"/>
    <n v="7.3705555555555557"/>
    <n v="7.3805555555555555"/>
    <n v="5.2661488918357424E-3"/>
  </r>
  <r>
    <x v="925"/>
    <x v="0"/>
    <n v="7.4172222222222217"/>
    <n v="7.4272222222222215"/>
    <n v="7.4372222222222213"/>
    <n v="7.6882490389686975E-3"/>
  </r>
  <r>
    <x v="925"/>
    <x v="1"/>
    <n v="7.3752777777777778"/>
    <n v="7.3852777777777785"/>
    <n v="7.3952777777777783"/>
    <n v="-5.6473932231279056E-3"/>
  </r>
  <r>
    <x v="925"/>
    <x v="2"/>
    <n v="7.3736111111111091"/>
    <n v="7.3836111111111098"/>
    <n v="7.3936111111111114"/>
    <n v="-2.2567420167773911E-4"/>
  </r>
  <r>
    <x v="926"/>
    <x v="0"/>
    <n v="7.384444444444445"/>
    <n v="7.3944444444444448"/>
    <n v="7.4044444444444446"/>
    <n v="1.4672134231219491E-3"/>
  </r>
  <r>
    <x v="926"/>
    <x v="1"/>
    <n v="7.4077777777777776"/>
    <n v="7.4177777777777782"/>
    <n v="7.4277777777777789"/>
    <n v="3.1555221637866726E-3"/>
  </r>
  <r>
    <x v="926"/>
    <x v="2"/>
    <n v="7.4044444444444464"/>
    <n v="7.4144444444444453"/>
    <n v="7.4244444444444451"/>
    <n v="-4.4937088076690834E-4"/>
  </r>
  <r>
    <x v="927"/>
    <x v="0"/>
    <n v="7.407222222222221"/>
    <n v="7.4172222222222217"/>
    <n v="7.4272222222222224"/>
    <n v="3.7464408811604955E-4"/>
  </r>
  <r>
    <x v="927"/>
    <x v="1"/>
    <n v="7.4144444444444462"/>
    <n v="7.4244444444444451"/>
    <n v="7.434444444444444"/>
    <n v="9.7370983446953829E-4"/>
  </r>
  <r>
    <x v="927"/>
    <x v="2"/>
    <n v="7.4127777777777801"/>
    <n v="7.4227777777777781"/>
    <n v="7.432777777777777"/>
    <n v="-2.2448368751870618E-4"/>
  </r>
  <r>
    <x v="928"/>
    <x v="0"/>
    <n v="7.4105555555555549"/>
    <n v="7.4205555555555556"/>
    <n v="7.4305555555555571"/>
    <n v="-2.9937878901287185E-4"/>
  </r>
  <r>
    <x v="928"/>
    <x v="1"/>
    <n v="7.4102777777777771"/>
    <n v="7.4202777777777778"/>
    <n v="7.4302777777777784"/>
    <n v="-3.7433555439059241E-5"/>
  </r>
  <r>
    <x v="928"/>
    <x v="2"/>
    <n v="7.396944444444447"/>
    <n v="7.4069444444444468"/>
    <n v="7.4169444444444457"/>
    <n v="-1.7968779246056998E-3"/>
  </r>
  <r>
    <x v="929"/>
    <x v="0"/>
    <n v="7.3844444444444441"/>
    <n v="7.3944444444444439"/>
    <n v="7.4044444444444446"/>
    <n v="-1.6876054753426351E-3"/>
  </r>
  <r>
    <x v="929"/>
    <x v="1"/>
    <n v="7.3902777777777784"/>
    <n v="7.4002777777777773"/>
    <n v="7.4102777777777771"/>
    <n v="7.8888054094661264E-4"/>
  </r>
  <r>
    <x v="929"/>
    <x v="2"/>
    <n v="7.3905555555555553"/>
    <n v="7.400555555555556"/>
    <n v="7.4105555555555567"/>
    <n v="3.7536128523862899E-5"/>
  </r>
  <r>
    <x v="930"/>
    <x v="0"/>
    <n v="7.3661111111111115"/>
    <n v="7.3761111111111113"/>
    <n v="7.386111111111112"/>
    <n v="-3.3030553261766959E-3"/>
  </r>
  <r>
    <x v="930"/>
    <x v="1"/>
    <n v="7.370277777777777"/>
    <n v="7.3802777777777777"/>
    <n v="7.3902777777777784"/>
    <n v="5.6488664607967642E-4"/>
  </r>
  <r>
    <x v="930"/>
    <x v="2"/>
    <n v="7.371944444444444"/>
    <n v="7.3819444444444438"/>
    <n v="7.3919444444444435"/>
    <n v="2.2582709172325188E-4"/>
  </r>
  <r>
    <x v="931"/>
    <x v="0"/>
    <n v="7.3697222222222223"/>
    <n v="7.3797222222222221"/>
    <n v="7.3897222222222219"/>
    <n v="-3.0103480714949171E-4"/>
  </r>
  <r>
    <x v="931"/>
    <x v="1"/>
    <n v="7.3508333333333313"/>
    <n v="7.360833333333332"/>
    <n v="7.3708333333333336"/>
    <n v="-2.5595663793429591E-3"/>
  </r>
  <r>
    <x v="931"/>
    <x v="2"/>
    <n v="7.3441666666666681"/>
    <n v="7.3541666666666679"/>
    <n v="7.3641666666666667"/>
    <n v="-9.0569455451117165E-4"/>
  </r>
  <r>
    <x v="932"/>
    <x v="0"/>
    <n v="7.3277777777777784"/>
    <n v="7.3377777777777773"/>
    <n v="7.3477777777777753"/>
    <n v="-2.2285174693108534E-3"/>
  </r>
  <r>
    <x v="932"/>
    <x v="1"/>
    <n v="7.331666666666667"/>
    <n v="7.3416666666666668"/>
    <n v="7.3516666666666657"/>
    <n v="5.2998182919461456E-4"/>
  </r>
  <r>
    <x v="932"/>
    <x v="2"/>
    <n v="7.3561111111111126"/>
    <n v="7.3661111111111115"/>
    <n v="7.3761111111111104"/>
    <n v="3.3295497540672958E-3"/>
  </r>
  <r>
    <x v="933"/>
    <x v="0"/>
    <n v="7.3658333333333337"/>
    <n v="7.3758333333333335"/>
    <n v="7.3858333333333333"/>
    <n v="1.3198582095179656E-3"/>
  </r>
  <r>
    <x v="933"/>
    <x v="1"/>
    <n v="7.368333333333335"/>
    <n v="7.3783333333333339"/>
    <n v="7.3883333333333336"/>
    <n v="3.3894475200546559E-4"/>
  </r>
  <r>
    <x v="933"/>
    <x v="2"/>
    <n v="7.3583333333333325"/>
    <n v="7.3683333333333332"/>
    <n v="7.3783333333333339"/>
    <n v="-1.3553196295460479E-3"/>
  </r>
  <r>
    <x v="934"/>
    <x v="0"/>
    <n v="7.3658333333333337"/>
    <n v="7.3758333333333344"/>
    <n v="7.3858333333333341"/>
    <n v="1.0178692603484141E-3"/>
  </r>
  <r>
    <x v="934"/>
    <x v="1"/>
    <n v="7.5041666666666673"/>
    <n v="7.5141666666666671"/>
    <n v="7.5241666666666669"/>
    <n v="1.8754942944299913E-2"/>
  </r>
  <r>
    <x v="934"/>
    <x v="2"/>
    <n v="7.4775"/>
    <n v="7.4874999999999989"/>
    <n v="7.4974999999999987"/>
    <n v="-3.5488521681270591E-3"/>
  </r>
  <r>
    <x v="935"/>
    <x v="0"/>
    <n v="7.5097222222222229"/>
    <n v="7.5197222222222226"/>
    <n v="7.5297222222222224"/>
    <n v="4.3034687442033981E-3"/>
  </r>
  <r>
    <x v="935"/>
    <x v="1"/>
    <n v="7.508333333333332"/>
    <n v="7.5183333333333326"/>
    <n v="7.5283333333333342"/>
    <n v="-1.8469949392352358E-4"/>
  </r>
  <r>
    <x v="935"/>
    <x v="2"/>
    <n v="7.4869444444444433"/>
    <n v="7.4969444444444449"/>
    <n v="7.5069444444444464"/>
    <n v="-2.8448976575776719E-3"/>
  </r>
  <r>
    <x v="936"/>
    <x v="0"/>
    <n v="7.5055555555555555"/>
    <n v="7.5155555555555562"/>
    <n v="7.5255555555555578"/>
    <n v="2.4824928674644919E-3"/>
  </r>
  <r>
    <x v="936"/>
    <x v="1"/>
    <n v="7.5038888888888886"/>
    <n v="7.5138888888888893"/>
    <n v="7.5238888888888891"/>
    <n v="-2.2176227084569344E-4"/>
  </r>
  <r>
    <x v="936"/>
    <x v="2"/>
    <n v="7.4947222222222223"/>
    <n v="7.5047222222222221"/>
    <n v="7.5147222222222219"/>
    <n v="-1.2199630314233545E-3"/>
  </r>
  <r>
    <x v="937"/>
    <x v="0"/>
    <n v="7.5216666666666656"/>
    <n v="7.5316666666666663"/>
    <n v="7.5416666666666679"/>
    <n v="3.5903320131769334E-3"/>
  </r>
  <r>
    <x v="937"/>
    <x v="1"/>
    <n v="7.5113888888888898"/>
    <n v="7.5213888888888896"/>
    <n v="7.5313888888888885"/>
    <n v="-1.3646086892379339E-3"/>
  </r>
  <r>
    <x v="937"/>
    <x v="2"/>
    <n v="7.5049999999999999"/>
    <n v="7.5149999999999997"/>
    <n v="7.5249999999999995"/>
    <n v="-8.4942940503018871E-4"/>
  </r>
  <r>
    <x v="938"/>
    <x v="0"/>
    <n v="7.5363888888888901"/>
    <n v="7.5463888888888899"/>
    <n v="7.5563888888888897"/>
    <n v="4.1768315221411001E-3"/>
  </r>
  <r>
    <x v="938"/>
    <x v="1"/>
    <n v="7.54277777777778"/>
    <n v="7.552777777777778"/>
    <n v="7.562777777777776"/>
    <n v="8.4661537895236449E-4"/>
  </r>
  <r>
    <x v="938"/>
    <x v="2"/>
    <n v="7.554166666666668"/>
    <n v="7.5641666666666669"/>
    <n v="7.5741666666666667"/>
    <n v="1.5079073188672965E-3"/>
  </r>
  <r>
    <x v="939"/>
    <x v="0"/>
    <n v="7.73470588235294"/>
    <n v="7.7447058823529407"/>
    <n v="7.7547058823529422"/>
    <n v="2.3867694042473131E-2"/>
  </r>
  <r>
    <x v="939"/>
    <x v="1"/>
    <n v="7.6841666666666679"/>
    <n v="7.6941666666666668"/>
    <n v="7.7041666666666657"/>
    <n v="-6.5256468681957891E-3"/>
  </r>
  <r>
    <x v="939"/>
    <x v="2"/>
    <n v="7.7186111111111115"/>
    <n v="7.7286111111111122"/>
    <n v="7.738611111111112"/>
    <n v="4.4766959095996484E-3"/>
  </r>
  <r>
    <x v="940"/>
    <x v="0"/>
    <n v="7.733888888888889"/>
    <n v="7.7438888888888888"/>
    <n v="7.7538888888888886"/>
    <n v="1.9767817992306647E-3"/>
  </r>
  <r>
    <x v="940"/>
    <x v="1"/>
    <n v="7.7566666666666668"/>
    <n v="7.7666666666666666"/>
    <n v="7.7766666666666664"/>
    <n v="2.9413874739938617E-3"/>
  </r>
  <r>
    <x v="940"/>
    <x v="2"/>
    <n v="7.7450000000000001"/>
    <n v="7.7550000000000008"/>
    <n v="7.7650000000000006"/>
    <n v="-1.5021459227466671E-3"/>
  </r>
  <r>
    <x v="941"/>
    <x v="0"/>
    <n v="7.7522222222222217"/>
    <n v="7.7622222222222224"/>
    <n v="7.7722222222222239"/>
    <n v="9.3129880363918005E-4"/>
  </r>
  <r>
    <x v="941"/>
    <x v="1"/>
    <n v="7.7802777777777772"/>
    <n v="7.7902777777777779"/>
    <n v="7.8002777777777776"/>
    <n v="3.6143716003436133E-3"/>
  </r>
  <r>
    <x v="941"/>
    <x v="2"/>
    <n v="7.809444444444444"/>
    <n v="7.8194444444444438"/>
    <n v="7.8294444444444435"/>
    <n v="3.7439828846494994E-3"/>
  </r>
  <r>
    <x v="942"/>
    <x v="0"/>
    <n v="7.8013888888888898"/>
    <n v="7.8113888888888887"/>
    <n v="7.8213888888888885"/>
    <n v="-1.0301953818827592E-3"/>
  </r>
  <r>
    <x v="942"/>
    <x v="1"/>
    <n v="7.7977777777777781"/>
    <n v="7.8077777777777779"/>
    <n v="7.8177777777777777"/>
    <n v="-4.6228796984459919E-4"/>
  </r>
  <r>
    <x v="942"/>
    <x v="2"/>
    <n v="7.7958333333333325"/>
    <n v="7.8058333333333332"/>
    <n v="7.8158333333333339"/>
    <n v="-2.4903941938236862E-4"/>
  </r>
  <r>
    <x v="943"/>
    <x v="0"/>
    <n v="7.814444444444443"/>
    <n v="7.8244444444444436"/>
    <n v="7.8344444444444452"/>
    <n v="2.3842567880145715E-3"/>
  </r>
  <r>
    <x v="943"/>
    <x v="1"/>
    <n v="7.8252777777777789"/>
    <n v="7.8352777777777778"/>
    <n v="7.8452777777777776"/>
    <n v="1.3845498437945469E-3"/>
  </r>
  <r>
    <x v="943"/>
    <x v="2"/>
    <n v="7.8419444444444446"/>
    <n v="7.8519444444444435"/>
    <n v="7.8619444444444433"/>
    <n v="2.1271315630870813E-3"/>
  </r>
  <r>
    <x v="944"/>
    <x v="0"/>
    <n v="7.8602777777777781"/>
    <n v="7.8702777777777779"/>
    <n v="7.8802777777777777"/>
    <n v="2.3348781264374008E-3"/>
  </r>
  <r>
    <x v="944"/>
    <x v="1"/>
    <n v="7.8633333333333333"/>
    <n v="7.8733333333333331"/>
    <n v="7.883333333333332"/>
    <n v="3.8823986164548963E-4"/>
  </r>
  <r>
    <x v="944"/>
    <x v="2"/>
    <n v="7.8591666666666669"/>
    <n v="7.8691666666666666"/>
    <n v="7.8791666666666673"/>
    <n v="-5.2921253175275407E-4"/>
  </r>
  <r>
    <x v="945"/>
    <x v="0"/>
    <n v="7.8361111111111104"/>
    <n v="7.8461111111111119"/>
    <n v="7.8561111111111126"/>
    <n v="-2.929859860919759E-3"/>
  </r>
  <r>
    <x v="945"/>
    <x v="1"/>
    <n v="7.8136111111111104"/>
    <n v="7.8236111111111111"/>
    <n v="7.8336111111111109"/>
    <n v="-2.8676626779013947E-3"/>
  </r>
  <r>
    <x v="945"/>
    <x v="2"/>
    <n v="7.7072222222222218"/>
    <n v="7.7172222222222224"/>
    <n v="7.727222222222224"/>
    <n v="-1.3598437777383232E-2"/>
  </r>
  <r>
    <x v="946"/>
    <x v="0"/>
    <n v="7.7094444444444434"/>
    <n v="7.719444444444445"/>
    <n v="7.7294444444444457"/>
    <n v="2.8795623065303033E-4"/>
  </r>
  <r>
    <x v="946"/>
    <x v="1"/>
    <n v="7.6424999999999983"/>
    <n v="7.6524999999999999"/>
    <n v="7.6625000000000005"/>
    <n v="-8.6721842389350101E-3"/>
  </r>
  <r>
    <x v="946"/>
    <x v="2"/>
    <n v="7.6374999999999993"/>
    <n v="7.6475"/>
    <n v="7.6575000000000006"/>
    <n v="-6.5338124795821795E-4"/>
  </r>
  <r>
    <x v="947"/>
    <x v="0"/>
    <n v="7.650555555555556"/>
    <n v="7.6605555555555558"/>
    <n v="7.6705555555555565"/>
    <n v="1.7071664668919517E-3"/>
  </r>
  <r>
    <x v="947"/>
    <x v="1"/>
    <n v="7.6441666666666679"/>
    <n v="7.6541666666666668"/>
    <n v="7.6641666666666657"/>
    <n v="-8.3399811443907179E-4"/>
  </r>
  <r>
    <x v="947"/>
    <x v="2"/>
    <n v="7.6175000000000006"/>
    <n v="7.6275000000000013"/>
    <n v="7.6375000000000011"/>
    <n v="-3.4839412084919363E-3"/>
  </r>
  <r>
    <x v="948"/>
    <x v="0"/>
    <n v="7.4497222222222206"/>
    <n v="7.4597222222222204"/>
    <n v="7.469722222222221"/>
    <n v="-2.1996431042645814E-2"/>
  </r>
  <r>
    <x v="948"/>
    <x v="1"/>
    <n v="7.5258333333333338"/>
    <n v="7.5358333333333327"/>
    <n v="7.5458333333333325"/>
    <n v="1.0202941724073877E-2"/>
  </r>
  <r>
    <x v="948"/>
    <x v="2"/>
    <n v="7.5944444444444441"/>
    <n v="7.6044444444444448"/>
    <n v="7.6144444444444446"/>
    <n v="9.10464816248302E-3"/>
  </r>
  <r>
    <x v="949"/>
    <x v="0"/>
    <n v="7.671388888888889"/>
    <n v="7.6813888888888888"/>
    <n v="7.6913888888888886"/>
    <n v="1.0118351841028606E-2"/>
  </r>
  <r>
    <x v="949"/>
    <x v="1"/>
    <n v="7.6386111111111097"/>
    <n v="7.6486111111111104"/>
    <n v="7.6586111111111101"/>
    <n v="-4.2671681191914779E-3"/>
  </r>
  <r>
    <x v="949"/>
    <x v="2"/>
    <n v="7.6224999999999987"/>
    <n v="7.6325000000000003"/>
    <n v="7.6425000000000018"/>
    <n v="-2.1064100236062311E-3"/>
  </r>
  <r>
    <x v="950"/>
    <x v="0"/>
    <n v="7.5808333333333344"/>
    <n v="7.5908333333333342"/>
    <n v="7.6008333333333331"/>
    <n v="-5.459111256687299E-3"/>
  </r>
  <r>
    <x v="950"/>
    <x v="1"/>
    <n v="7.5913888888888881"/>
    <n v="7.6013888888888896"/>
    <n v="7.6113888888888903"/>
    <n v="1.3905661067807884E-3"/>
  </r>
  <r>
    <x v="950"/>
    <x v="2"/>
    <n v="7.5780555555555553"/>
    <n v="7.5880555555555551"/>
    <n v="7.5980555555555549"/>
    <n v="-1.7540654120228316E-3"/>
  </r>
  <r>
    <x v="951"/>
    <x v="0"/>
    <n v="7.4844444444444447"/>
    <n v="7.4944444444444454"/>
    <n v="7.5044444444444451"/>
    <n v="-1.233664018742886E-2"/>
  </r>
  <r>
    <x v="951"/>
    <x v="1"/>
    <n v="7.5152777777777766"/>
    <n v="7.5252777777777773"/>
    <n v="7.5352777777777789"/>
    <n v="4.1141586360264881E-3"/>
  </r>
  <r>
    <x v="951"/>
    <x v="2"/>
    <n v="7.5936111111111098"/>
    <n v="7.6036111111111104"/>
    <n v="7.6136111111111102"/>
    <n v="1.0409361042412524E-2"/>
  </r>
  <r>
    <x v="952"/>
    <x v="0"/>
    <n v="7.645555555555557"/>
    <n v="7.6555555555555559"/>
    <n v="7.6655555555555548"/>
    <n v="6.8315493369379698E-3"/>
  </r>
  <r>
    <x v="952"/>
    <x v="1"/>
    <n v="7.6658333333333344"/>
    <n v="7.6758333333333333"/>
    <n v="7.6858333333333313"/>
    <n v="2.6487663280114759E-3"/>
  </r>
  <r>
    <x v="952"/>
    <x v="2"/>
    <n v="7.6522222222222211"/>
    <n v="7.6622222222222227"/>
    <n v="7.6722222222222234"/>
    <n v="-1.7732421380233232E-3"/>
  </r>
  <r>
    <x v="953"/>
    <x v="0"/>
    <n v="7.6669444444444439"/>
    <n v="7.6769444444444437"/>
    <n v="7.6869444444444435"/>
    <n v="1.9214037122967653E-3"/>
  </r>
  <r>
    <x v="953"/>
    <x v="1"/>
    <n v="7.6586111111111101"/>
    <n v="7.6686111111111108"/>
    <n v="7.6786111111111115"/>
    <n v="-1.0855013206931829E-3"/>
  </r>
  <r>
    <x v="953"/>
    <x v="2"/>
    <n v="7.6522222222222211"/>
    <n v="7.6622222222222227"/>
    <n v="7.6722222222222234"/>
    <n v="-8.3312203426655351E-4"/>
  </r>
  <r>
    <x v="954"/>
    <x v="0"/>
    <n v="7.6347222222222211"/>
    <n v="7.6447222222222218"/>
    <n v="7.6547222222222224"/>
    <n v="-2.2839327146172428E-3"/>
  </r>
  <r>
    <x v="954"/>
    <x v="1"/>
    <n v="7.6444444444444457"/>
    <n v="7.6544444444444455"/>
    <n v="7.6644444444444453"/>
    <n v="1.2717561135136002E-3"/>
  </r>
  <r>
    <x v="954"/>
    <x v="2"/>
    <n v="7.6194444444444445"/>
    <n v="7.6294444444444443"/>
    <n v="7.639444444444444"/>
    <n v="-3.2660763536073167E-3"/>
  </r>
  <r>
    <x v="955"/>
    <x v="0"/>
    <n v="7.6122222222222211"/>
    <n v="7.6222222222222218"/>
    <n v="7.6322222222222234"/>
    <n v="-9.4662491808061855E-4"/>
  </r>
  <r>
    <x v="955"/>
    <x v="1"/>
    <n v="7.6213888888888892"/>
    <n v="7.631388888888889"/>
    <n v="7.6413888888888897"/>
    <n v="1.2026239067055577E-3"/>
  </r>
  <r>
    <x v="955"/>
    <x v="2"/>
    <n v="7.6616666666666662"/>
    <n v="7.6716666666666669"/>
    <n v="7.6816666666666675"/>
    <n v="5.2779092199615185E-3"/>
  </r>
  <r>
    <x v="956"/>
    <x v="0"/>
    <n v="7.6508333333333338"/>
    <n v="7.6608333333333327"/>
    <n v="7.6708333333333307"/>
    <n v="-1.412122528785642E-3"/>
  </r>
  <r>
    <x v="956"/>
    <x v="1"/>
    <n v="7.6494444444444447"/>
    <n v="7.6594444444444463"/>
    <n v="7.669444444444447"/>
    <n v="-1.8129736393601714E-4"/>
  </r>
  <r>
    <x v="956"/>
    <x v="2"/>
    <n v="7.6558333333333319"/>
    <n v="7.6658333333333335"/>
    <n v="7.6758333333333342"/>
    <n v="8.3411909770059189E-4"/>
  </r>
  <r>
    <x v="957"/>
    <x v="0"/>
    <n v="7.8438888888888876"/>
    <n v="7.8538888888888891"/>
    <n v="7.8638888888888898"/>
    <n v="2.4531651991158476E-2"/>
  </r>
  <r>
    <x v="957"/>
    <x v="1"/>
    <n v="7.8397222222222211"/>
    <n v="7.8497222222222227"/>
    <n v="7.8597222222222234"/>
    <n v="-5.3052274174147929E-4"/>
  </r>
  <r>
    <x v="957"/>
    <x v="2"/>
    <n v="7.849444444444444"/>
    <n v="7.8594444444444438"/>
    <n v="7.8694444444444445"/>
    <n v="1.2385434728756639E-3"/>
  </r>
  <r>
    <x v="958"/>
    <x v="0"/>
    <n v="7.83"/>
    <n v="7.84"/>
    <n v="7.8500000000000005"/>
    <n v="-2.4740227610093868E-3"/>
  </r>
  <r>
    <x v="958"/>
    <x v="1"/>
    <n v="7.8294444444444435"/>
    <n v="7.8394444444444442"/>
    <n v="7.849444444444444"/>
    <n v="-7.0861678004519035E-5"/>
  </r>
  <r>
    <x v="958"/>
    <x v="2"/>
    <n v="7.8369444444444447"/>
    <n v="7.8469444444444445"/>
    <n v="7.8569444444444452"/>
    <n v="9.5670044646034569E-4"/>
  </r>
  <r>
    <x v="959"/>
    <x v="0"/>
    <n v="7.8363888888888891"/>
    <n v="7.8463888888888889"/>
    <n v="7.8563888888888886"/>
    <n v="-7.0798966335106073E-5"/>
  </r>
  <r>
    <x v="959"/>
    <x v="1"/>
    <n v="7.833055555555557"/>
    <n v="7.8430555555555568"/>
    <n v="7.8530555555555566"/>
    <n v="-4.2482387510156538E-4"/>
  </r>
  <r>
    <x v="959"/>
    <x v="2"/>
    <n v="7.8366666666666669"/>
    <n v="7.8466666666666658"/>
    <n v="7.8566666666666656"/>
    <n v="4.6042146272329276E-4"/>
  </r>
  <r>
    <x v="960"/>
    <x v="0"/>
    <n v="7.8225000000000007"/>
    <n v="7.8324999999999996"/>
    <n v="7.8424999999999994"/>
    <n v="-1.8054375531010303E-3"/>
  </r>
  <r>
    <x v="960"/>
    <x v="1"/>
    <n v="7.8363333333333349"/>
    <n v="7.8463333333333347"/>
    <n v="7.8563333333333345"/>
    <n v="1.7661453346102807E-3"/>
  </r>
  <r>
    <x v="960"/>
    <x v="2"/>
    <n v="7.8500000000000005"/>
    <n v="7.86"/>
    <n v="7.87"/>
    <n v="1.74179022048504E-3"/>
  </r>
  <r>
    <x v="961"/>
    <x v="0"/>
    <n v="7.8483333333333336"/>
    <n v="7.8583333333333334"/>
    <n v="7.8683333333333332"/>
    <n v="-2.1204410517394745E-4"/>
  </r>
  <r>
    <x v="961"/>
    <x v="1"/>
    <n v="7.8300000000000018"/>
    <n v="7.8400000000000016"/>
    <n v="7.8500000000000005"/>
    <n v="-2.3329798515374645E-3"/>
  </r>
  <r>
    <x v="961"/>
    <x v="2"/>
    <n v="7.8316666666666679"/>
    <n v="7.8416666666666668"/>
    <n v="7.8516666666666657"/>
    <n v="2.1258503401333506E-4"/>
  </r>
  <r>
    <x v="962"/>
    <x v="0"/>
    <n v="7.8172222222222212"/>
    <n v="7.8272222222222219"/>
    <n v="7.8372222222222234"/>
    <n v="-1.8420120439249787E-3"/>
  </r>
  <r>
    <x v="962"/>
    <x v="1"/>
    <n v="7.8127777777777778"/>
    <n v="7.8227777777777767"/>
    <n v="7.8327777777777765"/>
    <n v="-5.6781886578194385E-4"/>
  </r>
  <r>
    <x v="962"/>
    <x v="2"/>
    <n v="7.7775000000000016"/>
    <n v="7.7875000000000005"/>
    <n v="7.7974999999999994"/>
    <n v="-4.5096228961009066E-3"/>
  </r>
  <r>
    <x v="963"/>
    <x v="0"/>
    <n v="7.7316666666666674"/>
    <n v="7.7416666666666671"/>
    <n v="7.7516666666666669"/>
    <n v="-5.8855002675227697E-3"/>
  </r>
  <r>
    <x v="963"/>
    <x v="1"/>
    <n v="7.8080555555555566"/>
    <n v="7.8180555555555564"/>
    <n v="7.8280555555555553"/>
    <n v="9.8672407606745782E-3"/>
  </r>
  <r>
    <x v="963"/>
    <x v="2"/>
    <n v="7.8105555555555544"/>
    <n v="7.8205555555555542"/>
    <n v="7.8305555555555548"/>
    <n v="3.1977260614635128E-4"/>
  </r>
  <r>
    <x v="964"/>
    <x v="0"/>
    <n v="7.8427777777777772"/>
    <n v="7.8527777777777779"/>
    <n v="7.8627777777777776"/>
    <n v="4.1201960645025348E-3"/>
  </r>
  <r>
    <x v="964"/>
    <x v="1"/>
    <n v="7.8372222222222216"/>
    <n v="7.8472222222222214"/>
    <n v="7.8572222222222212"/>
    <n v="-7.0746374248331634E-4"/>
  </r>
  <r>
    <x v="964"/>
    <x v="2"/>
    <n v="7.841666666666665"/>
    <n v="7.8516666666666666"/>
    <n v="7.8616666666666681"/>
    <n v="5.6637168141593364E-4"/>
  </r>
  <r>
    <x v="965"/>
    <x v="0"/>
    <n v="7.8547222222222217"/>
    <n v="7.8647222222222215"/>
    <n v="7.8747222222222222"/>
    <n v="1.6627750654496509E-3"/>
  </r>
  <r>
    <x v="965"/>
    <x v="1"/>
    <n v="7.87"/>
    <n v="7.8800000000000008"/>
    <n v="7.8900000000000006"/>
    <n v="1.942570550630629E-3"/>
  </r>
  <r>
    <x v="965"/>
    <x v="2"/>
    <n v="7.8763888888888873"/>
    <n v="7.8863888888888898"/>
    <n v="7.8963888888888913"/>
    <n v="8.1077270163576465E-4"/>
  </r>
  <r>
    <x v="966"/>
    <x v="0"/>
    <n v="7.9120588235294118"/>
    <n v="7.9220588235294116"/>
    <n v="7.9320588235294114"/>
    <n v="4.5229743477115392E-3"/>
  </r>
  <r>
    <x v="966"/>
    <x v="1"/>
    <n v="7.9519444444444458"/>
    <n v="7.9619444444444447"/>
    <n v="7.9719444444444445"/>
    <n v="5.0347544500135566E-3"/>
  </r>
  <r>
    <x v="966"/>
    <x v="2"/>
    <n v="7.9499999999999993"/>
    <n v="7.96"/>
    <n v="7.9700000000000006"/>
    <n v="-2.442172836061296E-4"/>
  </r>
  <r>
    <x v="967"/>
    <x v="0"/>
    <n v="7.9438888888888881"/>
    <n v="7.9538888888888888"/>
    <n v="7.9638888888888886"/>
    <n v="-7.6772752652154441E-4"/>
  </r>
  <r>
    <x v="967"/>
    <x v="1"/>
    <n v="7.9738888888888901"/>
    <n v="7.983888888888889"/>
    <n v="7.9938888888888879"/>
    <n v="3.7717398896417453E-3"/>
  </r>
  <r>
    <x v="967"/>
    <x v="2"/>
    <n v="7.9508333333333319"/>
    <n v="7.9608333333333325"/>
    <n v="7.9708333333333332"/>
    <n v="-2.8877600723681285E-3"/>
  </r>
  <r>
    <x v="968"/>
    <x v="0"/>
    <n v="7.9691666666666645"/>
    <n v="7.9791666666666679"/>
    <n v="7.9891666666666703"/>
    <n v="2.302941484350729E-3"/>
  </r>
  <r>
    <x v="968"/>
    <x v="1"/>
    <n v="7.9605555555555565"/>
    <n v="7.9705555555555554"/>
    <n v="7.9805555555555543"/>
    <n v="-1.0791993037425618E-3"/>
  </r>
  <r>
    <x v="968"/>
    <x v="2"/>
    <n v="7.9930555555555554"/>
    <n v="8.0030555555555551"/>
    <n v="8.0130555555555567"/>
    <n v="4.0775074928556254E-3"/>
  </r>
  <r>
    <x v="969"/>
    <x v="0"/>
    <n v="7.9958333333333336"/>
    <n v="8.0058333333333351"/>
    <n v="8.0158333333333349"/>
    <n v="3.4708965325780383E-4"/>
  </r>
  <r>
    <x v="969"/>
    <x v="1"/>
    <n v="8.07"/>
    <n v="8.0799999999999983"/>
    <n v="8.0899999999999981"/>
    <n v="9.2640782762565266E-3"/>
  </r>
  <r>
    <x v="969"/>
    <x v="2"/>
    <n v="8.1258333333333361"/>
    <n v="8.1358333333333341"/>
    <n v="8.1458333333333321"/>
    <n v="6.9100660066010455E-3"/>
  </r>
  <r>
    <x v="970"/>
    <x v="0"/>
    <n v="8.1547222222222224"/>
    <n v="8.1647222222222222"/>
    <n v="8.174722222222222"/>
    <n v="3.5508211273855839E-3"/>
  </r>
  <r>
    <x v="970"/>
    <x v="1"/>
    <n v="8.1438888888888883"/>
    <n v="8.1538888888888881"/>
    <n v="8.1638888888888879"/>
    <n v="-1.3268465280850128E-3"/>
  </r>
  <r>
    <x v="970"/>
    <x v="2"/>
    <n v="8.2072222222222209"/>
    <n v="8.2172222222222224"/>
    <n v="8.227222222222224"/>
    <n v="7.7672548886014159E-3"/>
  </r>
  <r>
    <x v="971"/>
    <x v="0"/>
    <n v="8.5363888888888866"/>
    <n v="8.5463888888888881"/>
    <n v="8.5563888888888915"/>
    <n v="4.0058143465620866E-2"/>
  </r>
  <r>
    <x v="971"/>
    <x v="1"/>
    <n v="8.3652777777777789"/>
    <n v="8.3752777777777787"/>
    <n v="8.3852777777777785"/>
    <n v="-2.0021451555237602E-2"/>
  </r>
  <r>
    <x v="971"/>
    <x v="2"/>
    <n v="8.4355555555555544"/>
    <n v="8.4455555555555542"/>
    <n v="8.4555555555555557"/>
    <n v="8.3910981393648942E-3"/>
  </r>
  <r>
    <x v="972"/>
    <x v="0"/>
    <n v="8.4672222222222224"/>
    <n v="8.477222222222224"/>
    <n v="8.4872222222222238"/>
    <n v="3.7495066438630875E-3"/>
  </r>
  <r>
    <x v="972"/>
    <x v="1"/>
    <n v="8.4572222222222209"/>
    <n v="8.4672222222222224"/>
    <n v="8.4772222222222222"/>
    <n v="-1.1796316927716877E-3"/>
  </r>
  <r>
    <x v="972"/>
    <x v="2"/>
    <n v="8.4736111111111114"/>
    <n v="8.4836111111111112"/>
    <n v="8.493611111111111"/>
    <n v="1.9355685322486327E-3"/>
  </r>
  <r>
    <x v="973"/>
    <x v="0"/>
    <n v="8.468055555555555"/>
    <n v="8.4780555555555548"/>
    <n v="8.4880555555555546"/>
    <n v="-6.5485740480020205E-4"/>
  </r>
  <r>
    <x v="973"/>
    <x v="1"/>
    <n v="8.4794444444444466"/>
    <n v="8.4894444444444446"/>
    <n v="8.4994444444444426"/>
    <n v="1.3433373742670618E-3"/>
  </r>
  <r>
    <x v="973"/>
    <x v="2"/>
    <n v="8.4263888888888889"/>
    <n v="8.4363888888888887"/>
    <n v="8.4463888888888867"/>
    <n v="-6.2495909953537154E-3"/>
  </r>
  <r>
    <x v="974"/>
    <x v="0"/>
    <n v="8.4427777777777777"/>
    <n v="8.4527777777777793"/>
    <n v="8.4627777777777791"/>
    <n v="1.9426426525306351E-3"/>
  </r>
  <r>
    <x v="974"/>
    <x v="1"/>
    <n v="8.4472222222222211"/>
    <n v="8.4572222222222209"/>
    <n v="8.4672222222222224"/>
    <n v="5.2579691094289949E-4"/>
  </r>
  <r>
    <x v="974"/>
    <x v="2"/>
    <n v="8.4458333333333311"/>
    <n v="8.4558333333333326"/>
    <n v="8.4658333333333342"/>
    <n v="-1.6422518557435151E-4"/>
  </r>
  <r>
    <x v="975"/>
    <x v="0"/>
    <n v="8.5108333333333324"/>
    <n v="8.5208333333333321"/>
    <n v="8.5308333333333319"/>
    <n v="7.6870010840641712E-3"/>
  </r>
  <r>
    <x v="975"/>
    <x v="1"/>
    <n v="8.586666666666666"/>
    <n v="8.5966666666666676"/>
    <n v="8.6066666666666674"/>
    <n v="8.8997555012226837E-3"/>
  </r>
  <r>
    <x v="975"/>
    <x v="2"/>
    <n v="8.6191666666666649"/>
    <n v="8.6291666666666664"/>
    <n v="8.6391666666666662"/>
    <n v="3.7805350911204183E-3"/>
  </r>
  <r>
    <x v="976"/>
    <x v="0"/>
    <n v="8.627352941176472"/>
    <n v="8.63735294117647"/>
    <n v="8.6473529411764698"/>
    <n v="9.4867497940742673E-4"/>
  </r>
  <r>
    <x v="976"/>
    <x v="1"/>
    <n v="8.6697058823529431"/>
    <n v="8.6797058823529429"/>
    <n v="8.6897058823529427"/>
    <n v="4.9034630707940341E-3"/>
  </r>
  <r>
    <x v="976"/>
    <x v="2"/>
    <n v="8.8347222222222204"/>
    <n v="8.8447222222222202"/>
    <n v="8.8547222222222217"/>
    <n v="1.9011743267105308E-2"/>
  </r>
  <r>
    <x v="977"/>
    <x v="0"/>
    <n v="8.9488888888888898"/>
    <n v="8.9588888888888896"/>
    <n v="8.9688888888888894"/>
    <n v="1.2907886058855178E-2"/>
  </r>
  <r>
    <x v="977"/>
    <x v="1"/>
    <n v="8.932500000000001"/>
    <n v="8.9425000000000008"/>
    <n v="8.9525000000000006"/>
    <n v="-1.8293439166563452E-3"/>
  </r>
  <r>
    <x v="977"/>
    <x v="2"/>
    <n v="8.9711111111111119"/>
    <n v="8.9811111111111117"/>
    <n v="8.9911111111111115"/>
    <n v="4.3177088186872048E-3"/>
  </r>
  <r>
    <x v="978"/>
    <x v="0"/>
    <n v="9.139166666666668"/>
    <n v="9.1491666666666678"/>
    <n v="9.1591666666666676"/>
    <n v="1.8712111839663592E-2"/>
  </r>
  <r>
    <x v="978"/>
    <x v="1"/>
    <n v="9.4125000000000014"/>
    <n v="9.4224999999999994"/>
    <n v="9.4324999999999974"/>
    <n v="2.9875216322069242E-2"/>
  </r>
  <r>
    <x v="978"/>
    <x v="2"/>
    <n v="9.3644444444444446"/>
    <n v="9.3744444444444461"/>
    <n v="9.3844444444444477"/>
    <n v="-5.1000854927623074E-3"/>
  </r>
  <r>
    <x v="979"/>
    <x v="0"/>
    <n v="9.56388888888889"/>
    <n v="9.573888888888888"/>
    <n v="9.5838888888888878"/>
    <n v="2.1275334834656601E-2"/>
  </r>
  <r>
    <x v="979"/>
    <x v="1"/>
    <n v="9.7827777777777776"/>
    <n v="9.7927777777777774"/>
    <n v="9.8027777777777771"/>
    <n v="2.2863111472175568E-2"/>
  </r>
  <r>
    <x v="979"/>
    <x v="2"/>
    <n v="9.8386111111111116"/>
    <n v="9.8486111111111114"/>
    <n v="9.8586111111111094"/>
    <n v="5.7014806830431031E-3"/>
  </r>
  <r>
    <x v="980"/>
    <x v="0"/>
    <n v="9.8055555555555536"/>
    <n v="9.8155555555555551"/>
    <n v="9.8255555555555549"/>
    <n v="-3.356367226061252E-3"/>
  </r>
  <r>
    <x v="980"/>
    <x v="1"/>
    <n v="9.947499999999998"/>
    <n v="9.9574999999999996"/>
    <n v="9.9674999999999994"/>
    <n v="1.4461172741679906E-2"/>
  </r>
  <r>
    <x v="980"/>
    <x v="2"/>
    <n v="10.019166666666667"/>
    <n v="10.029166666666669"/>
    <n v="10.039166666666668"/>
    <n v="7.1972550004186786E-3"/>
  </r>
  <r>
    <x v="981"/>
    <x v="0"/>
    <n v="9.9944444444444418"/>
    <n v="10.004444444444445"/>
    <n v="10.014444444444447"/>
    <n v="-2.4650325439691256E-3"/>
  </r>
  <r>
    <x v="981"/>
    <x v="1"/>
    <n v="9.8483333333333327"/>
    <n v="9.8583333333333325"/>
    <n v="9.8683333333333323"/>
    <n v="-1.4604620168814031E-2"/>
  </r>
  <r>
    <x v="981"/>
    <x v="2"/>
    <n v="9.8869444444444436"/>
    <n v="9.8969444444444434"/>
    <n v="9.906944444444445"/>
    <n v="3.9165962242884156E-3"/>
  </r>
  <r>
    <x v="982"/>
    <x v="0"/>
    <n v="9.6111111111111125"/>
    <n v="9.6211111111111123"/>
    <n v="9.6311111111111103"/>
    <n v="-2.7870554885065291E-2"/>
  </r>
  <r>
    <x v="982"/>
    <x v="1"/>
    <n v="9.8994444444444447"/>
    <n v="9.9094444444444445"/>
    <n v="9.9194444444444443"/>
    <n v="2.9968818570273559E-2"/>
  </r>
  <r>
    <x v="982"/>
    <x v="2"/>
    <n v="9.9013888888888886"/>
    <n v="9.9113888888888901"/>
    <n v="9.9213888888888899"/>
    <n v="1.9622133766894478E-4"/>
  </r>
  <r>
    <x v="983"/>
    <x v="0"/>
    <n v="9.7788888888888881"/>
    <n v="9.7888888888888879"/>
    <n v="9.7988888888888894"/>
    <n v="-1.2359519071775127E-2"/>
  </r>
  <r>
    <x v="983"/>
    <x v="1"/>
    <n v="9.8822222222222234"/>
    <n v="9.8922222222222231"/>
    <n v="9.9022222222222211"/>
    <n v="1.0556186152100189E-2"/>
  </r>
  <r>
    <x v="983"/>
    <x v="2"/>
    <n v="9.8816666666666677"/>
    <n v="9.8916666666666657"/>
    <n v="9.9016666666666655"/>
    <n v="-5.6160844659314257E-5"/>
  </r>
  <r>
    <x v="984"/>
    <x v="0"/>
    <n v="9.8322222222222226"/>
    <n v="9.8422222222222224"/>
    <n v="9.8522222222222222"/>
    <n v="-4.9985959000279356E-3"/>
  </r>
  <r>
    <x v="984"/>
    <x v="1"/>
    <n v="9.8811111111111121"/>
    <n v="9.8911111111111119"/>
    <n v="9.9011111111111134"/>
    <n v="4.9672612327840149E-3"/>
  </r>
  <r>
    <x v="984"/>
    <x v="2"/>
    <n v="9.8352777777777796"/>
    <n v="9.8452777777777793"/>
    <n v="9.8552777777777791"/>
    <n v="-4.6337901595145947E-3"/>
  </r>
  <r>
    <x v="985"/>
    <x v="0"/>
    <n v="9.765555555555558"/>
    <n v="9.775555555555556"/>
    <n v="9.7855555555555558"/>
    <n v="-7.0817933019214907E-3"/>
  </r>
  <r>
    <x v="985"/>
    <x v="1"/>
    <n v="9.77"/>
    <n v="9.7799999999999994"/>
    <n v="9.7899999999999991"/>
    <n v="4.5464878381440421E-4"/>
  </r>
  <r>
    <x v="985"/>
    <x v="2"/>
    <n v="9.7827777777777776"/>
    <n v="9.7927777777777774"/>
    <n v="9.8027777777777771"/>
    <n v="1.3065212451714991E-3"/>
  </r>
  <r>
    <x v="986"/>
    <x v="0"/>
    <n v="9.7822222222222219"/>
    <n v="9.7922222222222217"/>
    <n v="9.8022222222222215"/>
    <n v="-5.6731151075073427E-5"/>
  </r>
  <r>
    <x v="986"/>
    <x v="1"/>
    <n v="9.8133333333333344"/>
    <n v="9.8233333333333341"/>
    <n v="9.8333333333333339"/>
    <n v="3.1771247021445959E-3"/>
  </r>
  <r>
    <x v="986"/>
    <x v="2"/>
    <n v="9.8263888888888911"/>
    <n v="9.8363888888888908"/>
    <n v="9.8463888888888889"/>
    <n v="1.3290351770163245E-3"/>
  </r>
  <r>
    <x v="987"/>
    <x v="0"/>
    <n v="9.8683333333333323"/>
    <n v="9.8783333333333339"/>
    <n v="9.8883333333333336"/>
    <n v="4.2642116856341783E-3"/>
  </r>
  <r>
    <x v="987"/>
    <x v="1"/>
    <n v="9.8600000000000012"/>
    <n v="9.870000000000001"/>
    <n v="9.879999999999999"/>
    <n v="-8.4359709802594995E-4"/>
  </r>
  <r>
    <x v="987"/>
    <x v="2"/>
    <n v="9.8780555555555569"/>
    <n v="9.8880555555555549"/>
    <n v="9.8980555555555529"/>
    <n v="1.8293369357198497E-3"/>
  </r>
  <r>
    <x v="988"/>
    <x v="0"/>
    <n v="9.9319444444444471"/>
    <n v="9.9419444444444451"/>
    <n v="9.9519444444444431"/>
    <n v="5.4498974632695152E-3"/>
  </r>
  <r>
    <x v="988"/>
    <x v="1"/>
    <n v="9.9419444444444434"/>
    <n v="9.9519444444444431"/>
    <n v="9.9619444444444447"/>
    <n v="1.0058394568464024E-3"/>
  </r>
  <r>
    <x v="988"/>
    <x v="2"/>
    <n v="9.950277777777778"/>
    <n v="9.960277777777776"/>
    <n v="9.9702777777777758"/>
    <n v="8.3735730035994216E-4"/>
  </r>
  <r>
    <x v="989"/>
    <x v="0"/>
    <n v="9.93888888888889"/>
    <n v="9.9488888888888898"/>
    <n v="9.9588888888888896"/>
    <n v="-1.1434308503218693E-3"/>
  </r>
  <r>
    <x v="989"/>
    <x v="1"/>
    <n v="9.9608333333333317"/>
    <n v="9.9708333333333314"/>
    <n v="9.9808333333333312"/>
    <n v="2.2057181148087412E-3"/>
  </r>
  <r>
    <x v="989"/>
    <x v="2"/>
    <n v="9.9719444444444445"/>
    <n v="9.9819444444444443"/>
    <n v="9.9919444444444423"/>
    <n v="1.1143613316619838E-3"/>
  </r>
  <r>
    <x v="990"/>
    <x v="0"/>
    <n v="9.9719444444444445"/>
    <n v="9.9819444444444443"/>
    <n v="9.9919444444444441"/>
    <n v="0"/>
  </r>
  <r>
    <x v="990"/>
    <x v="1"/>
    <n v="9.9533333333333331"/>
    <n v="9.9633333333333347"/>
    <n v="9.9733333333333345"/>
    <n v="-1.8644775288714222E-3"/>
  </r>
  <r>
    <x v="990"/>
    <x v="2"/>
    <n v="9.9772222222222222"/>
    <n v="9.9872222222222202"/>
    <n v="9.9972222222222182"/>
    <n v="2.397680383628531E-3"/>
  </r>
  <r>
    <x v="991"/>
    <x v="0"/>
    <n v="9.9833333333333325"/>
    <n v="9.9933333333333323"/>
    <n v="10.003333333333334"/>
    <n v="6.1189297435615408E-4"/>
  </r>
  <r>
    <x v="991"/>
    <x v="1"/>
    <n v="9.9844444444444438"/>
    <n v="9.9944444444444436"/>
    <n v="10.004444444444443"/>
    <n v="1.1118523460096341E-4"/>
  </r>
  <r>
    <x v="991"/>
    <x v="2"/>
    <n v="9.9855555555555569"/>
    <n v="9.9955555555555566"/>
    <n v="10.005555555555556"/>
    <n v="1.1117287381900987E-4"/>
  </r>
  <r>
    <x v="992"/>
    <x v="0"/>
    <n v="9.9816666666666656"/>
    <n v="9.9916666666666654"/>
    <n v="10.001666666666665"/>
    <n v="-3.8906180524700407E-4"/>
  </r>
  <r>
    <x v="992"/>
    <x v="1"/>
    <n v="10.040277777777776"/>
    <n v="10.050277777777776"/>
    <n v="10.060277777777777"/>
    <n v="5.8659994439811403E-3"/>
  </r>
  <r>
    <x v="992"/>
    <x v="2"/>
    <n v="10.083888888888888"/>
    <n v="10.093888888888889"/>
    <n v="10.103888888888891"/>
    <n v="4.3392941046407341E-3"/>
  </r>
  <r>
    <x v="993"/>
    <x v="0"/>
    <n v="10.222777777777777"/>
    <n v="10.232777777777777"/>
    <n v="10.242777777777777"/>
    <n v="1.3759700588914958E-2"/>
  </r>
  <r>
    <x v="993"/>
    <x v="1"/>
    <n v="10.428055555555552"/>
    <n v="10.438055555555554"/>
    <n v="10.448055555555557"/>
    <n v="2.0060806775612061E-2"/>
  </r>
  <r>
    <x v="993"/>
    <x v="2"/>
    <n v="10.521666666666668"/>
    <n v="10.531666666666666"/>
    <n v="10.541666666666666"/>
    <n v="8.9682518561886582E-3"/>
  </r>
  <r>
    <x v="994"/>
    <x v="0"/>
    <n v="10.518888888888888"/>
    <n v="10.52888888888889"/>
    <n v="10.53888888888889"/>
    <n v="-2.637548135252521E-4"/>
  </r>
  <r>
    <x v="994"/>
    <x v="1"/>
    <n v="10.522500000000001"/>
    <n v="10.532500000000001"/>
    <n v="10.5425"/>
    <n v="3.4297171802455395E-4"/>
  </r>
  <r>
    <x v="994"/>
    <x v="2"/>
    <n v="10.566666666666668"/>
    <n v="10.576666666666668"/>
    <n v="10.58666666666667"/>
    <n v="4.1933697286178351E-3"/>
  </r>
  <r>
    <x v="995"/>
    <x v="0"/>
    <n v="10.578333333333333"/>
    <n v="10.588333333333335"/>
    <n v="10.598333333333334"/>
    <n v="1.1030570438070875E-3"/>
  </r>
  <r>
    <x v="995"/>
    <x v="1"/>
    <n v="10.747777777777777"/>
    <n v="10.757777777777777"/>
    <n v="10.767777777777777"/>
    <n v="1.600293824439869E-2"/>
  </r>
  <r>
    <x v="995"/>
    <x v="2"/>
    <n v="10.773333333333333"/>
    <n v="10.783333333333333"/>
    <n v="10.793333333333333"/>
    <n v="2.3755422433382467E-3"/>
  </r>
  <r>
    <x v="996"/>
    <x v="0"/>
    <n v="10.907222222222224"/>
    <n v="10.917222222222222"/>
    <n v="10.927222222222222"/>
    <n v="1.241628026790309E-2"/>
  </r>
  <r>
    <x v="996"/>
    <x v="1"/>
    <n v="11.415555555555553"/>
    <n v="11.425555555555555"/>
    <n v="11.435555555555554"/>
    <n v="4.6562515902498491E-2"/>
  </r>
  <r>
    <x v="996"/>
    <x v="2"/>
    <n v="12.468888888888891"/>
    <n v="12.478888888888889"/>
    <n v="12.488888888888887"/>
    <n v="9.2190994845862129E-2"/>
  </r>
  <r>
    <x v="997"/>
    <x v="0"/>
    <n v="12.238055555555555"/>
    <n v="12.248055555555554"/>
    <n v="12.258055555555554"/>
    <n v="-1.8497907577241679E-2"/>
  </r>
  <r>
    <x v="997"/>
    <x v="1"/>
    <n v="12.328055555555556"/>
    <n v="12.338055555555556"/>
    <n v="12.348055555555554"/>
    <n v="7.3481051414057141E-3"/>
  </r>
  <r>
    <x v="997"/>
    <x v="2"/>
    <n v="12.279444444444444"/>
    <n v="12.289444444444445"/>
    <n v="12.299444444444445"/>
    <n v="-3.9399329085709756E-3"/>
  </r>
  <r>
    <x v="998"/>
    <x v="0"/>
    <n v="11.935277777777777"/>
    <n v="11.945277777777777"/>
    <n v="11.955277777777777"/>
    <n v="-2.8005063062248703E-2"/>
  </r>
  <r>
    <x v="998"/>
    <x v="1"/>
    <n v="12.098333333333336"/>
    <n v="12.108333333333334"/>
    <n v="12.118333333333332"/>
    <n v="1.3650210450433908E-2"/>
  </r>
  <r>
    <x v="998"/>
    <x v="2"/>
    <n v="11.968333333333332"/>
    <n v="11.978333333333332"/>
    <n v="11.988333333333333"/>
    <n v="-1.073640743289761E-2"/>
  </r>
  <r>
    <x v="999"/>
    <x v="0"/>
    <n v="11.745000000000001"/>
    <n v="11.755000000000001"/>
    <n v="11.765000000000001"/>
    <n v="-1.8644775288715554E-2"/>
  </r>
  <r>
    <x v="999"/>
    <x v="1"/>
    <n v="11.510294117647058"/>
    <n v="11.520294117647058"/>
    <n v="11.53029411764706"/>
    <n v="-1.9966472339680408E-2"/>
  </r>
  <r>
    <x v="999"/>
    <x v="2"/>
    <n v="11.7084375"/>
    <n v="11.7184375"/>
    <n v="11.7284375"/>
    <n v="1.7199507263397251E-2"/>
  </r>
  <r>
    <x v="1000"/>
    <x v="0"/>
    <n v="11.777352941176472"/>
    <n v="11.787352941176472"/>
    <n v="11.79735294117647"/>
    <n v="5.8809411388225374E-3"/>
  </r>
  <r>
    <x v="1000"/>
    <x v="1"/>
    <n v="12.086764705882352"/>
    <n v="12.096764705882354"/>
    <n v="12.106764705882354"/>
    <n v="2.6249469770691425E-2"/>
  </r>
  <r>
    <x v="1000"/>
    <x v="2"/>
    <n v="12.315882352941175"/>
    <n v="12.325882352941175"/>
    <n v="12.335882352941175"/>
    <n v="1.8940407012083771E-2"/>
  </r>
  <r>
    <x v="1001"/>
    <x v="0"/>
    <n v="12.379444444444445"/>
    <n v="12.389444444444445"/>
    <n v="12.399444444444445"/>
    <n v="5.1567984898137631E-3"/>
  </r>
  <r>
    <x v="1001"/>
    <x v="1"/>
    <n v="12.119166666666665"/>
    <n v="12.129166666666666"/>
    <n v="12.139166666666668"/>
    <n v="-2.1008026545894842E-2"/>
  </r>
  <r>
    <x v="1001"/>
    <x v="2"/>
    <n v="12.213333333333333"/>
    <n v="12.223333333333333"/>
    <n v="12.233333333333334"/>
    <n v="7.7636551013398059E-3"/>
  </r>
  <r>
    <x v="1002"/>
    <x v="0"/>
    <n v="12.147777777777778"/>
    <n v="12.157777777777778"/>
    <n v="12.167777777777777"/>
    <n v="-5.3631488046540499E-3"/>
  </r>
  <r>
    <x v="1002"/>
    <x v="1"/>
    <n v="12.177777777777775"/>
    <n v="12.187777777777777"/>
    <n v="12.1977777777778"/>
    <n v="2.4675562054468081E-3"/>
  </r>
  <r>
    <x v="1002"/>
    <x v="2"/>
    <n v="12.201388888888891"/>
    <n v="12.211388888888889"/>
    <n v="12.221388888888887"/>
    <n v="1.9372777828425836E-3"/>
  </r>
  <r>
    <x v="1003"/>
    <x v="0"/>
    <n v="12.101388888888888"/>
    <n v="12.111388888888889"/>
    <n v="12.121388888888889"/>
    <n v="-8.1890766816040683E-3"/>
  </r>
  <r>
    <x v="1003"/>
    <x v="1"/>
    <n v="11.950833333333334"/>
    <n v="11.960833333333333"/>
    <n v="11.970833333333333"/>
    <n v="-1.2430907547992032E-2"/>
  </r>
  <r>
    <x v="1003"/>
    <x v="2"/>
    <n v="11.707500000000001"/>
    <n v="11.717500000000001"/>
    <n v="11.727500000000001"/>
    <n v="-2.0344178917299449E-2"/>
  </r>
  <r>
    <x v="1004"/>
    <x v="0"/>
    <n v="11.846111111111108"/>
    <n v="11.856111111111108"/>
    <n v="11.86611111111111"/>
    <n v="1.1829409951876091E-2"/>
  </r>
  <r>
    <x v="1004"/>
    <x v="1"/>
    <n v="11.869722222222221"/>
    <n v="11.87972222222222"/>
    <n v="11.889722222222222"/>
    <n v="1.9914718148166255E-3"/>
  </r>
  <r>
    <x v="1004"/>
    <x v="2"/>
    <n v="11.874444444444443"/>
    <n v="11.884444444444444"/>
    <n v="11.894444444444447"/>
    <n v="3.9750274744565495E-4"/>
  </r>
  <r>
    <x v="1005"/>
    <x v="0"/>
    <n v="11.808055555555555"/>
    <n v="11.818055555555556"/>
    <n v="11.828055555555558"/>
    <n v="-5.5862004487657879E-3"/>
  </r>
  <r>
    <x v="1005"/>
    <x v="1"/>
    <n v="11.755555555555555"/>
    <n v="11.765555555555556"/>
    <n v="11.775555555555558"/>
    <n v="-4.4423551533669947E-3"/>
  </r>
  <r>
    <x v="1005"/>
    <x v="2"/>
    <n v="11.769166666666667"/>
    <n v="11.779166666666669"/>
    <n v="11.789166666666668"/>
    <n v="1.1568608933800739E-3"/>
  </r>
  <r>
    <x v="1006"/>
    <x v="0"/>
    <n v="11.756944444444445"/>
    <n v="11.766944444444444"/>
    <n v="11.776944444444444"/>
    <n v="-1.037613488975464E-3"/>
  </r>
  <r>
    <x v="1006"/>
    <x v="1"/>
    <n v="11.702222222222224"/>
    <n v="11.712222222222223"/>
    <n v="11.722222222222221"/>
    <n v="-4.6505040013218313E-3"/>
  </r>
  <r>
    <x v="1006"/>
    <x v="2"/>
    <n v="11.733333333333333"/>
    <n v="11.743333333333332"/>
    <n v="11.753333333333332"/>
    <n v="2.6562944692152257E-3"/>
  </r>
  <r>
    <x v="1007"/>
    <x v="0"/>
    <n v="11.732222222222223"/>
    <n v="11.742222222222221"/>
    <n v="11.752222222222221"/>
    <n v="-9.461633077867404E-5"/>
  </r>
  <r>
    <x v="1007"/>
    <x v="1"/>
    <n v="11.613333333333332"/>
    <n v="11.623333333333331"/>
    <n v="11.633333333333333"/>
    <n v="-1.012490537471622E-2"/>
  </r>
  <r>
    <x v="1007"/>
    <x v="2"/>
    <n v="11.666666666666666"/>
    <n v="11.676666666666666"/>
    <n v="11.686666666666666"/>
    <n v="4.5884714654431669E-3"/>
  </r>
  <r>
    <x v="1008"/>
    <x v="0"/>
    <n v="11.646388888888891"/>
    <n v="11.656388888888891"/>
    <n v="11.666388888888889"/>
    <n v="-1.7366067180509814E-3"/>
  </r>
  <r>
    <x v="1008"/>
    <x v="1"/>
    <n v="11.68722222222222"/>
    <n v="11.697222222222219"/>
    <n v="11.707222222222221"/>
    <n v="3.5030860519977836E-3"/>
  </r>
  <r>
    <x v="1008"/>
    <x v="2"/>
    <n v="11.662222222222219"/>
    <n v="11.672222222222221"/>
    <n v="11.682222222222224"/>
    <n v="-2.1372595582995757E-3"/>
  </r>
  <r>
    <x v="1009"/>
    <x v="0"/>
    <n v="11.645"/>
    <n v="11.654999999999999"/>
    <n v="11.664999999999999"/>
    <n v="-1.4754878629223978E-3"/>
  </r>
  <r>
    <x v="1009"/>
    <x v="1"/>
    <n v="11.642777777777781"/>
    <n v="11.652777777777779"/>
    <n v="11.662777777777777"/>
    <n v="-1.9066685733337696E-4"/>
  </r>
  <r>
    <x v="1009"/>
    <x v="2"/>
    <n v="11.649722222222223"/>
    <n v="11.659722222222221"/>
    <n v="11.669722222222219"/>
    <n v="5.9594755661485088E-4"/>
  </r>
  <r>
    <x v="1010"/>
    <x v="0"/>
    <n v="11.638888888888889"/>
    <n v="11.648888888888887"/>
    <n v="11.658888888888887"/>
    <n v="-9.2912447885651339E-4"/>
  </r>
  <r>
    <x v="1010"/>
    <x v="1"/>
    <n v="11.683888888888887"/>
    <n v="11.693888888888889"/>
    <n v="11.703888888888889"/>
    <n v="3.8630293781001246E-3"/>
  </r>
  <r>
    <x v="1010"/>
    <x v="2"/>
    <n v="11.80111111111111"/>
    <n v="11.811111111111112"/>
    <n v="11.821111111111113"/>
    <n v="1.0024229179533606E-2"/>
  </r>
  <r>
    <x v="1011"/>
    <x v="0"/>
    <n v="11.934999999999997"/>
    <n v="11.945"/>
    <n v="11.955000000000002"/>
    <n v="1.1335841956726211E-2"/>
  </r>
  <r>
    <x v="1011"/>
    <x v="1"/>
    <n v="12.100833333333334"/>
    <n v="12.110833333333334"/>
    <n v="12.120833333333334"/>
    <n v="1.3883075205804341E-2"/>
  </r>
  <r>
    <x v="1011"/>
    <x v="2"/>
    <n v="11.956388888888888"/>
    <n v="11.966388888888888"/>
    <n v="11.976388888888888"/>
    <n v="-1.1926879056859185E-2"/>
  </r>
  <r>
    <x v="1012"/>
    <x v="0"/>
    <n v="12.10027777777778"/>
    <n v="12.110277777777778"/>
    <n v="12.120277777777776"/>
    <n v="1.2024420251166568E-2"/>
  </r>
  <r>
    <x v="1012"/>
    <x v="1"/>
    <n v="12.088333333333335"/>
    <n v="12.098333333333334"/>
    <n v="12.108333333333334"/>
    <n v="-9.8630639722907532E-4"/>
  </r>
  <r>
    <x v="1012"/>
    <x v="2"/>
    <n v="12.033055555555555"/>
    <n v="12.043055555555554"/>
    <n v="12.053055555555556"/>
    <n v="-4.5690407310466918E-3"/>
  </r>
  <r>
    <x v="1013"/>
    <x v="0"/>
    <n v="12.084722222222224"/>
    <n v="12.094722222222224"/>
    <n v="12.104722222222222"/>
    <n v="4.2901626110023461E-3"/>
  </r>
  <r>
    <x v="1013"/>
    <x v="1"/>
    <n v="12.095555555555553"/>
    <n v="12.105555555555554"/>
    <n v="12.115555555555554"/>
    <n v="8.9570749408585115E-4"/>
  </r>
  <r>
    <x v="1013"/>
    <x v="2"/>
    <n v="12.0875"/>
    <n v="12.0975"/>
    <n v="12.107500000000002"/>
    <n v="-6.6544286369885075E-4"/>
  </r>
  <r>
    <x v="1014"/>
    <x v="0"/>
    <n v="12.044722222222227"/>
    <n v="12.054722222222225"/>
    <n v="12.064722222222221"/>
    <n v="-3.5360841312482849E-3"/>
  </r>
  <r>
    <x v="1014"/>
    <x v="1"/>
    <n v="12.178333333333333"/>
    <n v="12.188333333333333"/>
    <n v="12.198333333333332"/>
    <n v="1.1083715464202282E-2"/>
  </r>
  <r>
    <x v="1014"/>
    <x v="2"/>
    <n v="12.153888888888888"/>
    <n v="12.163888888888888"/>
    <n v="12.173888888888889"/>
    <n v="-2.0055608733305919E-3"/>
  </r>
  <r>
    <x v="1015"/>
    <x v="0"/>
    <n v="12.110833333333334"/>
    <n v="12.120833333333334"/>
    <n v="12.130833333333332"/>
    <n v="-3.5396209180177385E-3"/>
  </r>
  <r>
    <x v="1015"/>
    <x v="1"/>
    <n v="12.095833333333335"/>
    <n v="12.105833333333333"/>
    <n v="12.115833333333331"/>
    <n v="-1.2375386730836269E-3"/>
  </r>
  <r>
    <x v="1015"/>
    <x v="2"/>
    <n v="12.058611111111112"/>
    <n v="12.068611111111112"/>
    <n v="12.078611111111112"/>
    <n v="-3.0747344026065271E-3"/>
  </r>
  <r>
    <x v="1016"/>
    <x v="0"/>
    <n v="12.065277777777778"/>
    <n v="12.075277777777778"/>
    <n v="12.08527777777778"/>
    <n v="5.5239717356769802E-4"/>
  </r>
  <r>
    <x v="1016"/>
    <x v="1"/>
    <n v="12.071944444444444"/>
    <n v="12.081944444444444"/>
    <n v="12.091944444444444"/>
    <n v="5.52092199397336E-4"/>
  </r>
  <r>
    <x v="1016"/>
    <x v="2"/>
    <n v="12.088333333333335"/>
    <n v="12.098333333333334"/>
    <n v="12.108333333333334"/>
    <n v="1.3564777560639563E-3"/>
  </r>
  <r>
    <x v="1017"/>
    <x v="0"/>
    <n v="12.135000000000002"/>
    <n v="12.145"/>
    <n v="12.154999999999998"/>
    <n v="3.8572806171648377E-3"/>
  </r>
  <r>
    <x v="1017"/>
    <x v="1"/>
    <n v="12.16666666666667"/>
    <n v="12.176666666666666"/>
    <n v="12.186666666666664"/>
    <n v="2.607383010841291E-3"/>
  </r>
  <r>
    <x v="1017"/>
    <x v="2"/>
    <n v="12.159166666666666"/>
    <n v="12.169166666666666"/>
    <n v="12.179166666666665"/>
    <n v="-6.1593211059407516E-4"/>
  </r>
  <r>
    <x v="1018"/>
    <x v="0"/>
    <n v="12.323611111111113"/>
    <n v="12.333611111111111"/>
    <n v="12.343611111111111"/>
    <n v="1.3513205049190846E-2"/>
  </r>
  <r>
    <x v="1018"/>
    <x v="1"/>
    <n v="12.449722222222221"/>
    <n v="12.459722222222222"/>
    <n v="12.469722222222222"/>
    <n v="1.0224994932546583E-2"/>
  </r>
  <r>
    <x v="1018"/>
    <x v="2"/>
    <n v="12.433888888888889"/>
    <n v="12.443888888888889"/>
    <n v="12.453888888888891"/>
    <n v="-1.2707613421023556E-3"/>
  </r>
  <r>
    <x v="1019"/>
    <x v="0"/>
    <n v="12.494722222222221"/>
    <n v="12.504722222222222"/>
    <n v="12.514722222222224"/>
    <n v="4.8886110987096387E-3"/>
  </r>
  <r>
    <x v="1019"/>
    <x v="1"/>
    <n v="12.477777777777778"/>
    <n v="12.487777777777778"/>
    <n v="12.497777777777777"/>
    <n v="-1.3550436501765795E-3"/>
  </r>
  <r>
    <x v="1019"/>
    <x v="2"/>
    <n v="12.514166666666668"/>
    <n v="12.524166666666666"/>
    <n v="12.534166666666666"/>
    <n v="2.9139603167540606E-3"/>
  </r>
  <r>
    <x v="1020"/>
    <x v="0"/>
    <n v="12.526944444444442"/>
    <n v="12.536944444444444"/>
    <n v="12.546944444444446"/>
    <n v="1.0202497393927423E-3"/>
  </r>
  <r>
    <x v="1020"/>
    <x v="1"/>
    <n v="12.544444444444444"/>
    <n v="12.554444444444444"/>
    <n v="12.564444444444444"/>
    <n v="1.3958744156161718E-3"/>
  </r>
  <r>
    <x v="1020"/>
    <x v="2"/>
    <n v="12.536666666666667"/>
    <n v="12.546666666666667"/>
    <n v="12.556666666666668"/>
    <n v="-6.1952385166819113E-4"/>
  </r>
  <r>
    <x v="1021"/>
    <x v="0"/>
    <n v="12.560277777777777"/>
    <n v="12.570277777777779"/>
    <n v="12.580277777777779"/>
    <n v="1.8818632660291268E-3"/>
  </r>
  <r>
    <x v="1021"/>
    <x v="1"/>
    <n v="12.558055555555553"/>
    <n v="12.568055555555556"/>
    <n v="12.578055555555558"/>
    <n v="-1.7678385963360022E-4"/>
  </r>
  <r>
    <x v="1021"/>
    <x v="2"/>
    <n v="12.557499999999997"/>
    <n v="12.567499999999999"/>
    <n v="12.577500000000002"/>
    <n v="-4.4203779423268585E-5"/>
  </r>
  <r>
    <x v="1022"/>
    <x v="0"/>
    <n v="12.559444444444443"/>
    <n v="12.569444444444445"/>
    <n v="12.579444444444446"/>
    <n v="1.5472006719274844E-4"/>
  </r>
  <r>
    <x v="1022"/>
    <x v="1"/>
    <n v="12.485555555555557"/>
    <n v="12.495555555555555"/>
    <n v="12.505555555555555"/>
    <n v="-5.8784530386740697E-3"/>
  </r>
  <r>
    <x v="1022"/>
    <x v="2"/>
    <n v="12.524444444444443"/>
    <n v="12.534444444444443"/>
    <n v="12.544444444444444"/>
    <n v="3.1122176773963339E-3"/>
  </r>
  <r>
    <x v="1023"/>
    <x v="0"/>
    <n v="12.568611111111114"/>
    <n v="12.578611111111112"/>
    <n v="12.588611111111112"/>
    <n v="3.5236237922171565E-3"/>
  </r>
  <r>
    <x v="1023"/>
    <x v="1"/>
    <n v="12.570277777777781"/>
    <n v="12.580277777777779"/>
    <n v="12.590277777777777"/>
    <n v="1.3250005520837327E-4"/>
  </r>
  <r>
    <x v="1023"/>
    <x v="2"/>
    <n v="12.587499999999999"/>
    <n v="12.5975"/>
    <n v="12.6075"/>
    <n v="1.3689858464527305E-3"/>
  </r>
  <r>
    <x v="1024"/>
    <x v="0"/>
    <n v="12.637777777777774"/>
    <n v="12.647777777777776"/>
    <n v="12.657777777777778"/>
    <n v="3.9910917069081453E-3"/>
  </r>
  <r>
    <x v="1024"/>
    <x v="1"/>
    <n v="12.706944444444442"/>
    <n v="12.716944444444444"/>
    <n v="12.726944444444445"/>
    <n v="5.4686813669508894E-3"/>
  </r>
  <r>
    <x v="1024"/>
    <x v="2"/>
    <n v="12.729999999999997"/>
    <n v="12.739999999999998"/>
    <n v="12.750000000000002"/>
    <n v="1.8129791835039821E-3"/>
  </r>
  <r>
    <x v="1025"/>
    <x v="0"/>
    <n v="12.808611111111112"/>
    <n v="12.81861111111111"/>
    <n v="12.828611111111108"/>
    <n v="6.1704168847027674E-3"/>
  </r>
  <r>
    <x v="1025"/>
    <x v="1"/>
    <n v="12.998611111111112"/>
    <n v="13.008611111111112"/>
    <n v="13.018611111111113"/>
    <n v="1.4822198626129657E-2"/>
  </r>
  <r>
    <x v="1025"/>
    <x v="2"/>
    <n v="13.067222222222222"/>
    <n v="13.077222222222224"/>
    <n v="13.087222222222225"/>
    <n v="5.2742841280348784E-3"/>
  </r>
  <r>
    <x v="1026"/>
    <x v="0"/>
    <n v="13.144444444444444"/>
    <n v="13.154444444444442"/>
    <n v="13.16444444444444"/>
    <n v="5.9050936743274551E-3"/>
  </r>
  <r>
    <x v="1026"/>
    <x v="1"/>
    <n v="13.659166666666668"/>
    <n v="13.669166666666666"/>
    <n v="13.679166666666664"/>
    <n v="3.9129149421403886E-2"/>
  </r>
  <r>
    <x v="1026"/>
    <x v="2"/>
    <n v="13.658529411764706"/>
    <n v="13.668529411764704"/>
    <n v="13.678529411764702"/>
    <n v="-4.661987943388457E-5"/>
  </r>
  <r>
    <x v="1027"/>
    <x v="0"/>
    <n v="13.914999999999999"/>
    <n v="13.925000000000001"/>
    <n v="13.935"/>
    <n v="1.8763583155811059E-2"/>
  </r>
  <r>
    <x v="1027"/>
    <x v="1"/>
    <n v="14.400555555555554"/>
    <n v="14.410555555555554"/>
    <n v="14.420555555555556"/>
    <n v="3.4869339716736336E-2"/>
  </r>
  <r>
    <x v="1027"/>
    <x v="2"/>
    <n v="13.931388888888888"/>
    <n v="13.941388888888889"/>
    <n v="13.951388888888891"/>
    <n v="-3.2557153321253529E-2"/>
  </r>
  <r>
    <x v="1028"/>
    <x v="0"/>
    <n v="13.805555555555557"/>
    <n v="13.815555555555557"/>
    <n v="13.825555555555557"/>
    <n v="-9.025882165414667E-3"/>
  </r>
  <r>
    <x v="1028"/>
    <x v="1"/>
    <n v="13.653611111111109"/>
    <n v="13.663611111111111"/>
    <n v="13.673611111111112"/>
    <n v="-1.0998069808589417E-2"/>
  </r>
  <r>
    <x v="1028"/>
    <x v="2"/>
    <n v="13.612777777777779"/>
    <n v="13.622777777777777"/>
    <n v="13.632777777777777"/>
    <n v="-2.9884730325886455E-3"/>
  </r>
  <r>
    <x v="1029"/>
    <x v="0"/>
    <n v="13.356944444444446"/>
    <n v="13.366944444444442"/>
    <n v="13.37694444444444"/>
    <n v="-1.8779821377594819E-2"/>
  </r>
  <r>
    <x v="1029"/>
    <x v="1"/>
    <n v="12.333055555555555"/>
    <n v="12.343055555555555"/>
    <n v="12.353055555555557"/>
    <n v="-7.6598574426965271E-2"/>
  </r>
  <r>
    <x v="1029"/>
    <x v="2"/>
    <n v="12.430277777777778"/>
    <n v="12.440277777777778"/>
    <n v="12.450277777777778"/>
    <n v="7.8766737931810216E-3"/>
  </r>
  <r>
    <x v="1030"/>
    <x v="0"/>
    <n v="12.253333333333334"/>
    <n v="12.263333333333334"/>
    <n v="12.273333333333333"/>
    <n v="-1.4223512336719923E-2"/>
  </r>
  <r>
    <x v="1030"/>
    <x v="1"/>
    <n v="11.793055555555554"/>
    <n v="11.803055555555556"/>
    <n v="11.813055555555557"/>
    <n v="-3.7532844069946503E-2"/>
  </r>
  <r>
    <x v="1030"/>
    <x v="2"/>
    <n v="11.973888888888887"/>
    <n v="11.983888888888888"/>
    <n v="11.993888888888888"/>
    <n v="1.5320891482902166E-2"/>
  </r>
  <r>
    <x v="1031"/>
    <x v="0"/>
    <n v="12.000555555555557"/>
    <n v="12.010555555555555"/>
    <n v="12.020555555555553"/>
    <n v="2.2252097723796105E-3"/>
  </r>
  <r>
    <x v="1031"/>
    <x v="1"/>
    <n v="12.281388888888891"/>
    <n v="12.291388888888891"/>
    <n v="12.301388888888891"/>
    <n v="2.3382210092973921E-2"/>
  </r>
  <r>
    <x v="1031"/>
    <x v="2"/>
    <n v="12.330277777777777"/>
    <n v="12.340277777777777"/>
    <n v="12.350277777777777"/>
    <n v="3.9774910167458266E-3"/>
  </r>
  <r>
    <x v="1032"/>
    <x v="0"/>
    <n v="12.971666666666669"/>
    <n v="12.981666666666669"/>
    <n v="12.991666666666667"/>
    <n v="5.1975239167135978E-2"/>
  </r>
  <r>
    <x v="1032"/>
    <x v="1"/>
    <n v="12.687222222222223"/>
    <n v="12.697222222222223"/>
    <n v="12.707222222222223"/>
    <n v="-2.1911242350323268E-2"/>
  </r>
  <r>
    <x v="1032"/>
    <x v="2"/>
    <n v="12.443333333333333"/>
    <n v="12.453333333333333"/>
    <n v="12.463333333333331"/>
    <n v="-1.9208050754758288E-2"/>
  </r>
  <r>
    <x v="1033"/>
    <x v="0"/>
    <n v="11.798333333333332"/>
    <n v="11.808333333333332"/>
    <n v="11.818333333333332"/>
    <n v="-5.179336188436845E-2"/>
  </r>
  <r>
    <x v="1033"/>
    <x v="1"/>
    <n v="11.908888888888891"/>
    <n v="11.91888888888889"/>
    <n v="11.928888888888888"/>
    <n v="9.3625029404849069E-3"/>
  </r>
  <r>
    <x v="1033"/>
    <x v="2"/>
    <n v="11.510833333333331"/>
    <n v="11.520833333333332"/>
    <n v="11.530833333333334"/>
    <n v="-3.3397035517852336E-2"/>
  </r>
  <r>
    <x v="1034"/>
    <x v="0"/>
    <n v="10.945555555555554"/>
    <n v="10.955555555555556"/>
    <n v="10.965555555555557"/>
    <n v="-4.9065702230259078E-2"/>
  </r>
  <r>
    <x v="1034"/>
    <x v="1"/>
    <n v="11.424444444444445"/>
    <n v="11.434444444444445"/>
    <n v="11.444444444444443"/>
    <n v="4.3711967545638997E-2"/>
  </r>
  <r>
    <x v="1034"/>
    <x v="2"/>
    <n v="11.46"/>
    <n v="11.469999999999999"/>
    <n v="11.479999999999999"/>
    <n v="3.1095131668446019E-3"/>
  </r>
  <r>
    <x v="1035"/>
    <x v="0"/>
    <n v="11.704444444444443"/>
    <n v="11.714444444444442"/>
    <n v="11.724444444444444"/>
    <n v="2.1311634214860042E-2"/>
  </r>
  <r>
    <x v="1035"/>
    <x v="1"/>
    <n v="11.644444444444446"/>
    <n v="11.654444444444444"/>
    <n v="11.664444444444442"/>
    <n v="-5.1218818173194292E-3"/>
  </r>
  <r>
    <x v="1035"/>
    <x v="2"/>
    <n v="11.730277777777777"/>
    <n v="11.740277777777779"/>
    <n v="11.75027777777778"/>
    <n v="7.3648584231100767E-3"/>
  </r>
  <r>
    <x v="1036"/>
    <x v="0"/>
    <n v="11.758055555555558"/>
    <n v="11.768055555555556"/>
    <n v="11.778055555555556"/>
    <n v="2.3660238968412628E-3"/>
  </r>
  <r>
    <x v="1036"/>
    <x v="1"/>
    <n v="11.788611111111109"/>
    <n v="11.798611111111111"/>
    <n v="11.808611111111112"/>
    <n v="2.596482945827816E-3"/>
  </r>
  <r>
    <x v="1036"/>
    <x v="2"/>
    <n v="11.68611111111111"/>
    <n v="11.696111111111108"/>
    <n v="11.706111111111108"/>
    <n v="-8.687463213655322E-3"/>
  </r>
  <r>
    <x v="1037"/>
    <x v="0"/>
    <n v="11.711111111111109"/>
    <n v="11.72111111111111"/>
    <n v="11.731111111111112"/>
    <n v="2.1374625944048375E-3"/>
  </r>
  <r>
    <x v="1037"/>
    <x v="1"/>
    <n v="11.648888888888887"/>
    <n v="11.658888888888887"/>
    <n v="11.668888888888887"/>
    <n v="-5.3085600530856647E-3"/>
  </r>
  <r>
    <x v="1037"/>
    <x v="2"/>
    <n v="11.650277777777777"/>
    <n v="11.660277777777777"/>
    <n v="11.670277777777777"/>
    <n v="1.1912703707239736E-4"/>
  </r>
  <r>
    <x v="1038"/>
    <x v="0"/>
    <n v="11.629999999999999"/>
    <n v="11.64"/>
    <n v="11.65"/>
    <n v="-1.7390475736711597E-3"/>
  </r>
  <r>
    <x v="1038"/>
    <x v="1"/>
    <n v="11.60222222222222"/>
    <n v="11.612222222222222"/>
    <n v="11.622222222222224"/>
    <n v="-2.3864070255823489E-3"/>
  </r>
  <r>
    <x v="1038"/>
    <x v="2"/>
    <n v="11.523055555555556"/>
    <n v="11.533055555555556"/>
    <n v="11.543055555555556"/>
    <n v="-6.8175294230216066E-3"/>
  </r>
  <r>
    <x v="1039"/>
    <x v="0"/>
    <n v="11.511666666666668"/>
    <n v="11.521666666666668"/>
    <n v="11.531666666666666"/>
    <n v="-9.8749969893296985E-4"/>
  </r>
  <r>
    <x v="1039"/>
    <x v="1"/>
    <n v="11.485833333333336"/>
    <n v="11.495833333333335"/>
    <n v="11.505833333333335"/>
    <n v="-2.2421524663677195E-3"/>
  </r>
  <r>
    <x v="1039"/>
    <x v="2"/>
    <n v="10.944444444444448"/>
    <n v="10.954444444444444"/>
    <n v="10.964444444444442"/>
    <n v="-4.7094357859127856E-2"/>
  </r>
  <r>
    <x v="1040"/>
    <x v="0"/>
    <n v="9.2127777777777791"/>
    <n v="9.2227777777777789"/>
    <n v="9.2327777777777769"/>
    <n v="-0.1580789126686275"/>
  </r>
  <r>
    <x v="1040"/>
    <x v="1"/>
    <n v="10.351944444444447"/>
    <n v="10.361944444444447"/>
    <n v="10.371944444444445"/>
    <n v="0.12351665562315528"/>
  </r>
  <r>
    <x v="1040"/>
    <x v="2"/>
    <n v="10.354444444444445"/>
    <n v="10.364444444444445"/>
    <n v="10.374444444444444"/>
    <n v="2.4126745838115582E-4"/>
  </r>
  <r>
    <x v="1041"/>
    <x v="0"/>
    <n v="10.288888888888886"/>
    <n v="10.298888888888888"/>
    <n v="10.308888888888889"/>
    <n v="-6.3250428816468141E-3"/>
  </r>
  <r>
    <x v="1041"/>
    <x v="1"/>
    <n v="10.307222222222222"/>
    <n v="10.317222222222222"/>
    <n v="10.327222222222222"/>
    <n v="1.7801273060740197E-3"/>
  </r>
  <r>
    <x v="1041"/>
    <x v="2"/>
    <n v="10.329444444444444"/>
    <n v="10.339444444444442"/>
    <n v="10.349444444444442"/>
    <n v="2.1538958591349466E-3"/>
  </r>
  <r>
    <x v="1042"/>
    <x v="0"/>
    <n v="10.338333333333333"/>
    <n v="10.348333333333333"/>
    <n v="10.358333333333333"/>
    <n v="8.597066251143648E-4"/>
  </r>
  <r>
    <x v="1042"/>
    <x v="1"/>
    <n v="10.353333333333333"/>
    <n v="10.363333333333333"/>
    <n v="10.373333333333333"/>
    <n v="1.4495087775809878E-3"/>
  </r>
  <r>
    <x v="1042"/>
    <x v="2"/>
    <n v="10.361111111111111"/>
    <n v="10.371111111111112"/>
    <n v="10.381111111111112"/>
    <n v="7.5050927415043489E-4"/>
  </r>
  <r>
    <x v="1043"/>
    <x v="0"/>
    <n v="10.377777777777775"/>
    <n v="10.387777777777778"/>
    <n v="10.39777777777778"/>
    <n v="1.6070280694235883E-3"/>
  </r>
  <r>
    <x v="1043"/>
    <x v="1"/>
    <n v="10.406944444444441"/>
    <n v="10.416944444444443"/>
    <n v="10.426944444444443"/>
    <n v="2.8077869290832336E-3"/>
  </r>
  <r>
    <x v="1043"/>
    <x v="2"/>
    <n v="10.429444444444444"/>
    <n v="10.439444444444444"/>
    <n v="10.449444444444444"/>
    <n v="2.1599424015359414E-3"/>
  </r>
  <r>
    <x v="1044"/>
    <x v="0"/>
    <n v="10.452777777777778"/>
    <n v="10.462777777777777"/>
    <n v="10.472777777777777"/>
    <n v="2.2351125538822014E-3"/>
  </r>
  <r>
    <x v="1044"/>
    <x v="1"/>
    <n v="10.47111111111111"/>
    <n v="10.481111111111112"/>
    <n v="10.491111111111111"/>
    <n v="1.7522434025381006E-3"/>
  </r>
  <r>
    <x v="1044"/>
    <x v="2"/>
    <n v="10.471111111111112"/>
    <n v="10.481111111111112"/>
    <n v="10.49111111111111"/>
    <n v="0"/>
  </r>
  <r>
    <x v="1045"/>
    <x v="0"/>
    <n v="10.484166666666665"/>
    <n v="10.494166666666667"/>
    <n v="10.504166666666668"/>
    <n v="1.2456270539593639E-3"/>
  </r>
  <r>
    <x v="1045"/>
    <x v="1"/>
    <n v="10.606666666666667"/>
    <n v="10.616666666666667"/>
    <n v="10.626666666666665"/>
    <n v="1.1673151750972721E-2"/>
  </r>
  <r>
    <x v="1045"/>
    <x v="2"/>
    <n v="10.617777777777777"/>
    <n v="10.627777777777776"/>
    <n v="10.637777777777778"/>
    <n v="1.0465724751438366E-3"/>
  </r>
  <r>
    <x v="1046"/>
    <x v="0"/>
    <n v="10.631111111111109"/>
    <n v="10.64111111111111"/>
    <n v="10.651111111111112"/>
    <n v="1.2545739675902112E-3"/>
  </r>
  <r>
    <x v="1046"/>
    <x v="1"/>
    <n v="10.646111111111114"/>
    <n v="10.656111111111112"/>
    <n v="10.66611111111111"/>
    <n v="1.4096272319099601E-3"/>
  </r>
  <r>
    <x v="1046"/>
    <x v="2"/>
    <n v="10.659444444444444"/>
    <n v="10.669444444444443"/>
    <n v="10.679444444444441"/>
    <n v="1.2512382044729264E-3"/>
  </r>
  <r>
    <x v="1047"/>
    <x v="0"/>
    <n v="10.681388888888888"/>
    <n v="10.691388888888888"/>
    <n v="10.701388888888888"/>
    <n v="2.0567560531112861E-3"/>
  </r>
  <r>
    <x v="1047"/>
    <x v="1"/>
    <n v="10.773888888888887"/>
    <n v="10.783888888888887"/>
    <n v="10.793888888888887"/>
    <n v="8.6518225986644826E-3"/>
  </r>
  <r>
    <x v="1047"/>
    <x v="2"/>
    <n v="10.81111111111111"/>
    <n v="10.82111111111111"/>
    <n v="10.83111111111111"/>
    <n v="3.451651125650379E-3"/>
  </r>
  <r>
    <x v="1048"/>
    <x v="0"/>
    <n v="10.853055555555555"/>
    <n v="10.863055555555555"/>
    <n v="10.873055555555556"/>
    <n v="3.8761679843926089E-3"/>
  </r>
  <r>
    <x v="1048"/>
    <x v="1"/>
    <n v="10.869444444444447"/>
    <n v="10.879444444444445"/>
    <n v="10.889444444444443"/>
    <n v="1.5086813102516139E-3"/>
  </r>
  <r>
    <x v="1048"/>
    <x v="2"/>
    <n v="10.884444444444444"/>
    <n v="10.894444444444444"/>
    <n v="10.904444444444444"/>
    <n v="1.3787468722870067E-3"/>
  </r>
  <r>
    <x v="1049"/>
    <x v="0"/>
    <n v="10.895722222222222"/>
    <n v="10.905722222222222"/>
    <n v="10.915722222222222"/>
    <n v="1.0351861295256892E-3"/>
  </r>
  <r>
    <x v="1049"/>
    <x v="1"/>
    <n v="10.903222222222222"/>
    <n v="10.91322222222222"/>
    <n v="10.92322222222222"/>
    <n v="6.8771236303044603E-4"/>
  </r>
  <r>
    <x v="1049"/>
    <x v="2"/>
    <n v="10.904611111111112"/>
    <n v="10.91461111111111"/>
    <n v="10.92461111111111"/>
    <n v="1.2726661847506371E-4"/>
  </r>
  <r>
    <x v="1050"/>
    <x v="0"/>
    <n v="10.909611111111111"/>
    <n v="10.919611111111111"/>
    <n v="10.929611111111111"/>
    <n v="4.5810152547809402E-4"/>
  </r>
  <r>
    <x v="1050"/>
    <x v="1"/>
    <n v="10.926666666666662"/>
    <n v="10.936666666666664"/>
    <n v="10.946666666666665"/>
    <n v="1.5619196857843409E-3"/>
  </r>
  <r>
    <x v="1050"/>
    <x v="2"/>
    <n v="10.933888888888887"/>
    <n v="10.943888888888889"/>
    <n v="10.953888888888889"/>
    <n v="6.6036777405287239E-4"/>
  </r>
  <r>
    <x v="1051"/>
    <x v="0"/>
    <n v="10.925000000000002"/>
    <n v="10.934999999999999"/>
    <n v="10.944999999999997"/>
    <n v="-8.1222397076008424E-4"/>
  </r>
  <r>
    <x v="1051"/>
    <x v="1"/>
    <n v="10.931666666666665"/>
    <n v="10.941666666666666"/>
    <n v="10.951666666666666"/>
    <n v="6.0966316110366847E-4"/>
  </r>
  <r>
    <x v="1051"/>
    <x v="2"/>
    <n v="10.925277777777774"/>
    <n v="10.935277777777776"/>
    <n v="10.945277777777777"/>
    <n v="-5.8390454430079508E-4"/>
  </r>
  <r>
    <x v="1052"/>
    <x v="0"/>
    <n v="10.927777777777774"/>
    <n v="10.937777777777775"/>
    <n v="10.947777777777777"/>
    <n v="2.286178779180581E-4"/>
  </r>
  <r>
    <x v="1052"/>
    <x v="1"/>
    <n v="10.931666666666665"/>
    <n v="10.941666666666665"/>
    <n v="10.951666666666664"/>
    <n v="3.5554652580249702E-4"/>
  </r>
  <r>
    <x v="1052"/>
    <x v="2"/>
    <n v="10.931666666666663"/>
    <n v="10.941666666666665"/>
    <n v="10.951666666666666"/>
    <n v="0"/>
  </r>
  <r>
    <x v="1053"/>
    <x v="0"/>
    <n v="10.93944444444444"/>
    <n v="10.949444444444442"/>
    <n v="10.959444444444443"/>
    <n v="7.1084031480062038E-4"/>
  </r>
  <r>
    <x v="1053"/>
    <x v="1"/>
    <n v="10.939722222222221"/>
    <n v="10.949722222222221"/>
    <n v="10.959722222222219"/>
    <n v="2.5369120706386639E-5"/>
  </r>
  <r>
    <x v="1053"/>
    <x v="2"/>
    <n v="10.938055555555554"/>
    <n v="10.948055555555555"/>
    <n v="10.958055555555555"/>
    <n v="-1.5221086278172091E-4"/>
  </r>
  <r>
    <x v="1054"/>
    <x v="0"/>
    <n v="10.939999999999998"/>
    <n v="10.95"/>
    <n v="10.96"/>
    <n v="1.7760637353148034E-4"/>
  </r>
  <r>
    <x v="1054"/>
    <x v="1"/>
    <n v="10.946388888888887"/>
    <n v="10.956388888888888"/>
    <n v="10.966388888888888"/>
    <n v="5.8346017250121562E-4"/>
  </r>
  <r>
    <x v="1054"/>
    <x v="2"/>
    <n v="10.940833333333332"/>
    <n v="10.950833333333332"/>
    <n v="10.960833333333332"/>
    <n v="-5.0706082194562629E-4"/>
  </r>
  <r>
    <x v="1055"/>
    <x v="0"/>
    <n v="10.950277777777776"/>
    <n v="10.960277777777776"/>
    <n v="10.970277777777776"/>
    <n v="8.6244070720131738E-4"/>
  </r>
  <r>
    <x v="1055"/>
    <x v="1"/>
    <n v="10.952222222222222"/>
    <n v="10.962222222222222"/>
    <n v="10.972222222222221"/>
    <n v="1.7740831791579481E-4"/>
  </r>
  <r>
    <x v="1055"/>
    <x v="2"/>
    <n v="10.950833333333332"/>
    <n v="10.960833333333333"/>
    <n v="10.970833333333333"/>
    <n v="-1.2669774984785942E-4"/>
  </r>
  <r>
    <x v="1056"/>
    <x v="0"/>
    <n v="10.950833333333332"/>
    <n v="10.960833333333332"/>
    <n v="10.970833333333331"/>
    <n v="0"/>
  </r>
  <r>
    <x v="1056"/>
    <x v="1"/>
    <n v="10.950833333333332"/>
    <n v="10.960833333333332"/>
    <n v="10.970833333333331"/>
    <n v="0"/>
  </r>
  <r>
    <x v="1056"/>
    <x v="2"/>
    <n v="10.950277777777778"/>
    <n v="10.960277777777776"/>
    <n v="10.970277777777776"/>
    <n v="-5.0685521680748913E-5"/>
  </r>
  <r>
    <x v="1057"/>
    <x v="0"/>
    <n v="10.95222222222222"/>
    <n v="10.96222222222222"/>
    <n v="10.972222222222221"/>
    <n v="1.7740831791557277E-4"/>
  </r>
  <r>
    <x v="1057"/>
    <x v="1"/>
    <n v="10.953333333333331"/>
    <n v="10.963333333333331"/>
    <n v="10.973333333333333"/>
    <n v="1.0135819987833194E-4"/>
  </r>
  <r>
    <x v="1057"/>
    <x v="2"/>
    <n v="10.950277777777774"/>
    <n v="10.960277777777776"/>
    <n v="10.970277777777778"/>
    <n v="-2.7870680044583818E-4"/>
  </r>
  <r>
    <x v="1058"/>
    <x v="0"/>
    <n v="10.947222222222219"/>
    <n v="10.957222222222221"/>
    <n v="10.967222222222221"/>
    <n v="-2.7878449958174123E-4"/>
  </r>
  <r>
    <x v="1058"/>
    <x v="1"/>
    <n v="10.952222222222224"/>
    <n v="10.962222222222223"/>
    <n v="10.972222222222221"/>
    <n v="4.5632003244966413E-4"/>
  </r>
  <r>
    <x v="1058"/>
    <x v="2"/>
    <n v="10.949722222222222"/>
    <n v="10.959722222222222"/>
    <n v="10.96972222222222"/>
    <n v="-2.2805594972641341E-4"/>
  </r>
  <r>
    <x v="1059"/>
    <x v="0"/>
    <n v="10.953055555555556"/>
    <n v="10.963055555555556"/>
    <n v="10.973055555555554"/>
    <n v="3.0414396147504519E-4"/>
  </r>
  <r>
    <x v="1059"/>
    <x v="1"/>
    <n v="10.949999999999998"/>
    <n v="10.959999999999997"/>
    <n v="10.969999999999999"/>
    <n v="-2.7871386221434147E-4"/>
  </r>
  <r>
    <x v="1059"/>
    <x v="2"/>
    <n v="10.948055555555554"/>
    <n v="10.958055555555553"/>
    <n v="10.968055555555555"/>
    <n v="-1.7741281427408051E-4"/>
  </r>
  <r>
    <x v="1060"/>
    <x v="0"/>
    <n v="10.951111111111109"/>
    <n v="10.961111111111109"/>
    <n v="10.97111111111111"/>
    <n v="2.7884103526076842E-4"/>
  </r>
  <r>
    <x v="1060"/>
    <x v="1"/>
    <n v="10.952499999999999"/>
    <n v="10.962499999999999"/>
    <n v="10.9725"/>
    <n v="1.2671059300561893E-4"/>
  </r>
  <r>
    <x v="1060"/>
    <x v="2"/>
    <n v="10.958611111111113"/>
    <n v="10.968611111111112"/>
    <n v="10.978611111111112"/>
    <n v="5.5745597364786903E-4"/>
  </r>
  <r>
    <x v="1061"/>
    <x v="0"/>
    <n v="10.958888888888888"/>
    <n v="10.968888888888888"/>
    <n v="10.978888888888887"/>
    <n v="2.532479043715341E-5"/>
  </r>
  <r>
    <x v="1061"/>
    <x v="1"/>
    <n v="10.960833333333332"/>
    <n v="10.970833333333331"/>
    <n v="10.980833333333333"/>
    <n v="1.7726904376003105E-4"/>
  </r>
  <r>
    <x v="1061"/>
    <x v="2"/>
    <n v="10.964722222222223"/>
    <n v="10.974722222222223"/>
    <n v="10.984722222222222"/>
    <n v="3.5447525003196034E-4"/>
  </r>
  <r>
    <x v="1062"/>
    <x v="0"/>
    <n v="10.967777777777776"/>
    <n v="10.977777777777778"/>
    <n v="10.987777777777779"/>
    <n v="2.7841757574220694E-4"/>
  </r>
  <r>
    <x v="1062"/>
    <x v="1"/>
    <n v="10.968611111111111"/>
    <n v="10.97861111111111"/>
    <n v="10.988611111111112"/>
    <n v="7.5910931174094642E-5"/>
  </r>
  <r>
    <x v="1062"/>
    <x v="2"/>
    <n v="10.970277777777778"/>
    <n v="10.980277777777779"/>
    <n v="10.990277777777782"/>
    <n v="1.5181033828426393E-4"/>
  </r>
  <r>
    <x v="1063"/>
    <x v="0"/>
    <n v="10.973055555555554"/>
    <n v="10.983055555555556"/>
    <n v="10.993055555555557"/>
    <n v="2.5297882567221208E-4"/>
  </r>
  <r>
    <x v="1063"/>
    <x v="1"/>
    <n v="10.966944444444442"/>
    <n v="10.976944444444444"/>
    <n v="10.986944444444445"/>
    <n v="-5.5641265585881783E-4"/>
  </r>
  <r>
    <x v="1063"/>
    <x v="2"/>
    <n v="10.971944444444444"/>
    <n v="10.981944444444444"/>
    <n v="10.991944444444446"/>
    <n v="4.555001644861445E-4"/>
  </r>
  <r>
    <x v="1064"/>
    <x v="0"/>
    <n v="10.979166666666666"/>
    <n v="10.989166666666666"/>
    <n v="10.999166666666666"/>
    <n v="6.5764512457300306E-4"/>
  </r>
  <r>
    <x v="1064"/>
    <x v="1"/>
    <n v="10.976666666666667"/>
    <n v="10.986666666666668"/>
    <n v="10.996666666666668"/>
    <n v="-2.2749677712874394E-4"/>
  </r>
  <r>
    <x v="1064"/>
    <x v="2"/>
    <n v="10.982777777777777"/>
    <n v="10.992777777777777"/>
    <n v="11.002777777777776"/>
    <n v="5.5622977346247993E-4"/>
  </r>
  <r>
    <x v="1065"/>
    <x v="0"/>
    <n v="10.987500000000002"/>
    <n v="10.9975"/>
    <n v="11.007499999999999"/>
    <n v="4.2957497346751694E-4"/>
  </r>
  <r>
    <x v="1065"/>
    <x v="1"/>
    <n v="10.987500000000002"/>
    <n v="10.9975"/>
    <n v="11.007499999999999"/>
    <n v="0"/>
  </r>
  <r>
    <x v="1065"/>
    <x v="2"/>
    <n v="10.989166666666669"/>
    <n v="10.999166666666667"/>
    <n v="11.009166666666665"/>
    <n v="1.5154959460494943E-4"/>
  </r>
  <r>
    <x v="1066"/>
    <x v="0"/>
    <n v="10.990277777777779"/>
    <n v="11.000277777777779"/>
    <n v="11.010277777777777"/>
    <n v="1.0101775387028056E-4"/>
  </r>
  <r>
    <x v="1066"/>
    <x v="1"/>
    <n v="10.991388888888888"/>
    <n v="11.001388888888888"/>
    <n v="11.011388888888888"/>
    <n v="1.0100755031428044E-4"/>
  </r>
  <r>
    <x v="1066"/>
    <x v="2"/>
    <n v="10.994166666666665"/>
    <n v="11.004166666666665"/>
    <n v="11.014166666666664"/>
    <n v="2.5249337204891198E-4"/>
  </r>
  <r>
    <x v="1067"/>
    <x v="0"/>
    <n v="10.997777777777777"/>
    <n v="11.007777777777777"/>
    <n v="11.017777777777777"/>
    <n v="3.2815852581102867E-4"/>
  </r>
  <r>
    <x v="1067"/>
    <x v="1"/>
    <n v="11.003333333333334"/>
    <n v="11.013333333333334"/>
    <n v="11.023333333333333"/>
    <n v="5.0469365095384688E-4"/>
  </r>
  <r>
    <x v="1067"/>
    <x v="2"/>
    <n v="11.0025"/>
    <n v="11.012499999999999"/>
    <n v="11.022499999999999"/>
    <n v="-7.5665859564311155E-5"/>
  </r>
  <r>
    <x v="1068"/>
    <x v="0"/>
    <n v="11.004166666666666"/>
    <n v="11.014166666666666"/>
    <n v="11.024166666666666"/>
    <n v="1.51343170639473E-4"/>
  </r>
  <r>
    <x v="1068"/>
    <x v="1"/>
    <n v="11.016388888888889"/>
    <n v="11.026388888888889"/>
    <n v="11.036388888888888"/>
    <n v="1.1096819752338671E-3"/>
  </r>
  <r>
    <x v="1068"/>
    <x v="2"/>
    <n v="11.010277777777777"/>
    <n v="11.020277777777778"/>
    <n v="11.030277777777778"/>
    <n v="-5.542259730444421E-4"/>
  </r>
  <r>
    <x v="1069"/>
    <x v="0"/>
    <n v="11.017777777777777"/>
    <n v="11.027777777777775"/>
    <n v="11.037777777777775"/>
    <n v="6.8056360749091382E-4"/>
  </r>
  <r>
    <x v="1069"/>
    <x v="1"/>
    <n v="11.035555555555556"/>
    <n v="11.045555555555556"/>
    <n v="11.055555555555557"/>
    <n v="1.6120906801009305E-3"/>
  </r>
  <r>
    <x v="1069"/>
    <x v="2"/>
    <n v="11.037500000000001"/>
    <n v="11.047500000000001"/>
    <n v="11.057500000000001"/>
    <n v="1.7603862790482872E-4"/>
  </r>
  <r>
    <x v="1070"/>
    <x v="0"/>
    <n v="11.044166666666667"/>
    <n v="11.054166666666667"/>
    <n v="11.064166666666667"/>
    <n v="6.0345477860757057E-4"/>
  </r>
  <r>
    <x v="1070"/>
    <x v="1"/>
    <n v="11.0525"/>
    <n v="11.0625"/>
    <n v="11.072500000000002"/>
    <n v="7.5386355069717581E-4"/>
  </r>
  <r>
    <x v="1070"/>
    <x v="2"/>
    <n v="11.051388888888891"/>
    <n v="11.06138888888889"/>
    <n v="11.07138888888889"/>
    <n v="-1.0043942247317528E-4"/>
  </r>
  <r>
    <x v="1071"/>
    <x v="0"/>
    <n v="11.062222222222225"/>
    <n v="11.072222222222223"/>
    <n v="11.082222222222223"/>
    <n v="9.7938273775133311E-4"/>
  </r>
  <r>
    <x v="1071"/>
    <x v="1"/>
    <n v="11.071111111111115"/>
    <n v="11.081111111111113"/>
    <n v="11.091111111111111"/>
    <n v="8.0280983442060361E-4"/>
  </r>
  <r>
    <x v="1071"/>
    <x v="2"/>
    <n v="11.071111111111113"/>
    <n v="11.081111111111113"/>
    <n v="11.091111111111111"/>
    <n v="0"/>
  </r>
  <r>
    <x v="1072"/>
    <x v="0"/>
    <n v="11.076111111111114"/>
    <n v="11.086111111111112"/>
    <n v="11.09611111111111"/>
    <n v="4.5121828938121666E-4"/>
  </r>
  <r>
    <x v="1072"/>
    <x v="1"/>
    <n v="11.076388888888891"/>
    <n v="11.086388888888889"/>
    <n v="11.096388888888887"/>
    <n v="2.5056376847798489E-5"/>
  </r>
  <r>
    <x v="1072"/>
    <x v="2"/>
    <n v="11.077222222222225"/>
    <n v="11.087222222222223"/>
    <n v="11.097222222222221"/>
    <n v="7.5167247124863223E-5"/>
  </r>
  <r>
    <x v="1073"/>
    <x v="0"/>
    <n v="11.08388888888889"/>
    <n v="11.093888888888889"/>
    <n v="11.103888888888889"/>
    <n v="6.0129277947584825E-4"/>
  </r>
  <r>
    <x v="1073"/>
    <x v="1"/>
    <n v="11.083333333333334"/>
    <n v="11.093333333333334"/>
    <n v="11.103333333333333"/>
    <n v="-5.0077620311506088E-5"/>
  </r>
  <r>
    <x v="1073"/>
    <x v="2"/>
    <n v="11.090555555555557"/>
    <n v="11.100555555555557"/>
    <n v="11.110555555555557"/>
    <n v="6.5104166666674068E-4"/>
  </r>
  <r>
    <x v="1074"/>
    <x v="0"/>
    <n v="11.090833333333336"/>
    <n v="11.100833333333334"/>
    <n v="11.11083333333333"/>
    <n v="2.502377258384314E-5"/>
  </r>
  <r>
    <x v="1074"/>
    <x v="1"/>
    <n v="11.113888888888889"/>
    <n v="11.123888888888889"/>
    <n v="11.133888888888887"/>
    <n v="2.0769211520654807E-3"/>
  </r>
  <r>
    <x v="1074"/>
    <x v="2"/>
    <n v="11.126944444444442"/>
    <n v="11.136944444444445"/>
    <n v="11.146944444444447"/>
    <n v="1.1736503021526623E-3"/>
  </r>
  <r>
    <x v="1075"/>
    <x v="0"/>
    <n v="11.149722222222222"/>
    <n v="11.159722222222221"/>
    <n v="11.169722222222223"/>
    <n v="2.0452448058263517E-3"/>
  </r>
  <r>
    <x v="1075"/>
    <x v="1"/>
    <n v="11.175555555555556"/>
    <n v="11.185555555555554"/>
    <n v="11.195555555555552"/>
    <n v="2.3148724331050197E-3"/>
  </r>
  <r>
    <x v="1075"/>
    <x v="2"/>
    <n v="11.193333333333332"/>
    <n v="11.203333333333333"/>
    <n v="11.213333333333333"/>
    <n v="1.5893513459819264E-3"/>
  </r>
  <r>
    <x v="1076"/>
    <x v="0"/>
    <n v="11.193333333333333"/>
    <n v="11.203333333333333"/>
    <n v="11.213333333333333"/>
    <n v="0"/>
  </r>
  <r>
    <x v="1076"/>
    <x v="1"/>
    <n v="11.201666666666666"/>
    <n v="11.211666666666666"/>
    <n v="11.221666666666666"/>
    <n v="7.4382624218971571E-4"/>
  </r>
  <r>
    <x v="1076"/>
    <x v="2"/>
    <n v="11.205277777777777"/>
    <n v="11.215277777777777"/>
    <n v="11.225277777777777"/>
    <n v="3.2208512957732083E-4"/>
  </r>
  <r>
    <x v="1077"/>
    <x v="0"/>
    <n v="11.208888888888888"/>
    <n v="11.218888888888888"/>
    <n v="11.228888888888889"/>
    <n v="3.2198142414863185E-4"/>
  </r>
  <r>
    <x v="1077"/>
    <x v="1"/>
    <n v="11.210833333333333"/>
    <n v="11.220833333333331"/>
    <n v="11.230833333333331"/>
    <n v="1.7331880756654705E-4"/>
  </r>
  <r>
    <x v="1077"/>
    <x v="2"/>
    <n v="11.213611111111113"/>
    <n v="11.223611111111111"/>
    <n v="11.233611111111109"/>
    <n v="2.4755539051879438E-4"/>
  </r>
  <r>
    <x v="1078"/>
    <x v="0"/>
    <n v="11.214166666666667"/>
    <n v="11.224166666666665"/>
    <n v="11.234166666666665"/>
    <n v="4.9498824402860464E-5"/>
  </r>
  <r>
    <x v="1078"/>
    <x v="1"/>
    <n v="11.222777777777777"/>
    <n v="11.232777777777777"/>
    <n v="11.242777777777778"/>
    <n v="7.6719380305401152E-4"/>
  </r>
  <r>
    <x v="1078"/>
    <x v="2"/>
    <n v="11.220277777777778"/>
    <n v="11.230277777777779"/>
    <n v="11.240277777777779"/>
    <n v="-2.2256293585221076E-4"/>
  </r>
  <r>
    <x v="1079"/>
    <x v="0"/>
    <n v="11.229166666666666"/>
    <n v="11.239166666666666"/>
    <n v="11.249166666666667"/>
    <n v="7.9151104405239536E-4"/>
  </r>
  <r>
    <x v="1079"/>
    <x v="1"/>
    <n v="11.233055555555552"/>
    <n v="11.243055555555554"/>
    <n v="11.253055555555555"/>
    <n v="3.4601220928776044E-4"/>
  </r>
  <r>
    <x v="1079"/>
    <x v="2"/>
    <n v="11.231388888888887"/>
    <n v="11.241388888888888"/>
    <n v="11.25138888888889"/>
    <n v="-1.4823965410737383E-4"/>
  </r>
  <r>
    <x v="1080"/>
    <x v="0"/>
    <n v="11.23111111111111"/>
    <n v="11.24111111111111"/>
    <n v="11.25111111111111"/>
    <n v="-2.4710272060191052E-5"/>
  </r>
  <r>
    <x v="1080"/>
    <x v="1"/>
    <n v="11.234722222222222"/>
    <n v="11.244722222222222"/>
    <n v="11.25472222222222"/>
    <n v="3.2124147474554832E-4"/>
  </r>
  <r>
    <x v="1080"/>
    <x v="2"/>
    <n v="11.234444444444446"/>
    <n v="11.244444444444444"/>
    <n v="11.254444444444442"/>
    <n v="-2.4702947061694402E-5"/>
  </r>
  <r>
    <x v="1081"/>
    <x v="0"/>
    <n v="11.233333333333333"/>
    <n v="11.243333333333332"/>
    <n v="11.253333333333332"/>
    <n v="-9.8814229249066798E-5"/>
  </r>
  <r>
    <x v="1081"/>
    <x v="1"/>
    <n v="11.229999999999999"/>
    <n v="11.239999999999998"/>
    <n v="11.25"/>
    <n v="-2.9647198339766145E-4"/>
  </r>
  <r>
    <x v="1081"/>
    <x v="2"/>
    <n v="11.230555555555554"/>
    <n v="11.240555555555556"/>
    <n v="11.250555555555557"/>
    <n v="4.9426650850392662E-5"/>
  </r>
  <r>
    <x v="1082"/>
    <x v="0"/>
    <n v="11.236666666666666"/>
    <n v="11.246666666666666"/>
    <n v="11.256666666666668"/>
    <n v="5.4366628774760173E-4"/>
  </r>
  <r>
    <x v="1082"/>
    <x v="1"/>
    <n v="11.240277777777777"/>
    <n v="11.250277777777779"/>
    <n v="11.26027777777778"/>
    <n v="3.2108278996267892E-4"/>
  </r>
  <r>
    <x v="1082"/>
    <x v="2"/>
    <n v="11.240555555555554"/>
    <n v="11.250555555555557"/>
    <n v="11.260555555555559"/>
    <n v="2.4690748376743343E-5"/>
  </r>
  <r>
    <x v="1083"/>
    <x v="0"/>
    <n v="11.242777777777778"/>
    <n v="11.252777777777778"/>
    <n v="11.262777777777778"/>
    <n v="1.9752111006843265E-4"/>
  </r>
  <r>
    <x v="1083"/>
    <x v="1"/>
    <n v="11.244722222222224"/>
    <n v="11.254722222222224"/>
    <n v="11.264722222222224"/>
    <n v="1.7279684028648212E-4"/>
  </r>
  <r>
    <x v="1083"/>
    <x v="2"/>
    <n v="11.245555555555555"/>
    <n v="11.255555555555556"/>
    <n v="11.265555555555556"/>
    <n v="7.4042994298695319E-5"/>
  </r>
  <r>
    <x v="1084"/>
    <x v="0"/>
    <n v="11.247777777777777"/>
    <n v="11.257777777777779"/>
    <n v="11.267777777777779"/>
    <n v="1.9743336623889718E-4"/>
  </r>
  <r>
    <x v="1084"/>
    <x v="1"/>
    <n v="11.249166666666669"/>
    <n v="11.259166666666669"/>
    <n v="11.269166666666667"/>
    <n v="1.2337149624963573E-4"/>
  </r>
  <r>
    <x v="1084"/>
    <x v="2"/>
    <n v="11.253333333333332"/>
    <n v="11.263333333333332"/>
    <n v="11.273333333333333"/>
    <n v="3.7006883280255032E-4"/>
  </r>
  <r>
    <x v="1085"/>
    <x v="0"/>
    <n v="11.255000000000003"/>
    <n v="11.265000000000001"/>
    <n v="11.274999999999999"/>
    <n v="1.4797277301004108E-4"/>
  </r>
  <r>
    <x v="1085"/>
    <x v="1"/>
    <n v="11.258333333333333"/>
    <n v="11.268333333333333"/>
    <n v="11.278333333333332"/>
    <n v="2.9590176061544682E-4"/>
  </r>
  <r>
    <x v="1085"/>
    <x v="2"/>
    <n v="11.260555555555555"/>
    <n v="11.270555555555557"/>
    <n v="11.280555555555557"/>
    <n v="1.972094857765061E-4"/>
  </r>
  <r>
    <x v="1086"/>
    <x v="0"/>
    <n v="11.256111111111112"/>
    <n v="11.266111111111112"/>
    <n v="11.27611111111111"/>
    <n v="-3.9434120372661141E-4"/>
  </r>
  <r>
    <x v="1086"/>
    <x v="1"/>
    <n v="11.258888888888889"/>
    <n v="11.268888888888888"/>
    <n v="11.27888888888889"/>
    <n v="2.4656048128601782E-4"/>
  </r>
  <r>
    <x v="1086"/>
    <x v="2"/>
    <n v="11.268333333333334"/>
    <n v="11.278333333333334"/>
    <n v="11.288333333333334"/>
    <n v="8.3809899428133328E-4"/>
  </r>
  <r>
    <x v="1087"/>
    <x v="0"/>
    <n v="11.266666666666667"/>
    <n v="11.276666666666667"/>
    <n v="11.286666666666669"/>
    <n v="-1.4777597162707323E-4"/>
  </r>
  <r>
    <x v="1087"/>
    <x v="1"/>
    <n v="11.26888888888889"/>
    <n v="11.27888888888889"/>
    <n v="11.28888888888889"/>
    <n v="1.9706375012318311E-4"/>
  </r>
  <r>
    <x v="1087"/>
    <x v="2"/>
    <n v="11.271111111111113"/>
    <n v="11.281111111111112"/>
    <n v="11.291111111111112"/>
    <n v="1.9702492365292201E-4"/>
  </r>
  <r>
    <x v="1088"/>
    <x v="0"/>
    <n v="11.271944444444445"/>
    <n v="11.281944444444445"/>
    <n v="11.291944444444447"/>
    <n v="7.3869792179603877E-5"/>
  </r>
  <r>
    <x v="1088"/>
    <x v="1"/>
    <n v="11.273611111111116"/>
    <n v="11.283611111111114"/>
    <n v="11.293611111111112"/>
    <n v="1.4772867167311965E-4"/>
  </r>
  <r>
    <x v="1088"/>
    <x v="2"/>
    <n v="11.278333333333332"/>
    <n v="11.288333333333334"/>
    <n v="11.298333333333334"/>
    <n v="4.1850274488552941E-4"/>
  </r>
  <r>
    <x v="1089"/>
    <x v="0"/>
    <n v="11.277941176470589"/>
    <n v="11.287941176470589"/>
    <n v="11.297941176470587"/>
    <n v="-3.4740014417056209E-5"/>
  </r>
  <r>
    <x v="1089"/>
    <x v="1"/>
    <n v="11.278235294117648"/>
    <n v="11.288235294117648"/>
    <n v="11.298235294117648"/>
    <n v="2.6055915995693013E-5"/>
  </r>
  <r>
    <x v="1089"/>
    <x v="2"/>
    <n v="11.280294117647061"/>
    <n v="11.290294117647058"/>
    <n v="11.300294117647056"/>
    <n v="1.8238665971836987E-4"/>
  </r>
  <r>
    <x v="1090"/>
    <x v="0"/>
    <n v="11.283529411764709"/>
    <n v="11.293529411764705"/>
    <n v="11.303529411764703"/>
    <n v="2.8655534425725548E-4"/>
  </r>
  <r>
    <x v="1090"/>
    <x v="1"/>
    <n v="11.283235294117647"/>
    <n v="11.293235294117647"/>
    <n v="11.303235294117647"/>
    <n v="-2.6043023074073801E-5"/>
  </r>
  <r>
    <x v="1090"/>
    <x v="2"/>
    <n v="11.286176470588236"/>
    <n v="11.296176470588236"/>
    <n v="11.306176470588237"/>
    <n v="2.6043701330835667E-4"/>
  </r>
  <r>
    <x v="1091"/>
    <x v="0"/>
    <n v="11.289117647058825"/>
    <n v="11.299117647058825"/>
    <n v="11.309117647058823"/>
    <n v="2.6036920353078585E-4"/>
  </r>
  <r>
    <x v="1091"/>
    <x v="1"/>
    <n v="11.294705882352941"/>
    <n v="11.304705882352943"/>
    <n v="11.314705882352944"/>
    <n v="4.9457271520414459E-4"/>
  </r>
  <r>
    <x v="1091"/>
    <x v="2"/>
    <n v="11.299705882352939"/>
    <n v="11.30970588235294"/>
    <n v="11.319705882352944"/>
    <n v="4.4229368300530147E-4"/>
  </r>
  <r>
    <x v="1092"/>
    <x v="0"/>
    <n v="11.305277777777778"/>
    <n v="11.31527777777778"/>
    <n v="11.32527777777778"/>
    <n v="4.9266492716970589E-4"/>
  </r>
  <r>
    <x v="1092"/>
    <x v="1"/>
    <n v="11.322222222222223"/>
    <n v="11.332222222222224"/>
    <n v="11.342222222222224"/>
    <n v="1.4974837363446181E-3"/>
  </r>
  <r>
    <x v="1092"/>
    <x v="2"/>
    <n v="11.327222222222225"/>
    <n v="11.337222222222223"/>
    <n v="11.347222222222221"/>
    <n v="4.4121972742416915E-4"/>
  </r>
  <r>
    <x v="1093"/>
    <x v="0"/>
    <n v="11.330833333333334"/>
    <n v="11.340833333333334"/>
    <n v="11.350833333333334"/>
    <n v="3.1851815553474161E-4"/>
  </r>
  <r>
    <x v="1093"/>
    <x v="1"/>
    <n v="11.330277777777781"/>
    <n v="11.340277777777779"/>
    <n v="11.350277777777778"/>
    <n v="-4.8987189849913904E-5"/>
  </r>
  <r>
    <x v="1093"/>
    <x v="2"/>
    <n v="11.335833333333335"/>
    <n v="11.345833333333335"/>
    <n v="11.355833333333335"/>
    <n v="4.8989589712200576E-4"/>
  </r>
  <r>
    <x v="1094"/>
    <x v="0"/>
    <n v="11.341388888888893"/>
    <n v="11.351388888888891"/>
    <n v="11.361388888888889"/>
    <n v="4.8965601664829883E-4"/>
  </r>
  <r>
    <x v="1094"/>
    <x v="1"/>
    <n v="11.341666666666669"/>
    <n v="11.351666666666667"/>
    <n v="11.361666666666666"/>
    <n v="2.4470818548616435E-5"/>
  </r>
  <r>
    <x v="1094"/>
    <x v="2"/>
    <n v="11.337777777777781"/>
    <n v="11.347777777777779"/>
    <n v="11.357777777777777"/>
    <n v="-3.4258307639589702E-4"/>
  </r>
  <r>
    <x v="1095"/>
    <x v="0"/>
    <n v="11.340277777777779"/>
    <n v="11.350277777777778"/>
    <n v="11.360277777777778"/>
    <n v="2.2030745128742701E-4"/>
  </r>
  <r>
    <x v="1095"/>
    <x v="1"/>
    <n v="11.340277777777779"/>
    <n v="11.350277777777778"/>
    <n v="11.360277777777778"/>
    <n v="0"/>
  </r>
  <r>
    <x v="1095"/>
    <x v="2"/>
    <n v="11.343055555555559"/>
    <n v="11.353055555555557"/>
    <n v="11.363055555555556"/>
    <n v="2.4473214067199933E-4"/>
  </r>
  <r>
    <x v="1096"/>
    <x v="0"/>
    <n v="11.343333333333332"/>
    <n v="11.353333333333333"/>
    <n v="11.363333333333335"/>
    <n v="2.4467226150459709E-5"/>
  </r>
  <r>
    <x v="1096"/>
    <x v="1"/>
    <n v="11.343888888888888"/>
    <n v="11.353888888888889"/>
    <n v="11.363888888888891"/>
    <n v="4.893325504018442E-5"/>
  </r>
  <r>
    <x v="1096"/>
    <x v="2"/>
    <n v="11.345833333333331"/>
    <n v="11.355833333333333"/>
    <n v="11.365833333333335"/>
    <n v="1.7125801242845462E-4"/>
  </r>
  <r>
    <x v="1097"/>
    <x v="0"/>
    <n v="11.348888888888887"/>
    <n v="11.358888888888888"/>
    <n v="11.368888888888891"/>
    <n v="2.690736527970472E-4"/>
  </r>
  <r>
    <x v="1097"/>
    <x v="1"/>
    <n v="11.3475"/>
    <n v="11.3575"/>
    <n v="11.3675"/>
    <n v="-1.2227330529190894E-4"/>
  </r>
  <r>
    <x v="1097"/>
    <x v="2"/>
    <n v="11.350555555555554"/>
    <n v="11.360555555555555"/>
    <n v="11.370555555555557"/>
    <n v="2.6903416733925489E-4"/>
  </r>
  <r>
    <x v="1098"/>
    <x v="0"/>
    <n v="11.351111111111111"/>
    <n v="11.361111111111111"/>
    <n v="11.371111111111112"/>
    <n v="4.8902146804197244E-5"/>
  </r>
  <r>
    <x v="1098"/>
    <x v="1"/>
    <n v="11.35"/>
    <n v="11.36"/>
    <n v="11.37"/>
    <n v="-9.7799511002416573E-5"/>
  </r>
  <r>
    <x v="1098"/>
    <x v="2"/>
    <n v="11.34861111111111"/>
    <n v="11.358611111111111"/>
    <n v="11.368611111111113"/>
    <n v="-1.2226134585280324E-4"/>
  </r>
  <r>
    <x v="1099"/>
    <x v="0"/>
    <n v="11.353333333333332"/>
    <n v="11.363333333333333"/>
    <n v="11.373333333333335"/>
    <n v="4.1573940475903015E-4"/>
  </r>
  <r>
    <x v="1099"/>
    <x v="1"/>
    <n v="11.354999999999999"/>
    <n v="11.365"/>
    <n v="11.375000000000002"/>
    <n v="1.4667057788209092E-4"/>
  </r>
  <r>
    <x v="1099"/>
    <x v="2"/>
    <n v="11.355833333333331"/>
    <n v="11.365833333333333"/>
    <n v="11.375833333333334"/>
    <n v="7.3324534389129781E-5"/>
  </r>
  <r>
    <x v="1100"/>
    <x v="0"/>
    <n v="11.359166666666667"/>
    <n v="11.369166666666667"/>
    <n v="11.379166666666666"/>
    <n v="2.9327663318423625E-4"/>
  </r>
  <r>
    <x v="1100"/>
    <x v="1"/>
    <n v="11.362777777777778"/>
    <n v="11.372777777777777"/>
    <n v="11.382777777777779"/>
    <n v="3.1762320115324982E-4"/>
  </r>
  <r>
    <x v="1100"/>
    <x v="2"/>
    <n v="11.364722222222223"/>
    <n v="11.374722222222223"/>
    <n v="11.384722222222223"/>
    <n v="1.7097357237072508E-4"/>
  </r>
  <r>
    <x v="1101"/>
    <x v="0"/>
    <n v="11.364444444444445"/>
    <n v="11.374444444444446"/>
    <n v="11.384444444444446"/>
    <n v="-2.4420620772125368E-5"/>
  </r>
  <r>
    <x v="1101"/>
    <x v="1"/>
    <n v="11.364166666666668"/>
    <n v="11.374166666666667"/>
    <n v="11.384166666666667"/>
    <n v="-2.4421217153514085E-5"/>
  </r>
  <r>
    <x v="1101"/>
    <x v="2"/>
    <n v="11.366666666666667"/>
    <n v="11.376666666666665"/>
    <n v="11.386666666666665"/>
    <n v="2.1979632207469457E-4"/>
  </r>
  <r>
    <x v="1102"/>
    <x v="0"/>
    <n v="11.36638888888889"/>
    <n v="11.37638888888889"/>
    <n v="11.386388888888888"/>
    <n v="-2.4416446918418266E-5"/>
  </r>
  <r>
    <x v="1102"/>
    <x v="1"/>
    <n v="11.3675"/>
    <n v="11.377500000000001"/>
    <n v="11.387500000000001"/>
    <n v="9.7668172384324237E-5"/>
  </r>
  <r>
    <x v="1102"/>
    <x v="2"/>
    <n v="11.367222222222223"/>
    <n v="11.377222222222223"/>
    <n v="11.387222222222221"/>
    <n v="-2.4414658561067171E-5"/>
  </r>
  <r>
    <x v="1103"/>
    <x v="0"/>
    <n v="11.369722222222224"/>
    <n v="11.379722222222224"/>
    <n v="11.389722222222225"/>
    <n v="2.1973729185997826E-4"/>
  </r>
  <r>
    <x v="1103"/>
    <x v="1"/>
    <n v="11.36638888888889"/>
    <n v="11.37638888888889"/>
    <n v="11.386388888888892"/>
    <n v="-2.9291869065350973E-4"/>
  </r>
  <r>
    <x v="1103"/>
    <x v="2"/>
    <n v="11.364444444444446"/>
    <n v="11.374444444444446"/>
    <n v="11.384444444444446"/>
    <n v="-1.7091930167256741E-4"/>
  </r>
  <r>
    <x v="1104"/>
    <x v="0"/>
    <n v="11.363333333333337"/>
    <n v="11.373333333333335"/>
    <n v="11.383333333333333"/>
    <n v="-9.7684868613834297E-5"/>
  </r>
  <r>
    <x v="1104"/>
    <x v="1"/>
    <n v="11.361944444444447"/>
    <n v="11.371944444444445"/>
    <n v="11.381944444444445"/>
    <n v="-1.2211801484962592E-4"/>
  </r>
  <r>
    <x v="1104"/>
    <x v="2"/>
    <n v="11.3675"/>
    <n v="11.377499999999998"/>
    <n v="11.387499999999998"/>
    <n v="4.8853171792151429E-4"/>
  </r>
  <r>
    <x v="1105"/>
    <x v="0"/>
    <n v="11.365277777777781"/>
    <n v="11.375277777777779"/>
    <n v="11.385277777777778"/>
    <n v="-1.9531726848776021E-4"/>
  </r>
  <r>
    <x v="1105"/>
    <x v="1"/>
    <n v="11.36638888888889"/>
    <n v="11.37638888888889"/>
    <n v="11.386388888888888"/>
    <n v="9.767771238800016E-5"/>
  </r>
  <r>
    <x v="1105"/>
    <x v="2"/>
    <n v="11.3675"/>
    <n v="11.377499999999998"/>
    <n v="11.387499999999998"/>
    <n v="9.7668172384102192E-5"/>
  </r>
  <r>
    <x v="1106"/>
    <x v="0"/>
    <n v="11.3675"/>
    <n v="11.377500000000001"/>
    <n v="11.387500000000001"/>
    <n v="0"/>
  </r>
  <r>
    <x v="1106"/>
    <x v="1"/>
    <n v="11.367222222222223"/>
    <n v="11.377222222222223"/>
    <n v="11.387222222222221"/>
    <n v="-2.4414658561067171E-5"/>
  </r>
  <r>
    <x v="1106"/>
    <x v="2"/>
    <n v="11.36638888888889"/>
    <n v="11.37638888888889"/>
    <n v="11.386388888888888"/>
    <n v="-7.3245763953289078E-5"/>
  </r>
  <r>
    <x v="1107"/>
    <x v="0"/>
    <n v="11.368333333333334"/>
    <n v="11.378333333333334"/>
    <n v="11.388333333333334"/>
    <n v="1.7091930167256741E-4"/>
  </r>
  <r>
    <x v="1107"/>
    <x v="1"/>
    <n v="11.371388888888889"/>
    <n v="11.381388888888889"/>
    <n v="11.391388888888891"/>
    <n v="2.6854157511846388E-4"/>
  </r>
  <r>
    <x v="1107"/>
    <x v="2"/>
    <n v="11.369999999999997"/>
    <n v="11.379999999999999"/>
    <n v="11.390000000000002"/>
    <n v="-1.2203158177348516E-4"/>
  </r>
  <r>
    <x v="1108"/>
    <x v="0"/>
    <n v="11.370555555555555"/>
    <n v="11.380555555555556"/>
    <n v="11.390555555555558"/>
    <n v="4.8818590119292793E-5"/>
  </r>
  <r>
    <x v="1108"/>
    <x v="1"/>
    <n v="11.368611111111111"/>
    <n v="11.378611111111111"/>
    <n v="11.388611111111111"/>
    <n v="-1.7085672443262201E-4"/>
  </r>
  <r>
    <x v="1108"/>
    <x v="2"/>
    <n v="11.369444444444444"/>
    <n v="11.379444444444443"/>
    <n v="11.389444444444443"/>
    <n v="7.3236823474820412E-5"/>
  </r>
  <r>
    <x v="1109"/>
    <x v="0"/>
    <n v="11.369166666666665"/>
    <n v="11.379166666666666"/>
    <n v="11.389166666666666"/>
    <n v="-2.4410486745063409E-5"/>
  </r>
  <r>
    <x v="1109"/>
    <x v="1"/>
    <n v="11.369444444444445"/>
    <n v="11.379444444444445"/>
    <n v="11.389444444444443"/>
    <n v="2.4411082631514702E-5"/>
  </r>
  <r>
    <x v="1109"/>
    <x v="2"/>
    <n v="11.369444444444445"/>
    <n v="11.379444444444445"/>
    <n v="11.389444444444443"/>
    <n v="0"/>
  </r>
  <r>
    <x v="1110"/>
    <x v="0"/>
    <n v="11.368888888888888"/>
    <n v="11.378888888888888"/>
    <n v="11.388888888888889"/>
    <n v="-4.8820973490348862E-5"/>
  </r>
  <r>
    <x v="1110"/>
    <x v="1"/>
    <n v="11.368611111111111"/>
    <n v="11.378611111111111"/>
    <n v="11.388611111111111"/>
    <n v="-2.4411678546942817E-5"/>
  </r>
  <r>
    <x v="1110"/>
    <x v="2"/>
    <n v="11.369166666666667"/>
    <n v="11.379166666666666"/>
    <n v="11.389166666666666"/>
    <n v="4.8824548983139593E-5"/>
  </r>
  <r>
    <x v="1111"/>
    <x v="0"/>
    <n v="11.367777777777778"/>
    <n v="11.377777777777778"/>
    <n v="11.387777777777778"/>
    <n v="-1.2205541315746249E-4"/>
  </r>
  <r>
    <x v="1111"/>
    <x v="1"/>
    <n v="11.366944444444446"/>
    <n v="11.376944444444446"/>
    <n v="11.386944444444445"/>
    <n v="-7.3242187499933387E-5"/>
  </r>
  <r>
    <x v="1111"/>
    <x v="2"/>
    <n v="11.366666666666667"/>
    <n v="11.376666666666669"/>
    <n v="11.386666666666668"/>
    <n v="-2.4415850770287406E-5"/>
  </r>
  <r>
    <x v="1112"/>
    <x v="0"/>
    <n v="11.368055555555555"/>
    <n v="11.378055555555555"/>
    <n v="11.388055555555557"/>
    <n v="1.2208223459309053E-4"/>
  </r>
  <r>
    <x v="1112"/>
    <x v="1"/>
    <n v="11.368055555555555"/>
    <n v="11.378055555555555"/>
    <n v="11.388055555555557"/>
    <n v="0"/>
  </r>
  <r>
    <x v="1112"/>
    <x v="2"/>
    <n v="11.368055555555555"/>
    <n v="11.378055555555555"/>
    <n v="11.388055555555557"/>
    <n v="0"/>
  </r>
  <r>
    <x v="1113"/>
    <x v="0"/>
    <n v="11.36888888888889"/>
    <n v="11.378888888888889"/>
    <n v="11.388888888888889"/>
    <n v="7.324039940437288E-5"/>
  </r>
  <r>
    <x v="1113"/>
    <x v="1"/>
    <n v="11.368055555555555"/>
    <n v="11.378055555555555"/>
    <n v="11.388055555555557"/>
    <n v="-7.3235035641161517E-5"/>
  </r>
  <r>
    <x v="1113"/>
    <x v="2"/>
    <n v="11.368611111111113"/>
    <n v="11.378611111111113"/>
    <n v="11.388611111111111"/>
    <n v="4.8826932936396616E-5"/>
  </r>
  <r>
    <x v="1114"/>
    <x v="0"/>
    <n v="11.369444444444447"/>
    <n v="11.379444444444445"/>
    <n v="11.389444444444443"/>
    <n v="7.3236823474820412E-5"/>
  </r>
  <r>
    <x v="1114"/>
    <x v="1"/>
    <n v="11.367777777777778"/>
    <n v="11.377777777777778"/>
    <n v="11.387777777777778"/>
    <n v="-1.464629204706025E-4"/>
  </r>
  <r>
    <x v="1114"/>
    <x v="2"/>
    <n v="11.3675"/>
    <n v="11.377500000000001"/>
    <n v="11.387500000000001"/>
    <n v="-2.4414062499977796E-5"/>
  </r>
  <r>
    <x v="1115"/>
    <x v="0"/>
    <n v="11.36888888888889"/>
    <n v="11.378888888888889"/>
    <n v="11.388888888888889"/>
    <n v="1.2207329280489176E-4"/>
  </r>
  <r>
    <x v="1115"/>
    <x v="1"/>
    <n v="11.366944444444446"/>
    <n v="11.376944444444444"/>
    <n v="11.386944444444444"/>
    <n v="-1.7088174982926585E-4"/>
  </r>
  <r>
    <x v="1115"/>
    <x v="2"/>
    <n v="11.367222222222223"/>
    <n v="11.377222222222223"/>
    <n v="11.387222222222224"/>
    <n v="2.4415850770509451E-5"/>
  </r>
  <r>
    <x v="1116"/>
    <x v="0"/>
    <n v="11.366111111111113"/>
    <n v="11.376111111111111"/>
    <n v="11.386111111111111"/>
    <n v="-9.7661018604422445E-5"/>
  </r>
  <r>
    <x v="1116"/>
    <x v="1"/>
    <n v="11.362222222222222"/>
    <n v="11.372222222222222"/>
    <n v="11.382222222222222"/>
    <n v="-3.4184695023686817E-4"/>
  </r>
  <r>
    <x v="1116"/>
    <x v="2"/>
    <n v="11.358055555555556"/>
    <n v="11.368055555555555"/>
    <n v="11.378055555555555"/>
    <n v="-3.6638983878845011E-4"/>
  </r>
  <r>
    <x v="1117"/>
    <x v="0"/>
    <n v="11.354722222222222"/>
    <n v="11.364722222222223"/>
    <n v="11.374722222222223"/>
    <n v="-2.9321930360404203E-4"/>
  </r>
  <r>
    <x v="1117"/>
    <x v="1"/>
    <n v="11.347777777777775"/>
    <n v="11.357777777777777"/>
    <n v="11.367777777777778"/>
    <n v="-6.1105272162897961E-4"/>
  </r>
  <r>
    <x v="1117"/>
    <x v="2"/>
    <n v="11.339444444444444"/>
    <n v="11.349444444444444"/>
    <n v="11.359444444444442"/>
    <n v="-7.3371160242607925E-4"/>
  </r>
  <r>
    <x v="1118"/>
    <x v="0"/>
    <n v="11.346111111111112"/>
    <n v="11.356111111111112"/>
    <n v="11.36611111111111"/>
    <n v="5.8740026433024006E-4"/>
  </r>
  <r>
    <x v="1118"/>
    <x v="1"/>
    <n v="11.335833333333333"/>
    <n v="11.345833333333331"/>
    <n v="11.355833333333331"/>
    <n v="-9.050437845509185E-4"/>
  </r>
  <r>
    <x v="1118"/>
    <x v="2"/>
    <n v="11.334444444444443"/>
    <n v="11.344444444444445"/>
    <n v="11.354444444444445"/>
    <n v="-1.2241400416190817E-4"/>
  </r>
  <r>
    <x v="1119"/>
    <x v="0"/>
    <n v="11.327777777777776"/>
    <n v="11.337777777777776"/>
    <n v="11.347777777777775"/>
    <n v="-5.8765915768876908E-4"/>
  </r>
  <r>
    <x v="1119"/>
    <x v="1"/>
    <n v="11.324444444444444"/>
    <n v="11.334444444444443"/>
    <n v="11.344444444444445"/>
    <n v="-2.9400235201870739E-4"/>
  </r>
  <r>
    <x v="1119"/>
    <x v="2"/>
    <n v="11.320833333333333"/>
    <n v="11.330833333333333"/>
    <n v="11.340833333333332"/>
    <n v="-3.1859621605723198E-4"/>
  </r>
  <r>
    <x v="1120"/>
    <x v="0"/>
    <n v="11.320555555555558"/>
    <n v="11.330555555555556"/>
    <n v="11.340555555555556"/>
    <n v="-2.4515211688780347E-5"/>
  </r>
  <r>
    <x v="1120"/>
    <x v="1"/>
    <n v="11.31361111111111"/>
    <n v="11.323611111111109"/>
    <n v="11.333611111111111"/>
    <n v="-6.1289531747998893E-4"/>
  </r>
  <r>
    <x v="1120"/>
    <x v="2"/>
    <n v="11.314722222222223"/>
    <n v="11.324722222222221"/>
    <n v="11.33472222222222"/>
    <n v="9.8123390163129542E-5"/>
  </r>
  <r>
    <x v="1121"/>
    <x v="0"/>
    <n v="11.308055555555557"/>
    <n v="11.318055555555556"/>
    <n v="11.328055555555554"/>
    <n v="-5.8868257744837393E-4"/>
  </r>
  <r>
    <x v="1121"/>
    <x v="1"/>
    <n v="11.309166666666666"/>
    <n v="11.319166666666668"/>
    <n v="11.329166666666667"/>
    <n v="9.8171554792081395E-5"/>
  </r>
  <r>
    <x v="1121"/>
    <x v="2"/>
    <n v="11.31"/>
    <n v="11.32"/>
    <n v="11.33"/>
    <n v="7.3621438562820884E-5"/>
  </r>
  <r>
    <x v="1122"/>
    <x v="0"/>
    <n v="11.288333333333334"/>
    <n v="11.298333333333334"/>
    <n v="11.308333333333334"/>
    <n v="-1.914016489988235E-3"/>
  </r>
  <r>
    <x v="1122"/>
    <x v="1"/>
    <n v="11.282222222222222"/>
    <n v="11.292222222222222"/>
    <n v="11.302222222222223"/>
    <n v="-5.4088606972524378E-4"/>
  </r>
  <r>
    <x v="1122"/>
    <x v="2"/>
    <n v="11.2775"/>
    <n v="11.287500000000001"/>
    <n v="11.297500000000003"/>
    <n v="-4.1818360720247139E-4"/>
  </r>
  <r>
    <x v="1123"/>
    <x v="0"/>
    <n v="11.25111111111111"/>
    <n v="11.261111111111113"/>
    <n v="11.271111111111114"/>
    <n v="-2.3378860588162409E-3"/>
  </r>
  <r>
    <x v="1123"/>
    <x v="1"/>
    <n v="11.235000000000001"/>
    <n v="11.245000000000001"/>
    <n v="11.255000000000001"/>
    <n v="-1.4306857424766228E-3"/>
  </r>
  <r>
    <x v="1123"/>
    <x v="2"/>
    <n v="11.206111111111111"/>
    <n v="11.216111111111111"/>
    <n v="11.226111111111109"/>
    <n v="-2.5690430314708745E-3"/>
  </r>
  <r>
    <x v="1124"/>
    <x v="0"/>
    <n v="11.190555555555557"/>
    <n v="11.200555555555555"/>
    <n v="11.210555555555553"/>
    <n v="-1.3868938530883224E-3"/>
  </r>
  <r>
    <x v="1124"/>
    <x v="1"/>
    <n v="11.113888888888887"/>
    <n v="11.123888888888889"/>
    <n v="11.13388888888889"/>
    <n v="-6.8448985665393591E-3"/>
  </r>
  <r>
    <x v="1124"/>
    <x v="2"/>
    <n v="11.071388888888887"/>
    <n v="11.081388888888888"/>
    <n v="11.09138888888889"/>
    <n v="-3.8206063027518278E-3"/>
  </r>
  <r>
    <x v="1125"/>
    <x v="0"/>
    <n v="11.004444444444443"/>
    <n v="11.014444444444443"/>
    <n v="11.024444444444445"/>
    <n v="-6.0411601032763773E-3"/>
  </r>
  <r>
    <x v="1125"/>
    <x v="1"/>
    <n v="10.950555555555558"/>
    <n v="10.960555555555556"/>
    <n v="10.970555555555555"/>
    <n v="-4.8925653182687601E-3"/>
  </r>
  <r>
    <x v="1125"/>
    <x v="2"/>
    <n v="10.941666666666666"/>
    <n v="10.951666666666664"/>
    <n v="10.961666666666664"/>
    <n v="-8.1098889958974851E-4"/>
  </r>
  <r>
    <x v="1126"/>
    <x v="0"/>
    <n v="10.93888888888889"/>
    <n v="10.94888888888889"/>
    <n v="10.95888888888889"/>
    <n v="-2.5363973012704211E-4"/>
  </r>
  <r>
    <x v="1126"/>
    <x v="1"/>
    <n v="10.922222222222224"/>
    <n v="10.932222222222222"/>
    <n v="10.942222222222222"/>
    <n v="-1.5222244773697158E-3"/>
  </r>
  <r>
    <x v="1126"/>
    <x v="2"/>
    <n v="10.893888888888888"/>
    <n v="10.903888888888888"/>
    <n v="10.913888888888888"/>
    <n v="-2.5917268015043238E-3"/>
  </r>
  <r>
    <x v="1127"/>
    <x v="0"/>
    <n v="10.808888888888889"/>
    <n v="10.818888888888889"/>
    <n v="10.828888888888891"/>
    <n v="-7.7953839099199618E-3"/>
  </r>
  <r>
    <x v="1127"/>
    <x v="1"/>
    <n v="10.732777777777777"/>
    <n v="10.742777777777778"/>
    <n v="10.752777777777778"/>
    <n v="-7.0350210537125646E-3"/>
  </r>
  <r>
    <x v="1127"/>
    <x v="2"/>
    <n v="10.722222222222221"/>
    <n v="10.732222222222221"/>
    <n v="10.742222222222221"/>
    <n v="-9.8257227077636067E-4"/>
  </r>
  <r>
    <x v="1128"/>
    <x v="0"/>
    <n v="10.592222222222222"/>
    <n v="10.602222222222222"/>
    <n v="10.612222222222222"/>
    <n v="-1.2113055181695698E-2"/>
  </r>
  <r>
    <x v="1128"/>
    <x v="1"/>
    <n v="10.56"/>
    <n v="10.57"/>
    <n v="10.58"/>
    <n v="-3.0391951372877868E-3"/>
  </r>
  <r>
    <x v="1128"/>
    <x v="2"/>
    <n v="10.473333333333333"/>
    <n v="10.483333333333333"/>
    <n v="10.493333333333332"/>
    <n v="-8.1993062125513827E-3"/>
  </r>
  <r>
    <x v="1129"/>
    <x v="0"/>
    <n v="10.37"/>
    <n v="10.379999999999999"/>
    <n v="10.389999999999999"/>
    <n v="-9.8569157392687234E-3"/>
  </r>
  <r>
    <x v="1129"/>
    <x v="1"/>
    <n v="10.247222222222222"/>
    <n v="10.257222222222222"/>
    <n v="10.267222222222223"/>
    <n v="-1.1828302290729953E-2"/>
  </r>
  <r>
    <x v="1129"/>
    <x v="2"/>
    <n v="10.214166666666664"/>
    <n v="10.224166666666665"/>
    <n v="10.234166666666667"/>
    <n v="-3.2226615392948466E-3"/>
  </r>
  <r>
    <x v="1130"/>
    <x v="0"/>
    <n v="9.836666666666666"/>
    <n v="9.8466666666666676"/>
    <n v="9.8566666666666674"/>
    <n v="-3.6922324557828512E-2"/>
  </r>
  <r>
    <x v="1130"/>
    <x v="1"/>
    <n v="9.8036111111111115"/>
    <n v="9.8136111111111113"/>
    <n v="9.8236111111111128"/>
    <n v="-3.3570300157979016E-3"/>
  </r>
  <r>
    <x v="1130"/>
    <x v="2"/>
    <n v="9.7838888888888889"/>
    <n v="9.7938888888888886"/>
    <n v="9.8038888888888884"/>
    <n v="-2.0096804325059336E-3"/>
  </r>
  <r>
    <x v="1131"/>
    <x v="0"/>
    <n v="9.8016666666666676"/>
    <n v="9.8116666666666674"/>
    <n v="9.8216666666666654"/>
    <n v="1.8151908786658844E-3"/>
  </r>
  <r>
    <x v="1131"/>
    <x v="1"/>
    <n v="9.801111111111112"/>
    <n v="9.8111111111111118"/>
    <n v="9.8211111111111098"/>
    <n v="-5.6621935337730633E-5"/>
  </r>
  <r>
    <x v="1131"/>
    <x v="2"/>
    <n v="9.7472222222222218"/>
    <n v="9.7572222222222216"/>
    <n v="9.7672222222222231"/>
    <n v="-5.4926387315969993E-3"/>
  </r>
  <r>
    <x v="1132"/>
    <x v="0"/>
    <n v="9.7030555555555562"/>
    <n v="9.713055555555556"/>
    <n v="9.723055555555554"/>
    <n v="-4.5265615213800903E-3"/>
  </r>
  <r>
    <x v="1132"/>
    <x v="1"/>
    <n v="9.6841666666666661"/>
    <n v="9.6941666666666659"/>
    <n v="9.7041666666666657"/>
    <n v="-1.9446907083823239E-3"/>
  </r>
  <r>
    <x v="1132"/>
    <x v="2"/>
    <n v="9.6572222222222237"/>
    <n v="9.6672222222222217"/>
    <n v="9.6772222222222197"/>
    <n v="-2.7794492678873128E-3"/>
  </r>
  <r>
    <x v="1133"/>
    <x v="0"/>
    <n v="9.5322222222222202"/>
    <n v="9.5422222222222217"/>
    <n v="9.5522222222222233"/>
    <n v="-1.2930291362565405E-2"/>
  </r>
  <r>
    <x v="1133"/>
    <x v="1"/>
    <n v="9.3213888888888903"/>
    <n v="9.3313888888888901"/>
    <n v="9.3413888888888899"/>
    <n v="-2.2094783418723618E-2"/>
  </r>
  <r>
    <x v="1133"/>
    <x v="2"/>
    <n v="9.2897222222222204"/>
    <n v="9.299722222222222"/>
    <n v="9.3097222222222236"/>
    <n v="-3.3935641353854962E-3"/>
  </r>
  <r>
    <x v="1134"/>
    <x v="0"/>
    <n v="9.2058333333333326"/>
    <n v="9.2158333333333324"/>
    <n v="9.225833333333334"/>
    <n v="-9.0205800651155243E-3"/>
  </r>
  <r>
    <x v="1134"/>
    <x v="1"/>
    <n v="9.1719444444444456"/>
    <n v="9.1819444444444436"/>
    <n v="9.1919444444444434"/>
    <n v="-3.6772462850770404E-3"/>
  </r>
  <r>
    <x v="1134"/>
    <x v="2"/>
    <n v="9.1663888888888909"/>
    <n v="9.1763888888888907"/>
    <n v="9.1863888888888887"/>
    <n v="-6.0505218575068742E-4"/>
  </r>
  <r>
    <x v="1135"/>
    <x v="0"/>
    <n v="9.1602777777777753"/>
    <n v="9.1702777777777769"/>
    <n v="9.1802777777777766"/>
    <n v="-6.6596034508881186E-4"/>
  </r>
  <r>
    <x v="1135"/>
    <x v="1"/>
    <n v="9.1761111111111084"/>
    <n v="9.18611111111111"/>
    <n v="9.1961111111111133"/>
    <n v="1.7265925544482918E-3"/>
  </r>
  <r>
    <x v="1135"/>
    <x v="2"/>
    <n v="9.1877777777777769"/>
    <n v="9.1977777777777767"/>
    <n v="9.2077777777777783"/>
    <n v="1.2700332627759714E-3"/>
  </r>
  <r>
    <x v="1136"/>
    <x v="0"/>
    <n v="9.1911111111111108"/>
    <n v="9.2011111111111124"/>
    <n v="9.2111111111111139"/>
    <n v="3.6240637835249778E-4"/>
  </r>
  <r>
    <x v="1136"/>
    <x v="1"/>
    <n v="9.1974999999999998"/>
    <n v="9.2075000000000014"/>
    <n v="9.2175000000000029"/>
    <n v="6.9436058447047699E-4"/>
  </r>
  <r>
    <x v="1136"/>
    <x v="2"/>
    <n v="9.2058333333333326"/>
    <n v="9.2158333333333324"/>
    <n v="9.225833333333334"/>
    <n v="9.0505928138262526E-4"/>
  </r>
  <r>
    <x v="1137"/>
    <x v="0"/>
    <n v="9.2130555555555578"/>
    <n v="9.2230555555555576"/>
    <n v="9.2330555555555556"/>
    <n v="7.8367543780366589E-4"/>
  </r>
  <r>
    <x v="1137"/>
    <x v="1"/>
    <n v="9.2261111111111109"/>
    <n v="9.2361111111111107"/>
    <n v="9.2461111111111123"/>
    <n v="1.4155347408364438E-3"/>
  </r>
  <r>
    <x v="1137"/>
    <x v="2"/>
    <n v="9.2541666666666682"/>
    <n v="9.264166666666668"/>
    <n v="9.2741666666666678"/>
    <n v="3.0375939849625055E-3"/>
  </r>
  <r>
    <x v="1138"/>
    <x v="0"/>
    <n v="9.2655555555555562"/>
    <n v="9.275555555555556"/>
    <n v="9.2855555555555558"/>
    <n v="1.2293484453238523E-3"/>
  </r>
  <r>
    <x v="1138"/>
    <x v="1"/>
    <n v="9.2841666666666676"/>
    <n v="9.2941666666666674"/>
    <n v="9.3041666666666671"/>
    <n v="2.0064686152372335E-3"/>
  </r>
  <r>
    <x v="1138"/>
    <x v="2"/>
    <n v="9.2861111111111114"/>
    <n v="9.296111111111113"/>
    <n v="9.3061111111111128"/>
    <n v="2.0921127349904367E-4"/>
  </r>
  <r>
    <x v="1139"/>
    <x v="0"/>
    <n v="9.3133333333333326"/>
    <n v="9.3233333333333341"/>
    <n v="9.3333333333333339"/>
    <n v="2.9283451861590315E-3"/>
  </r>
  <r>
    <x v="1139"/>
    <x v="1"/>
    <n v="9.3366666666666642"/>
    <n v="9.3466666666666658"/>
    <n v="9.3566666666666674"/>
    <n v="2.5026814444044643E-3"/>
  </r>
  <r>
    <x v="1139"/>
    <x v="2"/>
    <n v="9.3394444444444424"/>
    <n v="9.349444444444444"/>
    <n v="9.3594444444444438"/>
    <n v="2.971944840703955E-4"/>
  </r>
  <r>
    <x v="1140"/>
    <x v="0"/>
    <n v="9.3519444444444471"/>
    <n v="9.3619444444444468"/>
    <n v="9.3719444444444449"/>
    <n v="1.3369778358789386E-3"/>
  </r>
  <r>
    <x v="1140"/>
    <x v="1"/>
    <n v="9.368611111111111"/>
    <n v="9.3786111111111108"/>
    <n v="9.3886111111111106"/>
    <n v="1.7802569504195009E-3"/>
  </r>
  <r>
    <x v="1140"/>
    <x v="2"/>
    <n v="9.3791666666666682"/>
    <n v="9.389166666666668"/>
    <n v="9.399166666666666"/>
    <n v="1.1254924029264757E-3"/>
  </r>
  <r>
    <x v="1141"/>
    <x v="0"/>
    <n v="9.4008333333333312"/>
    <n v="9.4108333333333327"/>
    <n v="9.4208333333333343"/>
    <n v="2.3076240347916777E-3"/>
  </r>
  <r>
    <x v="1141"/>
    <x v="1"/>
    <n v="9.4197222222222212"/>
    <n v="9.429722222222221"/>
    <n v="9.4397222222222226"/>
    <n v="2.0071430679771129E-3"/>
  </r>
  <r>
    <x v="1141"/>
    <x v="2"/>
    <n v="9.4269444444444428"/>
    <n v="9.4369444444444426"/>
    <n v="9.4469444444444441"/>
    <n v="7.6589978495889E-4"/>
  </r>
  <r>
    <x v="1142"/>
    <x v="0"/>
    <n v="9.4366666666666656"/>
    <n v="9.4466666666666654"/>
    <n v="9.456666666666667"/>
    <n v="1.0302298884408145E-3"/>
  </r>
  <r>
    <x v="1142"/>
    <x v="1"/>
    <n v="9.4580555555555534"/>
    <n v="9.468055555555555"/>
    <n v="9.4780555555555566"/>
    <n v="2.2641731357329054E-3"/>
  </r>
  <r>
    <x v="1142"/>
    <x v="2"/>
    <n v="9.4797222222222235"/>
    <n v="9.4897222222222233"/>
    <n v="9.4997222222222231"/>
    <n v="2.288396655420355E-3"/>
  </r>
  <r>
    <x v="1143"/>
    <x v="0"/>
    <n v="9.4905555555555541"/>
    <n v="9.5005555555555539"/>
    <n v="9.5105555555555554"/>
    <n v="1.1415859262942085E-3"/>
  </r>
  <r>
    <x v="1143"/>
    <x v="1"/>
    <n v="9.4969444444444449"/>
    <n v="9.5069444444444429"/>
    <n v="9.5169444444444427"/>
    <n v="6.7247529384251159E-4"/>
  </r>
  <r>
    <x v="1143"/>
    <x v="2"/>
    <n v="9.5083333333333311"/>
    <n v="9.5183333333333326"/>
    <n v="9.5283333333333342"/>
    <n v="1.1979547114682187E-3"/>
  </r>
  <r>
    <x v="1144"/>
    <x v="0"/>
    <n v="9.5280555555555537"/>
    <n v="9.5380555555555553"/>
    <n v="9.5480555555555569"/>
    <n v="2.0720247475631837E-3"/>
  </r>
  <r>
    <x v="1144"/>
    <x v="1"/>
    <n v="9.5780555555555527"/>
    <n v="9.588055555555556"/>
    <n v="9.5980555555555576"/>
    <n v="5.242158604420899E-3"/>
  </r>
  <r>
    <x v="1144"/>
    <x v="2"/>
    <n v="9.5863888888888873"/>
    <n v="9.5963888888888889"/>
    <n v="9.6063888888888904"/>
    <n v="8.6913694701151734E-4"/>
  </r>
  <r>
    <x v="1145"/>
    <x v="0"/>
    <n v="9.5813888888888883"/>
    <n v="9.5913888888888881"/>
    <n v="9.6013888888888879"/>
    <n v="-5.2102932237252375E-4"/>
  </r>
  <r>
    <x v="1145"/>
    <x v="1"/>
    <n v="9.5869444444444412"/>
    <n v="9.5969444444444427"/>
    <n v="9.6069444444444443"/>
    <n v="5.7922326160619875E-4"/>
  </r>
  <r>
    <x v="1145"/>
    <x v="2"/>
    <n v="9.5919444444444437"/>
    <n v="9.6019444444444453"/>
    <n v="9.6119444444444468"/>
    <n v="5.209991606127673E-4"/>
  </r>
  <r>
    <x v="1146"/>
    <x v="0"/>
    <n v="9.599444444444444"/>
    <n v="9.6094444444444456"/>
    <n v="9.6194444444444471"/>
    <n v="7.8109179275043239E-4"/>
  </r>
  <r>
    <x v="1146"/>
    <x v="1"/>
    <n v="9.615000000000002"/>
    <n v="9.625"/>
    <n v="9.634999999999998"/>
    <n v="1.6187778227436667E-3"/>
  </r>
  <r>
    <x v="1146"/>
    <x v="2"/>
    <n v="9.6377777777777798"/>
    <n v="9.647777777777776"/>
    <n v="9.657777777777774"/>
    <n v="2.366522366522128E-3"/>
  </r>
  <r>
    <x v="1147"/>
    <x v="0"/>
    <n v="9.6616666666666688"/>
    <n v="9.6716666666666669"/>
    <n v="9.6816666666666649"/>
    <n v="2.4761027294715188E-3"/>
  </r>
  <r>
    <x v="1147"/>
    <x v="1"/>
    <n v="9.6727777777777746"/>
    <n v="9.6827777777777762"/>
    <n v="9.6927777777777777"/>
    <n v="1.1488310643918975E-3"/>
  </r>
  <r>
    <x v="1147"/>
    <x v="2"/>
    <n v="9.6769444444444428"/>
    <n v="9.6869444444444444"/>
    <n v="9.6969444444444459"/>
    <n v="4.3031728727993546E-4"/>
  </r>
  <r>
    <x v="1148"/>
    <x v="0"/>
    <n v="9.706666666666667"/>
    <n v="9.7166666666666668"/>
    <n v="9.7266666666666666"/>
    <n v="3.0682763169214144E-3"/>
  </r>
  <r>
    <x v="1148"/>
    <x v="1"/>
    <n v="9.7083333333333339"/>
    <n v="9.7183333333333337"/>
    <n v="9.7283333333333317"/>
    <n v="1.7152658662089593E-4"/>
  </r>
  <r>
    <x v="1148"/>
    <x v="2"/>
    <n v="9.7136111111111116"/>
    <n v="9.7236111111111114"/>
    <n v="9.7336111111111112"/>
    <n v="5.4307437260625591E-4"/>
  </r>
  <r>
    <x v="1149"/>
    <x v="0"/>
    <n v="9.7280555555555548"/>
    <n v="9.7380555555555546"/>
    <n v="9.7480555555555544"/>
    <n v="1.4855020711326272E-3"/>
  </r>
  <r>
    <x v="1149"/>
    <x v="1"/>
    <n v="9.7758333333333312"/>
    <n v="9.7858333333333327"/>
    <n v="9.7958333333333325"/>
    <n v="4.9062954616767573E-3"/>
  </r>
  <r>
    <x v="1149"/>
    <x v="2"/>
    <n v="9.7880555555555535"/>
    <n v="9.7980555555555533"/>
    <n v="9.8080555555555549"/>
    <n v="1.2489710181950997E-3"/>
  </r>
  <r>
    <x v="1150"/>
    <x v="0"/>
    <n v="9.8086111111111123"/>
    <n v="9.8186111111111103"/>
    <n v="9.8286111111111101"/>
    <n v="2.0979219232841739E-3"/>
  </r>
  <r>
    <x v="1150"/>
    <x v="1"/>
    <n v="9.8191666666666677"/>
    <n v="9.8291666666666657"/>
    <n v="9.8391666666666655"/>
    <n v="1.0750558746144279E-3"/>
  </r>
  <r>
    <x v="1150"/>
    <x v="2"/>
    <n v="9.830277777777777"/>
    <n v="9.8402777777777786"/>
    <n v="9.8502777777777784"/>
    <n v="1.1304224954078457E-3"/>
  </r>
  <r>
    <x v="1151"/>
    <x v="0"/>
    <n v="9.8558333333333312"/>
    <n v="9.8658333333333346"/>
    <n v="9.8758333333333361"/>
    <n v="2.5970359915314933E-3"/>
  </r>
  <r>
    <x v="1151"/>
    <x v="1"/>
    <n v="9.889166666666668"/>
    <n v="9.8991666666666678"/>
    <n v="9.9091666666666676"/>
    <n v="3.3786637384913831E-3"/>
  </r>
  <r>
    <x v="1151"/>
    <x v="2"/>
    <n v="9.896388888888886"/>
    <n v="9.9063888888888876"/>
    <n v="9.9163888888888909"/>
    <n v="7.2957880854152002E-4"/>
  </r>
  <r>
    <x v="1152"/>
    <x v="0"/>
    <n v="9.913333333333334"/>
    <n v="9.923333333333332"/>
    <n v="9.9333333333333318"/>
    <n v="1.7104562151248892E-3"/>
  </r>
  <r>
    <x v="1152"/>
    <x v="1"/>
    <n v="9.916944444444443"/>
    <n v="9.9269444444444428"/>
    <n v="9.9369444444444426"/>
    <n v="3.639010189229186E-4"/>
  </r>
  <r>
    <x v="1152"/>
    <x v="2"/>
    <n v="9.9197222222222212"/>
    <n v="9.929722222222221"/>
    <n v="9.9397222222222226"/>
    <n v="2.7982203318699383E-4"/>
  </r>
  <r>
    <x v="1153"/>
    <x v="0"/>
    <n v="9.9302777777777784"/>
    <n v="9.9402777777777782"/>
    <n v="9.950277777777778"/>
    <n v="1.0630262679387492E-3"/>
  </r>
  <r>
    <x v="1153"/>
    <x v="1"/>
    <n v="9.9508333333333336"/>
    <n v="9.9608333333333334"/>
    <n v="9.9708333333333332"/>
    <n v="2.0679055470169683E-3"/>
  </r>
  <r>
    <x v="1153"/>
    <x v="2"/>
    <n v="9.9563888888888883"/>
    <n v="9.9663888888888881"/>
    <n v="9.9763888888888879"/>
    <n v="5.5774003736841493E-4"/>
  </r>
  <r>
    <x v="1154"/>
    <x v="0"/>
    <n v="9.9683333333333337"/>
    <n v="9.9783333333333317"/>
    <n v="9.9883333333333315"/>
    <n v="1.1984726441649496E-3"/>
  </r>
  <r>
    <x v="1154"/>
    <x v="1"/>
    <n v="9.9880555555555546"/>
    <n v="9.9980555555555544"/>
    <n v="10.008055555555554"/>
    <n v="1.9765046489617077E-3"/>
  </r>
  <r>
    <x v="1154"/>
    <x v="2"/>
    <n v="9.9911111111111115"/>
    <n v="10.001111111111111"/>
    <n v="10.011111111111111"/>
    <n v="3.0561498069081594E-4"/>
  </r>
  <r>
    <x v="1155"/>
    <x v="0"/>
    <n v="10.013055555555557"/>
    <n v="10.023055555555556"/>
    <n v="10.033055555555556"/>
    <n v="2.1942006443729234E-3"/>
  </r>
  <r>
    <x v="1155"/>
    <x v="1"/>
    <n v="10.031666666666668"/>
    <n v="10.041666666666668"/>
    <n v="10.051666666666669"/>
    <n v="1.8568300861900866E-3"/>
  </r>
  <r>
    <x v="1155"/>
    <x v="2"/>
    <n v="10.037222222222223"/>
    <n v="10.047222222222224"/>
    <n v="10.057222222222224"/>
    <n v="5.5325034578146415E-4"/>
  </r>
  <r>
    <x v="1156"/>
    <x v="0"/>
    <n v="10.048888888888889"/>
    <n v="10.058888888888889"/>
    <n v="10.068888888888889"/>
    <n v="1.1611833010780614E-3"/>
  </r>
  <r>
    <x v="1156"/>
    <x v="1"/>
    <n v="10.075555555555557"/>
    <n v="10.085555555555556"/>
    <n v="10.095555555555556"/>
    <n v="2.6510548989286953E-3"/>
  </r>
  <r>
    <x v="1156"/>
    <x v="2"/>
    <n v="10.088055555555556"/>
    <n v="10.098055555555556"/>
    <n v="10.108055555555556"/>
    <n v="1.2393962763026511E-3"/>
  </r>
  <r>
    <x v="1157"/>
    <x v="0"/>
    <n v="10.104444444444445"/>
    <n v="10.114444444444445"/>
    <n v="10.124444444444443"/>
    <n v="1.62297472010553E-3"/>
  </r>
  <r>
    <x v="1157"/>
    <x v="1"/>
    <n v="10.113055555555556"/>
    <n v="10.123055555555556"/>
    <n v="10.133055555555556"/>
    <n v="8.5136768098426074E-4"/>
  </r>
  <r>
    <x v="1157"/>
    <x v="2"/>
    <n v="10.118611111111115"/>
    <n v="10.128611111111113"/>
    <n v="10.138611111111111"/>
    <n v="5.4880223911313308E-4"/>
  </r>
  <r>
    <x v="1158"/>
    <x v="0"/>
    <n v="10.143611111111113"/>
    <n v="10.153611111111111"/>
    <n v="10.163611111111111"/>
    <n v="2.4682554918682431E-3"/>
  </r>
  <r>
    <x v="1158"/>
    <x v="1"/>
    <n v="10.171666666666667"/>
    <n v="10.181666666666665"/>
    <n v="10.191666666666663"/>
    <n v="2.763111098952109E-3"/>
  </r>
  <r>
    <x v="1158"/>
    <x v="2"/>
    <n v="10.172499999999999"/>
    <n v="10.183333333333334"/>
    <n v="10.194166666666666"/>
    <n v="1.6369291209716863E-4"/>
  </r>
  <r>
    <x v="1159"/>
    <x v="0"/>
    <n v="10.183333333333334"/>
    <n v="10.199166666666667"/>
    <n v="10.214999999999998"/>
    <n v="1.5548281505728401E-3"/>
  </r>
  <r>
    <x v="1159"/>
    <x v="1"/>
    <n v="10.1975"/>
    <n v="10.213333333333333"/>
    <n v="10.229166666666666"/>
    <n v="1.3890023694744791E-3"/>
  </r>
  <r>
    <x v="1159"/>
    <x v="2"/>
    <n v="10.20638888888889"/>
    <n v="10.223055555555556"/>
    <n v="10.239722222222222"/>
    <n v="9.5191470844224746E-4"/>
  </r>
  <r>
    <x v="1160"/>
    <x v="0"/>
    <n v="10.235833333333334"/>
    <n v="10.255000000000001"/>
    <n v="10.274166666666668"/>
    <n v="3.1247452653315744E-3"/>
  </r>
  <r>
    <x v="1160"/>
    <x v="1"/>
    <n v="10.241666666666667"/>
    <n v="10.262500000000003"/>
    <n v="10.283333333333337"/>
    <n v="7.3135056070228188E-4"/>
  </r>
  <r>
    <x v="1160"/>
    <x v="2"/>
    <n v="10.243611111111113"/>
    <n v="10.26277777777778"/>
    <n v="10.281944444444447"/>
    <n v="2.70672621462964E-5"/>
  </r>
  <r>
    <x v="1161"/>
    <x v="0"/>
    <n v="10.262777777777778"/>
    <n v="10.282777777777778"/>
    <n v="10.302777777777777"/>
    <n v="1.9487901261299179E-3"/>
  </r>
  <r>
    <x v="1161"/>
    <x v="1"/>
    <n v="10.269722222222221"/>
    <n v="10.290277777777778"/>
    <n v="10.310833333333299"/>
    <n v="7.2937489869806527E-4"/>
  </r>
  <r>
    <x v="1161"/>
    <x v="2"/>
    <n v="10.279166666666667"/>
    <n v="10.301666666666666"/>
    <n v="10.324166666666667"/>
    <n v="1.1067620461600036E-3"/>
  </r>
  <r>
    <x v="1162"/>
    <x v="0"/>
    <n v="10.2925"/>
    <n v="10.314166666666667"/>
    <n v="10.335833333333333"/>
    <n v="1.2133958906326292E-3"/>
  </r>
  <r>
    <x v="1162"/>
    <x v="1"/>
    <n v="10.297222222222224"/>
    <n v="10.318888888888889"/>
    <n v="10.340555555555554"/>
    <n v="4.5783846381719506E-4"/>
  </r>
  <r>
    <x v="1162"/>
    <x v="2"/>
    <n v="10.300555555555556"/>
    <n v="10.323055555555555"/>
    <n v="10.345555555555556"/>
    <n v="4.0379024442760425E-4"/>
  </r>
  <r>
    <x v="1163"/>
    <x v="0"/>
    <n v="10.314166666666669"/>
    <n v="10.335833333333333"/>
    <n v="10.3575"/>
    <n v="1.2377902752738201E-3"/>
  </r>
  <r>
    <x v="1163"/>
    <x v="1"/>
    <n v="10.326944444444445"/>
    <n v="10.350833333333334"/>
    <n v="10.374722222222221"/>
    <n v="1.4512617915021231E-3"/>
  </r>
  <r>
    <x v="1163"/>
    <x v="2"/>
    <n v="10.331111111111111"/>
    <n v="10.354166666666668"/>
    <n v="10.377222222222223"/>
    <n v="3.2203526286123108E-4"/>
  </r>
  <r>
    <x v="1164"/>
    <x v="0"/>
    <n v="10.363888888888887"/>
    <n v="10.386388888888888"/>
    <n v="10.408888888888891"/>
    <n v="3.1120053655262492E-3"/>
  </r>
  <r>
    <x v="1164"/>
    <x v="1"/>
    <n v="10.376388888888888"/>
    <n v="10.400555555555556"/>
    <n v="10.424722222222224"/>
    <n v="1.3639645904095499E-3"/>
  </r>
  <r>
    <x v="1164"/>
    <x v="2"/>
    <n v="10.384166666666667"/>
    <n v="10.407499999999999"/>
    <n v="10.430833333333332"/>
    <n v="6.6769937503319277E-4"/>
  </r>
  <r>
    <x v="1165"/>
    <x v="0"/>
    <n v="10.400833333333335"/>
    <n v="10.424999999999999"/>
    <n v="10.449166666666663"/>
    <n v="1.6814797021378336E-3"/>
  </r>
  <r>
    <x v="1165"/>
    <x v="1"/>
    <n v="10.404166666666701"/>
    <n v="10.4275"/>
    <n v="10.450833333333332"/>
    <n v="2.3980815347734996E-4"/>
  </r>
  <r>
    <x v="1165"/>
    <x v="2"/>
    <n v="10.40861111111111"/>
    <n v="10.431944444444444"/>
    <n v="10.455277777777775"/>
    <n v="4.2622339433640022E-4"/>
  </r>
  <r>
    <x v="1166"/>
    <x v="0"/>
    <n v="10.441388888888888"/>
    <n v="10.464722222222221"/>
    <n v="10.488055555555555"/>
    <n v="3.1420583144721181E-3"/>
  </r>
  <r>
    <x v="1166"/>
    <x v="1"/>
    <n v="10.450277777777778"/>
    <n v="10.473055555555556"/>
    <n v="10.495833333333334"/>
    <n v="7.9632628142189965E-4"/>
  </r>
  <r>
    <x v="1166"/>
    <x v="2"/>
    <n v="10.465833333333332"/>
    <n v="10.489166666666666"/>
    <n v="10.512500000000001"/>
    <n v="1.5383391242074218E-3"/>
  </r>
  <r>
    <x v="1167"/>
    <x v="0"/>
    <n v="10.480833333333331"/>
    <n v="10.50472222222222"/>
    <n v="10.528611111111111"/>
    <n v="1.48301157278663E-3"/>
  </r>
  <r>
    <x v="1167"/>
    <x v="1"/>
    <n v="10.4925"/>
    <n v="10.515277777777778"/>
    <n v="10.538055555555555"/>
    <n v="1.0048390935295526E-3"/>
  </r>
  <r>
    <x v="1167"/>
    <x v="2"/>
    <n v="10.487499999999997"/>
    <n v="10.510277777777777"/>
    <n v="10.533055555555556"/>
    <n v="-4.7549861312912167E-4"/>
  </r>
  <r>
    <x v="1168"/>
    <x v="0"/>
    <n v="10.511944444444445"/>
    <n v="10.534444444444446"/>
    <n v="10.556944444444445"/>
    <n v="2.2993366281685024E-3"/>
  </r>
  <r>
    <x v="1168"/>
    <x v="1"/>
    <n v="10.514166666666666"/>
    <n v="10.536666666666667"/>
    <n v="10.559166666666668"/>
    <n v="2.1094821221367965E-4"/>
  </r>
  <r>
    <x v="1168"/>
    <x v="2"/>
    <n v="10.513611111111112"/>
    <n v="10.537222222222223"/>
    <n v="10.560833333333335"/>
    <n v="5.2725930612673721E-5"/>
  </r>
  <r>
    <x v="1169"/>
    <x v="0"/>
    <n v="10.526666666666667"/>
    <n v="10.549722222222222"/>
    <n v="10.572777777777775"/>
    <n v="1.1862708915484355E-3"/>
  </r>
  <r>
    <x v="1169"/>
    <x v="1"/>
    <n v="10.534444444444446"/>
    <n v="10.557777777777778"/>
    <n v="10.58111111111111"/>
    <n v="7.6357987308783848E-4"/>
  </r>
  <r>
    <x v="1169"/>
    <x v="2"/>
    <n v="10.536944444444446"/>
    <n v="10.56111111111111"/>
    <n v="10.585277777777776"/>
    <n v="3.1572300568294409E-4"/>
  </r>
  <r>
    <x v="1170"/>
    <x v="0"/>
    <n v="10.544722222222225"/>
    <n v="10.568333333333335"/>
    <n v="10.591944444444444"/>
    <n v="6.8385060494513539E-4"/>
  </r>
  <r>
    <x v="1170"/>
    <x v="1"/>
    <n v="10.552777777777777"/>
    <n v="10.576666666666666"/>
    <n v="10.600555555555555"/>
    <n v="7.8851916101529973E-4"/>
  </r>
  <r>
    <x v="1170"/>
    <x v="2"/>
    <n v="10.558333333333334"/>
    <n v="10.581388888888888"/>
    <n v="10.604444444444445"/>
    <n v="4.4647547011233968E-4"/>
  </r>
  <r>
    <x v="1171"/>
    <x v="0"/>
    <n v="10.592499999999999"/>
    <n v="10.613611111111112"/>
    <n v="10.634722222222223"/>
    <n v="3.0451789042607036E-3"/>
  </r>
  <r>
    <x v="1171"/>
    <x v="1"/>
    <n v="10.604444444444443"/>
    <n v="10.628055555555555"/>
    <n v="10.651666666666667"/>
    <n v="1.3609359051531822E-3"/>
  </r>
  <r>
    <x v="1171"/>
    <x v="2"/>
    <n v="10.634722222222225"/>
    <n v="10.658888888888891"/>
    <n v="10.683055555555557"/>
    <n v="2.9011264734326581E-3"/>
  </r>
  <r>
    <x v="1172"/>
    <x v="0"/>
    <n v="10.657777777777781"/>
    <n v="10.681111111111111"/>
    <n v="10.704444444444443"/>
    <n v="2.0848535390387557E-3"/>
  </r>
  <r>
    <x v="1172"/>
    <x v="1"/>
    <n v="10.668611111111112"/>
    <n v="10.692499999999999"/>
    <n v="10.716388888888886"/>
    <n v="1.0662644335794891E-3"/>
  </r>
  <r>
    <x v="1172"/>
    <x v="2"/>
    <n v="10.690277777777775"/>
    <n v="10.713333333333331"/>
    <n v="10.736388888888889"/>
    <n v="1.9484062037251615E-3"/>
  </r>
  <r>
    <x v="1173"/>
    <x v="0"/>
    <n v="10.705555555555554"/>
    <n v="10.728055555555555"/>
    <n v="10.750555555555556"/>
    <n v="1.3741962248496886E-3"/>
  </r>
  <r>
    <x v="1173"/>
    <x v="1"/>
    <n v="10.723888888888887"/>
    <n v="10.746944444444443"/>
    <n v="10.77"/>
    <n v="1.7607001372310638E-3"/>
  </r>
  <r>
    <x v="1173"/>
    <x v="2"/>
    <n v="10.732499999999998"/>
    <n v="10.75722222222222"/>
    <n v="10.781944444444441"/>
    <n v="9.5634418051626646E-4"/>
  </r>
  <r>
    <x v="1174"/>
    <x v="0"/>
    <n v="10.757777777777777"/>
    <n v="10.78027777777778"/>
    <n v="10.802777777777782"/>
    <n v="2.1432629241340262E-3"/>
  </r>
  <r>
    <x v="1174"/>
    <x v="1"/>
    <n v="10.766388888888889"/>
    <n v="10.789722222222224"/>
    <n v="10.813055555555559"/>
    <n v="8.7608544409789602E-4"/>
  </r>
  <r>
    <x v="1174"/>
    <x v="2"/>
    <n v="10.768888888888888"/>
    <n v="10.792222222222222"/>
    <n v="10.815555555555557"/>
    <n v="2.3170197976440932E-4"/>
  </r>
  <r>
    <x v="1175"/>
    <x v="0"/>
    <n v="10.800555555555555"/>
    <n v="10.824444444444445"/>
    <n v="10.848333333333334"/>
    <n v="2.9856892824051684E-3"/>
  </r>
  <r>
    <x v="1175"/>
    <x v="1"/>
    <n v="10.80527777777778"/>
    <n v="10.828611111111112"/>
    <n v="10.851944444444445"/>
    <n v="3.8493122562099913E-4"/>
  </r>
  <r>
    <x v="1175"/>
    <x v="2"/>
    <n v="10.81666666666667"/>
    <n v="10.839166666666669"/>
    <n v="10.861666666666668"/>
    <n v="9.7478388015304063E-4"/>
  </r>
  <r>
    <x v="1176"/>
    <x v="0"/>
    <n v="10.815833333333336"/>
    <n v="10.839166666666667"/>
    <n v="10.862499999999999"/>
    <n v="0"/>
  </r>
  <r>
    <x v="1176"/>
    <x v="1"/>
    <n v="10.821944444444446"/>
    <n v="10.846111111111112"/>
    <n v="10.870277777777778"/>
    <n v="6.4068065913236438E-4"/>
  </r>
  <r>
    <x v="1176"/>
    <x v="2"/>
    <n v="10.837777777777779"/>
    <n v="10.860277777777778"/>
    <n v="10.882777777777779"/>
    <n v="1.306151718485804E-3"/>
  </r>
  <r>
    <x v="1177"/>
    <x v="0"/>
    <n v="10.857777777777777"/>
    <n v="10.881388888888889"/>
    <n v="10.904999999999999"/>
    <n v="1.9438831623910247E-3"/>
  </r>
  <r>
    <x v="1177"/>
    <x v="1"/>
    <n v="10.867222222222226"/>
    <n v="10.890555555555558"/>
    <n v="10.913888888888888"/>
    <n v="8.4241697087295009E-4"/>
  </r>
  <r>
    <x v="1177"/>
    <x v="2"/>
    <n v="10.868888888888888"/>
    <n v="10.892499999999998"/>
    <n v="10.91611111111111"/>
    <n v="1.7854410039230828E-4"/>
  </r>
  <r>
    <x v="1178"/>
    <x v="0"/>
    <n v="10.880277777777779"/>
    <n v="10.902777777777779"/>
    <n v="10.925277777777776"/>
    <n v="9.435646341777737E-4"/>
  </r>
  <r>
    <x v="1178"/>
    <x v="1"/>
    <n v="10.904166666666667"/>
    <n v="10.926666666666666"/>
    <n v="10.949166666666665"/>
    <n v="2.1910828025475393E-3"/>
  </r>
  <r>
    <x v="1178"/>
    <x v="2"/>
    <n v="10.907777777777779"/>
    <n v="10.93"/>
    <n v="10.952222222222201"/>
    <n v="3.0506406345343073E-4"/>
  </r>
  <r>
    <x v="1179"/>
    <x v="0"/>
    <n v="10.938611111111113"/>
    <n v="10.962777777777777"/>
    <n v="10.986944444444443"/>
    <n v="2.9988817728983097E-3"/>
  </r>
  <r>
    <x v="1179"/>
    <x v="1"/>
    <n v="10.945555555555552"/>
    <n v="10.96972222222222"/>
    <n v="10.99388888888889"/>
    <n v="6.3345664622693754E-4"/>
  </r>
  <r>
    <x v="1179"/>
    <x v="2"/>
    <n v="10.950277777777778"/>
    <n v="10.973611111111111"/>
    <n v="10.996944444444445"/>
    <n v="3.5451115444051773E-4"/>
  </r>
  <r>
    <x v="1180"/>
    <x v="0"/>
    <n v="10.966388888888886"/>
    <n v="10.99111111111111"/>
    <n v="11.015833333333333"/>
    <n v="1.5947348436904374E-3"/>
  </r>
  <r>
    <x v="1180"/>
    <x v="1"/>
    <n v="10.967777777777776"/>
    <n v="10.991388888888888"/>
    <n v="11.015000000000001"/>
    <n v="2.5272947836718629E-5"/>
  </r>
  <r>
    <x v="1180"/>
    <x v="2"/>
    <n v="10.95611111111111"/>
    <n v="10.97722222222222"/>
    <n v="10.998333333333333"/>
    <n v="-1.2888877656752618E-3"/>
  </r>
  <r>
    <x v="1181"/>
    <x v="0"/>
    <n v="10.960833333333333"/>
    <n v="10.984166666666667"/>
    <n v="11.007499999999999"/>
    <n v="6.3262310845701997E-4"/>
  </r>
  <r>
    <x v="1181"/>
    <x v="1"/>
    <n v="10.953333333333331"/>
    <n v="10.974999999999998"/>
    <n v="10.996666666666666"/>
    <n v="-8.3453455731752335E-4"/>
  </r>
  <r>
    <x v="1181"/>
    <x v="2"/>
    <n v="10.925555555555555"/>
    <n v="10.948611111111111"/>
    <n v="10.971666666666668"/>
    <n v="-2.4044545684634988E-3"/>
  </r>
  <r>
    <x v="1182"/>
    <x v="0"/>
    <n v="10.903333333333332"/>
    <n v="10.9275"/>
    <n v="10.951666666666668"/>
    <n v="-1.9281999238868197E-3"/>
  </r>
  <r>
    <x v="1182"/>
    <x v="1"/>
    <n v="10.876944444444444"/>
    <n v="10.899722222222222"/>
    <n v="10.922499999999999"/>
    <n v="-2.5420066600575497E-3"/>
  </r>
  <r>
    <x v="1182"/>
    <x v="2"/>
    <n v="10.855277777777779"/>
    <n v="10.877777777777778"/>
    <n v="10.900277777777777"/>
    <n v="-2.0133030913120908E-3"/>
  </r>
  <r>
    <x v="1183"/>
    <x v="0"/>
    <n v="10.848055555555556"/>
    <n v="10.872222222222224"/>
    <n v="10.89638888888889"/>
    <n v="-5.107252298263143E-4"/>
  </r>
  <r>
    <x v="1183"/>
    <x v="1"/>
    <n v="10.83138888888889"/>
    <n v="10.854166666666666"/>
    <n v="10.876944444444442"/>
    <n v="-1.6607051609608403E-3"/>
  </r>
  <r>
    <x v="1183"/>
    <x v="2"/>
    <n v="10.805"/>
    <n v="10.827222222222222"/>
    <n v="10.849444444444444"/>
    <n v="-2.4824056301983033E-3"/>
  </r>
  <r>
    <x v="1184"/>
    <x v="0"/>
    <n v="10.791388888888893"/>
    <n v="10.813055555555557"/>
    <n v="10.83472222222222"/>
    <n v="-1.3084303966337529E-3"/>
  </r>
  <r>
    <x v="1184"/>
    <x v="1"/>
    <n v="10.769722222222223"/>
    <n v="10.793055555555554"/>
    <n v="10.816388888888888"/>
    <n v="-1.8496159477999763E-3"/>
  </r>
  <r>
    <x v="1184"/>
    <x v="2"/>
    <n v="10.741666666666667"/>
    <n v="10.765833333333333"/>
    <n v="10.79"/>
    <n v="-2.522197915326152E-3"/>
  </r>
  <r>
    <x v="1185"/>
    <x v="0"/>
    <n v="10.70638888888889"/>
    <n v="10.729722222222222"/>
    <n v="10.753055555555555"/>
    <n v="-3.3542327837552399E-3"/>
  </r>
  <r>
    <x v="1185"/>
    <x v="1"/>
    <n v="10.664722222222224"/>
    <n v="10.686944444444446"/>
    <n v="10.709166666666667"/>
    <n v="-3.9868485774197104E-3"/>
  </r>
  <r>
    <x v="1185"/>
    <x v="2"/>
    <n v="10.634722222222221"/>
    <n v="10.658055555555555"/>
    <n v="10.681388888888888"/>
    <n v="-2.7031944480547798E-3"/>
  </r>
  <r>
    <x v="1186"/>
    <x v="0"/>
    <n v="10.485833333333334"/>
    <n v="10.509722222222223"/>
    <n v="10.53361111111111"/>
    <n v="-1.3917485470040791E-2"/>
  </r>
  <r>
    <x v="1186"/>
    <x v="1"/>
    <n v="10.344444444444445"/>
    <n v="10.369166666666667"/>
    <n v="10.393888888888888"/>
    <n v="-1.3373860182370856E-2"/>
  </r>
  <r>
    <x v="1186"/>
    <x v="2"/>
    <n v="10.248333333333333"/>
    <n v="10.272499999999999"/>
    <n v="10.296666666666665"/>
    <n v="-9.3225106485574916E-3"/>
  </r>
  <r>
    <x v="1187"/>
    <x v="0"/>
    <n v="10.074444444444445"/>
    <n v="10.09888888888889"/>
    <n v="10.123333333333333"/>
    <n v="-1.6900570563261996E-2"/>
  </r>
  <r>
    <x v="1187"/>
    <x v="1"/>
    <n v="9.8400000000000016"/>
    <n v="9.8633333333333333"/>
    <n v="9.8866666666666649"/>
    <n v="-2.3324898228628155E-2"/>
  </r>
  <r>
    <x v="1187"/>
    <x v="2"/>
    <n v="9.7988888888888894"/>
    <n v="9.8227777777777767"/>
    <n v="9.8466666666666658"/>
    <n v="-4.1117494649094422E-3"/>
  </r>
  <r>
    <x v="1188"/>
    <x v="0"/>
    <n v="9.7027777777777775"/>
    <n v="9.7261111111111127"/>
    <n v="9.7494444444444461"/>
    <n v="-9.8410723375371711E-3"/>
  </r>
  <r>
    <x v="1188"/>
    <x v="1"/>
    <n v="9.4997222222222248"/>
    <n v="9.5222222222222257"/>
    <n v="9.5447222222222248"/>
    <n v="-2.0963043354086719E-2"/>
  </r>
  <r>
    <x v="1188"/>
    <x v="2"/>
    <n v="9.4647222222222211"/>
    <n v="9.487222222222222"/>
    <n v="9.5097222222222229"/>
    <n v="-3.6756126021006974E-3"/>
  </r>
  <r>
    <x v="1189"/>
    <x v="0"/>
    <n v="9.4588888888888878"/>
    <n v="9.4838888888888881"/>
    <n v="9.5088888888888903"/>
    <n v="-3.513497686947753E-4"/>
  </r>
  <r>
    <x v="1189"/>
    <x v="1"/>
    <n v="9.599444444444444"/>
    <n v="9.6244444444444461"/>
    <n v="9.6494444444444465"/>
    <n v="1.4820455743659089E-2"/>
  </r>
  <r>
    <x v="1189"/>
    <x v="2"/>
    <n v="9.6302777777777777"/>
    <n v="9.6552777777777763"/>
    <n v="9.6802777777777766"/>
    <n v="3.2036481182171617E-3"/>
  </r>
  <r>
    <x v="1190"/>
    <x v="0"/>
    <n v="9.655555555555555"/>
    <n v="9.6805555555555554"/>
    <n v="9.7055555555555557"/>
    <n v="2.6180269858167016E-3"/>
  </r>
  <r>
    <x v="1190"/>
    <x v="1"/>
    <n v="9.6919444444444451"/>
    <n v="9.7169444444444437"/>
    <n v="9.7419444444444423"/>
    <n v="3.7589670014346321E-3"/>
  </r>
  <r>
    <x v="1190"/>
    <x v="2"/>
    <n v="9.7636111111111106"/>
    <n v="9.7886111111111109"/>
    <n v="9.8136111111111113"/>
    <n v="7.3754323775765407E-3"/>
  </r>
  <r>
    <x v="1191"/>
    <x v="0"/>
    <n v="9.8852777777777785"/>
    <n v="9.9102777777777789"/>
    <n v="9.9352777777777774"/>
    <n v="1.2429410596214607E-2"/>
  </r>
  <r>
    <x v="1191"/>
    <x v="1"/>
    <n v="9.9766666666666666"/>
    <n v="10"/>
    <n v="10.023333333333333"/>
    <n v="9.0534518036828882E-3"/>
  </r>
  <r>
    <x v="1191"/>
    <x v="2"/>
    <n v="9.9961111111111105"/>
    <n v="10.019722222222221"/>
    <n v="10.043333333333333"/>
    <n v="1.972222222222042E-3"/>
  </r>
  <r>
    <x v="1192"/>
    <x v="0"/>
    <n v="10.045555555555557"/>
    <n v="10.068888888888889"/>
    <n v="10.092222222222221"/>
    <n v="4.9069889939288291E-3"/>
  </r>
  <r>
    <x v="1192"/>
    <x v="1"/>
    <n v="10.210277777777778"/>
    <n v="10.233611111111113"/>
    <n v="10.256944444444446"/>
    <n v="1.6359523284043442E-2"/>
  </r>
  <r>
    <x v="1192"/>
    <x v="2"/>
    <n v="10.253333333333332"/>
    <n v="10.2775"/>
    <n v="10.301666666666669"/>
    <n v="4.288700089573938E-3"/>
  </r>
  <r>
    <x v="1193"/>
    <x v="0"/>
    <n v="10.365555555555556"/>
    <n v="10.390555555555554"/>
    <n v="10.415555555555553"/>
    <n v="1.1000297305332474E-2"/>
  </r>
  <r>
    <x v="1193"/>
    <x v="1"/>
    <n v="10.463333333333333"/>
    <n v="10.487499999999999"/>
    <n v="10.511666666666665"/>
    <n v="9.3300540020317957E-3"/>
  </r>
  <r>
    <x v="1193"/>
    <x v="2"/>
    <n v="10.497499999999999"/>
    <n v="10.519166666666665"/>
    <n v="10.540833333333332"/>
    <n v="3.0194676201826809E-3"/>
  </r>
  <r>
    <x v="1194"/>
    <x v="0"/>
    <n v="10.478888888888886"/>
    <n v="10.503055555555555"/>
    <n v="10.527222222222225"/>
    <n v="-1.5315957643453615E-3"/>
  </r>
  <r>
    <x v="1194"/>
    <x v="1"/>
    <n v="10.455833333333331"/>
    <n v="10.478333333333332"/>
    <n v="10.500833333333333"/>
    <n v="-2.353812382640097E-3"/>
  </r>
  <r>
    <x v="1194"/>
    <x v="2"/>
    <n v="10.235833333333332"/>
    <n v="10.260833333333334"/>
    <n v="10.285833333333334"/>
    <n v="-2.0757117862255203E-2"/>
  </r>
  <r>
    <x v="1195"/>
    <x v="0"/>
    <n v="10.073888888888888"/>
    <n v="10.097222222222221"/>
    <n v="10.120555555555555"/>
    <n v="-1.5945206962830749E-2"/>
  </r>
  <r>
    <x v="1195"/>
    <x v="1"/>
    <n v="10.119444444444445"/>
    <n v="10.142777777777779"/>
    <n v="10.166111111111112"/>
    <n v="4.5116918844567699E-3"/>
  </r>
  <r>
    <x v="1195"/>
    <x v="2"/>
    <n v="10.099722222222219"/>
    <n v="10.122499999999999"/>
    <n v="10.145277777777778"/>
    <n v="-1.9992331708388322E-3"/>
  </r>
  <r>
    <x v="1196"/>
    <x v="0"/>
    <n v="10.102777777777774"/>
    <n v="10.127222222222223"/>
    <n v="10.151666666666669"/>
    <n v="4.6650750528276497E-4"/>
  </r>
  <r>
    <x v="1196"/>
    <x v="1"/>
    <n v="10.084999999999999"/>
    <n v="10.108333333333334"/>
    <n v="10.131666666666668"/>
    <n v="-1.8651599100334426E-3"/>
  </r>
  <r>
    <x v="1196"/>
    <x v="2"/>
    <n v="10.030277777777778"/>
    <n v="10.054444444444444"/>
    <n v="10.07861111111111"/>
    <n v="-5.3311349271779607E-3"/>
  </r>
  <r>
    <x v="1197"/>
    <x v="0"/>
    <n v="10.007777777777777"/>
    <n v="10.032777777777778"/>
    <n v="10.05777777777778"/>
    <n v="-2.1549342468780708E-3"/>
  </r>
  <r>
    <x v="1197"/>
    <x v="1"/>
    <n v="9.9177777777777791"/>
    <n v="9.9419444444444451"/>
    <n v="9.9661111111111111"/>
    <n v="-9.0536574561159711E-3"/>
  </r>
  <r>
    <x v="1197"/>
    <x v="2"/>
    <n v="9.8786111111111108"/>
    <n v="9.9019444444444442"/>
    <n v="9.9252777777777776"/>
    <n v="-4.0233578273868309E-3"/>
  </r>
  <r>
    <x v="1198"/>
    <x v="0"/>
    <n v="9.8002777777777794"/>
    <n v="9.8247222222222224"/>
    <n v="9.8491666666666653"/>
    <n v="-7.7986927371166415E-3"/>
  </r>
  <r>
    <x v="1198"/>
    <x v="1"/>
    <n v="9.7586111111111098"/>
    <n v="9.7811111111111106"/>
    <n v="9.8036111111111115"/>
    <n v="-4.4389154344199877E-3"/>
  </r>
  <r>
    <x v="1198"/>
    <x v="2"/>
    <n v="9.7136111111111116"/>
    <n v="9.7361111111111125"/>
    <n v="9.7586111111111133"/>
    <n v="-4.6007043053503116E-3"/>
  </r>
  <r>
    <x v="1199"/>
    <x v="0"/>
    <n v="9.6661111111111104"/>
    <n v="9.6894444444444439"/>
    <n v="9.7127777777777791"/>
    <n v="-4.7931526390871948E-3"/>
  </r>
  <r>
    <x v="1199"/>
    <x v="1"/>
    <n v="9.6202777777777779"/>
    <n v="9.6436111111111131"/>
    <n v="9.6669444444444466"/>
    <n v="-4.7302333581786815E-3"/>
  </r>
  <r>
    <x v="1199"/>
    <x v="2"/>
    <n v="9.6108333333333338"/>
    <n v="9.6333333333333329"/>
    <n v="9.6558333333333337"/>
    <n v="-1.0657602903478836E-3"/>
  </r>
  <r>
    <x v="1200"/>
    <x v="0"/>
    <n v="9.5372222222222227"/>
    <n v="9.5622222222222213"/>
    <n v="9.5872222222222216"/>
    <n v="-7.3817762399077669E-3"/>
  </r>
  <r>
    <x v="1200"/>
    <x v="1"/>
    <n v="9.4552777777777788"/>
    <n v="9.4791666666666679"/>
    <n v="9.5030555555555551"/>
    <n v="-8.68580060422941E-3"/>
  </r>
  <r>
    <x v="1200"/>
    <x v="2"/>
    <n v="9.2950000000000017"/>
    <n v="9.3191666666666677"/>
    <n v="9.3433333333333319"/>
    <n v="-1.6879120879120912E-2"/>
  </r>
  <r>
    <x v="1201"/>
    <x v="0"/>
    <n v="9.2272222222222204"/>
    <n v="9.2522222222222226"/>
    <n v="9.2772222222222229"/>
    <n v="-7.1835226087216819E-3"/>
  </r>
  <r>
    <x v="1201"/>
    <x v="1"/>
    <n v="9.2836111111111119"/>
    <n v="9.3086111111111123"/>
    <n v="9.3336111111111109"/>
    <n v="6.0946319202594967E-3"/>
  </r>
  <r>
    <x v="1201"/>
    <x v="2"/>
    <n v="9.3625000000000043"/>
    <n v="9.3866666666666685"/>
    <n v="9.4108333333333327"/>
    <n v="8.3853063173287001E-3"/>
  </r>
  <r>
    <x v="1202"/>
    <x v="0"/>
    <n v="9.4236111111111143"/>
    <n v="9.4469444444444441"/>
    <n v="9.470277777777774"/>
    <n v="6.4216382575754682E-3"/>
  </r>
  <r>
    <x v="1202"/>
    <x v="1"/>
    <n v="9.5149999999999988"/>
    <n v="9.5380555555555553"/>
    <n v="9.5611111111111118"/>
    <n v="9.6445058660943328E-3"/>
  </r>
  <r>
    <x v="1202"/>
    <x v="2"/>
    <n v="9.5808333333333344"/>
    <n v="9.6047222222222217"/>
    <n v="9.6286111111111108"/>
    <n v="6.989544805894532E-3"/>
  </r>
  <r>
    <x v="1203"/>
    <x v="0"/>
    <n v="9.6561111111111106"/>
    <n v="9.681111111111111"/>
    <n v="9.7061111111111114"/>
    <n v="7.9532637302253129E-3"/>
  </r>
  <r>
    <x v="1203"/>
    <x v="1"/>
    <n v="9.7749999999999986"/>
    <n v="9.798333333333332"/>
    <n v="9.8216666666666654"/>
    <n v="1.210834385401105E-2"/>
  </r>
  <r>
    <x v="1203"/>
    <x v="2"/>
    <n v="9.8397222222222194"/>
    <n v="9.8630555555555546"/>
    <n v="9.8863888888888916"/>
    <n v="6.6054317627715076E-3"/>
  </r>
  <r>
    <x v="1204"/>
    <x v="0"/>
    <n v="9.9149999999999991"/>
    <n v="9.9391666666666652"/>
    <n v="9.9633333333333294"/>
    <n v="7.7167882389388431E-3"/>
  </r>
  <r>
    <x v="1204"/>
    <x v="1"/>
    <n v="10.029166666666667"/>
    <n v="10.0525"/>
    <n v="10.0758333333333"/>
    <n v="1.1402699756854373E-2"/>
  </r>
  <r>
    <x v="1204"/>
    <x v="2"/>
    <n v="10.096111111111112"/>
    <n v="10.119444444444444"/>
    <n v="10.142777777777777"/>
    <n v="6.6594821630880929E-3"/>
  </r>
  <r>
    <x v="1205"/>
    <x v="0"/>
    <n v="10.180277777777778"/>
    <n v="10.201111111111111"/>
    <n v="10.221944444444444"/>
    <n v="8.0702717540488411E-3"/>
  </r>
  <r>
    <x v="1205"/>
    <x v="1"/>
    <n v="10.224166666666665"/>
    <n v="10.246805555555556"/>
    <n v="10.269444444444446"/>
    <n v="4.4793595468903824E-3"/>
  </r>
  <r>
    <x v="1205"/>
    <x v="2"/>
    <n v="10.21833333333333"/>
    <n v="10.241944444444442"/>
    <n v="10.265555555555556"/>
    <n v="-4.7440259159381437E-4"/>
  </r>
  <r>
    <x v="1206"/>
    <x v="0"/>
    <n v="10.216111111111111"/>
    <n v="10.241111111111111"/>
    <n v="10.266111111111112"/>
    <n v="-8.1364758210855648E-5"/>
  </r>
  <r>
    <x v="1206"/>
    <x v="1"/>
    <n v="10.213055555555552"/>
    <n v="10.236666666666665"/>
    <n v="10.260277777777778"/>
    <n v="-4.3398068785960309E-4"/>
  </r>
  <r>
    <x v="1206"/>
    <x v="2"/>
    <n v="10.248888888888889"/>
    <n v="10.27138888888889"/>
    <n v="10.29388888888889"/>
    <n v="3.3919461630307346E-3"/>
  </r>
  <r>
    <x v="1207"/>
    <x v="0"/>
    <n v="10.266388888888891"/>
    <n v="10.290555555555557"/>
    <n v="10.314722222222221"/>
    <n v="1.8660248262434287E-3"/>
  </r>
  <r>
    <x v="1207"/>
    <x v="1"/>
    <n v="10.273333333333333"/>
    <n v="10.298333333333336"/>
    <n v="10.323333333333336"/>
    <n v="7.5581709226368865E-4"/>
  </r>
  <r>
    <x v="1207"/>
    <x v="2"/>
    <n v="10.204444444444443"/>
    <n v="10.22861111111111"/>
    <n v="10.252777777777778"/>
    <n v="-6.7702432971896709E-3"/>
  </r>
  <r>
    <x v="1208"/>
    <x v="0"/>
    <n v="10.151666666666667"/>
    <n v="10.175833333333333"/>
    <n v="10.199999999999999"/>
    <n v="-5.1598185916410522E-3"/>
  </r>
  <r>
    <x v="1208"/>
    <x v="1"/>
    <n v="10.086666666666666"/>
    <n v="10.11"/>
    <n v="10.133333333333335"/>
    <n v="-6.4695766112522479E-3"/>
  </r>
  <r>
    <x v="1208"/>
    <x v="2"/>
    <n v="10.065"/>
    <n v="10.09"/>
    <n v="10.115"/>
    <n v="-1.9782393669633969E-3"/>
  </r>
  <r>
    <x v="1209"/>
    <x v="0"/>
    <n v="10.0555555555556"/>
    <n v="10.080555555555556"/>
    <n v="10.105555555555554"/>
    <n v="-9.3602026208561284E-4"/>
  </r>
  <r>
    <x v="1209"/>
    <x v="1"/>
    <n v="10.047222222222224"/>
    <n v="10.070833333333335"/>
    <n v="10.094444444444445"/>
    <n v="-9.6445301736003408E-4"/>
  </r>
  <r>
    <x v="1209"/>
    <x v="2"/>
    <n v="10.034444444444446"/>
    <n v="10.058611111111112"/>
    <n v="10.082777777777778"/>
    <n v="-1.2136257067990597E-3"/>
  </r>
  <r>
    <x v="1210"/>
    <x v="0"/>
    <n v="9.9536111111111083"/>
    <n v="9.9774999999999991"/>
    <n v="10.00138888888889"/>
    <n v="-8.0638480019885606E-3"/>
  </r>
  <r>
    <x v="1210"/>
    <x v="1"/>
    <n v="9.9655555555555537"/>
    <n v="9.9877777777777759"/>
    <n v="10.009999999999998"/>
    <n v="1.0300954926361072E-3"/>
  </r>
  <r>
    <x v="1210"/>
    <x v="2"/>
    <n v="9.9822222222222212"/>
    <n v="10.006388888888889"/>
    <n v="10.030555555555559"/>
    <n v="1.8633885860497301E-3"/>
  </r>
  <r>
    <x v="1211"/>
    <x v="0"/>
    <n v="9.8716666666666679"/>
    <n v="9.8958333333333321"/>
    <n v="9.9199999999999982"/>
    <n v="-1.1048496793715223E-2"/>
  </r>
  <r>
    <x v="1211"/>
    <x v="1"/>
    <n v="9.9027777777777803"/>
    <n v="9.9263888888888889"/>
    <n v="9.9499999999999975"/>
    <n v="3.0877192982456947E-3"/>
  </r>
  <r>
    <x v="1211"/>
    <x v="2"/>
    <n v="10.022222222222222"/>
    <n v="10.046944444444444"/>
    <n v="10.071666666666665"/>
    <n v="1.2144955925563083E-2"/>
  </r>
  <r>
    <x v="1212"/>
    <x v="0"/>
    <n v="10.123333333333337"/>
    <n v="10.147500000000001"/>
    <n v="10.171666666666665"/>
    <n v="1.0008570875611911E-2"/>
  </r>
  <r>
    <x v="1212"/>
    <x v="1"/>
    <n v="10.166388888888891"/>
    <n v="10.189722222222223"/>
    <n v="10.213055555555552"/>
    <n v="4.1608496893048574E-3"/>
  </r>
  <r>
    <x v="1212"/>
    <x v="2"/>
    <n v="10.236666666666666"/>
    <n v="10.258472222222222"/>
    <n v="10.280277777777778"/>
    <n v="6.7469945206226623E-3"/>
  </r>
  <r>
    <x v="1213"/>
    <x v="0"/>
    <n v="10.306388888888888"/>
    <n v="10.330555555555554"/>
    <n v="10.35472222222222"/>
    <n v="7.0267123380403085E-3"/>
  </r>
  <r>
    <x v="1213"/>
    <x v="1"/>
    <n v="10.449166666666665"/>
    <n v="10.472777777777777"/>
    <n v="10.496388888888889"/>
    <n v="1.3767141704759345E-2"/>
  </r>
  <r>
    <x v="1213"/>
    <x v="2"/>
    <n v="10.433333333333332"/>
    <n v="10.458333333333332"/>
    <n v="10.483333333333333"/>
    <n v="-1.3792371757467281E-3"/>
  </r>
  <r>
    <x v="1214"/>
    <x v="0"/>
    <n v="10.418055555555556"/>
    <n v="10.442222222222222"/>
    <n v="10.466388888888888"/>
    <n v="-1.5405046480743145E-3"/>
  </r>
  <r>
    <x v="1214"/>
    <x v="1"/>
    <n v="10.50138888888889"/>
    <n v="10.524722222222223"/>
    <n v="10.548055555555555"/>
    <n v="7.9006171525857205E-3"/>
  </r>
  <r>
    <x v="1214"/>
    <x v="2"/>
    <n v="10.505000000000001"/>
    <n v="10.529166666666669"/>
    <n v="10.553333333333335"/>
    <n v="4.2228615165362804E-4"/>
  </r>
  <r>
    <x v="1215"/>
    <x v="0"/>
    <n v="10.49861111111111"/>
    <n v="10.52277777777778"/>
    <n v="10.546944444444447"/>
    <n v="-6.0678010816517247E-4"/>
  </r>
  <r>
    <x v="1215"/>
    <x v="1"/>
    <n v="10.430555555555554"/>
    <n v="10.453888888888887"/>
    <n v="10.477222222222222"/>
    <n v="-6.5466448445175018E-3"/>
  </r>
  <r>
    <x v="1215"/>
    <x v="2"/>
    <n v="10.318333333333335"/>
    <n v="10.342500000000001"/>
    <n v="10.366666666666667"/>
    <n v="-1.06552585428068E-2"/>
  </r>
  <r>
    <x v="1216"/>
    <x v="0"/>
    <n v="10.09138888888889"/>
    <n v="10.115555555555556"/>
    <n v="10.139722222222222"/>
    <n v="-2.194290011548905E-2"/>
  </r>
  <r>
    <x v="1216"/>
    <x v="1"/>
    <n v="10.045000000000003"/>
    <n v="10.067500000000001"/>
    <n v="10.089999999999998"/>
    <n v="-4.7506590509666102E-3"/>
  </r>
  <r>
    <x v="1216"/>
    <x v="2"/>
    <n v="10.046666666666667"/>
    <n v="10.069722222222222"/>
    <n v="10.092777777777776"/>
    <n v="2.2073227933661066E-4"/>
  </r>
  <r>
    <x v="1217"/>
    <x v="0"/>
    <n v="10.021944444444447"/>
    <n v="10.045277777777779"/>
    <n v="10.06861111111111"/>
    <n v="-2.4275192408483859E-3"/>
  </r>
  <r>
    <x v="1217"/>
    <x v="1"/>
    <n v="9.9722222222222214"/>
    <n v="9.9963888888888874"/>
    <n v="10.020555555555555"/>
    <n v="-4.8668528606589101E-3"/>
  </r>
  <r>
    <x v="1217"/>
    <x v="2"/>
    <n v="9.8983333333333334"/>
    <n v="9.9224999999999994"/>
    <n v="9.9466666666666654"/>
    <n v="-7.3915580626336963E-3"/>
  </r>
  <r>
    <x v="1218"/>
    <x v="0"/>
    <n v="9.904722222222226"/>
    <n v="9.9288888888888884"/>
    <n v="9.9530555555555527"/>
    <n v="6.4387895075723733E-4"/>
  </r>
  <r>
    <x v="1218"/>
    <x v="1"/>
    <n v="9.8777777777777764"/>
    <n v="9.9019444444444442"/>
    <n v="9.926111111111112"/>
    <n v="-2.7137421665174299E-3"/>
  </r>
  <r>
    <x v="1218"/>
    <x v="2"/>
    <n v="9.8594444444444438"/>
    <n v="9.8830555555555559"/>
    <n v="9.9066666666666681"/>
    <n v="-1.9075939069205239E-3"/>
  </r>
  <r>
    <x v="1219"/>
    <x v="0"/>
    <n v="9.8888888888888911"/>
    <n v="9.9113888888888901"/>
    <n v="9.9338888888888892"/>
    <n v="2.8668596644088051E-3"/>
  </r>
  <r>
    <x v="1219"/>
    <x v="1"/>
    <n v="9.8727777777777774"/>
    <n v="9.8947222222222244"/>
    <n v="9.9166666666666696"/>
    <n v="-1.6815672206496046E-3"/>
  </r>
  <r>
    <x v="1219"/>
    <x v="2"/>
    <n v="9.865833333333331"/>
    <n v="9.8880555555555532"/>
    <n v="9.9102777777777771"/>
    <n v="-6.7375986075679517E-4"/>
  </r>
  <r>
    <x v="1220"/>
    <x v="0"/>
    <n v="9.8808333333333334"/>
    <n v="9.9008333333333347"/>
    <n v="9.9208333333333343"/>
    <n v="1.2922437284044186E-3"/>
  </r>
  <r>
    <x v="1220"/>
    <x v="1"/>
    <n v="9.831666666666667"/>
    <n v="9.8541666666666661"/>
    <n v="9.8766666666666652"/>
    <n v="-4.7134079622929148E-3"/>
  </r>
  <r>
    <x v="1220"/>
    <x v="2"/>
    <n v="9.8586111111111094"/>
    <n v="9.8802777777777777"/>
    <n v="9.901944444444446"/>
    <n v="2.6497533474278967E-3"/>
  </r>
  <r>
    <x v="1221"/>
    <x v="0"/>
    <n v="9.868611111111111"/>
    <n v="9.8902777777777775"/>
    <n v="9.911944444444444"/>
    <n v="1.01211729314854E-3"/>
  </r>
  <r>
    <x v="1221"/>
    <x v="1"/>
    <n v="9.8588888888888846"/>
    <n v="9.8797222222222203"/>
    <n v="9.9005555555555578"/>
    <n v="-1.0672658334505147E-3"/>
  </r>
  <r>
    <x v="1221"/>
    <x v="2"/>
    <n v="9.8688888888888879"/>
    <n v="9.8880555555555567"/>
    <n v="9.9072222222222237"/>
    <n v="8.4347850535637647E-4"/>
  </r>
  <r>
    <x v="1222"/>
    <x v="0"/>
    <n v="9.8902777777777775"/>
    <n v="9.9111111111111114"/>
    <n v="9.9319444444444436"/>
    <n v="2.3316571621203597E-3"/>
  </r>
  <r>
    <x v="1222"/>
    <x v="1"/>
    <n v="9.9208333333333325"/>
    <n v="9.9441666666666659"/>
    <n v="9.9674999999999994"/>
    <n v="3.3352017937218204E-3"/>
  </r>
  <r>
    <x v="1222"/>
    <x v="2"/>
    <n v="9.9463888888888867"/>
    <n v="9.9691666666666663"/>
    <n v="9.9919444444444458"/>
    <n v="2.5140367049358847E-3"/>
  </r>
  <r>
    <x v="1223"/>
    <x v="0"/>
    <n v="9.9608333333333317"/>
    <n v="9.9833333333333325"/>
    <n v="10.005833333333333"/>
    <n v="1.4210482320486939E-3"/>
  </r>
  <r>
    <x v="1223"/>
    <x v="1"/>
    <n v="9.9672222222222189"/>
    <n v="9.9891666666666659"/>
    <n v="10.011111111111111"/>
    <n v="5.8430717863111603E-4"/>
  </r>
  <r>
    <x v="1223"/>
    <x v="2"/>
    <n v="9.9638888888888886"/>
    <n v="9.9863888888888876"/>
    <n v="10.008888888888899"/>
    <n v="-2.7807903006038526E-4"/>
  </r>
  <r>
    <x v="1224"/>
    <x v="0"/>
    <n v="9.924722222222222"/>
    <n v="9.9472222222222193"/>
    <n v="9.9697222222222237"/>
    <n v="-3.9220049511837773E-3"/>
  </r>
  <r>
    <x v="1224"/>
    <x v="1"/>
    <n v="9.8708333333333318"/>
    <n v="9.8933333333333309"/>
    <n v="9.9158333333333317"/>
    <n v="-5.4174811505165454E-3"/>
  </r>
  <r>
    <x v="1224"/>
    <x v="2"/>
    <n v="9.7983333333333302"/>
    <n v="9.82"/>
    <n v="9.8416666666666668"/>
    <n v="-7.4123989218326525E-3"/>
  </r>
  <r>
    <x v="1225"/>
    <x v="0"/>
    <n v="9.7324999999999982"/>
    <n v="9.754999999999999"/>
    <n v="9.7774999999999999"/>
    <n v="-6.6191446028514012E-3"/>
  </r>
  <r>
    <x v="1225"/>
    <x v="1"/>
    <n v="9.7097222222222204"/>
    <n v="9.7313888888888869"/>
    <n v="9.7530555555555551"/>
    <n v="-2.4204111851473531E-3"/>
  </r>
  <r>
    <x v="1225"/>
    <x v="2"/>
    <n v="9.6525000000000016"/>
    <n v="9.6766666666666659"/>
    <n v="9.7008333333333319"/>
    <n v="-5.6232694887675683E-3"/>
  </r>
  <r>
    <x v="1226"/>
    <x v="0"/>
    <n v="9.6369444444444508"/>
    <n v="9.6602777777777789"/>
    <n v="9.6836111111111123"/>
    <n v="-1.6936502468708481E-3"/>
  </r>
  <r>
    <x v="1226"/>
    <x v="1"/>
    <n v="9.5416666666666696"/>
    <n v="9.5625"/>
    <n v="9.5833333333333304"/>
    <n v="-1.0121632113178403E-2"/>
  </r>
  <r>
    <x v="1226"/>
    <x v="2"/>
    <n v="9.5008333333333344"/>
    <n v="9.5233333333333334"/>
    <n v="9.5458333333333307"/>
    <n v="-4.095860566448839E-3"/>
  </r>
  <r>
    <x v="1227"/>
    <x v="0"/>
    <n v="9.4936111111111092"/>
    <n v="9.5177777777777788"/>
    <n v="9.5419444444444466"/>
    <n v="-5.8336250145829549E-4"/>
  </r>
  <r>
    <x v="1227"/>
    <x v="1"/>
    <n v="9.5094444444444459"/>
    <n v="9.531944444444445"/>
    <n v="9.5544444444444441"/>
    <n v="1.4884426803640771E-3"/>
  </r>
  <r>
    <x v="1227"/>
    <x v="2"/>
    <n v="9.522777777777776"/>
    <n v="9.5461111111111094"/>
    <n v="9.5694444444444446"/>
    <n v="1.4862305114378138E-3"/>
  </r>
  <r>
    <x v="1228"/>
    <x v="0"/>
    <n v="9.5566666666666684"/>
    <n v="9.58"/>
    <n v="9.6033333333333317"/>
    <n v="3.5500203689695642E-3"/>
  </r>
  <r>
    <x v="1228"/>
    <x v="1"/>
    <n v="9.6261111111111095"/>
    <n v="9.6486111111111104"/>
    <n v="9.6711111111111112"/>
    <n v="7.1619113894687558E-3"/>
  </r>
  <r>
    <x v="1228"/>
    <x v="2"/>
    <n v="9.6577777777777793"/>
    <n v="9.681111111111111"/>
    <n v="9.7044444444444427"/>
    <n v="3.3683604433569769E-3"/>
  </r>
  <r>
    <x v="1229"/>
    <x v="0"/>
    <n v="9.6950000000000003"/>
    <n v="9.7183333333333337"/>
    <n v="9.7416666666666654"/>
    <n v="3.8448295650177489E-3"/>
  </r>
  <r>
    <x v="1229"/>
    <x v="1"/>
    <n v="9.7061111111111096"/>
    <n v="9.7302777777777756"/>
    <n v="9.7544444444444434"/>
    <n v="1.2290630537927782E-3"/>
  </r>
  <r>
    <x v="1229"/>
    <x v="2"/>
    <n v="9.737222222222222"/>
    <n v="9.7608333333333341"/>
    <n v="9.7844444444444445"/>
    <n v="3.1402552171060361E-3"/>
  </r>
  <r>
    <x v="1230"/>
    <x v="0"/>
    <n v="9.7480555555555561"/>
    <n v="9.770555555555557"/>
    <n v="9.7930555555555561"/>
    <n v="9.960442812828596E-4"/>
  </r>
  <r>
    <x v="1230"/>
    <x v="1"/>
    <n v="9.7911111111111122"/>
    <n v="9.8136111111111113"/>
    <n v="9.8361111111111104"/>
    <n v="4.4066640131914525E-3"/>
  </r>
  <r>
    <x v="1230"/>
    <x v="2"/>
    <n v="9.8297222222222231"/>
    <n v="9.8538888888888891"/>
    <n v="9.8780555555555551"/>
    <n v="4.1042769396246737E-3"/>
  </r>
  <r>
    <x v="1231"/>
    <x v="0"/>
    <n v="9.8880555555555567"/>
    <n v="9.9105555555555576"/>
    <n v="9.9330555555555566"/>
    <n v="5.7506906466708863E-3"/>
  </r>
  <r>
    <x v="1231"/>
    <x v="1"/>
    <n v="9.9094444444444427"/>
    <n v="9.9327777777777762"/>
    <n v="9.9561111111111114"/>
    <n v="2.2422781546047599E-3"/>
  </r>
  <r>
    <x v="1231"/>
    <x v="2"/>
    <n v="10.003333333333334"/>
    <n v="10.0275"/>
    <n v="10.051666666666668"/>
    <n v="9.5363275350972554E-3"/>
  </r>
  <r>
    <x v="1232"/>
    <x v="0"/>
    <n v="10.056666666666667"/>
    <n v="10.081666666666667"/>
    <n v="10.106666666666666"/>
    <n v="5.4018116845342412E-3"/>
  </r>
  <r>
    <x v="1232"/>
    <x v="1"/>
    <n v="10.125277777777777"/>
    <n v="10.148333333333333"/>
    <n v="10.171388888888888"/>
    <n v="6.6126632501239957E-3"/>
  </r>
  <r>
    <x v="1232"/>
    <x v="2"/>
    <n v="10.163611111111111"/>
    <n v="10.186944444444444"/>
    <n v="10.210277777777778"/>
    <n v="3.8046750971696408E-3"/>
  </r>
  <r>
    <x v="1233"/>
    <x v="0"/>
    <n v="10.186388888888887"/>
    <n v="10.211388888888887"/>
    <n v="10.236388888888889"/>
    <n v="2.3995855261362831E-3"/>
  </r>
  <r>
    <x v="1233"/>
    <x v="1"/>
    <n v="10.207777777777775"/>
    <n v="10.231111111111108"/>
    <n v="10.254444444444443"/>
    <n v="1.9313946845840313E-3"/>
  </r>
  <r>
    <x v="1233"/>
    <x v="2"/>
    <n v="10.21222222222222"/>
    <n v="10.234722222222221"/>
    <n v="10.257222222222222"/>
    <n v="3.5295395308443389E-4"/>
  </r>
  <r>
    <x v="1234"/>
    <x v="0"/>
    <n v="10.217777777777776"/>
    <n v="10.240277777777777"/>
    <n v="10.262777777777778"/>
    <n v="5.4281449314697028E-4"/>
  </r>
  <r>
    <x v="1234"/>
    <x v="1"/>
    <n v="10.208888888888888"/>
    <n v="10.232222222222223"/>
    <n v="10.255555555555556"/>
    <n v="-7.8665400786637196E-4"/>
  </r>
  <r>
    <x v="1234"/>
    <x v="2"/>
    <n v="10.199999999999998"/>
    <n v="10.221666666666664"/>
    <n v="10.243333333333332"/>
    <n v="-1.031599522206883E-3"/>
  </r>
  <r>
    <x v="1235"/>
    <x v="0"/>
    <n v="10.12361111111111"/>
    <n v="10.146944444444443"/>
    <n v="10.170277777777777"/>
    <n v="-7.3101799010814039E-3"/>
  </r>
  <r>
    <x v="1235"/>
    <x v="1"/>
    <n v="10.067777777777778"/>
    <n v="10.091111111111111"/>
    <n v="10.114444444444445"/>
    <n v="-5.5024774836430757E-3"/>
  </r>
  <r>
    <x v="1235"/>
    <x v="2"/>
    <n v="10.052777777777777"/>
    <n v="10.076944444444445"/>
    <n v="10.101111111111113"/>
    <n v="-1.4038757982822725E-3"/>
  </r>
  <r>
    <x v="1236"/>
    <x v="0"/>
    <n v="10.014166666666666"/>
    <n v="10.038333333333334"/>
    <n v="10.062500000000002"/>
    <n v="-3.8316288557488365E-3"/>
  </r>
  <r>
    <x v="1236"/>
    <x v="1"/>
    <n v="10.01"/>
    <n v="10.031111111111111"/>
    <n v="10.052222222222222"/>
    <n v="-7.1946427583169381E-4"/>
  </r>
  <r>
    <x v="1236"/>
    <x v="2"/>
    <n v="9.987222222222222"/>
    <n v="10.010555555555555"/>
    <n v="10.033888888888889"/>
    <n v="-2.049180327868827E-3"/>
  </r>
  <r>
    <x v="1237"/>
    <x v="0"/>
    <n v="9.9083333333333332"/>
    <n v="9.9308333333333323"/>
    <n v="9.9533333333333331"/>
    <n v="-7.9638159720296642E-3"/>
  </r>
  <r>
    <x v="1237"/>
    <x v="1"/>
    <n v="9.93611111111111"/>
    <n v="9.9577777777777783"/>
    <n v="9.9794444444444448"/>
    <n v="2.7132108192780002E-3"/>
  </r>
  <r>
    <x v="1237"/>
    <x v="2"/>
    <n v="9.9602777777777778"/>
    <n v="9.9836111111111112"/>
    <n v="10.006944444444445"/>
    <n v="2.5942869895112519E-3"/>
  </r>
  <r>
    <x v="1238"/>
    <x v="0"/>
    <n v="10.0075"/>
    <n v="10.030000000000001"/>
    <n v="10.052500000000002"/>
    <n v="4.6465039926546492E-3"/>
  </r>
  <r>
    <x v="1238"/>
    <x v="1"/>
    <n v="10.130555555555555"/>
    <n v="10.152222222222221"/>
    <n v="10.173888888888888"/>
    <n v="1.2185665226542408E-2"/>
  </r>
  <r>
    <x v="1238"/>
    <x v="2"/>
    <n v="10.160833333333333"/>
    <n v="10.184444444444445"/>
    <n v="10.208055555555555"/>
    <n v="3.1739082849953082E-3"/>
  </r>
  <r>
    <x v="1239"/>
    <x v="0"/>
    <n v="10.192222222222222"/>
    <n v="10.216388888888888"/>
    <n v="10.240555555555554"/>
    <n v="3.1365917521273268E-3"/>
  </r>
  <r>
    <x v="1239"/>
    <x v="1"/>
    <n v="10.119999999999999"/>
    <n v="10.142499999999998"/>
    <n v="10.164999999999999"/>
    <n v="-7.2323880475272384E-3"/>
  </r>
  <r>
    <x v="1239"/>
    <x v="2"/>
    <n v="10.056111111111109"/>
    <n v="10.079444444444444"/>
    <n v="10.102777777777781"/>
    <n v="-6.216963821104593E-3"/>
  </r>
  <r>
    <x v="1240"/>
    <x v="0"/>
    <n v="9.9975000000000005"/>
    <n v="10.02"/>
    <n v="10.0425"/>
    <n v="-5.8975913575484151E-3"/>
  </r>
  <r>
    <x v="1240"/>
    <x v="1"/>
    <n v="9.9316666666666649"/>
    <n v="9.9524999999999988"/>
    <n v="9.9733333333333327"/>
    <n v="-6.7365269461078237E-3"/>
  </r>
  <r>
    <x v="1240"/>
    <x v="2"/>
    <n v="9.916944444444443"/>
    <n v="9.9380555555555539"/>
    <n v="9.9591666666666665"/>
    <n v="-1.4513383013760039E-3"/>
  </r>
  <r>
    <x v="1241"/>
    <x v="0"/>
    <n v="9.9197222222222248"/>
    <n v="9.9430555555555564"/>
    <n v="9.9663888888888899"/>
    <n v="5.031165273781113E-4"/>
  </r>
  <r>
    <x v="1241"/>
    <x v="1"/>
    <n v="9.93472222222222"/>
    <n v="9.9563888888888883"/>
    <n v="9.9780555555555548"/>
    <n v="1.3409694091353064E-3"/>
  </r>
  <r>
    <x v="1241"/>
    <x v="2"/>
    <n v="9.9497222222222188"/>
    <n v="9.9705555555555527"/>
    <n v="9.9913888888888884"/>
    <n v="1.4228719694220349E-3"/>
  </r>
  <r>
    <x v="1242"/>
    <x v="0"/>
    <n v="9.9777777777777761"/>
    <n v="10.001111111111111"/>
    <n v="10.024444444444446"/>
    <n v="3.0645790382797244E-3"/>
  </r>
  <r>
    <x v="1242"/>
    <x v="1"/>
    <n v="10.013055555555557"/>
    <n v="10.035277777777779"/>
    <n v="10.057499999999999"/>
    <n v="3.416287079213598E-3"/>
  </r>
  <r>
    <x v="1242"/>
    <x v="2"/>
    <n v="10.016388888888891"/>
    <n v="10.038055555555557"/>
    <n v="10.059722222222224"/>
    <n v="2.7680128435791929E-4"/>
  </r>
  <r>
    <x v="1243"/>
    <x v="0"/>
    <n v="10.013611111111111"/>
    <n v="10.036944444444444"/>
    <n v="10.060277777777779"/>
    <n v="-1.1068987464391E-4"/>
  </r>
  <r>
    <x v="1243"/>
    <x v="1"/>
    <n v="10.005833333333333"/>
    <n v="10.029166666666669"/>
    <n v="10.052500000000002"/>
    <n v="-7.749148977386211E-4"/>
  </r>
  <r>
    <x v="1243"/>
    <x v="2"/>
    <n v="10.009722222222223"/>
    <n v="10.032222222222224"/>
    <n v="10.054722222222223"/>
    <n v="3.0466694363662228E-4"/>
  </r>
  <r>
    <x v="1244"/>
    <x v="0"/>
    <n v="9.9902777777777771"/>
    <n v="10.014722222222222"/>
    <n v="10.039166666666668"/>
    <n v="-1.7443792225054766E-3"/>
  </r>
  <r>
    <x v="1244"/>
    <x v="1"/>
    <n v="9.9880555555555546"/>
    <n v="10.011527777777779"/>
    <n v="10.035000000000004"/>
    <n v="-3.1897484259268971E-4"/>
  </r>
  <r>
    <x v="1244"/>
    <x v="2"/>
    <n v="9.9652777777777786"/>
    <n v="9.9883333333333333"/>
    <n v="10.011388888888888"/>
    <n v="-2.316773719184928E-3"/>
  </r>
  <r>
    <x v="1245"/>
    <x v="0"/>
    <n v="9.9308333333333323"/>
    <n v="9.9549999999999983"/>
    <n v="9.9791666666666643"/>
    <n v="-3.3372267645588316E-3"/>
  </r>
  <r>
    <x v="1245"/>
    <x v="1"/>
    <n v="9.8872222222222206"/>
    <n v="9.910555555555554"/>
    <n v="9.9338888888888892"/>
    <n v="-4.4645348512751815E-3"/>
  </r>
  <r>
    <x v="1245"/>
    <x v="2"/>
    <n v="9.8261111111111124"/>
    <n v="9.8488888888888884"/>
    <n v="9.8716666666666644"/>
    <n v="-6.2223218790290469E-3"/>
  </r>
  <r>
    <x v="1246"/>
    <x v="0"/>
    <n v="9.7866666666666688"/>
    <n v="9.8091666666666661"/>
    <n v="9.8316666666666652"/>
    <n v="-4.0331678700360474E-3"/>
  </r>
  <r>
    <x v="1246"/>
    <x v="1"/>
    <n v="9.7780555555555555"/>
    <n v="9.8005555555555546"/>
    <n v="9.8230555555555554"/>
    <n v="-8.7786367626663253E-4"/>
  </r>
  <r>
    <x v="1246"/>
    <x v="2"/>
    <n v="9.7874999999999996"/>
    <n v="9.81"/>
    <n v="9.8325000000000014"/>
    <n v="9.6366419137261516E-4"/>
  </r>
  <r>
    <x v="1247"/>
    <x v="0"/>
    <n v="9.7877777777777801"/>
    <n v="9.8113888888888905"/>
    <n v="9.8350000000000009"/>
    <n v="1.4157888775634397E-4"/>
  </r>
  <r>
    <x v="1247"/>
    <x v="1"/>
    <n v="9.8038888888888884"/>
    <n v="9.8255555555555549"/>
    <n v="9.8472222222222214"/>
    <n v="1.4439002293251679E-3"/>
  </r>
  <r>
    <x v="1247"/>
    <x v="2"/>
    <n v="9.8194444444444446"/>
    <n v="9.8436111111111106"/>
    <n v="9.8677777777777766"/>
    <n v="1.8376116702476519E-3"/>
  </r>
  <r>
    <x v="1248"/>
    <x v="0"/>
    <n v="9.8530555555555548"/>
    <n v="9.8772222222222226"/>
    <n v="9.9013888888888921"/>
    <n v="3.4145102576403907E-3"/>
  </r>
  <r>
    <x v="1248"/>
    <x v="1"/>
    <n v="9.9175000000000004"/>
    <n v="9.9405555555555551"/>
    <n v="9.9636111111111099"/>
    <n v="6.4120591709320163E-3"/>
  </r>
  <r>
    <x v="1248"/>
    <x v="2"/>
    <n v="9.9772222222222204"/>
    <n v="9.9997222222222213"/>
    <n v="10.022222222222224"/>
    <n v="5.9520482870396574E-3"/>
  </r>
  <r>
    <x v="1249"/>
    <x v="0"/>
    <n v="10.004166666666666"/>
    <n v="10.028333333333334"/>
    <n v="10.052500000000002"/>
    <n v="2.861190588627549E-3"/>
  </r>
  <r>
    <x v="1249"/>
    <x v="1"/>
    <n v="10.003055555555555"/>
    <n v="10.025833333333335"/>
    <n v="10.048611111111112"/>
    <n v="-2.4929366794079755E-4"/>
  </r>
  <r>
    <x v="1249"/>
    <x v="2"/>
    <n v="10.00138888888889"/>
    <n v="10.024722222222223"/>
    <n v="10.048055555555557"/>
    <n v="-1.1082481367574726E-4"/>
  </r>
  <r>
    <x v="1250"/>
    <x v="0"/>
    <n v="9.99861111111111"/>
    <n v="10.019722222222224"/>
    <n v="10.040833333333337"/>
    <n v="-4.9876693729378196E-4"/>
  </r>
  <r>
    <x v="1250"/>
    <x v="1"/>
    <n v="9.9222222222222243"/>
    <n v="9.9447222222222234"/>
    <n v="9.9672222222222224"/>
    <n v="-7.4852374483658224E-3"/>
  </r>
  <r>
    <x v="1250"/>
    <x v="2"/>
    <n v="9.8772222222222226"/>
    <n v="9.900555555555556"/>
    <n v="9.9238888888888894"/>
    <n v="-4.4412167257898982E-3"/>
  </r>
  <r>
    <x v="1251"/>
    <x v="0"/>
    <n v="9.8419444444444419"/>
    <n v="9.8669444444444441"/>
    <n v="9.8919444444444462"/>
    <n v="-3.3948712193480057E-3"/>
  </r>
  <r>
    <x v="1251"/>
    <x v="1"/>
    <n v="9.8205555555555542"/>
    <n v="9.843055555555555"/>
    <n v="9.8655555555555559"/>
    <n v="-2.4211030094873909E-3"/>
  </r>
  <r>
    <x v="1251"/>
    <x v="2"/>
    <n v="9.8077777777777797"/>
    <n v="9.83"/>
    <n v="9.8522222222222204"/>
    <n v="-1.3263722308451964E-3"/>
  </r>
  <r>
    <x v="1252"/>
    <x v="0"/>
    <n v="9.7925000000000004"/>
    <n v="9.816111111111109"/>
    <n v="9.8397222222222194"/>
    <n v="-1.4129083305077783E-3"/>
  </r>
  <r>
    <x v="1252"/>
    <x v="1"/>
    <n v="9.8452777777777776"/>
    <n v="9.868611111111111"/>
    <n v="9.8919444444444462"/>
    <n v="5.3483502178959252E-3"/>
  </r>
  <r>
    <x v="1252"/>
    <x v="2"/>
    <n v="9.8561111111111117"/>
    <n v="9.8794444444444451"/>
    <n v="9.9027777777777786"/>
    <n v="1.0977566357981416E-3"/>
  </r>
  <r>
    <x v="1253"/>
    <x v="0"/>
    <n v="9.9286111111111097"/>
    <n v="9.9511111111111106"/>
    <n v="9.9736111111111114"/>
    <n v="7.254119102513501E-3"/>
  </r>
  <r>
    <x v="1253"/>
    <x v="1"/>
    <n v="9.9458333333333311"/>
    <n v="9.9691666666666663"/>
    <n v="9.9924999999999997"/>
    <n v="1.8144260830728065E-3"/>
  </r>
  <r>
    <x v="1253"/>
    <x v="2"/>
    <n v="9.9363888888888869"/>
    <n v="9.9597222222222221"/>
    <n v="9.9830555555555556"/>
    <n v="-9.4736548803253662E-4"/>
  </r>
  <r>
    <x v="1254"/>
    <x v="0"/>
    <n v="9.947499999999998"/>
    <n v="9.9708333333333314"/>
    <n v="9.9941666666666666"/>
    <n v="1.1156045181981433E-3"/>
  </r>
  <r>
    <x v="1254"/>
    <x v="1"/>
    <n v="9.8766666666666669"/>
    <n v="9.9016666666666673"/>
    <n v="9.9266666666666676"/>
    <n v="-6.9368992895944004E-3"/>
  </r>
  <r>
    <x v="1254"/>
    <x v="2"/>
    <n v="9.903333333333336"/>
    <n v="9.9266666666666659"/>
    <n v="9.9499999999999975"/>
    <n v="2.5248274701228368E-3"/>
  </r>
  <r>
    <x v="1255"/>
    <x v="0"/>
    <n v="9.9027777777777803"/>
    <n v="9.9272222222222233"/>
    <n v="9.9516666666666644"/>
    <n v="5.5965972688865051E-5"/>
  </r>
  <r>
    <x v="1255"/>
    <x v="1"/>
    <n v="9.891944444444448"/>
    <n v="9.9161111111111104"/>
    <n v="9.9402777777777747"/>
    <n v="-1.1192568134760217E-3"/>
  </r>
  <r>
    <x v="1255"/>
    <x v="2"/>
    <n v="9.8975000000000009"/>
    <n v="9.9211111111111094"/>
    <n v="9.9447222222222198"/>
    <n v="5.0422992884735507E-4"/>
  </r>
  <r>
    <x v="1256"/>
    <x v="0"/>
    <n v="9.9086111111111137"/>
    <n v="9.9319444444444436"/>
    <n v="9.9552777777777806"/>
    <n v="1.0919475865158734E-3"/>
  </r>
  <r>
    <x v="1256"/>
    <x v="1"/>
    <n v="9.9455555555555524"/>
    <n v="9.968055555555555"/>
    <n v="9.9905555555555559"/>
    <n v="3.6358551251574056E-3"/>
  </r>
  <r>
    <x v="1256"/>
    <x v="2"/>
    <n v="9.9275000000000002"/>
    <n v="9.9505555555555549"/>
    <n v="9.9736111111111097"/>
    <n v="-1.755608192838265E-3"/>
  </r>
  <r>
    <x v="1257"/>
    <x v="0"/>
    <n v="9.9108333333333363"/>
    <n v="9.9358333333333348"/>
    <n v="9.9608333333333317"/>
    <n v="-1.4795377142535759E-3"/>
  </r>
  <r>
    <x v="1257"/>
    <x v="1"/>
    <n v="9.9172222222222235"/>
    <n v="9.9405555555555551"/>
    <n v="9.9638888888888868"/>
    <n v="4.7527188347440408E-4"/>
  </r>
  <r>
    <x v="1257"/>
    <x v="2"/>
    <n v="9.9219444444444438"/>
    <n v="9.9452777777777754"/>
    <n v="9.9686111111111089"/>
    <n v="4.7504610741611053E-4"/>
  </r>
  <r>
    <x v="1258"/>
    <x v="0"/>
    <n v="9.9105555555555558"/>
    <n v="9.9324999999999992"/>
    <n v="9.9544444444444427"/>
    <n v="-1.2848085355974259E-3"/>
  </r>
  <r>
    <x v="1258"/>
    <x v="1"/>
    <n v="9.8975000000000009"/>
    <n v="9.9208333333333325"/>
    <n v="9.9441666666666642"/>
    <n v="-1.1745951841597435E-3"/>
  </r>
  <r>
    <x v="1258"/>
    <x v="2"/>
    <n v="9.8919444444444444"/>
    <n v="9.9136111111111092"/>
    <n v="9.9352777777777757"/>
    <n v="-7.2798544029128998E-4"/>
  </r>
  <r>
    <x v="1259"/>
    <x v="0"/>
    <n v="9.8811111111111121"/>
    <n v="9.9041666666666668"/>
    <n v="9.9272222222222215"/>
    <n v="-9.526744935411946E-4"/>
  </r>
  <r>
    <x v="1259"/>
    <x v="1"/>
    <n v="9.9058333333333355"/>
    <n v="9.9294444444444458"/>
    <n v="9.9530555555555544"/>
    <n v="2.5522367129435786E-3"/>
  </r>
  <r>
    <x v="1259"/>
    <x v="2"/>
    <n v="9.9075000000000006"/>
    <n v="9.93"/>
    <n v="9.9524999999999988"/>
    <n v="5.5950316119046661E-5"/>
  </r>
  <r>
    <x v="1260"/>
    <x v="0"/>
    <n v="9.8983333333333352"/>
    <n v="9.9208333333333343"/>
    <n v="9.9433333333333316"/>
    <n v="-9.2312856663301357E-4"/>
  </r>
  <r>
    <x v="1260"/>
    <x v="1"/>
    <n v="9.8861111111111128"/>
    <n v="9.9077777777777776"/>
    <n v="9.9294444444444423"/>
    <n v="-1.3159736805264943E-3"/>
  </r>
  <r>
    <x v="1260"/>
    <x v="2"/>
    <n v="9.8772222222222243"/>
    <n v="9.8988888888888891"/>
    <n v="9.9205555555555538"/>
    <n v="-8.9716272288886678E-4"/>
  </r>
  <r>
    <x v="1261"/>
    <x v="0"/>
    <n v="9.8474999999999984"/>
    <n v="9.870000000000001"/>
    <n v="9.8925000000000018"/>
    <n v="-2.9183971265012154E-3"/>
  </r>
  <r>
    <x v="1261"/>
    <x v="1"/>
    <n v="9.7916666666666679"/>
    <n v="9.8152777777777764"/>
    <n v="9.838888888888885"/>
    <n v="-5.5442980974897971E-3"/>
  </r>
  <r>
    <x v="1261"/>
    <x v="2"/>
    <n v="9.7686111111111131"/>
    <n v="9.791944444444443"/>
    <n v="9.8152777777777747"/>
    <n v="-2.3772463563039858E-3"/>
  </r>
  <r>
    <x v="1262"/>
    <x v="0"/>
    <n v="9.7369444444444433"/>
    <n v="9.761388888888888"/>
    <n v="9.7858333333333345"/>
    <n v="-3.1204788516637771E-3"/>
  </r>
  <r>
    <x v="1262"/>
    <x v="1"/>
    <n v="9.8105555555555561"/>
    <n v="9.8313888888888883"/>
    <n v="9.8522222222222204"/>
    <n v="7.1711106684499981E-3"/>
  </r>
  <r>
    <x v="1262"/>
    <x v="2"/>
    <n v="9.8591666666666669"/>
    <n v="9.8819444444444464"/>
    <n v="9.904722222222226"/>
    <n v="5.1422597688810523E-3"/>
  </r>
  <r>
    <x v="1263"/>
    <x v="0"/>
    <n v="9.8755555555555539"/>
    <n v="9.897777777777776"/>
    <n v="9.92"/>
    <n v="1.6022487702034294E-3"/>
  </r>
  <r>
    <x v="1263"/>
    <x v="1"/>
    <n v="9.853055555555553"/>
    <n v="9.8763888888888882"/>
    <n v="9.8997222222222234"/>
    <n v="-2.1609788953748099E-3"/>
  </r>
  <r>
    <x v="1263"/>
    <x v="2"/>
    <n v="9.8544444444444412"/>
    <n v="9.8780555555555551"/>
    <n v="9.9016666666666691"/>
    <n v="1.6875263675997232E-4"/>
  </r>
  <r>
    <x v="1264"/>
    <x v="0"/>
    <n v="9.8219444444444441"/>
    <n v="9.8455555555555563"/>
    <n v="9.8691666666666666"/>
    <n v="-3.2901212001911206E-3"/>
  </r>
  <r>
    <x v="1264"/>
    <x v="1"/>
    <n v="9.7988888888888912"/>
    <n v="9.8222222222222229"/>
    <n v="9.8455555555555527"/>
    <n v="-2.3699356731745613E-3"/>
  </r>
  <r>
    <x v="1264"/>
    <x v="2"/>
    <n v="9.783333333333335"/>
    <n v="9.807500000000001"/>
    <n v="9.831666666666667"/>
    <n v="-1.4988687782805377E-3"/>
  </r>
  <r>
    <x v="1265"/>
    <x v="0"/>
    <n v="9.7633333333333336"/>
    <n v="9.7866666666666671"/>
    <n v="9.81"/>
    <n v="-2.1242246579998847E-3"/>
  </r>
  <r>
    <x v="1265"/>
    <x v="1"/>
    <n v="9.73"/>
    <n v="9.7533333333333339"/>
    <n v="9.7766666666666673"/>
    <n v="-3.4059945504086864E-3"/>
  </r>
  <r>
    <x v="1265"/>
    <x v="2"/>
    <n v="9.7544444444444434"/>
    <n v="9.7769444444444442"/>
    <n v="9.7994444444444451"/>
    <n v="2.4208247892456569E-3"/>
  </r>
  <r>
    <x v="1266"/>
    <x v="0"/>
    <n v="9.8141666666666669"/>
    <n v="9.8363888888888873"/>
    <n v="9.8586111111111094"/>
    <n v="6.0800636417874809E-3"/>
  </r>
  <r>
    <x v="1266"/>
    <x v="1"/>
    <n v="9.8011111111111138"/>
    <n v="9.8227777777777767"/>
    <n v="9.8444444444444414"/>
    <n v="-1.3837508118945685E-3"/>
  </r>
  <r>
    <x v="1266"/>
    <x v="2"/>
    <n v="9.7447222222222241"/>
    <n v="9.7688888888888901"/>
    <n v="9.7930555555555561"/>
    <n v="-5.4861150387419677E-3"/>
  </r>
  <r>
    <x v="1267"/>
    <x v="0"/>
    <n v="9.7266666666666666"/>
    <n v="9.75"/>
    <n v="9.7733333333333334"/>
    <n v="-1.9335759781621276E-3"/>
  </r>
  <r>
    <x v="1267"/>
    <x v="1"/>
    <n v="9.7186111111111089"/>
    <n v="9.7427777777777749"/>
    <n v="9.7669444444444427"/>
    <n v="-7.4074074074104157E-4"/>
  </r>
  <r>
    <x v="1267"/>
    <x v="2"/>
    <n v="9.5850000000000009"/>
    <n v="9.61"/>
    <n v="9.6349999999999998"/>
    <n v="-1.3628328676512313E-2"/>
  </r>
  <r>
    <x v="1268"/>
    <x v="0"/>
    <n v="9.5827777777777765"/>
    <n v="9.6061111111111099"/>
    <n v="9.6294444444444434"/>
    <n v="-4.0467106023822641E-4"/>
  </r>
  <r>
    <x v="1268"/>
    <x v="1"/>
    <n v="9.6972222222222211"/>
    <n v="9.7213888888888889"/>
    <n v="9.7455555555555566"/>
    <n v="1.2000462668440459E-2"/>
  </r>
  <r>
    <x v="1268"/>
    <x v="2"/>
    <n v="9.7433333333333323"/>
    <n v="9.7658333333333331"/>
    <n v="9.788333333333334"/>
    <n v="4.5718204417521946E-3"/>
  </r>
  <r>
    <x v="1269"/>
    <x v="0"/>
    <n v="9.7697222222222226"/>
    <n v="9.7941666666666656"/>
    <n v="9.8186111111111103"/>
    <n v="2.901271439542441E-3"/>
  </r>
  <r>
    <x v="1269"/>
    <x v="1"/>
    <n v="9.8161111111111108"/>
    <n v="9.8386111111111099"/>
    <n v="9.8611111111111107"/>
    <n v="4.5378484925835405E-3"/>
  </r>
  <r>
    <x v="1269"/>
    <x v="2"/>
    <n v="9.774166666666666"/>
    <n v="9.7966666666666669"/>
    <n v="9.8191666666666659"/>
    <n v="-4.2632485389196839E-3"/>
  </r>
  <r>
    <x v="1270"/>
    <x v="0"/>
    <n v="9.7552777777777777"/>
    <n v="9.7794444444444455"/>
    <n v="9.8036111111111133"/>
    <n v="-1.7579675626629987E-3"/>
  </r>
  <r>
    <x v="1270"/>
    <x v="1"/>
    <n v="9.794722222222223"/>
    <n v="9.8180555555555546"/>
    <n v="9.8413888888888863"/>
    <n v="3.9481906493208374E-3"/>
  </r>
  <r>
    <x v="1270"/>
    <x v="2"/>
    <n v="9.8105555555555561"/>
    <n v="9.8338888888888896"/>
    <n v="9.8572222222222212"/>
    <n v="1.6126750601217488E-3"/>
  </r>
  <r>
    <x v="1271"/>
    <x v="0"/>
    <n v="9.8047222222222228"/>
    <n v="9.8280555555555544"/>
    <n v="9.8513888888888879"/>
    <n v="-5.9318682560327574E-4"/>
  </r>
  <r>
    <x v="1271"/>
    <x v="1"/>
    <n v="9.7861111111111114"/>
    <n v="9.8094444444444431"/>
    <n v="9.8327777777777747"/>
    <n v="-1.8936717447217699E-3"/>
  </r>
  <r>
    <x v="1271"/>
    <x v="2"/>
    <n v="9.7936111111111135"/>
    <n v="9.8152777777777764"/>
    <n v="9.8369444444444412"/>
    <n v="5.9466500538030154E-4"/>
  </r>
  <r>
    <x v="1272"/>
    <x v="0"/>
    <n v="9.7761111111111116"/>
    <n v="9.7994444444444433"/>
    <n v="9.8227777777777767"/>
    <n v="-1.6131314560633436E-3"/>
  </r>
  <r>
    <x v="1272"/>
    <x v="1"/>
    <n v="9.7408333333333346"/>
    <n v="9.764166666666668"/>
    <n v="9.7875000000000014"/>
    <n v="-3.5999773229772325E-3"/>
  </r>
  <r>
    <x v="1272"/>
    <x v="2"/>
    <n v="9.6874999999999982"/>
    <n v="9.7124999999999986"/>
    <n v="9.7375000000000007"/>
    <n v="-5.2914568575577192E-3"/>
  </r>
  <r>
    <x v="1273"/>
    <x v="0"/>
    <n v="9.5916666666666632"/>
    <n v="9.615833333333331"/>
    <n v="9.64"/>
    <n v="-9.9528099528100045E-3"/>
  </r>
  <r>
    <x v="1273"/>
    <x v="1"/>
    <n v="9.6183333333333323"/>
    <n v="9.6425000000000001"/>
    <n v="9.6666666666666679"/>
    <n v="2.7732039171508571E-3"/>
  </r>
  <r>
    <x v="1273"/>
    <x v="2"/>
    <n v="9.6394444444444485"/>
    <n v="9.6644444444444453"/>
    <n v="9.6894444444444421"/>
    <n v="2.275804453663044E-3"/>
  </r>
  <r>
    <x v="1274"/>
    <x v="0"/>
    <n v="9.6516666666666673"/>
    <n v="9.6766666666666659"/>
    <n v="9.7016666666666662"/>
    <n v="1.2646585421933754E-3"/>
  </r>
  <r>
    <x v="1274"/>
    <x v="1"/>
    <n v="9.7863888888888901"/>
    <n v="9.8088888888888892"/>
    <n v="9.8313888888888883"/>
    <n v="1.3664025720519168E-2"/>
  </r>
  <r>
    <x v="1274"/>
    <x v="2"/>
    <n v="9.7949999999999999"/>
    <n v="9.8191666666666659"/>
    <n v="9.8433333333333319"/>
    <n v="1.047802446760171E-3"/>
  </r>
  <r>
    <x v="1275"/>
    <x v="0"/>
    <n v="9.8213888888888885"/>
    <n v="9.8441666666666663"/>
    <n v="9.8669444444444423"/>
    <n v="2.5460409063906564E-3"/>
  </r>
  <r>
    <x v="1275"/>
    <x v="1"/>
    <n v="9.8191666666666677"/>
    <n v="9.8433333333333337"/>
    <n v="9.8674999999999997"/>
    <n v="-8.465250148137482E-5"/>
  </r>
  <r>
    <x v="1275"/>
    <x v="2"/>
    <n v="9.8244444444444454"/>
    <n v="9.8477777777777789"/>
    <n v="9.8711111111111105"/>
    <n v="4.515182300486309E-4"/>
  </r>
  <r>
    <x v="1276"/>
    <x v="0"/>
    <n v="9.8163888888888895"/>
    <n v="9.8386111111111116"/>
    <n v="9.8608333333333338"/>
    <n v="-9.3083606002486441E-4"/>
  </r>
  <r>
    <x v="1276"/>
    <x v="1"/>
    <n v="9.8052777777777802"/>
    <n v="9.8286111111111119"/>
    <n v="9.8519444444444435"/>
    <n v="-1.016403625172857E-3"/>
  </r>
  <r>
    <x v="1276"/>
    <x v="2"/>
    <n v="9.8008333333333368"/>
    <n v="9.8233333333333341"/>
    <n v="9.8458333333333297"/>
    <n v="-5.3698103609078895E-4"/>
  </r>
  <r>
    <x v="1277"/>
    <x v="0"/>
    <n v="9.7983333333333356"/>
    <n v="9.8216666666666654"/>
    <n v="9.8449999999999971"/>
    <n v="-1.6966406515117605E-4"/>
  </r>
  <r>
    <x v="1277"/>
    <x v="1"/>
    <n v="9.7886111111111127"/>
    <n v="9.8127777777777787"/>
    <n v="9.8369444444444429"/>
    <n v="-9.050285649638834E-4"/>
  </r>
  <r>
    <x v="1277"/>
    <x v="2"/>
    <n v="9.8022222222222233"/>
    <n v="9.8255555555555549"/>
    <n v="9.8488888888888866"/>
    <n v="1.3021570514633041E-3"/>
  </r>
  <r>
    <x v="1278"/>
    <x v="0"/>
    <n v="9.796111111111113"/>
    <n v="9.8211111111111098"/>
    <n v="9.8461111111111066"/>
    <n v="-4.5233518036869036E-4"/>
  </r>
  <r>
    <x v="1278"/>
    <x v="1"/>
    <n v="9.7866666666666688"/>
    <n v="9.8091666666666661"/>
    <n v="9.8316666666666652"/>
    <n v="-1.2162009277066899E-3"/>
  </r>
  <r>
    <x v="1278"/>
    <x v="2"/>
    <n v="9.7975000000000012"/>
    <n v="9.8216666666666654"/>
    <n v="9.8458333333333297"/>
    <n v="1.2743182397416675E-3"/>
  </r>
  <r>
    <x v="1279"/>
    <x v="0"/>
    <n v="9.807500000000001"/>
    <n v="9.8308333333333326"/>
    <n v="9.8541666666666643"/>
    <n v="9.3331070761926149E-4"/>
  </r>
  <r>
    <x v="1279"/>
    <x v="1"/>
    <n v="9.8369444444444447"/>
    <n v="9.8605555555555551"/>
    <n v="9.8841666666666654"/>
    <n v="3.0233675228166224E-3"/>
  </r>
  <r>
    <x v="1279"/>
    <x v="2"/>
    <n v="9.8544444444444448"/>
    <n v="9.8783333333333339"/>
    <n v="9.9022222222222247"/>
    <n v="1.8029184742802684E-3"/>
  </r>
  <r>
    <x v="1280"/>
    <x v="0"/>
    <n v="9.8849999999999998"/>
    <n v="9.9074999999999989"/>
    <n v="9.93"/>
    <n v="2.9525898430908804E-3"/>
  </r>
  <r>
    <x v="1280"/>
    <x v="1"/>
    <n v="9.8886111111111124"/>
    <n v="9.9102777777777789"/>
    <n v="9.9319444444444436"/>
    <n v="2.8037121148427602E-4"/>
  </r>
  <r>
    <x v="1280"/>
    <x v="2"/>
    <n v="9.8927777777777788"/>
    <n v="9.9144444444444453"/>
    <n v="9.93611111111111"/>
    <n v="4.2043893825161049E-4"/>
  </r>
  <r>
    <x v="1281"/>
    <x v="0"/>
    <n v="9.8925000000000018"/>
    <n v="9.9166666666666679"/>
    <n v="9.9408333333333339"/>
    <n v="2.2413986327474156E-4"/>
  </r>
  <r>
    <x v="1281"/>
    <x v="1"/>
    <n v="9.8583333333333325"/>
    <n v="9.8825000000000003"/>
    <n v="9.9066666666666663"/>
    <n v="-3.4453781512605586E-3"/>
  </r>
  <r>
    <x v="1281"/>
    <x v="2"/>
    <n v="9.8366666666666642"/>
    <n v="9.8602777777777781"/>
    <n v="9.8838888888888903"/>
    <n v="-2.2486437867160758E-3"/>
  </r>
  <r>
    <x v="1282"/>
    <x v="0"/>
    <n v="9.76"/>
    <n v="9.7850000000000001"/>
    <n v="9.81"/>
    <n v="-7.6344479815195765E-3"/>
  </r>
  <r>
    <x v="1282"/>
    <x v="1"/>
    <n v="9.7352777777777746"/>
    <n v="9.7586111111111098"/>
    <n v="9.781944444444445"/>
    <n v="-2.6968716289106354E-3"/>
  </r>
  <r>
    <x v="1282"/>
    <x v="2"/>
    <n v="9.7558333333333334"/>
    <n v="9.7791666666666686"/>
    <n v="9.802500000000002"/>
    <n v="2.1064017534375701E-3"/>
  </r>
  <r>
    <x v="1283"/>
    <x v="0"/>
    <n v="9.793333333333333"/>
    <n v="9.8166666666666664"/>
    <n v="9.8399999999999981"/>
    <n v="3.8346825734978385E-3"/>
  </r>
  <r>
    <x v="1283"/>
    <x v="1"/>
    <n v="9.7950000000000017"/>
    <n v="9.817499999999999"/>
    <n v="9.8399999999999981"/>
    <n v="8.4889643463315068E-5"/>
  </r>
  <r>
    <x v="1283"/>
    <x v="2"/>
    <n v="9.7963888888888917"/>
    <n v="9.818888888888889"/>
    <n v="9.8413888888888863"/>
    <n v="1.4147072970605024E-4"/>
  </r>
  <r>
    <x v="1284"/>
    <x v="0"/>
    <n v="9.8005555555555564"/>
    <n v="9.8230555555555554"/>
    <n v="9.8455555555555527"/>
    <n v="4.2435215570901796E-4"/>
  </r>
  <r>
    <x v="1284"/>
    <x v="1"/>
    <n v="9.8049999999999997"/>
    <n v="9.8283333333333331"/>
    <n v="9.8516666666666648"/>
    <n v="5.3728473263014997E-4"/>
  </r>
  <r>
    <x v="1284"/>
    <x v="2"/>
    <n v="9.8041666666666671"/>
    <n v="9.8283333333333331"/>
    <n v="9.8524999999999974"/>
    <n v="0"/>
  </r>
  <r>
    <x v="1285"/>
    <x v="0"/>
    <n v="9.8074999999999992"/>
    <n v="9.8308333333333309"/>
    <n v="9.8541666666666643"/>
    <n v="2.5436662709821256E-4"/>
  </r>
  <r>
    <x v="1285"/>
    <x v="1"/>
    <n v="9.8091666666666679"/>
    <n v="9.8324999999999996"/>
    <n v="9.855833333333333"/>
    <n v="1.6953462744795367E-4"/>
  </r>
  <r>
    <x v="1285"/>
    <x v="2"/>
    <n v="9.8200000000000038"/>
    <n v="9.8425000000000011"/>
    <n v="9.8649999999999984"/>
    <n v="1.0170353419782785E-3"/>
  </r>
  <r>
    <x v="1286"/>
    <x v="0"/>
    <n v="9.8141666666666705"/>
    <n v="9.836666666666666"/>
    <n v="9.8591666666666633"/>
    <n v="-5.9266785200251526E-4"/>
  </r>
  <r>
    <x v="1286"/>
    <x v="1"/>
    <n v="9.8316666666666688"/>
    <n v="9.8541666666666679"/>
    <n v="9.8766666666666669"/>
    <n v="1.7790579464589396E-3"/>
  </r>
  <r>
    <x v="1286"/>
    <x v="2"/>
    <n v="9.8402777777777786"/>
    <n v="9.8619444444444451"/>
    <n v="9.8836111111111116"/>
    <n v="7.8928823114865487E-4"/>
  </r>
  <r>
    <x v="1287"/>
    <x v="0"/>
    <n v="9.8422222222222207"/>
    <n v="9.8647222222222233"/>
    <n v="9.8872222222222241"/>
    <n v="2.8166633805604135E-4"/>
  </r>
  <r>
    <x v="1287"/>
    <x v="1"/>
    <n v="9.8688888888888897"/>
    <n v="9.8913888888888888"/>
    <n v="9.9138888888888879"/>
    <n v="2.7032354349110221E-3"/>
  </r>
  <r>
    <x v="1287"/>
    <x v="2"/>
    <n v="9.8649999999999984"/>
    <n v="9.8883333333333319"/>
    <n v="9.9116666666666671"/>
    <n v="-3.0891066865135208E-4"/>
  </r>
  <r>
    <x v="1288"/>
    <x v="0"/>
    <n v="9.8667647058823515"/>
    <n v="9.8891176470588249"/>
    <n v="9.9114705882352965"/>
    <n v="7.9317079942020641E-5"/>
  </r>
  <r>
    <x v="1288"/>
    <x v="1"/>
    <n v="9.8591176470588238"/>
    <n v="9.8805882352941179"/>
    <n v="9.902058823529412"/>
    <n v="-8.6250483300132075E-4"/>
  </r>
  <r>
    <x v="1288"/>
    <x v="2"/>
    <n v="9.8729411764705866"/>
    <n v="9.8952941176470581"/>
    <n v="9.9176470588235315"/>
    <n v="1.4883610168481276E-3"/>
  </r>
  <r>
    <x v="1289"/>
    <x v="0"/>
    <n v="9.8920588235294105"/>
    <n v="9.9152941176470577"/>
    <n v="9.9385294117647049"/>
    <n v="2.021162763048423E-3"/>
  </r>
  <r>
    <x v="1289"/>
    <x v="1"/>
    <n v="9.8791176470588233"/>
    <n v="9.9011764705882346"/>
    <n v="9.9232352941176458"/>
    <n v="-1.4238253440911341E-3"/>
  </r>
  <r>
    <x v="1289"/>
    <x v="2"/>
    <n v="9.8735294117647054"/>
    <n v="9.8958823529411752"/>
    <n v="9.9182352941176468"/>
    <n v="-5.3469581749054917E-4"/>
  </r>
  <r>
    <x v="1290"/>
    <x v="0"/>
    <n v="9.8711764705882352"/>
    <n v="9.8917647058823519"/>
    <n v="9.9123529411764704"/>
    <n v="-4.1609701004574617E-4"/>
  </r>
  <r>
    <x v="1290"/>
    <x v="1"/>
    <n v="9.8408823529411755"/>
    <n v="9.8623529411764714"/>
    <n v="9.8838235294117656"/>
    <n v="-2.9733587059941335E-3"/>
  </r>
  <r>
    <x v="1290"/>
    <x v="2"/>
    <n v="9.8370588235294125"/>
    <n v="9.8597058823529409"/>
    <n v="9.882352941176471"/>
    <n v="-2.6840033400943319E-4"/>
  </r>
  <r>
    <x v="1291"/>
    <x v="0"/>
    <n v="9.8238235294117651"/>
    <n v="9.8470588235294123"/>
    <n v="9.8702941176470596"/>
    <n v="-1.2827014288696592E-3"/>
  </r>
  <r>
    <x v="1291"/>
    <x v="1"/>
    <n v="9.7958823529411774"/>
    <n v="9.8173529411764697"/>
    <n v="9.8388235294117639"/>
    <n v="-3.0167264038233332E-3"/>
  </r>
  <r>
    <x v="1291"/>
    <x v="2"/>
    <n v="9.7705882352941167"/>
    <n v="9.7920588235294126"/>
    <n v="9.8135294117647067"/>
    <n v="-2.5764702357767844E-3"/>
  </r>
  <r>
    <x v="1292"/>
    <x v="0"/>
    <n v="9.7420588235294119"/>
    <n v="9.7652941176470591"/>
    <n v="9.7885294117647064"/>
    <n v="-2.7333073018352971E-3"/>
  </r>
  <r>
    <x v="1292"/>
    <x v="1"/>
    <n v="9.7811764705882371"/>
    <n v="9.8035294117647069"/>
    <n v="9.8258823529411767"/>
    <n v="3.9154267815193489E-3"/>
  </r>
  <r>
    <x v="1292"/>
    <x v="2"/>
    <n v="9.7976470588235305"/>
    <n v="9.82"/>
    <n v="9.8423529411764701"/>
    <n v="1.6800672026879848E-3"/>
  </r>
  <r>
    <x v="1293"/>
    <x v="0"/>
    <n v="9.7982352941176476"/>
    <n v="9.8214705882352931"/>
    <n v="9.8447058823529385"/>
    <n v="1.4975440277931185E-4"/>
  </r>
  <r>
    <x v="1293"/>
    <x v="1"/>
    <n v="9.8094117647058816"/>
    <n v="9.8326470588235289"/>
    <n v="9.8558823529411761"/>
    <n v="1.1379630461474388E-3"/>
  </r>
  <r>
    <x v="1293"/>
    <x v="2"/>
    <n v="9.8194117647058832"/>
    <n v="9.8426470588235304"/>
    <n v="9.8658823529411759"/>
    <n v="1.017020131016233E-3"/>
  </r>
  <r>
    <x v="1294"/>
    <x v="0"/>
    <n v="9.82"/>
    <n v="9.8432352941176475"/>
    <n v="9.866470588235293"/>
    <n v="5.9763932466649905E-5"/>
  </r>
  <r>
    <x v="1294"/>
    <x v="1"/>
    <n v="9.8444117647058782"/>
    <n v="9.8667647058823515"/>
    <n v="9.8891176470588249"/>
    <n v="2.3904144381030612E-3"/>
  </r>
  <r>
    <x v="1294"/>
    <x v="2"/>
    <n v="9.8426470588235269"/>
    <n v="9.8629411764705885"/>
    <n v="9.8832352941176485"/>
    <n v="-3.8751602229691873E-4"/>
  </r>
  <r>
    <x v="1295"/>
    <x v="0"/>
    <n v="9.8408823529411737"/>
    <n v="9.8632352941176471"/>
    <n v="9.8855882352941187"/>
    <n v="2.9820480706099772E-5"/>
  </r>
  <r>
    <x v="1295"/>
    <x v="1"/>
    <n v="9.8388235294117621"/>
    <n v="9.860294117647058"/>
    <n v="9.8817647058823539"/>
    <n v="-2.9819591471602624E-4"/>
  </r>
  <r>
    <x v="1295"/>
    <x v="2"/>
    <n v="9.8402941176470549"/>
    <n v="9.8620588235294111"/>
    <n v="9.8838235294117673"/>
    <n v="1.7897091722596237E-4"/>
  </r>
  <r>
    <x v="1296"/>
    <x v="0"/>
    <n v="9.8288235294117658"/>
    <n v="9.8520588235294131"/>
    <n v="9.8752941176470603"/>
    <n v="-1.0139870567532627E-3"/>
  </r>
  <r>
    <x v="1296"/>
    <x v="1"/>
    <n v="9.8182352941176507"/>
    <n v="9.8397058823529413"/>
    <n v="9.8611764705882337"/>
    <n v="-1.2538436277876874E-3"/>
  </r>
  <r>
    <x v="1296"/>
    <x v="2"/>
    <n v="9.8226470588235308"/>
    <n v="9.8441176470588232"/>
    <n v="9.8655882352941155"/>
    <n v="4.4836347332233295E-4"/>
  </r>
  <r>
    <x v="1297"/>
    <x v="0"/>
    <n v="9.8258823529411767"/>
    <n v="9.8488235294117654"/>
    <n v="9.8717647058823541"/>
    <n v="4.7804003585305566E-4"/>
  </r>
  <r>
    <x v="1297"/>
    <x v="1"/>
    <n v="9.8429411764705872"/>
    <n v="9.8661764705882362"/>
    <n v="9.8894117647058835"/>
    <n v="1.7619303589559987E-3"/>
  </r>
  <r>
    <x v="1297"/>
    <x v="2"/>
    <n v="9.8426470588235286"/>
    <n v="9.8658823529411777"/>
    <n v="9.8891176470588249"/>
    <n v="-2.9810702041999093E-5"/>
  </r>
  <r>
    <x v="1298"/>
    <x v="0"/>
    <n v="9.84441176470588"/>
    <n v="9.8667647058823533"/>
    <n v="9.8891176470588249"/>
    <n v="8.9434772239327387E-5"/>
  </r>
  <r>
    <x v="1298"/>
    <x v="1"/>
    <n v="9.845588235294116"/>
    <n v="9.8697058823529407"/>
    <n v="9.8938235294117653"/>
    <n v="2.9808924792074087E-4"/>
  </r>
  <r>
    <x v="1298"/>
    <x v="2"/>
    <n v="9.8449999999999971"/>
    <n v="9.8682352941176461"/>
    <n v="9.8914705882352951"/>
    <n v="-1.4900020860031393E-4"/>
  </r>
  <r>
    <x v="1299"/>
    <x v="0"/>
    <n v="9.8461764705882331"/>
    <n v="9.8685294117647047"/>
    <n v="9.890882352941178"/>
    <n v="2.980448259415347E-5"/>
  </r>
  <r>
    <x v="1299"/>
    <x v="1"/>
    <n v="9.8479411764705862"/>
    <n v="9.8711764705882352"/>
    <n v="9.8944117647058825"/>
    <n v="2.6823234882145108E-4"/>
  </r>
  <r>
    <x v="1299"/>
    <x v="2"/>
    <n v="9.8526470588235284"/>
    <n v="9.8767647058823531"/>
    <n v="9.9008823529411778"/>
    <n v="5.6611644121340454E-4"/>
  </r>
  <r>
    <x v="1300"/>
    <x v="0"/>
    <n v="9.8635294117647039"/>
    <n v="9.8858823529411772"/>
    <n v="9.9082352941176488"/>
    <n v="9.2314106191015988E-4"/>
  </r>
  <r>
    <x v="1300"/>
    <x v="1"/>
    <n v="9.8617647058823508"/>
    <n v="9.8855882352941187"/>
    <n v="9.9094117647058848"/>
    <n v="-2.9751279304934819E-5"/>
  </r>
  <r>
    <x v="1300"/>
    <x v="2"/>
    <n v="9.8564705882352914"/>
    <n v="9.8802941176470593"/>
    <n v="9.9041176470588272"/>
    <n v="-5.3553896045943628E-4"/>
  </r>
  <r>
    <x v="1301"/>
    <x v="0"/>
    <n v="9.8520588235294095"/>
    <n v="9.8761764705882342"/>
    <n v="9.9002941176470607"/>
    <n v="-4.1675349031067288E-4"/>
  </r>
  <r>
    <x v="1301"/>
    <x v="1"/>
    <n v="9.8388235294117621"/>
    <n v="9.8629411764705885"/>
    <n v="9.8870588235294132"/>
    <n v="-1.3401232913426986E-3"/>
  </r>
  <r>
    <x v="1301"/>
    <x v="2"/>
    <n v="9.818529411764704"/>
    <n v="9.8417647058823512"/>
    <n v="9.8650000000000002"/>
    <n v="-2.1470746108429584E-3"/>
  </r>
  <r>
    <x v="1302"/>
    <x v="0"/>
    <n v="9.8108823529411762"/>
    <n v="9.8350000000000009"/>
    <n v="9.8591176470588238"/>
    <n v="-6.8734684119275968E-4"/>
  </r>
  <r>
    <x v="1302"/>
    <x v="1"/>
    <n v="9.8047058823529429"/>
    <n v="9.8288235294117641"/>
    <n v="9.852941176470587"/>
    <n v="-6.280092108018609E-4"/>
  </r>
  <r>
    <x v="1302"/>
    <x v="2"/>
    <n v="9.8132352941176499"/>
    <n v="9.835588235294118"/>
    <n v="9.8579411764705878"/>
    <n v="6.882518403257265E-4"/>
  </r>
  <r>
    <x v="1303"/>
    <x v="0"/>
    <n v="9.8123529411764725"/>
    <n v="9.8335294117647063"/>
    <n v="9.8547058823529401"/>
    <n v="-2.0932388385508371E-4"/>
  </r>
  <r>
    <x v="1303"/>
    <x v="1"/>
    <n v="9.8176470588235318"/>
    <n v="9.8408823529411755"/>
    <n v="9.864117647058821"/>
    <n v="7.4774181970438391E-4"/>
  </r>
  <r>
    <x v="1303"/>
    <x v="2"/>
    <n v="9.8076470588235303"/>
    <n v="9.8308823529411757"/>
    <n v="9.8541176470588212"/>
    <n v="-1.0161690427089587E-3"/>
  </r>
  <r>
    <x v="1304"/>
    <x v="0"/>
    <n v="9.8035294117647069"/>
    <n v="9.8267647058823524"/>
    <n v="9.8499999999999979"/>
    <n v="-4.1884816753923193E-4"/>
  </r>
  <r>
    <x v="1304"/>
    <x v="1"/>
    <n v="9.7985294117647062"/>
    <n v="9.8235294117647047"/>
    <n v="9.8485294117647033"/>
    <n v="-3.2923288737252143E-4"/>
  </r>
  <r>
    <x v="1304"/>
    <x v="2"/>
    <n v="9.797941176470589"/>
    <n v="9.8229411764705894"/>
    <n v="9.847941176470588"/>
    <n v="-5.9880239520748724E-5"/>
  </r>
  <r>
    <x v="1305"/>
    <x v="0"/>
    <n v="9.7955882352941188"/>
    <n v="9.8179411764705868"/>
    <n v="9.8402941176470566"/>
    <n v="-5.0901251571977557E-4"/>
  </r>
  <r>
    <x v="1305"/>
    <x v="1"/>
    <n v="9.7908823529411784"/>
    <n v="9.8114705882352951"/>
    <n v="9.83205882352941"/>
    <n v="-6.5905754770656522E-4"/>
  </r>
  <r>
    <x v="1305"/>
    <x v="2"/>
    <n v="9.7935294117647071"/>
    <n v="9.8150000000000013"/>
    <n v="9.8364705882352936"/>
    <n v="3.5972301327991119E-4"/>
  </r>
  <r>
    <x v="1306"/>
    <x v="0"/>
    <n v="9.8000000000000025"/>
    <n v="9.8223529411764705"/>
    <n v="9.8447058823529385"/>
    <n v="7.4915345659398724E-4"/>
  </r>
  <r>
    <x v="1306"/>
    <x v="1"/>
    <n v="9.8023529411764709"/>
    <n v="9.8255882352941164"/>
    <n v="9.8488235294117619"/>
    <n v="3.2938076416333395E-4"/>
  </r>
  <r>
    <x v="1306"/>
    <x v="2"/>
    <n v="9.8023529411764709"/>
    <n v="9.8247058823529407"/>
    <n v="9.8470588235294088"/>
    <n v="-8.980153859960982E-5"/>
  </r>
  <r>
    <x v="1307"/>
    <x v="0"/>
    <n v="9.8000000000000007"/>
    <n v="9.8249999999999993"/>
    <n v="9.8499999999999979"/>
    <n v="2.9936534546637361E-5"/>
  </r>
  <r>
    <x v="1307"/>
    <x v="1"/>
    <n v="9.7973529411764702"/>
    <n v="9.8214705882352931"/>
    <n v="9.8455882352941142"/>
    <n v="-3.5922766052987054E-4"/>
  </r>
  <r>
    <x v="1307"/>
    <x v="2"/>
    <n v="9.7997058823529404"/>
    <n v="9.8238235294117633"/>
    <n v="9.8479411764705862"/>
    <n v="2.3957116760997543E-4"/>
  </r>
  <r>
    <x v="1308"/>
    <x v="0"/>
    <n v="9.8023529411764709"/>
    <n v="9.8255882352941164"/>
    <n v="9.8488235294117619"/>
    <n v="1.7963534025922101E-4"/>
  </r>
  <r>
    <x v="1308"/>
    <x v="1"/>
    <n v="9.8138235294117635"/>
    <n v="9.8379411764705864"/>
    <n v="9.8620588235294093"/>
    <n v="1.2572215403956477E-3"/>
  </r>
  <r>
    <x v="1308"/>
    <x v="2"/>
    <n v="9.82"/>
    <n v="9.8432352941176475"/>
    <n v="9.866470588235293"/>
    <n v="5.381326796021213E-4"/>
  </r>
  <r>
    <x v="1309"/>
    <x v="0"/>
    <n v="9.8047058823529394"/>
    <n v="9.8297058823529397"/>
    <n v="9.8547058823529401"/>
    <n v="-1.37448830190956E-3"/>
  </r>
  <r>
    <x v="1309"/>
    <x v="1"/>
    <n v="9.8114705882352968"/>
    <n v="9.8347058823529423"/>
    <n v="9.8579411764705878"/>
    <n v="5.08662218365874E-4"/>
  </r>
  <r>
    <x v="1309"/>
    <x v="2"/>
    <n v="9.8147058823529427"/>
    <n v="9.8388235294117656"/>
    <n v="9.8629411764705885"/>
    <n v="4.1868532806987879E-4"/>
  </r>
  <r>
    <x v="1310"/>
    <x v="0"/>
    <n v="9.8488235294117636"/>
    <n v="9.8729411764705883"/>
    <n v="9.897058823529413"/>
    <n v="3.4676551476742201E-3"/>
  </r>
  <r>
    <x v="1310"/>
    <x v="1"/>
    <n v="9.8811764705882368"/>
    <n v="9.9035294117647066"/>
    <n v="9.9258823529411764"/>
    <n v="3.0981887511916106E-3"/>
  </r>
  <r>
    <x v="1310"/>
    <x v="2"/>
    <n v="9.8911764705882366"/>
    <n v="9.9152941176470595"/>
    <n v="9.9394117647058824"/>
    <n v="1.1879306248514521E-3"/>
  </r>
  <r>
    <x v="1311"/>
    <x v="0"/>
    <n v="9.8935294117647068"/>
    <n v="9.9152941176470577"/>
    <n v="9.9370588235294104"/>
    <n v="0"/>
  </r>
  <r>
    <x v="1311"/>
    <x v="1"/>
    <n v="9.8911764705882366"/>
    <n v="9.9147058823529406"/>
    <n v="9.9382352941176464"/>
    <n v="-5.9326056003783378E-5"/>
  </r>
  <r>
    <x v="1311"/>
    <x v="2"/>
    <n v="9.8935294117647068"/>
    <n v="9.9167647058823523"/>
    <n v="9.9399999999999977"/>
    <n v="2.0765351527729514E-4"/>
  </r>
  <r>
    <x v="1312"/>
    <x v="0"/>
    <n v="9.897058823529413"/>
    <n v="9.9202941176470585"/>
    <n v="9.943529411764704"/>
    <n v="3.5590355013792596E-4"/>
  </r>
  <r>
    <x v="1312"/>
    <x v="1"/>
    <n v="9.8967647058823545"/>
    <n v="9.9199999999999982"/>
    <n v="9.9432352941176436"/>
    <n v="-2.9648077322308453E-5"/>
  </r>
  <r>
    <x v="1312"/>
    <x v="2"/>
    <n v="9.8973529411764716"/>
    <n v="9.9199999999999982"/>
    <n v="9.9426470588235265"/>
    <n v="0"/>
  </r>
  <r>
    <x v="1313"/>
    <x v="0"/>
    <n v="9.8967647058823562"/>
    <n v="9.9191176470588243"/>
    <n v="9.9414705882352923"/>
    <n v="-8.8946869069905787E-5"/>
  </r>
  <r>
    <x v="1313"/>
    <x v="1"/>
    <n v="9.9061764705882389"/>
    <n v="9.9285294117647069"/>
    <n v="9.950882352941175"/>
    <n v="9.4885100074137974E-4"/>
  </r>
  <r>
    <x v="1313"/>
    <x v="2"/>
    <n v="9.9391176470588221"/>
    <n v="9.9608823529411765"/>
    <n v="9.982647058823531"/>
    <n v="3.2585834049232432E-3"/>
  </r>
  <r>
    <x v="1314"/>
    <x v="0"/>
    <n v="9.9513235294117646"/>
    <n v="9.9745588235294118"/>
    <n v="9.9977941176470591"/>
    <n v="1.3730179821065391E-3"/>
  </r>
  <r>
    <x v="1314"/>
    <x v="1"/>
    <n v="9.9838235294117652"/>
    <n v="10.011470588235294"/>
    <n v="10.039117647058825"/>
    <n v="3.7005912099901117E-3"/>
  </r>
  <r>
    <x v="1314"/>
    <x v="2"/>
    <n v="9.9935294117647047"/>
    <n v="10.014117647058823"/>
    <n v="10.034705882352942"/>
    <n v="2.6440259702109614E-4"/>
  </r>
  <r>
    <x v="1315"/>
    <x v="0"/>
    <n v="9.9982352941176487"/>
    <n v="10.021470588235296"/>
    <n v="10.044705882352943"/>
    <n v="7.3425751879718781E-4"/>
  </r>
  <r>
    <x v="1315"/>
    <x v="1"/>
    <n v="10.111176470588235"/>
    <n v="10.13529411764706"/>
    <n v="10.159411764705883"/>
    <n v="1.1357966718515966E-2"/>
  </r>
  <r>
    <x v="1315"/>
    <x v="2"/>
    <n v="10.135588235294119"/>
    <n v="10.159117647058824"/>
    <n v="10.182647058823528"/>
    <n v="2.3505513639001663E-3"/>
  </r>
  <r>
    <x v="1316"/>
    <x v="0"/>
    <n v="10.134411764705883"/>
    <n v="10.158823529411766"/>
    <n v="10.183235294117649"/>
    <n v="-2.8951101589402839E-5"/>
  </r>
  <r>
    <x v="1316"/>
    <x v="1"/>
    <n v="10.106470588235293"/>
    <n v="10.130882352941176"/>
    <n v="10.15529411764706"/>
    <n v="-2.750434279096825E-3"/>
  </r>
  <r>
    <x v="1316"/>
    <x v="2"/>
    <n v="10.087058823529409"/>
    <n v="10.108529411764703"/>
    <n v="10.129999999999999"/>
    <n v="-2.2064160255482745E-3"/>
  </r>
  <r>
    <x v="1317"/>
    <x v="0"/>
    <n v="10.072647058823531"/>
    <n v="10.094999999999999"/>
    <n v="10.117352941176469"/>
    <n v="-1.3384154325116748E-3"/>
  </r>
  <r>
    <x v="1317"/>
    <x v="1"/>
    <n v="10.039117647058827"/>
    <n v="10.062352941176471"/>
    <n v="10.085588235294114"/>
    <n v="-3.2339830434401362E-3"/>
  </r>
  <r>
    <x v="1317"/>
    <x v="2"/>
    <n v="10.015588235294118"/>
    <n v="10.037941176470589"/>
    <n v="10.060294117647059"/>
    <n v="-2.4260493394129279E-3"/>
  </r>
  <r>
    <x v="1318"/>
    <x v="0"/>
    <n v="10.015882352941176"/>
    <n v="10.037647058823531"/>
    <n v="10.059411764705883"/>
    <n v="-2.9300594801995317E-5"/>
  </r>
  <r>
    <x v="1318"/>
    <x v="1"/>
    <n v="9.9844117647058823"/>
    <n v="10.006764705882354"/>
    <n v="10.029117647058824"/>
    <n v="-3.0766526019690987E-3"/>
  </r>
  <r>
    <x v="1318"/>
    <x v="2"/>
    <n v="9.9602941176470559"/>
    <n v="9.9823529411764689"/>
    <n v="10.004411764705884"/>
    <n v="-2.4395262028630293E-3"/>
  </r>
  <r>
    <x v="1319"/>
    <x v="0"/>
    <n v="9.9297058823529394"/>
    <n v="9.9520588235294092"/>
    <n v="9.9744117647058808"/>
    <n v="-3.0347672362994738E-3"/>
  </r>
  <r>
    <x v="1319"/>
    <x v="1"/>
    <n v="9.9561764705882343"/>
    <n v="9.9788235294117662"/>
    <n v="10.001470588235296"/>
    <n v="2.6893637142777482E-3"/>
  </r>
  <r>
    <x v="1319"/>
    <x v="2"/>
    <n v="9.947058823529412"/>
    <n v="9.9694117647058818"/>
    <n v="9.9917647058823533"/>
    <n v="-9.4317377976915751E-4"/>
  </r>
  <r>
    <x v="1320"/>
    <x v="0"/>
    <n v="9.9200000000000017"/>
    <n v="9.9432352941176489"/>
    <n v="9.9664705882352944"/>
    <n v="-2.6256785461409304E-3"/>
  </r>
  <r>
    <x v="1320"/>
    <x v="1"/>
    <n v="9.8976470588235301"/>
    <n v="9.9208823529411774"/>
    <n v="9.9441176470588246"/>
    <n v="-2.2480551365102741E-3"/>
  </r>
  <r>
    <x v="1320"/>
    <x v="2"/>
    <n v="9.9026470588235309"/>
    <n v="9.9258823529411764"/>
    <n v="9.9491176470588236"/>
    <n v="5.0398742996038415E-4"/>
  </r>
  <r>
    <x v="1321"/>
    <x v="0"/>
    <n v="9.903235294117648"/>
    <n v="9.9267647058823538"/>
    <n v="9.9502941176470596"/>
    <n v="8.8894156690777493E-5"/>
  </r>
  <r>
    <x v="1321"/>
    <x v="1"/>
    <n v="9.8985294117647094"/>
    <n v="9.9220588235294134"/>
    <n v="9.9455882352941192"/>
    <n v="-4.7406002785099766E-4"/>
  </r>
  <r>
    <x v="1321"/>
    <x v="2"/>
    <n v="9.8926470588235293"/>
    <n v="9.9161764705882351"/>
    <n v="9.9397058823529409"/>
    <n v="-5.9285608418568891E-4"/>
  </r>
  <r>
    <x v="1322"/>
    <x v="0"/>
    <n v="9.8688235294117632"/>
    <n v="9.8917647058823519"/>
    <n v="9.9147058823529424"/>
    <n v="-2.4618122497405137E-3"/>
  </r>
  <r>
    <x v="1322"/>
    <x v="1"/>
    <n v="9.8558823529411761"/>
    <n v="9.8767647058823549"/>
    <n v="9.8976470588235319"/>
    <n v="-1.5164129400567772E-3"/>
  </r>
  <r>
    <x v="1322"/>
    <x v="2"/>
    <n v="9.8649999999999967"/>
    <n v="9.88735294117647"/>
    <n v="9.9097058823529434"/>
    <n v="1.0720347815726949E-3"/>
  </r>
  <r>
    <x v="1323"/>
    <x v="0"/>
    <n v="9.8791176470588233"/>
    <n v="9.9035294117647066"/>
    <n v="9.9279411764705898"/>
    <n v="1.636076984858903E-3"/>
  </r>
  <r>
    <x v="1323"/>
    <x v="1"/>
    <n v="9.8926470588235311"/>
    <n v="9.9158823529411766"/>
    <n v="9.9391176470588221"/>
    <n v="1.2473271560939914E-3"/>
  </r>
  <r>
    <x v="1323"/>
    <x v="2"/>
    <n v="9.8858823529411755"/>
    <n v="9.9082352941176488"/>
    <n v="9.9305882352941204"/>
    <n v="-7.7119297621153216E-4"/>
  </r>
  <r>
    <x v="1324"/>
    <x v="0"/>
    <n v="9.8711764705882334"/>
    <n v="9.8935294117647068"/>
    <n v="9.9158823529411784"/>
    <n v="-1.4842080265971003E-3"/>
  </r>
  <r>
    <x v="1324"/>
    <x v="1"/>
    <n v="9.8399999999999981"/>
    <n v="9.8641176470588228"/>
    <n v="9.8882352941176492"/>
    <n v="-2.9728283488913432E-3"/>
  </r>
  <r>
    <x v="1324"/>
    <x v="2"/>
    <n v="9.8182352941176454"/>
    <n v="9.8414705882352944"/>
    <n v="9.8647058823529434"/>
    <n v="-2.2959031546304631E-3"/>
  </r>
  <r>
    <x v="1325"/>
    <x v="0"/>
    <n v="9.8208823529411777"/>
    <n v="9.8441176470588232"/>
    <n v="9.8673529411764704"/>
    <n v="2.6896984549162894E-4"/>
  </r>
  <r>
    <x v="1325"/>
    <x v="1"/>
    <n v="9.8261764705882371"/>
    <n v="9.8485294117647069"/>
    <n v="9.8708823529411767"/>
    <n v="4.481625336123507E-4"/>
  </r>
  <r>
    <x v="1325"/>
    <x v="2"/>
    <n v="9.8244117647058822"/>
    <n v="9.8473529411764709"/>
    <n v="9.8702941176470578"/>
    <n v="-1.1945647304767437E-4"/>
  </r>
  <r>
    <x v="1326"/>
    <x v="0"/>
    <n v="9.8288235294117641"/>
    <n v="9.8520588235294113"/>
    <n v="9.8752941176470586"/>
    <n v="4.7788297840556382E-4"/>
  </r>
  <r>
    <x v="1326"/>
    <x v="1"/>
    <n v="9.8285294117647055"/>
    <n v="9.8508823529411753"/>
    <n v="9.8732352941176451"/>
    <n v="-1.1941367883694376E-4"/>
  </r>
  <r>
    <x v="1326"/>
    <x v="2"/>
    <n v="9.8232352941176497"/>
    <n v="9.8455882352941178"/>
    <n v="9.8679411764705858"/>
    <n v="-5.3742573074955224E-4"/>
  </r>
  <r>
    <x v="1327"/>
    <x v="0"/>
    <n v="9.8132352941176482"/>
    <n v="9.8364705882352936"/>
    <n v="9.8597058823529391"/>
    <n v="-9.2606422703511715E-4"/>
  </r>
  <r>
    <x v="1327"/>
    <x v="1"/>
    <n v="9.7670588235294105"/>
    <n v="9.7902941176470595"/>
    <n v="9.8135294117647085"/>
    <n v="-4.6944145437147755E-3"/>
  </r>
  <r>
    <x v="1327"/>
    <x v="2"/>
    <n v="9.7555882352941179"/>
    <n v="9.7797058823529426"/>
    <n v="9.8038235294117673"/>
    <n v="-1.0815032895724608E-3"/>
  </r>
  <r>
    <x v="1328"/>
    <x v="0"/>
    <n v="9.8026470588235277"/>
    <n v="9.8258823529411785"/>
    <n v="9.8491176470588275"/>
    <n v="4.7216625063908335E-3"/>
  </r>
  <r>
    <x v="1328"/>
    <x v="1"/>
    <n v="9.8120588235294139"/>
    <n v="9.8352941176470594"/>
    <n v="9.8585294117647067"/>
    <n v="9.5785440613016526E-4"/>
  </r>
  <r>
    <x v="1328"/>
    <x v="2"/>
    <n v="9.7761764705882346"/>
    <n v="9.7997058823529422"/>
    <n v="9.8232352941176497"/>
    <n v="-3.6184210526315486E-3"/>
  </r>
  <r>
    <x v="1329"/>
    <x v="0"/>
    <n v="9.7597058823529412"/>
    <n v="9.783235294117647"/>
    <n v="9.8067647058823528"/>
    <n v="-1.6807227107656919E-3"/>
  </r>
  <r>
    <x v="1329"/>
    <x v="1"/>
    <n v="9.8141176470588238"/>
    <n v="9.8382352941176467"/>
    <n v="9.8623529411764697"/>
    <n v="5.6218621290924364E-3"/>
  </r>
  <r>
    <x v="1329"/>
    <x v="2"/>
    <n v="9.8211764705882363"/>
    <n v="9.8438235294117646"/>
    <n v="9.8664705882352912"/>
    <n v="5.68011958146597E-4"/>
  </r>
  <r>
    <x v="1330"/>
    <x v="0"/>
    <n v="9.8418749999999982"/>
    <n v="9.8650000000000002"/>
    <n v="9.8881250000000023"/>
    <n v="2.1512444351490245E-3"/>
  </r>
  <r>
    <x v="1330"/>
    <x v="1"/>
    <n v="9.8618749999999977"/>
    <n v="9.8859374999999989"/>
    <n v="9.91"/>
    <n v="2.1224024328432289E-3"/>
  </r>
  <r>
    <x v="1330"/>
    <x v="2"/>
    <n v="9.8756249999999994"/>
    <n v="9.8996874999999989"/>
    <n v="9.9237500000000001"/>
    <n v="1.3908645487592519E-3"/>
  </r>
  <r>
    <x v="1331"/>
    <x v="0"/>
    <n v="9.8887499999999999"/>
    <n v="9.9118750000000002"/>
    <n v="9.9350000000000005"/>
    <n v="1.2310994665236663E-3"/>
  </r>
  <r>
    <x v="1331"/>
    <x v="1"/>
    <n v="9.9546875000000004"/>
    <n v="9.9787500000000016"/>
    <n v="10.002812500000001"/>
    <n v="6.7469575635288326E-3"/>
  </r>
  <r>
    <x v="1331"/>
    <x v="2"/>
    <n v="9.9293750000000003"/>
    <n v="9.9534374999999997"/>
    <n v="9.9774999999999991"/>
    <n v="-2.5366403607668397E-3"/>
  </r>
  <r>
    <x v="1332"/>
    <x v="0"/>
    <n v="9.9084374999999998"/>
    <n v="9.9324999999999992"/>
    <n v="9.9565624999999986"/>
    <n v="-2.103544629681986E-3"/>
  </r>
  <r>
    <x v="1332"/>
    <x v="1"/>
    <n v="9.8668750000000003"/>
    <n v="9.8909374999999997"/>
    <n v="9.9149999999999991"/>
    <n v="-4.1844953435690169E-3"/>
  </r>
  <r>
    <x v="1332"/>
    <x v="2"/>
    <n v="9.8559374999999996"/>
    <n v="9.8796874999999993"/>
    <n v="9.9034375000000008"/>
    <n v="-1.1374048213327326E-3"/>
  </r>
  <r>
    <x v="1333"/>
    <x v="0"/>
    <n v="9.8502941176470564"/>
    <n v="9.8735294117647054"/>
    <n v="9.8967647058823545"/>
    <n v="-6.23307997878908E-4"/>
  </r>
  <r>
    <x v="1333"/>
    <x v="1"/>
    <n v="9.8510294117647046"/>
    <n v="9.8742647058823536"/>
    <n v="9.8975000000000009"/>
    <n v="7.4471254096097894E-5"/>
  </r>
  <r>
    <x v="1333"/>
    <x v="2"/>
    <n v="9.8573529411764707"/>
    <n v="9.8805882352941179"/>
    <n v="9.9038235294117651"/>
    <n v="6.4040509345453245E-4"/>
  </r>
  <r>
    <x v="1334"/>
    <x v="0"/>
    <n v="9.8635294117647039"/>
    <n v="9.8876470588235286"/>
    <n v="9.911764705882355"/>
    <n v="7.1441328808696802E-4"/>
  </r>
  <r>
    <x v="1334"/>
    <x v="1"/>
    <n v="9.8911764705882366"/>
    <n v="9.913235294117646"/>
    <n v="9.9352941176470555"/>
    <n v="2.5878993396395433E-3"/>
  </r>
  <r>
    <x v="1334"/>
    <x v="2"/>
    <n v="9.8764705882352928"/>
    <n v="9.89970588235294"/>
    <n v="9.9229411764705873"/>
    <n v="-1.3647826731939539E-3"/>
  </r>
  <r>
    <x v="1335"/>
    <x v="0"/>
    <n v="9.8714705882352938"/>
    <n v="9.8929411764705897"/>
    <n v="9.9144117647058856"/>
    <n v="-6.833239252500567E-4"/>
  </r>
  <r>
    <x v="1335"/>
    <x v="1"/>
    <n v="9.8673529411764687"/>
    <n v="9.8905882352941177"/>
    <n v="9.9138235294117667"/>
    <n v="-2.3784040908569892E-4"/>
  </r>
  <r>
    <x v="1335"/>
    <x v="2"/>
    <n v="9.8658823529411759"/>
    <n v="9.8879411764705907"/>
    <n v="9.9100000000000037"/>
    <n v="-2.6763411442820573E-4"/>
  </r>
  <r>
    <x v="1336"/>
    <x v="0"/>
    <n v="9.8691176470588236"/>
    <n v="9.8914705882352933"/>
    <n v="9.9138235294117631"/>
    <n v="3.5694101549688106E-4"/>
  </r>
  <r>
    <x v="1336"/>
    <x v="1"/>
    <n v="9.8649999999999984"/>
    <n v="9.8864705882352943"/>
    <n v="9.9079411764705885"/>
    <n v="-5.0548600993116644E-4"/>
  </r>
  <r>
    <x v="1336"/>
    <x v="2"/>
    <n v="9.8432352941176458"/>
    <n v="9.8638235294117642"/>
    <n v="9.8844117647058845"/>
    <n v="-2.2907122032487237E-3"/>
  </r>
  <r>
    <x v="1337"/>
    <x v="0"/>
    <n v="9.8394117647058827"/>
    <n v="9.861470588235294"/>
    <n v="9.8835294117647052"/>
    <n v="-2.3854250529264931E-4"/>
  </r>
  <r>
    <x v="1337"/>
    <x v="1"/>
    <n v="9.7997058823529422"/>
    <n v="9.8220588235294137"/>
    <n v="9.8444117647058853"/>
    <n v="-3.9965403083895845E-3"/>
  </r>
  <r>
    <x v="1337"/>
    <x v="2"/>
    <n v="9.7938235294117675"/>
    <n v="9.8144117647058824"/>
    <n v="9.8349999999999973"/>
    <n v="-7.7855966462059278E-4"/>
  </r>
  <r>
    <x v="1338"/>
    <x v="0"/>
    <n v="9.7911764705882351"/>
    <n v="9.8138235294117635"/>
    <n v="9.8364705882352919"/>
    <n v="-5.993586862074185E-5"/>
  </r>
  <r>
    <x v="1338"/>
    <x v="1"/>
    <n v="9.8038235294117655"/>
    <n v="9.8261764705882335"/>
    <n v="9.8485294117647033"/>
    <n v="1.2587286840290979E-3"/>
  </r>
  <r>
    <x v="1338"/>
    <x v="2"/>
    <n v="9.8088235294117663"/>
    <n v="9.8305882352941172"/>
    <n v="9.8523529411764681"/>
    <n v="4.4898081355326802E-4"/>
  </r>
  <r>
    <x v="1339"/>
    <x v="0"/>
    <n v="9.8102941176470608"/>
    <n v="9.8329411764705874"/>
    <n v="9.855588235294114"/>
    <n v="2.3934897079946893E-4"/>
  </r>
  <r>
    <x v="1339"/>
    <x v="1"/>
    <n v="9.8073529411764717"/>
    <n v="9.8308823529411775"/>
    <n v="9.8544117647058815"/>
    <n v="-2.0938023450567389E-4"/>
  </r>
  <r>
    <x v="1339"/>
    <x v="2"/>
    <n v="9.8026470588235295"/>
    <n v="9.8270588235294092"/>
    <n v="9.8514705882352906"/>
    <n v="-3.8893044128684995E-4"/>
  </r>
  <r>
    <x v="1340"/>
    <x v="0"/>
    <n v="9.8208823529411777"/>
    <n v="9.8450000000000006"/>
    <n v="9.8691176470588236"/>
    <n v="1.825691368370963E-3"/>
  </r>
  <r>
    <x v="1340"/>
    <x v="1"/>
    <n v="9.8573529411764689"/>
    <n v="9.8805882352941197"/>
    <n v="9.9038235294117687"/>
    <n v="3.6148537627342936E-3"/>
  </r>
  <r>
    <x v="1340"/>
    <x v="2"/>
    <n v="9.8470588235294088"/>
    <n v="9.8702941176470578"/>
    <n v="9.8935294117647068"/>
    <n v="-1.0418527117941334E-3"/>
  </r>
  <r>
    <x v="1341"/>
    <x v="0"/>
    <n v="9.8408823529411755"/>
    <n v="9.8641176470588245"/>
    <n v="9.8873529411764736"/>
    <n v="-6.2576358055943526E-4"/>
  </r>
  <r>
    <x v="1341"/>
    <x v="1"/>
    <n v="9.8185294117647057"/>
    <n v="9.8435294117647061"/>
    <n v="9.8685294117647047"/>
    <n v="-2.0871846860278653E-3"/>
  </r>
  <r>
    <x v="1341"/>
    <x v="2"/>
    <n v="9.8179411764705886"/>
    <n v="9.8414705882352926"/>
    <n v="9.8649999999999984"/>
    <n v="-2.0915501374463297E-4"/>
  </r>
  <r>
    <x v="1342"/>
    <x v="0"/>
    <n v="9.7999999999999989"/>
    <n v="9.8241176470588236"/>
    <n v="9.8482352941176465"/>
    <n v="-1.7632467648902583E-3"/>
  </r>
  <r>
    <x v="1342"/>
    <x v="1"/>
    <n v="9.746176470588237"/>
    <n v="9.7708823529411788"/>
    <n v="9.7955882352941188"/>
    <n v="-5.4188371953772796E-3"/>
  </r>
  <r>
    <x v="1342"/>
    <x v="2"/>
    <n v="9.7182352941176458"/>
    <n v="9.7432352941176461"/>
    <n v="9.7682352941176465"/>
    <n v="-2.8295355347524032E-3"/>
  </r>
  <r>
    <x v="1343"/>
    <x v="0"/>
    <n v="9.7052941176470569"/>
    <n v="9.73"/>
    <n v="9.754705882352944"/>
    <n v="-1.3584085489176667E-3"/>
  </r>
  <r>
    <x v="1343"/>
    <x v="1"/>
    <n v="9.7067647058823514"/>
    <n v="9.7299999999999986"/>
    <n v="9.7532352941176459"/>
    <n v="0"/>
  </r>
  <r>
    <x v="1343"/>
    <x v="2"/>
    <n v="9.724117647058824"/>
    <n v="9.7438235294117668"/>
    <n v="9.7635294117647078"/>
    <n v="1.4207121697602521E-3"/>
  </r>
  <r>
    <x v="1344"/>
    <x v="0"/>
    <n v="9.7149999999999999"/>
    <n v="9.7391176470588245"/>
    <n v="9.7632352941176492"/>
    <n v="-4.8296054816032719E-4"/>
  </r>
  <r>
    <x v="1344"/>
    <x v="1"/>
    <n v="9.720588235294116"/>
    <n v="9.7441176470588218"/>
    <n v="9.7676470588235293"/>
    <n v="5.1339353124113529E-4"/>
  </r>
  <r>
    <x v="1344"/>
    <x v="2"/>
    <n v="9.7302941176470572"/>
    <n v="9.7517058823529403"/>
    <n v="9.7731176470588235"/>
    <n v="7.7875037730157359E-4"/>
  </r>
  <r>
    <x v="1345"/>
    <x v="0"/>
    <n v="9.7558823529411782"/>
    <n v="9.7800000000000011"/>
    <n v="9.804117647058824"/>
    <n v="2.9014531394206955E-3"/>
  </r>
  <r>
    <x v="1345"/>
    <x v="1"/>
    <n v="9.7664705882352933"/>
    <n v="9.7902941176470595"/>
    <n v="9.8141176470588256"/>
    <n v="1.0525682665702973E-3"/>
  </r>
  <r>
    <x v="1345"/>
    <x v="2"/>
    <n v="9.75"/>
    <n v="9.7741176470588229"/>
    <n v="9.7982352941176476"/>
    <n v="-1.6522966924025217E-3"/>
  </r>
  <r>
    <x v="1346"/>
    <x v="0"/>
    <n v="9.7311764705882364"/>
    <n v="9.7561764705882368"/>
    <n v="9.7811764705882371"/>
    <n v="-1.8355801636974478E-3"/>
  </r>
  <r>
    <x v="1346"/>
    <x v="1"/>
    <n v="9.735294117647058"/>
    <n v="9.7602941176470601"/>
    <n v="9.7852941176470605"/>
    <n v="4.2205540984596723E-4"/>
  </r>
  <r>
    <x v="1346"/>
    <x v="2"/>
    <n v="9.7388235294117642"/>
    <n v="9.7632352941176475"/>
    <n v="9.7876470588235307"/>
    <n v="3.0134096730449755E-4"/>
  </r>
  <r>
    <x v="1347"/>
    <x v="0"/>
    <n v="9.7294117647058833"/>
    <n v="9.7526470588235306"/>
    <n v="9.7758823529411778"/>
    <n v="-1.0845006778128496E-3"/>
  </r>
  <r>
    <x v="1347"/>
    <x v="1"/>
    <n v="9.6761764705882367"/>
    <n v="9.6994117647058822"/>
    <n v="9.7226470588235294"/>
    <n v="-5.458548207123437E-3"/>
  </r>
  <r>
    <x v="1347"/>
    <x v="2"/>
    <n v="9.6570588235294128"/>
    <n v="9.6811764705882357"/>
    <n v="9.7052941176470586"/>
    <n v="-1.8800412396142718E-3"/>
  </r>
  <r>
    <x v="1348"/>
    <x v="0"/>
    <n v="9.606470588235295"/>
    <n v="9.6302941176470593"/>
    <n v="9.6541176470588237"/>
    <n v="-5.2558026491675847E-3"/>
  </r>
  <r>
    <x v="1348"/>
    <x v="1"/>
    <n v="9.5702941176470606"/>
    <n v="9.5952941176470574"/>
    <n v="9.620294117647056"/>
    <n v="-3.6343645970132732E-3"/>
  </r>
  <r>
    <x v="1348"/>
    <x v="2"/>
    <n v="9.5355882352941173"/>
    <n v="9.5602941176470573"/>
    <n v="9.5849999999999973"/>
    <n v="-3.6476213830308746E-3"/>
  </r>
  <r>
    <x v="1349"/>
    <x v="0"/>
    <n v="9.5320588235294128"/>
    <n v="9.5552941176470583"/>
    <n v="9.5785294117647037"/>
    <n v="-5.2299646208264772E-4"/>
  </r>
  <r>
    <x v="1349"/>
    <x v="1"/>
    <n v="9.5011764705882342"/>
    <n v="9.5261764705882328"/>
    <n v="9.5511764705882332"/>
    <n v="-3.047278995321534E-3"/>
  </r>
  <r>
    <x v="1349"/>
    <x v="2"/>
    <n v="9.5020588235294117"/>
    <n v="9.5244117647058815"/>
    <n v="9.546764705882353"/>
    <n v="-1.8524807805098131E-4"/>
  </r>
  <r>
    <x v="1350"/>
    <x v="0"/>
    <n v="9.5094117647058827"/>
    <n v="9.534411764705883"/>
    <n v="9.5594117647058816"/>
    <n v="1.0499336071396748E-3"/>
  </r>
  <r>
    <x v="1350"/>
    <x v="1"/>
    <n v="9.4938235294117632"/>
    <n v="9.5176470588235293"/>
    <n v="9.5414705882352955"/>
    <n v="-1.7583366752013108E-3"/>
  </r>
  <r>
    <x v="1350"/>
    <x v="2"/>
    <n v="9.4692647058823525"/>
    <n v="9.4936764705882339"/>
    <n v="9.5180882352941172"/>
    <n v="-2.5185414091472014E-3"/>
  </r>
  <r>
    <x v="1351"/>
    <x v="0"/>
    <n v="9.4557352941176465"/>
    <n v="9.4807352941176468"/>
    <n v="9.5057352941176454"/>
    <n v="-1.3631364530568568E-3"/>
  </r>
  <r>
    <x v="1351"/>
    <x v="1"/>
    <n v="9.4527941176470591"/>
    <n v="9.4777941176470577"/>
    <n v="9.5027941176470581"/>
    <n v="-3.1022662054636108E-4"/>
  </r>
  <r>
    <x v="1351"/>
    <x v="2"/>
    <n v="9.4522058823529402"/>
    <n v="9.4772058823529406"/>
    <n v="9.5022058823529409"/>
    <n v="-6.2064578193576914E-5"/>
  </r>
  <r>
    <x v="1352"/>
    <x v="0"/>
    <n v="9.4713235294117641"/>
    <n v="9.4945588235294114"/>
    <n v="9.5177941176470586"/>
    <n v="1.8310186981147503E-3"/>
  </r>
  <r>
    <x v="1352"/>
    <x v="1"/>
    <n v="9.5460294117647067"/>
    <n v="9.5701470588235296"/>
    <n v="9.5942647058823525"/>
    <n v="7.9612161764479605E-3"/>
  </r>
  <r>
    <x v="1352"/>
    <x v="2"/>
    <n v="9.5804411764705879"/>
    <n v="9.604264705882354"/>
    <n v="9.6280882352941184"/>
    <n v="3.5650076063740155E-3"/>
  </r>
  <r>
    <x v="1353"/>
    <x v="0"/>
    <n v="9.6123529411764714"/>
    <n v="9.6352941176470601"/>
    <n v="9.6582352941176488"/>
    <n v="3.2307951430889936E-3"/>
  </r>
  <r>
    <x v="1353"/>
    <x v="1"/>
    <n v="9.6397058823529438"/>
    <n v="9.6629411764705893"/>
    <n v="9.6861764705882329"/>
    <n v="2.8693528693528592E-3"/>
  </r>
  <r>
    <x v="1353"/>
    <x v="2"/>
    <n v="9.6355882352941187"/>
    <n v="9.6597058823529416"/>
    <n v="9.6838235294117645"/>
    <n v="-3.3481463444340331E-4"/>
  </r>
  <r>
    <x v="1354"/>
    <x v="0"/>
    <n v="9.6497058823529418"/>
    <n v="9.6729411764705873"/>
    <n v="9.6961764705882345"/>
    <n v="1.3701549797520141E-3"/>
  </r>
  <r>
    <x v="1354"/>
    <x v="1"/>
    <n v="9.7038235294117641"/>
    <n v="9.7288235294117644"/>
    <n v="9.7538235294117648"/>
    <n v="5.7771831671127316E-3"/>
  </r>
  <r>
    <x v="1354"/>
    <x v="2"/>
    <n v="9.7379411764705885"/>
    <n v="9.76235294117647"/>
    <n v="9.7867647058823533"/>
    <n v="3.446399419553714E-3"/>
  </r>
  <r>
    <x v="1355"/>
    <x v="0"/>
    <n v="9.7600000000000016"/>
    <n v="9.784411764705883"/>
    <n v="9.8088235294117645"/>
    <n v="2.259580621836621E-3"/>
  </r>
  <r>
    <x v="1355"/>
    <x v="1"/>
    <n v="9.7691176470588221"/>
    <n v="9.7923529411764711"/>
    <n v="9.8155882352941184"/>
    <n v="8.1161511407690234E-4"/>
  </r>
  <r>
    <x v="1355"/>
    <x v="2"/>
    <n v="9.7432352941176479"/>
    <n v="9.7676470588235311"/>
    <n v="9.7920588235294126"/>
    <n v="-2.5229771129932077E-3"/>
  </r>
  <r>
    <x v="1356"/>
    <x v="0"/>
    <n v="9.7114705882352936"/>
    <n v="9.736470588235294"/>
    <n v="9.7614705882352943"/>
    <n v="-3.1918096958749587E-3"/>
  </r>
  <r>
    <x v="1356"/>
    <x v="1"/>
    <n v="9.6888235294117635"/>
    <n v="9.7111764705882351"/>
    <n v="9.7335294117647067"/>
    <n v="-2.5978733687771483E-3"/>
  </r>
  <r>
    <x v="1356"/>
    <x v="2"/>
    <n v="9.661764705882355"/>
    <n v="9.6861764705882365"/>
    <n v="9.7105882352941162"/>
    <n v="-2.5743533830030474E-3"/>
  </r>
  <r>
    <x v="1357"/>
    <x v="0"/>
    <n v="9.6202941176470596"/>
    <n v="9.6452941176470599"/>
    <n v="9.6702941176470603"/>
    <n v="-4.2206904928188127E-3"/>
  </r>
  <r>
    <x v="1357"/>
    <x v="1"/>
    <n v="9.596764705882352"/>
    <n v="9.6217647058823523"/>
    <n v="9.6467647058823545"/>
    <n v="-2.439470634872376E-3"/>
  </r>
  <r>
    <x v="1357"/>
    <x v="2"/>
    <n v="9.6064705882352932"/>
    <n v="9.6300000000000008"/>
    <n v="9.6535294117647084"/>
    <n v="8.559026716392637E-4"/>
  </r>
  <r>
    <x v="1358"/>
    <x v="0"/>
    <n v="9.5982352941176448"/>
    <n v="9.6232352941176469"/>
    <n v="9.648235294117649"/>
    <n v="-7.024616700264108E-4"/>
  </r>
  <r>
    <x v="1358"/>
    <x v="1"/>
    <n v="9.5833823529411752"/>
    <n v="9.6064705882352932"/>
    <n v="9.6295588235294129"/>
    <n v="-1.7421070326111288E-3"/>
  </r>
  <r>
    <x v="1358"/>
    <x v="2"/>
    <n v="9.5938235294117629"/>
    <n v="9.6179411764705875"/>
    <n v="9.6420588235294122"/>
    <n v="1.1940481293246652E-3"/>
  </r>
  <r>
    <x v="1359"/>
    <x v="0"/>
    <n v="9.5873529411764693"/>
    <n v="9.611470588235294"/>
    <n v="9.6355882352941187"/>
    <n v="-6.7276230084700739E-4"/>
  </r>
  <r>
    <x v="1359"/>
    <x v="1"/>
    <n v="9.5961764705882331"/>
    <n v="9.6211764705882352"/>
    <n v="9.6461764705882374"/>
    <n v="1.0098228219956873E-3"/>
  </r>
  <r>
    <x v="1359"/>
    <x v="2"/>
    <n v="9.5947058823529385"/>
    <n v="9.6188235294117632"/>
    <n v="9.6429411764705897"/>
    <n v="-2.4455857177807516E-4"/>
  </r>
  <r>
    <x v="1360"/>
    <x v="0"/>
    <n v="9.5861764705882333"/>
    <n v="9.6111764705882354"/>
    <n v="9.6361764705882376"/>
    <n v="-7.9500978473567852E-4"/>
  </r>
  <r>
    <x v="1360"/>
    <x v="1"/>
    <n v="9.5685294117647075"/>
    <n v="9.5926470588235304"/>
    <n v="9.6167647058823515"/>
    <n v="-1.9279025644163283E-3"/>
  </r>
  <r>
    <x v="1360"/>
    <x v="2"/>
    <n v="9.540588235294118"/>
    <n v="9.5638235294117635"/>
    <n v="9.5870588235294107"/>
    <n v="-3.0047524145334625E-3"/>
  </r>
  <r>
    <x v="1361"/>
    <x v="0"/>
    <n v="9.5188235294117653"/>
    <n v="9.5435294117647054"/>
    <n v="9.5682352941176454"/>
    <n v="-2.1219669711227684E-3"/>
  </r>
  <r>
    <x v="1361"/>
    <x v="1"/>
    <n v="9.5029411764705909"/>
    <n v="9.5279411764705877"/>
    <n v="9.5529411764705863"/>
    <n v="-1.6333826429980602E-3"/>
  </r>
  <r>
    <x v="1361"/>
    <x v="2"/>
    <n v="9.5"/>
    <n v="9.5249999999999986"/>
    <n v="9.5499999999999989"/>
    <n v="-3.0868961259467032E-4"/>
  </r>
  <r>
    <x v="1362"/>
    <x v="0"/>
    <n v="9.51"/>
    <n v="9.5350000000000001"/>
    <n v="9.56"/>
    <n v="1.0498687664044493E-3"/>
  </r>
  <r>
    <x v="1362"/>
    <x v="1"/>
    <n v="9.5379411764705893"/>
    <n v="9.5629411764705878"/>
    <n v="9.5879411764705864"/>
    <n v="2.9303803325209099E-3"/>
  </r>
  <r>
    <x v="1362"/>
    <x v="2"/>
    <n v="9.5961764705882331"/>
    <n v="9.6202941176470596"/>
    <n v="9.6444117647058842"/>
    <n v="5.9974164975089561E-3"/>
  </r>
  <r>
    <x v="1363"/>
    <x v="0"/>
    <n v="9.6035294117647059"/>
    <n v="9.6285294117647062"/>
    <n v="9.6535294117647066"/>
    <n v="8.5603350759733132E-4"/>
  </r>
  <r>
    <x v="1363"/>
    <x v="1"/>
    <n v="9.5785294117647055"/>
    <n v="9.6035294117647059"/>
    <n v="9.6285294117647062"/>
    <n v="-2.5964504994349102E-3"/>
  </r>
  <r>
    <x v="1363"/>
    <x v="2"/>
    <n v="9.5397058823529406"/>
    <n v="9.5638235294117635"/>
    <n v="9.5879411764705864"/>
    <n v="-4.1345093715546843E-3"/>
  </r>
  <r>
    <x v="1364"/>
    <x v="0"/>
    <n v="9.525882352941176"/>
    <n v="9.5500000000000007"/>
    <n v="9.5741176470588236"/>
    <n v="-1.4453977919239858E-3"/>
  </r>
  <r>
    <x v="1364"/>
    <x v="1"/>
    <n v="9.4685294117647043"/>
    <n v="9.4932352941176461"/>
    <n v="9.5179411764705897"/>
    <n v="-5.9439482599323856E-3"/>
  </r>
  <r>
    <x v="1364"/>
    <x v="2"/>
    <n v="9.4452941176470588"/>
    <n v="9.4702941176470592"/>
    <n v="9.4952941176470596"/>
    <n v="-2.416581466678891E-3"/>
  </r>
  <r>
    <x v="1365"/>
    <x v="0"/>
    <n v="9.5141176470588249"/>
    <n v="9.5382352941176478"/>
    <n v="9.5623529411764707"/>
    <n v="7.1741358427279689E-3"/>
  </r>
  <r>
    <x v="1365"/>
    <x v="1"/>
    <n v="9.535588235294119"/>
    <n v="9.5605882352941176"/>
    <n v="9.5855882352941162"/>
    <n v="2.3435090965155947E-3"/>
  </r>
  <r>
    <x v="1365"/>
    <x v="2"/>
    <n v="9.5305882352941182"/>
    <n v="9.5555882352941168"/>
    <n v="9.5805882352941154"/>
    <n v="-5.2298037285436472E-4"/>
  </r>
  <r>
    <x v="1366"/>
    <x v="0"/>
    <n v="9.5152941176470591"/>
    <n v="9.5402941176470595"/>
    <n v="9.5652941176470598"/>
    <n v="-1.6005417218133422E-3"/>
  </r>
  <r>
    <x v="1366"/>
    <x v="1"/>
    <n v="9.5017647058823531"/>
    <n v="9.5267647058823535"/>
    <n v="9.551764705882352"/>
    <n v="-1.4181336128495925E-3"/>
  </r>
  <r>
    <x v="1366"/>
    <x v="2"/>
    <n v="9.5041176470588251"/>
    <n v="9.5285294117647066"/>
    <n v="9.552941176470588"/>
    <n v="1.8523663980740679E-4"/>
  </r>
  <r>
    <x v="1367"/>
    <x v="0"/>
    <n v="9.5076470588235296"/>
    <n v="9.5326470588235299"/>
    <n v="9.5576470588235303"/>
    <n v="4.3213877828196523E-4"/>
  </r>
  <r>
    <x v="1367"/>
    <x v="1"/>
    <n v="56"/>
    <n v="9.5364705882352947"/>
    <n v="9.5605882352941176"/>
    <n v="4.0109839252111534E-4"/>
  </r>
  <r>
    <x v="1367"/>
    <x v="2"/>
    <n v="9.5120588235294115"/>
    <n v="9.5370588235294118"/>
    <n v="9.5620588235294122"/>
    <n v="6.1682704169729874E-5"/>
  </r>
  <r>
    <x v="1368"/>
    <x v="0"/>
    <n v="9.5108823529411772"/>
    <n v="9.5358823529411758"/>
    <n v="9.5608823529411762"/>
    <n v="-1.2335779929695256E-4"/>
  </r>
  <r>
    <x v="1368"/>
    <x v="1"/>
    <n v="9.5220588235294112"/>
    <n v="9.5464705882352945"/>
    <n v="9.570882352941176"/>
    <n v="1.1103571648880539E-3"/>
  </r>
  <r>
    <x v="1368"/>
    <x v="2"/>
    <n v="9.5244117647058832"/>
    <n v="9.5494117647058836"/>
    <n v="9.574411764705884"/>
    <n v="3.0809045535784563E-4"/>
  </r>
  <r>
    <x v="1369"/>
    <x v="0"/>
    <n v="9.5252941176470607"/>
    <n v="9.550294117647061"/>
    <n v="9.5752941176470614"/>
    <n v="9.239866945920383E-5"/>
  </r>
  <r>
    <x v="1369"/>
    <x v="1"/>
    <n v="9.5117647058823547"/>
    <n v="9.5358823529411776"/>
    <n v="9.56"/>
    <n v="-1.5090388346525874E-3"/>
  </r>
  <r>
    <x v="1369"/>
    <x v="2"/>
    <n v="9.5070588235294142"/>
    <n v="9.5317647058823542"/>
    <n v="9.5564705882352943"/>
    <n v="-4.3180556412314441E-4"/>
  </r>
  <r>
    <x v="1370"/>
    <x v="0"/>
    <n v="9.5035294117647062"/>
    <n v="9.5285294117647084"/>
    <n v="9.5535294117647087"/>
    <n v="-3.3942236484807431E-4"/>
  </r>
  <r>
    <x v="1370"/>
    <x v="1"/>
    <n v="9.5267647058823535"/>
    <n v="9.5508823529411764"/>
    <n v="9.5749999999999975"/>
    <n v="2.3458962249587323E-3"/>
  </r>
  <r>
    <x v="1370"/>
    <x v="2"/>
    <n v="9.5429411764705918"/>
    <n v="9.5672058823529404"/>
    <n v="9.5914705882352909"/>
    <n v="1.709112185507955E-3"/>
  </r>
  <r>
    <x v="1371"/>
    <x v="0"/>
    <n v="9.546764705882353"/>
    <n v="9.5717647058823516"/>
    <n v="9.5967647058823502"/>
    <n v="4.7650521850073346E-4"/>
  </r>
  <r>
    <x v="1371"/>
    <x v="1"/>
    <n v="9.5526470588235295"/>
    <n v="9.5776470588235298"/>
    <n v="9.6026470588235284"/>
    <n v="6.1455260570331127E-4"/>
  </r>
  <r>
    <x v="1371"/>
    <x v="2"/>
    <n v="9.5579411764705888"/>
    <n v="9.5829411764705892"/>
    <n v="9.6079411764705895"/>
    <n v="5.5275764648077264E-4"/>
  </r>
  <r>
    <x v="1372"/>
    <x v="0"/>
    <n v="9.5843749999999996"/>
    <n v="9.6084375000000009"/>
    <n v="9.6325000000000021"/>
    <n v="2.6605948069486907E-3"/>
  </r>
  <r>
    <x v="1372"/>
    <x v="1"/>
    <n v="9.6471874999999994"/>
    <n v="9.6721874999999997"/>
    <n v="9.6971875000000018"/>
    <n v="6.634793638403691E-3"/>
  </r>
  <r>
    <x v="1372"/>
    <x v="2"/>
    <n v="9.6503125000000018"/>
    <n v="9.6753125000000004"/>
    <n v="9.7003125000000008"/>
    <n v="3.2309133792129963E-4"/>
  </r>
  <r>
    <x v="1373"/>
    <x v="0"/>
    <n v="9.651250000000001"/>
    <n v="9.6753125000000004"/>
    <n v="9.6993749999999981"/>
    <n v="0"/>
  </r>
  <r>
    <x v="1373"/>
    <x v="1"/>
    <n v="9.6481250000000021"/>
    <n v="9.6731250000000006"/>
    <n v="9.6981249999999992"/>
    <n v="-2.2609088853720039E-4"/>
  </r>
  <r>
    <x v="1373"/>
    <x v="2"/>
    <n v="9.6493750000000027"/>
    <n v="9.6740625000000016"/>
    <n v="9.6987499999999986"/>
    <n v="9.6918007365776049E-5"/>
  </r>
  <r>
    <x v="1374"/>
    <x v="0"/>
    <n v="9.6475000000000026"/>
    <n v="9.671875"/>
    <n v="9.6962499999999991"/>
    <n v="-2.2612010207723188E-4"/>
  </r>
  <r>
    <x v="1374"/>
    <x v="1"/>
    <n v="9.6078124999999996"/>
    <n v="9.6328125"/>
    <n v="9.6578125000000004"/>
    <n v="-4.0387722132472215E-3"/>
  </r>
  <r>
    <x v="1374"/>
    <x v="2"/>
    <n v="9.5999999999999961"/>
    <n v="9.6246875000000003"/>
    <n v="9.6493750000000027"/>
    <n v="-8.4347120843464296E-4"/>
  </r>
  <r>
    <x v="1375"/>
    <x v="0"/>
    <n v="9.5571875000000031"/>
    <n v="9.5821875000000016"/>
    <n v="9.6071875000000002"/>
    <n v="-4.4157277833694053E-3"/>
  </r>
  <r>
    <x v="1375"/>
    <x v="1"/>
    <n v="9.4931249999999991"/>
    <n v="9.5181249999999995"/>
    <n v="9.5431249999999999"/>
    <n v="-6.6855819717577258E-3"/>
  </r>
  <r>
    <x v="1375"/>
    <x v="2"/>
    <n v="9.4615624999999994"/>
    <n v="9.4862499999999983"/>
    <n v="9.5109374999999989"/>
    <n v="-3.3488738590847777E-3"/>
  </r>
  <r>
    <x v="1376"/>
    <x v="0"/>
    <n v="9.4462499999999991"/>
    <n v="9.4712499999999995"/>
    <n v="9.4962499999999999"/>
    <n v="-1.5812359994727965E-3"/>
  </r>
  <r>
    <x v="1376"/>
    <x v="1"/>
    <n v="9.4467187499999987"/>
    <n v="9.4714062499999994"/>
    <n v="9.49609375"/>
    <n v="1.6497294443640342E-5"/>
  </r>
  <r>
    <x v="1376"/>
    <x v="2"/>
    <n v="9.4448437500000004"/>
    <n v="9.4692187499999996"/>
    <n v="9.4935937500000005"/>
    <n v="-2.309583120246872E-4"/>
  </r>
  <r>
    <x v="1377"/>
    <x v="0"/>
    <n v="9.4507812500000004"/>
    <n v="9.4748437499999998"/>
    <n v="9.4989062499999992"/>
    <n v="5.9402999851498883E-4"/>
  </r>
  <r>
    <x v="1377"/>
    <x v="1"/>
    <n v="9.465937499999999"/>
    <n v="9.4905468749999997"/>
    <n v="9.5151562499999986"/>
    <n v="1.6573492306930504E-3"/>
  </r>
  <r>
    <x v="1377"/>
    <x v="2"/>
    <n v="9.4745312500000001"/>
    <n v="9.4992187500000007"/>
    <n v="9.5239062499999996"/>
    <n v="9.137381769690478E-4"/>
  </r>
  <r>
    <x v="1378"/>
    <x v="0"/>
    <n v="9.4915625000000006"/>
    <n v="9.5165625000000009"/>
    <n v="9.5415625000000013"/>
    <n v="1.8258080434245816E-3"/>
  </r>
  <r>
    <x v="1378"/>
    <x v="1"/>
    <n v="9.4946874999999977"/>
    <n v="9.5193750000000001"/>
    <n v="9.5440625000000008"/>
    <n v="2.9553738547916097E-4"/>
  </r>
  <r>
    <x v="1378"/>
    <x v="2"/>
    <n v="9.4959375000000001"/>
    <n v="9.52"/>
    <n v="9.5440625000000008"/>
    <n v="6.5655570875122748E-5"/>
  </r>
  <r>
    <x v="1379"/>
    <x v="0"/>
    <n v="9.4662499999999987"/>
    <n v="9.4912499999999991"/>
    <n v="9.5162499999999994"/>
    <n v="-3.0199579831933221E-3"/>
  </r>
  <r>
    <x v="1379"/>
    <x v="1"/>
    <n v="9.4532812499999981"/>
    <n v="9.4782812499999984"/>
    <n v="9.5032812500000006"/>
    <n v="-1.3663900961412567E-3"/>
  </r>
  <r>
    <x v="1379"/>
    <x v="2"/>
    <n v="9.4392187499999984"/>
    <n v="9.4642187500000006"/>
    <n v="9.4892187500000009"/>
    <n v="-1.4836550666817994E-3"/>
  </r>
  <r>
    <x v="1380"/>
    <x v="0"/>
    <n v="9.436406250000001"/>
    <n v="9.4604687500000004"/>
    <n v="9.4845312499999999"/>
    <n v="-3.9622921860293925E-4"/>
  </r>
  <r>
    <x v="1380"/>
    <x v="1"/>
    <n v="9.4298437499999981"/>
    <n v="9.4539062499999993"/>
    <n v="9.4779687499999987"/>
    <n v="-6.9367598724967561E-4"/>
  </r>
  <r>
    <x v="1380"/>
    <x v="2"/>
    <n v="9.4351562500000004"/>
    <n v="9.4601562500000007"/>
    <n v="9.4851562500000011"/>
    <n v="6.6110238823258172E-4"/>
  </r>
  <r>
    <x v="1381"/>
    <x v="0"/>
    <n v="9.4326562500000009"/>
    <n v="9.4576562499999994"/>
    <n v="9.4826562499999998"/>
    <n v="-2.6426624824527067E-4"/>
  </r>
  <r>
    <x v="1381"/>
    <x v="1"/>
    <n v="9.3967187500000016"/>
    <n v="9.4217187500000001"/>
    <n v="9.4467187500000005"/>
    <n v="-3.7998314857340398E-3"/>
  </r>
  <r>
    <x v="1381"/>
    <x v="2"/>
    <n v="9.3948437500000015"/>
    <n v="9.4198437500000018"/>
    <n v="9.4448437500000004"/>
    <n v="-1.990082754272926E-4"/>
  </r>
  <r>
    <x v="1382"/>
    <x v="0"/>
    <n v="9.3921875000000021"/>
    <n v="9.4162500000000016"/>
    <n v="9.4403124999999992"/>
    <n v="-3.8150845124163002E-4"/>
  </r>
  <r>
    <x v="1382"/>
    <x v="1"/>
    <n v="9.3835937499999993"/>
    <n v="9.4076562500000005"/>
    <n v="9.4317187500000017"/>
    <n v="-9.1265100225690343E-4"/>
  </r>
  <r>
    <x v="1382"/>
    <x v="2"/>
    <n v="9.3756249999999994"/>
    <n v="9.3984375"/>
    <n v="9.4212500000000023"/>
    <n v="-9.7991994552315553E-4"/>
  </r>
  <r>
    <x v="1383"/>
    <x v="0"/>
    <n v="9.3792187499999997"/>
    <n v="9.4039062500000004"/>
    <n v="9.428593750000001"/>
    <n v="5.8187863674152851E-4"/>
  </r>
  <r>
    <x v="1383"/>
    <x v="1"/>
    <n v="9.3648437499999986"/>
    <n v="9.3892187499999995"/>
    <n v="9.4135937500000004"/>
    <n v="-1.5618509595415331E-3"/>
  </r>
  <r>
    <x v="1383"/>
    <x v="2"/>
    <n v="9.339218749999997"/>
    <n v="9.36328125"/>
    <n v="9.387343750000003"/>
    <n v="-2.7624769100197399E-3"/>
  </r>
  <r>
    <x v="1384"/>
    <x v="0"/>
    <n v="9.3318750000000001"/>
    <n v="9.3568750000000005"/>
    <n v="9.3818750000000009"/>
    <n v="-6.8418856904461922E-4"/>
  </r>
  <r>
    <x v="1384"/>
    <x v="1"/>
    <n v="9.33203125"/>
    <n v="9.3567187499999989"/>
    <n v="9.3814062499999995"/>
    <n v="-1.669895130607113E-5"/>
  </r>
  <r>
    <x v="1384"/>
    <x v="2"/>
    <n v="9.3139062500000005"/>
    <n v="9.3373437499999987"/>
    <n v="9.3607812499999987"/>
    <n v="-2.0707045405207181E-3"/>
  </r>
  <r>
    <x v="1385"/>
    <x v="0"/>
    <n v="9.3239062499999985"/>
    <n v="9.3489062499999989"/>
    <n v="9.3739062499999992"/>
    <n v="1.2383072005890394E-3"/>
  </r>
  <r>
    <x v="1385"/>
    <x v="1"/>
    <n v="9.3884375000000002"/>
    <n v="9.4124999999999996"/>
    <n v="9.4365624999999991"/>
    <n v="6.8022663078903811E-3"/>
  </r>
  <r>
    <x v="1385"/>
    <x v="2"/>
    <n v="9.4109374999999993"/>
    <n v="9.4359374999999996"/>
    <n v="9.4609375"/>
    <n v="2.490039840637559E-3"/>
  </r>
  <r>
    <x v="1386"/>
    <x v="0"/>
    <n v="9.40234375"/>
    <n v="9.4273437499999986"/>
    <n v="9.4523437499999989"/>
    <n v="-9.1074681238623167E-4"/>
  </r>
  <r>
    <x v="1386"/>
    <x v="1"/>
    <n v="9.3735937499999995"/>
    <n v="9.3976562500000007"/>
    <n v="9.4217187500000019"/>
    <n v="-3.1490842794396068E-3"/>
  </r>
  <r>
    <x v="1386"/>
    <x v="2"/>
    <n v="9.3420312499999998"/>
    <n v="9.3670312500000001"/>
    <n v="9.3920312499999987"/>
    <n v="-3.2587912544683739E-3"/>
  </r>
  <r>
    <x v="1387"/>
    <x v="0"/>
    <n v="9.3260937500000001"/>
    <n v="9.349843749999998"/>
    <n v="9.3735937499999977"/>
    <n v="-1.8348929923770463E-3"/>
  </r>
  <r>
    <x v="1387"/>
    <x v="1"/>
    <n v="9.3129687499999996"/>
    <n v="9.337031249999999"/>
    <n v="9.3610937499999984"/>
    <n v="-1.3703437557445186E-3"/>
  </r>
  <r>
    <x v="1387"/>
    <x v="2"/>
    <n v="9.3042187500000004"/>
    <n v="9.329218749999999"/>
    <n v="9.3542187499999976"/>
    <n v="-8.3672205766693875E-4"/>
  </r>
  <r>
    <x v="1388"/>
    <x v="0"/>
    <n v="9.3054687500000011"/>
    <n v="9.3304687499999996"/>
    <n v="9.3554687499999982"/>
    <n v="1.3398763964023175E-4"/>
  </r>
  <r>
    <x v="1388"/>
    <x v="1"/>
    <n v="9.3332812499999989"/>
    <n v="9.357656249999998"/>
    <n v="9.3820312499999989"/>
    <n v="2.913840743531626E-3"/>
  </r>
  <r>
    <x v="1388"/>
    <x v="2"/>
    <n v="9.3179687500000021"/>
    <n v="9.3429687500000007"/>
    <n v="9.3679687499999993"/>
    <n v="-1.5695703718543452E-3"/>
  </r>
  <r>
    <x v="1389"/>
    <x v="0"/>
    <n v="9.3148437499999979"/>
    <n v="9.3395312500000003"/>
    <n v="9.3642187500000009"/>
    <n v="-3.6792373944316559E-4"/>
  </r>
  <r>
    <x v="1389"/>
    <x v="1"/>
    <n v="9.3179687499999986"/>
    <n v="9.3429687499999989"/>
    <n v="9.3679687499999993"/>
    <n v="3.6805915714444026E-4"/>
  </r>
  <r>
    <x v="1389"/>
    <x v="2"/>
    <n v="9.3148437499999996"/>
    <n v="9.33984375"/>
    <n v="9.3648437499999986"/>
    <n v="-3.3447612676629213E-4"/>
  </r>
  <r>
    <x v="1390"/>
    <x v="0"/>
    <n v="9.3204687499999999"/>
    <n v="9.3454687499999984"/>
    <n v="9.3704687499999988"/>
    <n v="6.022584692595423E-4"/>
  </r>
  <r>
    <x v="1390"/>
    <x v="1"/>
    <n v="9.3132812499999993"/>
    <n v="9.3382812499999996"/>
    <n v="9.36328125"/>
    <n v="-7.690892979550501E-4"/>
  </r>
  <r>
    <x v="1390"/>
    <x v="2"/>
    <n v="9.2960937500000007"/>
    <n v="9.3210937499999993"/>
    <n v="9.3460937499999996"/>
    <n v="-1.8405421233164132E-3"/>
  </r>
  <r>
    <x v="1391"/>
    <x v="0"/>
    <n v="9.2987500000000001"/>
    <n v="9.3237499999999986"/>
    <n v="9.3487499999999972"/>
    <n v="2.8497192188403631E-4"/>
  </r>
  <r>
    <x v="1391"/>
    <x v="1"/>
    <n v="9.2962500000000006"/>
    <n v="9.3212499999999991"/>
    <n v="9.3462499999999977"/>
    <n v="-2.6813245743395608E-4"/>
  </r>
  <r>
    <x v="1391"/>
    <x v="2"/>
    <n v="9.2975000000000012"/>
    <n v="9.3215624999999989"/>
    <n v="9.3456249999999983"/>
    <n v="3.3525546466295353E-5"/>
  </r>
  <r>
    <x v="1392"/>
    <x v="0"/>
    <n v="9.294062499999999"/>
    <n v="9.3184374999999982"/>
    <n v="9.3428124999999991"/>
    <n v="-3.3524422541830745E-4"/>
  </r>
  <r>
    <x v="1392"/>
    <x v="1"/>
    <n v="9.2937500000000011"/>
    <n v="9.317499999999999"/>
    <n v="9.3412499999999969"/>
    <n v="-1.0060699553970931E-4"/>
  </r>
  <r>
    <x v="1392"/>
    <x v="2"/>
    <n v="9.2937499999999993"/>
    <n v="9.3187499999999979"/>
    <n v="9.3437499999999982"/>
    <n v="1.3415615776746215E-4"/>
  </r>
  <r>
    <x v="1393"/>
    <x v="0"/>
    <n v="9.2884374999999988"/>
    <n v="9.3125"/>
    <n v="9.3365624999999994"/>
    <n v="-6.7069081153570131E-4"/>
  </r>
  <r>
    <x v="1393"/>
    <x v="1"/>
    <n v="9.2531250000000007"/>
    <n v="9.2771875000000001"/>
    <n v="9.3012499999999996"/>
    <n v="-3.791946308724814E-3"/>
  </r>
  <r>
    <x v="1393"/>
    <x v="2"/>
    <n v="9.2390625000000011"/>
    <n v="9.2631250000000005"/>
    <n v="9.2871874999999999"/>
    <n v="-1.5158150031999718E-3"/>
  </r>
  <r>
    <x v="1394"/>
    <x v="0"/>
    <n v="9.2381249999999984"/>
    <n v="9.2621874999999996"/>
    <n v="9.286249999999999"/>
    <n v="-1.0120774576627412E-4"/>
  </r>
  <r>
    <x v="1394"/>
    <x v="1"/>
    <n v="9.2328124999999996"/>
    <n v="9.2568750000000009"/>
    <n v="9.2809375000000003"/>
    <n v="-5.7356860892732175E-4"/>
  </r>
  <r>
    <x v="1394"/>
    <x v="2"/>
    <n v="9.2406250000000014"/>
    <n v="9.2646875000000009"/>
    <n v="9.2887500000000003"/>
    <n v="8.4396732158520393E-4"/>
  </r>
  <r>
    <x v="1395"/>
    <x v="0"/>
    <n v="9.2343749999999982"/>
    <n v="9.2593749999999986"/>
    <n v="9.2843749999999989"/>
    <n v="-5.7341383613884744E-4"/>
  </r>
  <r>
    <x v="1395"/>
    <x v="1"/>
    <n v="9.2312499999999993"/>
    <n v="9.2553124999999987"/>
    <n v="9.2793749999999999"/>
    <n v="-4.3874451569358985E-4"/>
  </r>
  <r>
    <x v="1395"/>
    <x v="2"/>
    <n v="9.1800000000000015"/>
    <n v="9.2040625000000009"/>
    <n v="9.2281250000000004"/>
    <n v="-5.5373602998275429E-3"/>
  </r>
  <r>
    <x v="1396"/>
    <x v="0"/>
    <n v="9.1943749999999991"/>
    <n v="9.2193749999999994"/>
    <n v="9.2443750000000016"/>
    <n v="1.6636675381114241E-3"/>
  </r>
  <r>
    <x v="1396"/>
    <x v="1"/>
    <n v="9.1462500000000002"/>
    <n v="9.1712500000000006"/>
    <n v="9.1962499999999991"/>
    <n v="-5.2199850857568286E-3"/>
  </r>
  <r>
    <x v="1396"/>
    <x v="2"/>
    <n v="9.1465624999999999"/>
    <n v="9.1706249999999976"/>
    <n v="9.194687499999997"/>
    <n v="-6.8147744309965397E-5"/>
  </r>
  <r>
    <x v="1397"/>
    <x v="0"/>
    <n v="9.1346874999999983"/>
    <n v="9.1587499999999995"/>
    <n v="9.1828125000000007"/>
    <n v="-1.2948953860830725E-3"/>
  </r>
  <r>
    <x v="1397"/>
    <x v="1"/>
    <n v="9.0984374999999975"/>
    <n v="9.1224999999999987"/>
    <n v="9.1465624999999999"/>
    <n v="-3.9579636959192754E-3"/>
  </r>
  <r>
    <x v="1397"/>
    <x v="2"/>
    <n v="9.1515625000000007"/>
    <n v="9.1749999999999989"/>
    <n v="9.1984374999999972"/>
    <n v="5.7550013702385439E-3"/>
  </r>
  <r>
    <x v="1398"/>
    <x v="0"/>
    <n v="9.1671875000000007"/>
    <n v="9.1921874999999993"/>
    <n v="9.2171874999999996"/>
    <n v="1.8732970027248719E-3"/>
  </r>
  <r>
    <x v="1398"/>
    <x v="1"/>
    <n v="9.1987499999999986"/>
    <n v="9.223749999999999"/>
    <n v="9.2487500000000011"/>
    <n v="3.4336223015467571E-3"/>
  </r>
  <r>
    <x v="1398"/>
    <x v="2"/>
    <n v="9.1934375000000017"/>
    <n v="9.2184375000000003"/>
    <n v="9.2434374999999989"/>
    <n v="-5.759588020055606E-4"/>
  </r>
  <r>
    <x v="1399"/>
    <x v="0"/>
    <n v="9.1921874999999993"/>
    <n v="9.2171874999999996"/>
    <n v="9.2421875"/>
    <n v="-1.3559781687522143E-4"/>
  </r>
  <r>
    <x v="1399"/>
    <x v="1"/>
    <n v="9.2012499999999999"/>
    <n v="9.2262500000000003"/>
    <n v="9.2512500000000006"/>
    <n v="9.8321749449059581E-4"/>
  </r>
  <r>
    <x v="1399"/>
    <x v="2"/>
    <n v="9.2037500000000012"/>
    <n v="9.2287500000000016"/>
    <n v="9.2537500000000001"/>
    <n v="2.7096599376785768E-4"/>
  </r>
  <r>
    <x v="1400"/>
    <x v="0"/>
    <n v="9.2012500000000017"/>
    <n v="9.2262500000000003"/>
    <n v="9.2512499999999989"/>
    <n v="-2.7089259108781238E-4"/>
  </r>
  <r>
    <x v="1400"/>
    <x v="1"/>
    <n v="9.1628125000000011"/>
    <n v="9.1878124999999997"/>
    <n v="9.2128125000000001"/>
    <n v="-4.1661021541796739E-3"/>
  </r>
  <r>
    <x v="1400"/>
    <x v="2"/>
    <n v="9.1721875000000015"/>
    <n v="9.1962500000000009"/>
    <n v="9.2203125000000004"/>
    <n v="9.1833611101677093E-4"/>
  </r>
  <r>
    <x v="1401"/>
    <x v="0"/>
    <n v="9.1978125000000013"/>
    <n v="9.2228124999999999"/>
    <n v="9.2478125000000002"/>
    <n v="2.8884056001086122E-3"/>
  </r>
  <r>
    <x v="1401"/>
    <x v="1"/>
    <n v="9.1937499999999996"/>
    <n v="9.21875"/>
    <n v="9.2437500000000004"/>
    <n v="-4.4048385457251538E-4"/>
  </r>
  <r>
    <x v="1401"/>
    <x v="2"/>
    <n v="9.1968749999999986"/>
    <n v="9.2218749999999989"/>
    <n v="9.2468749999999993"/>
    <n v="3.3898305084734126E-4"/>
  </r>
  <r>
    <x v="1402"/>
    <x v="0"/>
    <n v="9.1937499999999996"/>
    <n v="9.21875"/>
    <n v="9.2437499999999986"/>
    <n v="-3.3886818027772936E-4"/>
  </r>
  <r>
    <x v="1402"/>
    <x v="1"/>
    <n v="9.2103125000000006"/>
    <n v="9.2349999999999994"/>
    <n v="9.2596875000000001"/>
    <n v="1.7627118644067963E-3"/>
  </r>
  <r>
    <x v="1402"/>
    <x v="2"/>
    <n v="9.2078124999999993"/>
    <n v="9.2328124999999996"/>
    <n v="9.2578125"/>
    <n v="-2.3687060097454804E-4"/>
  </r>
  <r>
    <x v="1403"/>
    <x v="0"/>
    <n v="9.2090624999999999"/>
    <n v="9.2340625000000003"/>
    <n v="9.2590624999999989"/>
    <n v="1.3538669825696736E-4"/>
  </r>
  <r>
    <x v="1403"/>
    <x v="1"/>
    <n v="9.2465624999999996"/>
    <n v="9.2715624999999999"/>
    <n v="9.2965625000000003"/>
    <n v="4.0610511354022272E-3"/>
  </r>
  <r>
    <x v="1403"/>
    <x v="2"/>
    <n v="9.265625"/>
    <n v="9.2906250000000004"/>
    <n v="9.3156250000000007"/>
    <n v="2.056018065994758E-3"/>
  </r>
  <r>
    <x v="1404"/>
    <x v="0"/>
    <n v="9.2724999999999991"/>
    <n v="9.2974999999999994"/>
    <n v="9.3224999999999998"/>
    <n v="7.399932727882863E-4"/>
  </r>
  <r>
    <x v="1404"/>
    <x v="1"/>
    <n v="9.2906250000000004"/>
    <n v="9.3156250000000007"/>
    <n v="9.3406249999999975"/>
    <n v="1.9494487765530089E-3"/>
  </r>
  <r>
    <x v="1404"/>
    <x v="2"/>
    <n v="9.3178125000000005"/>
    <n v="9.3424999999999994"/>
    <n v="9.3671875"/>
    <n v="2.8849379402884345E-3"/>
  </r>
  <r>
    <x v="1405"/>
    <x v="0"/>
    <n v="9.3103125000000002"/>
    <n v="9.3343749999999979"/>
    <n v="9.3584374999999973"/>
    <n v="-8.6968156275102348E-4"/>
  </r>
  <r>
    <x v="1405"/>
    <x v="1"/>
    <n v="9.2984375000000004"/>
    <n v="9.3215624999999989"/>
    <n v="9.3446874999999974"/>
    <n v="-1.3726146635418823E-3"/>
  </r>
  <r>
    <x v="1405"/>
    <x v="2"/>
    <n v="9.2940625000000008"/>
    <n v="9.3190624999999994"/>
    <n v="9.3440624999999979"/>
    <n v="-2.6819538033451273E-4"/>
  </r>
  <r>
    <x v="1406"/>
    <x v="0"/>
    <n v="9.2921875000000007"/>
    <n v="9.3162500000000001"/>
    <n v="9.3403124999999978"/>
    <n v="-3.018007444417492E-4"/>
  </r>
  <r>
    <x v="1406"/>
    <x v="1"/>
    <n v="9.294062499999999"/>
    <n v="9.3190624999999976"/>
    <n v="9.3440624999999979"/>
    <n v="3.0189185562834453E-4"/>
  </r>
  <r>
    <x v="1406"/>
    <x v="2"/>
    <n v="9.2965625000000003"/>
    <n v="9.3187499999999979"/>
    <n v="9.3409374999999972"/>
    <n v="-3.3533416049058573E-5"/>
  </r>
  <r>
    <x v="1407"/>
    <x v="0"/>
    <n v="9.2928125000000001"/>
    <n v="9.3168749999999996"/>
    <n v="9.340937499999999"/>
    <n v="-2.0120724346062158E-4"/>
  </r>
  <r>
    <x v="1407"/>
    <x v="1"/>
    <n v="9.2865625000000005"/>
    <n v="9.3115625000000009"/>
    <n v="9.3365624999999994"/>
    <n v="-5.7020191856160807E-4"/>
  </r>
  <r>
    <x v="1407"/>
    <x v="2"/>
    <n v="9.2915624999999995"/>
    <n v="9.3156249999999989"/>
    <n v="9.3396874999999984"/>
    <n v="4.3628553210028898E-4"/>
  </r>
  <r>
    <x v="1408"/>
    <x v="0"/>
    <n v="9.2618750000000016"/>
    <n v="9.2859375000000011"/>
    <n v="9.31"/>
    <n v="-3.1868500503184904E-3"/>
  </r>
  <r>
    <x v="1408"/>
    <x v="1"/>
    <n v="9.2415624999999988"/>
    <n v="9.265625"/>
    <n v="9.2896875000000012"/>
    <n v="-2.1874474171295066E-3"/>
  </r>
  <r>
    <x v="1408"/>
    <x v="2"/>
    <n v="9.221562500000001"/>
    <n v="9.2456250000000004"/>
    <n v="9.2696875000000016"/>
    <n v="-2.1585160202360898E-3"/>
  </r>
  <r>
    <x v="1409"/>
    <x v="0"/>
    <n v="9.2265624999999982"/>
    <n v="9.2515624999999986"/>
    <n v="9.2765625000000007"/>
    <n v="6.421956330695533E-4"/>
  </r>
  <r>
    <x v="1409"/>
    <x v="1"/>
    <n v="9.2062499999999989"/>
    <n v="9.2312499999999993"/>
    <n v="9.2562499999999996"/>
    <n v="-2.1955750717783662E-3"/>
  </r>
  <r>
    <x v="1409"/>
    <x v="2"/>
    <n v="9.1968749999999986"/>
    <n v="9.2218750000000007"/>
    <n v="9.2468750000000011"/>
    <n v="-1.0155721056193112E-3"/>
  </r>
  <r>
    <x v="1410"/>
    <x v="0"/>
    <n v="9.1993749999999999"/>
    <n v="9.2243750000000002"/>
    <n v="9.2493750000000006"/>
    <n v="2.7109454422213908E-4"/>
  </r>
  <r>
    <x v="1410"/>
    <x v="1"/>
    <n v="9.1987499999999986"/>
    <n v="9.223749999999999"/>
    <n v="9.2487500000000011"/>
    <n v="-6.775526797220266E-5"/>
  </r>
  <r>
    <x v="1410"/>
    <x v="2"/>
    <n v="9.2074999999999996"/>
    <n v="9.2324999999999999"/>
    <n v="9.2575000000000003"/>
    <n v="9.4863802683309295E-4"/>
  </r>
  <r>
    <x v="1411"/>
    <x v="0"/>
    <n v="9.2156249999999993"/>
    <n v="9.2396875000000005"/>
    <n v="9.2637500000000017"/>
    <n v="7.7849986460876153E-4"/>
  </r>
  <r>
    <x v="1411"/>
    <x v="1"/>
    <n v="9.2256250000000009"/>
    <n v="9.2506249999999994"/>
    <n v="9.2756249999999998"/>
    <n v="1.1837521561199882E-3"/>
  </r>
  <r>
    <x v="1411"/>
    <x v="2"/>
    <n v="9.2493750000000006"/>
    <n v="9.2734375"/>
    <n v="9.2974999999999994"/>
    <n v="2.4660495912438574E-3"/>
  </r>
  <r>
    <x v="1412"/>
    <x v="0"/>
    <n v="9.2618749999999999"/>
    <n v="9.2868750000000002"/>
    <n v="9.3118750000000006"/>
    <n v="1.4490311710193549E-3"/>
  </r>
  <r>
    <x v="1412"/>
    <x v="1"/>
    <n v="9.2900000000000009"/>
    <n v="9.3140624999999986"/>
    <n v="9.338124999999998"/>
    <n v="2.9275186755499671E-3"/>
  </r>
  <r>
    <x v="1412"/>
    <x v="2"/>
    <n v="9.2896875000000012"/>
    <n v="9.3146874999999998"/>
    <n v="9.3396874999999984"/>
    <n v="6.7102835094923208E-5"/>
  </r>
  <r>
    <x v="1413"/>
    <x v="0"/>
    <n v="9.3015625000000011"/>
    <n v="9.3256249999999987"/>
    <n v="9.3496874999999982"/>
    <n v="1.1742208206124705E-3"/>
  </r>
  <r>
    <x v="1413"/>
    <x v="1"/>
    <n v="9.3149999999999977"/>
    <n v="9.3390624999999972"/>
    <n v="9.3631249999999984"/>
    <n v="1.4409221902016434E-3"/>
  </r>
  <r>
    <x v="1413"/>
    <x v="2"/>
    <n v="9.3143750000000001"/>
    <n v="9.3384374999999995"/>
    <n v="9.3624999999999989"/>
    <n v="-6.6923205621294279E-5"/>
  </r>
  <r>
    <x v="1414"/>
    <x v="0"/>
    <n v="9.3131250000000012"/>
    <n v="9.3362499999999997"/>
    <n v="9.3593749999999982"/>
    <n v="-2.3424689622864037E-4"/>
  </r>
  <r>
    <x v="1414"/>
    <x v="1"/>
    <n v="9.3218749999999986"/>
    <n v="9.3468749999999989"/>
    <n v="9.3718749999999993"/>
    <n v="1.1380372205114231E-3"/>
  </r>
  <r>
    <x v="1414"/>
    <x v="2"/>
    <n v="9.3268749999999994"/>
    <n v="9.3509375000000006"/>
    <n v="9.375"/>
    <n v="4.3463724506875856E-4"/>
  </r>
  <r>
    <x v="1415"/>
    <x v="0"/>
    <n v="9.3259374999999967"/>
    <n v="9.3499999999999979"/>
    <n v="9.3740625000000009"/>
    <n v="-1.0025732713991875E-4"/>
  </r>
  <r>
    <x v="1415"/>
    <x v="1"/>
    <n v="9.3056250000000009"/>
    <n v="9.3296874999999986"/>
    <n v="9.353749999999998"/>
    <n v="-2.1724598930480399E-3"/>
  </r>
  <r>
    <x v="1415"/>
    <x v="2"/>
    <n v="9.3009374999999999"/>
    <n v="9.3249999999999993"/>
    <n v="9.3490624999999987"/>
    <n v="-5.0242840395231525E-4"/>
  </r>
  <r>
    <x v="1416"/>
    <x v="0"/>
    <n v="9.2950000000000017"/>
    <n v="9.3190624999999994"/>
    <n v="9.343124999999997"/>
    <n v="-6.3672922252011599E-4"/>
  </r>
  <r>
    <x v="1416"/>
    <x v="1"/>
    <n v="9.2703124999999993"/>
    <n v="9.2943750000000005"/>
    <n v="9.3184375000000017"/>
    <n v="-2.6491398678781808E-3"/>
  </r>
  <r>
    <x v="1416"/>
    <x v="2"/>
    <n v="9.2625000000000011"/>
    <n v="9.2862500000000008"/>
    <n v="9.31"/>
    <n v="-8.7418465469701889E-4"/>
  </r>
  <r>
    <x v="1417"/>
    <x v="0"/>
    <n v="9.244374999999998"/>
    <n v="9.2684374999999992"/>
    <n v="9.2925000000000004"/>
    <n v="-1.9181585677751078E-3"/>
  </r>
  <r>
    <x v="1417"/>
    <x v="1"/>
    <n v="9.2309374999999996"/>
    <n v="9.2550000000000008"/>
    <n v="9.279062500000002"/>
    <n v="-1.4498128729895088E-3"/>
  </r>
  <r>
    <x v="1417"/>
    <x v="2"/>
    <n v="9.2231249999999996"/>
    <n v="9.247187499999999"/>
    <n v="9.2712500000000002"/>
    <n v="-8.4413830361984576E-4"/>
  </r>
  <r>
    <x v="1418"/>
    <x v="0"/>
    <n v="9.2196874999999991"/>
    <n v="9.2443750000000016"/>
    <n v="9.2690625000000022"/>
    <n v="-3.0414653103960632E-4"/>
  </r>
  <r>
    <x v="1418"/>
    <x v="1"/>
    <n v="9.2121875000000006"/>
    <n v="9.2362500000000018"/>
    <n v="9.2603125000000013"/>
    <n v="-8.7891285241026296E-4"/>
  </r>
  <r>
    <x v="1418"/>
    <x v="2"/>
    <n v="9.2125000000000004"/>
    <n v="9.2365624999999998"/>
    <n v="9.2606249999999992"/>
    <n v="3.38340776828705E-5"/>
  </r>
  <r>
    <x v="1419"/>
    <x v="0"/>
    <n v="9.1893749999999983"/>
    <n v="9.2134374999999995"/>
    <n v="9.2375000000000007"/>
    <n v="-2.5036370402951036E-3"/>
  </r>
  <r>
    <x v="1419"/>
    <x v="1"/>
    <n v="9.1518750000000004"/>
    <n v="9.1759374999999999"/>
    <n v="9.1999999999999975"/>
    <n v="-4.0701421157954831E-3"/>
  </r>
  <r>
    <x v="1419"/>
    <x v="2"/>
    <n v="9.1549999999999994"/>
    <n v="9.18"/>
    <n v="9.2049999999999983"/>
    <n v="4.4273405305994551E-4"/>
  </r>
  <r>
    <x v="1420"/>
    <x v="0"/>
    <n v="9.1556250000000006"/>
    <n v="9.1806249999999991"/>
    <n v="9.2056249999999995"/>
    <n v="6.8082788670986716E-5"/>
  </r>
  <r>
    <x v="1420"/>
    <x v="1"/>
    <n v="9.1653125000000006"/>
    <n v="9.1893750000000001"/>
    <n v="9.2134374999999995"/>
    <n v="9.5309415208677528E-4"/>
  </r>
  <r>
    <x v="1420"/>
    <x v="2"/>
    <n v="9.1940625000000011"/>
    <n v="9.2190624999999997"/>
    <n v="9.2440624999999983"/>
    <n v="3.23063320410788E-3"/>
  </r>
  <r>
    <x v="1421"/>
    <x v="0"/>
    <n v="9.2149999999999981"/>
    <n v="9.2399999999999984"/>
    <n v="9.2649999999999988"/>
    <n v="2.2711094539167309E-3"/>
  </r>
  <r>
    <x v="1421"/>
    <x v="1"/>
    <n v="9.2353124999999991"/>
    <n v="9.2593749999999986"/>
    <n v="9.2834374999999998"/>
    <n v="2.0968614718614997E-3"/>
  </r>
  <r>
    <x v="1421"/>
    <x v="2"/>
    <n v="9.2396874999999987"/>
    <n v="9.2646875000000009"/>
    <n v="9.2896875000000012"/>
    <n v="5.7374282821487377E-4"/>
  </r>
  <r>
    <x v="1422"/>
    <x v="0"/>
    <n v="9.2237500000000008"/>
    <n v="9.2487500000000011"/>
    <n v="9.2737500000000015"/>
    <n v="-1.7202415084156542E-3"/>
  </r>
  <r>
    <x v="1422"/>
    <x v="1"/>
    <n v="9.2068750000000001"/>
    <n v="9.2309374999999996"/>
    <n v="9.2550000000000008"/>
    <n v="-1.9259359372889584E-3"/>
  </r>
  <r>
    <x v="1422"/>
    <x v="2"/>
    <n v="9.1931250000000002"/>
    <n v="9.2181250000000006"/>
    <n v="9.2431249999999991"/>
    <n v="-1.3879955313313985E-3"/>
  </r>
  <r>
    <x v="1423"/>
    <x v="0"/>
    <n v="9.1918749999999996"/>
    <n v="9.2168749999999999"/>
    <n v="9.2418750000000003"/>
    <n v="-1.3560241372301274E-4"/>
  </r>
  <r>
    <x v="1423"/>
    <x v="1"/>
    <n v="9.1831250000000004"/>
    <n v="9.2078124999999993"/>
    <n v="9.2324999999999999"/>
    <n v="-9.8325083067751784E-4"/>
  </r>
  <r>
    <x v="1423"/>
    <x v="2"/>
    <n v="9.1631250000000009"/>
    <n v="9.1881249999999994"/>
    <n v="9.2131249999999998"/>
    <n v="-2.1381299847276214E-3"/>
  </r>
  <r>
    <x v="1424"/>
    <x v="0"/>
    <n v="9.1559375000000003"/>
    <n v="9.1809375000000006"/>
    <n v="9.205937500000001"/>
    <n v="-7.8225971022360952E-4"/>
  </r>
  <r>
    <x v="1424"/>
    <x v="1"/>
    <n v="9.17"/>
    <n v="9.1950000000000003"/>
    <n v="9.2200000000000006"/>
    <n v="1.5317063208413195E-3"/>
  </r>
  <r>
    <x v="1424"/>
    <x v="2"/>
    <n v="9.1884374999999991"/>
    <n v="9.2134375000000013"/>
    <n v="9.2384375000000016"/>
    <n v="2.0051658510060744E-3"/>
  </r>
  <r>
    <x v="1425"/>
    <x v="0"/>
    <n v="9.1959374999999994"/>
    <n v="9.2209374999999998"/>
    <n v="9.2459375000000001"/>
    <n v="8.1402842315903001E-4"/>
  </r>
  <r>
    <x v="1425"/>
    <x v="1"/>
    <n v="9.1971874999999983"/>
    <n v="9.2221874999999986"/>
    <n v="9.247187499999999"/>
    <n v="1.3556105330936319E-4"/>
  </r>
  <r>
    <x v="1425"/>
    <x v="2"/>
    <n v="9.1990625000000001"/>
    <n v="9.2240625000000005"/>
    <n v="9.2490625000000009"/>
    <n v="2.0331401850182118E-4"/>
  </r>
  <r>
    <x v="1426"/>
    <x v="0"/>
    <n v="9.2003125000000008"/>
    <n v="9.2253125000000011"/>
    <n v="9.2503124999999997"/>
    <n v="1.3551512687604017E-4"/>
  </r>
  <r>
    <x v="1426"/>
    <x v="1"/>
    <n v="9.2025000000000006"/>
    <n v="9.2265625"/>
    <n v="9.2506249999999994"/>
    <n v="1.3549676501467545E-4"/>
  </r>
  <r>
    <x v="1426"/>
    <x v="2"/>
    <n v="9.2075000000000014"/>
    <n v="9.2325000000000017"/>
    <n v="9.2575000000000003"/>
    <n v="6.4352243861143243E-4"/>
  </r>
  <r>
    <x v="1427"/>
    <x v="0"/>
    <n v="9.2071874999999999"/>
    <n v="9.2321875000000002"/>
    <n v="9.2571875000000006"/>
    <n v="-3.3847820200549883E-5"/>
  </r>
  <r>
    <x v="1427"/>
    <x v="1"/>
    <n v="9.2228124999999981"/>
    <n v="9.2478124999999984"/>
    <n v="9.2728125000000006"/>
    <n v="1.6924482957043629E-3"/>
  </r>
  <r>
    <x v="1427"/>
    <x v="2"/>
    <n v="9.2421875"/>
    <n v="9.2671875000000004"/>
    <n v="9.2921875000000007"/>
    <n v="2.095090055080906E-3"/>
  </r>
  <r>
    <x v="1428"/>
    <x v="0"/>
    <n v="9.2618749999999999"/>
    <n v="9.286875000000002"/>
    <n v="9.3118750000000023"/>
    <n v="2.1244309559940167E-3"/>
  </r>
  <r>
    <x v="1428"/>
    <x v="1"/>
    <n v="9.2624999999999993"/>
    <n v="9.2874999999999996"/>
    <n v="9.3125"/>
    <n v="6.7299279897348185E-5"/>
  </r>
  <r>
    <x v="1428"/>
    <x v="2"/>
    <n v="9.2456250000000004"/>
    <n v="9.2706250000000008"/>
    <n v="9.2956250000000011"/>
    <n v="-1.8169582772542547E-3"/>
  </r>
  <r>
    <x v="1429"/>
    <x v="0"/>
    <n v="9.2387499999999978"/>
    <n v="9.2631249999999987"/>
    <n v="9.2874999999999996"/>
    <n v="-8.0900694397645356E-4"/>
  </r>
  <r>
    <x v="1429"/>
    <x v="1"/>
    <n v="9.2165624999999984"/>
    <n v="9.2415624999999988"/>
    <n v="9.2665624999999991"/>
    <n v="-2.3277781526213071E-3"/>
  </r>
  <r>
    <x v="1429"/>
    <x v="2"/>
    <n v="9.2190624999999997"/>
    <n v="9.2440625000000001"/>
    <n v="9.2690625000000004"/>
    <n v="2.7051702566538438E-4"/>
  </r>
  <r>
    <x v="1430"/>
    <x v="0"/>
    <n v="9.2131249999999998"/>
    <n v="9.237187500000001"/>
    <n v="9.2612500000000004"/>
    <n v="-7.4372063148631096E-4"/>
  </r>
  <r>
    <x v="1430"/>
    <x v="1"/>
    <n v="9.2540625000000016"/>
    <n v="9.279062500000002"/>
    <n v="9.3040625000000006"/>
    <n v="4.5333062688184267E-3"/>
  </r>
  <r>
    <x v="1430"/>
    <x v="2"/>
    <n v="9.2537500000000001"/>
    <n v="9.2787500000000005"/>
    <n v="9.3037500000000009"/>
    <n v="-3.3677971239209903E-5"/>
  </r>
  <r>
    <x v="1431"/>
    <x v="0"/>
    <n v="9.2643749999999994"/>
    <n v="9.2875000000000014"/>
    <n v="9.3106250000000017"/>
    <n v="9.4301495352300257E-4"/>
  </r>
  <r>
    <x v="1431"/>
    <x v="1"/>
    <n v="9.3034375000000011"/>
    <n v="9.3284374999999997"/>
    <n v="9.3534375000000001"/>
    <n v="4.4078061911168032E-3"/>
  </r>
  <r>
    <x v="1431"/>
    <x v="2"/>
    <n v="9.2987500000000018"/>
    <n v="9.3312500000000007"/>
    <n v="9.3637499999999978"/>
    <n v="3.014974372719248E-4"/>
  </r>
  <r>
    <x v="1432"/>
    <x v="0"/>
    <n v="9.2800000000000011"/>
    <n v="9.3040625000000006"/>
    <n v="9.328125"/>
    <n v="-2.9135967849966971E-3"/>
  </r>
  <r>
    <x v="1432"/>
    <x v="1"/>
    <n v="9.2115625000000012"/>
    <n v="9.2362500000000018"/>
    <n v="9.2609375000000007"/>
    <n v="-7.2884828535920709E-3"/>
  </r>
  <r>
    <x v="1432"/>
    <x v="2"/>
    <n v="9.1650000000000009"/>
    <n v="9.1890625000000004"/>
    <n v="9.2131249999999998"/>
    <n v="-5.1089457301395358E-3"/>
  </r>
  <r>
    <x v="1433"/>
    <x v="0"/>
    <n v="9.1440625000000004"/>
    <n v="9.169062499999999"/>
    <n v="9.1940624999999994"/>
    <n v="-2.1765005951370764E-3"/>
  </r>
  <r>
    <x v="1433"/>
    <x v="1"/>
    <n v="9.1024999999999991"/>
    <n v="9.1271874999999998"/>
    <n v="9.1518750000000004"/>
    <n v="-4.5669881735455053E-3"/>
  </r>
  <r>
    <x v="1433"/>
    <x v="2"/>
    <n v="9.1015624999999982"/>
    <n v="9.1265624999999986"/>
    <n v="9.1515625000000007"/>
    <n v="-6.8476735029410207E-5"/>
  </r>
  <r>
    <x v="1434"/>
    <x v="0"/>
    <n v="9.0840624999999982"/>
    <n v="9.1081249999999994"/>
    <n v="9.1321875000000006"/>
    <n v="-2.0202020202019222E-3"/>
  </r>
  <r>
    <x v="1434"/>
    <x v="1"/>
    <n v="9.0481249999999989"/>
    <n v="9.0731249999999992"/>
    <n v="9.0981249999999996"/>
    <n v="-3.8427228436148653E-3"/>
  </r>
  <r>
    <x v="1434"/>
    <x v="2"/>
    <n v="9.0415624999999995"/>
    <n v="9.0656250000000007"/>
    <n v="9.0896875000000001"/>
    <n v="-8.2661706964237691E-4"/>
  </r>
  <r>
    <x v="1435"/>
    <x v="0"/>
    <n v="9.0353124999999999"/>
    <n v="9.0603124999999984"/>
    <n v="9.085312499999997"/>
    <n v="-5.8600482592230385E-4"/>
  </r>
  <r>
    <x v="1435"/>
    <x v="1"/>
    <n v="9.0934374999999985"/>
    <n v="9.1184374999999989"/>
    <n v="9.143437500000001"/>
    <n v="6.4153416341876657E-3"/>
  </r>
  <r>
    <x v="1435"/>
    <x v="2"/>
    <n v="9.0990624999999987"/>
    <n v="9.1240625000000009"/>
    <n v="9.149062500000003"/>
    <n v="6.1688200418141825E-4"/>
  </r>
  <r>
    <x v="1436"/>
    <x v="0"/>
    <n v="9.0849999999999991"/>
    <n v="9.11"/>
    <n v="9.1350000000000016"/>
    <n v="-1.5412542384493078E-3"/>
  </r>
  <r>
    <x v="1436"/>
    <x v="1"/>
    <n v="9.0656249999999989"/>
    <n v="9.0906249999999993"/>
    <n v="9.1156249999999996"/>
    <n v="-2.1267837541163459E-3"/>
  </r>
  <r>
    <x v="1436"/>
    <x v="2"/>
    <n v="9.0606249999999999"/>
    <n v="9.0856249999999985"/>
    <n v="9.1106249999999971"/>
    <n v="-5.5001718803726618E-4"/>
  </r>
  <r>
    <x v="1437"/>
    <x v="0"/>
    <n v="9.0487500000000001"/>
    <n v="9.0728124999999977"/>
    <n v="9.0968749999999972"/>
    <n v="-1.4101946756552852E-3"/>
  </r>
  <r>
    <x v="1437"/>
    <x v="1"/>
    <n v="9.0484375000000004"/>
    <n v="9.0724999999999998"/>
    <n v="9.0965624999999992"/>
    <n v="-3.4443564219777123E-5"/>
  </r>
  <r>
    <x v="1437"/>
    <x v="2"/>
    <n v="9.0115625000000001"/>
    <n v="9.0365624999999987"/>
    <n v="9.0615624999999991"/>
    <n v="-3.9611463213007347E-3"/>
  </r>
  <r>
    <x v="1438"/>
    <x v="0"/>
    <n v="8.9865624999999998"/>
    <n v="9.0096874999999983"/>
    <n v="9.0328124999999986"/>
    <n v="-2.9740291178199652E-3"/>
  </r>
  <r>
    <x v="1438"/>
    <x v="1"/>
    <n v="8.9596875000000011"/>
    <n v="8.9846875000000015"/>
    <n v="9.0096875000000018"/>
    <n v="-2.7747910235507156E-3"/>
  </r>
  <r>
    <x v="1438"/>
    <x v="2"/>
    <n v="8.9525000000000006"/>
    <n v="8.9774999999999991"/>
    <n v="9.0024999999999995"/>
    <n v="-7.9997217488114725E-4"/>
  </r>
  <r>
    <x v="1439"/>
    <x v="0"/>
    <n v="8.9434374999999999"/>
    <n v="8.9684375000000003"/>
    <n v="8.9934375000000006"/>
    <n v="-1.0094681147311269E-3"/>
  </r>
  <r>
    <x v="1439"/>
    <x v="1"/>
    <n v="8.9112500000000008"/>
    <n v="8.9362500000000011"/>
    <n v="8.9612499999999997"/>
    <n v="-3.5889752256175189E-3"/>
  </r>
  <r>
    <x v="1439"/>
    <x v="2"/>
    <n v="8.8737499999999994"/>
    <n v="8.8987499999999997"/>
    <n v="8.9237500000000001"/>
    <n v="-4.1963911036509982E-3"/>
  </r>
  <r>
    <x v="1440"/>
    <x v="0"/>
    <n v="8.8662499999999991"/>
    <n v="8.8912499999999994"/>
    <n v="8.9162499999999998"/>
    <n v="-8.4281500210703353E-4"/>
  </r>
  <r>
    <x v="1440"/>
    <x v="1"/>
    <n v="8.8528124999999971"/>
    <n v="8.8762499999999989"/>
    <n v="8.8996875000000024"/>
    <n v="-1.687051876845258E-3"/>
  </r>
  <r>
    <x v="1440"/>
    <x v="2"/>
    <n v="8.845937499999998"/>
    <n v="8.8699999999999992"/>
    <n v="8.8940625000000004"/>
    <n v="-7.0412617941129074E-4"/>
  </r>
  <r>
    <x v="1441"/>
    <x v="0"/>
    <n v="8.8496874999999982"/>
    <n v="8.8743750000000006"/>
    <n v="8.899062500000003"/>
    <n v="4.9323562570480206E-4"/>
  </r>
  <r>
    <x v="1441"/>
    <x v="1"/>
    <n v="8.8512499999999985"/>
    <n v="8.8759374999999991"/>
    <n v="8.9006250000000016"/>
    <n v="1.7606873723474692E-4"/>
  </r>
  <r>
    <x v="1441"/>
    <x v="2"/>
    <n v="8.8443749999999977"/>
    <n v="8.8693749999999998"/>
    <n v="8.8943750000000019"/>
    <n v="-7.3935851846629319E-4"/>
  </r>
  <r>
    <x v="1442"/>
    <x v="0"/>
    <n v="8.8443749999999977"/>
    <n v="8.8684374999999989"/>
    <n v="8.8925000000000018"/>
    <n v="-1.0570079627947315E-4"/>
  </r>
  <r>
    <x v="1442"/>
    <x v="1"/>
    <n v="8.8443749999999977"/>
    <n v="8.8687499999999986"/>
    <n v="8.8931250000000013"/>
    <n v="3.5237323372960816E-5"/>
  </r>
  <r>
    <x v="1442"/>
    <x v="2"/>
    <n v="8.8340624999999999"/>
    <n v="8.8584375000000009"/>
    <n v="8.8828125000000018"/>
    <n v="-1.1627906976741098E-3"/>
  </r>
  <r>
    <x v="1443"/>
    <x v="0"/>
    <n v="8.8300000000000018"/>
    <n v="8.8550000000000004"/>
    <n v="8.879999999999999"/>
    <n v="-3.8804811796666616E-4"/>
  </r>
  <r>
    <x v="1443"/>
    <x v="1"/>
    <n v="8.8406250000000011"/>
    <n v="8.8656250000000014"/>
    <n v="8.890625"/>
    <n v="1.1998870694525099E-3"/>
  </r>
  <r>
    <x v="1443"/>
    <x v="2"/>
    <n v="8.8584374999999991"/>
    <n v="8.8834374999999994"/>
    <n v="8.9084374999999998"/>
    <n v="2.0091646105038219E-3"/>
  </r>
  <r>
    <x v="1444"/>
    <x v="0"/>
    <n v="8.8621874999999992"/>
    <n v="8.8871874999999996"/>
    <n v="8.9121874999999999"/>
    <n v="4.2213388679779307E-4"/>
  </r>
  <r>
    <x v="1444"/>
    <x v="1"/>
    <n v="8.8506249999999973"/>
    <n v="8.8756249999999994"/>
    <n v="8.9006250000000016"/>
    <n v="-1.3010302753261316E-3"/>
  </r>
  <r>
    <x v="1444"/>
    <x v="2"/>
    <n v="8.8312500000000007"/>
    <n v="8.854375000000001"/>
    <n v="8.8774999999999995"/>
    <n v="-2.3941975917187719E-3"/>
  </r>
  <r>
    <x v="1445"/>
    <x v="0"/>
    <n v="8.8212500000000009"/>
    <n v="8.8462500000000013"/>
    <n v="8.8712499999999999"/>
    <n v="-9.17625467636074E-4"/>
  </r>
  <r>
    <x v="1445"/>
    <x v="1"/>
    <n v="8.7871874999999999"/>
    <n v="8.8121875000000003"/>
    <n v="8.8371874999999989"/>
    <n v="-3.8505016249824608E-3"/>
  </r>
  <r>
    <x v="1445"/>
    <x v="2"/>
    <n v="8.7846874999999986"/>
    <n v="8.809687499999999"/>
    <n v="8.8346874999999994"/>
    <n v="-2.8369800347549656E-4"/>
  </r>
  <r>
    <x v="1446"/>
    <x v="0"/>
    <n v="8.8000000000000007"/>
    <n v="8.8249999999999993"/>
    <n v="8.85"/>
    <n v="1.738143379092616E-3"/>
  </r>
  <r>
    <x v="1446"/>
    <x v="1"/>
    <n v="8.8084375000000001"/>
    <n v="8.8334375000000005"/>
    <n v="8.8584375000000009"/>
    <n v="9.5609065155821682E-4"/>
  </r>
  <r>
    <x v="1446"/>
    <x v="2"/>
    <n v="8.8134375000000009"/>
    <n v="8.8384375000000013"/>
    <n v="8.8634374999999999"/>
    <n v="5.6603106095454159E-4"/>
  </r>
  <r>
    <x v="1447"/>
    <x v="0"/>
    <n v="8.8149999999999995"/>
    <n v="8.84"/>
    <n v="8.8650000000000002"/>
    <n v="1.7678464095016722E-4"/>
  </r>
  <r>
    <x v="1447"/>
    <x v="1"/>
    <n v="8.8140624999999986"/>
    <n v="8.8390624999999989"/>
    <n v="8.8640624999999993"/>
    <n v="-1.0605203619917791E-4"/>
  </r>
  <r>
    <x v="1447"/>
    <x v="2"/>
    <n v="8.8179687499999986"/>
    <n v="8.8424999999999994"/>
    <n v="8.8670312500000001"/>
    <n v="3.8889870956348993E-4"/>
  </r>
  <r>
    <x v="1448"/>
    <x v="0"/>
    <n v="8.814687499999998"/>
    <n v="8.8387499999999992"/>
    <n v="8.8628125000000004"/>
    <n v="-4.2408821034778388E-4"/>
  </r>
  <r>
    <x v="1448"/>
    <x v="1"/>
    <n v="8.8182812499999983"/>
    <n v="8.8423437499999977"/>
    <n v="8.8664062499999989"/>
    <n v="4.0659029840184324E-4"/>
  </r>
  <r>
    <x v="1448"/>
    <x v="2"/>
    <n v="8.8142187500000002"/>
    <n v="8.8382812499999996"/>
    <n v="8.8623437499999991"/>
    <n v="-4.5943701295236838E-4"/>
  </r>
  <r>
    <x v="1449"/>
    <x v="0"/>
    <n v="8.8189062499999977"/>
    <n v="8.8429687499999989"/>
    <n v="8.8670312500000001"/>
    <n v="5.3036329885958189E-4"/>
  </r>
  <r>
    <x v="1449"/>
    <x v="1"/>
    <n v="8.8335937500000004"/>
    <n v="8.8576562500000016"/>
    <n v="8.881718750000001"/>
    <n v="1.6609241099039274E-3"/>
  </r>
  <r>
    <x v="1449"/>
    <x v="2"/>
    <n v="8.8382812499999979"/>
    <n v="8.8617187499999996"/>
    <n v="8.8851562500000014"/>
    <n v="4.5864277020202238E-4"/>
  </r>
  <r>
    <x v="1450"/>
    <x v="0"/>
    <n v="8.840937499999999"/>
    <n v="8.8653124999999999"/>
    <n v="8.8896875000000009"/>
    <n v="4.0553645420082773E-4"/>
  </r>
  <r>
    <x v="1450"/>
    <x v="1"/>
    <n v="8.8493749999999984"/>
    <n v="8.8743750000000006"/>
    <n v="8.8993750000000027"/>
    <n v="1.0222425887413955E-3"/>
  </r>
  <r>
    <x v="1450"/>
    <x v="2"/>
    <n v="8.8474999999999984"/>
    <n v="8.8724999999999987"/>
    <n v="8.8975000000000009"/>
    <n v="-2.1128248468227362E-4"/>
  </r>
  <r>
    <x v="1451"/>
    <x v="0"/>
    <n v="8.853749999999998"/>
    <n v="8.877812500000001"/>
    <n v="8.9018750000000022"/>
    <n v="5.9876021414506653E-4"/>
  </r>
  <r>
    <x v="1451"/>
    <x v="1"/>
    <n v="8.86"/>
    <n v="8.8840625000000006"/>
    <n v="8.9081250000000018"/>
    <n v="7.0400225280708995E-4"/>
  </r>
  <r>
    <x v="1451"/>
    <x v="2"/>
    <n v="8.8649999999999984"/>
    <n v="8.8890624999999996"/>
    <n v="8.9131250000000009"/>
    <n v="5.6280558584531626E-4"/>
  </r>
  <r>
    <x v="1452"/>
    <x v="0"/>
    <n v="8.8656249999999996"/>
    <n v="8.8903125000000003"/>
    <n v="8.9150000000000009"/>
    <n v="1.4062225347166724E-4"/>
  </r>
  <r>
    <x v="1452"/>
    <x v="1"/>
    <n v="8.8687499999999986"/>
    <n v="8.8937499999999989"/>
    <n v="8.9187499999999993"/>
    <n v="3.8665682449279259E-4"/>
  </r>
  <r>
    <x v="1452"/>
    <x v="2"/>
    <n v="8.8828125"/>
    <n v="8.9078125000000004"/>
    <n v="8.9328125000000007"/>
    <n v="1.5811665495433225E-3"/>
  </r>
  <r>
    <x v="1453"/>
    <x v="0"/>
    <n v="8.9034375000000026"/>
    <n v="8.9265625000000011"/>
    <n v="8.9496874999999996"/>
    <n v="2.1048938782670668E-3"/>
  </r>
  <r>
    <x v="1453"/>
    <x v="1"/>
    <n v="8.9337499999999999"/>
    <n v="8.9578124999999993"/>
    <n v="8.9818750000000005"/>
    <n v="3.5007876772272795E-3"/>
  </r>
  <r>
    <x v="1453"/>
    <x v="2"/>
    <n v="8.9340624999999996"/>
    <n v="8.958124999999999"/>
    <n v="8.9821875000000002"/>
    <n v="3.4885749171431613E-5"/>
  </r>
  <r>
    <x v="1454"/>
    <x v="0"/>
    <n v="8.9793749999999992"/>
    <n v="9.0034375000000004"/>
    <n v="9.0274999999999999"/>
    <n v="5.0582571687716182E-3"/>
  </r>
  <r>
    <x v="1454"/>
    <x v="1"/>
    <n v="9.0021875000000016"/>
    <n v="9.026250000000001"/>
    <n v="9.0503124999999986"/>
    <n v="2.5337544687793478E-3"/>
  </r>
  <r>
    <x v="1454"/>
    <x v="2"/>
    <n v="9.0084375000000012"/>
    <n v="9.0324999999999989"/>
    <n v="9.0565624999999983"/>
    <n v="6.9242487190113167E-4"/>
  </r>
  <r>
    <x v="1455"/>
    <x v="0"/>
    <n v="9.0184374999999992"/>
    <n v="9.0425000000000004"/>
    <n v="9.0665624999999999"/>
    <n v="1.1071132023250385E-3"/>
  </r>
  <r>
    <x v="1455"/>
    <x v="1"/>
    <n v="9.0424999999999986"/>
    <n v="9.0665624999999999"/>
    <n v="9.0906249999999993"/>
    <n v="2.6610450649708906E-3"/>
  </r>
  <r>
    <x v="1455"/>
    <x v="2"/>
    <n v="9.0643750000000001"/>
    <n v="9.0884375000000013"/>
    <n v="9.1125000000000007"/>
    <n v="2.4127115431016311E-3"/>
  </r>
  <r>
    <x v="1456"/>
    <x v="0"/>
    <n v="9.09"/>
    <n v="9.1131250000000001"/>
    <n v="9.1362500000000004"/>
    <n v="2.7163635113294227E-3"/>
  </r>
  <r>
    <x v="1456"/>
    <x v="1"/>
    <n v="9.0709374999999994"/>
    <n v="9.0949999999999989"/>
    <n v="9.1190624999999983"/>
    <n v="-1.9888896509157039E-3"/>
  </r>
  <r>
    <x v="1456"/>
    <x v="2"/>
    <n v="9.0465625000000003"/>
    <n v="9.0706249999999997"/>
    <n v="9.0946874999999974"/>
    <n v="-2.6800439802088238E-3"/>
  </r>
  <r>
    <x v="1457"/>
    <x v="0"/>
    <n v="9.0318749999999994"/>
    <n v="9.0559374999999989"/>
    <n v="9.08"/>
    <n v="-1.6192379246193767E-3"/>
  </r>
  <r>
    <x v="1457"/>
    <x v="1"/>
    <n v="8.9446874999999988"/>
    <n v="8.96875"/>
    <n v="8.9928125000000012"/>
    <n v="-9.6276614099863878E-3"/>
  </r>
  <r>
    <x v="1457"/>
    <x v="2"/>
    <n v="8.9187500000000011"/>
    <n v="8.9425000000000008"/>
    <n v="8.9662500000000005"/>
    <n v="-2.9268292682925745E-3"/>
  </r>
  <r>
    <x v="1458"/>
    <x v="0"/>
    <n v="8.9065625000000015"/>
    <n v="8.9306250000000009"/>
    <n v="8.9546875000000004"/>
    <n v="-1.3279284316466411E-3"/>
  </r>
  <r>
    <x v="1458"/>
    <x v="1"/>
    <n v="8.8912500000000012"/>
    <n v="8.9149999999999991"/>
    <n v="8.9387499999999989"/>
    <n v="-1.7495975925538865E-3"/>
  </r>
  <r>
    <x v="1458"/>
    <x v="2"/>
    <n v="8.896250000000002"/>
    <n v="8.9203125000000014"/>
    <n v="8.9443750000000009"/>
    <n v="5.9590577678103607E-4"/>
  </r>
  <r>
    <x v="1459"/>
    <x v="0"/>
    <n v="8.8981250000000021"/>
    <n v="8.9221875000000015"/>
    <n v="8.9462500000000009"/>
    <n v="2.1019442984759884E-4"/>
  </r>
  <r>
    <x v="1459"/>
    <x v="1"/>
    <n v="8.9028125000000014"/>
    <n v="8.9268750000000026"/>
    <n v="8.950937500000002"/>
    <n v="5.2537564358523525E-4"/>
  </r>
  <r>
    <x v="1459"/>
    <x v="2"/>
    <n v="8.9003125000000018"/>
    <n v="8.9243750000000013"/>
    <n v="8.9484375000000007"/>
    <n v="-2.8005321011004281E-4"/>
  </r>
  <r>
    <x v="1460"/>
    <x v="0"/>
    <n v="8.9171874999999972"/>
    <n v="8.9412499999999984"/>
    <n v="8.9653124999999996"/>
    <n v="1.8908887176969369E-3"/>
  </r>
  <r>
    <x v="1460"/>
    <x v="1"/>
    <n v="8.9506250000000005"/>
    <n v="8.9746874999999999"/>
    <n v="8.9987499999999994"/>
    <n v="3.7396896407104752E-3"/>
  </r>
  <r>
    <x v="1460"/>
    <x v="2"/>
    <n v="8.9956250000000004"/>
    <n v="9.0196874999999999"/>
    <n v="9.0437500000000011"/>
    <n v="5.0141021623315574E-3"/>
  </r>
  <r>
    <x v="1461"/>
    <x v="0"/>
    <n v="9.0046874999999993"/>
    <n v="9.0287499999999987"/>
    <n v="9.0528124999999999"/>
    <n v="1.0047465613414186E-3"/>
  </r>
  <r>
    <x v="1461"/>
    <x v="1"/>
    <n v="8.9984374999999996"/>
    <n v="9.0221874999999994"/>
    <n v="9.0459374999999991"/>
    <n v="-7.2684480132900742E-4"/>
  </r>
  <r>
    <x v="1461"/>
    <x v="2"/>
    <n v="8.9949999999999992"/>
    <n v="9.0182812499999994"/>
    <n v="9.0415624999999995"/>
    <n v="-4.3296041010010278E-4"/>
  </r>
  <r>
    <x v="1462"/>
    <x v="0"/>
    <n v="8.9915624999999988"/>
    <n v="9.015625"/>
    <n v="9.0396874999999994"/>
    <n v="-2.945406032883735E-4"/>
  </r>
  <r>
    <x v="1462"/>
    <x v="1"/>
    <n v="8.9928124999999994"/>
    <n v="9.0168749999999989"/>
    <n v="9.0409375000000001"/>
    <n v="1.3864818024256209E-4"/>
  </r>
  <r>
    <x v="1462"/>
    <x v="2"/>
    <n v="8.9728125000000016"/>
    <n v="8.9968749999999993"/>
    <n v="9.0209374999999987"/>
    <n v="-2.2180633534344407E-3"/>
  </r>
  <r>
    <x v="1463"/>
    <x v="0"/>
    <n v="8.9821875000000002"/>
    <n v="9.0062500000000014"/>
    <n v="9.0303125000000009"/>
    <n v="1.0420284821119896E-3"/>
  </r>
  <r>
    <x v="1463"/>
    <x v="1"/>
    <n v="8.9837500000000006"/>
    <n v="9.0078125"/>
    <n v="9.0318749999999994"/>
    <n v="1.7349063150584598E-4"/>
  </r>
  <r>
    <x v="1463"/>
    <x v="2"/>
    <n v="8.9821875000000002"/>
    <n v="9.0062499999999996"/>
    <n v="9.0303124999999991"/>
    <n v="-1.7346053772770986E-4"/>
  </r>
  <r>
    <x v="1464"/>
    <x v="0"/>
    <n v="8.9837500000000006"/>
    <n v="9.0078125"/>
    <n v="9.0318749999999994"/>
    <n v="1.7349063150584598E-4"/>
  </r>
  <r>
    <x v="1464"/>
    <x v="1"/>
    <n v="8.987187500000001"/>
    <n v="9.0112500000000004"/>
    <n v="9.0353124999999981"/>
    <n v="3.8161318300100611E-4"/>
  </r>
  <r>
    <x v="1464"/>
    <x v="2"/>
    <n v="8.9840625000000003"/>
    <n v="9.0081249999999997"/>
    <n v="9.0321874999999991"/>
    <n v="-3.4678873630189511E-4"/>
  </r>
  <r>
    <x v="1465"/>
    <x v="0"/>
    <n v="8.9909375000000011"/>
    <n v="9.0150000000000006"/>
    <n v="9.0390625000000018"/>
    <n v="7.6319988898920776E-4"/>
  </r>
  <r>
    <x v="1465"/>
    <x v="1"/>
    <n v="8.9824999999999999"/>
    <n v="9.0065624999999994"/>
    <n v="9.0306249999999988"/>
    <n v="-9.3594009983377635E-4"/>
  </r>
  <r>
    <x v="1465"/>
    <x v="2"/>
    <n v="8.9812499999999975"/>
    <n v="9.0053124999999987"/>
    <n v="9.0293749999999982"/>
    <n v="-1.3878768953201615E-4"/>
  </r>
  <r>
    <x v="1466"/>
    <x v="0"/>
    <n v="8.9809374999999996"/>
    <n v="9.004999999999999"/>
    <n v="9.0290624999999967"/>
    <n v="-3.4701738557019191E-5"/>
  </r>
  <r>
    <x v="1466"/>
    <x v="1"/>
    <n v="8.9849999999999994"/>
    <n v="9.009999999999998"/>
    <n v="9.0349999999999966"/>
    <n v="5.552470849528035E-4"/>
  </r>
  <r>
    <x v="1466"/>
    <x v="2"/>
    <n v="8.9934374999999989"/>
    <n v="9.0174999999999983"/>
    <n v="9.0415624999999995"/>
    <n v="8.3240843507215168E-4"/>
  </r>
  <r>
    <x v="1467"/>
    <x v="0"/>
    <n v="8.9946874999999995"/>
    <n v="9.0196874999999999"/>
    <n v="9.0446874999999984"/>
    <n v="2.4258386470776827E-4"/>
  </r>
  <r>
    <x v="1467"/>
    <x v="1"/>
    <n v="9.0096875000000001"/>
    <n v="9.0337500000000013"/>
    <n v="9.0578125000000007"/>
    <n v="1.559089491736998E-3"/>
  </r>
  <r>
    <x v="1467"/>
    <x v="2"/>
    <n v="9.0109374999999989"/>
    <n v="9.0350000000000001"/>
    <n v="9.0590624999999996"/>
    <n v="1.3837000138350319E-4"/>
  </r>
  <r>
    <x v="1468"/>
    <x v="0"/>
    <n v="9.0015625000000021"/>
    <n v="9.0265625000000007"/>
    <n v="9.0515624999999993"/>
    <n v="-9.338682899833195E-4"/>
  </r>
  <r>
    <x v="1468"/>
    <x v="1"/>
    <n v="8.9996875000000003"/>
    <n v="9.0246874999999989"/>
    <n v="9.0496874999999974"/>
    <n v="-2.0772027003657101E-4"/>
  </r>
  <r>
    <x v="1468"/>
    <x v="2"/>
    <n v="8.9981249999999999"/>
    <n v="9.0231250000000003"/>
    <n v="9.0481249999999989"/>
    <n v="-1.7313618892600413E-4"/>
  </r>
  <r>
    <x v="1469"/>
    <x v="0"/>
    <n v="8.9975000000000005"/>
    <n v="9.0215624999999999"/>
    <n v="9.0456249999999994"/>
    <n v="-1.7316617025697756E-4"/>
  </r>
  <r>
    <x v="1469"/>
    <x v="1"/>
    <n v="8.9646875000000001"/>
    <n v="8.9896874999999987"/>
    <n v="9.0146874999999991"/>
    <n v="-3.5332017042504216E-3"/>
  </r>
  <r>
    <x v="1469"/>
    <x v="2"/>
    <n v="8.9556249999999995"/>
    <n v="8.9796875000000007"/>
    <n v="9.0037500000000001"/>
    <n v="-1.1123857197481435E-3"/>
  </r>
  <r>
    <x v="1470"/>
    <x v="0"/>
    <n v="8.9668749999999999"/>
    <n v="8.9909374999999994"/>
    <n v="9.0149999999999988"/>
    <n v="1.2528275622061269E-3"/>
  </r>
  <r>
    <x v="1470"/>
    <x v="1"/>
    <n v="8.9893750000000008"/>
    <n v="9.013437500000002"/>
    <n v="9.0375000000000014"/>
    <n v="2.5025198985091368E-3"/>
  </r>
  <r>
    <x v="1470"/>
    <x v="2"/>
    <n v="9.0053124999999987"/>
    <n v="9.0303124999999991"/>
    <n v="9.0553124999999994"/>
    <n v="1.8722046943795423E-3"/>
  </r>
  <r>
    <x v="1471"/>
    <x v="0"/>
    <n v="9.0065625000000011"/>
    <n v="9.0306250000000006"/>
    <n v="9.0546875"/>
    <n v="3.460566840862711E-5"/>
  </r>
  <r>
    <x v="1471"/>
    <x v="1"/>
    <n v="9.0190624999999986"/>
    <n v="9.044062499999999"/>
    <n v="9.0690624999999994"/>
    <n v="1.4879922485984132E-3"/>
  </r>
  <r>
    <x v="1471"/>
    <x v="2"/>
    <n v="9.0240624999999994"/>
    <n v="9.0490624999999998"/>
    <n v="9.0740625000000001"/>
    <n v="5.5284889948525873E-4"/>
  </r>
  <r>
    <x v="1472"/>
    <x v="0"/>
    <n v="9.02"/>
    <n v="9.0449999999999999"/>
    <n v="9.07"/>
    <n v="-4.489415339986591E-4"/>
  </r>
  <r>
    <x v="1472"/>
    <x v="1"/>
    <n v="9.0181249999999995"/>
    <n v="9.0431249999999999"/>
    <n v="9.0681250000000002"/>
    <n v="-2.0729684908793455E-4"/>
  </r>
  <r>
    <x v="1472"/>
    <x v="2"/>
    <n v="9.0293749999999999"/>
    <n v="9.0543750000000003"/>
    <n v="9.0793750000000006"/>
    <n v="1.2440389798880069E-3"/>
  </r>
  <r>
    <x v="1473"/>
    <x v="0"/>
    <n v="9.0446874999999984"/>
    <n v="9.0687499999999996"/>
    <n v="9.0928125000000009"/>
    <n v="1.5876302892248173E-3"/>
  </r>
  <r>
    <x v="1473"/>
    <x v="1"/>
    <n v="9.0912499999999987"/>
    <n v="9.1162500000000009"/>
    <n v="9.1412500000000012"/>
    <n v="5.2377670572021362E-3"/>
  </r>
  <r>
    <x v="1473"/>
    <x v="2"/>
    <n v="9.1293749999999996"/>
    <n v="9.1543749999999999"/>
    <n v="9.1793750000000003"/>
    <n v="4.1820924173865404E-3"/>
  </r>
  <r>
    <x v="1474"/>
    <x v="0"/>
    <n v="9.1293749999999996"/>
    <n v="9.153437499999999"/>
    <n v="9.1775000000000002"/>
    <n v="-1.0241004983968516E-4"/>
  </r>
  <r>
    <x v="1474"/>
    <x v="1"/>
    <n v="9.1443750000000019"/>
    <n v="9.1684375000000014"/>
    <n v="9.1925000000000008"/>
    <n v="1.6387286197128148E-3"/>
  </r>
  <r>
    <x v="1474"/>
    <x v="2"/>
    <n v="9.1268750000000001"/>
    <n v="9.15"/>
    <n v="9.1731250000000006"/>
    <n v="-2.0109751525274611E-3"/>
  </r>
  <r>
    <x v="1475"/>
    <x v="0"/>
    <n v="9.125"/>
    <n v="9.15"/>
    <n v="9.1750000000000007"/>
    <n v="0"/>
  </r>
  <r>
    <x v="1475"/>
    <x v="1"/>
    <n v="9.0924999999999994"/>
    <n v="9.1165625000000006"/>
    <n v="9.1406250000000018"/>
    <n v="-3.6543715846993896E-3"/>
  </r>
  <r>
    <x v="1475"/>
    <x v="2"/>
    <n v="9.0762499999999982"/>
    <n v="9.1003124999999994"/>
    <n v="9.1243750000000006"/>
    <n v="-1.7824700922086656E-3"/>
  </r>
  <r>
    <x v="1476"/>
    <x v="0"/>
    <n v="9.0662500000000001"/>
    <n v="9.0912499999999987"/>
    <n v="9.1162499999999991"/>
    <n v="-9.9584492290794024E-4"/>
  </r>
  <r>
    <x v="1476"/>
    <x v="1"/>
    <n v="9.0778125000000003"/>
    <n v="9.1028125000000006"/>
    <n v="9.127812500000001"/>
    <n v="1.2718273064762364E-3"/>
  </r>
  <r>
    <x v="1476"/>
    <x v="2"/>
    <n v="9.0771874999999991"/>
    <n v="9.1021874999999994"/>
    <n v="9.1271875000000016"/>
    <n v="-6.8660098184070151E-5"/>
  </r>
  <r>
    <x v="1477"/>
    <x v="0"/>
    <n v="9.0912499999999987"/>
    <n v="9.1162500000000009"/>
    <n v="9.1412500000000012"/>
    <n v="1.544958286126441E-3"/>
  </r>
  <r>
    <x v="1477"/>
    <x v="1"/>
    <n v="9.0974999999999984"/>
    <n v="9.1224999999999987"/>
    <n v="9.1475000000000009"/>
    <n v="6.8558892088277368E-4"/>
  </r>
  <r>
    <x v="1477"/>
    <x v="2"/>
    <n v="9.1021874999999977"/>
    <n v="9.1271874999999998"/>
    <n v="9.1521875000000019"/>
    <n v="5.1383940805704853E-4"/>
  </r>
  <r>
    <x v="1478"/>
    <x v="0"/>
    <n v="9.1181250000000009"/>
    <n v="9.1423437500000002"/>
    <n v="9.1665624999999995"/>
    <n v="1.6605608244599779E-3"/>
  </r>
  <r>
    <x v="1478"/>
    <x v="1"/>
    <n v="9.1165625000000006"/>
    <n v="9.1415624999999991"/>
    <n v="9.1665624999999995"/>
    <n v="-8.5454017193509202E-5"/>
  </r>
  <r>
    <x v="1478"/>
    <x v="2"/>
    <n v="9.1134374999999999"/>
    <n v="9.1384375000000002"/>
    <n v="9.1634375000000006"/>
    <n v="-3.4184528082581433E-4"/>
  </r>
  <r>
    <x v="1479"/>
    <x v="0"/>
    <n v="9.1156249999999996"/>
    <n v="9.140625"/>
    <n v="9.1656250000000004"/>
    <n v="2.3937352528813349E-4"/>
  </r>
  <r>
    <x v="1479"/>
    <x v="1"/>
    <n v="9.1328125"/>
    <n v="9.1578124999999986"/>
    <n v="9.1828124999999989"/>
    <n v="1.880341880341696E-3"/>
  </r>
  <r>
    <x v="1479"/>
    <x v="2"/>
    <n v="9.1346875000000018"/>
    <n v="9.1587500000000013"/>
    <n v="9.1828124999999989"/>
    <n v="1.0237160894077668E-4"/>
  </r>
  <r>
    <x v="1480"/>
    <x v="0"/>
    <n v="9.1331249999999997"/>
    <n v="9.1571874999999991"/>
    <n v="9.1812499999999986"/>
    <n v="-1.7060188344497629E-4"/>
  </r>
  <r>
    <x v="1480"/>
    <x v="1"/>
    <n v="9.134999999999998"/>
    <n v="9.1590624999999992"/>
    <n v="9.1831250000000004"/>
    <n v="2.0475719209644971E-4"/>
  </r>
  <r>
    <x v="1480"/>
    <x v="2"/>
    <n v="9.1575000000000006"/>
    <n v="9.1815625000000018"/>
    <n v="9.2056250000000013"/>
    <n v="2.4565833020577799E-3"/>
  </r>
  <r>
    <x v="1481"/>
    <x v="0"/>
    <n v="9.1787500000000009"/>
    <n v="9.2037499999999994"/>
    <n v="9.2287499999999998"/>
    <n v="2.4165276879613007E-3"/>
  </r>
  <r>
    <x v="1481"/>
    <x v="1"/>
    <n v="9.1893749999999983"/>
    <n v="9.2143749999999986"/>
    <n v="9.239374999999999"/>
    <n v="1.1544207524105676E-3"/>
  </r>
  <r>
    <x v="1481"/>
    <x v="2"/>
    <n v="9.2262500000000003"/>
    <n v="9.2512500000000006"/>
    <n v="9.276250000000001"/>
    <n v="4.0018992064032588E-3"/>
  </r>
  <r>
    <x v="1482"/>
    <x v="0"/>
    <n v="9.2325000000000017"/>
    <n v="9.2575000000000003"/>
    <n v="9.2825000000000006"/>
    <n v="6.7558438048909153E-4"/>
  </r>
  <r>
    <x v="1482"/>
    <x v="1"/>
    <n v="9.2528124999999992"/>
    <n v="9.2778124999999996"/>
    <n v="9.3028124999999999"/>
    <n v="2.1941668917093704E-3"/>
  </r>
  <r>
    <x v="1482"/>
    <x v="2"/>
    <n v="9.2615625000000001"/>
    <n v="9.2865624999999987"/>
    <n v="9.3115624999999991"/>
    <n v="9.4311024285076428E-4"/>
  </r>
  <r>
    <x v="1483"/>
    <x v="0"/>
    <n v="9.2681250000000013"/>
    <n v="9.2921875000000007"/>
    <n v="9.3162499999999984"/>
    <n v="6.05713901134175E-4"/>
  </r>
  <r>
    <x v="1483"/>
    <x v="1"/>
    <n v="9.3278124999999985"/>
    <n v="9.3528124999999989"/>
    <n v="9.377812500000001"/>
    <n v="6.5242979653605815E-3"/>
  </r>
  <r>
    <x v="1483"/>
    <x v="2"/>
    <n v="9.3243749999999999"/>
    <n v="9.3493750000000002"/>
    <n v="9.3743750000000006"/>
    <n v="-3.6753650305709762E-4"/>
  </r>
  <r>
    <x v="1484"/>
    <x v="0"/>
    <n v="9.3378125000000001"/>
    <n v="9.3628125000000004"/>
    <n v="9.3878125000000026"/>
    <n v="1.4372618490541278E-3"/>
  </r>
  <r>
    <x v="1484"/>
    <x v="1"/>
    <n v="9.3709375000000001"/>
    <n v="9.3959374999999987"/>
    <n v="9.4209374999999991"/>
    <n v="3.5379326457727345E-3"/>
  </r>
  <r>
    <x v="1484"/>
    <x v="2"/>
    <n v="9.3809375000000017"/>
    <n v="9.4059375000000003"/>
    <n v="9.4309374999999989"/>
    <n v="1.0642897528854167E-3"/>
  </r>
  <r>
    <x v="1485"/>
    <x v="0"/>
    <n v="9.4393749999999983"/>
    <n v="9.4643749999999986"/>
    <n v="9.489374999999999"/>
    <n v="6.2128309910627344E-3"/>
  </r>
  <r>
    <x v="1485"/>
    <x v="1"/>
    <n v="9.4796874999999989"/>
    <n v="9.5040624999999999"/>
    <n v="9.5284375000000008"/>
    <n v="4.1933566664467126E-3"/>
  </r>
  <r>
    <x v="1485"/>
    <x v="2"/>
    <n v="9.4943749999999998"/>
    <n v="9.518437500000001"/>
    <n v="9.5425000000000004"/>
    <n v="1.5125110972282751E-3"/>
  </r>
  <r>
    <x v="1486"/>
    <x v="0"/>
    <n v="9.5131249999999987"/>
    <n v="9.5381249999999991"/>
    <n v="9.5631249999999994"/>
    <n v="2.0683541810300188E-3"/>
  </r>
  <r>
    <x v="1486"/>
    <x v="1"/>
    <n v="9.536249999999999"/>
    <n v="9.5612499999999994"/>
    <n v="9.5862499999999997"/>
    <n v="2.424480702444276E-3"/>
  </r>
  <r>
    <x v="1486"/>
    <x v="2"/>
    <n v="9.5437500000000011"/>
    <n v="9.5687499999999996"/>
    <n v="9.5937499999999982"/>
    <n v="7.8441626356395844E-4"/>
  </r>
  <r>
    <x v="1487"/>
    <x v="0"/>
    <n v="9.5653124999999992"/>
    <n v="9.5903124999999996"/>
    <n v="9.6153124999999999"/>
    <n v="2.2534291312867882E-3"/>
  </r>
  <r>
    <x v="1487"/>
    <x v="1"/>
    <n v="9.6165625000000006"/>
    <n v="9.6415625000000009"/>
    <n v="9.6665625000000013"/>
    <n v="5.3439343087100522E-3"/>
  </r>
  <r>
    <x v="1487"/>
    <x v="2"/>
    <n v="9.6040624999999995"/>
    <n v="9.6290624999999999"/>
    <n v="9.654062500000002"/>
    <n v="-1.2964703594464666E-3"/>
  </r>
  <r>
    <x v="1488"/>
    <x v="0"/>
    <n v="9.6209375000000001"/>
    <n v="9.6459375000000005"/>
    <n v="9.6709375000000009"/>
    <n v="1.7525070587089964E-3"/>
  </r>
  <r>
    <x v="1488"/>
    <x v="1"/>
    <n v="9.5278124999999996"/>
    <n v="9.5528124999999982"/>
    <n v="9.5778124999999985"/>
    <n v="-9.6543233874366585E-3"/>
  </r>
  <r>
    <x v="1488"/>
    <x v="2"/>
    <n v="9.5068750000000009"/>
    <n v="9.5318750000000012"/>
    <n v="9.5568750000000016"/>
    <n v="-2.1917628970522518E-3"/>
  </r>
  <r>
    <x v="1489"/>
    <x v="0"/>
    <n v="9.4849999999999994"/>
    <n v="9.5100000000000016"/>
    <n v="9.5350000000000019"/>
    <n v="-2.2949314799028953E-3"/>
  </r>
  <r>
    <x v="1489"/>
    <x v="1"/>
    <n v="9.4550000000000001"/>
    <n v="9.48"/>
    <n v="9.5050000000000008"/>
    <n v="-3.154574132492205E-3"/>
  </r>
  <r>
    <x v="1489"/>
    <x v="2"/>
    <n v="9.4671874999999996"/>
    <n v="9.4921875"/>
    <n v="9.5171875000000004"/>
    <n v="1.2856012658226668E-3"/>
  </r>
  <r>
    <x v="1490"/>
    <x v="0"/>
    <n v="9.4850000000000012"/>
    <n v="9.5090625000000006"/>
    <n v="9.5331250000000001"/>
    <n v="1.777777777777878E-3"/>
  </r>
  <r>
    <x v="1490"/>
    <x v="1"/>
    <n v="9.4896875000000005"/>
    <n v="9.5146875000000009"/>
    <n v="9.5396874999999994"/>
    <n v="5.9154096421187852E-4"/>
  </r>
  <r>
    <x v="1490"/>
    <x v="2"/>
    <n v="9.4846875000000015"/>
    <n v="9.5096875000000018"/>
    <n v="9.5346875000000004"/>
    <n v="-5.255033336616366E-4"/>
  </r>
  <r>
    <x v="1491"/>
    <x v="0"/>
    <n v="9.4840625000000003"/>
    <n v="9.5081249999999997"/>
    <n v="9.5321875000000009"/>
    <n v="-1.6430613519136106E-4"/>
  </r>
  <r>
    <x v="1491"/>
    <x v="1"/>
    <n v="9.4999999999999982"/>
    <n v="9.5249999999999986"/>
    <n v="9.5500000000000007"/>
    <n v="1.7747978702424838E-3"/>
  </r>
  <r>
    <x v="1491"/>
    <x v="2"/>
    <n v="9.509999999999998"/>
    <n v="9.5350000000000001"/>
    <n v="9.56"/>
    <n v="1.0498687664044493E-3"/>
  </r>
  <r>
    <x v="1492"/>
    <x v="0"/>
    <n v="9.544062499999999"/>
    <n v="9.5690624999999994"/>
    <n v="9.5940624999999997"/>
    <n v="3.5723649711587591E-3"/>
  </r>
  <r>
    <x v="1492"/>
    <x v="1"/>
    <n v="9.5609375000000014"/>
    <n v="9.5859375"/>
    <n v="9.6109374999999986"/>
    <n v="1.7634956402470259E-3"/>
  </r>
  <r>
    <x v="1492"/>
    <x v="2"/>
    <n v="9.5678125000000005"/>
    <n v="9.5928125000000009"/>
    <n v="9.6178124999999994"/>
    <n v="7.1719641401801759E-4"/>
  </r>
  <r>
    <x v="1493"/>
    <x v="0"/>
    <n v="9.5818749999999984"/>
    <n v="9.6068749999999987"/>
    <n v="9.6318749999999991"/>
    <n v="1.465941297194906E-3"/>
  </r>
  <r>
    <x v="1493"/>
    <x v="1"/>
    <n v="9.5940624999999997"/>
    <n v="9.6190625000000001"/>
    <n v="9.6440625000000004"/>
    <n v="1.2686227311171638E-3"/>
  </r>
  <r>
    <x v="1493"/>
    <x v="2"/>
    <n v="9.5959374999999998"/>
    <n v="9.6209375000000001"/>
    <n v="9.6459375000000005"/>
    <n v="1.9492544101873399E-4"/>
  </r>
  <r>
    <x v="1494"/>
    <x v="0"/>
    <n v="9.6103124999999991"/>
    <n v="9.6353125000000013"/>
    <n v="9.6603125000000016"/>
    <n v="1.4941371358041522E-3"/>
  </r>
  <r>
    <x v="1494"/>
    <x v="1"/>
    <n v="9.6275000000000013"/>
    <n v="9.6524999999999999"/>
    <n v="9.6774999999999984"/>
    <n v="1.7838030681411876E-3"/>
  </r>
  <r>
    <x v="1494"/>
    <x v="2"/>
    <n v="9.6256249999999994"/>
    <n v="9.6506249999999998"/>
    <n v="9.6756250000000001"/>
    <n v="-1.9425019425023393E-4"/>
  </r>
  <r>
    <x v="1495"/>
    <x v="0"/>
    <n v="9.6243750000000006"/>
    <n v="9.6493750000000009"/>
    <n v="9.6743750000000013"/>
    <n v="-1.2952528981269307E-4"/>
  </r>
  <r>
    <x v="1495"/>
    <x v="1"/>
    <n v="9.625"/>
    <n v="9.6500000000000021"/>
    <n v="9.6750000000000025"/>
    <n v="6.4771034393507065E-5"/>
  </r>
  <r>
    <x v="1495"/>
    <x v="2"/>
    <n v="9.6359375000000025"/>
    <n v="9.6609375000000011"/>
    <n v="9.6859374999999996"/>
    <n v="1.133419689119064E-3"/>
  </r>
  <r>
    <x v="1496"/>
    <x v="0"/>
    <n v="9.6446666666666694"/>
    <n v="9.669666666666668"/>
    <n v="9.6946666666666665"/>
    <n v="9.035527521699116E-4"/>
  </r>
  <r>
    <x v="1496"/>
    <x v="1"/>
    <n v="9.6553333333333349"/>
    <n v="9.6803333333333335"/>
    <n v="9.705333333333332"/>
    <n v="1.1031059326414017E-3"/>
  </r>
  <r>
    <x v="1496"/>
    <x v="2"/>
    <n v="9.6720000000000006"/>
    <n v="9.697000000000001"/>
    <n v="9.7220000000000013"/>
    <n v="1.7217037980785665E-3"/>
  </r>
  <r>
    <x v="1497"/>
    <x v="0"/>
    <n v="9.6753125000000004"/>
    <n v="9.6993749999999999"/>
    <n v="9.7234375000000011"/>
    <n v="2.4492110962137659E-4"/>
  </r>
  <r>
    <x v="1497"/>
    <x v="1"/>
    <n v="9.666875000000001"/>
    <n v="9.6918749999999996"/>
    <n v="9.7168749999999999"/>
    <n v="-7.7324569882086802E-4"/>
  </r>
  <r>
    <x v="1497"/>
    <x v="2"/>
    <n v="9.6696874999999984"/>
    <n v="9.6946875000000006"/>
    <n v="9.7196875000000009"/>
    <n v="2.9019152640752388E-4"/>
  </r>
  <r>
    <x v="1498"/>
    <x v="0"/>
    <n v="9.6609374999999993"/>
    <n v="9.6859375000000014"/>
    <n v="9.7109375000000018"/>
    <n v="-9.0255616800427596E-4"/>
  </r>
  <r>
    <x v="1498"/>
    <x v="1"/>
    <n v="9.6600000000000019"/>
    <n v="9.6850000000000023"/>
    <n v="9.7100000000000009"/>
    <n v="-9.6789804807095869E-5"/>
  </r>
  <r>
    <x v="1498"/>
    <x v="2"/>
    <n v="9.6509375000000031"/>
    <n v="9.6759375000000016"/>
    <n v="9.7009375000000002"/>
    <n v="-9.3572534847707889E-4"/>
  </r>
  <r>
    <x v="1499"/>
    <x v="0"/>
    <n v="9.6231250000000017"/>
    <n v="9.6481250000000003"/>
    <n v="9.6731250000000006"/>
    <n v="-2.8743984756000041E-3"/>
  </r>
  <r>
    <x v="1499"/>
    <x v="1"/>
    <n v="9.6162499999999973"/>
    <n v="9.6412499999999994"/>
    <n v="9.6662499999999998"/>
    <n v="-7.1257368659727316E-4"/>
  </r>
  <r>
    <x v="1499"/>
    <x v="2"/>
    <n v="9.6084375000000009"/>
    <n v="9.6334374999999994"/>
    <n v="9.6584374999999998"/>
    <n v="-8.1032023855831525E-4"/>
  </r>
  <r>
    <x v="1500"/>
    <x v="0"/>
    <n v="9.6053125000000001"/>
    <n v="9.6303124999999987"/>
    <n v="9.6553124999999991"/>
    <n v="-3.2439095598024714E-4"/>
  </r>
  <r>
    <x v="1500"/>
    <x v="1"/>
    <n v="9.5940624999999997"/>
    <n v="9.6187499999999986"/>
    <n v="9.6434374999999992"/>
    <n v="-1.2006360125904614E-3"/>
  </r>
  <r>
    <x v="1500"/>
    <x v="2"/>
    <n v="9.6031249999999986"/>
    <n v="9.6281249999999989"/>
    <n v="9.6531249999999993"/>
    <n v="9.746588693957392E-4"/>
  </r>
  <r>
    <x v="1501"/>
    <x v="0"/>
    <n v="9.6003125000000011"/>
    <n v="9.6253124999999997"/>
    <n v="9.6503125000000001"/>
    <n v="-2.9211295034070606E-4"/>
  </r>
  <r>
    <x v="1501"/>
    <x v="1"/>
    <n v="9.6250000000000018"/>
    <n v="9.65"/>
    <n v="9.6749999999999989"/>
    <n v="2.5648517905263457E-3"/>
  </r>
  <r>
    <x v="1501"/>
    <x v="2"/>
    <n v="9.6368749999999999"/>
    <n v="9.6618750000000002"/>
    <n v="9.6868750000000006"/>
    <n v="1.2305699481864885E-3"/>
  </r>
  <r>
    <x v="1502"/>
    <x v="0"/>
    <n v="9.6353124999999995"/>
    <n v="9.6603124999999999"/>
    <n v="9.6853125000000002"/>
    <n v="-1.6171809302023554E-4"/>
  </r>
  <r>
    <x v="1502"/>
    <x v="1"/>
    <n v="9.6293749999999996"/>
    <n v="9.6543749999999982"/>
    <n v="9.6793749999999985"/>
    <n v="-6.1462814996948723E-4"/>
  </r>
  <r>
    <x v="1502"/>
    <x v="2"/>
    <n v="9.6053124999999984"/>
    <n v="9.6303125000000005"/>
    <n v="9.6553125000000026"/>
    <n v="-2.4923933449858549E-3"/>
  </r>
  <r>
    <x v="1503"/>
    <x v="0"/>
    <n v="9.6087499999999988"/>
    <n v="9.6337499999999991"/>
    <n v="9.6587500000000013"/>
    <n v="3.5694584158085796E-4"/>
  </r>
  <r>
    <x v="1503"/>
    <x v="1"/>
    <n v="9.6099999999999977"/>
    <n v="9.634999999999998"/>
    <n v="9.66"/>
    <n v="1.2975217334876277E-4"/>
  </r>
  <r>
    <x v="1503"/>
    <x v="2"/>
    <n v="9.6081249999999994"/>
    <n v="9.6331249999999997"/>
    <n v="9.6581250000000018"/>
    <n v="-1.9460300985973955E-4"/>
  </r>
  <r>
    <x v="1504"/>
    <x v="0"/>
    <n v="9.6206250000000004"/>
    <n v="9.645624999999999"/>
    <n v="9.6706249999999976"/>
    <n v="1.2976059170828336E-3"/>
  </r>
  <r>
    <x v="1504"/>
    <x v="1"/>
    <n v="9.6215625000000014"/>
    <n v="9.6465625000000017"/>
    <n v="9.6715625000000003"/>
    <n v="9.7194323851690356E-5"/>
  </r>
  <r>
    <x v="1504"/>
    <x v="2"/>
    <n v="9.6275000000000013"/>
    <n v="9.6524999999999999"/>
    <n v="9.6775000000000002"/>
    <n v="6.155042275419742E-4"/>
  </r>
  <r>
    <x v="1505"/>
    <x v="0"/>
    <n v="9.6368749999999999"/>
    <n v="9.6618750000000002"/>
    <n v="9.6868750000000006"/>
    <n v="9.7125097125094761E-4"/>
  </r>
  <r>
    <x v="1505"/>
    <x v="1"/>
    <n v="9.6521875000000037"/>
    <n v="9.6771875000000023"/>
    <n v="9.7021874999999991"/>
    <n v="1.5848373115985304E-3"/>
  </r>
  <r>
    <x v="1505"/>
    <x v="2"/>
    <n v="9.654062500000002"/>
    <n v="9.6790625000000006"/>
    <n v="9.7040624999999991"/>
    <n v="1.9375464203807979E-4"/>
  </r>
  <r>
    <x v="1506"/>
    <x v="0"/>
    <n v="9.6550000000000029"/>
    <n v="9.68"/>
    <n v="9.7049999999999983"/>
    <n v="9.6858554224477089E-5"/>
  </r>
  <r>
    <x v="1506"/>
    <x v="1"/>
    <n v="9.6653125000000006"/>
    <n v="9.6903124999999992"/>
    <n v="9.7153124999999978"/>
    <n v="1.0653409090908283E-3"/>
  </r>
  <r>
    <x v="1506"/>
    <x v="2"/>
    <n v="9.6703124999999996"/>
    <n v="9.6943750000000009"/>
    <n v="9.7184375000000003"/>
    <n v="4.192331258667803E-4"/>
  </r>
  <r>
    <x v="1507"/>
    <x v="0"/>
    <n v="9.6806249999999991"/>
    <n v="9.7056249999999995"/>
    <n v="9.7306249999999999"/>
    <n v="1.1604667655211731E-3"/>
  </r>
  <r>
    <x v="1507"/>
    <x v="1"/>
    <n v="9.6934374999999999"/>
    <n v="9.7184375000000003"/>
    <n v="9.7434374999999989"/>
    <n v="1.3201107605127493E-3"/>
  </r>
  <r>
    <x v="1507"/>
    <x v="2"/>
    <n v="9.6934374999999982"/>
    <n v="9.7182812500000004"/>
    <n v="9.7431250000000009"/>
    <n v="-1.6077687385429584E-5"/>
  </r>
  <r>
    <x v="1508"/>
    <x v="0"/>
    <n v="9.7040624999999991"/>
    <n v="9.7290625000000013"/>
    <n v="9.7540625000000016"/>
    <n v="1.1093782658329054E-3"/>
  </r>
  <r>
    <x v="1508"/>
    <x v="1"/>
    <n v="9.7256250000000009"/>
    <n v="9.7506249999999994"/>
    <n v="9.7756249999999998"/>
    <n v="2.2162978190343186E-3"/>
  </r>
  <r>
    <x v="1508"/>
    <x v="2"/>
    <n v="9.724375000000002"/>
    <n v="9.7493750000000006"/>
    <n v="9.7743750000000009"/>
    <n v="-1.2819691045429238E-4"/>
  </r>
  <r>
    <x v="1509"/>
    <x v="0"/>
    <n v="9.7284375000000001"/>
    <n v="9.7534375000000004"/>
    <n v="9.778437499999999"/>
    <n v="4.1669337778071913E-4"/>
  </r>
  <r>
    <x v="1509"/>
    <x v="1"/>
    <n v="9.7290624999999995"/>
    <n v="9.7540624999999999"/>
    <n v="9.779062500000002"/>
    <n v="6.4079971804797964E-5"/>
  </r>
  <r>
    <x v="1509"/>
    <x v="2"/>
    <n v="9.7281250000000004"/>
    <n v="9.7531250000000007"/>
    <n v="9.7781250000000011"/>
    <n v="-9.6113798737640366E-5"/>
  </r>
  <r>
    <x v="1510"/>
    <x v="0"/>
    <n v="9.7296874999999989"/>
    <n v="9.7546874999999993"/>
    <n v="9.7796874999999996"/>
    <n v="1.6020506247982347E-4"/>
  </r>
  <r>
    <x v="1510"/>
    <x v="1"/>
    <n v="9.7853125000000016"/>
    <n v="9.810312500000002"/>
    <n v="9.8353125000000006"/>
    <n v="5.7023866730741002E-3"/>
  </r>
  <r>
    <x v="1510"/>
    <x v="2"/>
    <n v="9.8062499999999986"/>
    <n v="9.8312500000000007"/>
    <n v="9.8562500000000011"/>
    <n v="2.1342337463765571E-3"/>
  </r>
  <r>
    <x v="1511"/>
    <x v="0"/>
    <n v="9.8209374999999994"/>
    <n v="9.8459375000000016"/>
    <n v="9.8709375000000019"/>
    <n v="1.4939605848698356E-3"/>
  </r>
  <r>
    <x v="1511"/>
    <x v="1"/>
    <n v="9.8574999999999999"/>
    <n v="9.8825000000000003"/>
    <n v="9.9075000000000006"/>
    <n v="3.7134605008408705E-3"/>
  </r>
  <r>
    <x v="1511"/>
    <x v="2"/>
    <n v="9.8609374999999986"/>
    <n v="9.8859375000000007"/>
    <n v="9.9109375000000011"/>
    <n v="3.4783708575769623E-4"/>
  </r>
  <r>
    <x v="1512"/>
    <x v="0"/>
    <n v="9.8956250000000026"/>
    <n v="9.9206249999999994"/>
    <n v="9.9456249999999962"/>
    <n v="3.5087719298243503E-3"/>
  </r>
  <r>
    <x v="1512"/>
    <x v="1"/>
    <n v="9.9793749999999992"/>
    <n v="10.004375"/>
    <n v="10.029375000000002"/>
    <n v="8.4420084420084862E-3"/>
  </r>
  <r>
    <x v="1512"/>
    <x v="2"/>
    <n v="9.9678124999999991"/>
    <n v="9.9928124999999994"/>
    <n v="10.017812500000002"/>
    <n v="-1.1557443618417373E-3"/>
  </r>
  <r>
    <x v="1513"/>
    <x v="0"/>
    <n v="9.9793749999999992"/>
    <n v="10.004375"/>
    <n v="10.029375000000002"/>
    <n v="1.1570816524377747E-3"/>
  </r>
  <r>
    <x v="1513"/>
    <x v="1"/>
    <n v="9.9809374999999996"/>
    <n v="10.005937500000002"/>
    <n v="10.030937500000002"/>
    <n v="1.5618167051933973E-4"/>
  </r>
  <r>
    <x v="1513"/>
    <x v="2"/>
    <n v="9.9881250000000001"/>
    <n v="10.013125"/>
    <n v="10.038125000000001"/>
    <n v="7.183234954244444E-4"/>
  </r>
  <r>
    <x v="1514"/>
    <x v="0"/>
    <n v="9.9874999999999989"/>
    <n v="10.012499999999999"/>
    <n v="10.037500000000001"/>
    <n v="-6.241807627505036E-5"/>
  </r>
  <r>
    <x v="1514"/>
    <x v="1"/>
    <n v="9.9924999999999997"/>
    <n v="10.0175"/>
    <n v="10.0425"/>
    <n v="4.9937578027470231E-4"/>
  </r>
  <r>
    <x v="1514"/>
    <x v="2"/>
    <n v="9.989374999999999"/>
    <n v="10.014375000000001"/>
    <n v="10.039375000000001"/>
    <n v="-3.1195408035922245E-4"/>
  </r>
  <r>
    <x v="1515"/>
    <x v="0"/>
    <n v="9.9881250000000001"/>
    <n v="10.013125000000002"/>
    <n v="10.038125000000003"/>
    <n v="-1.2482057042983996E-4"/>
  </r>
  <r>
    <x v="1515"/>
    <x v="1"/>
    <n v="9.9868749999999995"/>
    <n v="10.011875"/>
    <n v="10.036875000000002"/>
    <n v="-1.248361525499897E-4"/>
  </r>
  <r>
    <x v="1515"/>
    <x v="2"/>
    <n v="9.9949999999999992"/>
    <n v="10.02"/>
    <n v="10.045"/>
    <n v="8.1153630064290105E-4"/>
  </r>
  <r>
    <x v="1516"/>
    <x v="0"/>
    <n v="9.9915625000000006"/>
    <n v="10.016562499999999"/>
    <n v="10.0415625"/>
    <n v="-3.4306387225557788E-4"/>
  </r>
  <r>
    <x v="1516"/>
    <x v="1"/>
    <n v="10.00375"/>
    <n v="10.028749999999999"/>
    <n v="10.053749999999999"/>
    <n v="1.2167347830156494E-3"/>
  </r>
  <r>
    <x v="1516"/>
    <x v="2"/>
    <n v="10.004375"/>
    <n v="10.029374999999998"/>
    <n v="10.054374999999999"/>
    <n v="6.2320827620476749E-5"/>
  </r>
  <r>
    <x v="1517"/>
    <x v="0"/>
    <n v="10.008750000000001"/>
    <n v="10.03375"/>
    <n v="10.058749999999998"/>
    <n v="4.3621860783971123E-4"/>
  </r>
  <r>
    <x v="1517"/>
    <x v="1"/>
    <n v="10.020312500000001"/>
    <n v="10.045312500000001"/>
    <n v="10.0703125"/>
    <n v="1.152360782359807E-3"/>
  </r>
  <r>
    <x v="1517"/>
    <x v="2"/>
    <n v="10.0271875"/>
    <n v="10.052187499999999"/>
    <n v="10.077187499999999"/>
    <n v="6.843988178564242E-4"/>
  </r>
  <r>
    <x v="1518"/>
    <x v="0"/>
    <n v="10.030625000000001"/>
    <n v="10.055624999999999"/>
    <n v="10.080624999999998"/>
    <n v="3.419653682346091E-4"/>
  </r>
  <r>
    <x v="1518"/>
    <x v="1"/>
    <n v="10.0346875"/>
    <n v="10.059687499999999"/>
    <n v="10.084687499999999"/>
    <n v="4.0400273478780058E-4"/>
  </r>
  <r>
    <x v="1518"/>
    <x v="2"/>
    <n v="10.02375"/>
    <n v="10.048125000000001"/>
    <n v="10.072500000000002"/>
    <n v="-1.1493895809385757E-3"/>
  </r>
  <r>
    <x v="1519"/>
    <x v="0"/>
    <n v="10.032187500000001"/>
    <n v="10.057187500000001"/>
    <n v="10.0821875"/>
    <n v="9.0190956024138735E-4"/>
  </r>
  <r>
    <x v="1519"/>
    <x v="1"/>
    <n v="10.018125000000001"/>
    <n v="10.043125"/>
    <n v="10.068125"/>
    <n v="-1.3982537364448655E-3"/>
  </r>
  <r>
    <x v="1519"/>
    <x v="2"/>
    <n v="10.0178125"/>
    <n v="10.0428125"/>
    <n v="10.0678125"/>
    <n v="-3.1115813056148411E-5"/>
  </r>
  <r>
    <x v="1520"/>
    <x v="0"/>
    <n v="10.020624999999999"/>
    <n v="10.045624999999999"/>
    <n v="10.070625"/>
    <n v="2.8005103152128896E-4"/>
  </r>
  <r>
    <x v="1520"/>
    <x v="1"/>
    <n v="10.006562499999999"/>
    <n v="10.0315625"/>
    <n v="10.056562500000002"/>
    <n v="-1.3998631244944715E-3"/>
  </r>
  <r>
    <x v="1520"/>
    <x v="2"/>
    <n v="10"/>
    <n v="10.025"/>
    <n v="10.050000000000001"/>
    <n v="-6.5418522787441535E-4"/>
  </r>
  <r>
    <x v="1521"/>
    <x v="0"/>
    <n v="9.9693749999999994"/>
    <n v="9.9943750000000016"/>
    <n v="10.019375000000002"/>
    <n v="-3.0548628428926916E-3"/>
  </r>
  <r>
    <x v="1521"/>
    <x v="1"/>
    <n v="9.9487500000000004"/>
    <n v="9.973749999999999"/>
    <n v="9.9987499999999994"/>
    <n v="-2.0636608092053921E-3"/>
  </r>
  <r>
    <x v="1521"/>
    <x v="2"/>
    <n v="9.9278124999999982"/>
    <n v="9.9521875000000009"/>
    <n v="9.9765625000000018"/>
    <n v="-2.1619250532646239E-3"/>
  </r>
  <r>
    <x v="1522"/>
    <x v="0"/>
    <n v="9.9075000000000006"/>
    <n v="9.932500000000001"/>
    <n v="9.9574999999999996"/>
    <n v="-1.9782083084748381E-3"/>
  </r>
  <r>
    <x v="1522"/>
    <x v="1"/>
    <n v="9.8993750000000009"/>
    <n v="9.9243750000000013"/>
    <n v="9.9493749999999999"/>
    <n v="-8.1802164611122219E-4"/>
  </r>
  <r>
    <x v="1522"/>
    <x v="2"/>
    <n v="9.8981250000000021"/>
    <n v="9.9231250000000006"/>
    <n v="9.9481249999999992"/>
    <n v="-1.2595251590152845E-4"/>
  </r>
  <r>
    <x v="1523"/>
    <x v="0"/>
    <n v="9.8796875000000011"/>
    <n v="9.9046875000000014"/>
    <n v="9.9296875000000018"/>
    <n v="-1.858033633557854E-3"/>
  </r>
  <r>
    <x v="1523"/>
    <x v="1"/>
    <n v="9.872812500000002"/>
    <n v="9.8978125000000006"/>
    <n v="9.9228125000000009"/>
    <n v="-6.9411579113431987E-4"/>
  </r>
  <r>
    <x v="1523"/>
    <x v="2"/>
    <n v="9.8793749999999996"/>
    <n v="9.9040625000000002"/>
    <n v="9.9287500000000009"/>
    <n v="6.3145265683695051E-4"/>
  </r>
  <r>
    <x v="1524"/>
    <x v="0"/>
    <n v="9.8878125000000008"/>
    <n v="9.9128124999999976"/>
    <n v="9.9378124999999962"/>
    <n v="8.834758464011383E-4"/>
  </r>
  <r>
    <x v="1524"/>
    <x v="1"/>
    <n v="9.9009375000000031"/>
    <n v="9.9259374999999999"/>
    <n v="9.9509374999999984"/>
    <n v="1.3240440087010086E-3"/>
  </r>
  <r>
    <x v="1524"/>
    <x v="2"/>
    <n v="9.899062500000003"/>
    <n v="9.9240625000000016"/>
    <n v="9.9490624999999984"/>
    <n v="-1.8889903346641645E-4"/>
  </r>
  <r>
    <x v="1525"/>
    <x v="0"/>
    <n v="9.9212499999999988"/>
    <n v="9.9462499999999991"/>
    <n v="9.9712499999999995"/>
    <n v="2.2357275561291079E-3"/>
  </r>
  <r>
    <x v="1525"/>
    <x v="1"/>
    <n v="9.9593750000000014"/>
    <n v="9.984375"/>
    <n v="10.009374999999999"/>
    <n v="3.8331029282394624E-3"/>
  </r>
  <r>
    <x v="1525"/>
    <x v="2"/>
    <n v="9.9790624999999995"/>
    <n v="10.0040625"/>
    <n v="10.0290625"/>
    <n v="1.9718309859155791E-3"/>
  </r>
  <r>
    <x v="1526"/>
    <x v="0"/>
    <n v="9.9921875"/>
    <n v="10.0171875"/>
    <n v="10.042187500000001"/>
    <n v="1.3119670134007499E-3"/>
  </r>
  <r>
    <x v="1526"/>
    <x v="1"/>
    <n v="9.9796875000000007"/>
    <n v="10.004531249999999"/>
    <n v="10.029375"/>
    <n v="-1.2634534394011521E-3"/>
  </r>
  <r>
    <x v="1526"/>
    <x v="2"/>
    <n v="9.990000000000002"/>
    <n v="10.015000000000001"/>
    <n v="10.039999999999999"/>
    <n v="1.0464008496151589E-3"/>
  </r>
  <r>
    <x v="1527"/>
    <x v="0"/>
    <n v="9.9953125000000007"/>
    <n v="10.020312500000001"/>
    <n v="10.045312500000001"/>
    <n v="5.3045431852227765E-4"/>
  </r>
  <r>
    <x v="1527"/>
    <x v="1"/>
    <n v="9.9987499999999994"/>
    <n v="10.02375"/>
    <n v="10.04875"/>
    <n v="3.4305317324179185E-4"/>
  </r>
  <r>
    <x v="1527"/>
    <x v="2"/>
    <n v="10.005937500000002"/>
    <n v="10.0309375"/>
    <n v="10.055937500000001"/>
    <n v="7.1704701334329712E-4"/>
  </r>
  <r>
    <x v="1528"/>
    <x v="0"/>
    <n v="10.0075"/>
    <n v="10.032499999999999"/>
    <n v="10.057499999999999"/>
    <n v="1.5576809246375944E-4"/>
  </r>
  <r>
    <x v="1528"/>
    <x v="1"/>
    <n v="10.012812500000003"/>
    <n v="10.037812500000001"/>
    <n v="10.0628125"/>
    <n v="5.2952903065062173E-4"/>
  </r>
  <r>
    <x v="1528"/>
    <x v="2"/>
    <n v="10.016249999999999"/>
    <n v="10.04125"/>
    <n v="10.06625"/>
    <n v="3.4245509168440158E-4"/>
  </r>
  <r>
    <x v="1529"/>
    <x v="0"/>
    <n v="10.022500000000001"/>
    <n v="10.047500000000001"/>
    <n v="10.072500000000002"/>
    <n v="6.2243246607751601E-4"/>
  </r>
  <r>
    <x v="1529"/>
    <x v="1"/>
    <n v="10.022812500000001"/>
    <n v="10.047812500000001"/>
    <n v="10.072812500000001"/>
    <n v="3.1102264244742273E-5"/>
  </r>
  <r>
    <x v="1529"/>
    <x v="2"/>
    <n v="10.0253125"/>
    <n v="10.0503125"/>
    <n v="10.075312499999999"/>
    <n v="2.488103753925941E-4"/>
  </r>
  <r>
    <x v="1530"/>
    <x v="0"/>
    <n v="10.024375000000001"/>
    <n v="10.049375000000001"/>
    <n v="10.074375"/>
    <n v="-9.3280681570773183E-5"/>
  </r>
  <r>
    <x v="1530"/>
    <x v="1"/>
    <n v="10.0590625"/>
    <n v="10.083281249999999"/>
    <n v="10.1075"/>
    <n v="3.373966042664156E-3"/>
  </r>
  <r>
    <x v="1530"/>
    <x v="2"/>
    <n v="10.064375000000002"/>
    <n v="10.088750000000001"/>
    <n v="10.113125"/>
    <n v="5.4235817333792014E-4"/>
  </r>
  <r>
    <x v="1531"/>
    <x v="0"/>
    <n v="10.068125000000002"/>
    <n v="10.093125000000001"/>
    <n v="10.118124999999999"/>
    <n v="4.3365134431905261E-4"/>
  </r>
  <r>
    <x v="1531"/>
    <x v="1"/>
    <n v="10.076874999999999"/>
    <n v="10.101875"/>
    <n v="10.126875"/>
    <n v="8.6692674468991093E-4"/>
  </r>
  <r>
    <x v="1531"/>
    <x v="2"/>
    <n v="10.082187499999998"/>
    <n v="10.1071875"/>
    <n v="10.132187500000002"/>
    <n v="5.25892470457201E-4"/>
  </r>
  <r>
    <x v="1532"/>
    <x v="0"/>
    <n v="10.068125000000002"/>
    <n v="10.093125000000001"/>
    <n v="10.118124999999999"/>
    <n v="-1.3913366107040082E-3"/>
  </r>
  <r>
    <x v="1532"/>
    <x v="1"/>
    <n v="10.075624999999999"/>
    <n v="10.100625000000001"/>
    <n v="10.125625000000001"/>
    <n v="7.4308006687728856E-4"/>
  </r>
  <r>
    <x v="1532"/>
    <x v="2"/>
    <n v="10.071562500000001"/>
    <n v="10.096562500000001"/>
    <n v="10.1215625"/>
    <n v="-4.0220283398306744E-4"/>
  </r>
  <r>
    <x v="1533"/>
    <x v="0"/>
    <n v="10.081562500000002"/>
    <n v="10.106562500000003"/>
    <n v="10.131562500000001"/>
    <n v="9.9043610139615268E-4"/>
  </r>
  <r>
    <x v="1533"/>
    <x v="1"/>
    <n v="10.0978125"/>
    <n v="10.1228125"/>
    <n v="10.147812500000001"/>
    <n v="1.6078661760610125E-3"/>
  </r>
  <r>
    <x v="1533"/>
    <x v="2"/>
    <n v="10.1109375"/>
    <n v="10.135937500000001"/>
    <n v="10.160937499999999"/>
    <n v="1.2965764208316966E-3"/>
  </r>
  <r>
    <x v="1534"/>
    <x v="0"/>
    <n v="10.118750000000002"/>
    <n v="10.142656250000002"/>
    <n v="10.1665625"/>
    <n v="6.6286418991845508E-4"/>
  </r>
  <r>
    <x v="1534"/>
    <x v="1"/>
    <n v="10.1078125"/>
    <n v="10.132187500000001"/>
    <n v="10.1565625"/>
    <n v="-1.0321507248164385E-3"/>
  </r>
  <r>
    <x v="1534"/>
    <x v="2"/>
    <n v="10.108750000000001"/>
    <n v="10.133749999999999"/>
    <n v="10.15875"/>
    <n v="1.542115165158453E-4"/>
  </r>
  <r>
    <x v="1535"/>
    <x v="0"/>
    <n v="10.097812499999998"/>
    <n v="10.122812499999998"/>
    <n v="10.147812500000001"/>
    <n v="-1.0793141729370515E-3"/>
  </r>
  <r>
    <x v="1535"/>
    <x v="1"/>
    <n v="10.093437499999999"/>
    <n v="10.118437500000001"/>
    <n v="10.143437500000003"/>
    <n v="-4.3219214027701014E-4"/>
  </r>
  <r>
    <x v="1535"/>
    <x v="2"/>
    <n v="10.098124999999998"/>
    <n v="10.123125"/>
    <n v="10.148125000000002"/>
    <n v="4.6326322616496718E-4"/>
  </r>
  <r>
    <x v="1536"/>
    <x v="0"/>
    <n v="10.083124999999999"/>
    <n v="10.10796875"/>
    <n v="10.1328125"/>
    <n v="-1.4971908378095256E-3"/>
  </r>
  <r>
    <x v="1536"/>
    <x v="1"/>
    <n v="10.0740625"/>
    <n v="10.098750000000001"/>
    <n v="10.123437500000001"/>
    <n v="-9.1202794824618572E-4"/>
  </r>
  <r>
    <x v="1536"/>
    <x v="2"/>
    <n v="10.092812499999997"/>
    <n v="10.117812499999999"/>
    <n v="10.142812500000002"/>
    <n v="1.8876098527043084E-3"/>
  </r>
  <r>
    <x v="1537"/>
    <x v="0"/>
    <n v="10.090624999999999"/>
    <n v="10.115312500000002"/>
    <n v="10.140000000000002"/>
    <n v="-2.470889829196965E-4"/>
  </r>
  <r>
    <x v="1537"/>
    <x v="1"/>
    <n v="10.107812500000001"/>
    <n v="10.1328125"/>
    <n v="10.1578125"/>
    <n v="1.730050356822721E-3"/>
  </r>
  <r>
    <x v="1537"/>
    <x v="2"/>
    <n v="10.103750000000002"/>
    <n v="10.12875"/>
    <n v="10.15375"/>
    <n v="-4.0092521202772513E-4"/>
  </r>
  <r>
    <x v="1538"/>
    <x v="0"/>
    <n v="10.112812500000002"/>
    <n v="10.137812500000003"/>
    <n v="10.162812500000001"/>
    <n v="8.9473034678544394E-4"/>
  </r>
  <r>
    <x v="1538"/>
    <x v="1"/>
    <n v="10.128125000000001"/>
    <n v="10.153124999999999"/>
    <n v="10.178124999999998"/>
    <n v="1.5104343269316534E-3"/>
  </r>
  <r>
    <x v="1538"/>
    <x v="2"/>
    <n v="10.135000000000002"/>
    <n v="10.16"/>
    <n v="10.184999999999999"/>
    <n v="6.7713142505398949E-4"/>
  </r>
  <r>
    <x v="1539"/>
    <x v="0"/>
    <n v="10.146875"/>
    <n v="10.1703125"/>
    <n v="10.19375"/>
    <n v="1.0150098425196763E-3"/>
  </r>
  <r>
    <x v="1539"/>
    <x v="1"/>
    <n v="10.206874999999998"/>
    <n v="10.231874999999999"/>
    <n v="10.256874999999999"/>
    <n v="6.053157166999501E-3"/>
  </r>
  <r>
    <x v="1539"/>
    <x v="2"/>
    <n v="10.209687499999999"/>
    <n v="10.2346875"/>
    <n v="10.2596875"/>
    <n v="2.7487630566258581E-4"/>
  </r>
  <r>
    <x v="1540"/>
    <x v="0"/>
    <n v="10.2209375"/>
    <n v="10.2459375"/>
    <n v="10.270937499999999"/>
    <n v="1.0992030777685624E-3"/>
  </r>
  <r>
    <x v="1540"/>
    <x v="1"/>
    <n v="10.291875000000001"/>
    <n v="10.3159375"/>
    <n v="10.339999999999998"/>
    <n v="6.8319760880837244E-3"/>
  </r>
  <r>
    <x v="1540"/>
    <x v="2"/>
    <n v="10.3128125"/>
    <n v="10.3378125"/>
    <n v="10.3628125"/>
    <n v="2.1205052861166251E-3"/>
  </r>
  <r>
    <x v="1541"/>
    <x v="0"/>
    <n v="10.334374999999998"/>
    <n v="10.359375"/>
    <n v="10.384375"/>
    <n v="2.0857894259544985E-3"/>
  </r>
  <r>
    <x v="1541"/>
    <x v="1"/>
    <n v="10.345312499999999"/>
    <n v="10.369843750000001"/>
    <n v="10.394375000000002"/>
    <n v="1.0105580693817728E-3"/>
  </r>
  <r>
    <x v="1541"/>
    <x v="2"/>
    <n v="10.350937500000002"/>
    <n v="10.37546875"/>
    <n v="10.399999999999999"/>
    <n v="5.424382599783506E-4"/>
  </r>
  <r>
    <x v="1542"/>
    <x v="0"/>
    <n v="10.3553125"/>
    <n v="10.38"/>
    <n v="10.404687500000001"/>
    <n v="4.3672725629884113E-4"/>
  </r>
  <r>
    <x v="1542"/>
    <x v="1"/>
    <n v="10.311249999999998"/>
    <n v="10.33625"/>
    <n v="10.361250000000002"/>
    <n v="-4.2148362235068237E-3"/>
  </r>
  <r>
    <x v="1542"/>
    <x v="2"/>
    <n v="10.300625"/>
    <n v="10.325624999999999"/>
    <n v="10.350624999999999"/>
    <n v="-1.0279356633209336E-3"/>
  </r>
  <r>
    <x v="1543"/>
    <x v="0"/>
    <n v="10.280937500000002"/>
    <n v="10.305937499999999"/>
    <n v="10.330937499999997"/>
    <n v="-1.9066642455056737E-3"/>
  </r>
  <r>
    <x v="1543"/>
    <x v="1"/>
    <n v="10.254687499999999"/>
    <n v="10.2796875"/>
    <n v="10.3046875"/>
    <n v="-2.5470754116254657E-3"/>
  </r>
  <r>
    <x v="1543"/>
    <x v="2"/>
    <n v="10.252812500000001"/>
    <n v="10.2778125"/>
    <n v="10.302812499999998"/>
    <n v="-1.8239854081170126E-4"/>
  </r>
  <r>
    <x v="1544"/>
    <x v="0"/>
    <n v="10.2125"/>
    <n v="10.236562500000002"/>
    <n v="10.260625000000003"/>
    <n v="-4.0134999543918193E-3"/>
  </r>
  <r>
    <x v="1544"/>
    <x v="1"/>
    <n v="10.201249999999998"/>
    <n v="10.226249999999999"/>
    <n v="10.251249999999999"/>
    <n v="-1.0074182617458849E-3"/>
  </r>
  <r>
    <x v="1544"/>
    <x v="2"/>
    <n v="10.180312499999999"/>
    <n v="10.2053125"/>
    <n v="10.2303125"/>
    <n v="-2.0474269649185528E-3"/>
  </r>
  <r>
    <x v="1545"/>
    <x v="0"/>
    <n v="10.147187500000003"/>
    <n v="10.1721875"/>
    <n v="10.197187499999998"/>
    <n v="-3.2458584683222602E-3"/>
  </r>
  <r>
    <x v="1545"/>
    <x v="1"/>
    <n v="10.069375000000001"/>
    <n v="10.094374999999999"/>
    <n v="10.119375"/>
    <n v="-7.6495345765107414E-3"/>
  </r>
  <r>
    <x v="1545"/>
    <x v="2"/>
    <n v="10.053437500000001"/>
    <n v="10.0784375"/>
    <n v="10.1034375"/>
    <n v="-1.5788496068354085E-3"/>
  </r>
  <r>
    <x v="1546"/>
    <x v="0"/>
    <n v="10.024062500000001"/>
    <n v="10.049062500000002"/>
    <n v="10.0740625"/>
    <n v="-2.9146383057887526E-3"/>
  </r>
  <r>
    <x v="1546"/>
    <x v="1"/>
    <n v="10.004687500000001"/>
    <n v="10.029687500000001"/>
    <n v="10.054687500000002"/>
    <n v="-1.9280405510464504E-3"/>
  </r>
  <r>
    <x v="1546"/>
    <x v="2"/>
    <n v="9.9962499999999999"/>
    <n v="10.021249999999998"/>
    <n v="10.046249999999999"/>
    <n v="-8.4125253154732071E-4"/>
  </r>
  <r>
    <x v="1547"/>
    <x v="0"/>
    <n v="9.9662499999999987"/>
    <n v="9.9912499999999973"/>
    <n v="10.016249999999998"/>
    <n v="-2.9936385181490444E-3"/>
  </r>
  <r>
    <x v="1547"/>
    <x v="1"/>
    <n v="9.8528124999999989"/>
    <n v="9.8778124999999992"/>
    <n v="9.9028124999999996"/>
    <n v="-1.1353684473914494E-2"/>
  </r>
  <r>
    <x v="1547"/>
    <x v="2"/>
    <n v="9.7778124999999978"/>
    <n v="9.8028124999999982"/>
    <n v="9.8278125000000003"/>
    <n v="-7.592774209877029E-3"/>
  </r>
  <r>
    <x v="1548"/>
    <x v="0"/>
    <n v="9.8768750000000018"/>
    <n v="9.9018750000000004"/>
    <n v="9.9268750000000008"/>
    <n v="1.0105518186745099E-2"/>
  </r>
  <r>
    <x v="1548"/>
    <x v="1"/>
    <n v="9.932500000000001"/>
    <n v="9.9574999999999996"/>
    <n v="9.9824999999999982"/>
    <n v="5.617622924950938E-3"/>
  </r>
  <r>
    <x v="1548"/>
    <x v="2"/>
    <n v="9.9150000000000009"/>
    <n v="9.94"/>
    <n v="9.9649999999999981"/>
    <n v="-1.7574692442882123E-3"/>
  </r>
  <r>
    <x v="1549"/>
    <x v="0"/>
    <n v="9.9178125000000001"/>
    <n v="9.9421874999999993"/>
    <n v="9.9665624999999984"/>
    <n v="2.2007042253524567E-4"/>
  </r>
  <r>
    <x v="1549"/>
    <x v="1"/>
    <n v="9.8940625000000022"/>
    <n v="9.9190625000000008"/>
    <n v="9.9440624999999994"/>
    <n v="-2.3259468804022188E-3"/>
  </r>
  <r>
    <x v="1549"/>
    <x v="2"/>
    <n v="9.8421874999999979"/>
    <n v="9.8668750000000003"/>
    <n v="9.8915625000000009"/>
    <n v="-5.2613339214265809E-3"/>
  </r>
  <r>
    <x v="1550"/>
    <x v="0"/>
    <n v="9.7856250000000014"/>
    <n v="9.8106249999999999"/>
    <n v="9.8356249999999985"/>
    <n v="-5.7008931399252782E-3"/>
  </r>
  <r>
    <x v="1550"/>
    <x v="1"/>
    <n v="9.7359375000000004"/>
    <n v="9.7609375000000007"/>
    <n v="9.7859375000000011"/>
    <n v="-5.0646620373319129E-3"/>
  </r>
  <r>
    <x v="1550"/>
    <x v="2"/>
    <n v="9.7715624999999999"/>
    <n v="9.7965625000000003"/>
    <n v="9.8215624999999989"/>
    <n v="3.649751880902885E-3"/>
  </r>
  <r>
    <x v="1551"/>
    <x v="0"/>
    <n v="9.7750000000000004"/>
    <n v="9.8000000000000007"/>
    <n v="9.8249999999999993"/>
    <n v="3.5088838559449442E-4"/>
  </r>
  <r>
    <x v="1551"/>
    <x v="1"/>
    <n v="9.7837500000000013"/>
    <n v="9.8087499999999999"/>
    <n v="9.8337500000000002"/>
    <n v="8.9285714285702866E-4"/>
  </r>
  <r>
    <x v="1551"/>
    <x v="2"/>
    <n v="9.7834375000000016"/>
    <n v="9.8084375000000001"/>
    <n v="9.8334374999999987"/>
    <n v="-3.1859309290172E-5"/>
  </r>
  <r>
    <x v="1552"/>
    <x v="0"/>
    <n v="9.7828124999999986"/>
    <n v="9.8078124999999989"/>
    <n v="9.8328124999999993"/>
    <n v="-6.372064867632421E-5"/>
  </r>
  <r>
    <x v="1552"/>
    <x v="1"/>
    <n v="9.7615624999999984"/>
    <n v="9.7865624999999987"/>
    <n v="9.8115624999999991"/>
    <n v="-2.1666401147044656E-3"/>
  </r>
  <r>
    <x v="1552"/>
    <x v="2"/>
    <n v="9.754999999999999"/>
    <n v="9.779531249999998"/>
    <n v="9.8040624999999988"/>
    <n v="-7.1845962256933404E-4"/>
  </r>
  <r>
    <x v="1553"/>
    <x v="0"/>
    <n v="9.7534375000000004"/>
    <n v="9.7781249999999993"/>
    <n v="9.8028124999999999"/>
    <n v="-1.4379523558438745E-4"/>
  </r>
  <r>
    <x v="1553"/>
    <x v="1"/>
    <n v="9.7506249999999994"/>
    <n v="9.7756249999999998"/>
    <n v="9.8006250000000001"/>
    <n v="-2.5567273889415265E-4"/>
  </r>
  <r>
    <x v="1553"/>
    <x v="2"/>
    <n v="9.7368749999999995"/>
    <n v="9.7618749999999999"/>
    <n v="9.7868750000000002"/>
    <n v="-1.4065596828847227E-3"/>
  </r>
  <r>
    <x v="1554"/>
    <x v="0"/>
    <n v="9.7393750000000008"/>
    <n v="9.7643750000000011"/>
    <n v="9.7893749999999997"/>
    <n v="2.5609834176343327E-4"/>
  </r>
  <r>
    <x v="1554"/>
    <x v="1"/>
    <n v="9.7850000000000001"/>
    <n v="9.8099999999999987"/>
    <n v="9.8349999999999991"/>
    <n v="4.6725980925554911E-3"/>
  </r>
  <r>
    <x v="1554"/>
    <x v="2"/>
    <n v="9.7915624999999995"/>
    <n v="9.8165624999999999"/>
    <n v="9.8415624999999984"/>
    <n v="6.6896024464835335E-4"/>
  </r>
  <r>
    <x v="1555"/>
    <x v="0"/>
    <n v="9.8053125000000012"/>
    <n v="9.8303124999999998"/>
    <n v="9.8553124999999984"/>
    <n v="1.4006939801993745E-3"/>
  </r>
  <r>
    <x v="1555"/>
    <x v="1"/>
    <n v="9.8618749999999995"/>
    <n v="9.8862500000000004"/>
    <n v="9.9106250000000014"/>
    <n v="5.690307403757533E-3"/>
  </r>
  <r>
    <x v="1555"/>
    <x v="2"/>
    <n v="9.8878125000000008"/>
    <n v="9.9128125000000011"/>
    <n v="9.9378124999999997"/>
    <n v="2.6868124920977898E-3"/>
  </r>
  <r>
    <x v="1556"/>
    <x v="0"/>
    <n v="9.8965625000000017"/>
    <n v="9.9215625000000003"/>
    <n v="9.9465624999999989"/>
    <n v="8.8269600580059837E-4"/>
  </r>
  <r>
    <x v="1556"/>
    <x v="1"/>
    <n v="9.9068749999999977"/>
    <n v="9.931874999999998"/>
    <n v="9.9568750000000001"/>
    <n v="1.0394028158364765E-3"/>
  </r>
  <r>
    <x v="1556"/>
    <x v="2"/>
    <n v="9.9068749999999994"/>
    <n v="9.9318749999999998"/>
    <n v="9.9568750000000001"/>
    <n v="0"/>
  </r>
  <r>
    <x v="1557"/>
    <x v="0"/>
    <n v="9.9693749999999994"/>
    <n v="9.9943749999999998"/>
    <n v="10.019375"/>
    <n v="6.2928701780882168E-3"/>
  </r>
  <r>
    <x v="1557"/>
    <x v="1"/>
    <n v="9.9731249999999996"/>
    <n v="9.9981249999999999"/>
    <n v="10.023125"/>
    <n v="3.7521105621918238E-4"/>
  </r>
  <r>
    <x v="1557"/>
    <x v="2"/>
    <n v="9.9609374999999982"/>
    <n v="9.9859374999999986"/>
    <n v="10.010937499999999"/>
    <n v="-1.2189785584798551E-3"/>
  </r>
  <r>
    <x v="1558"/>
    <x v="0"/>
    <n v="9.9456249999999997"/>
    <n v="9.9706250000000001"/>
    <n v="9.9956250000000004"/>
    <n v="-1.5334063526832864E-3"/>
  </r>
  <r>
    <x v="1558"/>
    <x v="1"/>
    <n v="10.061249999999998"/>
    <n v="10.08625"/>
    <n v="10.111250000000002"/>
    <n v="1.1596564909421403E-2"/>
  </r>
  <r>
    <x v="1558"/>
    <x v="2"/>
    <n v="10.04640625"/>
    <n v="10.071328125000001"/>
    <n v="10.09625"/>
    <n v="-1.4794274383441719E-3"/>
  </r>
  <r>
    <x v="1559"/>
    <x v="0"/>
    <n v="10.050156250000001"/>
    <n v="10.075156249999999"/>
    <n v="10.10015625"/>
    <n v="3.8010130863441738E-4"/>
  </r>
  <r>
    <x v="1559"/>
    <x v="1"/>
    <n v="10.079062499999997"/>
    <n v="10.1040625"/>
    <n v="10.129062500000002"/>
    <n v="2.8690622043703318E-3"/>
  </r>
  <r>
    <x v="1559"/>
    <x v="2"/>
    <n v="10.096562499999997"/>
    <n v="10.1215625"/>
    <n v="10.146562500000003"/>
    <n v="1.7319766183157004E-3"/>
  </r>
  <r>
    <x v="1560"/>
    <x v="0"/>
    <n v="10.093437499999999"/>
    <n v="10.118437500000001"/>
    <n v="10.143437500000003"/>
    <n v="-3.0874679675185757E-4"/>
  </r>
  <r>
    <x v="1560"/>
    <x v="1"/>
    <n v="10.097187499999997"/>
    <n v="10.122187499999999"/>
    <n v="10.147187500000001"/>
    <n v="3.7061058093201815E-4"/>
  </r>
  <r>
    <x v="1560"/>
    <x v="2"/>
    <n v="10.098437499999998"/>
    <n v="10.1234375"/>
    <n v="10.148437500000002"/>
    <n v="1.2349109320486384E-4"/>
  </r>
  <r>
    <x v="1561"/>
    <x v="0"/>
    <n v="10.098749999999997"/>
    <n v="10.123749999999999"/>
    <n v="10.148750000000001"/>
    <n v="3.0868961259367111E-5"/>
  </r>
  <r>
    <x v="1561"/>
    <x v="1"/>
    <n v="10.111874999999998"/>
    <n v="10.136875"/>
    <n v="10.161875"/>
    <n v="1.2964563526360884E-3"/>
  </r>
  <r>
    <x v="1561"/>
    <x v="2"/>
    <n v="10.101249999999997"/>
    <n v="10.126249999999999"/>
    <n v="10.151250000000003"/>
    <n v="-1.0481534003330406E-3"/>
  </r>
  <r>
    <x v="1562"/>
    <x v="0"/>
    <n v="10.105624999999998"/>
    <n v="10.130625"/>
    <n v="10.155625000000002"/>
    <n v="4.3204542649077915E-4"/>
  </r>
  <r>
    <x v="1562"/>
    <x v="1"/>
    <n v="10.088749999999999"/>
    <n v="10.11375"/>
    <n v="10.13875"/>
    <n v="-1.6657412548585215E-3"/>
  </r>
  <r>
    <x v="1562"/>
    <x v="2"/>
    <n v="10.059062500000001"/>
    <n v="10.084062500000002"/>
    <n v="10.1090625"/>
    <n v="-2.935360276850596E-3"/>
  </r>
  <r>
    <x v="1563"/>
    <x v="0"/>
    <n v="9.9824999999999999"/>
    <n v="10.0075"/>
    <n v="10.032500000000002"/>
    <n v="-7.5924261675293092E-3"/>
  </r>
  <r>
    <x v="1563"/>
    <x v="1"/>
    <n v="9.9165624999999995"/>
    <n v="9.9415624999999999"/>
    <n v="9.9665624999999984"/>
    <n v="-6.5888083937047925E-3"/>
  </r>
  <r>
    <x v="1563"/>
    <x v="2"/>
    <n v="9.9131250000000009"/>
    <n v="9.9381249999999994"/>
    <n v="9.9631249999999998"/>
    <n v="-3.4577059692586509E-4"/>
  </r>
  <r>
    <x v="1564"/>
    <x v="0"/>
    <n v="9.8674999999999997"/>
    <n v="9.8925000000000001"/>
    <n v="9.9175000000000004"/>
    <n v="-4.5909062323123973E-3"/>
  </r>
  <r>
    <x v="1564"/>
    <x v="1"/>
    <n v="9.7131249999999998"/>
    <n v="9.7381250000000001"/>
    <n v="9.7631250000000005"/>
    <n v="-1.5605256507455145E-2"/>
  </r>
  <r>
    <x v="1564"/>
    <x v="2"/>
    <n v="9.6987500000000004"/>
    <n v="9.7237500000000008"/>
    <n v="9.7487500000000011"/>
    <n v="-1.4761568577112971E-3"/>
  </r>
  <r>
    <x v="1565"/>
    <x v="0"/>
    <n v="9.7984375000000004"/>
    <n v="9.8224999999999998"/>
    <n v="9.8465624999999992"/>
    <n v="1.0155546985473718E-2"/>
  </r>
  <r>
    <x v="1565"/>
    <x v="1"/>
    <n v="9.8262499999999982"/>
    <n v="9.8512500000000003"/>
    <n v="9.8762500000000006"/>
    <n v="2.9269534232629901E-3"/>
  </r>
  <r>
    <x v="1565"/>
    <x v="2"/>
    <n v="9.8087499999999981"/>
    <n v="9.8337499999999984"/>
    <n v="9.8587499999999988"/>
    <n v="-1.7764243116357159E-3"/>
  </r>
  <r>
    <x v="1566"/>
    <x v="0"/>
    <n v="9.8731249999999999"/>
    <n v="9.8981250000000003"/>
    <n v="9.9231250000000006"/>
    <n v="6.5463327825094897E-3"/>
  </r>
  <r>
    <x v="1566"/>
    <x v="1"/>
    <n v="9.7734375"/>
    <n v="9.7984375000000004"/>
    <n v="9.8234375000000007"/>
    <n v="-1.0071351897455338E-2"/>
  </r>
  <r>
    <x v="1566"/>
    <x v="2"/>
    <n v="9.7743749999999991"/>
    <n v="9.7993749999999995"/>
    <n v="9.8243749999999999"/>
    <n v="9.5678520172226555E-5"/>
  </r>
  <r>
    <x v="1567"/>
    <x v="0"/>
    <n v="9.8056250000000009"/>
    <n v="9.8306249999999995"/>
    <n v="9.8556249999999981"/>
    <n v="3.1889788889598591E-3"/>
  </r>
  <r>
    <x v="1567"/>
    <x v="1"/>
    <n v="9.8178124999999987"/>
    <n v="9.8428124999999991"/>
    <n v="9.8678124999999994"/>
    <n v="1.2397482357429102E-3"/>
  </r>
  <r>
    <x v="1567"/>
    <x v="2"/>
    <n v="9.8074999999999974"/>
    <n v="9.8324999999999996"/>
    <n v="9.8574999999999999"/>
    <n v="-1.0477188303646967E-3"/>
  </r>
  <r>
    <x v="1568"/>
    <x v="0"/>
    <n v="9.8006250000000001"/>
    <n v="9.8256249999999987"/>
    <n v="9.8506249999999973"/>
    <n v="-6.9921179761001095E-4"/>
  </r>
  <r>
    <x v="1568"/>
    <x v="1"/>
    <n v="9.7984375000000004"/>
    <n v="9.8234375000000007"/>
    <n v="9.8484374999999993"/>
    <n v="-2.2263214808193599E-4"/>
  </r>
  <r>
    <x v="1568"/>
    <x v="2"/>
    <n v="9.7781250000000011"/>
    <n v="9.8031249999999996"/>
    <n v="9.8281249999999982"/>
    <n v="-2.0677588675044323E-3"/>
  </r>
  <r>
    <x v="1569"/>
    <x v="0"/>
    <n v="9.7734375000000018"/>
    <n v="9.7984375000000021"/>
    <n v="9.8234375000000007"/>
    <n v="-4.7816385081267399E-4"/>
  </r>
  <r>
    <x v="1569"/>
    <x v="1"/>
    <n v="9.7374999999999989"/>
    <n v="9.7625000000000011"/>
    <n v="9.7875000000000032"/>
    <n v="-3.6676766066019439E-3"/>
  </r>
  <r>
    <x v="1569"/>
    <x v="2"/>
    <n v="9.6721875000000015"/>
    <n v="9.6971875000000018"/>
    <n v="9.7221875000000004"/>
    <n v="-6.6901408450703581E-3"/>
  </r>
  <r>
    <x v="1570"/>
    <x v="0"/>
    <n v="9.6940625000000011"/>
    <n v="9.7190624999999997"/>
    <n v="9.7440625000000001"/>
    <n v="2.2558087074213695E-3"/>
  </r>
  <r>
    <x v="1570"/>
    <x v="1"/>
    <n v="9.7721874999999994"/>
    <n v="9.7971874999999997"/>
    <n v="9.8221875000000001"/>
    <n v="8.0383267419052995E-3"/>
  </r>
  <r>
    <x v="1570"/>
    <x v="2"/>
    <n v="9.7987500000000018"/>
    <n v="9.8237500000000004"/>
    <n v="9.848749999999999"/>
    <n v="2.7112372811075591E-3"/>
  </r>
  <r>
    <x v="1571"/>
    <x v="0"/>
    <n v="9.838124999999998"/>
    <n v="9.8631250000000001"/>
    <n v="9.8881250000000023"/>
    <n v="4.0081435297112389E-3"/>
  </r>
  <r>
    <x v="1571"/>
    <x v="1"/>
    <n v="9.8000000000000007"/>
    <n v="9.8249999999999993"/>
    <n v="9.8499999999999979"/>
    <n v="-3.8654077688360378E-3"/>
  </r>
  <r>
    <x v="1571"/>
    <x v="2"/>
    <n v="9.7740625000000012"/>
    <n v="9.7990625000000016"/>
    <n v="9.8240625000000001"/>
    <n v="-2.6399491094145633E-3"/>
  </r>
  <r>
    <x v="1572"/>
    <x v="0"/>
    <n v="9.7650000000000006"/>
    <n v="9.7899999999999991"/>
    <n v="9.8149999999999995"/>
    <n v="-9.2483337053950176E-4"/>
  </r>
  <r>
    <x v="1572"/>
    <x v="1"/>
    <n v="9.7043749999999989"/>
    <n v="9.7293749999999992"/>
    <n v="9.7543749999999996"/>
    <n v="-6.1925434116445466E-3"/>
  </r>
  <r>
    <x v="1572"/>
    <x v="2"/>
    <n v="9.7396875000000005"/>
    <n v="9.7646875000000009"/>
    <n v="9.7896874999999994"/>
    <n v="3.6294726022998436E-3"/>
  </r>
  <r>
    <x v="1573"/>
    <x v="0"/>
    <n v="9.7490624999999991"/>
    <n v="9.7740624999999994"/>
    <n v="9.7990624999999998"/>
    <n v="9.6009216884795912E-4"/>
  </r>
  <r>
    <x v="1573"/>
    <x v="1"/>
    <n v="9.6890625000000004"/>
    <n v="9.7134374999999995"/>
    <n v="9.7378124999999986"/>
    <n v="-6.2026409182466269E-3"/>
  </r>
  <r>
    <x v="1573"/>
    <x v="2"/>
    <n v="9.6965624999999989"/>
    <n v="9.7215624999999992"/>
    <n v="9.7465624999999996"/>
    <n v="8.3647009619403079E-4"/>
  </r>
  <r>
    <x v="1574"/>
    <x v="0"/>
    <n v="9.7099999999999991"/>
    <n v="9.7349999999999994"/>
    <n v="9.759999999999998"/>
    <n v="1.3822366517728391E-3"/>
  </r>
  <r>
    <x v="1574"/>
    <x v="1"/>
    <n v="9.7321875000000002"/>
    <n v="9.7571875000000006"/>
    <n v="9.7821875000000009"/>
    <n v="2.2791474062662243E-3"/>
  </r>
  <r>
    <x v="1574"/>
    <x v="2"/>
    <n v="9.7328124999999979"/>
    <n v="9.7578125"/>
    <n v="9.7828125000000004"/>
    <n v="6.405534381692668E-5"/>
  </r>
  <r>
    <x v="1575"/>
    <x v="0"/>
    <n v="9.7440625000000001"/>
    <n v="9.7690625000000004"/>
    <n v="9.794062499999999"/>
    <n v="1.1529223378703435E-3"/>
  </r>
  <r>
    <x v="1575"/>
    <x v="1"/>
    <n v="9.6812500000000004"/>
    <n v="9.7062500000000007"/>
    <n v="9.7312499999999993"/>
    <n v="-6.4297367326701105E-3"/>
  </r>
  <r>
    <x v="1575"/>
    <x v="2"/>
    <n v="9.6912500000000001"/>
    <n v="9.7156249999999993"/>
    <n v="9.74"/>
    <n v="9.6587250482915721E-4"/>
  </r>
  <r>
    <x v="1576"/>
    <x v="0"/>
    <n v="9.7087499999999984"/>
    <n v="9.7337500000000006"/>
    <n v="9.7587500000000009"/>
    <n v="1.8655516243166748E-3"/>
  </r>
  <r>
    <x v="1576"/>
    <x v="1"/>
    <n v="9.7068750000000001"/>
    <n v="9.7318749999999987"/>
    <n v="9.7568749999999991"/>
    <n v="-1.9262874020820053E-4"/>
  </r>
  <r>
    <x v="1576"/>
    <x v="2"/>
    <n v="9.6996874999999996"/>
    <n v="9.7246874999999999"/>
    <n v="9.7496875000000003"/>
    <n v="-7.3855243722287245E-4"/>
  </r>
  <r>
    <x v="1577"/>
    <x v="0"/>
    <n v="9.6571874999999991"/>
    <n v="9.6821874999999995"/>
    <n v="9.7071874999999999"/>
    <n v="-4.3703203830457449E-3"/>
  </r>
  <r>
    <x v="1577"/>
    <x v="1"/>
    <n v="9.7025000000000006"/>
    <n v="9.7275000000000009"/>
    <n v="9.7525000000000013"/>
    <n v="4.6799857986639104E-3"/>
  </r>
  <r>
    <x v="1577"/>
    <x v="2"/>
    <n v="9.7206250000000001"/>
    <n v="9.7456250000000004"/>
    <n v="9.7706250000000008"/>
    <n v="1.8632742225648258E-3"/>
  </r>
  <r>
    <x v="1578"/>
    <x v="0"/>
    <n v="9.7309374999999996"/>
    <n v="9.7559374999999999"/>
    <n v="9.7809375000000003"/>
    <n v="1.0581671262746006E-3"/>
  </r>
  <r>
    <x v="1578"/>
    <x v="1"/>
    <n v="9.7275000000000009"/>
    <n v="9.7525000000000013"/>
    <n v="9.7775000000000016"/>
    <n v="-3.5234953073437492E-4"/>
  </r>
  <r>
    <x v="1578"/>
    <x v="2"/>
    <n v="9.7271875000000012"/>
    <n v="9.7521875000000016"/>
    <n v="9.7771875000000019"/>
    <n v="-3.2043065880560384E-5"/>
  </r>
  <r>
    <x v="1579"/>
    <x v="0"/>
    <n v="9.7293749999999992"/>
    <n v="9.7543749999999996"/>
    <n v="9.7793749999999982"/>
    <n v="2.2430864870037759E-4"/>
  </r>
  <r>
    <x v="1579"/>
    <x v="1"/>
    <n v="9.7146875000000001"/>
    <n v="9.7396875000000023"/>
    <n v="9.7646875000000026"/>
    <n v="-1.5057346062661292E-3"/>
  </r>
  <r>
    <x v="1579"/>
    <x v="2"/>
    <n v="9.7153125000000014"/>
    <n v="9.7403124999999999"/>
    <n v="9.7653124999999985"/>
    <n v="6.4170436679500398E-5"/>
  </r>
  <r>
    <x v="1580"/>
    <x v="0"/>
    <n v="9.7337499999999988"/>
    <n v="9.7587499999999991"/>
    <n v="9.7837499999999995"/>
    <n v="1.8929064134234341E-3"/>
  </r>
  <r>
    <x v="1580"/>
    <x v="1"/>
    <n v="9.7387499999999996"/>
    <n v="9.7637499999999982"/>
    <n v="9.7887499999999985"/>
    <n v="5.1236070193416694E-4"/>
  </r>
  <r>
    <x v="1580"/>
    <x v="2"/>
    <n v="9.7484374999999996"/>
    <n v="9.7734375"/>
    <n v="9.7984374999999986"/>
    <n v="9.9219050057630653E-4"/>
  </r>
  <r>
    <x v="1581"/>
    <x v="0"/>
    <n v="9.7846874999999986"/>
    <n v="9.809687499999999"/>
    <n v="9.8346874999999976"/>
    <n v="3.7090327737807627E-3"/>
  </r>
  <r>
    <x v="1581"/>
    <x v="1"/>
    <n v="9.8106249999999999"/>
    <n v="9.8356250000000003"/>
    <n v="9.8606249999999989"/>
    <n v="2.6440699563570202E-3"/>
  </r>
  <r>
    <x v="1581"/>
    <x v="2"/>
    <n v="9.8112500000000011"/>
    <n v="9.8362499999999997"/>
    <n v="9.8612499999999983"/>
    <n v="6.3544512931335007E-5"/>
  </r>
  <r>
    <x v="1582"/>
    <x v="0"/>
    <n v="9.8046875"/>
    <n v="9.8296874999999986"/>
    <n v="9.8546874999999989"/>
    <n v="-6.6717499046908824E-4"/>
  </r>
  <r>
    <x v="1582"/>
    <x v="1"/>
    <n v="9.7534375000000022"/>
    <n v="9.7784375000000008"/>
    <n v="9.8034374999999994"/>
    <n v="-5.2137974884753913E-3"/>
  </r>
  <r>
    <x v="1582"/>
    <x v="2"/>
    <n v="9.7056250000000013"/>
    <n v="9.7306249999999999"/>
    <n v="9.7556249999999984"/>
    <n v="-4.8895848646576257E-3"/>
  </r>
  <r>
    <x v="1583"/>
    <x v="0"/>
    <n v="9.7040624999999991"/>
    <n v="9.7290625000000013"/>
    <n v="9.7540625000000016"/>
    <n v="-1.6057550260117903E-4"/>
  </r>
  <r>
    <x v="1583"/>
    <x v="1"/>
    <n v="9.7374999999999989"/>
    <n v="9.7624999999999993"/>
    <n v="9.7875000000000014"/>
    <n v="3.4368676324154634E-3"/>
  </r>
  <r>
    <x v="1583"/>
    <x v="2"/>
    <n v="9.7478124999999984"/>
    <n v="9.7724999999999991"/>
    <n v="9.7971874999999997"/>
    <n v="1.0243277848911436E-3"/>
  </r>
  <r>
    <x v="1584"/>
    <x v="0"/>
    <n v="9.7434374999999989"/>
    <n v="9.7684374999999992"/>
    <n v="9.7934374999999996"/>
    <n v="-4.1570734203122406E-4"/>
  </r>
  <r>
    <x v="1584"/>
    <x v="1"/>
    <n v="9.7462499999999999"/>
    <n v="9.7712500000000002"/>
    <n v="9.7962500000000006"/>
    <n v="2.8791707988107262E-4"/>
  </r>
  <r>
    <x v="1584"/>
    <x v="2"/>
    <n v="9.7437499999999986"/>
    <n v="9.7687499999999989"/>
    <n v="9.7937499999999993"/>
    <n v="-2.5585262888594418E-4"/>
  </r>
  <r>
    <x v="1585"/>
    <x v="0"/>
    <n v="9.7425000000000015"/>
    <n v="9.7675000000000001"/>
    <n v="9.7924999999999986"/>
    <n v="-1.2795905310292177E-4"/>
  </r>
  <r>
    <x v="1585"/>
    <x v="1"/>
    <n v="9.7871874999999999"/>
    <n v="9.8118749999999988"/>
    <n v="9.8365624999999977"/>
    <n v="4.5431277194776243E-3"/>
  </r>
  <r>
    <x v="1585"/>
    <x v="2"/>
    <n v="9.7409375000000011"/>
    <n v="9.7659374999999997"/>
    <n v="9.7909374999999983"/>
    <n v="-4.6818268679532649E-3"/>
  </r>
  <r>
    <x v="1586"/>
    <x v="0"/>
    <n v="9.7484375000000014"/>
    <n v="9.7734375000000018"/>
    <n v="9.7984375000000021"/>
    <n v="7.6797542478668213E-4"/>
  </r>
  <r>
    <x v="1586"/>
    <x v="1"/>
    <n v="9.7209374999999998"/>
    <n v="9.7459375000000001"/>
    <n v="9.7709375000000005"/>
    <n v="-2.8137490007995591E-3"/>
  </r>
  <r>
    <x v="1586"/>
    <x v="2"/>
    <n v="9.7140624999999989"/>
    <n v="9.7390624999999993"/>
    <n v="9.7640624999999996"/>
    <n v="-7.0542213101620899E-4"/>
  </r>
  <r>
    <x v="1587"/>
    <x v="0"/>
    <n v="9.7046875000000004"/>
    <n v="9.7296875000000007"/>
    <n v="9.7546875000000011"/>
    <n v="-9.626183218351958E-4"/>
  </r>
  <r>
    <x v="1587"/>
    <x v="1"/>
    <n v="9.7028125000000003"/>
    <n v="9.7278124999999989"/>
    <n v="9.7528124999999992"/>
    <n v="-1.9270916974489793E-4"/>
  </r>
  <r>
    <x v="1587"/>
    <x v="2"/>
    <n v="9.7065624999999986"/>
    <n v="9.731562499999999"/>
    <n v="9.7565625000000011"/>
    <n v="3.8549262745357638E-4"/>
  </r>
  <r>
    <x v="1588"/>
    <x v="0"/>
    <n v="9.705312499999998"/>
    <n v="9.7303124999999984"/>
    <n v="9.7553124999999987"/>
    <n v="-1.2844802671729827E-4"/>
  </r>
  <r>
    <x v="1588"/>
    <x v="1"/>
    <n v="9.7456250000000004"/>
    <n v="9.7706250000000008"/>
    <n v="9.7956250000000011"/>
    <n v="4.1429810193662764E-3"/>
  </r>
  <r>
    <x v="1588"/>
    <x v="2"/>
    <n v="9.7668749999999989"/>
    <n v="9.791875000000001"/>
    <n v="9.8168750000000014"/>
    <n v="2.1748864581334626E-3"/>
  </r>
  <r>
    <x v="1589"/>
    <x v="0"/>
    <n v="9.7787500000000005"/>
    <n v="9.8037500000000009"/>
    <n v="9.8287500000000012"/>
    <n v="1.2127401544648198E-3"/>
  </r>
  <r>
    <x v="1589"/>
    <x v="1"/>
    <n v="9.7715624999999999"/>
    <n v="9.7965625000000003"/>
    <n v="9.8215624999999989"/>
    <n v="-7.3313782991213383E-4"/>
  </r>
  <r>
    <x v="1589"/>
    <x v="2"/>
    <n v="9.7696874999999999"/>
    <n v="9.7946875000000002"/>
    <n v="9.8196875000000006"/>
    <n v="-1.9139366486975451E-4"/>
  </r>
  <r>
    <x v="1590"/>
    <x v="0"/>
    <n v="9.7684374999999992"/>
    <n v="9.7931249999999999"/>
    <n v="9.8178125000000005"/>
    <n v="-1.5952525284756991E-4"/>
  </r>
  <r>
    <x v="1590"/>
    <x v="1"/>
    <n v="9.7646874999999991"/>
    <n v="9.7896874999999994"/>
    <n v="9.8146874999999998"/>
    <n v="-3.5101155147110319E-4"/>
  </r>
  <r>
    <x v="1590"/>
    <x v="2"/>
    <n v="9.7665624999999974"/>
    <n v="9.7915624999999995"/>
    <n v="9.8165625000000016"/>
    <n v="1.9152807482369916E-4"/>
  </r>
  <r>
    <x v="1591"/>
    <x v="0"/>
    <n v="9.7669999999999995"/>
    <n v="9.791999999999998"/>
    <n v="9.8169999999999984"/>
    <n v="4.4681326397011389E-5"/>
  </r>
  <r>
    <x v="1591"/>
    <x v="1"/>
    <n v="9.7816666666666663"/>
    <n v="9.8063333333333347"/>
    <n v="9.8310000000000013"/>
    <n v="1.4637799564274356E-3"/>
  </r>
  <r>
    <x v="1591"/>
    <x v="2"/>
    <n v="9.8183333333333334"/>
    <n v="9.8433333333333337"/>
    <n v="9.8683333333333341"/>
    <n v="3.7730718243311756E-3"/>
  </r>
  <r>
    <x v="1592"/>
    <x v="0"/>
    <n v="9.8516666666666683"/>
    <n v="9.8766666666666687"/>
    <n v="9.9016666666666673"/>
    <n v="3.3863867253642876E-3"/>
  </r>
  <r>
    <x v="1592"/>
    <x v="1"/>
    <n v="9.9013333333333318"/>
    <n v="9.9263333333333321"/>
    <n v="9.9513333333333343"/>
    <n v="5.0286871414104706E-3"/>
  </r>
  <r>
    <x v="1592"/>
    <x v="2"/>
    <n v="9.890666666666668"/>
    <n v="9.9156666666666666"/>
    <n v="9.9406666666666652"/>
    <n v="-1.0745827596627677E-3"/>
  </r>
  <r>
    <x v="1593"/>
    <x v="0"/>
    <n v="9.8463333333333303"/>
    <n v="9.8713333333333324"/>
    <n v="9.8963333333333345"/>
    <n v="-4.471039096379581E-3"/>
  </r>
  <r>
    <x v="1593"/>
    <x v="1"/>
    <n v="9.8113333333333319"/>
    <n v="9.8363333333333323"/>
    <n v="9.8613333333333344"/>
    <n v="-3.5456203147160581E-3"/>
  </r>
  <r>
    <x v="1593"/>
    <x v="2"/>
    <n v="9.8069999999999986"/>
    <n v="9.8320000000000007"/>
    <n v="9.8570000000000011"/>
    <n v="-4.4054356298062203E-4"/>
  </r>
  <r>
    <x v="1594"/>
    <x v="0"/>
    <n v="9.8153124999999992"/>
    <n v="9.8403124999999996"/>
    <n v="9.8653125000000017"/>
    <n v="8.4545362082977249E-4"/>
  </r>
  <r>
    <x v="1594"/>
    <x v="1"/>
    <n v="9.8146874999999998"/>
    <n v="9.8396875000000001"/>
    <n v="9.8646875000000005"/>
    <n v="-6.3514243068940601E-5"/>
  </r>
  <r>
    <x v="1594"/>
    <x v="2"/>
    <n v="9.8109375000000014"/>
    <n v="9.8356250000000003"/>
    <n v="9.8603124999999991"/>
    <n v="-4.1286880299806761E-4"/>
  </r>
  <r>
    <x v="1595"/>
    <x v="0"/>
    <n v="9.8128125000000015"/>
    <n v="9.8378125000000001"/>
    <n v="9.8628124999999986"/>
    <n v="2.224057952595615E-4"/>
  </r>
  <r>
    <x v="1595"/>
    <x v="1"/>
    <n v="9.8212500000000027"/>
    <n v="9.8462500000000013"/>
    <n v="9.8712499999999981"/>
    <n v="8.5766017597932453E-4"/>
  </r>
  <r>
    <x v="1595"/>
    <x v="2"/>
    <n v="9.8365624999999994"/>
    <n v="9.8612500000000001"/>
    <n v="9.8859375000000007"/>
    <n v="1.5234226228257874E-3"/>
  </r>
  <r>
    <x v="1596"/>
    <x v="0"/>
    <n v="9.8434374999999985"/>
    <n v="9.8684375000000006"/>
    <n v="9.8934375000000028"/>
    <n v="7.2886297376095754E-4"/>
  </r>
  <r>
    <x v="1596"/>
    <x v="1"/>
    <n v="9.8375000000000004"/>
    <n v="9.8625000000000007"/>
    <n v="9.8874999999999993"/>
    <n v="-6.0166566389052711E-4"/>
  </r>
  <r>
    <x v="1596"/>
    <x v="2"/>
    <n v="9.7649999999999988"/>
    <n v="9.7899999999999991"/>
    <n v="9.8150000000000013"/>
    <n v="-7.3510773130546214E-3"/>
  </r>
  <r>
    <x v="1597"/>
    <x v="0"/>
    <n v="9.7525000000000013"/>
    <n v="9.7774999999999999"/>
    <n v="9.8024999999999984"/>
    <n v="-1.2768130745658413E-3"/>
  </r>
  <r>
    <x v="1597"/>
    <x v="1"/>
    <n v="9.7206250000000018"/>
    <n v="9.7456250000000004"/>
    <n v="9.770624999999999"/>
    <n v="-3.2600357964713833E-3"/>
  </r>
  <r>
    <x v="1597"/>
    <x v="2"/>
    <n v="9.7090624999999999"/>
    <n v="9.7340625000000003"/>
    <n v="9.7590625000000006"/>
    <n v="-1.1864298082473468E-3"/>
  </r>
  <r>
    <x v="1598"/>
    <x v="0"/>
    <n v="9.7006249999999987"/>
    <n v="9.7256249999999991"/>
    <n v="9.7506249999999994"/>
    <n v="-8.6680150245610488E-4"/>
  </r>
  <r>
    <x v="1598"/>
    <x v="1"/>
    <n v="9.7090624999999999"/>
    <n v="9.7334375000000009"/>
    <n v="9.7578125000000018"/>
    <n v="8.0329027697456645E-4"/>
  </r>
  <r>
    <x v="1598"/>
    <x v="2"/>
    <n v="9.7121875000000006"/>
    <n v="9.7368750000000013"/>
    <n v="9.7615625000000001"/>
    <n v="3.5316402863849738E-4"/>
  </r>
  <r>
    <x v="1599"/>
    <x v="0"/>
    <n v="9.7421875"/>
    <n v="9.7671874999999986"/>
    <n v="9.7921874999999989"/>
    <n v="3.1131651582254616E-3"/>
  </r>
  <r>
    <x v="1599"/>
    <x v="1"/>
    <n v="9.7334374999999991"/>
    <n v="9.7584374999999994"/>
    <n v="9.7834374999999998"/>
    <n v="-8.9585666293379163E-4"/>
  </r>
  <r>
    <x v="1599"/>
    <x v="2"/>
    <n v="9.7284375000000001"/>
    <n v="9.7534375000000004"/>
    <n v="9.778437499999999"/>
    <n v="-5.1237710955254201E-4"/>
  </r>
  <r>
    <x v="1600"/>
    <x v="0"/>
    <n v="9.7251562500000013"/>
    <n v="9.7501562499999999"/>
    <n v="9.7751562500000002"/>
    <n v="-3.3641985197530033E-4"/>
  </r>
  <r>
    <x v="1600"/>
    <x v="1"/>
    <n v="9.7234374999999993"/>
    <n v="9.7484374999999996"/>
    <n v="9.7734375"/>
    <n v="-1.7627922629448456E-4"/>
  </r>
  <r>
    <x v="1600"/>
    <x v="2"/>
    <n v="9.7359374999999986"/>
    <n v="9.7606249999999974"/>
    <n v="9.7853124999999981"/>
    <n v="1.2502003526204675E-3"/>
  </r>
  <r>
    <x v="1601"/>
    <x v="0"/>
    <n v="9.731562499999999"/>
    <n v="9.7565625000000011"/>
    <n v="9.7815625000000015"/>
    <n v="-4.1621310110739884E-4"/>
  </r>
  <r>
    <x v="1601"/>
    <x v="1"/>
    <n v="9.7278124999999989"/>
    <n v="9.7528124999999992"/>
    <n v="9.7778124999999996"/>
    <n v="-3.8435668300207393E-4"/>
  </r>
  <r>
    <x v="1601"/>
    <x v="2"/>
    <n v="9.7281250000000004"/>
    <n v="9.7531250000000007"/>
    <n v="9.7781250000000011"/>
    <n v="3.2042039155522062E-5"/>
  </r>
  <r>
    <x v="1602"/>
    <x v="0"/>
    <n v="9.7318750000000005"/>
    <n v="9.7568750000000009"/>
    <n v="9.7818750000000012"/>
    <n v="3.8449214995184278E-4"/>
  </r>
  <r>
    <x v="1602"/>
    <x v="1"/>
    <n v="9.7265625000000018"/>
    <n v="9.7515625000000021"/>
    <n v="9.7765625000000007"/>
    <n v="-5.4448786112348824E-4"/>
  </r>
  <r>
    <x v="1602"/>
    <x v="2"/>
    <n v="9.7253124999999994"/>
    <n v="9.7503124999999997"/>
    <n v="9.7753125000000018"/>
    <n v="-1.2818458580377001E-4"/>
  </r>
  <r>
    <x v="1603"/>
    <x v="0"/>
    <n v="9.7203125000000004"/>
    <n v="9.7443750000000016"/>
    <n v="9.768437500000001"/>
    <n v="-6.089548411908341E-4"/>
  </r>
  <r>
    <x v="1603"/>
    <x v="1"/>
    <n v="9.7200000000000006"/>
    <n v="9.745000000000001"/>
    <n v="9.7700000000000014"/>
    <n v="6.4139567699239564E-5"/>
  </r>
  <r>
    <x v="1603"/>
    <x v="2"/>
    <n v="9.7168749999999999"/>
    <n v="9.7418750000000003"/>
    <n v="9.7668750000000024"/>
    <n v="-3.2067727039519767E-4"/>
  </r>
  <r>
    <x v="1604"/>
    <x v="0"/>
    <n v="9.7106250000000003"/>
    <n v="9.7349999999999994"/>
    <n v="9.7593749999999986"/>
    <n v="-7.0571630204663283E-4"/>
  </r>
  <r>
    <x v="1604"/>
    <x v="1"/>
    <n v="9.6584375000000016"/>
    <n v="9.6834375000000001"/>
    <n v="9.7084374999999987"/>
    <n v="-5.2966101694914558E-3"/>
  </r>
  <r>
    <x v="1604"/>
    <x v="2"/>
    <n v="9.6537500000000023"/>
    <n v="9.6787500000000009"/>
    <n v="9.7037499999999994"/>
    <n v="-4.8407396650196333E-4"/>
  </r>
  <r>
    <x v="1605"/>
    <x v="0"/>
    <n v="9.6453125000000011"/>
    <n v="9.6703125000000014"/>
    <n v="9.6953125"/>
    <n v="-8.717551336691054E-4"/>
  </r>
  <r>
    <x v="1605"/>
    <x v="1"/>
    <n v="9.5993749999999984"/>
    <n v="9.6243750000000006"/>
    <n v="9.6493750000000009"/>
    <n v="-4.7503635482307738E-3"/>
  </r>
  <r>
    <x v="1605"/>
    <x v="2"/>
    <n v="9.5637500000000006"/>
    <n v="9.588750000000001"/>
    <n v="9.6137499999999996"/>
    <n v="-3.7015390609779208E-3"/>
  </r>
  <r>
    <x v="1606"/>
    <x v="0"/>
    <n v="9.5853125000000006"/>
    <n v="9.6103125000000009"/>
    <n v="9.6353125000000013"/>
    <n v="2.2487289792725296E-3"/>
  </r>
  <r>
    <x v="1606"/>
    <x v="1"/>
    <n v="9.5893749999999969"/>
    <n v="9.614374999999999"/>
    <n v="9.6393750000000011"/>
    <n v="4.2272298637513472E-4"/>
  </r>
  <r>
    <x v="1606"/>
    <x v="2"/>
    <n v="9.5837499999999984"/>
    <n v="9.6087500000000006"/>
    <n v="9.6337500000000009"/>
    <n v="-5.850614314500957E-4"/>
  </r>
  <r>
    <x v="1607"/>
    <x v="0"/>
    <n v="9.5840624999999999"/>
    <n v="9.6090625000000003"/>
    <n v="9.6340625000000024"/>
    <n v="3.2522440483795378E-5"/>
  </r>
  <r>
    <x v="1607"/>
    <x v="1"/>
    <n v="9.5328125000000004"/>
    <n v="9.5578125000000007"/>
    <n v="9.5828124999999993"/>
    <n v="-5.3335067807083192E-3"/>
  </r>
  <r>
    <x v="1607"/>
    <x v="2"/>
    <n v="9.5525000000000002"/>
    <n v="9.5774999999999988"/>
    <n v="9.6024999999999974"/>
    <n v="2.0598332515937567E-3"/>
  </r>
  <r>
    <x v="1608"/>
    <x v="0"/>
    <n v="9.5453125000000014"/>
    <n v="9.5696875000000006"/>
    <n v="9.5940624999999979"/>
    <n v="-8.1571391281631822E-4"/>
  </r>
  <r>
    <x v="1608"/>
    <x v="1"/>
    <n v="9.5240625000000012"/>
    <n v="9.5490624999999998"/>
    <n v="9.5740624999999984"/>
    <n v="-2.1552427913660299E-3"/>
  </r>
  <r>
    <x v="1608"/>
    <x v="2"/>
    <n v="9.4990625000000009"/>
    <n v="9.5240624999999994"/>
    <n v="9.5490624999999998"/>
    <n v="-2.6180580554374666E-3"/>
  </r>
  <r>
    <x v="1609"/>
    <x v="0"/>
    <n v="9.4937500000000004"/>
    <n v="9.5187500000000007"/>
    <n v="9.5437500000000011"/>
    <n v="-5.5779768349895065E-4"/>
  </r>
  <r>
    <x v="1609"/>
    <x v="1"/>
    <n v="9.4756249999999991"/>
    <n v="9.5006249999999994"/>
    <n v="9.5256249999999998"/>
    <n v="-1.9041365725542825E-3"/>
  </r>
  <r>
    <x v="1609"/>
    <x v="2"/>
    <n v="9.4749999999999996"/>
    <n v="9.5"/>
    <n v="9.5250000000000004"/>
    <n v="-6.578514571409233E-5"/>
  </r>
  <r>
    <x v="1610"/>
    <x v="0"/>
    <n v="9.4771874999999994"/>
    <n v="9.5021874999999998"/>
    <n v="9.5271875000000001"/>
    <n v="2.3026315789476115E-4"/>
  </r>
  <r>
    <x v="1610"/>
    <x v="1"/>
    <n v="9.5003124999999997"/>
    <n v="9.5253125000000018"/>
    <n v="9.5503125000000022"/>
    <n v="2.4336501463479987E-3"/>
  </r>
  <r>
    <x v="1610"/>
    <x v="2"/>
    <n v="9.4984374999999996"/>
    <n v="9.5234375"/>
    <n v="9.5484375000000021"/>
    <n v="-1.9684393556662627E-4"/>
  </r>
  <r>
    <x v="1611"/>
    <x v="0"/>
    <n v="9.5021874999999998"/>
    <n v="9.5271875000000001"/>
    <n v="9.5521875000000005"/>
    <n v="3.9376538146029816E-4"/>
  </r>
  <r>
    <x v="1611"/>
    <x v="1"/>
    <n v="9.5165624999999991"/>
    <n v="9.5415625000000013"/>
    <n v="9.5665625000000016"/>
    <n v="1.5088398333718001E-3"/>
  </r>
  <r>
    <x v="1611"/>
    <x v="2"/>
    <n v="9.5178124999999998"/>
    <n v="9.5428125000000001"/>
    <n v="9.5678125000000005"/>
    <n v="1.3100579700631165E-4"/>
  </r>
  <r>
    <x v="1612"/>
    <x v="0"/>
    <n v="9.5196875000000016"/>
    <n v="9.5446874999999984"/>
    <n v="9.569687499999997"/>
    <n v="1.9648295510354963E-4"/>
  </r>
  <r>
    <x v="1612"/>
    <x v="1"/>
    <n v="9.5046875000000011"/>
    <n v="9.5296875000000014"/>
    <n v="9.5546875"/>
    <n v="-1.5715548570863769E-3"/>
  </r>
  <r>
    <x v="1612"/>
    <x v="2"/>
    <n v="9.5012500000000006"/>
    <n v="9.526250000000001"/>
    <n v="9.5512499999999996"/>
    <n v="-3.6071487129041291E-4"/>
  </r>
  <r>
    <x v="1613"/>
    <x v="0"/>
    <n v="9.4893750000000008"/>
    <n v="9.5140625000000014"/>
    <n v="9.5387500000000003"/>
    <n v="-1.2793596640859883E-3"/>
  </r>
  <r>
    <x v="1613"/>
    <x v="1"/>
    <n v="9.4596874999999994"/>
    <n v="9.4846874999999997"/>
    <n v="9.5096875000000001"/>
    <n v="-3.0875348989983786E-3"/>
  </r>
  <r>
    <x v="1613"/>
    <x v="2"/>
    <n v="9.4550000000000001"/>
    <n v="9.48"/>
    <n v="9.504999999999999"/>
    <n v="-4.9421765345447621E-4"/>
  </r>
  <r>
    <x v="1614"/>
    <x v="0"/>
    <n v="9.4499999999999975"/>
    <n v="9.4749999999999979"/>
    <n v="9.5"/>
    <n v="-5.2742616033785161E-4"/>
  </r>
  <r>
    <x v="1614"/>
    <x v="1"/>
    <n v="9.4449999999999985"/>
    <n v="9.4699999999999989"/>
    <n v="9.495000000000001"/>
    <n v="-5.2770448548800086E-4"/>
  </r>
  <r>
    <x v="1614"/>
    <x v="2"/>
    <n v="9.4487499999999986"/>
    <n v="9.473749999999999"/>
    <n v="9.4987500000000011"/>
    <n v="3.9598732840540052E-4"/>
  </r>
  <r>
    <x v="1615"/>
    <x v="0"/>
    <n v="9.4468749999999986"/>
    <n v="9.4718749999999989"/>
    <n v="9.4968749999999993"/>
    <n v="-1.9791529225487992E-4"/>
  </r>
  <r>
    <x v="1615"/>
    <x v="1"/>
    <n v="9.4468749999999986"/>
    <n v="9.4718749999999989"/>
    <n v="9.4968749999999993"/>
    <n v="0"/>
  </r>
  <r>
    <x v="1615"/>
    <x v="2"/>
    <n v="9.4440624999999976"/>
    <n v="9.4690624999999979"/>
    <n v="9.4940624999999983"/>
    <n v="-2.9693170570777028E-4"/>
  </r>
  <r>
    <x v="1616"/>
    <x v="0"/>
    <n v="9.4421874999999975"/>
    <n v="9.4671874999999979"/>
    <n v="9.4921875"/>
    <n v="-1.9801326688884124E-4"/>
  </r>
  <r>
    <x v="1616"/>
    <x v="1"/>
    <n v="9.4431250000000002"/>
    <n v="9.4681249999999988"/>
    <n v="9.4931249999999991"/>
    <n v="9.9026241954236482E-5"/>
  </r>
  <r>
    <x v="1616"/>
    <x v="2"/>
    <n v="9.4487499999999986"/>
    <n v="9.473749999999999"/>
    <n v="9.4987500000000011"/>
    <n v="5.9409862037096417E-4"/>
  </r>
  <r>
    <x v="1617"/>
    <x v="0"/>
    <n v="9.4487499999999986"/>
    <n v="9.473749999999999"/>
    <n v="9.4987500000000011"/>
    <n v="0"/>
  </r>
  <r>
    <x v="1617"/>
    <x v="1"/>
    <n v="9.4499999999999993"/>
    <n v="9.4749999999999996"/>
    <n v="9.5"/>
    <n v="1.3194352816991994E-4"/>
  </r>
  <r>
    <x v="1617"/>
    <x v="2"/>
    <n v="9.4500000000000011"/>
    <n v="9.4750000000000014"/>
    <n v="9.5"/>
    <n v="0"/>
  </r>
  <r>
    <x v="1618"/>
    <x v="0"/>
    <n v="9.4459374999999994"/>
    <n v="9.4709374999999998"/>
    <n v="9.4959375000000001"/>
    <n v="-4.2875989445922968E-4"/>
  </r>
  <r>
    <x v="1618"/>
    <x v="1"/>
    <n v="9.4246875000000028"/>
    <n v="9.4496875000000014"/>
    <n v="9.4746874999999999"/>
    <n v="-2.2437060745040815E-3"/>
  </r>
  <r>
    <x v="1618"/>
    <x v="2"/>
    <n v="9.3450000000000006"/>
    <n v="9.370000000000001"/>
    <n v="9.3950000000000014"/>
    <n v="-8.4328185455868621E-3"/>
  </r>
  <r>
    <x v="1619"/>
    <x v="0"/>
    <n v="9.3337500000000002"/>
    <n v="9.3587500000000006"/>
    <n v="9.3837499999999991"/>
    <n v="-1.2006403415155686E-3"/>
  </r>
  <r>
    <x v="1619"/>
    <x v="1"/>
    <n v="9.2768749999999986"/>
    <n v="9.301874999999999"/>
    <n v="9.3268750000000011"/>
    <n v="-6.0772004808336E-3"/>
  </r>
  <r>
    <x v="1619"/>
    <x v="2"/>
    <n v="9.2843750000000007"/>
    <n v="9.3093749999999993"/>
    <n v="9.3343749999999996"/>
    <n v="8.0628905462609701E-4"/>
  </r>
  <r>
    <x v="1620"/>
    <x v="0"/>
    <n v="9.3081250000000004"/>
    <n v="9.333124999999999"/>
    <n v="9.3581249999999994"/>
    <n v="2.5511916750586838E-3"/>
  </r>
  <r>
    <x v="1620"/>
    <x v="1"/>
    <n v="9.3749999999999982"/>
    <n v="9.3993749999999991"/>
    <n v="9.4237500000000001"/>
    <n v="7.0983727315341305E-3"/>
  </r>
  <r>
    <x v="1620"/>
    <x v="2"/>
    <n v="9.3818749999999991"/>
    <n v="9.40625"/>
    <n v="9.4306249999999991"/>
    <n v="7.3143161114441746E-4"/>
  </r>
  <r>
    <x v="1621"/>
    <x v="0"/>
    <n v="9.3828125"/>
    <n v="9.4078125000000004"/>
    <n v="9.4328125000000007"/>
    <n v="1.6611295681068228E-4"/>
  </r>
  <r>
    <x v="1621"/>
    <x v="1"/>
    <n v="9.3753124999999997"/>
    <n v="9.3999999999999986"/>
    <n v="9.4246874999999992"/>
    <n v="-8.304268393956038E-4"/>
  </r>
  <r>
    <x v="1621"/>
    <x v="2"/>
    <n v="9.3821874999999988"/>
    <n v="9.4071874999999991"/>
    <n v="9.4321874999999995"/>
    <n v="7.6462765957452383E-4"/>
  </r>
  <r>
    <x v="1622"/>
    <x v="0"/>
    <n v="9.3871875000000014"/>
    <n v="9.4121874999999999"/>
    <n v="9.4371874999999985"/>
    <n v="5.3150848752614444E-4"/>
  </r>
  <r>
    <x v="1622"/>
    <x v="1"/>
    <n v="9.3965625000000017"/>
    <n v="9.4215625000000003"/>
    <n v="9.4465624999999989"/>
    <n v="9.9604900561112153E-4"/>
  </r>
  <r>
    <x v="1622"/>
    <x v="2"/>
    <n v="9.3971875000000011"/>
    <n v="9.4221874999999997"/>
    <n v="9.4471875000000001"/>
    <n v="6.6337191946708174E-5"/>
  </r>
  <r>
    <x v="1623"/>
    <x v="0"/>
    <n v="9.4156250000000021"/>
    <n v="9.4406250000000007"/>
    <n v="9.4656249999999993"/>
    <n v="1.956817352658291E-3"/>
  </r>
  <r>
    <x v="1623"/>
    <x v="1"/>
    <n v="9.4334375000000001"/>
    <n v="9.4584375000000005"/>
    <n v="9.4834375000000009"/>
    <n v="1.8867924528300772E-3"/>
  </r>
  <r>
    <x v="1623"/>
    <x v="2"/>
    <n v="9.4406249999999989"/>
    <n v="9.4656249999999993"/>
    <n v="9.4906249999999996"/>
    <n v="7.5990352529142768E-4"/>
  </r>
  <r>
    <x v="1624"/>
    <x v="0"/>
    <n v="9.4412500000000001"/>
    <n v="9.4662500000000005"/>
    <n v="9.4912500000000009"/>
    <n v="6.6028392208705711E-5"/>
  </r>
  <r>
    <x v="1624"/>
    <x v="1"/>
    <n v="9.4434374999999999"/>
    <n v="9.4684375000000003"/>
    <n v="9.4934375000000006"/>
    <n v="2.3108411461780776E-4"/>
  </r>
  <r>
    <x v="1624"/>
    <x v="2"/>
    <n v="9.4390624999999986"/>
    <n v="9.4640625000000007"/>
    <n v="9.4890625000000011"/>
    <n v="-4.6206145417337918E-4"/>
  </r>
  <r>
    <x v="1625"/>
    <x v="0"/>
    <n v="9.450312499999999"/>
    <n v="9.4753124999999994"/>
    <n v="9.5003124999999997"/>
    <n v="1.1887072808318688E-3"/>
  </r>
  <r>
    <x v="1625"/>
    <x v="1"/>
    <n v="9.4943749999999998"/>
    <n v="9.5178125000000016"/>
    <n v="9.5412500000000016"/>
    <n v="4.48534019326563E-3"/>
  </r>
  <r>
    <x v="1625"/>
    <x v="2"/>
    <n v="9.4987500000000011"/>
    <n v="9.5237500000000015"/>
    <n v="9.5487500000000018"/>
    <n v="6.2383031815338441E-4"/>
  </r>
  <r>
    <x v="1626"/>
    <x v="0"/>
    <n v="9.4862499999999983"/>
    <n v="9.5112499999999986"/>
    <n v="9.536249999999999"/>
    <n v="-1.3125082031765212E-3"/>
  </r>
  <r>
    <x v="1626"/>
    <x v="1"/>
    <n v="9.4934375000000006"/>
    <n v="9.5178125000000016"/>
    <n v="9.5421875000000007"/>
    <n v="6.8997240110424407E-4"/>
  </r>
  <r>
    <x v="1626"/>
    <x v="2"/>
    <n v="9.5006249999999994"/>
    <n v="9.5256250000000016"/>
    <n v="9.5506250000000019"/>
    <n v="8.2082936599148226E-4"/>
  </r>
  <r>
    <x v="1627"/>
    <x v="0"/>
    <n v="9.5103125000000013"/>
    <n v="9.5353124999999999"/>
    <n v="9.5603125000000002"/>
    <n v="1.0169936355879372E-3"/>
  </r>
  <r>
    <x v="1627"/>
    <x v="1"/>
    <n v="9.5349999999999984"/>
    <n v="9.5598437499999989"/>
    <n v="9.5846874999999994"/>
    <n v="2.5726739422540224E-3"/>
  </r>
  <r>
    <x v="1627"/>
    <x v="2"/>
    <n v="9.5315624999999997"/>
    <n v="9.5565625000000001"/>
    <n v="9.5815625000000004"/>
    <n v="-3.4323259728996636E-4"/>
  </r>
  <r>
    <x v="1628"/>
    <x v="0"/>
    <n v="9.5537500000000009"/>
    <n v="9.5787499999999994"/>
    <n v="9.603749999999998"/>
    <n v="2.3217030182138831E-3"/>
  </r>
  <r>
    <x v="1628"/>
    <x v="1"/>
    <n v="9.5484375000000004"/>
    <n v="9.5734374999999989"/>
    <n v="9.5984374999999975"/>
    <n v="-5.5461307581894381E-4"/>
  </r>
  <r>
    <x v="1628"/>
    <x v="2"/>
    <n v="9.5175000000000001"/>
    <n v="9.5425000000000004"/>
    <n v="9.567499999999999"/>
    <n v="-3.2315978456012306E-3"/>
  </r>
  <r>
    <x v="1629"/>
    <x v="0"/>
    <n v="9.5115625000000019"/>
    <n v="9.5365625000000023"/>
    <n v="9.5615625000000009"/>
    <n v="-6.2221640031423497E-4"/>
  </r>
  <r>
    <x v="1629"/>
    <x v="1"/>
    <n v="9.4959375000000001"/>
    <n v="9.5209375000000005"/>
    <n v="9.5459375000000009"/>
    <n v="-1.6384310384377487E-3"/>
  </r>
  <r>
    <x v="1629"/>
    <x v="2"/>
    <n v="9.4928124999999994"/>
    <n v="9.5178124999999998"/>
    <n v="9.5428125000000001"/>
    <n v="-3.2822398004406228E-4"/>
  </r>
  <r>
    <x v="1630"/>
    <x v="0"/>
    <n v="9.4887500000000014"/>
    <n v="9.5137500000000017"/>
    <n v="9.5387500000000003"/>
    <n v="-4.2683127031528656E-4"/>
  </r>
  <r>
    <x v="1630"/>
    <x v="1"/>
    <n v="9.475937499999997"/>
    <n v="9.5009374999999991"/>
    <n v="9.5259375000000013"/>
    <n v="-1.3467349888321989E-3"/>
  </r>
  <r>
    <x v="1630"/>
    <x v="2"/>
    <n v="9.4556249999999995"/>
    <n v="9.4806249999999999"/>
    <n v="9.5056250000000002"/>
    <n v="-2.1379469131335149E-3"/>
  </r>
  <r>
    <x v="1631"/>
    <x v="0"/>
    <n v="9.4512499999999999"/>
    <n v="9.4762500000000003"/>
    <n v="9.5012500000000006"/>
    <n v="-4.6146746654351922E-4"/>
  </r>
  <r>
    <x v="1631"/>
    <x v="1"/>
    <n v="9.4493749999999999"/>
    <n v="9.4743750000000002"/>
    <n v="9.4993750000000006"/>
    <n v="-1.9786307874947173E-4"/>
  </r>
  <r>
    <x v="1631"/>
    <x v="2"/>
    <n v="9.4492812500000003"/>
    <n v="9.4741718749999997"/>
    <n v="9.4990625000000009"/>
    <n v="-2.1439408932066861E-5"/>
  </r>
  <r>
    <x v="1632"/>
    <x v="0"/>
    <n v="9.4593750000000014"/>
    <n v="9.4840625000000003"/>
    <n v="9.5087499999999991"/>
    <n v="1.0439566782718401E-3"/>
  </r>
  <r>
    <x v="1632"/>
    <x v="1"/>
    <n v="9.4778125000000006"/>
    <n v="9.5021875000000016"/>
    <n v="9.5265625000000007"/>
    <n v="1.9111008599954626E-3"/>
  </r>
  <r>
    <x v="1632"/>
    <x v="2"/>
    <n v="9.4862500000000001"/>
    <n v="9.5112500000000004"/>
    <n v="9.5362500000000008"/>
    <n v="9.5372776005508975E-4"/>
  </r>
  <r>
    <x v="1633"/>
    <x v="0"/>
    <n v="9.497187499999999"/>
    <n v="9.5221874999999994"/>
    <n v="9.5471874999999997"/>
    <n v="1.1499540018398147E-3"/>
  </r>
  <r>
    <x v="1633"/>
    <x v="1"/>
    <n v="9.5187500000000025"/>
    <n v="9.5437500000000011"/>
    <n v="9.5687499999999996"/>
    <n v="2.2644481638280922E-3"/>
  </r>
  <r>
    <x v="1633"/>
    <x v="2"/>
    <n v="9.5165624999999991"/>
    <n v="9.5415625000000013"/>
    <n v="9.5665625000000016"/>
    <n v="-2.2920759659461609E-4"/>
  </r>
  <r>
    <x v="1634"/>
    <x v="0"/>
    <n v="9.525624999999998"/>
    <n v="9.5506250000000001"/>
    <n v="9.5756250000000005"/>
    <n v="9.4979202829703624E-4"/>
  </r>
  <r>
    <x v="1634"/>
    <x v="1"/>
    <n v="9.5393749999999997"/>
    <n v="9.5643750000000001"/>
    <n v="9.5893750000000004"/>
    <n v="1.4396963549505593E-3"/>
  </r>
  <r>
    <x v="1634"/>
    <x v="2"/>
    <n v="9.5534375000000011"/>
    <n v="9.5784374999999997"/>
    <n v="9.6034375000000001"/>
    <n v="1.4702999411879691E-3"/>
  </r>
  <r>
    <x v="1635"/>
    <x v="0"/>
    <n v="9.6593750000000007"/>
    <n v="9.6843750000000011"/>
    <n v="9.7093750000000014"/>
    <n v="1.1059998042478369E-2"/>
  </r>
  <r>
    <x v="1635"/>
    <x v="1"/>
    <n v="9.6978124999999977"/>
    <n v="9.7225000000000001"/>
    <n v="9.7471875000000008"/>
    <n v="3.9367537915455664E-3"/>
  </r>
  <r>
    <x v="1635"/>
    <x v="2"/>
    <n v="9.6799999999999979"/>
    <n v="9.7049999999999983"/>
    <n v="9.73"/>
    <n v="-1.7999485728981135E-3"/>
  </r>
  <r>
    <x v="1636"/>
    <x v="0"/>
    <n v="9.6637499999999985"/>
    <n v="9.6887499999999989"/>
    <n v="9.7137499999999992"/>
    <n v="-1.6743946419370825E-3"/>
  </r>
  <r>
    <x v="1636"/>
    <x v="1"/>
    <n v="9.7065625000000004"/>
    <n v="9.7315625000000008"/>
    <n v="9.7565625000000011"/>
    <n v="4.4187846729455416E-3"/>
  </r>
  <r>
    <x v="1636"/>
    <x v="2"/>
    <n v="9.73"/>
    <n v="9.7550000000000026"/>
    <n v="9.7800000000000029"/>
    <n v="2.4084005009474829E-3"/>
  </r>
  <r>
    <x v="1637"/>
    <x v="0"/>
    <n v="9.7484375000000014"/>
    <n v="9.7734375"/>
    <n v="9.7984374999999986"/>
    <n v="1.890056381342653E-3"/>
  </r>
  <r>
    <x v="1637"/>
    <x v="1"/>
    <n v="9.893437500000001"/>
    <n v="9.9184374999999996"/>
    <n v="9.9434374999999999"/>
    <n v="1.4836131095123939E-2"/>
  </r>
  <r>
    <x v="1637"/>
    <x v="2"/>
    <n v="9.9281250000000014"/>
    <n v="9.953125"/>
    <n v="9.9781249999999986"/>
    <n v="3.497274646334203E-3"/>
  </r>
  <r>
    <x v="1638"/>
    <x v="0"/>
    <n v="9.9309374999999989"/>
    <n v="9.9559374999999992"/>
    <n v="9.9809374999999996"/>
    <n v="2.8257456828884031E-4"/>
  </r>
  <r>
    <x v="1638"/>
    <x v="1"/>
    <n v="9.9296875"/>
    <n v="9.9546874999999986"/>
    <n v="9.9796874999999989"/>
    <n v="-1.2555321887075532E-4"/>
  </r>
  <r>
    <x v="1638"/>
    <x v="2"/>
    <n v="9.9275000000000002"/>
    <n v="9.9521875000000009"/>
    <n v="9.9768749999999997"/>
    <n v="-2.5113796892139995E-4"/>
  </r>
  <r>
    <x v="1639"/>
    <x v="0"/>
    <n v="9.9221874999999997"/>
    <n v="9.9471875000000001"/>
    <n v="9.9721875000000004"/>
    <n v="-5.0240211008889535E-4"/>
  </r>
  <r>
    <x v="1639"/>
    <x v="1"/>
    <n v="9.9215624999999985"/>
    <n v="9.9465624999999989"/>
    <n v="9.9715624999999992"/>
    <n v="-6.2831830605514227E-5"/>
  </r>
  <r>
    <x v="1639"/>
    <x v="2"/>
    <n v="9.9418750000000014"/>
    <n v="9.9668750000000017"/>
    <n v="9.9918750000000003"/>
    <n v="2.0421628075029119E-3"/>
  </r>
  <r>
    <x v="1640"/>
    <x v="0"/>
    <n v="9.9637499999999974"/>
    <n v="9.9887499999999996"/>
    <n v="10.01375"/>
    <n v="2.1947701762083938E-3"/>
  </r>
  <r>
    <x v="1640"/>
    <x v="1"/>
    <n v="10.025937499999998"/>
    <n v="10.050625"/>
    <n v="10.075312500000001"/>
    <n v="6.1944687773745066E-3"/>
  </r>
  <r>
    <x v="1640"/>
    <x v="2"/>
    <n v="10.043125000000002"/>
    <n v="10.068125"/>
    <n v="10.093124999999999"/>
    <n v="1.7411852496735936E-3"/>
  </r>
  <r>
    <x v="1641"/>
    <x v="0"/>
    <n v="10.043125000000002"/>
    <n v="10.06796875"/>
    <n v="10.092812499999999"/>
    <n v="-1.5519274939479466E-5"/>
  </r>
  <r>
    <x v="1641"/>
    <x v="1"/>
    <n v="10.022187499999999"/>
    <n v="10.0471875"/>
    <n v="10.0721875"/>
    <n v="-2.0640956002173638E-3"/>
  </r>
  <r>
    <x v="1641"/>
    <x v="2"/>
    <n v="10.00375"/>
    <n v="10.02875"/>
    <n v="10.053750000000001"/>
    <n v="-1.835090665920136E-3"/>
  </r>
  <r>
    <x v="1642"/>
    <x v="0"/>
    <n v="9.9874999999999989"/>
    <n v="10.010937500000001"/>
    <n v="10.034375000000001"/>
    <n v="-1.776143587186807E-3"/>
  </r>
  <r>
    <x v="1642"/>
    <x v="1"/>
    <n v="9.9599999999999991"/>
    <n v="9.9849999999999994"/>
    <n v="10.010000000000002"/>
    <n v="-2.5909161854222873E-3"/>
  </r>
  <r>
    <x v="1642"/>
    <x v="2"/>
    <n v="9.9037500000000005"/>
    <n v="9.9287500000000009"/>
    <n v="9.9537499999999994"/>
    <n v="-5.6334501752627331E-3"/>
  </r>
  <r>
    <x v="1643"/>
    <x v="0"/>
    <n v="9.8921875000000021"/>
    <n v="9.9171875000000007"/>
    <n v="9.9421874999999993"/>
    <n v="-1.1645474002266454E-3"/>
  </r>
  <r>
    <x v="1643"/>
    <x v="1"/>
    <n v="9.8674999999999997"/>
    <n v="9.8921875000000004"/>
    <n v="9.916875000000001"/>
    <n v="-2.5208760044115319E-3"/>
  </r>
  <r>
    <x v="1643"/>
    <x v="2"/>
    <n v="9.8643750000000008"/>
    <n v="9.8890625000000014"/>
    <n v="9.9137500000000003"/>
    <n v="-3.1590586005358912E-4"/>
  </r>
  <r>
    <x v="1644"/>
    <x v="0"/>
    <n v="9.8418749999999982"/>
    <n v="9.8668749999999985"/>
    <n v="9.8918749999999989"/>
    <n v="-2.243640385527268E-3"/>
  </r>
  <r>
    <x v="1644"/>
    <x v="1"/>
    <n v="9.8359375"/>
    <n v="9.8609374999999986"/>
    <n v="9.8859374999999989"/>
    <n v="-6.0176094254771328E-4"/>
  </r>
  <r>
    <x v="1644"/>
    <x v="2"/>
    <n v="9.8190625000000011"/>
    <n v="9.8440624999999997"/>
    <n v="9.8690624999999983"/>
    <n v="-1.711297734114936E-3"/>
  </r>
  <r>
    <x v="1645"/>
    <x v="0"/>
    <n v="9.838124999999998"/>
    <n v="9.8628125000000004"/>
    <n v="9.8875000000000011"/>
    <n v="1.9047014380495497E-3"/>
  </r>
  <r>
    <x v="1645"/>
    <x v="1"/>
    <n v="9.8518749999999979"/>
    <n v="9.8762499999999989"/>
    <n v="9.9006249999999998"/>
    <n v="1.3624409872943222E-3"/>
  </r>
  <r>
    <x v="1645"/>
    <x v="2"/>
    <n v="9.8581249999999976"/>
    <n v="9.8831249999999997"/>
    <n v="9.9081250000000018"/>
    <n v="6.9611441589678691E-4"/>
  </r>
  <r>
    <x v="1646"/>
    <x v="0"/>
    <n v="9.8662500000000009"/>
    <n v="9.8912500000000012"/>
    <n v="9.9162500000000016"/>
    <n v="8.2210839182961237E-4"/>
  </r>
  <r>
    <x v="1646"/>
    <x v="1"/>
    <n v="9.8818750000000026"/>
    <n v="9.9065624999999997"/>
    <n v="9.9312499999999986"/>
    <n v="1.5480854290406132E-3"/>
  </r>
  <r>
    <x v="1646"/>
    <x v="2"/>
    <n v="9.8953125000000011"/>
    <n v="9.9195312500000004"/>
    <n v="9.9437499999999996"/>
    <n v="1.3091069682344969E-3"/>
  </r>
  <r>
    <x v="1647"/>
    <x v="0"/>
    <n v="9.9337500000000016"/>
    <n v="9.9587500000000002"/>
    <n v="9.9837499999999988"/>
    <n v="3.9536898479954896E-3"/>
  </r>
  <r>
    <x v="1647"/>
    <x v="1"/>
    <n v="9.9456249999999979"/>
    <n v="9.9706249999999983"/>
    <n v="9.9956250000000004"/>
    <n v="1.1924187272496223E-3"/>
  </r>
  <r>
    <x v="1647"/>
    <x v="2"/>
    <n v="9.9484374999999989"/>
    <n v="9.9734374999999993"/>
    <n v="9.9984374999999996"/>
    <n v="2.8207860590501177E-4"/>
  </r>
  <r>
    <x v="1648"/>
    <x v="0"/>
    <n v="9.9534374999999979"/>
    <n v="9.9784374999999983"/>
    <n v="10.003437499999999"/>
    <n v="5.0133166222776637E-4"/>
  </r>
  <r>
    <x v="1648"/>
    <x v="1"/>
    <n v="9.9653124999999996"/>
    <n v="9.9903124999999999"/>
    <n v="10.0153125"/>
    <n v="1.1900660799850638E-3"/>
  </r>
  <r>
    <x v="1648"/>
    <x v="2"/>
    <n v="9.9937499999999986"/>
    <n v="10.018749999999999"/>
    <n v="10.043749999999999"/>
    <n v="2.8465075541930229E-3"/>
  </r>
  <r>
    <x v="1649"/>
    <x v="0"/>
    <n v="10.020312500000003"/>
    <n v="10.045312500000001"/>
    <n v="10.070312499999998"/>
    <n v="2.6512788521524389E-3"/>
  </r>
  <r>
    <x v="1649"/>
    <x v="1"/>
    <n v="10.100312499999999"/>
    <n v="10.1253125"/>
    <n v="10.150312499999998"/>
    <n v="7.9639135168765307E-3"/>
  </r>
  <r>
    <x v="1649"/>
    <x v="2"/>
    <n v="10.106875"/>
    <n v="10.131875000000001"/>
    <n v="10.156874999999999"/>
    <n v="6.481281441932385E-4"/>
  </r>
  <r>
    <x v="1650"/>
    <x v="0"/>
    <n v="10.108750000000001"/>
    <n v="10.133749999999999"/>
    <n v="10.15875"/>
    <n v="1.850595274812683E-4"/>
  </r>
  <r>
    <x v="1650"/>
    <x v="1"/>
    <n v="10.123750000000001"/>
    <n v="10.14875"/>
    <n v="10.173749999999998"/>
    <n v="1.4802022943136706E-3"/>
  </r>
  <r>
    <x v="1650"/>
    <x v="2"/>
    <n v="10.131874999999999"/>
    <n v="10.156874999999999"/>
    <n v="10.181875"/>
    <n v="8.0059120581355003E-4"/>
  </r>
  <r>
    <x v="1651"/>
    <x v="0"/>
    <n v="10.131250000000001"/>
    <n v="10.15625"/>
    <n v="10.181249999999999"/>
    <n v="-6.1534674789198718E-5"/>
  </r>
  <r>
    <x v="1651"/>
    <x v="1"/>
    <n v="10.150937500000001"/>
    <n v="10.1759375"/>
    <n v="10.200937499999998"/>
    <n v="1.9384615384614445E-3"/>
  </r>
  <r>
    <x v="1651"/>
    <x v="2"/>
    <n v="10.160312500000002"/>
    <n v="10.1853125"/>
    <n v="10.210312499999999"/>
    <n v="9.2129103583826755E-4"/>
  </r>
  <r>
    <x v="1652"/>
    <x v="0"/>
    <n v="10.165312499999999"/>
    <n v="10.190312499999999"/>
    <n v="10.2153125"/>
    <n v="4.9090295462206335E-4"/>
  </r>
  <r>
    <x v="1652"/>
    <x v="1"/>
    <n v="10.186249999999998"/>
    <n v="10.21125"/>
    <n v="10.23625"/>
    <n v="2.0546474899567624E-3"/>
  </r>
  <r>
    <x v="1652"/>
    <x v="2"/>
    <n v="10.186874999999999"/>
    <n v="10.211874999999999"/>
    <n v="10.236875"/>
    <n v="6.1207002080898576E-5"/>
  </r>
  <r>
    <x v="1653"/>
    <x v="0"/>
    <n v="10.201874999999999"/>
    <n v="10.226875"/>
    <n v="10.251874999999998"/>
    <n v="1.4688781443172871E-3"/>
  </r>
  <r>
    <x v="1653"/>
    <x v="1"/>
    <n v="10.2134375"/>
    <n v="10.2384375"/>
    <n v="10.2634375"/>
    <n v="1.1305995233148458E-3"/>
  </r>
  <r>
    <x v="1653"/>
    <x v="2"/>
    <n v="10.2090625"/>
    <n v="10.2340625"/>
    <n v="10.259062499999999"/>
    <n v="-4.2731129627926467E-4"/>
  </r>
  <r>
    <x v="1654"/>
    <x v="0"/>
    <n v="10.230625"/>
    <n v="10.255625000000002"/>
    <n v="10.280625000000002"/>
    <n v="2.1069345628876857E-3"/>
  </r>
  <r>
    <x v="1654"/>
    <x v="1"/>
    <n v="10.283125"/>
    <n v="10.308125"/>
    <n v="10.333125000000001"/>
    <n v="5.1191419343041833E-3"/>
  </r>
  <r>
    <x v="1654"/>
    <x v="2"/>
    <n v="10.3103125"/>
    <n v="10.335312499999999"/>
    <n v="10.360312499999997"/>
    <n v="2.6374825683621594E-3"/>
  </r>
  <r>
    <x v="1655"/>
    <x v="0"/>
    <n v="10.329999999999998"/>
    <n v="10.355"/>
    <n v="10.38"/>
    <n v="1.9048770900735867E-3"/>
  </r>
  <r>
    <x v="1655"/>
    <x v="1"/>
    <n v="10.331249999999999"/>
    <n v="10.356249999999999"/>
    <n v="10.38125"/>
    <n v="1.2071463061302801E-4"/>
  </r>
  <r>
    <x v="1655"/>
    <x v="2"/>
    <n v="10.3321875"/>
    <n v="10.3571875"/>
    <n v="10.382187500000001"/>
    <n v="9.0525045262523918E-5"/>
  </r>
  <r>
    <x v="1656"/>
    <x v="0"/>
    <n v="10.3278125"/>
    <n v="10.352499999999999"/>
    <n v="10.377187499999998"/>
    <n v="-4.5258425610239517E-4"/>
  </r>
  <r>
    <x v="1656"/>
    <x v="1"/>
    <n v="10.29125"/>
    <n v="10.31625"/>
    <n v="10.341250000000002"/>
    <n v="-3.5015696691619302E-3"/>
  </r>
  <r>
    <x v="1656"/>
    <x v="2"/>
    <n v="10.273125"/>
    <n v="10.298125000000001"/>
    <n v="10.323125000000001"/>
    <n v="-1.7569368714406286E-3"/>
  </r>
  <r>
    <x v="1657"/>
    <x v="0"/>
    <n v="10.262187500000001"/>
    <n v="10.2871875"/>
    <n v="10.312187499999999"/>
    <n v="-1.0620865448808248E-3"/>
  </r>
  <r>
    <x v="1657"/>
    <x v="1"/>
    <n v="10.268125000000001"/>
    <n v="10.2928125"/>
    <n v="10.317499999999997"/>
    <n v="5.467966827668036E-4"/>
  </r>
  <r>
    <x v="1657"/>
    <x v="2"/>
    <n v="10.262187500000001"/>
    <n v="10.287187500000002"/>
    <n v="10.3121875"/>
    <n v="-5.4649785954985486E-4"/>
  </r>
  <r>
    <x v="1658"/>
    <x v="0"/>
    <n v="10.265937500000001"/>
    <n v="10.2909375"/>
    <n v="10.315937499999999"/>
    <n v="3.6453112184431369E-4"/>
  </r>
  <r>
    <x v="1658"/>
    <x v="1"/>
    <n v="10.310625000000002"/>
    <n v="10.335625"/>
    <n v="10.360625000000001"/>
    <n v="4.3424129239926224E-3"/>
  </r>
  <r>
    <x v="1658"/>
    <x v="2"/>
    <n v="10.306875"/>
    <n v="10.331406250000001"/>
    <n v="10.3559375"/>
    <n v="-4.0817560621630999E-4"/>
  </r>
  <r>
    <x v="1659"/>
    <x v="0"/>
    <n v="10.303437500000001"/>
    <n v="10.3284375"/>
    <n v="10.353437499999998"/>
    <n v="-2.8735197592300032E-4"/>
  </r>
  <r>
    <x v="1659"/>
    <x v="1"/>
    <n v="10.290312500000001"/>
    <n v="10.315312499999999"/>
    <n v="10.340312499999998"/>
    <n v="-1.2707633657076389E-3"/>
  </r>
  <r>
    <x v="1659"/>
    <x v="2"/>
    <n v="10.285312500000002"/>
    <n v="10.310312500000002"/>
    <n v="10.335312500000001"/>
    <n v="-4.84716289496534E-4"/>
  </r>
  <r>
    <x v="1660"/>
    <x v="0"/>
    <n v="10.274375000000001"/>
    <n v="10.299375"/>
    <n v="10.324374999999998"/>
    <n v="-1.0608310853820191E-3"/>
  </r>
  <r>
    <x v="1660"/>
    <x v="1"/>
    <n v="10.199687499999998"/>
    <n v="10.224687499999998"/>
    <n v="10.2496875"/>
    <n v="-7.2516536197586579E-3"/>
  </r>
  <r>
    <x v="1660"/>
    <x v="2"/>
    <n v="10.190312499999999"/>
    <n v="10.2153125"/>
    <n v="10.240312499999998"/>
    <n v="-9.1689843821618489E-4"/>
  </r>
  <r>
    <x v="1661"/>
    <x v="0"/>
    <n v="10.1578125"/>
    <n v="10.182812499999999"/>
    <n v="10.207812499999998"/>
    <n v="-3.1814983633638994E-3"/>
  </r>
  <r>
    <x v="1661"/>
    <x v="1"/>
    <n v="9.9956250000000004"/>
    <n v="10.020624999999999"/>
    <n v="10.045624999999999"/>
    <n v="-1.5927574037133629E-2"/>
  </r>
  <r>
    <x v="1661"/>
    <x v="2"/>
    <n v="9.997187499999999"/>
    <n v="10.02125"/>
    <n v="10.045312500000001"/>
    <n v="6.2371359071944354E-5"/>
  </r>
  <r>
    <x v="1662"/>
    <x v="0"/>
    <n v="10.053750000000003"/>
    <n v="10.078749999999999"/>
    <n v="10.103749999999998"/>
    <n v="5.7378071597853353E-3"/>
  </r>
  <r>
    <x v="1662"/>
    <x v="1"/>
    <n v="10.106874999999997"/>
    <n v="10.131874999999999"/>
    <n v="10.156875000000001"/>
    <n v="5.2709909462977933E-3"/>
  </r>
  <r>
    <x v="1662"/>
    <x v="2"/>
    <n v="10.104062499999998"/>
    <n v="10.1290625"/>
    <n v="10.154062500000002"/>
    <n v="-2.7758929122190246E-4"/>
  </r>
  <r>
    <x v="1663"/>
    <x v="0"/>
    <n v="10.1128125"/>
    <n v="10.137812499999999"/>
    <n v="10.162812499999999"/>
    <n v="8.6385092401197738E-4"/>
  </r>
  <r>
    <x v="1663"/>
    <x v="1"/>
    <n v="10.098749999999999"/>
    <n v="10.123749999999999"/>
    <n v="10.14875"/>
    <n v="-1.3871335655497585E-3"/>
  </r>
  <r>
    <x v="1663"/>
    <x v="2"/>
    <n v="10.081875000000002"/>
    <n v="10.106875000000002"/>
    <n v="10.131875000000001"/>
    <n v="-1.6668724533890344E-3"/>
  </r>
  <r>
    <x v="1664"/>
    <x v="0"/>
    <n v="10.085937499999996"/>
    <n v="10.110937499999999"/>
    <n v="10.135937500000001"/>
    <n v="4.0195411539145631E-4"/>
  </r>
  <r>
    <x v="1664"/>
    <x v="1"/>
    <n v="10.106249999999998"/>
    <n v="10.131249999999998"/>
    <n v="10.15625"/>
    <n v="2.0089630659867463E-3"/>
  </r>
  <r>
    <x v="1664"/>
    <x v="2"/>
    <n v="10.125937500000001"/>
    <n v="10.150937500000001"/>
    <n v="10.1759375"/>
    <n v="1.9432449105494243E-3"/>
  </r>
  <r>
    <x v="1665"/>
    <x v="0"/>
    <n v="10.12875"/>
    <n v="10.1528125"/>
    <n v="10.176874999999999"/>
    <n v="1.8471200320147041E-4"/>
  </r>
  <r>
    <x v="1665"/>
    <x v="1"/>
    <n v="10.13125"/>
    <n v="10.155312499999999"/>
    <n v="10.179374999999999"/>
    <n v="2.4623718797123217E-4"/>
  </r>
  <r>
    <x v="1665"/>
    <x v="2"/>
    <n v="10.135937499999999"/>
    <n v="10.16"/>
    <n v="10.1840625"/>
    <n v="4.6158106902183249E-4"/>
  </r>
  <r>
    <x v="1666"/>
    <x v="0"/>
    <n v="10.137187500000001"/>
    <n v="10.161249999999999"/>
    <n v="10.185312499999998"/>
    <n v="1.2303149606296415E-4"/>
  </r>
  <r>
    <x v="1666"/>
    <x v="1"/>
    <n v="10.132812499999998"/>
    <n v="10.156874999999999"/>
    <n v="10.180937500000001"/>
    <n v="-4.3055726411611595E-4"/>
  </r>
  <r>
    <x v="1666"/>
    <x v="2"/>
    <n v="10.108437499999997"/>
    <n v="10.132499999999999"/>
    <n v="10.1565625"/>
    <n v="-2.3998523167806374E-3"/>
  </r>
  <r>
    <x v="1667"/>
    <x v="0"/>
    <n v="10.10125"/>
    <n v="10.1253125"/>
    <n v="10.149375000000001"/>
    <n v="-7.0935109795200457E-4"/>
  </r>
  <r>
    <x v="1667"/>
    <x v="1"/>
    <n v="10.033125000000002"/>
    <n v="10.058125"/>
    <n v="10.083124999999999"/>
    <n v="-6.6355976667386019E-3"/>
  </r>
  <r>
    <x v="1667"/>
    <x v="2"/>
    <n v="9.9971875000000008"/>
    <n v="10.02125"/>
    <n v="10.0453125"/>
    <n v="-3.6661902690611203E-3"/>
  </r>
  <r>
    <x v="1668"/>
    <x v="0"/>
    <n v="9.9753124999999994"/>
    <n v="9.9993750000000006"/>
    <n v="10.0234375"/>
    <n v="-2.1828614194835394E-3"/>
  </r>
  <r>
    <x v="1668"/>
    <x v="1"/>
    <n v="9.9062500000000018"/>
    <n v="9.9312500000000004"/>
    <n v="9.9562499999999989"/>
    <n v="-6.8129258078629684E-3"/>
  </r>
  <r>
    <x v="1668"/>
    <x v="2"/>
    <n v="9.9053125000000009"/>
    <n v="9.9293750000000003"/>
    <n v="9.9534374999999997"/>
    <n v="-1.8879798615478727E-4"/>
  </r>
  <r>
    <x v="1669"/>
    <x v="0"/>
    <n v="9.9015625000000025"/>
    <n v="9.9256250000000001"/>
    <n v="9.9496874999999996"/>
    <n v="-3.7766727513066645E-4"/>
  </r>
  <r>
    <x v="1669"/>
    <x v="1"/>
    <n v="9.9193750000000005"/>
    <n v="9.9443750000000009"/>
    <n v="9.9693749999999994"/>
    <n v="1.8890498079466855E-3"/>
  </r>
  <r>
    <x v="1669"/>
    <x v="2"/>
    <n v="9.9296875000000018"/>
    <n v="9.9546875000000004"/>
    <n v="9.9796874999999989"/>
    <n v="1.0370184149330886E-3"/>
  </r>
  <r>
    <x v="1670"/>
    <x v="0"/>
    <n v="9.9243749999999977"/>
    <n v="9.9490625000000001"/>
    <n v="9.9737500000000008"/>
    <n v="-5.650604300737605E-4"/>
  </r>
  <r>
    <x v="1670"/>
    <x v="1"/>
    <n v="9.9228124999999991"/>
    <n v="9.9478125000000013"/>
    <n v="9.9728124999999999"/>
    <n v="-1.2563997864112331E-4"/>
  </r>
  <r>
    <x v="1670"/>
    <x v="2"/>
    <n v="9.9228125000000009"/>
    <n v="9.9478124999999995"/>
    <n v="9.9728124999999981"/>
    <n v="0"/>
  </r>
  <r>
    <x v="1671"/>
    <x v="0"/>
    <n v="9.9237500000000018"/>
    <n v="9.9487500000000004"/>
    <n v="9.973749999999999"/>
    <n v="9.4241824521779094E-5"/>
  </r>
  <r>
    <x v="1671"/>
    <x v="1"/>
    <n v="9.9225000000000012"/>
    <n v="9.9474999999999998"/>
    <n v="9.9724999999999984"/>
    <n v="-1.2564392511626998E-4"/>
  </r>
  <r>
    <x v="1671"/>
    <x v="2"/>
    <n v="9.9274999999999984"/>
    <n v="9.9515624999999996"/>
    <n v="9.9756250000000009"/>
    <n v="4.083940688615062E-4"/>
  </r>
  <r>
    <x v="1672"/>
    <x v="0"/>
    <n v="9.9371874999999985"/>
    <n v="9.9612499999999997"/>
    <n v="9.9853125000000009"/>
    <n v="9.7346522216978926E-4"/>
  </r>
  <r>
    <x v="1672"/>
    <x v="1"/>
    <n v="10.001249999999999"/>
    <n v="10.0253125"/>
    <n v="10.049375000000001"/>
    <n v="6.4311707867987788E-3"/>
  </r>
  <r>
    <x v="1672"/>
    <x v="2"/>
    <n v="10.0234375"/>
    <n v="10.048437499999999"/>
    <n v="10.073437499999999"/>
    <n v="2.3066612636761796E-3"/>
  </r>
  <r>
    <x v="1673"/>
    <x v="0"/>
    <n v="10.043437500000001"/>
    <n v="10.068437500000002"/>
    <n v="10.0934375"/>
    <n v="1.9903591976366819E-3"/>
  </r>
  <r>
    <x v="1673"/>
    <x v="1"/>
    <n v="10.049687499999999"/>
    <n v="10.0746875"/>
    <n v="10.0996875"/>
    <n v="6.2075173034514819E-4"/>
  </r>
  <r>
    <x v="1673"/>
    <x v="2"/>
    <n v="10.0409375"/>
    <n v="10.0659375"/>
    <n v="10.090937499999999"/>
    <n v="-8.6851329135506639E-4"/>
  </r>
  <r>
    <x v="1674"/>
    <x v="0"/>
    <n v="10.052187499999999"/>
    <n v="10.077187499999999"/>
    <n v="10.102187499999999"/>
    <n v="1.1176306230789024E-3"/>
  </r>
  <r>
    <x v="1674"/>
    <x v="1"/>
    <n v="10.022812500000001"/>
    <n v="10.047812499999999"/>
    <n v="10.0728125"/>
    <n v="-2.9149998449468084E-3"/>
  </r>
  <r>
    <x v="1674"/>
    <x v="2"/>
    <n v="10.012812499999999"/>
    <n v="10.037812500000001"/>
    <n v="10.062812500000001"/>
    <n v="-9.9524150157037639E-4"/>
  </r>
  <r>
    <x v="1675"/>
    <x v="0"/>
    <n v="9.9690624999999997"/>
    <n v="9.9940625000000001"/>
    <n v="10.0190625"/>
    <n v="-4.358519348712786E-3"/>
  </r>
  <r>
    <x v="1675"/>
    <x v="1"/>
    <n v="9.8146874999999998"/>
    <n v="9.8393750000000004"/>
    <n v="9.8640624999999993"/>
    <n v="-1.5477940026890957E-2"/>
  </r>
  <r>
    <x v="1675"/>
    <x v="2"/>
    <n v="9.8143750000000001"/>
    <n v="9.8393750000000004"/>
    <n v="9.8643750000000008"/>
    <n v="0"/>
  </r>
  <r>
    <x v="1676"/>
    <x v="0"/>
    <n v="9.8243749999999999"/>
    <n v="9.8493750000000002"/>
    <n v="9.8743750000000006"/>
    <n v="1.0163247157466415E-3"/>
  </r>
  <r>
    <x v="1676"/>
    <x v="1"/>
    <n v="9.8584374999999973"/>
    <n v="9.8834374999999994"/>
    <n v="9.9084375000000016"/>
    <n v="3.4583412653086398E-3"/>
  </r>
  <r>
    <x v="1676"/>
    <x v="2"/>
    <n v="9.8925000000000018"/>
    <n v="9.9175000000000004"/>
    <n v="9.942499999999999"/>
    <n v="3.4464223606414102E-3"/>
  </r>
  <r>
    <x v="1677"/>
    <x v="0"/>
    <n v="9.9012500000000028"/>
    <n v="9.9262499999999996"/>
    <n v="9.9512499999999982"/>
    <n v="8.8227880010083304E-4"/>
  </r>
  <r>
    <x v="1677"/>
    <x v="1"/>
    <n v="9.9259374999999999"/>
    <n v="9.9509374999999984"/>
    <n v="9.9759374999999988"/>
    <n v="2.4870923057547234E-3"/>
  </r>
  <r>
    <x v="1677"/>
    <x v="2"/>
    <n v="9.9306249999999991"/>
    <n v="9.9556249999999995"/>
    <n v="9.9806249999999999"/>
    <n v="4.7106114373662855E-4"/>
  </r>
  <r>
    <x v="1678"/>
    <x v="0"/>
    <n v="9.9293750000000003"/>
    <n v="9.9543750000000006"/>
    <n v="9.979375000000001"/>
    <n v="-1.2555715989692739E-4"/>
  </r>
  <r>
    <x v="1678"/>
    <x v="1"/>
    <n v="9.9381249999999994"/>
    <n v="9.9631250000000016"/>
    <n v="9.9881250000000019"/>
    <n v="8.7901048533955972E-4"/>
  </r>
  <r>
    <x v="1678"/>
    <x v="2"/>
    <n v="9.9371874999999967"/>
    <n v="9.9621874999999989"/>
    <n v="9.9871875000000028"/>
    <n v="-9.4096982623748104E-5"/>
  </r>
  <r>
    <x v="1679"/>
    <x v="0"/>
    <n v="9.9290625000000006"/>
    <n v="9.9540625000000009"/>
    <n v="9.9790625000000013"/>
    <n v="-8.155839267227627E-4"/>
  </r>
  <r>
    <x v="1679"/>
    <x v="1"/>
    <n v="9.9240625000000016"/>
    <n v="9.9490625000000001"/>
    <n v="9.9740624999999987"/>
    <n v="-5.0230747496315953E-4"/>
  </r>
  <r>
    <x v="1679"/>
    <x v="2"/>
    <n v="9.9259375000000016"/>
    <n v="9.9509375000000002"/>
    <n v="9.9759374999999988"/>
    <n v="1.8845996796179598E-4"/>
  </r>
  <r>
    <x v="1680"/>
    <x v="0"/>
    <n v="9.9309375000000006"/>
    <n v="9.955937500000001"/>
    <n v="9.9809374999999996"/>
    <n v="5.024652199856483E-4"/>
  </r>
  <r>
    <x v="1680"/>
    <x v="1"/>
    <n v="9.8737499999999994"/>
    <n v="9.8987499999999997"/>
    <n v="9.9237499999999983"/>
    <n v="-5.7440597633323653E-3"/>
  </r>
  <r>
    <x v="1680"/>
    <x v="2"/>
    <n v="9.8775000000000013"/>
    <n v="9.9024999999999999"/>
    <n v="9.9275000000000002"/>
    <n v="3.7883571157970586E-4"/>
  </r>
  <r>
    <x v="1681"/>
    <x v="0"/>
    <n v="9.862187500000001"/>
    <n v="9.8871874999999996"/>
    <n v="9.9121874999999999"/>
    <n v="-1.5463266851805102E-3"/>
  </r>
  <r>
    <x v="1681"/>
    <x v="1"/>
    <n v="9.8268749999999976"/>
    <n v="9.8518749999999997"/>
    <n v="9.8768750000000018"/>
    <n v="-3.5715414520054445E-3"/>
  </r>
  <r>
    <x v="1681"/>
    <x v="2"/>
    <n v="9.7681250000000013"/>
    <n v="9.7931249999999999"/>
    <n v="9.8181249999999984"/>
    <n v="-5.9633318530736279E-3"/>
  </r>
  <r>
    <x v="1682"/>
    <x v="0"/>
    <n v="9.7565625000000011"/>
    <n v="9.7815625000000015"/>
    <n v="9.8065625000000018"/>
    <n v="-1.1806752185843372E-3"/>
  </r>
  <r>
    <x v="1682"/>
    <x v="1"/>
    <n v="9.7146874999999984"/>
    <n v="9.7396874999999987"/>
    <n v="9.7646874999999991"/>
    <n v="-4.2810133861540534E-3"/>
  </r>
  <r>
    <x v="1682"/>
    <x v="2"/>
    <n v="9.7096874999999976"/>
    <n v="9.7346874999999997"/>
    <n v="9.7596875000000001"/>
    <n v="-5.1336349343844567E-4"/>
  </r>
  <r>
    <x v="1683"/>
    <x v="0"/>
    <n v="9.7193749999999977"/>
    <n v="9.7443749999999998"/>
    <n v="9.7693750000000019"/>
    <n v="9.951526435747482E-4"/>
  </r>
  <r>
    <x v="1683"/>
    <x v="1"/>
    <n v="9.7124999999999986"/>
    <n v="9.7375000000000007"/>
    <n v="9.7625000000000011"/>
    <n v="-7.0553524469230133E-4"/>
  </r>
  <r>
    <x v="1683"/>
    <x v="2"/>
    <n v="9.7140624999999989"/>
    <n v="9.7390624999999993"/>
    <n v="9.7640624999999996"/>
    <n v="1.6046213093701134E-4"/>
  </r>
  <r>
    <x v="1684"/>
    <x v="0"/>
    <n v="9.6965624999999989"/>
    <n v="9.7215624999999992"/>
    <n v="9.7465624999999996"/>
    <n v="-1.7968875340927948E-3"/>
  </r>
  <r>
    <x v="1684"/>
    <x v="1"/>
    <n v="9.6781249999999996"/>
    <n v="9.703125"/>
    <n v="9.7281250000000004"/>
    <n v="-1.8965572663858232E-3"/>
  </r>
  <r>
    <x v="1684"/>
    <x v="2"/>
    <n v="9.6843749999999993"/>
    <n v="9.7093749999999996"/>
    <n v="9.734375"/>
    <n v="6.4412238325273208E-4"/>
  </r>
  <r>
    <x v="1685"/>
    <x v="0"/>
    <n v="9.700312499999999"/>
    <n v="9.7253125000000011"/>
    <n v="9.7503125000000015"/>
    <n v="1.6414547795302603E-3"/>
  </r>
  <r>
    <x v="1685"/>
    <x v="1"/>
    <n v="9.754999999999999"/>
    <n v="9.7800000000000011"/>
    <n v="9.8050000000000015"/>
    <n v="5.6232126217024003E-3"/>
  </r>
  <r>
    <x v="1685"/>
    <x v="2"/>
    <n v="9.799687500000001"/>
    <n v="9.8246874999999996"/>
    <n v="9.8496874999999982"/>
    <n v="4.5692740286296107E-3"/>
  </r>
  <r>
    <x v="1686"/>
    <x v="0"/>
    <n v="9.8178124999999987"/>
    <n v="9.8428124999999973"/>
    <n v="9.8678124999999977"/>
    <n v="1.8448423932055924E-3"/>
  </r>
  <r>
    <x v="1686"/>
    <x v="1"/>
    <n v="9.8718749999999993"/>
    <n v="9.8968750000000014"/>
    <n v="9.9218750000000018"/>
    <n v="5.4925865955492981E-3"/>
  </r>
  <r>
    <x v="1686"/>
    <x v="2"/>
    <n v="9.8640624999999993"/>
    <n v="9.8890625000000014"/>
    <n v="9.9140625000000036"/>
    <n v="-7.8939059046412297E-4"/>
  </r>
  <r>
    <x v="1687"/>
    <x v="0"/>
    <n v="9.8696874999999995"/>
    <n v="9.8946874999999999"/>
    <n v="9.919687500000002"/>
    <n v="5.688102385841276E-4"/>
  </r>
  <r>
    <x v="1687"/>
    <x v="1"/>
    <n v="9.8737500000000011"/>
    <n v="9.8987500000000015"/>
    <n v="9.9237500000000018"/>
    <n v="4.1057385592035978E-4"/>
  </r>
  <r>
    <x v="1687"/>
    <x v="2"/>
    <n v="9.8690625000000001"/>
    <n v="9.8940625000000004"/>
    <n v="9.9190625000000026"/>
    <n v="-4.7354463947479886E-4"/>
  </r>
  <r>
    <x v="1688"/>
    <x v="0"/>
    <n v="9.8734374999999996"/>
    <n v="9.8970312499999995"/>
    <n v="9.9206249999999994"/>
    <n v="3.0005369381869151E-4"/>
  </r>
  <r>
    <x v="1688"/>
    <x v="1"/>
    <n v="9.9546874999999986"/>
    <n v="9.9796875000000007"/>
    <n v="10.004687500000001"/>
    <n v="8.3516205932967491E-3"/>
  </r>
  <r>
    <x v="1688"/>
    <x v="2"/>
    <n v="9.9609375"/>
    <n v="9.9856250000000006"/>
    <n v="10.010312500000001"/>
    <n v="5.94958509472443E-4"/>
  </r>
  <r>
    <x v="1689"/>
    <x v="0"/>
    <n v="9.9871874999999992"/>
    <n v="10.0121875"/>
    <n v="10.0371875"/>
    <n v="2.6600738561681769E-3"/>
  </r>
  <r>
    <x v="1689"/>
    <x v="1"/>
    <n v="10"/>
    <n v="10.025000000000002"/>
    <n v="10.050000000000002"/>
    <n v="1.2796903773528712E-3"/>
  </r>
  <r>
    <x v="1689"/>
    <x v="2"/>
    <n v="10.001562499999999"/>
    <n v="10.026562500000001"/>
    <n v="10.051562500000001"/>
    <n v="1.5586034912695723E-4"/>
  </r>
  <r>
    <x v="1690"/>
    <x v="0"/>
    <n v="10.025625000000002"/>
    <n v="10.050625000000002"/>
    <n v="10.075625000000002"/>
    <n v="2.3998753311518239E-3"/>
  </r>
  <r>
    <x v="1690"/>
    <x v="1"/>
    <n v="10.007187500000001"/>
    <n v="10.032187500000001"/>
    <n v="10.057187500000001"/>
    <n v="-1.8344630309061749E-3"/>
  </r>
  <r>
    <x v="1690"/>
    <x v="2"/>
    <n v="9.9513333333333325"/>
    <n v="9.9762916666666666"/>
    <n v="10.001250000000001"/>
    <n v="-5.5716495862278004E-3"/>
  </r>
  <r>
    <x v="1691"/>
    <x v="0"/>
    <n v="9.9287500000000009"/>
    <n v="9.9537499999999994"/>
    <n v="9.978749999999998"/>
    <n v="-2.2595236205837921E-3"/>
  </r>
  <r>
    <x v="1691"/>
    <x v="1"/>
    <n v="9.8412499999999969"/>
    <n v="9.8662499999999991"/>
    <n v="9.8912500000000012"/>
    <n v="-8.7906567876429031E-3"/>
  </r>
  <r>
    <x v="1691"/>
    <x v="2"/>
    <n v="9.8468749999999989"/>
    <n v="9.8718749999999993"/>
    <n v="9.8968750000000014"/>
    <n v="5.7012542759404816E-4"/>
  </r>
  <r>
    <x v="1692"/>
    <x v="0"/>
    <n v="9.8493749999999967"/>
    <n v="9.8743750000000006"/>
    <n v="9.8993750000000027"/>
    <n v="2.5324469768928104E-4"/>
  </r>
  <r>
    <x v="1692"/>
    <x v="1"/>
    <n v="9.8443749999999994"/>
    <n v="9.8693749999999998"/>
    <n v="9.8943750000000019"/>
    <n v="-5.0636116209890059E-4"/>
  </r>
  <r>
    <x v="1692"/>
    <x v="2"/>
    <n v="9.8337500000000002"/>
    <n v="9.8587500000000006"/>
    <n v="9.8837499999999991"/>
    <n v="-1.0765625989487271E-3"/>
  </r>
  <r>
    <x v="1693"/>
    <x v="0"/>
    <n v="9.8449999999999989"/>
    <n v="9.8690625000000018"/>
    <n v="9.8931250000000031"/>
    <n v="1.0460251046027214E-3"/>
  </r>
  <r>
    <x v="1693"/>
    <x v="1"/>
    <n v="9.8262499999999999"/>
    <n v="9.8512500000000003"/>
    <n v="9.8762500000000006"/>
    <n v="-1.8048826826257969E-3"/>
  </r>
  <r>
    <x v="1693"/>
    <x v="2"/>
    <n v="9.8253125000000008"/>
    <n v="9.849375000000002"/>
    <n v="9.8734375000000014"/>
    <n v="-1.9033117624644991E-4"/>
  </r>
  <r>
    <x v="1694"/>
    <x v="0"/>
    <n v="9.8215625000000006"/>
    <n v="9.846562500000001"/>
    <n v="9.8715624999999996"/>
    <n v="-2.8555111364947372E-4"/>
  </r>
  <r>
    <x v="1694"/>
    <x v="1"/>
    <n v="9.8262500000000017"/>
    <n v="9.8512500000000003"/>
    <n v="9.8762499999999989"/>
    <n v="4.7605446063014867E-4"/>
  </r>
  <r>
    <x v="1694"/>
    <x v="2"/>
    <n v="9.8471875000000004"/>
    <n v="9.8721875000000008"/>
    <n v="9.8971875000000011"/>
    <n v="2.1253648014212256E-3"/>
  </r>
  <r>
    <x v="1695"/>
    <x v="0"/>
    <n v="9.8862500000000022"/>
    <n v="9.9112500000000008"/>
    <n v="9.9362499999999994"/>
    <n v="3.9568231458326775E-3"/>
  </r>
  <r>
    <x v="1695"/>
    <x v="1"/>
    <n v="9.9487500000000004"/>
    <n v="9.973749999999999"/>
    <n v="9.9987499999999976"/>
    <n v="6.3059654433090806E-3"/>
  </r>
  <r>
    <x v="1695"/>
    <x v="2"/>
    <n v="9.9446874999999988"/>
    <n v="9.9696874999999991"/>
    <n v="9.9946874999999995"/>
    <n v="-4.0731921293390982E-4"/>
  </r>
  <r>
    <x v="1696"/>
    <x v="0"/>
    <n v="9.9428124999999987"/>
    <n v="9.9678124999999991"/>
    <n v="9.9928124999999994"/>
    <n v="-1.8807008745258535E-4"/>
  </r>
  <r>
    <x v="1696"/>
    <x v="1"/>
    <n v="9.9559374999999992"/>
    <n v="9.9809374999999996"/>
    <n v="10.0059375"/>
    <n v="1.31673825124623E-3"/>
  </r>
  <r>
    <x v="1696"/>
    <x v="2"/>
    <n v="9.9571874999999999"/>
    <n v="9.9821874999999984"/>
    <n v="10.007187499999999"/>
    <n v="1.2523873634107119E-4"/>
  </r>
  <r>
    <x v="1697"/>
    <x v="0"/>
    <n v="9.9637499999999992"/>
    <n v="9.9887499999999996"/>
    <n v="10.01375"/>
    <n v="6.5742103121202433E-4"/>
  </r>
  <r>
    <x v="1697"/>
    <x v="1"/>
    <n v="9.9884374999999999"/>
    <n v="10.013437499999998"/>
    <n v="10.038437499999999"/>
    <n v="2.4715304717806141E-3"/>
  </r>
  <r>
    <x v="1697"/>
    <x v="2"/>
    <n v="9.9903124999999999"/>
    <n v="10.014062500000001"/>
    <n v="10.037812500000001"/>
    <n v="6.2416128327802411E-5"/>
  </r>
  <r>
    <x v="1698"/>
    <x v="0"/>
    <n v="9.9759374999999988"/>
    <n v="10.000937499999999"/>
    <n v="10.0259375"/>
    <n v="-1.3106568887504277E-3"/>
  </r>
  <r>
    <x v="1698"/>
    <x v="1"/>
    <n v="9.9249999999999989"/>
    <n v="9.9499999999999993"/>
    <n v="9.9749999999999996"/>
    <n v="-5.0932725057025729E-3"/>
  </r>
  <r>
    <x v="1698"/>
    <x v="2"/>
    <n v="9.9168749999999992"/>
    <n v="9.9418749999999996"/>
    <n v="9.9668749999999999"/>
    <n v="-8.1658291457287202E-4"/>
  </r>
  <r>
    <x v="1699"/>
    <x v="0"/>
    <n v="9.8896875000000009"/>
    <n v="9.9146874999999994"/>
    <n v="9.9396874999999998"/>
    <n v="-2.7346451247878267E-3"/>
  </r>
  <r>
    <x v="1699"/>
    <x v="1"/>
    <n v="9.84"/>
    <n v="9.8650000000000002"/>
    <n v="9.89"/>
    <n v="-5.011504396885802E-3"/>
  </r>
  <r>
    <x v="1699"/>
    <x v="2"/>
    <n v="9.8478124999999981"/>
    <n v="9.8728125000000002"/>
    <n v="9.8978125000000023"/>
    <n v="7.9194120628489628E-4"/>
  </r>
  <r>
    <x v="1700"/>
    <x v="0"/>
    <n v="9.8831249999999997"/>
    <n v="9.9081249999999983"/>
    <n v="9.9331249999999986"/>
    <n v="3.5767416832841459E-3"/>
  </r>
  <r>
    <x v="1700"/>
    <x v="1"/>
    <n v="9.9028125000000014"/>
    <n v="9.9278125000000017"/>
    <n v="9.9528125000000003"/>
    <n v="1.9870056140796066E-3"/>
  </r>
  <r>
    <x v="1700"/>
    <x v="2"/>
    <n v="9.9175000000000004"/>
    <n v="9.942499999999999"/>
    <n v="9.9674999999999994"/>
    <n v="1.4794296326605672E-3"/>
  </r>
  <r>
    <x v="1701"/>
    <x v="0"/>
    <n v="9.9246874999999974"/>
    <n v="9.9496874999999996"/>
    <n v="9.9746874999999999"/>
    <n v="7.2290671360319969E-4"/>
  </r>
  <r>
    <x v="1701"/>
    <x v="1"/>
    <n v="9.9415624999999999"/>
    <n v="9.9665625000000002"/>
    <n v="9.9915625000000006"/>
    <n v="1.6960331668709472E-3"/>
  </r>
  <r>
    <x v="1701"/>
    <x v="2"/>
    <n v="9.9443749999999991"/>
    <n v="9.9693749999999994"/>
    <n v="9.9943749999999998"/>
    <n v="2.8219358479919521E-4"/>
  </r>
  <r>
    <x v="1702"/>
    <x v="0"/>
    <n v="9.9465624999999989"/>
    <n v="9.9715624999999992"/>
    <n v="9.9965624999999996"/>
    <n v="2.1942197981306144E-4"/>
  </r>
  <r>
    <x v="1702"/>
    <x v="1"/>
    <n v="9.9140625"/>
    <n v="9.9390625000000004"/>
    <n v="9.9640625000000007"/>
    <n v="-3.2592685449245318E-3"/>
  </r>
  <r>
    <x v="1702"/>
    <x v="2"/>
    <n v="9.92"/>
    <n v="9.9446875000000006"/>
    <n v="9.9693749999999994"/>
    <n v="5.6594875019655433E-4"/>
  </r>
  <r>
    <x v="1703"/>
    <x v="0"/>
    <n v="9.9225000000000012"/>
    <n v="9.9475000000000016"/>
    <n v="9.9725000000000001"/>
    <n v="2.8281431668930601E-4"/>
  </r>
  <r>
    <x v="1703"/>
    <x v="1"/>
    <n v="9.9240624999999998"/>
    <n v="9.9490625000000001"/>
    <n v="9.9740624999999987"/>
    <n v="1.5707464186975884E-4"/>
  </r>
  <r>
    <x v="1703"/>
    <x v="2"/>
    <n v="9.9262499999999996"/>
    <n v="9.9512499999999982"/>
    <n v="9.9762499999999985"/>
    <n v="2.1986996262191028E-4"/>
  </r>
  <r>
    <x v="1704"/>
    <x v="0"/>
    <n v="9.9365625000000009"/>
    <n v="9.9615624999999994"/>
    <n v="9.9865624999999998"/>
    <n v="1.0363019721142397E-3"/>
  </r>
  <r>
    <x v="1704"/>
    <x v="1"/>
    <n v="9.9390625000000004"/>
    <n v="9.9640625000000007"/>
    <n v="9.9890624999999993"/>
    <n v="2.5096464535567797E-4"/>
  </r>
  <r>
    <x v="1704"/>
    <x v="2"/>
    <n v="9.9396875000000016"/>
    <n v="9.9646875000000001"/>
    <n v="9.9896874999999987"/>
    <n v="6.2725419476272748E-5"/>
  </r>
  <r>
    <x v="1705"/>
    <x v="0"/>
    <n v="9.9465624999999989"/>
    <n v="9.9715624999999974"/>
    <n v="9.9965624999999978"/>
    <n v="6.8993633769220963E-4"/>
  </r>
  <r>
    <x v="1705"/>
    <x v="1"/>
    <n v="9.9749999999999996"/>
    <n v="10"/>
    <n v="10.025"/>
    <n v="2.8518599768092567E-3"/>
  </r>
  <r>
    <x v="1705"/>
    <x v="2"/>
    <n v="9.9784374999999983"/>
    <n v="10.002500000000001"/>
    <n v="10.026562500000002"/>
    <n v="2.5000000000008349E-4"/>
  </r>
  <r>
    <x v="1706"/>
    <x v="0"/>
    <n v="9.9875000000000007"/>
    <n v="10.0121875"/>
    <n v="10.036875"/>
    <n v="9.6850787303148778E-4"/>
  </r>
  <r>
    <x v="1706"/>
    <x v="1"/>
    <n v="9.9959375000000001"/>
    <n v="10.0209375"/>
    <n v="10.045937500000001"/>
    <n v="8.7393489185072504E-4"/>
  </r>
  <r>
    <x v="1706"/>
    <x v="2"/>
    <n v="10.0075"/>
    <n v="10.032500000000002"/>
    <n v="10.057500000000003"/>
    <n v="1.1538341597283619E-3"/>
  </r>
  <r>
    <x v="1707"/>
    <x v="0"/>
    <n v="10.021562500000002"/>
    <n v="10.0465625"/>
    <n v="10.071562499999999"/>
    <n v="1.4016944928978425E-3"/>
  </r>
  <r>
    <x v="1707"/>
    <x v="1"/>
    <n v="10.051250000000001"/>
    <n v="10.076250000000002"/>
    <n v="10.101250000000002"/>
    <n v="2.9549908239761002E-3"/>
  </r>
  <r>
    <x v="1707"/>
    <x v="2"/>
    <n v="10.0996875"/>
    <n v="10.124375000000001"/>
    <n v="10.149062500000001"/>
    <n v="4.7760823719140699E-3"/>
  </r>
  <r>
    <x v="1708"/>
    <x v="0"/>
    <n v="10.135625000000003"/>
    <n v="10.160625"/>
    <n v="10.185624999999998"/>
    <n v="3.5804679301190134E-3"/>
  </r>
  <r>
    <x v="1708"/>
    <x v="1"/>
    <n v="10.143750000000001"/>
    <n v="10.168749999999999"/>
    <n v="10.193749999999998"/>
    <n v="7.9965553300120895E-4"/>
  </r>
  <r>
    <x v="1708"/>
    <x v="2"/>
    <n v="10.1603125"/>
    <n v="10.185312499999998"/>
    <n v="10.210312499999997"/>
    <n v="1.6287645974184528E-3"/>
  </r>
  <r>
    <x v="1709"/>
    <x v="0"/>
    <n v="10.169062500000001"/>
    <n v="10.194062500000001"/>
    <n v="10.2190625"/>
    <n v="8.5908017058899944E-4"/>
  </r>
  <r>
    <x v="1709"/>
    <x v="1"/>
    <n v="10.190937499999999"/>
    <n v="10.215937499999999"/>
    <n v="10.240937499999999"/>
    <n v="2.1458569633057145E-3"/>
  </r>
  <r>
    <x v="1709"/>
    <x v="2"/>
    <n v="10.177499999999998"/>
    <n v="10.201874999999999"/>
    <n v="10.22625"/>
    <n v="-1.3765256492612732E-3"/>
  </r>
  <r>
    <x v="1710"/>
    <x v="0"/>
    <n v="10.175625"/>
    <n v="10.200624999999999"/>
    <n v="10.225624999999999"/>
    <n v="-1.2252649635491331E-4"/>
  </r>
  <r>
    <x v="1710"/>
    <x v="1"/>
    <n v="10.195325"/>
    <n v="10.220006249999999"/>
    <n v="10.244687499999998"/>
    <n v="1.9000061270755264E-3"/>
  </r>
  <r>
    <x v="1710"/>
    <x v="2"/>
    <n v="10.215312500000001"/>
    <n v="10.240312500000002"/>
    <n v="10.265312500000002"/>
    <n v="1.9869117007635939E-3"/>
  </r>
  <r>
    <x v="1711"/>
    <x v="0"/>
    <n v="10.213125"/>
    <n v="10.238125"/>
    <n v="10.263125"/>
    <n v="-2.1361652781604068E-4"/>
  </r>
  <r>
    <x v="1711"/>
    <x v="1"/>
    <n v="10.2084375"/>
    <n v="10.233437500000001"/>
    <n v="10.258437499999999"/>
    <n v="-4.5784750625721404E-4"/>
  </r>
  <r>
    <x v="1711"/>
    <x v="2"/>
    <n v="10.205"/>
    <n v="10.23"/>
    <n v="10.254999999999999"/>
    <n v="-3.359086328519334E-4"/>
  </r>
  <r>
    <x v="1712"/>
    <x v="0"/>
    <n v="10.178125"/>
    <n v="10.203125"/>
    <n v="10.228125"/>
    <n v="-2.6270772238514706E-3"/>
  </r>
  <r>
    <x v="1712"/>
    <x v="1"/>
    <n v="10.108749999999997"/>
    <n v="10.133749999999999"/>
    <n v="10.15875"/>
    <n v="-6.7993874425728018E-3"/>
  </r>
  <r>
    <x v="1712"/>
    <x v="2"/>
    <n v="10.092187499999998"/>
    <n v="10.1171875"/>
    <n v="10.1421875"/>
    <n v="-1.6343900333044559E-3"/>
  </r>
  <r>
    <x v="1713"/>
    <x v="0"/>
    <n v="10.082187500000002"/>
    <n v="10.107187500000002"/>
    <n v="10.132187500000001"/>
    <n v="-9.8841698841678483E-4"/>
  </r>
  <r>
    <x v="1713"/>
    <x v="1"/>
    <n v="10.00375"/>
    <n v="10.02875"/>
    <n v="10.053750000000001"/>
    <n v="-7.7605664285936848E-3"/>
  </r>
  <r>
    <x v="1713"/>
    <x v="2"/>
    <n v="9.965937499999999"/>
    <n v="9.9909374999999994"/>
    <n v="10.0159375"/>
    <n v="-3.7704100710458377E-3"/>
  </r>
  <r>
    <x v="1714"/>
    <x v="0"/>
    <n v="9.9706250000000001"/>
    <n v="9.9956250000000004"/>
    <n v="10.020624999999999"/>
    <n v="4.6917519001610231E-4"/>
  </r>
  <r>
    <x v="1714"/>
    <x v="1"/>
    <n v="10.018750000000001"/>
    <n v="10.043749999999999"/>
    <n v="10.06875"/>
    <n v="4.8146063902956282E-3"/>
  </r>
  <r>
    <x v="1714"/>
    <x v="2"/>
    <n v="10.054687499999998"/>
    <n v="10.079687499999999"/>
    <n v="10.104687500000001"/>
    <n v="3.5780958307405353E-3"/>
  </r>
  <r>
    <x v="1715"/>
    <x v="0"/>
    <n v="10.093749999999998"/>
    <n v="10.118749999999999"/>
    <n v="10.143750000000001"/>
    <n v="3.8753681599752454E-3"/>
  </r>
  <r>
    <x v="1715"/>
    <x v="1"/>
    <n v="10.108125000000001"/>
    <n v="10.133125000000001"/>
    <n v="10.158125000000002"/>
    <n v="1.4206300185302112E-3"/>
  </r>
  <r>
    <x v="1715"/>
    <x v="2"/>
    <n v="10.151875000000004"/>
    <n v="10.176875000000003"/>
    <n v="10.201874999999999"/>
    <n v="4.3175229753902311E-3"/>
  </r>
  <r>
    <x v="1716"/>
    <x v="0"/>
    <n v="10.152812500000003"/>
    <n v="10.17734375"/>
    <n v="10.201874999999998"/>
    <n v="4.6060308296791419E-5"/>
  </r>
  <r>
    <x v="1716"/>
    <x v="1"/>
    <n v="10.2484375"/>
    <n v="10.272500000000001"/>
    <n v="10.296562500000002"/>
    <n v="9.3498119290704729E-3"/>
  </r>
  <r>
    <x v="1716"/>
    <x v="2"/>
    <n v="10.241562500000001"/>
    <n v="10.266562500000001"/>
    <n v="10.291562500000001"/>
    <n v="-5.7799951326353849E-4"/>
  </r>
  <r>
    <x v="1717"/>
    <x v="0"/>
    <n v="10.2446875"/>
    <n v="10.2696875"/>
    <n v="10.294687500000002"/>
    <n v="3.0438620521699988E-4"/>
  </r>
  <r>
    <x v="1717"/>
    <x v="1"/>
    <n v="10.2496875"/>
    <n v="10.274687500000001"/>
    <n v="10.299687500000001"/>
    <n v="4.8686973191736094E-4"/>
  </r>
  <r>
    <x v="1717"/>
    <x v="2"/>
    <n v="10.2209375"/>
    <n v="10.2459375"/>
    <n v="10.2709375"/>
    <n v="-2.7981386295203858E-3"/>
  </r>
  <r>
    <x v="1718"/>
    <x v="0"/>
    <n v="10.188124999999999"/>
    <n v="10.213125"/>
    <n v="10.238125"/>
    <n v="-3.2024887912892597E-3"/>
  </r>
  <r>
    <x v="1718"/>
    <x v="1"/>
    <n v="10.169062499999999"/>
    <n v="10.194062499999999"/>
    <n v="10.2190625"/>
    <n v="-1.8664708402178487E-3"/>
  </r>
  <r>
    <x v="1718"/>
    <x v="2"/>
    <n v="10.152812500000001"/>
    <n v="10.1778125"/>
    <n v="10.202812499999999"/>
    <n v="-1.5940651727414101E-3"/>
  </r>
  <r>
    <x v="1719"/>
    <x v="0"/>
    <n v="10.138125"/>
    <n v="10.163125000000001"/>
    <n v="10.188124999999999"/>
    <n v="-1.4430900549601278E-3"/>
  </r>
  <r>
    <x v="1719"/>
    <x v="1"/>
    <n v="10.148125000000002"/>
    <n v="10.173125000000001"/>
    <n v="10.198124999999999"/>
    <n v="9.8394932660972323E-4"/>
  </r>
  <r>
    <x v="1719"/>
    <x v="2"/>
    <n v="10.170625000000001"/>
    <n v="10.195625"/>
    <n v="10.220624999999998"/>
    <n v="2.2117097745284475E-3"/>
  </r>
  <r>
    <x v="1720"/>
    <x v="0"/>
    <n v="10.210000000000001"/>
    <n v="10.234999999999999"/>
    <n v="10.259999999999998"/>
    <n v="3.8619505915526986E-3"/>
  </r>
  <r>
    <x v="1720"/>
    <x v="1"/>
    <n v="10.2759375"/>
    <n v="10.3009375"/>
    <n v="10.3259375"/>
    <n v="6.4423546653640251E-3"/>
  </r>
  <r>
    <x v="1720"/>
    <x v="2"/>
    <n v="10.278749999999999"/>
    <n v="10.303750000000001"/>
    <n v="10.328750000000001"/>
    <n v="2.7303340108608687E-4"/>
  </r>
  <r>
    <x v="1721"/>
    <x v="0"/>
    <n v="10.275937500000001"/>
    <n v="10.3009375"/>
    <n v="10.325937499999998"/>
    <n v="-2.7295887419642728E-4"/>
  </r>
  <r>
    <x v="1721"/>
    <x v="1"/>
    <n v="10.266562500000001"/>
    <n v="10.2915625"/>
    <n v="10.316562499999998"/>
    <n v="-9.101113369536229E-4"/>
  </r>
  <r>
    <x v="1721"/>
    <x v="2"/>
    <n v="10.261562499999998"/>
    <n v="10.286562499999999"/>
    <n v="10.311562500000001"/>
    <n v="-4.8583487687126059E-4"/>
  </r>
  <r>
    <x v="1722"/>
    <x v="0"/>
    <n v="10.263125"/>
    <n v="10.287500000000001"/>
    <n v="10.311875000000002"/>
    <n v="9.1138317587002859E-5"/>
  </r>
  <r>
    <x v="1722"/>
    <x v="1"/>
    <n v="10.2734375"/>
    <n v="10.298125000000001"/>
    <n v="10.322812500000001"/>
    <n v="1.0328068043741201E-3"/>
  </r>
  <r>
    <x v="1722"/>
    <x v="2"/>
    <n v="10.307500000000001"/>
    <n v="10.3325"/>
    <n v="10.3575"/>
    <n v="3.3379862839109098E-3"/>
  </r>
  <r>
    <x v="1723"/>
    <x v="0"/>
    <n v="10.32"/>
    <n v="10.344999999999999"/>
    <n v="10.37"/>
    <n v="1.2097749818533732E-3"/>
  </r>
  <r>
    <x v="1723"/>
    <x v="1"/>
    <n v="10.281562500000001"/>
    <n v="10.3065625"/>
    <n v="10.331562499999999"/>
    <n v="-3.7155630739486023E-3"/>
  </r>
  <r>
    <x v="1723"/>
    <x v="2"/>
    <n v="10.281250000000002"/>
    <n v="10.30625"/>
    <n v="10.331249999999999"/>
    <n v="-3.0320487553359143E-5"/>
  </r>
  <r>
    <x v="1724"/>
    <x v="0"/>
    <n v="10.274062499999999"/>
    <n v="10.2990625"/>
    <n v="10.3240625"/>
    <n v="-6.973923590055664E-4"/>
  </r>
  <r>
    <x v="1724"/>
    <x v="1"/>
    <n v="10.274062500000001"/>
    <n v="10.299062500000002"/>
    <n v="10.324062500000002"/>
    <n v="0"/>
  </r>
  <r>
    <x v="1724"/>
    <x v="2"/>
    <n v="10.2696875"/>
    <n v="10.2946875"/>
    <n v="10.319687500000001"/>
    <n v="-4.2479594623312522E-4"/>
  </r>
  <r>
    <x v="1725"/>
    <x v="0"/>
    <n v="10.239374999999999"/>
    <n v="10.264374999999999"/>
    <n v="10.289375"/>
    <n v="-2.9444798591506949E-3"/>
  </r>
  <r>
    <x v="1725"/>
    <x v="1"/>
    <n v="10.2090625"/>
    <n v="10.2340625"/>
    <n v="10.259062500000001"/>
    <n v="-2.9531754247091868E-3"/>
  </r>
  <r>
    <x v="1725"/>
    <x v="2"/>
    <n v="10.231562499999999"/>
    <n v="10.256562499999999"/>
    <n v="10.2815625"/>
    <n v="2.1985404134476916E-3"/>
  </r>
  <r>
    <x v="1726"/>
    <x v="0"/>
    <n v="10.248125"/>
    <n v="10.273125"/>
    <n v="10.298125000000001"/>
    <n v="1.6148197800189834E-3"/>
  </r>
  <r>
    <x v="1726"/>
    <x v="1"/>
    <n v="10.273124999999999"/>
    <n v="10.296875"/>
    <n v="10.320625"/>
    <n v="2.3118573949016952E-3"/>
  </r>
  <r>
    <x v="1726"/>
    <x v="2"/>
    <n v="10.274687500000001"/>
    <n v="10.299687500000001"/>
    <n v="10.3246875"/>
    <n v="2.7314112291354498E-4"/>
  </r>
  <r>
    <x v="1727"/>
    <x v="0"/>
    <n v="10.284062500000001"/>
    <n v="10.3090625"/>
    <n v="10.334062499999998"/>
    <n v="9.1022179070954223E-4"/>
  </r>
  <r>
    <x v="1727"/>
    <x v="1"/>
    <n v="10.2846875"/>
    <n v="10.309375000000001"/>
    <n v="10.334062500000002"/>
    <n v="3.0313134681492215E-5"/>
  </r>
  <r>
    <x v="1727"/>
    <x v="2"/>
    <n v="10.288749999999999"/>
    <n v="10.313437499999999"/>
    <n v="10.338125"/>
    <n v="3.9405880569853835E-4"/>
  </r>
  <r>
    <x v="1728"/>
    <x v="0"/>
    <n v="10.293124999999998"/>
    <n v="10.318124999999998"/>
    <n v="10.343124999999999"/>
    <n v="4.5450413598757677E-4"/>
  </r>
  <r>
    <x v="1728"/>
    <x v="1"/>
    <n v="10.297812500000001"/>
    <n v="10.322812500000001"/>
    <n v="10.3478125"/>
    <n v="4.5429765582438719E-4"/>
  </r>
  <r>
    <x v="1728"/>
    <x v="2"/>
    <n v="10.305312500000001"/>
    <n v="10.330312499999998"/>
    <n v="10.355312499999997"/>
    <n v="7.2654618109124769E-4"/>
  </r>
  <r>
    <x v="1729"/>
    <x v="0"/>
    <n v="10.315"/>
    <n v="10.34"/>
    <n v="10.365"/>
    <n v="9.3777414768458911E-4"/>
  </r>
  <r>
    <x v="1729"/>
    <x v="1"/>
    <n v="10.3265625"/>
    <n v="10.3515625"/>
    <n v="10.3765625"/>
    <n v="1.1182301740813028E-3"/>
  </r>
  <r>
    <x v="1729"/>
    <x v="2"/>
    <n v="10.3590625"/>
    <n v="10.384062500000001"/>
    <n v="10.409062500000001"/>
    <n v="3.1396226415094652E-3"/>
  </r>
  <r>
    <x v="1730"/>
    <x v="0"/>
    <n v="10.402499999999998"/>
    <n v="10.427499999999998"/>
    <n v="10.452499999999999"/>
    <n v="4.1830930813444578E-3"/>
  </r>
  <r>
    <x v="1730"/>
    <x v="1"/>
    <n v="10.538437500000001"/>
    <n v="10.563437499999999"/>
    <n v="10.5884375"/>
    <n v="1.3036442100215817E-2"/>
  </r>
  <r>
    <x v="1730"/>
    <x v="2"/>
    <n v="10.544687499999998"/>
    <n v="10.569687500000001"/>
    <n v="10.594687500000001"/>
    <n v="5.916634618230443E-4"/>
  </r>
  <r>
    <x v="1731"/>
    <x v="0"/>
    <n v="10.602812500000001"/>
    <n v="10.627812500000001"/>
    <n v="10.6528125"/>
    <n v="5.4992165094758239E-3"/>
  </r>
  <r>
    <x v="1731"/>
    <x v="1"/>
    <n v="10.688749999999999"/>
    <n v="10.713749999999999"/>
    <n v="10.73875"/>
    <n v="8.086094857243431E-3"/>
  </r>
  <r>
    <x v="1731"/>
    <x v="2"/>
    <n v="10.725625000000001"/>
    <n v="10.750624999999999"/>
    <n v="10.775625"/>
    <n v="3.4418387586045984E-3"/>
  </r>
  <r>
    <x v="1732"/>
    <x v="0"/>
    <n v="10.758750000000001"/>
    <n v="10.78375"/>
    <n v="10.808749999999998"/>
    <n v="3.0812162083599937E-3"/>
  </r>
  <r>
    <x v="1732"/>
    <x v="1"/>
    <n v="10.868124999999999"/>
    <n v="10.893125000000001"/>
    <n v="10.918125000000002"/>
    <n v="1.0142575634635609E-2"/>
  </r>
  <r>
    <x v="1732"/>
    <x v="2"/>
    <n v="10.942187499999999"/>
    <n v="10.9671875"/>
    <n v="10.9921875"/>
    <n v="6.7990131390209818E-3"/>
  </r>
  <r>
    <x v="1733"/>
    <x v="0"/>
    <n v="10.996874999999999"/>
    <n v="11.021875000000001"/>
    <n v="11.046875000000002"/>
    <n v="4.9864653084485955E-3"/>
  </r>
  <r>
    <x v="1733"/>
    <x v="1"/>
    <n v="11.0953125"/>
    <n v="11.120312500000001"/>
    <n v="11.145312499999999"/>
    <n v="8.9311029203287262E-3"/>
  </r>
  <r>
    <x v="1733"/>
    <x v="2"/>
    <n v="11.092500000000001"/>
    <n v="11.117500000000001"/>
    <n v="11.142500000000002"/>
    <n v="-2.529155543065098E-4"/>
  </r>
  <r>
    <x v="1734"/>
    <x v="0"/>
    <n v="11.186874999999999"/>
    <n v="11.211874999999999"/>
    <n v="11.236875"/>
    <n v="8.4888689003821405E-3"/>
  </r>
  <r>
    <x v="1734"/>
    <x v="1"/>
    <n v="11.3453125"/>
    <n v="11.370312500000001"/>
    <n v="11.395312500000001"/>
    <n v="1.4131222476169381E-2"/>
  </r>
  <r>
    <x v="1734"/>
    <x v="2"/>
    <n v="11.473437500000001"/>
    <n v="11.498125000000002"/>
    <n v="11.522812500000001"/>
    <n v="1.1240895973615661E-2"/>
  </r>
  <r>
    <x v="1735"/>
    <x v="0"/>
    <n v="11.527187499999997"/>
    <n v="11.552187499999999"/>
    <n v="11.577187500000001"/>
    <n v="4.7018535630807268E-3"/>
  </r>
  <r>
    <x v="1735"/>
    <x v="1"/>
    <n v="11.567499999999999"/>
    <n v="11.592500000000001"/>
    <n v="11.617500000000001"/>
    <n v="3.4895988313903281E-3"/>
  </r>
  <r>
    <x v="1735"/>
    <x v="2"/>
    <n v="11.624687500000002"/>
    <n v="11.649687500000002"/>
    <n v="11.674687500000003"/>
    <n v="4.9331464308821626E-3"/>
  </r>
  <r>
    <x v="1736"/>
    <x v="0"/>
    <n v="11.725312499999998"/>
    <n v="11.7503125"/>
    <n v="11.7753125"/>
    <n v="8.6375707502881482E-3"/>
  </r>
  <r>
    <x v="1736"/>
    <x v="1"/>
    <n v="11.790937499999998"/>
    <n v="11.815937499999999"/>
    <n v="11.840937499999999"/>
    <n v="5.5849578468656347E-3"/>
  </r>
  <r>
    <x v="1736"/>
    <x v="2"/>
    <n v="11.833124999999999"/>
    <n v="11.858124999999999"/>
    <n v="11.883125"/>
    <n v="3.5703895691729937E-3"/>
  </r>
  <r>
    <x v="1737"/>
    <x v="0"/>
    <n v="11.854687500000001"/>
    <n v="11.879687499999999"/>
    <n v="11.9046875"/>
    <n v="1.8183734781005434E-3"/>
  </r>
  <r>
    <x v="1737"/>
    <x v="1"/>
    <n v="11.912187499999998"/>
    <n v="11.9371875"/>
    <n v="11.962187500000001"/>
    <n v="4.840194660002739E-3"/>
  </r>
  <r>
    <x v="1737"/>
    <x v="2"/>
    <n v="11.923124999999999"/>
    <n v="11.948124999999997"/>
    <n v="11.973124999999998"/>
    <n v="9.1625435220787921E-4"/>
  </r>
  <r>
    <x v="1738"/>
    <x v="0"/>
    <n v="11.937812499999998"/>
    <n v="11.9628125"/>
    <n v="11.987812500000002"/>
    <n v="1.2292723753728474E-3"/>
  </r>
  <r>
    <x v="1738"/>
    <x v="1"/>
    <n v="11.979062499999998"/>
    <n v="12.0040625"/>
    <n v="12.029062500000002"/>
    <n v="3.4481857840704677E-3"/>
  </r>
  <r>
    <x v="1738"/>
    <x v="2"/>
    <n v="12.012187500000001"/>
    <n v="12.037187500000002"/>
    <n v="12.062187500000002"/>
    <n v="2.7594824668732976E-3"/>
  </r>
  <r>
    <x v="1739"/>
    <x v="0"/>
    <n v="12.042187500000002"/>
    <n v="12.067187500000001"/>
    <n v="12.0921875"/>
    <n v="2.4922765388508683E-3"/>
  </r>
  <r>
    <x v="1739"/>
    <x v="1"/>
    <n v="12.092812499999999"/>
    <n v="12.117812499999999"/>
    <n v="12.142812500000002"/>
    <n v="4.1952609089730419E-3"/>
  </r>
  <r>
    <x v="1739"/>
    <x v="2"/>
    <n v="12.1403125"/>
    <n v="12.165312499999999"/>
    <n v="12.190312499999999"/>
    <n v="3.9198493952601332E-3"/>
  </r>
  <r>
    <x v="1740"/>
    <x v="0"/>
    <n v="12.200312499999997"/>
    <n v="12.225312499999998"/>
    <n v="12.2503125"/>
    <n v="4.9320557938810072E-3"/>
  </r>
  <r>
    <x v="1740"/>
    <x v="1"/>
    <n v="12.2671875"/>
    <n v="12.292187500000001"/>
    <n v="12.317187499999999"/>
    <n v="5.4702078167738755E-3"/>
  </r>
  <r>
    <x v="1740"/>
    <x v="2"/>
    <n v="12.323749999999999"/>
    <n v="12.348749999999999"/>
    <n v="12.373750000000001"/>
    <n v="4.6014999364432096E-3"/>
  </r>
  <r>
    <x v="1741"/>
    <x v="0"/>
    <n v="12.361333333333336"/>
    <n v="12.386333333333337"/>
    <n v="12.411333333333335"/>
    <n v="3.0434929311338177E-3"/>
  </r>
  <r>
    <x v="1741"/>
    <x v="1"/>
    <n v="12.390333333333334"/>
    <n v="12.415333333333333"/>
    <n v="12.440333333333333"/>
    <n v="2.3412901315964518E-3"/>
  </r>
  <r>
    <x v="1741"/>
    <x v="2"/>
    <n v="12.46"/>
    <n v="12.484999999999999"/>
    <n v="12.51"/>
    <n v="5.6113408151210464E-3"/>
  </r>
  <r>
    <x v="1742"/>
    <x v="0"/>
    <n v="12.577187499999999"/>
    <n v="12.60209375"/>
    <n v="12.627000000000001"/>
    <n v="9.3787545054064836E-3"/>
  </r>
  <r>
    <x v="1742"/>
    <x v="1"/>
    <n v="12.07"/>
    <n v="12.095000000000001"/>
    <n v="12.120000000000001"/>
    <n v="-4.023884919916576E-2"/>
  </r>
  <r>
    <x v="1742"/>
    <x v="2"/>
    <n v="11.91375"/>
    <n v="11.938749999999999"/>
    <n v="11.963749999999999"/>
    <n v="-1.2918561389003824E-2"/>
  </r>
  <r>
    <x v="1743"/>
    <x v="0"/>
    <n v="11.814687500000003"/>
    <n v="11.8396875"/>
    <n v="11.864687499999997"/>
    <n v="-8.297560464872733E-3"/>
  </r>
  <r>
    <x v="1743"/>
    <x v="1"/>
    <n v="11.602812500000001"/>
    <n v="11.627812499999999"/>
    <n v="11.652812499999998"/>
    <n v="-1.7895320294560202E-2"/>
  </r>
  <r>
    <x v="1743"/>
    <x v="2"/>
    <n v="11.523125"/>
    <n v="11.548124999999999"/>
    <n v="11.573124999999997"/>
    <n v="-6.853180682093063E-3"/>
  </r>
  <r>
    <x v="1744"/>
    <x v="0"/>
    <n v="11.467500000000001"/>
    <n v="11.4925"/>
    <n v="11.5175"/>
    <n v="-4.8167992639497337E-3"/>
  </r>
  <r>
    <x v="1744"/>
    <x v="1"/>
    <n v="11.3378125"/>
    <n v="11.3628125"/>
    <n v="11.387812500000003"/>
    <n v="-1.1284533391342166E-2"/>
  </r>
  <r>
    <x v="1744"/>
    <x v="2"/>
    <n v="11.432499999999999"/>
    <n v="11.4575"/>
    <n v="11.4825"/>
    <n v="8.3331041500507297E-3"/>
  </r>
  <r>
    <x v="1745"/>
    <x v="0"/>
    <n v="11.452187499999997"/>
    <n v="11.477187499999999"/>
    <n v="11.5021875"/>
    <n v="1.7183067859480872E-3"/>
  </r>
  <r>
    <x v="1745"/>
    <x v="1"/>
    <n v="11.555937500000001"/>
    <n v="11.580937500000001"/>
    <n v="11.6059375"/>
    <n v="9.0396710866667007E-3"/>
  </r>
  <r>
    <x v="1745"/>
    <x v="2"/>
    <n v="11.67625"/>
    <n v="11.70125"/>
    <n v="11.72625"/>
    <n v="1.0388839418224993E-2"/>
  </r>
  <r>
    <x v="1746"/>
    <x v="0"/>
    <n v="11.783124999999998"/>
    <n v="11.808125"/>
    <n v="11.833125000000001"/>
    <n v="9.1336395684222804E-3"/>
  </r>
  <r>
    <x v="1746"/>
    <x v="1"/>
    <n v="12.118749999999999"/>
    <n v="12.143750000000001"/>
    <n v="12.168750000000001"/>
    <n v="2.8423225533266372E-2"/>
  </r>
  <r>
    <x v="1746"/>
    <x v="2"/>
    <n v="12.201875000000001"/>
    <n v="12.226875000000001"/>
    <n v="12.251875000000002"/>
    <n v="6.8450849202266184E-3"/>
  </r>
  <r>
    <x v="1747"/>
    <x v="0"/>
    <n v="12.231874999999999"/>
    <n v="12.256874999999999"/>
    <n v="12.281874999999999"/>
    <n v="2.4536114092927885E-3"/>
  </r>
  <r>
    <x v="1747"/>
    <x v="1"/>
    <n v="12.4203125"/>
    <n v="12.4453125"/>
    <n v="12.470312500000002"/>
    <n v="1.537402478201022E-2"/>
  </r>
  <r>
    <x v="1747"/>
    <x v="2"/>
    <n v="12.3515625"/>
    <n v="12.376562499999999"/>
    <n v="12.401562499999999"/>
    <n v="-5.5241682360327449E-3"/>
  </r>
  <r>
    <x v="1748"/>
    <x v="0"/>
    <n v="12.3775"/>
    <n v="12.4025"/>
    <n v="12.4275"/>
    <n v="2.0956949880066578E-3"/>
  </r>
  <r>
    <x v="1748"/>
    <x v="1"/>
    <n v="12.250624999999999"/>
    <n v="12.275625"/>
    <n v="12.300625"/>
    <n v="-1.0229792380568425E-2"/>
  </r>
  <r>
    <x v="1748"/>
    <x v="2"/>
    <n v="12.215624999999998"/>
    <n v="12.240624999999998"/>
    <n v="12.265625"/>
    <n v="-2.8511786568913289E-3"/>
  </r>
  <r>
    <x v="1749"/>
    <x v="0"/>
    <n v="12.204062499999997"/>
    <n v="12.229062499999998"/>
    <n v="12.254062499999998"/>
    <n v="-9.4460045953537186E-4"/>
  </r>
  <r>
    <x v="1749"/>
    <x v="1"/>
    <n v="12.240937499999999"/>
    <n v="12.2659375"/>
    <n v="12.290937500000002"/>
    <n v="3.0153578820946159E-3"/>
  </r>
  <r>
    <x v="1749"/>
    <x v="2"/>
    <n v="12.2496875"/>
    <n v="12.274687500000001"/>
    <n v="12.299687500000001"/>
    <n v="7.1335762146196302E-4"/>
  </r>
  <r>
    <x v="1750"/>
    <x v="0"/>
    <n v="12.2790625"/>
    <n v="12.304062500000001"/>
    <n v="12.329062499999999"/>
    <n v="2.3931362814735291E-3"/>
  </r>
  <r>
    <x v="1750"/>
    <x v="1"/>
    <n v="12.18"/>
    <n v="12.205"/>
    <n v="12.23"/>
    <n v="-8.0512026007670823E-3"/>
  </r>
  <r>
    <x v="1750"/>
    <x v="2"/>
    <n v="12.18"/>
    <n v="12.204999999999998"/>
    <n v="12.229999999999997"/>
    <n v="0"/>
  </r>
  <r>
    <x v="1751"/>
    <x v="0"/>
    <n v="12.1815625"/>
    <n v="12.2065625"/>
    <n v="12.231562499999999"/>
    <n v="1.2802130274502943E-4"/>
  </r>
  <r>
    <x v="1751"/>
    <x v="1"/>
    <n v="12.19375"/>
    <n v="12.21875"/>
    <n v="12.24375"/>
    <n v="9.9843834003232601E-4"/>
  </r>
  <r>
    <x v="1751"/>
    <x v="2"/>
    <n v="12.196874999999997"/>
    <n v="12.221874999999997"/>
    <n v="12.246874999999999"/>
    <n v="2.5575447570314047E-4"/>
  </r>
  <r>
    <x v="1752"/>
    <x v="0"/>
    <n v="12.182812499999999"/>
    <n v="12.207812499999999"/>
    <n v="12.2328125"/>
    <n v="-1.1506008693427106E-3"/>
  </r>
  <r>
    <x v="1752"/>
    <x v="1"/>
    <n v="12.127500000000001"/>
    <n v="12.1525"/>
    <n v="12.1775"/>
    <n v="-4.5309100217585385E-3"/>
  </r>
  <r>
    <x v="1752"/>
    <x v="2"/>
    <n v="12.0278125"/>
    <n v="12.0528125"/>
    <n v="12.0778125"/>
    <n v="-8.2030446410203961E-3"/>
  </r>
  <r>
    <x v="1753"/>
    <x v="0"/>
    <n v="11.794999999999998"/>
    <n v="11.819999999999999"/>
    <n v="11.844999999999999"/>
    <n v="-1.9316031009359969E-2"/>
  </r>
  <r>
    <x v="1753"/>
    <x v="1"/>
    <n v="11.776562499999999"/>
    <n v="11.801562499999999"/>
    <n v="11.826562500000001"/>
    <n v="-1.5598561759728735E-3"/>
  </r>
  <r>
    <x v="1753"/>
    <x v="2"/>
    <n v="11.873437500000003"/>
    <n v="11.8984375"/>
    <n v="11.923437499999997"/>
    <n v="8.208658811068581E-3"/>
  </r>
  <r>
    <x v="1754"/>
    <x v="0"/>
    <n v="11.893437500000003"/>
    <n v="11.9184375"/>
    <n v="11.943437499999996"/>
    <n v="1.680892974392556E-3"/>
  </r>
  <r>
    <x v="1754"/>
    <x v="1"/>
    <n v="11.8165625"/>
    <n v="11.841562499999998"/>
    <n v="11.866562499999999"/>
    <n v="-6.4500904585857999E-3"/>
  </r>
  <r>
    <x v="1754"/>
    <x v="2"/>
    <n v="11.763750000000002"/>
    <n v="11.78875"/>
    <n v="11.813749999999999"/>
    <n v="-4.4599266355261902E-3"/>
  </r>
  <r>
    <x v="1755"/>
    <x v="0"/>
    <n v="11.748124999999998"/>
    <n v="11.773125"/>
    <n v="11.798125000000002"/>
    <n v="-1.3254161806807163E-3"/>
  </r>
  <r>
    <x v="1755"/>
    <x v="1"/>
    <n v="11.685624999999998"/>
    <n v="11.710624999999997"/>
    <n v="11.735624999999997"/>
    <n v="-5.3087009608752123E-3"/>
  </r>
  <r>
    <x v="1755"/>
    <x v="2"/>
    <n v="11.676875000000001"/>
    <n v="11.701874999999999"/>
    <n v="11.726874999999998"/>
    <n v="-7.4718471473533832E-4"/>
  </r>
  <r>
    <x v="1756"/>
    <x v="0"/>
    <n v="11.678437499999999"/>
    <n v="11.7034375"/>
    <n v="11.7284375"/>
    <n v="1.3352561021195974E-4"/>
  </r>
  <r>
    <x v="1756"/>
    <x v="1"/>
    <n v="11.453124999999998"/>
    <n v="11.478124999999999"/>
    <n v="11.503125000000001"/>
    <n v="-1.9251822381244899E-2"/>
  </r>
  <r>
    <x v="1756"/>
    <x v="2"/>
    <n v="11.606875"/>
    <n v="11.631875000000001"/>
    <n v="11.656875000000001"/>
    <n v="1.3395044922406951E-2"/>
  </r>
  <r>
    <x v="1757"/>
    <x v="0"/>
    <n v="11.638750000000002"/>
    <n v="11.662500000000001"/>
    <n v="11.686249999999999"/>
    <n v="2.6328515394122842E-3"/>
  </r>
  <r>
    <x v="1757"/>
    <x v="1"/>
    <n v="11.653437500000001"/>
    <n v="11.678437499999999"/>
    <n v="11.703437499999998"/>
    <n v="1.3665594855303276E-3"/>
  </r>
  <r>
    <x v="1757"/>
    <x v="2"/>
    <n v="11.6196875"/>
    <n v="11.6446875"/>
    <n v="11.669687500000002"/>
    <n v="-2.8899413984104783E-3"/>
  </r>
  <r>
    <x v="1758"/>
    <x v="0"/>
    <n v="11.553125000000001"/>
    <n v="11.578125"/>
    <n v="11.603124999999999"/>
    <n v="-5.7161259157877398E-3"/>
  </r>
  <r>
    <x v="1758"/>
    <x v="1"/>
    <n v="11.541562500000001"/>
    <n v="11.5665625"/>
    <n v="11.591562499999998"/>
    <n v="-9.9865047233471671E-4"/>
  </r>
  <r>
    <x v="1758"/>
    <x v="2"/>
    <n v="11.549375000000001"/>
    <n v="11.574375"/>
    <n v="11.599375"/>
    <n v="6.7543835949535058E-4"/>
  </r>
  <r>
    <x v="1759"/>
    <x v="0"/>
    <n v="11.576562499999998"/>
    <n v="11.6015625"/>
    <n v="11.6265625"/>
    <n v="2.348938927587918E-3"/>
  </r>
  <r>
    <x v="1759"/>
    <x v="1"/>
    <n v="11.544687500000002"/>
    <n v="11.569687500000001"/>
    <n v="11.594687499999999"/>
    <n v="-2.7474747474747208E-3"/>
  </r>
  <r>
    <x v="1759"/>
    <x v="2"/>
    <n v="11.543437500000003"/>
    <n v="11.5684375"/>
    <n v="11.593437499999997"/>
    <n v="-1.0804094751915017E-4"/>
  </r>
  <r>
    <x v="1760"/>
    <x v="0"/>
    <n v="11.547187500000001"/>
    <n v="11.572187499999998"/>
    <n v="11.597187499999997"/>
    <n v="3.2415786488004805E-4"/>
  </r>
  <r>
    <x v="1760"/>
    <x v="1"/>
    <n v="11.623125000000002"/>
    <n v="11.648125"/>
    <n v="11.673125000000001"/>
    <n v="6.5620696173478432E-3"/>
  </r>
  <r>
    <x v="1760"/>
    <x v="2"/>
    <n v="11.676874999999999"/>
    <n v="11.701874999999999"/>
    <n v="11.726875"/>
    <n v="4.6144765788485032E-3"/>
  </r>
  <r>
    <x v="1761"/>
    <x v="0"/>
    <n v="11.727187499999998"/>
    <n v="11.752187499999998"/>
    <n v="11.7771875"/>
    <n v="4.2995246488275463E-3"/>
  </r>
  <r>
    <x v="1761"/>
    <x v="1"/>
    <n v="11.808750000000002"/>
    <n v="11.83375"/>
    <n v="11.858749999999999"/>
    <n v="6.9401973036935516E-3"/>
  </r>
  <r>
    <x v="1761"/>
    <x v="2"/>
    <n v="11.807499999999999"/>
    <n v="11.8325"/>
    <n v="11.8575"/>
    <n v="-1.0563008344777192E-4"/>
  </r>
  <r>
    <x v="1762"/>
    <x v="0"/>
    <n v="11.825312499999999"/>
    <n v="11.850312500000001"/>
    <n v="11.875312500000001"/>
    <n v="1.5053877033595064E-3"/>
  </r>
  <r>
    <x v="1762"/>
    <x v="1"/>
    <n v="11.826874999999999"/>
    <n v="11.851875"/>
    <n v="11.876874999999998"/>
    <n v="1.3185306294660748E-4"/>
  </r>
  <r>
    <x v="1762"/>
    <x v="2"/>
    <n v="11.821875000000002"/>
    <n v="11.846875000000001"/>
    <n v="11.871875000000001"/>
    <n v="-4.2187417602690402E-4"/>
  </r>
  <r>
    <x v="1763"/>
    <x v="0"/>
    <n v="11.829374999999997"/>
    <n v="11.854374999999997"/>
    <n v="11.879375"/>
    <n v="6.3307834344472624E-4"/>
  </r>
  <r>
    <x v="1763"/>
    <x v="1"/>
    <n v="11.825000000000001"/>
    <n v="11.850000000000001"/>
    <n v="11.875"/>
    <n v="-3.6906205514808388E-4"/>
  </r>
  <r>
    <x v="1763"/>
    <x v="2"/>
    <n v="11.835312500000001"/>
    <n v="11.860312500000001"/>
    <n v="11.885312500000001"/>
    <n v="8.7025316455702217E-4"/>
  </r>
  <r>
    <x v="1764"/>
    <x v="0"/>
    <n v="11.841249999999997"/>
    <n v="11.866249999999999"/>
    <n v="11.891250000000001"/>
    <n v="5.0061918688881768E-4"/>
  </r>
  <r>
    <x v="1764"/>
    <x v="1"/>
    <n v="11.721562499999997"/>
    <n v="11.7465625"/>
    <n v="11.771562500000002"/>
    <n v="-1.0086379437480253E-2"/>
  </r>
  <r>
    <x v="1764"/>
    <x v="2"/>
    <n v="11.652812500000003"/>
    <n v="11.6778125"/>
    <n v="11.702812499999997"/>
    <n v="-5.8527760781079685E-3"/>
  </r>
  <r>
    <x v="1765"/>
    <x v="0"/>
    <n v="11.618124999999999"/>
    <n v="11.643125000000001"/>
    <n v="11.668125000000002"/>
    <n v="-2.9703765152933048E-3"/>
  </r>
  <r>
    <x v="1765"/>
    <x v="1"/>
    <n v="11.549999999999999"/>
    <n v="11.574843749999999"/>
    <n v="11.599687499999998"/>
    <n v="-5.8645123195020243E-3"/>
  </r>
  <r>
    <x v="1765"/>
    <x v="2"/>
    <n v="11.608437499999999"/>
    <n v="11.633437500000001"/>
    <n v="11.658437500000003"/>
    <n v="5.0621633661362964E-3"/>
  </r>
  <r>
    <x v="1766"/>
    <x v="0"/>
    <n v="11.610624999999997"/>
    <n v="11.635624999999999"/>
    <n v="11.660625000000001"/>
    <n v="1.8803556558388834E-4"/>
  </r>
  <r>
    <x v="1766"/>
    <x v="1"/>
    <n v="11.6175"/>
    <n v="11.642031250000002"/>
    <n v="11.666562500000003"/>
    <n v="5.5057205779696083E-4"/>
  </r>
  <r>
    <x v="1766"/>
    <x v="2"/>
    <n v="11.631562499999999"/>
    <n v="11.6565625"/>
    <n v="11.681562500000002"/>
    <n v="1.2481713618486268E-3"/>
  </r>
  <r>
    <x v="1767"/>
    <x v="0"/>
    <n v="11.638750000000003"/>
    <n v="11.66375"/>
    <n v="11.688749999999997"/>
    <n v="6.1660545293706903E-4"/>
  </r>
  <r>
    <x v="1767"/>
    <x v="1"/>
    <n v="11.679374999999999"/>
    <n v="11.704374999999999"/>
    <n v="11.729374999999999"/>
    <n v="3.4830136105454823E-3"/>
  </r>
  <r>
    <x v="1767"/>
    <x v="2"/>
    <n v="11.6915625"/>
    <n v="11.716562499999998"/>
    <n v="11.741562499999999"/>
    <n v="1.041277300154908E-3"/>
  </r>
  <r>
    <x v="1768"/>
    <x v="0"/>
    <n v="11.706249999999997"/>
    <n v="11.731249999999999"/>
    <n v="11.75625"/>
    <n v="1.2535673325688723E-3"/>
  </r>
  <r>
    <x v="1768"/>
    <x v="1"/>
    <n v="11.738437499999998"/>
    <n v="11.7634375"/>
    <n v="11.788437500000002"/>
    <n v="2.74374001065536E-3"/>
  </r>
  <r>
    <x v="1768"/>
    <x v="2"/>
    <n v="11.7696875"/>
    <n v="11.794687499999998"/>
    <n v="11.819687499999999"/>
    <n v="2.6565364078312559E-3"/>
  </r>
  <r>
    <x v="1769"/>
    <x v="0"/>
    <n v="11.793437500000003"/>
    <n v="11.8184375"/>
    <n v="11.843437499999997"/>
    <n v="2.0136184193095819E-3"/>
  </r>
  <r>
    <x v="1769"/>
    <x v="1"/>
    <n v="11.842500000000001"/>
    <n v="11.8675"/>
    <n v="11.892499999999998"/>
    <n v="4.1513524947778269E-3"/>
  </r>
  <r>
    <x v="1769"/>
    <x v="2"/>
    <n v="11.850624999999997"/>
    <n v="11.875624999999999"/>
    <n v="11.900625000000002"/>
    <n v="6.8464293237835427E-4"/>
  </r>
  <r>
    <x v="1770"/>
    <x v="0"/>
    <n v="11.879375"/>
    <n v="11.904374999999998"/>
    <n v="11.929374999999997"/>
    <n v="2.420925214462244E-3"/>
  </r>
  <r>
    <x v="1770"/>
    <x v="1"/>
    <n v="11.901562500000001"/>
    <n v="11.926562499999999"/>
    <n v="11.951562499999998"/>
    <n v="1.8638105738437716E-3"/>
  </r>
  <r>
    <x v="1770"/>
    <x v="2"/>
    <n v="11.907500000000002"/>
    <n v="11.9321875"/>
    <n v="11.956874999999997"/>
    <n v="4.7163631599644873E-4"/>
  </r>
  <r>
    <x v="1771"/>
    <x v="0"/>
    <n v="11.9396875"/>
    <n v="11.964375"/>
    <n v="11.989062499999999"/>
    <n v="2.6975355524709865E-3"/>
  </r>
  <r>
    <x v="1771"/>
    <x v="1"/>
    <n v="11.864062500000001"/>
    <n v="11.889062500000001"/>
    <n v="11.9140625"/>
    <n v="-6.2947291438122388E-3"/>
  </r>
  <r>
    <x v="1771"/>
    <x v="2"/>
    <n v="11.8728125"/>
    <n v="11.897812500000001"/>
    <n v="11.922812499999999"/>
    <n v="7.3597056117757909E-4"/>
  </r>
  <r>
    <x v="1772"/>
    <x v="0"/>
    <n v="11.882499999999999"/>
    <n v="11.907499999999999"/>
    <n v="11.932500000000001"/>
    <n v="8.1422530402108784E-4"/>
  </r>
  <r>
    <x v="1772"/>
    <x v="1"/>
    <n v="11.887812500000001"/>
    <n v="11.912812500000001"/>
    <n v="11.9378125"/>
    <n v="4.4614738610149196E-4"/>
  </r>
  <r>
    <x v="1772"/>
    <x v="2"/>
    <n v="11.8696875"/>
    <n v="11.8946875"/>
    <n v="11.919687500000002"/>
    <n v="-1.5214711051652063E-3"/>
  </r>
  <r>
    <x v="1773"/>
    <x v="0"/>
    <n v="11.8540625"/>
    <n v="11.8790625"/>
    <n v="11.904062500000002"/>
    <n v="-1.3136116438535739E-3"/>
  </r>
  <r>
    <x v="1773"/>
    <x v="1"/>
    <n v="11.836874999999997"/>
    <n v="11.861875"/>
    <n v="11.886875000000002"/>
    <n v="-1.4468734380344017E-3"/>
  </r>
  <r>
    <x v="1773"/>
    <x v="2"/>
    <n v="11.831562499999999"/>
    <n v="11.856562499999999"/>
    <n v="11.881562500000001"/>
    <n v="-4.4786342799940648E-4"/>
  </r>
  <r>
    <x v="1774"/>
    <x v="0"/>
    <n v="11.834687500000001"/>
    <n v="11.8596875"/>
    <n v="11.8846875"/>
    <n v="2.6356711736652549E-4"/>
  </r>
  <r>
    <x v="1774"/>
    <x v="1"/>
    <n v="11.831250000000001"/>
    <n v="11.856249999999999"/>
    <n v="11.88125"/>
    <n v="-2.8984743485027664E-4"/>
  </r>
  <r>
    <x v="1774"/>
    <x v="2"/>
    <n v="11.829374999999999"/>
    <n v="11.854374999999999"/>
    <n v="11.879375"/>
    <n v="-1.5814443858730431E-4"/>
  </r>
  <r>
    <x v="1775"/>
    <x v="0"/>
    <n v="11.837812500000002"/>
    <n v="11.8628125"/>
    <n v="11.887812499999999"/>
    <n v="7.1176253492910568E-4"/>
  </r>
  <r>
    <x v="1775"/>
    <x v="1"/>
    <n v="11.848749999999997"/>
    <n v="11.873750000000001"/>
    <n v="11.898750000000003"/>
    <n v="9.2199889360133902E-4"/>
  </r>
  <r>
    <x v="1775"/>
    <x v="2"/>
    <n v="11.845624999999998"/>
    <n v="11.870625"/>
    <n v="11.895625000000003"/>
    <n v="-2.6318559848415024E-4"/>
  </r>
  <r>
    <x v="1776"/>
    <x v="0"/>
    <n v="11.846874999999999"/>
    <n v="11.871874999999999"/>
    <n v="11.896875000000001"/>
    <n v="1.0530195335123338E-4"/>
  </r>
  <r>
    <x v="1776"/>
    <x v="1"/>
    <n v="11.865625"/>
    <n v="11.890625"/>
    <n v="11.915625"/>
    <n v="1.5793629902607353E-3"/>
  </r>
  <r>
    <x v="1776"/>
    <x v="2"/>
    <n v="11.8728125"/>
    <n v="11.897812500000001"/>
    <n v="11.922812500000001"/>
    <n v="6.0446780551903778E-4"/>
  </r>
  <r>
    <x v="1777"/>
    <x v="0"/>
    <n v="11.875624999999999"/>
    <n v="11.900624999999998"/>
    <n v="11.925624999999998"/>
    <n v="2.3638799148972822E-4"/>
  </r>
  <r>
    <x v="1777"/>
    <x v="1"/>
    <n v="11.829062500000003"/>
    <n v="11.853437500000002"/>
    <n v="11.877812500000001"/>
    <n v="-3.9651278819387015E-3"/>
  </r>
  <r>
    <x v="1777"/>
    <x v="2"/>
    <n v="11.8296875"/>
    <n v="11.854687500000001"/>
    <n v="11.879687500000001"/>
    <n v="1.0545464132238891E-4"/>
  </r>
  <r>
    <x v="1778"/>
    <x v="0"/>
    <n v="11.827812500000002"/>
    <n v="11.852812500000001"/>
    <n v="11.877812499999999"/>
    <n v="-1.5816528272050157E-4"/>
  </r>
  <r>
    <x v="1778"/>
    <x v="1"/>
    <n v="11.836875000000001"/>
    <n v="11.861875000000001"/>
    <n v="11.886875000000002"/>
    <n v="7.6458646418320342E-4"/>
  </r>
  <r>
    <x v="1778"/>
    <x v="2"/>
    <n v="11.837499999999999"/>
    <n v="11.862500000000001"/>
    <n v="11.887500000000001"/>
    <n v="5.2689815058792888E-5"/>
  </r>
  <r>
    <x v="1779"/>
    <x v="0"/>
    <n v="11.841562499999998"/>
    <n v="11.866562500000001"/>
    <n v="11.891562500000003"/>
    <n v="3.4246575342455898E-4"/>
  </r>
  <r>
    <x v="1779"/>
    <x v="1"/>
    <n v="11.862187499999999"/>
    <n v="11.8871875"/>
    <n v="11.9121875"/>
    <n v="1.7380770547492652E-3"/>
  </r>
  <r>
    <x v="1779"/>
    <x v="2"/>
    <n v="11.86"/>
    <n v="11.885"/>
    <n v="11.91"/>
    <n v="-1.8402166197850622E-4"/>
  </r>
  <r>
    <x v="1780"/>
    <x v="0"/>
    <n v="11.853437499999998"/>
    <n v="11.8784375"/>
    <n v="11.903437500000001"/>
    <n v="-5.5216659655021871E-4"/>
  </r>
  <r>
    <x v="1780"/>
    <x v="1"/>
    <n v="11.8725"/>
    <n v="11.897500000000001"/>
    <n v="11.922499999999999"/>
    <n v="1.6047986109284373E-3"/>
  </r>
  <r>
    <x v="1780"/>
    <x v="2"/>
    <n v="11.8715625"/>
    <n v="11.895625000000001"/>
    <n v="11.919687500000002"/>
    <n v="-1.5759613364152436E-4"/>
  </r>
  <r>
    <x v="1781"/>
    <x v="0"/>
    <n v="11.874687500000002"/>
    <n v="11.899687500000001"/>
    <n v="11.924687499999999"/>
    <n v="3.4151211054478381E-4"/>
  </r>
  <r>
    <x v="1781"/>
    <x v="1"/>
    <n v="11.891249999999999"/>
    <n v="11.916249999999998"/>
    <n v="11.941249999999997"/>
    <n v="1.3918432731949704E-3"/>
  </r>
  <r>
    <x v="1781"/>
    <x v="2"/>
    <n v="11.893750000000001"/>
    <n v="11.918749999999999"/>
    <n v="11.943749999999998"/>
    <n v="2.0979754536876172E-4"/>
  </r>
  <r>
    <x v="1782"/>
    <x v="0"/>
    <n v="11.893750000000001"/>
    <n v="11.918749999999999"/>
    <n v="11.943749999999998"/>
    <n v="0"/>
  </r>
  <r>
    <x v="1782"/>
    <x v="1"/>
    <n v="11.981562499999999"/>
    <n v="12.006562500000001"/>
    <n v="12.031562500000001"/>
    <n v="7.3675930781333943E-3"/>
  </r>
  <r>
    <x v="1782"/>
    <x v="2"/>
    <n v="11.991875"/>
    <n v="12.016875000000001"/>
    <n v="12.041875000000001"/>
    <n v="8.5890528617160733E-4"/>
  </r>
  <r>
    <x v="1783"/>
    <x v="0"/>
    <n v="11.942812499999997"/>
    <n v="11.967812499999999"/>
    <n v="11.992812500000001"/>
    <n v="-4.082800228844996E-3"/>
  </r>
  <r>
    <x v="1783"/>
    <x v="1"/>
    <n v="11.924062500000002"/>
    <n v="11.9490625"/>
    <n v="11.974062499999997"/>
    <n v="-1.5667023526646506E-3"/>
  </r>
  <r>
    <x v="1783"/>
    <x v="2"/>
    <n v="11.897499999999999"/>
    <n v="11.922499999999999"/>
    <n v="11.9475"/>
    <n v="-2.2229777440699872E-3"/>
  </r>
  <r>
    <x v="1784"/>
    <x v="0"/>
    <n v="11.873749999999998"/>
    <n v="11.89875"/>
    <n v="11.923750000000002"/>
    <n v="-1.9920318725099584E-3"/>
  </r>
  <r>
    <x v="1784"/>
    <x v="1"/>
    <n v="11.849374999999997"/>
    <n v="11.874375000000001"/>
    <n v="11.899375000000003"/>
    <n v="-2.0485345099274799E-3"/>
  </r>
  <r>
    <x v="1784"/>
    <x v="2"/>
    <n v="11.834375"/>
    <n v="11.859375"/>
    <n v="11.884375"/>
    <n v="-1.263224380230632E-3"/>
  </r>
  <r>
    <x v="1785"/>
    <x v="0"/>
    <n v="11.822812499999998"/>
    <n v="11.8478125"/>
    <n v="11.8728125"/>
    <n v="-9.7496706192357063E-4"/>
  </r>
  <r>
    <x v="1785"/>
    <x v="1"/>
    <n v="11.712812499999998"/>
    <n v="11.7378125"/>
    <n v="11.762812500000001"/>
    <n v="-9.2844143169888982E-3"/>
  </r>
  <r>
    <x v="1785"/>
    <x v="2"/>
    <n v="11.747187500000001"/>
    <n v="11.772187500000001"/>
    <n v="11.797187500000001"/>
    <n v="2.9285695269030132E-3"/>
  </r>
  <r>
    <x v="1786"/>
    <x v="0"/>
    <n v="11.764687500000001"/>
    <n v="11.789687499999999"/>
    <n v="11.8146875"/>
    <n v="1.4865546441558131E-3"/>
  </r>
  <r>
    <x v="1786"/>
    <x v="1"/>
    <n v="11.802500000000002"/>
    <n v="11.827500000000001"/>
    <n v="11.852499999999999"/>
    <n v="3.2072521006176746E-3"/>
  </r>
  <r>
    <x v="1786"/>
    <x v="2"/>
    <n v="11.8103125"/>
    <n v="11.835312499999999"/>
    <n v="11.860312499999997"/>
    <n v="6.6053688437950342E-4"/>
  </r>
  <r>
    <x v="1787"/>
    <x v="0"/>
    <n v="11.807812500000002"/>
    <n v="11.832812499999999"/>
    <n v="11.857812499999998"/>
    <n v="-2.1123227629182839E-4"/>
  </r>
  <r>
    <x v="1787"/>
    <x v="1"/>
    <n v="11.822499999999998"/>
    <n v="11.846562500000001"/>
    <n v="11.870625000000002"/>
    <n v="1.1620229763635859E-3"/>
  </r>
  <r>
    <x v="1787"/>
    <x v="2"/>
    <n v="11.821562500000001"/>
    <n v="11.845625"/>
    <n v="11.8696875"/>
    <n v="-7.9136880424268696E-5"/>
  </r>
  <r>
    <x v="1788"/>
    <x v="0"/>
    <n v="11.814375"/>
    <n v="11.839375"/>
    <n v="11.864374999999999"/>
    <n v="-5.2762095710434664E-4"/>
  </r>
  <r>
    <x v="1788"/>
    <x v="1"/>
    <n v="11.846874999999999"/>
    <n v="11.871874999999999"/>
    <n v="11.896875000000001"/>
    <n v="2.7450773372748039E-3"/>
  </r>
  <r>
    <x v="1788"/>
    <x v="2"/>
    <n v="11.833124999999999"/>
    <n v="11.858125000000001"/>
    <n v="11.883125000000001"/>
    <n v="-1.1581995261908951E-3"/>
  </r>
  <r>
    <x v="1789"/>
    <x v="0"/>
    <n v="11.83375"/>
    <n v="11.856718750000002"/>
    <n v="11.879687500000003"/>
    <n v="-1.1858957465860076E-4"/>
  </r>
  <r>
    <x v="1789"/>
    <x v="1"/>
    <n v="11.825625"/>
    <n v="11.850625000000001"/>
    <n v="11.875625000000001"/>
    <n v="-5.1394910586044507E-4"/>
  </r>
  <r>
    <x v="1789"/>
    <x v="2"/>
    <n v="11.825937499999998"/>
    <n v="11.850937499999999"/>
    <n v="11.875937499999999"/>
    <n v="2.6369917198287851E-5"/>
  </r>
  <r>
    <x v="1790"/>
    <x v="0"/>
    <n v="11.867812499999999"/>
    <n v="11.892812500000002"/>
    <n v="11.917812500000002"/>
    <n v="3.5334757271314743E-3"/>
  </r>
  <r>
    <x v="1790"/>
    <x v="1"/>
    <n v="11.905625000000002"/>
    <n v="11.930624999999999"/>
    <n v="11.955624999999998"/>
    <n v="3.1794413642691755E-3"/>
  </r>
  <r>
    <x v="1790"/>
    <x v="2"/>
    <n v="11.908437500000002"/>
    <n v="11.9334375"/>
    <n v="11.958437499999997"/>
    <n v="2.357378595003734E-4"/>
  </r>
  <r>
    <x v="1791"/>
    <x v="0"/>
    <n v="11.9021875"/>
    <n v="11.927187499999999"/>
    <n v="11.952187499999997"/>
    <n v="-5.2373844502062727E-4"/>
  </r>
  <r>
    <x v="1791"/>
    <x v="1"/>
    <n v="11.913437500000001"/>
    <n v="11.938437499999999"/>
    <n v="11.963437499999998"/>
    <n v="9.4322320329087717E-4"/>
  </r>
  <r>
    <x v="1791"/>
    <x v="2"/>
    <n v="11.93125"/>
    <n v="11.9553125"/>
    <n v="11.979374999999999"/>
    <n v="1.4135015574694432E-3"/>
  </r>
  <r>
    <x v="1792"/>
    <x v="0"/>
    <n v="11.952499999999997"/>
    <n v="11.977499999999999"/>
    <n v="12.002500000000001"/>
    <n v="1.8558695140757919E-3"/>
  </r>
  <r>
    <x v="1792"/>
    <x v="1"/>
    <n v="11.9396875"/>
    <n v="11.9646875"/>
    <n v="11.989687499999999"/>
    <n v="-1.0697140471717104E-3"/>
  </r>
  <r>
    <x v="1792"/>
    <x v="2"/>
    <n v="11.94375"/>
    <n v="11.96875"/>
    <n v="11.993749999999999"/>
    <n v="3.395408363151553E-4"/>
  </r>
  <r>
    <x v="1793"/>
    <x v="0"/>
    <n v="11.9940625"/>
    <n v="12.0190625"/>
    <n v="12.044062500000003"/>
    <n v="4.2036553524804621E-3"/>
  </r>
  <r>
    <x v="1793"/>
    <x v="1"/>
    <n v="11.999687500000002"/>
    <n v="12.024687500000002"/>
    <n v="12.049687500000003"/>
    <n v="4.6800655209189301E-4"/>
  </r>
  <r>
    <x v="1793"/>
    <x v="2"/>
    <n v="11.956249999999999"/>
    <n v="11.981249999999999"/>
    <n v="12.006250000000001"/>
    <n v="-3.6123599885654611E-3"/>
  </r>
  <r>
    <x v="1794"/>
    <x v="0"/>
    <n v="11.951562499999996"/>
    <n v="11.976562499999998"/>
    <n v="12.0015625"/>
    <n v="-3.9123630672932563E-4"/>
  </r>
  <r>
    <x v="1794"/>
    <x v="1"/>
    <n v="11.954374999999999"/>
    <n v="11.97890625"/>
    <n v="12.0034375"/>
    <n v="1.956947162427003E-4"/>
  </r>
  <r>
    <x v="1794"/>
    <x v="2"/>
    <n v="11.989062499999999"/>
    <n v="12.0140625"/>
    <n v="12.0390625"/>
    <n v="2.934846409704539E-3"/>
  </r>
  <r>
    <x v="1795"/>
    <x v="0"/>
    <n v="11.970624999999998"/>
    <n v="11.995625"/>
    <n v="12.020625000000001"/>
    <n v="-1.5346599037585618E-3"/>
  </r>
  <r>
    <x v="1795"/>
    <x v="1"/>
    <n v="11.938124999999998"/>
    <n v="11.963124999999998"/>
    <n v="11.988125"/>
    <n v="-2.7093211066536727E-3"/>
  </r>
  <r>
    <x v="1795"/>
    <x v="2"/>
    <n v="11.953749999999996"/>
    <n v="11.978749999999998"/>
    <n v="12.00375"/>
    <n v="1.3060968601430467E-3"/>
  </r>
  <r>
    <x v="1796"/>
    <x v="0"/>
    <n v="11.919062499999999"/>
    <n v="11.944062500000001"/>
    <n v="11.969062500000001"/>
    <n v="-2.8957528957526124E-3"/>
  </r>
  <r>
    <x v="1796"/>
    <x v="1"/>
    <n v="11.9159375"/>
    <n v="11.9409375"/>
    <n v="11.965937499999999"/>
    <n v="-2.6163627325292982E-4"/>
  </r>
  <r>
    <x v="1796"/>
    <x v="2"/>
    <n v="11.925624999999998"/>
    <n v="11.950624999999999"/>
    <n v="11.975625000000001"/>
    <n v="8.1128470859170854E-4"/>
  </r>
  <r>
    <x v="1797"/>
    <x v="0"/>
    <n v="11.922500000000001"/>
    <n v="11.9475"/>
    <n v="11.972499999999998"/>
    <n v="-2.614925997593831E-4"/>
  </r>
  <r>
    <x v="1797"/>
    <x v="1"/>
    <n v="11.869375"/>
    <n v="11.894375"/>
    <n v="11.919375"/>
    <n v="-4.4465369324125925E-3"/>
  </r>
  <r>
    <x v="1797"/>
    <x v="2"/>
    <n v="11.886249999999997"/>
    <n v="11.911249999999999"/>
    <n v="11.936250000000001"/>
    <n v="1.4187378487728886E-3"/>
  </r>
  <r>
    <x v="1798"/>
    <x v="0"/>
    <n v="11.8784375"/>
    <n v="11.903437499999999"/>
    <n v="11.928437499999999"/>
    <n v="-6.5589253856646046E-4"/>
  </r>
  <r>
    <x v="1798"/>
    <x v="1"/>
    <n v="11.856249999999999"/>
    <n v="11.881250000000001"/>
    <n v="11.906250000000002"/>
    <n v="-1.8639573652566854E-3"/>
  </r>
  <r>
    <x v="1798"/>
    <x v="2"/>
    <n v="11.880000000000003"/>
    <n v="11.905000000000001"/>
    <n v="11.929999999999998"/>
    <n v="1.9989479221462769E-3"/>
  </r>
  <r>
    <x v="1799"/>
    <x v="0"/>
    <n v="11.886562500000002"/>
    <n v="11.9115625"/>
    <n v="11.936562499999999"/>
    <n v="5.5123897522046938E-4"/>
  </r>
  <r>
    <x v="1799"/>
    <x v="1"/>
    <n v="11.901250000000001"/>
    <n v="11.92625"/>
    <n v="11.951249999999998"/>
    <n v="1.2330456226878894E-3"/>
  </r>
  <r>
    <x v="1799"/>
    <x v="2"/>
    <n v="11.901562500000002"/>
    <n v="11.926562499999999"/>
    <n v="11.951562499999996"/>
    <n v="2.6202704119127063E-5"/>
  </r>
  <r>
    <x v="1800"/>
    <x v="0"/>
    <n v="11.905000000000003"/>
    <n v="11.93"/>
    <n v="11.954999999999997"/>
    <n v="2.8822219310886688E-4"/>
  </r>
  <r>
    <x v="1800"/>
    <x v="1"/>
    <n v="11.906562500000001"/>
    <n v="11.9315625"/>
    <n v="11.956562499999999"/>
    <n v="1.309723386420103E-4"/>
  </r>
  <r>
    <x v="1800"/>
    <x v="2"/>
    <n v="11.90625"/>
    <n v="11.931249999999999"/>
    <n v="11.956249999999999"/>
    <n v="-2.6191037427070185E-5"/>
  </r>
  <r>
    <x v="1801"/>
    <x v="0"/>
    <n v="11.934062499999998"/>
    <n v="11.959062499999998"/>
    <n v="11.984062499999999"/>
    <n v="2.3310633839705996E-3"/>
  </r>
  <r>
    <x v="1801"/>
    <x v="1"/>
    <n v="11.923437499999999"/>
    <n v="11.948437499999997"/>
    <n v="11.973437499999998"/>
    <n v="-8.884475685281279E-4"/>
  </r>
  <r>
    <x v="1801"/>
    <x v="2"/>
    <n v="11.904062500000002"/>
    <n v="11.929062500000001"/>
    <n v="11.954062499999997"/>
    <n v="-1.6215509350069324E-3"/>
  </r>
  <r>
    <x v="1802"/>
    <x v="0"/>
    <n v="11.902187500000002"/>
    <n v="11.927187500000002"/>
    <n v="11.952187500000001"/>
    <n v="-1.5717915804347449E-4"/>
  </r>
  <r>
    <x v="1802"/>
    <x v="1"/>
    <n v="11.9125"/>
    <n v="11.9375"/>
    <n v="11.962499999999999"/>
    <n v="8.6462126968300801E-4"/>
  </r>
  <r>
    <x v="1802"/>
    <x v="2"/>
    <n v="11.906250000000002"/>
    <n v="11.931249999999999"/>
    <n v="11.956249999999997"/>
    <n v="-5.235602094242342E-4"/>
  </r>
  <r>
    <x v="1803"/>
    <x v="0"/>
    <n v="11.900000000000002"/>
    <n v="11.924999999999999"/>
    <n v="11.949999999999996"/>
    <n v="-5.2383446830794878E-4"/>
  </r>
  <r>
    <x v="1803"/>
    <x v="1"/>
    <n v="11.900625000000002"/>
    <n v="11.925625"/>
    <n v="11.950624999999999"/>
    <n v="5.2410901467681015E-5"/>
  </r>
  <r>
    <x v="1803"/>
    <x v="2"/>
    <n v="11.898750000000003"/>
    <n v="11.923750000000002"/>
    <n v="11.948749999999999"/>
    <n v="-1.5722446412647084E-4"/>
  </r>
  <r>
    <x v="1804"/>
    <x v="0"/>
    <n v="11.896562500000002"/>
    <n v="11.9215625"/>
    <n v="11.946562499999997"/>
    <n v="-1.8345738547032031E-4"/>
  </r>
  <r>
    <x v="1804"/>
    <x v="1"/>
    <n v="11.923124999999999"/>
    <n v="11.948124999999997"/>
    <n v="11.973124999999998"/>
    <n v="2.2281055859916243E-3"/>
  </r>
  <r>
    <x v="1804"/>
    <x v="2"/>
    <n v="11.922187499999998"/>
    <n v="11.947187499999998"/>
    <n v="11.972187499999999"/>
    <n v="-7.8464194172678248E-5"/>
  </r>
  <r>
    <x v="1805"/>
    <x v="0"/>
    <n v="11.926562499999998"/>
    <n v="11.951562499999998"/>
    <n v="11.9765625"/>
    <n v="3.6619497266610068E-4"/>
  </r>
  <r>
    <x v="1805"/>
    <x v="1"/>
    <n v="11.9378125"/>
    <n v="11.962812499999998"/>
    <n v="11.987812499999999"/>
    <n v="9.4129951627675013E-4"/>
  </r>
  <r>
    <x v="1805"/>
    <x v="2"/>
    <n v="11.944687499999999"/>
    <n v="11.969687499999999"/>
    <n v="11.9946875"/>
    <n v="5.7469763067841129E-4"/>
  </r>
  <r>
    <x v="1806"/>
    <x v="0"/>
    <n v="11.940624999999999"/>
    <n v="11.965625000000001"/>
    <n v="11.990625000000003"/>
    <n v="-3.3939900268897816E-4"/>
  </r>
  <r>
    <x v="1806"/>
    <x v="1"/>
    <n v="11.945624999999998"/>
    <n v="11.970624999999998"/>
    <n v="11.995625"/>
    <n v="4.1786367197671481E-4"/>
  </r>
  <r>
    <x v="1806"/>
    <x v="2"/>
    <n v="11.9315625"/>
    <n v="11.956250000000001"/>
    <n v="11.9809375"/>
    <n v="-1.2008562627262576E-3"/>
  </r>
  <r>
    <x v="1807"/>
    <x v="0"/>
    <n v="11.926249999999998"/>
    <n v="11.951249999999998"/>
    <n v="11.976249999999999"/>
    <n v="-4.1819132253029245E-4"/>
  </r>
  <r>
    <x v="1807"/>
    <x v="1"/>
    <n v="11.899062500000001"/>
    <n v="11.924062500000002"/>
    <n v="11.9490625"/>
    <n v="-2.2748666457480526E-3"/>
  </r>
  <r>
    <x v="1807"/>
    <x v="2"/>
    <n v="11.874687499999999"/>
    <n v="11.899374999999999"/>
    <n v="11.924062500000002"/>
    <n v="-2.0703933747413528E-3"/>
  </r>
  <r>
    <x v="1808"/>
    <x v="0"/>
    <n v="11.893437500000003"/>
    <n v="11.9184375"/>
    <n v="11.943437499999998"/>
    <n v="1.6019748936393352E-3"/>
  </r>
  <r>
    <x v="1808"/>
    <x v="1"/>
    <n v="11.889687500000001"/>
    <n v="11.914687499999999"/>
    <n v="11.9396875"/>
    <n v="-3.146385589554157E-4"/>
  </r>
  <r>
    <x v="1808"/>
    <x v="2"/>
    <n v="11.895000000000003"/>
    <n v="11.92"/>
    <n v="11.944999999999997"/>
    <n v="4.4587824900998996E-4"/>
  </r>
  <r>
    <x v="1809"/>
    <x v="0"/>
    <n v="11.884374999999999"/>
    <n v="11.909375000000001"/>
    <n v="11.934375000000001"/>
    <n v="-8.9135906040260782E-4"/>
  </r>
  <r>
    <x v="1809"/>
    <x v="1"/>
    <n v="11.878437499999997"/>
    <n v="11.9025"/>
    <n v="11.926562500000003"/>
    <n v="-5.7727630543169539E-4"/>
  </r>
  <r>
    <x v="1809"/>
    <x v="2"/>
    <n v="11.889375000000001"/>
    <n v="11.914375"/>
    <n v="11.939375"/>
    <n v="9.9768956101664585E-4"/>
  </r>
  <r>
    <x v="1810"/>
    <x v="0"/>
    <n v="11.902500000000003"/>
    <n v="11.927500000000002"/>
    <n v="11.952499999999999"/>
    <n v="1.1016104495622514E-3"/>
  </r>
  <r>
    <x v="1810"/>
    <x v="1"/>
    <n v="11.902812500000001"/>
    <n v="11.9275"/>
    <n v="11.952187499999999"/>
    <n v="0"/>
  </r>
  <r>
    <x v="1810"/>
    <x v="2"/>
    <n v="11.901875"/>
    <n v="11.926562499999999"/>
    <n v="11.951249999999998"/>
    <n v="-7.8599874240303791E-5"/>
  </r>
  <r>
    <x v="1811"/>
    <x v="0"/>
    <n v="11.898823529411768"/>
    <n v="11.923823529411766"/>
    <n v="11.948823529411763"/>
    <n v="-2.2965297739674373E-4"/>
  </r>
  <r>
    <x v="1811"/>
    <x v="1"/>
    <n v="11.895294117647062"/>
    <n v="11.92029411764706"/>
    <n v="11.945294117647057"/>
    <n v="-2.9599664537138803E-4"/>
  </r>
  <r>
    <x v="1811"/>
    <x v="2"/>
    <n v="11.892647058823531"/>
    <n v="11.91764705882353"/>
    <n v="11.942647058823528"/>
    <n v="-2.2206321399498297E-4"/>
  </r>
  <r>
    <x v="1812"/>
    <x v="0"/>
    <n v="11.889705882352944"/>
    <n v="11.914705882352942"/>
    <n v="11.939705882352941"/>
    <n v="-2.4679170779851045E-4"/>
  </r>
  <r>
    <x v="1812"/>
    <x v="1"/>
    <n v="11.866176470588233"/>
    <n v="11.891176470588237"/>
    <n v="11.91617647058824"/>
    <n v="-1.9748210318439874E-3"/>
  </r>
  <r>
    <x v="1812"/>
    <x v="2"/>
    <n v="11.875"/>
    <n v="11.899999999999999"/>
    <n v="11.924999999999999"/>
    <n v="7.4202325006167413E-4"/>
  </r>
  <r>
    <x v="1813"/>
    <x v="0"/>
    <n v="11.884117647058824"/>
    <n v="11.909117647058824"/>
    <n v="11.934117647058823"/>
    <n v="7.6618882847268033E-4"/>
  </r>
  <r>
    <x v="1813"/>
    <x v="1"/>
    <n v="11.886176470588236"/>
    <n v="11.911176470588238"/>
    <n v="11.936176470588238"/>
    <n v="1.7287792348930076E-4"/>
  </r>
  <r>
    <x v="1813"/>
    <x v="2"/>
    <n v="11.889117647058825"/>
    <n v="11.914117647058823"/>
    <n v="11.939117647058824"/>
    <n v="2.4692577411200567E-4"/>
  </r>
  <r>
    <x v="1814"/>
    <x v="0"/>
    <n v="11.88529411764706"/>
    <n v="11.910294117647059"/>
    <n v="11.935294117647059"/>
    <n v="-3.2092426187424472E-4"/>
  </r>
  <r>
    <x v="1814"/>
    <x v="1"/>
    <n v="11.88264705882353"/>
    <n v="11.907647058823528"/>
    <n v="11.932647058823528"/>
    <n v="-2.2224966045203409E-4"/>
  </r>
  <r>
    <x v="1814"/>
    <x v="2"/>
    <n v="11.88"/>
    <n v="11.904999999999999"/>
    <n v="11.929999999999998"/>
    <n v="-2.2229906634385621E-4"/>
  </r>
  <r>
    <x v="1815"/>
    <x v="0"/>
    <n v="11.891470588235293"/>
    <n v="11.916470588235294"/>
    <n v="11.941470588235294"/>
    <n v="9.635101415619296E-4"/>
  </r>
  <r>
    <x v="1815"/>
    <x v="1"/>
    <n v="11.890294117647059"/>
    <n v="11.915294117647058"/>
    <n v="11.940294117647058"/>
    <n v="-9.8726429065165711E-5"/>
  </r>
  <r>
    <x v="1815"/>
    <x v="2"/>
    <n v="11.884705882352941"/>
    <n v="11.909705882352942"/>
    <n v="11.934705882352942"/>
    <n v="-4.6899684044221512E-4"/>
  </r>
  <r>
    <x v="1816"/>
    <x v="0"/>
    <n v="11.880882352941175"/>
    <n v="11.905882352941177"/>
    <n v="11.930882352941177"/>
    <n v="-3.2104314325931416E-4"/>
  </r>
  <r>
    <x v="1816"/>
    <x v="1"/>
    <n v="11.903529411764705"/>
    <n v="11.928529411764705"/>
    <n v="11.953529411764706"/>
    <n v="1.9021739130433701E-3"/>
  </r>
  <r>
    <x v="1816"/>
    <x v="2"/>
    <n v="11.891176470588235"/>
    <n v="11.915882352941175"/>
    <n v="11.940588235294117"/>
    <n v="-1.0602362107651198E-3"/>
  </r>
  <r>
    <x v="1817"/>
    <x v="0"/>
    <n v="11.892352941176474"/>
    <n v="11.917058823529413"/>
    <n v="11.941764705882351"/>
    <n v="9.8731302759835771E-5"/>
  </r>
  <r>
    <x v="1817"/>
    <x v="1"/>
    <n v="11.904411764705882"/>
    <n v="11.929411764705883"/>
    <n v="11.954411764705883"/>
    <n v="1.0365763364430514E-3"/>
  </r>
  <r>
    <x v="1817"/>
    <x v="2"/>
    <n v="11.906764705882354"/>
    <n v="11.931470588235294"/>
    <n v="11.956176470588234"/>
    <n v="1.7258382642992842E-4"/>
  </r>
  <r>
    <x v="1818"/>
    <x v="0"/>
    <n v="11.907058823529415"/>
    <n v="11.932058823529413"/>
    <n v="11.95705882352941"/>
    <n v="4.9301156112235844E-5"/>
  </r>
  <r>
    <x v="1818"/>
    <x v="1"/>
    <n v="11.913235294117648"/>
    <n v="11.938235294117646"/>
    <n v="11.963235294117647"/>
    <n v="5.1763661909332015E-4"/>
  </r>
  <r>
    <x v="1818"/>
    <x v="2"/>
    <n v="11.922941176470585"/>
    <n v="11.947941176470588"/>
    <n v="11.97294117647059"/>
    <n v="8.1300813008122752E-4"/>
  </r>
  <r>
    <x v="1819"/>
    <x v="0"/>
    <n v="11.919411764705883"/>
    <n v="11.944411764705883"/>
    <n v="11.969411764705882"/>
    <n v="-2.9539915811227502E-4"/>
  </r>
  <r>
    <x v="1819"/>
    <x v="1"/>
    <n v="11.92214705882353"/>
    <n v="11.947102941176471"/>
    <n v="11.972058823529411"/>
    <n v="2.2530841397649937E-4"/>
  </r>
  <r>
    <x v="1819"/>
    <x v="2"/>
    <n v="11.925882352941175"/>
    <n v="11.950882352941175"/>
    <n v="11.975882352941175"/>
    <n v="3.1634545908842959E-4"/>
  </r>
  <r>
    <x v="1820"/>
    <x v="0"/>
    <n v="11.928823529411765"/>
    <n v="11.953823529411764"/>
    <n v="11.978823529411764"/>
    <n v="2.4610538232483492E-4"/>
  </r>
  <r>
    <x v="1820"/>
    <x v="1"/>
    <n v="11.930000000000001"/>
    <n v="11.955000000000002"/>
    <n v="11.98"/>
    <n v="9.8417931747363241E-5"/>
  </r>
  <r>
    <x v="1820"/>
    <x v="2"/>
    <n v="11.932058823529411"/>
    <n v="11.956764705882353"/>
    <n v="11.981470588235297"/>
    <n v="1.4761236991644999E-4"/>
  </r>
  <r>
    <x v="1821"/>
    <x v="0"/>
    <n v="11.929705882352943"/>
    <n v="11.954705882352942"/>
    <n v="11.97970588235294"/>
    <n v="-1.7218901434090661E-4"/>
  </r>
  <r>
    <x v="1821"/>
    <x v="1"/>
    <n v="11.92235294117647"/>
    <n v="11.947058823529412"/>
    <n v="11.971764705882354"/>
    <n v="-6.3966934015646792E-4"/>
  </r>
  <r>
    <x v="1821"/>
    <x v="2"/>
    <n v="11.919411764705883"/>
    <n v="11.943529411764706"/>
    <n v="11.967647058823529"/>
    <n v="-2.9542097488921559E-4"/>
  </r>
  <r>
    <x v="1822"/>
    <x v="0"/>
    <n v="11.923823529411765"/>
    <n v="11.948823529411765"/>
    <n v="11.973823529411764"/>
    <n v="4.4326241134751143E-4"/>
  </r>
  <r>
    <x v="1822"/>
    <x v="1"/>
    <n v="11.930294117647056"/>
    <n v="11.955"/>
    <n v="11.979705882352944"/>
    <n v="5.1691035297585231E-4"/>
  </r>
  <r>
    <x v="1822"/>
    <x v="2"/>
    <n v="11.927352941176467"/>
    <n v="11.95235294117647"/>
    <n v="11.977352941176472"/>
    <n v="-2.2141855487500806E-4"/>
  </r>
  <r>
    <x v="1823"/>
    <x v="0"/>
    <n v="11.927941176470586"/>
    <n v="11.952941176470588"/>
    <n v="11.977941176470589"/>
    <n v="4.9215020424320244E-5"/>
  </r>
  <r>
    <x v="1823"/>
    <x v="1"/>
    <n v="11.93029411764706"/>
    <n v="11.95529411764706"/>
    <n v="11.980294117647059"/>
    <n v="1.9685039370087587E-4"/>
  </r>
  <r>
    <x v="1823"/>
    <x v="2"/>
    <n v="11.925588235294118"/>
    <n v="11.950294117647058"/>
    <n v="11.974999999999998"/>
    <n v="-4.1822475890596067E-4"/>
  </r>
  <r>
    <x v="1824"/>
    <x v="0"/>
    <n v="11.928823529411765"/>
    <n v="11.953823529411764"/>
    <n v="11.978823529411763"/>
    <n v="2.9534099579131556E-4"/>
  </r>
  <r>
    <x v="1824"/>
    <x v="1"/>
    <n v="11.928235294117647"/>
    <n v="11.953235294117647"/>
    <n v="11.978235294117646"/>
    <n v="-4.9208965873570598E-5"/>
  </r>
  <r>
    <x v="1824"/>
    <x v="2"/>
    <n v="11.920294117647058"/>
    <n v="11.945"/>
    <n v="11.96970588235294"/>
    <n v="-6.8895942521096654E-4"/>
  </r>
  <r>
    <x v="1825"/>
    <x v="0"/>
    <n v="11.924117647058821"/>
    <n v="11.949117647058822"/>
    <n v="11.974117647058822"/>
    <n v="3.4471720877538026E-4"/>
  </r>
  <r>
    <x v="1825"/>
    <x v="1"/>
    <n v="11.915882352941173"/>
    <n v="11.940882352941177"/>
    <n v="11.965882352941179"/>
    <n v="-6.8919683954005162E-4"/>
  </r>
  <r>
    <x v="1825"/>
    <x v="2"/>
    <n v="11.915294117647058"/>
    <n v="11.940294117647058"/>
    <n v="11.965294117647058"/>
    <n v="-4.9262297101004826E-5"/>
  </r>
  <r>
    <x v="1826"/>
    <x v="0"/>
    <n v="11.890294117647059"/>
    <n v="11.915294117647061"/>
    <n v="11.940294117647062"/>
    <n v="-2.093750769761038E-3"/>
  </r>
  <r>
    <x v="1826"/>
    <x v="1"/>
    <n v="11.87735294117647"/>
    <n v="11.902352941176471"/>
    <n v="11.927352941176473"/>
    <n v="-1.0860979462877784E-3"/>
  </r>
  <r>
    <x v="1826"/>
    <x v="2"/>
    <n v="11.880294117647059"/>
    <n v="11.90529411764706"/>
    <n v="11.93029411764706"/>
    <n v="2.4710882672729362E-4"/>
  </r>
  <r>
    <x v="1827"/>
    <x v="0"/>
    <n v="11.875624999999999"/>
    <n v="11.9003125"/>
    <n v="11.925000000000001"/>
    <n v="-4.1843717574985284E-4"/>
  </r>
  <r>
    <x v="1827"/>
    <x v="1"/>
    <n v="11.8784375"/>
    <n v="11.903437500000003"/>
    <n v="11.928437500000003"/>
    <n v="2.6259814605733567E-4"/>
  </r>
  <r>
    <x v="1827"/>
    <x v="2"/>
    <n v="11.879687499999999"/>
    <n v="11.904687500000001"/>
    <n v="11.929687500000002"/>
    <n v="1.0501168254961613E-4"/>
  </r>
  <r>
    <x v="1828"/>
    <x v="0"/>
    <n v="11.882812499999996"/>
    <n v="11.907499999999999"/>
    <n v="11.9321875"/>
    <n v="2.3625147657146961E-4"/>
  </r>
  <r>
    <x v="1828"/>
    <x v="1"/>
    <n v="11.882187499999997"/>
    <n v="11.907187499999999"/>
    <n v="11.9321875"/>
    <n v="-2.6243963888283872E-5"/>
  </r>
  <r>
    <x v="1828"/>
    <x v="2"/>
    <n v="11.882499999999997"/>
    <n v="11.906874999999998"/>
    <n v="11.931249999999999"/>
    <n v="-2.6244652652107625E-5"/>
  </r>
  <r>
    <x v="1829"/>
    <x v="0"/>
    <n v="11.876875"/>
    <n v="11.901875"/>
    <n v="11.926875000000001"/>
    <n v="-4.1992546322999758E-4"/>
  </r>
  <r>
    <x v="1829"/>
    <x v="1"/>
    <n v="11.875937499999999"/>
    <n v="11.9009375"/>
    <n v="11.9259375"/>
    <n v="-7.8769101507170092E-5"/>
  </r>
  <r>
    <x v="1829"/>
    <x v="2"/>
    <n v="11.8728125"/>
    <n v="11.897499999999999"/>
    <n v="11.922187499999998"/>
    <n v="-2.8884279074659069E-4"/>
  </r>
  <r>
    <x v="1830"/>
    <x v="0"/>
    <n v="11.872058823529413"/>
    <n v="11.897058823529413"/>
    <n v="11.922058823529412"/>
    <n v="-3.7081443209574516E-5"/>
  </r>
  <r>
    <x v="1830"/>
    <x v="1"/>
    <n v="11.863823529411764"/>
    <n v="11.888823529411765"/>
    <n v="11.913823529411765"/>
    <n v="-6.9221260815832686E-4"/>
  </r>
  <r>
    <x v="1830"/>
    <x v="2"/>
    <n v="11.838235294117645"/>
    <n v="11.863235294117647"/>
    <n v="11.888235294117649"/>
    <n v="-2.1522933056256077E-3"/>
  </r>
  <r>
    <x v="1831"/>
    <x v="0"/>
    <n v="11.796176470588236"/>
    <n v="11.821176470588235"/>
    <n v="11.846176470588233"/>
    <n v="-3.5453080451222085E-3"/>
  </r>
  <r>
    <x v="1831"/>
    <x v="1"/>
    <n v="11.775588235294114"/>
    <n v="11.8"/>
    <n v="11.824411764705886"/>
    <n v="-1.7914012738852181E-3"/>
  </r>
  <r>
    <x v="1831"/>
    <x v="2"/>
    <n v="11.781176470588232"/>
    <n v="11.805882352941175"/>
    <n v="11.830588235294119"/>
    <n v="4.9850448654020774E-4"/>
  </r>
  <r>
    <x v="1832"/>
    <x v="0"/>
    <n v="11.795588235294119"/>
    <n v="11.820588235294117"/>
    <n v="11.845588235294118"/>
    <n v="1.2456402590932392E-3"/>
  </r>
  <r>
    <x v="1832"/>
    <x v="1"/>
    <n v="11.79764705882353"/>
    <n v="11.822647058823529"/>
    <n v="11.847647058823528"/>
    <n v="1.7417267977104522E-4"/>
  </r>
  <r>
    <x v="1832"/>
    <x v="2"/>
    <n v="11.797058823529413"/>
    <n v="11.821764705882352"/>
    <n v="11.846470588235292"/>
    <n v="-7.4632435256405394E-5"/>
  </r>
  <r>
    <x v="1833"/>
    <x v="0"/>
    <n v="11.80764705882353"/>
    <n v="11.832647058823529"/>
    <n v="11.857647058823529"/>
    <n v="9.2053540329417594E-4"/>
  </r>
  <r>
    <x v="1833"/>
    <x v="1"/>
    <n v="11.870588235294118"/>
    <n v="11.895588235294117"/>
    <n v="11.920588235294117"/>
    <n v="5.3192811513509408E-3"/>
  </r>
  <r>
    <x v="1833"/>
    <x v="2"/>
    <n v="11.886764705882355"/>
    <n v="11.911764705882351"/>
    <n v="11.93676470588235"/>
    <n v="1.3598714303375559E-3"/>
  </r>
  <r>
    <x v="1834"/>
    <x v="0"/>
    <n v="11.941470588235294"/>
    <n v="11.966470588235293"/>
    <n v="11.991470588235293"/>
    <n v="4.5925925925924815E-3"/>
  </r>
  <r>
    <x v="1834"/>
    <x v="1"/>
    <n v="11.943235294117644"/>
    <n v="11.968235294117644"/>
    <n v="11.993235294117646"/>
    <n v="1.4747087450217577E-4"/>
  </r>
  <r>
    <x v="1834"/>
    <x v="2"/>
    <n v="11.935588235294118"/>
    <n v="11.959705882352942"/>
    <n v="11.983823529411765"/>
    <n v="-7.126707952419542E-4"/>
  </r>
  <r>
    <x v="1835"/>
    <x v="0"/>
    <n v="11.936176470588235"/>
    <n v="11.961176470588235"/>
    <n v="11.986176470588235"/>
    <n v="1.2296190640137539E-4"/>
  </r>
  <r>
    <x v="1835"/>
    <x v="1"/>
    <n v="11.847058823529411"/>
    <n v="11.872058823529411"/>
    <n v="11.897058823529413"/>
    <n v="-7.4505753909708261E-3"/>
  </r>
  <r>
    <x v="1835"/>
    <x v="2"/>
    <n v="11.833823529411763"/>
    <n v="11.858823529411763"/>
    <n v="11.883823529411764"/>
    <n v="-1.1148272017837968E-3"/>
  </r>
  <r>
    <x v="1836"/>
    <x v="0"/>
    <n v="11.833823529411765"/>
    <n v="11.858823529411765"/>
    <n v="11.883823529411764"/>
    <n v="0"/>
  </r>
  <r>
    <x v="1836"/>
    <x v="1"/>
    <n v="11.848235294117648"/>
    <n v="11.873235294117649"/>
    <n v="11.898235294117647"/>
    <n v="1.2152777777778567E-3"/>
  </r>
  <r>
    <x v="1836"/>
    <x v="2"/>
    <n v="11.848235294117647"/>
    <n v="11.873235294117645"/>
    <n v="11.898235294117645"/>
    <n v="0"/>
  </r>
  <r>
    <x v="1837"/>
    <x v="0"/>
    <n v="11.860588235294117"/>
    <n v="11.885588235294117"/>
    <n v="11.910588235294117"/>
    <n v="1.0404022888852449E-3"/>
  </r>
  <r>
    <x v="1837"/>
    <x v="1"/>
    <n v="11.860294117647058"/>
    <n v="11.88529411764706"/>
    <n v="11.91029411764706"/>
    <n v="-2.4745737546516544E-5"/>
  </r>
  <r>
    <x v="1837"/>
    <x v="2"/>
    <n v="11.900588235294119"/>
    <n v="11.925588235294118"/>
    <n v="11.950588235294115"/>
    <n v="3.3902499381339712E-3"/>
  </r>
  <r>
    <x v="1838"/>
    <x v="0"/>
    <n v="11.905000000000001"/>
    <n v="11.929705882352941"/>
    <n v="11.954411764705881"/>
    <n v="3.4527831898789607E-4"/>
  </r>
  <r>
    <x v="1838"/>
    <x v="1"/>
    <n v="11.897352941176472"/>
    <n v="11.92235294117647"/>
    <n v="11.947352941176471"/>
    <n v="-6.1635561253425841E-4"/>
  </r>
  <r>
    <x v="1838"/>
    <x v="2"/>
    <n v="11.918823529411764"/>
    <n v="11.943235294117645"/>
    <n v="11.967647058823527"/>
    <n v="1.7515295046377499E-3"/>
  </r>
  <r>
    <x v="1839"/>
    <x v="0"/>
    <n v="11.927058823529409"/>
    <n v="11.952058823529409"/>
    <n v="11.977058823529411"/>
    <n v="7.3878887876466237E-4"/>
  </r>
  <r>
    <x v="1839"/>
    <x v="1"/>
    <n v="11.911764705882351"/>
    <n v="11.93676470588235"/>
    <n v="11.96176470588235"/>
    <n v="-1.2796220193419527E-3"/>
  </r>
  <r>
    <x v="1839"/>
    <x v="2"/>
    <n v="11.911176470588236"/>
    <n v="11.936176470588236"/>
    <n v="11.961176470588235"/>
    <n v="-4.9279290377901575E-5"/>
  </r>
  <r>
    <x v="1840"/>
    <x v="0"/>
    <n v="11.915294117647059"/>
    <n v="11.940294117647058"/>
    <n v="11.965294117647057"/>
    <n v="3.449720326242911E-4"/>
  </r>
  <r>
    <x v="1840"/>
    <x v="1"/>
    <n v="11.914117647058823"/>
    <n v="11.938823529411764"/>
    <n v="11.963529411764705"/>
    <n v="-1.2316180998594994E-4"/>
  </r>
  <r>
    <x v="1840"/>
    <x v="2"/>
    <n v="11.921764705882353"/>
    <n v="11.946764705882352"/>
    <n v="11.971764705882352"/>
    <n v="6.6515569570357869E-4"/>
  </r>
  <r>
    <x v="1841"/>
    <x v="0"/>
    <n v="11.922058823529412"/>
    <n v="11.94705882352941"/>
    <n v="11.972058823529411"/>
    <n v="2.4619020655425317E-5"/>
  </r>
  <r>
    <x v="1841"/>
    <x v="1"/>
    <n v="11.921470588235294"/>
    <n v="11.946470588235293"/>
    <n v="11.971470588235293"/>
    <n v="-4.9236829148147088E-5"/>
  </r>
  <r>
    <x v="1841"/>
    <x v="2"/>
    <n v="11.918529411764705"/>
    <n v="11.943529411764706"/>
    <n v="11.968529411764706"/>
    <n v="-2.4619626766453351E-4"/>
  </r>
  <r>
    <x v="1842"/>
    <x v="0"/>
    <n v="11.915882352941178"/>
    <n v="11.940882352941177"/>
    <n v="11.965882352941174"/>
    <n v="-2.2163120567375572E-4"/>
  </r>
  <r>
    <x v="1842"/>
    <x v="1"/>
    <n v="11.921470588235294"/>
    <n v="11.946470588235293"/>
    <n v="11.971470588235292"/>
    <n v="4.6799182245860216E-4"/>
  </r>
  <r>
    <x v="1842"/>
    <x v="2"/>
    <n v="11.920294117647058"/>
    <n v="11.944705882352942"/>
    <n v="11.969117647058823"/>
    <n v="-1.4771776059863129E-4"/>
  </r>
  <r>
    <x v="1843"/>
    <x v="0"/>
    <n v="11.936764705882352"/>
    <n v="11.961764705882352"/>
    <n v="11.986764705882353"/>
    <n v="1.4281493154730818E-3"/>
  </r>
  <r>
    <x v="1843"/>
    <x v="1"/>
    <n v="11.939705882352941"/>
    <n v="11.964705882352941"/>
    <n v="11.989705882352942"/>
    <n v="2.4588148512427743E-4"/>
  </r>
  <r>
    <x v="1843"/>
    <x v="2"/>
    <n v="11.945882352941176"/>
    <n v="11.970882352941176"/>
    <n v="11.995882352941177"/>
    <n v="5.1622418879060383E-4"/>
  </r>
  <r>
    <x v="1844"/>
    <x v="0"/>
    <n v="11.959411764705878"/>
    <n v="11.984411764705882"/>
    <n v="12.009411764705886"/>
    <n v="1.1301933613425685E-3"/>
  </r>
  <r>
    <x v="1844"/>
    <x v="1"/>
    <n v="12.013529411764708"/>
    <n v="12.038529411764706"/>
    <n v="12.063529411764705"/>
    <n v="4.515669865266192E-3"/>
  </r>
  <r>
    <x v="1844"/>
    <x v="2"/>
    <n v="12.016470588235297"/>
    <n v="12.041470588235295"/>
    <n v="12.066470588235292"/>
    <n v="2.4431360093823962E-4"/>
  </r>
  <r>
    <x v="1845"/>
    <x v="0"/>
    <n v="12.015588235294119"/>
    <n v="12.04058823529412"/>
    <n v="12.065588235294118"/>
    <n v="-7.3276177914527452E-5"/>
  </r>
  <r>
    <x v="1845"/>
    <x v="1"/>
    <n v="12.018823529411765"/>
    <n v="12.043823529411764"/>
    <n v="12.068823529411764"/>
    <n v="2.6869900825610138E-4"/>
  </r>
  <r>
    <x v="1845"/>
    <x v="2"/>
    <n v="12.01794117647059"/>
    <n v="12.04294117647059"/>
    <n v="12.06794117647059"/>
    <n v="-7.3261862316376103E-5"/>
  </r>
  <r>
    <x v="1846"/>
    <x v="0"/>
    <n v="12.008529411764705"/>
    <n v="12.033529411764706"/>
    <n v="12.058529411764706"/>
    <n v="-7.8151712010954277E-4"/>
  </r>
  <r>
    <x v="1846"/>
    <x v="1"/>
    <n v="11.967647058823529"/>
    <n v="11.992647058823529"/>
    <n v="12.017647058823531"/>
    <n v="-3.3973700933666029E-3"/>
  </r>
  <r>
    <x v="1846"/>
    <x v="2"/>
    <n v="11.976176470588234"/>
    <n v="12.001176470588234"/>
    <n v="12.026176470588236"/>
    <n v="7.1122011036162114E-4"/>
  </r>
  <r>
    <x v="1847"/>
    <x v="0"/>
    <n v="11.987058823529411"/>
    <n v="12.012058823529413"/>
    <n v="12.037058823529415"/>
    <n v="9.067738457015917E-4"/>
  </r>
  <r>
    <x v="1847"/>
    <x v="1"/>
    <n v="11.996764705882352"/>
    <n v="12.021764705882354"/>
    <n v="12.046764705882355"/>
    <n v="8.080115570137103E-4"/>
  </r>
  <r>
    <x v="1847"/>
    <x v="2"/>
    <n v="11.996764705882351"/>
    <n v="12.021764705882353"/>
    <n v="12.046764705882355"/>
    <n v="0"/>
  </r>
  <r>
    <x v="1848"/>
    <x v="0"/>
    <n v="11.998823529411764"/>
    <n v="12.023823529411766"/>
    <n v="12.048823529411768"/>
    <n v="1.7125801242867666E-4"/>
  </r>
  <r>
    <x v="1848"/>
    <x v="1"/>
    <n v="12"/>
    <n v="12.025"/>
    <n v="12.05"/>
    <n v="9.7844964653370781E-5"/>
  </r>
  <r>
    <x v="1848"/>
    <x v="2"/>
    <n v="11.999411764705883"/>
    <n v="12.024411764705885"/>
    <n v="12.049411764705885"/>
    <n v="-4.8917695976369302E-5"/>
  </r>
  <r>
    <x v="1849"/>
    <x v="0"/>
    <n v="11.998823529411766"/>
    <n v="12.023823529411766"/>
    <n v="12.048823529411766"/>
    <n v="-4.8920089034676373E-5"/>
  </r>
  <r>
    <x v="1849"/>
    <x v="1"/>
    <n v="11.990588235294117"/>
    <n v="12.015294117647059"/>
    <n v="12.040000000000001"/>
    <n v="-7.0937599373799287E-4"/>
  </r>
  <r>
    <x v="1849"/>
    <x v="2"/>
    <n v="11.997352941176471"/>
    <n v="12.022352941176472"/>
    <n v="12.04735294117647"/>
    <n v="5.8748653676699014E-4"/>
  </r>
  <r>
    <x v="1850"/>
    <x v="0"/>
    <n v="11.998823529411766"/>
    <n v="12.023823529411766"/>
    <n v="12.048823529411766"/>
    <n v="1.2232116645471969E-4"/>
  </r>
  <r>
    <x v="1850"/>
    <x v="1"/>
    <n v="11.997352941176469"/>
    <n v="12.022352941176472"/>
    <n v="12.047352941176474"/>
    <n v="-1.2230620581688001E-4"/>
  </r>
  <r>
    <x v="1850"/>
    <x v="2"/>
    <n v="11.996470588235294"/>
    <n v="12.021176470588237"/>
    <n v="12.045882352941179"/>
    <n v="-9.7856933163664728E-5"/>
  </r>
  <r>
    <x v="1851"/>
    <x v="0"/>
    <n v="11.992058823529412"/>
    <n v="12.016470588235295"/>
    <n v="12.040882352941178"/>
    <n v="-3.9146604032114229E-4"/>
  </r>
  <r>
    <x v="1851"/>
    <x v="1"/>
    <n v="11.984117647058822"/>
    <n v="12.008823529411764"/>
    <n v="12.033529411764706"/>
    <n v="-6.3638143724320528E-4"/>
  </r>
  <r>
    <x v="1851"/>
    <x v="2"/>
    <n v="11.947647058823529"/>
    <n v="11.972647058823529"/>
    <n v="11.99764705882353"/>
    <n v="-3.0124908155767516E-3"/>
  </r>
  <r>
    <x v="1852"/>
    <x v="0"/>
    <n v="11.946470588235293"/>
    <n v="11.971470588235293"/>
    <n v="11.996470588235294"/>
    <n v="-9.8263197975789751E-5"/>
  </r>
  <r>
    <x v="1852"/>
    <x v="1"/>
    <n v="11.938823529411765"/>
    <n v="11.963823529411764"/>
    <n v="11.988823529411762"/>
    <n v="-6.3877355477481856E-4"/>
  </r>
  <r>
    <x v="1852"/>
    <x v="2"/>
    <n v="11.946470588235295"/>
    <n v="11.971470588235295"/>
    <n v="11.996470588235294"/>
    <n v="6.3918184723577021E-4"/>
  </r>
  <r>
    <x v="1853"/>
    <x v="0"/>
    <n v="11.950882352941175"/>
    <n v="11.975882352941175"/>
    <n v="12.000882352941176"/>
    <n v="3.6852320467750666E-4"/>
  </r>
  <r>
    <x v="1853"/>
    <x v="1"/>
    <n v="11.949705882352939"/>
    <n v="11.974705882352939"/>
    <n v="11.999705882352941"/>
    <n v="-9.8236652094962906E-5"/>
  </r>
  <r>
    <x v="1853"/>
    <x v="2"/>
    <n v="11.94941176470588"/>
    <n v="11.974411764705881"/>
    <n v="11.999411764705881"/>
    <n v="-2.4561575870718499E-5"/>
  </r>
  <r>
    <x v="1854"/>
    <x v="0"/>
    <n v="11.952647058823528"/>
    <n v="11.977647058823528"/>
    <n v="12.002647058823531"/>
    <n v="2.7018397072198219E-4"/>
  </r>
  <r>
    <x v="1854"/>
    <x v="1"/>
    <n v="11.957058823529408"/>
    <n v="11.98205882352941"/>
    <n v="12.007058823529411"/>
    <n v="3.6833316962958662E-4"/>
  </r>
  <r>
    <x v="1854"/>
    <x v="2"/>
    <n v="11.959411764705878"/>
    <n v="11.984411764705882"/>
    <n v="12.009411764705884"/>
    <n v="1.9637202680500287E-4"/>
  </r>
  <r>
    <x v="1855"/>
    <x v="0"/>
    <n v="11.964705882352941"/>
    <n v="11.989705882352901"/>
    <n v="12.014705882352942"/>
    <n v="4.4175031290305533E-4"/>
  </r>
  <r>
    <x v="1855"/>
    <x v="1"/>
    <n v="11.969705882352942"/>
    <n v="11.993823529411767"/>
    <n v="12.01794117647059"/>
    <n v="3.4343186557439509E-4"/>
  </r>
  <r>
    <x v="1855"/>
    <x v="2"/>
    <n v="11.970294117647057"/>
    <n v="11.99529411764706"/>
    <n v="12.02029411764706"/>
    <n v="1.2261212879161043E-4"/>
  </r>
  <r>
    <x v="1856"/>
    <x v="0"/>
    <n v="11.976764705882351"/>
    <n v="12.001764705882353"/>
    <n v="12.026764705882355"/>
    <n v="5.394272263632427E-4"/>
  </r>
  <r>
    <x v="1856"/>
    <x v="1"/>
    <n v="11.981764705882352"/>
    <n v="12.006764705882352"/>
    <n v="12.031764705882352"/>
    <n v="4.1660540116650324E-4"/>
  </r>
  <r>
    <x v="1856"/>
    <x v="2"/>
    <n v="11.986176470588234"/>
    <n v="12.011176470588236"/>
    <n v="12.036176470588236"/>
    <n v="3.6743992357268773E-4"/>
  </r>
  <r>
    <x v="1857"/>
    <x v="0"/>
    <n v="11.99205882352941"/>
    <n v="12.017058823529412"/>
    <n v="12.042058823529414"/>
    <n v="4.8973994808765298E-4"/>
  </r>
  <r>
    <x v="1857"/>
    <x v="1"/>
    <n v="11.990294117647057"/>
    <n v="12.015294117647059"/>
    <n v="12.040294117647059"/>
    <n v="-1.468500660825045E-4"/>
  </r>
  <r>
    <x v="1857"/>
    <x v="2"/>
    <n v="11.992941176470588"/>
    <n v="12.01794117647059"/>
    <n v="12.04294117647059"/>
    <n v="2.2030745128764906E-4"/>
  </r>
  <r>
    <x v="1858"/>
    <x v="0"/>
    <n v="11.993235294117646"/>
    <n v="12.018235294117648"/>
    <n v="12.043235294117649"/>
    <n v="2.4473214067288751E-5"/>
  </r>
  <r>
    <x v="1858"/>
    <x v="1"/>
    <n v="11.995000000000001"/>
    <n v="12.020000000000001"/>
    <n v="12.045000000000002"/>
    <n v="1.4683569086204606E-4"/>
  </r>
  <r>
    <x v="1858"/>
    <x v="2"/>
    <n v="11.998235294117647"/>
    <n v="12.022941176470589"/>
    <n v="12.047647058823532"/>
    <n v="2.4469022217865621E-4"/>
  </r>
  <r>
    <x v="1859"/>
    <x v="0"/>
    <n v="11.99529411764706"/>
    <n v="12.02029411764706"/>
    <n v="12.04529411764706"/>
    <n v="-2.2016732716856335E-4"/>
  </r>
  <r>
    <x v="1859"/>
    <x v="1"/>
    <n v="11.990294117647059"/>
    <n v="12.015000000000001"/>
    <n v="12.039705882352944"/>
    <n v="-4.4043162299056693E-4"/>
  </r>
  <r>
    <x v="1859"/>
    <x v="2"/>
    <n v="11.994999999999999"/>
    <n v="12.02"/>
    <n v="12.045"/>
    <n v="4.161464835621409E-4"/>
  </r>
  <r>
    <x v="1860"/>
    <x v="0"/>
    <n v="12.007058823529412"/>
    <n v="12.032058823529411"/>
    <n v="12.057058823529411"/>
    <n v="1.0032299109328235E-3"/>
  </r>
  <r>
    <x v="1860"/>
    <x v="1"/>
    <n v="12.024117647058825"/>
    <n v="12.049117647058823"/>
    <n v="12.074117647058822"/>
    <n v="1.4177809284021681E-3"/>
  </r>
  <r>
    <x v="1860"/>
    <x v="2"/>
    <n v="12.021176470588236"/>
    <n v="12.046176470588236"/>
    <n v="12.071176470588236"/>
    <n v="-2.4409890887777674E-4"/>
  </r>
  <r>
    <x v="1861"/>
    <x v="0"/>
    <n v="12.028235294117648"/>
    <n v="12.053235294117648"/>
    <n v="12.078235294117647"/>
    <n v="5.8598041848778593E-4"/>
  </r>
  <r>
    <x v="1861"/>
    <x v="1"/>
    <n v="12.047941176470587"/>
    <n v="12.071470588235295"/>
    <n v="12.095000000000002"/>
    <n v="1.5128962201995666E-3"/>
  </r>
  <r>
    <x v="1861"/>
    <x v="2"/>
    <n v="12.051470588235293"/>
    <n v="12.076176470588235"/>
    <n v="12.100882352941177"/>
    <n v="3.8983505104406291E-4"/>
  </r>
  <r>
    <x v="1862"/>
    <x v="0"/>
    <n v="12.063529411764707"/>
    <n v="12.088529411764705"/>
    <n v="12.113529411764704"/>
    <n v="1.0229182396064296E-3"/>
  </r>
  <r>
    <x v="1862"/>
    <x v="1"/>
    <n v="12.164999999999999"/>
    <n v="12.189999999999998"/>
    <n v="12.214999999999998"/>
    <n v="8.3939563514268123E-3"/>
  </r>
  <r>
    <x v="1862"/>
    <x v="2"/>
    <n v="12.099999999999998"/>
    <n v="12.124999999999998"/>
    <n v="12.149999999999999"/>
    <n v="-5.33223954060702E-3"/>
  </r>
  <r>
    <x v="1863"/>
    <x v="0"/>
    <n v="12.107941176470588"/>
    <n v="12.132941176470588"/>
    <n v="12.157941176470588"/>
    <n v="6.5494238932695126E-4"/>
  </r>
  <r>
    <x v="1863"/>
    <x v="1"/>
    <n v="12.12735294117647"/>
    <n v="12.152352941176471"/>
    <n v="12.177352941176473"/>
    <n v="1.5999224280034419E-3"/>
  </r>
  <r>
    <x v="1863"/>
    <x v="2"/>
    <n v="12.13264705882353"/>
    <n v="12.157647058823528"/>
    <n v="12.182647058823528"/>
    <n v="4.3564548138808057E-4"/>
  </r>
  <r>
    <x v="1864"/>
    <x v="0"/>
    <n v="12.139117647058825"/>
    <n v="12.164117647058823"/>
    <n v="12.189117647058822"/>
    <n v="5.3222372750161284E-4"/>
  </r>
  <r>
    <x v="1864"/>
    <x v="1"/>
    <n v="12.10470588235294"/>
    <n v="12.12970588235294"/>
    <n v="12.154705882352943"/>
    <n v="-2.8289569128101544E-3"/>
  </r>
  <r>
    <x v="1864"/>
    <x v="2"/>
    <n v="12.108529411764705"/>
    <n v="12.133529411764705"/>
    <n v="12.158529411764707"/>
    <n v="3.152202904876944E-4"/>
  </r>
  <r>
    <x v="1865"/>
    <x v="0"/>
    <n v="12.099999999999998"/>
    <n v="12.125"/>
    <n v="12.150000000000002"/>
    <n v="-7.0296213700482557E-4"/>
  </r>
  <r>
    <x v="1865"/>
    <x v="1"/>
    <n v="12.09676470588235"/>
    <n v="12.121764705882352"/>
    <n v="12.146764705882356"/>
    <n v="-2.6682838083691429E-4"/>
  </r>
  <r>
    <x v="1865"/>
    <x v="2"/>
    <n v="12.103529411764706"/>
    <n v="12.128529411764706"/>
    <n v="12.153529411764705"/>
    <n v="5.5806279419612359E-4"/>
  </r>
  <r>
    <x v="1866"/>
    <x v="0"/>
    <n v="12.120000000000001"/>
    <n v="12.145000000000001"/>
    <n v="12.170000000000002"/>
    <n v="1.358003734510449E-3"/>
  </r>
  <r>
    <x v="1866"/>
    <x v="1"/>
    <n v="12.104411764705882"/>
    <n v="12.129411764705882"/>
    <n v="12.154411764705882"/>
    <n v="-1.2835105223647503E-3"/>
  </r>
  <r>
    <x v="1866"/>
    <x v="2"/>
    <n v="12.101176470588234"/>
    <n v="12.125294117647059"/>
    <n v="12.149411764705883"/>
    <n v="-3.3947623666341631E-4"/>
  </r>
  <r>
    <x v="1867"/>
    <x v="0"/>
    <n v="12.099411764705881"/>
    <n v="12.124411764705883"/>
    <n v="12.149411764705885"/>
    <n v="-7.2769611410228308E-5"/>
  </r>
  <r>
    <x v="1867"/>
    <x v="1"/>
    <n v="12.091764705882349"/>
    <n v="12.116764705882353"/>
    <n v="12.141764705882355"/>
    <n v="-6.3071586250396106E-4"/>
  </r>
  <r>
    <x v="1867"/>
    <x v="2"/>
    <n v="12.089117647058821"/>
    <n v="12.114117647058823"/>
    <n v="12.139117647058825"/>
    <n v="-2.1846250940615874E-4"/>
  </r>
  <r>
    <x v="1868"/>
    <x v="0"/>
    <n v="12.086764705882349"/>
    <n v="12.111764705882353"/>
    <n v="12.136764705882356"/>
    <n v="-1.9423132951346123E-4"/>
  </r>
  <r>
    <x v="1868"/>
    <x v="1"/>
    <n v="12.021176470588237"/>
    <n v="12.046176470588238"/>
    <n v="12.071176470588238"/>
    <n v="-5.4152501214179694E-3"/>
  </r>
  <r>
    <x v="1868"/>
    <x v="2"/>
    <n v="12.040882352941178"/>
    <n v="12.065882352941177"/>
    <n v="12.090882352941177"/>
    <n v="1.6358620016112546E-3"/>
  </r>
  <r>
    <x v="1869"/>
    <x v="0"/>
    <n v="12.034999999999998"/>
    <n v="12.059999999999999"/>
    <n v="12.085000000000001"/>
    <n v="-4.8751950078018691E-4"/>
  </r>
  <r>
    <x v="1869"/>
    <x v="1"/>
    <n v="12.031764705882352"/>
    <n v="12.056764705882355"/>
    <n v="12.081764705882355"/>
    <n v="-2.6826651058409201E-4"/>
  </r>
  <r>
    <x v="1869"/>
    <x v="2"/>
    <n v="12.03470588235294"/>
    <n v="12.05970588235294"/>
    <n v="12.084705882352942"/>
    <n v="2.4394408801486911E-4"/>
  </r>
  <r>
    <x v="1870"/>
    <x v="0"/>
    <n v="12.027941176470588"/>
    <n v="12.05294117647059"/>
    <n v="12.077941176470592"/>
    <n v="-5.6093456576322698E-4"/>
  </r>
  <r>
    <x v="1870"/>
    <x v="1"/>
    <n v="12.020000000000001"/>
    <n v="12.045000000000002"/>
    <n v="12.07"/>
    <n v="-6.5885797950215874E-4"/>
  </r>
  <r>
    <x v="1870"/>
    <x v="2"/>
    <n v="12.027941176470589"/>
    <n v="12.05294117647059"/>
    <n v="12.077941176470588"/>
    <n v="6.592923595341027E-4"/>
  </r>
  <r>
    <x v="1871"/>
    <x v="0"/>
    <n v="12.036764705882353"/>
    <n v="12.061764705882354"/>
    <n v="12.086764705882352"/>
    <n v="7.3206442166906527E-4"/>
  </r>
  <r>
    <x v="1871"/>
    <x v="1"/>
    <n v="12.033529411764707"/>
    <n v="12.058529411764706"/>
    <n v="12.083529411764705"/>
    <n v="-2.6822726164354993E-4"/>
  </r>
  <r>
    <x v="1871"/>
    <x v="2"/>
    <n v="12.039705882352944"/>
    <n v="12.064117647058826"/>
    <n v="12.088529411764705"/>
    <n v="4.6342593721804271E-4"/>
  </r>
  <r>
    <x v="1872"/>
    <x v="0"/>
    <n v="12.03735294117647"/>
    <n v="12.062352941176471"/>
    <n v="12.087352941176469"/>
    <n v="-1.4627724413684984E-4"/>
  </r>
  <r>
    <x v="1872"/>
    <x v="1"/>
    <n v="12.063235294117652"/>
    <n v="12.089705882352943"/>
    <n v="12.116176470588234"/>
    <n v="2.2676289866381261E-3"/>
  </r>
  <r>
    <x v="1872"/>
    <x v="2"/>
    <n v="12.09205882352941"/>
    <n v="12.11705882352941"/>
    <n v="12.14205882352941"/>
    <n v="2.2624984795034386E-3"/>
  </r>
  <r>
    <x v="1873"/>
    <x v="0"/>
    <n v="12.120882352941177"/>
    <n v="12.145882352941175"/>
    <n v="12.170882352941176"/>
    <n v="2.378756250303482E-3"/>
  </r>
  <r>
    <x v="1873"/>
    <x v="1"/>
    <n v="12.193235294117644"/>
    <n v="12.218235294117644"/>
    <n v="12.243235294117646"/>
    <n v="5.9569934134056091E-3"/>
  </r>
  <r>
    <x v="1873"/>
    <x v="2"/>
    <n v="12.251764705882355"/>
    <n v="12.276764705882353"/>
    <n v="12.30176470588235"/>
    <n v="4.7903326753648834E-3"/>
  </r>
  <r>
    <x v="1874"/>
    <x v="0"/>
    <n v="12.293529411764707"/>
    <n v="12.318529411764708"/>
    <n v="12.343529411764708"/>
    <n v="3.4019309551760468E-3"/>
  </r>
  <r>
    <x v="1874"/>
    <x v="1"/>
    <n v="12.458235294117644"/>
    <n v="12.483235294117646"/>
    <n v="12.508235294117648"/>
    <n v="1.3370579948905004E-2"/>
  </r>
  <r>
    <x v="1874"/>
    <x v="2"/>
    <n v="12.416176470588235"/>
    <n v="12.441176470588236"/>
    <n v="12.466176470588236"/>
    <n v="-3.3692246071200804E-3"/>
  </r>
  <r>
    <x v="1875"/>
    <x v="0"/>
    <n v="12.434705882352938"/>
    <n v="12.459705882352939"/>
    <n v="12.484705882352941"/>
    <n v="1.4893617021274341E-3"/>
  </r>
  <r>
    <x v="1875"/>
    <x v="1"/>
    <n v="12.43676470588235"/>
    <n v="12.461764705882352"/>
    <n v="12.486764705882353"/>
    <n v="1.6523853362615526E-4"/>
  </r>
  <r>
    <x v="1875"/>
    <x v="2"/>
    <n v="12.375294117647059"/>
    <n v="12.400294117647057"/>
    <n v="12.425294117647057"/>
    <n v="-4.9327354260090273E-3"/>
  </r>
  <r>
    <x v="1876"/>
    <x v="0"/>
    <n v="12.33235294117647"/>
    <n v="12.357352941176472"/>
    <n v="12.382352941176473"/>
    <n v="-3.4629159649910424E-3"/>
  </r>
  <r>
    <x v="1876"/>
    <x v="1"/>
    <n v="12.263529411764708"/>
    <n v="12.288529411764708"/>
    <n v="12.313529411764708"/>
    <n v="-5.5694394858978313E-3"/>
  </r>
  <r>
    <x v="1876"/>
    <x v="2"/>
    <n v="12.249705882352941"/>
    <n v="12.274705882352942"/>
    <n v="12.299705882352942"/>
    <n v="-1.1249132380748428E-3"/>
  </r>
  <r>
    <x v="1877"/>
    <x v="0"/>
    <n v="12.232941176470588"/>
    <n v="12.257941176470588"/>
    <n v="12.28294117647059"/>
    <n v="-1.3657928787080831E-3"/>
  </r>
  <r>
    <x v="1877"/>
    <x v="1"/>
    <n v="12.241176470588233"/>
    <n v="12.266176470588235"/>
    <n v="12.291176470588239"/>
    <n v="6.7183338532039727E-4"/>
  </r>
  <r>
    <x v="1877"/>
    <x v="2"/>
    <n v="12.25558823529412"/>
    <n v="12.280588235294118"/>
    <n v="12.305588235294119"/>
    <n v="1.1749190744516635E-3"/>
  </r>
  <r>
    <x v="1878"/>
    <x v="0"/>
    <n v="12.255294117647059"/>
    <n v="12.28029411764706"/>
    <n v="12.30529411764706"/>
    <n v="-2.3949801216671673E-5"/>
  </r>
  <r>
    <x v="1878"/>
    <x v="1"/>
    <n v="12.274411764705885"/>
    <n v="12.299411764705884"/>
    <n v="12.324411764705882"/>
    <n v="1.5567743635187536E-3"/>
  </r>
  <r>
    <x v="1878"/>
    <x v="2"/>
    <n v="12.272352941176472"/>
    <n v="12.297352941176472"/>
    <n v="12.322352941176472"/>
    <n v="-1.6739203213922416E-4"/>
  </r>
  <r>
    <x v="1879"/>
    <x v="0"/>
    <n v="12.289117647058823"/>
    <n v="12.314117647058824"/>
    <n v="12.339117647058824"/>
    <n v="1.3632776063714491E-3"/>
  </r>
  <r>
    <x v="1879"/>
    <x v="1"/>
    <n v="12.304411764705883"/>
    <n v="12.329411764705883"/>
    <n v="12.354411764705883"/>
    <n v="1.2419986624629953E-3"/>
  </r>
  <r>
    <x v="1879"/>
    <x v="2"/>
    <n v="12.330882352941174"/>
    <n v="12.355882352941176"/>
    <n v="12.380882352941178"/>
    <n v="2.1469465648853436E-3"/>
  </r>
  <r>
    <x v="1880"/>
    <x v="0"/>
    <n v="12.337058823529413"/>
    <n v="12.362058823529413"/>
    <n v="12.387058823529411"/>
    <n v="4.9988098071906961E-4"/>
  </r>
  <r>
    <x v="1880"/>
    <x v="1"/>
    <n v="12.450882352941177"/>
    <n v="12.475882352941177"/>
    <n v="12.500882352941177"/>
    <n v="9.207489709975869E-3"/>
  </r>
  <r>
    <x v="1880"/>
    <x v="2"/>
    <n v="12.466470588235293"/>
    <n v="12.491470588235295"/>
    <n v="12.516470588235295"/>
    <n v="1.2494695648073151E-3"/>
  </r>
  <r>
    <x v="1881"/>
    <x v="0"/>
    <n v="12.488529411764706"/>
    <n v="12.513529411764708"/>
    <n v="12.53852941176471"/>
    <n v="1.7659108568199855E-3"/>
  </r>
  <r>
    <x v="1881"/>
    <x v="1"/>
    <n v="12.485588235294117"/>
    <n v="12.510588235294119"/>
    <n v="12.535588235294121"/>
    <n v="-2.3503972171301513E-4"/>
  </r>
  <r>
    <x v="1881"/>
    <x v="2"/>
    <n v="12.607058823529414"/>
    <n v="12.632058823529412"/>
    <n v="12.657058823529411"/>
    <n v="9.7094226067331313E-3"/>
  </r>
  <r>
    <x v="1882"/>
    <x v="0"/>
    <n v="12.622647058823528"/>
    <n v="12.647647058823528"/>
    <n v="12.672647058823529"/>
    <n v="1.2340217467228243E-3"/>
  </r>
  <r>
    <x v="1882"/>
    <x v="1"/>
    <n v="12.707352941176467"/>
    <n v="12.732352941176469"/>
    <n v="12.757352941176471"/>
    <n v="6.6973629133528778E-3"/>
  </r>
  <r>
    <x v="1882"/>
    <x v="2"/>
    <n v="12.663235294117646"/>
    <n v="12.688235294117646"/>
    <n v="12.713235294117647"/>
    <n v="-3.4650034650033357E-3"/>
  </r>
  <r>
    <x v="1883"/>
    <x v="0"/>
    <n v="12.685882352941178"/>
    <n v="12.710882352941177"/>
    <n v="12.735882352941175"/>
    <n v="1.7848864163190203E-3"/>
  </r>
  <r>
    <x v="1883"/>
    <x v="1"/>
    <n v="12.680882352941175"/>
    <n v="12.705882352941176"/>
    <n v="12.730882352941176"/>
    <n v="-3.9336372260923014E-4"/>
  </r>
  <r>
    <x v="1883"/>
    <x v="2"/>
    <n v="12.685588235294116"/>
    <n v="12.710588235294116"/>
    <n v="12.735588235294117"/>
    <n v="3.7037037037035425E-4"/>
  </r>
  <r>
    <x v="1884"/>
    <x v="0"/>
    <n v="12.691764705882353"/>
    <n v="12.716764705882351"/>
    <n v="12.74176470588235"/>
    <n v="4.8593113661610232E-4"/>
  </r>
  <r>
    <x v="1884"/>
    <x v="1"/>
    <n v="12.695588235294116"/>
    <n v="12.720588235294116"/>
    <n v="12.745588235294118"/>
    <n v="3.0066840900144776E-4"/>
  </r>
  <r>
    <x v="1884"/>
    <x v="2"/>
    <n v="12.694999999999997"/>
    <n v="12.719999999999999"/>
    <n v="12.745000000000001"/>
    <n v="-4.6242774566440659E-5"/>
  </r>
  <r>
    <x v="1885"/>
    <x v="0"/>
    <n v="12.709705882352939"/>
    <n v="12.734705882352941"/>
    <n v="12.759705882352945"/>
    <n v="1.1561228264891366E-3"/>
  </r>
  <r>
    <x v="1885"/>
    <x v="1"/>
    <n v="12.807941176470589"/>
    <n v="12.832941176470589"/>
    <n v="12.85794117647059"/>
    <n v="7.7139821700771272E-3"/>
  </r>
  <r>
    <x v="1885"/>
    <x v="2"/>
    <n v="12.86470588235294"/>
    <n v="12.889705882352942"/>
    <n v="12.914705882352942"/>
    <n v="4.4233590025668512E-3"/>
  </r>
  <r>
    <x v="1886"/>
    <x v="0"/>
    <n v="12.89"/>
    <n v="12.914999999999999"/>
    <n v="12.94"/>
    <n v="1.9623502567027717E-3"/>
  </r>
  <r>
    <x v="1886"/>
    <x v="1"/>
    <n v="12.871176470588233"/>
    <n v="12.896176470588234"/>
    <n v="12.921176470588236"/>
    <n v="-1.457493566532353E-3"/>
  </r>
  <r>
    <x v="1886"/>
    <x v="2"/>
    <n v="12.873235294117647"/>
    <n v="12.898235294117647"/>
    <n v="12.923235294117648"/>
    <n v="1.5964604191864851E-4"/>
  </r>
  <r>
    <x v="1887"/>
    <x v="0"/>
    <n v="12.870588235294118"/>
    <n v="12.895588235294118"/>
    <n v="12.920588235294119"/>
    <n v="-2.0522643316456257E-4"/>
  </r>
  <r>
    <x v="1887"/>
    <x v="1"/>
    <n v="12.86735294117647"/>
    <n v="12.892352941176469"/>
    <n v="12.917352941176469"/>
    <n v="-2.5088379518778403E-4"/>
  </r>
  <r>
    <x v="1887"/>
    <x v="2"/>
    <n v="12.861176470588234"/>
    <n v="12.886176470588236"/>
    <n v="12.911176470588236"/>
    <n v="-4.790801660810029E-4"/>
  </r>
  <r>
    <x v="1888"/>
    <x v="0"/>
    <n v="12.859705882352941"/>
    <n v="12.884705882352941"/>
    <n v="12.909705882352942"/>
    <n v="-1.1412137949928791E-4"/>
  </r>
  <r>
    <x v="1888"/>
    <x v="1"/>
    <n v="12.850588235294117"/>
    <n v="12.875588235294117"/>
    <n v="12.900588235294117"/>
    <n v="-7.07633308984712E-4"/>
  </r>
  <r>
    <x v="1888"/>
    <x v="2"/>
    <n v="12.841764705882355"/>
    <n v="12.868235294117646"/>
    <n v="12.894705882352939"/>
    <n v="-5.7107613587048522E-4"/>
  </r>
  <r>
    <x v="1889"/>
    <x v="0"/>
    <n v="12.829705882352943"/>
    <n v="12.854705882352942"/>
    <n v="12.87970588235294"/>
    <n v="-1.0513805083195438E-3"/>
  </r>
  <r>
    <x v="1889"/>
    <x v="1"/>
    <n v="12.836176470588237"/>
    <n v="12.861176470588237"/>
    <n v="12.886176470588236"/>
    <n v="5.0336338260192903E-4"/>
  </r>
  <r>
    <x v="1889"/>
    <x v="2"/>
    <n v="12.836764705882352"/>
    <n v="12.861176470588234"/>
    <n v="12.885588235294117"/>
    <n v="0"/>
  </r>
  <r>
    <x v="1890"/>
    <x v="0"/>
    <n v="12.831764705882357"/>
    <n v="12.856764705882355"/>
    <n v="12.881764705882352"/>
    <n v="-3.4302963776033923E-4"/>
  </r>
  <r>
    <x v="1890"/>
    <x v="1"/>
    <n v="12.83029411764706"/>
    <n v="12.855294117647059"/>
    <n v="12.880294117647058"/>
    <n v="-1.1438244915717988E-4"/>
  </r>
  <r>
    <x v="1890"/>
    <x v="2"/>
    <n v="12.828529411764707"/>
    <n v="12.853529411764704"/>
    <n v="12.878529411764703"/>
    <n v="-1.3727464079815732E-4"/>
  </r>
  <r>
    <x v="1891"/>
    <x v="0"/>
    <n v="12.830882352941179"/>
    <n v="12.855882352941176"/>
    <n v="12.880882352941175"/>
    <n v="1.8305798361639702E-4"/>
  </r>
  <r>
    <x v="1891"/>
    <x v="1"/>
    <n v="12.84235294117647"/>
    <n v="12.867058823529412"/>
    <n v="12.891764705882355"/>
    <n v="8.6936627773970265E-4"/>
  </r>
  <r>
    <x v="1891"/>
    <x v="2"/>
    <n v="12.916470588235295"/>
    <n v="12.941470588235294"/>
    <n v="12.966470588235293"/>
    <n v="5.7831215141264103E-3"/>
  </r>
  <r>
    <x v="1892"/>
    <x v="0"/>
    <n v="12.960588235294114"/>
    <n v="12.985588235294118"/>
    <n v="13.010588235294122"/>
    <n v="3.4090134315130083E-3"/>
  </r>
  <r>
    <x v="1892"/>
    <x v="1"/>
    <n v="13.353235294117647"/>
    <n v="13.378235294117648"/>
    <n v="13.403235294117648"/>
    <n v="3.0237140721614431E-2"/>
  </r>
  <r>
    <x v="1892"/>
    <x v="2"/>
    <n v="13.208529411764703"/>
    <n v="13.233529411764707"/>
    <n v="13.258529411764709"/>
    <n v="-1.0816514971639601E-2"/>
  </r>
  <r>
    <x v="1893"/>
    <x v="0"/>
    <n v="13.233235294117645"/>
    <n v="13.258235294117647"/>
    <n v="13.283235294117649"/>
    <n v="1.8669155887451883E-3"/>
  </r>
  <r>
    <x v="1893"/>
    <x v="1"/>
    <n v="13.259705882352943"/>
    <n v="13.284705882352942"/>
    <n v="13.309705882352942"/>
    <n v="1.9965393318248648E-3"/>
  </r>
  <r>
    <x v="1893"/>
    <x v="2"/>
    <n v="13.301470588235299"/>
    <n v="13.326470588235296"/>
    <n v="13.351470588235294"/>
    <n v="3.1438186326604445E-3"/>
  </r>
  <r>
    <x v="1894"/>
    <x v="0"/>
    <n v="13.376764705882353"/>
    <n v="13.401764705882353"/>
    <n v="13.426764705882352"/>
    <n v="5.6499668947251891E-3"/>
  </r>
  <r>
    <x v="1894"/>
    <x v="1"/>
    <n v="13.481470588235293"/>
    <n v="13.506470588235295"/>
    <n v="13.531470588235296"/>
    <n v="7.8128429091868234E-3"/>
  </r>
  <r>
    <x v="1894"/>
    <x v="2"/>
    <n v="13.498235294117645"/>
    <n v="13.523235294117647"/>
    <n v="13.548235294117649"/>
    <n v="1.2412351378423558E-3"/>
  </r>
  <r>
    <x v="1895"/>
    <x v="0"/>
    <n v="13.563529411764708"/>
    <n v="13.588529411764705"/>
    <n v="13.613529411764702"/>
    <n v="4.8282911764065961E-3"/>
  </r>
  <r>
    <x v="1895"/>
    <x v="1"/>
    <n v="13.56588235294118"/>
    <n v="13.590882352941177"/>
    <n v="13.615882352941174"/>
    <n v="1.7315642518567209E-4"/>
  </r>
  <r>
    <x v="1895"/>
    <x v="2"/>
    <n v="13.58029411764706"/>
    <n v="13.605294117647059"/>
    <n v="13.630294117647059"/>
    <n v="1.0603994892768309E-3"/>
  </r>
  <r>
    <x v="1896"/>
    <x v="0"/>
    <n v="13.652941176470588"/>
    <n v="13.677941176470588"/>
    <n v="13.702941176470588"/>
    <n v="5.3396169311255015E-3"/>
  </r>
  <r>
    <x v="1896"/>
    <x v="1"/>
    <n v="13.964705882352936"/>
    <n v="13.98970588235294"/>
    <n v="14.014705882352942"/>
    <n v="2.2793248037845215E-2"/>
  </r>
  <r>
    <x v="1896"/>
    <x v="2"/>
    <n v="14.008823529411766"/>
    <n v="14.033823529411766"/>
    <n v="14.058823529411766"/>
    <n v="3.1535793125199163E-3"/>
  </r>
  <r>
    <x v="1897"/>
    <x v="0"/>
    <n v="14.056470588235292"/>
    <n v="14.081470588235295"/>
    <n v="14.106470588235295"/>
    <n v="3.3951587551084295E-3"/>
  </r>
  <r>
    <x v="1897"/>
    <x v="1"/>
    <n v="13.903529411764707"/>
    <n v="13.928529411764705"/>
    <n v="13.953529411764704"/>
    <n v="-1.0861165068822287E-2"/>
  </r>
  <r>
    <x v="1897"/>
    <x v="2"/>
    <n v="13.847647058823528"/>
    <n v="13.872647058823528"/>
    <n v="13.897647058823528"/>
    <n v="-4.0120784678083776E-3"/>
  </r>
  <r>
    <x v="1898"/>
    <x v="0"/>
    <n v="13.881470588235294"/>
    <n v="13.906470588235294"/>
    <n v="13.931470588235292"/>
    <n v="2.43814531346076E-3"/>
  </r>
  <r>
    <x v="1898"/>
    <x v="1"/>
    <n v="13.836470588235292"/>
    <n v="13.861470588235296"/>
    <n v="13.886470588235298"/>
    <n v="-3.2359037265765611E-3"/>
  </r>
  <r>
    <x v="1898"/>
    <x v="2"/>
    <n v="13.692058823529413"/>
    <n v="13.717058823529413"/>
    <n v="13.742058823529414"/>
    <n v="-1.0418213838613188E-2"/>
  </r>
  <r>
    <x v="1899"/>
    <x v="0"/>
    <n v="13.636470588235294"/>
    <n v="13.661470588235295"/>
    <n v="13.686470588235295"/>
    <n v="-4.052489386337399E-3"/>
  </r>
  <r>
    <x v="1899"/>
    <x v="1"/>
    <n v="13.467058823529413"/>
    <n v="13.492058823529414"/>
    <n v="13.517058823529414"/>
    <n v="-1.2400697539236449E-2"/>
  </r>
  <r>
    <x v="1899"/>
    <x v="2"/>
    <n v="13.325000000000003"/>
    <n v="13.350000000000001"/>
    <n v="13.375"/>
    <n v="-1.0529069387221313E-2"/>
  </r>
  <r>
    <x v="1900"/>
    <x v="0"/>
    <n v="13.296176470588238"/>
    <n v="13.321176470588235"/>
    <n v="13.346176470588233"/>
    <n v="-2.1590658735406443E-3"/>
  </r>
  <r>
    <x v="1900"/>
    <x v="1"/>
    <n v="13.07764705882353"/>
    <n v="13.10264705882353"/>
    <n v="13.127647058823531"/>
    <n v="-1.6404663075156645E-2"/>
  </r>
  <r>
    <x v="1900"/>
    <x v="2"/>
    <n v="12.914117647058823"/>
    <n v="12.939117647058824"/>
    <n v="12.964117647058824"/>
    <n v="-1.2480639296056029E-2"/>
  </r>
  <r>
    <x v="1901"/>
    <x v="0"/>
    <n v="12.883823529411766"/>
    <n v="12.908823529411764"/>
    <n v="12.933823529411763"/>
    <n v="-2.3412815675222243E-3"/>
  </r>
  <r>
    <x v="1901"/>
    <x v="1"/>
    <n v="12.735882352941177"/>
    <n v="12.760882352941177"/>
    <n v="12.785882352941176"/>
    <n v="-1.146046935520606E-2"/>
  </r>
  <r>
    <x v="1901"/>
    <x v="2"/>
    <n v="12.925294117647056"/>
    <n v="12.950294117647058"/>
    <n v="12.975294117647062"/>
    <n v="1.4843155783990536E-2"/>
  </r>
  <r>
    <x v="1902"/>
    <x v="0"/>
    <n v="13.120588235294116"/>
    <n v="13.145588235294117"/>
    <n v="13.170588235294119"/>
    <n v="1.5080284345120543E-2"/>
  </r>
  <r>
    <x v="1902"/>
    <x v="1"/>
    <n v="13.428235294117648"/>
    <n v="13.453235294117647"/>
    <n v="13.478235294117646"/>
    <n v="2.3403065219823382E-2"/>
  </r>
  <r>
    <x v="1902"/>
    <x v="2"/>
    <n v="13.452058823529411"/>
    <n v="13.477058823529413"/>
    <n v="13.502058823529415"/>
    <n v="1.7708401652785088E-3"/>
  </r>
  <r>
    <x v="1903"/>
    <x v="0"/>
    <n v="13.507352941176471"/>
    <n v="13.532352941176471"/>
    <n v="13.557352941176472"/>
    <n v="4.1028327004495324E-3"/>
  </r>
  <r>
    <x v="1903"/>
    <x v="1"/>
    <n v="13.486470588235292"/>
    <n v="13.511470588235294"/>
    <n v="13.536470588235296"/>
    <n v="-1.5431427950446386E-3"/>
  </r>
  <r>
    <x v="1903"/>
    <x v="2"/>
    <n v="13.368823529411765"/>
    <n v="13.393823529411765"/>
    <n v="13.418823529411766"/>
    <n v="-8.7071986765058229E-3"/>
  </r>
  <r>
    <x v="1904"/>
    <x v="0"/>
    <n v="13.356176470588233"/>
    <n v="13.381176470588235"/>
    <n v="13.406176470588237"/>
    <n v="-9.4424559169070665E-4"/>
  </r>
  <r>
    <x v="1904"/>
    <x v="1"/>
    <n v="13.248529411764707"/>
    <n v="13.273529411764706"/>
    <n v="13.298529411764706"/>
    <n v="-8.0446632671004048E-3"/>
  </r>
  <r>
    <x v="1904"/>
    <x v="2"/>
    <n v="13.391176470588235"/>
    <n v="13.416176470588235"/>
    <n v="13.441176470588236"/>
    <n v="1.0746731664081466E-2"/>
  </r>
  <r>
    <x v="1905"/>
    <x v="0"/>
    <n v="13.401470588235295"/>
    <n v="13.426470588235293"/>
    <n v="13.451470588235292"/>
    <n v="7.6729146114207225E-4"/>
  </r>
  <r>
    <x v="1905"/>
    <x v="1"/>
    <n v="13.402647058823531"/>
    <n v="13.427647058823528"/>
    <n v="13.452647058823526"/>
    <n v="8.7623220153210113E-5"/>
  </r>
  <r>
    <x v="1905"/>
    <x v="2"/>
    <n v="13.389705882352899"/>
    <n v="13.414705882352941"/>
    <n v="13.439705882352941"/>
    <n v="-9.637709729705124E-4"/>
  </r>
  <r>
    <x v="1906"/>
    <x v="0"/>
    <n v="13.376176470588234"/>
    <n v="13.401176470588235"/>
    <n v="13.426176470588235"/>
    <n v="-1.0085507564130403E-3"/>
  </r>
  <r>
    <x v="1906"/>
    <x v="1"/>
    <n v="13.17558823529412"/>
    <n v="13.200588235294116"/>
    <n v="13.225588235294115"/>
    <n v="-1.4967957159160772E-2"/>
  </r>
  <r>
    <x v="1906"/>
    <x v="2"/>
    <n v="13.177058823529412"/>
    <n v="13.202058823529411"/>
    <n v="13.22705882352941"/>
    <n v="1.1140323514990946E-4"/>
  </r>
  <r>
    <x v="1907"/>
    <x v="0"/>
    <n v="13.201470588235292"/>
    <n v="13.226470588235292"/>
    <n v="13.251470588235293"/>
    <n v="1.8490877091361657E-3"/>
  </r>
  <r>
    <x v="1907"/>
    <x v="1"/>
    <n v="13.157647058823532"/>
    <n v="13.18264705882353"/>
    <n v="13.207647058823527"/>
    <n v="-3.3133199911049571E-3"/>
  </r>
  <r>
    <x v="1907"/>
    <x v="2"/>
    <n v="13.088823529411764"/>
    <n v="13.113823529411764"/>
    <n v="13.138823529411766"/>
    <n v="-5.2207670511591475E-3"/>
  </r>
  <r>
    <x v="1908"/>
    <x v="0"/>
    <n v="13.032352941176473"/>
    <n v="13.057058823529413"/>
    <n v="13.081764705882351"/>
    <n v="-4.3286159642943467E-3"/>
  </r>
  <r>
    <x v="1908"/>
    <x v="1"/>
    <n v="13.003235294117648"/>
    <n v="13.028235294117646"/>
    <n v="13.053235294117647"/>
    <n v="-2.2075055187639192E-3"/>
  </r>
  <r>
    <x v="1908"/>
    <x v="2"/>
    <n v="12.993823529411763"/>
    <n v="13.018823529411765"/>
    <n v="13.043823529411767"/>
    <n v="-7.2241285894880658E-4"/>
  </r>
  <r>
    <x v="1909"/>
    <x v="0"/>
    <n v="13.042058823529413"/>
    <n v="13.067058823529411"/>
    <n v="13.09205882352941"/>
    <n v="3.7050424724380804E-3"/>
  </r>
  <r>
    <x v="1909"/>
    <x v="1"/>
    <n v="13.100882352941174"/>
    <n v="13.125882352941176"/>
    <n v="13.15088235294118"/>
    <n v="4.5016656162779611E-3"/>
  </r>
  <r>
    <x v="1909"/>
    <x v="2"/>
    <n v="13.155588235294118"/>
    <n v="13.180588235294117"/>
    <n v="13.205588235294115"/>
    <n v="4.1677870395266936E-3"/>
  </r>
  <r>
    <x v="1910"/>
    <x v="0"/>
    <n v="13.202352941176468"/>
    <n v="13.22735294117647"/>
    <n v="13.252352941176472"/>
    <n v="3.5479983933592862E-3"/>
  </r>
  <r>
    <x v="1910"/>
    <x v="1"/>
    <n v="13.25794117647059"/>
    <n v="13.282941176470588"/>
    <n v="13.307941176470587"/>
    <n v="4.2025215129077864E-3"/>
  </r>
  <r>
    <x v="1910"/>
    <x v="2"/>
    <n v="13.256470588235295"/>
    <n v="13.281470588235294"/>
    <n v="13.306470588235294"/>
    <n v="-1.1071254594574587E-4"/>
  </r>
  <r>
    <x v="1911"/>
    <x v="0"/>
    <n v="13.255294117647059"/>
    <n v="13.28029411764706"/>
    <n v="13.305294117647062"/>
    <n v="-8.8579843656511059E-5"/>
  </r>
  <r>
    <x v="1911"/>
    <x v="1"/>
    <n v="13.199999999999996"/>
    <n v="13.224999999999998"/>
    <n v="13.25"/>
    <n v="-4.1636214647976511E-3"/>
  </r>
  <r>
    <x v="1911"/>
    <x v="2"/>
    <n v="13.200882352941175"/>
    <n v="13.225882352941175"/>
    <n v="13.250882352941176"/>
    <n v="6.6718558879186318E-5"/>
  </r>
  <r>
    <x v="1912"/>
    <x v="0"/>
    <n v="13.213529411764705"/>
    <n v="13.238529411764706"/>
    <n v="13.263529411764708"/>
    <n v="9.5623554527679566E-4"/>
  </r>
  <r>
    <x v="1912"/>
    <x v="1"/>
    <n v="13.285588235294121"/>
    <n v="13.310588235294119"/>
    <n v="13.335588235294116"/>
    <n v="5.4431139054900157E-3"/>
  </r>
  <r>
    <x v="1912"/>
    <x v="2"/>
    <n v="13.262058823529413"/>
    <n v="13.287058823529414"/>
    <n v="13.312058823529412"/>
    <n v="-1.7677214071062375E-3"/>
  </r>
  <r>
    <x v="1913"/>
    <x v="0"/>
    <n v="13.262058823529415"/>
    <n v="13.287058823529414"/>
    <n v="13.312058823529412"/>
    <n v="0"/>
  </r>
  <r>
    <x v="1913"/>
    <x v="1"/>
    <n v="13.171176470588236"/>
    <n v="13.196176470588235"/>
    <n v="13.221176470588233"/>
    <n v="-6.8399149991147379E-3"/>
  </r>
  <r>
    <x v="1913"/>
    <x v="2"/>
    <n v="13.054705882352941"/>
    <n v="13.079705882352942"/>
    <n v="13.104705882352942"/>
    <n v="-8.8260859874740305E-3"/>
  </r>
  <r>
    <x v="1914"/>
    <x v="0"/>
    <n v="13.118823529411765"/>
    <n v="13.143823529411765"/>
    <n v="13.168823529411766"/>
    <n v="4.9020710125700084E-3"/>
  </r>
  <r>
    <x v="1914"/>
    <x v="1"/>
    <n v="13.190882352941177"/>
    <n v="13.215882352941176"/>
    <n v="13.240882352941176"/>
    <n v="5.4823334601354912E-3"/>
  </r>
  <r>
    <x v="1914"/>
    <x v="2"/>
    <n v="13.193235294117645"/>
    <n v="13.218235294117646"/>
    <n v="13.243235294117646"/>
    <n v="1.7803890150003276E-4"/>
  </r>
  <r>
    <x v="1915"/>
    <x v="0"/>
    <n v="13.191764705882351"/>
    <n v="13.216764705882351"/>
    <n v="13.241764705882352"/>
    <n v="-1.1125450580751206E-4"/>
  </r>
  <r>
    <x v="1915"/>
    <x v="1"/>
    <n v="13.131470588235294"/>
    <n v="13.156470588235294"/>
    <n v="13.181470588235294"/>
    <n v="-4.5619422747400495E-3"/>
  </r>
  <r>
    <x v="1915"/>
    <x v="2"/>
    <n v="13.059705882352945"/>
    <n v="13.084705882352942"/>
    <n v="13.109705882352937"/>
    <n v="-5.4547080389876212E-3"/>
  </r>
  <r>
    <x v="1916"/>
    <x v="0"/>
    <n v="13.065294117647062"/>
    <n v="13.09029411764706"/>
    <n v="13.115294117647059"/>
    <n v="4.2708146016900983E-4"/>
  </r>
  <r>
    <x v="1916"/>
    <x v="1"/>
    <n v="13.070588235294117"/>
    <n v="13.095588235294118"/>
    <n v="13.120588235294118"/>
    <n v="4.0443076369989228E-4"/>
  </r>
  <r>
    <x v="1916"/>
    <x v="2"/>
    <n v="13.095588235294116"/>
    <n v="13.120588235294118"/>
    <n v="13.145588235294118"/>
    <n v="1.9090398652443774E-3"/>
  </r>
  <r>
    <x v="1917"/>
    <x v="0"/>
    <n v="13.096176470588235"/>
    <n v="13.121176470588235"/>
    <n v="13.146176470588236"/>
    <n v="4.4832997085908488E-5"/>
  </r>
  <r>
    <x v="1917"/>
    <x v="1"/>
    <n v="13.085294117647059"/>
    <n v="13.11029411764706"/>
    <n v="13.13529411764706"/>
    <n v="-8.2937326279919343E-4"/>
  </r>
  <r>
    <x v="1917"/>
    <x v="2"/>
    <n v="13.066764705882356"/>
    <n v="13.091764705882353"/>
    <n v="13.11676470588235"/>
    <n v="-1.4133482893999849E-3"/>
  </r>
  <r>
    <x v="1918"/>
    <x v="0"/>
    <n v="13.061176470588238"/>
    <n v="13.086176470588235"/>
    <n v="13.111176470588234"/>
    <n v="-4.2685118619700813E-4"/>
  </r>
  <r>
    <x v="1918"/>
    <x v="1"/>
    <n v="12.937352941176469"/>
    <n v="12.962352941176469"/>
    <n v="12.987352941176468"/>
    <n v="-9.4621625873734239E-3"/>
  </r>
  <r>
    <x v="1918"/>
    <x v="2"/>
    <n v="12.95"/>
    <n v="12.974999999999998"/>
    <n v="12.999999999999996"/>
    <n v="9.7567616627336484E-4"/>
  </r>
  <r>
    <x v="1919"/>
    <x v="0"/>
    <n v="12.915294117647059"/>
    <n v="12.940294117647056"/>
    <n v="12.965294117647055"/>
    <n v="-2.6748271562960779E-3"/>
  </r>
  <r>
    <x v="1919"/>
    <x v="1"/>
    <n v="12.787941176470593"/>
    <n v="12.812941176470588"/>
    <n v="12.837941176470585"/>
    <n v="-9.8415801077345044E-3"/>
  </r>
  <r>
    <x v="1919"/>
    <x v="2"/>
    <n v="12.771764705882353"/>
    <n v="12.796764705882353"/>
    <n v="12.821764705882353"/>
    <n v="-1.2625103296299844E-3"/>
  </r>
  <r>
    <x v="1920"/>
    <x v="0"/>
    <n v="12.786176470588236"/>
    <n v="12.811176470588235"/>
    <n v="12.836176470588233"/>
    <n v="1.1262037739316888E-3"/>
  </r>
  <r>
    <x v="1920"/>
    <x v="1"/>
    <n v="12.804411764705883"/>
    <n v="12.829411764705881"/>
    <n v="12.854411764705882"/>
    <n v="1.4233895036501742E-3"/>
  </r>
  <r>
    <x v="1920"/>
    <x v="2"/>
    <n v="12.79264705882353"/>
    <n v="12.8176470588235"/>
    <n v="12.842647058823529"/>
    <n v="-9.1701054562354223E-4"/>
  </r>
  <r>
    <x v="1921"/>
    <x v="0"/>
    <n v="12.826764705882354"/>
    <n v="12.851764705882355"/>
    <n v="12.876764705882355"/>
    <n v="2.6617714547982896E-3"/>
  </r>
  <r>
    <x v="1921"/>
    <x v="1"/>
    <n v="12.918823529411767"/>
    <n v="12.943823529411764"/>
    <n v="12.968823529411761"/>
    <n v="7.1631270596850261E-3"/>
  </r>
  <r>
    <x v="1921"/>
    <x v="2"/>
    <n v="12.912941176470589"/>
    <n v="12.937941176470588"/>
    <n v="12.962941176470586"/>
    <n v="-4.5445249835263102E-4"/>
  </r>
  <r>
    <x v="1922"/>
    <x v="0"/>
    <n v="12.917352941176469"/>
    <n v="12.94235294117647"/>
    <n v="12.96735294117647"/>
    <n v="3.4099433949386082E-4"/>
  </r>
  <r>
    <x v="1922"/>
    <x v="1"/>
    <n v="12.971764705882352"/>
    <n v="12.996764705882354"/>
    <n v="13.021764705882356"/>
    <n v="4.2041632578857513E-3"/>
  </r>
  <r>
    <x v="1922"/>
    <x v="2"/>
    <n v="12.970588235294114"/>
    <n v="12.995588235294118"/>
    <n v="13.02058823529412"/>
    <n v="-9.0520265224380836E-5"/>
  </r>
  <r>
    <x v="1923"/>
    <x v="0"/>
    <n v="12.948529411764707"/>
    <n v="12.973529411764705"/>
    <n v="12.998529411764705"/>
    <n v="-1.6974086228358498E-3"/>
  </r>
  <r>
    <x v="1923"/>
    <x v="1"/>
    <n v="12.957647058823527"/>
    <n v="12.982647058823529"/>
    <n v="13.007647058823531"/>
    <n v="7.027884833370468E-4"/>
  </r>
  <r>
    <x v="1923"/>
    <x v="2"/>
    <n v="12.952647058823528"/>
    <n v="12.977647058823528"/>
    <n v="13.002647058823531"/>
    <n v="-3.8512947146651655E-4"/>
  </r>
  <r>
    <x v="1924"/>
    <x v="0"/>
    <n v="12.949117647058822"/>
    <n v="12.974117647058822"/>
    <n v="12.999117647058823"/>
    <n v="-2.719608376393623E-4"/>
  </r>
  <r>
    <x v="1924"/>
    <x v="1"/>
    <n v="12.874117647058824"/>
    <n v="12.899117647058825"/>
    <n v="12.924117647058825"/>
    <n v="-5.7807399347113986E-3"/>
  </r>
  <r>
    <x v="1924"/>
    <x v="2"/>
    <n v="12.879999999999995"/>
    <n v="12.904999999999998"/>
    <n v="12.93"/>
    <n v="4.5602754406348645E-4"/>
  </r>
  <r>
    <x v="1925"/>
    <x v="0"/>
    <n v="12.896764705882356"/>
    <n v="12.921764705882353"/>
    <n v="12.946764705882352"/>
    <n v="1.2990860815462746E-3"/>
  </r>
  <r>
    <x v="1925"/>
    <x v="1"/>
    <n v="12.88264705882353"/>
    <n v="12.907647058823532"/>
    <n v="12.932647058823532"/>
    <n v="-1.0925479127781301E-3"/>
  </r>
  <r>
    <x v="1925"/>
    <x v="2"/>
    <n v="12.836176470588233"/>
    <n v="12.861176470588237"/>
    <n v="12.886176470588239"/>
    <n v="-3.6002369776239052E-3"/>
  </r>
  <r>
    <x v="1926"/>
    <x v="0"/>
    <n v="12.839999999999998"/>
    <n v="12.864999999999998"/>
    <n v="12.89"/>
    <n v="2.9729235272557553E-4"/>
  </r>
  <r>
    <x v="1926"/>
    <x v="1"/>
    <n v="12.78"/>
    <n v="12.805000000000003"/>
    <n v="12.830000000000005"/>
    <n v="-4.6638165565483503E-3"/>
  </r>
  <r>
    <x v="1926"/>
    <x v="2"/>
    <n v="12.803823529411767"/>
    <n v="12.828823529411764"/>
    <n v="12.853823529411763"/>
    <n v="1.860486482761381E-3"/>
  </r>
  <r>
    <x v="1927"/>
    <x v="0"/>
    <n v="12.806176470588237"/>
    <n v="12.831176470588236"/>
    <n v="12.856176470588236"/>
    <n v="1.8341051859338542E-4"/>
  </r>
  <r>
    <x v="1927"/>
    <x v="1"/>
    <n v="12.827058823529413"/>
    <n v="12.852058823529411"/>
    <n v="12.87705882352941"/>
    <n v="1.6274698574243462E-3"/>
  </r>
  <r>
    <x v="1927"/>
    <x v="2"/>
    <n v="12.83441176470588"/>
    <n v="12.859411764705882"/>
    <n v="12.884411764705884"/>
    <n v="5.7212165594888731E-4"/>
  </r>
  <r>
    <x v="1928"/>
    <x v="0"/>
    <n v="12.851470588235291"/>
    <n v="12.876470588235295"/>
    <n v="12.901470588235298"/>
    <n v="1.326563286217608E-3"/>
  </r>
  <r>
    <x v="1928"/>
    <x v="1"/>
    <n v="12.826470588235296"/>
    <n v="12.851470588235294"/>
    <n v="12.876470588235295"/>
    <n v="-1.9415258108725908E-3"/>
  </r>
  <r>
    <x v="1928"/>
    <x v="2"/>
    <n v="12.806470588235296"/>
    <n v="12.831470588235295"/>
    <n v="12.856470588235291"/>
    <n v="-1.5562421329671228E-3"/>
  </r>
  <r>
    <x v="1929"/>
    <x v="0"/>
    <n v="12.801470588235297"/>
    <n v="12.826470588235294"/>
    <n v="12.851470588235291"/>
    <n v="-3.89666949366263E-4"/>
  </r>
  <r>
    <x v="1929"/>
    <x v="1"/>
    <n v="12.764705882352942"/>
    <n v="12.789705882352944"/>
    <n v="12.814705882352944"/>
    <n v="-2.8663150653517322E-3"/>
  </r>
  <r>
    <x v="1929"/>
    <x v="2"/>
    <n v="12.754411764705884"/>
    <n v="12.779411764705884"/>
    <n v="12.804411764705884"/>
    <n v="-8.0487524433725532E-4"/>
  </r>
  <r>
    <x v="1930"/>
    <x v="0"/>
    <n v="12.74764705882353"/>
    <n v="12.77264705882353"/>
    <n v="12.797647058823532"/>
    <n v="-5.2934407364790825E-4"/>
  </r>
  <r>
    <x v="1930"/>
    <x v="1"/>
    <n v="12.728823529411764"/>
    <n v="12.753823529411765"/>
    <n v="12.778823529411765"/>
    <n v="-1.4737375365556638E-3"/>
  </r>
  <r>
    <x v="1930"/>
    <x v="2"/>
    <n v="12.639411764705885"/>
    <n v="12.664411764705882"/>
    <n v="12.689411764705879"/>
    <n v="-7.0105850609967213E-3"/>
  </r>
  <r>
    <x v="1931"/>
    <x v="0"/>
    <n v="12.631470588235295"/>
    <n v="12.656470588235294"/>
    <n v="12.681470588235292"/>
    <n v="-6.2704661046475429E-4"/>
  </r>
  <r>
    <x v="1931"/>
    <x v="1"/>
    <n v="12.557058823529413"/>
    <n v="12.582058823529412"/>
    <n v="12.60705882352941"/>
    <n v="-5.8793456032719682E-3"/>
  </r>
  <r>
    <x v="1931"/>
    <x v="2"/>
    <n v="12.561176470588238"/>
    <n v="12.586176470588235"/>
    <n v="12.611176470588232"/>
    <n v="3.2726337689048535E-4"/>
  </r>
  <r>
    <x v="1932"/>
    <x v="0"/>
    <n v="12.574117647058825"/>
    <n v="12.599117647058826"/>
    <n v="12.624117647058824"/>
    <n v="1.028205547636496E-3"/>
  </r>
  <r>
    <x v="1932"/>
    <x v="1"/>
    <n v="12.531176470588235"/>
    <n v="12.556176470588234"/>
    <n v="12.581176470588234"/>
    <n v="-3.408268552886784E-3"/>
  </r>
  <r>
    <x v="1932"/>
    <x v="2"/>
    <n v="12.529117647058825"/>
    <n v="12.554117647058824"/>
    <n v="12.579117647058823"/>
    <n v="-1.6396898643722402E-4"/>
  </r>
  <r>
    <x v="1933"/>
    <x v="0"/>
    <n v="12.518235294117648"/>
    <n v="12.543235294117647"/>
    <n v="12.568235294117647"/>
    <n v="-8.6683534813991603E-4"/>
  </r>
  <r>
    <x v="1933"/>
    <x v="1"/>
    <n v="12.482941176470586"/>
    <n v="12.507941176470588"/>
    <n v="12.532941176470592"/>
    <n v="-2.8137969845475341E-3"/>
  </r>
  <r>
    <x v="1933"/>
    <x v="2"/>
    <n v="12.484117647058824"/>
    <n v="12.509117647058826"/>
    <n v="12.534117647058826"/>
    <n v="9.4057892633170326E-5"/>
  </r>
  <r>
    <x v="1934"/>
    <x v="0"/>
    <n v="12.47176470588235"/>
    <n v="12.496764705882352"/>
    <n v="12.521764705882353"/>
    <n v="-9.8751498906701762E-4"/>
  </r>
  <r>
    <x v="1934"/>
    <x v="1"/>
    <n v="12.480294117647057"/>
    <n v="12.505294117647058"/>
    <n v="12.530294117647058"/>
    <n v="6.8252959589543138E-4"/>
  </r>
  <r>
    <x v="1934"/>
    <x v="2"/>
    <n v="12.478529411764704"/>
    <n v="12.503529411764706"/>
    <n v="12.528529411764707"/>
    <n v="-1.4111670351368844E-4"/>
  </r>
  <r>
    <x v="1935"/>
    <x v="0"/>
    <n v="12.470882352941175"/>
    <n v="12.495882352941177"/>
    <n v="12.520882352941177"/>
    <n v="-6.1159202107641253E-4"/>
  </r>
  <r>
    <x v="1935"/>
    <x v="1"/>
    <n v="12.477941176470587"/>
    <n v="12.502941176470589"/>
    <n v="12.527941176470589"/>
    <n v="5.6489196441189549E-4"/>
  </r>
  <r>
    <x v="1935"/>
    <x v="2"/>
    <n v="12.479117647058823"/>
    <n v="12.504117647058823"/>
    <n v="12.529117647058825"/>
    <n v="9.4095506939506635E-5"/>
  </r>
  <r>
    <x v="1936"/>
    <x v="0"/>
    <n v="12.47970588235294"/>
    <n v="12.50470588235294"/>
    <n v="12.529705882352943"/>
    <n v="4.7043326903972726E-5"/>
  </r>
  <r>
    <x v="1936"/>
    <x v="1"/>
    <n v="12.487647058823526"/>
    <n v="12.512647058823529"/>
    <n v="12.537647058823531"/>
    <n v="6.3505503810334929E-4"/>
  </r>
  <r>
    <x v="1936"/>
    <x v="2"/>
    <n v="12.494999999999999"/>
    <n v="12.52"/>
    <n v="12.545"/>
    <n v="5.87640739957207E-4"/>
  </r>
  <r>
    <x v="1937"/>
    <x v="0"/>
    <n v="12.5094117647059"/>
    <n v="12.534411764705883"/>
    <n v="12.559411764705883"/>
    <n v="1.1510994174028788E-3"/>
  </r>
  <r>
    <x v="1937"/>
    <x v="1"/>
    <n v="12.554117647058826"/>
    <n v="12.579117647058824"/>
    <n v="12.604117647058823"/>
    <n v="3.5666518056174379E-3"/>
  </r>
  <r>
    <x v="1937"/>
    <x v="2"/>
    <n v="12.551764705882356"/>
    <n v="12.576176470588237"/>
    <n v="12.600588235294117"/>
    <n v="-2.3381421122770085E-4"/>
  </r>
  <r>
    <x v="1938"/>
    <x v="0"/>
    <n v="12.611470588235292"/>
    <n v="12.636470588235294"/>
    <n v="12.661470588235296"/>
    <n v="4.794312308519677E-3"/>
  </r>
  <r>
    <x v="1938"/>
    <x v="1"/>
    <n v="12.720588235294118"/>
    <n v="12.745588235294118"/>
    <n v="12.770588235294117"/>
    <n v="8.6351363932595238E-3"/>
  </r>
  <r>
    <x v="1938"/>
    <x v="2"/>
    <n v="12.71705882352941"/>
    <n v="12.742058823529412"/>
    <n v="12.767058823529414"/>
    <n v="-2.7691242644511949E-4"/>
  </r>
  <r>
    <x v="1939"/>
    <x v="0"/>
    <n v="12.73970588235294"/>
    <n v="12.764705882352942"/>
    <n v="12.789705882352944"/>
    <n v="1.7773469058006697E-3"/>
  </r>
  <r>
    <x v="1939"/>
    <x v="1"/>
    <n v="12.76"/>
    <n v="12.785"/>
    <n v="12.810000000000002"/>
    <n v="1.5898617511520552E-3"/>
  </r>
  <r>
    <x v="1939"/>
    <x v="2"/>
    <n v="12.770294117647058"/>
    <n v="12.79529411764706"/>
    <n v="12.820294117647061"/>
    <n v="8.0517150153003314E-4"/>
  </r>
  <r>
    <x v="1940"/>
    <x v="0"/>
    <n v="12.782058823529413"/>
    <n v="12.807058823529411"/>
    <n v="12.83205882352941"/>
    <n v="9.1945568223605889E-4"/>
  </r>
  <r>
    <x v="1940"/>
    <x v="1"/>
    <n v="12.797058823529412"/>
    <n v="12.82205882352941"/>
    <n v="12.847058823529411"/>
    <n v="1.1712291015983922E-3"/>
  </r>
  <r>
    <x v="1940"/>
    <x v="2"/>
    <n v="12.804411764705884"/>
    <n v="12.829411764705883"/>
    <n v="12.854411764705882"/>
    <n v="5.7346025920423926E-4"/>
  </r>
  <r>
    <x v="1941"/>
    <x v="0"/>
    <n v="12.823529411764705"/>
    <n v="12.848529411764705"/>
    <n v="12.873529411764707"/>
    <n v="1.4901421366344536E-3"/>
  </r>
  <r>
    <x v="1941"/>
    <x v="1"/>
    <n v="12.944117647058819"/>
    <n v="12.96911764705882"/>
    <n v="12.994117647058822"/>
    <n v="9.3853725535077981E-3"/>
  </r>
  <r>
    <x v="1941"/>
    <x v="2"/>
    <n v="12.942647058823525"/>
    <n v="12.967647058823527"/>
    <n v="12.992647058823529"/>
    <n v="-1.1339154099099247E-4"/>
  </r>
  <r>
    <x v="1942"/>
    <x v="0"/>
    <n v="12.942352941176468"/>
    <n v="12.967352941176468"/>
    <n v="12.99235294117647"/>
    <n v="-2.2680880018111083E-5"/>
  </r>
  <r>
    <x v="1942"/>
    <x v="1"/>
    <n v="12.884117647058824"/>
    <n v="12.909117647058823"/>
    <n v="12.934117647058821"/>
    <n v="-4.4909161015218579E-3"/>
  </r>
  <r>
    <x v="1942"/>
    <x v="2"/>
    <n v="12.884117647058826"/>
    <n v="12.909117647058824"/>
    <n v="12.934117647058821"/>
    <n v="0"/>
  </r>
  <r>
    <x v="1943"/>
    <x v="0"/>
    <n v="12.877941176470587"/>
    <n v="12.902941176470588"/>
    <n v="12.92794117647059"/>
    <n v="-4.7845799822299195E-4"/>
  </r>
  <r>
    <x v="1943"/>
    <x v="1"/>
    <n v="12.875882352941176"/>
    <n v="12.900882352941176"/>
    <n v="12.925882352941176"/>
    <n v="-1.595623432869564E-4"/>
  </r>
  <r>
    <x v="1943"/>
    <x v="2"/>
    <n v="12.869705882352942"/>
    <n v="12.894705882352941"/>
    <n v="12.91970588235294"/>
    <n v="-4.7876342247454851E-4"/>
  </r>
  <r>
    <x v="1944"/>
    <x v="0"/>
    <n v="12.876176470588236"/>
    <n v="12.901176470588236"/>
    <n v="12.926176470588235"/>
    <n v="5.0180192509485799E-4"/>
  </r>
  <r>
    <x v="1944"/>
    <x v="1"/>
    <n v="12.872941176470588"/>
    <n v="12.89764705882353"/>
    <n v="12.92235294117647"/>
    <n v="-2.7357286157214666E-4"/>
  </r>
  <r>
    <x v="1944"/>
    <x v="2"/>
    <n v="12.87264705882353"/>
    <n v="12.897058823529413"/>
    <n v="12.921470588235294"/>
    <n v="-4.5607954027193642E-5"/>
  </r>
  <r>
    <x v="1945"/>
    <x v="0"/>
    <n v="12.874117647058824"/>
    <n v="12.899117647058823"/>
    <n v="12.924117647058823"/>
    <n v="1.5963511972616473E-4"/>
  </r>
  <r>
    <x v="1945"/>
    <x v="1"/>
    <n v="12.870000000000001"/>
    <n v="12.895000000000001"/>
    <n v="12.920000000000002"/>
    <n v="-3.1921928084444051E-4"/>
  </r>
  <r>
    <x v="1945"/>
    <x v="2"/>
    <n v="12.872058823529411"/>
    <n v="12.897058823529411"/>
    <n v="12.922058823529412"/>
    <n v="1.5966060716632313E-4"/>
  </r>
  <r>
    <x v="1946"/>
    <x v="0"/>
    <n v="12.87029411764706"/>
    <n v="12.895294117647058"/>
    <n v="12.920294117647057"/>
    <n v="-1.368301026225538E-4"/>
  </r>
  <r>
    <x v="1946"/>
    <x v="1"/>
    <n v="12.869705882352942"/>
    <n v="12.894705882352941"/>
    <n v="12.91970588235294"/>
    <n v="-4.5616275887172542E-5"/>
  </r>
  <r>
    <x v="1946"/>
    <x v="2"/>
    <n v="12.869117647058825"/>
    <n v="12.894117647058824"/>
    <n v="12.919117647058822"/>
    <n v="-4.5618356826704343E-5"/>
  </r>
  <r>
    <x v="1947"/>
    <x v="0"/>
    <n v="12.871176470588237"/>
    <n v="12.896176470588236"/>
    <n v="12.921176470588234"/>
    <n v="1.5967153284668356E-4"/>
  </r>
  <r>
    <x v="1947"/>
    <x v="1"/>
    <n v="12.856764705882354"/>
    <n v="12.881764705882352"/>
    <n v="12.906764705882351"/>
    <n v="-1.1175222934295403E-3"/>
  </r>
  <r>
    <x v="1947"/>
    <x v="2"/>
    <n v="12.855882352941176"/>
    <n v="12.880882352941175"/>
    <n v="12.905882352941175"/>
    <n v="-6.8496278368912478E-5"/>
  </r>
  <r>
    <x v="1948"/>
    <x v="0"/>
    <n v="12.857941176470588"/>
    <n v="12.882941176470588"/>
    <n v="12.907941176470587"/>
    <n v="1.5983559767107636E-4"/>
  </r>
  <r>
    <x v="1948"/>
    <x v="1"/>
    <n v="12.844117647058825"/>
    <n v="12.869117647058824"/>
    <n v="12.894117647058822"/>
    <n v="-1.0730103648235456E-3"/>
  </r>
  <r>
    <x v="1948"/>
    <x v="2"/>
    <n v="12.853823529411763"/>
    <n v="12.878823529411765"/>
    <n v="12.903823529411767"/>
    <n v="7.5419952005484348E-4"/>
  </r>
  <r>
    <x v="1949"/>
    <x v="0"/>
    <n v="12.852647058823527"/>
    <n v="12.877647058823531"/>
    <n v="12.902647058823533"/>
    <n v="-9.1349228098946966E-5"/>
  </r>
  <r>
    <x v="1949"/>
    <x v="1"/>
    <n v="12.881176470588237"/>
    <n v="12.906176470588235"/>
    <n v="12.931176470588234"/>
    <n v="2.2154211584139993E-3"/>
  </r>
  <r>
    <x v="1949"/>
    <x v="2"/>
    <n v="12.88264705882353"/>
    <n v="12.90764705882353"/>
    <n v="12.93264705882353"/>
    <n v="1.1394453180191277E-4"/>
  </r>
  <r>
    <x v="1950"/>
    <x v="0"/>
    <n v="12.888235294117649"/>
    <n v="12.913235294117648"/>
    <n v="12.938235294117646"/>
    <n v="4.3293988971426778E-4"/>
  </r>
  <r>
    <x v="1950"/>
    <x v="1"/>
    <n v="12.884411764705884"/>
    <n v="12.909411764705883"/>
    <n v="12.934411764705883"/>
    <n v="-2.9609383897055697E-4"/>
  </r>
  <r>
    <x v="1950"/>
    <x v="2"/>
    <n v="12.888529411764708"/>
    <n v="12.913529411764706"/>
    <n v="12.938529411764707"/>
    <n v="3.1896473161396877E-4"/>
  </r>
  <r>
    <x v="1951"/>
    <x v="0"/>
    <n v="12.896764705882354"/>
    <n v="12.921764705882353"/>
    <n v="12.94676470588235"/>
    <n v="6.3772605110923308E-4"/>
  </r>
  <r>
    <x v="1951"/>
    <x v="1"/>
    <n v="12.933529411764704"/>
    <n v="12.958529411764705"/>
    <n v="12.983529411764705"/>
    <n v="2.8451768561932322E-3"/>
  </r>
  <r>
    <x v="1951"/>
    <x v="2"/>
    <n v="12.940882352941175"/>
    <n v="12.965882352941176"/>
    <n v="12.990882352941174"/>
    <n v="5.6742095826045613E-4"/>
  </r>
  <r>
    <x v="1952"/>
    <x v="0"/>
    <n v="12.96147058823529"/>
    <n v="12.986470588235292"/>
    <n v="13.011470588235296"/>
    <n v="1.5878776880500212E-3"/>
  </r>
  <r>
    <x v="1952"/>
    <x v="1"/>
    <n v="12.996764705882352"/>
    <n v="13.021764705882353"/>
    <n v="13.046764705882353"/>
    <n v="2.7177605652943804E-3"/>
  </r>
  <r>
    <x v="1952"/>
    <x v="2"/>
    <n v="13.001470588235295"/>
    <n v="13.026470588235295"/>
    <n v="13.051470588235297"/>
    <n v="3.6138591498402484E-4"/>
  </r>
  <r>
    <x v="1953"/>
    <x v="0"/>
    <n v="13.004117647058825"/>
    <n v="13.029117647058825"/>
    <n v="13.054117647058826"/>
    <n v="2.0320614134128334E-4"/>
  </r>
  <r>
    <x v="1953"/>
    <x v="1"/>
    <n v="13.006176470588237"/>
    <n v="13.031176470588237"/>
    <n v="13.056176470588237"/>
    <n v="1.5801711099583393E-4"/>
  </r>
  <r>
    <x v="1953"/>
    <x v="2"/>
    <n v="13.008529411764707"/>
    <n v="13.033529411764707"/>
    <n v="13.058529411764708"/>
    <n v="1.8056245203812438E-4"/>
  </r>
  <r>
    <x v="1954"/>
    <x v="0"/>
    <n v="13.004705882352942"/>
    <n v="13.029705882352943"/>
    <n v="13.054705882352943"/>
    <n v="-2.9336101457777541E-4"/>
  </r>
  <r>
    <x v="1954"/>
    <x v="1"/>
    <n v="13.007352941176471"/>
    <n v="13.032352941176473"/>
    <n v="13.057352941176473"/>
    <n v="2.0315568497331071E-4"/>
  </r>
  <r>
    <x v="1954"/>
    <x v="2"/>
    <n v="13.001764705882353"/>
    <n v="13.026764705882353"/>
    <n v="13.051764705882356"/>
    <n v="-4.2879711126175835E-4"/>
  </r>
  <r>
    <x v="1955"/>
    <x v="0"/>
    <n v="13.002941176470587"/>
    <n v="13.027941176470589"/>
    <n v="13.052941176470592"/>
    <n v="9.0311801494769028E-5"/>
  </r>
  <r>
    <x v="1955"/>
    <x v="1"/>
    <n v="13.001176470588234"/>
    <n v="13.026176470588236"/>
    <n v="13.051176470588238"/>
    <n v="-1.3545546901461147E-4"/>
  </r>
  <r>
    <x v="1955"/>
    <x v="2"/>
    <n v="13.00235294117647"/>
    <n v="13.027352941176472"/>
    <n v="13.052352941176474"/>
    <n v="9.0315879789581999E-5"/>
  </r>
  <r>
    <x v="1956"/>
    <x v="0"/>
    <n v="13.003529411764706"/>
    <n v="13.028529411764708"/>
    <n v="13.053529411764709"/>
    <n v="9.0307723568106013E-5"/>
  </r>
  <r>
    <x v="1956"/>
    <x v="1"/>
    <n v="13.005882352941176"/>
    <n v="13.030882352941177"/>
    <n v="13.055882352941179"/>
    <n v="1.8059913763890378E-4"/>
  </r>
  <r>
    <x v="1956"/>
    <x v="2"/>
    <n v="13.004117647058825"/>
    <n v="13.029117647058825"/>
    <n v="13.054117647058828"/>
    <n v="-1.3542489560980364E-4"/>
  </r>
  <r>
    <x v="1957"/>
    <x v="0"/>
    <n v="13.004117647058823"/>
    <n v="13.029117647058825"/>
    <n v="13.054117647058828"/>
    <n v="0"/>
  </r>
  <r>
    <x v="1957"/>
    <x v="1"/>
    <n v="13.004117647058823"/>
    <n v="13.029117647058825"/>
    <n v="13.054117647058826"/>
    <n v="0"/>
  </r>
  <r>
    <x v="1957"/>
    <x v="2"/>
    <n v="13.005588235294118"/>
    <n v="13.030588235294118"/>
    <n v="13.05558823529412"/>
    <n v="1.1286936499677047E-4"/>
  </r>
  <r>
    <x v="1958"/>
    <x v="0"/>
    <n v="13.010882352941179"/>
    <n v="13.035882352941179"/>
    <n v="13.060882352941178"/>
    <n v="4.0628385698826541E-4"/>
  </r>
  <r>
    <x v="1958"/>
    <x v="1"/>
    <n v="13.019705882352943"/>
    <n v="13.044705882352941"/>
    <n v="13.06970588235294"/>
    <n v="6.768647624202373E-4"/>
  </r>
  <r>
    <x v="1958"/>
    <x v="2"/>
    <n v="13.019411764705884"/>
    <n v="13.044411764705883"/>
    <n v="13.069411764705881"/>
    <n v="-2.2546897546882327E-5"/>
  </r>
  <r>
    <x v="1959"/>
    <x v="0"/>
    <n v="13.022352941176473"/>
    <n v="13.04735294117647"/>
    <n v="13.072352941176467"/>
    <n v="2.2547405920936292E-4"/>
  </r>
  <r>
    <x v="1959"/>
    <x v="1"/>
    <n v="13.033529411764706"/>
    <n v="13.058529411764706"/>
    <n v="13.083529411764708"/>
    <n v="8.5660828204958683E-4"/>
  </r>
  <r>
    <x v="1959"/>
    <x v="2"/>
    <n v="13.039705882352942"/>
    <n v="13.064705882352943"/>
    <n v="13.089705882352941"/>
    <n v="4.7298362575753927E-4"/>
  </r>
  <r>
    <x v="1960"/>
    <x v="0"/>
    <n v="13.049999999999999"/>
    <n v="13.074999999999999"/>
    <n v="13.1"/>
    <n v="7.8793336334959108E-4"/>
  </r>
  <r>
    <x v="1960"/>
    <x v="1"/>
    <n v="13.068529411764706"/>
    <n v="13.093529411764706"/>
    <n v="13.118529411764706"/>
    <n v="1.417163423687029E-3"/>
  </r>
  <r>
    <x v="1960"/>
    <x v="2"/>
    <n v="13.078235294117647"/>
    <n v="13.103235294117647"/>
    <n v="13.128235294117648"/>
    <n v="7.4127319286576565E-4"/>
  </r>
  <r>
    <x v="1961"/>
    <x v="0"/>
    <n v="13.086764705882352"/>
    <n v="13.111764705882353"/>
    <n v="13.136764705882353"/>
    <n v="6.5093937285354286E-4"/>
  </r>
  <r>
    <x v="1961"/>
    <x v="1"/>
    <n v="13.077647058823528"/>
    <n v="13.102647058823528"/>
    <n v="13.127647058823529"/>
    <n v="-6.9537909376404805E-4"/>
  </r>
  <r>
    <x v="1961"/>
    <x v="2"/>
    <n v="13.078823529411764"/>
    <n v="13.103823529411763"/>
    <n v="13.128823529411763"/>
    <n v="8.9788771914012244E-5"/>
  </r>
  <r>
    <x v="1962"/>
    <x v="0"/>
    <n v="13.073823529411763"/>
    <n v="13.098823529411764"/>
    <n v="13.123823529411764"/>
    <n v="-3.8156802011080071E-4"/>
  </r>
  <r>
    <x v="1962"/>
    <x v="1"/>
    <n v="13.074705882352941"/>
    <n v="13.099705882352941"/>
    <n v="13.124705882352941"/>
    <n v="6.7361235854157542E-5"/>
  </r>
  <r>
    <x v="1962"/>
    <x v="2"/>
    <n v="13.070588235294117"/>
    <n v="13.095588235294116"/>
    <n v="13.120588235294116"/>
    <n v="-3.1433126024393854E-4"/>
  </r>
  <r>
    <x v="1963"/>
    <x v="0"/>
    <n v="13.073235294117646"/>
    <n v="13.098235294117647"/>
    <n v="13.123235294117645"/>
    <n v="2.0213363279064644E-4"/>
  </r>
  <r>
    <x v="1963"/>
    <x v="1"/>
    <n v="13.074999999999999"/>
    <n v="13.1"/>
    <n v="13.125"/>
    <n v="1.347285220281158E-4"/>
  </r>
  <r>
    <x v="1963"/>
    <x v="2"/>
    <n v="13.074999999999999"/>
    <n v="13.1"/>
    <n v="13.125"/>
    <n v="0"/>
  </r>
  <r>
    <x v="1964"/>
    <x v="0"/>
    <n v="13.071764705882352"/>
    <n v="13.096764705882352"/>
    <n v="13.121764705882352"/>
    <n v="-2.4696901661436232E-4"/>
  </r>
  <r>
    <x v="1964"/>
    <x v="1"/>
    <n v="13.073382352941177"/>
    <n v="13.098382352941176"/>
    <n v="13.123382352941174"/>
    <n v="1.2351501268836884E-4"/>
  </r>
  <r>
    <x v="1964"/>
    <x v="2"/>
    <n v="13.073823529411765"/>
    <n v="13.098823529411764"/>
    <n v="13.123823529411764"/>
    <n v="3.3681752349190575E-5"/>
  </r>
  <r>
    <x v="1965"/>
    <x v="0"/>
    <n v="13.075294117647056"/>
    <n v="13.100294117647056"/>
    <n v="13.125294117647059"/>
    <n v="1.1226872642344787E-4"/>
  </r>
  <r>
    <x v="1965"/>
    <x v="1"/>
    <n v="13.070294117647055"/>
    <n v="13.095294117647057"/>
    <n v="13.12029411764706"/>
    <n v="-3.8167082014317621E-4"/>
  </r>
  <r>
    <x v="1965"/>
    <x v="2"/>
    <n v="13.06970588235294"/>
    <n v="13.09470588235294"/>
    <n v="13.119705882352942"/>
    <n v="-4.491959392682876E-5"/>
  </r>
  <r>
    <x v="1966"/>
    <x v="0"/>
    <n v="13.070588235294114"/>
    <n v="13.095588235294116"/>
    <n v="13.120588235294118"/>
    <n v="6.7382417681116635E-5"/>
  </r>
  <r>
    <x v="1966"/>
    <x v="1"/>
    <n v="13.062647058823528"/>
    <n v="13.087647058823528"/>
    <n v="13.11264705882353"/>
    <n v="-6.0640089837171729E-4"/>
  </r>
  <r>
    <x v="1966"/>
    <x v="2"/>
    <n v="13.059705882352942"/>
    <n v="13.084705882352942"/>
    <n v="13.109705882352941"/>
    <n v="-2.2472920131222374E-4"/>
  </r>
  <r>
    <x v="1967"/>
    <x v="0"/>
    <n v="13.062352941176469"/>
    <n v="13.087352941176469"/>
    <n v="13.11235294117647"/>
    <n v="2.0230174429047842E-4"/>
  </r>
  <r>
    <x v="1967"/>
    <x v="1"/>
    <n v="13.048235294117649"/>
    <n v="13.073235294117646"/>
    <n v="13.098235294117643"/>
    <n v="-1.0787244083870773E-3"/>
  </r>
  <r>
    <x v="1967"/>
    <x v="2"/>
    <n v="13.051764705882354"/>
    <n v="13.076764705882352"/>
    <n v="13.101764705882351"/>
    <n v="2.6997232783632086E-4"/>
  </r>
  <r>
    <x v="1968"/>
    <x v="0"/>
    <n v="13.054705882352941"/>
    <n v="13.07970588235294"/>
    <n v="13.10470588235294"/>
    <n v="2.2491621870845968E-4"/>
  </r>
  <r>
    <x v="1968"/>
    <x v="1"/>
    <n v="13.052352941176471"/>
    <n v="13.07735294117647"/>
    <n v="13.102352941176468"/>
    <n v="-1.7989251422267927E-4"/>
  </r>
  <r>
    <x v="1968"/>
    <x v="2"/>
    <n v="13.053823529411765"/>
    <n v="13.078823529411764"/>
    <n v="13.103823529411764"/>
    <n v="1.1245305085139101E-4"/>
  </r>
  <r>
    <x v="1969"/>
    <x v="0"/>
    <n v="13.059411764705883"/>
    <n v="13.084411764705882"/>
    <n v="13.109411764705881"/>
    <n v="4.2727354502125614E-4"/>
  </r>
  <r>
    <x v="1969"/>
    <x v="1"/>
    <n v="13.056470588235294"/>
    <n v="13.081470588235295"/>
    <n v="13.106470588235295"/>
    <n v="-2.2478476858400764E-4"/>
  </r>
  <r>
    <x v="1969"/>
    <x v="2"/>
    <n v="13.056470588235294"/>
    <n v="13.081470588235295"/>
    <n v="13.106470588235293"/>
    <n v="0"/>
  </r>
  <r>
    <x v="1970"/>
    <x v="0"/>
    <n v="13.057941176470587"/>
    <n v="13.082941176470587"/>
    <n v="13.10794117647059"/>
    <n v="1.1241765406833082E-4"/>
  </r>
  <r>
    <x v="1970"/>
    <x v="1"/>
    <n v="13.055588235294117"/>
    <n v="13.080588235294115"/>
    <n v="13.105588235294116"/>
    <n v="-1.7984802841608527E-4"/>
  </r>
  <r>
    <x v="1970"/>
    <x v="2"/>
    <n v="13.056176470588234"/>
    <n v="13.081176470588233"/>
    <n v="13.106176470588233"/>
    <n v="4.4970094886798151E-5"/>
  </r>
  <r>
    <x v="1971"/>
    <x v="0"/>
    <n v="13.055882352941177"/>
    <n v="13.080588235294119"/>
    <n v="13.105294117647061"/>
    <n v="-4.4968072668072345E-5"/>
  </r>
  <r>
    <x v="1971"/>
    <x v="1"/>
    <n v="13.064705882352941"/>
    <n v="13.089705882352941"/>
    <n v="13.11470588235294"/>
    <n v="6.9703647074681463E-4"/>
  </r>
  <r>
    <x v="1971"/>
    <x v="2"/>
    <n v="13.063235294117646"/>
    <n v="13.088235294117647"/>
    <n v="13.113235294117647"/>
    <n v="-1.1234692731154627E-4"/>
  </r>
  <r>
    <x v="1972"/>
    <x v="0"/>
    <n v="13.072352941176469"/>
    <n v="13.097352941176471"/>
    <n v="13.122352941176471"/>
    <n v="6.9662921348312423E-4"/>
  </r>
  <r>
    <x v="1972"/>
    <x v="1"/>
    <n v="13.089411764705881"/>
    <n v="13.114411764705881"/>
    <n v="13.139411764705883"/>
    <n v="1.3024634524263501E-3"/>
  </r>
  <r>
    <x v="1972"/>
    <x v="2"/>
    <n v="13.103823529411763"/>
    <n v="13.128529411764706"/>
    <n v="13.15323529411765"/>
    <n v="1.0764986880174021E-3"/>
  </r>
  <r>
    <x v="1973"/>
    <x v="0"/>
    <n v="13.114411764705881"/>
    <n v="13.139411764705882"/>
    <n v="13.164411764705882"/>
    <n v="8.2890875282837229E-4"/>
  </r>
  <r>
    <x v="1973"/>
    <x v="1"/>
    <n v="13.130882352941176"/>
    <n v="13.155588235294118"/>
    <n v="13.180294117647058"/>
    <n v="1.2311411559298158E-3"/>
  </r>
  <r>
    <x v="1973"/>
    <x v="2"/>
    <n v="13.136176470588236"/>
    <n v="13.161176470588234"/>
    <n v="13.186176470588199"/>
    <n v="4.2478034384840768E-4"/>
  </r>
  <r>
    <x v="1974"/>
    <x v="0"/>
    <n v="13.143235294117646"/>
    <n v="13.168235294117647"/>
    <n v="13.193235294117647"/>
    <n v="5.3633681952280909E-4"/>
  </r>
  <r>
    <x v="1974"/>
    <x v="1"/>
    <n v="13.145"/>
    <n v="13.169999999999998"/>
    <n v="13.194999999999999"/>
    <n v="1.3401232913423655E-4"/>
  </r>
  <r>
    <x v="1974"/>
    <x v="2"/>
    <n v="13.145588235294118"/>
    <n v="13.170588235294117"/>
    <n v="13.195588235294116"/>
    <n v="4.4664790745496674E-5"/>
  </r>
  <r>
    <x v="1975"/>
    <x v="0"/>
    <n v="13.147941176470587"/>
    <n v="13.172941176470587"/>
    <n v="13.197941176470588"/>
    <n v="1.7865118356397147E-4"/>
  </r>
  <r>
    <x v="1975"/>
    <x v="1"/>
    <n v="13.110294117647056"/>
    <n v="13.135294117647057"/>
    <n v="13.160294117647059"/>
    <n v="-2.8579083683130113E-3"/>
  </r>
  <r>
    <x v="1975"/>
    <x v="2"/>
    <n v="13.105882352941176"/>
    <n v="13.12985294117647"/>
    <n v="13.153823529411765"/>
    <n v="-4.1424093148223484E-4"/>
  </r>
  <r>
    <x v="1976"/>
    <x v="0"/>
    <n v="13.101764705882349"/>
    <n v="13.126764705882351"/>
    <n v="13.151764705882355"/>
    <n v="-2.352071502974562E-4"/>
  </r>
  <r>
    <x v="1976"/>
    <x v="1"/>
    <n v="13.096470588235292"/>
    <n v="13.121470588235294"/>
    <n v="13.146470588235294"/>
    <n v="-4.03307118370555E-4"/>
  </r>
  <r>
    <x v="1976"/>
    <x v="2"/>
    <n v="13.096470588235292"/>
    <n v="13.121470588235294"/>
    <n v="13.146470588235298"/>
    <n v="0"/>
  </r>
  <r>
    <x v="1977"/>
    <x v="0"/>
    <n v="13.089117647058821"/>
    <n v="13.114117647058823"/>
    <n v="13.139117647058825"/>
    <n v="-5.6037477865200636E-4"/>
  </r>
  <r>
    <x v="1977"/>
    <x v="1"/>
    <n v="13.078529411764707"/>
    <n v="13.103529411764706"/>
    <n v="13.128529411764704"/>
    <n v="-8.0739212344127509E-4"/>
  </r>
  <r>
    <x v="1977"/>
    <x v="2"/>
    <n v="13.082352941176474"/>
    <n v="13.107352941176472"/>
    <n v="13.132352941176471"/>
    <n v="2.9179385886179965E-4"/>
  </r>
  <r>
    <x v="1978"/>
    <x v="0"/>
    <n v="13.087647058823531"/>
    <n v="13.112647058823532"/>
    <n v="13.137647058823532"/>
    <n v="4.0390440928983473E-4"/>
  </r>
  <r>
    <x v="1978"/>
    <x v="1"/>
    <n v="13.152058823529414"/>
    <n v="13.177058823529411"/>
    <n v="13.202058823529409"/>
    <n v="4.9121862593362042E-3"/>
  </r>
  <r>
    <x v="1978"/>
    <x v="2"/>
    <n v="13.138823529411766"/>
    <n v="13.163823529411765"/>
    <n v="13.188823529411764"/>
    <n v="-1.0044194455604005E-3"/>
  </r>
  <r>
    <x v="1979"/>
    <x v="0"/>
    <n v="13.138529411764708"/>
    <n v="13.163529411764708"/>
    <n v="13.188529411764708"/>
    <n v="-2.2342873740255342E-5"/>
  </r>
  <r>
    <x v="1979"/>
    <x v="1"/>
    <n v="13.135882352941177"/>
    <n v="13.160882352941178"/>
    <n v="13.185882352941178"/>
    <n v="-2.0109035660031971E-4"/>
  </r>
  <r>
    <x v="1979"/>
    <x v="2"/>
    <n v="13.138235294117646"/>
    <n v="13.163235294117646"/>
    <n v="13.188235294117646"/>
    <n v="1.7878293516870869E-4"/>
  </r>
  <r>
    <x v="1980"/>
    <x v="0"/>
    <n v="13.144117647058822"/>
    <n v="13.169117647058822"/>
    <n v="13.194117647058823"/>
    <n v="4.468774438610712E-4"/>
  </r>
  <r>
    <x v="1980"/>
    <x v="1"/>
    <n v="13.148235294117647"/>
    <n v="13.173235294117646"/>
    <n v="13.198235294117644"/>
    <n v="3.1267448352867433E-4"/>
  </r>
  <r>
    <x v="1980"/>
    <x v="2"/>
    <n v="13.152941176470588"/>
    <n v="13.177941176470588"/>
    <n v="13.202941176470588"/>
    <n v="3.5723057000613956E-4"/>
  </r>
  <r>
    <x v="1981"/>
    <x v="0"/>
    <n v="13.158235294117647"/>
    <n v="13.183235294117647"/>
    <n v="13.208235294117646"/>
    <n v="4.0174087713418238E-4"/>
  </r>
  <r>
    <x v="1981"/>
    <x v="1"/>
    <n v="13.168529411764702"/>
    <n v="13.193529411764704"/>
    <n v="13.218529411764706"/>
    <n v="7.8084911764042531E-4"/>
  </r>
  <r>
    <x v="1981"/>
    <x v="2"/>
    <n v="13.16764705882353"/>
    <n v="13.192647058823528"/>
    <n v="13.217647058823527"/>
    <n v="-6.6877702973755504E-5"/>
  </r>
  <r>
    <x v="1982"/>
    <x v="0"/>
    <n v="13.172352941176468"/>
    <n v="13.197352941176469"/>
    <n v="13.222352941176469"/>
    <n v="3.5670493813388937E-4"/>
  </r>
  <r>
    <x v="1982"/>
    <x v="1"/>
    <n v="13.168529411764704"/>
    <n v="13.193235294117645"/>
    <n v="13.217941176470589"/>
    <n v="-3.1200552695498374E-4"/>
  </r>
  <r>
    <x v="1982"/>
    <x v="2"/>
    <n v="13.168235294117645"/>
    <n v="13.193235294117645"/>
    <n v="13.218235294117646"/>
    <n v="0"/>
  </r>
  <r>
    <x v="1983"/>
    <x v="0"/>
    <n v="13.167352941176469"/>
    <n v="13.19235294117647"/>
    <n v="13.21735294117647"/>
    <n v="-6.6879193882707355E-5"/>
  </r>
  <r>
    <x v="1983"/>
    <x v="1"/>
    <n v="13.162352941176469"/>
    <n v="13.187058823529412"/>
    <n v="13.211764705882354"/>
    <n v="-4.0130200205101829E-4"/>
  </r>
  <r>
    <x v="1983"/>
    <x v="2"/>
    <n v="13.140882352941178"/>
    <n v="13.165882352941178"/>
    <n v="13.190882352941177"/>
    <n v="-1.6058524400034413E-3"/>
  </r>
  <r>
    <x v="1984"/>
    <x v="0"/>
    <n v="13.137352941176472"/>
    <n v="13.16235294117647"/>
    <n v="13.187352941176469"/>
    <n v="-2.680725583059651E-4"/>
  </r>
  <r>
    <x v="1984"/>
    <x v="1"/>
    <n v="13.129117647058823"/>
    <n v="13.154117647058825"/>
    <n v="13.179117647058826"/>
    <n v="-6.2567036110106056E-4"/>
  </r>
  <r>
    <x v="1984"/>
    <x v="2"/>
    <n v="13.107058823529412"/>
    <n v="13.132058823529411"/>
    <n v="13.157058823529409"/>
    <n v="-1.6769519720957193E-3"/>
  </r>
  <r>
    <x v="1985"/>
    <x v="0"/>
    <n v="13.047647058823534"/>
    <n v="13.072647058823531"/>
    <n v="13.097647058823528"/>
    <n v="-4.5241774731794582E-3"/>
  </r>
  <r>
    <x v="1985"/>
    <x v="1"/>
    <n v="12.959411764705878"/>
    <n v="12.984411764705881"/>
    <n v="13.009411764705883"/>
    <n v="-6.7496118973161545E-3"/>
  </r>
  <r>
    <x v="1985"/>
    <x v="2"/>
    <n v="13.046764705882357"/>
    <n v="13.071764705882353"/>
    <n v="13.09676470588235"/>
    <n v="6.7275239540627307E-3"/>
  </r>
  <r>
    <x v="1986"/>
    <x v="0"/>
    <n v="13.096470588235292"/>
    <n v="13.121470588235294"/>
    <n v="13.146470588235294"/>
    <n v="3.8025380253801089E-3"/>
  </r>
  <r>
    <x v="1986"/>
    <x v="1"/>
    <n v="13.111764705882351"/>
    <n v="13.136764705882353"/>
    <n v="13.161764705882355"/>
    <n v="1.1655795395961732E-3"/>
  </r>
  <r>
    <x v="1986"/>
    <x v="2"/>
    <n v="13.130294117647061"/>
    <n v="13.15529411764706"/>
    <n v="13.180294117647056"/>
    <n v="1.4105003918056802E-3"/>
  </r>
  <r>
    <x v="1987"/>
    <x v="0"/>
    <n v="13.147058823529411"/>
    <n v="13.172058823529412"/>
    <n v="13.197058823529412"/>
    <n v="1.2743695224466389E-3"/>
  </r>
  <r>
    <x v="1987"/>
    <x v="1"/>
    <n v="13.150000000000002"/>
    <n v="13.175000000000001"/>
    <n v="13.199999999999998"/>
    <n v="2.2328904767232594E-4"/>
  </r>
  <r>
    <x v="1987"/>
    <x v="2"/>
    <n v="13.152941176470588"/>
    <n v="13.177941176470588"/>
    <n v="13.202941176470588"/>
    <n v="2.2323920080369319E-4"/>
  </r>
  <r>
    <x v="1988"/>
    <x v="0"/>
    <n v="13.152058823529416"/>
    <n v="13.177058823529411"/>
    <n v="13.202058823529407"/>
    <n v="-6.6956812855734071E-5"/>
  </r>
  <r>
    <x v="1988"/>
    <x v="1"/>
    <n v="13.14558823529412"/>
    <n v="13.170588235294117"/>
    <n v="13.195588235294114"/>
    <n v="-4.9104950671841063E-4"/>
  </r>
  <r>
    <x v="1988"/>
    <x v="2"/>
    <n v="13.14794117647059"/>
    <n v="13.172941176470587"/>
    <n v="13.197941176470584"/>
    <n v="1.7865118356397147E-4"/>
  </r>
  <r>
    <x v="1989"/>
    <x v="0"/>
    <n v="13.147500000000004"/>
    <n v="13.172499999999999"/>
    <n v="13.197499999999996"/>
    <n v="-3.3491113691108687E-5"/>
  </r>
  <r>
    <x v="1989"/>
    <x v="1"/>
    <n v="13.131249999999998"/>
    <n v="13.15625"/>
    <n v="13.181250000000002"/>
    <n v="-1.2336306699562982E-3"/>
  </r>
  <r>
    <x v="1989"/>
    <x v="2"/>
    <n v="13.118124999999999"/>
    <n v="13.143124999999998"/>
    <n v="13.168124999999998"/>
    <n v="-9.976247030880625E-4"/>
  </r>
  <r>
    <x v="1990"/>
    <x v="0"/>
    <n v="13.083749999999998"/>
    <n v="13.108750000000001"/>
    <n v="13.133750000000001"/>
    <n v="-2.6154358267153066E-3"/>
  </r>
  <r>
    <x v="1990"/>
    <x v="1"/>
    <n v="13.006874999999999"/>
    <n v="13.031875000000001"/>
    <n v="13.056875000000003"/>
    <n v="-5.8644035472489309E-3"/>
  </r>
  <r>
    <x v="1990"/>
    <x v="2"/>
    <n v="13.007499999999999"/>
    <n v="13.032499999999999"/>
    <n v="13.057499999999999"/>
    <n v="4.7959330487623575E-5"/>
  </r>
  <r>
    <x v="1991"/>
    <x v="0"/>
    <n v="13.012058823529411"/>
    <n v="13.03705882352941"/>
    <n v="13.06205882352941"/>
    <n v="3.4980422247543608E-4"/>
  </r>
  <r>
    <x v="1991"/>
    <x v="1"/>
    <n v="13.088235294117645"/>
    <n v="13.113235294117647"/>
    <n v="13.138235294117647"/>
    <n v="5.8430717863107162E-3"/>
  </r>
  <r>
    <x v="1991"/>
    <x v="2"/>
    <n v="13.092352941176472"/>
    <n v="13.11735294117647"/>
    <n v="13.142352941176471"/>
    <n v="3.1400695301098125E-4"/>
  </r>
  <r>
    <x v="1992"/>
    <x v="0"/>
    <n v="13.094117647058823"/>
    <n v="13.119117647058824"/>
    <n v="13.144117647058824"/>
    <n v="1.3453216439840432E-4"/>
  </r>
  <r>
    <x v="1992"/>
    <x v="1"/>
    <n v="13.114411764705885"/>
    <n v="13.139411764705882"/>
    <n v="13.164411764705878"/>
    <n v="1.5469117811903743E-3"/>
  </r>
  <r>
    <x v="1992"/>
    <x v="2"/>
    <n v="13.107058823529412"/>
    <n v="13.132058823529412"/>
    <n v="13.157058823529413"/>
    <n v="-5.596096163315023E-4"/>
  </r>
  <r>
    <x v="1993"/>
    <x v="0"/>
    <n v="13.101176470588232"/>
    <n v="13.126176470588234"/>
    <n v="13.151176470588238"/>
    <n v="-4.4793836368128837E-4"/>
  </r>
  <r>
    <x v="1993"/>
    <x v="1"/>
    <n v="13.111470588235294"/>
    <n v="13.136470588235294"/>
    <n v="13.161470588235293"/>
    <n v="7.8424342916050271E-4"/>
  </r>
  <r>
    <x v="1993"/>
    <x v="2"/>
    <n v="13.11264705882353"/>
    <n v="13.137647058823529"/>
    <n v="13.162647058823527"/>
    <n v="8.955758552731119E-5"/>
  </r>
  <r>
    <x v="1994"/>
    <x v="0"/>
    <n v="13.10676470588235"/>
    <n v="13.131764705882352"/>
    <n v="13.156764705882354"/>
    <n v="-4.4774782842305072E-4"/>
  </r>
  <r>
    <x v="1994"/>
    <x v="1"/>
    <n v="13.097647058823528"/>
    <n v="13.12264705882353"/>
    <n v="13.147647058823532"/>
    <n v="-6.9432001433422652E-4"/>
  </r>
  <r>
    <x v="1994"/>
    <x v="2"/>
    <n v="13.097352941176469"/>
    <n v="13.122352941176469"/>
    <n v="13.147352941176472"/>
    <n v="-2.2412981599106985E-5"/>
  </r>
  <r>
    <x v="1995"/>
    <x v="0"/>
    <n v="13.097941176470586"/>
    <n v="13.122941176470588"/>
    <n v="13.14794117647059"/>
    <n v="4.4826967904088022E-5"/>
  </r>
  <r>
    <x v="1995"/>
    <x v="1"/>
    <n v="13.113529411764706"/>
    <n v="13.138529411764706"/>
    <n v="13.163529411764706"/>
    <n v="1.1878614012281741E-3"/>
  </r>
  <r>
    <x v="1995"/>
    <x v="2"/>
    <n v="13.128529411764706"/>
    <n v="13.153529411764705"/>
    <n v="13.178529411764705"/>
    <n v="1.1416802847483698E-3"/>
  </r>
  <r>
    <x v="1996"/>
    <x v="0"/>
    <n v="13.128823529411765"/>
    <n v="13.153823529411763"/>
    <n v="13.178823529411764"/>
    <n v="2.2360359554607356E-5"/>
  </r>
  <r>
    <x v="1996"/>
    <x v="1"/>
    <n v="13.126470588235295"/>
    <n v="13.151470588235293"/>
    <n v="13.176470588235292"/>
    <n v="-1.7887887664058688E-4"/>
  </r>
  <r>
    <x v="1996"/>
    <x v="2"/>
    <n v="13.125882352941179"/>
    <n v="13.150882352941176"/>
    <n v="13.175882352941173"/>
    <n v="-4.4727720004411609E-5"/>
  </r>
  <r>
    <x v="1997"/>
    <x v="0"/>
    <n v="13.126176470588236"/>
    <n v="13.151176470588236"/>
    <n v="13.176176470588235"/>
    <n v="2.2364860331469671E-5"/>
  </r>
  <r>
    <x v="1997"/>
    <x v="1"/>
    <n v="13.132058823529412"/>
    <n v="13.157058823529411"/>
    <n v="13.18205882352941"/>
    <n v="4.472872031129338E-4"/>
  </r>
  <r>
    <x v="1997"/>
    <x v="2"/>
    <n v="13.138235294117649"/>
    <n v="13.163235294117648"/>
    <n v="13.188235294117645"/>
    <n v="4.6944158805395375E-4"/>
  </r>
  <r>
    <x v="1998"/>
    <x v="0"/>
    <n v="13.137941176470587"/>
    <n v="13.162941176470586"/>
    <n v="13.187941176470586"/>
    <n v="-2.234387219335332E-5"/>
  </r>
  <r>
    <x v="1998"/>
    <x v="1"/>
    <n v="13.136176470588236"/>
    <n v="13.161176470588234"/>
    <n v="13.186176470588235"/>
    <n v="-1.3406622871681151E-4"/>
  </r>
  <r>
    <x v="1998"/>
    <x v="2"/>
    <n v="13.138529411764704"/>
    <n v="13.163529411764703"/>
    <n v="13.188529411764703"/>
    <n v="1.7877893984064031E-4"/>
  </r>
  <r>
    <x v="1999"/>
    <x v="0"/>
    <n v="13.144705882352943"/>
    <n v="13.16970588235294"/>
    <n v="13.194705882352938"/>
    <n v="4.6921083206741265E-4"/>
  </r>
  <r>
    <x v="1999"/>
    <x v="1"/>
    <n v="13.145882352941177"/>
    <n v="13.170882352941176"/>
    <n v="13.195882352941174"/>
    <n v="8.9331576478945962E-5"/>
  </r>
  <r>
    <x v="1999"/>
    <x v="2"/>
    <n v="13.147352941176473"/>
    <n v="13.17235294117647"/>
    <n v="13.197352941176467"/>
    <n v="1.1165449632666302E-4"/>
  </r>
  <r>
    <x v="2000"/>
    <x v="0"/>
    <n v="13.148823529411766"/>
    <n v="13.173823529411763"/>
    <n v="13.198823529411762"/>
    <n v="1.1164203099167658E-4"/>
  </r>
  <r>
    <x v="2000"/>
    <x v="1"/>
    <n v="13.147058823529415"/>
    <n v="13.172058823529412"/>
    <n v="13.197058823529408"/>
    <n v="-1.3395548212802311E-4"/>
  </r>
  <r>
    <x v="2000"/>
    <x v="2"/>
    <n v="13.149411764705887"/>
    <n v="13.174411764705884"/>
    <n v="13.199411764705879"/>
    <n v="1.7863123813777193E-4"/>
  </r>
  <r>
    <x v="2001"/>
    <x v="0"/>
    <n v="13.148823529411766"/>
    <n v="13.173823529411763"/>
    <n v="13.198823529411762"/>
    <n v="-4.4649833679577533E-5"/>
  </r>
  <r>
    <x v="2001"/>
    <x v="1"/>
    <n v="13.148823529411766"/>
    <n v="13.173823529411765"/>
    <n v="13.198823529411763"/>
    <n v="0"/>
  </r>
  <r>
    <x v="2001"/>
    <x v="2"/>
    <n v="13.148823529411766"/>
    <n v="13.173823529411765"/>
    <n v="13.198823529411763"/>
    <n v="0"/>
  </r>
  <r>
    <x v="2002"/>
    <x v="0"/>
    <n v="13.148529411764708"/>
    <n v="13.173529411764704"/>
    <n v="13.198529411764703"/>
    <n v="-2.2325913688114873E-5"/>
  </r>
  <r>
    <x v="2002"/>
    <x v="1"/>
    <n v="13.148823529411766"/>
    <n v="13.173823529411763"/>
    <n v="13.198823529411762"/>
    <n v="2.2326412145501351E-5"/>
  </r>
  <r>
    <x v="2002"/>
    <x v="2"/>
    <n v="13.148823529411766"/>
    <n v="13.173823529411763"/>
    <n v="13.198823529411762"/>
    <n v="0"/>
  </r>
  <r>
    <x v="2003"/>
    <x v="0"/>
    <n v="13.186470588235293"/>
    <n v="13.211470588235294"/>
    <n v="13.236470588235292"/>
    <n v="2.8577169520662693E-3"/>
  </r>
  <r>
    <x v="2003"/>
    <x v="1"/>
    <n v="13.203823529411762"/>
    <n v="13.228823529411764"/>
    <n v="13.253823529411767"/>
    <n v="1.3134753667713994E-3"/>
  </r>
  <r>
    <x v="2003"/>
    <x v="2"/>
    <n v="13.20235294117647"/>
    <n v="13.22735294117647"/>
    <n v="13.25235294117647"/>
    <n v="-1.1116545866873828E-4"/>
  </r>
  <r>
    <x v="2004"/>
    <x v="0"/>
    <n v="13.212058823529414"/>
    <n v="13.237058823529413"/>
    <n v="13.262058823529411"/>
    <n v="7.3377359749193793E-4"/>
  </r>
  <r>
    <x v="2004"/>
    <x v="1"/>
    <n v="13.195882352941174"/>
    <n v="13.220882352941175"/>
    <n v="13.245882352941175"/>
    <n v="-1.2220592809849551E-3"/>
  </r>
  <r>
    <x v="2004"/>
    <x v="2"/>
    <n v="13.193235294117645"/>
    <n v="13.218235294117648"/>
    <n v="13.243235294117648"/>
    <n v="-2.0021801517189353E-4"/>
  </r>
  <r>
    <x v="2005"/>
    <x v="0"/>
    <n v="13.194705882352938"/>
    <n v="13.21970588235294"/>
    <n v="13.244705882352941"/>
    <n v="1.1125450580729002E-4"/>
  </r>
  <r>
    <x v="2005"/>
    <x v="1"/>
    <n v="13.194117647058821"/>
    <n v="13.219117647058821"/>
    <n v="13.244117647058822"/>
    <n v="-4.4496851847819485E-5"/>
  </r>
  <r>
    <x v="2005"/>
    <x v="2"/>
    <n v="13.192647058823528"/>
    <n v="13.217647058823529"/>
    <n v="13.242647058823529"/>
    <n v="-1.1124707976406523E-4"/>
  </r>
  <r>
    <x v="2006"/>
    <x v="0"/>
    <n v="13.19470588235294"/>
    <n v="13.21970588235294"/>
    <n v="13.244705882352942"/>
    <n v="1.5576323987542828E-4"/>
  </r>
  <r>
    <x v="2006"/>
    <x v="1"/>
    <n v="13.200294117647058"/>
    <n v="13.225294117647058"/>
    <n v="13.250294117647059"/>
    <n v="4.2272009255350795E-4"/>
  </r>
  <r>
    <x v="2006"/>
    <x v="2"/>
    <n v="13.22941176470588"/>
    <n v="13.254411764705882"/>
    <n v="13.279411764705884"/>
    <n v="2.2016634790731349E-3"/>
  </r>
  <r>
    <x v="2007"/>
    <x v="0"/>
    <n v="13.235882352941173"/>
    <n v="13.260882352941177"/>
    <n v="13.285882352941179"/>
    <n v="4.8818373460557396E-4"/>
  </r>
  <r>
    <x v="2007"/>
    <x v="1"/>
    <n v="13.238235294117645"/>
    <n v="13.263235294117646"/>
    <n v="13.288235294117648"/>
    <n v="1.7743473728559778E-4"/>
  </r>
  <r>
    <x v="2007"/>
    <x v="2"/>
    <n v="13.242941176470589"/>
    <n v="13.267941176470588"/>
    <n v="13.292941176470586"/>
    <n v="3.5480651956998344E-4"/>
  </r>
  <r>
    <x v="2008"/>
    <x v="0"/>
    <n v="13.248235294117601"/>
    <n v="13.273235294117649"/>
    <n v="13.298235294117649"/>
    <n v="3.9901576112266746E-4"/>
  </r>
  <r>
    <x v="2008"/>
    <x v="1"/>
    <n v="13.247941176470588"/>
    <n v="13.272941176470589"/>
    <n v="13.297941176470591"/>
    <n v="-2.2158700613950089E-5"/>
  </r>
  <r>
    <x v="2008"/>
    <x v="2"/>
    <n v="13.253529411764708"/>
    <n v="13.278529411764708"/>
    <n v="13.303529411764707"/>
    <n v="4.2102464102122816E-4"/>
  </r>
  <r>
    <x v="2009"/>
    <x v="0"/>
    <n v="13.25470588235294"/>
    <n v="13.279705882352943"/>
    <n v="13.304705882352943"/>
    <n v="8.859946397321572E-5"/>
  </r>
  <r>
    <x v="2009"/>
    <x v="1"/>
    <n v="13.262941176470587"/>
    <n v="13.287941176470589"/>
    <n v="13.312941176470591"/>
    <n v="6.201413036255321E-4"/>
  </r>
  <r>
    <x v="2009"/>
    <x v="2"/>
    <n v="13.265882352941176"/>
    <n v="13.290882352941177"/>
    <n v="13.315882352941177"/>
    <n v="2.2134177383281717E-4"/>
  </r>
  <r>
    <x v="2010"/>
    <x v="0"/>
    <n v="13.270588235294118"/>
    <n v="13.295588235294119"/>
    <n v="13.320588235294117"/>
    <n v="3.5406846799013181E-4"/>
  </r>
  <r>
    <x v="2010"/>
    <x v="1"/>
    <n v="13.27294117647059"/>
    <n v="13.297941176470589"/>
    <n v="13.322941176470588"/>
    <n v="1.7697157394080953E-4"/>
  </r>
  <r>
    <x v="2010"/>
    <x v="2"/>
    <n v="13.28264705882353"/>
    <n v="13.30764705882353"/>
    <n v="13.332647058823531"/>
    <n v="7.2987857474626772E-4"/>
  </r>
  <r>
    <x v="2011"/>
    <x v="0"/>
    <n v="13.303529411764703"/>
    <n v="13.328529411764706"/>
    <n v="13.353529411764708"/>
    <n v="1.5691994872473192E-3"/>
  </r>
  <r>
    <x v="2011"/>
    <x v="1"/>
    <n v="13.313529411764708"/>
    <n v="13.338529411764705"/>
    <n v="13.363529411764702"/>
    <n v="7.5027031798224897E-4"/>
  </r>
  <r>
    <x v="2011"/>
    <x v="2"/>
    <n v="13.322058823529414"/>
    <n v="13.347058823529414"/>
    <n v="13.372058823529414"/>
    <n v="6.39456682322459E-4"/>
  </r>
  <r>
    <x v="2012"/>
    <x v="0"/>
    <n v="13.35029411764706"/>
    <n v="13.375294117647059"/>
    <n v="13.400294117647057"/>
    <n v="2.1154693697662541E-3"/>
  </r>
  <r>
    <x v="2012"/>
    <x v="1"/>
    <n v="13.419117647058826"/>
    <n v="13.444117647058825"/>
    <n v="13.469117647058823"/>
    <n v="5.1455712903509809E-3"/>
  </r>
  <r>
    <x v="2012"/>
    <x v="2"/>
    <n v="13.423529411764704"/>
    <n v="13.448529411764705"/>
    <n v="13.473529411764705"/>
    <n v="3.2815576460265561E-4"/>
  </r>
  <r>
    <x v="2013"/>
    <x v="0"/>
    <n v="13.442352941176468"/>
    <n v="13.467352941176468"/>
    <n v="13.492352941176469"/>
    <n v="1.3996719518862832E-3"/>
  </r>
  <r>
    <x v="2013"/>
    <x v="1"/>
    <n v="13.449117647058824"/>
    <n v="13.474117647058822"/>
    <n v="13.499117647058823"/>
    <n v="5.023040468234985E-4"/>
  </r>
  <r>
    <x v="2013"/>
    <x v="2"/>
    <n v="13.451176470588234"/>
    <n v="13.476176470588236"/>
    <n v="13.501176470588236"/>
    <n v="1.5279839343418367E-4"/>
  </r>
  <r>
    <x v="2014"/>
    <x v="0"/>
    <n v="13.461176470588232"/>
    <n v="13.486176470588234"/>
    <n v="13.511176470588236"/>
    <n v="7.4205024116613671E-4"/>
  </r>
  <r>
    <x v="2014"/>
    <x v="1"/>
    <n v="13.533529411764709"/>
    <n v="13.558529411764706"/>
    <n v="13.583529411764705"/>
    <n v="5.3649706671321518E-3"/>
  </r>
  <r>
    <x v="2014"/>
    <x v="2"/>
    <n v="13.538823529411765"/>
    <n v="13.563823529411764"/>
    <n v="13.588823529411764"/>
    <n v="3.9046400138831316E-4"/>
  </r>
  <r>
    <x v="2015"/>
    <x v="0"/>
    <n v="13.611764705882353"/>
    <n v="13.636764705882353"/>
    <n v="13.661764705882355"/>
    <n v="5.3776264718001787E-3"/>
  </r>
  <r>
    <x v="2015"/>
    <x v="1"/>
    <n v="13.638529411764706"/>
    <n v="13.663529411764706"/>
    <n v="13.688529411764705"/>
    <n v="1.9626873719400528E-3"/>
  </r>
  <r>
    <x v="2015"/>
    <x v="2"/>
    <n v="13.642352941176467"/>
    <n v="13.667352941176468"/>
    <n v="13.69235294117647"/>
    <n v="2.7983468227965602E-4"/>
  </r>
  <r>
    <x v="2016"/>
    <x v="0"/>
    <n v="13.64794117647059"/>
    <n v="13.672941176470589"/>
    <n v="13.697941176470588"/>
    <n v="4.0887473369366489E-4"/>
  </r>
  <r>
    <x v="2016"/>
    <x v="1"/>
    <n v="13.739705882352938"/>
    <n v="13.764705882352942"/>
    <n v="13.789705882352946"/>
    <n v="6.7114093959732557E-3"/>
  </r>
  <r>
    <x v="2016"/>
    <x v="2"/>
    <n v="13.777058823529412"/>
    <n v="13.802058823529412"/>
    <n v="13.827058823529413"/>
    <n v="2.7136752136751596E-3"/>
  </r>
  <r>
    <x v="2017"/>
    <x v="0"/>
    <n v="13.773235294117649"/>
    <n v="13.798235294117649"/>
    <n v="13.82323529411765"/>
    <n v="-2.7702601913592861E-4"/>
  </r>
  <r>
    <x v="2017"/>
    <x v="1"/>
    <n v="13.823235294117648"/>
    <n v="13.848235294117647"/>
    <n v="13.873235294117645"/>
    <n v="3.6236517883785346E-3"/>
  </r>
  <r>
    <x v="2017"/>
    <x v="2"/>
    <n v="13.853235294117647"/>
    <n v="13.878235294117646"/>
    <n v="13.903235294117644"/>
    <n v="2.1663410075609679E-3"/>
  </r>
  <r>
    <x v="2018"/>
    <x v="0"/>
    <n v="13.90764705882353"/>
    <n v="13.932647058823528"/>
    <n v="13.957647058823527"/>
    <n v="3.9206544313992175E-3"/>
  </r>
  <r>
    <x v="2018"/>
    <x v="1"/>
    <n v="13.955"/>
    <n v="13.98"/>
    <n v="14.004999999999999"/>
    <n v="3.398703848346063E-3"/>
  </r>
  <r>
    <x v="2018"/>
    <x v="2"/>
    <n v="13.957352941176467"/>
    <n v="13.982352941176469"/>
    <n v="14.007352941176473"/>
    <n v="1.6830766641406925E-4"/>
  </r>
  <r>
    <x v="2019"/>
    <x v="0"/>
    <n v="13.972352941176469"/>
    <n v="13.997352941176471"/>
    <n v="14.022352941176473"/>
    <n v="1.0727808161550278E-3"/>
  </r>
  <r>
    <x v="2019"/>
    <x v="1"/>
    <n v="13.97705882352941"/>
    <n v="14.001323529411764"/>
    <n v="14.025588235294119"/>
    <n v="2.836670799100105E-4"/>
  </r>
  <r>
    <x v="2019"/>
    <x v="2"/>
    <n v="14.010000000000005"/>
    <n v="14.035"/>
    <n v="14.059999999999997"/>
    <n v="2.4052347992311596E-3"/>
  </r>
  <r>
    <x v="2020"/>
    <x v="0"/>
    <n v="13.974117647058824"/>
    <n v="13.999117647058824"/>
    <n v="14.024117647058825"/>
    <n v="-2.5566336260189892E-3"/>
  </r>
  <r>
    <x v="2020"/>
    <x v="1"/>
    <n v="13.885"/>
    <n v="13.909999999999998"/>
    <n v="13.934999999999997"/>
    <n v="-6.3659474336619226E-3"/>
  </r>
  <r>
    <x v="2020"/>
    <x v="2"/>
    <n v="13.888529411764708"/>
    <n v="13.913235294117648"/>
    <n v="13.937941176470586"/>
    <n v="2.3258764325295722E-4"/>
  </r>
  <r>
    <x v="2021"/>
    <x v="0"/>
    <n v="13.907941176470592"/>
    <n v="13.932941176470589"/>
    <n v="13.957941176470584"/>
    <n v="1.4163407673606354E-3"/>
  </r>
  <r>
    <x v="2021"/>
    <x v="1"/>
    <n v="13.924117647058821"/>
    <n v="13.949117647058824"/>
    <n v="13.974117647058824"/>
    <n v="1.1610233893439847E-3"/>
  </r>
  <r>
    <x v="2021"/>
    <x v="2"/>
    <n v="13.934999999999997"/>
    <n v="13.959999999999997"/>
    <n v="13.984999999999999"/>
    <n v="7.8014633014933388E-4"/>
  </r>
  <r>
    <x v="2022"/>
    <x v="0"/>
    <n v="13.940588235294117"/>
    <n v="13.965588235294117"/>
    <n v="13.990588235294117"/>
    <n v="4.0030338783081376E-4"/>
  </r>
  <r>
    <x v="2022"/>
    <x v="1"/>
    <n v="13.970882352941175"/>
    <n v="13.995882352941177"/>
    <n v="14.020882352941177"/>
    <n v="2.1691973969630851E-3"/>
  </r>
  <r>
    <x v="2022"/>
    <x v="2"/>
    <n v="13.979705882352942"/>
    <n v="14.00470588235294"/>
    <n v="14.029705882352941"/>
    <n v="6.3043752364144723E-4"/>
  </r>
  <r>
    <x v="2023"/>
    <x v="0"/>
    <n v="13.98382352941176"/>
    <n v="14.008823529411764"/>
    <n v="14.033823529411766"/>
    <n v="2.9401881720425571E-4"/>
  </r>
  <r>
    <x v="2023"/>
    <x v="1"/>
    <n v="14.020294117647056"/>
    <n v="14.045294117647057"/>
    <n v="14.070294117647059"/>
    <n v="2.6034012177198473E-3"/>
  </r>
  <r>
    <x v="2023"/>
    <x v="2"/>
    <n v="14.030294117647058"/>
    <n v="14.055294117647058"/>
    <n v="14.080294117647057"/>
    <n v="7.1198224232538188E-4"/>
  </r>
  <r>
    <x v="2024"/>
    <x v="0"/>
    <n v="14.125294117647057"/>
    <n v="14.150294117647059"/>
    <n v="14.175294117647061"/>
    <n v="6.759019000585953E-3"/>
  </r>
  <r>
    <x v="2024"/>
    <x v="1"/>
    <n v="14.167352941176471"/>
    <n v="14.19235294117647"/>
    <n v="14.217352941176467"/>
    <n v="2.9722932385525258E-3"/>
  </r>
  <r>
    <x v="2024"/>
    <x v="2"/>
    <n v="14.183823529411763"/>
    <n v="14.208823529411763"/>
    <n v="14.233823529411765"/>
    <n v="1.1605255522857405E-3"/>
  </r>
  <r>
    <x v="2025"/>
    <x v="0"/>
    <n v="14.194999999999999"/>
    <n v="14.219999999999999"/>
    <n v="14.245000000000001"/>
    <n v="7.8658662802744139E-4"/>
  </r>
  <r>
    <x v="2025"/>
    <x v="1"/>
    <n v="14.302941176470592"/>
    <n v="14.32794117647059"/>
    <n v="14.352941176470589"/>
    <n v="7.5908000330935366E-3"/>
  </r>
  <r>
    <x v="2025"/>
    <x v="2"/>
    <n v="14.324411764705884"/>
    <n v="14.349411764705884"/>
    <n v="14.374411764705885"/>
    <n v="1.4985117520271984E-3"/>
  </r>
  <r>
    <x v="2026"/>
    <x v="0"/>
    <n v="14.340882352941177"/>
    <n v="14.365882352941178"/>
    <n v="14.390882352941176"/>
    <n v="1.1478232352217788E-3"/>
  </r>
  <r>
    <x v="2026"/>
    <x v="1"/>
    <n v="14.389705882352942"/>
    <n v="14.414705882352941"/>
    <n v="14.439705882352941"/>
    <n v="3.3985750552778526E-3"/>
  </r>
  <r>
    <x v="2026"/>
    <x v="2"/>
    <n v="14.436470588235292"/>
    <n v="14.461470588235294"/>
    <n v="14.486470588235296"/>
    <n v="3.244235870230483E-3"/>
  </r>
  <r>
    <x v="2027"/>
    <x v="0"/>
    <n v="14.472941176470586"/>
    <n v="14.497941176470587"/>
    <n v="14.522941176470589"/>
    <n v="2.5219142142405282E-3"/>
  </r>
  <r>
    <x v="2027"/>
    <x v="1"/>
    <n v="14.577647058823528"/>
    <n v="14.60264705882353"/>
    <n v="14.627647058823532"/>
    <n v="7.2221207879417104E-3"/>
  </r>
  <r>
    <x v="2027"/>
    <x v="2"/>
    <n v="14.62264705882353"/>
    <n v="14.64764705882353"/>
    <n v="14.672647058823529"/>
    <n v="3.0816330641101342E-3"/>
  </r>
  <r>
    <x v="2028"/>
    <x v="0"/>
    <n v="14.634705882352941"/>
    <n v="14.659705882352942"/>
    <n v="14.684705882352942"/>
    <n v="8.2326011003575061E-4"/>
  </r>
  <r>
    <x v="2028"/>
    <x v="1"/>
    <n v="14.718235294117644"/>
    <n v="14.743235294117646"/>
    <n v="14.768235294117648"/>
    <n v="5.6978913789298424E-3"/>
  </r>
  <r>
    <x v="2028"/>
    <x v="2"/>
    <n v="14.605294117647057"/>
    <n v="14.630294117647058"/>
    <n v="14.65529411764706"/>
    <n v="-7.6605422227542519E-3"/>
  </r>
  <r>
    <x v="2029"/>
    <x v="0"/>
    <n v="14.601176470588237"/>
    <n v="14.626176470588238"/>
    <n v="14.651176470588236"/>
    <n v="-2.8144663570728312E-4"/>
  </r>
  <r>
    <x v="2029"/>
    <x v="1"/>
    <n v="14.57558823529412"/>
    <n v="14.600588235294119"/>
    <n v="14.625588235294117"/>
    <n v="-1.749482193488805E-3"/>
  </r>
  <r>
    <x v="2029"/>
    <x v="2"/>
    <n v="14.498235294117647"/>
    <n v="14.523235294117647"/>
    <n v="14.548235294117648"/>
    <n v="-5.2979332017244474E-3"/>
  </r>
  <r>
    <x v="2030"/>
    <x v="0"/>
    <n v="14.491176470588234"/>
    <n v="14.516176470588237"/>
    <n v="14.541176470588239"/>
    <n v="-4.8603657425216884E-4"/>
  </r>
  <r>
    <x v="2030"/>
    <x v="1"/>
    <n v="14.534705882352942"/>
    <n v="14.559705882352944"/>
    <n v="14.584705882352944"/>
    <n v="2.998683010839942E-3"/>
  </r>
  <r>
    <x v="2030"/>
    <x v="2"/>
    <n v="14.61294117647059"/>
    <n v="14.637941176470589"/>
    <n v="14.662941176470587"/>
    <n v="5.3734117124213387E-3"/>
  </r>
  <r>
    <x v="2031"/>
    <x v="0"/>
    <n v="14.631176470588235"/>
    <n v="14.656176470588235"/>
    <n v="14.681176470588236"/>
    <n v="1.2457553899012375E-3"/>
  </r>
  <r>
    <x v="2031"/>
    <x v="1"/>
    <n v="14.628529411764706"/>
    <n v="14.653529411764705"/>
    <n v="14.678529411764705"/>
    <n v="-1.8061046336625974E-4"/>
  </r>
  <r>
    <x v="2031"/>
    <x v="2"/>
    <n v="14.624705882352941"/>
    <n v="14.649411764705881"/>
    <n v="14.674117647058823"/>
    <n v="-2.8100036128619887E-4"/>
  </r>
  <r>
    <x v="2032"/>
    <x v="0"/>
    <n v="14.620000000000003"/>
    <n v="14.645"/>
    <n v="14.669999999999998"/>
    <n v="-3.0115644073236414E-4"/>
  </r>
  <r>
    <x v="2032"/>
    <x v="1"/>
    <n v="14.582058823529408"/>
    <n v="14.60705882352941"/>
    <n v="14.632058823529412"/>
    <n v="-2.5907256040006432E-3"/>
  </r>
  <r>
    <x v="2032"/>
    <x v="2"/>
    <n v="14.570882352941176"/>
    <n v="14.595882352941176"/>
    <n v="14.620882352941177"/>
    <n v="-7.6514175257724748E-4"/>
  </r>
  <r>
    <x v="2033"/>
    <x v="0"/>
    <n v="14.570588235294116"/>
    <n v="14.595588235294116"/>
    <n v="14.620588235294118"/>
    <n v="-2.0150727441325955E-5"/>
  </r>
  <r>
    <x v="2033"/>
    <x v="1"/>
    <n v="14.606470588235293"/>
    <n v="14.631470588235295"/>
    <n v="14.656470588235297"/>
    <n v="2.4584382871537525E-3"/>
  </r>
  <r>
    <x v="2033"/>
    <x v="2"/>
    <n v="14.629117647058823"/>
    <n v="14.654117647058822"/>
    <n v="14.67911764705882"/>
    <n v="1.5478320300719162E-3"/>
  </r>
  <r>
    <x v="2034"/>
    <x v="0"/>
    <n v="14.64205882352941"/>
    <n v="14.667058823529411"/>
    <n v="14.692058823529411"/>
    <n v="8.8310854206818945E-4"/>
  </r>
  <r>
    <x v="2034"/>
    <x v="1"/>
    <n v="14.753529411764704"/>
    <n v="14.778529411764705"/>
    <n v="14.803529411764707"/>
    <n v="7.6000641694071724E-3"/>
  </r>
  <r>
    <x v="2034"/>
    <x v="2"/>
    <n v="14.951470588235296"/>
    <n v="14.976470588235294"/>
    <n v="15.001470588235291"/>
    <n v="1.3393834457778642E-2"/>
  </r>
  <r>
    <x v="2035"/>
    <x v="0"/>
    <n v="15.056764705882355"/>
    <n v="15.081764705882353"/>
    <n v="15.106764705882354"/>
    <n v="7.0306362922230026E-3"/>
  </r>
  <r>
    <x v="2035"/>
    <x v="1"/>
    <n v="15.224117647058824"/>
    <n v="15.249117647058823"/>
    <n v="15.274117647058821"/>
    <n v="1.1096376613752401E-2"/>
  </r>
  <r>
    <x v="2035"/>
    <x v="2"/>
    <n v="15.309999999999999"/>
    <n v="15.335000000000001"/>
    <n v="15.360000000000003"/>
    <n v="5.6319555615562678E-3"/>
  </r>
  <r>
    <x v="2036"/>
    <x v="0"/>
    <n v="15.377647058823527"/>
    <n v="15.402647058823527"/>
    <n v="15.427647058823528"/>
    <n v="4.4112852183584295E-3"/>
  </r>
  <r>
    <x v="2036"/>
    <x v="1"/>
    <n v="15.368529411764708"/>
    <n v="15.393529411764707"/>
    <n v="15.418529411764704"/>
    <n v="-5.919532547878914E-4"/>
  </r>
  <r>
    <x v="2036"/>
    <x v="2"/>
    <n v="15.299705882352946"/>
    <n v="15.324705882352941"/>
    <n v="15.349705882352938"/>
    <n v="-4.4709388971685415E-3"/>
  </r>
  <r>
    <x v="2037"/>
    <x v="0"/>
    <n v="15.165588235294118"/>
    <n v="15.190588235294117"/>
    <n v="15.215588235294115"/>
    <n v="-8.7517273146016095E-3"/>
  </r>
  <r>
    <x v="2037"/>
    <x v="1"/>
    <n v="14.593235294117646"/>
    <n v="14.618235294117646"/>
    <n v="14.643235294117648"/>
    <n v="-3.7678128872366767E-2"/>
  </r>
  <r>
    <x v="2037"/>
    <x v="2"/>
    <n v="14.377647058823527"/>
    <n v="14.402647058823529"/>
    <n v="14.427647058823531"/>
    <n v="-1.4747897468914695E-2"/>
  </r>
  <r>
    <x v="2038"/>
    <x v="0"/>
    <n v="14.438529411764703"/>
    <n v="14.463529411764705"/>
    <n v="14.488529411764707"/>
    <n v="4.2271641242419555E-3"/>
  </r>
  <r>
    <x v="2038"/>
    <x v="1"/>
    <n v="14.579411764705881"/>
    <n v="14.604411764705882"/>
    <n v="14.629411764705882"/>
    <n v="9.7405238327639143E-3"/>
  </r>
  <r>
    <x v="2038"/>
    <x v="2"/>
    <n v="14.583823529411761"/>
    <n v="14.608823529411763"/>
    <n v="14.633823529411766"/>
    <n v="3.0208438223744416E-4"/>
  </r>
  <r>
    <x v="2039"/>
    <x v="0"/>
    <n v="14.510000000000002"/>
    <n v="14.535000000000002"/>
    <n v="14.560000000000002"/>
    <n v="-5.0533521240182511E-3"/>
  </r>
  <r>
    <x v="2039"/>
    <x v="1"/>
    <n v="14.404411764705884"/>
    <n v="14.429411764705883"/>
    <n v="14.454411764705881"/>
    <n v="-7.264412472935633E-3"/>
  </r>
  <r>
    <x v="2039"/>
    <x v="2"/>
    <n v="14.423235294117648"/>
    <n v="14.448235294117646"/>
    <n v="14.473235294117645"/>
    <n v="1.304525071341045E-3"/>
  </r>
  <r>
    <x v="2040"/>
    <x v="0"/>
    <n v="14.463529411764704"/>
    <n v="14.488529411764704"/>
    <n v="14.513529411764704"/>
    <n v="2.7888608419508465E-3"/>
  </r>
  <r>
    <x v="2040"/>
    <x v="1"/>
    <n v="14.462352941176468"/>
    <n v="14.487352941176471"/>
    <n v="14.512352941176474"/>
    <n v="-8.1200138040027348E-5"/>
  </r>
  <r>
    <x v="2040"/>
    <x v="2"/>
    <n v="14.484411764705882"/>
    <n v="14.509411764705884"/>
    <n v="14.534411764705887"/>
    <n v="1.5226262257141965E-3"/>
  </r>
  <r>
    <x v="2041"/>
    <x v="0"/>
    <n v="14.488823529411761"/>
    <n v="14.513823529411765"/>
    <n v="14.538823529411768"/>
    <n v="3.0406227195323154E-4"/>
  </r>
  <r>
    <x v="2041"/>
    <x v="1"/>
    <n v="14.466470588235289"/>
    <n v="14.491470588235291"/>
    <n v="14.516470588235295"/>
    <n v="-1.5401138873691878E-3"/>
  </r>
  <r>
    <x v="2041"/>
    <x v="2"/>
    <n v="14.459999999999996"/>
    <n v="14.484999999999999"/>
    <n v="14.510000000000003"/>
    <n v="-4.4651011751317693E-4"/>
  </r>
  <r>
    <x v="2042"/>
    <x v="0"/>
    <n v="14.499705882352941"/>
    <n v="14.524705882352944"/>
    <n v="14.549705882352944"/>
    <n v="2.7411724095922629E-3"/>
  </r>
  <r>
    <x v="2042"/>
    <x v="1"/>
    <n v="14.511470588235298"/>
    <n v="14.536470588235296"/>
    <n v="14.561470588235295"/>
    <n v="8.0997894054757325E-4"/>
  </r>
  <r>
    <x v="2042"/>
    <x v="2"/>
    <n v="14.503235294117648"/>
    <n v="14.52823529411765"/>
    <n v="14.55323529411765"/>
    <n v="-5.6652638394294463E-4"/>
  </r>
  <r>
    <x v="2043"/>
    <x v="0"/>
    <n v="14.510000000000002"/>
    <n v="14.535"/>
    <n v="14.56"/>
    <n v="4.6562474694278322E-4"/>
  </r>
  <r>
    <x v="2043"/>
    <x v="1"/>
    <n v="14.481470588235293"/>
    <n v="14.506470588235295"/>
    <n v="14.531470588235297"/>
    <n v="-1.9628078269490201E-3"/>
  </r>
  <r>
    <x v="2043"/>
    <x v="2"/>
    <n v="14.459117647058822"/>
    <n v="14.484117647058824"/>
    <n v="14.509117647058824"/>
    <n v="-1.5408945298245325E-3"/>
  </r>
  <r>
    <x v="2044"/>
    <x v="0"/>
    <n v="14.450294117647056"/>
    <n v="14.475294117647056"/>
    <n v="14.500294117647059"/>
    <n v="-6.0918653291652802E-4"/>
  </r>
  <r>
    <x v="2044"/>
    <x v="1"/>
    <n v="14.44441176470588"/>
    <n v="14.469411764705882"/>
    <n v="14.494411764705882"/>
    <n v="-4.063719115733333E-4"/>
  </r>
  <r>
    <x v="2044"/>
    <x v="2"/>
    <n v="14.31529411764706"/>
    <n v="14.340294117647058"/>
    <n v="14.365294117647059"/>
    <n v="-8.9234897146108771E-3"/>
  </r>
  <r>
    <x v="2045"/>
    <x v="0"/>
    <n v="14.273235294117649"/>
    <n v="14.298235294117649"/>
    <n v="14.323235294117648"/>
    <n v="-2.9329121972228034E-3"/>
  </r>
  <r>
    <x v="2045"/>
    <x v="1"/>
    <n v="14.154705882352943"/>
    <n v="14.179705882352941"/>
    <n v="14.20470588235294"/>
    <n v="-8.2897930637266803E-3"/>
  </r>
  <r>
    <x v="2045"/>
    <x v="2"/>
    <n v="13.791176470588237"/>
    <n v="13.816176470588236"/>
    <n v="13.841176470588236"/>
    <n v="-2.5637302690257435E-2"/>
  </r>
  <r>
    <x v="2046"/>
    <x v="0"/>
    <n v="13.60470588235294"/>
    <n v="13.628970588235294"/>
    <n v="13.653235294117648"/>
    <n v="-1.3549760510910058E-2"/>
  </r>
  <r>
    <x v="2046"/>
    <x v="1"/>
    <n v="13.497058823529413"/>
    <n v="13.522058823529413"/>
    <n v="13.547058823529412"/>
    <n v="-7.8444490002912426E-3"/>
  </r>
  <r>
    <x v="2046"/>
    <x v="2"/>
    <n v="13.312058823529414"/>
    <n v="13.337058823529413"/>
    <n v="13.362058823529411"/>
    <n v="-1.3681348558999495E-2"/>
  </r>
  <r>
    <x v="2047"/>
    <x v="0"/>
    <n v="13.250294117647059"/>
    <n v="13.275294117647057"/>
    <n v="13.300294117647057"/>
    <n v="-4.6310589688177695E-3"/>
  </r>
  <r>
    <x v="2047"/>
    <x v="1"/>
    <n v="13.09205882352941"/>
    <n v="13.11705882352941"/>
    <n v="13.14205882352941"/>
    <n v="-1.1919532080822415E-2"/>
  </r>
  <r>
    <x v="2047"/>
    <x v="2"/>
    <n v="13.469117647058823"/>
    <n v="13.494117647058824"/>
    <n v="13.519117647058824"/>
    <n v="2.8745683662944721E-2"/>
  </r>
  <r>
    <x v="2048"/>
    <x v="0"/>
    <n v="13.526470588235293"/>
    <n v="13.551470588235295"/>
    <n v="13.576470588235297"/>
    <n v="4.2502179598955525E-3"/>
  </r>
  <r>
    <x v="2048"/>
    <x v="1"/>
    <n v="13.650000000000002"/>
    <n v="13.675000000000001"/>
    <n v="13.699999999999998"/>
    <n v="9.1155724362452784E-3"/>
  </r>
  <r>
    <x v="2048"/>
    <x v="2"/>
    <n v="13.718235294117648"/>
    <n v="13.742941176470588"/>
    <n v="13.767647058823529"/>
    <n v="4.9682761587266366E-3"/>
  </r>
  <r>
    <x v="2049"/>
    <x v="0"/>
    <n v="13.785882352941178"/>
    <n v="13.810882352941178"/>
    <n v="13.835882352941178"/>
    <n v="4.9437144202373329E-3"/>
  </r>
  <r>
    <x v="2049"/>
    <x v="1"/>
    <n v="13.855588235294118"/>
    <n v="13.880588235294118"/>
    <n v="13.905588235294118"/>
    <n v="5.0471708158528195E-3"/>
  </r>
  <r>
    <x v="2049"/>
    <x v="2"/>
    <n v="13.844117647058823"/>
    <n v="13.869117647058824"/>
    <n v="13.894117647058824"/>
    <n v="-8.2637623426706774E-4"/>
  </r>
  <r>
    <x v="2050"/>
    <x v="0"/>
    <n v="13.853529411764704"/>
    <n v="13.878529411764706"/>
    <n v="13.903529411764708"/>
    <n v="6.7861308450845037E-4"/>
  </r>
  <r>
    <x v="2050"/>
    <x v="1"/>
    <n v="13.922058823529413"/>
    <n v="13.947058823529414"/>
    <n v="13.972058823529412"/>
    <n v="4.9378006654376971E-3"/>
  </r>
  <r>
    <x v="2050"/>
    <x v="2"/>
    <n v="14.003823529411767"/>
    <n v="14.028823529411767"/>
    <n v="14.053823529411767"/>
    <n v="5.8625052720371329E-3"/>
  </r>
  <r>
    <x v="2051"/>
    <x v="0"/>
    <n v="13.99529411764706"/>
    <n v="14.020294117647062"/>
    <n v="14.045294117647062"/>
    <n v="-6.0799194934790801E-4"/>
  </r>
  <r>
    <x v="2051"/>
    <x v="1"/>
    <n v="14.007647058823531"/>
    <n v="14.032647058823532"/>
    <n v="14.057647058823532"/>
    <n v="8.8107575153650863E-4"/>
  </r>
  <r>
    <x v="2051"/>
    <x v="2"/>
    <n v="14.082058823529412"/>
    <n v="14.107058823529412"/>
    <n v="14.132058823529412"/>
    <n v="5.3027603697259895E-3"/>
  </r>
  <r>
    <x v="2052"/>
    <x v="0"/>
    <n v="14.088235294117647"/>
    <n v="14.113235294117647"/>
    <n v="14.138235294117649"/>
    <n v="4.378283712784814E-4"/>
  </r>
  <r>
    <x v="2052"/>
    <x v="1"/>
    <n v="14.146176470588237"/>
    <n v="14.171176470588236"/>
    <n v="14.196176470588233"/>
    <n v="4.1054496196728518E-3"/>
  </r>
  <r>
    <x v="2052"/>
    <x v="2"/>
    <n v="14.179705882352941"/>
    <n v="14.20470588235294"/>
    <n v="14.229705882352938"/>
    <n v="2.3660288074383029E-3"/>
  </r>
  <r>
    <x v="2053"/>
    <x v="0"/>
    <n v="14.193823529411763"/>
    <n v="14.218823529411763"/>
    <n v="14.243823529411763"/>
    <n v="9.938711280437218E-4"/>
  </r>
  <r>
    <x v="2053"/>
    <x v="1"/>
    <n v="14.192647058823528"/>
    <n v="14.217647058823527"/>
    <n v="14.242647058823527"/>
    <n v="-8.274036074806812E-5"/>
  </r>
  <r>
    <x v="2053"/>
    <x v="2"/>
    <n v="14.167941176470588"/>
    <n v="14.192941176470587"/>
    <n v="14.217941176470587"/>
    <n v="-1.7376913529167926E-3"/>
  </r>
  <r>
    <x v="2054"/>
    <x v="0"/>
    <n v="14.169411764705879"/>
    <n v="14.19441176470588"/>
    <n v="14.219411764705882"/>
    <n v="1.0361405835523918E-4"/>
  </r>
  <r>
    <x v="2054"/>
    <x v="1"/>
    <n v="14.158235294117649"/>
    <n v="14.183235294117647"/>
    <n v="14.208235294117646"/>
    <n v="-7.8738525931887349E-4"/>
  </r>
  <r>
    <x v="2054"/>
    <x v="2"/>
    <n v="14.143529411764705"/>
    <n v="14.168529411764705"/>
    <n v="14.193529411764704"/>
    <n v="-1.036849636065873E-3"/>
  </r>
  <r>
    <x v="2055"/>
    <x v="0"/>
    <n v="14.143529411764709"/>
    <n v="14.168529411764705"/>
    <n v="14.193529411764704"/>
    <n v="0"/>
  </r>
  <r>
    <x v="2055"/>
    <x v="1"/>
    <n v="14.138823529411766"/>
    <n v="14.163823529411765"/>
    <n v="14.188823529411764"/>
    <n v="-3.3213625890016196E-4"/>
  </r>
  <r>
    <x v="2055"/>
    <x v="2"/>
    <n v="14.13705882352941"/>
    <n v="14.16205882352941"/>
    <n v="14.187058823529412"/>
    <n v="-1.2459247876750457E-4"/>
  </r>
  <r>
    <x v="2056"/>
    <x v="0"/>
    <n v="14.13529411764706"/>
    <n v="14.16029411764706"/>
    <n v="14.185294117647061"/>
    <n v="-1.2460800398716998E-4"/>
  </r>
  <r>
    <x v="2056"/>
    <x v="1"/>
    <n v="14.132058823529409"/>
    <n v="14.157058823529411"/>
    <n v="14.182058823529413"/>
    <n v="-2.2847647730828147E-4"/>
  </r>
  <r>
    <x v="2056"/>
    <x v="2"/>
    <n v="14.131176470588233"/>
    <n v="14.156176470588235"/>
    <n v="14.181176470588237"/>
    <n v="-6.2326006564972225E-5"/>
  </r>
  <r>
    <x v="2057"/>
    <x v="0"/>
    <n v="14.132647058823526"/>
    <n v="14.157647058823528"/>
    <n v="14.182647058823532"/>
    <n v="1.0388315223019973E-4"/>
  </r>
  <r>
    <x v="2057"/>
    <x v="1"/>
    <n v="13.999117647058824"/>
    <n v="14.024117647058825"/>
    <n v="14.049117647058825"/>
    <n v="-9.4316104370947285E-3"/>
  </r>
  <r>
    <x v="2057"/>
    <x v="2"/>
    <n v="13.930882352941174"/>
    <n v="13.955882352941174"/>
    <n v="13.980882352941176"/>
    <n v="-4.8655677194751057E-3"/>
  </r>
  <r>
    <x v="2058"/>
    <x v="0"/>
    <n v="13.862941176470587"/>
    <n v="13.887941176470589"/>
    <n v="13.912941176470591"/>
    <n v="-4.8682824025287896E-3"/>
  </r>
  <r>
    <x v="2058"/>
    <x v="1"/>
    <n v="13.977941176470587"/>
    <n v="14.002941176470589"/>
    <n v="14.027941176470589"/>
    <n v="8.2805650267900877E-3"/>
  </r>
  <r>
    <x v="2058"/>
    <x v="2"/>
    <n v="13.997058823529413"/>
    <n v="14.022058823529413"/>
    <n v="14.047058823529415"/>
    <n v="1.3652593992858897E-3"/>
  </r>
  <r>
    <x v="2059"/>
    <x v="0"/>
    <n v="14.02823529411765"/>
    <n v="14.053235294117648"/>
    <n v="14.078235294117645"/>
    <n v="2.2233875196644437E-3"/>
  </r>
  <r>
    <x v="2059"/>
    <x v="1"/>
    <n v="14.107647058823529"/>
    <n v="14.13264705882353"/>
    <n v="14.15764705882353"/>
    <n v="5.6507816914672659E-3"/>
  </r>
  <r>
    <x v="2059"/>
    <x v="2"/>
    <n v="14.161764705882353"/>
    <n v="14.186764705882352"/>
    <n v="14.21176470588235"/>
    <n v="3.8292647395474777E-3"/>
  </r>
  <r>
    <x v="2060"/>
    <x v="0"/>
    <n v="14.180882352941174"/>
    <n v="14.205882352941174"/>
    <n v="14.230882352941176"/>
    <n v="1.3475691924949018E-3"/>
  </r>
  <r>
    <x v="2060"/>
    <x v="1"/>
    <n v="14.277058823529412"/>
    <n v="14.302058823529412"/>
    <n v="14.327058823529413"/>
    <n v="6.7701863354039382E-3"/>
  </r>
  <r>
    <x v="2060"/>
    <x v="2"/>
    <n v="14.300588235294121"/>
    <n v="14.325588235294118"/>
    <n v="14.350588235294115"/>
    <n v="1.6451765480083314E-3"/>
  </r>
  <r>
    <x v="2061"/>
    <x v="0"/>
    <n v="14.368823529411765"/>
    <n v="14.393823529411765"/>
    <n v="14.418823529411767"/>
    <n v="4.7631757242285744E-3"/>
  </r>
  <r>
    <x v="2061"/>
    <x v="1"/>
    <n v="14.39882352941177"/>
    <n v="14.423823529411766"/>
    <n v="14.448823529411762"/>
    <n v="2.0842273033776504E-3"/>
  </r>
  <r>
    <x v="2061"/>
    <x v="2"/>
    <n v="14.400294117647062"/>
    <n v="14.425294117647059"/>
    <n v="14.450294117647056"/>
    <n v="1.0195550661684649E-4"/>
  </r>
  <r>
    <x v="2062"/>
    <x v="0"/>
    <n v="14.437058823529414"/>
    <n v="14.462058823529411"/>
    <n v="14.487058823529409"/>
    <n v="2.5486278187822897E-3"/>
  </r>
  <r>
    <x v="2062"/>
    <x v="1"/>
    <n v="14.498235294117647"/>
    <n v="14.523235294117647"/>
    <n v="14.548235294117649"/>
    <n v="4.230135649061495E-3"/>
  </r>
  <r>
    <x v="2062"/>
    <x v="2"/>
    <n v="14.5129411764706"/>
    <n v="14.537941176470589"/>
    <n v="14.56294117647059"/>
    <n v="1.0125761963588609E-3"/>
  </r>
  <r>
    <x v="2063"/>
    <x v="0"/>
    <n v="14.55088235294118"/>
    <n v="14.575882352941175"/>
    <n v="14.600882352941172"/>
    <n v="2.6098039612372226E-3"/>
  </r>
  <r>
    <x v="2063"/>
    <x v="1"/>
    <n v="14.61705882352941"/>
    <n v="14.64205882352941"/>
    <n v="14.667058823529413"/>
    <n v="4.5401347915574597E-3"/>
  </r>
  <r>
    <x v="2063"/>
    <x v="2"/>
    <n v="14.627941176470589"/>
    <n v="14.652941176470588"/>
    <n v="14.677941176470586"/>
    <n v="7.432255991002279E-4"/>
  </r>
  <r>
    <x v="2064"/>
    <x v="0"/>
    <n v="14.624705882352941"/>
    <n v="14.64970588235294"/>
    <n v="14.67470588235294"/>
    <n v="-2.2079486150139438E-4"/>
  </r>
  <r>
    <x v="2064"/>
    <x v="1"/>
    <n v="14.618529411764703"/>
    <n v="14.643529411764705"/>
    <n v="14.668529411764707"/>
    <n v="-4.2161055230982569E-4"/>
  </r>
  <r>
    <x v="2064"/>
    <x v="2"/>
    <n v="14.575294117647061"/>
    <n v="14.60029411764706"/>
    <n v="14.625294117647059"/>
    <n v="-2.952518679199656E-3"/>
  </r>
  <r>
    <x v="2065"/>
    <x v="0"/>
    <n v="14.592647058823527"/>
    <n v="14.617647058823529"/>
    <n v="14.642647058823533"/>
    <n v="1.1885336717631922E-3"/>
  </r>
  <r>
    <x v="2065"/>
    <x v="1"/>
    <n v="14.592941176470585"/>
    <n v="14.617941176470588"/>
    <n v="14.64294117647059"/>
    <n v="2.0120724345984442E-5"/>
  </r>
  <r>
    <x v="2065"/>
    <x v="2"/>
    <n v="14.594117647058821"/>
    <n v="14.619117647058825"/>
    <n v="14.644117647058827"/>
    <n v="8.0481278042832116E-5"/>
  </r>
  <r>
    <x v="2066"/>
    <x v="0"/>
    <n v="14.59676470588235"/>
    <n v="14.621764705882352"/>
    <n v="14.646764705882353"/>
    <n v="1.8106830298747489E-4"/>
  </r>
  <r>
    <x v="2066"/>
    <x v="1"/>
    <n v="14.589705882352938"/>
    <n v="14.61470588235294"/>
    <n v="14.639705882352944"/>
    <n v="-4.8276139518044214E-4"/>
  </r>
  <r>
    <x v="2066"/>
    <x v="2"/>
    <n v="14.567941176470589"/>
    <n v="14.592941176470589"/>
    <n v="14.617941176470588"/>
    <n v="-1.4892332461258206E-3"/>
  </r>
  <r>
    <x v="2067"/>
    <x v="0"/>
    <n v="14.556176470588237"/>
    <n v="14.581176470588236"/>
    <n v="14.606176470588235"/>
    <n v="-8.0619155111250063E-4"/>
  </r>
  <r>
    <x v="2067"/>
    <x v="1"/>
    <n v="14.488823529411762"/>
    <n v="14.513529411764708"/>
    <n v="14.538235294117651"/>
    <n v="-4.6393416169113744E-3"/>
  </r>
  <r>
    <x v="2067"/>
    <x v="2"/>
    <n v="14.486176470588234"/>
    <n v="14.511176470588236"/>
    <n v="14.53617647058824"/>
    <n v="-1.6212053661912584E-4"/>
  </r>
  <r>
    <x v="2068"/>
    <x v="0"/>
    <n v="14.499374999999999"/>
    <n v="14.524375000000001"/>
    <n v="14.549375000000003"/>
    <n v="9.0954234058937544E-4"/>
  </r>
  <r>
    <x v="2068"/>
    <x v="1"/>
    <n v="14.490937499999999"/>
    <n v="14.5159375"/>
    <n v="14.540937500000002"/>
    <n v="-5.8092000516385411E-4"/>
  </r>
  <r>
    <x v="2068"/>
    <x v="2"/>
    <n v="14.479374999999997"/>
    <n v="14.504375"/>
    <n v="14.529375"/>
    <n v="-7.9653828765802182E-4"/>
  </r>
  <r>
    <x v="2069"/>
    <x v="0"/>
    <n v="14.475312499999996"/>
    <n v="14.5003125"/>
    <n v="14.525312500000002"/>
    <n v="-2.8008790451150567E-4"/>
  </r>
  <r>
    <x v="2069"/>
    <x v="1"/>
    <n v="14.522812500000002"/>
    <n v="14.547812500000001"/>
    <n v="14.5728125"/>
    <n v="3.2757914700114465E-3"/>
  </r>
  <r>
    <x v="2069"/>
    <x v="2"/>
    <n v="14.524687500000002"/>
    <n v="14.549687500000001"/>
    <n v="14.5746875"/>
    <n v="1.2888535647537225E-4"/>
  </r>
  <r>
    <x v="2070"/>
    <x v="0"/>
    <n v="14.531875000000003"/>
    <n v="14.556875000000002"/>
    <n v="14.581874999999998"/>
    <n v="4.9399686419393518E-4"/>
  </r>
  <r>
    <x v="2070"/>
    <x v="1"/>
    <n v="14.543750000000003"/>
    <n v="14.568750000000001"/>
    <n v="14.593749999999998"/>
    <n v="8.1576574642561184E-4"/>
  </r>
  <r>
    <x v="2070"/>
    <x v="2"/>
    <n v="14.601249999999997"/>
    <n v="14.626249999999999"/>
    <n v="14.651250000000001"/>
    <n v="3.9468039468038008E-3"/>
  </r>
  <r>
    <x v="2071"/>
    <x v="0"/>
    <n v="14.605588235294114"/>
    <n v="14.630588235294118"/>
    <n v="14.655588235294122"/>
    <n v="2.9660612215165472E-4"/>
  </r>
  <r>
    <x v="2071"/>
    <x v="1"/>
    <n v="14.634705882352941"/>
    <n v="14.659705882352942"/>
    <n v="14.68470588235294"/>
    <n v="1.9901897716307904E-3"/>
  </r>
  <r>
    <x v="2071"/>
    <x v="2"/>
    <n v="14.649411764705883"/>
    <n v="14.67441176470588"/>
    <n v="14.699411764705879"/>
    <n v="1.0031498906564185E-3"/>
  </r>
  <r>
    <x v="2072"/>
    <x v="0"/>
    <n v="14.720294117647059"/>
    <n v="14.74529411764706"/>
    <n v="14.770294117647058"/>
    <n v="4.8303369210112024E-3"/>
  </r>
  <r>
    <x v="2072"/>
    <x v="1"/>
    <n v="14.757647058823531"/>
    <n v="14.782647058823532"/>
    <n v="14.80764705882353"/>
    <n v="2.5332109945348513E-3"/>
  </r>
  <r>
    <x v="2072"/>
    <x v="2"/>
    <n v="14.783823529411768"/>
    <n v="14.808823529411764"/>
    <n v="14.833823529411761"/>
    <n v="1.7707566502853656E-3"/>
  </r>
  <r>
    <x v="2073"/>
    <x v="0"/>
    <n v="14.788235294117651"/>
    <n v="14.813235294117646"/>
    <n v="14.838235294117643"/>
    <n v="2.9791459781525198E-4"/>
  </r>
  <r>
    <x v="2073"/>
    <x v="1"/>
    <n v="14.754411764705884"/>
    <n v="14.779411764705884"/>
    <n v="14.804411764705883"/>
    <n v="-2.2833316787449487E-3"/>
  </r>
  <r>
    <x v="2073"/>
    <x v="2"/>
    <n v="14.727941176470589"/>
    <n v="14.758823529411767"/>
    <n v="14.789705882352944"/>
    <n v="-1.3930348258706093E-3"/>
  </r>
  <r>
    <x v="2074"/>
    <x v="0"/>
    <n v="14.695294117647059"/>
    <n v="14.720294117647057"/>
    <n v="14.745294117647058"/>
    <n v="-2.6106018334000058E-3"/>
  </r>
  <r>
    <x v="2074"/>
    <x v="1"/>
    <n v="14.648235294117647"/>
    <n v="14.673235294117646"/>
    <n v="14.698235294117644"/>
    <n v="-3.1968670702711144E-3"/>
  </r>
  <r>
    <x v="2074"/>
    <x v="2"/>
    <n v="14.558823529411766"/>
    <n v="14.583823529411767"/>
    <n v="14.608823529411765"/>
    <n v="-6.0935276313414111E-3"/>
  </r>
  <r>
    <x v="2075"/>
    <x v="0"/>
    <n v="14.545588235294122"/>
    <n v="14.570588235294117"/>
    <n v="14.595588235294114"/>
    <n v="-9.0753251991548822E-4"/>
  </r>
  <r>
    <x v="2075"/>
    <x v="1"/>
    <n v="14.445588235294114"/>
    <n v="14.470588235294116"/>
    <n v="14.495588235294118"/>
    <n v="-6.863140896245512E-3"/>
  </r>
  <r>
    <x v="2075"/>
    <x v="2"/>
    <n v="14.470588235294114"/>
    <n v="14.495294117647058"/>
    <n v="14.520000000000001"/>
    <n v="1.7073170731707332E-3"/>
  </r>
  <r>
    <x v="2076"/>
    <x v="0"/>
    <n v="14.484411764705882"/>
    <n v="14.509411764705884"/>
    <n v="14.534411764705885"/>
    <n v="9.7394691989305393E-4"/>
  </r>
  <r>
    <x v="2076"/>
    <x v="1"/>
    <n v="14.556176470588237"/>
    <n v="14.581176470588236"/>
    <n v="14.606176470588233"/>
    <n v="4.9460796237734694E-3"/>
  </r>
  <r>
    <x v="2076"/>
    <x v="2"/>
    <n v="14.579411764705881"/>
    <n v="14.604411764705883"/>
    <n v="14.629411764705884"/>
    <n v="1.5935129901565315E-3"/>
  </r>
  <r>
    <x v="2077"/>
    <x v="0"/>
    <n v="14.599117647058822"/>
    <n v="14.624117647058824"/>
    <n v="14.649117647058825"/>
    <n v="1.3493102406605395E-3"/>
  </r>
  <r>
    <x v="2077"/>
    <x v="1"/>
    <n v="14.632058823529412"/>
    <n v="14.657058823529411"/>
    <n v="14.682058823529408"/>
    <n v="2.252524033626857E-3"/>
  </r>
  <r>
    <x v="2077"/>
    <x v="2"/>
    <n v="14.623529411764705"/>
    <n v="14.648529411764706"/>
    <n v="14.673529411764704"/>
    <n v="-5.819320142873563E-4"/>
  </r>
  <r>
    <x v="2078"/>
    <x v="0"/>
    <n v="14.621176470588235"/>
    <n v="14.646176470588234"/>
    <n v="14.671176470588234"/>
    <n v="-1.6062644312830887E-4"/>
  </r>
  <r>
    <x v="2078"/>
    <x v="1"/>
    <n v="14.643529411764707"/>
    <n v="14.668529411764705"/>
    <n v="14.693529411764704"/>
    <n v="1.5261963572104076E-3"/>
  </r>
  <r>
    <x v="2078"/>
    <x v="2"/>
    <n v="14.653823529411767"/>
    <n v="14.678823529411764"/>
    <n v="14.703823529411761"/>
    <n v="7.0178252762009841E-4"/>
  </r>
  <r>
    <x v="2079"/>
    <x v="0"/>
    <n v="14.654411764705884"/>
    <n v="14.679411764705883"/>
    <n v="14.704411764705879"/>
    <n v="4.0073735673828992E-5"/>
  </r>
  <r>
    <x v="2079"/>
    <x v="1"/>
    <n v="14.676764705882352"/>
    <n v="14.701764705882352"/>
    <n v="14.726764705882353"/>
    <n v="1.5227409336806552E-3"/>
  </r>
  <r>
    <x v="2079"/>
    <x v="2"/>
    <n v="14.70470588235294"/>
    <n v="14.72970588235294"/>
    <n v="14.75470588235294"/>
    <n v="1.9005321490017657E-3"/>
  </r>
  <r>
    <x v="2080"/>
    <x v="0"/>
    <n v="14.69705882352941"/>
    <n v="14.722058823529411"/>
    <n v="14.747058823529411"/>
    <n v="-5.1915896248078131E-4"/>
  </r>
  <r>
    <x v="2080"/>
    <x v="1"/>
    <n v="14.658235294117649"/>
    <n v="14.683235294117646"/>
    <n v="14.708235294117642"/>
    <n v="-2.6370991908900576E-3"/>
  </r>
  <r>
    <x v="2080"/>
    <x v="2"/>
    <n v="14.601470588235292"/>
    <n v="14.626470588235295"/>
    <n v="14.651470588235297"/>
    <n v="-3.865953568495395E-3"/>
  </r>
  <r>
    <x v="2081"/>
    <x v="0"/>
    <n v="14.59676470588235"/>
    <n v="14.621764705882352"/>
    <n v="14.646764705882354"/>
    <n v="-3.2173738186214162E-4"/>
  </r>
  <r>
    <x v="2081"/>
    <x v="1"/>
    <n v="14.59029411764706"/>
    <n v="14.615294117647061"/>
    <n v="14.640294117647059"/>
    <n v="-4.4253127891524802E-4"/>
  </r>
  <r>
    <x v="2081"/>
    <x v="2"/>
    <n v="14.636764705882356"/>
    <n v="14.661764705882351"/>
    <n v="14.686764705882347"/>
    <n v="3.1795862513077644E-3"/>
  </r>
  <r>
    <x v="2082"/>
    <x v="0"/>
    <n v="14.646470588235294"/>
    <n v="14.671470588235294"/>
    <n v="14.696470588235293"/>
    <n v="6.6198595787381187E-4"/>
  </r>
  <r>
    <x v="2082"/>
    <x v="1"/>
    <n v="14.659411764705881"/>
    <n v="14.684411764705882"/>
    <n v="14.70941176470588"/>
    <n v="8.8206402982970999E-4"/>
  </r>
  <r>
    <x v="2082"/>
    <x v="2"/>
    <n v="14.660588235294117"/>
    <n v="14.685588235294116"/>
    <n v="14.710588235294116"/>
    <n v="8.0116970777366348E-5"/>
  </r>
  <r>
    <x v="2083"/>
    <x v="0"/>
    <n v="14.656176470588237"/>
    <n v="14.681176470588234"/>
    <n v="14.706176470588233"/>
    <n v="-3.0041457210949751E-4"/>
  </r>
  <r>
    <x v="2083"/>
    <x v="1"/>
    <n v="14.654411764705886"/>
    <n v="14.679411764705883"/>
    <n v="14.704411764705879"/>
    <n v="-1.2020193925788014E-4"/>
  </r>
  <r>
    <x v="2083"/>
    <x v="2"/>
    <n v="14.654999999999999"/>
    <n v="14.68"/>
    <n v="14.704999999999998"/>
    <n v="4.0072129833701453E-5"/>
  </r>
  <r>
    <x v="2084"/>
    <x v="0"/>
    <n v="14.652352941176474"/>
    <n v="14.677352941176471"/>
    <n v="14.702352941176468"/>
    <n v="-1.803173585509521E-4"/>
  </r>
  <r>
    <x v="2084"/>
    <x v="1"/>
    <n v="14.656176470588239"/>
    <n v="14.681176470588236"/>
    <n v="14.706176470588233"/>
    <n v="2.605053804380919E-4"/>
  </r>
  <r>
    <x v="2084"/>
    <x v="2"/>
    <n v="14.653823529411767"/>
    <n v="14.678823529411764"/>
    <n v="14.703823529411761"/>
    <n v="-1.6026925234402523E-4"/>
  </r>
  <r>
    <x v="2085"/>
    <x v="0"/>
    <n v="14.65558823529412"/>
    <n v="14.680588235294117"/>
    <n v="14.705588235294115"/>
    <n v="1.2022120702082084E-4"/>
  </r>
  <r>
    <x v="2085"/>
    <x v="1"/>
    <n v="14.655000000000001"/>
    <n v="14.68"/>
    <n v="14.704999999999997"/>
    <n v="-4.0068918539803988E-5"/>
  </r>
  <r>
    <x v="2085"/>
    <x v="2"/>
    <n v="14.651764705882355"/>
    <n v="14.676764705882352"/>
    <n v="14.701764705882349"/>
    <n v="-2.2038788267353393E-4"/>
  </r>
  <r>
    <x v="2086"/>
    <x v="0"/>
    <n v="14.651176470588238"/>
    <n v="14.676176470588235"/>
    <n v="14.70117647058823"/>
    <n v="-4.007935712702082E-5"/>
  </r>
  <r>
    <x v="2086"/>
    <x v="1"/>
    <n v="14.649705882352944"/>
    <n v="14.67470588235294"/>
    <n v="14.699705882352937"/>
    <n v="-1.002024088659903E-4"/>
  </r>
  <r>
    <x v="2086"/>
    <x v="2"/>
    <n v="14.641764705882354"/>
    <n v="14.66676470588235"/>
    <n v="14.691764705882349"/>
    <n v="-5.4114723213227744E-4"/>
  </r>
  <r>
    <x v="2087"/>
    <x v="0"/>
    <n v="14.64352941176471"/>
    <n v="14.668529411764705"/>
    <n v="14.6935294117647"/>
    <n v="1.2032005133666424E-4"/>
  </r>
  <r>
    <x v="2087"/>
    <x v="1"/>
    <n v="14.622058823529414"/>
    <n v="14.647058823529413"/>
    <n v="14.67205882352941"/>
    <n v="-1.4637178433218878E-3"/>
  </r>
  <r>
    <x v="2087"/>
    <x v="2"/>
    <n v="14.606176470588236"/>
    <n v="14.631176470588237"/>
    <n v="14.656176470588237"/>
    <n v="-1.0843373493976127E-3"/>
  </r>
  <r>
    <x v="2088"/>
    <x v="0"/>
    <n v="14.600882352941172"/>
    <n v="14.625882352941176"/>
    <n v="14.65088235294118"/>
    <n v="-3.6183813773982276E-4"/>
  </r>
  <r>
    <x v="2088"/>
    <x v="1"/>
    <n v="14.554411764705886"/>
    <n v="14.579411764705885"/>
    <n v="14.604411764705882"/>
    <n v="-3.1772844272841549E-3"/>
  </r>
  <r>
    <x v="2088"/>
    <x v="2"/>
    <n v="14.553235294117652"/>
    <n v="14.578235294117649"/>
    <n v="14.603235294117646"/>
    <n v="-8.0693968125933324E-5"/>
  </r>
  <r>
    <x v="2089"/>
    <x v="0"/>
    <n v="14.554705882352943"/>
    <n v="14.57970588235294"/>
    <n v="14.604705882352938"/>
    <n v="1.0087560020966002E-4"/>
  </r>
  <r>
    <x v="2089"/>
    <x v="1"/>
    <n v="14.638235294117647"/>
    <n v="14.663235294117646"/>
    <n v="14.688235294117645"/>
    <n v="5.7291561598515894E-3"/>
  </r>
  <r>
    <x v="2089"/>
    <x v="2"/>
    <n v="14.689411764705879"/>
    <n v="14.714411764705879"/>
    <n v="14.739411764705881"/>
    <n v="3.4901213519205054E-3"/>
  </r>
  <r>
    <x v="2090"/>
    <x v="0"/>
    <n v="14.695588235294114"/>
    <n v="14.720588235294116"/>
    <n v="14.74558823529412"/>
    <n v="4.1975654120629535E-4"/>
  </r>
  <r>
    <x v="2090"/>
    <x v="1"/>
    <n v="14.700294117647054"/>
    <n v="14.725294117647056"/>
    <n v="14.750294117647059"/>
    <n v="3.1968031968032662E-4"/>
  </r>
  <r>
    <x v="2090"/>
    <x v="2"/>
    <n v="14.698529411764703"/>
    <n v="14.723529411764705"/>
    <n v="14.748529411764707"/>
    <n v="-1.1984180881230433E-4"/>
  </r>
  <r>
    <x v="2091"/>
    <x v="0"/>
    <n v="14.70470588235294"/>
    <n v="14.729705882352942"/>
    <n v="14.754705882352942"/>
    <n v="4.1949660407514244E-4"/>
  </r>
  <r>
    <x v="2091"/>
    <x v="1"/>
    <n v="14.72764705882353"/>
    <n v="14.752647058823531"/>
    <n v="14.777647058823533"/>
    <n v="1.5574768874424549E-3"/>
  </r>
  <r>
    <x v="2091"/>
    <x v="2"/>
    <n v="14.835294117647059"/>
    <n v="14.860294117647058"/>
    <n v="14.885294117647058"/>
    <n v="7.2967961881216237E-3"/>
  </r>
  <r>
    <x v="2092"/>
    <x v="0"/>
    <n v="14.845588235294116"/>
    <n v="14.870588235294118"/>
    <n v="14.895588235294118"/>
    <n v="6.9272637308270824E-4"/>
  </r>
  <r>
    <x v="2092"/>
    <x v="1"/>
    <n v="14.893235294117648"/>
    <n v="14.918235294117647"/>
    <n v="14.943235294117645"/>
    <n v="3.2041139240506222E-3"/>
  </r>
  <r>
    <x v="2092"/>
    <x v="2"/>
    <n v="14.920882352941177"/>
    <n v="14.945882352941176"/>
    <n v="14.970882352941175"/>
    <n v="1.8532392255825592E-3"/>
  </r>
  <r>
    <x v="2093"/>
    <x v="0"/>
    <n v="14.92470588235294"/>
    <n v="14.949411764705882"/>
    <n v="14.974117647058822"/>
    <n v="2.3614609571787071E-4"/>
  </r>
  <r>
    <x v="2093"/>
    <x v="1"/>
    <n v="15.066176470588236"/>
    <n v="15.091176470588234"/>
    <n v="15.116176470588233"/>
    <n v="9.4829621468481839E-3"/>
  </r>
  <r>
    <x v="2093"/>
    <x v="2"/>
    <n v="15.092941176470587"/>
    <n v="15.117941176470588"/>
    <n v="15.142941176470588"/>
    <n v="1.7735334242838796E-3"/>
  </r>
  <r>
    <x v="2094"/>
    <x v="0"/>
    <n v="15.169411764705883"/>
    <n v="15.194411764705881"/>
    <n v="15.21941176470588"/>
    <n v="5.058267348884149E-3"/>
  </r>
  <r>
    <x v="2094"/>
    <x v="1"/>
    <n v="15.210882352941171"/>
    <n v="15.235882352941175"/>
    <n v="15.260882352941177"/>
    <n v="2.7293316041114846E-3"/>
  </r>
  <r>
    <x v="2094"/>
    <x v="2"/>
    <n v="15.220588235294114"/>
    <n v="15.245588235294116"/>
    <n v="15.270588235294118"/>
    <n v="6.3704104088646574E-4"/>
  </r>
  <r>
    <x v="2095"/>
    <x v="0"/>
    <n v="15.238529411764702"/>
    <n v="15.263529411764704"/>
    <n v="15.288529411764708"/>
    <n v="1.1768110350149907E-3"/>
  </r>
  <r>
    <x v="2095"/>
    <x v="1"/>
    <n v="15.28823529411765"/>
    <n v="15.313235294117646"/>
    <n v="15.338235294117643"/>
    <n v="3.2565130260522324E-3"/>
  </r>
  <r>
    <x v="2095"/>
    <x v="2"/>
    <n v="15.303529411764707"/>
    <n v="15.328529411764706"/>
    <n v="15.353529411764706"/>
    <n v="9.9875156054940462E-4"/>
  </r>
  <r>
    <x v="2096"/>
    <x v="0"/>
    <n v="15.308235294117647"/>
    <n v="15.333235294117646"/>
    <n v="15.358235294117646"/>
    <n v="3.070015541952742E-4"/>
  </r>
  <r>
    <x v="2096"/>
    <x v="1"/>
    <n v="15.314117647058822"/>
    <n v="15.339117647058824"/>
    <n v="15.364117647058826"/>
    <n v="3.8363416645892379E-4"/>
  </r>
  <r>
    <x v="2096"/>
    <x v="2"/>
    <n v="15.313823529411764"/>
    <n v="15.338823529411766"/>
    <n v="15.363823529411768"/>
    <n v="-1.9174352386186477E-5"/>
  </r>
  <r>
    <x v="2097"/>
    <x v="0"/>
    <n v="15.312058823529412"/>
    <n v="15.337058823529411"/>
    <n v="15.362058823529409"/>
    <n v="-1.1504832029463063E-4"/>
  </r>
  <r>
    <x v="2097"/>
    <x v="1"/>
    <n v="15.191470588235291"/>
    <n v="15.216470588235293"/>
    <n v="15.241470588235295"/>
    <n v="-7.8625397921221474E-3"/>
  </r>
  <r>
    <x v="2097"/>
    <x v="2"/>
    <n v="15.18676470588235"/>
    <n v="15.21176470588235"/>
    <n v="15.236764705882351"/>
    <n v="-3.0926240915418735E-4"/>
  </r>
  <r>
    <x v="2098"/>
    <x v="0"/>
    <n v="15.190294117647056"/>
    <n v="15.215294117647057"/>
    <n v="15.240294117647057"/>
    <n v="2.3201856148502564E-4"/>
  </r>
  <r>
    <x v="2098"/>
    <x v="1"/>
    <n v="15.188529411764705"/>
    <n v="15.213529411764704"/>
    <n v="15.238529411764702"/>
    <n v="-1.159823706796681E-4"/>
  </r>
  <r>
    <x v="2098"/>
    <x v="2"/>
    <n v="15.201470588235292"/>
    <n v="15.226470588235292"/>
    <n v="15.251470588235293"/>
    <n v="8.5063604376922619E-4"/>
  </r>
  <r>
    <x v="2099"/>
    <x v="0"/>
    <n v="15.250588235294117"/>
    <n v="15.275588235294117"/>
    <n v="15.300588235294118"/>
    <n v="3.225806451613078E-3"/>
  </r>
  <r>
    <x v="2099"/>
    <x v="1"/>
    <n v="15.474411764705879"/>
    <n v="15.499411764705883"/>
    <n v="15.524411764705887"/>
    <n v="1.4652367291141166E-2"/>
  </r>
  <r>
    <x v="2099"/>
    <x v="2"/>
    <n v="15.560000000000002"/>
    <n v="15.585000000000001"/>
    <n v="15.61"/>
    <n v="5.5220311966299729E-3"/>
  </r>
  <r>
    <x v="2100"/>
    <x v="0"/>
    <n v="15.619411764705884"/>
    <n v="15.644411764705882"/>
    <n v="15.669411764705883"/>
    <n v="3.8121119477627641E-3"/>
  </r>
  <r>
    <x v="2100"/>
    <x v="1"/>
    <n v="15.746470588235294"/>
    <n v="15.771470588235294"/>
    <n v="15.796470588235294"/>
    <n v="8.1216747194075012E-3"/>
  </r>
  <r>
    <x v="2100"/>
    <x v="2"/>
    <n v="15.655882352941175"/>
    <n v="15.680882352941175"/>
    <n v="15.705882352941176"/>
    <n v="-5.7438039647167427E-3"/>
  </r>
  <r>
    <x v="2101"/>
    <x v="0"/>
    <n v="15.718823529411763"/>
    <n v="15.743529411764706"/>
    <n v="15.76823529411765"/>
    <n v="3.995123323642602E-3"/>
  </r>
  <r>
    <x v="2101"/>
    <x v="1"/>
    <n v="15.896764705882353"/>
    <n v="15.921764705882353"/>
    <n v="15.946764705882352"/>
    <n v="1.1321177701389962E-2"/>
  </r>
  <r>
    <x v="2101"/>
    <x v="2"/>
    <n v="15.967941176470587"/>
    <n v="15.992941176470588"/>
    <n v="16.01794117647059"/>
    <n v="4.47038829571067E-3"/>
  </r>
  <r>
    <x v="2102"/>
    <x v="0"/>
    <n v="16.000588235294117"/>
    <n v="16.025588235294116"/>
    <n v="16.050588235294118"/>
    <n v="2.041341768427074E-3"/>
  </r>
  <r>
    <x v="2102"/>
    <x v="1"/>
    <n v="16.090294117647058"/>
    <n v="16.115294117647061"/>
    <n v="16.140294117647059"/>
    <n v="5.5976654981924057E-3"/>
  </r>
  <r>
    <x v="2102"/>
    <x v="2"/>
    <n v="16.271176470588241"/>
    <n v="16.296176470588236"/>
    <n v="16.321176470588235"/>
    <n v="1.1224266316250509E-2"/>
  </r>
  <r>
    <x v="2103"/>
    <x v="0"/>
    <n v="16.287647058823527"/>
    <n v="16.312647058823529"/>
    <n v="16.337647058823531"/>
    <n v="1.0107026188026502E-3"/>
  </r>
  <r>
    <x v="2103"/>
    <x v="1"/>
    <n v="16.375882352941176"/>
    <n v="16.400882352941174"/>
    <n v="16.425882352941176"/>
    <n v="5.4090114130138645E-3"/>
  </r>
  <r>
    <x v="2103"/>
    <x v="2"/>
    <n v="16.440588235294118"/>
    <n v="16.465588235294121"/>
    <n v="16.490588235294119"/>
    <n v="3.9452683679144229E-3"/>
  </r>
  <r>
    <x v="2104"/>
    <x v="0"/>
    <n v="16.487941176470585"/>
    <n v="16.512941176470587"/>
    <n v="16.537941176470589"/>
    <n v="2.8758730328848348E-3"/>
  </r>
  <r>
    <x v="2104"/>
    <x v="1"/>
    <n v="16.60029411764706"/>
    <n v="16.625294117647059"/>
    <n v="16.650294117647057"/>
    <n v="6.8039327443716324E-3"/>
  </r>
  <r>
    <x v="2104"/>
    <x v="2"/>
    <n v="16.630588235294116"/>
    <n v="16.655588235294118"/>
    <n v="16.680588235294117"/>
    <n v="1.8221703286982471E-3"/>
  </r>
  <r>
    <x v="2105"/>
    <x v="0"/>
    <n v="16.743529411764701"/>
    <n v="16.768529411764703"/>
    <n v="16.793529411764709"/>
    <n v="6.7809779441627693E-3"/>
  </r>
  <r>
    <x v="2105"/>
    <x v="1"/>
    <n v="16.833529411764708"/>
    <n v="16.858529411764707"/>
    <n v="16.883529411764702"/>
    <n v="5.3671969550805887E-3"/>
  </r>
  <r>
    <x v="2105"/>
    <x v="2"/>
    <n v="16.877058823529413"/>
    <n v="16.902058823529412"/>
    <n v="16.927058823529411"/>
    <n v="2.5820408590520039E-3"/>
  </r>
  <r>
    <x v="2106"/>
    <x v="0"/>
    <n v="16.900294117647061"/>
    <n v="16.925294117647059"/>
    <n v="16.950294117647058"/>
    <n v="1.3747020028886947E-3"/>
  </r>
  <r>
    <x v="2106"/>
    <x v="1"/>
    <n v="16.984705882352941"/>
    <n v="17.009705882352939"/>
    <n v="17.034705882352942"/>
    <n v="4.9873144962289118E-3"/>
  </r>
  <r>
    <x v="2106"/>
    <x v="2"/>
    <n v="17.089705882352941"/>
    <n v="17.114705882352943"/>
    <n v="17.139705882352946"/>
    <n v="6.1729462417652314E-3"/>
  </r>
  <r>
    <x v="2107"/>
    <x v="0"/>
    <n v="17.154411764705884"/>
    <n v="17.179411764705883"/>
    <n v="17.204411764705881"/>
    <n v="3.780718336483746E-3"/>
  </r>
  <r>
    <x v="2107"/>
    <x v="1"/>
    <n v="17.361176470588234"/>
    <n v="17.386176470588232"/>
    <n v="17.411176470588234"/>
    <n v="1.2035610340694891E-2"/>
  </r>
  <r>
    <x v="2107"/>
    <x v="2"/>
    <n v="17.415294117647058"/>
    <n v="17.440294117647056"/>
    <n v="17.465294117647055"/>
    <n v="3.1126824894693872E-3"/>
  </r>
  <r>
    <x v="2108"/>
    <x v="0"/>
    <n v="17.425882352941173"/>
    <n v="17.450882352941171"/>
    <n v="17.475882352941174"/>
    <n v="6.0711334468854794E-4"/>
  </r>
  <r>
    <x v="2108"/>
    <x v="1"/>
    <n v="17.476470588235294"/>
    <n v="17.501470588235293"/>
    <n v="17.526470588235295"/>
    <n v="2.8988926904085499E-3"/>
  </r>
  <r>
    <x v="2108"/>
    <x v="2"/>
    <n v="17.521470588235296"/>
    <n v="17.546470588235294"/>
    <n v="17.571470588235297"/>
    <n v="2.5712125031511768E-3"/>
  </r>
  <r>
    <x v="2109"/>
    <x v="0"/>
    <n v="17.535882352941176"/>
    <n v="17.560882352941178"/>
    <n v="17.585882352941177"/>
    <n v="8.2134835227476444E-4"/>
  </r>
  <r>
    <x v="2109"/>
    <x v="1"/>
    <n v="17.610294117647054"/>
    <n v="17.635294117647057"/>
    <n v="17.660294117647059"/>
    <n v="4.2373591036224401E-3"/>
  </r>
  <r>
    <x v="2109"/>
    <x v="2"/>
    <n v="17.626470588235293"/>
    <n v="17.651470588235291"/>
    <n v="17.67647058823529"/>
    <n v="9.1727818545694895E-4"/>
  </r>
  <r>
    <x v="2110"/>
    <x v="0"/>
    <n v="17.681470588235292"/>
    <n v="17.706470588235291"/>
    <n v="17.731470588235293"/>
    <n v="3.1158876947430247E-3"/>
  </r>
  <r>
    <x v="2110"/>
    <x v="1"/>
    <n v="17.788823529411765"/>
    <n v="17.813823529411767"/>
    <n v="17.838823529411769"/>
    <n v="6.0629214976248846E-3"/>
  </r>
  <r>
    <x v="2110"/>
    <x v="2"/>
    <n v="17.80088235294118"/>
    <n v="17.825882352941179"/>
    <n v="17.850882352941174"/>
    <n v="6.7693628543596951E-4"/>
  </r>
  <r>
    <x v="2111"/>
    <x v="0"/>
    <n v="17.822941176470593"/>
    <n v="17.847941176470592"/>
    <n v="17.872941176470587"/>
    <n v="1.2374604012672652E-3"/>
  </r>
  <r>
    <x v="2111"/>
    <x v="1"/>
    <n v="17.715882352941179"/>
    <n v="17.740882352941178"/>
    <n v="17.76588235294118"/>
    <n v="-5.9983850501789115E-3"/>
  </r>
  <r>
    <x v="2111"/>
    <x v="2"/>
    <n v="17.776470588235298"/>
    <n v="17.801470588235297"/>
    <n v="17.826470588235296"/>
    <n v="3.4151759810343574E-3"/>
  </r>
  <r>
    <x v="2112"/>
    <x v="0"/>
    <n v="17.853235294117646"/>
    <n v="17.878235294117644"/>
    <n v="17.903235294117646"/>
    <n v="4.312267657992308E-3"/>
  </r>
  <r>
    <x v="2112"/>
    <x v="1"/>
    <n v="17.901764705882357"/>
    <n v="17.926764705882356"/>
    <n v="17.951764705882354"/>
    <n v="2.7144408251902341E-3"/>
  </r>
  <r>
    <x v="2112"/>
    <x v="2"/>
    <n v="17.962352941176473"/>
    <n v="17.987352941176475"/>
    <n v="18.012352941176474"/>
    <n v="3.3797640727799561E-3"/>
  </r>
  <r>
    <x v="2113"/>
    <x v="0"/>
    <n v="18.001176470588234"/>
    <n v="18.026176470588233"/>
    <n v="18.051176470588231"/>
    <n v="2.1583792533965696E-3"/>
  </r>
  <r>
    <x v="2113"/>
    <x v="1"/>
    <n v="18.084999999999997"/>
    <n v="18.11"/>
    <n v="18.135000000000002"/>
    <n v="4.6501003442707134E-3"/>
  </r>
  <r>
    <x v="2113"/>
    <x v="2"/>
    <n v="18.175294117647056"/>
    <n v="18.200294117647054"/>
    <n v="18.225294117647053"/>
    <n v="4.985870659693914E-3"/>
  </r>
  <r>
    <x v="2114"/>
    <x v="0"/>
    <n v="18.219117647058823"/>
    <n v="18.244117647058822"/>
    <n v="18.269117647058824"/>
    <n v="2.4078473198561046E-3"/>
  </r>
  <r>
    <x v="2114"/>
    <x v="1"/>
    <n v="18.326470588235296"/>
    <n v="18.351470588235294"/>
    <n v="18.376470588235296"/>
    <n v="5.8842495566662212E-3"/>
  </r>
  <r>
    <x v="2114"/>
    <x v="2"/>
    <n v="18.380294117647061"/>
    <n v="18.405294117647056"/>
    <n v="18.430294117647051"/>
    <n v="2.932927317893963E-3"/>
  </r>
  <r>
    <x v="2115"/>
    <x v="0"/>
    <n v="18.456470588235295"/>
    <n v="18.481470588235297"/>
    <n v="18.506470588235295"/>
    <n v="4.1388347342519172E-3"/>
  </r>
  <r>
    <x v="2115"/>
    <x v="1"/>
    <n v="18.564411764705881"/>
    <n v="18.589411764705886"/>
    <n v="18.614411764705888"/>
    <n v="5.8405079809666915E-3"/>
  </r>
  <r>
    <x v="2115"/>
    <x v="2"/>
    <n v="18.504705882352944"/>
    <n v="18.529705882352943"/>
    <n v="18.554705882352945"/>
    <n v="-3.2118220365801031E-3"/>
  </r>
  <r>
    <x v="2116"/>
    <x v="0"/>
    <n v="18.556470588235296"/>
    <n v="18.581470588235295"/>
    <n v="18.606470588235293"/>
    <n v="2.7936064506912661E-3"/>
  </r>
  <r>
    <x v="2116"/>
    <x v="1"/>
    <n v="18.67235294117647"/>
    <n v="18.697352941176469"/>
    <n v="18.722352941176471"/>
    <n v="6.2364468081737012E-3"/>
  </r>
  <r>
    <x v="2116"/>
    <x v="2"/>
    <n v="18.732647058823527"/>
    <n v="18.75764705882353"/>
    <n v="18.782647058823532"/>
    <n v="3.2247408409495915E-3"/>
  </r>
  <r>
    <x v="2117"/>
    <x v="0"/>
    <n v="18.757352941176475"/>
    <n v="18.782352941176473"/>
    <n v="18.807352941176472"/>
    <n v="1.3171098845963236E-3"/>
  </r>
  <r>
    <x v="2117"/>
    <x v="1"/>
    <n v="18.822941176470589"/>
    <n v="18.847941176470592"/>
    <n v="18.872941176470594"/>
    <n v="3.4920137801441875E-3"/>
  </r>
  <r>
    <x v="2117"/>
    <x v="2"/>
    <n v="18.959999999999997"/>
    <n v="18.984999999999999"/>
    <n v="19.010000000000005"/>
    <n v="7.271819359268239E-3"/>
  </r>
  <r>
    <x v="2118"/>
    <x v="0"/>
    <n v="18.976764705882353"/>
    <n v="19.001764705882355"/>
    <n v="19.026764705882357"/>
    <n v="8.830500859813295E-4"/>
  </r>
  <r>
    <x v="2118"/>
    <x v="1"/>
    <n v="18.909999999999997"/>
    <n v="18.934999999999995"/>
    <n v="18.959999999999997"/>
    <n v="-3.513605547472709E-3"/>
  </r>
  <r>
    <x v="2118"/>
    <x v="2"/>
    <n v="18.93058823529411"/>
    <n v="18.955588235294112"/>
    <n v="18.980588235294114"/>
    <n v="1.0873110796998375E-3"/>
  </r>
  <r>
    <x v="2119"/>
    <x v="0"/>
    <n v="18.876470588235293"/>
    <n v="18.901470588235291"/>
    <n v="18.926470588235293"/>
    <n v="-2.8549705969058703E-3"/>
  </r>
  <r>
    <x v="2119"/>
    <x v="1"/>
    <n v="18.804705882352945"/>
    <n v="18.82970588235294"/>
    <n v="18.854705882352938"/>
    <n v="-3.7967789621099479E-3"/>
  </r>
  <r>
    <x v="2119"/>
    <x v="2"/>
    <n v="18.793529411764709"/>
    <n v="18.818529411764708"/>
    <n v="18.843529411764706"/>
    <n v="-5.9355523968684931E-4"/>
  </r>
  <r>
    <x v="2120"/>
    <x v="0"/>
    <n v="18.73558823529412"/>
    <n v="18.760588235294115"/>
    <n v="18.785588235294114"/>
    <n v="-3.0789428441931888E-3"/>
  </r>
  <r>
    <x v="2120"/>
    <x v="1"/>
    <n v="18.602058823529411"/>
    <n v="18.62705882352941"/>
    <n v="18.652058823529412"/>
    <n v="-7.117549305490245E-3"/>
  </r>
  <r>
    <x v="2120"/>
    <x v="2"/>
    <n v="18.275882352941178"/>
    <n v="18.30088235294118"/>
    <n v="18.325882352941179"/>
    <n v="-1.75108949662095E-2"/>
  </r>
  <r>
    <x v="2121"/>
    <x v="0"/>
    <n v="18.238235294117644"/>
    <n v="18.263235294117646"/>
    <n v="18.288235294117648"/>
    <n v="-2.0571171431787993E-3"/>
  </r>
  <r>
    <x v="2121"/>
    <x v="1"/>
    <n v="18.310882352941178"/>
    <n v="18.33588235294118"/>
    <n v="18.360882352941182"/>
    <n v="3.9777759884052077E-3"/>
  </r>
  <r>
    <x v="2121"/>
    <x v="2"/>
    <n v="18.329411764705881"/>
    <n v="18.35441176470588"/>
    <n v="18.379411764705882"/>
    <n v="1.0105546822363198E-3"/>
  </r>
  <r>
    <x v="2122"/>
    <x v="0"/>
    <n v="18.346176470588233"/>
    <n v="18.371176470588232"/>
    <n v="18.396176470588234"/>
    <n v="9.1338835029231014E-4"/>
  </r>
  <r>
    <x v="2122"/>
    <x v="1"/>
    <n v="18.424117647058821"/>
    <n v="18.449117647058824"/>
    <n v="18.474117647058826"/>
    <n v="4.242579488329179E-3"/>
  </r>
  <r>
    <x v="2122"/>
    <x v="2"/>
    <n v="18.444705882352938"/>
    <n v="18.46970588235294"/>
    <n v="18.494705882352942"/>
    <n v="1.1159468809283091E-3"/>
  </r>
  <r>
    <x v="2123"/>
    <x v="0"/>
    <n v="18.459999999999997"/>
    <n v="18.484999999999999"/>
    <n v="18.510000000000005"/>
    <n v="8.2806503495391759E-4"/>
  </r>
  <r>
    <x v="2123"/>
    <x v="1"/>
    <n v="18.518823529411769"/>
    <n v="18.543823529411767"/>
    <n v="18.568823529411766"/>
    <n v="3.1822304253052991E-3"/>
  </r>
  <r>
    <x v="2123"/>
    <x v="2"/>
    <n v="18.60235294117647"/>
    <n v="18.627352941176468"/>
    <n v="18.652352941176471"/>
    <n v="4.50443306000059E-3"/>
  </r>
  <r>
    <x v="2124"/>
    <x v="0"/>
    <n v="18.627647058823534"/>
    <n v="18.652647058823533"/>
    <n v="18.677647058823528"/>
    <n v="1.3579018836944456E-3"/>
  </r>
  <r>
    <x v="2124"/>
    <x v="1"/>
    <n v="18.617647058823536"/>
    <n v="18.642647058823528"/>
    <n v="18.667647058823523"/>
    <n v="-5.3611693656507864E-4"/>
  </r>
  <r>
    <x v="2124"/>
    <x v="2"/>
    <n v="18.544117647058822"/>
    <n v="18.569117647058825"/>
    <n v="18.594117647058823"/>
    <n v="-3.9441508243274193E-3"/>
  </r>
  <r>
    <x v="2125"/>
    <x v="0"/>
    <n v="18.556764705882358"/>
    <n v="18.581764705882357"/>
    <n v="18.606764705882355"/>
    <n v="6.8108022491508713E-4"/>
  </r>
  <r>
    <x v="2125"/>
    <x v="1"/>
    <n v="18.508529411764705"/>
    <n v="18.533529411764707"/>
    <n v="18.558529411764709"/>
    <n v="-2.5958403241636008E-3"/>
  </r>
  <r>
    <x v="2125"/>
    <x v="2"/>
    <n v="18.501176470588234"/>
    <n v="18.52617647058824"/>
    <n v="18.551176470588242"/>
    <n v="-3.9673723299571417E-4"/>
  </r>
  <r>
    <x v="2126"/>
    <x v="0"/>
    <n v="18.499117647058824"/>
    <n v="18.524117647058826"/>
    <n v="18.549117647058829"/>
    <n v="-1.1113051485189818E-4"/>
  </r>
  <r>
    <x v="2126"/>
    <x v="1"/>
    <n v="18.467058823529413"/>
    <n v="18.492058823529412"/>
    <n v="18.517058823529414"/>
    <n v="-1.7306532025024302E-3"/>
  </r>
  <r>
    <x v="2126"/>
    <x v="2"/>
    <n v="18.452058823529409"/>
    <n v="18.477058823529411"/>
    <n v="18.50205882352941"/>
    <n v="-8.1115900306971689E-4"/>
  </r>
  <r>
    <x v="2127"/>
    <x v="0"/>
    <n v="18.410294117647055"/>
    <n v="18.435294117647057"/>
    <n v="18.460294117647059"/>
    <n v="-2.2603546528287E-3"/>
  </r>
  <r>
    <x v="2127"/>
    <x v="1"/>
    <n v="18.271764705882354"/>
    <n v="18.296764705882353"/>
    <n v="18.321764705882355"/>
    <n v="-7.5143586470962642E-3"/>
  </r>
  <r>
    <x v="2127"/>
    <x v="2"/>
    <n v="18.27058823529412"/>
    <n v="18.295588235294122"/>
    <n v="18.320588235294125"/>
    <n v="-6.429937790330964E-5"/>
  </r>
  <r>
    <x v="2128"/>
    <x v="0"/>
    <n v="18.299705882352942"/>
    <n v="18.324705882352944"/>
    <n v="18.349705882352943"/>
    <n v="1.5915119363394403E-3"/>
  </r>
  <r>
    <x v="2128"/>
    <x v="1"/>
    <n v="18.456470588235291"/>
    <n v="18.481470588235293"/>
    <n v="18.506470588235295"/>
    <n v="8.5548279404208394E-3"/>
  </r>
  <r>
    <x v="2128"/>
    <x v="2"/>
    <n v="18.467352941176472"/>
    <n v="18.49235294117647"/>
    <n v="18.517352941176473"/>
    <n v="5.8882505530188922E-4"/>
  </r>
  <r>
    <x v="2129"/>
    <x v="0"/>
    <n v="18.5"/>
    <n v="18.525000000000002"/>
    <n v="18.550000000000004"/>
    <n v="1.7654356331713306E-3"/>
  </r>
  <r>
    <x v="2129"/>
    <x v="1"/>
    <n v="18.602352941176473"/>
    <n v="18.627352941176472"/>
    <n v="18.652352941176471"/>
    <n v="5.5251250297689847E-3"/>
  </r>
  <r>
    <x v="2129"/>
    <x v="2"/>
    <n v="18.59676470588235"/>
    <n v="18.621764705882352"/>
    <n v="18.646764705882354"/>
    <n v="-3.0000157895582191E-4"/>
  </r>
  <r>
    <x v="2130"/>
    <x v="0"/>
    <n v="18.624411764705883"/>
    <n v="18.649411764705881"/>
    <n v="18.674411764705884"/>
    <n v="1.4846637394572149E-3"/>
  </r>
  <r>
    <x v="2130"/>
    <x v="1"/>
    <n v="18.649999999999999"/>
    <n v="18.674999999999997"/>
    <n v="18.699999999999996"/>
    <n v="1.3720666161998185E-3"/>
  </r>
  <r>
    <x v="2130"/>
    <x v="2"/>
    <n v="18.64764705882353"/>
    <n v="18.672647058823529"/>
    <n v="18.697647058823527"/>
    <n v="-1.2599417276937253E-4"/>
  </r>
  <r>
    <x v="2131"/>
    <x v="0"/>
    <n v="18.656176470588235"/>
    <n v="18.681176470588234"/>
    <n v="18.706176470588233"/>
    <n v="4.567864287177148E-4"/>
  </r>
  <r>
    <x v="2131"/>
    <x v="1"/>
    <n v="18.655588235294118"/>
    <n v="18.680588235294117"/>
    <n v="18.705588235294115"/>
    <n v="-3.1488128975354357E-5"/>
  </r>
  <r>
    <x v="2131"/>
    <x v="2"/>
    <n v="18.655882352941177"/>
    <n v="18.680882352941175"/>
    <n v="18.705882352941174"/>
    <n v="1.5744560254438156E-5"/>
  </r>
  <r>
    <x v="2132"/>
    <x v="0"/>
    <n v="18.649411764705881"/>
    <n v="18.67441176470588"/>
    <n v="18.699411764705879"/>
    <n v="-3.4637487207755946E-4"/>
  </r>
  <r>
    <x v="2132"/>
    <x v="1"/>
    <n v="18.650882352941178"/>
    <n v="18.675882352941173"/>
    <n v="18.700882352941171"/>
    <n v="7.87488384546009E-5"/>
  </r>
  <r>
    <x v="2132"/>
    <x v="2"/>
    <n v="18.650294117647057"/>
    <n v="18.675294117647056"/>
    <n v="18.700294117647054"/>
    <n v="-3.1497055025364595E-5"/>
  </r>
  <r>
    <x v="2133"/>
    <x v="0"/>
    <n v="18.650000000000002"/>
    <n v="18.674999999999997"/>
    <n v="18.699999999999996"/>
    <n v="-1.5749023560496234E-5"/>
  </r>
  <r>
    <x v="2133"/>
    <x v="1"/>
    <n v="18.606764705882348"/>
    <n v="18.63176470588235"/>
    <n v="18.656764705882352"/>
    <n v="-2.3151429246397459E-3"/>
  </r>
  <r>
    <x v="2133"/>
    <x v="2"/>
    <n v="18.519705882352941"/>
    <n v="18.544705882352943"/>
    <n v="18.569705882352945"/>
    <n v="-4.6726021342423651E-3"/>
  </r>
  <r>
    <x v="2134"/>
    <x v="0"/>
    <n v="18.470588235294116"/>
    <n v="18.495588235294118"/>
    <n v="18.52058823529412"/>
    <n v="-2.6486074985726527E-3"/>
  </r>
  <r>
    <x v="2134"/>
    <x v="1"/>
    <n v="18.223235294117643"/>
    <n v="18.248235294117645"/>
    <n v="18.273235294117647"/>
    <n v="-1.3373618509978646E-2"/>
  </r>
  <r>
    <x v="2134"/>
    <x v="2"/>
    <n v="18.171176470588236"/>
    <n v="18.196176470588235"/>
    <n v="18.221176470588233"/>
    <n v="-2.8528141319063005E-3"/>
  </r>
  <r>
    <x v="2135"/>
    <x v="0"/>
    <n v="18.148529411764709"/>
    <n v="18.173529411764708"/>
    <n v="18.198529411764707"/>
    <n v="-1.2446053631175458E-3"/>
  </r>
  <r>
    <x v="2135"/>
    <x v="1"/>
    <n v="18.003823529411768"/>
    <n v="18.028823529411767"/>
    <n v="18.053823529411765"/>
    <n v="-7.9624534714355377E-3"/>
  </r>
  <r>
    <x v="2135"/>
    <x v="2"/>
    <n v="17.994705882352946"/>
    <n v="18.019705882352945"/>
    <n v="18.04470588235294"/>
    <n v="-5.0572612483268387E-4"/>
  </r>
  <r>
    <x v="2136"/>
    <x v="0"/>
    <n v="17.986764705882351"/>
    <n v="18.011764705882353"/>
    <n v="18.036764705882355"/>
    <n v="-4.4069401145818698E-4"/>
  </r>
  <r>
    <x v="2136"/>
    <x v="1"/>
    <n v="17.961470588235294"/>
    <n v="17.986470588235296"/>
    <n v="18.011470588235298"/>
    <n v="-1.4043109079032723E-3"/>
  </r>
  <r>
    <x v="2136"/>
    <x v="2"/>
    <n v="18.113823529411768"/>
    <n v="18.138823529411763"/>
    <n v="18.163823529411758"/>
    <n v="8.4704189423421283E-3"/>
  </r>
  <r>
    <x v="2137"/>
    <x v="0"/>
    <n v="18.142647058823531"/>
    <n v="18.16764705882353"/>
    <n v="18.192647058823528"/>
    <n v="1.5890517576859775E-3"/>
  </r>
  <r>
    <x v="2137"/>
    <x v="1"/>
    <n v="18.250882352941176"/>
    <n v="18.275882352941174"/>
    <n v="18.300882352941176"/>
    <n v="5.9575845879875633E-3"/>
  </r>
  <r>
    <x v="2137"/>
    <x v="2"/>
    <n v="18.403823529411763"/>
    <n v="18.428823529411765"/>
    <n v="18.453823529411764"/>
    <n v="8.3684701792785532E-3"/>
  </r>
  <r>
    <x v="2138"/>
    <x v="0"/>
    <n v="18.479705882352942"/>
    <n v="18.504705882352944"/>
    <n v="18.529705882352943"/>
    <n v="4.1175907306330028E-3"/>
  </r>
  <r>
    <x v="2138"/>
    <x v="1"/>
    <n v="18.528529411764705"/>
    <n v="18.553529411764707"/>
    <n v="18.578529411764709"/>
    <n v="2.6384385529911736E-3"/>
  </r>
  <r>
    <x v="2138"/>
    <x v="2"/>
    <n v="18.629411764705878"/>
    <n v="18.654411764705877"/>
    <n v="18.679411764705879"/>
    <n v="5.4373672362952874E-3"/>
  </r>
  <r>
    <x v="2139"/>
    <x v="0"/>
    <n v="18.621176470588239"/>
    <n v="18.646176470588237"/>
    <n v="18.671176470588236"/>
    <n v="-4.4146629877772625E-4"/>
  </r>
  <r>
    <x v="2139"/>
    <x v="1"/>
    <n v="18.580882352941181"/>
    <n v="18.605882352941176"/>
    <n v="18.630882352941171"/>
    <n v="-2.1609855355932961E-3"/>
  </r>
  <r>
    <x v="2139"/>
    <x v="2"/>
    <n v="18.481176470588238"/>
    <n v="18.506176470588237"/>
    <n v="18.531176470588235"/>
    <n v="-5.3588365475812916E-3"/>
  </r>
  <r>
    <x v="2140"/>
    <x v="0"/>
    <n v="18.479411764705883"/>
    <n v="18.5044117647059"/>
    <n v="18.529411764705884"/>
    <n v="-9.5357670729101507E-5"/>
  </r>
  <r>
    <x v="2140"/>
    <x v="1"/>
    <n v="18.28"/>
    <n v="18.305000000000003"/>
    <n v="18.330000000000005"/>
    <n v="-1.0776444409124175E-2"/>
  </r>
  <r>
    <x v="2140"/>
    <x v="2"/>
    <n v="18.192352941176466"/>
    <n v="18.217352941176468"/>
    <n v="18.24235294117647"/>
    <n v="-4.7881485290103276E-3"/>
  </r>
  <r>
    <x v="2141"/>
    <x v="0"/>
    <n v="18.145"/>
    <n v="18.170000000000002"/>
    <n v="18.195"/>
    <n v="-2.5993316004453426E-3"/>
  </r>
  <r>
    <x v="2141"/>
    <x v="1"/>
    <n v="17.958529411764705"/>
    <n v="17.983529411764707"/>
    <n v="18.008529411764705"/>
    <n v="-1.0262553012399311E-2"/>
  </r>
  <r>
    <x v="2141"/>
    <x v="2"/>
    <n v="18.066470588235298"/>
    <n v="18.091470588235296"/>
    <n v="18.116470588235291"/>
    <n v="6.0022242574906404E-3"/>
  </r>
  <r>
    <x v="2142"/>
    <x v="0"/>
    <n v="18.090588235294121"/>
    <n v="18.115588235294119"/>
    <n v="18.140588235294118"/>
    <n v="1.3330948935963427E-3"/>
  </r>
  <r>
    <x v="2142"/>
    <x v="1"/>
    <n v="18.19705882352941"/>
    <n v="18.222058823529412"/>
    <n v="18.247058823529414"/>
    <n v="5.8772912506290798E-3"/>
  </r>
  <r>
    <x v="2142"/>
    <x v="2"/>
    <n v="18.287941176470589"/>
    <n v="18.312941176470588"/>
    <n v="18.33794117647059"/>
    <n v="4.9874909208296181E-3"/>
  </r>
  <r>
    <x v="2143"/>
    <x v="0"/>
    <n v="18.304411764705883"/>
    <n v="18.329411764705881"/>
    <n v="18.354411764705883"/>
    <n v="8.9939611974809708E-4"/>
  </r>
  <r>
    <x v="2143"/>
    <x v="1"/>
    <n v="18.401470588235295"/>
    <n v="18.426470588235293"/>
    <n v="18.451470588235292"/>
    <n v="5.2952503209242607E-3"/>
  </r>
  <r>
    <x v="2143"/>
    <x v="2"/>
    <n v="18.427058823529407"/>
    <n v="18.452058823529406"/>
    <n v="18.477058823529408"/>
    <n v="1.3886671987226595E-3"/>
  </r>
  <r>
    <x v="2144"/>
    <x v="0"/>
    <n v="18.522647058823527"/>
    <n v="18.547647058823529"/>
    <n v="18.572647058823534"/>
    <n v="5.1803560897081269E-3"/>
  </r>
  <r>
    <x v="2144"/>
    <x v="1"/>
    <n v="18.524117647058826"/>
    <n v="18.549117647058825"/>
    <n v="18.574117647058824"/>
    <n v="7.9287050839038642E-5"/>
  </r>
  <r>
    <x v="2144"/>
    <x v="2"/>
    <n v="18.318823529411766"/>
    <n v="18.343823529411765"/>
    <n v="18.368823529411763"/>
    <n v="-1.106759478015451E-2"/>
  </r>
  <r>
    <x v="2145"/>
    <x v="0"/>
    <n v="18.237941176470585"/>
    <n v="18.262941176470584"/>
    <n v="18.287941176470586"/>
    <n v="-4.4092417707517484E-3"/>
  </r>
  <r>
    <x v="2145"/>
    <x v="1"/>
    <n v="18.157352941176466"/>
    <n v="18.182352941176468"/>
    <n v="18.20735294117647"/>
    <n v="-4.4126646696942551E-3"/>
  </r>
  <r>
    <x v="2145"/>
    <x v="2"/>
    <n v="18.11058823529412"/>
    <n v="18.135588235294115"/>
    <n v="18.160588235294114"/>
    <n v="-2.5719831769653867E-3"/>
  </r>
  <r>
    <x v="2146"/>
    <x v="0"/>
    <n v="18.137647058823532"/>
    <n v="18.162647058823531"/>
    <n v="18.187647058823526"/>
    <n v="1.4920289972593093E-3"/>
  </r>
  <r>
    <x v="2146"/>
    <x v="1"/>
    <n v="18.151764705882353"/>
    <n v="18.176764705882348"/>
    <n v="18.201764705882347"/>
    <n v="7.772901721370129E-4"/>
  </r>
  <r>
    <x v="2146"/>
    <x v="2"/>
    <n v="18.169999999999998"/>
    <n v="18.195"/>
    <n v="18.22"/>
    <n v="1.0032200126213198E-3"/>
  </r>
  <r>
    <x v="2147"/>
    <x v="0"/>
    <n v="18.171764705882353"/>
    <n v="18.196764705882352"/>
    <n v="18.22176470588235"/>
    <n v="9.6988506861794832E-5"/>
  </r>
  <r>
    <x v="2147"/>
    <x v="1"/>
    <n v="18.057941176470589"/>
    <n v="18.082647058823532"/>
    <n v="18.107352941176472"/>
    <n v="-6.2713151982412008E-3"/>
  </r>
  <r>
    <x v="2147"/>
    <x v="2"/>
    <n v="18.007352941176471"/>
    <n v="18.03235294117647"/>
    <n v="18.057352941176472"/>
    <n v="-2.7813470828388365E-3"/>
  </r>
  <r>
    <x v="2148"/>
    <x v="0"/>
    <n v="18.007058823529412"/>
    <n v="18.032058823529411"/>
    <n v="18.057058823529413"/>
    <n v="-1.6310552927722988E-5"/>
  </r>
  <r>
    <x v="2148"/>
    <x v="1"/>
    <n v="18.080588235294119"/>
    <n v="18.105588235294121"/>
    <n v="18.13058823529412"/>
    <n v="4.0777047415552214E-3"/>
  </r>
  <r>
    <x v="2148"/>
    <x v="2"/>
    <n v="18.005882352941178"/>
    <n v="18.030882352941177"/>
    <n v="18.055882352941175"/>
    <n v="-4.1261229064801785E-3"/>
  </r>
  <r>
    <x v="2149"/>
    <x v="0"/>
    <n v="17.995588235294115"/>
    <n v="18.020588235294117"/>
    <n v="18.045588235294119"/>
    <n v="-5.7091591224212035E-4"/>
  </r>
  <r>
    <x v="2149"/>
    <x v="1"/>
    <n v="17.801176470588238"/>
    <n v="17.826176470588237"/>
    <n v="17.851176470588232"/>
    <n v="-1.078831401991176E-2"/>
  </r>
  <r>
    <x v="2149"/>
    <x v="2"/>
    <n v="17.796764705882349"/>
    <n v="17.821764705882352"/>
    <n v="17.84676470588235"/>
    <n v="-2.4748799683227407E-4"/>
  </r>
  <r>
    <x v="2150"/>
    <x v="0"/>
    <n v="17.790294117647058"/>
    <n v="17.815294117647056"/>
    <n v="17.840294117647058"/>
    <n v="-3.6307225137810484E-4"/>
  </r>
  <r>
    <x v="2150"/>
    <x v="1"/>
    <n v="17.911176470588234"/>
    <n v="17.936176470588236"/>
    <n v="17.961176470588239"/>
    <n v="6.7853133461006632E-3"/>
  </r>
  <r>
    <x v="2150"/>
    <x v="2"/>
    <n v="18.026764705882353"/>
    <n v="18.051764705882352"/>
    <n v="18.076764705882351"/>
    <n v="6.4444189364247784E-3"/>
  </r>
  <r>
    <x v="2151"/>
    <x v="0"/>
    <n v="18.082058823529412"/>
    <n v="18.107058823529414"/>
    <n v="18.132058823529416"/>
    <n v="3.063086548488192E-3"/>
  </r>
  <r>
    <x v="2151"/>
    <x v="1"/>
    <n v="18.213529411764707"/>
    <n v="18.238529411764709"/>
    <n v="18.263529411764708"/>
    <n v="7.2607367942305601E-3"/>
  </r>
  <r>
    <x v="2151"/>
    <x v="2"/>
    <n v="18.232352941176469"/>
    <n v="18.257352941176471"/>
    <n v="18.282352941176473"/>
    <n v="1.0320749544434626E-3"/>
  </r>
  <r>
    <x v="2152"/>
    <x v="0"/>
    <n v="18.257647058823526"/>
    <n v="18.282647058823528"/>
    <n v="18.30764705882353"/>
    <n v="1.3854208618606645E-3"/>
  </r>
  <r>
    <x v="2152"/>
    <x v="1"/>
    <n v="18.297058823529415"/>
    <n v="18.322058823529417"/>
    <n v="18.347058823529416"/>
    <n v="2.1556924759902341E-3"/>
  </r>
  <r>
    <x v="2152"/>
    <x v="2"/>
    <n v="18.296176470588239"/>
    <n v="18.321176470588238"/>
    <n v="18.346176470588237"/>
    <n v="-4.8157958102756915E-5"/>
  </r>
  <r>
    <x v="2153"/>
    <x v="0"/>
    <n v="18.294411764705888"/>
    <n v="18.319411764705883"/>
    <n v="18.344411764705882"/>
    <n v="-9.6320554806461622E-5"/>
  </r>
  <r>
    <x v="2153"/>
    <x v="1"/>
    <n v="18.308235294117651"/>
    <n v="18.33323529411765"/>
    <n v="18.358235294117648"/>
    <n v="7.5458369457037655E-4"/>
  </r>
  <r>
    <x v="2153"/>
    <x v="2"/>
    <n v="18.281764705882352"/>
    <n v="18.306764705882351"/>
    <n v="18.331764705882346"/>
    <n v="-1.4438579885456271E-3"/>
  </r>
  <r>
    <x v="2154"/>
    <x v="0"/>
    <n v="18.264117647058825"/>
    <n v="18.289117647058823"/>
    <n v="18.314117647058819"/>
    <n v="-9.6396381922458918E-4"/>
  </r>
  <r>
    <x v="2154"/>
    <x v="1"/>
    <n v="18.050588235294118"/>
    <n v="18.075588235294116"/>
    <n v="18.100588235294115"/>
    <n v="-1.1675216699097879E-2"/>
  </r>
  <r>
    <x v="2154"/>
    <x v="2"/>
    <n v="17.926176470588228"/>
    <n v="17.95117647058823"/>
    <n v="17.976176470588232"/>
    <n v="-6.8828611874971468E-3"/>
  </r>
  <r>
    <x v="2155"/>
    <x v="0"/>
    <n v="17.855294117647063"/>
    <n v="17.880294117647061"/>
    <n v="17.90529411764706"/>
    <n v="-3.9486188026341962E-3"/>
  </r>
  <r>
    <x v="2155"/>
    <x v="1"/>
    <n v="17.868529411764705"/>
    <n v="17.893529411764703"/>
    <n v="17.918529411764702"/>
    <n v="7.402168012762278E-4"/>
  </r>
  <r>
    <x v="2155"/>
    <x v="2"/>
    <n v="17.960588235294114"/>
    <n v="17.985588235294117"/>
    <n v="18.010588235294119"/>
    <n v="5.1448108090339506E-3"/>
  </r>
  <r>
    <x v="2156"/>
    <x v="0"/>
    <n v="18.001470588235293"/>
    <n v="18.026470588235291"/>
    <n v="18.051470588235293"/>
    <n v="2.2730617651387508E-3"/>
  </r>
  <r>
    <x v="2156"/>
    <x v="1"/>
    <n v="18.104999999999997"/>
    <n v="18.13"/>
    <n v="18.155000000000001"/>
    <n v="5.743188122042886E-3"/>
  </r>
  <r>
    <x v="2156"/>
    <x v="2"/>
    <n v="18.126176470588234"/>
    <n v="18.151176470588233"/>
    <n v="18.176176470588235"/>
    <n v="1.1680347814799763E-3"/>
  </r>
  <r>
    <x v="2157"/>
    <x v="0"/>
    <n v="18.173823529411763"/>
    <n v="18.198823529411762"/>
    <n v="18.22382352941176"/>
    <n v="2.6250121528339498E-3"/>
  </r>
  <r>
    <x v="2157"/>
    <x v="1"/>
    <n v="18.213235294117645"/>
    <n v="18.238235294117644"/>
    <n v="18.263235294117646"/>
    <n v="2.1656215657119837E-3"/>
  </r>
  <r>
    <x v="2157"/>
    <x v="2"/>
    <n v="18.242058823529412"/>
    <n v="18.267058823529414"/>
    <n v="18.292058823529416"/>
    <n v="1.5803902596358554E-3"/>
  </r>
  <r>
    <x v="2158"/>
    <x v="0"/>
    <n v="18.287352941176472"/>
    <n v="18.312352941176471"/>
    <n v="18.337352941176469"/>
    <n v="2.4795517485669549E-3"/>
  </r>
  <r>
    <x v="2158"/>
    <x v="1"/>
    <n v="18.295000000000005"/>
    <n v="18.32"/>
    <n v="18.344999999999999"/>
    <n v="4.1759018341847032E-4"/>
  </r>
  <r>
    <x v="2158"/>
    <x v="2"/>
    <n v="18.292941176470595"/>
    <n v="18.31794117647059"/>
    <n v="18.342941176470589"/>
    <n v="-1.1238119702017269E-4"/>
  </r>
  <r>
    <x v="2159"/>
    <x v="0"/>
    <n v="18.278823529411767"/>
    <n v="18.303823529411765"/>
    <n v="18.328823529411764"/>
    <n v="-7.7070053467354072E-4"/>
  </r>
  <r>
    <x v="2159"/>
    <x v="1"/>
    <n v="18.207941176470591"/>
    <n v="18.23294117647059"/>
    <n v="18.257941176470592"/>
    <n v="-3.8725435058569735E-3"/>
  </r>
  <r>
    <x v="2159"/>
    <x v="2"/>
    <n v="18.16882352941176"/>
    <n v="18.193823529411763"/>
    <n v="18.218823529411765"/>
    <n v="-2.14543812104806E-3"/>
  </r>
  <r>
    <x v="2160"/>
    <x v="0"/>
    <n v="18.147058823529413"/>
    <n v="18.172058823529412"/>
    <n v="18.19705882352941"/>
    <n v="-1.1962689341888932E-3"/>
  </r>
  <r>
    <x v="2160"/>
    <x v="1"/>
    <n v="18.147352941176468"/>
    <n v="18.17235294117647"/>
    <n v="18.197352941176469"/>
    <n v="1.6185158209891526E-5"/>
  </r>
  <r>
    <x v="2160"/>
    <x v="2"/>
    <n v="18.160294117647059"/>
    <n v="18.185294117647061"/>
    <n v="18.210294117647059"/>
    <n v="7.1213543521198019E-4"/>
  </r>
  <r>
    <x v="2161"/>
    <x v="0"/>
    <n v="18.198235294117641"/>
    <n v="18.223235294117643"/>
    <n v="18.248235294117649"/>
    <n v="2.0863658418239783E-3"/>
  </r>
  <r>
    <x v="2161"/>
    <x v="1"/>
    <n v="18.245294117647063"/>
    <n v="18.270294117647062"/>
    <n v="18.29529411764706"/>
    <n v="2.5823528462374234E-3"/>
  </r>
  <r>
    <x v="2161"/>
    <x v="2"/>
    <n v="18.253235294117651"/>
    <n v="18.277941176470591"/>
    <n v="18.302647058823531"/>
    <n v="4.1855148988223512E-4"/>
  </r>
  <r>
    <x v="2162"/>
    <x v="0"/>
    <n v="18.262941176470591"/>
    <n v="18.287941176470589"/>
    <n v="18.312941176470588"/>
    <n v="5.4710757100329133E-4"/>
  </r>
  <r>
    <x v="2162"/>
    <x v="1"/>
    <n v="18.268823529411765"/>
    <n v="18.293823529411767"/>
    <n v="18.318823529411766"/>
    <n v="3.2165200469624899E-4"/>
  </r>
  <r>
    <x v="2162"/>
    <x v="2"/>
    <n v="18.222058823529409"/>
    <n v="18.247058823529411"/>
    <n v="18.272058823529413"/>
    <n v="-2.5563111947138895E-3"/>
  </r>
  <r>
    <x v="2163"/>
    <x v="0"/>
    <n v="18.21705882352941"/>
    <n v="18.242058823529412"/>
    <n v="18.26705882352941"/>
    <n v="-2.7401676337845959E-4"/>
  </r>
  <r>
    <x v="2163"/>
    <x v="1"/>
    <n v="18.005882352941175"/>
    <n v="18.030882352941177"/>
    <n v="18.055882352941179"/>
    <n v="-1.1576350708608074E-2"/>
  </r>
  <r>
    <x v="2163"/>
    <x v="2"/>
    <n v="17.999117647058824"/>
    <n v="18.024117647058823"/>
    <n v="18.049117647058825"/>
    <n v="-3.7517331375913621E-4"/>
  </r>
  <r>
    <x v="2164"/>
    <x v="0"/>
    <n v="18.012058823529415"/>
    <n v="18.037058823529414"/>
    <n v="18.062058823529416"/>
    <n v="7.1799223262969392E-4"/>
  </r>
  <r>
    <x v="2164"/>
    <x v="1"/>
    <n v="18.101176470588236"/>
    <n v="18.126176470588234"/>
    <n v="18.151176470588236"/>
    <n v="4.9408081401034476E-3"/>
  </r>
  <r>
    <x v="2164"/>
    <x v="2"/>
    <n v="18.145"/>
    <n v="18.169999999999998"/>
    <n v="18.194999999999997"/>
    <n v="2.4176929692190097E-3"/>
  </r>
  <r>
    <x v="2165"/>
    <x v="0"/>
    <n v="18.186176470588233"/>
    <n v="18.211176470588235"/>
    <n v="18.236176470588234"/>
    <n v="2.2661788986371167E-3"/>
  </r>
  <r>
    <x v="2165"/>
    <x v="1"/>
    <n v="18.211764705882352"/>
    <n v="18.236764705882351"/>
    <n v="18.261764705882349"/>
    <n v="1.405084143544677E-3"/>
  </r>
  <r>
    <x v="2165"/>
    <x v="2"/>
    <n v="18.219999999999995"/>
    <n v="18.244999999999997"/>
    <n v="18.27"/>
    <n v="4.5157648576732434E-4"/>
  </r>
  <r>
    <x v="2166"/>
    <x v="0"/>
    <n v="18.239117647058823"/>
    <n v="18.264117647058825"/>
    <n v="18.289117647058823"/>
    <n v="1.0478293811360118E-3"/>
  </r>
  <r>
    <x v="2166"/>
    <x v="1"/>
    <n v="18.247647058823532"/>
    <n v="18.27264705882353"/>
    <n v="18.297647058823532"/>
    <n v="4.6700376823727296E-4"/>
  </r>
  <r>
    <x v="2166"/>
    <x v="2"/>
    <n v="18.195882352941176"/>
    <n v="18.220882352941175"/>
    <n v="18.245882352941173"/>
    <n v="-2.8329067877091996E-3"/>
  </r>
  <r>
    <x v="2167"/>
    <x v="0"/>
    <n v="18.153529411764708"/>
    <n v="18.178529411764707"/>
    <n v="18.203529411764702"/>
    <n v="-2.324417684944402E-3"/>
  </r>
  <r>
    <x v="2167"/>
    <x v="1"/>
    <n v="18.14411764705882"/>
    <n v="18.169117647058819"/>
    <n v="18.194117647058821"/>
    <n v="-5.177407089814734E-4"/>
  </r>
  <r>
    <x v="2167"/>
    <x v="2"/>
    <n v="18.210588235294114"/>
    <n v="18.235588235294117"/>
    <n v="18.260588235294122"/>
    <n v="3.6584378794013439E-3"/>
  </r>
  <r>
    <x v="2168"/>
    <x v="0"/>
    <n v="18.217941176470585"/>
    <n v="18.242941176470588"/>
    <n v="18.26794117647059"/>
    <n v="4.0321930291442598E-4"/>
  </r>
  <r>
    <x v="2168"/>
    <x v="1"/>
    <n v="18.271176470588237"/>
    <n v="18.296176470588236"/>
    <n v="18.321176470588231"/>
    <n v="2.9181311063102289E-3"/>
  </r>
  <r>
    <x v="2168"/>
    <x v="2"/>
    <n v="18.263823529411766"/>
    <n v="18.288823529411765"/>
    <n v="18.313823529411764"/>
    <n v="-4.0188403234364678E-4"/>
  </r>
  <r>
    <x v="2169"/>
    <x v="0"/>
    <n v="18.283235294117649"/>
    <n v="18.308235294117651"/>
    <n v="18.33323529411765"/>
    <n v="1.0614004052622583E-3"/>
  </r>
  <r>
    <x v="2169"/>
    <x v="1"/>
    <n v="18.245882352941177"/>
    <n v="18.270882352941179"/>
    <n v="18.295882352941181"/>
    <n v="-2.0402261920062781E-3"/>
  </r>
  <r>
    <x v="2169"/>
    <x v="2"/>
    <n v="18.230588235294114"/>
    <n v="18.255588235294116"/>
    <n v="18.280588235294118"/>
    <n v="-8.3707602904026235E-4"/>
  </r>
  <r>
    <x v="2170"/>
    <x v="0"/>
    <n v="18.138823529411766"/>
    <n v="18.163823529411765"/>
    <n v="18.188823529411764"/>
    <n v="-5.0266638740755765E-3"/>
  </r>
  <r>
    <x v="2170"/>
    <x v="1"/>
    <n v="18.054117647058824"/>
    <n v="18.079117647058823"/>
    <n v="18.104117647058821"/>
    <n v="-4.6634389623848582E-3"/>
  </r>
  <r>
    <x v="2170"/>
    <x v="2"/>
    <n v="18.057941176470592"/>
    <n v="18.082941176470591"/>
    <n v="18.10794117647059"/>
    <n v="2.1148871789056223E-4"/>
  </r>
  <r>
    <x v="2171"/>
    <x v="0"/>
    <n v="18.077058823529413"/>
    <n v="18.102058823529415"/>
    <n v="18.127058823529417"/>
    <n v="1.0572199993494902E-3"/>
  </r>
  <r>
    <x v="2171"/>
    <x v="1"/>
    <n v="18.064411764705884"/>
    <n v="18.089411764705886"/>
    <n v="18.114411764705885"/>
    <n v="-6.9865306188765519E-4"/>
  </r>
  <r>
    <x v="2171"/>
    <x v="2"/>
    <n v="18.066470588235294"/>
    <n v="18.091470588235296"/>
    <n v="18.116470588235295"/>
    <n v="1.1381373569196995E-4"/>
  </r>
  <r>
    <x v="2172"/>
    <x v="0"/>
    <n v="18.070294117647059"/>
    <n v="18.095294117647057"/>
    <n v="18.12029411764706"/>
    <n v="2.113443123992198E-4"/>
  </r>
  <r>
    <x v="2172"/>
    <x v="1"/>
    <n v="18.13529411764706"/>
    <n v="18.160294117647062"/>
    <n v="18.185294117647061"/>
    <n v="3.5920941421236918E-3"/>
  </r>
  <r>
    <x v="2172"/>
    <x v="2"/>
    <n v="18.152647058823529"/>
    <n v="18.177647058823528"/>
    <n v="18.202647058823526"/>
    <n v="9.5554295894384467E-4"/>
  </r>
  <r>
    <x v="2173"/>
    <x v="0"/>
    <n v="18.182941176470589"/>
    <n v="18.207941176470591"/>
    <n v="18.23294117647059"/>
    <n v="1.666558798783413E-3"/>
  </r>
  <r>
    <x v="2173"/>
    <x v="1"/>
    <n v="18.143823529411765"/>
    <n v="18.168823529411767"/>
    <n v="18.193823529411766"/>
    <n v="-2.1483838661217058E-3"/>
  </r>
  <r>
    <x v="2173"/>
    <x v="2"/>
    <n v="18.130000000000003"/>
    <n v="18.155000000000001"/>
    <n v="18.18"/>
    <n v="-7.6083789296477189E-4"/>
  </r>
  <r>
    <x v="2174"/>
    <x v="0"/>
    <n v="18.123823529411766"/>
    <n v="18.148823529411764"/>
    <n v="18.173823529411766"/>
    <n v="-3.4020768869380547E-4"/>
  </r>
  <r>
    <x v="2174"/>
    <x v="1"/>
    <n v="18.118529411764705"/>
    <n v="18.143529411764703"/>
    <n v="18.168529411764705"/>
    <n v="-2.9170583087556601E-4"/>
  </r>
  <r>
    <x v="2174"/>
    <x v="2"/>
    <n v="18.112941176470589"/>
    <n v="18.137941176470591"/>
    <n v="18.162941176470589"/>
    <n v="-3.080015562181293E-4"/>
  </r>
  <r>
    <x v="2175"/>
    <x v="0"/>
    <n v="18.108529411764707"/>
    <n v="18.133529411764705"/>
    <n v="18.158529411764704"/>
    <n v="-2.4323403979320535E-4"/>
  </r>
  <r>
    <x v="2175"/>
    <x v="1"/>
    <n v="18.071176470588235"/>
    <n v="18.096176470588237"/>
    <n v="18.121176470588239"/>
    <n v="-2.0598825704738477E-3"/>
  </r>
  <r>
    <x v="2175"/>
    <x v="2"/>
    <n v="18.051176470588235"/>
    <n v="18.076176470588237"/>
    <n v="18.101176470588239"/>
    <n v="-1.1052058445885082E-3"/>
  </r>
  <r>
    <x v="2176"/>
    <x v="0"/>
    <n v="17.957647058823529"/>
    <n v="17.982647058823531"/>
    <n v="18.00764705882353"/>
    <n v="-5.1741811614246513E-3"/>
  </r>
  <r>
    <x v="2176"/>
    <x v="1"/>
    <n v="17.835588235294114"/>
    <n v="17.860588235294117"/>
    <n v="17.885588235294119"/>
    <n v="-6.7875893426670997E-3"/>
  </r>
  <r>
    <x v="2176"/>
    <x v="2"/>
    <n v="17.918235294117643"/>
    <n v="17.943235294117642"/>
    <n v="17.968235294117644"/>
    <n v="4.6273424892135928E-3"/>
  </r>
  <r>
    <x v="2177"/>
    <x v="0"/>
    <n v="17.955294117647057"/>
    <n v="17.980294117647059"/>
    <n v="18.005294117647061"/>
    <n v="2.0653367646339404E-3"/>
  </r>
  <r>
    <x v="2177"/>
    <x v="1"/>
    <n v="17.913529411764703"/>
    <n v="17.938529411764705"/>
    <n v="17.963529411764704"/>
    <n v="-2.3228043773412255E-3"/>
  </r>
  <r>
    <x v="2177"/>
    <x v="2"/>
    <n v="17.931470588235292"/>
    <n v="17.956470588235291"/>
    <n v="17.981470588235293"/>
    <n v="1.000147562755016E-3"/>
  </r>
  <r>
    <x v="2178"/>
    <x v="0"/>
    <n v="17.946764705882355"/>
    <n v="17.971764705882357"/>
    <n v="17.996764705882356"/>
    <n v="8.5173294896190299E-4"/>
  </r>
  <r>
    <x v="2178"/>
    <x v="1"/>
    <n v="17.903529411764705"/>
    <n v="17.928529411764703"/>
    <n v="17.953529411764702"/>
    <n v="-2.4057344854677698E-3"/>
  </r>
  <r>
    <x v="2178"/>
    <x v="2"/>
    <n v="17.967941176470589"/>
    <n v="17.992941176470588"/>
    <n v="18.01794117647059"/>
    <n v="3.5926964909691605E-3"/>
  </r>
  <r>
    <x v="2179"/>
    <x v="0"/>
    <n v="17.998823529411766"/>
    <n v="18.023823529411764"/>
    <n v="18.048823529411763"/>
    <n v="1.7163593566105195E-3"/>
  </r>
  <r>
    <x v="2179"/>
    <x v="1"/>
    <n v="18.054411764705886"/>
    <n v="18.079411764705885"/>
    <n v="18.104411764705883"/>
    <n v="3.0841533264798215E-3"/>
  </r>
  <r>
    <x v="2179"/>
    <x v="2"/>
    <n v="18.124411764705883"/>
    <n v="18.149411764705881"/>
    <n v="18.174411764705884"/>
    <n v="3.8718073857164637E-3"/>
  </r>
  <r>
    <x v="2180"/>
    <x v="0"/>
    <n v="18.148235294117647"/>
    <n v="18.173235294117646"/>
    <n v="18.198235294117644"/>
    <n v="1.3126336941724492E-3"/>
  </r>
  <r>
    <x v="2180"/>
    <x v="1"/>
    <n v="18.14970588235294"/>
    <n v="18.174705882352939"/>
    <n v="18.199705882352937"/>
    <n v="8.0920552201879659E-5"/>
  </r>
  <r>
    <x v="2180"/>
    <x v="2"/>
    <n v="18.108823529411769"/>
    <n v="18.133823529411764"/>
    <n v="18.158823529411762"/>
    <n v="-2.2494093277664051E-3"/>
  </r>
  <r>
    <x v="2181"/>
    <x v="0"/>
    <n v="18.072647058823534"/>
    <n v="18.097647058823533"/>
    <n v="18.122647058823528"/>
    <n v="-1.9949720217335987E-3"/>
  </r>
  <r>
    <x v="2181"/>
    <x v="1"/>
    <n v="18.072941176470589"/>
    <n v="18.097941176470592"/>
    <n v="18.12294117647059"/>
    <n v="1.6251706429271096E-5"/>
  </r>
  <r>
    <x v="2181"/>
    <x v="2"/>
    <n v="18.076176470588234"/>
    <n v="18.101176470588236"/>
    <n v="18.126176470588234"/>
    <n v="1.787658654703872E-4"/>
  </r>
  <r>
    <x v="2182"/>
    <x v="0"/>
    <n v="18.094411764705882"/>
    <n v="18.11941176470588"/>
    <n v="18.144411764705882"/>
    <n v="1.0074093331597922E-3"/>
  </r>
  <r>
    <x v="2182"/>
    <x v="1"/>
    <n v="18.137941176470587"/>
    <n v="18.162941176470589"/>
    <n v="18.187941176470588"/>
    <n v="2.4023634061618448E-3"/>
  </r>
  <r>
    <x v="2182"/>
    <x v="2"/>
    <n v="18.141176470588235"/>
    <n v="18.166176470588233"/>
    <n v="18.191176470588232"/>
    <n v="1.7812611328804628E-4"/>
  </r>
  <r>
    <x v="2183"/>
    <x v="0"/>
    <n v="18.138235294117649"/>
    <n v="18.163235294117648"/>
    <n v="18.188235294117646"/>
    <n v="-1.6190399093318764E-4"/>
  </r>
  <r>
    <x v="2183"/>
    <x v="1"/>
    <n v="18.160294117647055"/>
    <n v="18.185294117647057"/>
    <n v="18.210294117647059"/>
    <n v="1.2144765606023622E-3"/>
  </r>
  <r>
    <x v="2183"/>
    <x v="2"/>
    <n v="18.169411764705885"/>
    <n v="18.194411764705883"/>
    <n v="18.219411764705882"/>
    <n v="5.0137473718270265E-4"/>
  </r>
  <r>
    <x v="2184"/>
    <x v="0"/>
    <n v="18.221470588235292"/>
    <n v="18.246470588235294"/>
    <n v="18.271470588235296"/>
    <n v="2.8612534553271729E-3"/>
  </r>
  <r>
    <x v="2184"/>
    <x v="1"/>
    <n v="18.282058823529415"/>
    <n v="18.307058823529417"/>
    <n v="18.332058823529415"/>
    <n v="3.3205454721303429E-3"/>
  </r>
  <r>
    <x v="2184"/>
    <x v="2"/>
    <n v="18.312058823529409"/>
    <n v="18.337058823529411"/>
    <n v="18.362058823529413"/>
    <n v="1.6387121650276448E-3"/>
  </r>
  <r>
    <x v="2185"/>
    <x v="0"/>
    <n v="18.325588235294116"/>
    <n v="18.350588235294119"/>
    <n v="18.375588235294121"/>
    <n v="7.3781798351157946E-4"/>
  </r>
  <r>
    <x v="2185"/>
    <x v="1"/>
    <n v="18.245882352941177"/>
    <n v="18.270882352941179"/>
    <n v="18.295882352941177"/>
    <n v="-4.3435055776380738E-3"/>
  </r>
  <r>
    <x v="2185"/>
    <x v="2"/>
    <n v="18.245294117647056"/>
    <n v="18.270294117647058"/>
    <n v="18.29529411764706"/>
    <n v="-3.219523188635609E-5"/>
  </r>
  <r>
    <x v="2186"/>
    <x v="0"/>
    <n v="18.247647058823532"/>
    <n v="18.272647058823534"/>
    <n v="18.297647058823536"/>
    <n v="1.2878507381031135E-4"/>
  </r>
  <r>
    <x v="2186"/>
    <x v="1"/>
    <n v="18.195882352941172"/>
    <n v="18.220882352941175"/>
    <n v="18.245882352941177"/>
    <n v="-2.8329067877094216E-3"/>
  </r>
  <r>
    <x v="2186"/>
    <x v="2"/>
    <n v="18.103823529411763"/>
    <n v="18.128823529411765"/>
    <n v="18.153823529411767"/>
    <n v="-5.0523801068584895E-3"/>
  </r>
  <r>
    <x v="2187"/>
    <x v="0"/>
    <n v="18.078529411764706"/>
    <n v="18.103529411764704"/>
    <n v="18.128529411764706"/>
    <n v="-1.3952431941336441E-3"/>
  </r>
  <r>
    <x v="2187"/>
    <x v="1"/>
    <n v="18.084117647058825"/>
    <n v="18.109117647058824"/>
    <n v="18.134117647058826"/>
    <n v="3.0868208994028201E-4"/>
  </r>
  <r>
    <x v="2187"/>
    <x v="2"/>
    <n v="18.115000000000002"/>
    <n v="18.14"/>
    <n v="18.164999999999996"/>
    <n v="1.7053482970879053E-3"/>
  </r>
  <r>
    <x v="2188"/>
    <x v="0"/>
    <n v="18.14764705882353"/>
    <n v="18.172647058823529"/>
    <n v="18.197647058823527"/>
    <n v="1.7997276087942105E-3"/>
  </r>
  <r>
    <x v="2188"/>
    <x v="1"/>
    <n v="18.155588235294118"/>
    <n v="18.180588235294117"/>
    <n v="18.205588235294115"/>
    <n v="4.3698512632106556E-4"/>
  </r>
  <r>
    <x v="2188"/>
    <x v="2"/>
    <n v="18.188823529411764"/>
    <n v="18.213823529411766"/>
    <n v="18.238823529411768"/>
    <n v="1.8280648396804544E-3"/>
  </r>
  <r>
    <x v="2189"/>
    <x v="0"/>
    <n v="18.188235294117646"/>
    <n v="18.213235294117645"/>
    <n v="18.238235294117647"/>
    <n v="-3.2296090558436852E-5"/>
  </r>
  <r>
    <x v="2189"/>
    <x v="1"/>
    <n v="18.151176470588236"/>
    <n v="18.176176470588235"/>
    <n v="18.201176470588234"/>
    <n v="-2.0347194186515205E-3"/>
  </r>
  <r>
    <x v="2189"/>
    <x v="2"/>
    <n v="18.128235294117648"/>
    <n v="18.15323529411765"/>
    <n v="18.178235294117648"/>
    <n v="-1.2621563455718077E-3"/>
  </r>
  <r>
    <x v="2190"/>
    <x v="0"/>
    <n v="18.130882352941175"/>
    <n v="18.155882352941177"/>
    <n v="18.180882352941179"/>
    <n v="1.458174689326075E-4"/>
  </r>
  <r>
    <x v="2190"/>
    <x v="1"/>
    <n v="18.115882352941178"/>
    <n v="18.140882352941176"/>
    <n v="18.165882352941175"/>
    <n v="-8.2617851935851139E-4"/>
  </r>
  <r>
    <x v="2190"/>
    <x v="2"/>
    <n v="18.105882352941176"/>
    <n v="18.130882352941178"/>
    <n v="18.155882352941177"/>
    <n v="-5.5124110313065078E-4"/>
  </r>
  <r>
    <x v="2191"/>
    <x v="0"/>
    <n v="18.134411764705881"/>
    <n v="18.159411764705879"/>
    <n v="18.184411764705882"/>
    <n v="1.5735258334006463E-3"/>
  </r>
  <r>
    <x v="2191"/>
    <x v="1"/>
    <n v="18.154705882352939"/>
    <n v="18.179705882352941"/>
    <n v="18.20470588235294"/>
    <n v="1.1175536911667283E-3"/>
  </r>
  <r>
    <x v="2191"/>
    <x v="2"/>
    <n v="18.158529411764707"/>
    <n v="18.183529411764702"/>
    <n v="18.208529411764701"/>
    <n v="2.1031855171393943E-4"/>
  </r>
  <r>
    <x v="2192"/>
    <x v="0"/>
    <n v="18.163823529411768"/>
    <n v="18.188823529411764"/>
    <n v="18.213823529411762"/>
    <n v="2.9114906832305998E-4"/>
  </r>
  <r>
    <x v="2192"/>
    <x v="1"/>
    <n v="18.192647058823528"/>
    <n v="18.21764705882353"/>
    <n v="18.242647058823529"/>
    <n v="1.5846835483976918E-3"/>
  </r>
  <r>
    <x v="2192"/>
    <x v="2"/>
    <n v="18.199999999999996"/>
    <n v="18.224999999999998"/>
    <n v="18.25"/>
    <n v="4.0361640297037482E-4"/>
  </r>
  <r>
    <x v="2193"/>
    <x v="0"/>
    <n v="18.209705882352939"/>
    <n v="18.234705882352941"/>
    <n v="18.259705882352943"/>
    <n v="5.3255870249335757E-4"/>
  </r>
  <r>
    <x v="2193"/>
    <x v="1"/>
    <n v="18.230588235294118"/>
    <n v="18.25558823529412"/>
    <n v="18.280588235294118"/>
    <n v="1.1451982322012721E-3"/>
  </r>
  <r>
    <x v="2193"/>
    <x v="2"/>
    <n v="18.227647058823528"/>
    <n v="18.252647058823527"/>
    <n v="18.277647058823529"/>
    <n v="-1.6111102160520918E-4"/>
  </r>
  <r>
    <x v="2194"/>
    <x v="0"/>
    <n v="18.215588235294117"/>
    <n v="18.240588235294119"/>
    <n v="18.265588235294118"/>
    <n v="-6.606616284501321E-4"/>
  </r>
  <r>
    <x v="2194"/>
    <x v="1"/>
    <n v="18.230588235294114"/>
    <n v="18.255588235294116"/>
    <n v="18.280588235294118"/>
    <n v="8.2234190073826596E-4"/>
  </r>
  <r>
    <x v="2194"/>
    <x v="2"/>
    <n v="18.251176470588234"/>
    <n v="18.276176470588236"/>
    <n v="18.301176470588238"/>
    <n v="1.127777151235021E-3"/>
  </r>
  <r>
    <x v="2195"/>
    <x v="0"/>
    <n v="18.232058823529407"/>
    <n v="18.257058823529409"/>
    <n v="18.282058823529411"/>
    <n v="-1.0460419382354313E-3"/>
  </r>
  <r>
    <x v="2195"/>
    <x v="1"/>
    <n v="18.248529411764707"/>
    <n v="18.273529411764709"/>
    <n v="18.298529411764711"/>
    <n v="9.021490479108607E-4"/>
  </r>
  <r>
    <x v="2195"/>
    <x v="2"/>
    <n v="18.235294117647058"/>
    <n v="18.260294117647057"/>
    <n v="18.285294117647059"/>
    <n v="-7.2428778367972235E-4"/>
  </r>
  <r>
    <x v="2196"/>
    <x v="0"/>
    <n v="18.234411764705882"/>
    <n v="18.259411764705881"/>
    <n v="18.284411764705879"/>
    <n v="-4.8320850446925689E-5"/>
  </r>
  <r>
    <x v="2196"/>
    <x v="1"/>
    <n v="18.220588235294116"/>
    <n v="18.245588235294118"/>
    <n v="18.27058823529412"/>
    <n v="-7.5706323894197958E-4"/>
  </r>
  <r>
    <x v="2196"/>
    <x v="2"/>
    <n v="18.211176470588235"/>
    <n v="18.236176470588234"/>
    <n v="18.261176470588232"/>
    <n v="-5.1583783348119194E-4"/>
  </r>
  <r>
    <x v="2197"/>
    <x v="0"/>
    <n v="18.226176470588236"/>
    <n v="18.251176470588238"/>
    <n v="18.27617647058824"/>
    <n v="8.2254084479815859E-4"/>
  </r>
  <r>
    <x v="2197"/>
    <x v="1"/>
    <n v="18.243529411764705"/>
    <n v="18.268529411764707"/>
    <n v="18.293529411764709"/>
    <n v="9.5078480033516932E-4"/>
  </r>
  <r>
    <x v="2197"/>
    <x v="2"/>
    <n v="18.246470588235294"/>
    <n v="18.271470588235296"/>
    <n v="18.296470588235298"/>
    <n v="1.6099689276005691E-4"/>
  </r>
  <r>
    <x v="2198"/>
    <x v="0"/>
    <n v="18.258235294117647"/>
    <n v="18.283235294117645"/>
    <n v="18.308235294117647"/>
    <n v="6.4388390773117976E-4"/>
  </r>
  <r>
    <x v="2198"/>
    <x v="1"/>
    <n v="18.302352941176473"/>
    <n v="18.327352941176471"/>
    <n v="18.352352941176473"/>
    <n v="2.4130109550699608E-3"/>
  </r>
  <r>
    <x v="2198"/>
    <x v="2"/>
    <n v="18.308235294117647"/>
    <n v="18.33323529411765"/>
    <n v="18.358235294117648"/>
    <n v="3.2096031325745678E-4"/>
  </r>
  <r>
    <x v="2199"/>
    <x v="0"/>
    <n v="18.326764705882344"/>
    <n v="18.351764705882346"/>
    <n v="18.376764705882351"/>
    <n v="1.0107005919812728E-3"/>
  </r>
  <r>
    <x v="2199"/>
    <x v="1"/>
    <n v="18.388823529411763"/>
    <n v="18.413823529411765"/>
    <n v="18.438823529411764"/>
    <n v="3.3816270273738791E-3"/>
  </r>
  <r>
    <x v="2199"/>
    <x v="2"/>
    <n v="18.392352941176469"/>
    <n v="18.417352941176468"/>
    <n v="18.44235294117647"/>
    <n v="1.916718577792409E-4"/>
  </r>
  <r>
    <x v="2200"/>
    <x v="0"/>
    <n v="18.391176470588231"/>
    <n v="18.416176470588233"/>
    <n v="18.441176470588232"/>
    <n v="-6.3878375572867796E-5"/>
  </r>
  <r>
    <x v="2200"/>
    <x v="1"/>
    <n v="18.378529411764706"/>
    <n v="18.403529411764708"/>
    <n v="18.42852941176471"/>
    <n v="-6.8673640501448752E-4"/>
  </r>
  <r>
    <x v="2200"/>
    <x v="2"/>
    <n v="18.353235294117649"/>
    <n v="18.378235294117648"/>
    <n v="18.403235294117646"/>
    <n v="-1.3744166719940054E-3"/>
  </r>
  <r>
    <x v="2201"/>
    <x v="0"/>
    <n v="18.340882352941176"/>
    <n v="18.365882352941178"/>
    <n v="18.390882352941176"/>
    <n v="-6.7215056172575949E-4"/>
  </r>
  <r>
    <x v="2201"/>
    <x v="1"/>
    <n v="18.310882352941178"/>
    <n v="18.335882352941177"/>
    <n v="18.360882352941179"/>
    <n v="-1.6334635833707978E-3"/>
  </r>
  <r>
    <x v="2201"/>
    <x v="2"/>
    <n v="18.286470588235293"/>
    <n v="18.311470588235295"/>
    <n v="18.336470588235294"/>
    <n v="-1.3313656924704986E-3"/>
  </r>
  <r>
    <x v="2202"/>
    <x v="0"/>
    <n v="18.285588235294117"/>
    <n v="18.310588235294119"/>
    <n v="18.335588235294118"/>
    <n v="-4.8185804461975401E-5"/>
  </r>
  <r>
    <x v="2202"/>
    <x v="1"/>
    <n v="18.329999999999998"/>
    <n v="18.354999999999997"/>
    <n v="18.38"/>
    <n v="2.4254690310971938E-3"/>
  </r>
  <r>
    <x v="2202"/>
    <x v="2"/>
    <n v="18.340588235294121"/>
    <n v="18.365588235294119"/>
    <n v="18.390588235294118"/>
    <n v="5.7685836524767886E-4"/>
  </r>
  <r>
    <x v="2203"/>
    <x v="0"/>
    <n v="18.374705882352945"/>
    <n v="18.399705882352944"/>
    <n v="18.424705882352942"/>
    <n v="1.8576942171260047E-3"/>
  </r>
  <r>
    <x v="2203"/>
    <x v="1"/>
    <n v="18.422647058823532"/>
    <n v="18.447647058823527"/>
    <n v="18.472647058823526"/>
    <n v="2.6055403698905799E-3"/>
  </r>
  <r>
    <x v="2203"/>
    <x v="2"/>
    <n v="18.430000000000003"/>
    <n v="18.455000000000005"/>
    <n v="18.480000000000004"/>
    <n v="3.9858422881966504E-4"/>
  </r>
  <r>
    <x v="2204"/>
    <x v="0"/>
    <n v="18.465294117647058"/>
    <n v="18.490294117647061"/>
    <n v="18.515294117647059"/>
    <n v="1.9124420291007915E-3"/>
  </r>
  <r>
    <x v="2204"/>
    <x v="1"/>
    <n v="18.524117647058826"/>
    <n v="18.549117647058825"/>
    <n v="18.574117647058824"/>
    <n v="3.1813192931109402E-3"/>
  </r>
  <r>
    <x v="2204"/>
    <x v="2"/>
    <n v="18.538823529411768"/>
    <n v="18.563823529411767"/>
    <n v="18.588823529411766"/>
    <n v="7.9280764900824252E-4"/>
  </r>
  <r>
    <x v="2205"/>
    <x v="0"/>
    <n v="18.546176470588239"/>
    <n v="18.571176470588235"/>
    <n v="18.596176470588233"/>
    <n v="3.9608980147964878E-4"/>
  </r>
  <r>
    <x v="2205"/>
    <x v="1"/>
    <n v="18.587058823529411"/>
    <n v="18.612058823529409"/>
    <n v="18.637058823529411"/>
    <n v="2.2013873491495417E-3"/>
  </r>
  <r>
    <x v="2205"/>
    <x v="2"/>
    <n v="18.646764705882351"/>
    <n v="18.671470588235294"/>
    <n v="18.696176470588235"/>
    <n v="3.1921113762425346E-3"/>
  </r>
  <r>
    <x v="2206"/>
    <x v="0"/>
    <n v="18.660882352941172"/>
    <n v="18.685882352941171"/>
    <n v="18.710882352941173"/>
    <n v="7.7186018304087334E-4"/>
  </r>
  <r>
    <x v="2206"/>
    <x v="1"/>
    <n v="18.684117647058823"/>
    <n v="18.709117647058825"/>
    <n v="18.734117647058824"/>
    <n v="1.2434678587172066E-3"/>
  </r>
  <r>
    <x v="2206"/>
    <x v="2"/>
    <n v="18.693235294117645"/>
    <n v="18.717941176470589"/>
    <n v="18.742647058823529"/>
    <n v="4.7161654430838418E-4"/>
  </r>
  <r>
    <x v="2207"/>
    <x v="0"/>
    <n v="18.742647058823529"/>
    <n v="18.767647058823531"/>
    <n v="18.792647058823533"/>
    <n v="2.6555208120551121E-3"/>
  </r>
  <r>
    <x v="2207"/>
    <x v="1"/>
    <n v="18.823823529411765"/>
    <n v="18.848823529411767"/>
    <n v="18.873823529411766"/>
    <n v="4.3253408556653827E-3"/>
  </r>
  <r>
    <x v="2207"/>
    <x v="2"/>
    <n v="18.866470588235291"/>
    <n v="18.891470588235293"/>
    <n v="18.916470588235292"/>
    <n v="2.2625846518737891E-3"/>
  </r>
  <r>
    <x v="2208"/>
    <x v="0"/>
    <n v="18.90323529411765"/>
    <n v="18.928235294117648"/>
    <n v="18.953235294117643"/>
    <n v="1.9461007924523877E-3"/>
  </r>
  <r>
    <x v="2208"/>
    <x v="1"/>
    <n v="18.966176470588234"/>
    <n v="18.991176470588236"/>
    <n v="19.016176470588238"/>
    <n v="3.325253278637641E-3"/>
  </r>
  <r>
    <x v="2208"/>
    <x v="2"/>
    <n v="18.978823529411759"/>
    <n v="19.003823529411761"/>
    <n v="19.028823529411767"/>
    <n v="6.6594393681262964E-4"/>
  </r>
  <r>
    <x v="2209"/>
    <x v="0"/>
    <n v="18.983823529411762"/>
    <n v="19.008823529411764"/>
    <n v="19.033823529411762"/>
    <n v="2.6310494792092243E-4"/>
  </r>
  <r>
    <x v="2209"/>
    <x v="1"/>
    <n v="19.061470588235295"/>
    <n v="19.086470588235294"/>
    <n v="19.111470588235292"/>
    <n v="4.0847903450409451E-3"/>
  </r>
  <r>
    <x v="2209"/>
    <x v="2"/>
    <n v="19.08794117647059"/>
    <n v="19.112941176470592"/>
    <n v="19.137941176470591"/>
    <n v="1.3868770610536707E-3"/>
  </r>
  <r>
    <x v="2210"/>
    <x v="0"/>
    <n v="19.138235294117646"/>
    <n v="19.163235294117648"/>
    <n v="19.188235294117646"/>
    <n v="2.6314169641756813E-3"/>
  </r>
  <r>
    <x v="2210"/>
    <x v="1"/>
    <n v="19.166764705882347"/>
    <n v="19.191764705882349"/>
    <n v="19.216764705882355"/>
    <n v="1.4887575780828666E-3"/>
  </r>
  <r>
    <x v="2210"/>
    <x v="2"/>
    <n v="19.180294117647055"/>
    <n v="19.205294117647057"/>
    <n v="19.230294117647059"/>
    <n v="7.0495923496616264E-4"/>
  </r>
  <r>
    <x v="2211"/>
    <x v="0"/>
    <n v="19.262647058823532"/>
    <n v="19.287647058823531"/>
    <n v="19.312647058823529"/>
    <n v="4.2880333241448465E-3"/>
  </r>
  <r>
    <x v="2211"/>
    <x v="1"/>
    <n v="19.273823529411768"/>
    <n v="19.298823529411766"/>
    <n v="19.323823529411765"/>
    <n v="5.794626246606871E-4"/>
  </r>
  <r>
    <x v="2211"/>
    <x v="2"/>
    <n v="19.281470588235294"/>
    <n v="19.306470588235292"/>
    <n v="19.331470588235291"/>
    <n v="3.9624481833677727E-4"/>
  </r>
  <r>
    <x v="2212"/>
    <x v="0"/>
    <n v="19.289705882352941"/>
    <n v="19.314705882352939"/>
    <n v="19.339705882352941"/>
    <n v="4.2655616830677978E-4"/>
  </r>
  <r>
    <x v="2212"/>
    <x v="1"/>
    <n v="19.320588235294121"/>
    <n v="19.345588235294123"/>
    <n v="19.370588235294122"/>
    <n v="1.5989036089543163E-3"/>
  </r>
  <r>
    <x v="2212"/>
    <x v="2"/>
    <n v="19.350882352941177"/>
    <n v="19.375882352941176"/>
    <n v="19.400882352941178"/>
    <n v="1.5659445077913503E-3"/>
  </r>
  <r>
    <x v="2213"/>
    <x v="0"/>
    <n v="19.362352941176471"/>
    <n v="19.387352941176466"/>
    <n v="19.412352941176465"/>
    <n v="5.9200340022447229E-4"/>
  </r>
  <r>
    <x v="2213"/>
    <x v="1"/>
    <n v="19.377352941176472"/>
    <n v="19.402352941176467"/>
    <n v="19.427352941176466"/>
    <n v="7.7370025941725373E-4"/>
  </r>
  <r>
    <x v="2213"/>
    <x v="2"/>
    <n v="19.391764705882352"/>
    <n v="19.41676470588235"/>
    <n v="19.441764705882349"/>
    <n v="7.4278438030561666E-4"/>
  </r>
  <r>
    <x v="2214"/>
    <x v="0"/>
    <n v="19.402647058823529"/>
    <n v="19.427647058823528"/>
    <n v="19.452647058823526"/>
    <n v="5.6046169925938472E-4"/>
  </r>
  <r>
    <x v="2214"/>
    <x v="1"/>
    <n v="19.429411764705879"/>
    <n v="19.454411764705881"/>
    <n v="19.47941176470588"/>
    <n v="1.3776607018500808E-3"/>
  </r>
  <r>
    <x v="2214"/>
    <x v="2"/>
    <n v="19.432352941176468"/>
    <n v="19.457352941176467"/>
    <n v="19.482352941176465"/>
    <n v="1.5118300702976484E-4"/>
  </r>
  <r>
    <x v="2215"/>
    <x v="0"/>
    <n v="19.448235294117648"/>
    <n v="19.47323529411765"/>
    <n v="19.498235294117649"/>
    <n v="8.1626483259045202E-4"/>
  </r>
  <r>
    <x v="2215"/>
    <x v="1"/>
    <n v="19.488823529411768"/>
    <n v="19.513823529411766"/>
    <n v="19.538823529411765"/>
    <n v="2.0843087797730586E-3"/>
  </r>
  <r>
    <x v="2215"/>
    <x v="2"/>
    <n v="19.509999999999998"/>
    <n v="19.535"/>
    <n v="19.560000000000002"/>
    <n v="1.0852035510271474E-3"/>
  </r>
  <r>
    <x v="2216"/>
    <x v="0"/>
    <n v="19.532647058823528"/>
    <n v="19.557647058823527"/>
    <n v="19.582647058823529"/>
    <n v="1.1593068248541005E-3"/>
  </r>
  <r>
    <x v="2216"/>
    <x v="1"/>
    <n v="19.542941176470588"/>
    <n v="19.56794117647059"/>
    <n v="19.592941176470589"/>
    <n v="5.2634744947099854E-4"/>
  </r>
  <r>
    <x v="2216"/>
    <x v="2"/>
    <n v="19.547058823529412"/>
    <n v="19.57205882352941"/>
    <n v="19.597058823529412"/>
    <n v="2.1042822143035878E-4"/>
  </r>
  <r>
    <x v="2217"/>
    <x v="0"/>
    <n v="19.550294117647059"/>
    <n v="19.575294117647061"/>
    <n v="19.60029411764706"/>
    <n v="1.6530167555806052E-4"/>
  </r>
  <r>
    <x v="2217"/>
    <x v="1"/>
    <n v="19.57"/>
    <n v="19.594999999999999"/>
    <n v="19.619999999999997"/>
    <n v="1.0066710739826679E-3"/>
  </r>
  <r>
    <x v="2217"/>
    <x v="2"/>
    <n v="19.572941176470589"/>
    <n v="19.597941176470592"/>
    <n v="19.62294117647059"/>
    <n v="1.5009831439605215E-4"/>
  </r>
  <r>
    <x v="2218"/>
    <x v="0"/>
    <n v="19.586470588235294"/>
    <n v="19.611470588235296"/>
    <n v="19.636470588235298"/>
    <n v="6.9034862605610314E-4"/>
  </r>
  <r>
    <x v="2218"/>
    <x v="1"/>
    <n v="19.599411764705881"/>
    <n v="19.624411764705883"/>
    <n v="19.649411764705885"/>
    <n v="6.5987792258437317E-4"/>
  </r>
  <r>
    <x v="2218"/>
    <x v="2"/>
    <n v="19.59882352941176"/>
    <n v="19.623823529411766"/>
    <n v="19.648823529411768"/>
    <n v="-2.9974671402643871E-5"/>
  </r>
  <r>
    <x v="2219"/>
    <x v="0"/>
    <n v="19.599411764705881"/>
    <n v="19.624411764705883"/>
    <n v="19.649411764705885"/>
    <n v="2.997556991046757E-5"/>
  </r>
  <r>
    <x v="2219"/>
    <x v="1"/>
    <n v="19.60911764705882"/>
    <n v="19.634117647058822"/>
    <n v="19.659117647058821"/>
    <n v="4.9458207814390143E-4"/>
  </r>
  <r>
    <x v="2219"/>
    <x v="2"/>
    <n v="19.608823529411765"/>
    <n v="19.633823529411764"/>
    <n v="19.658823529411762"/>
    <n v="-1.4979926897917828E-5"/>
  </r>
  <r>
    <x v="2220"/>
    <x v="0"/>
    <n v="19.621176470588235"/>
    <n v="19.646176470588234"/>
    <n v="19.671176470588232"/>
    <n v="6.2916635458010184E-4"/>
  </r>
  <r>
    <x v="2220"/>
    <x v="1"/>
    <n v="19.632941176470588"/>
    <n v="19.657941176470587"/>
    <n v="19.682941176470589"/>
    <n v="5.9882928874044339E-4"/>
  </r>
  <r>
    <x v="2220"/>
    <x v="2"/>
    <n v="19.635882352941177"/>
    <n v="19.660882352941179"/>
    <n v="19.685882352941178"/>
    <n v="1.4961772670840645E-4"/>
  </r>
  <r>
    <x v="2221"/>
    <x v="0"/>
    <n v="19.636470588235294"/>
    <n v="19.661470588235296"/>
    <n v="19.686470588235299"/>
    <n v="2.9919068918582425E-5"/>
  </r>
  <r>
    <x v="2221"/>
    <x v="1"/>
    <n v="19.64764705882353"/>
    <n v="19.672647058823529"/>
    <n v="19.697647058823531"/>
    <n v="5.6844530209865241E-4"/>
  </r>
  <r>
    <x v="2221"/>
    <x v="2"/>
    <n v="19.653823529411763"/>
    <n v="19.678823529411765"/>
    <n v="19.703823529411764"/>
    <n v="3.1396235441882858E-4"/>
  </r>
  <r>
    <x v="2222"/>
    <x v="0"/>
    <n v="19.673437499999999"/>
    <n v="19.698437499999997"/>
    <n v="19.723437499999999"/>
    <n v="9.967044299632466E-4"/>
  </r>
  <r>
    <x v="2222"/>
    <x v="1"/>
    <n v="19.699374999999996"/>
    <n v="19.724374999999998"/>
    <n v="19.749375000000001"/>
    <n v="1.3167288014594991E-3"/>
  </r>
  <r>
    <x v="2222"/>
    <x v="2"/>
    <n v="19.700937499999998"/>
    <n v="19.725937500000001"/>
    <n v="19.750937499999999"/>
    <n v="7.9216705218820849E-5"/>
  </r>
  <r>
    <x v="2223"/>
    <x v="0"/>
    <n v="19.721470588235288"/>
    <n v="19.74647058823529"/>
    <n v="19.771470588235296"/>
    <n v="1.0409182445847431E-3"/>
  </r>
  <r>
    <x v="2223"/>
    <x v="1"/>
    <n v="19.737941176470585"/>
    <n v="19.762941176470587"/>
    <n v="19.787941176470589"/>
    <n v="8.3410289254981507E-4"/>
  </r>
  <r>
    <x v="2223"/>
    <x v="2"/>
    <n v="19.741764705882353"/>
    <n v="19.766764705882352"/>
    <n v="19.791764705882354"/>
    <n v="1.9346965502875513E-4"/>
  </r>
  <r>
    <x v="2224"/>
    <x v="0"/>
    <n v="19.765294117647059"/>
    <n v="19.790294117647061"/>
    <n v="19.815294117647063"/>
    <n v="1.1903521954559348E-3"/>
  </r>
  <r>
    <x v="2224"/>
    <x v="1"/>
    <n v="19.781176470588232"/>
    <n v="19.806176470588234"/>
    <n v="19.831176470588236"/>
    <n v="8.0253243568573218E-4"/>
  </r>
  <r>
    <x v="2224"/>
    <x v="2"/>
    <n v="19.775882352941174"/>
    <n v="19.800882352941173"/>
    <n v="19.825882352941175"/>
    <n v="-2.6729629794641774E-4"/>
  </r>
  <r>
    <x v="2225"/>
    <x v="0"/>
    <n v="19.781470588235294"/>
    <n v="19.806176470588234"/>
    <n v="19.830882352941178"/>
    <n v="2.6736776436009357E-4"/>
  </r>
  <r>
    <x v="2225"/>
    <x v="1"/>
    <n v="19.791764705882354"/>
    <n v="19.816764705882356"/>
    <n v="19.841764705882358"/>
    <n v="5.3459259589283548E-4"/>
  </r>
  <r>
    <x v="2225"/>
    <x v="2"/>
    <n v="19.796176470588239"/>
    <n v="19.821176470588242"/>
    <n v="19.84617647058824"/>
    <n v="2.226278997286002E-4"/>
  </r>
  <r>
    <x v="2226"/>
    <x v="0"/>
    <n v="19.809705882352947"/>
    <n v="19.834705882352946"/>
    <n v="19.859705882352944"/>
    <n v="6.8257359924017713E-4"/>
  </r>
  <r>
    <x v="2226"/>
    <x v="1"/>
    <n v="19.818529411764708"/>
    <n v="19.843529411764706"/>
    <n v="19.868529411764708"/>
    <n v="4.4485305020880439E-4"/>
  </r>
  <r>
    <x v="2226"/>
    <x v="2"/>
    <n v="19.831764705882357"/>
    <n v="19.856764705882355"/>
    <n v="19.88176470588235"/>
    <n v="6.6698286595134881E-4"/>
  </r>
  <r>
    <x v="2227"/>
    <x v="0"/>
    <n v="19.844705882352937"/>
    <n v="19.869705882352939"/>
    <n v="19.894705882352941"/>
    <n v="6.5172633418719705E-4"/>
  </r>
  <r>
    <x v="2227"/>
    <x v="1"/>
    <n v="19.850588235294119"/>
    <n v="19.875588235294117"/>
    <n v="19.900588235294116"/>
    <n v="2.9604630164170587E-4"/>
  </r>
  <r>
    <x v="2227"/>
    <x v="2"/>
    <n v="19.856470588235293"/>
    <n v="19.881470588235295"/>
    <n v="19.906470588235294"/>
    <n v="2.9595868416776305E-4"/>
  </r>
  <r>
    <x v="2228"/>
    <x v="0"/>
    <n v="19.868235294117646"/>
    <n v="19.893235294117645"/>
    <n v="19.918235294117647"/>
    <n v="5.9174223708136076E-4"/>
  </r>
  <r>
    <x v="2228"/>
    <x v="1"/>
    <n v="19.883529411764702"/>
    <n v="19.908529411764704"/>
    <n v="19.933529411764702"/>
    <n v="7.6880997087402925E-4"/>
  </r>
  <r>
    <x v="2228"/>
    <x v="2"/>
    <n v="19.887058823529411"/>
    <n v="19.912058823529406"/>
    <n v="19.937058823529405"/>
    <n v="1.7728138988593045E-4"/>
  </r>
  <r>
    <x v="2229"/>
    <x v="0"/>
    <n v="19.892647058823528"/>
    <n v="19.917647058823526"/>
    <n v="19.942647058823525"/>
    <n v="2.806457807122964E-4"/>
  </r>
  <r>
    <x v="2229"/>
    <x v="1"/>
    <n v="19.900735294117652"/>
    <n v="19.925735294117651"/>
    <n v="19.950735294117646"/>
    <n v="4.0608387477880648E-4"/>
  </r>
  <r>
    <x v="2229"/>
    <x v="2"/>
    <n v="19.894558823529415"/>
    <n v="19.919558823529414"/>
    <n v="19.944558823529409"/>
    <n v="-3.0997453780590156E-4"/>
  </r>
  <r>
    <x v="2230"/>
    <x v="0"/>
    <n v="19.894411764705879"/>
    <n v="19.919411764705877"/>
    <n v="19.944411764705876"/>
    <n v="-7.382634567343338E-6"/>
  </r>
  <r>
    <x v="2230"/>
    <x v="1"/>
    <n v="19.905882352941173"/>
    <n v="19.930882352941172"/>
    <n v="19.95588235294117"/>
    <n v="5.7584974751212492E-4"/>
  </r>
  <r>
    <x v="2230"/>
    <x v="2"/>
    <n v="19.905882352941173"/>
    <n v="19.930882352941175"/>
    <n v="19.955882352941174"/>
    <n v="0"/>
  </r>
  <r>
    <x v="2231"/>
    <x v="0"/>
    <n v="19.913529411764703"/>
    <n v="19.938529411764705"/>
    <n v="19.963529411764707"/>
    <n v="3.8367889028267932E-4"/>
  </r>
  <r>
    <x v="2231"/>
    <x v="1"/>
    <n v="19.918529411764702"/>
    <n v="19.943529411764704"/>
    <n v="19.968529411764706"/>
    <n v="2.5077075127954984E-4"/>
  </r>
  <r>
    <x v="2231"/>
    <x v="2"/>
    <n v="19.920294117647053"/>
    <n v="19.945294117647055"/>
    <n v="19.970294117647057"/>
    <n v="8.8485134497329199E-5"/>
  </r>
  <r>
    <x v="2232"/>
    <x v="0"/>
    <n v="19.925882352941176"/>
    <n v="19.950882352941171"/>
    <n v="19.97588235294117"/>
    <n v="2.8017813430847305E-4"/>
  </r>
  <r>
    <x v="2232"/>
    <x v="1"/>
    <n v="19.926764705882352"/>
    <n v="19.951764705882354"/>
    <n v="19.976764705882353"/>
    <n v="4.422626155453635E-5"/>
  </r>
  <r>
    <x v="2232"/>
    <x v="2"/>
    <n v="19.930882352941172"/>
    <n v="19.955882352941174"/>
    <n v="19.980882352941176"/>
    <n v="2.0638009316575889E-4"/>
  </r>
  <r>
    <x v="2233"/>
    <x v="0"/>
    <n v="19.930294117647055"/>
    <n v="19.955294117647057"/>
    <n v="19.980294117647059"/>
    <n v="-2.9476787030136009E-5"/>
  </r>
  <r>
    <x v="2233"/>
    <x v="1"/>
    <n v="19.933235294117647"/>
    <n v="19.95823529411765"/>
    <n v="19.983235294117648"/>
    <n v="1.4738827968430179E-4"/>
  </r>
  <r>
    <x v="2233"/>
    <x v="2"/>
    <n v="19.933823529411764"/>
    <n v="19.958823529411767"/>
    <n v="19.983823529411765"/>
    <n v="2.9473311915939604E-5"/>
  </r>
  <r>
    <x v="2234"/>
    <x v="0"/>
    <n v="19.936176470588233"/>
    <n v="19.961176470588235"/>
    <n v="19.986176470588237"/>
    <n v="1.1788977306204096E-4"/>
  </r>
  <r>
    <x v="2234"/>
    <x v="1"/>
    <n v="19.944117647058821"/>
    <n v="19.969117647058823"/>
    <n v="19.994117647058825"/>
    <n v="3.9783108386859389E-4"/>
  </r>
  <r>
    <x v="2234"/>
    <x v="2"/>
    <n v="19.94911764705882"/>
    <n v="19.974117647058822"/>
    <n v="19.999117647058824"/>
    <n v="2.5038662640830545E-4"/>
  </r>
  <r>
    <x v="2235"/>
    <x v="0"/>
    <n v="19.951764705882351"/>
    <n v="19.976764705882353"/>
    <n v="20.001764705882355"/>
    <n v="1.3252444339739711E-4"/>
  </r>
  <r>
    <x v="2235"/>
    <x v="1"/>
    <n v="19.965"/>
    <n v="19.990000000000002"/>
    <n v="20.015000000000001"/>
    <n v="6.6253441498220766E-4"/>
  </r>
  <r>
    <x v="2235"/>
    <x v="2"/>
    <n v="19.972352941176467"/>
    <n v="19.997352941176469"/>
    <n v="20.022352941176472"/>
    <n v="3.6783097431047906E-4"/>
  </r>
  <r>
    <x v="2236"/>
    <x v="0"/>
    <n v="19.982058823529414"/>
    <n v="20.007058823529412"/>
    <n v="20.032058823529411"/>
    <n v="4.8535835625318491E-4"/>
  </r>
  <r>
    <x v="2236"/>
    <x v="1"/>
    <n v="19.980588235294121"/>
    <n v="20.00558823529412"/>
    <n v="20.030588235294118"/>
    <n v="-7.3503469363633833E-5"/>
  </r>
  <r>
    <x v="2236"/>
    <x v="2"/>
    <n v="19.984411764705889"/>
    <n v="20.009411764705888"/>
    <n v="20.034411764705883"/>
    <n v="1.9112306855451067E-4"/>
  </r>
  <r>
    <x v="2237"/>
    <x v="0"/>
    <n v="19.987941176470592"/>
    <n v="20.012941176470591"/>
    <n v="20.037941176470593"/>
    <n v="1.7638758231397489E-4"/>
  </r>
  <r>
    <x v="2237"/>
    <x v="1"/>
    <n v="19.994411764705887"/>
    <n v="20.019411764705886"/>
    <n v="20.044411764705881"/>
    <n v="3.2332020457359611E-4"/>
  </r>
  <r>
    <x v="2237"/>
    <x v="2"/>
    <n v="19.996470588235294"/>
    <n v="20.021470588235296"/>
    <n v="20.046470588235294"/>
    <n v="1.0284135985649812E-4"/>
  </r>
  <r>
    <x v="2238"/>
    <x v="0"/>
    <n v="20.008529411764705"/>
    <n v="20.033529411764704"/>
    <n v="20.058529411764706"/>
    <n v="6.0229459550753539E-4"/>
  </r>
  <r>
    <x v="2238"/>
    <x v="1"/>
    <n v="20.013529411764708"/>
    <n v="20.038529411764706"/>
    <n v="20.063529411764708"/>
    <n v="2.4958158381549467E-4"/>
  </r>
  <r>
    <x v="2238"/>
    <x v="2"/>
    <n v="20.01852941176471"/>
    <n v="20.043529411764709"/>
    <n v="20.068529411764711"/>
    <n v="2.4951930839134384E-4"/>
  </r>
  <r>
    <x v="2239"/>
    <x v="0"/>
    <n v="20.03"/>
    <n v="20.055"/>
    <n v="20.079999999999998"/>
    <n v="5.722838527908447E-4"/>
  </r>
  <r>
    <x v="2239"/>
    <x v="1"/>
    <n v="20.027941176470591"/>
    <n v="20.05294117647059"/>
    <n v="20.077941176470592"/>
    <n v="-1.0265886459281948E-4"/>
  </r>
  <r>
    <x v="2239"/>
    <x v="2"/>
    <n v="20.033235294117649"/>
    <n v="20.058235294117651"/>
    <n v="20.083235294117653"/>
    <n v="2.6400704018780807E-4"/>
  </r>
  <r>
    <x v="2240"/>
    <x v="0"/>
    <n v="20.035"/>
    <n v="20.060000000000002"/>
    <n v="20.085000000000004"/>
    <n v="8.7979119622216828E-5"/>
  </r>
  <r>
    <x v="2240"/>
    <x v="1"/>
    <n v="20.044411764705885"/>
    <n v="20.069411764705883"/>
    <n v="20.094411764705882"/>
    <n v="4.6918069321444378E-4"/>
  </r>
  <r>
    <x v="2240"/>
    <x v="2"/>
    <n v="20.044411764705885"/>
    <n v="20.069411764705883"/>
    <n v="20.094411764705882"/>
    <n v="0"/>
  </r>
  <r>
    <x v="2241"/>
    <x v="0"/>
    <n v="20.051176470588235"/>
    <n v="20.076176470588237"/>
    <n v="20.101176470588236"/>
    <n v="3.3706547863299186E-4"/>
  </r>
  <r>
    <x v="2241"/>
    <x v="1"/>
    <n v="20.055"/>
    <n v="20.080000000000002"/>
    <n v="20.105000000000004"/>
    <n v="1.9045107604864775E-4"/>
  </r>
  <r>
    <x v="2241"/>
    <x v="2"/>
    <n v="20.055882352941175"/>
    <n v="20.080882352941178"/>
    <n v="20.10588235294118"/>
    <n v="4.3941879540598805E-5"/>
  </r>
  <r>
    <x v="2242"/>
    <x v="0"/>
    <n v="20.06529411764706"/>
    <n v="20.090294117647058"/>
    <n v="20.115294117647057"/>
    <n v="4.6869278652494906E-4"/>
  </r>
  <r>
    <x v="2242"/>
    <x v="1"/>
    <n v="20.069117647058821"/>
    <n v="20.094117647058823"/>
    <n v="20.119117647058822"/>
    <n v="1.9031724420637275E-4"/>
  </r>
  <r>
    <x v="2242"/>
    <x v="2"/>
    <n v="20.067941176470587"/>
    <n v="20.092941176470589"/>
    <n v="20.117941176470588"/>
    <n v="-5.854800936766491E-5"/>
  </r>
  <r>
    <x v="2243"/>
    <x v="0"/>
    <n v="20.072941176470589"/>
    <n v="20.097941176470592"/>
    <n v="20.12294117647059"/>
    <n v="2.4884360911081593E-4"/>
  </r>
  <r>
    <x v="2243"/>
    <x v="1"/>
    <n v="20.072352941176469"/>
    <n v="20.097352941176467"/>
    <n v="20.122352941176469"/>
    <n v="-2.9268435456142328E-5"/>
  </r>
  <r>
    <x v="2243"/>
    <x v="2"/>
    <n v="20.076176470588237"/>
    <n v="20.101176470588236"/>
    <n v="20.126176470588234"/>
    <n v="1.902503987942783E-4"/>
  </r>
  <r>
    <x v="2244"/>
    <x v="0"/>
    <n v="20.083529411764708"/>
    <n v="20.108529411764707"/>
    <n v="20.133529411764702"/>
    <n v="3.6579655858592908E-4"/>
  </r>
  <r>
    <x v="2244"/>
    <x v="1"/>
    <n v="20.084705882352942"/>
    <n v="20.109705882352941"/>
    <n v="20.134705882352936"/>
    <n v="5.8506048062678673E-5"/>
  </r>
  <r>
    <x v="2244"/>
    <x v="2"/>
    <n v="20.085588235294122"/>
    <n v="20.110588235294117"/>
    <n v="20.135588235294112"/>
    <n v="4.3876968979006392E-5"/>
  </r>
  <r>
    <x v="2245"/>
    <x v="0"/>
    <n v="20.089411764705883"/>
    <n v="20.114411764705881"/>
    <n v="20.13941176470588"/>
    <n v="1.9012519012528983E-4"/>
  </r>
  <r>
    <x v="2245"/>
    <x v="1"/>
    <n v="20.096470588235295"/>
    <n v="20.121470588235294"/>
    <n v="20.146470588235292"/>
    <n v="3.5093362967741903E-4"/>
  </r>
  <r>
    <x v="2245"/>
    <x v="2"/>
    <n v="20.096470588235295"/>
    <n v="20.121470588235294"/>
    <n v="20.146470588235292"/>
    <n v="0"/>
  </r>
  <r>
    <x v="2246"/>
    <x v="0"/>
    <n v="20.102352941176473"/>
    <n v="20.127352941176468"/>
    <n v="20.152352941176467"/>
    <n v="2.9234209872375239E-4"/>
  </r>
  <r>
    <x v="2246"/>
    <x v="1"/>
    <n v="20.112058823529413"/>
    <n v="20.137058823529408"/>
    <n v="20.162058823529406"/>
    <n v="4.8222348866766573E-4"/>
  </r>
  <r>
    <x v="2246"/>
    <x v="2"/>
    <n v="20.119411764705877"/>
    <n v="20.144411764705875"/>
    <n v="20.169411764705874"/>
    <n v="3.6514474337612235E-4"/>
  </r>
  <r>
    <x v="2247"/>
    <x v="0"/>
    <n v="20.128529411764706"/>
    <n v="20.153544117647058"/>
    <n v="20.178558823529414"/>
    <n v="4.5334423500920096E-4"/>
  </r>
  <r>
    <x v="2247"/>
    <x v="1"/>
    <n v="20.130294117647065"/>
    <n v="20.155294117647063"/>
    <n v="20.180294117647062"/>
    <n v="8.6833362399563185E-5"/>
  </r>
  <r>
    <x v="2247"/>
    <x v="2"/>
    <n v="20.142058823529414"/>
    <n v="20.167058823529413"/>
    <n v="20.192058823529411"/>
    <n v="5.8370301190735496E-4"/>
  </r>
  <r>
    <x v="2248"/>
    <x v="0"/>
    <n v="20.150588235294123"/>
    <n v="20.175588235294121"/>
    <n v="20.20058823529412"/>
    <n v="4.2293781355740023E-4"/>
  </r>
  <r>
    <x v="2248"/>
    <x v="1"/>
    <n v="20.155588235294118"/>
    <n v="20.180588235294117"/>
    <n v="20.205588235294119"/>
    <n v="2.4782424887370702E-4"/>
  </r>
  <r>
    <x v="2248"/>
    <x v="2"/>
    <n v="20.158823529411762"/>
    <n v="20.183823529411761"/>
    <n v="20.208823529411763"/>
    <n v="1.6031713644437673E-4"/>
  </r>
  <r>
    <x v="2249"/>
    <x v="0"/>
    <n v="20.171470588235294"/>
    <n v="20.196470588235293"/>
    <n v="20.221470588235292"/>
    <n v="6.2659380692187128E-4"/>
  </r>
  <r>
    <x v="2249"/>
    <x v="1"/>
    <n v="20.177647058823528"/>
    <n v="20.20264705882353"/>
    <n v="20.227647058823528"/>
    <n v="3.0581930447959316E-4"/>
  </r>
  <r>
    <x v="2249"/>
    <x v="2"/>
    <n v="20.183235294117644"/>
    <n v="20.208235294117646"/>
    <n v="20.233235294117648"/>
    <n v="2.7660906404225472E-4"/>
  </r>
  <r>
    <x v="2250"/>
    <x v="0"/>
    <n v="20.196764705882352"/>
    <n v="20.22176470588235"/>
    <n v="20.246764705882352"/>
    <n v="6.6949991267373221E-4"/>
  </r>
  <r>
    <x v="2250"/>
    <x v="1"/>
    <n v="20.207647058823529"/>
    <n v="20.232647058823531"/>
    <n v="20.25764705882353"/>
    <n v="5.3815050760697147E-4"/>
  </r>
  <r>
    <x v="2250"/>
    <x v="2"/>
    <n v="20.210294117647056"/>
    <n v="20.235294117647058"/>
    <n v="20.260294117647057"/>
    <n v="1.3083106801747846E-4"/>
  </r>
  <r>
    <x v="2251"/>
    <x v="0"/>
    <n v="20.21970588235294"/>
    <n v="20.244705882352939"/>
    <n v="20.269705882352937"/>
    <n v="4.6511627906964392E-4"/>
  </r>
  <r>
    <x v="2251"/>
    <x v="1"/>
    <n v="20.223823529411767"/>
    <n v="20.248823529411766"/>
    <n v="20.273823529411764"/>
    <n v="2.0339377033962158E-4"/>
  </r>
  <r>
    <x v="2251"/>
    <x v="2"/>
    <n v="20.225294117647056"/>
    <n v="20.250294117647059"/>
    <n v="20.275294117647064"/>
    <n v="7.2625860616293281E-5"/>
  </r>
  <r>
    <x v="2252"/>
    <x v="0"/>
    <n v="20.240588235294119"/>
    <n v="20.265588235294118"/>
    <n v="20.29058823529412"/>
    <n v="7.5525409943222321E-4"/>
  </r>
  <r>
    <x v="2252"/>
    <x v="1"/>
    <n v="20.246764705882352"/>
    <n v="20.271764705882354"/>
    <n v="20.296764705882357"/>
    <n v="3.0477627969771603E-4"/>
  </r>
  <r>
    <x v="2252"/>
    <x v="2"/>
    <n v="20.253823529411765"/>
    <n v="20.278823529411767"/>
    <n v="20.303823529411769"/>
    <n v="3.4820962219250795E-4"/>
  </r>
  <r>
    <x v="2253"/>
    <x v="0"/>
    <n v="20.264117647058825"/>
    <n v="20.289117647058823"/>
    <n v="20.314117647058826"/>
    <n v="5.0762893775013751E-4"/>
  </r>
  <r>
    <x v="2253"/>
    <x v="1"/>
    <n v="20.27"/>
    <n v="20.295000000000002"/>
    <n v="20.32"/>
    <n v="2.8992650363135475E-4"/>
  </r>
  <r>
    <x v="2253"/>
    <x v="2"/>
    <n v="20.27264705882353"/>
    <n v="20.297647058823529"/>
    <n v="20.322647058823531"/>
    <n v="1.3042911177763017E-4"/>
  </r>
  <r>
    <x v="2254"/>
    <x v="0"/>
    <n v="20.282058823529411"/>
    <n v="20.307058823529417"/>
    <n v="20.332058823529419"/>
    <n v="4.6368747464242688E-4"/>
  </r>
  <r>
    <x v="2254"/>
    <x v="1"/>
    <n v="20.290294117647058"/>
    <n v="20.31529411764706"/>
    <n v="20.340294117647062"/>
    <n v="4.0553849718993895E-4"/>
  </r>
  <r>
    <x v="2254"/>
    <x v="2"/>
    <n v="20.29323529411765"/>
    <n v="20.318235294117649"/>
    <n v="20.343235294117648"/>
    <n v="1.4477646513788578E-4"/>
  </r>
  <r>
    <x v="2255"/>
    <x v="0"/>
    <n v="20.307058823529417"/>
    <n v="20.332058823529415"/>
    <n v="20.35705882352941"/>
    <n v="6.803508873514108E-4"/>
  </r>
  <r>
    <x v="2255"/>
    <x v="1"/>
    <n v="20.305882352941179"/>
    <n v="20.330882352941178"/>
    <n v="20.355882352941176"/>
    <n v="-5.7862836147060115E-5"/>
  </r>
  <r>
    <x v="2255"/>
    <x v="2"/>
    <n v="20.309411764705885"/>
    <n v="20.334411764705884"/>
    <n v="20.359411764705882"/>
    <n v="1.7359855334531105E-4"/>
  </r>
  <r>
    <x v="2256"/>
    <x v="0"/>
    <n v="20.319705882352942"/>
    <n v="20.34470588235294"/>
    <n v="20.369705882352939"/>
    <n v="5.0624123117848363E-4"/>
  </r>
  <r>
    <x v="2256"/>
    <x v="1"/>
    <n v="20.330294117647057"/>
    <n v="20.355294117647055"/>
    <n v="20.380294117647058"/>
    <n v="5.2044179725885265E-4"/>
  </r>
  <r>
    <x v="2256"/>
    <x v="2"/>
    <n v="20.332647058823529"/>
    <n v="20.357647058823527"/>
    <n v="20.382647058823526"/>
    <n v="1.1559357299750772E-4"/>
  </r>
  <r>
    <x v="2257"/>
    <x v="0"/>
    <n v="20.342941176470589"/>
    <n v="20.367941176470588"/>
    <n v="20.392941176470583"/>
    <n v="5.0566343042079964E-4"/>
  </r>
  <r>
    <x v="2257"/>
    <x v="1"/>
    <n v="20.353823529411759"/>
    <n v="20.378823529411761"/>
    <n v="20.403823529411767"/>
    <n v="5.3428831352597683E-4"/>
  </r>
  <r>
    <x v="2257"/>
    <x v="2"/>
    <n v="20.367647058823529"/>
    <n v="20.392647058823528"/>
    <n v="20.41764705882353"/>
    <n v="6.7832813762858102E-4"/>
  </r>
  <r>
    <x v="2258"/>
    <x v="0"/>
    <n v="20.383823529411767"/>
    <n v="20.408823529411766"/>
    <n v="20.433823529411764"/>
    <n v="7.9325016225584299E-4"/>
  </r>
  <r>
    <x v="2258"/>
    <x v="1"/>
    <n v="20.391470588235293"/>
    <n v="20.416470588235292"/>
    <n v="20.441470588235294"/>
    <n v="3.7469375990761833E-4"/>
  </r>
  <r>
    <x v="2258"/>
    <x v="2"/>
    <n v="20.392352941176469"/>
    <n v="20.417352941176468"/>
    <n v="20.44235294117647"/>
    <n v="4.3217701970688083E-5"/>
  </r>
  <r>
    <x v="2259"/>
    <x v="0"/>
    <n v="20.40735294117647"/>
    <n v="20.432352941176468"/>
    <n v="20.45735294117647"/>
    <n v="7.3466918278852766E-4"/>
  </r>
  <r>
    <x v="2259"/>
    <x v="1"/>
    <n v="20.424705882352942"/>
    <n v="20.449705882352941"/>
    <n v="20.474705882352939"/>
    <n v="8.4928746221391016E-4"/>
  </r>
  <r>
    <x v="2259"/>
    <x v="2"/>
    <n v="20.431764705882351"/>
    <n v="20.45676470588235"/>
    <n v="20.481764705882352"/>
    <n v="3.4517970918601648E-4"/>
  </r>
  <r>
    <x v="2260"/>
    <x v="0"/>
    <n v="20.446764705882348"/>
    <n v="20.47176470588235"/>
    <n v="20.496764705882352"/>
    <n v="7.3325377769473121E-4"/>
  </r>
  <r>
    <x v="2260"/>
    <x v="1"/>
    <n v="20.459117647058818"/>
    <n v="20.484117647058824"/>
    <n v="20.509117647058826"/>
    <n v="6.03413596919955E-4"/>
  </r>
  <r>
    <x v="2260"/>
    <x v="2"/>
    <n v="20.47"/>
    <n v="20.495000000000001"/>
    <n v="20.520000000000003"/>
    <n v="5.3125807655862722E-4"/>
  </r>
  <r>
    <x v="2261"/>
    <x v="0"/>
    <n v="20.500588235294121"/>
    <n v="20.525588235294123"/>
    <n v="20.550588235294121"/>
    <n v="1.4924730565564204E-3"/>
  </r>
  <r>
    <x v="2261"/>
    <x v="1"/>
    <n v="20.517352941176469"/>
    <n v="20.542352941176471"/>
    <n v="20.567352941176473"/>
    <n v="8.1677103185384681E-4"/>
  </r>
  <r>
    <x v="2261"/>
    <x v="2"/>
    <n v="20.522941176470589"/>
    <n v="20.547941176470601"/>
    <n v="20.5729411764706"/>
    <n v="2.7203482045767835E-4"/>
  </r>
  <r>
    <x v="2262"/>
    <x v="0"/>
    <n v="20.543529411764709"/>
    <n v="20.568529411764708"/>
    <n v="20.593529411764706"/>
    <n v="1.0019609807760954E-3"/>
  </r>
  <r>
    <x v="2262"/>
    <x v="1"/>
    <n v="20.550588235294121"/>
    <n v="20.57558823529412"/>
    <n v="20.600588235294119"/>
    <n v="3.4318562052249035E-4"/>
  </r>
  <r>
    <x v="2262"/>
    <x v="2"/>
    <n v="20.557352941176475"/>
    <n v="20.582352941176474"/>
    <n v="20.607352941176472"/>
    <n v="3.2877338936776468E-4"/>
  </r>
  <r>
    <x v="2263"/>
    <x v="0"/>
    <n v="20.584558823529417"/>
    <n v="20.609558823529415"/>
    <n v="20.634558823529414"/>
    <n v="1.3218062303514966E-3"/>
  </r>
  <r>
    <x v="2263"/>
    <x v="1"/>
    <n v="20.593970588235294"/>
    <n v="20.618970588235296"/>
    <n v="20.643970588235298"/>
    <n v="4.5666987762671418E-4"/>
  </r>
  <r>
    <x v="2263"/>
    <x v="2"/>
    <n v="20.605735294117647"/>
    <n v="20.630735294117645"/>
    <n v="20.655735294117644"/>
    <n v="5.7057678180405524E-4"/>
  </r>
  <r>
    <x v="2264"/>
    <x v="0"/>
    <n v="20.695"/>
    <n v="20.72"/>
    <n v="20.745000000000001"/>
    <n v="4.3267825702657525E-3"/>
  </r>
  <r>
    <x v="2264"/>
    <x v="1"/>
    <n v="20.766352941176475"/>
    <n v="20.791352941176473"/>
    <n v="20.816352941176472"/>
    <n v="3.4436747672044188E-3"/>
  </r>
  <r>
    <x v="2264"/>
    <x v="2"/>
    <n v="20.785588235294117"/>
    <n v="20.810588235294119"/>
    <n v="20.835588235294122"/>
    <n v="9.2515836617601543E-4"/>
  </r>
  <r>
    <x v="2265"/>
    <x v="0"/>
    <n v="20.814117647058822"/>
    <n v="20.839117647058824"/>
    <n v="20.864117647058826"/>
    <n v="1.3709084741928557E-3"/>
  </r>
  <r>
    <x v="2265"/>
    <x v="1"/>
    <n v="20.829117647058823"/>
    <n v="20.854117647058821"/>
    <n v="20.87911764705882"/>
    <n v="7.198001496053763E-4"/>
  </r>
  <r>
    <x v="2265"/>
    <x v="2"/>
    <n v="20.832058823529408"/>
    <n v="20.857058823529407"/>
    <n v="20.882058823529409"/>
    <n v="1.4103576667023887E-4"/>
  </r>
  <r>
    <x v="2266"/>
    <x v="0"/>
    <n v="20.845588235294116"/>
    <n v="20.870588235294115"/>
    <n v="20.895588235294117"/>
    <n v="6.4867304058435771E-4"/>
  </r>
  <r>
    <x v="2266"/>
    <x v="1"/>
    <n v="20.853823529411766"/>
    <n v="20.878823529411768"/>
    <n v="20.903823529411767"/>
    <n v="3.9458850056406369E-4"/>
  </r>
  <r>
    <x v="2266"/>
    <x v="2"/>
    <n v="20.855882352941173"/>
    <n v="20.880882352941178"/>
    <n v="20.90588235294118"/>
    <n v="9.8608215473028338E-5"/>
  </r>
  <r>
    <x v="2267"/>
    <x v="0"/>
    <n v="20.861764705882354"/>
    <n v="20.886764705882353"/>
    <n v="20.911764705882351"/>
    <n v="2.8170997957599475E-4"/>
  </r>
  <r>
    <x v="2267"/>
    <x v="1"/>
    <n v="20.865294117647064"/>
    <n v="20.890294117647059"/>
    <n v="20.915294117647058"/>
    <n v="1.6897838484819516E-4"/>
  </r>
  <r>
    <x v="2267"/>
    <x v="2"/>
    <n v="20.867823529411766"/>
    <n v="20.892823529411764"/>
    <n v="20.917823529411766"/>
    <n v="1.2108071578409429E-4"/>
  </r>
  <r>
    <x v="2268"/>
    <x v="0"/>
    <n v="20.874411764705883"/>
    <n v="20.899411764705885"/>
    <n v="20.924411764705887"/>
    <n v="3.1533484618995189E-4"/>
  </r>
  <r>
    <x v="2268"/>
    <x v="1"/>
    <n v="20.874264705882354"/>
    <n v="20.899264705882356"/>
    <n v="20.924264705882358"/>
    <n v="-7.0365053899124064E-6"/>
  </r>
  <r>
    <x v="2268"/>
    <x v="2"/>
    <n v="20.878058823529411"/>
    <n v="20.903058823529413"/>
    <n v="20.928058823529415"/>
    <n v="1.815431164902126E-4"/>
  </r>
  <r>
    <x v="2269"/>
    <x v="0"/>
    <n v="20.885294117647057"/>
    <n v="20.910294117647055"/>
    <n v="20.935294117647057"/>
    <n v="3.4613566266661344E-4"/>
  </r>
  <r>
    <x v="2269"/>
    <x v="1"/>
    <n v="20.890999999999995"/>
    <n v="20.915999999999997"/>
    <n v="20.940999999999999"/>
    <n v="2.728743230888675E-4"/>
  </r>
  <r>
    <x v="2269"/>
    <x v="2"/>
    <n v="20.892941176470586"/>
    <n v="20.917941176470585"/>
    <n v="20.942941176470587"/>
    <n v="9.2808207620365124E-5"/>
  </r>
  <r>
    <x v="2270"/>
    <x v="0"/>
    <n v="20.900441176470594"/>
    <n v="20.925441176470585"/>
    <n v="20.95044117647058"/>
    <n v="3.5854388999023712E-4"/>
  </r>
  <r>
    <x v="2270"/>
    <x v="1"/>
    <n v="20.902794117647062"/>
    <n v="20.927794117647061"/>
    <n v="20.952794117647056"/>
    <n v="1.1244404152011001E-4"/>
  </r>
  <r>
    <x v="2270"/>
    <x v="2"/>
    <n v="20.905588235294118"/>
    <n v="20.930588235294117"/>
    <n v="20.955588235294112"/>
    <n v="1.3351228664371106E-4"/>
  </r>
  <r>
    <x v="2271"/>
    <x v="0"/>
    <n v="20.909705882352938"/>
    <n v="20.934705882352937"/>
    <n v="20.959705882352939"/>
    <n v="1.9672868304176916E-4"/>
  </r>
  <r>
    <x v="2271"/>
    <x v="1"/>
    <n v="20.912941176470589"/>
    <n v="20.937941176470588"/>
    <n v="20.962941176470583"/>
    <n v="1.5454213380561299E-4"/>
  </r>
  <r>
    <x v="2271"/>
    <x v="2"/>
    <n v="20.912500000000001"/>
    <n v="20.937500000000004"/>
    <n v="20.962500000000006"/>
    <n v="-2.1070671030409827E-5"/>
  </r>
  <r>
    <x v="2272"/>
    <x v="0"/>
    <n v="20.917352941176475"/>
    <n v="20.942352941176473"/>
    <n v="20.967352941176472"/>
    <n v="2.317822651447532E-4"/>
  </r>
  <r>
    <x v="2272"/>
    <x v="1"/>
    <n v="20.92176470588236"/>
    <n v="20.946764705882359"/>
    <n v="20.971764705882357"/>
    <n v="2.1066232234168147E-4"/>
  </r>
  <r>
    <x v="2272"/>
    <x v="2"/>
    <n v="20.922058823529419"/>
    <n v="20.947058823529417"/>
    <n v="20.972058823529416"/>
    <n v="1.4041196871650286E-5"/>
  </r>
  <r>
    <x v="2273"/>
    <x v="0"/>
    <n v="20.924411764705887"/>
    <n v="20.949411764705886"/>
    <n v="20.974411764705888"/>
    <n v="1.1232799775329205E-4"/>
  </r>
  <r>
    <x v="2273"/>
    <x v="1"/>
    <n v="20.927647058823535"/>
    <n v="20.952647058823533"/>
    <n v="20.977647058823532"/>
    <n v="1.5443364968836804E-4"/>
  </r>
  <r>
    <x v="2273"/>
    <x v="2"/>
    <n v="20.929411764705886"/>
    <n v="20.954411764705885"/>
    <n v="20.979411764705883"/>
    <n v="8.4223529246640894E-5"/>
  </r>
  <r>
    <x v="2274"/>
    <x v="0"/>
    <n v="20.930882352941179"/>
    <n v="20.955882352941178"/>
    <n v="20.980882352941176"/>
    <n v="7.0180363534122492E-5"/>
  </r>
  <r>
    <x v="2274"/>
    <x v="1"/>
    <n v="20.934999999999999"/>
    <n v="20.96"/>
    <n v="20.984999999999999"/>
    <n v="1.9649122807008368E-4"/>
  </r>
  <r>
    <x v="2274"/>
    <x v="2"/>
    <n v="20.936294117647058"/>
    <n v="20.961294117647057"/>
    <n v="20.986294117647059"/>
    <n v="6.1742254153340781E-5"/>
  </r>
  <r>
    <x v="2275"/>
    <x v="0"/>
    <n v="20.939264705882351"/>
    <n v="20.964264705882353"/>
    <n v="20.989264705882356"/>
    <n v="1.417177879678988E-4"/>
  </r>
  <r>
    <x v="2275"/>
    <x v="1"/>
    <n v="20.942382352941173"/>
    <n v="20.967382352941176"/>
    <n v="20.992382352941178"/>
    <n v="1.4871244484648827E-4"/>
  </r>
  <r>
    <x v="2275"/>
    <x v="2"/>
    <n v="20.943558823529408"/>
    <n v="20.96855882352941"/>
    <n v="20.993558823529412"/>
    <n v="5.610955952595198E-5"/>
  </r>
  <r>
    <x v="2276"/>
    <x v="0"/>
    <n v="20.946617647058819"/>
    <n v="20.971617647058821"/>
    <n v="20.996617647058823"/>
    <n v="1.4587666969179125E-4"/>
  </r>
  <r>
    <x v="2276"/>
    <x v="1"/>
    <n v="20.953382352941176"/>
    <n v="20.978382352941175"/>
    <n v="21.003382352941177"/>
    <n v="3.2256481098413836E-4"/>
  </r>
  <r>
    <x v="2276"/>
    <x v="2"/>
    <n v="20.95414705882353"/>
    <n v="20.979147058823528"/>
    <n v="21.004147058823524"/>
    <n v="3.6452090036664941E-5"/>
  </r>
  <r>
    <x v="2277"/>
    <x v="0"/>
    <n v="20.957823529411765"/>
    <n v="20.98282352941176"/>
    <n v="21.007823529411759"/>
    <n v="1.7524404485680378E-4"/>
  </r>
  <r>
    <x v="2277"/>
    <x v="1"/>
    <n v="20.961029411764706"/>
    <n v="20.986029411764704"/>
    <n v="21.011029411764703"/>
    <n v="1.5278603227297793E-4"/>
  </r>
  <r>
    <x v="2277"/>
    <x v="2"/>
    <n v="20.962417647058825"/>
    <n v="20.98741764705882"/>
    <n v="21.012417647058818"/>
    <n v="6.615045022928534E-5"/>
  </r>
  <r>
    <x v="2278"/>
    <x v="0"/>
    <n v="20.968447058823532"/>
    <n v="20.993079411764704"/>
    <n v="21.017711764705876"/>
    <n v="2.697694781272908E-4"/>
  </r>
  <r>
    <x v="2278"/>
    <x v="1"/>
    <n v="20.973617647058827"/>
    <n v="20.998617647058822"/>
    <n v="21.023617647058821"/>
    <n v="2.6381243006268207E-4"/>
  </r>
  <r>
    <x v="2278"/>
    <x v="2"/>
    <n v="20.976411764705887"/>
    <n v="21.001411764705885"/>
    <n v="21.026411764705884"/>
    <n v="1.3306198027063232E-4"/>
  </r>
  <r>
    <x v="2279"/>
    <x v="0"/>
    <n v="20.982705882352942"/>
    <n v="21.006823529411768"/>
    <n v="21.030941176470595"/>
    <n v="2.5768575782025849E-4"/>
  </r>
  <r>
    <x v="2279"/>
    <x v="1"/>
    <n v="20.985882352941179"/>
    <n v="21.010294117647064"/>
    <n v="21.034705882352945"/>
    <n v="1.652124239743813E-4"/>
  </r>
  <r>
    <x v="2279"/>
    <x v="2"/>
    <n v="20.98688235294118"/>
    <n v="21.011294117647061"/>
    <n v="21.035705882352946"/>
    <n v="4.7595716385462339E-5"/>
  </r>
  <r>
    <x v="2280"/>
    <x v="0"/>
    <n v="20.991235294117651"/>
    <n v="21.016235294117649"/>
    <n v="21.041235294117651"/>
    <n v="2.3516764093267639E-4"/>
  </r>
  <r>
    <x v="2280"/>
    <x v="1"/>
    <n v="20.996317647058827"/>
    <n v="21.021317647058826"/>
    <n v="21.046317647058824"/>
    <n v="2.4182984583354106E-4"/>
  </r>
  <r>
    <x v="2280"/>
    <x v="2"/>
    <n v="20.998523529411766"/>
    <n v="21.023523529411769"/>
    <n v="21.048523529411767"/>
    <n v="1.0493549405321545E-4"/>
  </r>
  <r>
    <x v="2281"/>
    <x v="0"/>
    <n v="21.000852941176472"/>
    <n v="21.025852941176474"/>
    <n v="21.050852941176476"/>
    <n v="1.1080025484067058E-4"/>
  </r>
  <r>
    <x v="2281"/>
    <x v="1"/>
    <n v="21.003058823529415"/>
    <n v="21.028058823529413"/>
    <n v="21.053058823529415"/>
    <n v="1.0491285937885841E-4"/>
  </r>
  <r>
    <x v="2281"/>
    <x v="2"/>
    <n v="21.003405882352943"/>
    <n v="21.027817647058825"/>
    <n v="21.05222941176471"/>
    <n v="-1.1469269351582767E-5"/>
  </r>
  <r>
    <x v="2282"/>
    <x v="0"/>
    <n v="21.005176470588232"/>
    <n v="21.030176470588238"/>
    <n v="21.05517647058824"/>
    <n v="1.1217633560489659E-4"/>
  </r>
  <r>
    <x v="2282"/>
    <x v="1"/>
    <n v="21.00579411764706"/>
    <n v="21.030794117647062"/>
    <n v="21.055794117647064"/>
    <n v="2.9369561386660692E-5"/>
  </r>
  <r>
    <x v="2282"/>
    <x v="2"/>
    <n v="21.00579411764706"/>
    <n v="21.030794117647062"/>
    <n v="21.055794117647064"/>
    <n v="0"/>
  </r>
  <r>
    <x v="2283"/>
    <x v="0"/>
    <n v="21.007088235294113"/>
    <n v="21.032088235294118"/>
    <n v="21.05708823529412"/>
    <n v="6.1534416618602705E-5"/>
  </r>
  <r>
    <x v="2283"/>
    <x v="1"/>
    <n v="21.00767647058823"/>
    <n v="21.032676470588235"/>
    <n v="21.057676470588238"/>
    <n v="2.7968468348849029E-5"/>
  </r>
  <r>
    <x v="2283"/>
    <x v="2"/>
    <n v="21.009176470588237"/>
    <n v="21.03329411764706"/>
    <n v="21.057411764705886"/>
    <n v="2.9366070442238268E-5"/>
  </r>
  <r>
    <x v="2284"/>
    <x v="0"/>
    <n v="21.014617647058824"/>
    <n v="21.039617647058822"/>
    <n v="21.064617647058821"/>
    <n v="3.0064379722882784E-4"/>
  </r>
  <r>
    <x v="2284"/>
    <x v="1"/>
    <n v="21.018294117647056"/>
    <n v="21.043294117647058"/>
    <n v="21.06829411764706"/>
    <n v="1.7474037075704274E-4"/>
  </r>
  <r>
    <x v="2284"/>
    <x v="2"/>
    <n v="21.019588235294115"/>
    <n v="21.044588235294114"/>
    <n v="21.069588235294116"/>
    <n v="6.1497864346726772E-5"/>
  </r>
  <r>
    <x v="2285"/>
    <x v="0"/>
    <n v="21.023382352941177"/>
    <n v="21.048382352941175"/>
    <n v="21.073382352941174"/>
    <n v="1.8028946941806012E-4"/>
  </r>
  <r>
    <x v="2285"/>
    <x v="1"/>
    <n v="21.025735294117652"/>
    <n v="21.050735294117647"/>
    <n v="21.075735294117642"/>
    <n v="1.1178726882743462E-4"/>
  </r>
  <r>
    <x v="2285"/>
    <x v="2"/>
    <n v="21.027205882352945"/>
    <n v="21.052205882352943"/>
    <n v="21.077205882352938"/>
    <n v="6.9859233644331553E-5"/>
  </r>
  <r>
    <x v="2286"/>
    <x v="0"/>
    <n v="21.032029411764711"/>
    <n v="21.057029411764702"/>
    <n v="21.082029411764697"/>
    <n v="2.2912228004590141E-4"/>
  </r>
  <r>
    <x v="2286"/>
    <x v="1"/>
    <n v="21.035058823529411"/>
    <n v="21.06005882352941"/>
    <n v="21.085058823529405"/>
    <n v="1.4386700542923236E-4"/>
  </r>
  <r>
    <x v="2286"/>
    <x v="2"/>
    <n v="21.036411764705889"/>
    <n v="21.061411764705881"/>
    <n v="21.086411764705876"/>
    <n v="6.4242041667883498E-5"/>
  </r>
  <r>
    <x v="2287"/>
    <x v="0"/>
    <n v="21.041"/>
    <n v="21.065999999999999"/>
    <n v="21.090999999999998"/>
    <n v="2.1785032007248795E-4"/>
  </r>
  <r>
    <x v="2287"/>
    <x v="1"/>
    <n v="21.043088235294118"/>
    <n v="21.06808823529412"/>
    <n v="21.093088235294118"/>
    <n v="9.9128230044653876E-5"/>
  </r>
  <r>
    <x v="2287"/>
    <x v="2"/>
    <n v="21.045264705882353"/>
    <n v="21.070264705882352"/>
    <n v="21.095264705882354"/>
    <n v="1.033065062157057E-4"/>
  </r>
  <r>
    <x v="2288"/>
    <x v="0"/>
    <n v="21.048588235294119"/>
    <n v="21.073588235294118"/>
    <n v="21.098588235294113"/>
    <n v="1.5773553195264078E-4"/>
  </r>
  <r>
    <x v="2288"/>
    <x v="1"/>
    <n v="21.049441176470594"/>
    <n v="21.074441176470593"/>
    <n v="21.099441176470592"/>
    <n v="4.0474415982316714E-5"/>
  </r>
  <r>
    <x v="2288"/>
    <x v="2"/>
    <n v="21.049735294117653"/>
    <n v="21.074735294117652"/>
    <n v="21.09973529411765"/>
    <n v="1.395613030008569E-5"/>
  </r>
  <r>
    <x v="2289"/>
    <x v="0"/>
    <n v="21.05161764705883"/>
    <n v="21.076617647058828"/>
    <n v="21.101617647058827"/>
    <n v="8.9317987386650088E-5"/>
  </r>
  <r>
    <x v="2289"/>
    <x v="1"/>
    <n v="21.053147058823534"/>
    <n v="21.078147058823532"/>
    <n v="21.103147058823531"/>
    <n v="7.2564383446938052E-5"/>
  </r>
  <r>
    <x v="2289"/>
    <x v="2"/>
    <n v="21.053970588235298"/>
    <n v="21.078970588235297"/>
    <n v="21.103970588235295"/>
    <n v="3.9070294436616138E-5"/>
  </r>
  <r>
    <x v="2290"/>
    <x v="0"/>
    <n v="21.057470588235297"/>
    <n v="21.082470588235296"/>
    <n v="21.107470588235294"/>
    <n v="1.6604226403504896E-4"/>
  </r>
  <r>
    <x v="2290"/>
    <x v="1"/>
    <n v="21.05855882352941"/>
    <n v="21.083558823529412"/>
    <n v="21.108558823529414"/>
    <n v="5.1618015524335092E-5"/>
  </r>
  <r>
    <x v="2290"/>
    <x v="2"/>
    <n v="21.060058823529413"/>
    <n v="21.085058823529412"/>
    <n v="21.11005882352941"/>
    <n v="7.1145484145107574E-5"/>
  </r>
  <r>
    <x v="2291"/>
    <x v="0"/>
    <n v="21.063117647058824"/>
    <n v="21.088117647058823"/>
    <n v="21.113117647058825"/>
    <n v="1.4507066615321307E-4"/>
  </r>
  <r>
    <x v="2291"/>
    <x v="1"/>
    <n v="21.064"/>
    <n v="21.088999999999999"/>
    <n v="21.114000000000001"/>
    <n v="4.1841237607975756E-5"/>
  </r>
  <r>
    <x v="2291"/>
    <x v="2"/>
    <n v="21.065058823529412"/>
    <n v="21.090058823529411"/>
    <n v="21.115058823529409"/>
    <n v="5.0207384390654752E-5"/>
  </r>
  <r>
    <x v="2292"/>
    <x v="0"/>
    <n v="21.069194117647058"/>
    <n v="21.09419411764706"/>
    <n v="21.119194117647062"/>
    <n v="1.960778844787292E-4"/>
  </r>
  <r>
    <x v="2292"/>
    <x v="1"/>
    <n v="21.070941176470587"/>
    <n v="21.095941176470589"/>
    <n v="21.120941176470591"/>
    <n v="8.2821785643227841E-5"/>
  </r>
  <r>
    <x v="2292"/>
    <x v="2"/>
    <n v="21.071617647058822"/>
    <n v="21.096470588235299"/>
    <n v="21.121323529411772"/>
    <n v="2.5095432352628677E-5"/>
  </r>
  <r>
    <x v="2293"/>
    <x v="0"/>
    <n v="21.075458823529406"/>
    <n v="21.100458823529408"/>
    <n v="21.12545882352941"/>
    <n v="1.8904751282589061E-4"/>
  </r>
  <r>
    <x v="2293"/>
    <x v="1"/>
    <n v="21.077047058823524"/>
    <n v="21.10204705882353"/>
    <n v="21.127047058823532"/>
    <n v="7.5270178122810449E-5"/>
  </r>
  <r>
    <x v="2293"/>
    <x v="2"/>
    <n v="21.078870588235286"/>
    <n v="21.103870588235289"/>
    <n v="21.128870588235294"/>
    <n v="8.6414811163892935E-5"/>
  </r>
  <r>
    <x v="2294"/>
    <x v="0"/>
    <n v="21.082205882352941"/>
    <n v="21.107205882352943"/>
    <n v="21.132205882352942"/>
    <n v="1.5804182003997802E-4"/>
  </r>
  <r>
    <x v="2294"/>
    <x v="1"/>
    <n v="21.083117647058824"/>
    <n v="21.108117647058823"/>
    <n v="21.133117647058821"/>
    <n v="4.3196845236792569E-5"/>
  </r>
  <r>
    <x v="2294"/>
    <x v="2"/>
    <n v="21.084935294117646"/>
    <n v="21.109935294117648"/>
    <n v="21.134935294117646"/>
    <n v="8.6111281413892016E-5"/>
  </r>
  <r>
    <x v="2295"/>
    <x v="0"/>
    <n v="21.087700000000002"/>
    <n v="21.112699999999997"/>
    <n v="21.137699999999995"/>
    <n v="1.3096704674020465E-4"/>
  </r>
  <r>
    <x v="2295"/>
    <x v="1"/>
    <n v="21.088529411764707"/>
    <n v="21.113529411764702"/>
    <n v="21.138529411764701"/>
    <n v="3.9284968985642266E-5"/>
  </r>
  <r>
    <x v="2295"/>
    <x v="2"/>
    <n v="21.091382352941174"/>
    <n v="21.116382352941173"/>
    <n v="21.141382352941172"/>
    <n v="1.3512384030311964E-4"/>
  </r>
  <r>
    <x v="2296"/>
    <x v="0"/>
    <n v="21.096323529411762"/>
    <n v="21.121323529411768"/>
    <n v="21.14632352941177"/>
    <n v="2.339973006744156E-4"/>
  </r>
  <r>
    <x v="2296"/>
    <x v="1"/>
    <n v="21.099323529411762"/>
    <n v="21.124323529411761"/>
    <n v="21.149323529411763"/>
    <n v="1.4203655352451605E-4"/>
  </r>
  <r>
    <x v="2296"/>
    <x v="2"/>
    <n v="21.103323529411767"/>
    <n v="21.128323529411766"/>
    <n v="21.153323529411768"/>
    <n v="1.8935517601015306E-4"/>
  </r>
  <r>
    <x v="2297"/>
    <x v="0"/>
    <n v="21.10794117647059"/>
    <n v="21.132941176470588"/>
    <n v="21.15794117647059"/>
    <n v="2.1855245885427088E-4"/>
  </r>
  <r>
    <x v="2297"/>
    <x v="1"/>
    <n v="21.109470588235293"/>
    <n v="21.134470588235292"/>
    <n v="21.15947058823529"/>
    <n v="7.23709848020615E-5"/>
  </r>
  <r>
    <x v="2297"/>
    <x v="2"/>
    <n v="21.109705882352941"/>
    <n v="21.134705882352939"/>
    <n v="21.159705882352938"/>
    <n v="1.113319194190332E-5"/>
  </r>
  <r>
    <x v="2298"/>
    <x v="0"/>
    <n v="21.115205882352942"/>
    <n v="21.140205882352944"/>
    <n v="21.165205882352943"/>
    <n v="2.6023546438835865E-4"/>
  </r>
  <r>
    <x v="2298"/>
    <x v="1"/>
    <n v="21.11823529411765"/>
    <n v="21.143235294117652"/>
    <n v="21.16823529411765"/>
    <n v="1.4330095844705681E-4"/>
  </r>
  <r>
    <x v="2298"/>
    <x v="2"/>
    <n v="21.118970588235296"/>
    <n v="21.143970588235298"/>
    <n v="21.1689705882353"/>
    <n v="3.4776802481539804E-5"/>
  </r>
  <r>
    <x v="2299"/>
    <x v="0"/>
    <n v="21.124529411764708"/>
    <n v="21.149529411764711"/>
    <n v="21.174529411764713"/>
    <n v="2.6290348381885487E-4"/>
  </r>
  <r>
    <x v="2299"/>
    <x v="1"/>
    <n v="21.126058823529409"/>
    <n v="21.151058823529411"/>
    <n v="21.176058823529416"/>
    <n v="7.2314221982061611E-5"/>
  </r>
  <r>
    <x v="2299"/>
    <x v="2"/>
    <n v="21.12744117647059"/>
    <n v="21.152441176470589"/>
    <n v="21.177441176470587"/>
    <n v="6.5356205224187391E-5"/>
  </r>
  <r>
    <x v="2300"/>
    <x v="0"/>
    <n v="21.131794117647058"/>
    <n v="21.15679411764706"/>
    <n v="21.181794117647058"/>
    <n v="2.0578906898527372E-4"/>
  </r>
  <r>
    <x v="2300"/>
    <x v="1"/>
    <n v="21.134088235294115"/>
    <n v="21.159088235294117"/>
    <n v="21.184088235294119"/>
    <n v="1.0843408667216003E-4"/>
  </r>
  <r>
    <x v="2300"/>
    <x v="2"/>
    <n v="21.135088235294113"/>
    <n v="21.160088235294115"/>
    <n v="21.185088235294117"/>
    <n v="4.7261015639010751E-5"/>
  </r>
  <r>
    <x v="2301"/>
    <x v="0"/>
    <n v="21.138705882352937"/>
    <n v="21.163705882352936"/>
    <n v="21.188705882352938"/>
    <n v="1.7096559421658775E-4"/>
  </r>
  <r>
    <x v="2301"/>
    <x v="1"/>
    <n v="21.140382352941174"/>
    <n v="21.165382352941172"/>
    <n v="21.190382352941175"/>
    <n v="7.9214415356076984E-5"/>
  </r>
  <r>
    <x v="2301"/>
    <x v="2"/>
    <n v="21.140999999999991"/>
    <n v="21.165999999999997"/>
    <n v="21.191000000000003"/>
    <n v="2.9181946658241031E-5"/>
  </r>
  <r>
    <x v="2302"/>
    <x v="0"/>
    <n v="21.145794117647057"/>
    <n v="21.170794117647056"/>
    <n v="21.195794117647058"/>
    <n v="2.2650088099118726E-4"/>
  </r>
  <r>
    <x v="2302"/>
    <x v="1"/>
    <n v="21.147752941176474"/>
    <n v="21.172752941176469"/>
    <n v="21.197752941176468"/>
    <n v="9.252480178734146E-5"/>
  </r>
  <r>
    <x v="2302"/>
    <x v="2"/>
    <n v="21.150605882352945"/>
    <n v="21.17560588235294"/>
    <n v="21.200605882352935"/>
    <n v="1.3474587760953227E-4"/>
  </r>
  <r>
    <x v="2303"/>
    <x v="0"/>
    <n v="21.153941176470592"/>
    <n v="21.178941176470587"/>
    <n v="21.203941176470583"/>
    <n v="1.5750643151268839E-4"/>
  </r>
  <r>
    <x v="2303"/>
    <x v="1"/>
    <n v="21.155500000000004"/>
    <n v="21.180500000000002"/>
    <n v="21.205499999999997"/>
    <n v="7.3602524150118143E-5"/>
  </r>
  <r>
    <x v="2303"/>
    <x v="2"/>
    <n v="21.157352941176477"/>
    <n v="21.182352941176475"/>
    <n v="21.20735294117647"/>
    <n v="8.7483353861994573E-5"/>
  </r>
  <r>
    <x v="2304"/>
    <x v="0"/>
    <n v="21.165047058823532"/>
    <n v="21.190047058823531"/>
    <n v="21.215047058823529"/>
    <n v="3.6323243543434636E-4"/>
  </r>
  <r>
    <x v="2304"/>
    <x v="1"/>
    <n v="21.170294117647057"/>
    <n v="21.195294117647059"/>
    <n v="21.220294117647057"/>
    <n v="2.4761902646841527E-4"/>
  </r>
  <r>
    <x v="2304"/>
    <x v="2"/>
    <n v="21.172823529411769"/>
    <n v="21.197823529411767"/>
    <n v="21.222823529411766"/>
    <n v="1.1933836589705926E-4"/>
  </r>
  <r>
    <x v="2305"/>
    <x v="0"/>
    <n v="21.179794117647059"/>
    <n v="21.204794117647062"/>
    <n v="21.22979411764706"/>
    <n v="3.2883509128289745E-4"/>
  </r>
  <r>
    <x v="2305"/>
    <x v="1"/>
    <n v="21.185529411764705"/>
    <n v="21.210529411764703"/>
    <n v="21.235529411764706"/>
    <n v="2.7047157759807483E-4"/>
  </r>
  <r>
    <x v="2305"/>
    <x v="2"/>
    <n v="21.188352941176468"/>
    <n v="21.213352941176471"/>
    <n v="21.238352941176473"/>
    <n v="1.3311923323322539E-4"/>
  </r>
  <r>
    <x v="2306"/>
    <x v="0"/>
    <n v="21.198176470588233"/>
    <n v="21.223176470588236"/>
    <n v="21.248176470588234"/>
    <n v="4.6308235378944573E-4"/>
  </r>
  <r>
    <x v="2306"/>
    <x v="1"/>
    <n v="21.201999999999995"/>
    <n v="21.226999999999997"/>
    <n v="21.251999999999999"/>
    <n v="1.801582066218721E-4"/>
  </r>
  <r>
    <x v="2306"/>
    <x v="2"/>
    <n v="21.204623529411762"/>
    <n v="21.229623529411761"/>
    <n v="21.254623529411763"/>
    <n v="1.2359397992001142E-4"/>
  </r>
  <r>
    <x v="2307"/>
    <x v="0"/>
    <n v="21.213270588235297"/>
    <n v="21.238270588235295"/>
    <n v="21.263270588235294"/>
    <n v="4.0731098276691746E-4"/>
  </r>
  <r>
    <x v="2307"/>
    <x v="1"/>
    <n v="21.217123529411769"/>
    <n v="21.242123529411764"/>
    <n v="21.267123529411762"/>
    <n v="1.814150149590521E-4"/>
  </r>
  <r>
    <x v="2307"/>
    <x v="2"/>
    <n v="21.218499999999999"/>
    <n v="21.243499999999997"/>
    <n v="21.2685"/>
    <n v="6.4799104775303817E-5"/>
  </r>
  <r>
    <x v="2308"/>
    <x v="0"/>
    <n v="21.227999999999998"/>
    <n v="21.253"/>
    <n v="21.278000000000002"/>
    <n v="4.4719561277584141E-4"/>
  </r>
  <r>
    <x v="2308"/>
    <x v="1"/>
    <n v="21.233470588235292"/>
    <n v="21.258470588235294"/>
    <n v="21.283470588235296"/>
    <n v="2.5740310710453684E-4"/>
  </r>
  <r>
    <x v="2308"/>
    <x v="2"/>
    <n v="21.235911764705886"/>
    <n v="21.26061764705883"/>
    <n v="21.28532352941177"/>
    <n v="1.009978029522518E-4"/>
  </r>
  <r>
    <x v="2309"/>
    <x v="0"/>
    <n v="21.242558823529411"/>
    <n v="21.267558823529413"/>
    <n v="21.292558823529411"/>
    <n v="3.2648047134897773E-4"/>
  </r>
  <r>
    <x v="2309"/>
    <x v="1"/>
    <n v="21.245647058823529"/>
    <n v="21.270647058823528"/>
    <n v="21.29564705882353"/>
    <n v="1.4520873409784585E-4"/>
  </r>
  <r>
    <x v="2309"/>
    <x v="2"/>
    <n v="21.247358823529414"/>
    <n v="21.272370588235297"/>
    <n v="21.297382352941181"/>
    <n v="8.1028536978777765E-5"/>
  </r>
  <r>
    <x v="2310"/>
    <x v="0"/>
    <n v="21.253341176470588"/>
    <n v="21.27834117647059"/>
    <n v="21.303341176470589"/>
    <n v="2.806733838396358E-4"/>
  </r>
  <r>
    <x v="2310"/>
    <x v="1"/>
    <n v="21.256123529411763"/>
    <n v="21.281123529411765"/>
    <n v="21.306123529411771"/>
    <n v="1.3075986131161343E-4"/>
  </r>
  <r>
    <x v="2310"/>
    <x v="2"/>
    <n v="21.258558823529409"/>
    <n v="21.283558823529411"/>
    <n v="21.308558823529413"/>
    <n v="1.1443447120074168E-4"/>
  </r>
  <r>
    <x v="2311"/>
    <x v="0"/>
    <n v="21.265564705882351"/>
    <n v="21.290564705882353"/>
    <n v="21.315564705882352"/>
    <n v="3.2916874527577633E-4"/>
  </r>
  <r>
    <x v="2311"/>
    <x v="1"/>
    <n v="21.269764705882348"/>
    <n v="21.294764705882351"/>
    <n v="21.319764705882349"/>
    <n v="1.9727048380424606E-4"/>
  </r>
  <r>
    <x v="2311"/>
    <x v="2"/>
    <n v="21.272500000000004"/>
    <n v="21.297499999999999"/>
    <n v="21.322499999999998"/>
    <n v="1.2844913552356729E-4"/>
  </r>
  <r>
    <x v="2312"/>
    <x v="0"/>
    <n v="21.279117647058822"/>
    <n v="21.304117647058824"/>
    <n v="21.329117647058823"/>
    <n v="3.1072412531174542E-4"/>
  </r>
  <r>
    <x v="2312"/>
    <x v="1"/>
    <n v="21.281147058823532"/>
    <n v="21.306147058823527"/>
    <n v="21.331147058823525"/>
    <n v="9.5259132451452899E-5"/>
  </r>
  <r>
    <x v="2312"/>
    <x v="2"/>
    <n v="21.283352941176467"/>
    <n v="21.308352941176466"/>
    <n v="21.333352941176464"/>
    <n v="1.0353267284091139E-4"/>
  </r>
  <r>
    <x v="2313"/>
    <x v="0"/>
    <n v="21.288441176470592"/>
    <n v="21.31344117647059"/>
    <n v="21.338441176470585"/>
    <n v="2.3879064271992156E-4"/>
  </r>
  <r>
    <x v="2313"/>
    <x v="1"/>
    <n v="21.290823529411767"/>
    <n v="21.315823529411766"/>
    <n v="21.340823529411765"/>
    <n v="1.1177702002451717E-4"/>
  </r>
  <r>
    <x v="2313"/>
    <x v="2"/>
    <n v="21.293770588235294"/>
    <n v="21.318770588235289"/>
    <n v="21.343770588235287"/>
    <n v="1.3825685972013169E-4"/>
  </r>
  <r>
    <x v="2314"/>
    <x v="0"/>
    <n v="21.297770588235295"/>
    <n v="21.322770588235294"/>
    <n v="21.347770588235296"/>
    <n v="1.8762808030836631E-4"/>
  </r>
  <r>
    <x v="2314"/>
    <x v="1"/>
    <n v="21.301058823529413"/>
    <n v="21.326058823529415"/>
    <n v="21.351058823529417"/>
    <n v="1.5421238438562135E-4"/>
  </r>
  <r>
    <x v="2314"/>
    <x v="2"/>
    <n v="21.30444117647059"/>
    <n v="21.329441176470588"/>
    <n v="21.354441176470591"/>
    <n v="1.5860187619098909E-4"/>
  </r>
  <r>
    <x v="2315"/>
    <x v="0"/>
    <n v="21.312205882352938"/>
    <n v="21.33720588235294"/>
    <n v="21.362205882352942"/>
    <n v="3.6403700491316471E-4"/>
  </r>
  <r>
    <x v="2315"/>
    <x v="1"/>
    <n v="21.316117647058825"/>
    <n v="21.341117647058823"/>
    <n v="21.366117647058825"/>
    <n v="1.8333069134968127E-4"/>
  </r>
  <r>
    <x v="2315"/>
    <x v="2"/>
    <n v="21.318147058823531"/>
    <n v="21.343147058823533"/>
    <n v="21.368147058823531"/>
    <n v="9.5093977657167983E-5"/>
  </r>
  <r>
    <x v="2316"/>
    <x v="0"/>
    <n v="21.323058823529408"/>
    <n v="21.348058823529414"/>
    <n v="21.373058823529416"/>
    <n v="2.301331051293154E-4"/>
  </r>
  <r>
    <x v="2316"/>
    <x v="1"/>
    <n v="21.325911764705882"/>
    <n v="21.350911764705884"/>
    <n v="21.375911764705883"/>
    <n v="1.3363937208787924E-4"/>
  </r>
  <r>
    <x v="2316"/>
    <x v="2"/>
    <n v="21.328123529411766"/>
    <n v="21.353123529411761"/>
    <n v="21.378123529411759"/>
    <n v="1.0359111265367815E-4"/>
  </r>
  <r>
    <x v="2317"/>
    <x v="0"/>
    <n v="21.336117647058821"/>
    <n v="21.361117647058819"/>
    <n v="21.386117647058818"/>
    <n v="3.743769681305853E-4"/>
  </r>
  <r>
    <x v="2317"/>
    <x v="1"/>
    <n v="21.33888235294117"/>
    <n v="21.363882352941172"/>
    <n v="21.388882352941174"/>
    <n v="1.2942702381169013E-4"/>
  </r>
  <r>
    <x v="2317"/>
    <x v="2"/>
    <n v="21.345000000000002"/>
    <n v="21.369852941176468"/>
    <n v="21.394705882352937"/>
    <n v="2.7947112498849513E-4"/>
  </r>
  <r>
    <x v="2318"/>
    <x v="0"/>
    <n v="21.352058823529411"/>
    <n v="21.37705882352941"/>
    <n v="21.402058823529408"/>
    <n v="3.3719849981084238E-4"/>
  </r>
  <r>
    <x v="2318"/>
    <x v="1"/>
    <n v="21.355058823529411"/>
    <n v="21.38005882352941"/>
    <n v="21.405058823529412"/>
    <n v="1.40337360006626E-4"/>
  </r>
  <r>
    <x v="2318"/>
    <x v="2"/>
    <n v="21.356823529411766"/>
    <n v="21.381823529411765"/>
    <n v="21.406823529411763"/>
    <n v="8.2539804820980223E-5"/>
  </r>
  <r>
    <x v="2319"/>
    <x v="0"/>
    <n v="21.362588235294119"/>
    <n v="21.387294117647059"/>
    <n v="21.411999999999999"/>
    <n v="2.5585227694779888E-4"/>
  </r>
  <r>
    <x v="2319"/>
    <x v="1"/>
    <n v="21.365264705882357"/>
    <n v="21.389970588235293"/>
    <n v="21.414676470588233"/>
    <n v="1.2514302059485338E-4"/>
  </r>
  <r>
    <x v="2319"/>
    <x v="2"/>
    <n v="21.36694117647059"/>
    <n v="21.391941176470592"/>
    <n v="21.416941176470594"/>
    <n v="9.2126738892472915E-5"/>
  </r>
  <r>
    <x v="2320"/>
    <x v="0"/>
    <n v="21.372223529411766"/>
    <n v="21.397223529411768"/>
    <n v="21.422223529411767"/>
    <n v="2.4693191223734701E-4"/>
  </r>
  <r>
    <x v="2320"/>
    <x v="1"/>
    <n v="21.374617647058827"/>
    <n v="21.399617647058825"/>
    <n v="21.424617647058827"/>
    <n v="1.1188917308668778E-4"/>
  </r>
  <r>
    <x v="2320"/>
    <x v="2"/>
    <n v="21.379735294117648"/>
    <n v="21.40473529411765"/>
    <n v="21.429735294117652"/>
    <n v="2.3914665875013341E-4"/>
  </r>
  <r>
    <x v="2321"/>
    <x v="0"/>
    <n v="21.384176470588237"/>
    <n v="21.409176470588239"/>
    <n v="21.434176470588241"/>
    <n v="2.0748569928863425E-4"/>
  </r>
  <r>
    <x v="2321"/>
    <x v="1"/>
    <n v="21.387899999999998"/>
    <n v="21.4129"/>
    <n v="21.437900000000003"/>
    <n v="1.7392212245415095E-4"/>
  </r>
  <r>
    <x v="2321"/>
    <x v="2"/>
    <n v="21.390488235294114"/>
    <n v="21.415488235294113"/>
    <n v="21.440488235294115"/>
    <n v="1.2087271196858929E-4"/>
  </r>
  <r>
    <x v="2322"/>
    <x v="0"/>
    <n v="21.398264705882347"/>
    <n v="21.42326470588235"/>
    <n v="21.448264705882352"/>
    <n v="3.6312366558233222E-4"/>
  </r>
  <r>
    <x v="2322"/>
    <x v="1"/>
    <n v="21.402823529411762"/>
    <n v="21.427823529411761"/>
    <n v="21.452823529411759"/>
    <n v="2.1279779678762267E-4"/>
  </r>
  <r>
    <x v="2322"/>
    <x v="2"/>
    <n v="21.404970588235294"/>
    <n v="21.429970588235292"/>
    <n v="21.454970588235287"/>
    <n v="1.0019957559315174E-4"/>
  </r>
  <r>
    <x v="2323"/>
    <x v="0"/>
    <n v="21.413823529411765"/>
    <n v="21.438823529411767"/>
    <n v="21.463823529411769"/>
    <n v="4.1311028123081073E-4"/>
  </r>
  <r>
    <x v="2323"/>
    <x v="1"/>
    <n v="21.417558823529415"/>
    <n v="21.442558823529414"/>
    <n v="21.467558823529412"/>
    <n v="1.7423036821595517E-4"/>
  </r>
  <r>
    <x v="2323"/>
    <x v="2"/>
    <n v="21.415176470588239"/>
    <n v="21.440176470588241"/>
    <n v="21.46517647058824"/>
    <n v="-1.1110394803059975E-4"/>
  </r>
  <r>
    <x v="2324"/>
    <x v="0"/>
    <n v="21.425970588235295"/>
    <n v="21.450970588235297"/>
    <n v="21.475970588235299"/>
    <n v="5.0345283593467016E-4"/>
  </r>
  <r>
    <x v="2324"/>
    <x v="1"/>
    <n v="21.428764705882354"/>
    <n v="21.453764705882357"/>
    <n v="21.478764705882355"/>
    <n v="1.3025600103122592E-4"/>
  </r>
  <r>
    <x v="2324"/>
    <x v="2"/>
    <n v="21.431058823529412"/>
    <n v="21.456058823529414"/>
    <n v="21.481058823529416"/>
    <n v="1.069331037468757E-4"/>
  </r>
  <r>
    <x v="2325"/>
    <x v="0"/>
    <n v="21.440235294117645"/>
    <n v="21.465235294117647"/>
    <n v="21.49023529411765"/>
    <n v="4.2768668112391772E-4"/>
  </r>
  <r>
    <x v="2325"/>
    <x v="1"/>
    <n v="21.44611764705882"/>
    <n v="21.471117647058819"/>
    <n v="21.496117647058821"/>
    <n v="2.7404092527150148E-4"/>
  </r>
  <r>
    <x v="2325"/>
    <x v="2"/>
    <n v="21.44782352941176"/>
    <n v="21.472823529411762"/>
    <n v="21.497823529411761"/>
    <n v="7.9450095751276706E-5"/>
  </r>
  <r>
    <x v="2326"/>
    <x v="0"/>
    <n v="21.457576470588233"/>
    <n v="21.482576470588235"/>
    <n v="21.507576470588237"/>
    <n v="4.5419928884116167E-4"/>
  </r>
  <r>
    <x v="2326"/>
    <x v="1"/>
    <n v="21.463417647058819"/>
    <n v="21.488417647058817"/>
    <n v="21.513417647058819"/>
    <n v="2.7190297581758394E-4"/>
  </r>
  <r>
    <x v="2326"/>
    <x v="2"/>
    <n v="21.468147058823526"/>
    <n v="21.493147058823524"/>
    <n v="21.518147058823526"/>
    <n v="2.2009120645294367E-4"/>
  </r>
  <r>
    <x v="2327"/>
    <x v="0"/>
    <n v="21.475258823529416"/>
    <n v="21.500258823529414"/>
    <n v="21.525258823529413"/>
    <n v="3.3088522059743219E-4"/>
  </r>
  <r>
    <x v="2327"/>
    <x v="1"/>
    <n v="21.478147058823531"/>
    <n v="21.503147058823529"/>
    <n v="21.528147058823528"/>
    <n v="1.3433490814329652E-4"/>
  </r>
  <r>
    <x v="2327"/>
    <x v="2"/>
    <n v="21.483529411764707"/>
    <n v="21.508529411764705"/>
    <n v="21.533529411764704"/>
    <n v="2.5030535885983696E-4"/>
  </r>
  <r>
    <x v="2328"/>
    <x v="0"/>
    <n v="21.489823529411765"/>
    <n v="21.514823529411771"/>
    <n v="21.539823529411773"/>
    <n v="2.9263356534370288E-4"/>
  </r>
  <r>
    <x v="2328"/>
    <x v="1"/>
    <n v="21.496558823529412"/>
    <n v="21.521558823529411"/>
    <n v="21.546558823529413"/>
    <n v="3.1305365384159956E-4"/>
  </r>
  <r>
    <x v="2328"/>
    <x v="2"/>
    <n v="21.500411764705884"/>
    <n v="21.525411764705886"/>
    <n v="21.550411764705885"/>
    <n v="1.7902704948413728E-4"/>
  </r>
  <r>
    <x v="2329"/>
    <x v="0"/>
    <n v="21.511593749999996"/>
    <n v="21.536593749999998"/>
    <n v="21.56159375"/>
    <n v="5.1947834570320595E-4"/>
  </r>
  <r>
    <x v="2329"/>
    <x v="1"/>
    <n v="21.517568749999999"/>
    <n v="21.542568750000001"/>
    <n v="21.567568750000003"/>
    <n v="2.7743477308250775E-4"/>
  </r>
  <r>
    <x v="2329"/>
    <x v="2"/>
    <n v="21.52081875"/>
    <n v="21.545818750000002"/>
    <n v="21.570818750000004"/>
    <n v="1.5086408857345468E-4"/>
  </r>
  <r>
    <x v="2330"/>
    <x v="0"/>
    <n v="21.528468749999998"/>
    <n v="21.55346875"/>
    <n v="21.578468749999999"/>
    <n v="3.5505728924767332E-4"/>
  </r>
  <r>
    <x v="2330"/>
    <x v="1"/>
    <n v="21.534437500000006"/>
    <n v="21.559437500000001"/>
    <n v="21.584437499999996"/>
    <n v="2.7692758271213869E-4"/>
  </r>
  <r>
    <x v="2330"/>
    <x v="2"/>
    <n v="21.536500000000004"/>
    <n v="21.561499999999999"/>
    <n v="21.586499999999994"/>
    <n v="9.566576122388426E-5"/>
  </r>
  <r>
    <x v="2331"/>
    <x v="0"/>
    <n v="21.543500000000005"/>
    <n v="21.5685"/>
    <n v="21.593499999999992"/>
    <n v="3.2465273751824952E-4"/>
  </r>
  <r>
    <x v="2331"/>
    <x v="1"/>
    <n v="21.550531250000002"/>
    <n v="21.575531250000004"/>
    <n v="21.600531250000003"/>
    <n v="3.2599624452345211E-4"/>
  </r>
  <r>
    <x v="2331"/>
    <x v="2"/>
    <n v="21.553875000000005"/>
    <n v="21.578875000000004"/>
    <n v="21.603874999999999"/>
    <n v="1.5497880266557296E-4"/>
  </r>
  <r>
    <x v="2332"/>
    <x v="0"/>
    <n v="21.566117647058821"/>
    <n v="21.591117647058823"/>
    <n v="21.616117647058825"/>
    <n v="5.6734408345282539E-4"/>
  </r>
  <r>
    <x v="2332"/>
    <x v="1"/>
    <n v="21.572176470588232"/>
    <n v="21.597176470588238"/>
    <n v="21.62217647058824"/>
    <n v="2.8061648444777099E-4"/>
  </r>
  <r>
    <x v="2332"/>
    <x v="2"/>
    <n v="21.575605882352939"/>
    <n v="21.600605882352937"/>
    <n v="21.625605882352939"/>
    <n v="1.5878982001971131E-4"/>
  </r>
  <r>
    <x v="2333"/>
    <x v="0"/>
    <n v="21.584941176470586"/>
    <n v="21.609941176470585"/>
    <n v="21.634941176470583"/>
    <n v="4.3217741985990266E-4"/>
  </r>
  <r>
    <x v="2333"/>
    <x v="1"/>
    <n v="21.588499999999993"/>
    <n v="21.613499999999995"/>
    <n v="21.638499999999993"/>
    <n v="1.6468455422202766E-4"/>
  </r>
  <r>
    <x v="2333"/>
    <x v="2"/>
    <n v="21.590705882352939"/>
    <n v="21.615705882352934"/>
    <n v="21.640705882352933"/>
    <n v="1.0206039525950672E-4"/>
  </r>
  <r>
    <x v="2334"/>
    <x v="0"/>
    <n v="21.597352941176474"/>
    <n v="21.622352941176473"/>
    <n v="21.647352941176468"/>
    <n v="3.0751060639500061E-4"/>
  </r>
  <r>
    <x v="2334"/>
    <x v="1"/>
    <n v="21.601382352941176"/>
    <n v="21.626382352941178"/>
    <n v="21.65138235294118"/>
    <n v="1.8635399096789129E-4"/>
  </r>
  <r>
    <x v="2334"/>
    <x v="2"/>
    <n v="21.605352941176474"/>
    <n v="21.630352941176472"/>
    <n v="21.655352941176471"/>
    <n v="1.8359928029076933E-4"/>
  </r>
  <r>
    <x v="2335"/>
    <x v="0"/>
    <n v="21.612205882352946"/>
    <n v="21.637205882352941"/>
    <n v="21.662205882352936"/>
    <n v="3.1682058980297967E-4"/>
  </r>
  <r>
    <x v="2335"/>
    <x v="1"/>
    <n v="21.614558823529414"/>
    <n v="21.639558823529413"/>
    <n v="21.664558823529411"/>
    <n v="1.0874514894698706E-4"/>
  </r>
  <r>
    <x v="2335"/>
    <x v="2"/>
    <n v="21.615294117647064"/>
    <n v="21.640294117647059"/>
    <n v="21.665294117647058"/>
    <n v="3.3979163976516347E-5"/>
  </r>
  <r>
    <x v="2336"/>
    <x v="0"/>
    <n v="21.622882352941179"/>
    <n v="21.647882352941178"/>
    <n v="21.672882352941176"/>
    <n v="3.5065305734138796E-4"/>
  </r>
  <r>
    <x v="2336"/>
    <x v="1"/>
    <n v="21.629941176470584"/>
    <n v="21.654941176470587"/>
    <n v="21.679941176470585"/>
    <n v="3.2607455151145714E-4"/>
  </r>
  <r>
    <x v="2336"/>
    <x v="2"/>
    <n v="21.633323529411761"/>
    <n v="21.65832352941176"/>
    <n v="21.683323529411762"/>
    <n v="1.5619312532932916E-4"/>
  </r>
  <r>
    <x v="2337"/>
    <x v="0"/>
    <n v="21.643352941176467"/>
    <n v="21.668352941176465"/>
    <n v="21.693352941176467"/>
    <n v="4.6307424261549102E-4"/>
  </r>
  <r>
    <x v="2337"/>
    <x v="1"/>
    <n v="21.651470588235298"/>
    <n v="21.676470588235297"/>
    <n v="21.701470588235292"/>
    <n v="3.7463147664573704E-4"/>
  </r>
  <r>
    <x v="2337"/>
    <x v="2"/>
    <n v="21.655882352941177"/>
    <n v="21.680882352941175"/>
    <n v="21.70588235294117"/>
    <n v="2.0352781546795207E-4"/>
  </r>
  <r>
    <x v="2338"/>
    <x v="0"/>
    <n v="21.667352941176475"/>
    <n v="21.692352941176473"/>
    <n v="21.717352941176472"/>
    <n v="5.2906464084667704E-4"/>
  </r>
  <r>
    <x v="2338"/>
    <x v="1"/>
    <n v="21.678852941176473"/>
    <n v="21.703852941176471"/>
    <n v="21.728852941176473"/>
    <n v="5.3014073812929219E-4"/>
  </r>
  <r>
    <x v="2338"/>
    <x v="2"/>
    <n v="21.685558823529416"/>
    <n v="21.710558823529411"/>
    <n v="21.735558823529409"/>
    <n v="3.0897197705459511E-4"/>
  </r>
  <r>
    <x v="2339"/>
    <x v="0"/>
    <n v="21.701882352941173"/>
    <n v="21.726882352941175"/>
    <n v="21.75188235294118"/>
    <n v="7.5187053195846509E-4"/>
  </r>
  <r>
    <x v="2339"/>
    <x v="1"/>
    <n v="21.709029411764703"/>
    <n v="21.734029411764705"/>
    <n v="21.759029411764708"/>
    <n v="3.2895004020505603E-4"/>
  </r>
  <r>
    <x v="2339"/>
    <x v="2"/>
    <n v="21.713529411764707"/>
    <n v="21.738529411764706"/>
    <n v="21.763529411764704"/>
    <n v="2.0704858334119614E-4"/>
  </r>
  <r>
    <x v="2340"/>
    <x v="0"/>
    <n v="21.733235294117648"/>
    <n v="21.758235294117647"/>
    <n v="21.783235294117645"/>
    <n v="9.0649565017386635E-4"/>
  </r>
  <r>
    <x v="2340"/>
    <x v="1"/>
    <n v="21.746558823529416"/>
    <n v="21.771558823529411"/>
    <n v="21.796558823529409"/>
    <n v="6.1234421044087384E-4"/>
  </r>
  <r>
    <x v="2340"/>
    <x v="2"/>
    <n v="21.756735294117647"/>
    <n v="21.781735294117645"/>
    <n v="21.806735294117647"/>
    <n v="4.6742039330860408E-4"/>
  </r>
  <r>
    <x v="2341"/>
    <x v="0"/>
    <n v="21.77"/>
    <n v="21.795000000000002"/>
    <n v="21.82"/>
    <n v="6.0898297143197055E-4"/>
  </r>
  <r>
    <x v="2341"/>
    <x v="1"/>
    <n v="21.782352941176473"/>
    <n v="21.807352941176468"/>
    <n v="21.832352941176467"/>
    <n v="5.6677867292798112E-4"/>
  </r>
  <r>
    <x v="2341"/>
    <x v="2"/>
    <n v="21.785588235294117"/>
    <n v="21.810588235294112"/>
    <n v="21.835588235294111"/>
    <n v="1.4835794726542062E-4"/>
  </r>
  <r>
    <x v="2342"/>
    <x v="0"/>
    <n v="21.802352941176473"/>
    <n v="21.827352941176471"/>
    <n v="21.85235294117647"/>
    <n v="7.6864987324043454E-4"/>
  </r>
  <r>
    <x v="2342"/>
    <x v="1"/>
    <n v="21.813911764705882"/>
    <n v="21.838911764705884"/>
    <n v="21.863911764705886"/>
    <n v="5.2955681619137884E-4"/>
  </r>
  <r>
    <x v="2342"/>
    <x v="2"/>
    <n v="21.820894117647057"/>
    <n v="21.845873529411765"/>
    <n v="21.870852941176473"/>
    <n v="3.1877800418289581E-4"/>
  </r>
  <r>
    <x v="2343"/>
    <x v="0"/>
    <n v="21.831970588235293"/>
    <n v="21.856970588235292"/>
    <n v="21.881970588235294"/>
    <n v="5.0797047820427821E-4"/>
  </r>
  <r>
    <x v="2343"/>
    <x v="1"/>
    <n v="21.837264705882347"/>
    <n v="21.86226470588235"/>
    <n v="21.887264705882352"/>
    <n v="2.4221644192112812E-4"/>
  </r>
  <r>
    <x v="2343"/>
    <x v="2"/>
    <n v="21.841088235294119"/>
    <n v="21.866088235294114"/>
    <n v="21.891088235294113"/>
    <n v="1.7489173528928426E-4"/>
  </r>
  <r>
    <x v="2344"/>
    <x v="0"/>
    <n v="21.851970588235297"/>
    <n v="21.876970588235295"/>
    <n v="21.90197058823529"/>
    <n v="4.9768174463027393E-4"/>
  </r>
  <r>
    <x v="2344"/>
    <x v="1"/>
    <n v="21.859764705882355"/>
    <n v="21.884764705882354"/>
    <n v="21.909764705882356"/>
    <n v="3.5627042673125331E-4"/>
  </r>
  <r>
    <x v="2344"/>
    <x v="2"/>
    <n v="21.863411764705887"/>
    <n v="21.888411764705886"/>
    <n v="21.913411764705888"/>
    <n v="1.6664829951551496E-4"/>
  </r>
  <r>
    <x v="2345"/>
    <x v="0"/>
    <n v="21.870852941176473"/>
    <n v="21.895852941176475"/>
    <n v="21.920852941176477"/>
    <n v="3.3995963483235414E-4"/>
  </r>
  <r>
    <x v="2345"/>
    <x v="1"/>
    <n v="21.875058823529407"/>
    <n v="21.900058823529413"/>
    <n v="21.925058823529419"/>
    <n v="1.920857965314049E-4"/>
  </r>
  <r>
    <x v="2345"/>
    <x v="2"/>
    <n v="21.878970588235291"/>
    <n v="21.903823529411767"/>
    <n v="21.92867647058824"/>
    <n v="1.719039164547187E-4"/>
  </r>
  <r>
    <x v="2346"/>
    <x v="0"/>
    <n v="21.884705882352936"/>
    <n v="21.909705882352938"/>
    <n v="21.93470588235294"/>
    <n v="2.6855370402678602E-4"/>
  </r>
  <r>
    <x v="2346"/>
    <x v="1"/>
    <n v="21.889852941176468"/>
    <n v="21.914558823529408"/>
    <n v="21.939264705882348"/>
    <n v="2.2149732189591376E-4"/>
  </r>
  <r>
    <x v="2346"/>
    <x v="2"/>
    <n v="21.892647058823528"/>
    <n v="21.917352941176468"/>
    <n v="21.942058823529408"/>
    <n v="1.275005200680468E-4"/>
  </r>
  <r>
    <x v="2347"/>
    <x v="0"/>
    <n v="21.902617647058822"/>
    <n v="21.927617647058824"/>
    <n v="21.952617647058823"/>
    <n v="4.6833693420489375E-4"/>
  </r>
  <r>
    <x v="2347"/>
    <x v="1"/>
    <n v="21.907235294117648"/>
    <n v="21.932235294117646"/>
    <n v="21.957235294117645"/>
    <n v="2.1058589825617702E-4"/>
  </r>
  <r>
    <x v="2347"/>
    <x v="2"/>
    <n v="21.914882352941181"/>
    <n v="21.939588235294121"/>
    <n v="21.964294117647061"/>
    <n v="3.3525726301353309E-4"/>
  </r>
  <r>
    <x v="2348"/>
    <x v="0"/>
    <n v="21.922411764705885"/>
    <n v="21.947411764705883"/>
    <n v="21.972411764705885"/>
    <n v="3.5659417705824481E-4"/>
  </r>
  <r>
    <x v="2348"/>
    <x v="1"/>
    <n v="21.929352941176472"/>
    <n v="21.954352941176474"/>
    <n v="21.979352941176472"/>
    <n v="3.1626401076390032E-4"/>
  </r>
  <r>
    <x v="2348"/>
    <x v="2"/>
    <n v="21.931382352941178"/>
    <n v="21.956382352941176"/>
    <n v="21.981382352941178"/>
    <n v="9.2437785351284774E-5"/>
  </r>
  <r>
    <x v="2349"/>
    <x v="0"/>
    <n v="21.936000000000003"/>
    <n v="21.961000000000006"/>
    <n v="21.986000000000008"/>
    <n v="2.1031001303417618E-4"/>
  </r>
  <r>
    <x v="2349"/>
    <x v="1"/>
    <n v="21.939705882352939"/>
    <n v="21.964705882352945"/>
    <n v="21.989705882352947"/>
    <n v="1.6874834265001581E-4"/>
  </r>
  <r>
    <x v="2349"/>
    <x v="2"/>
    <n v="21.94220588235294"/>
    <n v="21.967205882352943"/>
    <n v="21.992205882352941"/>
    <n v="1.1381896089979193E-4"/>
  </r>
  <r>
    <x v="2350"/>
    <x v="0"/>
    <n v="21.949029411764702"/>
    <n v="21.974029411764704"/>
    <n v="21.999029411764706"/>
    <n v="3.1062345608745545E-4"/>
  </r>
  <r>
    <x v="2350"/>
    <x v="1"/>
    <n v="21.952499999999997"/>
    <n v="21.977499999999999"/>
    <n v="22.002500000000001"/>
    <n v="1.5794045644801358E-4"/>
  </r>
  <r>
    <x v="2350"/>
    <x v="2"/>
    <n v="21.953941176470583"/>
    <n v="21.978941176470585"/>
    <n v="22.00394117647059"/>
    <n v="6.5575086819924522E-5"/>
  </r>
  <r>
    <x v="2351"/>
    <x v="0"/>
    <n v="21.958647058823523"/>
    <n v="21.983352941176467"/>
    <n v="22.00805882352941"/>
    <n v="2.0072689901029506E-4"/>
  </r>
  <r>
    <x v="2351"/>
    <x v="1"/>
    <n v="21.961911764705881"/>
    <n v="21.98691176470588"/>
    <n v="22.011911764705875"/>
    <n v="1.6188720341880902E-4"/>
  </r>
  <r>
    <x v="2351"/>
    <x v="2"/>
    <n v="21.96302352941176"/>
    <n v="21.988023529411763"/>
    <n v="22.013023529411761"/>
    <n v="5.0564841382882975E-5"/>
  </r>
  <r>
    <x v="2352"/>
    <x v="0"/>
    <n v="21.966935294117647"/>
    <n v="21.991641176470587"/>
    <n v="22.016347058823527"/>
    <n v="1.6452806929123653E-4"/>
  </r>
  <r>
    <x v="2352"/>
    <x v="1"/>
    <n v="21.971111764705885"/>
    <n v="21.995817647058821"/>
    <n v="22.020523529411761"/>
    <n v="1.8991172849358584E-4"/>
  </r>
  <r>
    <x v="2352"/>
    <x v="2"/>
    <n v="21.97346470588236"/>
    <n v="21.998170588235297"/>
    <n v="22.022876470588233"/>
    <n v="1.069722078184121E-4"/>
  </r>
  <r>
    <x v="2353"/>
    <x v="0"/>
    <n v="21.976735294117649"/>
    <n v="22.001441176470589"/>
    <n v="22.026147058823529"/>
    <n v="1.4867546472441262E-4"/>
  </r>
  <r>
    <x v="2353"/>
    <x v="1"/>
    <n v="21.97979411764706"/>
    <n v="22.0045"/>
    <n v="22.029205882352944"/>
    <n v="1.390283256845759E-4"/>
  </r>
  <r>
    <x v="2353"/>
    <x v="2"/>
    <n v="21.980941176470591"/>
    <n v="22.005647058823534"/>
    <n v="22.030352941176474"/>
    <n v="5.2128374811166722E-5"/>
  </r>
  <r>
    <x v="2354"/>
    <x v="0"/>
    <n v="21.984235294117653"/>
    <n v="22.009088235294122"/>
    <n v="22.033941176470591"/>
    <n v="1.5637697275572293E-4"/>
  </r>
  <r>
    <x v="2354"/>
    <x v="1"/>
    <n v="21.988235294117647"/>
    <n v="22.013235294117649"/>
    <n v="22.038235294117651"/>
    <n v="1.8842483519487807E-4"/>
  </r>
  <r>
    <x v="2354"/>
    <x v="2"/>
    <n v="21.991147058823529"/>
    <n v="22.016147058823528"/>
    <n v="22.04114705882353"/>
    <n v="1.3227336495402753E-4"/>
  </r>
  <r>
    <x v="2355"/>
    <x v="0"/>
    <n v="21.994470588235295"/>
    <n v="22.019470588235293"/>
    <n v="22.044470588235292"/>
    <n v="1.5095872147319334E-4"/>
  </r>
  <r>
    <x v="2355"/>
    <x v="1"/>
    <n v="21.997647058823532"/>
    <n v="22.02264705882353"/>
    <n v="22.047647058823525"/>
    <n v="1.4425735512157978E-4"/>
  </r>
  <r>
    <x v="2355"/>
    <x v="2"/>
    <n v="22.000617647058821"/>
    <n v="22.025617647058823"/>
    <n v="22.050617647058829"/>
    <n v="1.3488788279447661E-4"/>
  </r>
  <r>
    <x v="2356"/>
    <x v="0"/>
    <n v="22.003749999999997"/>
    <n v="22.028750000000002"/>
    <n v="22.053750000000004"/>
    <n v="1.4221407959458254E-4"/>
  </r>
  <r>
    <x v="2356"/>
    <x v="1"/>
    <n v="22.009124999999997"/>
    <n v="22.034125"/>
    <n v="22.059125000000002"/>
    <n v="2.439993190714862E-4"/>
  </r>
  <r>
    <x v="2356"/>
    <x v="2"/>
    <n v="22.011787499999997"/>
    <n v="22.036787499999999"/>
    <n v="22.061787500000001"/>
    <n v="1.2083529525219738E-4"/>
  </r>
  <r>
    <x v="2357"/>
    <x v="0"/>
    <n v="22.017093749999997"/>
    <n v="22.042093749999999"/>
    <n v="22.067093750000002"/>
    <n v="2.4079054172476688E-4"/>
  </r>
  <r>
    <x v="2357"/>
    <x v="1"/>
    <n v="22.020406249999997"/>
    <n v="22.045406249999999"/>
    <n v="22.070406249999998"/>
    <n v="1.5028064201016988E-4"/>
  </r>
  <r>
    <x v="2357"/>
    <x v="2"/>
    <n v="22.023093749999997"/>
    <n v="22.048093749999996"/>
    <n v="22.073093749999995"/>
    <n v="1.2190748356011305E-4"/>
  </r>
  <r>
    <x v="2358"/>
    <x v="0"/>
    <n v="22.029718750000001"/>
    <n v="22.054718749999999"/>
    <n v="22.079718749999998"/>
    <n v="3.004794915661968E-4"/>
  </r>
  <r>
    <x v="2358"/>
    <x v="1"/>
    <n v="22.032281249999997"/>
    <n v="22.057281249999996"/>
    <n v="22.082281249999998"/>
    <n v="1.1618828737036679E-4"/>
  </r>
  <r>
    <x v="2358"/>
    <x v="2"/>
    <n v="22.035718750000001"/>
    <n v="22.060718749999999"/>
    <n v="22.085718749999998"/>
    <n v="1.5584422944248111E-4"/>
  </r>
  <r>
    <x v="2359"/>
    <x v="0"/>
    <n v="22.041781249999996"/>
    <n v="22.066781249999998"/>
    <n v="22.091781250000004"/>
    <n v="2.7480972259796843E-4"/>
  </r>
  <r>
    <x v="2359"/>
    <x v="1"/>
    <n v="22.043593749999999"/>
    <n v="22.068593749999998"/>
    <n v="22.09359375"/>
    <n v="8.213703573112241E-5"/>
  </r>
  <r>
    <x v="2359"/>
    <x v="2"/>
    <n v="22.046031249999999"/>
    <n v="22.071031250000001"/>
    <n v="22.096031250000003"/>
    <n v="1.1045107937612819E-4"/>
  </r>
  <r>
    <x v="2360"/>
    <x v="0"/>
    <n v="22.051687500000003"/>
    <n v="22.076687500000006"/>
    <n v="22.101687500000004"/>
    <n v="2.5627483989931754E-4"/>
  </r>
  <r>
    <x v="2360"/>
    <x v="1"/>
    <n v="22.053687500000002"/>
    <n v="22.078687500000001"/>
    <n v="22.103687499999999"/>
    <n v="9.0593301191432829E-5"/>
  </r>
  <r>
    <x v="2360"/>
    <x v="2"/>
    <n v="22.054500000000004"/>
    <n v="22.079500000000003"/>
    <n v="22.104500000000002"/>
    <n v="3.6800194758157545E-5"/>
  </r>
  <r>
    <x v="2361"/>
    <x v="0"/>
    <n v="22.058200000000003"/>
    <n v="22.083200000000005"/>
    <n v="22.108200000000004"/>
    <n v="1.6757625852048541E-4"/>
  </r>
  <r>
    <x v="2361"/>
    <x v="1"/>
    <n v="22.060718750000003"/>
    <n v="22.085718750000005"/>
    <n v="22.110718750000004"/>
    <n v="1.1405729242142115E-4"/>
  </r>
  <r>
    <x v="2361"/>
    <x v="2"/>
    <n v="22.062000000000001"/>
    <n v="22.087000000000003"/>
    <n v="22.112000000000002"/>
    <n v="5.8012601468870884E-5"/>
  </r>
  <r>
    <x v="2362"/>
    <x v="0"/>
    <n v="22.065843749999999"/>
    <n v="22.090843750000005"/>
    <n v="22.115843750000007"/>
    <n v="1.740277086068609E-4"/>
  </r>
  <r>
    <x v="2362"/>
    <x v="1"/>
    <n v="22.069781249999998"/>
    <n v="22.09478125"/>
    <n v="22.119781250000003"/>
    <n v="1.782412679458556E-4"/>
  </r>
  <r>
    <x v="2362"/>
    <x v="2"/>
    <n v="22.071874999999999"/>
    <n v="22.096562500000001"/>
    <n v="22.121250000000003"/>
    <n v="8.0618584988201292E-5"/>
  </r>
  <r>
    <x v="2363"/>
    <x v="0"/>
    <n v="22.076906249999993"/>
    <n v="22.101906249999995"/>
    <n v="22.126906249999998"/>
    <n v="2.4183625846752044E-4"/>
  </r>
  <r>
    <x v="2363"/>
    <x v="1"/>
    <n v="22.079749999999997"/>
    <n v="22.104749999999999"/>
    <n v="22.129750000000001"/>
    <n v="1.2866537247235854E-4"/>
  </r>
  <r>
    <x v="2363"/>
    <x v="2"/>
    <n v="22.080718749999999"/>
    <n v="22.105718749999998"/>
    <n v="22.130718749999996"/>
    <n v="4.3825422137766523E-5"/>
  </r>
  <r>
    <x v="2364"/>
    <x v="0"/>
    <n v="22.084406249999997"/>
    <n v="22.109406249999999"/>
    <n v="22.134406249999998"/>
    <n v="1.6681203817459078E-4"/>
  </r>
  <r>
    <x v="2364"/>
    <x v="1"/>
    <n v="22.088643749999999"/>
    <n v="22.113643749999994"/>
    <n v="22.138643749999993"/>
    <n v="1.9166050648666833E-4"/>
  </r>
  <r>
    <x v="2364"/>
    <x v="2"/>
    <n v="22.090799999999998"/>
    <n v="22.115799999999997"/>
    <n v="22.140799999999995"/>
    <n v="9.7507675550057016E-5"/>
  </r>
  <r>
    <x v="2365"/>
    <x v="0"/>
    <n v="22.095968750000001"/>
    <n v="22.120968749999999"/>
    <n v="22.145968749999998"/>
    <n v="2.3371300156460606E-4"/>
  </r>
  <r>
    <x v="2365"/>
    <x v="1"/>
    <n v="22.100850000000001"/>
    <n v="22.12585"/>
    <n v="22.150849999999995"/>
    <n v="2.2066167423151484E-4"/>
  </r>
  <r>
    <x v="2365"/>
    <x v="2"/>
    <n v="22.104506250000004"/>
    <n v="22.129193750000002"/>
    <n v="22.153881250000001"/>
    <n v="1.511241376037642E-4"/>
  </r>
  <r>
    <x v="2366"/>
    <x v="0"/>
    <n v="22.115412500000001"/>
    <n v="22.140412500000004"/>
    <n v="22.165412500000006"/>
    <n v="5.0696605247990689E-4"/>
  </r>
  <r>
    <x v="2366"/>
    <x v="1"/>
    <n v="22.121124999999999"/>
    <n v="22.146125000000001"/>
    <n v="22.171125000000004"/>
    <n v="2.5801235636402353E-4"/>
  </r>
  <r>
    <x v="2366"/>
    <x v="2"/>
    <n v="22.124281249999996"/>
    <n v="22.149281249999998"/>
    <n v="22.17428125"/>
    <n v="1.4251928949171599E-4"/>
  </r>
  <r>
    <x v="2367"/>
    <x v="0"/>
    <n v="22.134256249999996"/>
    <n v="22.159256249999999"/>
    <n v="22.184256250000001"/>
    <n v="4.5035321405739737E-4"/>
  </r>
  <r>
    <x v="2367"/>
    <x v="1"/>
    <n v="22.138412499999994"/>
    <n v="22.163412499999996"/>
    <n v="22.188412499999998"/>
    <n v="1.8756270305764211E-4"/>
  </r>
  <r>
    <x v="2367"/>
    <x v="2"/>
    <n v="22.141006249999993"/>
    <n v="22.165693749999996"/>
    <n v="22.190381250000002"/>
    <n v="1.0292864422378756E-4"/>
  </r>
  <r>
    <x v="2368"/>
    <x v="0"/>
    <n v="22.148156249999996"/>
    <n v="22.173156249999998"/>
    <n v="22.198156249999997"/>
    <n v="3.3666891206607374E-4"/>
  </r>
  <r>
    <x v="2368"/>
    <x v="1"/>
    <n v="22.152624999999997"/>
    <n v="22.177312499999996"/>
    <n v="22.201999999999995"/>
    <n v="1.874451229737506E-4"/>
  </r>
  <r>
    <x v="2368"/>
    <x v="2"/>
    <n v="22.155531250000003"/>
    <n v="22.180531250000001"/>
    <n v="22.205531249999996"/>
    <n v="1.451370629332871E-4"/>
  </r>
  <r>
    <x v="2369"/>
    <x v="0"/>
    <n v="22.16134375"/>
    <n v="22.186343749999999"/>
    <n v="22.211343749999997"/>
    <n v="2.6205413813062961E-4"/>
  </r>
  <r>
    <x v="2369"/>
    <x v="1"/>
    <n v="22.165718750000003"/>
    <n v="22.190718750000002"/>
    <n v="22.215718750000001"/>
    <n v="1.9719337486612254E-4"/>
  </r>
  <r>
    <x v="2369"/>
    <x v="2"/>
    <n v="22.167718749999995"/>
    <n v="22.192718749999997"/>
    <n v="22.21771875"/>
    <n v="9.0127770196568591E-5"/>
  </r>
  <r>
    <x v="2370"/>
    <x v="0"/>
    <n v="22.170843750000007"/>
    <n v="22.195843750000002"/>
    <n v="22.22084375"/>
    <n v="1.4081194986559353E-4"/>
  </r>
  <r>
    <x v="2370"/>
    <x v="1"/>
    <n v="22.173000000000005"/>
    <n v="22.198"/>
    <n v="22.222999999999999"/>
    <n v="9.714656600956495E-5"/>
  </r>
  <r>
    <x v="2370"/>
    <x v="2"/>
    <n v="22.176000000000002"/>
    <n v="22.201000000000001"/>
    <n v="22.225999999999999"/>
    <n v="1.351473105686285E-4"/>
  </r>
  <r>
    <x v="2371"/>
    <x v="0"/>
    <n v="22.179875000000003"/>
    <n v="22.204812500000003"/>
    <n v="22.229750000000003"/>
    <n v="1.7172649880636826E-4"/>
  </r>
  <r>
    <x v="2371"/>
    <x v="1"/>
    <n v="22.181218749999999"/>
    <n v="22.206218749999998"/>
    <n v="22.231218749999996"/>
    <n v="6.3330865774924305E-5"/>
  </r>
  <r>
    <x v="2371"/>
    <x v="2"/>
    <n v="22.182750000000002"/>
    <n v="22.207750000000004"/>
    <n v="22.232750000000003"/>
    <n v="6.895590902922244E-5"/>
  </r>
  <r>
    <x v="2372"/>
    <x v="0"/>
    <n v="22.1863125"/>
    <n v="22.211062500000004"/>
    <n v="22.235812500000005"/>
    <n v="1.4915964021566808E-4"/>
  </r>
  <r>
    <x v="2372"/>
    <x v="1"/>
    <n v="22.189250000000001"/>
    <n v="22.21425"/>
    <n v="22.239250000000002"/>
    <n v="1.4350956871145293E-4"/>
  </r>
  <r>
    <x v="2372"/>
    <x v="2"/>
    <n v="22.189937499999999"/>
    <n v="22.214937500000001"/>
    <n v="22.239937500000003"/>
    <n v="3.0948602811387005E-5"/>
  </r>
  <r>
    <x v="2373"/>
    <x v="0"/>
    <n v="22.196124999999999"/>
    <n v="22.221125000000001"/>
    <n v="22.246124999999999"/>
    <n v="2.7852880522383217E-4"/>
  </r>
  <r>
    <x v="2373"/>
    <x v="1"/>
    <n v="22.199656249999997"/>
    <n v="22.224656249999999"/>
    <n v="22.249656250000001"/>
    <n v="1.5891409638335574E-4"/>
  </r>
  <r>
    <x v="2373"/>
    <x v="2"/>
    <n v="22.200062499999998"/>
    <n v="22.2250625"/>
    <n v="22.250062500000002"/>
    <n v="1.8279247851138436E-5"/>
  </r>
  <r>
    <x v="2374"/>
    <x v="0"/>
    <n v="22.204468749999993"/>
    <n v="22.229468749999995"/>
    <n v="22.254468750000001"/>
    <n v="1.9825591041633395E-4"/>
  </r>
  <r>
    <x v="2374"/>
    <x v="1"/>
    <n v="22.208906249999995"/>
    <n v="22.233593749999997"/>
    <n v="22.258281250000003"/>
    <n v="1.8556448858020325E-4"/>
  </r>
  <r>
    <x v="2374"/>
    <x v="2"/>
    <n v="22.211343749999997"/>
    <n v="22.2361875"/>
    <n v="22.261031249999998"/>
    <n v="1.166590533752121E-4"/>
  </r>
  <r>
    <x v="2375"/>
    <x v="0"/>
    <n v="22.214406249999996"/>
    <n v="22.239406249999995"/>
    <n v="22.264406249999993"/>
    <n v="1.4475278192338514E-4"/>
  </r>
  <r>
    <x v="2375"/>
    <x v="1"/>
    <n v="22.216562500000002"/>
    <n v="22.241250000000001"/>
    <n v="22.265937499999996"/>
    <n v="8.2904641395487033E-5"/>
  </r>
  <r>
    <x v="2375"/>
    <x v="2"/>
    <n v="22.218187499999999"/>
    <n v="22.242874999999998"/>
    <n v="22.267562499999997"/>
    <n v="7.306244028537634E-5"/>
  </r>
  <r>
    <x v="2376"/>
    <x v="0"/>
    <n v="22.222406249999999"/>
    <n v="22.247406249999997"/>
    <n v="22.27240625"/>
    <n v="2.0371692058684943E-4"/>
  </r>
  <r>
    <x v="2376"/>
    <x v="1"/>
    <n v="22.225468750000005"/>
    <n v="22.25046875"/>
    <n v="22.275468749999995"/>
    <n v="1.376564964736815E-4"/>
  </r>
  <r>
    <x v="2376"/>
    <x v="2"/>
    <n v="22.227312500000004"/>
    <n v="22.252312499999999"/>
    <n v="22.277312499999994"/>
    <n v="8.2863422821155552E-5"/>
  </r>
  <r>
    <x v="2377"/>
    <x v="0"/>
    <n v="22.231156250000002"/>
    <n v="22.25615625"/>
    <n v="22.281156249999999"/>
    <n v="1.7273485620883378E-4"/>
  </r>
  <r>
    <x v="2377"/>
    <x v="1"/>
    <n v="22.2350125"/>
    <n v="22.260012500000002"/>
    <n v="22.285012500000008"/>
    <n v="1.7326666638584065E-4"/>
  </r>
  <r>
    <x v="2377"/>
    <x v="2"/>
    <n v="22.236874999999998"/>
    <n v="22.261875"/>
    <n v="22.286875000000002"/>
    <n v="8.3670213572251129E-5"/>
  </r>
  <r>
    <x v="2378"/>
    <x v="0"/>
    <n v="22.240593750000002"/>
    <n v="22.265593750000001"/>
    <n v="22.290593750000003"/>
    <n v="1.670456778686269E-4"/>
  </r>
  <r>
    <x v="2378"/>
    <x v="1"/>
    <n v="22.243968750000001"/>
    <n v="22.268968749999999"/>
    <n v="22.293968750000001"/>
    <n v="1.5157916011099282E-4"/>
  </r>
  <r>
    <x v="2378"/>
    <x v="2"/>
    <n v="22.24534375"/>
    <n v="22.270328124999999"/>
    <n v="22.295312499999998"/>
    <n v="6.1043464349985754E-5"/>
  </r>
  <r>
    <x v="2379"/>
    <x v="0"/>
    <n v="22.250343749999999"/>
    <n v="22.275343750000001"/>
    <n v="22.300343750000003"/>
    <n v="2.2521558604116088E-4"/>
  </r>
  <r>
    <x v="2379"/>
    <x v="1"/>
    <n v="22.253812499999999"/>
    <n v="22.278812500000001"/>
    <n v="22.303812500000003"/>
    <n v="1.5572150261422557E-4"/>
  </r>
  <r>
    <x v="2379"/>
    <x v="2"/>
    <n v="22.255062500000001"/>
    <n v="22.279906250000003"/>
    <n v="22.304750000000006"/>
    <n v="4.9093729749039028E-5"/>
  </r>
  <r>
    <x v="2380"/>
    <x v="0"/>
    <n v="22.2605"/>
    <n v="22.285499999999999"/>
    <n v="22.310499999999998"/>
    <n v="2.5106703489807813E-4"/>
  </r>
  <r>
    <x v="2380"/>
    <x v="1"/>
    <n v="22.263093750000003"/>
    <n v="22.288093750000002"/>
    <n v="22.31309375"/>
    <n v="1.1638733705776616E-4"/>
  </r>
  <r>
    <x v="2380"/>
    <x v="2"/>
    <n v="22.264250000000001"/>
    <n v="22.289250000000003"/>
    <n v="22.314250000000001"/>
    <n v="5.1877473819406106E-5"/>
  </r>
  <r>
    <x v="2381"/>
    <x v="0"/>
    <n v="22.269375000000004"/>
    <n v="22.294374999999999"/>
    <n v="22.319374999999994"/>
    <n v="2.2993146920580187E-4"/>
  </r>
  <r>
    <x v="2381"/>
    <x v="1"/>
    <n v="22.272281249999995"/>
    <n v="22.297281249999994"/>
    <n v="22.322281249999993"/>
    <n v="1.3035799388827485E-4"/>
  </r>
  <r>
    <x v="2381"/>
    <x v="2"/>
    <n v="22.274562499999995"/>
    <n v="22.299562499999993"/>
    <n v="22.324562499999995"/>
    <n v="1.023106796933515E-4"/>
  </r>
  <r>
    <x v="2382"/>
    <x v="0"/>
    <n v="22.2809375"/>
    <n v="22.305937499999999"/>
    <n v="22.330937499999994"/>
    <n v="2.8588004809537715E-4"/>
  </r>
  <r>
    <x v="2382"/>
    <x v="1"/>
    <n v="22.283875000000005"/>
    <n v="22.308875"/>
    <n v="22.333874999999995"/>
    <n v="1.3169139382740447E-4"/>
  </r>
  <r>
    <x v="2382"/>
    <x v="2"/>
    <n v="22.286843750000003"/>
    <n v="22.311843750000001"/>
    <n v="22.336843749999996"/>
    <n v="1.330748412908811E-4"/>
  </r>
  <r>
    <x v="2383"/>
    <x v="0"/>
    <n v="22.295624999999998"/>
    <n v="22.320625"/>
    <n v="22.345625000000002"/>
    <n v="3.9356899852793781E-4"/>
  </r>
  <r>
    <x v="2383"/>
    <x v="1"/>
    <n v="22.298750000000002"/>
    <n v="22.323750000000004"/>
    <n v="22.348750000000006"/>
    <n v="1.400050401816344E-4"/>
  </r>
  <r>
    <x v="2383"/>
    <x v="2"/>
    <n v="22.302525000000003"/>
    <n v="22.327525000000001"/>
    <n v="22.352525000000004"/>
    <n v="1.6910241334899823E-4"/>
  </r>
  <r>
    <x v="2384"/>
    <x v="0"/>
    <n v="22.307687500000004"/>
    <n v="22.332687500000002"/>
    <n v="22.357687500000001"/>
    <n v="2.3121685005400572E-4"/>
  </r>
  <r>
    <x v="2384"/>
    <x v="1"/>
    <n v="22.3120625"/>
    <n v="22.337062500000002"/>
    <n v="22.3620625"/>
    <n v="1.95901187441061E-4"/>
  </r>
  <r>
    <x v="2384"/>
    <x v="2"/>
    <n v="22.314343749999999"/>
    <n v="22.339343749999998"/>
    <n v="22.36434375"/>
    <n v="1.0212846921997532E-4"/>
  </r>
  <r>
    <x v="2385"/>
    <x v="0"/>
    <n v="22.318968749999996"/>
    <n v="22.343968749999998"/>
    <n v="22.368968750000001"/>
    <n v="2.0703383464426572E-4"/>
  </r>
  <r>
    <x v="2385"/>
    <x v="1"/>
    <n v="22.323068750000004"/>
    <n v="22.348068750000003"/>
    <n v="22.373068750000002"/>
    <n v="1.8349470704492887E-4"/>
  </r>
  <r>
    <x v="2385"/>
    <x v="2"/>
    <n v="22.326406249999998"/>
    <n v="22.35140625"/>
    <n v="22.376406250000002"/>
    <n v="1.4934176359182594E-4"/>
  </r>
  <r>
    <x v="2386"/>
    <x v="0"/>
    <n v="22.332687499999995"/>
    <n v="22.357687499999997"/>
    <n v="22.382687500000003"/>
    <n v="2.8102258666606872E-4"/>
  </r>
  <r>
    <x v="2386"/>
    <x v="1"/>
    <n v="22.335750000000001"/>
    <n v="22.360750000000003"/>
    <n v="22.385750000000002"/>
    <n v="1.3697749375940482E-4"/>
  </r>
  <r>
    <x v="2386"/>
    <x v="2"/>
    <n v="22.337437499999993"/>
    <n v="22.362437499999995"/>
    <n v="22.387437499999997"/>
    <n v="7.5467057231604073E-5"/>
  </r>
  <r>
    <x v="2387"/>
    <x v="0"/>
    <n v="22.341718749999998"/>
    <n v="22.366718749999997"/>
    <n v="22.391718749999995"/>
    <n v="1.9144827123618313E-4"/>
  </r>
  <r>
    <x v="2387"/>
    <x v="1"/>
    <n v="22.345631249999997"/>
    <n v="22.370631249999999"/>
    <n v="22.395631250000001"/>
    <n v="1.7492507701888371E-4"/>
  </r>
  <r>
    <x v="2387"/>
    <x v="2"/>
    <n v="22.347843749999999"/>
    <n v="22.372843749999998"/>
    <n v="22.397843749999996"/>
    <n v="9.8901992316324794E-5"/>
  </r>
  <r>
    <x v="2388"/>
    <x v="0"/>
    <n v="22.352937500000003"/>
    <n v="22.377937500000002"/>
    <n v="22.4029375"/>
    <n v="2.2767557208736022E-4"/>
  </r>
  <r>
    <x v="2388"/>
    <x v="1"/>
    <n v="22.355187500000003"/>
    <n v="22.380187500000005"/>
    <n v="22.405187500000004"/>
    <n v="1.0054545911586388E-4"/>
  </r>
  <r>
    <x v="2388"/>
    <x v="2"/>
    <n v="22.358687499999998"/>
    <n v="22.383687500000001"/>
    <n v="22.408687499999999"/>
    <n v="1.5638832337727671E-4"/>
  </r>
  <r>
    <x v="2389"/>
    <x v="0"/>
    <n v="22.363468750000003"/>
    <n v="22.388468750000001"/>
    <n v="22.413468750000003"/>
    <n v="2.1360421512328642E-4"/>
  </r>
  <r>
    <x v="2389"/>
    <x v="1"/>
    <n v="22.365468750000002"/>
    <n v="22.390468750000004"/>
    <n v="22.415468750000002"/>
    <n v="8.9331701168759992E-5"/>
  </r>
  <r>
    <x v="2389"/>
    <x v="2"/>
    <n v="22.3699625"/>
    <n v="22.394962499999998"/>
    <n v="22.4199625"/>
    <n v="2.0069923725896111E-4"/>
  </r>
  <r>
    <x v="2390"/>
    <x v="0"/>
    <n v="22.376999999999999"/>
    <n v="22.402000000000001"/>
    <n v="22.427"/>
    <n v="3.1424477714581123E-4"/>
  </r>
  <r>
    <x v="2390"/>
    <x v="1"/>
    <n v="22.381281249999997"/>
    <n v="22.406281249999999"/>
    <n v="22.431281250000001"/>
    <n v="1.9111016873485376E-4"/>
  </r>
  <r>
    <x v="2390"/>
    <x v="2"/>
    <n v="22.384343749999999"/>
    <n v="22.409343750000001"/>
    <n v="22.434343750000004"/>
    <n v="1.3668042304004757E-4"/>
  </r>
  <r>
    <x v="2391"/>
    <x v="0"/>
    <n v="22.39034375"/>
    <n v="22.415343749999998"/>
    <n v="22.44034375"/>
    <n v="2.6774545773999847E-4"/>
  </r>
  <r>
    <x v="2391"/>
    <x v="1"/>
    <n v="22.394531249999996"/>
    <n v="22.419531249999999"/>
    <n v="22.444531250000001"/>
    <n v="1.8681399878150984E-4"/>
  </r>
  <r>
    <x v="2391"/>
    <x v="2"/>
    <n v="22.396312499999997"/>
    <n v="22.421312499999996"/>
    <n v="22.446312499999994"/>
    <n v="7.9450813673664911E-5"/>
  </r>
  <r>
    <x v="2392"/>
    <x v="0"/>
    <n v="22.402906249999994"/>
    <n v="22.427906249999996"/>
    <n v="22.452906249999998"/>
    <n v="2.9408403277009221E-4"/>
  </r>
  <r>
    <x v="2392"/>
    <x v="1"/>
    <n v="22.405343750000004"/>
    <n v="22.430343749999999"/>
    <n v="22.455343749999997"/>
    <n v="1.0868156718824018E-4"/>
  </r>
  <r>
    <x v="2392"/>
    <x v="2"/>
    <n v="22.409437500000003"/>
    <n v="22.434437499999998"/>
    <n v="22.459437499999993"/>
    <n v="1.8250946332454276E-4"/>
  </r>
  <r>
    <x v="2393"/>
    <x v="0"/>
    <n v="22.415575000000004"/>
    <n v="22.440575000000003"/>
    <n v="22.465575000000001"/>
    <n v="2.7357494476976107E-4"/>
  </r>
  <r>
    <x v="2393"/>
    <x v="1"/>
    <n v="22.418937500000002"/>
    <n v="22.443937500000004"/>
    <n v="22.468937500000003"/>
    <n v="1.498401890327461E-4"/>
  </r>
  <r>
    <x v="2393"/>
    <x v="2"/>
    <n v="22.421468750000003"/>
    <n v="22.446468750000001"/>
    <n v="22.471468750000003"/>
    <n v="1.1278101268974439E-4"/>
  </r>
  <r>
    <x v="2394"/>
    <x v="0"/>
    <n v="22.425812500000003"/>
    <n v="22.450812500000001"/>
    <n v="22.4758125"/>
    <n v="1.935159622825644E-4"/>
  </r>
  <r>
    <x v="2394"/>
    <x v="1"/>
    <n v="22.429843750000003"/>
    <n v="22.454609375"/>
    <n v="22.479374999999997"/>
    <n v="1.6911971448685392E-4"/>
  </r>
  <r>
    <x v="2394"/>
    <x v="2"/>
    <n v="22.431593750000001"/>
    <n v="22.4564375"/>
    <n v="22.481281250000002"/>
    <n v="8.1414241925426012E-5"/>
  </r>
  <r>
    <x v="2395"/>
    <x v="0"/>
    <n v="22.43628125"/>
    <n v="22.461281249999999"/>
    <n v="22.486281249999998"/>
    <n v="2.1569538801502475E-4"/>
  </r>
  <r>
    <x v="2395"/>
    <x v="1"/>
    <n v="22.439281250000001"/>
    <n v="22.464281249999999"/>
    <n v="22.489281250000001"/>
    <n v="1.3356317329393796E-4"/>
  </r>
  <r>
    <x v="2395"/>
    <x v="2"/>
    <n v="22.4416875"/>
    <n v="22.466468750000001"/>
    <n v="22.491250000000001"/>
    <n v="9.7376807904892004E-5"/>
  </r>
  <r>
    <x v="2396"/>
    <x v="0"/>
    <n v="22.445762500000001"/>
    <n v="22.470762499999999"/>
    <n v="22.495762500000001"/>
    <n v="1.9111815246874997E-4"/>
  </r>
  <r>
    <x v="2396"/>
    <x v="1"/>
    <n v="22.449349999999999"/>
    <n v="22.474365624999997"/>
    <n v="22.499381249999999"/>
    <n v="1.6034725123348359E-4"/>
  </r>
  <r>
    <x v="2396"/>
    <x v="2"/>
    <n v="22.451224999999994"/>
    <n v="22.476224999999996"/>
    <n v="22.501224999999998"/>
    <n v="8.273314722306857E-5"/>
  </r>
  <r>
    <x v="2397"/>
    <x v="0"/>
    <n v="22.456437499999996"/>
    <n v="22.481437499999998"/>
    <n v="22.506437500000001"/>
    <n v="2.3191172005088134E-4"/>
  </r>
  <r>
    <x v="2397"/>
    <x v="1"/>
    <n v="22.461749999999995"/>
    <n v="22.486749999999994"/>
    <n v="22.511749999999996"/>
    <n v="2.3630606361346729E-4"/>
  </r>
  <r>
    <x v="2397"/>
    <x v="2"/>
    <n v="22.463093749999995"/>
    <n v="22.488093749999997"/>
    <n v="22.513093749999999"/>
    <n v="5.9757412698813184E-5"/>
  </r>
  <r>
    <x v="2398"/>
    <x v="0"/>
    <n v="22.467943750000003"/>
    <n v="22.492943750000002"/>
    <n v="22.517943749999997"/>
    <n v="2.156696807618097E-4"/>
  </r>
  <r>
    <x v="2398"/>
    <x v="1"/>
    <n v="22.473381250000006"/>
    <n v="22.498068750000002"/>
    <n v="22.52275625"/>
    <n v="2.2784923382923594E-4"/>
  </r>
  <r>
    <x v="2398"/>
    <x v="2"/>
    <n v="22.476350000000004"/>
    <n v="22.501037500000002"/>
    <n v="22.525725000000001"/>
    <n v="1.319557706480623E-4"/>
  </r>
  <r>
    <x v="2399"/>
    <x v="0"/>
    <n v="22.480375000000002"/>
    <n v="22.505375000000004"/>
    <n v="22.530375000000006"/>
    <n v="1.927688889902246E-4"/>
  </r>
  <r>
    <x v="2399"/>
    <x v="1"/>
    <n v="22.482375000000001"/>
    <n v="22.507375000000003"/>
    <n v="22.532375000000005"/>
    <n v="8.8867659392422027E-5"/>
  </r>
  <r>
    <x v="2399"/>
    <x v="2"/>
    <n v="22.483875000000001"/>
    <n v="22.508875000000003"/>
    <n v="22.533875000000002"/>
    <n v="6.6644821975048174E-5"/>
  </r>
  <r>
    <x v="2400"/>
    <x v="0"/>
    <n v="22.48390625"/>
    <n v="22.508906250000003"/>
    <n v="22.533906250000005"/>
    <n v="1.3883412652848648E-6"/>
  </r>
  <r>
    <x v="2400"/>
    <x v="1"/>
    <n v="22.484937500000004"/>
    <n v="22.509937499999999"/>
    <n v="22.534937499999998"/>
    <n v="4.5815198150611636E-5"/>
  </r>
  <r>
    <x v="2400"/>
    <x v="2"/>
    <n v="22.486343750000003"/>
    <n v="22.511343750000002"/>
    <n v="22.53634375"/>
    <n v="6.2472408019820236E-5"/>
  </r>
  <r>
    <x v="2401"/>
    <x v="0"/>
    <n v="22.490906250000002"/>
    <n v="22.51590625"/>
    <n v="22.540906250000003"/>
    <n v="2.0267559549824732E-4"/>
  </r>
  <r>
    <x v="2401"/>
    <x v="1"/>
    <n v="22.491375000000001"/>
    <n v="22.516375000000004"/>
    <n v="22.541375000000002"/>
    <n v="2.0818615728668277E-5"/>
  </r>
  <r>
    <x v="2401"/>
    <x v="2"/>
    <n v="22.491531250000001"/>
    <n v="22.516531250000003"/>
    <n v="22.541531250000006"/>
    <n v="6.9393941075635013E-6"/>
  </r>
  <r>
    <x v="2402"/>
    <x v="0"/>
    <n v="22.493400000000001"/>
    <n v="22.5184"/>
    <n v="22.543400000000002"/>
    <n v="8.2994577594863728E-5"/>
  </r>
  <r>
    <x v="2402"/>
    <x v="1"/>
    <n v="22.492993750000004"/>
    <n v="22.517993750000002"/>
    <n v="22.542993749999997"/>
    <n v="-1.8040802188368232E-5"/>
  </r>
  <r>
    <x v="2402"/>
    <x v="2"/>
    <n v="22.497106250000005"/>
    <n v="22.522106250000004"/>
    <n v="22.547106250000002"/>
    <n v="1.8263172313037757E-4"/>
  </r>
  <r>
    <x v="2403"/>
    <x v="0"/>
    <n v="22.50059375"/>
    <n v="22.525593750000002"/>
    <n v="22.550593750000004"/>
    <n v="1.5484786197550449E-4"/>
  </r>
  <r>
    <x v="2403"/>
    <x v="1"/>
    <n v="22.5039625"/>
    <n v="22.528962500000002"/>
    <n v="22.553962500000004"/>
    <n v="1.4955210670075658E-4"/>
  </r>
  <r>
    <x v="2403"/>
    <x v="2"/>
    <n v="22.506687499999998"/>
    <n v="22.5316875"/>
    <n v="22.556687500000002"/>
    <n v="1.2095541461354387E-4"/>
  </r>
  <r>
    <x v="2404"/>
    <x v="0"/>
    <n v="22.510281249999995"/>
    <n v="22.535281249999997"/>
    <n v="22.560281250000003"/>
    <n v="1.5949759644051653E-4"/>
  </r>
  <r>
    <x v="2404"/>
    <x v="1"/>
    <n v="22.512624999999996"/>
    <n v="22.537312499999999"/>
    <n v="22.562000000000001"/>
    <n v="9.013643883415412E-5"/>
  </r>
  <r>
    <x v="2404"/>
    <x v="2"/>
    <n v="22.511999999999997"/>
    <n v="22.536999999999999"/>
    <n v="22.562000000000001"/>
    <n v="-1.386589461360721E-5"/>
  </r>
  <r>
    <x v="2405"/>
    <x v="0"/>
    <n v="22.515312499999997"/>
    <n v="22.540312499999999"/>
    <n v="22.565312499999997"/>
    <n v="1.4698052092110281E-4"/>
  </r>
  <r>
    <x v="2405"/>
    <x v="1"/>
    <n v="22.514031249999995"/>
    <n v="22.539031249999994"/>
    <n v="22.564031249999996"/>
    <n v="-5.6842601450446395E-5"/>
  </r>
  <r>
    <x v="2405"/>
    <x v="2"/>
    <n v="22.514031249999995"/>
    <n v="22.539031249999994"/>
    <n v="22.564031249999996"/>
    <n v="0"/>
  </r>
  <r>
    <x v="2406"/>
    <x v="0"/>
    <n v="22.515468749999997"/>
    <n v="22.540468749999995"/>
    <n v="22.565468749999997"/>
    <n v="6.3778251339074998E-5"/>
  </r>
  <r>
    <x v="2406"/>
    <x v="1"/>
    <n v="22.514843749999997"/>
    <n v="22.539843749999996"/>
    <n v="22.564843749999998"/>
    <n v="-2.7727906057872787E-5"/>
  </r>
  <r>
    <x v="2406"/>
    <x v="2"/>
    <n v="22.512218749999995"/>
    <n v="22.537218749999997"/>
    <n v="22.56221875"/>
    <n v="-1.1646043464685896E-4"/>
  </r>
  <r>
    <x v="2407"/>
    <x v="0"/>
    <n v="22.51921875"/>
    <n v="22.544218749999999"/>
    <n v="22.569218749999997"/>
    <n v="3.1059733135885281E-4"/>
  </r>
  <r>
    <x v="2407"/>
    <x v="1"/>
    <n v="22.521093749999999"/>
    <n v="22.546093749999997"/>
    <n v="22.571093749999996"/>
    <n v="8.3169881413436286E-5"/>
  </r>
  <r>
    <x v="2407"/>
    <x v="2"/>
    <n v="22.522812499999997"/>
    <n v="22.547812499999996"/>
    <n v="22.572812499999994"/>
    <n v="7.6232717696411711E-5"/>
  </r>
  <r>
    <x v="2408"/>
    <x v="0"/>
    <n v="22.526187499999999"/>
    <n v="22.551187499999997"/>
    <n v="22.576187499999996"/>
    <n v="1.4968192590747442E-4"/>
  </r>
  <r>
    <x v="2408"/>
    <x v="1"/>
    <n v="22.524343749999996"/>
    <n v="22.549343749999998"/>
    <n v="22.574343749999997"/>
    <n v="-8.1758443984392137E-5"/>
  </r>
  <r>
    <x v="2408"/>
    <x v="2"/>
    <n v="22.526625000000003"/>
    <n v="22.551624999999998"/>
    <n v="22.576624999999993"/>
    <n v="1.0116702398477173E-4"/>
  </r>
  <r>
    <x v="2409"/>
    <x v="0"/>
    <n v="22.528281250000003"/>
    <n v="22.553281249999998"/>
    <n v="22.578281249999989"/>
    <n v="7.344260114283685E-5"/>
  </r>
  <r>
    <x v="2409"/>
    <x v="1"/>
    <n v="22.530437500000009"/>
    <n v="22.5554375"/>
    <n v="22.580437499999992"/>
    <n v="9.5606930809788437E-5"/>
  </r>
  <r>
    <x v="2409"/>
    <x v="2"/>
    <n v="22.531331250000004"/>
    <n v="22.556331249999999"/>
    <n v="22.581331249999995"/>
    <n v="3.9624591631204353E-5"/>
  </r>
  <r>
    <x v="2410"/>
    <x v="0"/>
    <n v="22.532875000000004"/>
    <n v="22.557874999999999"/>
    <n v="22.582874999999994"/>
    <n v="6.8439764556060823E-5"/>
  </r>
  <r>
    <x v="2410"/>
    <x v="1"/>
    <n v="22.535218750000002"/>
    <n v="22.560218749999997"/>
    <n v="22.585218749999996"/>
    <n v="1.0389941428434746E-4"/>
  </r>
  <r>
    <x v="2410"/>
    <x v="2"/>
    <n v="22.535187500000003"/>
    <n v="22.560187499999998"/>
    <n v="22.585187499999993"/>
    <n v="-1.3851816041965392E-6"/>
  </r>
  <r>
    <x v="2411"/>
    <x v="0"/>
    <n v="22.538125000000004"/>
    <n v="22.563124999999999"/>
    <n v="22.588124999999998"/>
    <n v="1.3020725115886478E-4"/>
  </r>
  <r>
    <x v="2411"/>
    <x v="1"/>
    <n v="22.541406250000005"/>
    <n v="22.56640625"/>
    <n v="22.591406249999991"/>
    <n v="1.4542533447836625E-4"/>
  </r>
  <r>
    <x v="2411"/>
    <x v="2"/>
    <n v="22.542625000000005"/>
    <n v="22.567625"/>
    <n v="22.592624999999995"/>
    <n v="5.4007270209543989E-5"/>
  </r>
  <r>
    <x v="2412"/>
    <x v="0"/>
    <n v="22.5458125"/>
    <n v="22.570812500000002"/>
    <n v="22.595812500000001"/>
    <n v="1.4124215552158148E-4"/>
  </r>
  <r>
    <x v="2412"/>
    <x v="1"/>
    <n v="22.547562500000005"/>
    <n v="22.572562500000004"/>
    <n v="22.597562500000002"/>
    <n v="7.7533761799752909E-5"/>
  </r>
  <r>
    <x v="2412"/>
    <x v="2"/>
    <n v="22.55046875"/>
    <n v="22.575156249999999"/>
    <n v="22.599843750000002"/>
    <n v="1.1490720205098448E-4"/>
  </r>
  <r>
    <x v="2413"/>
    <x v="0"/>
    <n v="22.5539375"/>
    <n v="22.578937500000002"/>
    <n v="22.603937500000001"/>
    <n v="1.6749607214805451E-4"/>
  </r>
  <r>
    <x v="2413"/>
    <x v="1"/>
    <n v="22.554925000000001"/>
    <n v="22.579925000000003"/>
    <n v="22.604925000000001"/>
    <n v="4.3735450350634864E-5"/>
  </r>
  <r>
    <x v="2413"/>
    <x v="2"/>
    <n v="22.5548"/>
    <n v="22.579799999999999"/>
    <n v="22.604800000000001"/>
    <n v="-5.5358908412905805E-6"/>
  </r>
  <r>
    <x v="2414"/>
    <x v="0"/>
    <n v="22.556718750000002"/>
    <n v="22.58171875"/>
    <n v="22.606718750000002"/>
    <n v="8.4976394830738045E-5"/>
  </r>
  <r>
    <x v="2414"/>
    <x v="1"/>
    <n v="22.558562500000001"/>
    <n v="22.583562499999999"/>
    <n v="22.608562499999998"/>
    <n v="8.1647903793724552E-5"/>
  </r>
  <r>
    <x v="2414"/>
    <x v="2"/>
    <n v="22.558812500000002"/>
    <n v="22.583656250000001"/>
    <n v="22.608499999999999"/>
    <n v="4.1512493877959855E-6"/>
  </r>
  <r>
    <x v="2415"/>
    <x v="0"/>
    <n v="22.558812500000002"/>
    <n v="22.583812500000001"/>
    <n v="22.608812500000003"/>
    <n v="6.9187202580422991E-6"/>
  </r>
  <r>
    <x v="2415"/>
    <x v="1"/>
    <n v="22.559375000000003"/>
    <n v="22.584375000000001"/>
    <n v="22.609375000000004"/>
    <n v="2.4907220603331837E-5"/>
  </r>
  <r>
    <x v="2415"/>
    <x v="2"/>
    <n v="22.561031250000003"/>
    <n v="22.585906250000001"/>
    <n v="22.610781249999999"/>
    <n v="6.7801300678071996E-5"/>
  </r>
  <r>
    <x v="2416"/>
    <x v="0"/>
    <n v="22.563562500000003"/>
    <n v="22.588562500000002"/>
    <n v="22.613562500000004"/>
    <n v="1.1760652730075094E-4"/>
  </r>
  <r>
    <x v="2416"/>
    <x v="1"/>
    <n v="22.56596875"/>
    <n v="22.590968750000002"/>
    <n v="22.61596875"/>
    <n v="1.0652514961950743E-4"/>
  </r>
  <r>
    <x v="2416"/>
    <x v="2"/>
    <n v="22.567218749999999"/>
    <n v="22.592218750000001"/>
    <n v="22.617218750000003"/>
    <n v="5.5331845828732185E-5"/>
  </r>
  <r>
    <x v="2417"/>
    <x v="0"/>
    <n v="22.570124999999997"/>
    <n v="22.595124999999999"/>
    <n v="22.620125000000002"/>
    <n v="1.2863942369523151E-4"/>
  </r>
  <r>
    <x v="2417"/>
    <x v="1"/>
    <n v="22.571762499999998"/>
    <n v="22.596762499999997"/>
    <n v="22.621762499999999"/>
    <n v="7.2471384867212052E-5"/>
  </r>
  <r>
    <x v="2417"/>
    <x v="2"/>
    <n v="22.57271875"/>
    <n v="22.597718749999999"/>
    <n v="22.622718750000001"/>
    <n v="4.2318009051189875E-5"/>
  </r>
  <r>
    <x v="2418"/>
    <x v="0"/>
    <n v="22.574781249999997"/>
    <n v="22.599781249999999"/>
    <n v="22.624781249999998"/>
    <n v="9.127027479260974E-5"/>
  </r>
  <r>
    <x v="2418"/>
    <x v="1"/>
    <n v="22.576937499999993"/>
    <n v="22.601937499999998"/>
    <n v="22.6269375"/>
    <n v="9.5410215530167264E-5"/>
  </r>
  <r>
    <x v="2418"/>
    <x v="2"/>
    <n v="22.579043749999997"/>
    <n v="22.603981249999997"/>
    <n v="22.62891875"/>
    <n v="9.0423663900329743E-5"/>
  </r>
  <r>
    <x v="2419"/>
    <x v="0"/>
    <n v="22.582531249999999"/>
    <n v="22.607531250000001"/>
    <n v="22.63253125"/>
    <n v="1.5705197950488525E-4"/>
  </r>
  <r>
    <x v="2419"/>
    <x v="1"/>
    <n v="22.583499999999997"/>
    <n v="22.608499999999999"/>
    <n v="22.633499999999998"/>
    <n v="4.2850764609525527E-5"/>
  </r>
  <r>
    <x v="2419"/>
    <x v="2"/>
    <n v="22.583656250000001"/>
    <n v="22.608656250000003"/>
    <n v="22.633656250000001"/>
    <n v="6.9111175002856129E-6"/>
  </r>
  <r>
    <x v="2420"/>
    <x v="0"/>
    <n v="22.586856249999997"/>
    <n v="22.611856249999995"/>
    <n v="22.636856249999997"/>
    <n v="1.4153870821020931E-4"/>
  </r>
  <r>
    <x v="2420"/>
    <x v="1"/>
    <n v="22.590312499999996"/>
    <n v="22.615312499999995"/>
    <n v="22.640312499999997"/>
    <n v="1.5285122821340202E-4"/>
  </r>
  <r>
    <x v="2420"/>
    <x v="2"/>
    <n v="22.591968750000007"/>
    <n v="22.616812500000002"/>
    <n v="22.641656249999997"/>
    <n v="6.6326742113709258E-5"/>
  </r>
  <r>
    <x v="2421"/>
    <x v="0"/>
    <n v="22.5948125"/>
    <n v="22.619812499999998"/>
    <n v="22.644812499999997"/>
    <n v="1.3264468633655824E-4"/>
  </r>
  <r>
    <x v="2421"/>
    <x v="1"/>
    <n v="22.597062500000003"/>
    <n v="22.622062499999998"/>
    <n v="22.647062499999997"/>
    <n v="9.9470320543026958E-5"/>
  </r>
  <r>
    <x v="2421"/>
    <x v="2"/>
    <n v="22.598781250000005"/>
    <n v="22.62378125"/>
    <n v="22.648781249999995"/>
    <n v="7.597671520898075E-5"/>
  </r>
  <r>
    <x v="2422"/>
    <x v="0"/>
    <n v="22.601750000000006"/>
    <n v="22.626750000000001"/>
    <n v="22.65175"/>
    <n v="1.3122253823061314E-4"/>
  </r>
  <r>
    <x v="2422"/>
    <x v="1"/>
    <n v="22.603125000000002"/>
    <n v="22.628109375000001"/>
    <n v="22.65309375"/>
    <n v="6.0078225993631662E-5"/>
  </r>
  <r>
    <x v="2422"/>
    <x v="2"/>
    <n v="22.603718750000002"/>
    <n v="22.628718750000004"/>
    <n v="22.653718750000007"/>
    <n v="2.6930000642355623E-5"/>
  </r>
  <r>
    <x v="2423"/>
    <x v="0"/>
    <n v="22.606537500000002"/>
    <n v="22.631537500000004"/>
    <n v="22.656537500000006"/>
    <n v="1.2456516125114447E-4"/>
  </r>
  <r>
    <x v="2423"/>
    <x v="1"/>
    <n v="22.609187500000001"/>
    <n v="22.634187500000003"/>
    <n v="22.659187500000005"/>
    <n v="1.1709323769970581E-4"/>
  </r>
  <r>
    <x v="2423"/>
    <x v="2"/>
    <n v="22.609781250000005"/>
    <n v="22.634781250000003"/>
    <n v="22.659781250000005"/>
    <n v="2.6232441522333616E-5"/>
  </r>
  <r>
    <x v="2424"/>
    <x v="0"/>
    <n v="22.611750000000001"/>
    <n v="22.636750000000006"/>
    <n v="22.661750000000005"/>
    <n v="8.6978971798323812E-5"/>
  </r>
  <r>
    <x v="2424"/>
    <x v="1"/>
    <n v="22.613531250000001"/>
    <n v="22.63853125"/>
    <n v="22.663531250000002"/>
    <n v="7.8688415960481706E-5"/>
  </r>
  <r>
    <x v="2424"/>
    <x v="2"/>
    <n v="22.614312500000004"/>
    <n v="22.639312500000003"/>
    <n v="22.664312500000001"/>
    <n v="3.4509747623534537E-5"/>
  </r>
  <r>
    <x v="2425"/>
    <x v="0"/>
    <n v="22.616375000000001"/>
    <n v="22.641375000000004"/>
    <n v="22.666375000000002"/>
    <n v="9.1102589798275346E-5"/>
  </r>
  <r>
    <x v="2425"/>
    <x v="1"/>
    <n v="22.618343750000001"/>
    <n v="22.641546875"/>
    <n v="22.664749999999998"/>
    <n v="7.5911909058756777E-6"/>
  </r>
  <r>
    <x v="2425"/>
    <x v="2"/>
    <n v="22.619562500000001"/>
    <n v="22.644171875000001"/>
    <n v="22.668781250000002"/>
    <n v="1.1593730828085569E-4"/>
  </r>
  <r>
    <x v="2426"/>
    <x v="0"/>
    <n v="22.62378125"/>
    <n v="22.648625000000003"/>
    <n v="22.673468750000001"/>
    <n v="1.9665656242962015E-4"/>
  </r>
  <r>
    <x v="2426"/>
    <x v="1"/>
    <n v="22.625843750000001"/>
    <n v="22.650687500000004"/>
    <n v="22.675531250000002"/>
    <n v="9.1065130885414902E-5"/>
  </r>
  <r>
    <x v="2426"/>
    <x v="2"/>
    <n v="22.6276875"/>
    <n v="22.652531250000003"/>
    <n v="22.677375000000005"/>
    <n v="8.1399295275286221E-5"/>
  </r>
  <r>
    <x v="2427"/>
    <x v="0"/>
    <n v="22.632406249999995"/>
    <n v="22.657249999999998"/>
    <n v="22.68209375"/>
    <n v="2.0831005365007371E-4"/>
  </r>
  <r>
    <x v="2427"/>
    <x v="1"/>
    <n v="22.635899999999999"/>
    <n v="22.660587500000002"/>
    <n v="22.685275000000004"/>
    <n v="1.4730384314098899E-4"/>
  </r>
  <r>
    <x v="2427"/>
    <x v="2"/>
    <n v="22.636681249999999"/>
    <n v="22.661524999999997"/>
    <n v="22.68636875"/>
    <n v="4.1371389863265051E-5"/>
  </r>
  <r>
    <x v="2428"/>
    <x v="0"/>
    <n v="22.640125000000001"/>
    <n v="22.665125"/>
    <n v="22.690124999999998"/>
    <n v="1.5885956483518981E-4"/>
  </r>
  <r>
    <x v="2428"/>
    <x v="1"/>
    <n v="22.644118749999997"/>
    <n v="22.668962499999999"/>
    <n v="22.693806249999998"/>
    <n v="1.6931298636113645E-4"/>
  </r>
  <r>
    <x v="2428"/>
    <x v="2"/>
    <n v="22.64443125"/>
    <n v="22.669274999999999"/>
    <n v="22.694118749999998"/>
    <n v="1.3785368430552225E-5"/>
  </r>
  <r>
    <x v="2429"/>
    <x v="0"/>
    <n v="22.641624999999998"/>
    <n v="22.666624999999996"/>
    <n v="22.691624999999998"/>
    <n v="-1.1689831280459195E-4"/>
  </r>
  <r>
    <x v="2429"/>
    <x v="1"/>
    <n v="22.638062499999997"/>
    <n v="22.662671875000001"/>
    <n v="22.687281250000002"/>
    <n v="-1.7440289412273824E-4"/>
  </r>
  <r>
    <x v="2429"/>
    <x v="2"/>
    <n v="22.63746875"/>
    <n v="22.662468750000002"/>
    <n v="22.687468750000001"/>
    <n v="-8.9629767010546146E-6"/>
  </r>
  <r>
    <x v="2430"/>
    <x v="0"/>
    <n v="22.636374999999997"/>
    <n v="22.661375"/>
    <n v="22.686375000000002"/>
    <n v="-4.8262614813388005E-5"/>
  </r>
  <r>
    <x v="2430"/>
    <x v="1"/>
    <n v="22.637781249999996"/>
    <n v="22.662781249999998"/>
    <n v="22.68778125"/>
    <n v="6.2054928264387854E-5"/>
  </r>
  <r>
    <x v="2430"/>
    <x v="2"/>
    <n v="22.638593749999998"/>
    <n v="22.663593749999997"/>
    <n v="22.688593749999999"/>
    <n v="3.5851733775960071E-5"/>
  </r>
  <r>
    <x v="2431"/>
    <x v="0"/>
    <n v="22.637406249999998"/>
    <n v="22.66240625"/>
    <n v="22.687406250000002"/>
    <n v="-5.2396809309906978E-5"/>
  </r>
  <r>
    <x v="2431"/>
    <x v="1"/>
    <n v="22.637562499999994"/>
    <n v="22.662453124999999"/>
    <n v="22.68734375"/>
    <n v="2.0684034820472874E-6"/>
  </r>
  <r>
    <x v="2431"/>
    <x v="2"/>
    <n v="22.628343749999996"/>
    <n v="22.653343749999998"/>
    <n v="22.678343750000003"/>
    <n v="-4.0195891193939293E-4"/>
  </r>
  <r>
    <x v="2432"/>
    <x v="0"/>
    <n v="22.613343750000006"/>
    <n v="22.638343750000004"/>
    <n v="22.663343749999999"/>
    <n v="-6.62153903879803E-4"/>
  </r>
  <r>
    <x v="2432"/>
    <x v="1"/>
    <n v="22.596562500000005"/>
    <n v="22.621562500000003"/>
    <n v="22.646562499999998"/>
    <n v="-7.412755184442732E-4"/>
  </r>
  <r>
    <x v="2432"/>
    <x v="2"/>
    <n v="22.586249999999996"/>
    <n v="22.611249999999998"/>
    <n v="22.636249999999997"/>
    <n v="-4.5587036704497486E-4"/>
  </r>
  <r>
    <x v="2433"/>
    <x v="0"/>
    <n v="22.575937499999998"/>
    <n v="22.600937499999997"/>
    <n v="22.625937499999996"/>
    <n v="-4.5607827961746672E-4"/>
  </r>
  <r>
    <x v="2433"/>
    <x v="1"/>
    <n v="22.557500000000005"/>
    <n v="22.582500000000003"/>
    <n v="22.607499999999998"/>
    <n v="-8.157847434423493E-4"/>
  </r>
  <r>
    <x v="2433"/>
    <x v="2"/>
    <n v="22.494375000000002"/>
    <n v="22.519375000000004"/>
    <n v="22.544375000000002"/>
    <n v="-2.7953060998560098E-3"/>
  </r>
  <r>
    <x v="2434"/>
    <x v="0"/>
    <n v="22.4378125"/>
    <n v="22.462812499999998"/>
    <n v="22.487812499999997"/>
    <n v="-2.5117260137106356E-3"/>
  </r>
  <r>
    <x v="2434"/>
    <x v="1"/>
    <n v="22.334687500000001"/>
    <n v="22.359687500000003"/>
    <n v="22.384687500000005"/>
    <n v="-4.5909211057161281E-3"/>
  </r>
  <r>
    <x v="2434"/>
    <x v="2"/>
    <n v="22.296562500000004"/>
    <n v="22.321562500000006"/>
    <n v="22.346562500000005"/>
    <n v="-1.7050774971697491E-3"/>
  </r>
  <r>
    <x v="2435"/>
    <x v="0"/>
    <n v="22.288437500000001"/>
    <n v="22.313437499999999"/>
    <n v="22.338437500000001"/>
    <n v="-3.6399781601337278E-4"/>
  </r>
  <r>
    <x v="2435"/>
    <x v="1"/>
    <n v="22.302500000000002"/>
    <n v="22.327500000000001"/>
    <n v="22.352500000000003"/>
    <n v="6.3022562077219568E-4"/>
  </r>
  <r>
    <x v="2435"/>
    <x v="2"/>
    <n v="22.283437500000002"/>
    <n v="22.3084375"/>
    <n v="22.333437499999999"/>
    <n v="-8.5376777516521507E-4"/>
  </r>
  <r>
    <x v="2436"/>
    <x v="0"/>
    <n v="22.264375000000001"/>
    <n v="22.289375"/>
    <n v="22.314374999999998"/>
    <n v="-8.5449731743880708E-4"/>
  </r>
  <r>
    <x v="2436"/>
    <x v="1"/>
    <n v="22.183281249999993"/>
    <n v="22.208281249999999"/>
    <n v="22.233281250000001"/>
    <n v="-3.6382244903682137E-3"/>
  </r>
  <r>
    <x v="2436"/>
    <x v="2"/>
    <n v="22.027812500000003"/>
    <n v="22.052812500000002"/>
    <n v="22.0778125"/>
    <n v="-7.0004854608006761E-3"/>
  </r>
  <r>
    <x v="2437"/>
    <x v="0"/>
    <n v="21.885624999999997"/>
    <n v="21.910625"/>
    <n v="21.935625000000002"/>
    <n v="-6.44759030169062E-3"/>
  </r>
  <r>
    <x v="2437"/>
    <x v="1"/>
    <n v="21.214687500000004"/>
    <n v="21.239687500000002"/>
    <n v="21.264687500000004"/>
    <n v="-3.06215591750576E-2"/>
  </r>
  <r>
    <x v="2437"/>
    <x v="2"/>
    <n v="20.986874999999998"/>
    <n v="21.011874999999996"/>
    <n v="21.036874999999998"/>
    <n v="-1.0725793399738337E-2"/>
  </r>
  <r>
    <x v="2438"/>
    <x v="0"/>
    <n v="20.8515625"/>
    <n v="20.876562499999999"/>
    <n v="20.901562500000001"/>
    <n v="-6.43981082126166E-3"/>
  </r>
  <r>
    <x v="2438"/>
    <x v="1"/>
    <n v="19.986874999999994"/>
    <n v="20.011874999999996"/>
    <n v="20.036875000000002"/>
    <n v="-4.1419055459920751E-2"/>
  </r>
  <r>
    <x v="2438"/>
    <x v="2"/>
    <n v="19.900312500000002"/>
    <n v="19.9253125"/>
    <n v="19.950312499999999"/>
    <n v="-4.325556700708777E-3"/>
  </r>
  <r>
    <x v="2439"/>
    <x v="0"/>
    <n v="19.629687499999999"/>
    <n v="19.654687500000001"/>
    <n v="19.679687500000004"/>
    <n v="-1.3581970169852964E-2"/>
  </r>
  <r>
    <x v="2439"/>
    <x v="1"/>
    <n v="19.065624999999997"/>
    <n v="19.090624999999999"/>
    <n v="19.115625000000001"/>
    <n v="-2.869862469194695E-2"/>
  </r>
  <r>
    <x v="2439"/>
    <x v="2"/>
    <n v="19.1325"/>
    <n v="19.157499999999999"/>
    <n v="19.182500000000001"/>
    <n v="3.5030283188737243E-3"/>
  </r>
  <r>
    <x v="2440"/>
    <x v="0"/>
    <n v="19.1559375"/>
    <n v="19.180937499999999"/>
    <n v="19.205937500000001"/>
    <n v="1.223411196659363E-3"/>
  </r>
  <r>
    <x v="2440"/>
    <x v="1"/>
    <n v="19.150625000000005"/>
    <n v="19.175625"/>
    <n v="19.200624999999995"/>
    <n v="-2.7696769253315878E-4"/>
  </r>
  <r>
    <x v="2440"/>
    <x v="2"/>
    <n v="19.154687499999998"/>
    <n v="19.1796875"/>
    <n v="19.204687499999999"/>
    <n v="2.118575013851931E-4"/>
  </r>
  <r>
    <x v="2441"/>
    <x v="0"/>
    <n v="19.166249999999998"/>
    <n v="19.191249999999997"/>
    <n v="19.216249999999999"/>
    <n v="6.0285132382875695E-4"/>
  </r>
  <r>
    <x v="2441"/>
    <x v="1"/>
    <n v="19.2034375"/>
    <n v="19.228437499999998"/>
    <n v="19.2534375"/>
    <n v="1.9377320393410002E-3"/>
  </r>
  <r>
    <x v="2441"/>
    <x v="2"/>
    <n v="19.205625000000005"/>
    <n v="19.230625000000003"/>
    <n v="19.255624999999998"/>
    <n v="1.1376379386018876E-4"/>
  </r>
  <r>
    <x v="2442"/>
    <x v="0"/>
    <n v="19.204062500000003"/>
    <n v="19.229062499999998"/>
    <n v="19.254062499999996"/>
    <n v="-8.1250609379912575E-5"/>
  </r>
  <r>
    <x v="2442"/>
    <x v="1"/>
    <n v="19.192187499999999"/>
    <n v="19.217187500000001"/>
    <n v="19.2421875"/>
    <n v="-6.1755480798897366E-4"/>
  </r>
  <r>
    <x v="2442"/>
    <x v="2"/>
    <n v="19.163124999999997"/>
    <n v="19.188124999999999"/>
    <n v="19.213124999999998"/>
    <n v="-1.5123180746403619E-3"/>
  </r>
  <r>
    <x v="2443"/>
    <x v="0"/>
    <n v="19.173124999999999"/>
    <n v="19.198124999999997"/>
    <n v="19.223124999999996"/>
    <n v="5.2115566268184921E-4"/>
  </r>
  <r>
    <x v="2443"/>
    <x v="1"/>
    <n v="19.179375000000004"/>
    <n v="19.204374999999999"/>
    <n v="19.229374999999997"/>
    <n v="3.2555262558209286E-4"/>
  </r>
  <r>
    <x v="2443"/>
    <x v="2"/>
    <n v="19.172500000000003"/>
    <n v="19.197499999999998"/>
    <n v="19.222499999999997"/>
    <n v="-3.5799134311842451E-4"/>
  </r>
  <r>
    <x v="2444"/>
    <x v="0"/>
    <n v="19.18219375"/>
    <n v="19.207193749999998"/>
    <n v="19.232193749999997"/>
    <n v="5.0494856101046537E-4"/>
  </r>
  <r>
    <x v="2444"/>
    <x v="1"/>
    <n v="19.199874999999995"/>
    <n v="19.224874999999997"/>
    <n v="19.249875000000003"/>
    <n v="9.2055352958575476E-4"/>
  </r>
  <r>
    <x v="2444"/>
    <x v="2"/>
    <n v="19.204750000000004"/>
    <n v="19.229437500000003"/>
    <n v="19.254125000000002"/>
    <n v="2.3732273941989845E-4"/>
  </r>
  <r>
    <x v="2445"/>
    <x v="0"/>
    <n v="19.214500000000001"/>
    <n v="19.2395"/>
    <n v="19.264499999999998"/>
    <n v="5.2328623757169623E-4"/>
  </r>
  <r>
    <x v="2445"/>
    <x v="1"/>
    <n v="19.2184375"/>
    <n v="19.243437499999999"/>
    <n v="19.268437499999997"/>
    <n v="2.0465708568306873E-4"/>
  </r>
  <r>
    <x v="2445"/>
    <x v="2"/>
    <n v="19.21875"/>
    <n v="19.243749999999999"/>
    <n v="19.268750000000001"/>
    <n v="1.6239302359499774E-5"/>
  </r>
  <r>
    <x v="2446"/>
    <x v="0"/>
    <n v="19.224281250000001"/>
    <n v="19.249281250000003"/>
    <n v="19.274281250000001"/>
    <n v="2.8743098408590129E-4"/>
  </r>
  <r>
    <x v="2446"/>
    <x v="1"/>
    <n v="19.22928125"/>
    <n v="19.254281249999998"/>
    <n v="19.27928125"/>
    <n v="2.5974995819622038E-4"/>
  </r>
  <r>
    <x v="2446"/>
    <x v="2"/>
    <n v="19.233775000000001"/>
    <n v="19.258775"/>
    <n v="19.283775000000002"/>
    <n v="2.3338965197683414E-4"/>
  </r>
  <r>
    <x v="2447"/>
    <x v="0"/>
    <n v="19.239656250000007"/>
    <n v="19.264656250000002"/>
    <n v="19.28965625"/>
    <n v="3.0538027470594642E-4"/>
  </r>
  <r>
    <x v="2447"/>
    <x v="1"/>
    <n v="19.248437499999998"/>
    <n v="19.2734375"/>
    <n v="19.298437500000002"/>
    <n v="4.5582178503700277E-4"/>
  </r>
  <r>
    <x v="2447"/>
    <x v="2"/>
    <n v="19.255624999999998"/>
    <n v="19.280625000000001"/>
    <n v="19.305624999999999"/>
    <n v="3.729225780300105E-4"/>
  </r>
  <r>
    <x v="2448"/>
    <x v="0"/>
    <n v="19.267312499999996"/>
    <n v="19.292312499999998"/>
    <n v="19.3173125"/>
    <n v="6.0617848228461391E-4"/>
  </r>
  <r>
    <x v="2448"/>
    <x v="1"/>
    <n v="19.278874999999999"/>
    <n v="19.303718749999994"/>
    <n v="19.328562499999993"/>
    <n v="5.9123290688956054E-4"/>
  </r>
  <r>
    <x v="2448"/>
    <x v="2"/>
    <n v="19.281875000000003"/>
    <n v="19.306718750000002"/>
    <n v="19.331562499999997"/>
    <n v="1.5541046980938056E-4"/>
  </r>
  <r>
    <x v="2449"/>
    <x v="0"/>
    <n v="19.289062500000004"/>
    <n v="19.313749999999999"/>
    <n v="19.338437499999998"/>
    <n v="3.6418669019022687E-4"/>
  </r>
  <r>
    <x v="2449"/>
    <x v="1"/>
    <n v="19.299531250000001"/>
    <n v="19.32453125"/>
    <n v="19.349531249999998"/>
    <n v="5.5821629667995865E-4"/>
  </r>
  <r>
    <x v="2449"/>
    <x v="2"/>
    <n v="19.299375000000001"/>
    <n v="19.324374999999996"/>
    <n v="19.349374999999995"/>
    <n v="-8.0855777551125385E-6"/>
  </r>
  <r>
    <x v="2450"/>
    <x v="0"/>
    <n v="19.273593750000003"/>
    <n v="19.298593750000002"/>
    <n v="19.323593750000001"/>
    <n v="-1.334131116788706E-3"/>
  </r>
  <r>
    <x v="2450"/>
    <x v="1"/>
    <n v="19.131874999999997"/>
    <n v="19.156874999999999"/>
    <n v="19.181875000000002"/>
    <n v="-7.3434754799168722E-3"/>
  </r>
  <r>
    <x v="2450"/>
    <x v="2"/>
    <n v="19.12125"/>
    <n v="19.146249999999998"/>
    <n v="19.171249999999997"/>
    <n v="-5.5463117027176878E-4"/>
  </r>
  <r>
    <x v="2451"/>
    <x v="0"/>
    <n v="19.127812499999997"/>
    <n v="19.152812499999996"/>
    <n v="19.177812499999998"/>
    <n v="3.4275641444136973E-4"/>
  </r>
  <r>
    <x v="2451"/>
    <x v="1"/>
    <n v="19.125624999999999"/>
    <n v="19.150624999999998"/>
    <n v="19.175625"/>
    <n v="-1.1421299091185499E-4"/>
  </r>
  <r>
    <x v="2451"/>
    <x v="2"/>
    <n v="19.130625000000002"/>
    <n v="19.155625000000001"/>
    <n v="19.180624999999996"/>
    <n v="2.610880845925756E-4"/>
  </r>
  <r>
    <x v="2452"/>
    <x v="0"/>
    <n v="19.1253125"/>
    <n v="19.150312499999998"/>
    <n v="19.175312499999997"/>
    <n v="-2.7733368136007019E-4"/>
  </r>
  <r>
    <x v="2452"/>
    <x v="1"/>
    <n v="19.053125000000001"/>
    <n v="19.078125"/>
    <n v="19.103125000000002"/>
    <n v="-3.7695207323639179E-3"/>
  </r>
  <r>
    <x v="2452"/>
    <x v="2"/>
    <n v="18.840624999999999"/>
    <n v="18.865624999999998"/>
    <n v="18.890624999999996"/>
    <n v="-1.1138411138411297E-2"/>
  </r>
  <r>
    <x v="2453"/>
    <x v="0"/>
    <n v="18.475000000000001"/>
    <n v="18.5"/>
    <n v="18.525000000000002"/>
    <n v="-1.9380486996852686E-2"/>
  </r>
  <r>
    <x v="2453"/>
    <x v="1"/>
    <n v="17.826562499999998"/>
    <n v="17.8515625"/>
    <n v="17.876562500000002"/>
    <n v="-3.5050675675675658E-2"/>
  </r>
  <r>
    <x v="2453"/>
    <x v="2"/>
    <n v="17.53125"/>
    <n v="17.556249999999999"/>
    <n v="17.581250000000001"/>
    <n v="-1.6542669584245107E-2"/>
  </r>
  <r>
    <x v="2454"/>
    <x v="0"/>
    <n v="17.493437500000002"/>
    <n v="17.518437500000005"/>
    <n v="17.543437500000003"/>
    <n v="-2.1537913848340695E-3"/>
  </r>
  <r>
    <x v="2454"/>
    <x v="1"/>
    <n v="17.21875"/>
    <n v="17.243749999999999"/>
    <n v="17.268750000000001"/>
    <n v="-1.5679908667654008E-2"/>
  </r>
  <r>
    <x v="2454"/>
    <x v="2"/>
    <n v="17.07375"/>
    <n v="17.098750000000003"/>
    <n v="17.123750000000001"/>
    <n v="-8.4088437839794361E-3"/>
  </r>
  <r>
    <x v="2455"/>
    <x v="0"/>
    <n v="16.989062499999999"/>
    <n v="17.014062500000001"/>
    <n v="17.039062500000004"/>
    <n v="-4.9528474303678349E-3"/>
  </r>
  <r>
    <x v="2455"/>
    <x v="1"/>
    <n v="16.808125"/>
    <n v="16.833125000000003"/>
    <n v="16.858125000000001"/>
    <n v="-1.0634585361373849E-2"/>
  </r>
  <r>
    <x v="2455"/>
    <x v="2"/>
    <n v="16.728749999999998"/>
    <n v="16.753749999999997"/>
    <n v="16.778749999999999"/>
    <n v="-4.715404893625319E-3"/>
  </r>
  <r>
    <x v="2456"/>
    <x v="0"/>
    <n v="16.634062499999999"/>
    <n v="16.659062499999997"/>
    <n v="16.6840625"/>
    <n v="-5.651719764231844E-3"/>
  </r>
  <r>
    <x v="2456"/>
    <x v="1"/>
    <n v="16.483437499999997"/>
    <n v="16.508437499999999"/>
    <n v="16.533437500000002"/>
    <n v="-9.0416252415163045E-3"/>
  </r>
  <r>
    <x v="2456"/>
    <x v="2"/>
    <n v="16.475624999999997"/>
    <n v="16.500624999999999"/>
    <n v="16.525625000000002"/>
    <n v="-4.7324284930050364E-4"/>
  </r>
  <r>
    <x v="2457"/>
    <x v="0"/>
    <n v="16.453437499999996"/>
    <n v="16.478437499999998"/>
    <n v="16.5034375"/>
    <n v="-1.3446460361350443E-3"/>
  </r>
  <r>
    <x v="2457"/>
    <x v="1"/>
    <n v="16.427500000000002"/>
    <n v="16.452500000000001"/>
    <n v="16.477499999999999"/>
    <n v="-1.5740266636322664E-3"/>
  </r>
  <r>
    <x v="2457"/>
    <x v="2"/>
    <n v="16.422812499999999"/>
    <n v="16.447812499999998"/>
    <n v="16.472812499999996"/>
    <n v="-2.8491110773454231E-4"/>
  </r>
  <r>
    <x v="2458"/>
    <x v="0"/>
    <n v="16.265625"/>
    <n v="16.290624999999999"/>
    <n v="16.315625000000001"/>
    <n v="-9.556741967966853E-3"/>
  </r>
  <r>
    <x v="2458"/>
    <x v="1"/>
    <n v="15.941562499999998"/>
    <n v="15.9665625"/>
    <n v="15.991562500000002"/>
    <n v="-1.9892576251678395E-2"/>
  </r>
  <r>
    <x v="2458"/>
    <x v="2"/>
    <n v="15.915937499999998"/>
    <n v="15.9409375"/>
    <n v="15.965937500000001"/>
    <n v="-1.6049165247685737E-3"/>
  </r>
  <r>
    <x v="2459"/>
    <x v="0"/>
    <n v="15.8540625"/>
    <n v="15.8790625"/>
    <n v="15.904062499999998"/>
    <n v="-3.8815157515046383E-3"/>
  </r>
  <r>
    <x v="2459"/>
    <x v="1"/>
    <n v="15.860937499999999"/>
    <n v="15.885937500000001"/>
    <n v="15.910937500000003"/>
    <n v="4.3296006927362463E-4"/>
  </r>
  <r>
    <x v="2459"/>
    <x v="2"/>
    <n v="15.873437499999998"/>
    <n v="15.8984375"/>
    <n v="15.9234375"/>
    <n v="7.8685944723111412E-4"/>
  </r>
  <r>
    <x v="2460"/>
    <x v="0"/>
    <n v="15.898125000000002"/>
    <n v="15.923124999999999"/>
    <n v="15.948124999999996"/>
    <n v="1.552825552825432E-3"/>
  </r>
  <r>
    <x v="2460"/>
    <x v="1"/>
    <n v="15.915312499999999"/>
    <n v="15.940312499999999"/>
    <n v="15.9653125"/>
    <n v="1.0794049534874617E-3"/>
  </r>
  <r>
    <x v="2460"/>
    <x v="2"/>
    <n v="15.9271875"/>
    <n v="15.952187500000001"/>
    <n v="15.977187499999999"/>
    <n v="7.4496657452627346E-4"/>
  </r>
  <r>
    <x v="2461"/>
    <x v="0"/>
    <n v="15.954374999999997"/>
    <n v="15.979374999999997"/>
    <n v="16.004375"/>
    <n v="1.7043117127351071E-3"/>
  </r>
  <r>
    <x v="2461"/>
    <x v="1"/>
    <n v="15.977499999999999"/>
    <n v="16.002499999999998"/>
    <n v="16.0275"/>
    <n v="1.4471780028944004E-3"/>
  </r>
  <r>
    <x v="2461"/>
    <x v="2"/>
    <n v="15.990625"/>
    <n v="16.015625"/>
    <n v="16.040624999999999"/>
    <n v="8.201843461961289E-4"/>
  </r>
  <r>
    <x v="2462"/>
    <x v="0"/>
    <n v="16.015062499999999"/>
    <n v="16.040062500000001"/>
    <n v="16.065062500000003"/>
    <n v="1.5258536585367466E-3"/>
  </r>
  <r>
    <x v="2462"/>
    <x v="1"/>
    <n v="16.034531250000001"/>
    <n v="16.059531249999999"/>
    <n v="16.084531249999998"/>
    <n v="1.2137577394102372E-3"/>
  </r>
  <r>
    <x v="2462"/>
    <x v="2"/>
    <n v="16.044843750000002"/>
    <n v="16.06984375"/>
    <n v="16.094843749999999"/>
    <n v="6.4214203014190119E-4"/>
  </r>
  <r>
    <x v="2463"/>
    <x v="0"/>
    <n v="16.067593749999997"/>
    <n v="16.092593749999999"/>
    <n v="16.117593750000001"/>
    <n v="1.4156951588280009E-3"/>
  </r>
  <r>
    <x v="2463"/>
    <x v="1"/>
    <n v="16.071499999999997"/>
    <n v="16.096499999999999"/>
    <n v="16.121500000000001"/>
    <n v="2.4273588587919726E-4"/>
  </r>
  <r>
    <x v="2463"/>
    <x v="2"/>
    <n v="16.072531249999997"/>
    <n v="16.097531249999999"/>
    <n v="16.122531250000002"/>
    <n v="6.4066722579525504E-5"/>
  </r>
  <r>
    <x v="2464"/>
    <x v="0"/>
    <n v="16.085843749999995"/>
    <n v="16.110843749999997"/>
    <n v="16.135843749999999"/>
    <n v="8.2699016347609344E-4"/>
  </r>
  <r>
    <x v="2464"/>
    <x v="1"/>
    <n v="16.100312499999998"/>
    <n v="16.1253125"/>
    <n v="16.150312499999998"/>
    <n v="8.9807524823171114E-4"/>
  </r>
  <r>
    <x v="2464"/>
    <x v="2"/>
    <n v="16.102375000000002"/>
    <n v="16.127375000000001"/>
    <n v="16.152374999999999"/>
    <n v="1.2790449797495107E-4"/>
  </r>
  <r>
    <x v="2465"/>
    <x v="0"/>
    <n v="16.119937499999999"/>
    <n v="16.144937500000001"/>
    <n v="16.169937500000003"/>
    <n v="1.0889868934034208E-3"/>
  </r>
  <r>
    <x v="2465"/>
    <x v="1"/>
    <n v="16.134187499999996"/>
    <n v="16.159187499999998"/>
    <n v="16.1841875"/>
    <n v="8.8262961686891295E-4"/>
  </r>
  <r>
    <x v="2465"/>
    <x v="2"/>
    <n v="16.138124999999999"/>
    <n v="16.163125000000001"/>
    <n v="16.188124999999999"/>
    <n v="2.4366942954290316E-4"/>
  </r>
  <r>
    <x v="2466"/>
    <x v="0"/>
    <n v="16.146718750000005"/>
    <n v="16.17171875"/>
    <n v="16.196718749999995"/>
    <n v="5.3168864313057895E-4"/>
  </r>
  <r>
    <x v="2466"/>
    <x v="1"/>
    <n v="16.155375000000003"/>
    <n v="16.180375000000002"/>
    <n v="16.205375"/>
    <n v="5.3527087218241398E-4"/>
  </r>
  <r>
    <x v="2466"/>
    <x v="2"/>
    <n v="16.161781250000001"/>
    <n v="16.186624999999999"/>
    <n v="16.211468750000002"/>
    <n v="3.8627040473393492E-4"/>
  </r>
  <r>
    <x v="2467"/>
    <x v="0"/>
    <n v="16.172562499999998"/>
    <n v="16.197562499999997"/>
    <n v="16.222562499999999"/>
    <n v="6.7571220065931747E-4"/>
  </r>
  <r>
    <x v="2467"/>
    <x v="1"/>
    <n v="16.180406250000004"/>
    <n v="16.205406250000003"/>
    <n v="16.230406249999998"/>
    <n v="4.8425496120207967E-4"/>
  </r>
  <r>
    <x v="2467"/>
    <x v="2"/>
    <n v="16.186218749999998"/>
    <n v="16.21121875"/>
    <n v="16.236218749999999"/>
    <n v="3.5867659905153282E-4"/>
  </r>
  <r>
    <x v="2468"/>
    <x v="0"/>
    <n v="16.198531249999998"/>
    <n v="16.223531250000001"/>
    <n v="16.248531249999999"/>
    <n v="7.5950489533682664E-4"/>
  </r>
  <r>
    <x v="2468"/>
    <x v="1"/>
    <n v="16.20821875"/>
    <n v="16.233218749999999"/>
    <n v="16.258218749999997"/>
    <n v="5.971264733131143E-4"/>
  </r>
  <r>
    <x v="2468"/>
    <x v="2"/>
    <n v="16.217624999999998"/>
    <n v="16.242312499999997"/>
    <n v="16.266999999999999"/>
    <n v="5.6019389253880725E-4"/>
  </r>
  <r>
    <x v="2469"/>
    <x v="0"/>
    <n v="16.239468750000004"/>
    <n v="16.264468749999999"/>
    <n v="16.289468749999997"/>
    <n v="1.364106865940462E-3"/>
  </r>
  <r>
    <x v="2469"/>
    <x v="1"/>
    <n v="16.250781249999999"/>
    <n v="16.275781250000001"/>
    <n v="16.30078125"/>
    <n v="6.9553455288873245E-4"/>
  </r>
  <r>
    <x v="2469"/>
    <x v="2"/>
    <n v="16.256062499999999"/>
    <n v="16.281062500000001"/>
    <n v="16.306062500000003"/>
    <n v="3.2448519176297985E-4"/>
  </r>
  <r>
    <x v="2470"/>
    <x v="0"/>
    <n v="16.272343750000005"/>
    <n v="16.29734375"/>
    <n v="16.322343749999995"/>
    <n v="1.0000115164472412E-3"/>
  </r>
  <r>
    <x v="2470"/>
    <x v="1"/>
    <n v="16.292124999999999"/>
    <n v="16.317124999999997"/>
    <n v="16.342124999999999"/>
    <n v="1.2137714159705659E-3"/>
  </r>
  <r>
    <x v="2470"/>
    <x v="2"/>
    <n v="16.302343750000002"/>
    <n v="16.327343749999997"/>
    <n v="16.352343749999996"/>
    <n v="6.262592215233731E-4"/>
  </r>
  <r>
    <x v="2471"/>
    <x v="0"/>
    <n v="16.32453125"/>
    <n v="16.349531249999998"/>
    <n v="16.37453125"/>
    <n v="1.3589166945786602E-3"/>
  </r>
  <r>
    <x v="2471"/>
    <x v="1"/>
    <n v="16.336249999999996"/>
    <n v="16.361249999999998"/>
    <n v="16.386250000000004"/>
    <n v="7.1676366868311803E-4"/>
  </r>
  <r>
    <x v="2471"/>
    <x v="2"/>
    <n v="16.342031250000005"/>
    <n v="16.367031250000004"/>
    <n v="16.392031249999999"/>
    <n v="3.5335014134041387E-4"/>
  </r>
  <r>
    <x v="2472"/>
    <x v="0"/>
    <n v="16.353812499999997"/>
    <n v="16.378812500000002"/>
    <n v="16.403812500000004"/>
    <n v="7.1981594096359736E-4"/>
  </r>
  <r>
    <x v="2472"/>
    <x v="1"/>
    <n v="16.35953125"/>
    <n v="16.384531250000002"/>
    <n v="16.409531250000001"/>
    <n v="3.4915534932711267E-4"/>
  </r>
  <r>
    <x v="2472"/>
    <x v="2"/>
    <n v="16.364687500000002"/>
    <n v="16.389687500000001"/>
    <n v="16.414687499999999"/>
    <n v="3.1470232021435507E-4"/>
  </r>
  <r>
    <x v="2473"/>
    <x v="0"/>
    <n v="16.375375000000002"/>
    <n v="16.400375000000004"/>
    <n v="16.425375000000003"/>
    <n v="6.5208686864859366E-4"/>
  </r>
  <r>
    <x v="2473"/>
    <x v="1"/>
    <n v="16.381225000000001"/>
    <n v="16.406224999999999"/>
    <n v="16.431225000000001"/>
    <n v="3.5669916084213327E-4"/>
  </r>
  <r>
    <x v="2473"/>
    <x v="2"/>
    <n v="16.385506249999999"/>
    <n v="16.410506250000001"/>
    <n v="16.435506250000003"/>
    <n v="2.6095277859483623E-4"/>
  </r>
  <r>
    <x v="2474"/>
    <x v="0"/>
    <n v="16.401343749999999"/>
    <n v="16.426343749999997"/>
    <n v="16.451343749999996"/>
    <n v="9.6508296323860598E-4"/>
  </r>
  <r>
    <x v="2474"/>
    <x v="1"/>
    <n v="16.41134375"/>
    <n v="16.436031249999999"/>
    <n v="16.460718750000002"/>
    <n v="5.8975388238802218E-4"/>
  </r>
  <r>
    <x v="2474"/>
    <x v="2"/>
    <n v="16.416093750000002"/>
    <n v="16.44109375"/>
    <n v="16.466093750000002"/>
    <n v="3.0801231288735131E-4"/>
  </r>
  <r>
    <x v="2475"/>
    <x v="0"/>
    <n v="16.425718750000005"/>
    <n v="16.45071875"/>
    <n v="16.475718749999999"/>
    <n v="5.8542333900390986E-4"/>
  </r>
  <r>
    <x v="2475"/>
    <x v="1"/>
    <n v="16.433031250000003"/>
    <n v="16.457562500000002"/>
    <n v="16.482093749999997"/>
    <n v="4.1601525769219272E-4"/>
  </r>
  <r>
    <x v="2475"/>
    <x v="2"/>
    <n v="16.4378125"/>
    <n v="16.462812500000002"/>
    <n v="16.487812500000004"/>
    <n v="3.1900228238535E-4"/>
  </r>
  <r>
    <x v="2476"/>
    <x v="0"/>
    <n v="16.448049999999999"/>
    <n v="16.473050000000001"/>
    <n v="16.498049999999999"/>
    <n v="6.2185607714337898E-4"/>
  </r>
  <r>
    <x v="2476"/>
    <x v="1"/>
    <n v="16.461093749999996"/>
    <n v="16.486093749999998"/>
    <n v="16.511093750000001"/>
    <n v="7.9182361493446152E-4"/>
  </r>
  <r>
    <x v="2476"/>
    <x v="2"/>
    <n v="16.470018749999998"/>
    <n v="16.49501875"/>
    <n v="16.520018750000002"/>
    <n v="5.4136535527105067E-4"/>
  </r>
  <r>
    <x v="2477"/>
    <x v="0"/>
    <n v="16.496187500000001"/>
    <n v="16.5211875"/>
    <n v="16.546187499999998"/>
    <n v="1.5864637922888836E-3"/>
  </r>
  <r>
    <x v="2477"/>
    <x v="1"/>
    <n v="16.532218750000002"/>
    <n v="16.557218750000001"/>
    <n v="16.582218749999999"/>
    <n v="2.1809116324114086E-3"/>
  </r>
  <r>
    <x v="2477"/>
    <x v="2"/>
    <n v="16.551656250000001"/>
    <n v="16.576656249999999"/>
    <n v="16.601656250000001"/>
    <n v="1.1739592436077473E-3"/>
  </r>
  <r>
    <x v="2478"/>
    <x v="0"/>
    <n v="16.569624999999995"/>
    <n v="16.594625000000001"/>
    <n v="16.619625000000003"/>
    <n v="1.0839791649779329E-3"/>
  </r>
  <r>
    <x v="2478"/>
    <x v="1"/>
    <n v="16.577656249999997"/>
    <n v="16.602656249999995"/>
    <n v="16.627656249999998"/>
    <n v="4.8396694712860011E-4"/>
  </r>
  <r>
    <x v="2478"/>
    <x v="2"/>
    <n v="16.583656249999997"/>
    <n v="16.608656249999999"/>
    <n v="16.633656250000001"/>
    <n v="3.613879556172428E-4"/>
  </r>
  <r>
    <x v="2479"/>
    <x v="0"/>
    <n v="16.603437499999998"/>
    <n v="16.6284375"/>
    <n v="16.653437500000003"/>
    <n v="1.1910204957130688E-3"/>
  </r>
  <r>
    <x v="2479"/>
    <x v="1"/>
    <n v="16.622656250000002"/>
    <n v="16.647343750000001"/>
    <n v="16.67203125"/>
    <n v="1.1369829546523658E-3"/>
  </r>
  <r>
    <x v="2479"/>
    <x v="2"/>
    <n v="16.634218750000002"/>
    <n v="16.659218750000001"/>
    <n v="16.684218749999999"/>
    <n v="7.1332701350623751E-4"/>
  </r>
  <r>
    <x v="2480"/>
    <x v="0"/>
    <n v="16.653231250000005"/>
    <n v="16.678231250000003"/>
    <n v="16.703231249999998"/>
    <n v="1.1412600005629159E-3"/>
  </r>
  <r>
    <x v="2480"/>
    <x v="1"/>
    <n v="16.671062500000005"/>
    <n v="16.696062500000004"/>
    <n v="16.721062499999999"/>
    <n v="1.0691331552319383E-3"/>
  </r>
  <r>
    <x v="2480"/>
    <x v="2"/>
    <n v="16.68165625"/>
    <n v="16.70584375"/>
    <n v="16.730031250000003"/>
    <n v="5.8584172166309401E-4"/>
  </r>
  <r>
    <x v="2481"/>
    <x v="0"/>
    <n v="16.74490625"/>
    <n v="16.769906249999998"/>
    <n v="16.79490625"/>
    <n v="3.8347359737516129E-3"/>
  </r>
  <r>
    <x v="2481"/>
    <x v="1"/>
    <n v="16.761500000000002"/>
    <n v="16.7865"/>
    <n v="16.811499999999999"/>
    <n v="9.894956926190801E-4"/>
  </r>
  <r>
    <x v="2481"/>
    <x v="2"/>
    <n v="16.771562500000002"/>
    <n v="16.7965625"/>
    <n v="16.821562499999999"/>
    <n v="5.9944002621148407E-4"/>
  </r>
  <r>
    <x v="2482"/>
    <x v="0"/>
    <n v="16.74490625"/>
    <n v="16.769906249999998"/>
    <n v="16.79490625"/>
    <n v="-1.5870062698841725E-3"/>
  </r>
  <r>
    <x v="2482"/>
    <x v="1"/>
    <n v="16.761500000000002"/>
    <n v="16.7865"/>
    <n v="16.811499999999999"/>
    <n v="9.894956926190801E-4"/>
  </r>
  <r>
    <x v="2482"/>
    <x v="2"/>
    <n v="16.771562500000002"/>
    <n v="16.7965625"/>
    <n v="16.821562499999999"/>
    <n v="5.9944002621148407E-4"/>
  </r>
  <r>
    <x v="2483"/>
    <x v="0"/>
    <n v="16.786937500000004"/>
    <n v="16.811937500000003"/>
    <n v="16.836937500000001"/>
    <n v="9.1536586727203328E-4"/>
  </r>
  <r>
    <x v="2483"/>
    <x v="1"/>
    <n v="16.814062499999999"/>
    <n v="16.839062499999997"/>
    <n v="16.864062499999999"/>
    <n v="1.6134368807874111E-3"/>
  </r>
  <r>
    <x v="2483"/>
    <x v="2"/>
    <n v="16.828125"/>
    <n v="16.853125000000002"/>
    <n v="16.878125000000004"/>
    <n v="8.3511181219297903E-4"/>
  </r>
  <r>
    <x v="2484"/>
    <x v="0"/>
    <n v="16.863843749999997"/>
    <n v="16.888843749999999"/>
    <n v="16.913843750000002"/>
    <n v="2.1194140552567298E-3"/>
  </r>
  <r>
    <x v="2484"/>
    <x v="1"/>
    <n v="16.89678125"/>
    <n v="16.921781250000002"/>
    <n v="16.946781250000001"/>
    <n v="1.9502519229597226E-3"/>
  </r>
  <r>
    <x v="2484"/>
    <x v="2"/>
    <n v="16.924125000000004"/>
    <n v="16.949125000000002"/>
    <n v="16.974124999999997"/>
    <n v="1.6158907620911211E-3"/>
  </r>
  <r>
    <x v="2485"/>
    <x v="0"/>
    <n v="16.958312499999998"/>
    <n v="16.983312499999997"/>
    <n v="17.008312499999999"/>
    <n v="2.0170657777316414E-3"/>
  </r>
  <r>
    <x v="2485"/>
    <x v="1"/>
    <n v="16.970531250000001"/>
    <n v="16.995531249999999"/>
    <n v="17.020531250000001"/>
    <n v="7.1945623093272459E-4"/>
  </r>
  <r>
    <x v="2485"/>
    <x v="2"/>
    <n v="16.980843749999998"/>
    <n v="17.00584375"/>
    <n v="17.030843750000003"/>
    <n v="6.0677714914048053E-4"/>
  </r>
  <r>
    <x v="2486"/>
    <x v="0"/>
    <n v="17.008906250000003"/>
    <n v="17.033906250000001"/>
    <n v="17.058906250000003"/>
    <n v="1.6501680488509862E-3"/>
  </r>
  <r>
    <x v="2486"/>
    <x v="1"/>
    <n v="17.0270625"/>
    <n v="17.052062499999998"/>
    <n v="17.077062499999997"/>
    <n v="1.0658888063328487E-3"/>
  </r>
  <r>
    <x v="2486"/>
    <x v="2"/>
    <n v="17.043906250000003"/>
    <n v="17.068906250000001"/>
    <n v="17.09390625"/>
    <n v="9.8778373583852108E-4"/>
  </r>
  <r>
    <x v="2487"/>
    <x v="0"/>
    <n v="17.103781249999997"/>
    <n v="17.128781249999999"/>
    <n v="17.153781250000002"/>
    <n v="3.5078404628297033E-3"/>
  </r>
  <r>
    <x v="2487"/>
    <x v="1"/>
    <n v="17.1096875"/>
    <n v="17.134687499999998"/>
    <n v="17.159687499999997"/>
    <n v="3.4481437492805966E-4"/>
  </r>
  <r>
    <x v="2487"/>
    <x v="2"/>
    <n v="17.114999999999998"/>
    <n v="17.14"/>
    <n v="17.164999999999999"/>
    <n v="3.1004358848107927E-4"/>
  </r>
  <r>
    <x v="2488"/>
    <x v="0"/>
    <n v="17.128218750000002"/>
    <n v="17.153218750000001"/>
    <n v="17.178218749999999"/>
    <n v="7.7122228704773477E-4"/>
  </r>
  <r>
    <x v="2488"/>
    <x v="1"/>
    <n v="17.1175"/>
    <n v="17.142499999999998"/>
    <n v="17.1675"/>
    <n v="-6.248827206265517E-4"/>
  </r>
  <r>
    <x v="2488"/>
    <x v="2"/>
    <n v="17.059374999999999"/>
    <n v="17.084375000000001"/>
    <n v="17.109375"/>
    <n v="-3.3906956394923471E-3"/>
  </r>
  <r>
    <x v="2489"/>
    <x v="0"/>
    <n v="17.035"/>
    <n v="17.060000000000002"/>
    <n v="17.085000000000001"/>
    <n v="-1.4267422718126088E-3"/>
  </r>
  <r>
    <x v="2489"/>
    <x v="1"/>
    <n v="16.951562499999998"/>
    <n v="16.9765625"/>
    <n v="17.001562499999999"/>
    <n v="-4.8908264947246094E-3"/>
  </r>
  <r>
    <x v="2489"/>
    <x v="2"/>
    <n v="16.933437499999997"/>
    <n v="16.958437499999999"/>
    <n v="16.983437500000001"/>
    <n v="-1.0676484123333108E-3"/>
  </r>
  <r>
    <x v="2490"/>
    <x v="0"/>
    <n v="16.930624999999999"/>
    <n v="16.955624999999998"/>
    <n v="16.980624999999996"/>
    <n v="-1.6584664713370501E-4"/>
  </r>
  <r>
    <x v="2490"/>
    <x v="1"/>
    <n v="16.852187499999999"/>
    <n v="16.877187499999998"/>
    <n v="16.9021875"/>
    <n v="-4.6260459287109645E-3"/>
  </r>
  <r>
    <x v="2490"/>
    <x v="2"/>
    <n v="16.842812499999997"/>
    <n v="16.867812499999999"/>
    <n v="16.892812500000002"/>
    <n v="-5.5548354842882564E-4"/>
  </r>
  <r>
    <x v="2491"/>
    <x v="0"/>
    <n v="16.828125"/>
    <n v="16.853124999999999"/>
    <n v="16.878125000000001"/>
    <n v="-8.70741241639994E-4"/>
  </r>
  <r>
    <x v="2491"/>
    <x v="1"/>
    <n v="16.839218749999997"/>
    <n v="16.864218749999999"/>
    <n v="16.889218749999998"/>
    <n v="6.5826070832564199E-4"/>
  </r>
  <r>
    <x v="2491"/>
    <x v="2"/>
    <n v="16.841374999999999"/>
    <n v="16.866375000000001"/>
    <n v="16.891375"/>
    <n v="1.2785946576987506E-4"/>
  </r>
  <r>
    <x v="2492"/>
    <x v="0"/>
    <n v="16.8478125"/>
    <n v="16.872812500000002"/>
    <n v="16.897812500000004"/>
    <n v="3.8167656061238731E-4"/>
  </r>
  <r>
    <x v="2492"/>
    <x v="1"/>
    <n v="16.848437499999999"/>
    <n v="16.873437500000001"/>
    <n v="16.898437500000004"/>
    <n v="3.7041838756746159E-5"/>
  </r>
  <r>
    <x v="2492"/>
    <x v="2"/>
    <n v="16.854687499999997"/>
    <n v="16.879687499999999"/>
    <n v="16.904687500000001"/>
    <n v="3.7040466709870046E-4"/>
  </r>
  <r>
    <x v="2493"/>
    <x v="0"/>
    <n v="16.8715625"/>
    <n v="16.896562500000002"/>
    <n v="16.9215625"/>
    <n v="9.9972229936140522E-4"/>
  </r>
  <r>
    <x v="2493"/>
    <x v="1"/>
    <n v="16.882187500000001"/>
    <n v="16.907187499999999"/>
    <n v="16.932187499999998"/>
    <n v="6.2882612957504413E-4"/>
  </r>
  <r>
    <x v="2493"/>
    <x v="2"/>
    <n v="16.895"/>
    <n v="16.920000000000002"/>
    <n v="16.945"/>
    <n v="7.5781379960471185E-4"/>
  </r>
  <r>
    <x v="2494"/>
    <x v="0"/>
    <n v="16.932187500000005"/>
    <n v="16.957187500000003"/>
    <n v="16.982187499999998"/>
    <n v="2.1978427895981145E-3"/>
  </r>
  <r>
    <x v="2494"/>
    <x v="1"/>
    <n v="16.953656249999998"/>
    <n v="16.97865625"/>
    <n v="17.003656249999999"/>
    <n v="1.2660560602988369E-3"/>
  </r>
  <r>
    <x v="2494"/>
    <x v="2"/>
    <n v="16.978906250000001"/>
    <n v="17.00390625"/>
    <n v="17.028906250000002"/>
    <n v="1.4871612704920878E-3"/>
  </r>
  <r>
    <x v="2495"/>
    <x v="0"/>
    <n v="17.018968750000003"/>
    <n v="17.043968750000001"/>
    <n v="17.06896875"/>
    <n v="2.3560762692396153E-3"/>
  </r>
  <r>
    <x v="2495"/>
    <x v="1"/>
    <n v="17.037187499999998"/>
    <n v="17.0621875"/>
    <n v="17.087187499999999"/>
    <n v="1.0689265080938704E-3"/>
  </r>
  <r>
    <x v="2495"/>
    <x v="2"/>
    <n v="17.04328125"/>
    <n v="17.068281249999998"/>
    <n v="17.093281249999997"/>
    <n v="3.5714939834052828E-4"/>
  </r>
  <r>
    <x v="2496"/>
    <x v="0"/>
    <n v="17.047656249999999"/>
    <n v="17.072656250000001"/>
    <n v="17.09765625"/>
    <n v="2.5632340690440181E-4"/>
  </r>
  <r>
    <x v="2496"/>
    <x v="1"/>
    <n v="17.060468749999998"/>
    <n v="17.08546875"/>
    <n v="17.110468750000003"/>
    <n v="7.5046904315190233E-4"/>
  </r>
  <r>
    <x v="2496"/>
    <x v="2"/>
    <n v="17.080312499999998"/>
    <n v="17.104999999999997"/>
    <n v="17.129687499999999"/>
    <n v="1.1431497892029352E-3"/>
  </r>
  <r>
    <x v="2497"/>
    <x v="0"/>
    <n v="17.092406249999996"/>
    <n v="17.117406249999998"/>
    <n v="17.142406250000001"/>
    <n v="7.252996199942352E-4"/>
  </r>
  <r>
    <x v="2497"/>
    <x v="1"/>
    <n v="17.088281249999998"/>
    <n v="17.11328125"/>
    <n v="17.138281249999999"/>
    <n v="-2.4098277155737424E-4"/>
  </r>
  <r>
    <x v="2497"/>
    <x v="2"/>
    <n v="17.090937499999999"/>
    <n v="17.115937500000001"/>
    <n v="17.1409375"/>
    <n v="1.5521570417709185E-4"/>
  </r>
  <r>
    <x v="2498"/>
    <x v="0"/>
    <n v="17.106562500000003"/>
    <n v="17.131562500000001"/>
    <n v="17.1565625"/>
    <n v="9.1289185883036694E-4"/>
  </r>
  <r>
    <x v="2498"/>
    <x v="1"/>
    <n v="17.124906249999999"/>
    <n v="17.149906250000001"/>
    <n v="17.174906250000003"/>
    <n v="1.0707575564108396E-3"/>
  </r>
  <r>
    <x v="2498"/>
    <x v="2"/>
    <n v="17.1325"/>
    <n v="17.157499999999999"/>
    <n v="17.182500000000001"/>
    <n v="4.4278667704067409E-4"/>
  </r>
  <r>
    <x v="2499"/>
    <x v="0"/>
    <n v="17.148812499999998"/>
    <n v="17.1738125"/>
    <n v="17.198812500000003"/>
    <n v="9.5075040069958483E-4"/>
  </r>
  <r>
    <x v="2499"/>
    <x v="1"/>
    <n v="17.172281250000001"/>
    <n v="17.197281250000003"/>
    <n v="17.222281250000002"/>
    <n v="1.3665428104565613E-3"/>
  </r>
  <r>
    <x v="2499"/>
    <x v="2"/>
    <n v="17.189531249999998"/>
    <n v="17.21453125"/>
    <n v="17.239531250000002"/>
    <n v="1.003065528162983E-3"/>
  </r>
  <r>
    <x v="2500"/>
    <x v="0"/>
    <n v="17.208125000000003"/>
    <n v="17.233125000000001"/>
    <n v="17.258125"/>
    <n v="1.0801194485037247E-3"/>
  </r>
  <r>
    <x v="2500"/>
    <x v="1"/>
    <n v="17.21603125"/>
    <n v="17.241031249999999"/>
    <n v="17.266031249999997"/>
    <n v="4.587821419503868E-4"/>
  </r>
  <r>
    <x v="2500"/>
    <x v="2"/>
    <n v="17.219375000000003"/>
    <n v="17.244374999999998"/>
    <n v="17.269374999999997"/>
    <n v="1.9394141519235575E-4"/>
  </r>
  <r>
    <x v="2501"/>
    <x v="0"/>
    <n v="17.231250000000003"/>
    <n v="17.256250000000001"/>
    <n v="17.28125"/>
    <n v="6.886303504767266E-4"/>
  </r>
  <r>
    <x v="2501"/>
    <x v="1"/>
    <n v="17.240156250000002"/>
    <n v="17.265156250000004"/>
    <n v="17.290156250000003"/>
    <n v="5.1611734878687088E-4"/>
  </r>
  <r>
    <x v="2501"/>
    <x v="2"/>
    <n v="17.243750000000002"/>
    <n v="17.268750000000004"/>
    <n v="17.293750000000003"/>
    <n v="2.0815044752353629E-4"/>
  </r>
  <r>
    <x v="2502"/>
    <x v="0"/>
    <n v="17.2575"/>
    <n v="17.282499999999999"/>
    <n v="17.307500000000001"/>
    <n v="7.9623597538880375E-4"/>
  </r>
  <r>
    <x v="2502"/>
    <x v="1"/>
    <n v="17.264750000000003"/>
    <n v="17.289749999999998"/>
    <n v="17.314749999999997"/>
    <n v="4.1949949370745365E-4"/>
  </r>
  <r>
    <x v="2502"/>
    <x v="2"/>
    <n v="17.272968750000004"/>
    <n v="17.297656249999999"/>
    <n v="17.322343749999995"/>
    <n v="4.572796020765324E-4"/>
  </r>
  <r>
    <x v="2503"/>
    <x v="0"/>
    <n v="17.283999999999999"/>
    <n v="17.308999999999997"/>
    <n v="17.333999999999996"/>
    <n v="6.5579693780759563E-4"/>
  </r>
  <r>
    <x v="2503"/>
    <x v="1"/>
    <n v="17.292781250000001"/>
    <n v="17.317468749999996"/>
    <n v="17.342156249999995"/>
    <n v="4.8926858859554834E-4"/>
  </r>
  <r>
    <x v="2503"/>
    <x v="2"/>
    <n v="17.296250000000001"/>
    <n v="17.320937499999999"/>
    <n v="17.345625000000002"/>
    <n v="2.0030352299627019E-4"/>
  </r>
  <r>
    <x v="2504"/>
    <x v="0"/>
    <n v="17.30515625"/>
    <n v="17.330156250000002"/>
    <n v="17.35515625"/>
    <n v="5.3223158388515657E-4"/>
  </r>
  <r>
    <x v="2504"/>
    <x v="1"/>
    <n v="17.307500000000001"/>
    <n v="17.332500000000003"/>
    <n v="17.357500000000002"/>
    <n v="1.3524113494378653E-4"/>
  </r>
  <r>
    <x v="2504"/>
    <x v="2"/>
    <n v="17.314668749999999"/>
    <n v="17.339559375"/>
    <n v="17.364450000000001"/>
    <n v="4.0729121592364415E-4"/>
  </r>
  <r>
    <x v="2505"/>
    <x v="0"/>
    <n v="17.324843749999999"/>
    <n v="17.349734375000001"/>
    <n v="17.374625000000002"/>
    <n v="5.8680845227643275E-4"/>
  </r>
  <r>
    <x v="2505"/>
    <x v="1"/>
    <n v="17.333281249999999"/>
    <n v="17.358281249999997"/>
    <n v="17.383281249999996"/>
    <n v="4.9262281573092537E-4"/>
  </r>
  <r>
    <x v="2505"/>
    <x v="2"/>
    <n v="17.34"/>
    <n v="17.365000000000002"/>
    <n v="17.39"/>
    <n v="3.870630912841122E-4"/>
  </r>
  <r>
    <x v="2506"/>
    <x v="0"/>
    <n v="17.349999999999998"/>
    <n v="17.375"/>
    <n v="17.399999999999999"/>
    <n v="5.7587100489486787E-4"/>
  </r>
  <r>
    <x v="2506"/>
    <x v="1"/>
    <n v="17.358656250000003"/>
    <n v="17.383656250000001"/>
    <n v="17.408656249999996"/>
    <n v="4.9820143884904411E-4"/>
  </r>
  <r>
    <x v="2506"/>
    <x v="2"/>
    <n v="17.364281250000005"/>
    <n v="17.389281250000003"/>
    <n v="17.414281250000002"/>
    <n v="3.2357979927288838E-4"/>
  </r>
  <r>
    <x v="2507"/>
    <x v="0"/>
    <n v="17.376093749999999"/>
    <n v="17.401093750000001"/>
    <n v="17.426093750000003"/>
    <n v="6.792977714360493E-4"/>
  </r>
  <r>
    <x v="2507"/>
    <x v="1"/>
    <n v="17.39046875"/>
    <n v="17.415468749999999"/>
    <n v="17.440468749999997"/>
    <n v="8.2609749746320738E-4"/>
  </r>
  <r>
    <x v="2507"/>
    <x v="2"/>
    <n v="17.396875000000001"/>
    <n v="17.421875"/>
    <n v="17.446875000000002"/>
    <n v="3.6784826707592089E-4"/>
  </r>
  <r>
    <x v="2508"/>
    <x v="0"/>
    <n v="17.411718750000002"/>
    <n v="17.436718750000001"/>
    <n v="17.461718749999999"/>
    <n v="8.5201793721978447E-4"/>
  </r>
  <r>
    <x v="2508"/>
    <x v="1"/>
    <n v="17.418593750000003"/>
    <n v="17.443593750000002"/>
    <n v="17.46859375"/>
    <n v="3.9428289797927007E-4"/>
  </r>
  <r>
    <x v="2508"/>
    <x v="2"/>
    <n v="17.4221875"/>
    <n v="17.447187499999998"/>
    <n v="17.472187499999997"/>
    <n v="2.0602119331036839E-4"/>
  </r>
  <r>
    <x v="2509"/>
    <x v="0"/>
    <n v="17.430937500000002"/>
    <n v="17.455937499999997"/>
    <n v="17.480937499999996"/>
    <n v="5.0151349608640317E-4"/>
  </r>
  <r>
    <x v="2509"/>
    <x v="1"/>
    <n v="17.434593750000005"/>
    <n v="17.459593750000003"/>
    <n v="17.484593750000002"/>
    <n v="2.0945595159282959E-4"/>
  </r>
  <r>
    <x v="2509"/>
    <x v="2"/>
    <n v="17.437406250000002"/>
    <n v="17.462406250000001"/>
    <n v="17.487406249999999"/>
    <n v="1.6108622229515923E-4"/>
  </r>
  <r>
    <x v="2510"/>
    <x v="0"/>
    <n v="17.441968750000001"/>
    <n v="17.466968749999999"/>
    <n v="17.491968750000002"/>
    <n v="2.6127556160826515E-4"/>
  </r>
  <r>
    <x v="2510"/>
    <x v="1"/>
    <n v="17.445531249999995"/>
    <n v="17.470531249999997"/>
    <n v="17.495531249999999"/>
    <n v="2.0395639626924478E-4"/>
  </r>
  <r>
    <x v="2510"/>
    <x v="2"/>
    <n v="17.450468749999995"/>
    <n v="17.475468749999997"/>
    <n v="17.50046875"/>
    <n v="2.8261876695934163E-4"/>
  </r>
  <r>
    <x v="2511"/>
    <x v="0"/>
    <n v="17.458906250000002"/>
    <n v="17.48390625"/>
    <n v="17.508906249999999"/>
    <n v="4.8281966685470579E-4"/>
  </r>
  <r>
    <x v="2511"/>
    <x v="1"/>
    <n v="17.464218750000001"/>
    <n v="17.489218749999999"/>
    <n v="17.514218749999998"/>
    <n v="3.0385086284701046E-4"/>
  </r>
  <r>
    <x v="2511"/>
    <x v="2"/>
    <n v="17.467406250000003"/>
    <n v="17.492250000000002"/>
    <n v="17.517093750000001"/>
    <n v="1.7332106386991342E-4"/>
  </r>
  <r>
    <x v="2512"/>
    <x v="0"/>
    <n v="17.481593749999998"/>
    <n v="17.506281250000001"/>
    <n v="17.530968750000003"/>
    <n v="8.0214094813402248E-4"/>
  </r>
  <r>
    <x v="2512"/>
    <x v="1"/>
    <n v="17.493125000000003"/>
    <n v="17.518125000000001"/>
    <n v="17.543125"/>
    <n v="6.7654288371499227E-4"/>
  </r>
  <r>
    <x v="2512"/>
    <x v="2"/>
    <n v="17.496812500000001"/>
    <n v="17.521812500000003"/>
    <n v="17.546812500000001"/>
    <n v="2.1049627171865204E-4"/>
  </r>
  <r>
    <x v="2513"/>
    <x v="0"/>
    <n v="17.510437499999998"/>
    <n v="17.5354375"/>
    <n v="17.560437499999999"/>
    <n v="7.7760220296840821E-4"/>
  </r>
  <r>
    <x v="2513"/>
    <x v="1"/>
    <n v="17.522312500000002"/>
    <n v="17.5473125"/>
    <n v="17.572312499999999"/>
    <n v="6.7720009837213269E-4"/>
  </r>
  <r>
    <x v="2513"/>
    <x v="2"/>
    <n v="17.53034375"/>
    <n v="17.555343749999999"/>
    <n v="17.580343749999997"/>
    <n v="4.5769117065641574E-4"/>
  </r>
  <r>
    <x v="2514"/>
    <x v="0"/>
    <n v="17.540625000000002"/>
    <n v="17.565625000000001"/>
    <n v="17.590624999999999"/>
    <n v="5.8564788855264283E-4"/>
  </r>
  <r>
    <x v="2514"/>
    <x v="1"/>
    <n v="17.551187500000001"/>
    <n v="17.5761875"/>
    <n v="17.601187499999998"/>
    <n v="6.0131649172734392E-4"/>
  </r>
  <r>
    <x v="2514"/>
    <x v="2"/>
    <n v="17.559218749999999"/>
    <n v="17.584218749999998"/>
    <n v="17.60921875"/>
    <n v="4.569392537487893E-4"/>
  </r>
  <r>
    <x v="2515"/>
    <x v="0"/>
    <n v="17.570312499999996"/>
    <n v="17.595312499999999"/>
    <n v="17.620312500000001"/>
    <n v="6.308924017452977E-4"/>
  </r>
  <r>
    <x v="2515"/>
    <x v="1"/>
    <n v="17.577874999999995"/>
    <n v="17.602874999999997"/>
    <n v="17.627875"/>
    <n v="4.2980197140574106E-4"/>
  </r>
  <r>
    <x v="2515"/>
    <x v="2"/>
    <n v="17.585999999999999"/>
    <n v="17.610999999999997"/>
    <n v="17.635999999999999"/>
    <n v="4.6157232838384132E-4"/>
  </r>
  <r>
    <x v="2516"/>
    <x v="0"/>
    <n v="17.602499999999999"/>
    <n v="17.627500000000001"/>
    <n v="17.652500000000003"/>
    <n v="9.3691442848253814E-4"/>
  </r>
  <r>
    <x v="2516"/>
    <x v="1"/>
    <n v="17.615968750000004"/>
    <n v="17.640718750000005"/>
    <n v="17.665468750000002"/>
    <n v="7.4989363210908877E-4"/>
  </r>
  <r>
    <x v="2516"/>
    <x v="2"/>
    <n v="17.617999999999999"/>
    <n v="17.643000000000001"/>
    <n v="17.668000000000003"/>
    <n v="1.29317293264819E-4"/>
  </r>
  <r>
    <x v="2517"/>
    <x v="0"/>
    <n v="17.625968749999998"/>
    <n v="17.650968749999997"/>
    <n v="17.675968749999999"/>
    <n v="4.5166638326787911E-4"/>
  </r>
  <r>
    <x v="2517"/>
    <x v="1"/>
    <n v="17.624750000000002"/>
    <n v="17.649749999999997"/>
    <n v="17.674749999999996"/>
    <n v="-6.904720172939971E-5"/>
  </r>
  <r>
    <x v="2517"/>
    <x v="2"/>
    <n v="17.628812500000002"/>
    <n v="17.653812500000001"/>
    <n v="17.678812499999999"/>
    <n v="2.3017323191565353E-4"/>
  </r>
  <r>
    <x v="2518"/>
    <x v="0"/>
    <n v="17.642781250000002"/>
    <n v="17.668406249999997"/>
    <n v="17.694031249999995"/>
    <n v="8.2666279592547021E-4"/>
  </r>
  <r>
    <x v="2518"/>
    <x v="1"/>
    <n v="17.655281249999998"/>
    <n v="17.680124999999997"/>
    <n v="17.704968749999999"/>
    <n v="6.6326016247231223E-4"/>
  </r>
  <r>
    <x v="2518"/>
    <x v="2"/>
    <n v="17.661562500000002"/>
    <n v="17.686406250000001"/>
    <n v="17.71125"/>
    <n v="3.5527180944727732E-4"/>
  </r>
  <r>
    <x v="2519"/>
    <x v="0"/>
    <n v="17.67984375"/>
    <n v="17.704843750000002"/>
    <n v="17.729843750000004"/>
    <n v="1.0424672903801557E-3"/>
  </r>
  <r>
    <x v="2519"/>
    <x v="1"/>
    <n v="17.700406249999997"/>
    <n v="17.725406249999999"/>
    <n v="17.750406249999997"/>
    <n v="1.1614053357571485E-3"/>
  </r>
  <r>
    <x v="2519"/>
    <x v="2"/>
    <n v="17.707656249999999"/>
    <n v="17.732656249999998"/>
    <n v="17.757656249999997"/>
    <n v="4.0901742378962602E-4"/>
  </r>
  <r>
    <x v="2520"/>
    <x v="0"/>
    <n v="17.717156250000002"/>
    <n v="17.742156250000001"/>
    <n v="17.767156249999999"/>
    <n v="5.3573474081214378E-4"/>
  </r>
  <r>
    <x v="2520"/>
    <x v="1"/>
    <n v="17.72265625"/>
    <n v="17.747656249999999"/>
    <n v="17.772656250000001"/>
    <n v="3.0999614266158382E-4"/>
  </r>
  <r>
    <x v="2520"/>
    <x v="2"/>
    <n v="17.726824999999998"/>
    <n v="17.751825"/>
    <n v="17.776825000000002"/>
    <n v="2.348901703570494E-4"/>
  </r>
  <r>
    <x v="2521"/>
    <x v="0"/>
    <n v="17.733562500000001"/>
    <n v="17.7585625"/>
    <n v="17.783562499999999"/>
    <n v="3.7953844182214702E-4"/>
  </r>
  <r>
    <x v="2521"/>
    <x v="1"/>
    <n v="17.73903125"/>
    <n v="17.764031250000002"/>
    <n v="17.789031250000001"/>
    <n v="3.0795003818595568E-4"/>
  </r>
  <r>
    <x v="2521"/>
    <x v="2"/>
    <n v="17.742374999999999"/>
    <n v="17.767375000000001"/>
    <n v="17.792375"/>
    <n v="1.8823148602598039E-4"/>
  </r>
  <r>
    <x v="2522"/>
    <x v="0"/>
    <n v="17.75465625"/>
    <n v="17.779656250000002"/>
    <n v="17.804656250000001"/>
    <n v="6.9122478700434087E-4"/>
  </r>
  <r>
    <x v="2522"/>
    <x v="1"/>
    <n v="17.758437499999999"/>
    <n v="17.783437499999998"/>
    <n v="17.8084375"/>
    <n v="2.1267284062354008E-4"/>
  </r>
  <r>
    <x v="2522"/>
    <x v="2"/>
    <n v="17.76128125"/>
    <n v="17.786281250000002"/>
    <n v="17.81128125"/>
    <n v="1.599100286433508E-4"/>
  </r>
  <r>
    <x v="2523"/>
    <x v="0"/>
    <n v="17.770499999999998"/>
    <n v="17.795499999999997"/>
    <n v="17.820499999999999"/>
    <n v="5.1830677084319099E-4"/>
  </r>
  <r>
    <x v="2523"/>
    <x v="1"/>
    <n v="17.778749999999999"/>
    <n v="17.803437499999998"/>
    <n v="17.828124999999996"/>
    <n v="4.4603972914503132E-4"/>
  </r>
  <r>
    <x v="2523"/>
    <x v="2"/>
    <n v="17.779187499999999"/>
    <n v="17.804187499999998"/>
    <n v="17.829187499999996"/>
    <n v="4.2126696038424782E-5"/>
  </r>
  <r>
    <x v="2524"/>
    <x v="0"/>
    <n v="17.788125000000001"/>
    <n v="17.813124999999999"/>
    <n v="17.838124999999998"/>
    <n v="5.0198864733386195E-4"/>
  </r>
  <r>
    <x v="2524"/>
    <x v="1"/>
    <n v="17.791874999999997"/>
    <n v="17.816875"/>
    <n v="17.841875000000002"/>
    <n v="2.1051892916035264E-4"/>
  </r>
  <r>
    <x v="2524"/>
    <x v="2"/>
    <n v="17.795937500000001"/>
    <n v="17.820937499999999"/>
    <n v="17.845937499999998"/>
    <n v="2.2801417195772444E-4"/>
  </r>
  <r>
    <x v="2525"/>
    <x v="0"/>
    <n v="17.802812500000002"/>
    <n v="17.8278125"/>
    <n v="17.852812500000002"/>
    <n v="3.8578217335660803E-4"/>
  </r>
  <r>
    <x v="2525"/>
    <x v="1"/>
    <n v="17.807750000000002"/>
    <n v="17.832593750000001"/>
    <n v="17.8574375"/>
    <n v="2.6819050290094459E-4"/>
  </r>
  <r>
    <x v="2525"/>
    <x v="2"/>
    <n v="17.812718750000002"/>
    <n v="17.837562500000001"/>
    <n v="17.862406249999999"/>
    <n v="2.7863305078645872E-4"/>
  </r>
  <r>
    <x v="2526"/>
    <x v="0"/>
    <n v="17.820656249999999"/>
    <n v="17.845656250000001"/>
    <n v="17.870656250000003"/>
    <n v="4.5374753417126712E-4"/>
  </r>
  <r>
    <x v="2526"/>
    <x v="1"/>
    <n v="17.825218750000001"/>
    <n v="17.850218750000003"/>
    <n v="17.875218750000002"/>
    <n v="2.5566445616154176E-4"/>
  </r>
  <r>
    <x v="2526"/>
    <x v="2"/>
    <n v="17.827406249999999"/>
    <n v="17.852406250000001"/>
    <n v="17.87740625"/>
    <n v="1.2254751779994244E-4"/>
  </r>
  <r>
    <x v="2527"/>
    <x v="0"/>
    <n v="17.781874999999999"/>
    <n v="17.806874999999998"/>
    <n v="17.831875"/>
    <n v="-2.5504265006295324E-3"/>
  </r>
  <r>
    <x v="2527"/>
    <x v="1"/>
    <n v="17.663124999999997"/>
    <n v="17.688124999999999"/>
    <n v="17.713124999999998"/>
    <n v="-6.668772594854433E-3"/>
  </r>
  <r>
    <x v="2527"/>
    <x v="2"/>
    <n v="17.547499999999999"/>
    <n v="17.572500000000002"/>
    <n v="17.597500000000004"/>
    <n v="-6.536871488639906E-3"/>
  </r>
  <r>
    <x v="2528"/>
    <x v="0"/>
    <n v="17.509687500000002"/>
    <n v="17.534687500000004"/>
    <n v="17.559687500000003"/>
    <n v="-2.1517996870108469E-3"/>
  </r>
  <r>
    <x v="2528"/>
    <x v="1"/>
    <n v="17.517187500000002"/>
    <n v="17.542187500000004"/>
    <n v="17.567187500000003"/>
    <n v="4.2772361925469404E-4"/>
  </r>
  <r>
    <x v="2528"/>
    <x v="2"/>
    <n v="17.504062500000003"/>
    <n v="17.529062500000002"/>
    <n v="17.554062500000004"/>
    <n v="-7.4819631246114682E-4"/>
  </r>
  <r>
    <x v="2529"/>
    <x v="0"/>
    <n v="17.493124999999999"/>
    <n v="17.518125000000001"/>
    <n v="17.543125000000003"/>
    <n v="-6.2396377444606799E-4"/>
  </r>
  <r>
    <x v="2529"/>
    <x v="1"/>
    <n v="17.435624999999998"/>
    <n v="17.460625"/>
    <n v="17.485624999999999"/>
    <n v="-3.2823147454422719E-3"/>
  </r>
  <r>
    <x v="2529"/>
    <x v="2"/>
    <n v="17.164062499999996"/>
    <n v="17.189062499999999"/>
    <n v="17.214062500000001"/>
    <n v="-1.5552851057737183E-2"/>
  </r>
  <r>
    <x v="2530"/>
    <x v="0"/>
    <n v="16.891250000000003"/>
    <n v="16.916249999999998"/>
    <n v="16.941249999999997"/>
    <n v="-1.5871284428688348E-2"/>
  </r>
  <r>
    <x v="2530"/>
    <x v="1"/>
    <n v="15.992812500000001"/>
    <n v="16.017812499999998"/>
    <n v="16.042812499999997"/>
    <n v="-5.3110914061922698E-2"/>
  </r>
  <r>
    <x v="2530"/>
    <x v="2"/>
    <n v="16.028124999999999"/>
    <n v="16.053125000000001"/>
    <n v="16.078125000000004"/>
    <n v="2.2045769358334244E-3"/>
  </r>
  <r>
    <x v="2531"/>
    <x v="0"/>
    <n v="16.059374999999999"/>
    <n v="16.084375000000001"/>
    <n v="16.109375"/>
    <n v="1.9466614755694334E-3"/>
  </r>
  <r>
    <x v="2531"/>
    <x v="1"/>
    <n v="16.106250000000003"/>
    <n v="16.131250000000001"/>
    <n v="16.15625"/>
    <n v="2.9143190207887582E-3"/>
  </r>
  <r>
    <x v="2531"/>
    <x v="2"/>
    <n v="16.126718750000002"/>
    <n v="16.151718750000001"/>
    <n v="16.176718749999999"/>
    <n v="1.2688880278961534E-3"/>
  </r>
  <r>
    <x v="2532"/>
    <x v="0"/>
    <n v="16.159375000000001"/>
    <n v="16.184374999999999"/>
    <n v="16.209374999999998"/>
    <n v="2.0218436505401449E-3"/>
  </r>
  <r>
    <x v="2532"/>
    <x v="1"/>
    <n v="16.1840625"/>
    <n v="16.209062500000002"/>
    <n v="16.2340625"/>
    <n v="1.5253910021240102E-3"/>
  </r>
  <r>
    <x v="2532"/>
    <x v="2"/>
    <n v="16.202999999999996"/>
    <n v="16.227999999999998"/>
    <n v="16.253"/>
    <n v="1.1683279029861549E-3"/>
  </r>
  <r>
    <x v="2533"/>
    <x v="0"/>
    <n v="16.23003125"/>
    <n v="16.255031250000002"/>
    <n v="16.28003125"/>
    <n v="1.6657166625588804E-3"/>
  </r>
  <r>
    <x v="2533"/>
    <x v="1"/>
    <n v="16.281124999999999"/>
    <n v="16.306125000000002"/>
    <n v="16.331125000000004"/>
    <n v="3.1432575683298936E-3"/>
  </r>
  <r>
    <x v="2533"/>
    <x v="2"/>
    <n v="16.302531250000001"/>
    <n v="16.32753125"/>
    <n v="16.352531249999998"/>
    <n v="1.3127735743470037E-3"/>
  </r>
  <r>
    <x v="2534"/>
    <x v="0"/>
    <n v="16.328749999999999"/>
    <n v="16.353749999999998"/>
    <n v="16.378749999999997"/>
    <n v="1.6058000195220412E-3"/>
  </r>
  <r>
    <x v="2534"/>
    <x v="1"/>
    <n v="16.344374999999999"/>
    <n v="16.369374999999998"/>
    <n v="16.394375"/>
    <n v="9.5543835511735509E-4"/>
  </r>
  <r>
    <x v="2534"/>
    <x v="2"/>
    <n v="16.347812499999996"/>
    <n v="16.372812500000002"/>
    <n v="16.397812500000004"/>
    <n v="2.0999580008429497E-4"/>
  </r>
  <r>
    <x v="2535"/>
    <x v="0"/>
    <n v="16.353125000000002"/>
    <n v="16.378125000000001"/>
    <n v="16.403124999999999"/>
    <n v="3.2447082625530754E-4"/>
  </r>
  <r>
    <x v="2535"/>
    <x v="1"/>
    <n v="16.364812500000003"/>
    <n v="16.389812500000005"/>
    <n v="16.414812500000004"/>
    <n v="7.1360427399369541E-4"/>
  </r>
  <r>
    <x v="2535"/>
    <x v="2"/>
    <n v="16.3745625"/>
    <n v="16.399562500000002"/>
    <n v="16.4245625"/>
    <n v="5.9488172912258719E-4"/>
  </r>
  <r>
    <x v="2536"/>
    <x v="0"/>
    <n v="16.392968750000001"/>
    <n v="16.417343750000001"/>
    <n v="16.44171875"/>
    <n v="1.0842514853672824E-3"/>
  </r>
  <r>
    <x v="2536"/>
    <x v="1"/>
    <n v="16.41496875"/>
    <n v="16.439968749999998"/>
    <n v="16.464968750000001"/>
    <n v="1.3781157503021113E-3"/>
  </r>
  <r>
    <x v="2536"/>
    <x v="2"/>
    <n v="16.424250000000001"/>
    <n v="16.44921875"/>
    <n v="16.474187499999999"/>
    <n v="5.6265313764680691E-4"/>
  </r>
  <r>
    <x v="2537"/>
    <x v="0"/>
    <n v="16.439562500000001"/>
    <n v="16.4645625"/>
    <n v="16.489562500000002"/>
    <n v="9.3279506055576888E-4"/>
  </r>
  <r>
    <x v="2537"/>
    <x v="1"/>
    <n v="16.451562500000001"/>
    <n v="16.4765625"/>
    <n v="16.501562499999999"/>
    <n v="7.2883807267887235E-4"/>
  </r>
  <r>
    <x v="2537"/>
    <x v="2"/>
    <n v="16.454062499999999"/>
    <n v="16.479062499999998"/>
    <n v="16.5040625"/>
    <n v="1.5173067804630236E-4"/>
  </r>
  <r>
    <x v="2538"/>
    <x v="0"/>
    <n v="16.463593750000001"/>
    <n v="16.48859375"/>
    <n v="16.513593749999998"/>
    <n v="5.7838545123556351E-4"/>
  </r>
  <r>
    <x v="2538"/>
    <x v="1"/>
    <n v="16.474531250000002"/>
    <n v="16.499531249999997"/>
    <n v="16.524531249999995"/>
    <n v="6.6333734494472552E-4"/>
  </r>
  <r>
    <x v="2538"/>
    <x v="2"/>
    <n v="16.477343749999999"/>
    <n v="16.502343750000001"/>
    <n v="16.52734375"/>
    <n v="1.7045938805115846E-4"/>
  </r>
  <r>
    <x v="2539"/>
    <x v="0"/>
    <n v="16.488874999999997"/>
    <n v="16.513874999999999"/>
    <n v="16.538875000000004"/>
    <n v="6.9876438005955777E-4"/>
  </r>
  <r>
    <x v="2539"/>
    <x v="1"/>
    <n v="16.497812499999995"/>
    <n v="16.522812500000001"/>
    <n v="16.547812500000003"/>
    <n v="5.4121155694852874E-4"/>
  </r>
  <r>
    <x v="2539"/>
    <x v="2"/>
    <n v="16.501249999999999"/>
    <n v="16.526249999999997"/>
    <n v="16.55125"/>
    <n v="2.0804569439958343E-4"/>
  </r>
  <r>
    <x v="2540"/>
    <x v="0"/>
    <n v="16.505312499999999"/>
    <n v="16.530312500000001"/>
    <n v="16.555312500000003"/>
    <n v="2.4582104228132451E-4"/>
  </r>
  <r>
    <x v="2540"/>
    <x v="1"/>
    <n v="16.52390625"/>
    <n v="16.547656249999996"/>
    <n v="16.571406249999995"/>
    <n v="1.0492088398204036E-3"/>
  </r>
  <r>
    <x v="2540"/>
    <x v="2"/>
    <n v="16.535843750000005"/>
    <n v="16.559906250000001"/>
    <n v="16.583968749999997"/>
    <n v="7.4028610547216545E-4"/>
  </r>
  <r>
    <x v="2541"/>
    <x v="0"/>
    <n v="16.547500000000003"/>
    <n v="16.572499999999998"/>
    <n v="16.597499999999997"/>
    <n v="7.6049645510511965E-4"/>
  </r>
  <r>
    <x v="2541"/>
    <x v="1"/>
    <n v="16.547656250000003"/>
    <n v="16.572656250000001"/>
    <n v="16.597656249999996"/>
    <n v="9.4282697240544167E-6"/>
  </r>
  <r>
    <x v="2541"/>
    <x v="2"/>
    <n v="16.547812500000003"/>
    <n v="16.572812500000001"/>
    <n v="16.5978125"/>
    <n v="9.4281808324936378E-6"/>
  </r>
  <r>
    <x v="2542"/>
    <x v="0"/>
    <n v="16.5584375"/>
    <n v="16.583437500000002"/>
    <n v="16.608437500000001"/>
    <n v="6.411102521073353E-4"/>
  </r>
  <r>
    <x v="2542"/>
    <x v="1"/>
    <n v="16.565625000000001"/>
    <n v="16.590625000000003"/>
    <n v="16.615625000000001"/>
    <n v="4.3341436297517077E-4"/>
  </r>
  <r>
    <x v="2542"/>
    <x v="2"/>
    <n v="16.573125000000001"/>
    <n v="16.597812500000003"/>
    <n v="16.622500000000002"/>
    <n v="4.3322659634581484E-4"/>
  </r>
  <r>
    <x v="2543"/>
    <x v="0"/>
    <n v="16.579687499999999"/>
    <n v="16.604687499999997"/>
    <n v="16.629687499999999"/>
    <n v="4.1421121006113282E-4"/>
  </r>
  <r>
    <x v="2543"/>
    <x v="1"/>
    <n v="16.586562499999999"/>
    <n v="16.611562499999998"/>
    <n v="16.636562499999997"/>
    <n v="4.14039710172176E-4"/>
  </r>
  <r>
    <x v="2543"/>
    <x v="2"/>
    <n v="16.595937499999998"/>
    <n v="16.620937499999997"/>
    <n v="16.645937499999999"/>
    <n v="5.6436593487219078E-4"/>
  </r>
  <r>
    <x v="2544"/>
    <x v="0"/>
    <n v="16.605625"/>
    <n v="16.630625000000002"/>
    <n v="16.655625000000001"/>
    <n v="5.8284919247220124E-4"/>
  </r>
  <r>
    <x v="2544"/>
    <x v="1"/>
    <n v="16.610312500000003"/>
    <n v="16.635312500000001"/>
    <n v="16.6603125"/>
    <n v="2.8185952121462243E-4"/>
  </r>
  <r>
    <x v="2544"/>
    <x v="2"/>
    <n v="16.615625000000001"/>
    <n v="16.640625"/>
    <n v="16.665624999999999"/>
    <n v="3.1935077865230532E-4"/>
  </r>
  <r>
    <x v="2545"/>
    <x v="0"/>
    <n v="16.621124999999999"/>
    <n v="16.646124999999998"/>
    <n v="16.671125"/>
    <n v="3.3051643192472113E-4"/>
  </r>
  <r>
    <x v="2545"/>
    <x v="1"/>
    <n v="16.627624999999998"/>
    <n v="16.652625"/>
    <n v="16.677625000000003"/>
    <n v="3.9048126816321194E-4"/>
  </r>
  <r>
    <x v="2545"/>
    <x v="2"/>
    <n v="16.630437499999999"/>
    <n v="16.655437499999998"/>
    <n v="16.6804375"/>
    <n v="1.6889229175554021E-4"/>
  </r>
  <r>
    <x v="2546"/>
    <x v="0"/>
    <n v="16.6371875"/>
    <n v="16.662187500000002"/>
    <n v="16.6871875"/>
    <n v="4.0527305271953473E-4"/>
  </r>
  <r>
    <x v="2546"/>
    <x v="1"/>
    <n v="16.6439375"/>
    <n v="16.668937499999998"/>
    <n v="16.693937499999997"/>
    <n v="4.0510887300948539E-4"/>
  </r>
  <r>
    <x v="2546"/>
    <x v="2"/>
    <n v="16.648312499999999"/>
    <n v="16.673312500000002"/>
    <n v="16.6983125"/>
    <n v="2.6246423924769502E-4"/>
  </r>
  <r>
    <x v="2547"/>
    <x v="0"/>
    <n v="16.663000000000004"/>
    <n v="16.688000000000002"/>
    <n v="16.713000000000001"/>
    <n v="8.8089874162688986E-4"/>
  </r>
  <r>
    <x v="2547"/>
    <x v="1"/>
    <n v="16.671562499999997"/>
    <n v="16.696562499999999"/>
    <n v="16.721562499999997"/>
    <n v="5.130932406518518E-4"/>
  </r>
  <r>
    <x v="2547"/>
    <x v="2"/>
    <n v="16.675000000000001"/>
    <n v="16.700000000000003"/>
    <n v="16.725000000000001"/>
    <n v="2.0588070149196724E-4"/>
  </r>
  <r>
    <x v="2548"/>
    <x v="0"/>
    <n v="16.689374999999998"/>
    <n v="16.714375"/>
    <n v="16.739375000000003"/>
    <n v="8.6077844311360785E-4"/>
  </r>
  <r>
    <x v="2548"/>
    <x v="1"/>
    <n v="16.708124999999999"/>
    <n v="16.733125000000001"/>
    <n v="16.758125"/>
    <n v="1.1217888793328967E-3"/>
  </r>
  <r>
    <x v="2548"/>
    <x v="2"/>
    <n v="16.714687500000004"/>
    <n v="16.739687500000002"/>
    <n v="16.764687500000001"/>
    <n v="3.9218615769631704E-4"/>
  </r>
  <r>
    <x v="2549"/>
    <x v="0"/>
    <n v="16.737500000000004"/>
    <n v="16.762500000000003"/>
    <n v="16.787499999999998"/>
    <n v="1.3627793230908125E-3"/>
  </r>
  <r>
    <x v="2549"/>
    <x v="1"/>
    <n v="16.750937499999999"/>
    <n v="16.775937499999998"/>
    <n v="16.8009375"/>
    <n v="8.0164056674103534E-4"/>
  </r>
  <r>
    <x v="2549"/>
    <x v="2"/>
    <n v="16.757499999999997"/>
    <n v="16.782499999999999"/>
    <n v="16.807500000000001"/>
    <n v="3.9118529143311598E-4"/>
  </r>
  <r>
    <x v="2550"/>
    <x v="0"/>
    <n v="16.775937500000001"/>
    <n v="16.800937499999996"/>
    <n v="16.825937499999995"/>
    <n v="1.098614628332939E-3"/>
  </r>
  <r>
    <x v="2550"/>
    <x v="1"/>
    <n v="16.795437499999998"/>
    <n v="16.820437499999997"/>
    <n v="16.845437499999999"/>
    <n v="1.1606495173261955E-3"/>
  </r>
  <r>
    <x v="2550"/>
    <x v="2"/>
    <n v="16.809999999999999"/>
    <n v="16.835000000000001"/>
    <n v="16.86"/>
    <n v="8.6576226094026154E-4"/>
  </r>
  <r>
    <x v="2551"/>
    <x v="0"/>
    <n v="16.833750000000002"/>
    <n v="16.858750000000001"/>
    <n v="16.883749999999996"/>
    <n v="1.4107514107513097E-3"/>
  </r>
  <r>
    <x v="2551"/>
    <x v="1"/>
    <n v="16.850000000000001"/>
    <n v="16.875"/>
    <n v="16.899999999999999"/>
    <n v="9.6389115444495133E-4"/>
  </r>
  <r>
    <x v="2551"/>
    <x v="2"/>
    <n v="16.854500000000002"/>
    <n v="16.8795"/>
    <n v="16.904499999999999"/>
    <n v="2.666666666666373E-4"/>
  </r>
  <r>
    <x v="2552"/>
    <x v="0"/>
    <n v="16.875125000000001"/>
    <n v="16.900125000000003"/>
    <n v="16.925125000000001"/>
    <n v="1.2218963831869267E-3"/>
  </r>
  <r>
    <x v="2552"/>
    <x v="1"/>
    <n v="16.892312500000003"/>
    <n v="16.917312500000001"/>
    <n v="16.942312499999996"/>
    <n v="1.0170043120982797E-3"/>
  </r>
  <r>
    <x v="2552"/>
    <x v="2"/>
    <n v="16.911562499999999"/>
    <n v="16.936562500000001"/>
    <n v="16.961562499999999"/>
    <n v="1.1378875929612953E-3"/>
  </r>
  <r>
    <x v="2553"/>
    <x v="0"/>
    <n v="16.929062500000004"/>
    <n v="16.954062500000003"/>
    <n v="16.979062500000001"/>
    <n v="1.033267524032766E-3"/>
  </r>
  <r>
    <x v="2553"/>
    <x v="1"/>
    <n v="16.9415625"/>
    <n v="16.966562500000002"/>
    <n v="16.991562500000001"/>
    <n v="7.3728641734094325E-4"/>
  </r>
  <r>
    <x v="2553"/>
    <x v="2"/>
    <n v="16.943124999999995"/>
    <n v="16.968124999999997"/>
    <n v="16.993124999999999"/>
    <n v="9.2092903320573072E-5"/>
  </r>
  <r>
    <x v="2554"/>
    <x v="0"/>
    <n v="16.96"/>
    <n v="16.984999999999999"/>
    <n v="17.010000000000002"/>
    <n v="9.9451176838938338E-4"/>
  </r>
  <r>
    <x v="2554"/>
    <x v="1"/>
    <n v="16.9721875"/>
    <n v="16.997187500000003"/>
    <n v="17.022187500000005"/>
    <n v="7.1754489255249077E-4"/>
  </r>
  <r>
    <x v="2554"/>
    <x v="2"/>
    <n v="16.983750000000001"/>
    <n v="17.008750000000003"/>
    <n v="17.033750000000005"/>
    <n v="6.8025960177231504E-4"/>
  </r>
  <r>
    <x v="2555"/>
    <x v="0"/>
    <n v="17"/>
    <n v="17.025000000000002"/>
    <n v="17.050000000000004"/>
    <n v="9.5539060777527496E-4"/>
  </r>
  <r>
    <x v="2555"/>
    <x v="1"/>
    <n v="17.052562500000001"/>
    <n v="17.077562499999999"/>
    <n v="17.102562500000001"/>
    <n v="3.0873715124815071E-3"/>
  </r>
  <r>
    <x v="2555"/>
    <x v="2"/>
    <n v="17.080937500000001"/>
    <n v="17.1059375"/>
    <n v="17.130937499999998"/>
    <n v="1.6615368850210199E-3"/>
  </r>
  <r>
    <x v="2556"/>
    <x v="0"/>
    <n v="17.104062500000001"/>
    <n v="17.129062500000003"/>
    <n v="17.154062500000002"/>
    <n v="1.3518697820569248E-3"/>
  </r>
  <r>
    <x v="2556"/>
    <x v="1"/>
    <n v="17.116562500000001"/>
    <n v="17.141562499999999"/>
    <n v="17.166562500000001"/>
    <n v="7.2975389050022876E-4"/>
  </r>
  <r>
    <x v="2556"/>
    <x v="2"/>
    <n v="17.135937500000001"/>
    <n v="17.160937500000003"/>
    <n v="17.185937500000001"/>
    <n v="1.1302936940551511E-3"/>
  </r>
  <r>
    <x v="2557"/>
    <x v="0"/>
    <n v="17.169093750000002"/>
    <n v="17.19409375"/>
    <n v="17.219093749999999"/>
    <n v="1.9320768460346915E-3"/>
  </r>
  <r>
    <x v="2557"/>
    <x v="1"/>
    <n v="17.203156249999999"/>
    <n v="17.228156249999998"/>
    <n v="17.253156249999996"/>
    <n v="1.9810581758632484E-3"/>
  </r>
  <r>
    <x v="2557"/>
    <x v="2"/>
    <n v="17.201906249999997"/>
    <n v="17.226906249999999"/>
    <n v="17.251906250000001"/>
    <n v="-7.2555645645455691E-5"/>
  </r>
  <r>
    <x v="2558"/>
    <x v="0"/>
    <n v="17.218812499999999"/>
    <n v="17.243812499999997"/>
    <n v="17.268812499999999"/>
    <n v="9.8138631247257635E-4"/>
  </r>
  <r>
    <x v="2558"/>
    <x v="1"/>
    <n v="17.239062500000003"/>
    <n v="17.264062500000001"/>
    <n v="17.289062500000004"/>
    <n v="1.1743342720760275E-3"/>
  </r>
  <r>
    <x v="2558"/>
    <x v="2"/>
    <n v="17.247187500000003"/>
    <n v="17.272187500000001"/>
    <n v="17.2971875"/>
    <n v="4.7063082631915165E-4"/>
  </r>
  <r>
    <x v="2559"/>
    <x v="0"/>
    <n v="17.274050000000003"/>
    <n v="17.299050000000001"/>
    <n v="17.32405"/>
    <n v="1.555245969857566E-3"/>
  </r>
  <r>
    <x v="2559"/>
    <x v="1"/>
    <n v="17.306250000000002"/>
    <n v="17.331250000000001"/>
    <n v="17.356249999999999"/>
    <n v="1.8613738904738053E-3"/>
  </r>
  <r>
    <x v="2559"/>
    <x v="2"/>
    <n v="17.330937500000001"/>
    <n v="17.355"/>
    <n v="17.3790625"/>
    <n v="1.370357014064183E-3"/>
  </r>
  <r>
    <x v="2560"/>
    <x v="0"/>
    <n v="17.358750000000001"/>
    <n v="17.383749999999999"/>
    <n v="17.408749999999998"/>
    <n v="1.6565831172572487E-3"/>
  </r>
  <r>
    <x v="2560"/>
    <x v="1"/>
    <n v="17.382656249999997"/>
    <n v="17.407656249999999"/>
    <n v="17.432656250000001"/>
    <n v="1.3752067304235727E-3"/>
  </r>
  <r>
    <x v="2560"/>
    <x v="2"/>
    <n v="17.394375"/>
    <n v="17.419374999999995"/>
    <n v="17.444374999999994"/>
    <n v="6.7319516376573851E-4"/>
  </r>
  <r>
    <x v="2561"/>
    <x v="0"/>
    <n v="17.41375"/>
    <n v="17.438749999999999"/>
    <n v="17.463750000000001"/>
    <n v="1.1122672311723036E-3"/>
  </r>
  <r>
    <x v="2561"/>
    <x v="1"/>
    <n v="17.433125"/>
    <n v="17.458125000000003"/>
    <n v="17.483125000000001"/>
    <n v="1.1110314672786448E-3"/>
  </r>
  <r>
    <x v="2561"/>
    <x v="2"/>
    <n v="17.457187499999993"/>
    <n v="17.482187499999995"/>
    <n v="17.507187500000001"/>
    <n v="1.3782980703822556E-3"/>
  </r>
  <r>
    <x v="2562"/>
    <x v="0"/>
    <n v="17.505968749999997"/>
    <n v="17.53096875"/>
    <n v="17.555968750000002"/>
    <n v="2.7903401676709905E-3"/>
  </r>
  <r>
    <x v="2562"/>
    <x v="1"/>
    <n v="17.548000000000002"/>
    <n v="17.573"/>
    <n v="17.597999999999995"/>
    <n v="2.3975429195834952E-3"/>
  </r>
  <r>
    <x v="2562"/>
    <x v="2"/>
    <n v="17.570625"/>
    <n v="17.595625000000002"/>
    <n v="17.620625000000004"/>
    <n v="1.2874864849485856E-3"/>
  </r>
  <r>
    <x v="2563"/>
    <x v="0"/>
    <n v="17.5975"/>
    <n v="17.622499999999999"/>
    <n v="17.647499999999997"/>
    <n v="1.5273683088834478E-3"/>
  </r>
  <r>
    <x v="2563"/>
    <x v="1"/>
    <n v="17.625"/>
    <n v="17.649999999999999"/>
    <n v="17.675000000000001"/>
    <n v="1.5605050361753303E-3"/>
  </r>
  <r>
    <x v="2563"/>
    <x v="2"/>
    <n v="17.644062499999997"/>
    <n v="17.669062499999995"/>
    <n v="17.694062499999998"/>
    <n v="1.0800283286116485E-3"/>
  </r>
  <r>
    <x v="2564"/>
    <x v="0"/>
    <n v="17.671562500000004"/>
    <n v="17.696562500000002"/>
    <n v="17.721562500000001"/>
    <n v="1.5563927061781335E-3"/>
  </r>
  <r>
    <x v="2564"/>
    <x v="1"/>
    <n v="17.738750000000003"/>
    <n v="17.763750000000002"/>
    <n v="17.78875"/>
    <n v="3.7966412968619689E-3"/>
  </r>
  <r>
    <x v="2564"/>
    <x v="2"/>
    <n v="17.780156249999997"/>
    <n v="17.805156249999996"/>
    <n v="17.830156249999998"/>
    <n v="2.33094082049079E-3"/>
  </r>
  <r>
    <x v="2565"/>
    <x v="0"/>
    <n v="17.830249999999999"/>
    <n v="17.855249999999998"/>
    <n v="17.88025"/>
    <n v="2.8134406290314384E-3"/>
  </r>
  <r>
    <x v="2565"/>
    <x v="1"/>
    <n v="17.867124999999998"/>
    <n v="17.892125"/>
    <n v="17.917124999999999"/>
    <n v="2.0652189132048804E-3"/>
  </r>
  <r>
    <x v="2565"/>
    <x v="2"/>
    <n v="17.881125000000001"/>
    <n v="17.906125000000003"/>
    <n v="17.931125000000002"/>
    <n v="7.8246714685947794E-4"/>
  </r>
  <r>
    <x v="2566"/>
    <x v="0"/>
    <n v="17.930093749999997"/>
    <n v="17.9543125"/>
    <n v="17.97853125"/>
    <n v="2.6911182626054853E-3"/>
  </r>
  <r>
    <x v="2566"/>
    <x v="1"/>
    <n v="17.975062499999996"/>
    <n v="18.000062499999999"/>
    <n v="18.025062500000001"/>
    <n v="2.5481343270592482E-3"/>
  </r>
  <r>
    <x v="2566"/>
    <x v="2"/>
    <n v="17.959062499999998"/>
    <n v="17.9840625"/>
    <n v="18.009062499999999"/>
    <n v="-8.8888580247969973E-4"/>
  </r>
  <r>
    <x v="2567"/>
    <x v="0"/>
    <n v="17.9803125"/>
    <n v="18.005312500000002"/>
    <n v="18.030312500000001"/>
    <n v="1.1816017654522337E-3"/>
  </r>
  <r>
    <x v="2567"/>
    <x v="1"/>
    <n v="18.041874999999997"/>
    <n v="18.066875"/>
    <n v="18.091875000000002"/>
    <n v="3.419129770727336E-3"/>
  </r>
  <r>
    <x v="2567"/>
    <x v="2"/>
    <n v="18.063874999999999"/>
    <n v="18.088875000000002"/>
    <n v="18.113875"/>
    <n v="1.2176981353997363E-3"/>
  </r>
  <r>
    <x v="2568"/>
    <x v="0"/>
    <n v="18.0940625"/>
    <n v="18.119062499999998"/>
    <n v="18.1440625"/>
    <n v="1.6688434189520152E-3"/>
  </r>
  <r>
    <x v="2568"/>
    <x v="1"/>
    <n v="18.1128125"/>
    <n v="18.137812500000003"/>
    <n v="18.162812500000001"/>
    <n v="1.034821751953352E-3"/>
  </r>
  <r>
    <x v="2568"/>
    <x v="2"/>
    <n v="18.127499999999998"/>
    <n v="18.152421875000002"/>
    <n v="18.177343750000002"/>
    <n v="8.0546510225532053E-4"/>
  </r>
  <r>
    <x v="2569"/>
    <x v="0"/>
    <n v="18.149333333333335"/>
    <n v="18.174333333333333"/>
    <n v="18.199333333333332"/>
    <n v="1.2070818144387374E-3"/>
  </r>
  <r>
    <x v="2569"/>
    <x v="1"/>
    <n v="18.167933333333337"/>
    <n v="18.192933333333336"/>
    <n v="18.217933333333331"/>
    <n v="1.0234213084387989E-3"/>
  </r>
  <r>
    <x v="2569"/>
    <x v="2"/>
    <n v="18.197199999999999"/>
    <n v="18.222200000000001"/>
    <n v="18.247200000000003"/>
    <n v="1.6086832249884164E-3"/>
  </r>
  <r>
    <x v="2570"/>
    <x v="0"/>
    <n v="18.2364"/>
    <n v="18.261399999999998"/>
    <n v="18.286399999999997"/>
    <n v="2.1512221356365657E-3"/>
  </r>
  <r>
    <x v="2570"/>
    <x v="1"/>
    <n v="18.278000000000002"/>
    <n v="18.302999999999997"/>
    <n v="18.327999999999996"/>
    <n v="2.2780290667747671E-3"/>
  </r>
  <r>
    <x v="2570"/>
    <x v="2"/>
    <n v="18.29666666666667"/>
    <n v="18.321666666666669"/>
    <n v="18.346666666666668"/>
    <n v="1.0198692381944152E-3"/>
  </r>
  <r>
    <x v="2571"/>
    <x v="0"/>
    <n v="18.315000000000001"/>
    <n v="18.340000000000003"/>
    <n v="18.365000000000002"/>
    <n v="1.0006367688528695E-3"/>
  </r>
  <r>
    <x v="2571"/>
    <x v="1"/>
    <n v="18.329333333333334"/>
    <n v="18.354333333333333"/>
    <n v="18.379333333333332"/>
    <n v="7.8153398764069237E-4"/>
  </r>
  <r>
    <x v="2571"/>
    <x v="2"/>
    <n v="18.338333333333335"/>
    <n v="18.363333333333333"/>
    <n v="18.388333333333332"/>
    <n v="4.9034742022779909E-4"/>
  </r>
  <r>
    <x v="2572"/>
    <x v="0"/>
    <n v="18.354062500000001"/>
    <n v="18.379062500000003"/>
    <n v="18.404062500000002"/>
    <n v="8.5655291341457662E-4"/>
  </r>
  <r>
    <x v="2572"/>
    <x v="1"/>
    <n v="18.387343749999999"/>
    <n v="18.412343749999998"/>
    <n v="18.437343749999997"/>
    <n v="1.8108241375203171E-3"/>
  </r>
  <r>
    <x v="2572"/>
    <x v="2"/>
    <n v="18.404062499999998"/>
    <n v="18.429062500000001"/>
    <n v="18.454062499999999"/>
    <n v="9.0801856770683642E-4"/>
  </r>
  <r>
    <x v="2573"/>
    <x v="0"/>
    <n v="18.443125000000002"/>
    <n v="18.468125000000001"/>
    <n v="18.493124999999996"/>
    <n v="2.1196140606718483E-3"/>
  </r>
  <r>
    <x v="2573"/>
    <x v="1"/>
    <n v="18.467187500000001"/>
    <n v="18.4921875"/>
    <n v="18.517187499999999"/>
    <n v="1.3029205726082793E-3"/>
  </r>
  <r>
    <x v="2573"/>
    <x v="2"/>
    <n v="18.481906249999998"/>
    <n v="18.50690625"/>
    <n v="18.531906250000006"/>
    <n v="7.9594423320661356E-4"/>
  </r>
  <r>
    <x v="2574"/>
    <x v="0"/>
    <n v="18.506562500000001"/>
    <n v="18.5315625"/>
    <n v="18.556562499999998"/>
    <n v="1.3322729183868898E-3"/>
  </r>
  <r>
    <x v="2574"/>
    <x v="1"/>
    <n v="18.526562500000001"/>
    <n v="18.551562499999999"/>
    <n v="18.576562499999998"/>
    <n v="1.0792398104584322E-3"/>
  </r>
  <r>
    <x v="2574"/>
    <x v="2"/>
    <n v="18.540000000000003"/>
    <n v="18.565000000000005"/>
    <n v="18.590000000000003"/>
    <n v="7.2433251916148578E-4"/>
  </r>
  <r>
    <x v="2575"/>
    <x v="0"/>
    <n v="18.568593749999998"/>
    <n v="18.593593749999997"/>
    <n v="18.618593749999999"/>
    <n v="1.5401966065171635E-3"/>
  </r>
  <r>
    <x v="2575"/>
    <x v="1"/>
    <n v="18.615625000000001"/>
    <n v="18.640625"/>
    <n v="18.665625000000002"/>
    <n v="2.529433020445726E-3"/>
  </r>
  <r>
    <x v="2575"/>
    <x v="2"/>
    <n v="18.635312499999998"/>
    <n v="18.660312499999996"/>
    <n v="18.685312499999998"/>
    <n v="1.0561609388095583E-3"/>
  </r>
  <r>
    <x v="2576"/>
    <x v="0"/>
    <n v="18.676875000000003"/>
    <n v="18.701875000000001"/>
    <n v="18.726875"/>
    <n v="2.227320683938494E-3"/>
  </r>
  <r>
    <x v="2576"/>
    <x v="1"/>
    <n v="18.704406249999998"/>
    <n v="18.729406249999997"/>
    <n v="18.754406249999995"/>
    <n v="1.4721117535003714E-3"/>
  </r>
  <r>
    <x v="2576"/>
    <x v="2"/>
    <n v="18.721562499999997"/>
    <n v="18.746406249999996"/>
    <n v="18.771249999999995"/>
    <n v="9.0766358383631562E-4"/>
  </r>
  <r>
    <x v="2577"/>
    <x v="0"/>
    <n v="18.7459375"/>
    <n v="18.770937500000002"/>
    <n v="18.795937500000001"/>
    <n v="1.3085841452948888E-3"/>
  </r>
  <r>
    <x v="2577"/>
    <x v="1"/>
    <n v="18.777999999999999"/>
    <n v="18.802999999999997"/>
    <n v="18.827999999999999"/>
    <n v="1.7080926298962407E-3"/>
  </r>
  <r>
    <x v="2577"/>
    <x v="2"/>
    <n v="18.766562500000003"/>
    <n v="18.791562500000001"/>
    <n v="18.8165625"/>
    <n v="-6.0828059352213693E-4"/>
  </r>
  <r>
    <x v="2578"/>
    <x v="0"/>
    <n v="18.717499999999998"/>
    <n v="18.7425"/>
    <n v="18.767500000000002"/>
    <n v="-2.6108792177340634E-3"/>
  </r>
  <r>
    <x v="2578"/>
    <x v="1"/>
    <n v="18.410312499999996"/>
    <n v="18.435312499999995"/>
    <n v="18.460312499999997"/>
    <n v="-1.6389889289049164E-2"/>
  </r>
  <r>
    <x v="2578"/>
    <x v="2"/>
    <n v="18.153124999999999"/>
    <n v="18.178125000000001"/>
    <n v="18.203125"/>
    <n v="-1.3950807722949876E-2"/>
  </r>
  <r>
    <x v="2579"/>
    <x v="0"/>
    <n v="18.017187499999999"/>
    <n v="18.042187499999997"/>
    <n v="18.067187499999999"/>
    <n v="-7.4780814853019351E-3"/>
  </r>
  <r>
    <x v="2579"/>
    <x v="1"/>
    <n v="17.809375000000003"/>
    <n v="17.834375000000001"/>
    <n v="17.859374999999996"/>
    <n v="-1.1518143240668355E-2"/>
  </r>
  <r>
    <x v="2579"/>
    <x v="2"/>
    <n v="17.696874999999995"/>
    <n v="17.721874999999997"/>
    <n v="17.746875000000003"/>
    <n v="-6.3080427545122442E-3"/>
  </r>
  <r>
    <x v="2580"/>
    <x v="0"/>
    <n v="17.770312499999999"/>
    <n v="17.795312500000001"/>
    <n v="17.8203125"/>
    <n v="4.1438899664965057E-3"/>
  </r>
  <r>
    <x v="2580"/>
    <x v="1"/>
    <n v="17.589062500000001"/>
    <n v="17.614062499999999"/>
    <n v="17.639062499999998"/>
    <n v="-1.0185266485205124E-2"/>
  </r>
  <r>
    <x v="2580"/>
    <x v="2"/>
    <n v="17.474687499999998"/>
    <n v="17.4996875"/>
    <n v="17.524687500000006"/>
    <n v="-6.4933912889203471E-3"/>
  </r>
  <r>
    <x v="2581"/>
    <x v="0"/>
    <n v="17.421562499999997"/>
    <n v="17.446562499999999"/>
    <n v="17.471562499999997"/>
    <n v="-3.0357684958660647E-3"/>
  </r>
  <r>
    <x v="2581"/>
    <x v="1"/>
    <n v="17.480625"/>
    <n v="17.505625000000002"/>
    <n v="17.530625000000001"/>
    <n v="3.3853373694676669E-3"/>
  </r>
  <r>
    <x v="2581"/>
    <x v="2"/>
    <n v="17.462812499999998"/>
    <n v="17.4878125"/>
    <n v="17.512812500000003"/>
    <n v="-1.017530079617357E-3"/>
  </r>
  <r>
    <x v="2582"/>
    <x v="0"/>
    <n v="17.448124999999997"/>
    <n v="17.473125"/>
    <n v="17.498125000000002"/>
    <n v="-8.3987062418477976E-4"/>
  </r>
  <r>
    <x v="2582"/>
    <x v="1"/>
    <n v="17.491250000000004"/>
    <n v="17.516249999999999"/>
    <n v="17.541249999999998"/>
    <n v="2.46807597381693E-3"/>
  </r>
  <r>
    <x v="2582"/>
    <x v="2"/>
    <n v="17.501875000000002"/>
    <n v="17.526875000000004"/>
    <n v="17.551875000000003"/>
    <n v="6.0657960465304583E-4"/>
  </r>
  <r>
    <x v="2583"/>
    <x v="0"/>
    <n v="17.540937499999998"/>
    <n v="17.565937499999997"/>
    <n v="17.590937499999999"/>
    <n v="2.2287201797235312E-3"/>
  </r>
  <r>
    <x v="2583"/>
    <x v="1"/>
    <n v="17.568124999999998"/>
    <n v="17.593125000000001"/>
    <n v="17.618124999999999"/>
    <n v="1.547739766238232E-3"/>
  </r>
  <r>
    <x v="2583"/>
    <x v="2"/>
    <n v="17.580624999999998"/>
    <n v="17.605624999999996"/>
    <n v="17.630624999999998"/>
    <n v="7.1050481366996543E-4"/>
  </r>
  <r>
    <x v="2584"/>
    <x v="0"/>
    <n v="17.622499999999999"/>
    <n v="17.647500000000001"/>
    <n v="17.672499999999999"/>
    <n v="2.378501189250759E-3"/>
  </r>
  <r>
    <x v="2584"/>
    <x v="1"/>
    <n v="17.637499999999999"/>
    <n v="17.662500000000001"/>
    <n v="17.6875"/>
    <n v="8.4997875053116623E-4"/>
  </r>
  <r>
    <x v="2584"/>
    <x v="2"/>
    <n v="17.638750000000002"/>
    <n v="17.66375"/>
    <n v="17.688749999999999"/>
    <n v="7.0771408350989162E-5"/>
  </r>
  <r>
    <x v="2585"/>
    <x v="0"/>
    <n v="17.646562500000002"/>
    <n v="17.6715625"/>
    <n v="17.696562499999999"/>
    <n v="4.4229000070772351E-4"/>
  </r>
  <r>
    <x v="2585"/>
    <x v="1"/>
    <n v="17.657812499999999"/>
    <n v="17.682500000000001"/>
    <n v="17.707187500000003"/>
    <n v="6.1893225344400449E-4"/>
  </r>
  <r>
    <x v="2585"/>
    <x v="2"/>
    <n v="17.670937500000001"/>
    <n v="17.695625"/>
    <n v="17.720312499999999"/>
    <n v="7.4225929591387185E-4"/>
  </r>
  <r>
    <x v="2586"/>
    <x v="0"/>
    <n v="17.686875000000001"/>
    <n v="17.711874999999999"/>
    <n v="17.736874999999998"/>
    <n v="9.1830607847986911E-4"/>
  </r>
  <r>
    <x v="2586"/>
    <x v="1"/>
    <n v="17.708437500000002"/>
    <n v="17.733437500000001"/>
    <n v="17.758437499999996"/>
    <n v="1.2174035781080672E-3"/>
  </r>
  <r>
    <x v="2586"/>
    <x v="2"/>
    <n v="17.714062500000001"/>
    <n v="17.739062499999996"/>
    <n v="17.764062499999994"/>
    <n v="3.1719738488344973E-4"/>
  </r>
  <r>
    <x v="2587"/>
    <x v="0"/>
    <n v="17.727187499999999"/>
    <n v="17.752187499999998"/>
    <n v="17.7771875"/>
    <n v="7.3989253941708633E-4"/>
  </r>
  <r>
    <x v="2587"/>
    <x v="1"/>
    <n v="17.7425"/>
    <n v="17.767500000000002"/>
    <n v="17.792500000000004"/>
    <n v="8.6256975372767108E-4"/>
  </r>
  <r>
    <x v="2587"/>
    <x v="2"/>
    <n v="17.749062499999997"/>
    <n v="17.774062499999999"/>
    <n v="17.799062500000002"/>
    <n v="3.6935415787242576E-4"/>
  </r>
  <r>
    <x v="2588"/>
    <x v="0"/>
    <n v="17.775937499999998"/>
    <n v="17.800937499999996"/>
    <n v="17.825937499999998"/>
    <n v="1.5120347416353042E-3"/>
  </r>
  <r>
    <x v="2588"/>
    <x v="1"/>
    <n v="17.7925"/>
    <n v="17.817500000000003"/>
    <n v="17.842500000000001"/>
    <n v="9.3042852377900331E-4"/>
  </r>
  <r>
    <x v="2588"/>
    <x v="2"/>
    <n v="17.807187499999998"/>
    <n v="17.8321875"/>
    <n v="17.857187500000002"/>
    <n v="8.2433001262782746E-4"/>
  </r>
  <r>
    <x v="2589"/>
    <x v="0"/>
    <n v="17.835312500000001"/>
    <n v="17.860312499999999"/>
    <n v="17.885312499999998"/>
    <n v="1.5772041427895012E-3"/>
  </r>
  <r>
    <x v="2589"/>
    <x v="1"/>
    <n v="17.850000000000001"/>
    <n v="17.875"/>
    <n v="17.899999999999999"/>
    <n v="8.2235403215924485E-4"/>
  </r>
  <r>
    <x v="2589"/>
    <x v="2"/>
    <n v="17.861874999999998"/>
    <n v="17.886875"/>
    <n v="17.911875000000002"/>
    <n v="6.6433566433565794E-4"/>
  </r>
  <r>
    <x v="2590"/>
    <x v="0"/>
    <n v="17.883749999999999"/>
    <n v="17.908750000000001"/>
    <n v="17.933750000000003"/>
    <n v="1.2229637653307091E-3"/>
  </r>
  <r>
    <x v="2590"/>
    <x v="1"/>
    <n v="17.911562500000002"/>
    <n v="17.936562500000001"/>
    <n v="17.961562499999999"/>
    <n v="1.55301179590972E-3"/>
  </r>
  <r>
    <x v="2590"/>
    <x v="2"/>
    <n v="17.924687500000001"/>
    <n v="17.949687500000003"/>
    <n v="17.974687500000002"/>
    <n v="7.317455616149271E-4"/>
  </r>
  <r>
    <x v="2591"/>
    <x v="0"/>
    <n v="17.962187499999999"/>
    <n v="17.987187499999997"/>
    <n v="18.0121875"/>
    <n v="2.0891728616441174E-3"/>
  </r>
  <r>
    <x v="2591"/>
    <x v="1"/>
    <n v="17.987499999999997"/>
    <n v="18.012499999999999"/>
    <n v="18.037500000000001"/>
    <n v="1.4072516895708986E-3"/>
  </r>
  <r>
    <x v="2591"/>
    <x v="2"/>
    <n v="18.006249999999998"/>
    <n v="18.03125"/>
    <n v="18.056250000000002"/>
    <n v="1.04094378903552E-3"/>
  </r>
  <r>
    <x v="2592"/>
    <x v="0"/>
    <n v="18.029374999999998"/>
    <n v="18.054375"/>
    <n v="18.079375000000002"/>
    <n v="1.2824956672443655E-3"/>
  </r>
  <r>
    <x v="2592"/>
    <x v="1"/>
    <n v="18.044062500000003"/>
    <n v="18.069062500000001"/>
    <n v="18.0940625"/>
    <n v="8.1351472980939477E-4"/>
  </r>
  <r>
    <x v="2592"/>
    <x v="2"/>
    <n v="18.050625000000004"/>
    <n v="18.075625000000002"/>
    <n v="18.100625000000001"/>
    <n v="3.6318984452021752E-4"/>
  </r>
  <r>
    <x v="2593"/>
    <x v="0"/>
    <n v="18.072812500000001"/>
    <n v="18.0978125"/>
    <n v="18.122812499999998"/>
    <n v="1.2274817606581223E-3"/>
  </r>
  <r>
    <x v="2593"/>
    <x v="1"/>
    <n v="18.095624999999998"/>
    <n v="18.120625"/>
    <n v="18.145625000000003"/>
    <n v="1.2605114568404741E-3"/>
  </r>
  <r>
    <x v="2593"/>
    <x v="2"/>
    <n v="18.112812499999997"/>
    <n v="18.137812500000003"/>
    <n v="18.162812500000005"/>
    <n v="9.4850481150632326E-4"/>
  </r>
  <r>
    <x v="2594"/>
    <x v="0"/>
    <n v="18.137812499999999"/>
    <n v="18.162812500000001"/>
    <n v="18.1878125"/>
    <n v="1.3783360038592818E-3"/>
  </r>
  <r>
    <x v="2594"/>
    <x v="1"/>
    <n v="18.174062499999998"/>
    <n v="18.199062499999997"/>
    <n v="18.224062499999999"/>
    <n v="1.9958362726033574E-3"/>
  </r>
  <r>
    <x v="2594"/>
    <x v="2"/>
    <n v="18.176250000000003"/>
    <n v="18.201250000000002"/>
    <n v="18.22625"/>
    <n v="1.2019849923605719E-4"/>
  </r>
  <r>
    <x v="2595"/>
    <x v="0"/>
    <n v="18.204062499999996"/>
    <n v="18.229062499999998"/>
    <n v="18.2540625"/>
    <n v="1.5280543918685385E-3"/>
  </r>
  <r>
    <x v="2595"/>
    <x v="1"/>
    <n v="18.219812499999996"/>
    <n v="18.244812499999998"/>
    <n v="18.2698125"/>
    <n v="8.6400493717109228E-4"/>
  </r>
  <r>
    <x v="2595"/>
    <x v="2"/>
    <n v="18.226875"/>
    <n v="18.251874999999998"/>
    <n v="18.276875"/>
    <n v="3.8709633217659523E-4"/>
  </r>
  <r>
    <x v="2596"/>
    <x v="0"/>
    <n v="18.241562500000001"/>
    <n v="18.266562499999999"/>
    <n v="18.291562500000001"/>
    <n v="8.047118446734558E-4"/>
  </r>
  <r>
    <x v="2596"/>
    <x v="1"/>
    <n v="18.145"/>
    <n v="18.170000000000002"/>
    <n v="18.195"/>
    <n v="-5.2862983935810792E-3"/>
  </r>
  <r>
    <x v="2596"/>
    <x v="2"/>
    <n v="18.004687500000003"/>
    <n v="18.029687500000001"/>
    <n v="18.054687500000004"/>
    <n v="-7.7222069345074251E-3"/>
  </r>
  <r>
    <x v="2597"/>
    <x v="0"/>
    <n v="17.834687499999998"/>
    <n v="17.8596875"/>
    <n v="17.884687500000002"/>
    <n v="-9.4288933183118706E-3"/>
  </r>
  <r>
    <x v="2597"/>
    <x v="1"/>
    <n v="17.699062499999997"/>
    <n v="17.724062499999999"/>
    <n v="17.749062500000001"/>
    <n v="-7.5939178667040474E-3"/>
  </r>
  <r>
    <x v="2597"/>
    <x v="2"/>
    <n v="17.702187499999997"/>
    <n v="17.727187499999999"/>
    <n v="17.752187500000002"/>
    <n v="1.7631397993556064E-4"/>
  </r>
  <r>
    <x v="2598"/>
    <x v="0"/>
    <n v="17.710937499999996"/>
    <n v="17.735937499999999"/>
    <n v="17.760937500000001"/>
    <n v="4.9359211662869384E-4"/>
  </r>
  <r>
    <x v="2598"/>
    <x v="1"/>
    <n v="17.7346875"/>
    <n v="17.759687500000002"/>
    <n v="17.784687500000004"/>
    <n v="1.3390890670428313E-3"/>
  </r>
  <r>
    <x v="2598"/>
    <x v="2"/>
    <n v="17.700624999999995"/>
    <n v="17.725624999999997"/>
    <n v="17.750624999999999"/>
    <n v="-1.9179673065758962E-3"/>
  </r>
  <r>
    <x v="2599"/>
    <x v="0"/>
    <n v="17.670624999999998"/>
    <n v="17.695625"/>
    <n v="17.720624999999998"/>
    <n v="-1.6924650047599465E-3"/>
  </r>
  <r>
    <x v="2599"/>
    <x v="1"/>
    <n v="17.7028125"/>
    <n v="17.727812499999999"/>
    <n v="17.752812500000001"/>
    <n v="1.8189524246812194E-3"/>
  </r>
  <r>
    <x v="2599"/>
    <x v="2"/>
    <n v="17.707187499999996"/>
    <n v="17.732187499999998"/>
    <n v="17.757187500000001"/>
    <n v="2.467873574361068E-4"/>
  </r>
  <r>
    <x v="2600"/>
    <x v="0"/>
    <n v="17.7340625"/>
    <n v="17.759062499999999"/>
    <n v="17.784062500000001"/>
    <n v="1.5156054491303195E-3"/>
  </r>
  <r>
    <x v="2600"/>
    <x v="1"/>
    <n v="17.75"/>
    <n v="17.774999999999999"/>
    <n v="17.8"/>
    <n v="8.9742912949364317E-4"/>
  </r>
  <r>
    <x v="2600"/>
    <x v="2"/>
    <n v="17.698749999999997"/>
    <n v="17.723750000000003"/>
    <n v="17.748750000000005"/>
    <n v="-2.883263009845094E-3"/>
  </r>
  <r>
    <x v="2601"/>
    <x v="0"/>
    <n v="17.680937499999995"/>
    <n v="17.705937499999997"/>
    <n v="17.7309375"/>
    <n v="-1.0050074053180591E-3"/>
  </r>
  <r>
    <x v="2601"/>
    <x v="1"/>
    <n v="17.675687499999999"/>
    <n v="17.700687500000001"/>
    <n v="17.725687500000003"/>
    <n v="-2.965107043891857E-4"/>
  </r>
  <r>
    <x v="2601"/>
    <x v="2"/>
    <n v="17.689374999999995"/>
    <n v="17.714374999999997"/>
    <n v="17.739374999999999"/>
    <n v="7.7327504934454616E-4"/>
  </r>
  <r>
    <x v="2602"/>
    <x v="0"/>
    <n v="17.706249999999997"/>
    <n v="17.730624999999996"/>
    <n v="17.754999999999999"/>
    <n v="9.1733408601757382E-4"/>
  </r>
  <r>
    <x v="2602"/>
    <x v="1"/>
    <n v="17.736562500000002"/>
    <n v="17.761562500000004"/>
    <n v="17.786562500000002"/>
    <n v="1.7448623497484661E-3"/>
  </r>
  <r>
    <x v="2602"/>
    <x v="2"/>
    <n v="17.766187500000001"/>
    <n v="17.79071875"/>
    <n v="17.815249999999999"/>
    <n v="1.6415363231696567E-3"/>
  </r>
  <r>
    <x v="2603"/>
    <x v="0"/>
    <n v="17.791875000000001"/>
    <n v="17.816875"/>
    <n v="17.841874999999998"/>
    <n v="1.4702188465545163E-3"/>
  </r>
  <r>
    <x v="2603"/>
    <x v="1"/>
    <n v="17.796250000000001"/>
    <n v="17.821249999999999"/>
    <n v="17.846250000000001"/>
    <n v="2.4555372364676309E-4"/>
  </r>
  <r>
    <x v="2603"/>
    <x v="2"/>
    <n v="17.816062500000001"/>
    <n v="17.8410625"/>
    <n v="17.866062499999998"/>
    <n v="1.1117345865190309E-3"/>
  </r>
  <r>
    <x v="2604"/>
    <x v="0"/>
    <n v="17.845124999999999"/>
    <n v="17.870125000000002"/>
    <n v="17.895125"/>
    <n v="1.6289668846798389E-3"/>
  </r>
  <r>
    <x v="2604"/>
    <x v="1"/>
    <n v="17.876250000000002"/>
    <n v="17.901249999999997"/>
    <n v="17.926249999999996"/>
    <n v="1.7417337595566629E-3"/>
  </r>
  <r>
    <x v="2604"/>
    <x v="2"/>
    <n v="17.875187499999999"/>
    <n v="17.900187500000001"/>
    <n v="17.9251875"/>
    <n v="-5.9353397108941053E-5"/>
  </r>
  <r>
    <x v="2605"/>
    <x v="0"/>
    <n v="17.905312499999997"/>
    <n v="17.930312499999999"/>
    <n v="17.955312500000002"/>
    <n v="1.6829432652589738E-3"/>
  </r>
  <r>
    <x v="2605"/>
    <x v="1"/>
    <n v="17.950937499999998"/>
    <n v="17.975937500000001"/>
    <n v="18.000937500000003"/>
    <n v="2.5445736096345595E-3"/>
  </r>
  <r>
    <x v="2605"/>
    <x v="2"/>
    <n v="17.948437499999997"/>
    <n v="17.973437499999999"/>
    <n v="17.998437500000001"/>
    <n v="-1.3907480486075041E-4"/>
  </r>
  <r>
    <x v="2606"/>
    <x v="0"/>
    <n v="17.959999999999997"/>
    <n v="17.984999999999999"/>
    <n v="18.010000000000002"/>
    <n v="6.4331044075460753E-4"/>
  </r>
  <r>
    <x v="2606"/>
    <x v="1"/>
    <n v="17.974062499999999"/>
    <n v="17.999062500000001"/>
    <n v="18.024062499999999"/>
    <n v="7.8190158465396564E-4"/>
  </r>
  <r>
    <x v="2606"/>
    <x v="2"/>
    <n v="17.986875000000001"/>
    <n v="18.011875000000003"/>
    <n v="18.036875000000002"/>
    <n v="7.1184263069268283E-4"/>
  </r>
  <r>
    <x v="2607"/>
    <x v="0"/>
    <n v="18.005937500000002"/>
    <n v="18.0309375"/>
    <n v="18.055937499999999"/>
    <n v="1.0583295742390142E-3"/>
  </r>
  <r>
    <x v="2607"/>
    <x v="1"/>
    <n v="18.001562500000002"/>
    <n v="18.026562500000001"/>
    <n v="18.051562499999999"/>
    <n v="-2.4263852059824842E-4"/>
  </r>
  <r>
    <x v="2607"/>
    <x v="2"/>
    <n v="18.006562500000001"/>
    <n v="18.0315625"/>
    <n v="18.056562500000002"/>
    <n v="2.7736846667236748E-4"/>
  </r>
  <r>
    <x v="2608"/>
    <x v="0"/>
    <n v="18.023437500000004"/>
    <n v="18.048437500000002"/>
    <n v="18.073437500000001"/>
    <n v="9.3585899724457633E-4"/>
  </r>
  <r>
    <x v="2608"/>
    <x v="1"/>
    <n v="18.041875000000001"/>
    <n v="18.066875000000003"/>
    <n v="18.091875000000002"/>
    <n v="1.0215565751883204E-3"/>
  </r>
  <r>
    <x v="2608"/>
    <x v="2"/>
    <n v="18.066906250000002"/>
    <n v="18.091906250000001"/>
    <n v="18.11690625"/>
    <n v="1.3854775659873919E-3"/>
  </r>
  <r>
    <x v="2609"/>
    <x v="0"/>
    <n v="18.095781249999998"/>
    <n v="18.12078125"/>
    <n v="18.145781250000002"/>
    <n v="1.5960175561930967E-3"/>
  </r>
  <r>
    <x v="2609"/>
    <x v="1"/>
    <n v="17.947812499999998"/>
    <n v="17.972812499999996"/>
    <n v="17.997812499999998"/>
    <n v="-8.1656937390601758E-3"/>
  </r>
  <r>
    <x v="2609"/>
    <x v="2"/>
    <n v="17.769687500000003"/>
    <n v="17.794687500000002"/>
    <n v="17.819687500000004"/>
    <n v="-9.9108027750244299E-3"/>
  </r>
  <r>
    <x v="2610"/>
    <x v="0"/>
    <n v="17.695"/>
    <n v="17.72"/>
    <n v="17.744999999999997"/>
    <n v="-4.1971796357762603E-3"/>
  </r>
  <r>
    <x v="2610"/>
    <x v="1"/>
    <n v="17.575312500000003"/>
    <n v="17.600312500000001"/>
    <n v="17.6253125"/>
    <n v="-6.7543735891646417E-3"/>
  </r>
  <r>
    <x v="2610"/>
    <x v="2"/>
    <n v="17.567343750000003"/>
    <n v="17.592343750000001"/>
    <n v="17.61734375"/>
    <n v="-4.5276184726827928E-4"/>
  </r>
  <r>
    <x v="2611"/>
    <x v="0"/>
    <n v="17.563750000000002"/>
    <n v="17.588750000000005"/>
    <n v="17.613750000000003"/>
    <n v="-2.0427920526489007E-4"/>
  </r>
  <r>
    <x v="2611"/>
    <x v="1"/>
    <n v="17.563124999999999"/>
    <n v="17.588124999999998"/>
    <n v="17.613125"/>
    <n v="-3.5534077180376933E-5"/>
  </r>
  <r>
    <x v="2611"/>
    <x v="2"/>
    <n v="17.553124999999998"/>
    <n v="17.578125"/>
    <n v="17.603124999999999"/>
    <n v="-5.6856543832828343E-4"/>
  </r>
  <r>
    <x v="2612"/>
    <x v="0"/>
    <n v="17.576250000000002"/>
    <n v="17.60125"/>
    <n v="17.626249999999999"/>
    <n v="1.3155555555555143E-3"/>
  </r>
  <r>
    <x v="2612"/>
    <x v="1"/>
    <n v="17.521250000000002"/>
    <n v="17.546250000000001"/>
    <n v="17.571249999999996"/>
    <n v="-3.1247780697393202E-3"/>
  </r>
  <r>
    <x v="2612"/>
    <x v="2"/>
    <n v="17.5234375"/>
    <n v="17.548437499999999"/>
    <n v="17.573437499999997"/>
    <n v="1.2467051364239978E-4"/>
  </r>
  <r>
    <x v="2613"/>
    <x v="0"/>
    <n v="17.537500000000001"/>
    <n v="17.5625"/>
    <n v="17.587499999999999"/>
    <n v="8.0135339684805906E-4"/>
  </r>
  <r>
    <x v="2613"/>
    <x v="1"/>
    <n v="17.5434375"/>
    <n v="17.568437500000002"/>
    <n v="17.5934375"/>
    <n v="3.380782918149805E-4"/>
  </r>
  <r>
    <x v="2613"/>
    <x v="2"/>
    <n v="17.514062500000001"/>
    <n v="17.5390625"/>
    <n v="17.564062499999999"/>
    <n v="-1.6720325868480046E-3"/>
  </r>
  <r>
    <x v="2614"/>
    <x v="0"/>
    <n v="17.509687499999998"/>
    <n v="17.534687499999997"/>
    <n v="17.559687499999999"/>
    <n v="-2.4944320712716461E-4"/>
  </r>
  <r>
    <x v="2614"/>
    <x v="1"/>
    <n v="17.516562499999999"/>
    <n v="17.541562499999998"/>
    <n v="17.5665625"/>
    <n v="3.9207998431689539E-4"/>
  </r>
  <r>
    <x v="2614"/>
    <x v="2"/>
    <n v="17.498750000000001"/>
    <n v="17.52375"/>
    <n v="17.548750000000002"/>
    <n v="-1.0154454598897411E-3"/>
  </r>
  <r>
    <x v="2615"/>
    <x v="0"/>
    <n v="17.506875000000001"/>
    <n v="17.531874999999999"/>
    <n v="17.556875000000002"/>
    <n v="4.636564662243714E-4"/>
  </r>
  <r>
    <x v="2615"/>
    <x v="1"/>
    <n v="17.514250000000001"/>
    <n v="17.539249999999999"/>
    <n v="17.564249999999998"/>
    <n v="4.2066236497806386E-4"/>
  </r>
  <r>
    <x v="2615"/>
    <x v="2"/>
    <n v="17.502187500000002"/>
    <n v="17.5271875"/>
    <n v="17.552187499999999"/>
    <n v="-6.8774320452691384E-4"/>
  </r>
  <r>
    <x v="2616"/>
    <x v="0"/>
    <n v="17.5034375"/>
    <n v="17.528437500000003"/>
    <n v="17.553437500000001"/>
    <n v="7.1317774172463544E-5"/>
  </r>
  <r>
    <x v="2616"/>
    <x v="1"/>
    <n v="17.456250000000001"/>
    <n v="17.481250000000003"/>
    <n v="17.506250000000001"/>
    <n v="-2.6920539837050894E-3"/>
  </r>
  <r>
    <x v="2616"/>
    <x v="2"/>
    <n v="17.412812500000001"/>
    <n v="17.4378125"/>
    <n v="17.462812499999998"/>
    <n v="-2.484805148373459E-3"/>
  </r>
  <r>
    <x v="2617"/>
    <x v="0"/>
    <n v="17.396249999999998"/>
    <n v="17.421250000000001"/>
    <n v="17.446249999999999"/>
    <n v="-9.4980376695752433E-4"/>
  </r>
  <r>
    <x v="2617"/>
    <x v="1"/>
    <n v="17.408125000000002"/>
    <n v="17.433125"/>
    <n v="17.458124999999999"/>
    <n v="6.8163880318583558E-4"/>
  </r>
  <r>
    <x v="2617"/>
    <x v="2"/>
    <n v="17.384374999999999"/>
    <n v="17.409374999999997"/>
    <n v="17.434374999999999"/>
    <n v="-1.3623489764459373E-3"/>
  </r>
  <r>
    <x v="2618"/>
    <x v="0"/>
    <n v="17.388437500000002"/>
    <n v="17.413437500000001"/>
    <n v="17.438437499999996"/>
    <n v="2.3335128343227041E-4"/>
  </r>
  <r>
    <x v="2618"/>
    <x v="1"/>
    <n v="17.390937500000003"/>
    <n v="17.415937499999998"/>
    <n v="17.440937499999997"/>
    <n v="1.4356728819331366E-4"/>
  </r>
  <r>
    <x v="2618"/>
    <x v="2"/>
    <n v="17.3871875"/>
    <n v="17.412187500000002"/>
    <n v="17.4371875"/>
    <n v="-2.1532001937862866E-4"/>
  </r>
  <r>
    <x v="2619"/>
    <x v="0"/>
    <n v="17.389062500000001"/>
    <n v="17.4140625"/>
    <n v="17.439062499999995"/>
    <n v="1.0768319603715604E-4"/>
  </r>
  <r>
    <x v="2619"/>
    <x v="1"/>
    <n v="17.393750000000001"/>
    <n v="17.418749999999999"/>
    <n v="17.443749999999998"/>
    <n v="2.6917900403766737E-4"/>
  </r>
  <r>
    <x v="2619"/>
    <x v="2"/>
    <n v="17.391875000000002"/>
    <n v="17.416874999999997"/>
    <n v="17.441874999999996"/>
    <n v="-1.0764262648021994E-4"/>
  </r>
  <r>
    <x v="2620"/>
    <x v="0"/>
    <n v="17.398125000000004"/>
    <n v="17.423124999999999"/>
    <n v="17.448124999999997"/>
    <n v="3.5884738220848256E-4"/>
  </r>
  <r>
    <x v="2620"/>
    <x v="1"/>
    <n v="17.409781250000002"/>
    <n v="17.43478125"/>
    <n v="17.459781249999999"/>
    <n v="6.6901029522559163E-4"/>
  </r>
  <r>
    <x v="2620"/>
    <x v="2"/>
    <n v="17.405312500000001"/>
    <n v="17.430312499999999"/>
    <n v="17.455312499999998"/>
    <n v="-2.5631236411416403E-4"/>
  </r>
  <r>
    <x v="2621"/>
    <x v="0"/>
    <n v="17.409375000000001"/>
    <n v="17.434375000000003"/>
    <n v="17.459375000000001"/>
    <n v="2.3307097907765417E-4"/>
  </r>
  <r>
    <x v="2621"/>
    <x v="1"/>
    <n v="17.428750000000001"/>
    <n v="17.453749999999999"/>
    <n v="17.478749999999998"/>
    <n v="1.1113102706576949E-3"/>
  </r>
  <r>
    <x v="2621"/>
    <x v="2"/>
    <n v="17.439062499999999"/>
    <n v="17.464062499999997"/>
    <n v="17.489062499999999"/>
    <n v="5.908472391318309E-4"/>
  </r>
  <r>
    <x v="2622"/>
    <x v="0"/>
    <n v="17.339374999999997"/>
    <n v="17.364374999999999"/>
    <n v="17.389375000000001"/>
    <n v="-5.7081506665472848E-3"/>
  </r>
  <r>
    <x v="2622"/>
    <x v="1"/>
    <n v="16.854375000000001"/>
    <n v="16.879375000000003"/>
    <n v="16.904375000000002"/>
    <n v="-2.7930749019184131E-2"/>
  </r>
  <r>
    <x v="2622"/>
    <x v="2"/>
    <n v="16.883125"/>
    <n v="16.908124999999998"/>
    <n v="16.933124999999997"/>
    <n v="1.7032621172285989E-3"/>
  </r>
  <r>
    <x v="2623"/>
    <x v="0"/>
    <n v="16.917187500000001"/>
    <n v="16.942187499999999"/>
    <n v="16.967187499999998"/>
    <n v="2.0145640039921364E-3"/>
  </r>
  <r>
    <x v="2623"/>
    <x v="1"/>
    <n v="16.935437499999999"/>
    <n v="16.960437500000001"/>
    <n v="16.985437500000003"/>
    <n v="1.0771926588584169E-3"/>
  </r>
  <r>
    <x v="2623"/>
    <x v="2"/>
    <n v="16.954062499999999"/>
    <n v="16.979062500000001"/>
    <n v="17.004062500000003"/>
    <n v="1.0981438421031608E-3"/>
  </r>
  <r>
    <x v="2624"/>
    <x v="0"/>
    <n v="16.992718750000002"/>
    <n v="17.01771875"/>
    <n v="17.042718750000002"/>
    <n v="2.2767010840556434E-3"/>
  </r>
  <r>
    <x v="2624"/>
    <x v="1"/>
    <n v="17.002187499999998"/>
    <n v="17.0271875"/>
    <n v="17.052187500000002"/>
    <n v="5.5640536426193599E-4"/>
  </r>
  <r>
    <x v="2624"/>
    <x v="2"/>
    <n v="17.010625000000005"/>
    <n v="17.035625000000003"/>
    <n v="17.060625000000002"/>
    <n v="4.9553104410238191E-4"/>
  </r>
  <r>
    <x v="2625"/>
    <x v="0"/>
    <n v="17.028749999999999"/>
    <n v="17.053750000000001"/>
    <n v="17.078749999999999"/>
    <n v="1.0639468760316184E-3"/>
  </r>
  <r>
    <x v="2625"/>
    <x v="1"/>
    <n v="16.989062499999999"/>
    <n v="17.014062500000001"/>
    <n v="17.039062500000004"/>
    <n v="-2.3272007622956448E-3"/>
  </r>
  <r>
    <x v="2625"/>
    <x v="2"/>
    <n v="17.005312500000002"/>
    <n v="17.030312500000001"/>
    <n v="17.055312499999999"/>
    <n v="9.5509229497658943E-4"/>
  </r>
  <r>
    <x v="2626"/>
    <x v="0"/>
    <n v="17.019312500000005"/>
    <n v="17.044312500000004"/>
    <n v="17.069312499999999"/>
    <n v="8.2206359983127975E-4"/>
  </r>
  <r>
    <x v="2626"/>
    <x v="1"/>
    <n v="16.998125000000002"/>
    <n v="17.023125"/>
    <n v="17.048124999999999"/>
    <n v="-1.2430832865804042E-3"/>
  </r>
  <r>
    <x v="2626"/>
    <x v="2"/>
    <n v="17.0003125"/>
    <n v="17.025312499999998"/>
    <n v="17.0503125"/>
    <n v="1.2850167052169681E-4"/>
  </r>
  <r>
    <x v="2627"/>
    <x v="0"/>
    <n v="17.0078125"/>
    <n v="17.032812499999999"/>
    <n v="17.057812499999997"/>
    <n v="4.4052054844812005E-4"/>
  </r>
  <r>
    <x v="2627"/>
    <x v="1"/>
    <n v="16.982812499999998"/>
    <n v="17.0078125"/>
    <n v="17.032812500000002"/>
    <n v="-1.4677552518116421E-3"/>
  </r>
  <r>
    <x v="2627"/>
    <x v="2"/>
    <n v="16.977499999999999"/>
    <n v="17.002499999999998"/>
    <n v="17.0275"/>
    <n v="-3.1235645383564936E-4"/>
  </r>
  <r>
    <x v="2628"/>
    <x v="0"/>
    <n v="16.975625000000001"/>
    <n v="17.000624999999999"/>
    <n v="17.025625000000002"/>
    <n v="-1.1027790030870843E-4"/>
  </r>
  <r>
    <x v="2628"/>
    <x v="1"/>
    <n v="16.982500000000002"/>
    <n v="17.0075"/>
    <n v="17.032500000000002"/>
    <n v="4.0439689717297611E-4"/>
  </r>
  <r>
    <x v="2628"/>
    <x v="2"/>
    <n v="16.966874999999998"/>
    <n v="16.991875"/>
    <n v="17.016874999999999"/>
    <n v="-9.1871233279439135E-4"/>
  </r>
  <r>
    <x v="2629"/>
    <x v="0"/>
    <n v="16.969062499999996"/>
    <n v="16.994062499999998"/>
    <n v="17.0190625"/>
    <n v="1.2873799977919376E-4"/>
  </r>
  <r>
    <x v="2629"/>
    <x v="1"/>
    <n v="16.982500000000002"/>
    <n v="17.0075"/>
    <n v="17.032500000000002"/>
    <n v="7.907173461321193E-4"/>
  </r>
  <r>
    <x v="2629"/>
    <x v="2"/>
    <n v="16.994375000000002"/>
    <n v="17.019375000000004"/>
    <n v="17.044375000000002"/>
    <n v="6.9822137292385733E-4"/>
  </r>
  <r>
    <x v="2630"/>
    <x v="0"/>
    <n v="17.002812500000001"/>
    <n v="17.027812500000003"/>
    <n v="17.052812500000002"/>
    <n v="4.9575851052097164E-4"/>
  </r>
  <r>
    <x v="2630"/>
    <x v="1"/>
    <n v="16.9965625"/>
    <n v="17.021562500000002"/>
    <n v="17.0465625"/>
    <n v="-3.6704655985619894E-4"/>
  </r>
  <r>
    <x v="2630"/>
    <x v="2"/>
    <n v="16.991562500000001"/>
    <n v="17.016562500000003"/>
    <n v="17.041562500000005"/>
    <n v="-2.9374506600077233E-4"/>
  </r>
  <r>
    <x v="2631"/>
    <x v="0"/>
    <n v="17.005312500000002"/>
    <n v="17.030312500000001"/>
    <n v="17.055312500000003"/>
    <n v="8.0803628817505135E-4"/>
  </r>
  <r>
    <x v="2631"/>
    <x v="1"/>
    <n v="17.013750000000002"/>
    <n v="17.03875"/>
    <n v="17.063749999999999"/>
    <n v="4.9544011596958093E-4"/>
  </r>
  <r>
    <x v="2631"/>
    <x v="2"/>
    <n v="17.017187500000002"/>
    <n v="17.042187500000001"/>
    <n v="17.067187499999999"/>
    <n v="2.0174602010136766E-4"/>
  </r>
  <r>
    <x v="2632"/>
    <x v="0"/>
    <n v="17.0190625"/>
    <n v="17.044062500000003"/>
    <n v="17.069062500000001"/>
    <n v="1.1002108737523386E-4"/>
  </r>
  <r>
    <x v="2632"/>
    <x v="1"/>
    <n v="17.0346875"/>
    <n v="17.059687499999999"/>
    <n v="17.084687499999998"/>
    <n v="9.1674153389176283E-4"/>
  </r>
  <r>
    <x v="2632"/>
    <x v="2"/>
    <n v="17.0196875"/>
    <n v="17.044687500000002"/>
    <n v="17.069687500000001"/>
    <n v="-8.7926581304598184E-4"/>
  </r>
  <r>
    <x v="2633"/>
    <x v="0"/>
    <n v="17.036250000000003"/>
    <n v="17.061250000000001"/>
    <n v="17.086249999999996"/>
    <n v="9.7171039363441736E-4"/>
  </r>
  <r>
    <x v="2633"/>
    <x v="1"/>
    <n v="17.052500000000002"/>
    <n v="17.077500000000001"/>
    <n v="17.102499999999999"/>
    <n v="9.524507289910833E-4"/>
  </r>
  <r>
    <x v="2633"/>
    <x v="2"/>
    <n v="17.053125000000001"/>
    <n v="17.078125"/>
    <n v="17.103125000000002"/>
    <n v="3.6597862684839555E-5"/>
  </r>
  <r>
    <x v="2634"/>
    <x v="0"/>
    <n v="17.0590625"/>
    <n v="17.084062500000002"/>
    <n v="17.1090625"/>
    <n v="3.4766697163779448E-4"/>
  </r>
  <r>
    <x v="2634"/>
    <x v="1"/>
    <n v="17.063749999999999"/>
    <n v="17.088749999999997"/>
    <n v="17.11375"/>
    <n v="2.7437853262335388E-4"/>
  </r>
  <r>
    <x v="2634"/>
    <x v="2"/>
    <n v="17.032500000000002"/>
    <n v="17.057968750000001"/>
    <n v="17.083437499999999"/>
    <n v="-1.8012581376635195E-3"/>
  </r>
  <r>
    <x v="2635"/>
    <x v="0"/>
    <n v="16.974062499999999"/>
    <n v="16.999062500000001"/>
    <n v="17.024062500000003"/>
    <n v="-3.4532980370244326E-3"/>
  </r>
  <r>
    <x v="2635"/>
    <x v="1"/>
    <n v="16.965937499999995"/>
    <n v="16.990937499999998"/>
    <n v="17.0159375"/>
    <n v="-4.779675349745327E-4"/>
  </r>
  <r>
    <x v="2635"/>
    <x v="2"/>
    <n v="16.955312499999998"/>
    <n v="16.9803125"/>
    <n v="17.005312500000002"/>
    <n v="-6.2533335785608379E-4"/>
  </r>
  <r>
    <x v="2636"/>
    <x v="0"/>
    <n v="16.960625"/>
    <n v="16.985624999999999"/>
    <n v="17.010625000000001"/>
    <n v="3.1286232217442311E-4"/>
  </r>
  <r>
    <x v="2636"/>
    <x v="1"/>
    <n v="16.973437499999999"/>
    <n v="16.998437500000001"/>
    <n v="17.023437500000004"/>
    <n v="7.5431430989447712E-4"/>
  </r>
  <r>
    <x v="2636"/>
    <x v="2"/>
    <n v="16.994062499999998"/>
    <n v="17.019062500000004"/>
    <n v="17.044062500000006"/>
    <n v="1.2133468149646554E-3"/>
  </r>
  <r>
    <x v="2637"/>
    <x v="0"/>
    <n v="17.000937499999999"/>
    <n v="17.025937500000001"/>
    <n v="17.050937500000003"/>
    <n v="4.039587962025859E-4"/>
  </r>
  <r>
    <x v="2637"/>
    <x v="1"/>
    <n v="17.018750000000004"/>
    <n v="17.043750000000003"/>
    <n v="17.068749999999998"/>
    <n v="1.0461978965916607E-3"/>
  </r>
  <r>
    <x v="2637"/>
    <x v="2"/>
    <n v="17.010937500000001"/>
    <n v="17.035937500000003"/>
    <n v="17.060937500000001"/>
    <n v="-4.5837917125046701E-4"/>
  </r>
  <r>
    <x v="2638"/>
    <x v="0"/>
    <n v="17.018750000000004"/>
    <n v="17.043750000000003"/>
    <n v="17.068749999999998"/>
    <n v="4.5858937907006236E-4"/>
  </r>
  <r>
    <x v="2638"/>
    <x v="1"/>
    <n v="17.008749999999999"/>
    <n v="17.033749999999998"/>
    <n v="17.05875"/>
    <n v="-5.8672533920089975E-4"/>
  </r>
  <r>
    <x v="2638"/>
    <x v="2"/>
    <n v="17.013125000000002"/>
    <n v="17.038125000000001"/>
    <n v="17.063124999999999"/>
    <n v="2.5684303221562566E-4"/>
  </r>
  <r>
    <x v="2639"/>
    <x v="0"/>
    <n v="17.025937500000001"/>
    <n v="17.050937499999996"/>
    <n v="17.075937499999995"/>
    <n v="7.5199002237602564E-4"/>
  </r>
  <r>
    <x v="2639"/>
    <x v="1"/>
    <n v="17.029687500000001"/>
    <n v="17.0546875"/>
    <n v="17.079687500000002"/>
    <n v="2.1992925608960157E-4"/>
  </r>
  <r>
    <x v="2639"/>
    <x v="2"/>
    <n v="17.0353125"/>
    <n v="17.060312500000002"/>
    <n v="17.085312500000001"/>
    <n v="3.2982134677062014E-4"/>
  </r>
  <r>
    <x v="2640"/>
    <x v="0"/>
    <n v="17.0428125"/>
    <n v="17.067187499999999"/>
    <n v="17.091562499999998"/>
    <n v="4.0298206729794117E-4"/>
  </r>
  <r>
    <x v="2640"/>
    <x v="1"/>
    <n v="17.058125"/>
    <n v="17.083125000000003"/>
    <n v="17.108125000000001"/>
    <n v="9.3380939302400989E-4"/>
  </r>
  <r>
    <x v="2640"/>
    <x v="2"/>
    <n v="17.068749999999998"/>
    <n v="17.09375"/>
    <n v="17.118749999999999"/>
    <n v="6.2195880437543316E-4"/>
  </r>
  <r>
    <x v="2641"/>
    <x v="0"/>
    <n v="17.101875"/>
    <n v="17.126874999999998"/>
    <n v="17.151875"/>
    <n v="1.937842778793275E-3"/>
  </r>
  <r>
    <x v="2641"/>
    <x v="1"/>
    <n v="17.132249999999999"/>
    <n v="17.157249999999998"/>
    <n v="17.18225"/>
    <n v="1.7735284457904843E-3"/>
  </r>
  <r>
    <x v="2641"/>
    <x v="2"/>
    <n v="17.134437499999997"/>
    <n v="17.159437499999999"/>
    <n v="17.184437500000001"/>
    <n v="1.2749712220783138E-4"/>
  </r>
  <r>
    <x v="2642"/>
    <x v="0"/>
    <n v="17.145312499999999"/>
    <n v="17.170312500000001"/>
    <n v="17.1953125"/>
    <n v="6.3376203328346925E-4"/>
  </r>
  <r>
    <x v="2642"/>
    <x v="1"/>
    <n v="17.155000000000001"/>
    <n v="17.18"/>
    <n v="17.204999999999998"/>
    <n v="5.6420056420036779E-4"/>
  </r>
  <r>
    <x v="2642"/>
    <x v="2"/>
    <n v="17.159062500000001"/>
    <n v="17.1840625"/>
    <n v="17.209062499999998"/>
    <n v="2.3646682188593893E-4"/>
  </r>
  <r>
    <x v="2643"/>
    <x v="0"/>
    <n v="17.175625000000004"/>
    <n v="17.200625000000002"/>
    <n v="17.225625000000001"/>
    <n v="9.638291294624679E-4"/>
  </r>
  <r>
    <x v="2643"/>
    <x v="1"/>
    <n v="17.192499999999995"/>
    <n v="17.217499999999998"/>
    <n v="17.2425"/>
    <n v="9.8106900185279677E-4"/>
  </r>
  <r>
    <x v="2643"/>
    <x v="2"/>
    <n v="17.1909375"/>
    <n v="17.215937499999999"/>
    <n v="17.240937499999998"/>
    <n v="-9.0750689705210164E-5"/>
  </r>
  <r>
    <x v="2644"/>
    <x v="0"/>
    <n v="17.216562500000002"/>
    <n v="17.241562500000001"/>
    <n v="17.266562499999999"/>
    <n v="1.4884463887023802E-3"/>
  </r>
  <r>
    <x v="2644"/>
    <x v="1"/>
    <n v="17.2109375"/>
    <n v="17.235937499999999"/>
    <n v="17.260937500000001"/>
    <n v="-3.2624653363066969E-4"/>
  </r>
  <r>
    <x v="2644"/>
    <x v="2"/>
    <n v="17.212812499999998"/>
    <n v="17.237812499999997"/>
    <n v="17.262812499999999"/>
    <n v="1.0878433505556728E-4"/>
  </r>
  <r>
    <x v="2645"/>
    <x v="0"/>
    <n v="17.229999999999997"/>
    <n v="17.254999999999999"/>
    <n v="17.28"/>
    <n v="9.9708127118813827E-4"/>
  </r>
  <r>
    <x v="2645"/>
    <x v="1"/>
    <n v="17.230625"/>
    <n v="17.255624999999998"/>
    <n v="17.280624999999997"/>
    <n v="3.6221385105728032E-5"/>
  </r>
  <r>
    <x v="2645"/>
    <x v="2"/>
    <n v="17.233750000000001"/>
    <n v="17.258749999999999"/>
    <n v="17.283750000000001"/>
    <n v="1.8110036582275058E-4"/>
  </r>
  <r>
    <x v="2646"/>
    <x v="0"/>
    <n v="17.247187499999999"/>
    <n v="17.272187500000001"/>
    <n v="17.297187500000003"/>
    <n v="7.7859057000084775E-4"/>
  </r>
  <r>
    <x v="2646"/>
    <x v="1"/>
    <n v="17.255312499999999"/>
    <n v="17.280312500000001"/>
    <n v="17.305312500000003"/>
    <n v="4.7040943713705374E-4"/>
  </r>
  <r>
    <x v="2646"/>
    <x v="2"/>
    <n v="17.252968750000001"/>
    <n v="17.277968749999999"/>
    <n v="17.302968750000002"/>
    <n v="-1.3563122773396774E-4"/>
  </r>
  <r>
    <x v="2647"/>
    <x v="0"/>
    <n v="17.2615625"/>
    <n v="17.286562500000002"/>
    <n v="17.311562500000004"/>
    <n v="4.9738196221715825E-4"/>
  </r>
  <r>
    <x v="2647"/>
    <x v="1"/>
    <n v="17.259062499999999"/>
    <n v="17.284062499999997"/>
    <n v="17.3090625"/>
    <n v="-1.4462100258538779E-4"/>
  </r>
  <r>
    <x v="2647"/>
    <x v="2"/>
    <n v="17.259687499999998"/>
    <n v="17.284687499999997"/>
    <n v="17.309687499999995"/>
    <n v="3.6160480211044899E-5"/>
  </r>
  <r>
    <x v="2648"/>
    <x v="0"/>
    <n v="17.265000000000001"/>
    <n v="17.29"/>
    <n v="17.314999999999998"/>
    <n v="3.0735296776418508E-4"/>
  </r>
  <r>
    <x v="2648"/>
    <x v="1"/>
    <n v="17.1684375"/>
    <n v="17.193437500000002"/>
    <n v="17.2184375"/>
    <n v="-5.584875650665011E-3"/>
  </r>
  <r>
    <x v="2648"/>
    <x v="2"/>
    <n v="17.1325"/>
    <n v="17.157499999999999"/>
    <n v="17.182500000000001"/>
    <n v="-2.0901870263001499E-3"/>
  </r>
  <r>
    <x v="2649"/>
    <x v="0"/>
    <n v="17.115937500000001"/>
    <n v="17.1409375"/>
    <n v="17.165937499999998"/>
    <n v="-9.6532128806636752E-4"/>
  </r>
  <r>
    <x v="2649"/>
    <x v="1"/>
    <n v="16.999375000000001"/>
    <n v="17.024374999999999"/>
    <n v="17.049375000000001"/>
    <n v="-6.800240651948064E-3"/>
  </r>
  <r>
    <x v="2649"/>
    <x v="2"/>
    <n v="16.986249999999998"/>
    <n v="17.01125"/>
    <n v="17.036250000000003"/>
    <n v="-7.7095341238653248E-4"/>
  </r>
  <r>
    <x v="2650"/>
    <x v="0"/>
    <n v="16.97"/>
    <n v="16.994999999999997"/>
    <n v="17.02"/>
    <n v="-9.5525020207232192E-4"/>
  </r>
  <r>
    <x v="2650"/>
    <x v="1"/>
    <n v="16.888750000000002"/>
    <n v="16.91375"/>
    <n v="16.938749999999999"/>
    <n v="-4.7808178876138641E-3"/>
  </r>
  <r>
    <x v="2650"/>
    <x v="2"/>
    <n v="16.890937500000003"/>
    <n v="16.915937499999998"/>
    <n v="16.940937499999997"/>
    <n v="1.2933264355918794E-4"/>
  </r>
  <r>
    <x v="2651"/>
    <x v="0"/>
    <n v="16.897187500000001"/>
    <n v="16.9221875"/>
    <n v="16.947187499999998"/>
    <n v="3.6947405368459307E-4"/>
  </r>
  <r>
    <x v="2651"/>
    <x v="1"/>
    <n v="16.835937499999996"/>
    <n v="16.860937499999999"/>
    <n v="16.885937500000001"/>
    <n v="-3.6195084116636966E-3"/>
  </r>
  <r>
    <x v="2651"/>
    <x v="2"/>
    <n v="16.836562499999999"/>
    <n v="16.861562499999998"/>
    <n v="16.8865625"/>
    <n v="3.7067926976108723E-5"/>
  </r>
  <r>
    <x v="2652"/>
    <x v="0"/>
    <n v="16.835937499999996"/>
    <n v="16.860937499999999"/>
    <n v="16.885937500000001"/>
    <n v="-3.7066552995845825E-5"/>
  </r>
  <r>
    <x v="2652"/>
    <x v="1"/>
    <n v="16.8634375"/>
    <n v="16.888437500000002"/>
    <n v="16.913437500000001"/>
    <n v="1.6309887869523365E-3"/>
  </r>
  <r>
    <x v="2652"/>
    <x v="2"/>
    <n v="16.877812500000001"/>
    <n v="16.902812500000003"/>
    <n v="16.927812500000002"/>
    <n v="8.511740650962718E-4"/>
  </r>
  <r>
    <x v="2653"/>
    <x v="0"/>
    <n v="16.835937499999996"/>
    <n v="16.860937499999999"/>
    <n v="16.885937500000001"/>
    <n v="-2.4773983619592599E-3"/>
  </r>
  <r>
    <x v="2653"/>
    <x v="1"/>
    <n v="16.8634375"/>
    <n v="16.888437500000002"/>
    <n v="16.913437500000001"/>
    <n v="1.6309887869523365E-3"/>
  </r>
  <r>
    <x v="2653"/>
    <x v="2"/>
    <n v="16.877812500000001"/>
    <n v="16.902812500000003"/>
    <n v="16.927812500000002"/>
    <n v="8.511740650962718E-4"/>
  </r>
  <r>
    <x v="2654"/>
    <x v="0"/>
    <n v="16.954999999999995"/>
    <n v="16.979999999999997"/>
    <n v="17.005000000000003"/>
    <n v="4.5665477268941324E-3"/>
  </r>
  <r>
    <x v="2654"/>
    <x v="1"/>
    <n v="16.91"/>
    <n v="16.935000000000002"/>
    <n v="16.96"/>
    <n v="-2.6501766784449154E-3"/>
  </r>
  <r>
    <x v="2654"/>
    <x v="2"/>
    <n v="16.891562500000003"/>
    <n v="16.916562500000001"/>
    <n v="16.9415625"/>
    <n v="-1.0887215825214902E-3"/>
  </r>
  <r>
    <x v="2655"/>
    <x v="0"/>
    <n v="16.886875"/>
    <n v="16.911874999999998"/>
    <n v="16.936874999999997"/>
    <n v="-2.7709530231112556E-4"/>
  </r>
  <r>
    <x v="2655"/>
    <x v="1"/>
    <n v="16.893750000000004"/>
    <n v="16.918750000000003"/>
    <n v="16.943749999999998"/>
    <n v="4.0651908791922153E-4"/>
  </r>
  <r>
    <x v="2655"/>
    <x v="2"/>
    <n v="16.890937500000003"/>
    <n v="16.915937500000002"/>
    <n v="16.9409375"/>
    <n v="-1.6623568526052956E-4"/>
  </r>
  <r>
    <x v="2656"/>
    <x v="0"/>
    <n v="16.89"/>
    <n v="16.914999999999999"/>
    <n v="16.940000000000001"/>
    <n v="-5.5421108052899903E-5"/>
  </r>
  <r>
    <x v="2656"/>
    <x v="1"/>
    <n v="16.896562500000002"/>
    <n v="16.9215625"/>
    <n v="16.946562499999995"/>
    <n v="3.8796925805506532E-4"/>
  </r>
  <r>
    <x v="2656"/>
    <x v="2"/>
    <n v="16.895624999999999"/>
    <n v="16.920624999999998"/>
    <n v="16.945624999999996"/>
    <n v="-5.5402685183669753E-5"/>
  </r>
  <r>
    <x v="2657"/>
    <x v="0"/>
    <n v="16.904718750000001"/>
    <n v="16.929390625"/>
    <n v="16.954062499999999"/>
    <n v="5.1804380748365908E-4"/>
  </r>
  <r>
    <x v="2657"/>
    <x v="1"/>
    <n v="16.903437500000003"/>
    <n v="16.928437500000001"/>
    <n v="16.953437500000003"/>
    <n v="-5.6300018182020573E-5"/>
  </r>
  <r>
    <x v="2657"/>
    <x v="2"/>
    <n v="16.901250000000001"/>
    <n v="16.926250000000003"/>
    <n v="16.951250000000002"/>
    <n v="-1.2922043159613317E-4"/>
  </r>
  <r>
    <x v="2658"/>
    <x v="0"/>
    <n v="16.914687499999999"/>
    <n v="16.939687499999998"/>
    <n v="16.964687499999997"/>
    <n v="7.9388523742673911E-4"/>
  </r>
  <r>
    <x v="2658"/>
    <x v="1"/>
    <n v="16.924375000000001"/>
    <n v="16.949375"/>
    <n v="16.974374999999998"/>
    <n v="5.7188186027645749E-4"/>
  </r>
  <r>
    <x v="2658"/>
    <x v="2"/>
    <n v="16.927499999999998"/>
    <n v="16.952500000000001"/>
    <n v="16.977499999999999"/>
    <n v="1.8437258010983726E-4"/>
  </r>
  <r>
    <x v="2659"/>
    <x v="0"/>
    <n v="16.945625"/>
    <n v="16.970312499999999"/>
    <n v="16.995000000000001"/>
    <n v="1.0507299808286685E-3"/>
  </r>
  <r>
    <x v="2659"/>
    <x v="1"/>
    <n v="16.957499999999996"/>
    <n v="16.982499999999998"/>
    <n v="17.0075"/>
    <n v="7.1816591474083147E-4"/>
  </r>
  <r>
    <x v="2659"/>
    <x v="2"/>
    <n v="16.957812499999996"/>
    <n v="16.982812499999998"/>
    <n v="17.0078125"/>
    <n v="1.8401295451164756E-5"/>
  </r>
  <r>
    <x v="2660"/>
    <x v="0"/>
    <n v="16.958749999999998"/>
    <n v="16.983750000000001"/>
    <n v="17.008750000000003"/>
    <n v="5.5202870549386773E-5"/>
  </r>
  <r>
    <x v="2660"/>
    <x v="1"/>
    <n v="16.966562500000002"/>
    <n v="16.991562500000001"/>
    <n v="17.016562499999999"/>
    <n v="4.5999852800471253E-4"/>
  </r>
  <r>
    <x v="2660"/>
    <x v="2"/>
    <n v="16.966875000000002"/>
    <n v="16.991875"/>
    <n v="17.016874999999999"/>
    <n v="1.8391481065860305E-5"/>
  </r>
  <r>
    <x v="2661"/>
    <x v="0"/>
    <n v="16.975625000000001"/>
    <n v="17.000624999999999"/>
    <n v="17.025625000000002"/>
    <n v="5.1495199911721912E-4"/>
  </r>
  <r>
    <x v="2661"/>
    <x v="1"/>
    <n v="16.983499999999999"/>
    <n v="17.008499999999998"/>
    <n v="17.0335"/>
    <n v="4.632182640342819E-4"/>
  </r>
  <r>
    <x v="2661"/>
    <x v="2"/>
    <n v="16.983562499999998"/>
    <n v="17.0085625"/>
    <n v="17.033562500000002"/>
    <n v="3.6746332716663943E-6"/>
  </r>
  <r>
    <x v="2662"/>
    <x v="0"/>
    <n v="16.986062499999999"/>
    <n v="17.011062500000001"/>
    <n v="17.036062500000003"/>
    <n v="1.4698479074892745E-4"/>
  </r>
  <r>
    <x v="2662"/>
    <x v="1"/>
    <n v="16.998437500000001"/>
    <n v="17.0234375"/>
    <n v="17.048437500000002"/>
    <n v="7.2746778750576446E-4"/>
  </r>
  <r>
    <x v="2662"/>
    <x v="2"/>
    <n v="16.991249999999997"/>
    <n v="17.016249999999999"/>
    <n v="17.041250000000002"/>
    <n v="-4.2221202386416579E-4"/>
  </r>
  <r>
    <x v="2663"/>
    <x v="0"/>
    <n v="16.999062500000001"/>
    <n v="17.024062499999999"/>
    <n v="17.049062500000002"/>
    <n v="4.591199588628303E-4"/>
  </r>
  <r>
    <x v="2663"/>
    <x v="1"/>
    <n v="17.0181875"/>
    <n v="17.043187500000002"/>
    <n v="17.068187500000001"/>
    <n v="1.1234098793988512E-3"/>
  </r>
  <r>
    <x v="2663"/>
    <x v="2"/>
    <n v="17.017187499999999"/>
    <n v="17.042187499999997"/>
    <n v="17.067187499999999"/>
    <n v="-5.867447037155582E-5"/>
  </r>
  <r>
    <x v="2664"/>
    <x v="0"/>
    <n v="17.033437500000002"/>
    <n v="17.058437499999997"/>
    <n v="17.083437499999995"/>
    <n v="9.5351609058402786E-4"/>
  </r>
  <r>
    <x v="2664"/>
    <x v="1"/>
    <n v="17.053750000000004"/>
    <n v="17.078749999999999"/>
    <n v="17.103749999999998"/>
    <n v="1.1907597046918461E-3"/>
  </r>
  <r>
    <x v="2664"/>
    <x v="2"/>
    <n v="17.055312500000003"/>
    <n v="17.080312500000002"/>
    <n v="17.1053125"/>
    <n v="9.1487960184544193E-5"/>
  </r>
  <r>
    <x v="2665"/>
    <x v="0"/>
    <n v="17.0859375"/>
    <n v="17.110937499999999"/>
    <n v="17.135937500000001"/>
    <n v="1.7929999817039022E-3"/>
  </r>
  <r>
    <x v="2665"/>
    <x v="1"/>
    <n v="17.078125000000004"/>
    <n v="17.103124999999999"/>
    <n v="17.128124999999997"/>
    <n v="-4.5657930782572187E-4"/>
  </r>
  <r>
    <x v="2665"/>
    <x v="2"/>
    <n v="17.076875000000001"/>
    <n v="17.101875"/>
    <n v="17.126874999999998"/>
    <n v="-7.3086058834159751E-5"/>
  </r>
  <r>
    <x v="2666"/>
    <x v="0"/>
    <n v="17.084374999999998"/>
    <n v="17.109375"/>
    <n v="17.134374999999999"/>
    <n v="4.3854840478019241E-4"/>
  </r>
  <r>
    <x v="2666"/>
    <x v="1"/>
    <n v="17.107187499999998"/>
    <n v="17.132187500000001"/>
    <n v="17.157187500000003"/>
    <n v="1.3333333333334085E-3"/>
  </r>
  <r>
    <x v="2666"/>
    <x v="2"/>
    <n v="17.108750000000001"/>
    <n v="17.133749999999999"/>
    <n v="17.158750000000001"/>
    <n v="9.1202597449990819E-5"/>
  </r>
  <r>
    <x v="2667"/>
    <x v="0"/>
    <n v="17.125"/>
    <n v="17.149999999999999"/>
    <n v="17.175000000000001"/>
    <n v="9.4842051506516256E-4"/>
  </r>
  <r>
    <x v="2667"/>
    <x v="1"/>
    <n v="17.1371875"/>
    <n v="17.162187499999998"/>
    <n v="17.187187499999997"/>
    <n v="7.106413994169003E-4"/>
  </r>
  <r>
    <x v="2667"/>
    <x v="2"/>
    <n v="17.088125000000002"/>
    <n v="17.113125"/>
    <n v="17.138124999999999"/>
    <n v="-2.8587556219158428E-3"/>
  </r>
  <r>
    <x v="2668"/>
    <x v="0"/>
    <n v="17.057812500000001"/>
    <n v="17.082812500000003"/>
    <n v="17.107812500000001"/>
    <n v="-1.7713012673019612E-3"/>
  </r>
  <r>
    <x v="2668"/>
    <x v="1"/>
    <n v="16.940625000000001"/>
    <n v="16.965624999999999"/>
    <n v="16.990624999999998"/>
    <n v="-6.8599652428429359E-3"/>
  </r>
  <r>
    <x v="2668"/>
    <x v="2"/>
    <n v="16.808750000000003"/>
    <n v="16.833750000000002"/>
    <n v="16.858749999999997"/>
    <n v="-7.7730705470618888E-3"/>
  </r>
  <r>
    <x v="2669"/>
    <x v="0"/>
    <n v="16.794374999999999"/>
    <n v="16.819375000000001"/>
    <n v="16.844374999999999"/>
    <n v="-8.5393925892929268E-4"/>
  </r>
  <r>
    <x v="2669"/>
    <x v="1"/>
    <n v="16.6759375"/>
    <n v="16.700937500000002"/>
    <n v="16.725937500000001"/>
    <n v="-7.0417301475232952E-3"/>
  </r>
  <r>
    <x v="2669"/>
    <x v="2"/>
    <n v="16.573437500000004"/>
    <n v="16.598437500000003"/>
    <n v="16.623437499999998"/>
    <n v="-6.1373800123495359E-3"/>
  </r>
  <r>
    <x v="2670"/>
    <x v="0"/>
    <n v="16.415624999999999"/>
    <n v="16.440624999999997"/>
    <n v="16.465624999999999"/>
    <n v="-9.5076720323828967E-3"/>
  </r>
  <r>
    <x v="2670"/>
    <x v="1"/>
    <n v="16.302500000000002"/>
    <n v="16.327500000000001"/>
    <n v="16.352499999999999"/>
    <n v="-6.8808211366658822E-3"/>
  </r>
  <r>
    <x v="2670"/>
    <x v="2"/>
    <n v="16.30875"/>
    <n v="16.333749999999998"/>
    <n v="16.358749999999997"/>
    <n v="3.8278977185712826E-4"/>
  </r>
  <r>
    <x v="2671"/>
    <x v="0"/>
    <n v="16.314"/>
    <n v="16.338999999999999"/>
    <n v="16.364000000000001"/>
    <n v="3.2142037192928186E-4"/>
  </r>
  <r>
    <x v="2671"/>
    <x v="1"/>
    <n v="16.330625000000001"/>
    <n v="16.355625"/>
    <n v="16.380624999999998"/>
    <n v="1.0175041312199262E-3"/>
  </r>
  <r>
    <x v="2671"/>
    <x v="2"/>
    <n v="16.344687500000003"/>
    <n v="16.369687500000001"/>
    <n v="16.3946875"/>
    <n v="8.5979594176333052E-4"/>
  </r>
  <r>
    <x v="2672"/>
    <x v="0"/>
    <n v="16.364687500000002"/>
    <n v="16.389687500000001"/>
    <n v="16.414687499999996"/>
    <n v="1.2217704217016845E-3"/>
  </r>
  <r>
    <x v="2672"/>
    <x v="1"/>
    <n v="16.379687500000003"/>
    <n v="16.404687500000001"/>
    <n v="16.4296875"/>
    <n v="9.152096402083032E-4"/>
  </r>
  <r>
    <x v="2672"/>
    <x v="2"/>
    <n v="16.337812500000002"/>
    <n v="16.3628125"/>
    <n v="16.387812499999999"/>
    <n v="-2.5526240594342386E-3"/>
  </r>
  <r>
    <x v="2673"/>
    <x v="0"/>
    <n v="16.337499999999999"/>
    <n v="16.362499999999997"/>
    <n v="16.387499999999999"/>
    <n v="-1.9098183762888965E-5"/>
  </r>
  <r>
    <x v="2673"/>
    <x v="1"/>
    <n v="16.373749999999998"/>
    <n v="16.39875"/>
    <n v="16.423750000000002"/>
    <n v="2.2154316271965069E-3"/>
  </r>
  <r>
    <x v="2673"/>
    <x v="2"/>
    <n v="16.3903125"/>
    <n v="16.415312499999999"/>
    <n v="16.440312499999997"/>
    <n v="1.0099855171887828E-3"/>
  </r>
  <r>
    <x v="2674"/>
    <x v="0"/>
    <n v="16.41"/>
    <n v="16.434999999999999"/>
    <n v="16.459999999999997"/>
    <n v="1.1993375088046321E-3"/>
  </r>
  <r>
    <x v="2674"/>
    <x v="1"/>
    <n v="16.412812500000001"/>
    <n v="16.4378125"/>
    <n v="16.462812499999998"/>
    <n v="1.7112868877400267E-4"/>
  </r>
  <r>
    <x v="2674"/>
    <x v="2"/>
    <n v="16.38296875"/>
    <n v="16.407968749999998"/>
    <n v="16.432968749999997"/>
    <n v="-1.8155548373606223E-3"/>
  </r>
  <r>
    <x v="2675"/>
    <x v="0"/>
    <n v="16.386250000000004"/>
    <n v="16.411250000000003"/>
    <n v="16.436249999999998"/>
    <n v="1.9997904981416958E-4"/>
  </r>
  <r>
    <x v="2675"/>
    <x v="1"/>
    <n v="16.405312499999997"/>
    <n v="16.430312499999999"/>
    <n v="16.455312500000002"/>
    <n v="1.1615507654807455E-3"/>
  </r>
  <r>
    <x v="2675"/>
    <x v="2"/>
    <n v="16.385625000000001"/>
    <n v="16.410625000000003"/>
    <n v="16.435625000000002"/>
    <n v="-1.1982425775527439E-3"/>
  </r>
  <r>
    <x v="2676"/>
    <x v="0"/>
    <n v="16.406874999999999"/>
    <n v="16.431874999999998"/>
    <n v="16.456874999999997"/>
    <n v="1.2948927904936625E-3"/>
  </r>
  <r>
    <x v="2676"/>
    <x v="1"/>
    <n v="16.404374999999998"/>
    <n v="16.429375"/>
    <n v="16.454374999999999"/>
    <n v="-1.5214331900637035E-4"/>
  </r>
  <r>
    <x v="2676"/>
    <x v="2"/>
    <n v="16.412812500000001"/>
    <n v="16.4378125"/>
    <n v="16.462812499999998"/>
    <n v="5.1356183664919008E-4"/>
  </r>
  <r>
    <x v="2677"/>
    <x v="0"/>
    <n v="16.412187499999998"/>
    <n v="16.4371875"/>
    <n v="16.462187499999999"/>
    <n v="-3.802209083469954E-5"/>
  </r>
  <r>
    <x v="2677"/>
    <x v="1"/>
    <n v="16.413125000000001"/>
    <n v="16.438124999999999"/>
    <n v="16.463125000000002"/>
    <n v="5.7035304853680913E-5"/>
  </r>
  <r>
    <x v="2677"/>
    <x v="2"/>
    <n v="16.419374999999999"/>
    <n v="16.444375000000001"/>
    <n v="16.469374999999999"/>
    <n v="3.8021368008833711E-4"/>
  </r>
  <r>
    <x v="2678"/>
    <x v="0"/>
    <n v="16.426249999999996"/>
    <n v="16.451249999999998"/>
    <n v="16.47625"/>
    <n v="4.1807608984822942E-4"/>
  </r>
  <r>
    <x v="2678"/>
    <x v="1"/>
    <n v="16.441875"/>
    <n v="16.466875000000002"/>
    <n v="16.491875"/>
    <n v="9.497758528989042E-4"/>
  </r>
  <r>
    <x v="2678"/>
    <x v="2"/>
    <n v="16.429375"/>
    <n v="16.454374999999999"/>
    <n v="16.479374999999997"/>
    <n v="-7.5909970774679092E-4"/>
  </r>
  <r>
    <x v="2679"/>
    <x v="0"/>
    <n v="16.444374999999997"/>
    <n v="16.469374999999999"/>
    <n v="16.494375000000002"/>
    <n v="9.1161165343556227E-4"/>
  </r>
  <r>
    <x v="2679"/>
    <x v="1"/>
    <n v="16.454124999999994"/>
    <n v="16.479124999999996"/>
    <n v="16.504125000000002"/>
    <n v="5.9200789343849536E-4"/>
  </r>
  <r>
    <x v="2679"/>
    <x v="2"/>
    <n v="16.456406249999997"/>
    <n v="16.481406249999999"/>
    <n v="16.506406250000001"/>
    <n v="1.3843271411584368E-4"/>
  </r>
  <r>
    <x v="2680"/>
    <x v="0"/>
    <n v="16.463749999999997"/>
    <n v="16.48875"/>
    <n v="16.513750000000002"/>
    <n v="4.4557787658439096E-4"/>
  </r>
  <r>
    <x v="2680"/>
    <x v="1"/>
    <n v="16.459375000000001"/>
    <n v="16.484375"/>
    <n v="16.509375000000002"/>
    <n v="-2.6533242362214438E-4"/>
  </r>
  <r>
    <x v="2680"/>
    <x v="2"/>
    <n v="16.454687499999999"/>
    <n v="16.479687500000001"/>
    <n v="16.504687500000003"/>
    <n v="-2.8436018957345155E-4"/>
  </r>
  <r>
    <x v="2681"/>
    <x v="0"/>
    <n v="16.478125000000002"/>
    <n v="16.503125000000004"/>
    <n v="16.528125000000003"/>
    <n v="1.4222053664552092E-3"/>
  </r>
  <r>
    <x v="2681"/>
    <x v="1"/>
    <n v="16.4653125"/>
    <n v="16.490312500000002"/>
    <n v="16.5153125"/>
    <n v="-7.7636811210013423E-4"/>
  </r>
  <r>
    <x v="2681"/>
    <x v="2"/>
    <n v="16.482374999999998"/>
    <n v="16.507375"/>
    <n v="16.532375000000002"/>
    <n v="1.034698402470946E-3"/>
  </r>
  <r>
    <x v="2682"/>
    <x v="0"/>
    <n v="16.4925"/>
    <n v="16.517499999999998"/>
    <n v="16.5425"/>
    <n v="6.1336220931540453E-4"/>
  </r>
  <r>
    <x v="2682"/>
    <x v="1"/>
    <n v="16.498749999999998"/>
    <n v="16.52375"/>
    <n v="16.548749999999998"/>
    <n v="3.7838655970956481E-4"/>
  </r>
  <r>
    <x v="2682"/>
    <x v="2"/>
    <n v="16.4765625"/>
    <n v="16.501562499999999"/>
    <n v="16.526562500000001"/>
    <n v="-1.3427642030411358E-3"/>
  </r>
  <r>
    <x v="2683"/>
    <x v="0"/>
    <n v="16.448437499999997"/>
    <n v="16.473437499999999"/>
    <n v="16.498437500000001"/>
    <n v="-1.7043840545402089E-3"/>
  </r>
  <r>
    <x v="2683"/>
    <x v="1"/>
    <n v="16.334687499999998"/>
    <n v="16.3596875"/>
    <n v="16.384687499999998"/>
    <n v="-6.9050554870530023E-3"/>
  </r>
  <r>
    <x v="2683"/>
    <x v="2"/>
    <n v="16.302812500000002"/>
    <n v="16.3278125"/>
    <n v="16.352812499999999"/>
    <n v="-1.9483868502988555E-3"/>
  </r>
  <r>
    <x v="2684"/>
    <x v="0"/>
    <n v="16.295312500000001"/>
    <n v="16.3203125"/>
    <n v="16.345312499999999"/>
    <n v="-4.5933893471650222E-4"/>
  </r>
  <r>
    <x v="2684"/>
    <x v="1"/>
    <n v="16.217187499999998"/>
    <n v="16.2421875"/>
    <n v="16.267187500000002"/>
    <n v="-4.7869794159884904E-3"/>
  </r>
  <r>
    <x v="2684"/>
    <x v="2"/>
    <n v="16.254375"/>
    <n v="16.279375000000002"/>
    <n v="16.304375"/>
    <n v="2.2895622895624523E-3"/>
  </r>
  <r>
    <x v="2685"/>
    <x v="0"/>
    <n v="16.28875"/>
    <n v="16.313749999999999"/>
    <n v="16.338750000000001"/>
    <n v="2.1115675509653098E-3"/>
  </r>
  <r>
    <x v="2685"/>
    <x v="1"/>
    <n v="16.294687500000002"/>
    <n v="16.319687500000001"/>
    <n v="16.344687499999999"/>
    <n v="3.6395678492073813E-4"/>
  </r>
  <r>
    <x v="2685"/>
    <x v="2"/>
    <n v="16.294687500000002"/>
    <n v="16.319687500000001"/>
    <n v="16.344687499999999"/>
    <n v="0"/>
  </r>
  <r>
    <x v="2686"/>
    <x v="0"/>
    <n v="16.299375000000005"/>
    <n v="16.324375000000003"/>
    <n v="16.349374999999998"/>
    <n v="2.8722976466322159E-4"/>
  </r>
  <r>
    <x v="2686"/>
    <x v="1"/>
    <n v="16.323593750000001"/>
    <n v="16.348593749999999"/>
    <n v="16.373593750000001"/>
    <n v="1.4835943183120204E-3"/>
  </r>
  <r>
    <x v="2686"/>
    <x v="2"/>
    <n v="16.325624999999999"/>
    <n v="16.350625000000001"/>
    <n v="16.375624999999999"/>
    <n v="1.2424616031592173E-4"/>
  </r>
  <r>
    <x v="2687"/>
    <x v="0"/>
    <n v="16.3321875"/>
    <n v="16.357187500000002"/>
    <n v="16.382187500000001"/>
    <n v="4.013608042505723E-4"/>
  </r>
  <r>
    <x v="2687"/>
    <x v="1"/>
    <n v="16.349999999999998"/>
    <n v="16.375"/>
    <n v="16.400000000000002"/>
    <n v="1.0889708270445109E-3"/>
  </r>
  <r>
    <x v="2687"/>
    <x v="2"/>
    <n v="16.346249999999998"/>
    <n v="16.37125"/>
    <n v="16.396250000000002"/>
    <n v="-2.2900763358779663E-4"/>
  </r>
  <r>
    <x v="2688"/>
    <x v="0"/>
    <n v="16.1675"/>
    <n v="16.192499999999999"/>
    <n v="16.217499999999998"/>
    <n v="-1.0918530961288919E-2"/>
  </r>
  <r>
    <x v="2688"/>
    <x v="1"/>
    <n v="16.000937499999999"/>
    <n v="16.025937499999998"/>
    <n v="16.0509375"/>
    <n v="-1.0286398023776511E-2"/>
  </r>
  <r>
    <x v="2688"/>
    <x v="2"/>
    <n v="15.9821875"/>
    <n v="16.007187500000001"/>
    <n v="16.032187499999999"/>
    <n v="-1.1699783554002252E-3"/>
  </r>
  <r>
    <x v="2689"/>
    <x v="0"/>
    <n v="15.964062499999997"/>
    <n v="15.989062499999999"/>
    <n v="16.014062500000001"/>
    <n v="-1.1323038478808778E-3"/>
  </r>
  <r>
    <x v="2689"/>
    <x v="1"/>
    <n v="15.990625000000001"/>
    <n v="16.015625"/>
    <n v="16.040625000000002"/>
    <n v="1.6612918987588543E-3"/>
  </r>
  <r>
    <x v="2689"/>
    <x v="2"/>
    <n v="16.001875000000002"/>
    <n v="16.026875000000004"/>
    <n v="16.051875000000003"/>
    <n v="7.024390243905998E-4"/>
  </r>
  <r>
    <x v="2690"/>
    <x v="0"/>
    <n v="16.022812500000001"/>
    <n v="16.047812499999999"/>
    <n v="16.072812499999998"/>
    <n v="1.3063994072453067E-3"/>
  </r>
  <r>
    <x v="2690"/>
    <x v="1"/>
    <n v="16.038437500000001"/>
    <n v="16.063437499999999"/>
    <n v="16.088437499999998"/>
    <n v="9.7365295114215655E-4"/>
  </r>
  <r>
    <x v="2690"/>
    <x v="2"/>
    <n v="16.042187500000004"/>
    <n v="16.067187500000003"/>
    <n v="16.092187499999998"/>
    <n v="2.3344940956770976E-4"/>
  </r>
  <r>
    <x v="2691"/>
    <x v="0"/>
    <n v="16.056562500000002"/>
    <n v="16.0815625"/>
    <n v="16.106562499999999"/>
    <n v="8.9468054069818947E-4"/>
  </r>
  <r>
    <x v="2691"/>
    <x v="1"/>
    <n v="16.078749999999999"/>
    <n v="16.103750000000002"/>
    <n v="16.128750000000004"/>
    <n v="1.3796855871437419E-3"/>
  </r>
  <r>
    <x v="2691"/>
    <x v="2"/>
    <n v="16.037500000000001"/>
    <n v="16.0625"/>
    <n v="16.087499999999995"/>
    <n v="-2.5615151750369991E-3"/>
  </r>
  <r>
    <x v="2692"/>
    <x v="0"/>
    <n v="16.015312500000004"/>
    <n v="16.040312500000002"/>
    <n v="16.065312500000001"/>
    <n v="-1.3813229571982832E-3"/>
  </r>
  <r>
    <x v="2692"/>
    <x v="1"/>
    <n v="16.008437500000003"/>
    <n v="16.033437500000002"/>
    <n v="16.0584375"/>
    <n v="-4.2860760973328915E-4"/>
  </r>
  <r>
    <x v="2692"/>
    <x v="2"/>
    <n v="16.009062500000002"/>
    <n v="16.034062500000005"/>
    <n v="16.059062500000003"/>
    <n v="3.8981035726415314E-5"/>
  </r>
  <r>
    <x v="2693"/>
    <x v="0"/>
    <n v="16.006875000000001"/>
    <n v="16.031874999999999"/>
    <n v="16.056875000000002"/>
    <n v="-1.3642830692506269E-4"/>
  </r>
  <r>
    <x v="2693"/>
    <x v="1"/>
    <n v="16.028125000000003"/>
    <n v="16.053125000000001"/>
    <n v="16.078125"/>
    <n v="1.3254843865737609E-3"/>
  </r>
  <r>
    <x v="2693"/>
    <x v="2"/>
    <n v="16.034062500000005"/>
    <n v="16.059062500000003"/>
    <n v="16.084062499999998"/>
    <n v="3.6986568035834999E-4"/>
  </r>
  <r>
    <x v="2694"/>
    <x v="0"/>
    <n v="16.04"/>
    <n v="16.064999999999998"/>
    <n v="16.09"/>
    <n v="3.6972893031550491E-4"/>
  </r>
  <r>
    <x v="2694"/>
    <x v="1"/>
    <n v="16.028906249999999"/>
    <n v="16.053906250000001"/>
    <n v="16.078906250000003"/>
    <n v="-6.905539993773413E-4"/>
  </r>
  <r>
    <x v="2694"/>
    <x v="2"/>
    <n v="16.025624999999998"/>
    <n v="16.050624999999997"/>
    <n v="16.075624999999999"/>
    <n v="-2.0438950800549804E-4"/>
  </r>
  <r>
    <x v="2695"/>
    <x v="0"/>
    <n v="16.039062500000004"/>
    <n v="16.064062499999999"/>
    <n v="16.089062499999997"/>
    <n v="8.371948132861462E-4"/>
  </r>
  <r>
    <x v="2695"/>
    <x v="1"/>
    <n v="16.041875000000001"/>
    <n v="16.0665625"/>
    <n v="16.091249999999999"/>
    <n v="1.5562688454440199E-4"/>
  </r>
  <r>
    <x v="2695"/>
    <x v="2"/>
    <n v="16.056250000000002"/>
    <n v="16.080937500000001"/>
    <n v="16.105625"/>
    <n v="8.9471534436813549E-4"/>
  </r>
  <r>
    <x v="2696"/>
    <x v="0"/>
    <n v="16.069062499999998"/>
    <n v="16.0940625"/>
    <n v="16.119062500000002"/>
    <n v="8.1618375794323406E-4"/>
  </r>
  <r>
    <x v="2696"/>
    <x v="1"/>
    <n v="16.078125"/>
    <n v="16.103124999999999"/>
    <n v="16.128125000000001"/>
    <n v="5.6309586221625629E-4"/>
  </r>
  <r>
    <x v="2696"/>
    <x v="2"/>
    <n v="16.081562499999997"/>
    <n v="16.106562499999999"/>
    <n v="16.131562500000001"/>
    <n v="2.1346788278675533E-4"/>
  </r>
  <r>
    <x v="2697"/>
    <x v="0"/>
    <n v="16.085312499999997"/>
    <n v="16.110312499999999"/>
    <n v="16.135312500000001"/>
    <n v="2.3282435342730778E-4"/>
  </r>
  <r>
    <x v="2697"/>
    <x v="1"/>
    <n v="16.102812499999999"/>
    <n v="16.127812499999997"/>
    <n v="16.1528125"/>
    <n v="1.0862607413728576E-3"/>
  </r>
  <r>
    <x v="2697"/>
    <x v="2"/>
    <n v="16.0659375"/>
    <n v="16.090937499999999"/>
    <n v="16.115937499999998"/>
    <n v="-2.2864229107325551E-3"/>
  </r>
  <r>
    <x v="2698"/>
    <x v="0"/>
    <n v="16.070937499999999"/>
    <n v="16.095937499999998"/>
    <n v="16.1209375"/>
    <n v="3.107339146646293E-4"/>
  </r>
  <r>
    <x v="2698"/>
    <x v="1"/>
    <n v="16.089687499999997"/>
    <n v="16.114687499999999"/>
    <n v="16.139687500000001"/>
    <n v="1.1648902090979352E-3"/>
  </r>
  <r>
    <x v="2698"/>
    <x v="2"/>
    <n v="16.060625000000002"/>
    <n v="16.085625"/>
    <n v="16.110624999999999"/>
    <n v="-1.8034789691080411E-3"/>
  </r>
  <r>
    <x v="2699"/>
    <x v="0"/>
    <n v="16.070312500000004"/>
    <n v="16.095312499999999"/>
    <n v="16.120312499999997"/>
    <n v="6.0224579399292821E-4"/>
  </r>
  <r>
    <x v="2699"/>
    <x v="1"/>
    <n v="16.084374999999998"/>
    <n v="16.109375"/>
    <n v="16.134375000000002"/>
    <n v="8.7370158237076723E-4"/>
  </r>
  <r>
    <x v="2699"/>
    <x v="2"/>
    <n v="16.091562499999995"/>
    <n v="16.116562500000001"/>
    <n v="16.141562500000003"/>
    <n v="4.4616876818626139E-4"/>
  </r>
  <r>
    <x v="2700"/>
    <x v="0"/>
    <n v="16.096250000000001"/>
    <n v="16.121250000000003"/>
    <n v="16.146250000000002"/>
    <n v="2.9084986330074614E-4"/>
  </r>
  <r>
    <x v="2700"/>
    <x v="1"/>
    <n v="16.104062499999998"/>
    <n v="16.1290625"/>
    <n v="16.154062500000002"/>
    <n v="4.846088237573376E-4"/>
  </r>
  <r>
    <x v="2700"/>
    <x v="2"/>
    <n v="16.094999999999999"/>
    <n v="16.119999999999997"/>
    <n v="16.145"/>
    <n v="-5.6187394648654632E-4"/>
  </r>
  <r>
    <x v="2701"/>
    <x v="0"/>
    <n v="16.094999999999999"/>
    <n v="16.12"/>
    <n v="16.145000000000003"/>
    <n v="0"/>
  </r>
  <r>
    <x v="2701"/>
    <x v="1"/>
    <n v="16.102812500000002"/>
    <n v="16.127812500000001"/>
    <n v="16.1528125"/>
    <n v="4.8464640198520037E-4"/>
  </r>
  <r>
    <x v="2701"/>
    <x v="2"/>
    <n v="16.108875000000001"/>
    <n v="16.133875000000003"/>
    <n v="16.158875000000002"/>
    <n v="3.7590342769688867E-4"/>
  </r>
  <r>
    <x v="2702"/>
    <x v="0"/>
    <n v="16.115937500000001"/>
    <n v="16.1409375"/>
    <n v="16.165937499999998"/>
    <n v="4.3774356749359811E-4"/>
  </r>
  <r>
    <x v="2702"/>
    <x v="1"/>
    <n v="16.131875000000001"/>
    <n v="16.156874999999999"/>
    <n v="16.181874999999998"/>
    <n v="9.8739617819587622E-4"/>
  </r>
  <r>
    <x v="2702"/>
    <x v="2"/>
    <n v="16.133749999999999"/>
    <n v="16.158749999999998"/>
    <n v="16.18375"/>
    <n v="1.1604966925826687E-4"/>
  </r>
  <r>
    <x v="2703"/>
    <x v="0"/>
    <n v="16.139687500000001"/>
    <n v="16.164687499999999"/>
    <n v="16.189687499999998"/>
    <n v="3.674479771023087E-4"/>
  </r>
  <r>
    <x v="2703"/>
    <x v="1"/>
    <n v="16.1246875"/>
    <n v="16.149687499999999"/>
    <n v="16.174687500000001"/>
    <n v="-9.279486535078707E-4"/>
  </r>
  <r>
    <x v="2703"/>
    <x v="2"/>
    <n v="16.094374999999999"/>
    <n v="16.119375000000002"/>
    <n v="16.144375000000004"/>
    <n v="-1.8769713036240754E-3"/>
  </r>
  <r>
    <x v="2704"/>
    <x v="0"/>
    <n v="16.092499999999998"/>
    <n v="16.1175"/>
    <n v="16.142500000000002"/>
    <n v="-1.1631964638836312E-4"/>
  </r>
  <r>
    <x v="2704"/>
    <x v="1"/>
    <n v="16.090937499999999"/>
    <n v="16.115937500000001"/>
    <n v="16.1409375"/>
    <n v="-9.6944315185254482E-5"/>
  </r>
  <r>
    <x v="2704"/>
    <x v="2"/>
    <n v="16.0896875"/>
    <n v="16.114687500000002"/>
    <n v="16.139687500000001"/>
    <n v="-7.756297143735047E-5"/>
  </r>
  <r>
    <x v="2705"/>
    <x v="0"/>
    <n v="16.104374999999997"/>
    <n v="16.129375000000003"/>
    <n v="16.154375000000005"/>
    <n v="9.1143560804396451E-4"/>
  </r>
  <r>
    <x v="2705"/>
    <x v="1"/>
    <n v="16.108437499999997"/>
    <n v="16.133437499999999"/>
    <n v="16.158437500000002"/>
    <n v="2.5186964776979792E-4"/>
  </r>
  <r>
    <x v="2705"/>
    <x v="2"/>
    <n v="16.108437500000001"/>
    <n v="16.133437499999999"/>
    <n v="16.158437500000002"/>
    <n v="0"/>
  </r>
  <r>
    <x v="2706"/>
    <x v="0"/>
    <n v="16.110312499999999"/>
    <n v="16.135312499999998"/>
    <n v="16.1603125"/>
    <n v="1.1621825788821205E-4"/>
  </r>
  <r>
    <x v="2706"/>
    <x v="1"/>
    <n v="16.116874999999997"/>
    <n v="16.141874999999999"/>
    <n v="16.166875000000001"/>
    <n v="4.0671663471036901E-4"/>
  </r>
  <r>
    <x v="2706"/>
    <x v="2"/>
    <n v="16.097187499999997"/>
    <n v="16.122187499999999"/>
    <n v="16.147187500000001"/>
    <n v="-1.2196538506213939E-3"/>
  </r>
  <r>
    <x v="2707"/>
    <x v="0"/>
    <n v="16.0778125"/>
    <n v="16.102812499999999"/>
    <n v="16.127812500000001"/>
    <n v="-1.2017599968986437E-3"/>
  </r>
  <r>
    <x v="2707"/>
    <x v="1"/>
    <n v="16.048437500000006"/>
    <n v="16.073437500000001"/>
    <n v="16.098437499999996"/>
    <n v="-1.8242154903063135E-3"/>
  </r>
  <r>
    <x v="2707"/>
    <x v="2"/>
    <n v="16.023750000000003"/>
    <n v="16.048750000000002"/>
    <n v="16.07375"/>
    <n v="-1.5359191212208634E-3"/>
  </r>
  <r>
    <x v="2708"/>
    <x v="0"/>
    <n v="15.997187499999999"/>
    <n v="16.022187500000001"/>
    <n v="16.0471875"/>
    <n v="-1.6551133265830797E-3"/>
  </r>
  <r>
    <x v="2708"/>
    <x v="1"/>
    <n v="15.989062499999999"/>
    <n v="16.014062500000001"/>
    <n v="16.0390625"/>
    <n v="-5.071092820502221E-4"/>
  </r>
  <r>
    <x v="2708"/>
    <x v="2"/>
    <n v="15.989062499999999"/>
    <n v="16.014062500000001"/>
    <n v="16.039062500000004"/>
    <n v="0"/>
  </r>
  <r>
    <x v="2709"/>
    <x v="0"/>
    <n v="15.9046875"/>
    <n v="15.9296875"/>
    <n v="15.954687499999999"/>
    <n v="-5.268806712850127E-3"/>
  </r>
  <r>
    <x v="2709"/>
    <x v="1"/>
    <n v="15.834999999999997"/>
    <n v="15.86"/>
    <n v="15.885000000000002"/>
    <n v="-4.3746934771947688E-3"/>
  </r>
  <r>
    <x v="2709"/>
    <x v="2"/>
    <n v="15.82"/>
    <n v="15.844999999999999"/>
    <n v="15.87"/>
    <n v="-9.4577553593955255E-4"/>
  </r>
  <r>
    <x v="2710"/>
    <x v="0"/>
    <n v="15.359062500000002"/>
    <n v="15.384062500000001"/>
    <n v="15.409062499999999"/>
    <n v="-2.9090407068475765E-2"/>
  </r>
  <r>
    <x v="2710"/>
    <x v="1"/>
    <n v="15.366562499999999"/>
    <n v="15.391562499999999"/>
    <n v="15.4165625"/>
    <n v="4.875175201608517E-4"/>
  </r>
  <r>
    <x v="2710"/>
    <x v="2"/>
    <n v="15.359375"/>
    <n v="15.384374999999999"/>
    <n v="15.409374999999999"/>
    <n v="-4.6697663086514574E-4"/>
  </r>
  <r>
    <x v="2711"/>
    <x v="0"/>
    <n v="15.36875"/>
    <n v="15.393749999999999"/>
    <n v="15.418749999999998"/>
    <n v="6.0938452163328272E-4"/>
  </r>
  <r>
    <x v="2711"/>
    <x v="1"/>
    <n v="15.4121875"/>
    <n v="15.4371875"/>
    <n v="15.462187499999999"/>
    <n v="2.8217620787658326E-3"/>
  </r>
  <r>
    <x v="2711"/>
    <x v="2"/>
    <n v="15.415624999999999"/>
    <n v="15.440624999999999"/>
    <n v="15.465624999999999"/>
    <n v="2.2267657240027106E-4"/>
  </r>
  <r>
    <x v="2712"/>
    <x v="0"/>
    <n v="15.424124999999998"/>
    <n v="15.449124999999999"/>
    <n v="15.474124999999997"/>
    <n v="5.5049585104227639E-4"/>
  </r>
  <r>
    <x v="2712"/>
    <x v="1"/>
    <n v="15.434749999999999"/>
    <n v="15.45975"/>
    <n v="15.484749999999998"/>
    <n v="6.8774121511738784E-4"/>
  </r>
  <r>
    <x v="2712"/>
    <x v="2"/>
    <n v="15.4003125"/>
    <n v="15.425312499999999"/>
    <n v="15.450312499999997"/>
    <n v="-2.2275586603923703E-3"/>
  </r>
  <r>
    <x v="2713"/>
    <x v="0"/>
    <n v="15.4140625"/>
    <n v="15.439062499999999"/>
    <n v="15.464062499999997"/>
    <n v="8.9139198962739918E-4"/>
  </r>
  <r>
    <x v="2713"/>
    <x v="1"/>
    <n v="15.424062500000002"/>
    <n v="15.4490625"/>
    <n v="15.474062499999999"/>
    <n v="6.477077218904892E-4"/>
  </r>
  <r>
    <x v="2713"/>
    <x v="2"/>
    <n v="15.433437499999998"/>
    <n v="15.458437499999999"/>
    <n v="15.483437499999999"/>
    <n v="6.0683293889174372E-4"/>
  </r>
  <r>
    <x v="2714"/>
    <x v="0"/>
    <n v="15.448749999999995"/>
    <n v="15.473749999999999"/>
    <n v="15.498750000000001"/>
    <n v="9.9055936280745271E-4"/>
  </r>
  <r>
    <x v="2714"/>
    <x v="1"/>
    <n v="15.466562499999998"/>
    <n v="15.491562500000001"/>
    <n v="15.516562500000001"/>
    <n v="1.1511430648680765E-3"/>
  </r>
  <r>
    <x v="2714"/>
    <x v="2"/>
    <n v="15.474374999999998"/>
    <n v="15.499375000000001"/>
    <n v="15.524375000000003"/>
    <n v="5.0430677990043193E-4"/>
  </r>
  <r>
    <x v="2715"/>
    <x v="0"/>
    <n v="15.4903125"/>
    <n v="15.5153125"/>
    <n v="15.540312500000002"/>
    <n v="1.0282672688415317E-3"/>
  </r>
  <r>
    <x v="2715"/>
    <x v="1"/>
    <n v="15.476249999999997"/>
    <n v="15.501249999999999"/>
    <n v="15.526250000000003"/>
    <n v="-9.0636266591481718E-4"/>
  </r>
  <r>
    <x v="2715"/>
    <x v="2"/>
    <n v="15.479999999999997"/>
    <n v="15.504999999999999"/>
    <n v="15.530000000000001"/>
    <n v="2.4191597451816982E-4"/>
  </r>
  <r>
    <x v="2716"/>
    <x v="0"/>
    <n v="15.485312499999997"/>
    <n v="15.5103125"/>
    <n v="15.535312500000002"/>
    <n v="3.4263140922297097E-4"/>
  </r>
  <r>
    <x v="2716"/>
    <x v="1"/>
    <n v="15.504375000000001"/>
    <n v="15.529375000000002"/>
    <n v="15.554375000000002"/>
    <n v="1.2290210142447133E-3"/>
  </r>
  <r>
    <x v="2716"/>
    <x v="2"/>
    <n v="15.5034375"/>
    <n v="15.528437500000003"/>
    <n v="15.553437500000003"/>
    <n v="-6.0369461101883459E-5"/>
  </r>
  <r>
    <x v="2717"/>
    <x v="0"/>
    <n v="15.508125000000001"/>
    <n v="15.533125000000002"/>
    <n v="15.558125000000002"/>
    <n v="3.018655289690475E-4"/>
  </r>
  <r>
    <x v="2717"/>
    <x v="1"/>
    <n v="15.5034375"/>
    <n v="15.528437500000003"/>
    <n v="15.553437500000005"/>
    <n v="-3.017744336699657E-4"/>
  </r>
  <r>
    <x v="2717"/>
    <x v="2"/>
    <n v="15.504999999999999"/>
    <n v="15.530000000000001"/>
    <n v="15.555000000000001"/>
    <n v="1.0062184298953447E-4"/>
  </r>
  <r>
    <x v="2718"/>
    <x v="0"/>
    <n v="15.515937500000003"/>
    <n v="15.540937500000002"/>
    <n v="15.565937499999999"/>
    <n v="7.0428203477135298E-4"/>
  </r>
  <r>
    <x v="2718"/>
    <x v="1"/>
    <n v="15.536250000000003"/>
    <n v="15.561250000000001"/>
    <n v="15.586249999999998"/>
    <n v="1.3070318312520257E-3"/>
  </r>
  <r>
    <x v="2718"/>
    <x v="2"/>
    <n v="15.540625000000004"/>
    <n v="15.565625000000001"/>
    <n v="15.590624999999998"/>
    <n v="2.8114708008675215E-4"/>
  </r>
  <r>
    <x v="2719"/>
    <x v="0"/>
    <n v="15.55625"/>
    <n v="15.581250000000001"/>
    <n v="15.606249999999999"/>
    <n v="1.0038144950812455E-3"/>
  </r>
  <r>
    <x v="2719"/>
    <x v="1"/>
    <n v="15.567812499999999"/>
    <n v="15.592812499999999"/>
    <n v="15.617812499999999"/>
    <n v="7.420778178899301E-4"/>
  </r>
  <r>
    <x v="2719"/>
    <x v="2"/>
    <n v="15.5703125"/>
    <n v="15.5953125"/>
    <n v="15.620312500000001"/>
    <n v="1.6033028037765185E-4"/>
  </r>
  <r>
    <x v="2720"/>
    <x v="0"/>
    <n v="15.588749999999997"/>
    <n v="15.61375"/>
    <n v="15.638750000000002"/>
    <n v="1.1822462679089707E-3"/>
  </r>
  <r>
    <x v="2720"/>
    <x v="1"/>
    <n v="15.596249999999998"/>
    <n v="15.62125"/>
    <n v="15.64625"/>
    <n v="4.8034584901124333E-4"/>
  </r>
  <r>
    <x v="2720"/>
    <x v="2"/>
    <n v="15.601562499999998"/>
    <n v="15.626562499999999"/>
    <n v="15.651562500000001"/>
    <n v="3.4008161958865024E-4"/>
  </r>
  <r>
    <x v="2721"/>
    <x v="0"/>
    <n v="15.611875"/>
    <n v="15.636875"/>
    <n v="15.661875"/>
    <n v="6.5993400659936086E-4"/>
  </r>
  <r>
    <x v="2721"/>
    <x v="1"/>
    <n v="15.622187499999997"/>
    <n v="15.647187499999998"/>
    <n v="15.6721875"/>
    <n v="6.5949878092630421E-4"/>
  </r>
  <r>
    <x v="2721"/>
    <x v="2"/>
    <n v="15.627187500000002"/>
    <n v="15.6521875"/>
    <n v="15.677187499999999"/>
    <n v="3.1954624433327972E-4"/>
  </r>
  <r>
    <x v="2722"/>
    <x v="0"/>
    <n v="15.640312500000004"/>
    <n v="15.665312499999999"/>
    <n v="15.690312499999996"/>
    <n v="8.3854093876656322E-4"/>
  </r>
  <r>
    <x v="2722"/>
    <x v="1"/>
    <n v="15.658750000000001"/>
    <n v="15.68375"/>
    <n v="15.708749999999998"/>
    <n v="1.1769634343394841E-3"/>
  </r>
  <r>
    <x v="2722"/>
    <x v="2"/>
    <n v="15.660312500000002"/>
    <n v="15.685312500000002"/>
    <n v="15.710312500000001"/>
    <n v="9.9625408464421028E-5"/>
  </r>
  <r>
    <x v="2723"/>
    <x v="0"/>
    <n v="15.675937499999998"/>
    <n v="15.700937499999998"/>
    <n v="15.725937500000001"/>
    <n v="9.9615484230852758E-4"/>
  </r>
  <r>
    <x v="2723"/>
    <x v="1"/>
    <n v="15.700312499999999"/>
    <n v="15.725312500000001"/>
    <n v="15.750312500000003"/>
    <n v="1.5524550683678751E-3"/>
  </r>
  <r>
    <x v="2723"/>
    <x v="2"/>
    <n v="15.681874999999998"/>
    <n v="15.706874999999998"/>
    <n v="15.731874999999999"/>
    <n v="-1.1724727251050115E-3"/>
  </r>
  <r>
    <x v="2724"/>
    <x v="0"/>
    <n v="15.6909375"/>
    <n v="15.715937500000001"/>
    <n v="15.740937500000001"/>
    <n v="5.7697664239397817E-4"/>
  </r>
  <r>
    <x v="2724"/>
    <x v="1"/>
    <n v="15.680312499999998"/>
    <n v="15.705312499999998"/>
    <n v="15.730312499999998"/>
    <n v="-6.7606529995445364E-4"/>
  </r>
  <r>
    <x v="2724"/>
    <x v="2"/>
    <n v="15.680937499999997"/>
    <n v="15.705937499999997"/>
    <n v="15.730937499999998"/>
    <n v="3.9795451379776026E-5"/>
  </r>
  <r>
    <x v="2725"/>
    <x v="0"/>
    <n v="15.6896875"/>
    <n v="15.7146875"/>
    <n v="15.739687499999999"/>
    <n v="5.5711414870995846E-4"/>
  </r>
  <r>
    <x v="2725"/>
    <x v="1"/>
    <n v="15.6978125"/>
    <n v="15.7228125"/>
    <n v="15.7478125"/>
    <n v="5.1703223497123751E-4"/>
  </r>
  <r>
    <x v="2725"/>
    <x v="2"/>
    <n v="15.703624999999999"/>
    <n v="15.728624999999999"/>
    <n v="15.753625"/>
    <n v="3.6968576709783818E-4"/>
  </r>
  <r>
    <x v="2726"/>
    <x v="0"/>
    <n v="15.713749999999999"/>
    <n v="15.73875"/>
    <n v="15.76375"/>
    <n v="6.4373077748380858E-4"/>
  </r>
  <r>
    <x v="2726"/>
    <x v="1"/>
    <n v="15.730937499999998"/>
    <n v="15.7559375"/>
    <n v="15.780937500000002"/>
    <n v="1.0920498768962617E-3"/>
  </r>
  <r>
    <x v="2726"/>
    <x v="2"/>
    <n v="15.733437499999999"/>
    <n v="15.758437499999999"/>
    <n v="15.783437500000002"/>
    <n v="1.5867034252958767E-4"/>
  </r>
  <r>
    <x v="2727"/>
    <x v="0"/>
    <n v="15.743749999999999"/>
    <n v="15.768750000000001"/>
    <n v="15.793750000000001"/>
    <n v="6.5441132726529183E-4"/>
  </r>
  <r>
    <x v="2727"/>
    <x v="1"/>
    <n v="15.754375000000001"/>
    <n v="15.778750000000002"/>
    <n v="15.803125000000003"/>
    <n v="6.3416567578289396E-4"/>
  </r>
  <r>
    <x v="2727"/>
    <x v="2"/>
    <n v="15.758437500000003"/>
    <n v="15.782812500000002"/>
    <n v="15.8071875"/>
    <n v="2.5746652935110248E-4"/>
  </r>
  <r>
    <x v="2728"/>
    <x v="0"/>
    <n v="15.768750000000001"/>
    <n v="15.793125"/>
    <n v="15.817500000000001"/>
    <n v="6.5340065340047104E-4"/>
  </r>
  <r>
    <x v="2728"/>
    <x v="1"/>
    <n v="15.782812500000004"/>
    <n v="15.807187500000001"/>
    <n v="15.8315625"/>
    <n v="8.9041909058540369E-4"/>
  </r>
  <r>
    <x v="2728"/>
    <x v="2"/>
    <n v="15.790000000000003"/>
    <n v="15.814375000000002"/>
    <n v="15.838749999999999"/>
    <n v="4.5469821876920058E-4"/>
  </r>
  <r>
    <x v="2729"/>
    <x v="0"/>
    <n v="15.792812500000005"/>
    <n v="15.817187500000001"/>
    <n v="15.841562499999997"/>
    <n v="1.778445243647564E-4"/>
  </r>
  <r>
    <x v="2729"/>
    <x v="1"/>
    <n v="15.779375000000003"/>
    <n v="15.803750000000001"/>
    <n v="15.828125"/>
    <n v="-8.4955052849944312E-4"/>
  </r>
  <r>
    <x v="2729"/>
    <x v="2"/>
    <n v="15.771562500000002"/>
    <n v="15.795937500000001"/>
    <n v="15.8203125"/>
    <n v="-4.943446966700904E-4"/>
  </r>
  <r>
    <x v="2730"/>
    <x v="0"/>
    <n v="15.773625000000003"/>
    <n v="15.7980625"/>
    <n v="15.8225"/>
    <n v="1.3452826082649416E-4"/>
  </r>
  <r>
    <x v="2730"/>
    <x v="1"/>
    <n v="15.767500000000002"/>
    <n v="15.791875000000001"/>
    <n v="15.81625"/>
    <n v="-3.9166195221718159E-4"/>
  </r>
  <r>
    <x v="2730"/>
    <x v="2"/>
    <n v="15.766562500000001"/>
    <n v="15.790937500000002"/>
    <n v="15.815312500000003"/>
    <n v="-5.9365971425084929E-5"/>
  </r>
  <r>
    <x v="2731"/>
    <x v="0"/>
    <n v="15.764062500000003"/>
    <n v="15.788437500000001"/>
    <n v="15.8128125"/>
    <n v="-1.5831865587467853E-4"/>
  </r>
  <r>
    <x v="2731"/>
    <x v="1"/>
    <n v="15.740625"/>
    <n v="15.765000000000001"/>
    <n v="15.789375000000003"/>
    <n v="-1.4844724185024694E-3"/>
  </r>
  <r>
    <x v="2731"/>
    <x v="2"/>
    <n v="15.729687499999999"/>
    <n v="15.7540625"/>
    <n v="15.778437500000003"/>
    <n v="-6.9378369806538664E-4"/>
  </r>
  <r>
    <x v="2732"/>
    <x v="0"/>
    <n v="15.730625"/>
    <n v="15.755000000000003"/>
    <n v="15.779375000000003"/>
    <n v="5.9508460119594986E-5"/>
  </r>
  <r>
    <x v="2732"/>
    <x v="1"/>
    <n v="15.725937499999999"/>
    <n v="15.750312500000001"/>
    <n v="15.774687500000004"/>
    <n v="-2.9752459536658282E-4"/>
  </r>
  <r>
    <x v="2732"/>
    <x v="2"/>
    <n v="15.727499999999997"/>
    <n v="15.751875"/>
    <n v="15.776250000000003"/>
    <n v="9.9204380865414166E-5"/>
  </r>
  <r>
    <x v="2733"/>
    <x v="0"/>
    <n v="15.732499999999998"/>
    <n v="15.756875000000001"/>
    <n v="15.781250000000004"/>
    <n v="3.1742252906408197E-4"/>
  </r>
  <r>
    <x v="2733"/>
    <x v="1"/>
    <n v="15.735312500000001"/>
    <n v="15.759687500000002"/>
    <n v="15.784062500000005"/>
    <n v="1.7849351473575581E-4"/>
  </r>
  <r>
    <x v="2733"/>
    <x v="2"/>
    <n v="15.734375"/>
    <n v="15.758750000000003"/>
    <n v="15.783125000000005"/>
    <n v="-5.9487220162135479E-5"/>
  </r>
  <r>
    <x v="2734"/>
    <x v="0"/>
    <n v="15.741250000000001"/>
    <n v="15.765625000000004"/>
    <n v="15.790000000000004"/>
    <n v="4.3626556674869477E-4"/>
  </r>
  <r>
    <x v="2734"/>
    <x v="1"/>
    <n v="15.741875"/>
    <n v="15.766250000000003"/>
    <n v="15.790625000000004"/>
    <n v="3.9643211100059972E-5"/>
  </r>
  <r>
    <x v="2734"/>
    <x v="2"/>
    <n v="15.742812500000001"/>
    <n v="15.767187500000002"/>
    <n v="15.791562500000003"/>
    <n v="5.9462459367276566E-5"/>
  </r>
  <r>
    <x v="2735"/>
    <x v="0"/>
    <n v="15.758125"/>
    <n v="15.782500000000001"/>
    <n v="15.806875000000002"/>
    <n v="9.7116242196015889E-4"/>
  </r>
  <r>
    <x v="2735"/>
    <x v="1"/>
    <n v="15.760937499999999"/>
    <n v="15.7853125"/>
    <n v="15.809687500000003"/>
    <n v="1.7820370663712559E-4"/>
  </r>
  <r>
    <x v="2735"/>
    <x v="2"/>
    <n v="15.76375"/>
    <n v="15.788125000000001"/>
    <n v="15.812500000000002"/>
    <n v="1.7817195573432976E-4"/>
  </r>
  <r>
    <x v="2736"/>
    <x v="0"/>
    <n v="15.766249999999999"/>
    <n v="15.790625000000002"/>
    <n v="15.815000000000003"/>
    <n v="1.5834685879423382E-4"/>
  </r>
  <r>
    <x v="2736"/>
    <x v="1"/>
    <n v="15.778374999999999"/>
    <n v="15.80275"/>
    <n v="15.827125000000001"/>
    <n v="7.6786067682554915E-4"/>
  </r>
  <r>
    <x v="2736"/>
    <x v="2"/>
    <n v="15.785250000000001"/>
    <n v="15.809625"/>
    <n v="15.833999999999998"/>
    <n v="4.3505086140083193E-4"/>
  </r>
  <r>
    <x v="2737"/>
    <x v="0"/>
    <n v="15.796375000000003"/>
    <n v="15.82075"/>
    <n v="15.845124999999996"/>
    <n v="7.0368525502662038E-4"/>
  </r>
  <r>
    <x v="2737"/>
    <x v="1"/>
    <n v="15.799187500000002"/>
    <n v="15.823562500000001"/>
    <n v="15.847937500000002"/>
    <n v="1.7777286159015304E-4"/>
  </r>
  <r>
    <x v="2737"/>
    <x v="2"/>
    <n v="15.802000000000001"/>
    <n v="15.826375000000002"/>
    <n v="15.850750000000001"/>
    <n v="1.7774126401692847E-4"/>
  </r>
  <r>
    <x v="2738"/>
    <x v="0"/>
    <n v="15.810156249999999"/>
    <n v="15.834531250000001"/>
    <n v="15.858906250000004"/>
    <n v="5.1535806525482286E-4"/>
  </r>
  <r>
    <x v="2738"/>
    <x v="1"/>
    <n v="15.815"/>
    <n v="15.839375"/>
    <n v="15.863750000000003"/>
    <n v="3.0589790903978731E-4"/>
  </r>
  <r>
    <x v="2738"/>
    <x v="2"/>
    <n v="15.8203125"/>
    <n v="15.844687499999999"/>
    <n v="15.8690625"/>
    <n v="3.3539833484574899E-4"/>
  </r>
  <r>
    <x v="2739"/>
    <x v="0"/>
    <n v="15.829062499999999"/>
    <n v="15.853437499999998"/>
    <n v="15.877812499999999"/>
    <n v="5.5223556791506034E-4"/>
  </r>
  <r>
    <x v="2739"/>
    <x v="1"/>
    <n v="15.841968749999999"/>
    <n v="15.866343749999999"/>
    <n v="15.89071875"/>
    <n v="8.1409788886488421E-4"/>
  </r>
  <r>
    <x v="2739"/>
    <x v="2"/>
    <n v="15.833749999999998"/>
    <n v="15.858124999999999"/>
    <n v="15.8825"/>
    <n v="-5.1799898763693619E-4"/>
  </r>
  <r>
    <x v="2740"/>
    <x v="0"/>
    <n v="15.838437499999998"/>
    <n v="15.8628125"/>
    <n v="15.887187500000001"/>
    <n v="2.955898001812951E-4"/>
  </r>
  <r>
    <x v="2740"/>
    <x v="1"/>
    <n v="15.853125000000002"/>
    <n v="15.877500000000001"/>
    <n v="15.901875"/>
    <n v="9.2590768503386656E-4"/>
  </r>
  <r>
    <x v="2740"/>
    <x v="2"/>
    <n v="15.853124999999999"/>
    <n v="15.877499999999998"/>
    <n v="15.901874999999999"/>
    <n v="0"/>
  </r>
  <r>
    <x v="2741"/>
    <x v="0"/>
    <n v="15.865000000000002"/>
    <n v="15.889375000000001"/>
    <n v="15.913749999999999"/>
    <n v="7.4791371437599174E-4"/>
  </r>
  <r>
    <x v="2741"/>
    <x v="1"/>
    <n v="15.865000000000002"/>
    <n v="15.889375000000001"/>
    <n v="15.913749999999999"/>
    <n v="0"/>
  </r>
  <r>
    <x v="2741"/>
    <x v="2"/>
    <n v="15.864062499999999"/>
    <n v="15.888437499999998"/>
    <n v="15.912812499999999"/>
    <n v="-5.9001691381954657E-5"/>
  </r>
  <r>
    <x v="2742"/>
    <x v="0"/>
    <n v="15.870312500000001"/>
    <n v="15.8946875"/>
    <n v="15.919062499999999"/>
    <n v="3.9336781857879366E-4"/>
  </r>
  <r>
    <x v="2742"/>
    <x v="1"/>
    <n v="15.901187500000001"/>
    <n v="15.925562499999998"/>
    <n v="15.949937499999997"/>
    <n v="1.9424729174448707E-3"/>
  </r>
  <r>
    <x v="2742"/>
    <x v="2"/>
    <n v="15.907125000000001"/>
    <n v="15.9315"/>
    <n v="15.955874999999997"/>
    <n v="3.7282827529661056E-4"/>
  </r>
  <r>
    <x v="2743"/>
    <x v="0"/>
    <n v="15.919687500000002"/>
    <n v="15.944062500000001"/>
    <n v="15.968437499999999"/>
    <n v="7.885321532812295E-4"/>
  </r>
  <r>
    <x v="2743"/>
    <x v="1"/>
    <n v="15.922500000000001"/>
    <n v="15.946875"/>
    <n v="15.97125"/>
    <n v="1.7639795378365797E-4"/>
  </r>
  <r>
    <x v="2743"/>
    <x v="2"/>
    <n v="15.923750000000002"/>
    <n v="15.948125000000001"/>
    <n v="15.9725"/>
    <n v="7.8385263570401875E-5"/>
  </r>
  <r>
    <x v="2744"/>
    <x v="0"/>
    <n v="15.934375000000001"/>
    <n v="15.95875"/>
    <n v="15.983124999999999"/>
    <n v="6.6622251832115786E-4"/>
  </r>
  <r>
    <x v="2744"/>
    <x v="1"/>
    <n v="15.947968749999999"/>
    <n v="15.97234375"/>
    <n v="15.996718749999999"/>
    <n v="8.5180543588947444E-4"/>
  </r>
  <r>
    <x v="2744"/>
    <x v="2"/>
    <n v="15.9496875"/>
    <n v="15.9740625"/>
    <n v="15.998437500000001"/>
    <n v="1.0760787689667595E-4"/>
  </r>
  <r>
    <x v="2745"/>
    <x v="0"/>
    <n v="15.963312499999999"/>
    <n v="15.9876875"/>
    <n v="16.012062499999999"/>
    <n v="8.5294520413947694E-4"/>
  </r>
  <r>
    <x v="2745"/>
    <x v="1"/>
    <n v="15.974249999999998"/>
    <n v="15.998624999999999"/>
    <n v="16.023"/>
    <n v="6.841202018741388E-4"/>
  </r>
  <r>
    <x v="2745"/>
    <x v="2"/>
    <n v="15.976124999999998"/>
    <n v="16.000499999999999"/>
    <n v="16.024875000000002"/>
    <n v="1.171975716662832E-4"/>
  </r>
  <r>
    <x v="2746"/>
    <x v="0"/>
    <n v="15.9978125"/>
    <n v="16.022187500000001"/>
    <n v="16.046562500000004"/>
    <n v="1.3554263929254073E-3"/>
  </r>
  <r>
    <x v="2746"/>
    <x v="1"/>
    <n v="16.013562499999999"/>
    <n v="16.037937499999998"/>
    <n v="16.062312500000001"/>
    <n v="9.8301183905102896E-4"/>
  </r>
  <r>
    <x v="2746"/>
    <x v="2"/>
    <n v="16.027625"/>
    <n v="16.052"/>
    <n v="16.076374999999999"/>
    <n v="8.7682721048154555E-4"/>
  </r>
  <r>
    <x v="2747"/>
    <x v="0"/>
    <n v="16.049375000000001"/>
    <n v="16.07375"/>
    <n v="16.098125"/>
    <n v="1.354971343134892E-3"/>
  </r>
  <r>
    <x v="2747"/>
    <x v="1"/>
    <n v="16.061250000000001"/>
    <n v="16.085625"/>
    <n v="16.11"/>
    <n v="7.3878217590794826E-4"/>
  </r>
  <r>
    <x v="2747"/>
    <x v="2"/>
    <n v="16.0665625"/>
    <n v="16.090937499999999"/>
    <n v="16.115312499999998"/>
    <n v="3.302638225122223E-4"/>
  </r>
  <r>
    <x v="2748"/>
    <x v="0"/>
    <n v="16.084531249999998"/>
    <n v="16.10890625"/>
    <n v="16.133281250000003"/>
    <n v="1.1167000058263099E-3"/>
  </r>
  <r>
    <x v="2748"/>
    <x v="1"/>
    <n v="16.100312500000001"/>
    <n v="16.1246875"/>
    <n v="16.149062499999999"/>
    <n v="9.7965993190873846E-4"/>
  </r>
  <r>
    <x v="2748"/>
    <x v="2"/>
    <n v="16.104687500000001"/>
    <n v="16.129062500000003"/>
    <n v="16.153437500000003"/>
    <n v="2.7132308765698276E-4"/>
  </r>
  <r>
    <x v="2749"/>
    <x v="0"/>
    <n v="16.119687500000001"/>
    <n v="16.144062500000004"/>
    <n v="16.168437500000003"/>
    <n v="9.2999825625339483E-4"/>
  </r>
  <r>
    <x v="2749"/>
    <x v="1"/>
    <n v="16.125000000000004"/>
    <n v="16.149375000000003"/>
    <n v="16.173750000000002"/>
    <n v="3.2906834943169372E-4"/>
  </r>
  <r>
    <x v="2749"/>
    <x v="2"/>
    <n v="16.1284375"/>
    <n v="16.1528125"/>
    <n v="16.177187499999999"/>
    <n v="2.1285653469549359E-4"/>
  </r>
  <r>
    <x v="2750"/>
    <x v="0"/>
    <n v="16.138749999999998"/>
    <n v="16.163124999999997"/>
    <n v="16.187499999999996"/>
    <n v="6.3843370929972387E-4"/>
  </r>
  <r>
    <x v="2750"/>
    <x v="1"/>
    <n v="16.1484375"/>
    <n v="16.172812499999999"/>
    <n v="16.197187499999998"/>
    <n v="5.9935810680178392E-4"/>
  </r>
  <r>
    <x v="2750"/>
    <x v="2"/>
    <n v="16.1525"/>
    <n v="16.176874999999999"/>
    <n v="16.201249999999998"/>
    <n v="2.5119316754573795E-4"/>
  </r>
  <r>
    <x v="2751"/>
    <x v="0"/>
    <n v="16.165625000000002"/>
    <n v="16.190000000000001"/>
    <n v="16.214375"/>
    <n v="8.1134335277988079E-4"/>
  </r>
  <r>
    <x v="2751"/>
    <x v="1"/>
    <n v="16.178437500000001"/>
    <n v="16.2028125"/>
    <n v="16.227187499999999"/>
    <n v="7.913835701049976E-4"/>
  </r>
  <r>
    <x v="2751"/>
    <x v="2"/>
    <n v="16.183437499999997"/>
    <n v="16.207812499999996"/>
    <n v="16.232187499999998"/>
    <n v="3.085884009332851E-4"/>
  </r>
  <r>
    <x v="2752"/>
    <x v="0"/>
    <n v="16.193437499999998"/>
    <n v="16.217812500000001"/>
    <n v="16.2421875"/>
    <n v="6.1698640701846053E-4"/>
  </r>
  <r>
    <x v="2752"/>
    <x v="1"/>
    <n v="16.192187499999996"/>
    <n v="16.216093749999999"/>
    <n v="16.240000000000002"/>
    <n v="-1.0597915101073774E-4"/>
  </r>
  <r>
    <x v="2752"/>
    <x v="2"/>
    <n v="16.192968749999995"/>
    <n v="16.217343749999998"/>
    <n v="16.24171875"/>
    <n v="7.7083915477338394E-5"/>
  </r>
  <r>
    <x v="2753"/>
    <x v="0"/>
    <n v="16.196874999999995"/>
    <n v="16.221249999999998"/>
    <n v="16.245625"/>
    <n v="2.4086866876693591E-4"/>
  </r>
  <r>
    <x v="2753"/>
    <x v="1"/>
    <n v="16.203749999999999"/>
    <n v="16.228124999999999"/>
    <n v="16.252499999999998"/>
    <n v="4.2382677044017214E-4"/>
  </r>
  <r>
    <x v="2753"/>
    <x v="2"/>
    <n v="16.205625000000001"/>
    <n v="16.229687500000001"/>
    <n v="16.25375"/>
    <n v="9.6283458501877917E-5"/>
  </r>
  <r>
    <x v="2754"/>
    <x v="0"/>
    <n v="16.211562499999999"/>
    <n v="16.235624999999999"/>
    <n v="16.259687499999998"/>
    <n v="3.6584191778166186E-4"/>
  </r>
  <r>
    <x v="2754"/>
    <x v="1"/>
    <n v="16.219875000000002"/>
    <n v="16.244250000000001"/>
    <n v="16.268625"/>
    <n v="5.3123917311470592E-4"/>
  </r>
  <r>
    <x v="2754"/>
    <x v="2"/>
    <n v="16.216125000000002"/>
    <n v="16.240500000000004"/>
    <n v="16.264875000000004"/>
    <n v="-2.3085091647789824E-4"/>
  </r>
  <r>
    <x v="2755"/>
    <x v="0"/>
    <n v="16.228750000000002"/>
    <n v="16.253124999999997"/>
    <n v="16.277499999999996"/>
    <n v="7.7737754379447743E-4"/>
  </r>
  <r>
    <x v="2755"/>
    <x v="1"/>
    <n v="16.243750000000002"/>
    <n v="16.268125000000005"/>
    <n v="16.292500000000004"/>
    <n v="9.2289944241530364E-4"/>
  </r>
  <r>
    <x v="2755"/>
    <x v="2"/>
    <n v="16.25"/>
    <n v="16.274375000000003"/>
    <n v="16.298750000000005"/>
    <n v="3.8418686849261974E-4"/>
  </r>
  <r>
    <x v="2756"/>
    <x v="0"/>
    <n v="16.268125000000001"/>
    <n v="16.292499999999997"/>
    <n v="16.316874999999996"/>
    <n v="1.1137140443178151E-3"/>
  </r>
  <r>
    <x v="2756"/>
    <x v="1"/>
    <n v="16.279062500000002"/>
    <n v="16.303437500000001"/>
    <n v="16.327812499999997"/>
    <n v="6.7132116004331444E-4"/>
  </r>
  <r>
    <x v="2756"/>
    <x v="2"/>
    <n v="16.282499999999999"/>
    <n v="16.306874999999998"/>
    <n v="16.331249999999997"/>
    <n v="2.1084510551827584E-4"/>
  </r>
  <r>
    <x v="2757"/>
    <x v="0"/>
    <n v="16.290625000000002"/>
    <n v="16.314999999999998"/>
    <n v="16.339374999999997"/>
    <n v="4.9825610363729567E-4"/>
  </r>
  <r>
    <x v="2757"/>
    <x v="1"/>
    <n v="16.303906250000004"/>
    <n v="16.32828125"/>
    <n v="16.352656249999995"/>
    <n v="8.1405148636237712E-4"/>
  </r>
  <r>
    <x v="2757"/>
    <x v="2"/>
    <n v="16.30859375"/>
    <n v="16.332968749999999"/>
    <n v="16.357343749999998"/>
    <n v="2.8707859254928358E-4"/>
  </r>
  <r>
    <x v="2758"/>
    <x v="0"/>
    <n v="16.316249999999997"/>
    <n v="16.340624999999996"/>
    <n v="16.364999999999998"/>
    <n v="4.6876046340305066E-4"/>
  </r>
  <r>
    <x v="2758"/>
    <x v="1"/>
    <n v="16.331"/>
    <n v="16.355218749999999"/>
    <n v="16.379437499999998"/>
    <n v="8.9309619430122389E-4"/>
  </r>
  <r>
    <x v="2758"/>
    <x v="2"/>
    <n v="16.337562499999997"/>
    <n v="16.3619375"/>
    <n v="16.386312500000003"/>
    <n v="4.1080159811390793E-4"/>
  </r>
  <r>
    <x v="2759"/>
    <x v="0"/>
    <n v="16.349687499999998"/>
    <n v="16.374062500000001"/>
    <n v="16.3984375"/>
    <n v="7.4104915753414602E-4"/>
  </r>
  <r>
    <x v="2759"/>
    <x v="1"/>
    <n v="16.361249999999998"/>
    <n v="16.385625000000005"/>
    <n v="16.410000000000004"/>
    <n v="7.0614729850970726E-4"/>
  </r>
  <r>
    <x v="2759"/>
    <x v="2"/>
    <n v="16.3798125"/>
    <n v="16.404187499999999"/>
    <n v="16.428562500000002"/>
    <n v="1.1328527291449841E-3"/>
  </r>
  <r>
    <x v="2760"/>
    <x v="0"/>
    <n v="16.400937499999998"/>
    <n v="16.425312499999997"/>
    <n v="16.4496875"/>
    <n v="1.2877809400799745E-3"/>
  </r>
  <r>
    <x v="2760"/>
    <x v="1"/>
    <n v="16.435624999999998"/>
    <n v="16.46"/>
    <n v="16.484375"/>
    <n v="2.1118319666675323E-3"/>
  </r>
  <r>
    <x v="2760"/>
    <x v="2"/>
    <n v="16.445937499999996"/>
    <n v="16.470312499999999"/>
    <n v="16.494687500000001"/>
    <n v="6.2651883353570526E-4"/>
  </r>
  <r>
    <x v="2761"/>
    <x v="0"/>
    <n v="16.462187499999999"/>
    <n v="16.486562499999998"/>
    <n v="16.510937499999997"/>
    <n v="9.8662365999424573E-4"/>
  </r>
  <r>
    <x v="2761"/>
    <x v="1"/>
    <n v="16.475781249999997"/>
    <n v="16.50015625"/>
    <n v="16.524531250000003"/>
    <n v="8.2453513277869206E-4"/>
  </r>
  <r>
    <x v="2761"/>
    <x v="2"/>
    <n v="16.477656249999995"/>
    <n v="16.502031249999998"/>
    <n v="16.526406250000001"/>
    <n v="1.1363528754460006E-4"/>
  </r>
  <r>
    <x v="2762"/>
    <x v="0"/>
    <n v="16.5015"/>
    <n v="16.525874999999999"/>
    <n v="16.550250000000002"/>
    <n v="1.4448978818895064E-3"/>
  </r>
  <r>
    <x v="2762"/>
    <x v="1"/>
    <n v="16.520249999999997"/>
    <n v="16.544625"/>
    <n v="16.569000000000003"/>
    <n v="1.1345844017336404E-3"/>
  </r>
  <r>
    <x v="2762"/>
    <x v="2"/>
    <n v="16.530562500000002"/>
    <n v="16.554937500000001"/>
    <n v="16.579312499999997"/>
    <n v="6.23314218364035E-4"/>
  </r>
  <r>
    <x v="2763"/>
    <x v="0"/>
    <n v="16.548750000000002"/>
    <n v="16.573124999999997"/>
    <n v="16.597499999999997"/>
    <n v="1.0986148392282402E-3"/>
  </r>
  <r>
    <x v="2763"/>
    <x v="1"/>
    <n v="16.567499999999999"/>
    <n v="16.591875000000002"/>
    <n v="16.616250000000001"/>
    <n v="1.1313497001925743E-3"/>
  </r>
  <r>
    <x v="2763"/>
    <x v="2"/>
    <n v="16.576562499999998"/>
    <n v="16.600937500000001"/>
    <n v="16.6253125"/>
    <n v="5.4620107733449608E-4"/>
  </r>
  <r>
    <x v="2764"/>
    <x v="0"/>
    <n v="16.602499999999999"/>
    <n v="16.626874999999998"/>
    <n v="16.651250000000001"/>
    <n v="1.5624117613837196E-3"/>
  </r>
  <r>
    <x v="2764"/>
    <x v="1"/>
    <n v="16.616187500000002"/>
    <n v="16.640562500000001"/>
    <n v="16.664937500000004"/>
    <n v="8.2321542683172488E-4"/>
  </r>
  <r>
    <x v="2764"/>
    <x v="2"/>
    <n v="16.623999999999999"/>
    <n v="16.648375000000001"/>
    <n v="16.672750000000001"/>
    <n v="4.694853314002323E-4"/>
  </r>
  <r>
    <x v="2765"/>
    <x v="0"/>
    <n v="16.642187500000002"/>
    <n v="16.666249999999998"/>
    <n v="16.690312499999997"/>
    <n v="1.0736783620020063E-3"/>
  </r>
  <r>
    <x v="2765"/>
    <x v="1"/>
    <n v="16.655000000000005"/>
    <n v="16.678125000000001"/>
    <n v="16.701249999999995"/>
    <n v="7.125178129454568E-4"/>
  </r>
  <r>
    <x v="2765"/>
    <x v="2"/>
    <n v="16.662500000000001"/>
    <n v="16.686875000000001"/>
    <n v="16.71125"/>
    <n v="5.246393104740843E-4"/>
  </r>
  <r>
    <x v="2766"/>
    <x v="0"/>
    <n v="16.677187500000002"/>
    <n v="16.701562500000001"/>
    <n v="16.725937500000001"/>
    <n v="8.8018277838131098E-4"/>
  </r>
  <r>
    <x v="2766"/>
    <x v="1"/>
    <n v="16.691874999999996"/>
    <n v="16.716249999999999"/>
    <n v="16.740625000000001"/>
    <n v="8.7940873795466779E-4"/>
  </r>
  <r>
    <x v="2766"/>
    <x v="2"/>
    <n v="16.704062499999999"/>
    <n v="16.728437499999998"/>
    <n v="16.752812500000001"/>
    <n v="7.290809840723167E-4"/>
  </r>
  <r>
    <x v="2767"/>
    <x v="0"/>
    <n v="16.725312499999998"/>
    <n v="16.7496875"/>
    <n v="16.774062499999999"/>
    <n v="1.2702919803480039E-3"/>
  </r>
  <r>
    <x v="2767"/>
    <x v="1"/>
    <n v="16.741875"/>
    <n v="16.765625"/>
    <n v="16.789374999999996"/>
    <n v="9.5151028937112692E-4"/>
  </r>
  <r>
    <x v="2767"/>
    <x v="2"/>
    <n v="16.7496875"/>
    <n v="16.774062499999999"/>
    <n v="16.798437500000002"/>
    <n v="5.032618825722146E-4"/>
  </r>
  <r>
    <x v="2768"/>
    <x v="0"/>
    <n v="16.764062500000001"/>
    <n v="16.788437500000001"/>
    <n v="16.8128125"/>
    <n v="8.5697784898575158E-4"/>
  </r>
  <r>
    <x v="2768"/>
    <x v="1"/>
    <n v="16.799687500000001"/>
    <n v="16.823437500000001"/>
    <n v="16.8471875"/>
    <n v="2.0847681626119385E-3"/>
  </r>
  <r>
    <x v="2768"/>
    <x v="2"/>
    <n v="16.8203125"/>
    <n v="16.84375"/>
    <n v="16.8671875"/>
    <n v="1.2073929599702993E-3"/>
  </r>
  <r>
    <x v="2769"/>
    <x v="0"/>
    <n v="16.848124999999996"/>
    <n v="16.872500000000002"/>
    <n v="16.896875000000005"/>
    <n v="1.706864564007482E-3"/>
  </r>
  <r>
    <x v="2769"/>
    <x v="1"/>
    <n v="16.86"/>
    <n v="16.884062499999999"/>
    <n v="16.908125000000002"/>
    <n v="6.85286709141808E-4"/>
  </r>
  <r>
    <x v="2769"/>
    <x v="2"/>
    <n v="16.873437499999998"/>
    <n v="16.897500000000001"/>
    <n v="16.9215625"/>
    <n v="7.9586888522831245E-4"/>
  </r>
  <r>
    <x v="2770"/>
    <x v="0"/>
    <n v="16.890000000000004"/>
    <n v="16.9140625"/>
    <n v="16.938124999999996"/>
    <n v="9.8017458203880636E-4"/>
  </r>
  <r>
    <x v="2770"/>
    <x v="1"/>
    <n v="16.911875000000006"/>
    <n v="16.935937500000001"/>
    <n v="16.959999999999997"/>
    <n v="1.2933025404158194E-3"/>
  </r>
  <r>
    <x v="2770"/>
    <x v="2"/>
    <n v="16.919375000000002"/>
    <n v="16.942812500000002"/>
    <n v="16.966249999999999"/>
    <n v="4.0594150751926961E-4"/>
  </r>
  <r>
    <x v="2771"/>
    <x v="0"/>
    <n v="16.940625000000001"/>
    <n v="16.964375"/>
    <n v="16.988125"/>
    <n v="1.2726635557112065E-3"/>
  </r>
  <r>
    <x v="2771"/>
    <x v="1"/>
    <n v="16.965624999999999"/>
    <n v="16.98859375"/>
    <n v="17.011562500000004"/>
    <n v="1.4276240651365235E-3"/>
  </r>
  <r>
    <x v="2771"/>
    <x v="2"/>
    <n v="16.9925"/>
    <n v="17.016562499999999"/>
    <n v="17.040624999999999"/>
    <n v="1.6463251998124484E-3"/>
  </r>
  <r>
    <x v="2772"/>
    <x v="0"/>
    <n v="17.0315625"/>
    <n v="17.055"/>
    <n v="17.0784375"/>
    <n v="2.2588287146714237E-3"/>
  </r>
  <r>
    <x v="2772"/>
    <x v="1"/>
    <n v="17.034375000000001"/>
    <n v="17.058437499999997"/>
    <n v="17.082499999999996"/>
    <n v="2.0155379654052119E-4"/>
  </r>
  <r>
    <x v="2772"/>
    <x v="2"/>
    <n v="17.045343750000001"/>
    <n v="17.06909375"/>
    <n v="17.092843749999997"/>
    <n v="6.2469086046146316E-4"/>
  </r>
  <r>
    <x v="2773"/>
    <x v="0"/>
    <n v="17.07375"/>
    <n v="17.0978125"/>
    <n v="17.121874999999999"/>
    <n v="1.6824999862690149E-3"/>
  </r>
  <r>
    <x v="2773"/>
    <x v="1"/>
    <n v="17.089156249999998"/>
    <n v="17.113218750000001"/>
    <n v="17.137281250000004"/>
    <n v="9.0106556028746176E-4"/>
  </r>
  <r>
    <x v="2773"/>
    <x v="2"/>
    <n v="17.091250000000002"/>
    <n v="17.115312500000002"/>
    <n v="17.139375000000001"/>
    <n v="1.2234694306112459E-4"/>
  </r>
  <r>
    <x v="2774"/>
    <x v="0"/>
    <n v="17.109375"/>
    <n v="17.133437500000003"/>
    <n v="17.157500000000006"/>
    <n v="1.0589932260951507E-3"/>
  </r>
  <r>
    <x v="2774"/>
    <x v="1"/>
    <n v="17.121562500000003"/>
    <n v="17.145625000000003"/>
    <n v="17.169687500000002"/>
    <n v="7.1132836011456035E-4"/>
  </r>
  <r>
    <x v="2774"/>
    <x v="2"/>
    <n v="17.126249999999999"/>
    <n v="17.149999999999999"/>
    <n v="17.173750000000002"/>
    <n v="2.5516713447282235E-4"/>
  </r>
  <r>
    <x v="2775"/>
    <x v="0"/>
    <n v="17.1403125"/>
    <n v="17.164375"/>
    <n v="17.188437499999999"/>
    <n v="8.3819241982507897E-4"/>
  </r>
  <r>
    <x v="2775"/>
    <x v="1"/>
    <n v="17.153124999999999"/>
    <n v="17.177187499999999"/>
    <n v="17.201249999999998"/>
    <n v="7.4645887193680593E-4"/>
  </r>
  <r>
    <x v="2775"/>
    <x v="2"/>
    <n v="17.161874999999995"/>
    <n v="17.185937499999994"/>
    <n v="17.209999999999997"/>
    <n v="5.0939654701886994E-4"/>
  </r>
  <r>
    <x v="2776"/>
    <x v="0"/>
    <n v="17.181250000000002"/>
    <n v="17.205312499999998"/>
    <n v="17.229374999999997"/>
    <n v="1.1273752159288719E-3"/>
  </r>
  <r>
    <x v="2776"/>
    <x v="1"/>
    <n v="17.189062499999999"/>
    <n v="17.213124999999998"/>
    <n v="17.237187499999997"/>
    <n v="4.5407486786430695E-4"/>
  </r>
  <r>
    <x v="2776"/>
    <x v="2"/>
    <n v="17.198749999999997"/>
    <n v="17.2228125"/>
    <n v="17.246875000000003"/>
    <n v="5.6279728404939888E-4"/>
  </r>
  <r>
    <x v="2777"/>
    <x v="0"/>
    <n v="17.219374999999996"/>
    <n v="17.243437499999999"/>
    <n v="17.267500000000002"/>
    <n v="1.1975396004570982E-3"/>
  </r>
  <r>
    <x v="2777"/>
    <x v="1"/>
    <n v="17.229999999999997"/>
    <n v="17.2540625"/>
    <n v="17.278125000000003"/>
    <n v="6.1617644393696658E-4"/>
  </r>
  <r>
    <x v="2777"/>
    <x v="2"/>
    <n v="17.241250000000001"/>
    <n v="17.2653125"/>
    <n v="17.289375000000003"/>
    <n v="6.5202035752442988E-4"/>
  </r>
  <r>
    <x v="2778"/>
    <x v="0"/>
    <n v="17.263249999999999"/>
    <n v="17.286375"/>
    <n v="17.309500000000003"/>
    <n v="1.2199315824721335E-3"/>
  </r>
  <r>
    <x v="2778"/>
    <x v="1"/>
    <n v="17.277000000000001"/>
    <n v="17.3010625"/>
    <n v="17.325124999999996"/>
    <n v="8.4965760606259266E-4"/>
  </r>
  <r>
    <x v="2778"/>
    <x v="2"/>
    <n v="17.284374999999997"/>
    <n v="17.308124999999997"/>
    <n v="17.331875"/>
    <n v="4.0821192340034784E-4"/>
  </r>
  <r>
    <x v="2779"/>
    <x v="0"/>
    <n v="17.319374999999997"/>
    <n v="17.343125000000001"/>
    <n v="17.366875"/>
    <n v="2.0221716679307278E-3"/>
  </r>
  <r>
    <x v="2779"/>
    <x v="1"/>
    <n v="17.341575000000002"/>
    <n v="17.364387499999999"/>
    <n v="17.3872"/>
    <n v="1.2259901257702932E-3"/>
  </r>
  <r>
    <x v="2779"/>
    <x v="2"/>
    <n v="17.349374999999998"/>
    <n v="17.373437500000001"/>
    <n v="17.397500000000001"/>
    <n v="5.2118164260051003E-4"/>
  </r>
  <r>
    <x v="2780"/>
    <x v="0"/>
    <n v="17.369999999999997"/>
    <n v="17.393437500000001"/>
    <n v="17.416875000000005"/>
    <n v="1.151182660311223E-3"/>
  </r>
  <r>
    <x v="2780"/>
    <x v="1"/>
    <n v="17.39"/>
    <n v="17.413437500000001"/>
    <n v="17.436875000000001"/>
    <n v="1.1498589626115496E-3"/>
  </r>
  <r>
    <x v="2780"/>
    <x v="2"/>
    <n v="17.389687500000001"/>
    <n v="17.413125000000001"/>
    <n v="17.436562500000001"/>
    <n v="-1.7945911024108696E-5"/>
  </r>
  <r>
    <x v="2781"/>
    <x v="0"/>
    <n v="17.402500000000003"/>
    <n v="17.4259375"/>
    <n v="17.449374999999996"/>
    <n v="7.3579555651259732E-4"/>
  </r>
  <r>
    <x v="2781"/>
    <x v="1"/>
    <n v="17.430531250000001"/>
    <n v="17.453968750000001"/>
    <n v="17.477406250000001"/>
    <n v="1.6085935118268502E-3"/>
  </r>
  <r>
    <x v="2781"/>
    <x v="2"/>
    <n v="17.439999999999998"/>
    <n v="17.463437499999998"/>
    <n v="17.486874999999998"/>
    <n v="5.4249839309439274E-4"/>
  </r>
  <r>
    <x v="2782"/>
    <x v="0"/>
    <n v="17.471250000000001"/>
    <n v="17.494687499999998"/>
    <n v="17.518124999999998"/>
    <n v="1.7894529642288326E-3"/>
  </r>
  <r>
    <x v="2782"/>
    <x v="1"/>
    <n v="17.495625"/>
    <n v="17.5190625"/>
    <n v="17.5425"/>
    <n v="1.3932801028886388E-3"/>
  </r>
  <r>
    <x v="2782"/>
    <x v="2"/>
    <n v="17.504375"/>
    <n v="17.527812500000003"/>
    <n v="17.551250000000003"/>
    <n v="4.994559497690787E-4"/>
  </r>
  <r>
    <x v="2783"/>
    <x v="0"/>
    <n v="17.528749999999999"/>
    <n v="17.552187499999995"/>
    <n v="17.575624999999995"/>
    <n v="1.390647007434076E-3"/>
  </r>
  <r>
    <x v="2783"/>
    <x v="1"/>
    <n v="17.550281250000001"/>
    <n v="17.573406249999998"/>
    <n v="17.596531249999998"/>
    <n v="1.2088949027009299E-3"/>
  </r>
  <r>
    <x v="2783"/>
    <x v="2"/>
    <n v="17.56596875"/>
    <n v="17.589093749999996"/>
    <n v="17.612218749999997"/>
    <n v="8.926840805263403E-4"/>
  </r>
  <r>
    <x v="2784"/>
    <x v="0"/>
    <n v="17.591249999999999"/>
    <n v="17.615312500000002"/>
    <n v="17.639375000000005"/>
    <n v="1.49062540530287E-3"/>
  </r>
  <r>
    <x v="2784"/>
    <x v="1"/>
    <n v="17.6081875"/>
    <n v="17.631625"/>
    <n v="17.655062500000003"/>
    <n v="9.2604090901016178E-4"/>
  </r>
  <r>
    <x v="2784"/>
    <x v="2"/>
    <n v="17.620375000000003"/>
    <n v="17.644125000000003"/>
    <n v="17.667875000000006"/>
    <n v="7.0895337213694454E-4"/>
  </r>
  <r>
    <x v="2785"/>
    <x v="0"/>
    <n v="17.642812499999994"/>
    <n v="17.666874999999997"/>
    <n v="17.6909375"/>
    <n v="1.2893810262619709E-3"/>
  </r>
  <r>
    <x v="2785"/>
    <x v="1"/>
    <n v="17.665312500000002"/>
    <n v="17.688749999999999"/>
    <n v="17.712187499999999"/>
    <n v="1.2381929458380458E-3"/>
  </r>
  <r>
    <x v="2785"/>
    <x v="2"/>
    <n v="17.685375000000001"/>
    <n v="17.707562500000002"/>
    <n v="17.729750000000003"/>
    <n v="1.0635290792171403E-3"/>
  </r>
  <r>
    <x v="2786"/>
    <x v="0"/>
    <n v="17.709687500000001"/>
    <n v="17.733125000000001"/>
    <n v="17.756562500000001"/>
    <n v="1.4435922504860699E-3"/>
  </r>
  <r>
    <x v="2786"/>
    <x v="1"/>
    <n v="17.752000000000002"/>
    <n v="17.775125000000003"/>
    <n v="17.798249999999999"/>
    <n v="2.3684488774540213E-3"/>
  </r>
  <r>
    <x v="2786"/>
    <x v="2"/>
    <n v="17.773187499999999"/>
    <n v="17.796624999999999"/>
    <n v="17.820062499999995"/>
    <n v="1.2095554883577719E-3"/>
  </r>
  <r>
    <x v="2787"/>
    <x v="0"/>
    <n v="17.801937500000005"/>
    <n v="17.825375000000001"/>
    <n v="17.848812500000001"/>
    <n v="1.6154748442471778E-3"/>
  </r>
  <r>
    <x v="2787"/>
    <x v="1"/>
    <n v="17.814125000000001"/>
    <n v="17.835999999999999"/>
    <n v="17.857875"/>
    <n v="5.9606039143611511E-4"/>
  </r>
  <r>
    <x v="2787"/>
    <x v="2"/>
    <n v="17.824437499999998"/>
    <n v="17.847874999999998"/>
    <n v="17.871312499999998"/>
    <n v="6.6578829333940881E-4"/>
  </r>
  <r>
    <x v="2788"/>
    <x v="0"/>
    <n v="17.841249999999999"/>
    <n v="17.865000000000002"/>
    <n v="17.888750000000002"/>
    <n v="9.5949797945160675E-4"/>
  </r>
  <r>
    <x v="2788"/>
    <x v="1"/>
    <n v="17.85890625"/>
    <n v="17.882031249999997"/>
    <n v="17.905156249999997"/>
    <n v="9.5333053456458927E-4"/>
  </r>
  <r>
    <x v="2788"/>
    <x v="2"/>
    <n v="17.864687500000002"/>
    <n v="17.888125000000002"/>
    <n v="17.911562499999999"/>
    <n v="3.4077504478169374E-4"/>
  </r>
  <r>
    <x v="2789"/>
    <x v="0"/>
    <n v="17.880000000000003"/>
    <n v="17.904062500000002"/>
    <n v="17.928124999999998"/>
    <n v="8.9095419447260404E-4"/>
  </r>
  <r>
    <x v="2789"/>
    <x v="1"/>
    <n v="17.896250000000002"/>
    <n v="17.920312500000001"/>
    <n v="17.944375000000001"/>
    <n v="9.0761524095439583E-4"/>
  </r>
  <r>
    <x v="2789"/>
    <x v="2"/>
    <n v="17.903750000000006"/>
    <n v="17.927812500000002"/>
    <n v="17.951875000000001"/>
    <n v="4.1851948731363997E-4"/>
  </r>
  <r>
    <x v="2790"/>
    <x v="0"/>
    <n v="17.916875000000001"/>
    <n v="17.9409375"/>
    <n v="17.965"/>
    <n v="7.3210270355072993E-4"/>
  </r>
  <r>
    <x v="2790"/>
    <x v="1"/>
    <n v="17.92625"/>
    <n v="17.950312499999999"/>
    <n v="17.974374999999998"/>
    <n v="5.2254794377382119E-4"/>
  </r>
  <r>
    <x v="2790"/>
    <x v="2"/>
    <n v="17.933062499999998"/>
    <n v="17.957124999999998"/>
    <n v="17.981187499999997"/>
    <n v="3.7951985515571884E-4"/>
  </r>
  <r>
    <x v="2791"/>
    <x v="0"/>
    <n v="17.948437499999997"/>
    <n v="17.971874999999997"/>
    <n v="17.995312499999997"/>
    <n v="8.2140097593574879E-4"/>
  </r>
  <r>
    <x v="2791"/>
    <x v="1"/>
    <n v="17.96921875"/>
    <n v="17.991718749999997"/>
    <n v="18.014218749999998"/>
    <n v="1.1041557989914796E-3"/>
  </r>
  <r>
    <x v="2791"/>
    <x v="2"/>
    <n v="17.987187500000005"/>
    <n v="18.010468750000001"/>
    <n v="18.033750000000001"/>
    <n v="1.0421461262561937E-3"/>
  </r>
  <r>
    <x v="2792"/>
    <x v="0"/>
    <n v="18.0075"/>
    <n v="18.03140625"/>
    <n v="18.055312499999999"/>
    <n v="1.1625183270145278E-3"/>
  </r>
  <r>
    <x v="2792"/>
    <x v="1"/>
    <n v="18.020312499999999"/>
    <n v="18.044374999999999"/>
    <n v="18.068437499999998"/>
    <n v="7.1923120250261263E-4"/>
  </r>
  <r>
    <x v="2792"/>
    <x v="2"/>
    <n v="18.023750000000003"/>
    <n v="18.047499999999999"/>
    <n v="18.071249999999999"/>
    <n v="1.731841640399967E-4"/>
  </r>
  <r>
    <x v="2793"/>
    <x v="0"/>
    <n v="18.038125000000001"/>
    <n v="18.061250000000001"/>
    <n v="18.084374999999998"/>
    <n v="7.6187837650643075E-4"/>
  </r>
  <r>
    <x v="2793"/>
    <x v="1"/>
    <n v="18.054062499999997"/>
    <n v="18.076874999999998"/>
    <n v="18.099687499999998"/>
    <n v="8.6511177244075199E-4"/>
  </r>
  <r>
    <x v="2793"/>
    <x v="2"/>
    <n v="18.060000000000002"/>
    <n v="18.083437500000002"/>
    <n v="18.106874999999999"/>
    <n v="3.6303288040695492E-4"/>
  </r>
  <r>
    <x v="2794"/>
    <x v="0"/>
    <n v="18.080937500000001"/>
    <n v="18.105"/>
    <n v="18.1290625"/>
    <n v="1.1923894447611882E-3"/>
  </r>
  <r>
    <x v="2794"/>
    <x v="1"/>
    <n v="18.101000000000003"/>
    <n v="18.122875000000001"/>
    <n v="18.144750000000002"/>
    <n v="9.872963269814683E-4"/>
  </r>
  <r>
    <x v="2794"/>
    <x v="2"/>
    <n v="18.119062499999998"/>
    <n v="18.141093749999996"/>
    <n v="18.163124999999997"/>
    <n v="1.0052902754114079E-3"/>
  </r>
  <r>
    <x v="2795"/>
    <x v="0"/>
    <n v="18.1440625"/>
    <n v="18.1678125"/>
    <n v="18.1915625"/>
    <n v="1.4728301594275628E-3"/>
  </r>
  <r>
    <x v="2795"/>
    <x v="1"/>
    <n v="18.150656250000001"/>
    <n v="18.173625000000001"/>
    <n v="18.196593749999998"/>
    <n v="3.1993394912022133E-4"/>
  </r>
  <r>
    <x v="2795"/>
    <x v="2"/>
    <n v="18.160625000000003"/>
    <n v="18.182968750000001"/>
    <n v="18.205312499999994"/>
    <n v="5.1413793340615577E-4"/>
  </r>
  <r>
    <x v="2796"/>
    <x v="0"/>
    <n v="18.175625"/>
    <n v="18.199375"/>
    <n v="18.223125"/>
    <n v="9.0228665217284565E-4"/>
  </r>
  <r>
    <x v="2796"/>
    <x v="1"/>
    <n v="18.177499999999998"/>
    <n v="18.200937500000002"/>
    <n v="18.224375000000002"/>
    <n v="8.5854596655332571E-5"/>
  </r>
  <r>
    <x v="2796"/>
    <x v="2"/>
    <n v="18.179687499999996"/>
    <n v="18.203125"/>
    <n v="18.226562500000004"/>
    <n v="1.20186116786547E-4"/>
  </r>
  <r>
    <x v="2797"/>
    <x v="0"/>
    <n v="18.195312499999996"/>
    <n v="18.2184375"/>
    <n v="18.241562500000001"/>
    <n v="8.4120171673829347E-4"/>
  </r>
  <r>
    <x v="2797"/>
    <x v="1"/>
    <n v="18.205624999999998"/>
    <n v="18.228749999999998"/>
    <n v="18.251874999999998"/>
    <n v="5.6604744506749682E-4"/>
  </r>
  <r>
    <x v="2797"/>
    <x v="2"/>
    <n v="18.208437499999999"/>
    <n v="18.2309375"/>
    <n v="18.2534375"/>
    <n v="1.2000274292001123E-4"/>
  </r>
  <r>
    <x v="2798"/>
    <x v="0"/>
    <n v="18.223125000000003"/>
    <n v="18.246875000000003"/>
    <n v="18.270624999999999"/>
    <n v="8.7420079192335187E-4"/>
  </r>
  <r>
    <x v="2798"/>
    <x v="1"/>
    <n v="18.252199999999998"/>
    <n v="18.275950000000002"/>
    <n v="18.299700000000001"/>
    <n v="1.5934235314265521E-3"/>
  </r>
  <r>
    <x v="2798"/>
    <x v="2"/>
    <n v="18.2578125"/>
    <n v="18.281874999999999"/>
    <n v="18.305937499999999"/>
    <n v="3.2419655339377407E-4"/>
  </r>
  <r>
    <x v="2799"/>
    <x v="0"/>
    <n v="18.279374999999998"/>
    <n v="18.304375"/>
    <n v="18.329375000000002"/>
    <n v="1.2307271546272425E-3"/>
  </r>
  <r>
    <x v="2799"/>
    <x v="1"/>
    <n v="18.290625000000002"/>
    <n v="18.314687500000002"/>
    <n v="18.338750000000001"/>
    <n v="5.6338989995574629E-4"/>
  </r>
  <r>
    <x v="2799"/>
    <x v="2"/>
    <n v="18.294687500000002"/>
    <n v="18.318437500000002"/>
    <n v="18.342187500000001"/>
    <n v="2.0475369836359114E-4"/>
  </r>
  <r>
    <x v="2800"/>
    <x v="0"/>
    <n v="18.30875"/>
    <n v="18.3325"/>
    <n v="18.356249999999999"/>
    <n v="7.6766918575876808E-4"/>
  </r>
  <r>
    <x v="2800"/>
    <x v="1"/>
    <n v="18.316875"/>
    <n v="18.338749999999997"/>
    <n v="18.360624999999999"/>
    <n v="3.409245874810285E-4"/>
  </r>
  <r>
    <x v="2800"/>
    <x v="2"/>
    <n v="18.322187500000002"/>
    <n v="18.3434375"/>
    <n v="18.364687499999999"/>
    <n v="2.5560629813936586E-4"/>
  </r>
  <r>
    <x v="2801"/>
    <x v="0"/>
    <n v="18.337500000000002"/>
    <n v="18.3596875"/>
    <n v="18.381874999999997"/>
    <n v="8.8587539821793904E-4"/>
  </r>
  <r>
    <x v="2801"/>
    <x v="1"/>
    <n v="18.348593749999999"/>
    <n v="18.369999999999997"/>
    <n v="18.391406249999999"/>
    <n v="5.6169256693494596E-4"/>
  </r>
  <r>
    <x v="2801"/>
    <x v="2"/>
    <n v="18.353906250000001"/>
    <n v="18.377031250000002"/>
    <n v="18.400156249999998"/>
    <n v="3.8275721284719566E-4"/>
  </r>
  <r>
    <x v="2802"/>
    <x v="0"/>
    <n v="18.36296875"/>
    <n v="18.38703125"/>
    <n v="18.411093750000003"/>
    <n v="5.4415753360581576E-4"/>
  </r>
  <r>
    <x v="2802"/>
    <x v="1"/>
    <n v="18.371874999999999"/>
    <n v="18.394375000000004"/>
    <n v="18.416875000000005"/>
    <n v="3.9939835311941785E-4"/>
  </r>
  <r>
    <x v="2802"/>
    <x v="2"/>
    <n v="18.379062499999996"/>
    <n v="18.401562499999997"/>
    <n v="18.424062500000002"/>
    <n v="3.9074445312725636E-4"/>
  </r>
  <r>
    <x v="2803"/>
    <x v="0"/>
    <n v="18.395625000000003"/>
    <n v="18.418437500000003"/>
    <n v="18.44125"/>
    <n v="9.1704169143280723E-4"/>
  </r>
  <r>
    <x v="2803"/>
    <x v="1"/>
    <n v="18.407500000000006"/>
    <n v="18.431250000000002"/>
    <n v="18.454999999999998"/>
    <n v="6.9563446953635477E-4"/>
  </r>
  <r>
    <x v="2803"/>
    <x v="2"/>
    <n v="18.414687500000003"/>
    <n v="18.438437499999999"/>
    <n v="18.462187499999999"/>
    <n v="3.8996269921987015E-4"/>
  </r>
  <r>
    <x v="2804"/>
    <x v="0"/>
    <n v="18.425625"/>
    <n v="18.449062500000004"/>
    <n v="18.472500000000004"/>
    <n v="5.7624188600602366E-4"/>
  </r>
  <r>
    <x v="2804"/>
    <x v="1"/>
    <n v="18.442812499999995"/>
    <n v="18.46484375"/>
    <n v="18.486875000000001"/>
    <n v="8.5539576875492962E-4"/>
  </r>
  <r>
    <x v="2804"/>
    <x v="2"/>
    <n v="18.448437499999997"/>
    <n v="18.470156250000002"/>
    <n v="18.491875000000004"/>
    <n v="2.8770890628315726E-4"/>
  </r>
  <r>
    <x v="2805"/>
    <x v="0"/>
    <n v="18.464062499999997"/>
    <n v="18.487499999999997"/>
    <n v="18.510937500000001"/>
    <n v="9.3901479582747527E-4"/>
  </r>
  <r>
    <x v="2805"/>
    <x v="1"/>
    <n v="18.466249999999995"/>
    <n v="18.489999999999998"/>
    <n v="18.513750000000002"/>
    <n v="1.3522650439501405E-4"/>
  </r>
  <r>
    <x v="2805"/>
    <x v="2"/>
    <n v="18.468125000000001"/>
    <n v="18.491250000000001"/>
    <n v="18.514375000000001"/>
    <n v="6.7604110330021783E-5"/>
  </r>
  <r>
    <x v="2806"/>
    <x v="0"/>
    <n v="18.48"/>
    <n v="18.503124999999997"/>
    <n v="18.526249999999997"/>
    <n v="6.421956330695533E-4"/>
  </r>
  <r>
    <x v="2806"/>
    <x v="1"/>
    <n v="18.4965625"/>
    <n v="18.517812499999998"/>
    <n v="18.5390625"/>
    <n v="7.9378483364300756E-4"/>
  </r>
  <r>
    <x v="2806"/>
    <x v="2"/>
    <n v="18.51125"/>
    <n v="18.533437499999998"/>
    <n v="18.555624999999999"/>
    <n v="8.437821691951175E-4"/>
  </r>
  <r>
    <x v="2807"/>
    <x v="0"/>
    <n v="18.534687500000004"/>
    <n v="18.5584375"/>
    <n v="18.582187499999996"/>
    <n v="1.3489132817374738E-3"/>
  </r>
  <r>
    <x v="2807"/>
    <x v="1"/>
    <n v="18.539062500000007"/>
    <n v="18.562500000000004"/>
    <n v="18.5859375"/>
    <n v="2.1890312694705649E-4"/>
  </r>
  <r>
    <x v="2807"/>
    <x v="2"/>
    <n v="18.539375000000007"/>
    <n v="18.562812500000003"/>
    <n v="18.58625"/>
    <n v="1.6835016835026195E-5"/>
  </r>
  <r>
    <x v="2808"/>
    <x v="0"/>
    <n v="18.553999999999998"/>
    <n v="18.576666666666668"/>
    <n v="18.599333333333334"/>
    <n v="7.4633984837513268E-4"/>
  </r>
  <r>
    <x v="2808"/>
    <x v="1"/>
    <n v="18.609333333333332"/>
    <n v="18.628"/>
    <n v="18.646666666666668"/>
    <n v="2.7633231652610668E-3"/>
  </r>
  <r>
    <x v="2808"/>
    <x v="2"/>
    <n v="18.654333333333334"/>
    <n v="18.673499999999997"/>
    <n v="18.692666666666664"/>
    <n v="2.4425595877173301E-3"/>
  </r>
  <r>
    <x v="2809"/>
    <x v="0"/>
    <n v="18.699333333333332"/>
    <n v="18.721333333333334"/>
    <n v="18.743333333333332"/>
    <n v="2.561562285235075E-3"/>
  </r>
  <r>
    <x v="2809"/>
    <x v="1"/>
    <n v="18.731333333333328"/>
    <n v="18.753666666666664"/>
    <n v="18.776"/>
    <n v="1.7270849654580367E-3"/>
  </r>
  <r>
    <x v="2809"/>
    <x v="2"/>
    <n v="18.746333333333332"/>
    <n v="18.768333333333331"/>
    <n v="18.790333333333333"/>
    <n v="7.8206928422885902E-4"/>
  </r>
  <r>
    <x v="2810"/>
    <x v="0"/>
    <n v="18.793333333333337"/>
    <n v="18.815666666666669"/>
    <n v="18.838000000000001"/>
    <n v="2.5219785099017678E-3"/>
  </r>
  <r>
    <x v="2810"/>
    <x v="1"/>
    <n v="18.809999999999999"/>
    <n v="18.831666666666667"/>
    <n v="18.853333333333335"/>
    <n v="8.5035520045351198E-4"/>
  </r>
  <r>
    <x v="2810"/>
    <x v="2"/>
    <n v="18.815333333333335"/>
    <n v="18.837000000000003"/>
    <n v="18.858666666666668"/>
    <n v="2.8321090361993484E-4"/>
  </r>
  <r>
    <x v="2811"/>
    <x v="0"/>
    <n v="18.864843750000002"/>
    <n v="18.884375000000002"/>
    <n v="18.903906250000002"/>
    <n v="2.5149970802142985E-3"/>
  </r>
  <r>
    <x v="2811"/>
    <x v="1"/>
    <n v="18.886999999999993"/>
    <n v="18.906999999999996"/>
    <n v="18.927000000000003"/>
    <n v="1.1980804236304543E-3"/>
  </r>
  <r>
    <x v="2811"/>
    <x v="2"/>
    <n v="18.893124999999998"/>
    <n v="18.913906249999997"/>
    <n v="18.934687499999999"/>
    <n v="3.6527476595971109E-4"/>
  </r>
  <r>
    <x v="2812"/>
    <x v="0"/>
    <n v="18.906875000000003"/>
    <n v="18.928437500000001"/>
    <n v="18.949999999999996"/>
    <n v="7.6828391808292373E-4"/>
  </r>
  <r>
    <x v="2812"/>
    <x v="1"/>
    <n v="18.910937500000003"/>
    <n v="18.932812499999997"/>
    <n v="18.954687499999991"/>
    <n v="2.3113371085159429E-4"/>
  </r>
  <r>
    <x v="2812"/>
    <x v="2"/>
    <n v="18.911250000000006"/>
    <n v="18.934375000000003"/>
    <n v="18.957499999999996"/>
    <n v="8.252867871605396E-5"/>
  </r>
  <r>
    <x v="2813"/>
    <x v="0"/>
    <n v="18.930625000000003"/>
    <n v="18.952187500000001"/>
    <n v="18.973749999999999"/>
    <n v="9.4074929856402534E-4"/>
  </r>
  <r>
    <x v="2813"/>
    <x v="1"/>
    <n v="18.948749999999993"/>
    <n v="18.969687499999996"/>
    <n v="18.990624999999998"/>
    <n v="9.2337625933658352E-4"/>
  </r>
  <r>
    <x v="2813"/>
    <x v="2"/>
    <n v="18.965937499999995"/>
    <n v="18.987187499999997"/>
    <n v="19.008437499999999"/>
    <n v="9.2252442218687669E-4"/>
  </r>
  <r>
    <x v="2814"/>
    <x v="0"/>
    <n v="18.993437499999999"/>
    <n v="19.016406250000003"/>
    <n v="19.039375000000003"/>
    <n v="1.5388666699587272E-3"/>
  </r>
  <r>
    <x v="2814"/>
    <x v="1"/>
    <n v="19.014187499999998"/>
    <n v="19.035718750000001"/>
    <n v="19.05725"/>
    <n v="1.0155704367116325E-3"/>
  </r>
  <r>
    <x v="2814"/>
    <x v="2"/>
    <n v="19.027312500000001"/>
    <n v="19.04884375"/>
    <n v="19.070374999999999"/>
    <n v="6.8949327169476327E-4"/>
  </r>
  <r>
    <x v="2815"/>
    <x v="0"/>
    <n v="19.055687500000001"/>
    <n v="19.078500000000002"/>
    <n v="19.101312500000002"/>
    <n v="1.5568530242158207E-3"/>
  </r>
  <r>
    <x v="2815"/>
    <x v="1"/>
    <n v="19.083000000000002"/>
    <n v="19.105812499999999"/>
    <n v="19.128625"/>
    <n v="1.4315852923445505E-3"/>
  </r>
  <r>
    <x v="2815"/>
    <x v="2"/>
    <n v="19.102562500000005"/>
    <n v="19.124125000000003"/>
    <n v="19.145687500000001"/>
    <n v="9.5847795010040038E-4"/>
  </r>
  <r>
    <x v="2816"/>
    <x v="0"/>
    <n v="19.125"/>
    <n v="19.14875"/>
    <n v="19.172500000000003"/>
    <n v="1.2876406110082783E-3"/>
  </r>
  <r>
    <x v="2816"/>
    <x v="1"/>
    <n v="19.117812499999999"/>
    <n v="19.141249999999999"/>
    <n v="19.164687499999999"/>
    <n v="-3.9167047457411286E-4"/>
  </r>
  <r>
    <x v="2816"/>
    <x v="2"/>
    <n v="19.118437499999999"/>
    <n v="19.1409375"/>
    <n v="19.163437500000004"/>
    <n v="-1.6325997518440438E-5"/>
  </r>
  <r>
    <x v="2817"/>
    <x v="0"/>
    <n v="19.129375"/>
    <n v="19.151250000000001"/>
    <n v="19.173125000000002"/>
    <n v="5.3876671401287268E-4"/>
  </r>
  <r>
    <x v="2817"/>
    <x v="1"/>
    <n v="19.127500000000001"/>
    <n v="19.151874999999997"/>
    <n v="19.176249999999996"/>
    <n v="3.2634945499321333E-5"/>
  </r>
  <r>
    <x v="2817"/>
    <x v="2"/>
    <n v="19.12125"/>
    <n v="19.146249999999998"/>
    <n v="19.171249999999997"/>
    <n v="-2.9370492445246477E-4"/>
  </r>
  <r>
    <x v="2818"/>
    <x v="0"/>
    <n v="19.126875000000002"/>
    <n v="19.151874999999997"/>
    <n v="19.176874999999995"/>
    <n v="2.9379121237838035E-4"/>
  </r>
  <r>
    <x v="2818"/>
    <x v="1"/>
    <n v="19.145937499999999"/>
    <n v="19.169374999999995"/>
    <n v="19.192812499999995"/>
    <n v="9.1374865385240867E-4"/>
  </r>
  <r>
    <x v="2818"/>
    <x v="2"/>
    <n v="19.160000000000004"/>
    <n v="19.182500000000001"/>
    <n v="19.204999999999998"/>
    <n v="6.8468585960701489E-4"/>
  </r>
  <r>
    <x v="2819"/>
    <x v="0"/>
    <n v="19.181249999999999"/>
    <n v="19.205312499999998"/>
    <n v="19.229375000000001"/>
    <n v="1.1892349797990587E-3"/>
  </r>
  <r>
    <x v="2819"/>
    <x v="1"/>
    <n v="19.195312499999996"/>
    <n v="19.2184375"/>
    <n v="19.241562500000001"/>
    <n v="6.8340465691463237E-4"/>
  </r>
  <r>
    <x v="2819"/>
    <x v="2"/>
    <n v="19.203124999999996"/>
    <n v="19.225312499999998"/>
    <n v="19.247499999999999"/>
    <n v="3.5772939397382686E-4"/>
  </r>
  <r>
    <x v="2820"/>
    <x v="0"/>
    <n v="19.212499999999995"/>
    <n v="19.236874999999998"/>
    <n v="19.26125"/>
    <n v="6.0142065311041826E-4"/>
  </r>
  <r>
    <x v="2820"/>
    <x v="1"/>
    <n v="19.222250000000003"/>
    <n v="19.24490625"/>
    <n v="19.267562499999997"/>
    <n v="4.174924461484153E-4"/>
  </r>
  <r>
    <x v="2820"/>
    <x v="2"/>
    <n v="19.227250000000002"/>
    <n v="19.249593750000003"/>
    <n v="19.2719375"/>
    <n v="2.4357094490934372E-4"/>
  </r>
  <r>
    <x v="2821"/>
    <x v="0"/>
    <n v="19.23875"/>
    <n v="19.261875"/>
    <n v="19.285"/>
    <n v="6.3800047728257425E-4"/>
  </r>
  <r>
    <x v="2821"/>
    <x v="1"/>
    <n v="19.243937500000001"/>
    <n v="19.267281250000003"/>
    <n v="19.290625000000002"/>
    <n v="2.8067101463391531E-4"/>
  </r>
  <r>
    <x v="2821"/>
    <x v="2"/>
    <n v="19.249062500000001"/>
    <n v="19.270937500000002"/>
    <n v="19.2928125"/>
    <n v="1.8976470798115486E-4"/>
  </r>
  <r>
    <x v="2822"/>
    <x v="0"/>
    <n v="19.2575"/>
    <n v="19.2809375"/>
    <n v="19.304375"/>
    <n v="5.1891611396692738E-4"/>
  </r>
  <r>
    <x v="2822"/>
    <x v="1"/>
    <n v="19.263437499999998"/>
    <n v="19.285937499999999"/>
    <n v="19.3084375"/>
    <n v="2.5932348984580855E-4"/>
  </r>
  <r>
    <x v="2822"/>
    <x v="2"/>
    <n v="19.2690625"/>
    <n v="19.290156249999999"/>
    <n v="19.311249999999998"/>
    <n v="2.1874746820049751E-4"/>
  </r>
  <r>
    <x v="2823"/>
    <x v="0"/>
    <n v="19.274374999999996"/>
    <n v="19.296718749999997"/>
    <n v="19.319062499999998"/>
    <n v="3.4019942166074735E-4"/>
  </r>
  <r>
    <x v="2823"/>
    <x v="1"/>
    <n v="19.279062500000002"/>
    <n v="19.301250000000003"/>
    <n v="19.323437500000001"/>
    <n v="2.3481971513983346E-4"/>
  </r>
  <r>
    <x v="2823"/>
    <x v="2"/>
    <n v="19.2809375"/>
    <n v="19.303437500000001"/>
    <n v="19.325937500000002"/>
    <n v="1.1333462858620358E-4"/>
  </r>
  <r>
    <x v="2824"/>
    <x v="0"/>
    <n v="19.288437500000004"/>
    <n v="19.310625000000002"/>
    <n v="19.332812499999999"/>
    <n v="3.7234300885535809E-4"/>
  </r>
  <r>
    <x v="2824"/>
    <x v="1"/>
    <n v="19.2971875"/>
    <n v="19.320625"/>
    <n v="19.3440625"/>
    <n v="5.1784962941381352E-4"/>
  </r>
  <r>
    <x v="2824"/>
    <x v="2"/>
    <n v="19.303750000000001"/>
    <n v="19.326875000000001"/>
    <n v="19.349999999999998"/>
    <n v="3.2348849998387053E-4"/>
  </r>
  <r>
    <x v="2825"/>
    <x v="0"/>
    <n v="19.323718750000001"/>
    <n v="19.345203125000001"/>
    <n v="19.366687500000001"/>
    <n v="9.4832325453553246E-4"/>
  </r>
  <r>
    <x v="2825"/>
    <x v="1"/>
    <n v="19.335125000000001"/>
    <n v="19.3566875"/>
    <n v="19.378250000000001"/>
    <n v="5.9365491929930236E-4"/>
  </r>
  <r>
    <x v="2825"/>
    <x v="2"/>
    <n v="19.345375000000001"/>
    <n v="19.366312499999999"/>
    <n v="19.387249999999998"/>
    <n v="4.9724416948926375E-4"/>
  </r>
  <r>
    <x v="2826"/>
    <x v="0"/>
    <n v="19.366250000000001"/>
    <n v="19.388124999999999"/>
    <n v="19.409999999999997"/>
    <n v="1.1263114751451919E-3"/>
  </r>
  <r>
    <x v="2826"/>
    <x v="1"/>
    <n v="19.395374999999998"/>
    <n v="19.416625"/>
    <n v="19.437875000000002"/>
    <n v="1.4699719544823964E-3"/>
  </r>
  <r>
    <x v="2826"/>
    <x v="2"/>
    <n v="19.409437499999999"/>
    <n v="19.430374999999998"/>
    <n v="19.4513125"/>
    <n v="7.0815602608576E-4"/>
  </r>
  <r>
    <x v="2827"/>
    <x v="0"/>
    <n v="19.428749999999997"/>
    <n v="19.451562500000001"/>
    <n v="19.474375000000002"/>
    <n v="1.0904318624835874E-3"/>
  </r>
  <r>
    <x v="2827"/>
    <x v="1"/>
    <n v="19.435937499999998"/>
    <n v="19.459062499999998"/>
    <n v="19.482187499999998"/>
    <n v="3.8557313840459351E-4"/>
  </r>
  <r>
    <x v="2827"/>
    <x v="2"/>
    <n v="19.440312499999997"/>
    <n v="19.463749999999997"/>
    <n v="19.487187499999997"/>
    <n v="2.4089033066210241E-4"/>
  </r>
  <r>
    <x v="2828"/>
    <x v="0"/>
    <n v="19.454374999999995"/>
    <n v="19.478749999999998"/>
    <n v="19.503124999999997"/>
    <n v="7.706634127544465E-4"/>
  </r>
  <r>
    <x v="2828"/>
    <x v="1"/>
    <n v="19.482312499999999"/>
    <n v="19.502312499999995"/>
    <n v="19.522312499999995"/>
    <n v="1.2096515433484001E-3"/>
  </r>
  <r>
    <x v="2828"/>
    <x v="2"/>
    <n v="19.5040625"/>
    <n v="19.5271875"/>
    <n v="19.5503125"/>
    <n v="1.2754897656370723E-3"/>
  </r>
  <r>
    <x v="2829"/>
    <x v="0"/>
    <n v="19.533124999999998"/>
    <n v="19.556874999999998"/>
    <n v="19.580624999999998"/>
    <n v="1.5203162257748648E-3"/>
  </r>
  <r>
    <x v="2829"/>
    <x v="1"/>
    <n v="19.545625000000001"/>
    <n v="19.567031249999999"/>
    <n v="19.588437499999998"/>
    <n v="5.1931865392607079E-4"/>
  </r>
  <r>
    <x v="2829"/>
    <x v="2"/>
    <n v="19.554375"/>
    <n v="19.577031250000001"/>
    <n v="19.599687500000002"/>
    <n v="5.1106373124443216E-4"/>
  </r>
  <r>
    <x v="2830"/>
    <x v="0"/>
    <n v="19.569687499999997"/>
    <n v="19.591718749999998"/>
    <n v="19.61375"/>
    <n v="7.5024143407831367E-4"/>
  </r>
  <r>
    <x v="2830"/>
    <x v="1"/>
    <n v="19.5821875"/>
    <n v="19.604062499999998"/>
    <n v="19.625937499999999"/>
    <n v="6.3004936715915782E-4"/>
  </r>
  <r>
    <x v="2830"/>
    <x v="2"/>
    <n v="19.595312499999999"/>
    <n v="19.618437499999999"/>
    <n v="19.641562499999999"/>
    <n v="7.332663829244801E-4"/>
  </r>
  <r>
    <x v="2831"/>
    <x v="0"/>
    <n v="19.625000000000004"/>
    <n v="19.647500000000001"/>
    <n v="19.670000000000002"/>
    <n v="1.4813870880390212E-3"/>
  </r>
  <r>
    <x v="2831"/>
    <x v="1"/>
    <n v="19.663749999999997"/>
    <n v="19.6878125"/>
    <n v="19.711874999999999"/>
    <n v="2.0517877592567402E-3"/>
  </r>
  <r>
    <x v="2831"/>
    <x v="2"/>
    <n v="19.682187499999998"/>
    <n v="19.7071875"/>
    <n v="19.732187500000002"/>
    <n v="9.8411136331177929E-4"/>
  </r>
  <r>
    <x v="2832"/>
    <x v="0"/>
    <n v="19.702499999999997"/>
    <n v="19.727499999999999"/>
    <n v="19.752499999999998"/>
    <n v="1.0307153164295091E-3"/>
  </r>
  <r>
    <x v="2832"/>
    <x v="1"/>
    <n v="19.718593749999997"/>
    <n v="19.742171874999997"/>
    <n v="19.765750000000001"/>
    <n v="7.4372703079439439E-4"/>
  </r>
  <r>
    <x v="2832"/>
    <x v="2"/>
    <n v="19.726093749999997"/>
    <n v="19.750140625"/>
    <n v="19.7741875"/>
    <n v="4.0364100011180959E-4"/>
  </r>
  <r>
    <x v="2833"/>
    <x v="0"/>
    <n v="19.7459375"/>
    <n v="19.770937500000002"/>
    <n v="19.795937500000004"/>
    <n v="1.0529988314957883E-3"/>
  </r>
  <r>
    <x v="2833"/>
    <x v="1"/>
    <n v="19.761249999999997"/>
    <n v="19.784374999999997"/>
    <n v="19.807499999999997"/>
    <n v="6.7965922202706253E-4"/>
  </r>
  <r>
    <x v="2833"/>
    <x v="2"/>
    <n v="19.779062499999998"/>
    <n v="19.801562499999999"/>
    <n v="19.8240625"/>
    <n v="8.687411151477864E-4"/>
  </r>
  <r>
    <x v="2834"/>
    <x v="0"/>
    <n v="19.807812499999997"/>
    <n v="19.830156250000002"/>
    <n v="19.852500000000003"/>
    <n v="1.4440148346881454E-3"/>
  </r>
  <r>
    <x v="2834"/>
    <x v="1"/>
    <n v="19.833124999999999"/>
    <n v="19.854999999999997"/>
    <n v="19.876874999999998"/>
    <n v="1.252826739577273E-3"/>
  </r>
  <r>
    <x v="2834"/>
    <x v="2"/>
    <n v="19.842187500000009"/>
    <n v="19.865312500000002"/>
    <n v="19.888437499999995"/>
    <n v="5.1939058171779351E-4"/>
  </r>
  <r>
    <x v="2835"/>
    <x v="0"/>
    <n v="19.864687500000006"/>
    <n v="19.886875000000003"/>
    <n v="19.909062499999997"/>
    <n v="1.0854347244726448E-3"/>
  </r>
  <r>
    <x v="2835"/>
    <x v="1"/>
    <n v="19.884062499999999"/>
    <n v="19.90640625"/>
    <n v="19.928750000000001"/>
    <n v="9.8211760269006909E-4"/>
  </r>
  <r>
    <x v="2835"/>
    <x v="2"/>
    <n v="19.8909375"/>
    <n v="19.914375"/>
    <n v="19.9378125"/>
    <n v="4.0031082958535968E-4"/>
  </r>
  <r>
    <x v="2836"/>
    <x v="0"/>
    <n v="19.914687499999999"/>
    <n v="19.936874999999997"/>
    <n v="19.959062499999995"/>
    <n v="1.1298371151491349E-3"/>
  </r>
  <r>
    <x v="2836"/>
    <x v="1"/>
    <n v="19.934687499999999"/>
    <n v="19.955937499999997"/>
    <n v="19.977187499999999"/>
    <n v="9.5614282579403742E-4"/>
  </r>
  <r>
    <x v="2836"/>
    <x v="2"/>
    <n v="19.955625000000001"/>
    <n v="19.975781249999997"/>
    <n v="19.995937499999997"/>
    <n v="9.9437823955894622E-4"/>
  </r>
  <r>
    <x v="2837"/>
    <x v="0"/>
    <n v="19.984374999999996"/>
    <n v="20.0078125"/>
    <n v="20.03125"/>
    <n v="1.6035042434199287E-3"/>
  </r>
  <r>
    <x v="2837"/>
    <x v="1"/>
    <n v="20.004687499999999"/>
    <n v="20.027187499999997"/>
    <n v="20.049687499999997"/>
    <n v="9.6837172979280517E-4"/>
  </r>
  <r>
    <x v="2837"/>
    <x v="2"/>
    <n v="20.010312499999998"/>
    <n v="20.033749999999998"/>
    <n v="20.057187500000001"/>
    <n v="3.2767956059731596E-4"/>
  </r>
  <r>
    <x v="2838"/>
    <x v="0"/>
    <n v="20.035625000000003"/>
    <n v="20.05875"/>
    <n v="20.081874999999997"/>
    <n v="1.2478941785738495E-3"/>
  </r>
  <r>
    <x v="2838"/>
    <x v="1"/>
    <n v="20.051875000000003"/>
    <n v="20.075625000000002"/>
    <n v="20.099375000000002"/>
    <n v="8.4127874369044342E-4"/>
  </r>
  <r>
    <x v="2838"/>
    <x v="2"/>
    <n v="20.061250000000001"/>
    <n v="20.084375000000001"/>
    <n v="20.107499999999998"/>
    <n v="4.358519348712786E-4"/>
  </r>
  <r>
    <x v="2839"/>
    <x v="0"/>
    <n v="20.086562499999999"/>
    <n v="20.1096875"/>
    <n v="20.132812499999996"/>
    <n v="1.2603080753073037E-3"/>
  </r>
  <r>
    <x v="2839"/>
    <x v="1"/>
    <n v="20.106249999999999"/>
    <n v="20.129687499999999"/>
    <n v="20.153124999999999"/>
    <n v="9.9454553930788947E-4"/>
  </r>
  <r>
    <x v="2839"/>
    <x v="2"/>
    <n v="20.1215625"/>
    <n v="20.146250000000002"/>
    <n v="20.170937500000001"/>
    <n v="8.2278972289073771E-4"/>
  </r>
  <r>
    <x v="2840"/>
    <x v="0"/>
    <n v="20.149062499999996"/>
    <n v="20.173749999999998"/>
    <n v="20.198437499999997"/>
    <n v="1.3650183036544306E-3"/>
  </r>
  <r>
    <x v="2840"/>
    <x v="1"/>
    <n v="20.161249999999999"/>
    <n v="20.183749999999996"/>
    <n v="20.206249999999997"/>
    <n v="4.9569366131718695E-4"/>
  </r>
  <r>
    <x v="2840"/>
    <x v="2"/>
    <n v="20.1721875"/>
    <n v="20.195625"/>
    <n v="20.2190625"/>
    <n v="5.8834458413348223E-4"/>
  </r>
  <r>
    <x v="2841"/>
    <x v="0"/>
    <n v="20.193437499999998"/>
    <n v="20.216875000000002"/>
    <n v="20.240312500000002"/>
    <n v="1.0522080896233632E-3"/>
  </r>
  <r>
    <x v="2841"/>
    <x v="1"/>
    <n v="20.207500000000003"/>
    <n v="20.228750000000002"/>
    <n v="20.25"/>
    <n v="5.8738059170870827E-4"/>
  </r>
  <r>
    <x v="2841"/>
    <x v="2"/>
    <n v="20.227187500000007"/>
    <n v="20.248125000000002"/>
    <n v="20.2690625"/>
    <n v="9.5779521720329441E-4"/>
  </r>
  <r>
    <x v="2842"/>
    <x v="0"/>
    <n v="20.250937499999999"/>
    <n v="20.273281250000004"/>
    <n v="20.295625000000005"/>
    <n v="1.2423989875607333E-3"/>
  </r>
  <r>
    <x v="2842"/>
    <x v="1"/>
    <n v="20.277874999999998"/>
    <n v="20.29928125"/>
    <n v="20.320687500000002"/>
    <n v="1.2824761655194639E-3"/>
  </r>
  <r>
    <x v="2842"/>
    <x v="2"/>
    <n v="20.300625000000004"/>
    <n v="20.325000000000003"/>
    <n v="20.349374999999998"/>
    <n v="1.2669783566845449E-3"/>
  </r>
  <r>
    <x v="2843"/>
    <x v="0"/>
    <n v="20.3613125"/>
    <n v="20.382718750000002"/>
    <n v="20.404125000000001"/>
    <n v="2.8397908979089781E-3"/>
  </r>
  <r>
    <x v="2843"/>
    <x v="1"/>
    <n v="20.399062499999999"/>
    <n v="20.421250000000001"/>
    <n v="20.443437500000005"/>
    <n v="1.8903881505012432E-3"/>
  </r>
  <r>
    <x v="2843"/>
    <x v="2"/>
    <n v="20.4096875"/>
    <n v="20.432656250000001"/>
    <n v="20.455624999999998"/>
    <n v="5.585480810430532E-4"/>
  </r>
  <r>
    <x v="2844"/>
    <x v="0"/>
    <n v="20.442812499999995"/>
    <n v="20.465781249999999"/>
    <n v="20.48875"/>
    <n v="1.6211793314928613E-3"/>
  </r>
  <r>
    <x v="2844"/>
    <x v="1"/>
    <n v="20.489062500000003"/>
    <n v="20.51140625"/>
    <n v="20.533749999999994"/>
    <n v="2.2293309716676646E-3"/>
  </r>
  <r>
    <x v="2844"/>
    <x v="2"/>
    <n v="20.507187500000001"/>
    <n v="20.529375000000002"/>
    <n v="20.551562499999999"/>
    <n v="8.7603696114202378E-4"/>
  </r>
  <r>
    <x v="2845"/>
    <x v="0"/>
    <n v="20.537812500000005"/>
    <n v="20.561250000000001"/>
    <n v="20.584687500000001"/>
    <n v="1.5526532103387058E-3"/>
  </r>
  <r>
    <x v="2845"/>
    <x v="1"/>
    <n v="20.555125000000004"/>
    <n v="20.578250000000004"/>
    <n v="20.601375000000001"/>
    <n v="8.2679798164031482E-4"/>
  </r>
  <r>
    <x v="2845"/>
    <x v="2"/>
    <n v="20.561375000000002"/>
    <n v="20.585125000000001"/>
    <n v="20.608875000000001"/>
    <n v="3.3409060537215041E-4"/>
  </r>
  <r>
    <x v="2846"/>
    <x v="0"/>
    <n v="20.587500000000006"/>
    <n v="20.611562500000002"/>
    <n v="20.635624999999997"/>
    <n v="1.2843011640686353E-3"/>
  </r>
  <r>
    <x v="2846"/>
    <x v="1"/>
    <n v="20.6295"/>
    <n v="20.650750000000002"/>
    <n v="20.672000000000001"/>
    <n v="1.9012386858103802E-3"/>
  </r>
  <r>
    <x v="2846"/>
    <x v="2"/>
    <n v="20.652000000000001"/>
    <n v="20.675750000000001"/>
    <n v="20.6995"/>
    <n v="1.21060978414822E-3"/>
  </r>
  <r>
    <x v="2847"/>
    <x v="0"/>
    <n v="20.731874999999999"/>
    <n v="20.754687499999999"/>
    <n v="20.7775"/>
    <n v="3.8178784324631732E-3"/>
  </r>
  <r>
    <x v="2847"/>
    <x v="1"/>
    <n v="20.78"/>
    <n v="20.802500000000002"/>
    <n v="20.824999999999999"/>
    <n v="2.3036964541143234E-3"/>
  </r>
  <r>
    <x v="2847"/>
    <x v="2"/>
    <n v="20.804375"/>
    <n v="20.826562500000001"/>
    <n v="20.848750000000003"/>
    <n v="1.156711933661736E-3"/>
  </r>
  <r>
    <x v="2848"/>
    <x v="0"/>
    <n v="20.843750000000004"/>
    <n v="20.866875"/>
    <n v="20.889999999999997"/>
    <n v="1.9356290794507736E-3"/>
  </r>
  <r>
    <x v="2848"/>
    <x v="1"/>
    <n v="20.885000000000002"/>
    <n v="20.9096875"/>
    <n v="20.934374999999999"/>
    <n v="2.0516967682031595E-3"/>
  </r>
  <r>
    <x v="2848"/>
    <x v="2"/>
    <n v="20.904687500000001"/>
    <n v="20.928437500000001"/>
    <n v="20.952187499999997"/>
    <n v="8.9671354485809651E-4"/>
  </r>
  <r>
    <x v="2849"/>
    <x v="0"/>
    <n v="20.956250000000001"/>
    <n v="20.98"/>
    <n v="21.00375"/>
    <n v="2.463752967702515E-3"/>
  </r>
  <r>
    <x v="2849"/>
    <x v="1"/>
    <n v="21.0034375"/>
    <n v="21.024531249999999"/>
    <n v="21.045624999999998"/>
    <n v="2.1225571973306767E-3"/>
  </r>
  <r>
    <x v="2849"/>
    <x v="2"/>
    <n v="21.034500000000001"/>
    <n v="21.0554375"/>
    <n v="21.076374999999999"/>
    <n v="1.4700089924717386E-3"/>
  </r>
  <r>
    <x v="2850"/>
    <x v="0"/>
    <n v="21.066875000000003"/>
    <n v="21.090937500000003"/>
    <n v="21.114999999999998"/>
    <n v="1.686025284442616E-3"/>
  </r>
  <r>
    <x v="2850"/>
    <x v="1"/>
    <n v="21.100625000000001"/>
    <n v="21.12125"/>
    <n v="21.141874999999999"/>
    <n v="1.437228667525936E-3"/>
  </r>
  <r>
    <x v="2850"/>
    <x v="2"/>
    <n v="21.119062499999998"/>
    <n v="21.142499999999998"/>
    <n v="21.165937500000002"/>
    <n v="1.0060957566431217E-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5F17EF-6594-4179-BD18-04CC1093AF6C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2">
  <location ref="I1:K234" firstHeaderRow="0" firstDataRow="1" firstDataCol="1"/>
  <pivotFields count="8">
    <pivotField axis="axisRow"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numFmtId="179" showAll="0">
      <items count="4">
        <item x="0"/>
        <item x="1"/>
        <item x="2"/>
        <item t="default"/>
      </items>
    </pivotField>
    <pivotField showAll="0"/>
    <pivotField dataField="1" showAll="0"/>
    <pivotField showAll="0"/>
    <pivotField dataField="1" showAll="0"/>
    <pivotField axis="axisRow" showAll="0">
      <items count="15">
        <item h="1"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t="default"/>
      </items>
    </pivotField>
    <pivotField axis="axisRow" showAll="0">
      <items count="1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x="13"/>
        <item h="1" x="14"/>
        <item t="default"/>
      </items>
    </pivotField>
  </pivotFields>
  <rowFields count="4">
    <field x="7"/>
    <field x="6"/>
    <field x="0"/>
    <field x="1"/>
  </rowFields>
  <rowItems count="233">
    <i>
      <x v="13"/>
    </i>
    <i r="1">
      <x v="1"/>
    </i>
    <i r="2">
      <x v="3"/>
    </i>
    <i r="3">
      <x/>
    </i>
    <i r="3">
      <x v="1"/>
    </i>
    <i r="3">
      <x v="2"/>
    </i>
    <i r="2">
      <x v="4"/>
    </i>
    <i r="3">
      <x/>
    </i>
    <i r="3">
      <x v="1"/>
    </i>
    <i r="3">
      <x v="2"/>
    </i>
    <i r="2">
      <x v="5"/>
    </i>
    <i r="3">
      <x/>
    </i>
    <i r="3">
      <x v="1"/>
    </i>
    <i r="3">
      <x v="2"/>
    </i>
    <i r="2">
      <x v="6"/>
    </i>
    <i r="3">
      <x/>
    </i>
    <i r="3">
      <x v="1"/>
    </i>
    <i r="3">
      <x v="2"/>
    </i>
    <i r="2">
      <x v="9"/>
    </i>
    <i r="3">
      <x/>
    </i>
    <i r="3">
      <x v="1"/>
    </i>
    <i r="3">
      <x v="2"/>
    </i>
    <i r="2">
      <x v="10"/>
    </i>
    <i r="3">
      <x/>
    </i>
    <i r="3">
      <x v="1"/>
    </i>
    <i r="3">
      <x v="2"/>
    </i>
    <i r="2">
      <x v="11"/>
    </i>
    <i r="3">
      <x/>
    </i>
    <i r="3">
      <x v="1"/>
    </i>
    <i r="3">
      <x v="2"/>
    </i>
    <i r="2">
      <x v="12"/>
    </i>
    <i r="3">
      <x/>
    </i>
    <i r="3">
      <x v="1"/>
    </i>
    <i r="3">
      <x v="2"/>
    </i>
    <i r="2">
      <x v="13"/>
    </i>
    <i r="3">
      <x/>
    </i>
    <i r="3">
      <x v="1"/>
    </i>
    <i r="3">
      <x v="2"/>
    </i>
    <i r="2">
      <x v="16"/>
    </i>
    <i r="3">
      <x/>
    </i>
    <i r="3">
      <x v="1"/>
    </i>
    <i r="3">
      <x v="2"/>
    </i>
    <i r="2">
      <x v="17"/>
    </i>
    <i r="3">
      <x/>
    </i>
    <i r="3">
      <x v="1"/>
    </i>
    <i r="3">
      <x v="2"/>
    </i>
    <i r="2">
      <x v="18"/>
    </i>
    <i r="3">
      <x/>
    </i>
    <i r="3">
      <x v="1"/>
    </i>
    <i r="3">
      <x v="2"/>
    </i>
    <i r="2">
      <x v="19"/>
    </i>
    <i r="3">
      <x/>
    </i>
    <i r="3">
      <x v="1"/>
    </i>
    <i r="3">
      <x v="2"/>
    </i>
    <i r="2">
      <x v="20"/>
    </i>
    <i r="3">
      <x/>
    </i>
    <i r="3">
      <x v="1"/>
    </i>
    <i r="3">
      <x v="2"/>
    </i>
    <i r="2">
      <x v="23"/>
    </i>
    <i r="3">
      <x/>
    </i>
    <i r="3">
      <x v="1"/>
    </i>
    <i r="3">
      <x v="2"/>
    </i>
    <i r="2">
      <x v="24"/>
    </i>
    <i r="3">
      <x/>
    </i>
    <i r="3">
      <x v="1"/>
    </i>
    <i r="3">
      <x v="2"/>
    </i>
    <i r="2">
      <x v="25"/>
    </i>
    <i r="3">
      <x/>
    </i>
    <i r="3">
      <x v="1"/>
    </i>
    <i r="3">
      <x v="2"/>
    </i>
    <i r="2">
      <x v="26"/>
    </i>
    <i r="3">
      <x/>
    </i>
    <i r="3">
      <x v="1"/>
    </i>
    <i r="3">
      <x v="2"/>
    </i>
    <i r="2">
      <x v="27"/>
    </i>
    <i r="3">
      <x/>
    </i>
    <i r="3">
      <x v="1"/>
    </i>
    <i r="3">
      <x v="2"/>
    </i>
    <i r="2">
      <x v="30"/>
    </i>
    <i r="3">
      <x/>
    </i>
    <i r="3">
      <x v="1"/>
    </i>
    <i r="3">
      <x v="2"/>
    </i>
    <i r="2">
      <x v="31"/>
    </i>
    <i r="3">
      <x/>
    </i>
    <i r="3">
      <x v="1"/>
    </i>
    <i r="3">
      <x v="2"/>
    </i>
    <i r="1">
      <x v="2"/>
    </i>
    <i r="2">
      <x v="32"/>
    </i>
    <i r="3">
      <x/>
    </i>
    <i r="3">
      <x v="1"/>
    </i>
    <i r="3">
      <x v="2"/>
    </i>
    <i r="2">
      <x v="33"/>
    </i>
    <i r="3">
      <x/>
    </i>
    <i r="3">
      <x v="1"/>
    </i>
    <i r="3">
      <x v="2"/>
    </i>
    <i r="2">
      <x v="34"/>
    </i>
    <i r="3">
      <x/>
    </i>
    <i r="3">
      <x v="1"/>
    </i>
    <i r="3">
      <x v="2"/>
    </i>
    <i r="2">
      <x v="37"/>
    </i>
    <i r="3">
      <x/>
    </i>
    <i r="3">
      <x v="1"/>
    </i>
    <i r="3">
      <x v="2"/>
    </i>
    <i r="2">
      <x v="38"/>
    </i>
    <i r="3">
      <x/>
    </i>
    <i r="3">
      <x v="1"/>
    </i>
    <i r="3">
      <x v="2"/>
    </i>
    <i r="2">
      <x v="39"/>
    </i>
    <i r="3">
      <x/>
    </i>
    <i r="3">
      <x v="1"/>
    </i>
    <i r="3">
      <x v="2"/>
    </i>
    <i r="2">
      <x v="40"/>
    </i>
    <i r="3">
      <x/>
    </i>
    <i r="3">
      <x v="1"/>
    </i>
    <i r="3">
      <x v="2"/>
    </i>
    <i r="2">
      <x v="41"/>
    </i>
    <i r="3">
      <x/>
    </i>
    <i r="3">
      <x v="1"/>
    </i>
    <i r="3">
      <x v="2"/>
    </i>
    <i r="2">
      <x v="44"/>
    </i>
    <i r="3">
      <x/>
    </i>
    <i r="3">
      <x v="1"/>
    </i>
    <i r="3">
      <x v="2"/>
    </i>
    <i r="2">
      <x v="45"/>
    </i>
    <i r="3">
      <x/>
    </i>
    <i r="3">
      <x v="1"/>
    </i>
    <i r="3">
      <x v="2"/>
    </i>
    <i r="2">
      <x v="46"/>
    </i>
    <i r="3">
      <x/>
    </i>
    <i r="3">
      <x v="1"/>
    </i>
    <i r="3">
      <x v="2"/>
    </i>
    <i r="2">
      <x v="47"/>
    </i>
    <i r="3">
      <x/>
    </i>
    <i r="3">
      <x v="1"/>
    </i>
    <i r="3">
      <x v="2"/>
    </i>
    <i r="2">
      <x v="48"/>
    </i>
    <i r="3">
      <x/>
    </i>
    <i r="3">
      <x v="1"/>
    </i>
    <i r="3">
      <x v="2"/>
    </i>
    <i r="2">
      <x v="51"/>
    </i>
    <i r="3">
      <x/>
    </i>
    <i r="3">
      <x v="1"/>
    </i>
    <i r="3">
      <x v="2"/>
    </i>
    <i r="2">
      <x v="52"/>
    </i>
    <i r="3">
      <x/>
    </i>
    <i r="3">
      <x v="1"/>
    </i>
    <i r="3">
      <x v="2"/>
    </i>
    <i r="2">
      <x v="53"/>
    </i>
    <i r="3">
      <x/>
    </i>
    <i r="3">
      <x v="1"/>
    </i>
    <i r="3">
      <x v="2"/>
    </i>
    <i r="2">
      <x v="54"/>
    </i>
    <i r="3">
      <x/>
    </i>
    <i r="3">
      <x v="1"/>
    </i>
    <i r="3">
      <x v="2"/>
    </i>
    <i r="2">
      <x v="55"/>
    </i>
    <i r="3">
      <x/>
    </i>
    <i r="3">
      <x v="1"/>
    </i>
    <i r="3">
      <x v="2"/>
    </i>
    <i r="2">
      <x v="58"/>
    </i>
    <i r="3">
      <x/>
    </i>
    <i r="3">
      <x v="1"/>
    </i>
    <i r="3">
      <x v="2"/>
    </i>
    <i r="2">
      <x v="59"/>
    </i>
    <i r="3">
      <x/>
    </i>
    <i r="3">
      <x v="1"/>
    </i>
    <i r="3">
      <x v="2"/>
    </i>
    <i r="1">
      <x v="3"/>
    </i>
    <i r="2">
      <x v="61"/>
    </i>
    <i r="3">
      <x/>
    </i>
    <i r="3">
      <x v="1"/>
    </i>
    <i r="3">
      <x v="2"/>
    </i>
    <i r="2">
      <x v="62"/>
    </i>
    <i r="3">
      <x/>
    </i>
    <i r="3">
      <x v="1"/>
    </i>
    <i r="3">
      <x v="2"/>
    </i>
    <i r="2">
      <x v="63"/>
    </i>
    <i r="3">
      <x/>
    </i>
    <i r="3">
      <x v="1"/>
    </i>
    <i r="3">
      <x v="2"/>
    </i>
    <i r="2">
      <x v="66"/>
    </i>
    <i r="3">
      <x/>
    </i>
    <i r="3">
      <x v="1"/>
    </i>
    <i r="3">
      <x v="2"/>
    </i>
    <i r="2">
      <x v="67"/>
    </i>
    <i r="3">
      <x/>
    </i>
    <i r="3">
      <x v="1"/>
    </i>
    <i r="3">
      <x v="2"/>
    </i>
    <i r="2">
      <x v="69"/>
    </i>
    <i r="3">
      <x/>
    </i>
    <i r="3">
      <x v="1"/>
    </i>
    <i r="3">
      <x v="2"/>
    </i>
    <i r="2">
      <x v="70"/>
    </i>
    <i r="3">
      <x/>
    </i>
    <i r="3">
      <x v="1"/>
    </i>
    <i r="3">
      <x v="2"/>
    </i>
    <i r="2">
      <x v="74"/>
    </i>
    <i r="3">
      <x/>
    </i>
    <i r="3">
      <x v="1"/>
    </i>
    <i r="3">
      <x v="2"/>
    </i>
    <i r="2">
      <x v="75"/>
    </i>
    <i r="3">
      <x/>
    </i>
    <i r="3">
      <x v="1"/>
    </i>
    <i r="3">
      <x v="2"/>
    </i>
    <i r="2">
      <x v="76"/>
    </i>
    <i r="3">
      <x/>
    </i>
    <i r="3">
      <x v="1"/>
    </i>
    <i r="3">
      <x v="2"/>
    </i>
    <i r="2">
      <x v="77"/>
    </i>
    <i r="3">
      <x/>
    </i>
    <i r="3">
      <x v="1"/>
    </i>
    <i r="3">
      <x v="2"/>
    </i>
    <i r="2">
      <x v="80"/>
    </i>
    <i r="3">
      <x/>
    </i>
    <i r="3">
      <x v="1"/>
    </i>
    <i r="3">
      <x v="2"/>
    </i>
    <i r="2">
      <x v="81"/>
    </i>
    <i r="3">
      <x/>
    </i>
    <i r="3">
      <x v="1"/>
    </i>
    <i r="3">
      <x v="2"/>
    </i>
    <i r="2">
      <x v="82"/>
    </i>
    <i r="3">
      <x/>
    </i>
    <i r="3">
      <x v="1"/>
    </i>
    <i r="3">
      <x v="2"/>
    </i>
    <i r="2">
      <x v="83"/>
    </i>
    <i r="3">
      <x/>
    </i>
    <i r="3">
      <x v="1"/>
    </i>
    <i r="3">
      <x v="2"/>
    </i>
    <i r="2">
      <x v="84"/>
    </i>
    <i r="3">
      <x/>
    </i>
    <i r="3">
      <x v="1"/>
    </i>
    <i r="3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MID RATE" fld="3" subtotal="average" baseField="0" baseItem="0"/>
    <dataField name="Sum of Volatility" fld="5" baseField="0" baseItem="0" numFmtId="171"/>
  </dataFields>
  <formats count="2">
    <format dxfId="1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D214CD73-5B10-406D-A9B5-536C68A3BA9C}" autoFormatId="16" applyNumberFormats="0" applyBorderFormats="0" applyFontFormats="0" applyPatternFormats="0" applyAlignmentFormats="0" applyWidthHeightFormats="0">
  <queryTableRefresh nextId="7" unboundColumnsRight="1">
    <queryTableFields count="6">
      <queryTableField id="1" name="DATE" tableColumnId="1"/>
      <queryTableField id="2" name="TIME" tableColumnId="2"/>
      <queryTableField id="3" name="BUYING RATE" tableColumnId="3"/>
      <queryTableField id="4" name="MID RATE" tableColumnId="4"/>
      <queryTableField id="5" name="SELLING RATE" tableColumnId="5"/>
      <queryTableField id="6" dataBound="0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9F12267-54AD-498C-B742-61216548DF4D}" name="Table1_2" displayName="Table1_2" ref="A1:F8555" tableType="queryTable" totalsRowCount="1">
  <autoFilter ref="A1:F8554" xr:uid="{29F12267-54AD-498C-B742-61216548DF4D}"/>
  <tableColumns count="6">
    <tableColumn id="1" xr3:uid="{7D1D65BA-864B-4A6B-B069-00B3ED8F1E09}" uniqueName="1" name="DATE" queryTableFieldId="1" dataDxfId="13" totalsRowDxfId="12"/>
    <tableColumn id="2" xr3:uid="{DD91D142-BEE9-4D4B-882C-EFCE395C4642}" uniqueName="2" name="TIME" queryTableFieldId="2" dataDxfId="11" totalsRowDxfId="10"/>
    <tableColumn id="3" xr3:uid="{6FB4377A-2A97-49BA-B232-EF4DA5AF231E}" uniqueName="3" name="BUYING RATE" queryTableFieldId="3"/>
    <tableColumn id="4" xr3:uid="{E75EB0D8-CCAB-4240-A28D-FFCF6E456075}" uniqueName="4" name="MID RATE" queryTableFieldId="4"/>
    <tableColumn id="5" xr3:uid="{61A3EBE2-BFD2-460E-84FF-44DA302CC394}" uniqueName="5" name="SELLING RATE" queryTableFieldId="5"/>
    <tableColumn id="6" xr3:uid="{1E15FE47-59E4-4C23-8638-4926CA5A9CD0}" uniqueName="6" name="Volatility" queryTableFieldId="6" dataDxfId="9" totalsRowDxfId="8" dataCellStyle="Percent" totalsRowCellStyle="Percent">
      <calculatedColumnFormula>Table1_2[[#This Row],[MID RATE]]/D1-1</calculatedColumnFormula>
    </tableColumn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33DBE85-198C-4F57-94DB-6B29B7C28982}" name="Table1" displayName="Table1" ref="B1:F16601" totalsRowShown="0" headerRowDxfId="7" headerRowBorderDxfId="6" tableBorderDxfId="5">
  <autoFilter ref="B1:F16601" xr:uid="{C33DBE85-198C-4F57-94DB-6B29B7C28982}"/>
  <tableColumns count="5">
    <tableColumn id="1" xr3:uid="{B1F5ED22-272C-4FB0-BC64-A4FEE2D8251A}" name="DATE" dataDxfId="4"/>
    <tableColumn id="2" xr3:uid="{FECF5824-7B49-4DF2-8F5A-ACC0C541D5CD}" name="TIME" dataDxfId="3"/>
    <tableColumn id="3" xr3:uid="{AF17E38A-0AA7-4EFE-A39A-0A14248FC8BC}" name="BUYING RATE" dataDxfId="2" dataCellStyle="Comma"/>
    <tableColumn id="4" xr3:uid="{14726444-CF76-4378-A539-E35DD03B9ACA}" name="MID RATE" dataDxfId="1" dataCellStyle="Comma"/>
    <tableColumn id="5" xr3:uid="{5975172F-521C-4EBA-81EE-358CCE5F8530}" name="SELLING RATE" dataDxfId="0" data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70766-EA84-4741-A3F5-04D9A4DC5CC0}">
  <dimension ref="A1:K8555"/>
  <sheetViews>
    <sheetView topLeftCell="A8518" workbookViewId="0">
      <selection activeCell="F8554" sqref="F8554"/>
    </sheetView>
  </sheetViews>
  <sheetFormatPr defaultRowHeight="12.5"/>
  <cols>
    <col min="1" max="1" width="10.1796875" bestFit="1" customWidth="1"/>
    <col min="2" max="2" width="11.54296875" bestFit="1" customWidth="1"/>
    <col min="3" max="3" width="15.81640625" bestFit="1" customWidth="1"/>
    <col min="4" max="4" width="12.1796875" bestFit="1" customWidth="1"/>
    <col min="5" max="5" width="16.81640625" bestFit="1" customWidth="1"/>
    <col min="6" max="6" width="9.1796875" style="118"/>
    <col min="9" max="9" width="21" bestFit="1" customWidth="1"/>
    <col min="10" max="10" width="20.54296875" bestFit="1" customWidth="1"/>
    <col min="11" max="11" width="16.1796875" style="119" bestFit="1" customWidth="1"/>
  </cols>
  <sheetData>
    <row r="1" spans="1:11">
      <c r="A1" t="s">
        <v>1</v>
      </c>
      <c r="B1" t="s">
        <v>2</v>
      </c>
      <c r="C1" t="s">
        <v>3</v>
      </c>
      <c r="D1" t="s">
        <v>4</v>
      </c>
      <c r="E1" t="s">
        <v>5</v>
      </c>
      <c r="F1" s="118" t="s">
        <v>73</v>
      </c>
      <c r="I1" s="113" t="s">
        <v>9</v>
      </c>
      <c r="J1" t="s">
        <v>15</v>
      </c>
      <c r="K1" s="120" t="s">
        <v>74</v>
      </c>
    </row>
    <row r="2" spans="1:11">
      <c r="A2" s="111">
        <v>40808</v>
      </c>
      <c r="B2" s="112">
        <v>0.39583333333333331</v>
      </c>
      <c r="C2">
        <v>4939.0625</v>
      </c>
      <c r="D2">
        <v>4949.0625</v>
      </c>
      <c r="E2">
        <v>4959.0625</v>
      </c>
      <c r="F2" s="119" t="e">
        <f>Table1_2[[#This Row],[MID RATE]]/D1-1</f>
        <v>#VALUE!</v>
      </c>
      <c r="I2" s="114" t="s">
        <v>14</v>
      </c>
      <c r="J2">
        <v>19.365384789230017</v>
      </c>
      <c r="K2" s="120">
        <v>0.15639669473176332</v>
      </c>
    </row>
    <row r="3" spans="1:11">
      <c r="A3" s="111">
        <v>40808</v>
      </c>
      <c r="B3" s="112">
        <v>0.52083333333333337</v>
      </c>
      <c r="C3">
        <v>4955</v>
      </c>
      <c r="D3">
        <v>4965</v>
      </c>
      <c r="E3">
        <v>4975</v>
      </c>
      <c r="F3" s="119">
        <f>Table1_2[[#This Row],[MID RATE]]/D2-1</f>
        <v>3.2203068763023701E-3</v>
      </c>
      <c r="I3" s="115" t="s">
        <v>11</v>
      </c>
      <c r="J3">
        <v>18.519322949735443</v>
      </c>
      <c r="K3" s="120">
        <v>5.204458215774177E-2</v>
      </c>
    </row>
    <row r="4" spans="1:11">
      <c r="A4" s="111">
        <v>40808</v>
      </c>
      <c r="B4" s="112">
        <v>0.64583333333333337</v>
      </c>
      <c r="C4">
        <v>4955</v>
      </c>
      <c r="D4">
        <v>4965</v>
      </c>
      <c r="E4">
        <v>4975</v>
      </c>
      <c r="F4" s="119">
        <f>Table1_2[[#This Row],[MID RATE]]/D3-1</f>
        <v>0</v>
      </c>
      <c r="I4" s="116" t="s">
        <v>16</v>
      </c>
      <c r="J4">
        <v>18.122989583333332</v>
      </c>
      <c r="K4" s="120">
        <v>3.1849760471540645E-3</v>
      </c>
    </row>
    <row r="5" spans="1:11">
      <c r="A5" s="111">
        <v>40809</v>
      </c>
      <c r="B5" s="112">
        <v>0.39583333333333331</v>
      </c>
      <c r="C5">
        <v>5060.333333333333</v>
      </c>
      <c r="D5">
        <v>5070.333333333333</v>
      </c>
      <c r="E5">
        <v>5080.333333333333</v>
      </c>
      <c r="F5" s="119">
        <f>Table1_2[[#This Row],[MID RATE]]/D4-1</f>
        <v>2.1215172876804189E-2</v>
      </c>
      <c r="I5" s="117">
        <v>0.39583333333333331</v>
      </c>
      <c r="J5">
        <v>18.105</v>
      </c>
      <c r="K5" s="120">
        <v>1.1923894447611882E-3</v>
      </c>
    </row>
    <row r="6" spans="1:11">
      <c r="A6" s="111">
        <v>40809</v>
      </c>
      <c r="B6" s="112">
        <v>0.52083333333333337</v>
      </c>
      <c r="C6">
        <v>5129.0625</v>
      </c>
      <c r="D6">
        <v>5139.0625</v>
      </c>
      <c r="E6">
        <v>5149.0625</v>
      </c>
      <c r="F6" s="119">
        <f>Table1_2[[#This Row],[MID RATE]]/D5-1</f>
        <v>1.3555157451844213E-2</v>
      </c>
      <c r="I6" s="117">
        <v>0.52083333333333337</v>
      </c>
      <c r="J6">
        <v>18.122875000000001</v>
      </c>
      <c r="K6" s="120">
        <v>9.872963269814683E-4</v>
      </c>
    </row>
    <row r="7" spans="1:11">
      <c r="A7" s="111">
        <v>40809</v>
      </c>
      <c r="B7" s="112">
        <v>0.64583333333333337</v>
      </c>
      <c r="C7">
        <v>5129.0625</v>
      </c>
      <c r="D7">
        <v>5139.0625</v>
      </c>
      <c r="E7">
        <v>5149.0625</v>
      </c>
      <c r="F7" s="119">
        <f>Table1_2[[#This Row],[MID RATE]]/D6-1</f>
        <v>0</v>
      </c>
      <c r="I7" s="117">
        <v>0.64583333333333337</v>
      </c>
      <c r="J7">
        <v>18.141093749999996</v>
      </c>
      <c r="K7" s="120">
        <v>1.0052902754114079E-3</v>
      </c>
    </row>
    <row r="8" spans="1:11">
      <c r="A8" s="111">
        <v>40812</v>
      </c>
      <c r="B8" s="112">
        <v>0.39583333333333331</v>
      </c>
      <c r="C8">
        <v>5141.4375</v>
      </c>
      <c r="D8">
        <v>5151.4375</v>
      </c>
      <c r="E8">
        <v>5161.4375</v>
      </c>
      <c r="F8" s="119">
        <f>Table1_2[[#This Row],[MID RATE]]/D7-1</f>
        <v>2.4080267558528323E-3</v>
      </c>
      <c r="I8" s="116" t="s">
        <v>17</v>
      </c>
      <c r="J8">
        <v>18.174802083333333</v>
      </c>
      <c r="K8" s="120">
        <v>2.3069020419539399E-3</v>
      </c>
    </row>
    <row r="9" spans="1:11">
      <c r="A9" s="111">
        <v>40812</v>
      </c>
      <c r="B9" s="112">
        <v>0.52083333333333337</v>
      </c>
      <c r="C9">
        <v>5043.75</v>
      </c>
      <c r="D9">
        <v>5053.75</v>
      </c>
      <c r="E9">
        <v>5063.75</v>
      </c>
      <c r="F9" s="119">
        <f>Table1_2[[#This Row],[MID RATE]]/D8-1</f>
        <v>-1.8963153488710693E-2</v>
      </c>
      <c r="I9" s="117">
        <v>0.39583333333333331</v>
      </c>
      <c r="J9">
        <v>18.1678125</v>
      </c>
      <c r="K9" s="120">
        <v>1.4728301594275628E-3</v>
      </c>
    </row>
    <row r="10" spans="1:11">
      <c r="A10" s="111">
        <v>40812</v>
      </c>
      <c r="B10" s="112">
        <v>0.64583333333333337</v>
      </c>
      <c r="C10">
        <v>5025</v>
      </c>
      <c r="D10">
        <v>5035</v>
      </c>
      <c r="E10">
        <v>5045</v>
      </c>
      <c r="F10" s="119">
        <f>Table1_2[[#This Row],[MID RATE]]/D9-1</f>
        <v>-3.7101162503091478E-3</v>
      </c>
      <c r="I10" s="117">
        <v>0.52083333333333337</v>
      </c>
      <c r="J10">
        <v>18.173625000000001</v>
      </c>
      <c r="K10" s="120">
        <v>3.1993394912022133E-4</v>
      </c>
    </row>
    <row r="11" spans="1:11">
      <c r="A11" s="111">
        <v>40813</v>
      </c>
      <c r="B11" s="112">
        <v>0.39583333333333331</v>
      </c>
      <c r="C11">
        <v>4946.875</v>
      </c>
      <c r="D11">
        <v>4956.875</v>
      </c>
      <c r="E11">
        <v>4966.875</v>
      </c>
      <c r="F11" s="119">
        <f>Table1_2[[#This Row],[MID RATE]]/D10-1</f>
        <v>-1.5516385302879798E-2</v>
      </c>
      <c r="I11" s="117">
        <v>0.64583333333333337</v>
      </c>
      <c r="J11">
        <v>18.182968750000001</v>
      </c>
      <c r="K11" s="120">
        <v>5.1413793340615577E-4</v>
      </c>
    </row>
    <row r="12" spans="1:11">
      <c r="A12" s="111">
        <v>40813</v>
      </c>
      <c r="B12" s="112">
        <v>0.52083333333333337</v>
      </c>
      <c r="C12">
        <v>4871.875</v>
      </c>
      <c r="D12">
        <v>4881.875</v>
      </c>
      <c r="E12">
        <v>4891.875</v>
      </c>
      <c r="F12" s="119">
        <f>Table1_2[[#This Row],[MID RATE]]/D11-1</f>
        <v>-1.5130500567393734E-2</v>
      </c>
      <c r="I12" s="116" t="s">
        <v>18</v>
      </c>
      <c r="J12">
        <v>18.201145833333332</v>
      </c>
      <c r="K12" s="120">
        <v>1.1083273656147252E-3</v>
      </c>
    </row>
    <row r="13" spans="1:11">
      <c r="A13" s="111">
        <v>40813</v>
      </c>
      <c r="B13" s="112">
        <v>0.64583333333333337</v>
      </c>
      <c r="C13">
        <v>4830.9375</v>
      </c>
      <c r="D13">
        <v>4840.9375</v>
      </c>
      <c r="E13">
        <v>4850.9375</v>
      </c>
      <c r="F13" s="119">
        <f>Table1_2[[#This Row],[MID RATE]]/D12-1</f>
        <v>-8.3856100371271225E-3</v>
      </c>
      <c r="I13" s="117">
        <v>0.39583333333333331</v>
      </c>
      <c r="J13">
        <v>18.199375</v>
      </c>
      <c r="K13" s="120">
        <v>9.0228665217284565E-4</v>
      </c>
    </row>
    <row r="14" spans="1:11">
      <c r="A14" s="111">
        <v>40814</v>
      </c>
      <c r="B14" s="112">
        <v>0.39583333333333331</v>
      </c>
      <c r="C14">
        <v>4777.5</v>
      </c>
      <c r="D14">
        <v>4787.5</v>
      </c>
      <c r="E14">
        <v>4797.5</v>
      </c>
      <c r="F14" s="119">
        <f>Table1_2[[#This Row],[MID RATE]]/D13-1</f>
        <v>-1.1038667613452957E-2</v>
      </c>
      <c r="I14" s="117">
        <v>0.52083333333333337</v>
      </c>
      <c r="J14">
        <v>18.200937500000002</v>
      </c>
      <c r="K14" s="120">
        <v>8.5854596655332571E-5</v>
      </c>
    </row>
    <row r="15" spans="1:11">
      <c r="A15" s="111">
        <v>40814</v>
      </c>
      <c r="B15" s="112">
        <v>0.52083333333333337</v>
      </c>
      <c r="C15">
        <v>4768.75</v>
      </c>
      <c r="D15">
        <v>4778.75</v>
      </c>
      <c r="E15">
        <v>4788.75</v>
      </c>
      <c r="F15" s="119">
        <f>Table1_2[[#This Row],[MID RATE]]/D14-1</f>
        <v>-1.8276762402088531E-3</v>
      </c>
      <c r="I15" s="117">
        <v>0.64583333333333337</v>
      </c>
      <c r="J15">
        <v>18.203125</v>
      </c>
      <c r="K15" s="120">
        <v>1.20186116786547E-4</v>
      </c>
    </row>
    <row r="16" spans="1:11">
      <c r="A16" s="111">
        <v>40814</v>
      </c>
      <c r="B16" s="112">
        <v>0.64583333333333337</v>
      </c>
      <c r="C16">
        <v>4769.0625</v>
      </c>
      <c r="D16">
        <v>4779.0625</v>
      </c>
      <c r="E16">
        <v>4789.0625</v>
      </c>
      <c r="F16" s="119">
        <f>Table1_2[[#This Row],[MID RATE]]/D15-1</f>
        <v>6.539366989266604E-5</v>
      </c>
      <c r="I16" s="116" t="s">
        <v>19</v>
      </c>
      <c r="J16">
        <v>18.226041666666664</v>
      </c>
      <c r="K16" s="120">
        <v>1.5272519047258015E-3</v>
      </c>
    </row>
    <row r="17" spans="1:11">
      <c r="A17" s="111">
        <v>40815</v>
      </c>
      <c r="B17" s="112">
        <v>0.39583333333333331</v>
      </c>
      <c r="C17">
        <v>4864.375</v>
      </c>
      <c r="D17">
        <v>4874.375</v>
      </c>
      <c r="E17">
        <v>4884.375</v>
      </c>
      <c r="F17" s="119">
        <f>Table1_2[[#This Row],[MID RATE]]/D16-1</f>
        <v>1.9943765121297252E-2</v>
      </c>
      <c r="I17" s="117">
        <v>0.39583333333333331</v>
      </c>
      <c r="J17">
        <v>18.2184375</v>
      </c>
      <c r="K17" s="120">
        <v>8.4120171673829347E-4</v>
      </c>
    </row>
    <row r="18" spans="1:11">
      <c r="A18" s="111">
        <v>40815</v>
      </c>
      <c r="B18" s="112">
        <v>0.52083333333333337</v>
      </c>
      <c r="C18">
        <v>4847.8125</v>
      </c>
      <c r="D18">
        <v>4857.8125</v>
      </c>
      <c r="E18">
        <v>4867.8125</v>
      </c>
      <c r="F18" s="119">
        <f>Table1_2[[#This Row],[MID RATE]]/D17-1</f>
        <v>-3.3978715219900035E-3</v>
      </c>
      <c r="I18" s="117">
        <v>0.52083333333333337</v>
      </c>
      <c r="J18">
        <v>18.228749999999998</v>
      </c>
      <c r="K18" s="120">
        <v>5.6604744506749682E-4</v>
      </c>
    </row>
    <row r="19" spans="1:11">
      <c r="A19" s="111">
        <v>40815</v>
      </c>
      <c r="B19" s="112">
        <v>0.64583333333333337</v>
      </c>
      <c r="C19">
        <v>4841.25</v>
      </c>
      <c r="D19">
        <v>4851.25</v>
      </c>
      <c r="E19">
        <v>4861.25</v>
      </c>
      <c r="F19" s="119">
        <f>Table1_2[[#This Row],[MID RATE]]/D18-1</f>
        <v>-1.3509166934705386E-3</v>
      </c>
      <c r="I19" s="117">
        <v>0.64583333333333337</v>
      </c>
      <c r="J19">
        <v>18.2309375</v>
      </c>
      <c r="K19" s="120">
        <v>1.2000274292001123E-4</v>
      </c>
    </row>
    <row r="20" spans="1:11">
      <c r="A20" s="111">
        <v>40816</v>
      </c>
      <c r="B20" s="112">
        <v>0.39583333333333331</v>
      </c>
      <c r="C20">
        <v>4833.75</v>
      </c>
      <c r="D20">
        <v>4843.75</v>
      </c>
      <c r="E20">
        <v>4853.75</v>
      </c>
      <c r="F20" s="119">
        <f>Table1_2[[#This Row],[MID RATE]]/D19-1</f>
        <v>-1.5459933006957138E-3</v>
      </c>
      <c r="I20" s="116" t="s">
        <v>20</v>
      </c>
      <c r="J20">
        <v>18.268233333333335</v>
      </c>
      <c r="K20" s="120">
        <v>2.7918208767436781E-3</v>
      </c>
    </row>
    <row r="21" spans="1:11">
      <c r="A21" s="111">
        <v>40816</v>
      </c>
      <c r="B21" s="112">
        <v>0.52083333333333337</v>
      </c>
      <c r="C21">
        <v>4776.25</v>
      </c>
      <c r="D21">
        <v>4786.25</v>
      </c>
      <c r="E21">
        <v>4796.25</v>
      </c>
      <c r="F21" s="119">
        <f>Table1_2[[#This Row],[MID RATE]]/D20-1</f>
        <v>-1.1870967741935523E-2</v>
      </c>
      <c r="I21" s="117">
        <v>0.39583333333333331</v>
      </c>
      <c r="J21">
        <v>18.246875000000003</v>
      </c>
      <c r="K21" s="120">
        <v>8.7420079192335187E-4</v>
      </c>
    </row>
    <row r="22" spans="1:11">
      <c r="A22" s="111">
        <v>40816</v>
      </c>
      <c r="B22" s="112">
        <v>0.64583333333333337</v>
      </c>
      <c r="C22">
        <v>4795.3125</v>
      </c>
      <c r="D22">
        <v>4805.3125</v>
      </c>
      <c r="E22">
        <v>4815.3125</v>
      </c>
      <c r="F22" s="119">
        <f>Table1_2[[#This Row],[MID RATE]]/D21-1</f>
        <v>3.9827631235309635E-3</v>
      </c>
      <c r="I22" s="117">
        <v>0.52083333333333337</v>
      </c>
      <c r="J22">
        <v>18.275950000000002</v>
      </c>
      <c r="K22" s="120">
        <v>1.5934235314265521E-3</v>
      </c>
    </row>
    <row r="23" spans="1:11">
      <c r="A23" s="111">
        <v>40819</v>
      </c>
      <c r="B23" s="112">
        <v>0.39583333333333331</v>
      </c>
      <c r="C23">
        <v>4862.5</v>
      </c>
      <c r="D23">
        <v>4872.5</v>
      </c>
      <c r="E23">
        <v>4882.5</v>
      </c>
      <c r="F23" s="119">
        <f>Table1_2[[#This Row],[MID RATE]]/D22-1</f>
        <v>1.3981921050920221E-2</v>
      </c>
      <c r="I23" s="117">
        <v>0.64583333333333337</v>
      </c>
      <c r="J23">
        <v>18.281874999999999</v>
      </c>
      <c r="K23" s="120">
        <v>3.2419655339377407E-4</v>
      </c>
    </row>
    <row r="24" spans="1:11">
      <c r="A24" s="111">
        <v>40819</v>
      </c>
      <c r="B24" s="112">
        <v>0.52083333333333337</v>
      </c>
      <c r="C24">
        <v>4926.5625</v>
      </c>
      <c r="D24">
        <v>4936.5625</v>
      </c>
      <c r="E24">
        <v>4946.5625</v>
      </c>
      <c r="F24" s="119">
        <f>Table1_2[[#This Row],[MID RATE]]/D23-1</f>
        <v>1.3147768086197997E-2</v>
      </c>
      <c r="I24" s="116" t="s">
        <v>21</v>
      </c>
      <c r="J24">
        <v>18.3125</v>
      </c>
      <c r="K24" s="120">
        <v>1.9988707529465799E-3</v>
      </c>
    </row>
    <row r="25" spans="1:11">
      <c r="A25" s="111">
        <v>40819</v>
      </c>
      <c r="B25" s="112">
        <v>0.64583333333333337</v>
      </c>
      <c r="C25">
        <v>4985.625</v>
      </c>
      <c r="D25">
        <v>4995.625</v>
      </c>
      <c r="E25">
        <v>5005.625</v>
      </c>
      <c r="F25" s="119">
        <f>Table1_2[[#This Row],[MID RATE]]/D24-1</f>
        <v>1.1964297018421277E-2</v>
      </c>
      <c r="I25" s="117">
        <v>0.39583333333333331</v>
      </c>
      <c r="J25">
        <v>18.304375</v>
      </c>
      <c r="K25" s="120">
        <v>1.2307271546272425E-3</v>
      </c>
    </row>
    <row r="26" spans="1:11">
      <c r="A26" s="111">
        <v>40820</v>
      </c>
      <c r="B26" s="112">
        <v>0.39583333333333331</v>
      </c>
      <c r="C26">
        <v>4963.75</v>
      </c>
      <c r="D26">
        <v>4973.75</v>
      </c>
      <c r="E26">
        <v>4983.75</v>
      </c>
      <c r="F26" s="119">
        <f>Table1_2[[#This Row],[MID RATE]]/D25-1</f>
        <v>-4.3788314775428105E-3</v>
      </c>
      <c r="I26" s="117">
        <v>0.52083333333333337</v>
      </c>
      <c r="J26">
        <v>18.314687500000002</v>
      </c>
      <c r="K26" s="120">
        <v>5.6338989995574629E-4</v>
      </c>
    </row>
    <row r="27" spans="1:11">
      <c r="A27" s="111">
        <v>40820</v>
      </c>
      <c r="B27" s="112">
        <v>0.52083333333333337</v>
      </c>
      <c r="C27">
        <v>4936.5625</v>
      </c>
      <c r="D27">
        <v>4946.5625</v>
      </c>
      <c r="E27">
        <v>4956.5625</v>
      </c>
      <c r="F27" s="119">
        <f>Table1_2[[#This Row],[MID RATE]]/D26-1</f>
        <v>-5.4661975370695615E-3</v>
      </c>
      <c r="I27" s="117">
        <v>0.64583333333333337</v>
      </c>
      <c r="J27">
        <v>18.318437500000002</v>
      </c>
      <c r="K27" s="120">
        <v>2.0475369836359114E-4</v>
      </c>
    </row>
    <row r="28" spans="1:11">
      <c r="A28" s="111">
        <v>40820</v>
      </c>
      <c r="B28" s="112">
        <v>0.64583333333333337</v>
      </c>
      <c r="C28">
        <v>4942.8125</v>
      </c>
      <c r="D28">
        <v>4952.8125</v>
      </c>
      <c r="E28">
        <v>4962.8125</v>
      </c>
      <c r="F28" s="119">
        <f>Table1_2[[#This Row],[MID RATE]]/D27-1</f>
        <v>1.263503695748236E-3</v>
      </c>
      <c r="I28" s="116" t="s">
        <v>22</v>
      </c>
      <c r="J28">
        <v>18.338229166666668</v>
      </c>
      <c r="K28" s="120">
        <v>1.3642000713791624E-3</v>
      </c>
    </row>
    <row r="29" spans="1:11">
      <c r="A29" s="111">
        <v>40821</v>
      </c>
      <c r="B29" s="112">
        <v>0.39583333333333331</v>
      </c>
      <c r="C29">
        <v>4939.0625</v>
      </c>
      <c r="D29">
        <v>4949.0625</v>
      </c>
      <c r="E29">
        <v>4959.0625</v>
      </c>
      <c r="F29" s="119">
        <f>Table1_2[[#This Row],[MID RATE]]/D28-1</f>
        <v>-7.5714556123418486E-4</v>
      </c>
      <c r="I29" s="117">
        <v>0.39583333333333331</v>
      </c>
      <c r="J29">
        <v>18.3325</v>
      </c>
      <c r="K29" s="120">
        <v>7.6766918575876808E-4</v>
      </c>
    </row>
    <row r="30" spans="1:11">
      <c r="A30" s="111">
        <v>40821</v>
      </c>
      <c r="B30" s="112">
        <v>0.52083333333333337</v>
      </c>
      <c r="C30">
        <v>4973.75</v>
      </c>
      <c r="D30">
        <v>4983.75</v>
      </c>
      <c r="E30">
        <v>4993.75</v>
      </c>
      <c r="F30" s="119">
        <f>Table1_2[[#This Row],[MID RATE]]/D29-1</f>
        <v>7.0089032013638253E-3</v>
      </c>
      <c r="I30" s="117">
        <v>0.52083333333333337</v>
      </c>
      <c r="J30">
        <v>18.338749999999997</v>
      </c>
      <c r="K30" s="120">
        <v>3.409245874810285E-4</v>
      </c>
    </row>
    <row r="31" spans="1:11">
      <c r="A31" s="111">
        <v>40821</v>
      </c>
      <c r="B31" s="112">
        <v>0.64583333333333337</v>
      </c>
      <c r="C31">
        <v>4954.6875</v>
      </c>
      <c r="D31">
        <v>4964.6875</v>
      </c>
      <c r="E31">
        <v>4974.6875</v>
      </c>
      <c r="F31" s="119">
        <f>Table1_2[[#This Row],[MID RATE]]/D30-1</f>
        <v>-3.824931025833922E-3</v>
      </c>
      <c r="I31" s="117">
        <v>0.64583333333333337</v>
      </c>
      <c r="J31">
        <v>18.3434375</v>
      </c>
      <c r="K31" s="120">
        <v>2.5560629813936586E-4</v>
      </c>
    </row>
    <row r="32" spans="1:11">
      <c r="A32" s="111">
        <v>40822</v>
      </c>
      <c r="B32" s="112">
        <v>0.39583333333333331</v>
      </c>
      <c r="C32">
        <v>4945.3125</v>
      </c>
      <c r="D32">
        <v>4955.3125</v>
      </c>
      <c r="E32">
        <v>4965.3125</v>
      </c>
      <c r="F32" s="119">
        <f>Table1_2[[#This Row],[MID RATE]]/D31-1</f>
        <v>-1.8883363756529992E-3</v>
      </c>
      <c r="I32" s="116" t="s">
        <v>23</v>
      </c>
      <c r="J32">
        <v>18.368906249999998</v>
      </c>
      <c r="K32" s="120">
        <v>1.8303251780000807E-3</v>
      </c>
    </row>
    <row r="33" spans="1:11">
      <c r="A33" s="111">
        <v>40822</v>
      </c>
      <c r="B33" s="112">
        <v>0.52083333333333337</v>
      </c>
      <c r="C33">
        <v>4962.8125</v>
      </c>
      <c r="D33">
        <v>4972.8125</v>
      </c>
      <c r="E33">
        <v>4982.8125</v>
      </c>
      <c r="F33" s="119">
        <f>Table1_2[[#This Row],[MID RATE]]/D32-1</f>
        <v>3.5315633474175545E-3</v>
      </c>
      <c r="I33" s="117">
        <v>0.39583333333333331</v>
      </c>
      <c r="J33">
        <v>18.3596875</v>
      </c>
      <c r="K33" s="120">
        <v>8.8587539821793904E-4</v>
      </c>
    </row>
    <row r="34" spans="1:11">
      <c r="A34" s="111">
        <v>40822</v>
      </c>
      <c r="B34" s="112">
        <v>0.64583333333333337</v>
      </c>
      <c r="C34">
        <v>4961.875</v>
      </c>
      <c r="D34">
        <v>4971.875</v>
      </c>
      <c r="E34">
        <v>4981.875</v>
      </c>
      <c r="F34" s="119">
        <f>Table1_2[[#This Row],[MID RATE]]/D33-1</f>
        <v>-1.8852510525979582E-4</v>
      </c>
      <c r="I34" s="117">
        <v>0.52083333333333337</v>
      </c>
      <c r="J34">
        <v>18.369999999999997</v>
      </c>
      <c r="K34" s="120">
        <v>5.6169256693494596E-4</v>
      </c>
    </row>
    <row r="35" spans="1:11">
      <c r="A35" s="111">
        <v>40823</v>
      </c>
      <c r="B35" s="112">
        <v>0.39583333333333331</v>
      </c>
      <c r="C35">
        <v>4923.6111111111113</v>
      </c>
      <c r="D35">
        <v>4933.6111111111113</v>
      </c>
      <c r="E35">
        <v>4943.6111111111113</v>
      </c>
      <c r="F35" s="119">
        <f>Table1_2[[#This Row],[MID RATE]]/D34-1</f>
        <v>-7.6960681611843995E-3</v>
      </c>
      <c r="I35" s="117">
        <v>0.64583333333333337</v>
      </c>
      <c r="J35">
        <v>18.377031250000002</v>
      </c>
      <c r="K35" s="120">
        <v>3.8275721284719566E-4</v>
      </c>
    </row>
    <row r="36" spans="1:11">
      <c r="A36" s="111">
        <v>40823</v>
      </c>
      <c r="B36" s="112">
        <v>0.52083333333333337</v>
      </c>
      <c r="C36">
        <v>4918.333333333333</v>
      </c>
      <c r="D36">
        <v>4928.333333333333</v>
      </c>
      <c r="E36">
        <v>4938.333333333333</v>
      </c>
      <c r="F36" s="119">
        <f>Table1_2[[#This Row],[MID RATE]]/D35-1</f>
        <v>-1.0697595856090647E-3</v>
      </c>
      <c r="I36" s="116" t="s">
        <v>24</v>
      </c>
      <c r="J36">
        <v>18.394322916666667</v>
      </c>
      <c r="K36" s="120">
        <v>1.33430033985249E-3</v>
      </c>
    </row>
    <row r="37" spans="1:11">
      <c r="A37" s="111">
        <v>40823</v>
      </c>
      <c r="B37" s="112">
        <v>0.64583333333333337</v>
      </c>
      <c r="C37">
        <v>4920</v>
      </c>
      <c r="D37">
        <v>4930</v>
      </c>
      <c r="E37">
        <v>4940</v>
      </c>
      <c r="F37" s="119">
        <f>Table1_2[[#This Row],[MID RATE]]/D36-1</f>
        <v>3.3818058843437804E-4</v>
      </c>
      <c r="I37" s="117">
        <v>0.39583333333333331</v>
      </c>
      <c r="J37">
        <v>18.38703125</v>
      </c>
      <c r="K37" s="120">
        <v>5.4415753360581576E-4</v>
      </c>
    </row>
    <row r="38" spans="1:11">
      <c r="A38" s="111">
        <v>40826</v>
      </c>
      <c r="B38" s="112">
        <v>0.39583333333333331</v>
      </c>
      <c r="C38">
        <v>4889.166666666667</v>
      </c>
      <c r="D38">
        <v>4899.166666666667</v>
      </c>
      <c r="E38">
        <v>4909.166666666667</v>
      </c>
      <c r="F38" s="119">
        <f>Table1_2[[#This Row],[MID RATE]]/D37-1</f>
        <v>-6.2542258282622942E-3</v>
      </c>
      <c r="I38" s="117">
        <v>0.52083333333333337</v>
      </c>
      <c r="J38">
        <v>18.394375000000004</v>
      </c>
      <c r="K38" s="120">
        <v>3.9939835311941785E-4</v>
      </c>
    </row>
    <row r="39" spans="1:11">
      <c r="A39" s="111">
        <v>40826</v>
      </c>
      <c r="B39" s="112">
        <v>0.52083333333333337</v>
      </c>
      <c r="C39">
        <v>4905</v>
      </c>
      <c r="D39">
        <v>4915</v>
      </c>
      <c r="E39">
        <v>4925</v>
      </c>
      <c r="F39" s="119">
        <f>Table1_2[[#This Row],[MID RATE]]/D38-1</f>
        <v>3.2318421500254768E-3</v>
      </c>
      <c r="I39" s="117">
        <v>0.64583333333333337</v>
      </c>
      <c r="J39">
        <v>18.401562499999997</v>
      </c>
      <c r="K39" s="120">
        <v>3.9074445312725636E-4</v>
      </c>
    </row>
    <row r="40" spans="1:11">
      <c r="A40" s="111">
        <v>40826</v>
      </c>
      <c r="B40" s="112">
        <v>0.64583333333333337</v>
      </c>
      <c r="C40">
        <v>4901.3888888888887</v>
      </c>
      <c r="D40">
        <v>4911.3888888888887</v>
      </c>
      <c r="E40">
        <v>4921.3888888888887</v>
      </c>
      <c r="F40" s="119">
        <f>Table1_2[[#This Row],[MID RATE]]/D39-1</f>
        <v>-7.3471233186395146E-4</v>
      </c>
      <c r="I40" s="116" t="s">
        <v>25</v>
      </c>
      <c r="J40">
        <v>18.429375</v>
      </c>
      <c r="K40" s="120">
        <v>2.0026388601890321E-3</v>
      </c>
    </row>
    <row r="41" spans="1:11">
      <c r="A41" s="111">
        <v>40827</v>
      </c>
      <c r="B41" s="112">
        <v>0.39583333333333331</v>
      </c>
      <c r="C41">
        <v>4896.3888888888887</v>
      </c>
      <c r="D41">
        <v>4906.3888888888887</v>
      </c>
      <c r="E41">
        <v>4916.3888888888887</v>
      </c>
      <c r="F41" s="119">
        <f>Table1_2[[#This Row],[MID RATE]]/D40-1</f>
        <v>-1.0180419659521212E-3</v>
      </c>
      <c r="I41" s="117">
        <v>0.39583333333333331</v>
      </c>
      <c r="J41">
        <v>18.418437500000003</v>
      </c>
      <c r="K41" s="120">
        <v>9.1704169143280723E-4</v>
      </c>
    </row>
    <row r="42" spans="1:11">
      <c r="A42" s="111">
        <v>40827</v>
      </c>
      <c r="B42" s="112">
        <v>0.52083333333333337</v>
      </c>
      <c r="C42">
        <v>4919.4444444444443</v>
      </c>
      <c r="D42">
        <v>4929.4444444444443</v>
      </c>
      <c r="E42">
        <v>4939.4444444444443</v>
      </c>
      <c r="F42" s="119">
        <f>Table1_2[[#This Row],[MID RATE]]/D41-1</f>
        <v>4.6990884900639518E-3</v>
      </c>
      <c r="I42" s="117">
        <v>0.52083333333333337</v>
      </c>
      <c r="J42">
        <v>18.431250000000002</v>
      </c>
      <c r="K42" s="120">
        <v>6.9563446953635477E-4</v>
      </c>
    </row>
    <row r="43" spans="1:11">
      <c r="A43" s="111">
        <v>40827</v>
      </c>
      <c r="B43" s="112">
        <v>0.64583333333333337</v>
      </c>
      <c r="C43">
        <v>4925</v>
      </c>
      <c r="D43">
        <v>4935</v>
      </c>
      <c r="E43">
        <v>4945</v>
      </c>
      <c r="F43" s="119">
        <f>Table1_2[[#This Row],[MID RATE]]/D42-1</f>
        <v>1.1270145384876251E-3</v>
      </c>
      <c r="I43" s="117">
        <v>0.64583333333333337</v>
      </c>
      <c r="J43">
        <v>18.438437499999999</v>
      </c>
      <c r="K43" s="120">
        <v>3.8996269921987015E-4</v>
      </c>
    </row>
    <row r="44" spans="1:11">
      <c r="A44" s="111">
        <v>40828</v>
      </c>
      <c r="B44" s="112">
        <v>0.39583333333333331</v>
      </c>
      <c r="C44">
        <v>4943.6111111111113</v>
      </c>
      <c r="D44">
        <v>4953.6111111111113</v>
      </c>
      <c r="E44">
        <v>4963.6111111111113</v>
      </c>
      <c r="F44" s="119">
        <f>Table1_2[[#This Row],[MID RATE]]/D43-1</f>
        <v>3.7712484520995293E-3</v>
      </c>
      <c r="I44" s="116" t="s">
        <v>26</v>
      </c>
      <c r="J44">
        <v>18.46135416666667</v>
      </c>
      <c r="K44" s="120">
        <v>1.7193465610441105E-3</v>
      </c>
    </row>
    <row r="45" spans="1:11">
      <c r="A45" s="111">
        <v>40828</v>
      </c>
      <c r="B45" s="112">
        <v>0.52083333333333337</v>
      </c>
      <c r="C45">
        <v>4945.833333333333</v>
      </c>
      <c r="D45">
        <v>4955.833333333333</v>
      </c>
      <c r="E45">
        <v>4965.833333333333</v>
      </c>
      <c r="F45" s="119">
        <f>Table1_2[[#This Row],[MID RATE]]/D44-1</f>
        <v>4.4860651600964196E-4</v>
      </c>
      <c r="I45" s="117">
        <v>0.39583333333333331</v>
      </c>
      <c r="J45">
        <v>18.449062500000004</v>
      </c>
      <c r="K45" s="120">
        <v>5.7624188600602366E-4</v>
      </c>
    </row>
    <row r="46" spans="1:11">
      <c r="A46" s="111">
        <v>40828</v>
      </c>
      <c r="B46" s="112">
        <v>0.64583333333333337</v>
      </c>
      <c r="C46">
        <v>4941.666666666667</v>
      </c>
      <c r="D46">
        <v>4951.666666666667</v>
      </c>
      <c r="E46">
        <v>4961.666666666667</v>
      </c>
      <c r="F46" s="119">
        <f>Table1_2[[#This Row],[MID RATE]]/D45-1</f>
        <v>-8.4076004708244501E-4</v>
      </c>
      <c r="I46" s="117">
        <v>0.52083333333333337</v>
      </c>
      <c r="J46">
        <v>18.46484375</v>
      </c>
      <c r="K46" s="120">
        <v>8.5539576875492962E-4</v>
      </c>
    </row>
    <row r="47" spans="1:11">
      <c r="A47" s="111">
        <v>40829</v>
      </c>
      <c r="B47" s="112">
        <v>0.39583333333333331</v>
      </c>
      <c r="C47">
        <v>4945.5555555555557</v>
      </c>
      <c r="D47">
        <v>4955.5555555555557</v>
      </c>
      <c r="E47">
        <v>4965.5555555555557</v>
      </c>
      <c r="F47" s="119">
        <f>Table1_2[[#This Row],[MID RATE]]/D46-1</f>
        <v>7.8536968473019719E-4</v>
      </c>
      <c r="I47" s="117">
        <v>0.64583333333333337</v>
      </c>
      <c r="J47">
        <v>18.470156250000002</v>
      </c>
      <c r="K47" s="120">
        <v>2.8770890628315726E-4</v>
      </c>
    </row>
    <row r="48" spans="1:11">
      <c r="A48" s="111">
        <v>40829</v>
      </c>
      <c r="B48" s="112">
        <v>0.52083333333333337</v>
      </c>
      <c r="C48">
        <v>4939.4444444444443</v>
      </c>
      <c r="D48">
        <v>4949.4444444444443</v>
      </c>
      <c r="E48">
        <v>4959.4444444444443</v>
      </c>
      <c r="F48" s="119">
        <f>Table1_2[[#This Row],[MID RATE]]/D47-1</f>
        <v>-1.2331838565022846E-3</v>
      </c>
      <c r="I48" s="116" t="s">
        <v>27</v>
      </c>
      <c r="J48">
        <v>18.489583333333332</v>
      </c>
      <c r="K48" s="120">
        <v>1.1418454105525111E-3</v>
      </c>
    </row>
    <row r="49" spans="1:11">
      <c r="A49" s="111">
        <v>40829</v>
      </c>
      <c r="B49" s="112">
        <v>0.64583333333333337</v>
      </c>
      <c r="C49">
        <v>4948.6111111111113</v>
      </c>
      <c r="D49">
        <v>4958.6111111111113</v>
      </c>
      <c r="E49">
        <v>4968.6111111111113</v>
      </c>
      <c r="F49" s="119">
        <f>Table1_2[[#This Row],[MID RATE]]/D48-1</f>
        <v>1.8520597148952156E-3</v>
      </c>
      <c r="I49" s="117">
        <v>0.39583333333333331</v>
      </c>
      <c r="J49">
        <v>18.487499999999997</v>
      </c>
      <c r="K49" s="120">
        <v>9.3901479582747527E-4</v>
      </c>
    </row>
    <row r="50" spans="1:11">
      <c r="A50" s="111">
        <v>40830</v>
      </c>
      <c r="B50" s="112">
        <v>0.39583333333333331</v>
      </c>
      <c r="C50">
        <v>4952.2222222222226</v>
      </c>
      <c r="D50">
        <v>4962.2222222222226</v>
      </c>
      <c r="E50">
        <v>4972.2222222222226</v>
      </c>
      <c r="F50" s="119">
        <f>Table1_2[[#This Row],[MID RATE]]/D49-1</f>
        <v>7.2825051817826392E-4</v>
      </c>
      <c r="I50" s="117">
        <v>0.52083333333333337</v>
      </c>
      <c r="J50">
        <v>18.489999999999998</v>
      </c>
      <c r="K50" s="120">
        <v>1.3522650439501405E-4</v>
      </c>
    </row>
    <row r="51" spans="1:11">
      <c r="A51" s="111">
        <v>40830</v>
      </c>
      <c r="B51" s="112">
        <v>0.52083333333333337</v>
      </c>
      <c r="C51">
        <v>4960.2777777777774</v>
      </c>
      <c r="D51">
        <v>4970.2777777777774</v>
      </c>
      <c r="E51">
        <v>4980.2777777777774</v>
      </c>
      <c r="F51" s="119">
        <f>Table1_2[[#This Row],[MID RATE]]/D50-1</f>
        <v>1.6233766233764158E-3</v>
      </c>
      <c r="I51" s="117">
        <v>0.64583333333333337</v>
      </c>
      <c r="J51">
        <v>18.491250000000001</v>
      </c>
      <c r="K51" s="120">
        <v>6.7604110330021783E-5</v>
      </c>
    </row>
    <row r="52" spans="1:11">
      <c r="A52" s="111">
        <v>40830</v>
      </c>
      <c r="B52" s="112">
        <v>0.64583333333333337</v>
      </c>
      <c r="C52">
        <v>4963.333333333333</v>
      </c>
      <c r="D52">
        <v>4973.333333333333</v>
      </c>
      <c r="E52">
        <v>4983.333333333333</v>
      </c>
      <c r="F52" s="119">
        <f>Table1_2[[#This Row],[MID RATE]]/D51-1</f>
        <v>6.1476555077399908E-4</v>
      </c>
      <c r="I52" s="116" t="s">
        <v>28</v>
      </c>
      <c r="J52">
        <v>18.518124999999998</v>
      </c>
      <c r="K52" s="120">
        <v>2.2797626359076784E-3</v>
      </c>
    </row>
    <row r="53" spans="1:11">
      <c r="A53" s="111">
        <v>40833</v>
      </c>
      <c r="B53" s="112">
        <v>0.39583333333333331</v>
      </c>
      <c r="C53">
        <v>4970.833333333333</v>
      </c>
      <c r="D53">
        <v>4980.833333333333</v>
      </c>
      <c r="E53">
        <v>4990.833333333333</v>
      </c>
      <c r="F53" s="119">
        <f>Table1_2[[#This Row],[MID RATE]]/D52-1</f>
        <v>1.5080428954423741E-3</v>
      </c>
      <c r="I53" s="117">
        <v>0.39583333333333331</v>
      </c>
      <c r="J53">
        <v>18.503124999999997</v>
      </c>
      <c r="K53" s="120">
        <v>6.421956330695533E-4</v>
      </c>
    </row>
    <row r="54" spans="1:11">
      <c r="A54" s="111">
        <v>40833</v>
      </c>
      <c r="B54" s="112">
        <v>0.52083333333333337</v>
      </c>
      <c r="C54">
        <v>4987.0588235294117</v>
      </c>
      <c r="D54">
        <v>4997.0588235294117</v>
      </c>
      <c r="E54">
        <v>5007.0588235294117</v>
      </c>
      <c r="F54" s="119">
        <f>Table1_2[[#This Row],[MID RATE]]/D53-1</f>
        <v>3.2575854501077917E-3</v>
      </c>
      <c r="I54" s="117">
        <v>0.52083333333333337</v>
      </c>
      <c r="J54">
        <v>18.517812499999998</v>
      </c>
      <c r="K54" s="120">
        <v>7.9378483364300756E-4</v>
      </c>
    </row>
    <row r="55" spans="1:11">
      <c r="A55" s="111">
        <v>40833</v>
      </c>
      <c r="B55" s="112">
        <v>0.64583333333333337</v>
      </c>
      <c r="C55">
        <v>4991.1111111111113</v>
      </c>
      <c r="D55">
        <v>5001.1111111111113</v>
      </c>
      <c r="E55">
        <v>5011.1111111111113</v>
      </c>
      <c r="F55" s="119">
        <f>Table1_2[[#This Row],[MID RATE]]/D54-1</f>
        <v>8.1093453665559423E-4</v>
      </c>
      <c r="I55" s="117">
        <v>0.64583333333333337</v>
      </c>
      <c r="J55">
        <v>18.533437499999998</v>
      </c>
      <c r="K55" s="120">
        <v>8.437821691951175E-4</v>
      </c>
    </row>
    <row r="56" spans="1:11">
      <c r="A56" s="111">
        <v>40834</v>
      </c>
      <c r="B56" s="112">
        <v>0.39583333333333331</v>
      </c>
      <c r="C56">
        <v>5034.7222222222226</v>
      </c>
      <c r="D56">
        <v>5044.7222222222226</v>
      </c>
      <c r="E56">
        <v>5054.7222222222226</v>
      </c>
      <c r="F56" s="119">
        <f>Table1_2[[#This Row],[MID RATE]]/D55-1</f>
        <v>8.7202843812486108E-3</v>
      </c>
      <c r="I56" s="116" t="s">
        <v>29</v>
      </c>
      <c r="J56">
        <v>18.561250000000001</v>
      </c>
      <c r="K56" s="120">
        <v>1.5846514255195565E-3</v>
      </c>
    </row>
    <row r="57" spans="1:11">
      <c r="A57" s="111">
        <v>40834</v>
      </c>
      <c r="B57" s="112">
        <v>0.52083333333333337</v>
      </c>
      <c r="C57">
        <v>5017.2222222222226</v>
      </c>
      <c r="D57">
        <v>5027.2222222222226</v>
      </c>
      <c r="E57">
        <v>5037.2222222222226</v>
      </c>
      <c r="F57" s="119">
        <f>Table1_2[[#This Row],[MID RATE]]/D56-1</f>
        <v>-3.468971972908963E-3</v>
      </c>
      <c r="I57" s="117">
        <v>0.39583333333333331</v>
      </c>
      <c r="J57">
        <v>18.5584375</v>
      </c>
      <c r="K57" s="120">
        <v>1.3489132817374738E-3</v>
      </c>
    </row>
    <row r="58" spans="1:11">
      <c r="A58" s="111">
        <v>40834</v>
      </c>
      <c r="B58" s="112">
        <v>0.64583333333333337</v>
      </c>
      <c r="C58">
        <v>5025</v>
      </c>
      <c r="D58">
        <v>5035</v>
      </c>
      <c r="E58">
        <v>5045</v>
      </c>
      <c r="F58" s="119">
        <f>Table1_2[[#This Row],[MID RATE]]/D57-1</f>
        <v>1.5471322798097376E-3</v>
      </c>
      <c r="I58" s="117">
        <v>0.52083333333333337</v>
      </c>
      <c r="J58">
        <v>18.562500000000004</v>
      </c>
      <c r="K58" s="120">
        <v>2.1890312694705649E-4</v>
      </c>
    </row>
    <row r="59" spans="1:11">
      <c r="A59" s="111">
        <v>40835</v>
      </c>
      <c r="B59" s="112">
        <v>0.39583333333333331</v>
      </c>
      <c r="C59">
        <v>4999.166666666667</v>
      </c>
      <c r="D59">
        <v>5009.166666666667</v>
      </c>
      <c r="E59">
        <v>5019.166666666667</v>
      </c>
      <c r="F59" s="119">
        <f>Table1_2[[#This Row],[MID RATE]]/D58-1</f>
        <v>-5.1307514068188453E-3</v>
      </c>
      <c r="I59" s="117">
        <v>0.64583333333333337</v>
      </c>
      <c r="J59">
        <v>18.562812500000003</v>
      </c>
      <c r="K59" s="120">
        <v>1.6835016835026195E-5</v>
      </c>
    </row>
    <row r="60" spans="1:11">
      <c r="A60" s="111">
        <v>40835</v>
      </c>
      <c r="B60" s="112">
        <v>0.52083333333333337</v>
      </c>
      <c r="C60">
        <v>5016.666666666667</v>
      </c>
      <c r="D60">
        <v>5026.666666666667</v>
      </c>
      <c r="E60">
        <v>5036.666666666667</v>
      </c>
      <c r="F60" s="119">
        <f>Table1_2[[#This Row],[MID RATE]]/D59-1</f>
        <v>3.4935950756944667E-3</v>
      </c>
      <c r="I60" s="116" t="s">
        <v>30</v>
      </c>
      <c r="J60">
        <v>18.626055555555556</v>
      </c>
      <c r="K60" s="120">
        <v>5.9522226013535295E-3</v>
      </c>
    </row>
    <row r="61" spans="1:11">
      <c r="A61" s="111">
        <v>40835</v>
      </c>
      <c r="B61" s="112">
        <v>0.64583333333333337</v>
      </c>
      <c r="C61">
        <v>5022.2222222222226</v>
      </c>
      <c r="D61">
        <v>5032.2222222222226</v>
      </c>
      <c r="E61">
        <v>5042.2222222222226</v>
      </c>
      <c r="F61" s="119">
        <f>Table1_2[[#This Row],[MID RATE]]/D60-1</f>
        <v>1.105216622458105E-3</v>
      </c>
      <c r="I61" s="117">
        <v>0.39583333333333331</v>
      </c>
      <c r="J61">
        <v>18.576666666666668</v>
      </c>
      <c r="K61" s="120">
        <v>7.4633984837513268E-4</v>
      </c>
    </row>
    <row r="62" spans="1:11">
      <c r="A62" s="111">
        <v>40836</v>
      </c>
      <c r="B62" s="112">
        <v>0.39583333333333331</v>
      </c>
      <c r="C62">
        <v>4994.7222222222226</v>
      </c>
      <c r="D62">
        <v>5004.7222222222226</v>
      </c>
      <c r="E62">
        <v>5014.7222222222226</v>
      </c>
      <c r="F62" s="119">
        <f>Table1_2[[#This Row],[MID RATE]]/D61-1</f>
        <v>-5.4647825126959981E-3</v>
      </c>
      <c r="I62" s="117">
        <v>0.52083333333333337</v>
      </c>
      <c r="J62">
        <v>18.628</v>
      </c>
      <c r="K62" s="120">
        <v>2.7633231652610668E-3</v>
      </c>
    </row>
    <row r="63" spans="1:11">
      <c r="A63" s="111">
        <v>40836</v>
      </c>
      <c r="B63" s="112">
        <v>0.52083333333333337</v>
      </c>
      <c r="C63">
        <v>4980.833333333333</v>
      </c>
      <c r="D63">
        <v>4990.833333333333</v>
      </c>
      <c r="E63">
        <v>5000.833333333333</v>
      </c>
      <c r="F63" s="119">
        <f>Table1_2[[#This Row],[MID RATE]]/D62-1</f>
        <v>-2.7751567963590906E-3</v>
      </c>
      <c r="I63" s="117">
        <v>0.64583333333333337</v>
      </c>
      <c r="J63">
        <v>18.673499999999997</v>
      </c>
      <c r="K63" s="120">
        <v>2.4425595877173301E-3</v>
      </c>
    </row>
    <row r="64" spans="1:11">
      <c r="A64" s="111">
        <v>40836</v>
      </c>
      <c r="B64" s="112">
        <v>0.64583333333333337</v>
      </c>
      <c r="C64">
        <v>4969.166666666667</v>
      </c>
      <c r="D64">
        <v>4979.166666666667</v>
      </c>
      <c r="E64">
        <v>4989.166666666667</v>
      </c>
      <c r="F64" s="119">
        <f>Table1_2[[#This Row],[MID RATE]]/D63-1</f>
        <v>-2.3376189681080239E-3</v>
      </c>
      <c r="I64" s="116" t="s">
        <v>31</v>
      </c>
      <c r="J64">
        <v>18.747777777777774</v>
      </c>
      <c r="K64" s="120">
        <v>5.0707165349219707E-3</v>
      </c>
    </row>
    <row r="65" spans="1:11">
      <c r="A65" s="111">
        <v>40837</v>
      </c>
      <c r="B65" s="112">
        <v>0.39583333333333331</v>
      </c>
      <c r="C65">
        <v>4951.3888888888887</v>
      </c>
      <c r="D65">
        <v>4961.3888888888887</v>
      </c>
      <c r="E65">
        <v>4971.3888888888887</v>
      </c>
      <c r="F65" s="119">
        <f>Table1_2[[#This Row],[MID RATE]]/D64-1</f>
        <v>-3.5704323570433516E-3</v>
      </c>
      <c r="I65" s="117">
        <v>0.39583333333333331</v>
      </c>
      <c r="J65">
        <v>18.721333333333334</v>
      </c>
      <c r="K65" s="120">
        <v>2.561562285235075E-3</v>
      </c>
    </row>
    <row r="66" spans="1:11">
      <c r="A66" s="111">
        <v>40837</v>
      </c>
      <c r="B66" s="112">
        <v>0.52083333333333337</v>
      </c>
      <c r="C66">
        <v>4950.833333333333</v>
      </c>
      <c r="D66">
        <v>4960.833333333333</v>
      </c>
      <c r="E66">
        <v>4970.833333333333</v>
      </c>
      <c r="F66" s="119">
        <f>Table1_2[[#This Row],[MID RATE]]/D65-1</f>
        <v>-1.1197581322441863E-4</v>
      </c>
      <c r="I66" s="117">
        <v>0.52083333333333337</v>
      </c>
      <c r="J66">
        <v>18.753666666666664</v>
      </c>
      <c r="K66" s="120">
        <v>1.7270849654580367E-3</v>
      </c>
    </row>
    <row r="67" spans="1:11">
      <c r="A67" s="111">
        <v>40837</v>
      </c>
      <c r="B67" s="112">
        <v>0.64583333333333337</v>
      </c>
      <c r="C67">
        <v>4951.666666666667</v>
      </c>
      <c r="D67">
        <v>4961.666666666667</v>
      </c>
      <c r="E67">
        <v>4971.666666666667</v>
      </c>
      <c r="F67" s="119">
        <f>Table1_2[[#This Row],[MID RATE]]/D66-1</f>
        <v>1.6798252981709005E-4</v>
      </c>
      <c r="I67" s="117">
        <v>0.64583333333333337</v>
      </c>
      <c r="J67">
        <v>18.768333333333331</v>
      </c>
      <c r="K67" s="120">
        <v>7.8206928422885902E-4</v>
      </c>
    </row>
    <row r="68" spans="1:11">
      <c r="A68" s="111">
        <v>40841</v>
      </c>
      <c r="B68" s="112">
        <v>0.39583333333333331</v>
      </c>
      <c r="C68">
        <v>4895.2777777777774</v>
      </c>
      <c r="D68">
        <v>4905.2777777777774</v>
      </c>
      <c r="E68">
        <v>4915.2777777777774</v>
      </c>
      <c r="F68" s="119">
        <f>Table1_2[[#This Row],[MID RATE]]/D67-1</f>
        <v>-1.1364908744821545E-2</v>
      </c>
      <c r="I68" s="116" t="s">
        <v>32</v>
      </c>
      <c r="J68">
        <v>18.828111111111113</v>
      </c>
      <c r="K68" s="120">
        <v>3.6555446139752146E-3</v>
      </c>
    </row>
    <row r="69" spans="1:11">
      <c r="A69" s="111">
        <v>40841</v>
      </c>
      <c r="B69" s="112">
        <v>0.52083333333333337</v>
      </c>
      <c r="C69">
        <v>4928.6111111111113</v>
      </c>
      <c r="D69">
        <v>4938.6111111111113</v>
      </c>
      <c r="E69">
        <v>4948.6111111111113</v>
      </c>
      <c r="F69" s="119">
        <f>Table1_2[[#This Row],[MID RATE]]/D68-1</f>
        <v>6.7954017781302056E-3</v>
      </c>
      <c r="I69" s="117">
        <v>0.39583333333333331</v>
      </c>
      <c r="J69">
        <v>18.815666666666669</v>
      </c>
      <c r="K69" s="120">
        <v>2.5219785099017678E-3</v>
      </c>
    </row>
    <row r="70" spans="1:11">
      <c r="A70" s="111">
        <v>40841</v>
      </c>
      <c r="B70" s="112">
        <v>0.64583333333333337</v>
      </c>
      <c r="C70">
        <v>4932.7777777777774</v>
      </c>
      <c r="D70">
        <v>4942.7777777777774</v>
      </c>
      <c r="E70">
        <v>4952.7777777777774</v>
      </c>
      <c r="F70" s="119">
        <f>Table1_2[[#This Row],[MID RATE]]/D69-1</f>
        <v>8.4369199617517765E-4</v>
      </c>
      <c r="I70" s="117">
        <v>0.52083333333333337</v>
      </c>
      <c r="J70">
        <v>18.831666666666667</v>
      </c>
      <c r="K70" s="120">
        <v>8.5035520045351198E-4</v>
      </c>
    </row>
    <row r="71" spans="1:11">
      <c r="A71" s="111">
        <v>40842</v>
      </c>
      <c r="B71" s="112">
        <v>0.39583333333333331</v>
      </c>
      <c r="C71">
        <v>4936.1111111111113</v>
      </c>
      <c r="D71">
        <v>4946.1111111111113</v>
      </c>
      <c r="E71">
        <v>4956.1111111111113</v>
      </c>
      <c r="F71" s="119">
        <f>Table1_2[[#This Row],[MID RATE]]/D70-1</f>
        <v>6.7438462403068833E-4</v>
      </c>
      <c r="I71" s="117">
        <v>0.64583333333333337</v>
      </c>
      <c r="J71">
        <v>18.837000000000003</v>
      </c>
      <c r="K71" s="120">
        <v>2.8321090361993484E-4</v>
      </c>
    </row>
    <row r="72" spans="1:11">
      <c r="A72" s="111">
        <v>40842</v>
      </c>
      <c r="B72" s="112">
        <v>0.52083333333333337</v>
      </c>
      <c r="C72">
        <v>4925.1111111111113</v>
      </c>
      <c r="D72">
        <v>4935.1111111111113</v>
      </c>
      <c r="E72">
        <v>4945.1111111111113</v>
      </c>
      <c r="F72" s="119">
        <f>Table1_2[[#This Row],[MID RATE]]/D71-1</f>
        <v>-2.2239694485004513E-3</v>
      </c>
      <c r="I72" s="116" t="s">
        <v>33</v>
      </c>
      <c r="J72">
        <v>18.901760416666665</v>
      </c>
      <c r="K72" s="120">
        <v>4.0783522698044639E-3</v>
      </c>
    </row>
    <row r="73" spans="1:11">
      <c r="A73" s="111">
        <v>40842</v>
      </c>
      <c r="B73" s="112">
        <v>0.64583333333333337</v>
      </c>
      <c r="C73">
        <v>4924.166666666667</v>
      </c>
      <c r="D73">
        <v>4934.166666666667</v>
      </c>
      <c r="E73">
        <v>4944.166666666667</v>
      </c>
      <c r="F73" s="119">
        <f>Table1_2[[#This Row],[MID RATE]]/D72-1</f>
        <v>-1.9137247838618698E-4</v>
      </c>
      <c r="I73" s="117">
        <v>0.39583333333333331</v>
      </c>
      <c r="J73">
        <v>18.884375000000002</v>
      </c>
      <c r="K73" s="120">
        <v>2.5149970802142985E-3</v>
      </c>
    </row>
    <row r="74" spans="1:11">
      <c r="A74" s="111">
        <v>40843</v>
      </c>
      <c r="B74" s="112">
        <v>0.39583333333333331</v>
      </c>
      <c r="C74">
        <v>4909.166666666667</v>
      </c>
      <c r="D74">
        <v>4919.166666666667</v>
      </c>
      <c r="E74">
        <v>4929.166666666667</v>
      </c>
      <c r="F74" s="119">
        <f>Table1_2[[#This Row],[MID RATE]]/D73-1</f>
        <v>-3.0400270224624215E-3</v>
      </c>
      <c r="I74" s="117">
        <v>0.52083333333333337</v>
      </c>
      <c r="J74">
        <v>18.906999999999996</v>
      </c>
      <c r="K74" s="120">
        <v>1.1980804236304543E-3</v>
      </c>
    </row>
    <row r="75" spans="1:11">
      <c r="A75" s="111">
        <v>40843</v>
      </c>
      <c r="B75" s="112">
        <v>0.52083333333333337</v>
      </c>
      <c r="C75">
        <v>4905.833333333333</v>
      </c>
      <c r="D75">
        <v>4915.833333333333</v>
      </c>
      <c r="E75">
        <v>4925.833333333333</v>
      </c>
      <c r="F75" s="119">
        <f>Table1_2[[#This Row],[MID RATE]]/D74-1</f>
        <v>-6.7762154836537025E-4</v>
      </c>
      <c r="I75" s="117">
        <v>0.64583333333333337</v>
      </c>
      <c r="J75">
        <v>18.913906249999997</v>
      </c>
      <c r="K75" s="120">
        <v>3.6527476595971109E-4</v>
      </c>
    </row>
    <row r="76" spans="1:11">
      <c r="A76" s="111">
        <v>40843</v>
      </c>
      <c r="B76" s="112">
        <v>0.64583333333333337</v>
      </c>
      <c r="C76">
        <v>4872.2222222222226</v>
      </c>
      <c r="D76">
        <v>4882.2222222222226</v>
      </c>
      <c r="E76">
        <v>4892.2222222222226</v>
      </c>
      <c r="F76" s="119">
        <f>Table1_2[[#This Row],[MID RATE]]/D75-1</f>
        <v>-6.8373170593885035E-3</v>
      </c>
      <c r="I76" s="116" t="s">
        <v>34</v>
      </c>
      <c r="J76">
        <v>18.931875000000002</v>
      </c>
      <c r="K76" s="120">
        <v>1.081946307650572E-3</v>
      </c>
    </row>
    <row r="77" spans="1:11">
      <c r="A77" s="111">
        <v>40844</v>
      </c>
      <c r="B77" s="112">
        <v>0.39583333333333331</v>
      </c>
      <c r="C77">
        <v>4848.0555555555557</v>
      </c>
      <c r="D77">
        <v>4858.0555555555557</v>
      </c>
      <c r="E77">
        <v>4868.0555555555557</v>
      </c>
      <c r="F77" s="119">
        <f>Table1_2[[#This Row],[MID RATE]]/D76-1</f>
        <v>-4.949931725079737E-3</v>
      </c>
      <c r="I77" s="117">
        <v>0.39583333333333331</v>
      </c>
      <c r="J77">
        <v>18.928437500000001</v>
      </c>
      <c r="K77" s="120">
        <v>7.6828391808292373E-4</v>
      </c>
    </row>
    <row r="78" spans="1:11">
      <c r="A78" s="111">
        <v>40844</v>
      </c>
      <c r="B78" s="112">
        <v>0.52083333333333337</v>
      </c>
      <c r="C78">
        <v>4859.7222222222226</v>
      </c>
      <c r="D78">
        <v>4869.7222222222226</v>
      </c>
      <c r="E78">
        <v>4879.7222222222226</v>
      </c>
      <c r="F78" s="119">
        <f>Table1_2[[#This Row],[MID RATE]]/D77-1</f>
        <v>2.4015095202698511E-3</v>
      </c>
      <c r="I78" s="117">
        <v>0.52083333333333337</v>
      </c>
      <c r="J78">
        <v>18.932812499999997</v>
      </c>
      <c r="K78" s="120">
        <v>2.3113371085159429E-4</v>
      </c>
    </row>
    <row r="79" spans="1:11">
      <c r="A79" s="111">
        <v>40844</v>
      </c>
      <c r="B79" s="112">
        <v>0.64583333333333337</v>
      </c>
      <c r="C79">
        <v>4863.0555555555602</v>
      </c>
      <c r="D79">
        <v>4873.0555555555584</v>
      </c>
      <c r="E79">
        <v>4883.0555555555557</v>
      </c>
      <c r="F79" s="119">
        <f>Table1_2[[#This Row],[MID RATE]]/D78-1</f>
        <v>6.8450173977585571E-4</v>
      </c>
      <c r="I79" s="117">
        <v>0.64583333333333337</v>
      </c>
      <c r="J79">
        <v>18.934375000000003</v>
      </c>
      <c r="K79" s="120">
        <v>8.252867871605396E-5</v>
      </c>
    </row>
    <row r="80" spans="1:11">
      <c r="A80" s="111">
        <v>40847</v>
      </c>
      <c r="B80" s="112">
        <v>0.39583333333333331</v>
      </c>
      <c r="C80">
        <v>4891.9444444444443</v>
      </c>
      <c r="D80">
        <v>4901.9444444444443</v>
      </c>
      <c r="E80">
        <v>4911.9444444444443</v>
      </c>
      <c r="F80" s="119">
        <f>Table1_2[[#This Row],[MID RATE]]/D79-1</f>
        <v>5.9282904862332231E-3</v>
      </c>
      <c r="I80" s="116" t="s">
        <v>35</v>
      </c>
      <c r="J80">
        <v>18.969687499999999</v>
      </c>
      <c r="K80" s="120">
        <v>2.7866499800874855E-3</v>
      </c>
    </row>
    <row r="81" spans="1:11">
      <c r="A81" s="111">
        <v>40847</v>
      </c>
      <c r="B81" s="112">
        <v>0.52083333333333337</v>
      </c>
      <c r="C81">
        <v>4900.833333333333</v>
      </c>
      <c r="D81">
        <v>4910.833333333333</v>
      </c>
      <c r="E81">
        <v>4920.833333333333</v>
      </c>
      <c r="F81" s="119">
        <f>Table1_2[[#This Row],[MID RATE]]/D80-1</f>
        <v>1.813339377797929E-3</v>
      </c>
      <c r="I81" s="117">
        <v>0.39583333333333331</v>
      </c>
      <c r="J81">
        <v>18.952187500000001</v>
      </c>
      <c r="K81" s="120">
        <v>9.4074929856402534E-4</v>
      </c>
    </row>
    <row r="82" spans="1:11">
      <c r="A82" s="111">
        <v>40847</v>
      </c>
      <c r="B82" s="112">
        <v>0.64583333333333337</v>
      </c>
      <c r="C82">
        <v>4899.4444444444443</v>
      </c>
      <c r="D82">
        <v>4909.4444444444443</v>
      </c>
      <c r="E82">
        <v>4919.4444444444443</v>
      </c>
      <c r="F82" s="119">
        <f>Table1_2[[#This Row],[MID RATE]]/D81-1</f>
        <v>-2.8282142655122744E-4</v>
      </c>
      <c r="I82" s="117">
        <v>0.52083333333333337</v>
      </c>
      <c r="J82">
        <v>18.969687499999996</v>
      </c>
      <c r="K82" s="120">
        <v>9.2337625933658352E-4</v>
      </c>
    </row>
    <row r="83" spans="1:11">
      <c r="A83" s="111">
        <v>40848</v>
      </c>
      <c r="B83" s="112">
        <v>0.39583333333333331</v>
      </c>
      <c r="C83">
        <v>4953.0555555555557</v>
      </c>
      <c r="D83">
        <v>4963.0555555555557</v>
      </c>
      <c r="E83">
        <v>4973.0555555555557</v>
      </c>
      <c r="F83" s="119">
        <f>Table1_2[[#This Row],[MID RATE]]/D82-1</f>
        <v>1.0919995473577027E-2</v>
      </c>
      <c r="I83" s="117">
        <v>0.64583333333333337</v>
      </c>
      <c r="J83">
        <v>18.987187499999997</v>
      </c>
      <c r="K83" s="120">
        <v>9.2252442218687669E-4</v>
      </c>
    </row>
    <row r="84" spans="1:11">
      <c r="A84" s="111">
        <v>40848</v>
      </c>
      <c r="B84" s="112">
        <v>0.52083333333333337</v>
      </c>
      <c r="C84">
        <v>4976.9444444444443</v>
      </c>
      <c r="D84">
        <v>4986.9444444444443</v>
      </c>
      <c r="E84">
        <v>4996.9444444444443</v>
      </c>
      <c r="F84" s="119">
        <f>Table1_2[[#This Row],[MID RATE]]/D83-1</f>
        <v>4.813343034644868E-3</v>
      </c>
      <c r="I84" s="116" t="s">
        <v>36</v>
      </c>
      <c r="J84">
        <v>19.033656250000003</v>
      </c>
      <c r="K84" s="120">
        <v>3.243930378365123E-3</v>
      </c>
    </row>
    <row r="85" spans="1:11">
      <c r="A85" s="111">
        <v>40848</v>
      </c>
      <c r="B85" s="112">
        <v>0.64583333333333337</v>
      </c>
      <c r="C85">
        <v>4991.9444444444443</v>
      </c>
      <c r="D85">
        <v>5001.9444444444443</v>
      </c>
      <c r="E85">
        <v>5011.9444444444443</v>
      </c>
      <c r="F85" s="119">
        <f>Table1_2[[#This Row],[MID RATE]]/D84-1</f>
        <v>3.007853840583774E-3</v>
      </c>
      <c r="I85" s="117">
        <v>0.39583333333333331</v>
      </c>
      <c r="J85">
        <v>19.016406250000003</v>
      </c>
      <c r="K85" s="120">
        <v>1.5388666699587272E-3</v>
      </c>
    </row>
    <row r="86" spans="1:11">
      <c r="A86" s="111">
        <v>40849</v>
      </c>
      <c r="B86" s="112">
        <v>0.39583333333333331</v>
      </c>
      <c r="C86">
        <v>4958.8888888888887</v>
      </c>
      <c r="D86">
        <v>4968.8888888888887</v>
      </c>
      <c r="E86">
        <v>4978.8888888888887</v>
      </c>
      <c r="F86" s="119">
        <f>Table1_2[[#This Row],[MID RATE]]/D85-1</f>
        <v>-6.6085411228966606E-3</v>
      </c>
      <c r="I86" s="117">
        <v>0.52083333333333337</v>
      </c>
      <c r="J86">
        <v>19.035718750000001</v>
      </c>
      <c r="K86" s="120">
        <v>1.0155704367116325E-3</v>
      </c>
    </row>
    <row r="87" spans="1:11">
      <c r="A87" s="111">
        <v>40849</v>
      </c>
      <c r="B87" s="112">
        <v>0.52083333333333337</v>
      </c>
      <c r="C87">
        <v>4936.666666666667</v>
      </c>
      <c r="D87">
        <v>4946.666666666667</v>
      </c>
      <c r="E87">
        <v>4956.666666666667</v>
      </c>
      <c r="F87" s="119">
        <f>Table1_2[[#This Row],[MID RATE]]/D86-1</f>
        <v>-4.472271914132242E-3</v>
      </c>
      <c r="I87" s="117">
        <v>0.64583333333333337</v>
      </c>
      <c r="J87">
        <v>19.04884375</v>
      </c>
      <c r="K87" s="120">
        <v>6.8949327169476327E-4</v>
      </c>
    </row>
    <row r="88" spans="1:11">
      <c r="A88" s="111">
        <v>40849</v>
      </c>
      <c r="B88" s="112">
        <v>0.64583333333333337</v>
      </c>
      <c r="C88">
        <v>4935</v>
      </c>
      <c r="D88">
        <v>4945</v>
      </c>
      <c r="E88">
        <v>4955</v>
      </c>
      <c r="F88" s="119">
        <f>Table1_2[[#This Row],[MID RATE]]/D87-1</f>
        <v>-3.369272237196963E-4</v>
      </c>
      <c r="I88" s="115" t="s">
        <v>12</v>
      </c>
      <c r="J88">
        <v>19.407672656249996</v>
      </c>
      <c r="K88" s="120">
        <v>4.1990412646912501E-2</v>
      </c>
    </row>
    <row r="89" spans="1:11">
      <c r="A89" s="111">
        <v>40850</v>
      </c>
      <c r="B89" s="112">
        <v>0.39583333333333331</v>
      </c>
      <c r="C89">
        <v>4953.6111111111113</v>
      </c>
      <c r="D89">
        <v>4963.6111111111113</v>
      </c>
      <c r="E89">
        <v>4973.6111111111113</v>
      </c>
      <c r="F89" s="119">
        <f>Table1_2[[#This Row],[MID RATE]]/D88-1</f>
        <v>3.7636220649366336E-3</v>
      </c>
      <c r="I89" s="116" t="s">
        <v>37</v>
      </c>
      <c r="J89">
        <v>19.102812500000002</v>
      </c>
      <c r="K89" s="120">
        <v>3.9469162666607716E-3</v>
      </c>
    </row>
    <row r="90" spans="1:11">
      <c r="A90" s="111">
        <v>40850</v>
      </c>
      <c r="B90" s="112">
        <v>0.52083333333333337</v>
      </c>
      <c r="C90">
        <v>4952.5</v>
      </c>
      <c r="D90">
        <v>4962.5</v>
      </c>
      <c r="E90">
        <v>4972.5</v>
      </c>
      <c r="F90" s="119">
        <f>Table1_2[[#This Row],[MID RATE]]/D89-1</f>
        <v>-2.2385136269520434E-4</v>
      </c>
      <c r="I90" s="117">
        <v>0.39583333333333331</v>
      </c>
      <c r="J90">
        <v>19.078500000000002</v>
      </c>
      <c r="K90" s="120">
        <v>1.5568530242158207E-3</v>
      </c>
    </row>
    <row r="91" spans="1:11">
      <c r="A91" s="111">
        <v>40850</v>
      </c>
      <c r="B91" s="112">
        <v>0.64583333333333337</v>
      </c>
      <c r="C91">
        <v>4942.2222222222226</v>
      </c>
      <c r="D91">
        <v>4952.2222222222226</v>
      </c>
      <c r="E91">
        <v>4962.2222222222226</v>
      </c>
      <c r="F91" s="119">
        <f>Table1_2[[#This Row],[MID RATE]]/D90-1</f>
        <v>-2.0710887209627327E-3</v>
      </c>
      <c r="I91" s="117">
        <v>0.52083333333333337</v>
      </c>
      <c r="J91">
        <v>19.105812499999999</v>
      </c>
      <c r="K91" s="120">
        <v>1.4315852923445505E-3</v>
      </c>
    </row>
    <row r="92" spans="1:11">
      <c r="A92" s="111">
        <v>40851</v>
      </c>
      <c r="B92" s="112">
        <v>0.39583333333333331</v>
      </c>
      <c r="C92">
        <v>4930</v>
      </c>
      <c r="D92">
        <v>4940</v>
      </c>
      <c r="E92">
        <v>4950</v>
      </c>
      <c r="F92" s="119">
        <f>Table1_2[[#This Row],[MID RATE]]/D91-1</f>
        <v>-2.4680278214046503E-3</v>
      </c>
      <c r="I92" s="117">
        <v>0.64583333333333337</v>
      </c>
      <c r="J92">
        <v>19.124125000000003</v>
      </c>
      <c r="K92" s="120">
        <v>9.5847795010040038E-4</v>
      </c>
    </row>
    <row r="93" spans="1:11">
      <c r="A93" s="111">
        <v>40851</v>
      </c>
      <c r="B93" s="112">
        <v>0.52083333333333337</v>
      </c>
      <c r="C93">
        <v>4933.0555555555557</v>
      </c>
      <c r="D93">
        <v>4943.0555555555557</v>
      </c>
      <c r="E93">
        <v>4953.0555555555557</v>
      </c>
      <c r="F93" s="119">
        <f>Table1_2[[#This Row],[MID RATE]]/D92-1</f>
        <v>6.1853351327045836E-4</v>
      </c>
      <c r="I93" s="116" t="s">
        <v>38</v>
      </c>
      <c r="J93">
        <v>19.143645833333334</v>
      </c>
      <c r="K93" s="120">
        <v>8.7964413891572502E-4</v>
      </c>
    </row>
    <row r="94" spans="1:11">
      <c r="A94" s="111">
        <v>40851</v>
      </c>
      <c r="B94" s="112">
        <v>0.64583333333333337</v>
      </c>
      <c r="C94">
        <v>4938.0555555555557</v>
      </c>
      <c r="D94">
        <v>4948.0555555555557</v>
      </c>
      <c r="E94">
        <v>4958.0555555555557</v>
      </c>
      <c r="F94" s="119">
        <f>Table1_2[[#This Row],[MID RATE]]/D93-1</f>
        <v>1.0115200899127874E-3</v>
      </c>
      <c r="I94" s="117">
        <v>0.39583333333333331</v>
      </c>
      <c r="J94">
        <v>19.14875</v>
      </c>
      <c r="K94" s="120">
        <v>1.2876406110082783E-3</v>
      </c>
    </row>
    <row r="95" spans="1:11">
      <c r="A95" s="111">
        <v>40854</v>
      </c>
      <c r="B95" s="112">
        <v>0.39583333333333331</v>
      </c>
      <c r="C95">
        <v>4958.2352941176468</v>
      </c>
      <c r="D95">
        <v>4968.2352941176468</v>
      </c>
      <c r="E95">
        <v>4978.2352941176468</v>
      </c>
      <c r="F95" s="119">
        <f>Table1_2[[#This Row],[MID RATE]]/D94-1</f>
        <v>4.0783168934781511E-3</v>
      </c>
      <c r="I95" s="117">
        <v>0.52083333333333337</v>
      </c>
      <c r="J95">
        <v>19.141249999999999</v>
      </c>
      <c r="K95" s="120">
        <v>-3.9167047457411286E-4</v>
      </c>
    </row>
    <row r="96" spans="1:11">
      <c r="A96" s="111">
        <v>40854</v>
      </c>
      <c r="B96" s="112">
        <v>0.52083333333333337</v>
      </c>
      <c r="C96">
        <v>4973.0555555555557</v>
      </c>
      <c r="D96">
        <v>4983.0555555555557</v>
      </c>
      <c r="E96">
        <v>4993.0555555555557</v>
      </c>
      <c r="F96" s="119">
        <f>Table1_2[[#This Row],[MID RATE]]/D95-1</f>
        <v>2.9830031310023042E-3</v>
      </c>
      <c r="I96" s="117">
        <v>0.64583333333333337</v>
      </c>
      <c r="J96">
        <v>19.1409375</v>
      </c>
      <c r="K96" s="120">
        <v>-1.6325997518440438E-5</v>
      </c>
    </row>
    <row r="97" spans="1:11">
      <c r="A97" s="111">
        <v>40854</v>
      </c>
      <c r="B97" s="112">
        <v>0.64583333333333337</v>
      </c>
      <c r="C97">
        <v>4971.5</v>
      </c>
      <c r="D97">
        <v>4981.5</v>
      </c>
      <c r="E97">
        <v>4991.5</v>
      </c>
      <c r="F97" s="119">
        <f>Table1_2[[#This Row],[MID RATE]]/D96-1</f>
        <v>-3.121690172250835E-4</v>
      </c>
      <c r="I97" s="116" t="s">
        <v>39</v>
      </c>
      <c r="J97">
        <v>19.149791666666662</v>
      </c>
      <c r="K97" s="120">
        <v>2.7769673505972925E-4</v>
      </c>
    </row>
    <row r="98" spans="1:11">
      <c r="A98" s="111">
        <v>40855</v>
      </c>
      <c r="B98" s="112">
        <v>0.39583333333333331</v>
      </c>
      <c r="C98">
        <v>4969.7222222222226</v>
      </c>
      <c r="D98">
        <v>4979.7222222222226</v>
      </c>
      <c r="E98">
        <v>4989.7222222222226</v>
      </c>
      <c r="F98" s="119">
        <f>Table1_2[[#This Row],[MID RATE]]/D97-1</f>
        <v>-3.5687599674338877E-4</v>
      </c>
      <c r="I98" s="117">
        <v>0.39583333333333331</v>
      </c>
      <c r="J98">
        <v>19.151250000000001</v>
      </c>
      <c r="K98" s="120">
        <v>5.3876671401287268E-4</v>
      </c>
    </row>
    <row r="99" spans="1:11">
      <c r="A99" s="111">
        <v>40855</v>
      </c>
      <c r="B99" s="112">
        <v>0.52083333333333337</v>
      </c>
      <c r="C99">
        <v>4961.9444444444443</v>
      </c>
      <c r="D99">
        <v>4971.9444444444443</v>
      </c>
      <c r="E99">
        <v>4981.9444444444443</v>
      </c>
      <c r="F99" s="119">
        <f>Table1_2[[#This Row],[MID RATE]]/D98-1</f>
        <v>-1.5618898867630904E-3</v>
      </c>
      <c r="I99" s="117">
        <v>0.52083333333333337</v>
      </c>
      <c r="J99">
        <v>19.151874999999997</v>
      </c>
      <c r="K99" s="120">
        <v>3.2634945499321333E-5</v>
      </c>
    </row>
    <row r="100" spans="1:11">
      <c r="A100" s="111">
        <v>40855</v>
      </c>
      <c r="B100" s="112">
        <v>0.64583333333333337</v>
      </c>
      <c r="C100">
        <v>4961.3888888888887</v>
      </c>
      <c r="D100">
        <v>4971.3888888888887</v>
      </c>
      <c r="E100">
        <v>4981.3888888888887</v>
      </c>
      <c r="F100" s="119">
        <f>Table1_2[[#This Row],[MID RATE]]/D99-1</f>
        <v>-1.1173808592657153E-4</v>
      </c>
      <c r="I100" s="117">
        <v>0.64583333333333337</v>
      </c>
      <c r="J100">
        <v>19.146249999999998</v>
      </c>
      <c r="K100" s="120">
        <v>-2.9370492445246477E-4</v>
      </c>
    </row>
    <row r="101" spans="1:11">
      <c r="A101" s="111">
        <v>40856</v>
      </c>
      <c r="B101" s="112">
        <v>0.39583333333333331</v>
      </c>
      <c r="C101">
        <v>4951.3888888888887</v>
      </c>
      <c r="D101">
        <v>4961.3888888888887</v>
      </c>
      <c r="E101">
        <v>4971.3888888888887</v>
      </c>
      <c r="F101" s="119">
        <f>Table1_2[[#This Row],[MID RATE]]/D100-1</f>
        <v>-2.011510308990383E-3</v>
      </c>
      <c r="I101" s="116" t="s">
        <v>40</v>
      </c>
      <c r="J101">
        <v>19.167916666666667</v>
      </c>
      <c r="K101" s="120">
        <v>1.8922257258378039E-3</v>
      </c>
    </row>
    <row r="102" spans="1:11">
      <c r="A102" s="111">
        <v>40856</v>
      </c>
      <c r="B102" s="112">
        <v>0.52083333333333337</v>
      </c>
      <c r="C102">
        <v>4965.833333333333</v>
      </c>
      <c r="D102">
        <v>4975.833333333333</v>
      </c>
      <c r="E102">
        <v>4985.833333333333</v>
      </c>
      <c r="F102" s="119">
        <f>Table1_2[[#This Row],[MID RATE]]/D101-1</f>
        <v>2.911371143832886E-3</v>
      </c>
      <c r="I102" s="117">
        <v>0.39583333333333331</v>
      </c>
      <c r="J102">
        <v>19.151874999999997</v>
      </c>
      <c r="K102" s="120">
        <v>2.9379121237838035E-4</v>
      </c>
    </row>
    <row r="103" spans="1:11">
      <c r="A103" s="111">
        <v>40856</v>
      </c>
      <c r="B103" s="112">
        <v>0.64583333333333337</v>
      </c>
      <c r="C103">
        <v>4988.6111111111113</v>
      </c>
      <c r="D103">
        <v>4998.6111111111113</v>
      </c>
      <c r="E103">
        <v>5008.6111111111113</v>
      </c>
      <c r="F103" s="119">
        <f>Table1_2[[#This Row],[MID RATE]]/D102-1</f>
        <v>4.5776810137889701E-3</v>
      </c>
      <c r="I103" s="117">
        <v>0.52083333333333337</v>
      </c>
      <c r="J103">
        <v>19.169374999999995</v>
      </c>
      <c r="K103" s="120">
        <v>9.1374865385240867E-4</v>
      </c>
    </row>
    <row r="104" spans="1:11">
      <c r="A104" s="111">
        <v>40857</v>
      </c>
      <c r="B104" s="112">
        <v>0.39583333333333331</v>
      </c>
      <c r="C104">
        <v>5014.7222222222226</v>
      </c>
      <c r="D104">
        <v>5024.7222222222226</v>
      </c>
      <c r="E104">
        <v>5034.7222222222226</v>
      </c>
      <c r="F104" s="119">
        <f>Table1_2[[#This Row],[MID RATE]]/D103-1</f>
        <v>5.2236732425674504E-3</v>
      </c>
      <c r="I104" s="117">
        <v>0.64583333333333337</v>
      </c>
      <c r="J104">
        <v>19.182500000000001</v>
      </c>
      <c r="K104" s="120">
        <v>6.8468585960701489E-4</v>
      </c>
    </row>
    <row r="105" spans="1:11">
      <c r="A105" s="111">
        <v>40857</v>
      </c>
      <c r="B105" s="112">
        <v>0.52083333333333337</v>
      </c>
      <c r="C105">
        <v>5018.8888888888887</v>
      </c>
      <c r="D105">
        <v>5028.8888888888887</v>
      </c>
      <c r="E105">
        <v>5038.8888888888887</v>
      </c>
      <c r="F105" s="119">
        <f>Table1_2[[#This Row],[MID RATE]]/D104-1</f>
        <v>8.2923323566785889E-4</v>
      </c>
      <c r="I105" s="116" t="s">
        <v>41</v>
      </c>
      <c r="J105">
        <v>19.216354166666665</v>
      </c>
      <c r="K105" s="120">
        <v>2.2303690306875179E-3</v>
      </c>
    </row>
    <row r="106" spans="1:11">
      <c r="A106" s="111">
        <v>40857</v>
      </c>
      <c r="B106" s="112">
        <v>0.64583333333333337</v>
      </c>
      <c r="C106">
        <v>5019.4444444444443</v>
      </c>
      <c r="D106">
        <v>5029.4444444444443</v>
      </c>
      <c r="E106">
        <v>5039.4444444444443</v>
      </c>
      <c r="F106" s="119">
        <f>Table1_2[[#This Row],[MID RATE]]/D105-1</f>
        <v>1.1047282368537026E-4</v>
      </c>
      <c r="I106" s="117">
        <v>0.39583333333333331</v>
      </c>
      <c r="J106">
        <v>19.205312499999998</v>
      </c>
      <c r="K106" s="120">
        <v>1.1892349797990587E-3</v>
      </c>
    </row>
    <row r="107" spans="1:11">
      <c r="A107" s="111">
        <v>40858</v>
      </c>
      <c r="B107" s="112">
        <v>0.39583333333333331</v>
      </c>
      <c r="C107">
        <v>4997.7777777777774</v>
      </c>
      <c r="D107">
        <v>5007.7777777777774</v>
      </c>
      <c r="E107">
        <v>5017.7777777777774</v>
      </c>
      <c r="F107" s="119">
        <f>Table1_2[[#This Row],[MID RATE]]/D106-1</f>
        <v>-4.3079642107589633E-3</v>
      </c>
      <c r="I107" s="117">
        <v>0.52083333333333337</v>
      </c>
      <c r="J107">
        <v>19.2184375</v>
      </c>
      <c r="K107" s="120">
        <v>6.8340465691463237E-4</v>
      </c>
    </row>
    <row r="108" spans="1:11">
      <c r="A108" s="111">
        <v>40858</v>
      </c>
      <c r="B108" s="112">
        <v>0.52083333333333337</v>
      </c>
      <c r="C108">
        <v>5018.6111111111113</v>
      </c>
      <c r="D108">
        <v>5028.6111111111113</v>
      </c>
      <c r="E108">
        <v>5038.6111111111113</v>
      </c>
      <c r="F108" s="119">
        <f>Table1_2[[#This Row],[MID RATE]]/D107-1</f>
        <v>4.1601952518306451E-3</v>
      </c>
      <c r="I108" s="117">
        <v>0.64583333333333337</v>
      </c>
      <c r="J108">
        <v>19.225312499999998</v>
      </c>
      <c r="K108" s="120">
        <v>3.5772939397382686E-4</v>
      </c>
    </row>
    <row r="109" spans="1:11">
      <c r="A109" s="111">
        <v>40858</v>
      </c>
      <c r="B109" s="112">
        <v>0.64583333333333337</v>
      </c>
      <c r="C109">
        <v>5009.7222222222226</v>
      </c>
      <c r="D109">
        <v>5019.7222222222226</v>
      </c>
      <c r="E109">
        <v>5029.7222222222226</v>
      </c>
      <c r="F109" s="119">
        <f>Table1_2[[#This Row],[MID RATE]]/D108-1</f>
        <v>-1.767662818317417E-3</v>
      </c>
      <c r="I109" s="116" t="s">
        <v>42</v>
      </c>
      <c r="J109">
        <v>19.243791666666667</v>
      </c>
      <c r="K109" s="120">
        <v>1.2624840441681773E-3</v>
      </c>
    </row>
    <row r="110" spans="1:11">
      <c r="A110" s="111">
        <v>40861</v>
      </c>
      <c r="B110" s="112">
        <v>0.39583333333333331</v>
      </c>
      <c r="C110">
        <v>4991.1111111111113</v>
      </c>
      <c r="D110">
        <v>5001.1111111111113</v>
      </c>
      <c r="E110">
        <v>5011.1111111111113</v>
      </c>
      <c r="F110" s="119">
        <f>Table1_2[[#This Row],[MID RATE]]/D109-1</f>
        <v>-3.7075978086437145E-3</v>
      </c>
      <c r="I110" s="117">
        <v>0.39583333333333331</v>
      </c>
      <c r="J110">
        <v>19.236874999999998</v>
      </c>
      <c r="K110" s="120">
        <v>6.0142065311041826E-4</v>
      </c>
    </row>
    <row r="111" spans="1:11">
      <c r="A111" s="111">
        <v>40861</v>
      </c>
      <c r="B111" s="112">
        <v>0.52083333333333337</v>
      </c>
      <c r="C111">
        <v>5013.6111111111113</v>
      </c>
      <c r="D111">
        <v>5023.6111111111113</v>
      </c>
      <c r="E111">
        <v>5033.6111111111113</v>
      </c>
      <c r="F111" s="119">
        <f>Table1_2[[#This Row],[MID RATE]]/D110-1</f>
        <v>4.4990002221727554E-3</v>
      </c>
      <c r="I111" s="117">
        <v>0.52083333333333337</v>
      </c>
      <c r="J111">
        <v>19.24490625</v>
      </c>
      <c r="K111" s="120">
        <v>4.174924461484153E-4</v>
      </c>
    </row>
    <row r="112" spans="1:11">
      <c r="A112" s="111">
        <v>40861</v>
      </c>
      <c r="B112" s="112">
        <v>0.64583333333333337</v>
      </c>
      <c r="C112">
        <v>5016.4444444444443</v>
      </c>
      <c r="D112">
        <v>5026.4444444444443</v>
      </c>
      <c r="E112">
        <v>5036.4444444444443</v>
      </c>
      <c r="F112" s="119">
        <f>Table1_2[[#This Row],[MID RATE]]/D111-1</f>
        <v>5.6400331766659484E-4</v>
      </c>
      <c r="I112" s="117">
        <v>0.64583333333333337</v>
      </c>
      <c r="J112">
        <v>19.249593750000003</v>
      </c>
      <c r="K112" s="120">
        <v>2.4357094490934372E-4</v>
      </c>
    </row>
    <row r="113" spans="1:11">
      <c r="A113" s="111">
        <v>40862</v>
      </c>
      <c r="B113" s="112">
        <v>0.39583333333333331</v>
      </c>
      <c r="C113">
        <v>5031.1111111111113</v>
      </c>
      <c r="D113">
        <v>5041.1111111111113</v>
      </c>
      <c r="E113">
        <v>5051.1111111111113</v>
      </c>
      <c r="F113" s="119">
        <f>Table1_2[[#This Row],[MID RATE]]/D112-1</f>
        <v>2.9179008797914907E-3</v>
      </c>
      <c r="I113" s="116" t="s">
        <v>43</v>
      </c>
      <c r="J113">
        <v>19.266697916666669</v>
      </c>
      <c r="K113" s="120">
        <v>1.1084361998976444E-3</v>
      </c>
    </row>
    <row r="114" spans="1:11">
      <c r="A114" s="111">
        <v>40862</v>
      </c>
      <c r="B114" s="112">
        <v>0.52083333333333337</v>
      </c>
      <c r="C114">
        <v>4999.166666666667</v>
      </c>
      <c r="D114">
        <v>5009.166666666667</v>
      </c>
      <c r="E114">
        <v>5019.166666666667</v>
      </c>
      <c r="F114" s="119">
        <f>Table1_2[[#This Row],[MID RATE]]/D113-1</f>
        <v>-6.3367864227462656E-3</v>
      </c>
      <c r="I114" s="117">
        <v>0.39583333333333331</v>
      </c>
      <c r="J114">
        <v>19.261875</v>
      </c>
      <c r="K114" s="120">
        <v>6.3800047728257425E-4</v>
      </c>
    </row>
    <row r="115" spans="1:11">
      <c r="A115" s="111">
        <v>40862</v>
      </c>
      <c r="B115" s="112">
        <v>0.64583333333333337</v>
      </c>
      <c r="C115">
        <v>5010</v>
      </c>
      <c r="D115">
        <v>5020</v>
      </c>
      <c r="E115">
        <v>5030</v>
      </c>
      <c r="F115" s="119">
        <f>Table1_2[[#This Row],[MID RATE]]/D114-1</f>
        <v>2.1627017135250615E-3</v>
      </c>
      <c r="I115" s="117">
        <v>0.52083333333333337</v>
      </c>
      <c r="J115">
        <v>19.267281250000003</v>
      </c>
      <c r="K115" s="120">
        <v>2.8067101463391531E-4</v>
      </c>
    </row>
    <row r="116" spans="1:11">
      <c r="A116" s="111">
        <v>40863</v>
      </c>
      <c r="B116" s="112">
        <v>0.39583333333333331</v>
      </c>
      <c r="C116">
        <v>5034.4444444444443</v>
      </c>
      <c r="D116">
        <v>5044.4444444444443</v>
      </c>
      <c r="E116">
        <v>5054.4444444444443</v>
      </c>
      <c r="F116" s="119">
        <f>Table1_2[[#This Row],[MID RATE]]/D115-1</f>
        <v>4.8694112439131576E-3</v>
      </c>
      <c r="I116" s="117">
        <v>0.64583333333333337</v>
      </c>
      <c r="J116">
        <v>19.270937500000002</v>
      </c>
      <c r="K116" s="120">
        <v>1.8976470798115486E-4</v>
      </c>
    </row>
    <row r="117" spans="1:11">
      <c r="A117" s="111">
        <v>40863</v>
      </c>
      <c r="B117" s="112">
        <v>0.52083333333333337</v>
      </c>
      <c r="C117">
        <v>5027.2222222222226</v>
      </c>
      <c r="D117">
        <v>5037.2222222222226</v>
      </c>
      <c r="E117">
        <v>5047.2222222222226</v>
      </c>
      <c r="F117" s="119">
        <f>Table1_2[[#This Row],[MID RATE]]/D116-1</f>
        <v>-1.431718061673859E-3</v>
      </c>
      <c r="I117" s="116" t="s">
        <v>44</v>
      </c>
      <c r="J117">
        <v>19.285677083333329</v>
      </c>
      <c r="K117" s="120">
        <v>9.9698707201323344E-4</v>
      </c>
    </row>
    <row r="118" spans="1:11">
      <c r="A118" s="111">
        <v>40863</v>
      </c>
      <c r="B118" s="112">
        <v>0.64583333333333337</v>
      </c>
      <c r="C118">
        <v>5017.5</v>
      </c>
      <c r="D118">
        <v>5027.5</v>
      </c>
      <c r="E118">
        <v>5037.5</v>
      </c>
      <c r="F118" s="119">
        <f>Table1_2[[#This Row],[MID RATE]]/D117-1</f>
        <v>-1.9300761001435074E-3</v>
      </c>
      <c r="I118" s="117">
        <v>0.39583333333333331</v>
      </c>
      <c r="J118">
        <v>19.2809375</v>
      </c>
      <c r="K118" s="120">
        <v>5.1891611396692738E-4</v>
      </c>
    </row>
    <row r="119" spans="1:11">
      <c r="A119" s="111">
        <v>40864</v>
      </c>
      <c r="B119" s="112">
        <v>0.39583333333333331</v>
      </c>
      <c r="C119">
        <v>5019.166666666667</v>
      </c>
      <c r="D119">
        <v>5029.166666666667</v>
      </c>
      <c r="E119">
        <v>5039.166666666667</v>
      </c>
      <c r="F119" s="119">
        <f>Table1_2[[#This Row],[MID RATE]]/D118-1</f>
        <v>3.3151002817843889E-4</v>
      </c>
      <c r="I119" s="117">
        <v>0.52083333333333337</v>
      </c>
      <c r="J119">
        <v>19.285937499999999</v>
      </c>
      <c r="K119" s="120">
        <v>2.5932348984580855E-4</v>
      </c>
    </row>
    <row r="120" spans="1:11">
      <c r="A120" s="111">
        <v>40864</v>
      </c>
      <c r="B120" s="112">
        <v>0.52083333333333337</v>
      </c>
      <c r="C120">
        <v>5015.833333333333</v>
      </c>
      <c r="D120">
        <v>5025.833333333333</v>
      </c>
      <c r="E120">
        <v>5035.833333333333</v>
      </c>
      <c r="F120" s="119">
        <f>Table1_2[[#This Row],[MID RATE]]/D119-1</f>
        <v>-6.6280033140031502E-4</v>
      </c>
      <c r="I120" s="117">
        <v>0.64583333333333337</v>
      </c>
      <c r="J120">
        <v>19.290156249999999</v>
      </c>
      <c r="K120" s="120">
        <v>2.1874746820049751E-4</v>
      </c>
    </row>
    <row r="121" spans="1:11">
      <c r="A121" s="111">
        <v>40864</v>
      </c>
      <c r="B121" s="112">
        <v>0.64583333333333337</v>
      </c>
      <c r="C121">
        <v>5012.2222222222226</v>
      </c>
      <c r="D121">
        <v>5022.2222222222226</v>
      </c>
      <c r="E121">
        <v>5032.2222222222226</v>
      </c>
      <c r="F121" s="119">
        <f>Table1_2[[#This Row],[MID RATE]]/D120-1</f>
        <v>-7.1850992096378352E-4</v>
      </c>
      <c r="I121" s="116" t="s">
        <v>45</v>
      </c>
      <c r="J121">
        <v>19.30046875</v>
      </c>
      <c r="K121" s="120">
        <v>6.8835376538678439E-4</v>
      </c>
    </row>
    <row r="122" spans="1:11">
      <c r="A122" s="111">
        <v>40865</v>
      </c>
      <c r="B122" s="112">
        <v>0.39583333333333331</v>
      </c>
      <c r="C122">
        <v>5018.333333333333</v>
      </c>
      <c r="D122">
        <v>5028.333333333333</v>
      </c>
      <c r="E122">
        <v>5038.333333333333</v>
      </c>
      <c r="F122" s="119">
        <f>Table1_2[[#This Row],[MID RATE]]/D121-1</f>
        <v>1.216814159291868E-3</v>
      </c>
      <c r="I122" s="117">
        <v>0.39583333333333331</v>
      </c>
      <c r="J122">
        <v>19.296718749999997</v>
      </c>
      <c r="K122" s="120">
        <v>3.4019942166074735E-4</v>
      </c>
    </row>
    <row r="123" spans="1:11">
      <c r="A123" s="111">
        <v>40865</v>
      </c>
      <c r="B123" s="112">
        <v>0.52083333333333337</v>
      </c>
      <c r="C123">
        <v>5017.2222222222226</v>
      </c>
      <c r="D123">
        <v>5027.2222222222226</v>
      </c>
      <c r="E123">
        <v>5037.2222222222226</v>
      </c>
      <c r="F123" s="119">
        <f>Table1_2[[#This Row],[MID RATE]]/D122-1</f>
        <v>-2.2097005855692409E-4</v>
      </c>
      <c r="I123" s="117">
        <v>0.52083333333333337</v>
      </c>
      <c r="J123">
        <v>19.301250000000003</v>
      </c>
      <c r="K123" s="120">
        <v>2.3481971513983346E-4</v>
      </c>
    </row>
    <row r="124" spans="1:11">
      <c r="A124" s="111">
        <v>40865</v>
      </c>
      <c r="B124" s="112">
        <v>0.64583333333333337</v>
      </c>
      <c r="C124">
        <v>5015.833333333333</v>
      </c>
      <c r="D124">
        <v>5025.833333333333</v>
      </c>
      <c r="E124">
        <v>5035.833333333333</v>
      </c>
      <c r="F124" s="119">
        <f>Table1_2[[#This Row],[MID RATE]]/D123-1</f>
        <v>-2.7627362139481804E-4</v>
      </c>
      <c r="I124" s="117">
        <v>0.64583333333333337</v>
      </c>
      <c r="J124">
        <v>19.303437500000001</v>
      </c>
      <c r="K124" s="120">
        <v>1.1333462858620358E-4</v>
      </c>
    </row>
    <row r="125" spans="1:11">
      <c r="A125" s="111">
        <v>40868</v>
      </c>
      <c r="B125" s="112">
        <v>0.39583333333333331</v>
      </c>
      <c r="C125">
        <v>5023.333333333333</v>
      </c>
      <c r="D125">
        <v>5033.333333333333</v>
      </c>
      <c r="E125">
        <v>5043.333333333333</v>
      </c>
      <c r="F125" s="119">
        <f>Table1_2[[#This Row],[MID RATE]]/D124-1</f>
        <v>1.4922898358480374E-3</v>
      </c>
      <c r="I125" s="116" t="s">
        <v>46</v>
      </c>
      <c r="J125">
        <v>19.319375000000001</v>
      </c>
      <c r="K125" s="120">
        <v>1.2136811382530421E-3</v>
      </c>
    </row>
    <row r="126" spans="1:11">
      <c r="A126" s="111">
        <v>40868</v>
      </c>
      <c r="B126" s="112">
        <v>0.52083333333333337</v>
      </c>
      <c r="C126">
        <v>5028.0555555555557</v>
      </c>
      <c r="D126">
        <v>5038.0555555555557</v>
      </c>
      <c r="E126">
        <v>5048.0555555555557</v>
      </c>
      <c r="F126" s="119">
        <f>Table1_2[[#This Row],[MID RATE]]/D125-1</f>
        <v>9.3818984547477946E-4</v>
      </c>
      <c r="I126" s="117">
        <v>0.39583333333333331</v>
      </c>
      <c r="J126">
        <v>19.310625000000002</v>
      </c>
      <c r="K126" s="120">
        <v>3.7234300885535809E-4</v>
      </c>
    </row>
    <row r="127" spans="1:11">
      <c r="A127" s="111">
        <v>40868</v>
      </c>
      <c r="B127" s="112">
        <v>0.64583333333333337</v>
      </c>
      <c r="C127">
        <v>5028.6111111111113</v>
      </c>
      <c r="D127">
        <v>5038.6111111111113</v>
      </c>
      <c r="E127">
        <v>5048.6111111111113</v>
      </c>
      <c r="F127" s="119">
        <f>Table1_2[[#This Row],[MID RATE]]/D126-1</f>
        <v>1.1027182003631175E-4</v>
      </c>
      <c r="I127" s="117">
        <v>0.52083333333333337</v>
      </c>
      <c r="J127">
        <v>19.320625</v>
      </c>
      <c r="K127" s="120">
        <v>5.1784962941381352E-4</v>
      </c>
    </row>
    <row r="128" spans="1:11">
      <c r="A128" s="111">
        <v>40869</v>
      </c>
      <c r="B128" s="112">
        <v>0.39583333333333331</v>
      </c>
      <c r="C128">
        <v>5044.166666666667</v>
      </c>
      <c r="D128">
        <v>5054.166666666667</v>
      </c>
      <c r="E128">
        <v>5064.166666666667</v>
      </c>
      <c r="F128" s="119">
        <f>Table1_2[[#This Row],[MID RATE]]/D127-1</f>
        <v>3.0872705220794661E-3</v>
      </c>
      <c r="I128" s="117">
        <v>0.64583333333333337</v>
      </c>
      <c r="J128">
        <v>19.326875000000001</v>
      </c>
      <c r="K128" s="120">
        <v>3.2348849998387053E-4</v>
      </c>
    </row>
    <row r="129" spans="1:11">
      <c r="A129" s="111">
        <v>40869</v>
      </c>
      <c r="B129" s="112">
        <v>0.52083333333333337</v>
      </c>
      <c r="C129">
        <v>5048.0555555555557</v>
      </c>
      <c r="D129">
        <v>5058.0555555555557</v>
      </c>
      <c r="E129">
        <v>5068.0555555555557</v>
      </c>
      <c r="F129" s="119">
        <f>Table1_2[[#This Row],[MID RATE]]/D128-1</f>
        <v>7.6944215443797148E-4</v>
      </c>
      <c r="I129" s="116" t="s">
        <v>47</v>
      </c>
      <c r="J129">
        <v>19.356067708333335</v>
      </c>
      <c r="K129" s="120">
        <v>2.0392223433240986E-3</v>
      </c>
    </row>
    <row r="130" spans="1:11">
      <c r="A130" s="111">
        <v>40869</v>
      </c>
      <c r="B130" s="112">
        <v>0.64583333333333337</v>
      </c>
      <c r="C130">
        <v>5048.8888888888887</v>
      </c>
      <c r="D130">
        <v>5058.8888888888887</v>
      </c>
      <c r="E130">
        <v>5068.8888888888887</v>
      </c>
      <c r="F130" s="119">
        <f>Table1_2[[#This Row],[MID RATE]]/D129-1</f>
        <v>1.647536932285476E-4</v>
      </c>
      <c r="I130" s="117">
        <v>0.39583333333333331</v>
      </c>
      <c r="J130">
        <v>19.345203125000001</v>
      </c>
      <c r="K130" s="120">
        <v>9.4832325453553246E-4</v>
      </c>
    </row>
    <row r="131" spans="1:11">
      <c r="A131" s="111">
        <v>40870</v>
      </c>
      <c r="B131" s="112">
        <v>0.39583333333333331</v>
      </c>
      <c r="C131">
        <v>5059.4444444444443</v>
      </c>
      <c r="D131">
        <v>5069.4444444444443</v>
      </c>
      <c r="E131">
        <v>5079.4444444444443</v>
      </c>
      <c r="F131" s="119">
        <f>Table1_2[[#This Row],[MID RATE]]/D130-1</f>
        <v>2.0865363496596068E-3</v>
      </c>
      <c r="I131" s="117">
        <v>0.52083333333333337</v>
      </c>
      <c r="J131">
        <v>19.3566875</v>
      </c>
      <c r="K131" s="120">
        <v>5.9365491929930236E-4</v>
      </c>
    </row>
    <row r="132" spans="1:11">
      <c r="A132" s="111">
        <v>40870</v>
      </c>
      <c r="B132" s="112">
        <v>0.52083333333333337</v>
      </c>
      <c r="C132">
        <v>5071.3888888888887</v>
      </c>
      <c r="D132">
        <v>5081.3888888888887</v>
      </c>
      <c r="E132">
        <v>5091.3888888888887</v>
      </c>
      <c r="F132" s="119">
        <f>Table1_2[[#This Row],[MID RATE]]/D131-1</f>
        <v>2.3561643835616763E-3</v>
      </c>
      <c r="I132" s="117">
        <v>0.64583333333333337</v>
      </c>
      <c r="J132">
        <v>19.366312499999999</v>
      </c>
      <c r="K132" s="120">
        <v>4.9724416948926375E-4</v>
      </c>
    </row>
    <row r="133" spans="1:11">
      <c r="A133" s="111">
        <v>40870</v>
      </c>
      <c r="B133" s="112">
        <v>0.64583333333333337</v>
      </c>
      <c r="C133">
        <v>5079.7222222222226</v>
      </c>
      <c r="D133">
        <v>5089.7222222222226</v>
      </c>
      <c r="E133">
        <v>5099.7222222222226</v>
      </c>
      <c r="F133" s="119">
        <f>Table1_2[[#This Row],[MID RATE]]/D132-1</f>
        <v>1.6399715738262266E-3</v>
      </c>
      <c r="I133" s="116" t="s">
        <v>48</v>
      </c>
      <c r="J133">
        <v>19.411708333333333</v>
      </c>
      <c r="K133" s="120">
        <v>3.3044394557133483E-3</v>
      </c>
    </row>
    <row r="134" spans="1:11">
      <c r="A134" s="111">
        <v>40871</v>
      </c>
      <c r="B134" s="112">
        <v>0.39583333333333331</v>
      </c>
      <c r="C134">
        <v>5089.7222222222226</v>
      </c>
      <c r="D134">
        <v>5099.7222222222226</v>
      </c>
      <c r="E134">
        <v>5109.7222222222226</v>
      </c>
      <c r="F134" s="119">
        <f>Table1_2[[#This Row],[MID RATE]]/D133-1</f>
        <v>1.964743764667265E-3</v>
      </c>
      <c r="I134" s="117">
        <v>0.39583333333333331</v>
      </c>
      <c r="J134">
        <v>19.388124999999999</v>
      </c>
      <c r="K134" s="120">
        <v>1.1263114751451919E-3</v>
      </c>
    </row>
    <row r="135" spans="1:11">
      <c r="A135" s="111">
        <v>40871</v>
      </c>
      <c r="B135" s="112">
        <v>0.52083333333333337</v>
      </c>
      <c r="C135">
        <v>5091.666666666667</v>
      </c>
      <c r="D135">
        <v>5101.666666666667</v>
      </c>
      <c r="E135">
        <v>5111.666666666667</v>
      </c>
      <c r="F135" s="119">
        <f>Table1_2[[#This Row],[MID RATE]]/D134-1</f>
        <v>3.8128438368101314E-4</v>
      </c>
      <c r="I135" s="117">
        <v>0.52083333333333337</v>
      </c>
      <c r="J135">
        <v>19.416625</v>
      </c>
      <c r="K135" s="120">
        <v>1.4699719544823964E-3</v>
      </c>
    </row>
    <row r="136" spans="1:11">
      <c r="A136" s="111">
        <v>40871</v>
      </c>
      <c r="B136" s="112">
        <v>0.64583333333333337</v>
      </c>
      <c r="C136">
        <v>5094.4444444444443</v>
      </c>
      <c r="D136">
        <v>5104.4444444444443</v>
      </c>
      <c r="E136">
        <v>5114.4444444444443</v>
      </c>
      <c r="F136" s="119">
        <f>Table1_2[[#This Row],[MID RATE]]/D135-1</f>
        <v>5.4448437329845945E-4</v>
      </c>
      <c r="I136" s="117">
        <v>0.64583333333333337</v>
      </c>
      <c r="J136">
        <v>19.430374999999998</v>
      </c>
      <c r="K136" s="120">
        <v>7.0815602608576E-4</v>
      </c>
    </row>
    <row r="137" spans="1:11">
      <c r="A137" s="111">
        <v>40872</v>
      </c>
      <c r="B137" s="112">
        <v>0.39583333333333331</v>
      </c>
      <c r="C137">
        <v>5066.3888888888887</v>
      </c>
      <c r="D137">
        <v>5076.3888888888887</v>
      </c>
      <c r="E137">
        <v>5086.3888888888887</v>
      </c>
      <c r="F137" s="119">
        <f>Table1_2[[#This Row],[MID RATE]]/D136-1</f>
        <v>-5.4962995211145227E-3</v>
      </c>
      <c r="I137" s="116" t="s">
        <v>49</v>
      </c>
      <c r="J137">
        <v>19.458124999999999</v>
      </c>
      <c r="K137" s="120">
        <v>1.7168953315502833E-3</v>
      </c>
    </row>
    <row r="138" spans="1:11">
      <c r="A138" s="111">
        <v>40872</v>
      </c>
      <c r="B138" s="112">
        <v>0.52083333333333337</v>
      </c>
      <c r="C138">
        <v>5079.4444444444443</v>
      </c>
      <c r="D138">
        <v>5089.4444444444443</v>
      </c>
      <c r="E138">
        <v>5099.4444444444443</v>
      </c>
      <c r="F138" s="119">
        <f>Table1_2[[#This Row],[MID RATE]]/D137-1</f>
        <v>2.5718194254447102E-3</v>
      </c>
      <c r="I138" s="117">
        <v>0.39583333333333331</v>
      </c>
      <c r="J138">
        <v>19.451562500000001</v>
      </c>
      <c r="K138" s="120">
        <v>1.0904318624835874E-3</v>
      </c>
    </row>
    <row r="139" spans="1:11">
      <c r="A139" s="111">
        <v>40872</v>
      </c>
      <c r="B139" s="112">
        <v>0.64583333333333337</v>
      </c>
      <c r="C139">
        <v>5098.0555555555557</v>
      </c>
      <c r="D139">
        <v>5108.0555555555557</v>
      </c>
      <c r="E139">
        <v>5118.0555555555557</v>
      </c>
      <c r="F139" s="119">
        <f>Table1_2[[#This Row],[MID RATE]]/D138-1</f>
        <v>3.6568060255430801E-3</v>
      </c>
      <c r="I139" s="117">
        <v>0.52083333333333337</v>
      </c>
      <c r="J139">
        <v>19.459062499999998</v>
      </c>
      <c r="K139" s="120">
        <v>3.8557313840459351E-4</v>
      </c>
    </row>
    <row r="140" spans="1:11">
      <c r="A140" s="111">
        <v>40875</v>
      </c>
      <c r="B140" s="112">
        <v>0.39583333333333331</v>
      </c>
      <c r="C140">
        <v>5080.833333333333</v>
      </c>
      <c r="D140">
        <v>5090.833333333333</v>
      </c>
      <c r="E140">
        <v>5100.833333333333</v>
      </c>
      <c r="F140" s="119">
        <f>Table1_2[[#This Row],[MID RATE]]/D139-1</f>
        <v>-3.3715808363696809E-3</v>
      </c>
      <c r="I140" s="117">
        <v>0.64583333333333337</v>
      </c>
      <c r="J140">
        <v>19.463749999999997</v>
      </c>
      <c r="K140" s="120">
        <v>2.4089033066210241E-4</v>
      </c>
    </row>
    <row r="141" spans="1:11">
      <c r="A141" s="111">
        <v>40875</v>
      </c>
      <c r="B141" s="112">
        <v>0.52083333333333337</v>
      </c>
      <c r="C141">
        <v>5079.166666666667</v>
      </c>
      <c r="D141">
        <v>5089.166666666667</v>
      </c>
      <c r="E141">
        <v>5099.166666666667</v>
      </c>
      <c r="F141" s="119">
        <f>Table1_2[[#This Row],[MID RATE]]/D140-1</f>
        <v>-3.2738582419367113E-4</v>
      </c>
      <c r="I141" s="116" t="s">
        <v>50</v>
      </c>
      <c r="J141">
        <v>19.502749999999995</v>
      </c>
      <c r="K141" s="120">
        <v>3.2558047217399189E-3</v>
      </c>
    </row>
    <row r="142" spans="1:11">
      <c r="A142" s="111">
        <v>40875</v>
      </c>
      <c r="B142" s="112">
        <v>0.64583333333333337</v>
      </c>
      <c r="C142">
        <v>5097.2222222222226</v>
      </c>
      <c r="D142">
        <v>5107.2222222222226</v>
      </c>
      <c r="E142">
        <v>5117.2222222222226</v>
      </c>
      <c r="F142" s="119">
        <f>Table1_2[[#This Row],[MID RATE]]/D141-1</f>
        <v>3.5478412750395982E-3</v>
      </c>
      <c r="I142" s="117">
        <v>0.39583333333333331</v>
      </c>
      <c r="J142">
        <v>19.478749999999998</v>
      </c>
      <c r="K142" s="120">
        <v>7.706634127544465E-4</v>
      </c>
    </row>
    <row r="143" spans="1:11">
      <c r="A143" s="111">
        <v>40876</v>
      </c>
      <c r="B143" s="112">
        <v>0.39583333333333331</v>
      </c>
      <c r="C143">
        <v>5080.9444444444443</v>
      </c>
      <c r="D143">
        <v>5090.9444444444443</v>
      </c>
      <c r="E143">
        <v>5100.9444444444443</v>
      </c>
      <c r="F143" s="119">
        <f>Table1_2[[#This Row],[MID RATE]]/D142-1</f>
        <v>-3.1872076580007347E-3</v>
      </c>
      <c r="I143" s="117">
        <v>0.52083333333333337</v>
      </c>
      <c r="J143">
        <v>19.502312499999995</v>
      </c>
      <c r="K143" s="120">
        <v>1.2096515433484001E-3</v>
      </c>
    </row>
    <row r="144" spans="1:11">
      <c r="A144" s="111">
        <v>40876</v>
      </c>
      <c r="B144" s="112">
        <v>0.52083333333333337</v>
      </c>
      <c r="C144">
        <v>5087.2222222222226</v>
      </c>
      <c r="D144">
        <v>5097.2222222222226</v>
      </c>
      <c r="E144">
        <v>5107.2222222222226</v>
      </c>
      <c r="F144" s="119">
        <f>Table1_2[[#This Row],[MID RATE]]/D143-1</f>
        <v>1.2331263572575857E-3</v>
      </c>
      <c r="I144" s="117">
        <v>0.64583333333333337</v>
      </c>
      <c r="J144">
        <v>19.5271875</v>
      </c>
      <c r="K144" s="120">
        <v>1.2754897656370723E-3</v>
      </c>
    </row>
    <row r="145" spans="1:11">
      <c r="A145" s="111">
        <v>40876</v>
      </c>
      <c r="B145" s="112">
        <v>0.64583333333333337</v>
      </c>
      <c r="C145">
        <v>5093.7777777777774</v>
      </c>
      <c r="D145">
        <v>5103.7777777777774</v>
      </c>
      <c r="E145">
        <v>5113.7777777777774</v>
      </c>
      <c r="F145" s="119">
        <f>Table1_2[[#This Row],[MID RATE]]/D144-1</f>
        <v>1.2861035422342404E-3</v>
      </c>
      <c r="I145" s="116" t="s">
        <v>51</v>
      </c>
      <c r="J145">
        <v>19.566979166666666</v>
      </c>
      <c r="K145" s="120">
        <v>2.5506986109453678E-3</v>
      </c>
    </row>
    <row r="146" spans="1:11">
      <c r="A146" s="111">
        <v>40877</v>
      </c>
      <c r="B146" s="112">
        <v>0.39583333333333331</v>
      </c>
      <c r="C146">
        <v>5107.6111111111113</v>
      </c>
      <c r="D146">
        <v>5117.6111111111113</v>
      </c>
      <c r="E146">
        <v>5127.6111111111113</v>
      </c>
      <c r="F146" s="119">
        <f>Table1_2[[#This Row],[MID RATE]]/D145-1</f>
        <v>2.7104105891062602E-3</v>
      </c>
      <c r="I146" s="117">
        <v>0.39583333333333331</v>
      </c>
      <c r="J146">
        <v>19.556874999999998</v>
      </c>
      <c r="K146" s="120">
        <v>1.5203162257748648E-3</v>
      </c>
    </row>
    <row r="147" spans="1:11">
      <c r="A147" s="111">
        <v>40877</v>
      </c>
      <c r="B147" s="112">
        <v>0.52083333333333337</v>
      </c>
      <c r="C147">
        <v>5078.2352941176468</v>
      </c>
      <c r="D147">
        <v>5088.2352941176468</v>
      </c>
      <c r="E147">
        <v>5098.2352941176468</v>
      </c>
      <c r="F147" s="119">
        <f>Table1_2[[#This Row],[MID RATE]]/D146-1</f>
        <v>-5.7401424914224064E-3</v>
      </c>
      <c r="I147" s="117">
        <v>0.52083333333333337</v>
      </c>
      <c r="J147">
        <v>19.567031249999999</v>
      </c>
      <c r="K147" s="120">
        <v>5.1931865392607079E-4</v>
      </c>
    </row>
    <row r="148" spans="1:11">
      <c r="A148" s="111">
        <v>40877</v>
      </c>
      <c r="B148" s="112">
        <v>0.64583333333333337</v>
      </c>
      <c r="C148">
        <v>5075</v>
      </c>
      <c r="D148">
        <v>5085</v>
      </c>
      <c r="E148">
        <v>5095</v>
      </c>
      <c r="F148" s="119">
        <f>Table1_2[[#This Row],[MID RATE]]/D147-1</f>
        <v>-6.3583815028900315E-4</v>
      </c>
      <c r="I148" s="117">
        <v>0.64583333333333337</v>
      </c>
      <c r="J148">
        <v>19.577031250000001</v>
      </c>
      <c r="K148" s="120">
        <v>5.1106373124443216E-4</v>
      </c>
    </row>
    <row r="149" spans="1:11">
      <c r="A149" s="111">
        <v>40878</v>
      </c>
      <c r="B149" s="112">
        <v>0.39583333333333331</v>
      </c>
      <c r="C149">
        <v>5055.83</v>
      </c>
      <c r="D149">
        <v>5065.83</v>
      </c>
      <c r="E149">
        <v>5075.83</v>
      </c>
      <c r="F149" s="119">
        <f>Table1_2[[#This Row],[MID RATE]]/D148-1</f>
        <v>-3.7699115044247389E-3</v>
      </c>
      <c r="I149" s="116" t="s">
        <v>52</v>
      </c>
      <c r="J149">
        <v>19.60473958333333</v>
      </c>
      <c r="K149" s="120">
        <v>2.1135571841619516E-3</v>
      </c>
    </row>
    <row r="150" spans="1:11">
      <c r="A150" s="111">
        <v>40878</v>
      </c>
      <c r="B150" s="112">
        <v>0.52083333333333337</v>
      </c>
      <c r="C150">
        <v>5081.1111111111113</v>
      </c>
      <c r="D150">
        <v>5091.1111111111113</v>
      </c>
      <c r="E150">
        <v>5101.1111111111113</v>
      </c>
      <c r="F150" s="119">
        <f>Table1_2[[#This Row],[MID RATE]]/D149-1</f>
        <v>4.9905170744204419E-3</v>
      </c>
      <c r="I150" s="117">
        <v>0.39583333333333331</v>
      </c>
      <c r="J150">
        <v>19.591718749999998</v>
      </c>
      <c r="K150" s="120">
        <v>7.5024143407831367E-4</v>
      </c>
    </row>
    <row r="151" spans="1:11">
      <c r="A151" s="111">
        <v>40878</v>
      </c>
      <c r="B151" s="112">
        <v>0.64583333333333337</v>
      </c>
      <c r="C151">
        <v>5081.9444444444443</v>
      </c>
      <c r="D151">
        <v>5091.9444444444443</v>
      </c>
      <c r="E151">
        <v>5101.9444444444443</v>
      </c>
      <c r="F151" s="119">
        <f>Table1_2[[#This Row],[MID RATE]]/D150-1</f>
        <v>1.636839807943602E-4</v>
      </c>
      <c r="I151" s="117">
        <v>0.52083333333333337</v>
      </c>
      <c r="J151">
        <v>19.604062499999998</v>
      </c>
      <c r="K151" s="120">
        <v>6.3004936715915782E-4</v>
      </c>
    </row>
    <row r="152" spans="1:11">
      <c r="A152" s="111">
        <v>40879</v>
      </c>
      <c r="B152" s="112">
        <v>0.39583333333333331</v>
      </c>
      <c r="C152">
        <v>5082.333333333333</v>
      </c>
      <c r="D152">
        <v>5092.333333333333</v>
      </c>
      <c r="E152">
        <v>5102.333333333333</v>
      </c>
      <c r="F152" s="119">
        <f>Table1_2[[#This Row],[MID RATE]]/D151-1</f>
        <v>7.6373356608927523E-5</v>
      </c>
      <c r="I152" s="117">
        <v>0.64583333333333337</v>
      </c>
      <c r="J152">
        <v>19.618437499999999</v>
      </c>
      <c r="K152" s="120">
        <v>7.332663829244801E-4</v>
      </c>
    </row>
    <row r="153" spans="1:11">
      <c r="A153" s="111">
        <v>40879</v>
      </c>
      <c r="B153" s="112">
        <v>0.52083333333333337</v>
      </c>
      <c r="C153">
        <v>5090.2777777777774</v>
      </c>
      <c r="D153">
        <v>5100.2777777777774</v>
      </c>
      <c r="E153">
        <v>5110.2777777777774</v>
      </c>
      <c r="F153" s="119">
        <f>Table1_2[[#This Row],[MID RATE]]/D152-1</f>
        <v>1.5600794222250247E-3</v>
      </c>
      <c r="I153" s="116" t="s">
        <v>53</v>
      </c>
      <c r="J153">
        <v>19.680833333333336</v>
      </c>
      <c r="K153" s="120">
        <v>4.5172862106075407E-3</v>
      </c>
    </row>
    <row r="154" spans="1:11">
      <c r="A154" s="111">
        <v>40879</v>
      </c>
      <c r="B154" s="112">
        <v>0.64583333333333337</v>
      </c>
      <c r="C154">
        <v>5076.3888888888887</v>
      </c>
      <c r="D154">
        <v>5086.3888888888887</v>
      </c>
      <c r="E154">
        <v>5096.3888888888887</v>
      </c>
      <c r="F154" s="119">
        <f>Table1_2[[#This Row],[MID RATE]]/D153-1</f>
        <v>-2.7231632264037575E-3</v>
      </c>
      <c r="I154" s="117">
        <v>0.39583333333333331</v>
      </c>
      <c r="J154">
        <v>19.647500000000001</v>
      </c>
      <c r="K154" s="120">
        <v>1.4813870880390212E-3</v>
      </c>
    </row>
    <row r="155" spans="1:11">
      <c r="A155" s="111">
        <v>40882</v>
      </c>
      <c r="B155" s="112">
        <v>0.39583333333333331</v>
      </c>
      <c r="C155">
        <v>5078.333333333333</v>
      </c>
      <c r="D155">
        <v>5088.333333333333</v>
      </c>
      <c r="E155">
        <v>5098.333333333333</v>
      </c>
      <c r="F155" s="119">
        <f>Table1_2[[#This Row],[MID RATE]]/D154-1</f>
        <v>3.8228387308181233E-4</v>
      </c>
      <c r="I155" s="117">
        <v>0.52083333333333337</v>
      </c>
      <c r="J155">
        <v>19.6878125</v>
      </c>
      <c r="K155" s="120">
        <v>2.0517877592567402E-3</v>
      </c>
    </row>
    <row r="156" spans="1:11">
      <c r="A156" s="111">
        <v>40882</v>
      </c>
      <c r="B156" s="112">
        <v>0.52083333333333337</v>
      </c>
      <c r="C156">
        <v>5113.0555555555557</v>
      </c>
      <c r="D156">
        <v>5123.0555555555557</v>
      </c>
      <c r="E156">
        <v>5133.0555555555557</v>
      </c>
      <c r="F156" s="119">
        <f>Table1_2[[#This Row],[MID RATE]]/D155-1</f>
        <v>6.8238890708594013E-3</v>
      </c>
      <c r="I156" s="117">
        <v>0.64583333333333337</v>
      </c>
      <c r="J156">
        <v>19.7071875</v>
      </c>
      <c r="K156" s="120">
        <v>9.8411136331177929E-4</v>
      </c>
    </row>
    <row r="157" spans="1:11">
      <c r="A157" s="111">
        <v>40882</v>
      </c>
      <c r="B157" s="112">
        <v>0.64583333333333337</v>
      </c>
      <c r="C157">
        <v>5106.666666666667</v>
      </c>
      <c r="D157">
        <v>5116.666666666667</v>
      </c>
      <c r="E157">
        <v>5126.666666666667</v>
      </c>
      <c r="F157" s="119">
        <f>Table1_2[[#This Row],[MID RATE]]/D156-1</f>
        <v>-1.2470856151385323E-3</v>
      </c>
      <c r="I157" s="116" t="s">
        <v>54</v>
      </c>
      <c r="J157">
        <v>19.7399375</v>
      </c>
      <c r="K157" s="120">
        <v>2.1780833473357131E-3</v>
      </c>
    </row>
    <row r="158" spans="1:11">
      <c r="A158" s="111">
        <v>40883</v>
      </c>
      <c r="B158" s="112">
        <v>0.39583333333333331</v>
      </c>
      <c r="C158">
        <v>5142.5</v>
      </c>
      <c r="D158">
        <v>5152.5</v>
      </c>
      <c r="E158">
        <v>5162.5</v>
      </c>
      <c r="F158" s="119">
        <f>Table1_2[[#This Row],[MID RATE]]/D157-1</f>
        <v>7.0032573289902089E-3</v>
      </c>
      <c r="I158" s="117">
        <v>0.39583333333333331</v>
      </c>
      <c r="J158">
        <v>19.727499999999999</v>
      </c>
      <c r="K158" s="120">
        <v>1.0307153164295091E-3</v>
      </c>
    </row>
    <row r="159" spans="1:11">
      <c r="A159" s="111">
        <v>40883</v>
      </c>
      <c r="B159" s="112">
        <v>0.52083333333333337</v>
      </c>
      <c r="C159">
        <v>5125.833333333333</v>
      </c>
      <c r="D159">
        <v>5135.833333333333</v>
      </c>
      <c r="E159">
        <v>5145.833333333333</v>
      </c>
      <c r="F159" s="119">
        <f>Table1_2[[#This Row],[MID RATE]]/D158-1</f>
        <v>-3.2346757237587953E-3</v>
      </c>
      <c r="I159" s="117">
        <v>0.52083333333333337</v>
      </c>
      <c r="J159">
        <v>19.742171874999997</v>
      </c>
      <c r="K159" s="120">
        <v>7.4372703079439439E-4</v>
      </c>
    </row>
    <row r="160" spans="1:11">
      <c r="A160" s="111">
        <v>40883</v>
      </c>
      <c r="B160" s="112">
        <v>0.64583333333333337</v>
      </c>
      <c r="C160">
        <v>5116.3888888888887</v>
      </c>
      <c r="D160">
        <v>5126.3888888888887</v>
      </c>
      <c r="E160">
        <v>5136.3888888888887</v>
      </c>
      <c r="F160" s="119">
        <f>Table1_2[[#This Row],[MID RATE]]/D159-1</f>
        <v>-1.83893125642276E-3</v>
      </c>
      <c r="I160" s="117">
        <v>0.64583333333333337</v>
      </c>
      <c r="J160">
        <v>19.750140625</v>
      </c>
      <c r="K160" s="120">
        <v>4.0364100011180959E-4</v>
      </c>
    </row>
    <row r="161" spans="1:11">
      <c r="A161" s="111">
        <v>40884</v>
      </c>
      <c r="B161" s="112">
        <v>0.39583333333333331</v>
      </c>
      <c r="C161">
        <v>5116.9444444444443</v>
      </c>
      <c r="D161">
        <v>5126.9444444444443</v>
      </c>
      <c r="E161">
        <v>5136.9444444444443</v>
      </c>
      <c r="F161" s="119">
        <f>Table1_2[[#This Row],[MID RATE]]/D160-1</f>
        <v>1.083717149823471E-4</v>
      </c>
      <c r="I161" s="116" t="s">
        <v>55</v>
      </c>
      <c r="J161">
        <v>19.785625</v>
      </c>
      <c r="K161" s="120">
        <v>2.6013991686706373E-3</v>
      </c>
    </row>
    <row r="162" spans="1:11">
      <c r="A162" s="111">
        <v>40884</v>
      </c>
      <c r="B162" s="112">
        <v>0.52083333333333337</v>
      </c>
      <c r="C162">
        <v>5101.1111111111113</v>
      </c>
      <c r="D162">
        <v>5111.1111111111113</v>
      </c>
      <c r="E162">
        <v>5121.1111111111113</v>
      </c>
      <c r="F162" s="119">
        <f>Table1_2[[#This Row],[MID RATE]]/D161-1</f>
        <v>-3.0882591970525786E-3</v>
      </c>
      <c r="I162" s="117">
        <v>0.39583333333333331</v>
      </c>
      <c r="J162">
        <v>19.770937500000002</v>
      </c>
      <c r="K162" s="120">
        <v>1.0529988314957883E-3</v>
      </c>
    </row>
    <row r="163" spans="1:11">
      <c r="A163" s="111">
        <v>40884</v>
      </c>
      <c r="B163" s="112">
        <v>0.64583333333333337</v>
      </c>
      <c r="C163">
        <v>5093.333333333333</v>
      </c>
      <c r="D163">
        <v>5103.333333333333</v>
      </c>
      <c r="E163">
        <v>5113.333333333333</v>
      </c>
      <c r="F163" s="119">
        <f>Table1_2[[#This Row],[MID RATE]]/D162-1</f>
        <v>-1.5217391304348515E-3</v>
      </c>
      <c r="I163" s="117">
        <v>0.52083333333333337</v>
      </c>
      <c r="J163">
        <v>19.784374999999997</v>
      </c>
      <c r="K163" s="120">
        <v>6.7965922202706253E-4</v>
      </c>
    </row>
    <row r="164" spans="1:11">
      <c r="A164" s="111">
        <v>40885</v>
      </c>
      <c r="B164" s="112">
        <v>0.39583333333333331</v>
      </c>
      <c r="C164">
        <v>5101.7222222222226</v>
      </c>
      <c r="D164">
        <v>5111.7222222222226</v>
      </c>
      <c r="E164">
        <v>5121.7222222222226</v>
      </c>
      <c r="F164" s="119">
        <f>Table1_2[[#This Row],[MID RATE]]/D163-1</f>
        <v>1.6438057914218707E-3</v>
      </c>
      <c r="I164" s="117">
        <v>0.64583333333333337</v>
      </c>
      <c r="J164">
        <v>19.801562499999999</v>
      </c>
      <c r="K164" s="120">
        <v>8.687411151477864E-4</v>
      </c>
    </row>
    <row r="165" spans="1:11">
      <c r="A165" s="111">
        <v>40885</v>
      </c>
      <c r="B165" s="112">
        <v>0.52083333333333337</v>
      </c>
      <c r="C165">
        <v>5103.333333333333</v>
      </c>
      <c r="D165">
        <v>5113.333333333333</v>
      </c>
      <c r="E165">
        <v>5123.333333333333</v>
      </c>
      <c r="F165" s="119">
        <f>Table1_2[[#This Row],[MID RATE]]/D164-1</f>
        <v>3.1517970677397145E-4</v>
      </c>
      <c r="I165" s="116" t="s">
        <v>56</v>
      </c>
      <c r="J165">
        <v>19.850156250000001</v>
      </c>
      <c r="K165" s="120">
        <v>3.2162321559832119E-3</v>
      </c>
    </row>
    <row r="166" spans="1:11">
      <c r="A166" s="111">
        <v>40885</v>
      </c>
      <c r="B166" s="112">
        <v>0.64583333333333337</v>
      </c>
      <c r="C166">
        <v>5101.3888888888887</v>
      </c>
      <c r="D166">
        <v>5111.3888888888887</v>
      </c>
      <c r="E166">
        <v>5121.3888888888887</v>
      </c>
      <c r="F166" s="119">
        <f>Table1_2[[#This Row],[MID RATE]]/D165-1</f>
        <v>-3.8026944806601737E-4</v>
      </c>
      <c r="I166" s="117">
        <v>0.39583333333333331</v>
      </c>
      <c r="J166">
        <v>19.830156250000002</v>
      </c>
      <c r="K166" s="120">
        <v>1.4440148346881454E-3</v>
      </c>
    </row>
    <row r="167" spans="1:11">
      <c r="A167" s="111">
        <v>40886</v>
      </c>
      <c r="B167" s="112">
        <v>0.39583333333333331</v>
      </c>
      <c r="C167">
        <v>5114.166666666667</v>
      </c>
      <c r="D167">
        <v>5124.166666666667</v>
      </c>
      <c r="E167">
        <v>5134.166666666667</v>
      </c>
      <c r="F167" s="119">
        <f>Table1_2[[#This Row],[MID RATE]]/D166-1</f>
        <v>2.4998641378186637E-3</v>
      </c>
      <c r="I167" s="117">
        <v>0.52083333333333337</v>
      </c>
      <c r="J167">
        <v>19.854999999999997</v>
      </c>
      <c r="K167" s="120">
        <v>1.252826739577273E-3</v>
      </c>
    </row>
    <row r="168" spans="1:11">
      <c r="A168" s="111">
        <v>40886</v>
      </c>
      <c r="B168" s="112">
        <v>0.52083333333333337</v>
      </c>
      <c r="C168">
        <v>5106.666666666667</v>
      </c>
      <c r="D168">
        <v>5116.666666666667</v>
      </c>
      <c r="E168">
        <v>5126.666666666667</v>
      </c>
      <c r="F168" s="119">
        <f>Table1_2[[#This Row],[MID RATE]]/D167-1</f>
        <v>-1.4636526264433236E-3</v>
      </c>
      <c r="I168" s="117">
        <v>0.64583333333333337</v>
      </c>
      <c r="J168">
        <v>19.865312500000002</v>
      </c>
      <c r="K168" s="120">
        <v>5.1939058171779351E-4</v>
      </c>
    </row>
    <row r="169" spans="1:11">
      <c r="A169" s="111">
        <v>40886</v>
      </c>
      <c r="B169" s="112">
        <v>0.64583333333333337</v>
      </c>
      <c r="C169">
        <v>5090.5555555555557</v>
      </c>
      <c r="D169">
        <v>5100.5555555555557</v>
      </c>
      <c r="E169">
        <v>5110.5555555555557</v>
      </c>
      <c r="F169" s="119">
        <f>Table1_2[[#This Row],[MID RATE]]/D168-1</f>
        <v>-3.1487513572204806E-3</v>
      </c>
      <c r="I169" s="115" t="s">
        <v>13</v>
      </c>
      <c r="J169">
        <v>20.422981119791668</v>
      </c>
      <c r="K169" s="120">
        <v>6.2361699927109049E-2</v>
      </c>
    </row>
    <row r="170" spans="1:11">
      <c r="A170" s="111">
        <v>40889</v>
      </c>
      <c r="B170" s="112">
        <v>0.39583333333333331</v>
      </c>
      <c r="C170">
        <v>5100.2777777777774</v>
      </c>
      <c r="D170">
        <v>5110.2777777777774</v>
      </c>
      <c r="E170">
        <v>5120.2777777777774</v>
      </c>
      <c r="F170" s="119">
        <f>Table1_2[[#This Row],[MID RATE]]/D169-1</f>
        <v>1.9061104454851652E-3</v>
      </c>
      <c r="I170" s="116" t="s">
        <v>57</v>
      </c>
      <c r="J170">
        <v>19.902552083333337</v>
      </c>
      <c r="K170" s="120">
        <v>2.4678631567480735E-3</v>
      </c>
    </row>
    <row r="171" spans="1:11">
      <c r="A171" s="111">
        <v>40889</v>
      </c>
      <c r="B171" s="112">
        <v>0.52083333333333337</v>
      </c>
      <c r="C171">
        <v>5107.7777777777774</v>
      </c>
      <c r="D171">
        <v>5117.7777777777774</v>
      </c>
      <c r="E171">
        <v>5127.7777777777774</v>
      </c>
      <c r="F171" s="119">
        <f>Table1_2[[#This Row],[MID RATE]]/D170-1</f>
        <v>1.4676305919443244E-3</v>
      </c>
      <c r="I171" s="117">
        <v>0.39583333333333331</v>
      </c>
      <c r="J171">
        <v>19.886875000000003</v>
      </c>
      <c r="K171" s="120">
        <v>1.0854347244726448E-3</v>
      </c>
    </row>
    <row r="172" spans="1:11">
      <c r="A172" s="111">
        <v>40889</v>
      </c>
      <c r="B172" s="112">
        <v>0.64583333333333337</v>
      </c>
      <c r="C172">
        <v>5107.5</v>
      </c>
      <c r="D172">
        <v>5117.5</v>
      </c>
      <c r="E172">
        <v>5127.5</v>
      </c>
      <c r="F172" s="119">
        <f>Table1_2[[#This Row],[MID RATE]]/D171-1</f>
        <v>-5.4277029960858592E-5</v>
      </c>
      <c r="I172" s="117">
        <v>0.52083333333333337</v>
      </c>
      <c r="J172">
        <v>19.90640625</v>
      </c>
      <c r="K172" s="120">
        <v>9.8211760269006909E-4</v>
      </c>
    </row>
    <row r="173" spans="1:11">
      <c r="A173" s="111">
        <v>40890</v>
      </c>
      <c r="B173" s="112">
        <v>0.39583333333333331</v>
      </c>
      <c r="C173">
        <v>5120</v>
      </c>
      <c r="D173">
        <v>5130</v>
      </c>
      <c r="E173">
        <v>5140</v>
      </c>
      <c r="F173" s="119">
        <f>Table1_2[[#This Row],[MID RATE]]/D172-1</f>
        <v>2.4425989252565561E-3</v>
      </c>
      <c r="I173" s="117">
        <v>0.64583333333333337</v>
      </c>
      <c r="J173">
        <v>19.914375</v>
      </c>
      <c r="K173" s="120">
        <v>4.0031082958535968E-4</v>
      </c>
    </row>
    <row r="174" spans="1:11">
      <c r="A174" s="111">
        <v>40890</v>
      </c>
      <c r="B174" s="112">
        <v>0.52083333333333337</v>
      </c>
      <c r="C174">
        <v>5120.5555555555557</v>
      </c>
      <c r="D174">
        <v>5130.5555555555557</v>
      </c>
      <c r="E174">
        <v>5140.5555555555557</v>
      </c>
      <c r="F174" s="119">
        <f>Table1_2[[#This Row],[MID RATE]]/D173-1</f>
        <v>1.082954299329586E-4</v>
      </c>
      <c r="I174" s="116" t="s">
        <v>58</v>
      </c>
      <c r="J174">
        <v>19.956197916666664</v>
      </c>
      <c r="K174" s="120">
        <v>3.0803581805021185E-3</v>
      </c>
    </row>
    <row r="175" spans="1:11">
      <c r="A175" s="111">
        <v>40890</v>
      </c>
      <c r="B175" s="112">
        <v>0.64583333333333337</v>
      </c>
      <c r="C175">
        <v>5121.3888888888887</v>
      </c>
      <c r="D175">
        <v>5131.3888888888887</v>
      </c>
      <c r="E175">
        <v>5141.3888888888887</v>
      </c>
      <c r="F175" s="119">
        <f>Table1_2[[#This Row],[MID RATE]]/D174-1</f>
        <v>1.6242555495393773E-4</v>
      </c>
      <c r="I175" s="117">
        <v>0.39583333333333331</v>
      </c>
      <c r="J175">
        <v>19.936874999999997</v>
      </c>
      <c r="K175" s="120">
        <v>1.1298371151491349E-3</v>
      </c>
    </row>
    <row r="176" spans="1:11">
      <c r="A176" s="111">
        <v>40891</v>
      </c>
      <c r="B176" s="112">
        <v>0.39583333333333331</v>
      </c>
      <c r="C176">
        <v>5131.9444444444443</v>
      </c>
      <c r="D176">
        <v>5141.9444444444443</v>
      </c>
      <c r="E176">
        <v>5151.9444444444443</v>
      </c>
      <c r="F176" s="119">
        <f>Table1_2[[#This Row],[MID RATE]]/D175-1</f>
        <v>2.0570562442483453E-3</v>
      </c>
      <c r="I176" s="117">
        <v>0.52083333333333337</v>
      </c>
      <c r="J176">
        <v>19.955937499999997</v>
      </c>
      <c r="K176" s="120">
        <v>9.5614282579403742E-4</v>
      </c>
    </row>
    <row r="177" spans="1:11">
      <c r="A177" s="111">
        <v>40891</v>
      </c>
      <c r="B177" s="112">
        <v>0.52083333333333337</v>
      </c>
      <c r="C177">
        <v>5125.2777777777774</v>
      </c>
      <c r="D177">
        <v>5135.2777777777774</v>
      </c>
      <c r="E177">
        <v>5145.2777777777774</v>
      </c>
      <c r="F177" s="119">
        <f>Table1_2[[#This Row],[MID RATE]]/D176-1</f>
        <v>-1.2965263897143364E-3</v>
      </c>
      <c r="I177" s="117">
        <v>0.64583333333333337</v>
      </c>
      <c r="J177">
        <v>19.975781249999997</v>
      </c>
      <c r="K177" s="120">
        <v>9.9437823955894622E-4</v>
      </c>
    </row>
    <row r="178" spans="1:11">
      <c r="A178" s="111">
        <v>40891</v>
      </c>
      <c r="B178" s="112">
        <v>0.64583333333333337</v>
      </c>
      <c r="C178">
        <v>5124.4444444444443</v>
      </c>
      <c r="D178">
        <v>5134.4444444444443</v>
      </c>
      <c r="E178">
        <v>5144.4444444444443</v>
      </c>
      <c r="F178" s="119">
        <f>Table1_2[[#This Row],[MID RATE]]/D177-1</f>
        <v>-1.6227619408226701E-4</v>
      </c>
      <c r="I178" s="116" t="s">
        <v>69</v>
      </c>
      <c r="J178">
        <v>20.022916666666664</v>
      </c>
      <c r="K178" s="120">
        <v>2.8995555338100498E-3</v>
      </c>
    </row>
    <row r="179" spans="1:11">
      <c r="A179" s="111">
        <v>40892</v>
      </c>
      <c r="B179" s="112">
        <v>0.39583333333333331</v>
      </c>
      <c r="C179">
        <v>5127.2222222222226</v>
      </c>
      <c r="D179">
        <v>5137.2222222222226</v>
      </c>
      <c r="E179">
        <v>5147.2222222222226</v>
      </c>
      <c r="F179" s="119">
        <f>Table1_2[[#This Row],[MID RATE]]/D178-1</f>
        <v>5.4100843973170498E-4</v>
      </c>
      <c r="I179" s="117">
        <v>0.39583333333333331</v>
      </c>
      <c r="J179">
        <v>20.0078125</v>
      </c>
      <c r="K179" s="120">
        <v>1.6035042434199287E-3</v>
      </c>
    </row>
    <row r="180" spans="1:11">
      <c r="A180" s="111">
        <v>40892</v>
      </c>
      <c r="B180" s="112">
        <v>0.52083333333333337</v>
      </c>
      <c r="C180">
        <v>5122.2222222222226</v>
      </c>
      <c r="D180">
        <v>5132.2222222222226</v>
      </c>
      <c r="E180">
        <v>5142.2222222222226</v>
      </c>
      <c r="F180" s="119">
        <f>Table1_2[[#This Row],[MID RATE]]/D179-1</f>
        <v>-9.7328863415158118E-4</v>
      </c>
      <c r="I180" s="117">
        <v>0.52083333333333337</v>
      </c>
      <c r="J180">
        <v>20.027187499999997</v>
      </c>
      <c r="K180" s="120">
        <v>9.6837172979280517E-4</v>
      </c>
    </row>
    <row r="181" spans="1:11">
      <c r="A181" s="111">
        <v>40892</v>
      </c>
      <c r="B181" s="112">
        <v>0.64583333333333337</v>
      </c>
      <c r="C181">
        <v>5120</v>
      </c>
      <c r="D181">
        <v>5130</v>
      </c>
      <c r="E181">
        <v>5140</v>
      </c>
      <c r="F181" s="119">
        <f>Table1_2[[#This Row],[MID RATE]]/D180-1</f>
        <v>-4.3299415457898061E-4</v>
      </c>
      <c r="I181" s="117">
        <v>0.64583333333333337</v>
      </c>
      <c r="J181">
        <v>20.033749999999998</v>
      </c>
      <c r="K181" s="120">
        <v>3.2767956059731596E-4</v>
      </c>
    </row>
    <row r="182" spans="1:11">
      <c r="A182" s="111">
        <v>40893</v>
      </c>
      <c r="B182" s="112">
        <v>0.39583333333333331</v>
      </c>
      <c r="C182">
        <v>5110</v>
      </c>
      <c r="D182">
        <v>5120</v>
      </c>
      <c r="E182">
        <v>5130</v>
      </c>
      <c r="F182" s="119">
        <f>Table1_2[[#This Row],[MID RATE]]/D181-1</f>
        <v>-1.9493177387914784E-3</v>
      </c>
      <c r="I182" s="116" t="s">
        <v>59</v>
      </c>
      <c r="J182">
        <v>20.072916666666668</v>
      </c>
      <c r="K182" s="120">
        <v>2.5250248571355716E-3</v>
      </c>
    </row>
    <row r="183" spans="1:11">
      <c r="A183" s="111">
        <v>40893</v>
      </c>
      <c r="B183" s="112">
        <v>0.52083333333333337</v>
      </c>
      <c r="C183">
        <v>5111.1111111111113</v>
      </c>
      <c r="D183">
        <v>5121.1111111111113</v>
      </c>
      <c r="E183">
        <v>5131.1111111111113</v>
      </c>
      <c r="F183" s="119">
        <f>Table1_2[[#This Row],[MID RATE]]/D182-1</f>
        <v>2.1701388888883955E-4</v>
      </c>
      <c r="I183" s="117">
        <v>0.39583333333333331</v>
      </c>
      <c r="J183">
        <v>20.05875</v>
      </c>
      <c r="K183" s="120">
        <v>1.2478941785738495E-3</v>
      </c>
    </row>
    <row r="184" spans="1:11">
      <c r="A184" s="111">
        <v>40893</v>
      </c>
      <c r="B184" s="112">
        <v>0.64583333333333337</v>
      </c>
      <c r="C184">
        <v>5116.1111111111113</v>
      </c>
      <c r="D184">
        <v>5126.1111111111113</v>
      </c>
      <c r="E184">
        <v>5136.1111111111113</v>
      </c>
      <c r="F184" s="119">
        <f>Table1_2[[#This Row],[MID RATE]]/D183-1</f>
        <v>9.7635061835532611E-4</v>
      </c>
      <c r="I184" s="117">
        <v>0.52083333333333337</v>
      </c>
      <c r="J184">
        <v>20.075625000000002</v>
      </c>
      <c r="K184" s="120">
        <v>8.4127874369044342E-4</v>
      </c>
    </row>
    <row r="185" spans="1:11">
      <c r="A185" s="111">
        <v>40896</v>
      </c>
      <c r="B185" s="112">
        <v>0.39583333333333331</v>
      </c>
      <c r="C185">
        <v>5118.8888888888887</v>
      </c>
      <c r="D185">
        <v>5128.8888888888887</v>
      </c>
      <c r="E185">
        <v>5138.8888888888887</v>
      </c>
      <c r="F185" s="119">
        <f>Table1_2[[#This Row],[MID RATE]]/D184-1</f>
        <v>5.4188793757448117E-4</v>
      </c>
      <c r="I185" s="117">
        <v>0.64583333333333337</v>
      </c>
      <c r="J185">
        <v>20.084375000000001</v>
      </c>
      <c r="K185" s="120">
        <v>4.358519348712786E-4</v>
      </c>
    </row>
    <row r="186" spans="1:11">
      <c r="A186" s="111">
        <v>40896</v>
      </c>
      <c r="B186" s="112">
        <v>0.52083333333333337</v>
      </c>
      <c r="C186">
        <v>5111.1111111111113</v>
      </c>
      <c r="D186">
        <v>5121.1111111111113</v>
      </c>
      <c r="E186">
        <v>5131.1111111111113</v>
      </c>
      <c r="F186" s="119">
        <f>Table1_2[[#This Row],[MID RATE]]/D185-1</f>
        <v>-1.5164644714037445E-3</v>
      </c>
      <c r="I186" s="116" t="s">
        <v>60</v>
      </c>
      <c r="J186">
        <v>20.128541666666667</v>
      </c>
      <c r="K186" s="120">
        <v>3.0776433375059309E-3</v>
      </c>
    </row>
    <row r="187" spans="1:11">
      <c r="A187" s="111">
        <v>40896</v>
      </c>
      <c r="B187" s="112">
        <v>0.64583333333333337</v>
      </c>
      <c r="C187">
        <v>5106.3888888888887</v>
      </c>
      <c r="D187">
        <v>5116.3888888888887</v>
      </c>
      <c r="E187">
        <v>5126.3888888888887</v>
      </c>
      <c r="F187" s="119">
        <f>Table1_2[[#This Row],[MID RATE]]/D186-1</f>
        <v>-9.2210891733568445E-4</v>
      </c>
      <c r="I187" s="117">
        <v>0.39583333333333331</v>
      </c>
      <c r="J187">
        <v>20.1096875</v>
      </c>
      <c r="K187" s="120">
        <v>1.2603080753073037E-3</v>
      </c>
    </row>
    <row r="188" spans="1:11">
      <c r="A188" s="111">
        <v>40897</v>
      </c>
      <c r="B188" s="112">
        <v>0.39583333333333331</v>
      </c>
      <c r="C188">
        <v>5109.4444444444443</v>
      </c>
      <c r="D188">
        <v>5119.4444444444443</v>
      </c>
      <c r="E188">
        <v>5129.4444444444443</v>
      </c>
      <c r="F188" s="119">
        <f>Table1_2[[#This Row],[MID RATE]]/D187-1</f>
        <v>5.9720940333352068E-4</v>
      </c>
      <c r="I188" s="117">
        <v>0.52083333333333337</v>
      </c>
      <c r="J188">
        <v>20.129687499999999</v>
      </c>
      <c r="K188" s="120">
        <v>9.9454553930788947E-4</v>
      </c>
    </row>
    <row r="189" spans="1:11">
      <c r="A189" s="111">
        <v>40897</v>
      </c>
      <c r="B189" s="112">
        <v>0.52083333333333337</v>
      </c>
      <c r="C189">
        <v>5107.5</v>
      </c>
      <c r="D189">
        <v>5117.5</v>
      </c>
      <c r="E189">
        <v>5127.5</v>
      </c>
      <c r="F189" s="119">
        <f>Table1_2[[#This Row],[MID RATE]]/D188-1</f>
        <v>-3.7981551817689585E-4</v>
      </c>
      <c r="I189" s="117">
        <v>0.64583333333333337</v>
      </c>
      <c r="J189">
        <v>20.146250000000002</v>
      </c>
      <c r="K189" s="120">
        <v>8.2278972289073771E-4</v>
      </c>
    </row>
    <row r="190" spans="1:11">
      <c r="A190" s="111">
        <v>40897</v>
      </c>
      <c r="B190" s="112">
        <v>0.64583333333333337</v>
      </c>
      <c r="C190">
        <v>5106.9444444444443</v>
      </c>
      <c r="D190">
        <v>5116.9444444444443</v>
      </c>
      <c r="E190">
        <v>5126.9444444444443</v>
      </c>
      <c r="F190" s="119">
        <f>Table1_2[[#This Row],[MID RATE]]/D189-1</f>
        <v>-1.0855995223368886E-4</v>
      </c>
      <c r="I190" s="116" t="s">
        <v>61</v>
      </c>
      <c r="J190">
        <v>20.184374999999999</v>
      </c>
      <c r="K190" s="120">
        <v>2.4490565491050997E-3</v>
      </c>
    </row>
    <row r="191" spans="1:11">
      <c r="A191" s="111">
        <v>40898</v>
      </c>
      <c r="B191" s="112">
        <v>0.39583333333333331</v>
      </c>
      <c r="C191">
        <v>5101.3888888888887</v>
      </c>
      <c r="D191">
        <v>5111.3888888888887</v>
      </c>
      <c r="E191">
        <v>5121.3888888888887</v>
      </c>
      <c r="F191" s="119">
        <f>Table1_2[[#This Row],[MID RATE]]/D190-1</f>
        <v>-1.0857173877639736E-3</v>
      </c>
      <c r="I191" s="117">
        <v>0.39583333333333331</v>
      </c>
      <c r="J191">
        <v>20.173749999999998</v>
      </c>
      <c r="K191" s="120">
        <v>1.3650183036544306E-3</v>
      </c>
    </row>
    <row r="192" spans="1:11">
      <c r="A192" s="111">
        <v>40898</v>
      </c>
      <c r="B192" s="112">
        <v>0.52083333333333337</v>
      </c>
      <c r="C192">
        <v>5107.7777777777774</v>
      </c>
      <c r="D192">
        <v>5117.7777777777774</v>
      </c>
      <c r="E192">
        <v>5127.7777777777774</v>
      </c>
      <c r="F192" s="119">
        <f>Table1_2[[#This Row],[MID RATE]]/D191-1</f>
        <v>1.2499320689092208E-3</v>
      </c>
      <c r="I192" s="117">
        <v>0.52083333333333337</v>
      </c>
      <c r="J192">
        <v>20.183749999999996</v>
      </c>
      <c r="K192" s="120">
        <v>4.9569366131718695E-4</v>
      </c>
    </row>
    <row r="193" spans="1:11">
      <c r="A193" s="111">
        <v>40898</v>
      </c>
      <c r="B193" s="112">
        <v>0.64583333333333337</v>
      </c>
      <c r="C193">
        <v>5109.4444444444443</v>
      </c>
      <c r="D193">
        <v>5119.4444444444443</v>
      </c>
      <c r="E193">
        <v>5129.4444444444443</v>
      </c>
      <c r="F193" s="119">
        <f>Table1_2[[#This Row],[MID RATE]]/D192-1</f>
        <v>3.2566217976559564E-4</v>
      </c>
      <c r="I193" s="117">
        <v>0.64583333333333337</v>
      </c>
      <c r="J193">
        <v>20.195625</v>
      </c>
      <c r="K193" s="120">
        <v>5.8834458413348223E-4</v>
      </c>
    </row>
    <row r="194" spans="1:11">
      <c r="A194" s="111">
        <v>40899</v>
      </c>
      <c r="B194" s="112">
        <v>0.39583333333333331</v>
      </c>
      <c r="C194">
        <v>5113.8888888888887</v>
      </c>
      <c r="D194">
        <v>5123.8888888888887</v>
      </c>
      <c r="E194">
        <v>5133.8888888888887</v>
      </c>
      <c r="F194" s="119">
        <f>Table1_2[[#This Row],[MID RATE]]/D193-1</f>
        <v>8.6814975583293652E-4</v>
      </c>
      <c r="I194" s="116" t="s">
        <v>70</v>
      </c>
      <c r="J194">
        <v>20.231250000000003</v>
      </c>
      <c r="K194" s="120">
        <v>2.5973838985353659E-3</v>
      </c>
    </row>
    <row r="195" spans="1:11">
      <c r="A195" s="111">
        <v>40899</v>
      </c>
      <c r="B195" s="112">
        <v>0.52083333333333337</v>
      </c>
      <c r="C195">
        <v>5117.6111111111113</v>
      </c>
      <c r="D195">
        <v>5127.6111111111113</v>
      </c>
      <c r="E195">
        <v>5137.6111111111113</v>
      </c>
      <c r="F195" s="119">
        <f>Table1_2[[#This Row],[MID RATE]]/D194-1</f>
        <v>7.2644475767114081E-4</v>
      </c>
      <c r="I195" s="117">
        <v>0.39583333333333331</v>
      </c>
      <c r="J195">
        <v>20.216875000000002</v>
      </c>
      <c r="K195" s="120">
        <v>1.0522080896233632E-3</v>
      </c>
    </row>
    <row r="196" spans="1:11">
      <c r="A196" s="111">
        <v>40899</v>
      </c>
      <c r="B196" s="112">
        <v>0.64583333333333337</v>
      </c>
      <c r="C196">
        <v>5117.5</v>
      </c>
      <c r="D196">
        <v>5127.5</v>
      </c>
      <c r="E196">
        <v>5137.5</v>
      </c>
      <c r="F196" s="119">
        <f>Table1_2[[#This Row],[MID RATE]]/D195-1</f>
        <v>-2.166917667967283E-5</v>
      </c>
      <c r="I196" s="117">
        <v>0.52083333333333337</v>
      </c>
      <c r="J196">
        <v>20.228750000000002</v>
      </c>
      <c r="K196" s="120">
        <v>5.8738059170870827E-4</v>
      </c>
    </row>
    <row r="197" spans="1:11">
      <c r="A197" s="111">
        <v>40900</v>
      </c>
      <c r="B197" s="112">
        <v>0.39583333333333331</v>
      </c>
      <c r="C197">
        <v>5118.333333333333</v>
      </c>
      <c r="D197">
        <v>5128.333333333333</v>
      </c>
      <c r="E197">
        <v>5138.333333333333</v>
      </c>
      <c r="F197" s="119">
        <f>Table1_2[[#This Row],[MID RATE]]/D196-1</f>
        <v>1.6252234682267996E-4</v>
      </c>
      <c r="I197" s="117">
        <v>0.64583333333333337</v>
      </c>
      <c r="J197">
        <v>20.248125000000002</v>
      </c>
      <c r="K197" s="120">
        <v>9.5779521720329441E-4</v>
      </c>
    </row>
    <row r="198" spans="1:11">
      <c r="A198" s="111">
        <v>40900</v>
      </c>
      <c r="B198" s="112">
        <v>0.52083333333333337</v>
      </c>
      <c r="C198">
        <v>5115.2777777777774</v>
      </c>
      <c r="D198">
        <v>5125.2777777777774</v>
      </c>
      <c r="E198">
        <v>5135.2777777777774</v>
      </c>
      <c r="F198" s="119">
        <f>Table1_2[[#This Row],[MID RATE]]/D197-1</f>
        <v>-5.9581843787237521E-4</v>
      </c>
      <c r="I198" s="116" t="s">
        <v>62</v>
      </c>
      <c r="J198">
        <v>20.299187500000002</v>
      </c>
      <c r="K198" s="120">
        <v>3.7918535097647421E-3</v>
      </c>
    </row>
    <row r="199" spans="1:11">
      <c r="A199" s="111">
        <v>40900</v>
      </c>
      <c r="B199" s="112">
        <v>0.64583333333333337</v>
      </c>
      <c r="C199">
        <v>5116.666666666667</v>
      </c>
      <c r="D199">
        <v>5126.666666666667</v>
      </c>
      <c r="E199">
        <v>5136.666666666667</v>
      </c>
      <c r="F199" s="119">
        <f>Table1_2[[#This Row],[MID RATE]]/D198-1</f>
        <v>2.7098802232949915E-4</v>
      </c>
      <c r="I199" s="117">
        <v>0.39583333333333331</v>
      </c>
      <c r="J199">
        <v>20.273281250000004</v>
      </c>
      <c r="K199" s="120">
        <v>1.2423989875607333E-3</v>
      </c>
    </row>
    <row r="200" spans="1:11">
      <c r="A200" s="111">
        <v>40904</v>
      </c>
      <c r="B200" s="112">
        <v>0.39583333333333331</v>
      </c>
      <c r="C200">
        <v>5118.6111111111113</v>
      </c>
      <c r="D200">
        <v>5128.6111111111113</v>
      </c>
      <c r="E200">
        <v>5138.6111111111113</v>
      </c>
      <c r="F200" s="119">
        <f>Table1_2[[#This Row],[MID RATE]]/D199-1</f>
        <v>3.7928045080182216E-4</v>
      </c>
      <c r="I200" s="117">
        <v>0.52083333333333337</v>
      </c>
      <c r="J200">
        <v>20.29928125</v>
      </c>
      <c r="K200" s="120">
        <v>1.2824761655194639E-3</v>
      </c>
    </row>
    <row r="201" spans="1:11">
      <c r="A201" s="111">
        <v>40904</v>
      </c>
      <c r="B201" s="112">
        <v>0.52083333333333337</v>
      </c>
      <c r="C201">
        <v>5106.7777777777774</v>
      </c>
      <c r="D201">
        <v>5116.7777777777774</v>
      </c>
      <c r="E201">
        <v>5126.7777777777774</v>
      </c>
      <c r="F201" s="119">
        <f>Table1_2[[#This Row],[MID RATE]]/D200-1</f>
        <v>-2.3073173373775457E-3</v>
      </c>
      <c r="I201" s="117">
        <v>0.64583333333333337</v>
      </c>
      <c r="J201">
        <v>20.325000000000003</v>
      </c>
      <c r="K201" s="120">
        <v>1.2669783566845449E-3</v>
      </c>
    </row>
    <row r="202" spans="1:11">
      <c r="A202" s="111">
        <v>40904</v>
      </c>
      <c r="B202" s="112">
        <v>0.64583333333333337</v>
      </c>
      <c r="C202">
        <v>5106.666666666667</v>
      </c>
      <c r="D202">
        <v>5116.666666666667</v>
      </c>
      <c r="E202">
        <v>5126.666666666667</v>
      </c>
      <c r="F202" s="119">
        <f>Table1_2[[#This Row],[MID RATE]]/D201-1</f>
        <v>-2.1715055047555332E-5</v>
      </c>
      <c r="I202" s="116" t="s">
        <v>63</v>
      </c>
      <c r="J202">
        <v>20.412208333333336</v>
      </c>
      <c r="K202" s="120">
        <v>5.2887271294532745E-3</v>
      </c>
    </row>
    <row r="203" spans="1:11">
      <c r="A203" s="111">
        <v>40905</v>
      </c>
      <c r="B203" s="112">
        <v>0.39583333333333331</v>
      </c>
      <c r="C203">
        <v>5105.2777777777774</v>
      </c>
      <c r="D203">
        <v>5115.2777777777774</v>
      </c>
      <c r="E203">
        <v>5125.2777777777774</v>
      </c>
      <c r="F203" s="119">
        <f>Table1_2[[#This Row],[MID RATE]]/D202-1</f>
        <v>-2.7144408251911223E-4</v>
      </c>
      <c r="I203" s="117">
        <v>0.39583333333333331</v>
      </c>
      <c r="J203">
        <v>20.382718750000002</v>
      </c>
      <c r="K203" s="120">
        <v>2.8397908979089781E-3</v>
      </c>
    </row>
    <row r="204" spans="1:11">
      <c r="A204" s="111">
        <v>40905</v>
      </c>
      <c r="B204" s="112">
        <v>0.52083333333333337</v>
      </c>
      <c r="C204">
        <v>5082.5</v>
      </c>
      <c r="D204">
        <v>5092.5</v>
      </c>
      <c r="E204">
        <v>5102.5</v>
      </c>
      <c r="F204" s="119">
        <f>Table1_2[[#This Row],[MID RATE]]/D203-1</f>
        <v>-4.4528916644039906E-3</v>
      </c>
      <c r="I204" s="117">
        <v>0.52083333333333337</v>
      </c>
      <c r="J204">
        <v>20.421250000000001</v>
      </c>
      <c r="K204" s="120">
        <v>1.8903881505012432E-3</v>
      </c>
    </row>
    <row r="205" spans="1:11">
      <c r="A205" s="111">
        <v>40905</v>
      </c>
      <c r="B205" s="112">
        <v>0.64583333333333337</v>
      </c>
      <c r="C205">
        <v>5082.2222222222226</v>
      </c>
      <c r="D205">
        <v>5092.2222222222226</v>
      </c>
      <c r="E205">
        <v>5102.2222222222226</v>
      </c>
      <c r="F205" s="119">
        <f>Table1_2[[#This Row],[MID RATE]]/D204-1</f>
        <v>-5.4546446298986417E-5</v>
      </c>
      <c r="I205" s="117">
        <v>0.64583333333333337</v>
      </c>
      <c r="J205">
        <v>20.432656250000001</v>
      </c>
      <c r="K205" s="120">
        <v>5.585480810430532E-4</v>
      </c>
    </row>
    <row r="206" spans="1:11">
      <c r="A206" s="111">
        <v>40906</v>
      </c>
      <c r="B206" s="112">
        <v>0.39583333333333331</v>
      </c>
      <c r="C206">
        <v>5098.333333333333</v>
      </c>
      <c r="D206">
        <v>5108.333333333333</v>
      </c>
      <c r="E206">
        <v>5118.333333333333</v>
      </c>
      <c r="F206" s="119">
        <f>Table1_2[[#This Row],[MID RATE]]/D205-1</f>
        <v>3.1638664630153635E-3</v>
      </c>
      <c r="I206" s="116" t="s">
        <v>64</v>
      </c>
      <c r="J206">
        <v>20.502187500000002</v>
      </c>
      <c r="K206" s="120">
        <v>4.7265472643025497E-3</v>
      </c>
    </row>
    <row r="207" spans="1:11">
      <c r="A207" s="111">
        <v>40906</v>
      </c>
      <c r="B207" s="112">
        <v>0.52083333333333337</v>
      </c>
      <c r="C207">
        <v>5105.5555555555557</v>
      </c>
      <c r="D207">
        <v>5115.5555555555557</v>
      </c>
      <c r="E207">
        <v>5125.5555555555557</v>
      </c>
      <c r="F207" s="119">
        <f>Table1_2[[#This Row],[MID RATE]]/D206-1</f>
        <v>1.4138118542688094E-3</v>
      </c>
      <c r="I207" s="117">
        <v>0.39583333333333331</v>
      </c>
      <c r="J207">
        <v>20.465781249999999</v>
      </c>
      <c r="K207" s="120">
        <v>1.6211793314928613E-3</v>
      </c>
    </row>
    <row r="208" spans="1:11">
      <c r="A208" s="111">
        <v>40906</v>
      </c>
      <c r="B208" s="112">
        <v>0.64583333333333337</v>
      </c>
      <c r="C208">
        <v>5108.0555555555557</v>
      </c>
      <c r="D208">
        <v>5118.0555555555557</v>
      </c>
      <c r="E208">
        <v>5128.0555555555557</v>
      </c>
      <c r="F208" s="119">
        <f>Table1_2[[#This Row],[MID RATE]]/D207-1</f>
        <v>4.887054735012164E-4</v>
      </c>
      <c r="I208" s="117">
        <v>0.52083333333333337</v>
      </c>
      <c r="J208">
        <v>20.51140625</v>
      </c>
      <c r="K208" s="120">
        <v>2.2293309716676646E-3</v>
      </c>
    </row>
    <row r="209" spans="1:11">
      <c r="A209" s="111">
        <v>40907</v>
      </c>
      <c r="B209" s="112">
        <v>0.39583333333333331</v>
      </c>
      <c r="C209">
        <v>5101.666666666667</v>
      </c>
      <c r="D209">
        <v>5111.666666666667</v>
      </c>
      <c r="E209">
        <v>5121.666666666667</v>
      </c>
      <c r="F209" s="119">
        <f>Table1_2[[#This Row],[MID RATE]]/D208-1</f>
        <v>-1.2483039348710756E-3</v>
      </c>
      <c r="I209" s="117">
        <v>0.64583333333333337</v>
      </c>
      <c r="J209">
        <v>20.529375000000002</v>
      </c>
      <c r="K209" s="120">
        <v>8.7603696114202378E-4</v>
      </c>
    </row>
    <row r="210" spans="1:11">
      <c r="A210" s="111">
        <v>40907</v>
      </c>
      <c r="B210" s="112">
        <v>0.52083333333333337</v>
      </c>
      <c r="C210">
        <v>5109.4444444444443</v>
      </c>
      <c r="D210">
        <v>5119.4444444444443</v>
      </c>
      <c r="E210">
        <v>5129.4444444444443</v>
      </c>
      <c r="F210" s="119">
        <f>Table1_2[[#This Row],[MID RATE]]/D209-1</f>
        <v>1.5215737419844722E-3</v>
      </c>
      <c r="I210" s="116" t="s">
        <v>71</v>
      </c>
      <c r="J210">
        <v>20.574875000000002</v>
      </c>
      <c r="K210" s="120">
        <v>2.7135417973511711E-3</v>
      </c>
    </row>
    <row r="211" spans="1:11">
      <c r="A211" s="111">
        <v>40907</v>
      </c>
      <c r="B211" s="112">
        <v>0.64583333333333337</v>
      </c>
      <c r="C211">
        <v>5110</v>
      </c>
      <c r="D211">
        <v>5120</v>
      </c>
      <c r="E211">
        <v>5130</v>
      </c>
      <c r="F211" s="119">
        <f>Table1_2[[#This Row],[MID RATE]]/D210-1</f>
        <v>1.0851871947914482E-4</v>
      </c>
      <c r="I211" s="117">
        <v>0.39583333333333331</v>
      </c>
      <c r="J211">
        <v>20.561250000000001</v>
      </c>
      <c r="K211" s="120">
        <v>1.5526532103387058E-3</v>
      </c>
    </row>
    <row r="212" spans="1:11">
      <c r="A212" s="111">
        <v>40911</v>
      </c>
      <c r="B212" s="112">
        <v>0.39583333333333331</v>
      </c>
      <c r="C212">
        <v>5108.8888888888887</v>
      </c>
      <c r="D212">
        <v>5118.8888888888887</v>
      </c>
      <c r="E212">
        <v>5128.8888888888887</v>
      </c>
      <c r="F212" s="119">
        <f>Table1_2[[#This Row],[MID RATE]]/D211-1</f>
        <v>-2.1701388888895057E-4</v>
      </c>
      <c r="I212" s="117">
        <v>0.52083333333333337</v>
      </c>
      <c r="J212">
        <v>20.578250000000004</v>
      </c>
      <c r="K212" s="120">
        <v>8.2679798164031482E-4</v>
      </c>
    </row>
    <row r="213" spans="1:11">
      <c r="A213" s="111">
        <v>40911</v>
      </c>
      <c r="B213" s="112">
        <v>0.52083333333333337</v>
      </c>
      <c r="C213">
        <v>5111.3888888888887</v>
      </c>
      <c r="D213">
        <v>5121.3888888888887</v>
      </c>
      <c r="E213">
        <v>5131.3888888888887</v>
      </c>
      <c r="F213" s="119">
        <f>Table1_2[[#This Row],[MID RATE]]/D212-1</f>
        <v>4.8838723681354779E-4</v>
      </c>
      <c r="I213" s="117">
        <v>0.64583333333333337</v>
      </c>
      <c r="J213">
        <v>20.585125000000001</v>
      </c>
      <c r="K213" s="120">
        <v>3.3409060537215041E-4</v>
      </c>
    </row>
    <row r="214" spans="1:11">
      <c r="A214" s="111">
        <v>40911</v>
      </c>
      <c r="B214" s="112">
        <v>0.64583333333333337</v>
      </c>
      <c r="C214">
        <v>5111.3888888888887</v>
      </c>
      <c r="D214">
        <v>5121.3888888888887</v>
      </c>
      <c r="E214">
        <v>5131.3888888888887</v>
      </c>
      <c r="F214" s="119">
        <f>Table1_2[[#This Row],[MID RATE]]/D213-1</f>
        <v>0</v>
      </c>
      <c r="I214" s="116" t="s">
        <v>65</v>
      </c>
      <c r="J214">
        <v>20.646020833333335</v>
      </c>
      <c r="K214" s="120">
        <v>4.3961496340272355E-3</v>
      </c>
    </row>
    <row r="215" spans="1:11">
      <c r="A215" s="111">
        <v>40912</v>
      </c>
      <c r="B215" s="112">
        <v>0.39583333333333331</v>
      </c>
      <c r="C215">
        <v>5113.333333333333</v>
      </c>
      <c r="D215">
        <v>5123.333333333333</v>
      </c>
      <c r="E215">
        <v>5133.333333333333</v>
      </c>
      <c r="F215" s="119">
        <f>Table1_2[[#This Row],[MID RATE]]/D214-1</f>
        <v>3.7967131312033331E-4</v>
      </c>
      <c r="I215" s="117">
        <v>0.39583333333333331</v>
      </c>
      <c r="J215">
        <v>20.611562500000002</v>
      </c>
      <c r="K215" s="120">
        <v>1.2843011640686353E-3</v>
      </c>
    </row>
    <row r="216" spans="1:11">
      <c r="A216" s="111">
        <v>40912</v>
      </c>
      <c r="B216" s="112">
        <v>0.52083333333333337</v>
      </c>
      <c r="C216">
        <v>5112.2222222222226</v>
      </c>
      <c r="D216">
        <v>5122.2222222222226</v>
      </c>
      <c r="E216">
        <v>5132.2222222222226</v>
      </c>
      <c r="F216" s="119">
        <f>Table1_2[[#This Row],[MID RATE]]/D215-1</f>
        <v>-2.1687269572745471E-4</v>
      </c>
      <c r="I216" s="117">
        <v>0.52083333333333337</v>
      </c>
      <c r="J216">
        <v>20.650750000000002</v>
      </c>
      <c r="K216" s="120">
        <v>1.9012386858103802E-3</v>
      </c>
    </row>
    <row r="217" spans="1:11">
      <c r="A217" s="111">
        <v>40912</v>
      </c>
      <c r="B217" s="112">
        <v>0.64583333333333337</v>
      </c>
      <c r="C217">
        <v>5112.5</v>
      </c>
      <c r="D217">
        <v>5122.5</v>
      </c>
      <c r="E217">
        <v>5132.5</v>
      </c>
      <c r="F217" s="119">
        <f>Table1_2[[#This Row],[MID RATE]]/D216-1</f>
        <v>5.422993492398831E-5</v>
      </c>
      <c r="I217" s="117">
        <v>0.64583333333333337</v>
      </c>
      <c r="J217">
        <v>20.675750000000001</v>
      </c>
      <c r="K217" s="120">
        <v>1.21060978414822E-3</v>
      </c>
    </row>
    <row r="218" spans="1:11">
      <c r="A218" s="111">
        <v>40913</v>
      </c>
      <c r="B218" s="112">
        <v>0.39583333333333331</v>
      </c>
      <c r="C218">
        <v>5130.833333333333</v>
      </c>
      <c r="D218">
        <v>5140.833333333333</v>
      </c>
      <c r="E218">
        <v>5150.833333333333</v>
      </c>
      <c r="F218" s="119">
        <f>Table1_2[[#This Row],[MID RATE]]/D217-1</f>
        <v>3.5789816170488375E-3</v>
      </c>
      <c r="I218" s="116" t="s">
        <v>66</v>
      </c>
      <c r="J218">
        <v>20.794583333333332</v>
      </c>
      <c r="K218" s="120">
        <v>7.2782868202392326E-3</v>
      </c>
    </row>
    <row r="219" spans="1:11">
      <c r="A219" s="111">
        <v>40913</v>
      </c>
      <c r="B219" s="112">
        <v>0.52083333333333337</v>
      </c>
      <c r="C219">
        <v>5141.666666666667</v>
      </c>
      <c r="D219">
        <v>5151.666666666667</v>
      </c>
      <c r="E219">
        <v>5161.666666666667</v>
      </c>
      <c r="F219" s="119">
        <f>Table1_2[[#This Row],[MID RATE]]/D218-1</f>
        <v>2.107310747284874E-3</v>
      </c>
      <c r="I219" s="117">
        <v>0.39583333333333331</v>
      </c>
      <c r="J219">
        <v>20.754687499999999</v>
      </c>
      <c r="K219" s="120">
        <v>3.8178784324631732E-3</v>
      </c>
    </row>
    <row r="220" spans="1:11">
      <c r="A220" s="111">
        <v>40913</v>
      </c>
      <c r="B220" s="112">
        <v>0.64583333333333337</v>
      </c>
      <c r="C220">
        <v>5140.5555555555557</v>
      </c>
      <c r="D220">
        <v>5150.5555555555557</v>
      </c>
      <c r="E220">
        <v>5160.5555555555557</v>
      </c>
      <c r="F220" s="119">
        <f>Table1_2[[#This Row],[MID RATE]]/D219-1</f>
        <v>-2.1567993098248195E-4</v>
      </c>
      <c r="I220" s="117">
        <v>0.52083333333333337</v>
      </c>
      <c r="J220">
        <v>20.802500000000002</v>
      </c>
      <c r="K220" s="120">
        <v>2.3036964541143234E-3</v>
      </c>
    </row>
    <row r="221" spans="1:11">
      <c r="A221" s="111">
        <v>40914</v>
      </c>
      <c r="B221" s="112">
        <v>0.39583333333333331</v>
      </c>
      <c r="C221">
        <v>5147.7777777777774</v>
      </c>
      <c r="D221">
        <v>5157.7777777777774</v>
      </c>
      <c r="E221">
        <v>5167.7777777777774</v>
      </c>
      <c r="F221" s="119">
        <f>Table1_2[[#This Row],[MID RATE]]/D220-1</f>
        <v>1.4022219825260418E-3</v>
      </c>
      <c r="I221" s="117">
        <v>0.64583333333333337</v>
      </c>
      <c r="J221">
        <v>20.826562500000001</v>
      </c>
      <c r="K221" s="120">
        <v>1.156711933661736E-3</v>
      </c>
    </row>
    <row r="222" spans="1:11">
      <c r="A222" s="111">
        <v>40914</v>
      </c>
      <c r="B222" s="112">
        <v>0.52083333333333337</v>
      </c>
      <c r="C222">
        <v>5143.0555555555557</v>
      </c>
      <c r="D222">
        <v>5153.0555555555557</v>
      </c>
      <c r="E222">
        <v>5163.0555555555557</v>
      </c>
      <c r="F222" s="119">
        <f>Table1_2[[#This Row],[MID RATE]]/D221-1</f>
        <v>-9.1555364067197331E-4</v>
      </c>
      <c r="I222" s="116" t="s">
        <v>67</v>
      </c>
      <c r="J222">
        <v>20.901666666666667</v>
      </c>
      <c r="K222" s="120">
        <v>4.8840393925120296E-3</v>
      </c>
    </row>
    <row r="223" spans="1:11">
      <c r="A223" s="111">
        <v>40914</v>
      </c>
      <c r="B223" s="112">
        <v>0.64583333333333337</v>
      </c>
      <c r="C223">
        <v>5143.8888888888887</v>
      </c>
      <c r="D223">
        <v>5153.8888888888887</v>
      </c>
      <c r="E223">
        <v>5163.8888888888887</v>
      </c>
      <c r="F223" s="119">
        <f>Table1_2[[#This Row],[MID RATE]]/D222-1</f>
        <v>1.6171634952288905E-4</v>
      </c>
      <c r="I223" s="117">
        <v>0.39583333333333331</v>
      </c>
      <c r="J223">
        <v>20.866875</v>
      </c>
      <c r="K223" s="120">
        <v>1.9356290794507736E-3</v>
      </c>
    </row>
    <row r="224" spans="1:11">
      <c r="A224" s="111">
        <v>40917</v>
      </c>
      <c r="B224" s="112">
        <v>0.39583333333333331</v>
      </c>
      <c r="C224">
        <v>5149.7222222222226</v>
      </c>
      <c r="D224">
        <v>5159.7222222222226</v>
      </c>
      <c r="E224">
        <v>5169.7222222222226</v>
      </c>
      <c r="F224" s="119">
        <f>Table1_2[[#This Row],[MID RATE]]/D223-1</f>
        <v>1.1318314110166927E-3</v>
      </c>
      <c r="I224" s="117">
        <v>0.52083333333333337</v>
      </c>
      <c r="J224">
        <v>20.9096875</v>
      </c>
      <c r="K224" s="120">
        <v>2.0516967682031595E-3</v>
      </c>
    </row>
    <row r="225" spans="1:11">
      <c r="A225" s="111">
        <v>40917</v>
      </c>
      <c r="B225" s="112">
        <v>0.52083333333333337</v>
      </c>
      <c r="C225">
        <v>5159.4444444444443</v>
      </c>
      <c r="D225">
        <v>5169.4444444444443</v>
      </c>
      <c r="E225">
        <v>5179.4444444444443</v>
      </c>
      <c r="F225" s="119">
        <f>Table1_2[[#This Row],[MID RATE]]/D224-1</f>
        <v>1.8842530282636716E-3</v>
      </c>
      <c r="I225" s="117">
        <v>0.64583333333333337</v>
      </c>
      <c r="J225">
        <v>20.928437500000001</v>
      </c>
      <c r="K225" s="120">
        <v>8.9671354485809651E-4</v>
      </c>
    </row>
    <row r="226" spans="1:11">
      <c r="A226" s="111">
        <v>40917</v>
      </c>
      <c r="B226" s="112">
        <v>0.64583333333333337</v>
      </c>
      <c r="C226">
        <v>5161.9444444444443</v>
      </c>
      <c r="D226">
        <v>5171.9444444444443</v>
      </c>
      <c r="E226">
        <v>5181.9444444444443</v>
      </c>
      <c r="F226" s="119">
        <f>Table1_2[[#This Row],[MID RATE]]/D225-1</f>
        <v>4.8361096184845742E-4</v>
      </c>
      <c r="I226" s="116" t="s">
        <v>68</v>
      </c>
      <c r="J226">
        <v>21.019989583333331</v>
      </c>
      <c r="K226" s="120">
        <v>6.0563191575049302E-3</v>
      </c>
    </row>
    <row r="227" spans="1:11">
      <c r="A227" s="111">
        <v>40918</v>
      </c>
      <c r="B227" s="112">
        <v>0.39583333333333331</v>
      </c>
      <c r="C227">
        <v>5136.9444444444443</v>
      </c>
      <c r="D227">
        <v>5146.9444444444443</v>
      </c>
      <c r="E227">
        <v>5156.9444444444443</v>
      </c>
      <c r="F227" s="119">
        <f>Table1_2[[#This Row],[MID RATE]]/D226-1</f>
        <v>-4.833771953380972E-3</v>
      </c>
      <c r="I227" s="117">
        <v>0.39583333333333331</v>
      </c>
      <c r="J227">
        <v>20.98</v>
      </c>
      <c r="K227" s="120">
        <v>2.463752967702515E-3</v>
      </c>
    </row>
    <row r="228" spans="1:11">
      <c r="A228" s="111">
        <v>40918</v>
      </c>
      <c r="B228" s="112">
        <v>0.52083333333333337</v>
      </c>
      <c r="C228">
        <v>5139.2777777777774</v>
      </c>
      <c r="D228">
        <v>5149.2777777777774</v>
      </c>
      <c r="E228">
        <v>5159.2777777777774</v>
      </c>
      <c r="F228" s="119">
        <f>Table1_2[[#This Row],[MID RATE]]/D227-1</f>
        <v>4.5334340763125702E-4</v>
      </c>
      <c r="I228" s="117">
        <v>0.52083333333333337</v>
      </c>
      <c r="J228">
        <v>21.024531249999999</v>
      </c>
      <c r="K228" s="120">
        <v>2.1225571973306767E-3</v>
      </c>
    </row>
    <row r="229" spans="1:11">
      <c r="A229" s="111">
        <v>40918</v>
      </c>
      <c r="B229" s="112">
        <v>0.64583333333333337</v>
      </c>
      <c r="C229">
        <v>5137.5</v>
      </c>
      <c r="D229">
        <v>5147.5</v>
      </c>
      <c r="E229">
        <v>5157.5</v>
      </c>
      <c r="F229" s="119">
        <f>Table1_2[[#This Row],[MID RATE]]/D228-1</f>
        <v>-3.4524798515422894E-4</v>
      </c>
      <c r="I229" s="117">
        <v>0.64583333333333337</v>
      </c>
      <c r="J229">
        <v>21.0554375</v>
      </c>
      <c r="K229" s="120">
        <v>1.4700089924717386E-3</v>
      </c>
    </row>
    <row r="230" spans="1:11">
      <c r="A230" s="111">
        <v>40919</v>
      </c>
      <c r="B230" s="112">
        <v>0.39583333333333331</v>
      </c>
      <c r="C230">
        <v>5136.3888888888887</v>
      </c>
      <c r="D230">
        <v>5146.3888888888887</v>
      </c>
      <c r="E230">
        <v>5156.3888888888887</v>
      </c>
      <c r="F230" s="119">
        <f>Table1_2[[#This Row],[MID RATE]]/D229-1</f>
        <v>-2.158545140575896E-4</v>
      </c>
      <c r="I230" s="116" t="s">
        <v>72</v>
      </c>
      <c r="J230">
        <v>21.118229166666666</v>
      </c>
      <c r="K230" s="120">
        <v>4.1293497086116737E-3</v>
      </c>
    </row>
    <row r="231" spans="1:11">
      <c r="A231" s="111">
        <v>40919</v>
      </c>
      <c r="B231" s="112">
        <v>0.52083333333333337</v>
      </c>
      <c r="C231">
        <v>5107.5</v>
      </c>
      <c r="D231">
        <v>5117.5</v>
      </c>
      <c r="E231">
        <v>5127.5</v>
      </c>
      <c r="F231" s="119">
        <f>Table1_2[[#This Row],[MID RATE]]/D230-1</f>
        <v>-5.6134290494952443E-3</v>
      </c>
      <c r="I231" s="117">
        <v>0.39583333333333331</v>
      </c>
      <c r="J231">
        <v>21.090937500000003</v>
      </c>
      <c r="K231" s="120">
        <v>1.686025284442616E-3</v>
      </c>
    </row>
    <row r="232" spans="1:11">
      <c r="A232" s="111">
        <v>40919</v>
      </c>
      <c r="B232" s="112">
        <v>0.64583333333333337</v>
      </c>
      <c r="C232">
        <v>5110.5555555555557</v>
      </c>
      <c r="D232">
        <v>5120.5555555555557</v>
      </c>
      <c r="E232">
        <v>5130.5555555555557</v>
      </c>
      <c r="F232" s="119">
        <f>Table1_2[[#This Row],[MID RATE]]/D231-1</f>
        <v>5.9707973728495567E-4</v>
      </c>
      <c r="I232" s="117">
        <v>0.52083333333333337</v>
      </c>
      <c r="J232">
        <v>21.12125</v>
      </c>
      <c r="K232" s="120">
        <v>1.437228667525936E-3</v>
      </c>
    </row>
    <row r="233" spans="1:11">
      <c r="A233" s="111">
        <v>40920</v>
      </c>
      <c r="B233" s="112">
        <v>0.39583333333333331</v>
      </c>
      <c r="C233">
        <v>5096.1111111111113</v>
      </c>
      <c r="D233">
        <v>5106.1111111111113</v>
      </c>
      <c r="E233">
        <v>5116.1111111111113</v>
      </c>
      <c r="F233" s="119">
        <f>Table1_2[[#This Row],[MID RATE]]/D232-1</f>
        <v>-2.8208744710860323E-3</v>
      </c>
      <c r="I233" s="117">
        <v>0.64583333333333337</v>
      </c>
      <c r="J233">
        <v>21.142499999999998</v>
      </c>
      <c r="K233" s="120">
        <v>1.0060957566431217E-3</v>
      </c>
    </row>
    <row r="234" spans="1:11">
      <c r="A234" s="111">
        <v>40920</v>
      </c>
      <c r="B234" s="112">
        <v>0.52083333333333337</v>
      </c>
      <c r="C234">
        <v>5080.5555555555557</v>
      </c>
      <c r="D234">
        <v>5090.5555555555557</v>
      </c>
      <c r="E234">
        <v>5100.5555555555557</v>
      </c>
      <c r="F234" s="119">
        <f>Table1_2[[#This Row],[MID RATE]]/D233-1</f>
        <v>-3.0464584920030235E-3</v>
      </c>
      <c r="I234" s="114" t="s">
        <v>10</v>
      </c>
      <c r="J234">
        <v>19.365384789230017</v>
      </c>
      <c r="K234" s="120">
        <v>0.15639669473176332</v>
      </c>
    </row>
    <row r="235" spans="1:11">
      <c r="A235" s="111">
        <v>40920</v>
      </c>
      <c r="B235" s="112">
        <v>0.64583333333333337</v>
      </c>
      <c r="C235">
        <v>5094.4444444444443</v>
      </c>
      <c r="D235">
        <v>5104.4444444444443</v>
      </c>
      <c r="E235">
        <v>5114.4444444444443</v>
      </c>
      <c r="F235" s="119">
        <f>Table1_2[[#This Row],[MID RATE]]/D234-1</f>
        <v>2.7283640729018899E-3</v>
      </c>
    </row>
    <row r="236" spans="1:11">
      <c r="A236" s="111">
        <v>40921</v>
      </c>
      <c r="B236" s="112">
        <v>0.39583333333333331</v>
      </c>
      <c r="C236">
        <v>5083.8888888888887</v>
      </c>
      <c r="D236">
        <v>5093.8888888888887</v>
      </c>
      <c r="E236">
        <v>5103.8888888888887</v>
      </c>
      <c r="F236" s="119">
        <f>Table1_2[[#This Row],[MID RATE]]/D235-1</f>
        <v>-2.0679146713104002E-3</v>
      </c>
    </row>
    <row r="237" spans="1:11">
      <c r="A237" s="111">
        <v>40921</v>
      </c>
      <c r="B237" s="112">
        <v>0.52083333333333337</v>
      </c>
      <c r="C237">
        <v>5073.333333333333</v>
      </c>
      <c r="D237">
        <v>5083.333333333333</v>
      </c>
      <c r="E237">
        <v>5093.333333333333</v>
      </c>
      <c r="F237" s="119">
        <f>Table1_2[[#This Row],[MID RATE]]/D236-1</f>
        <v>-2.0721998036863365E-3</v>
      </c>
    </row>
    <row r="238" spans="1:11">
      <c r="A238" s="111">
        <v>40921</v>
      </c>
      <c r="B238" s="112">
        <v>0.64583333333333337</v>
      </c>
      <c r="C238">
        <v>5075.833333333333</v>
      </c>
      <c r="D238">
        <v>5085.833333333333</v>
      </c>
      <c r="E238">
        <v>5095.833333333333</v>
      </c>
      <c r="F238" s="119">
        <f>Table1_2[[#This Row],[MID RATE]]/D237-1</f>
        <v>4.9180327868847407E-4</v>
      </c>
    </row>
    <row r="239" spans="1:11">
      <c r="A239" s="111">
        <v>40924</v>
      </c>
      <c r="B239" s="112">
        <v>0.39583333333333331</v>
      </c>
      <c r="C239">
        <v>5112.2222222222226</v>
      </c>
      <c r="D239">
        <v>5122.2222222222226</v>
      </c>
      <c r="E239">
        <v>5132.2222222222226</v>
      </c>
      <c r="F239" s="119">
        <f>Table1_2[[#This Row],[MID RATE]]/D238-1</f>
        <v>7.1549511169370916E-3</v>
      </c>
    </row>
    <row r="240" spans="1:11">
      <c r="A240" s="111">
        <v>40924</v>
      </c>
      <c r="B240" s="112">
        <v>0.52083333333333337</v>
      </c>
      <c r="C240">
        <v>5113.333333333333</v>
      </c>
      <c r="D240">
        <v>5123.333333333333</v>
      </c>
      <c r="E240">
        <v>5133.333333333333</v>
      </c>
      <c r="F240" s="119">
        <f>Table1_2[[#This Row],[MID RATE]]/D239-1</f>
        <v>2.1691973969617528E-4</v>
      </c>
    </row>
    <row r="241" spans="1:6">
      <c r="A241" s="111">
        <v>40924</v>
      </c>
      <c r="B241" s="112">
        <v>0.64583333333333337</v>
      </c>
      <c r="C241">
        <v>5112.2222222222226</v>
      </c>
      <c r="D241">
        <v>5122.2222222222226</v>
      </c>
      <c r="E241">
        <v>5132.2222222222226</v>
      </c>
      <c r="F241" s="119">
        <f>Table1_2[[#This Row],[MID RATE]]/D240-1</f>
        <v>-2.1687269572745471E-4</v>
      </c>
    </row>
    <row r="242" spans="1:6">
      <c r="A242" s="111">
        <v>40925</v>
      </c>
      <c r="B242" s="112">
        <v>0.39583333333333331</v>
      </c>
      <c r="C242">
        <v>5101.1111111111113</v>
      </c>
      <c r="D242">
        <v>5111.1111111111113</v>
      </c>
      <c r="E242">
        <v>5121.1111111111113</v>
      </c>
      <c r="F242" s="119">
        <f>Table1_2[[#This Row],[MID RATE]]/D241-1</f>
        <v>-2.1691973969631961E-3</v>
      </c>
    </row>
    <row r="243" spans="1:6">
      <c r="A243" s="111">
        <v>40925</v>
      </c>
      <c r="B243" s="112">
        <v>0.52083333333333337</v>
      </c>
      <c r="C243">
        <v>5113.0555555555557</v>
      </c>
      <c r="D243">
        <v>5123.0555555555557</v>
      </c>
      <c r="E243">
        <v>5133.0555555555557</v>
      </c>
      <c r="F243" s="119">
        <f>Table1_2[[#This Row],[MID RATE]]/D242-1</f>
        <v>2.336956521739042E-3</v>
      </c>
    </row>
    <row r="244" spans="1:6">
      <c r="A244" s="111">
        <v>40925</v>
      </c>
      <c r="B244" s="112">
        <v>0.64583333333333337</v>
      </c>
      <c r="C244">
        <v>5116.1111111111113</v>
      </c>
      <c r="D244">
        <v>5126.1111111111113</v>
      </c>
      <c r="E244">
        <v>5136.1111111111113</v>
      </c>
      <c r="F244" s="119">
        <f>Table1_2[[#This Row],[MID RATE]]/D243-1</f>
        <v>5.9643225071837058E-4</v>
      </c>
    </row>
    <row r="245" spans="1:6">
      <c r="A245" s="111">
        <v>40926</v>
      </c>
      <c r="B245" s="112">
        <v>0.39583333333333331</v>
      </c>
      <c r="C245">
        <v>5118.0555555555557</v>
      </c>
      <c r="D245">
        <v>5128.0555555555557</v>
      </c>
      <c r="E245">
        <v>5138.0555555555557</v>
      </c>
      <c r="F245" s="119">
        <f>Table1_2[[#This Row],[MID RATE]]/D244-1</f>
        <v>3.7932155630215902E-4</v>
      </c>
    </row>
    <row r="246" spans="1:6">
      <c r="A246" s="111">
        <v>40926</v>
      </c>
      <c r="B246" s="112">
        <v>0.52083333333333337</v>
      </c>
      <c r="C246">
        <v>5128.333333333333</v>
      </c>
      <c r="D246">
        <v>5138.333333333333</v>
      </c>
      <c r="E246">
        <v>5148.333333333333</v>
      </c>
      <c r="F246" s="119">
        <f>Table1_2[[#This Row],[MID RATE]]/D245-1</f>
        <v>2.0042251232326169E-3</v>
      </c>
    </row>
    <row r="247" spans="1:6">
      <c r="A247" s="111">
        <v>40926</v>
      </c>
      <c r="B247" s="112">
        <v>0.64583333333333337</v>
      </c>
      <c r="C247">
        <v>5123.8888888888887</v>
      </c>
      <c r="D247">
        <v>5133.8888888888887</v>
      </c>
      <c r="E247">
        <v>5143.8888888888887</v>
      </c>
      <c r="F247" s="119">
        <f>Table1_2[[#This Row],[MID RATE]]/D246-1</f>
        <v>-8.6495837387823293E-4</v>
      </c>
    </row>
    <row r="248" spans="1:6">
      <c r="A248" s="111">
        <v>40927</v>
      </c>
      <c r="B248" s="112">
        <v>0.39583333333333331</v>
      </c>
      <c r="C248">
        <v>5120.833333333333</v>
      </c>
      <c r="D248">
        <v>5130.833333333333</v>
      </c>
      <c r="E248">
        <v>5140.833333333333</v>
      </c>
      <c r="F248" s="119">
        <f>Table1_2[[#This Row],[MID RATE]]/D247-1</f>
        <v>-5.9517368250194824E-4</v>
      </c>
    </row>
    <row r="249" spans="1:6">
      <c r="A249" s="111">
        <v>40927</v>
      </c>
      <c r="B249" s="112">
        <v>0.52083333333333337</v>
      </c>
      <c r="C249">
        <v>5134.166666666667</v>
      </c>
      <c r="D249">
        <v>5144.166666666667</v>
      </c>
      <c r="E249">
        <v>5154.166666666667</v>
      </c>
      <c r="F249" s="119">
        <f>Table1_2[[#This Row],[MID RATE]]/D248-1</f>
        <v>2.5986681825564961E-3</v>
      </c>
    </row>
    <row r="250" spans="1:6">
      <c r="A250" s="111">
        <v>40927</v>
      </c>
      <c r="B250" s="112">
        <v>0.64583333333333337</v>
      </c>
      <c r="C250">
        <v>5144.4444444444443</v>
      </c>
      <c r="D250">
        <v>5154.4444444444443</v>
      </c>
      <c r="E250">
        <v>5164.4444444444443</v>
      </c>
      <c r="F250" s="119">
        <f>Table1_2[[#This Row],[MID RATE]]/D249-1</f>
        <v>1.9979480533505178E-3</v>
      </c>
    </row>
    <row r="251" spans="1:6">
      <c r="A251" s="111">
        <v>40928</v>
      </c>
      <c r="B251" s="112">
        <v>0.39583333333333331</v>
      </c>
      <c r="C251">
        <v>5138.0555555555557</v>
      </c>
      <c r="D251">
        <v>5148.0555555555557</v>
      </c>
      <c r="E251">
        <v>5158.0555555555557</v>
      </c>
      <c r="F251" s="119">
        <f>Table1_2[[#This Row],[MID RATE]]/D250-1</f>
        <v>-1.2394912696701565E-3</v>
      </c>
    </row>
    <row r="252" spans="1:6">
      <c r="A252" s="111">
        <v>40928</v>
      </c>
      <c r="B252" s="112">
        <v>0.52083333333333337</v>
      </c>
      <c r="C252">
        <v>5140.1111111111113</v>
      </c>
      <c r="D252">
        <v>5150.1111111111113</v>
      </c>
      <c r="E252">
        <v>5160.1111111111113</v>
      </c>
      <c r="F252" s="119">
        <f>Table1_2[[#This Row],[MID RATE]]/D251-1</f>
        <v>3.9928775697406493E-4</v>
      </c>
    </row>
    <row r="253" spans="1:6">
      <c r="A253" s="111">
        <v>40928</v>
      </c>
      <c r="B253" s="112">
        <v>0.64583333333333337</v>
      </c>
      <c r="C253">
        <v>5132.5</v>
      </c>
      <c r="D253">
        <v>5142.5</v>
      </c>
      <c r="E253">
        <v>5152.5</v>
      </c>
      <c r="F253" s="119">
        <f>Table1_2[[#This Row],[MID RATE]]/D252-1</f>
        <v>-1.4778537679878134E-3</v>
      </c>
    </row>
    <row r="254" spans="1:6">
      <c r="A254" s="111">
        <v>40931</v>
      </c>
      <c r="B254" s="112">
        <v>0.39583333333333331</v>
      </c>
      <c r="C254">
        <v>5114.166666666667</v>
      </c>
      <c r="D254">
        <v>5124.166666666667</v>
      </c>
      <c r="E254">
        <v>5134.166666666667</v>
      </c>
      <c r="F254" s="119">
        <f>Table1_2[[#This Row],[MID RATE]]/D253-1</f>
        <v>-3.5650623885917776E-3</v>
      </c>
    </row>
    <row r="255" spans="1:6">
      <c r="A255" s="111">
        <v>40931</v>
      </c>
      <c r="B255" s="112">
        <v>0.52083333333333337</v>
      </c>
      <c r="C255">
        <v>5123.6111111111113</v>
      </c>
      <c r="D255">
        <v>5133.6111111111113</v>
      </c>
      <c r="E255">
        <v>5143.6111111111113</v>
      </c>
      <c r="F255" s="119">
        <f>Table1_2[[#This Row],[MID RATE]]/D254-1</f>
        <v>1.8431181221878479E-3</v>
      </c>
    </row>
    <row r="256" spans="1:6">
      <c r="A256" s="111">
        <v>40931</v>
      </c>
      <c r="B256" s="112">
        <v>0.64583333333333337</v>
      </c>
      <c r="C256">
        <v>5121.1111111111113</v>
      </c>
      <c r="D256">
        <v>5131.1111111111113</v>
      </c>
      <c r="E256">
        <v>5141.1111111111113</v>
      </c>
      <c r="F256" s="119">
        <f>Table1_2[[#This Row],[MID RATE]]/D255-1</f>
        <v>-4.8698663492230398E-4</v>
      </c>
    </row>
    <row r="257" spans="1:6">
      <c r="A257" s="111">
        <v>40932</v>
      </c>
      <c r="B257" s="112">
        <v>0.39583333333333331</v>
      </c>
      <c r="C257">
        <v>5117.7647058823532</v>
      </c>
      <c r="D257">
        <v>5127.7647058823532</v>
      </c>
      <c r="E257">
        <v>5137.7647058823532</v>
      </c>
      <c r="F257" s="119">
        <f>Table1_2[[#This Row],[MID RATE]]/D256-1</f>
        <v>-6.5217945125217724E-4</v>
      </c>
    </row>
    <row r="258" spans="1:6">
      <c r="A258" s="111">
        <v>40932</v>
      </c>
      <c r="B258" s="112">
        <v>0.52083333333333337</v>
      </c>
      <c r="C258">
        <v>5112.3529411764703</v>
      </c>
      <c r="D258">
        <v>5122.3529411764703</v>
      </c>
      <c r="E258">
        <v>5132.3529411764703</v>
      </c>
      <c r="F258" s="119">
        <f>Table1_2[[#This Row],[MID RATE]]/D257-1</f>
        <v>-1.0553847565732966E-3</v>
      </c>
    </row>
    <row r="259" spans="1:6">
      <c r="A259" s="111">
        <v>40932</v>
      </c>
      <c r="B259" s="112">
        <v>0.64583333333333337</v>
      </c>
      <c r="C259">
        <v>5113.1176470588234</v>
      </c>
      <c r="D259">
        <v>5123.1176470588234</v>
      </c>
      <c r="E259">
        <v>5133.1176470588234</v>
      </c>
      <c r="F259" s="119">
        <f>Table1_2[[#This Row],[MID RATE]]/D258-1</f>
        <v>1.4928801102431777E-4</v>
      </c>
    </row>
    <row r="260" spans="1:6">
      <c r="A260" s="111">
        <v>40933</v>
      </c>
      <c r="B260" s="112">
        <v>0.39583333333333331</v>
      </c>
      <c r="C260">
        <v>5112.7777777777774</v>
      </c>
      <c r="D260">
        <v>5122.7777777777774</v>
      </c>
      <c r="E260">
        <v>5132.7777777777774</v>
      </c>
      <c r="F260" s="119">
        <f>Table1_2[[#This Row],[MID RATE]]/D259-1</f>
        <v>-6.6340323307101379E-5</v>
      </c>
    </row>
    <row r="261" spans="1:6">
      <c r="A261" s="111">
        <v>40933</v>
      </c>
      <c r="B261" s="112">
        <v>0.52083333333333337</v>
      </c>
      <c r="C261">
        <v>5108.0555555555557</v>
      </c>
      <c r="D261">
        <v>5118.0555555555557</v>
      </c>
      <c r="E261">
        <v>5128.0555555555557</v>
      </c>
      <c r="F261" s="119">
        <f>Table1_2[[#This Row],[MID RATE]]/D260-1</f>
        <v>-9.2180891443438551E-4</v>
      </c>
    </row>
    <row r="262" spans="1:6">
      <c r="A262" s="111">
        <v>40933</v>
      </c>
      <c r="B262" s="112">
        <v>0.64583333333333337</v>
      </c>
      <c r="C262">
        <v>5107.9444444444443</v>
      </c>
      <c r="D262">
        <v>5117.9444444444443</v>
      </c>
      <c r="E262">
        <v>5127.9444444444443</v>
      </c>
      <c r="F262" s="119">
        <f>Table1_2[[#This Row],[MID RATE]]/D261-1</f>
        <v>-2.1709633650002225E-5</v>
      </c>
    </row>
    <row r="263" spans="1:6">
      <c r="A263" s="111">
        <v>40934</v>
      </c>
      <c r="B263" s="112">
        <v>0.39583333333333331</v>
      </c>
      <c r="C263">
        <v>5084.7222222222226</v>
      </c>
      <c r="D263">
        <v>5094.7222222222226</v>
      </c>
      <c r="E263">
        <v>5104.7222222222226</v>
      </c>
      <c r="F263" s="119">
        <f>Table1_2[[#This Row],[MID RATE]]/D262-1</f>
        <v>-4.5374119383866374E-3</v>
      </c>
    </row>
    <row r="264" spans="1:6">
      <c r="A264" s="111">
        <v>40934</v>
      </c>
      <c r="B264" s="112">
        <v>0.52083333333333337</v>
      </c>
      <c r="C264">
        <v>5091.666666666667</v>
      </c>
      <c r="D264">
        <v>5101.666666666667</v>
      </c>
      <c r="E264">
        <v>5111.666666666667</v>
      </c>
      <c r="F264" s="119">
        <f>Table1_2[[#This Row],[MID RATE]]/D263-1</f>
        <v>1.3630663540700194E-3</v>
      </c>
    </row>
    <row r="265" spans="1:6">
      <c r="A265" s="111">
        <v>40934</v>
      </c>
      <c r="B265" s="112">
        <v>0.64583333333333337</v>
      </c>
      <c r="C265">
        <v>5093.8888888888887</v>
      </c>
      <c r="D265">
        <v>5103.8888888888887</v>
      </c>
      <c r="E265">
        <v>5113.8888888888887</v>
      </c>
      <c r="F265" s="119">
        <f>Table1_2[[#This Row],[MID RATE]]/D264-1</f>
        <v>4.3558749863858992E-4</v>
      </c>
    </row>
    <row r="266" spans="1:6">
      <c r="A266" s="111">
        <v>40935</v>
      </c>
      <c r="B266" s="112">
        <v>0.39583333333333331</v>
      </c>
      <c r="C266">
        <v>5106.3888888888887</v>
      </c>
      <c r="D266">
        <v>5116.3888888888887</v>
      </c>
      <c r="E266">
        <v>5126.3888888888887</v>
      </c>
      <c r="F266" s="119">
        <f>Table1_2[[#This Row],[MID RATE]]/D265-1</f>
        <v>2.4491128768913129E-3</v>
      </c>
    </row>
    <row r="267" spans="1:6">
      <c r="A267" s="111">
        <v>40935</v>
      </c>
      <c r="B267" s="112">
        <v>0.52083333333333337</v>
      </c>
      <c r="C267">
        <v>5120.1764705882351</v>
      </c>
      <c r="D267">
        <v>5130.1764705882351</v>
      </c>
      <c r="E267">
        <v>5140.1764705882351</v>
      </c>
      <c r="F267" s="119">
        <f>Table1_2[[#This Row],[MID RATE]]/D266-1</f>
        <v>2.6947876712986041E-3</v>
      </c>
    </row>
    <row r="268" spans="1:6">
      <c r="A268" s="111">
        <v>40935</v>
      </c>
      <c r="B268" s="112">
        <v>0.64583333333333337</v>
      </c>
      <c r="C268">
        <v>5114.411764705882</v>
      </c>
      <c r="D268">
        <v>5124.411764705882</v>
      </c>
      <c r="E268">
        <v>5134.411764705882</v>
      </c>
      <c r="F268" s="119">
        <f>Table1_2[[#This Row],[MID RATE]]/D267-1</f>
        <v>-1.1236856890601832E-3</v>
      </c>
    </row>
    <row r="269" spans="1:6">
      <c r="A269" s="111">
        <v>40938</v>
      </c>
      <c r="B269" s="112">
        <v>0.39583333333333331</v>
      </c>
      <c r="C269">
        <v>5115</v>
      </c>
      <c r="D269">
        <v>5125</v>
      </c>
      <c r="E269">
        <v>5135</v>
      </c>
      <c r="F269" s="119">
        <f>Table1_2[[#This Row],[MID RATE]]/D268-1</f>
        <v>1.1479079377840762E-4</v>
      </c>
    </row>
    <row r="270" spans="1:6">
      <c r="A270" s="111">
        <v>40938</v>
      </c>
      <c r="B270" s="112">
        <v>0.52083333333333337</v>
      </c>
      <c r="C270">
        <v>5119.7058823529414</v>
      </c>
      <c r="D270">
        <v>5129.7058823529414</v>
      </c>
      <c r="E270">
        <v>5139.7058823529414</v>
      </c>
      <c r="F270" s="119">
        <f>Table1_2[[#This Row],[MID RATE]]/D269-1</f>
        <v>9.1822094691540457E-4</v>
      </c>
    </row>
    <row r="271" spans="1:6">
      <c r="A271" s="111">
        <v>40938</v>
      </c>
      <c r="B271" s="112">
        <v>0.64583333333333337</v>
      </c>
      <c r="C271">
        <v>5118.3529411764703</v>
      </c>
      <c r="D271">
        <v>5128.3529411764703</v>
      </c>
      <c r="E271">
        <v>5138.3529411764703</v>
      </c>
      <c r="F271" s="119">
        <f>Table1_2[[#This Row],[MID RATE]]/D270-1</f>
        <v>-2.6374634481973747E-4</v>
      </c>
    </row>
    <row r="272" spans="1:6">
      <c r="A272" s="111">
        <v>40939</v>
      </c>
      <c r="B272" s="112">
        <v>0.39583333333333331</v>
      </c>
      <c r="C272">
        <v>5120</v>
      </c>
      <c r="D272">
        <v>5130</v>
      </c>
      <c r="E272">
        <v>5140</v>
      </c>
      <c r="F272" s="119">
        <f>Table1_2[[#This Row],[MID RATE]]/D271-1</f>
        <v>3.2116721341557408E-4</v>
      </c>
    </row>
    <row r="273" spans="1:6">
      <c r="A273" s="111">
        <v>40939</v>
      </c>
      <c r="B273" s="112">
        <v>0.52083333333333337</v>
      </c>
      <c r="C273">
        <v>5123.0588235294117</v>
      </c>
      <c r="D273">
        <v>5133.0588235294117</v>
      </c>
      <c r="E273">
        <v>5143.0588235294117</v>
      </c>
      <c r="F273" s="119">
        <f>Table1_2[[#This Row],[MID RATE]]/D272-1</f>
        <v>5.9626189657158157E-4</v>
      </c>
    </row>
    <row r="274" spans="1:6">
      <c r="A274" s="111">
        <v>40939</v>
      </c>
      <c r="B274" s="112">
        <v>0.64583333333333337</v>
      </c>
      <c r="C274">
        <v>5126.3888888888887</v>
      </c>
      <c r="D274">
        <v>5136.3888888888887</v>
      </c>
      <c r="E274">
        <v>5146.3888888888887</v>
      </c>
      <c r="F274" s="119">
        <f>Table1_2[[#This Row],[MID RATE]]/D273-1</f>
        <v>6.4874872351206037E-4</v>
      </c>
    </row>
    <row r="275" spans="1:6">
      <c r="A275" s="111">
        <v>40940</v>
      </c>
      <c r="B275" s="112">
        <v>0.39583333333333331</v>
      </c>
      <c r="C275">
        <v>5130.4444444444443</v>
      </c>
      <c r="D275">
        <v>5140.4444444444443</v>
      </c>
      <c r="E275">
        <v>5150.4444444444443</v>
      </c>
      <c r="F275" s="119">
        <f>Table1_2[[#This Row],[MID RATE]]/D274-1</f>
        <v>7.8957330593265596E-4</v>
      </c>
    </row>
    <row r="276" spans="1:6">
      <c r="A276" s="111">
        <v>40940</v>
      </c>
      <c r="B276" s="112">
        <v>0.52083333333333337</v>
      </c>
      <c r="C276">
        <v>5143.6111111111113</v>
      </c>
      <c r="D276">
        <v>5153.6111111111113</v>
      </c>
      <c r="E276">
        <v>5163.6111111111113</v>
      </c>
      <c r="F276" s="119">
        <f>Table1_2[[#This Row],[MID RATE]]/D275-1</f>
        <v>2.5613868234481973E-3</v>
      </c>
    </row>
    <row r="277" spans="1:6">
      <c r="A277" s="111">
        <v>40940</v>
      </c>
      <c r="B277" s="112">
        <v>0.64583333333333337</v>
      </c>
      <c r="C277">
        <v>5147.2222222222226</v>
      </c>
      <c r="D277">
        <v>5157.2222222222208</v>
      </c>
      <c r="E277">
        <v>5167.2222222222199</v>
      </c>
      <c r="F277" s="119">
        <f>Table1_2[[#This Row],[MID RATE]]/D276-1</f>
        <v>7.006953053412257E-4</v>
      </c>
    </row>
    <row r="278" spans="1:6">
      <c r="A278" s="111">
        <v>40941</v>
      </c>
      <c r="B278" s="112">
        <v>0.39583333333333331</v>
      </c>
      <c r="C278">
        <v>5144.411764705882</v>
      </c>
      <c r="D278">
        <v>5154.411764705882</v>
      </c>
      <c r="E278">
        <v>5164.411764705882</v>
      </c>
      <c r="F278" s="119">
        <f>Table1_2[[#This Row],[MID RATE]]/D277-1</f>
        <v>-5.4495567482604201E-4</v>
      </c>
    </row>
    <row r="279" spans="1:6">
      <c r="A279" s="111">
        <v>40941</v>
      </c>
      <c r="B279" s="112">
        <v>0.52083333333333337</v>
      </c>
      <c r="C279">
        <v>5150.1176470588234</v>
      </c>
      <c r="D279">
        <v>5160.1176470588234</v>
      </c>
      <c r="E279">
        <v>5170.1176470588234</v>
      </c>
      <c r="F279" s="119">
        <f>Table1_2[[#This Row],[MID RATE]]/D278-1</f>
        <v>1.1069900142652855E-3</v>
      </c>
    </row>
    <row r="280" spans="1:6">
      <c r="A280" s="111">
        <v>40941</v>
      </c>
      <c r="B280" s="112">
        <v>0.64583333333333337</v>
      </c>
      <c r="C280">
        <v>5152.3529411764703</v>
      </c>
      <c r="D280">
        <v>5162.3529411764703</v>
      </c>
      <c r="E280">
        <v>5172.3529411764703</v>
      </c>
      <c r="F280" s="119">
        <f>Table1_2[[#This Row],[MID RATE]]/D279-1</f>
        <v>4.3318665785085919E-4</v>
      </c>
    </row>
    <row r="281" spans="1:6">
      <c r="A281" s="111">
        <v>40942</v>
      </c>
      <c r="B281" s="112">
        <v>0.39583333333333331</v>
      </c>
      <c r="C281">
        <v>5173.8235294117649</v>
      </c>
      <c r="D281">
        <v>5183.8235294117649</v>
      </c>
      <c r="E281">
        <v>5193.8235294117649</v>
      </c>
      <c r="F281" s="119">
        <f>Table1_2[[#This Row],[MID RATE]]/D280-1</f>
        <v>4.1590701914313577E-3</v>
      </c>
    </row>
    <row r="282" spans="1:6">
      <c r="A282" s="111">
        <v>40942</v>
      </c>
      <c r="B282" s="112">
        <v>0.52083333333333337</v>
      </c>
      <c r="C282">
        <v>5150.8823529411766</v>
      </c>
      <c r="D282">
        <v>5160.8823529411766</v>
      </c>
      <c r="E282">
        <v>5170.8823529411766</v>
      </c>
      <c r="F282" s="119">
        <f>Table1_2[[#This Row],[MID RATE]]/D281-1</f>
        <v>-4.4255319148935879E-3</v>
      </c>
    </row>
    <row r="283" spans="1:6">
      <c r="A283" s="111">
        <v>40942</v>
      </c>
      <c r="B283" s="112">
        <v>0.64583333333333337</v>
      </c>
      <c r="C283">
        <v>5152.5</v>
      </c>
      <c r="D283">
        <v>5162.5</v>
      </c>
      <c r="E283">
        <v>5172.5</v>
      </c>
      <c r="F283" s="119">
        <f>Table1_2[[#This Row],[MID RATE]]/D282-1</f>
        <v>3.134438935430417E-4</v>
      </c>
    </row>
    <row r="284" spans="1:6">
      <c r="A284" s="111">
        <v>40945</v>
      </c>
      <c r="B284" s="112">
        <v>0.39583333333333331</v>
      </c>
      <c r="C284">
        <v>5154.1176470588234</v>
      </c>
      <c r="D284">
        <v>5164.1176470588234</v>
      </c>
      <c r="E284">
        <v>5174.1176470588234</v>
      </c>
      <c r="F284" s="119">
        <f>Table1_2[[#This Row],[MID RATE]]/D283-1</f>
        <v>3.1334567725394002E-4</v>
      </c>
    </row>
    <row r="285" spans="1:6">
      <c r="A285" s="111">
        <v>40945</v>
      </c>
      <c r="B285" s="112">
        <v>0.52083333333333337</v>
      </c>
      <c r="C285">
        <v>5155.5555555555557</v>
      </c>
      <c r="D285">
        <v>5165.5555555555557</v>
      </c>
      <c r="E285">
        <v>5175.5555555555557</v>
      </c>
      <c r="F285" s="119">
        <f>Table1_2[[#This Row],[MID RATE]]/D284-1</f>
        <v>2.7844224221951208E-4</v>
      </c>
    </row>
    <row r="286" spans="1:6">
      <c r="A286" s="111">
        <v>40945</v>
      </c>
      <c r="B286" s="112">
        <v>0.64583333333333337</v>
      </c>
      <c r="C286">
        <v>5166.3888888888887</v>
      </c>
      <c r="D286">
        <v>5176.3888888888887</v>
      </c>
      <c r="E286">
        <v>5186.3888888888887</v>
      </c>
      <c r="F286" s="119">
        <f>Table1_2[[#This Row],[MID RATE]]/D285-1</f>
        <v>2.097225209722442E-3</v>
      </c>
    </row>
    <row r="287" spans="1:6">
      <c r="A287" s="111">
        <v>40946</v>
      </c>
      <c r="B287" s="112">
        <v>0.39583333333333331</v>
      </c>
      <c r="C287">
        <v>5168.8888888888887</v>
      </c>
      <c r="D287">
        <v>5178.8888888888887</v>
      </c>
      <c r="E287">
        <v>5188.8888888888887</v>
      </c>
      <c r="F287" s="119">
        <f>Table1_2[[#This Row],[MID RATE]]/D286-1</f>
        <v>4.8296216796361868E-4</v>
      </c>
    </row>
    <row r="288" spans="1:6">
      <c r="A288" s="111">
        <v>40946</v>
      </c>
      <c r="B288" s="112">
        <v>0.52083333333333337</v>
      </c>
      <c r="C288">
        <v>5176.9444444444443</v>
      </c>
      <c r="D288">
        <v>5186.9444444444443</v>
      </c>
      <c r="E288">
        <v>5196.9444444444443</v>
      </c>
      <c r="F288" s="119">
        <f>Table1_2[[#This Row],[MID RATE]]/D287-1</f>
        <v>1.5554602016734087E-3</v>
      </c>
    </row>
    <row r="289" spans="1:6">
      <c r="A289" s="111">
        <v>40946</v>
      </c>
      <c r="B289" s="112">
        <v>0.64583333333333337</v>
      </c>
      <c r="C289">
        <v>5179.833333333333</v>
      </c>
      <c r="D289">
        <v>5189.833333333333</v>
      </c>
      <c r="E289">
        <v>5199.833333333333</v>
      </c>
      <c r="F289" s="119">
        <f>Table1_2[[#This Row],[MID RATE]]/D288-1</f>
        <v>5.5695389064425171E-4</v>
      </c>
    </row>
    <row r="290" spans="1:6">
      <c r="A290" s="111">
        <v>40947</v>
      </c>
      <c r="B290" s="112">
        <v>0.39583333333333331</v>
      </c>
      <c r="C290">
        <v>5181.1111111111113</v>
      </c>
      <c r="D290">
        <v>5191.1111111111113</v>
      </c>
      <c r="E290">
        <v>5201.1111111111113</v>
      </c>
      <c r="F290" s="119">
        <f>Table1_2[[#This Row],[MID RATE]]/D289-1</f>
        <v>2.4620786366513769E-4</v>
      </c>
    </row>
    <row r="291" spans="1:6">
      <c r="A291" s="111">
        <v>40947</v>
      </c>
      <c r="B291" s="112">
        <v>0.52083333333333337</v>
      </c>
      <c r="C291">
        <v>5178.6111111111113</v>
      </c>
      <c r="D291">
        <v>5188.6111111111113</v>
      </c>
      <c r="E291">
        <v>5198.6111111111113</v>
      </c>
      <c r="F291" s="119">
        <f>Table1_2[[#This Row],[MID RATE]]/D290-1</f>
        <v>-4.8159246575341097E-4</v>
      </c>
    </row>
    <row r="292" spans="1:6">
      <c r="A292" s="111">
        <v>40947</v>
      </c>
      <c r="B292" s="112">
        <v>0.64583333333333337</v>
      </c>
      <c r="C292">
        <v>5180.2777777777774</v>
      </c>
      <c r="D292">
        <v>5190.2777777777774</v>
      </c>
      <c r="E292">
        <v>5200.2777777777774</v>
      </c>
      <c r="F292" s="119">
        <f>Table1_2[[#This Row],[MID RATE]]/D291-1</f>
        <v>3.2121633920434434E-4</v>
      </c>
    </row>
    <row r="293" spans="1:6">
      <c r="A293" s="111">
        <v>40948</v>
      </c>
      <c r="B293" s="112">
        <v>0.39583333333333331</v>
      </c>
      <c r="C293">
        <v>5183.333333333333</v>
      </c>
      <c r="D293">
        <v>5193.333333333333</v>
      </c>
      <c r="E293">
        <v>5203.333333333333</v>
      </c>
      <c r="F293" s="119">
        <f>Table1_2[[#This Row],[MID RATE]]/D292-1</f>
        <v>5.8870751940065524E-4</v>
      </c>
    </row>
    <row r="294" spans="1:6">
      <c r="A294" s="111">
        <v>40948</v>
      </c>
      <c r="B294" s="112">
        <v>0.52083333333333337</v>
      </c>
      <c r="C294">
        <v>5191.1111111111113</v>
      </c>
      <c r="D294">
        <v>5201.1111111111113</v>
      </c>
      <c r="E294">
        <v>5211.1111111111113</v>
      </c>
      <c r="F294" s="119">
        <f>Table1_2[[#This Row],[MID RATE]]/D293-1</f>
        <v>1.497646555413068E-3</v>
      </c>
    </row>
    <row r="295" spans="1:6">
      <c r="A295" s="111">
        <v>40948</v>
      </c>
      <c r="B295" s="112">
        <v>0.64583333333333337</v>
      </c>
      <c r="C295">
        <v>5200</v>
      </c>
      <c r="D295">
        <v>5210</v>
      </c>
      <c r="E295">
        <v>5220</v>
      </c>
      <c r="F295" s="119">
        <f>Table1_2[[#This Row],[MID RATE]]/D294-1</f>
        <v>1.7090365306557942E-3</v>
      </c>
    </row>
    <row r="296" spans="1:6">
      <c r="A296" s="111">
        <v>40949</v>
      </c>
      <c r="B296" s="112">
        <v>0.39583333333333331</v>
      </c>
      <c r="C296">
        <v>5207.7777777777774</v>
      </c>
      <c r="D296">
        <v>5217.7777777777774</v>
      </c>
      <c r="E296">
        <v>5227.7777777777774</v>
      </c>
      <c r="F296" s="119">
        <f>Table1_2[[#This Row],[MID RATE]]/D295-1</f>
        <v>1.4928556195350495E-3</v>
      </c>
    </row>
    <row r="297" spans="1:6">
      <c r="A297" s="111">
        <v>40949</v>
      </c>
      <c r="B297" s="112">
        <v>0.52083333333333337</v>
      </c>
      <c r="C297">
        <v>5226.1111111111113</v>
      </c>
      <c r="D297">
        <v>5236.1111111111113</v>
      </c>
      <c r="E297">
        <v>5246.1111111111113</v>
      </c>
      <c r="F297" s="119">
        <f>Table1_2[[#This Row],[MID RATE]]/D296-1</f>
        <v>3.5136286201022937E-3</v>
      </c>
    </row>
    <row r="298" spans="1:6">
      <c r="A298" s="111">
        <v>40949</v>
      </c>
      <c r="B298" s="112">
        <v>0.64583333333333337</v>
      </c>
      <c r="C298">
        <v>5237.5</v>
      </c>
      <c r="D298">
        <v>5247.5</v>
      </c>
      <c r="E298">
        <v>5257.5</v>
      </c>
      <c r="F298" s="119">
        <f>Table1_2[[#This Row],[MID RATE]]/D297-1</f>
        <v>2.1750663129973535E-3</v>
      </c>
    </row>
    <row r="299" spans="1:6">
      <c r="A299" s="111">
        <v>40952</v>
      </c>
      <c r="B299" s="112">
        <v>0.39583333333333331</v>
      </c>
      <c r="C299">
        <v>5250</v>
      </c>
      <c r="D299">
        <v>5260</v>
      </c>
      <c r="E299">
        <v>5270</v>
      </c>
      <c r="F299" s="119">
        <f>Table1_2[[#This Row],[MID RATE]]/D298-1</f>
        <v>2.3820867079562547E-3</v>
      </c>
    </row>
    <row r="300" spans="1:6">
      <c r="A300" s="111">
        <v>40952</v>
      </c>
      <c r="B300" s="112">
        <v>0.52083333333333337</v>
      </c>
      <c r="C300">
        <v>5275.833333333333</v>
      </c>
      <c r="D300">
        <v>5285.833333333333</v>
      </c>
      <c r="E300">
        <v>5295.833333333333</v>
      </c>
      <c r="F300" s="119">
        <f>Table1_2[[#This Row],[MID RATE]]/D299-1</f>
        <v>4.9112801013941887E-3</v>
      </c>
    </row>
    <row r="301" spans="1:6">
      <c r="A301" s="111">
        <v>40952</v>
      </c>
      <c r="B301" s="112">
        <v>0.64583333333333337</v>
      </c>
      <c r="C301">
        <v>5264.4444444444443</v>
      </c>
      <c r="D301">
        <v>5274.4444444444443</v>
      </c>
      <c r="E301">
        <v>5284.4444444444443</v>
      </c>
      <c r="F301" s="119">
        <f>Table1_2[[#This Row],[MID RATE]]/D300-1</f>
        <v>-2.1546061274896333E-3</v>
      </c>
    </row>
    <row r="302" spans="1:6">
      <c r="A302" s="111">
        <v>40953</v>
      </c>
      <c r="B302" s="112">
        <v>0.39583333333333331</v>
      </c>
      <c r="C302">
        <v>5239.4444444444443</v>
      </c>
      <c r="D302">
        <v>5249.4444444444443</v>
      </c>
      <c r="E302">
        <v>5259.4444444444443</v>
      </c>
      <c r="F302" s="119">
        <f>Table1_2[[#This Row],[MID RATE]]/D301-1</f>
        <v>-4.7398356856962476E-3</v>
      </c>
    </row>
    <row r="303" spans="1:6">
      <c r="A303" s="111">
        <v>40953</v>
      </c>
      <c r="B303" s="112">
        <v>0.52083333333333337</v>
      </c>
      <c r="C303">
        <v>5254.166666666667</v>
      </c>
      <c r="D303">
        <v>5264.166666666667</v>
      </c>
      <c r="E303">
        <v>5274.166666666667</v>
      </c>
      <c r="F303" s="119">
        <f>Table1_2[[#This Row],[MID RATE]]/D302-1</f>
        <v>2.8045295798497794E-3</v>
      </c>
    </row>
    <row r="304" spans="1:6">
      <c r="A304" s="111">
        <v>40953</v>
      </c>
      <c r="B304" s="112">
        <v>0.64583333333333337</v>
      </c>
      <c r="C304">
        <v>5241.666666666667</v>
      </c>
      <c r="D304">
        <v>5251.666666666667</v>
      </c>
      <c r="E304">
        <v>5261.666666666667</v>
      </c>
      <c r="F304" s="119">
        <f>Table1_2[[#This Row],[MID RATE]]/D303-1</f>
        <v>-2.3745448788982104E-3</v>
      </c>
    </row>
    <row r="305" spans="1:6">
      <c r="A305" s="111">
        <v>40954</v>
      </c>
      <c r="B305" s="112">
        <v>0.39583333333333331</v>
      </c>
      <c r="C305">
        <v>5200.5555555555557</v>
      </c>
      <c r="D305">
        <v>5210.5555555555557</v>
      </c>
      <c r="E305">
        <v>5220.5555555555557</v>
      </c>
      <c r="F305" s="119">
        <f>Table1_2[[#This Row],[MID RATE]]/D304-1</f>
        <v>-7.8282026869777033E-3</v>
      </c>
    </row>
    <row r="306" spans="1:6">
      <c r="A306" s="111">
        <v>40954</v>
      </c>
      <c r="B306" s="112">
        <v>0.52083333333333337</v>
      </c>
      <c r="C306">
        <v>5176.9444444444443</v>
      </c>
      <c r="D306">
        <v>5186.9444444444443</v>
      </c>
      <c r="E306">
        <v>5196.9444444444443</v>
      </c>
      <c r="F306" s="119">
        <f>Table1_2[[#This Row],[MID RATE]]/D305-1</f>
        <v>-4.5313999360273582E-3</v>
      </c>
    </row>
    <row r="307" spans="1:6">
      <c r="A307" s="111">
        <v>40954</v>
      </c>
      <c r="B307" s="112">
        <v>0.64583333333333337</v>
      </c>
      <c r="C307">
        <v>5178.8888888888887</v>
      </c>
      <c r="D307">
        <v>5188.8888888888887</v>
      </c>
      <c r="E307">
        <v>5198.8888888888887</v>
      </c>
      <c r="F307" s="119">
        <f>Table1_2[[#This Row],[MID RATE]]/D306-1</f>
        <v>3.7487281101045156E-4</v>
      </c>
    </row>
    <row r="308" spans="1:6">
      <c r="A308" s="111">
        <v>40955</v>
      </c>
      <c r="B308" s="112">
        <v>0.39583333333333331</v>
      </c>
      <c r="C308">
        <v>5176.666666666667</v>
      </c>
      <c r="D308">
        <v>5186.666666666667</v>
      </c>
      <c r="E308">
        <v>5196.666666666667</v>
      </c>
      <c r="F308" s="119">
        <f>Table1_2[[#This Row],[MID RATE]]/D307-1</f>
        <v>-4.2826552462515988E-4</v>
      </c>
    </row>
    <row r="309" spans="1:6">
      <c r="A309" s="111">
        <v>40955</v>
      </c>
      <c r="B309" s="112">
        <v>0.52083333333333337</v>
      </c>
      <c r="C309">
        <v>5184.166666666667</v>
      </c>
      <c r="D309">
        <v>5194.166666666667</v>
      </c>
      <c r="E309">
        <v>5204.166666666667</v>
      </c>
      <c r="F309" s="119">
        <f>Table1_2[[#This Row],[MID RATE]]/D308-1</f>
        <v>1.4460154241644485E-3</v>
      </c>
    </row>
    <row r="310" spans="1:6">
      <c r="A310" s="111">
        <v>40955</v>
      </c>
      <c r="B310" s="112">
        <v>0.64583333333333337</v>
      </c>
      <c r="C310">
        <v>5185</v>
      </c>
      <c r="D310">
        <v>5195</v>
      </c>
      <c r="E310">
        <v>5205</v>
      </c>
      <c r="F310" s="119">
        <f>Table1_2[[#This Row],[MID RATE]]/D309-1</f>
        <v>1.6043638697249563E-4</v>
      </c>
    </row>
    <row r="311" spans="1:6">
      <c r="A311" s="111">
        <v>40956</v>
      </c>
      <c r="B311" s="112">
        <v>0.39583333333333331</v>
      </c>
      <c r="C311">
        <v>5186.9444444444443</v>
      </c>
      <c r="D311">
        <v>5196.9444444444443</v>
      </c>
      <c r="E311">
        <v>5206.9444444444443</v>
      </c>
      <c r="F311" s="119">
        <f>Table1_2[[#This Row],[MID RATE]]/D310-1</f>
        <v>3.7429151962364848E-4</v>
      </c>
    </row>
    <row r="312" spans="1:6">
      <c r="A312" s="111">
        <v>40956</v>
      </c>
      <c r="B312" s="112">
        <v>0.52083333333333337</v>
      </c>
      <c r="C312">
        <v>5190.5555555555557</v>
      </c>
      <c r="D312">
        <v>5200.5555555555557</v>
      </c>
      <c r="E312">
        <v>5210.5555555555557</v>
      </c>
      <c r="F312" s="119">
        <f>Table1_2[[#This Row],[MID RATE]]/D311-1</f>
        <v>6.9485274466840607E-4</v>
      </c>
    </row>
    <row r="313" spans="1:6">
      <c r="A313" s="111">
        <v>40956</v>
      </c>
      <c r="B313" s="112">
        <v>0.64583333333333337</v>
      </c>
      <c r="C313">
        <v>5195.833333333333</v>
      </c>
      <c r="D313">
        <v>5205.833333333333</v>
      </c>
      <c r="E313">
        <v>5215.833333333333</v>
      </c>
      <c r="F313" s="119">
        <f>Table1_2[[#This Row],[MID RATE]]/D312-1</f>
        <v>1.0148488409356116E-3</v>
      </c>
    </row>
    <row r="314" spans="1:6">
      <c r="A314" s="111">
        <v>40959</v>
      </c>
      <c r="B314" s="112">
        <v>0.39583333333333331</v>
      </c>
      <c r="C314">
        <v>5199.411764705882</v>
      </c>
      <c r="D314">
        <v>5209.411764705882</v>
      </c>
      <c r="E314">
        <v>5219.411764705882</v>
      </c>
      <c r="F314" s="119">
        <f>Table1_2[[#This Row],[MID RATE]]/D313-1</f>
        <v>6.8738877013907462E-4</v>
      </c>
    </row>
    <row r="315" spans="1:6">
      <c r="A315" s="111">
        <v>40959</v>
      </c>
      <c r="B315" s="112">
        <v>0.52083333333333337</v>
      </c>
      <c r="C315">
        <v>5219.0555555555557</v>
      </c>
      <c r="D315">
        <v>5229.0555555555557</v>
      </c>
      <c r="E315">
        <v>5239.0555555555557</v>
      </c>
      <c r="F315" s="119">
        <f>Table1_2[[#This Row],[MID RATE]]/D314-1</f>
        <v>3.7708270601224392E-3</v>
      </c>
    </row>
    <row r="316" spans="1:6">
      <c r="A316" s="111">
        <v>40959</v>
      </c>
      <c r="B316" s="112">
        <v>0.64583333333333337</v>
      </c>
      <c r="C316">
        <v>5217.5</v>
      </c>
      <c r="D316">
        <v>5227.5</v>
      </c>
      <c r="E316">
        <v>5237.5</v>
      </c>
      <c r="F316" s="119">
        <f>Table1_2[[#This Row],[MID RATE]]/D315-1</f>
        <v>-2.9748308064980744E-4</v>
      </c>
    </row>
    <row r="317" spans="1:6">
      <c r="A317" s="111">
        <v>40960</v>
      </c>
      <c r="B317" s="112">
        <v>0.39583333333333331</v>
      </c>
      <c r="C317">
        <v>5217.3888888888887</v>
      </c>
      <c r="D317">
        <v>5227.3888888888887</v>
      </c>
      <c r="E317">
        <v>5237.3888888888887</v>
      </c>
      <c r="F317" s="119">
        <f>Table1_2[[#This Row],[MID RATE]]/D316-1</f>
        <v>-2.1255114512008788E-5</v>
      </c>
    </row>
    <row r="318" spans="1:6">
      <c r="A318" s="111">
        <v>40960</v>
      </c>
      <c r="B318" s="112">
        <v>0.52083333333333337</v>
      </c>
      <c r="C318">
        <v>5223.8888888888887</v>
      </c>
      <c r="D318">
        <v>5233.8888888888887</v>
      </c>
      <c r="E318">
        <v>5243.8888888888887</v>
      </c>
      <c r="F318" s="119">
        <f>Table1_2[[#This Row],[MID RATE]]/D317-1</f>
        <v>1.2434506286334024E-3</v>
      </c>
    </row>
    <row r="319" spans="1:6">
      <c r="A319" s="111">
        <v>40960</v>
      </c>
      <c r="B319" s="112">
        <v>0.64583333333333337</v>
      </c>
      <c r="C319">
        <v>5222.7777777777774</v>
      </c>
      <c r="D319">
        <v>5232.7777777777774</v>
      </c>
      <c r="E319">
        <v>5242.7777777777774</v>
      </c>
      <c r="F319" s="119">
        <f>Table1_2[[#This Row],[MID RATE]]/D318-1</f>
        <v>-2.1229168878045268E-4</v>
      </c>
    </row>
    <row r="320" spans="1:6">
      <c r="A320" s="111">
        <v>40961</v>
      </c>
      <c r="B320" s="112">
        <v>0.39583333333333331</v>
      </c>
      <c r="C320">
        <v>5221.3888888888887</v>
      </c>
      <c r="D320">
        <v>5231.3888888888887</v>
      </c>
      <c r="E320">
        <v>5241.3888888888887</v>
      </c>
      <c r="F320" s="119">
        <f>Table1_2[[#This Row],[MID RATE]]/D319-1</f>
        <v>-2.6542095763881779E-4</v>
      </c>
    </row>
    <row r="321" spans="1:6">
      <c r="A321" s="111">
        <v>40961</v>
      </c>
      <c r="B321" s="112">
        <v>0.52083333333333337</v>
      </c>
      <c r="C321">
        <v>5221.9444444444443</v>
      </c>
      <c r="D321">
        <v>5231.9444444444443</v>
      </c>
      <c r="E321">
        <v>5241.9444444444443</v>
      </c>
      <c r="F321" s="119">
        <f>Table1_2[[#This Row],[MID RATE]]/D320-1</f>
        <v>1.0619656985078052E-4</v>
      </c>
    </row>
    <row r="322" spans="1:6">
      <c r="A322" s="111">
        <v>40961</v>
      </c>
      <c r="B322" s="112">
        <v>0.64583333333333337</v>
      </c>
      <c r="C322">
        <v>5227.7777777777774</v>
      </c>
      <c r="D322">
        <v>5237.7777777777774</v>
      </c>
      <c r="E322">
        <v>5247.7777777777774</v>
      </c>
      <c r="F322" s="119">
        <f>Table1_2[[#This Row],[MID RATE]]/D321-1</f>
        <v>1.1149455800369967E-3</v>
      </c>
    </row>
    <row r="323" spans="1:6">
      <c r="A323" s="111">
        <v>40962</v>
      </c>
      <c r="B323" s="112">
        <v>0.39583333333333331</v>
      </c>
      <c r="C323">
        <v>5234.166666666667</v>
      </c>
      <c r="D323">
        <v>5244.166666666667</v>
      </c>
      <c r="E323">
        <v>5254.166666666667</v>
      </c>
      <c r="F323" s="119">
        <f>Table1_2[[#This Row],[MID RATE]]/D322-1</f>
        <v>1.2197708952059738E-3</v>
      </c>
    </row>
    <row r="324" spans="1:6">
      <c r="A324" s="111">
        <v>40962</v>
      </c>
      <c r="B324" s="112">
        <v>0.52083333333333337</v>
      </c>
      <c r="C324">
        <v>5243.333333333333</v>
      </c>
      <c r="D324">
        <v>5253.333333333333</v>
      </c>
      <c r="E324">
        <v>5263.333333333333</v>
      </c>
      <c r="F324" s="119">
        <f>Table1_2[[#This Row],[MID RATE]]/D323-1</f>
        <v>1.7479739392975979E-3</v>
      </c>
    </row>
    <row r="325" spans="1:6">
      <c r="A325" s="111">
        <v>40962</v>
      </c>
      <c r="B325" s="112">
        <v>0.64583333333333337</v>
      </c>
      <c r="C325">
        <v>5245</v>
      </c>
      <c r="D325">
        <v>5255</v>
      </c>
      <c r="E325">
        <v>5265</v>
      </c>
      <c r="F325" s="119">
        <f>Table1_2[[#This Row],[MID RATE]]/D324-1</f>
        <v>3.1725888324873885E-4</v>
      </c>
    </row>
    <row r="326" spans="1:6">
      <c r="A326" s="111">
        <v>40963</v>
      </c>
      <c r="B326" s="112">
        <v>0.39583333333333331</v>
      </c>
      <c r="C326">
        <v>5244.166666666667</v>
      </c>
      <c r="D326">
        <v>5254.166666666667</v>
      </c>
      <c r="E326">
        <v>5264.166666666667</v>
      </c>
      <c r="F326" s="119">
        <f>Table1_2[[#This Row],[MID RATE]]/D325-1</f>
        <v>-1.5857913098626941E-4</v>
      </c>
    </row>
    <row r="327" spans="1:6">
      <c r="A327" s="111">
        <v>40963</v>
      </c>
      <c r="B327" s="112">
        <v>0.52083333333333337</v>
      </c>
      <c r="C327">
        <v>5255.5555555555557</v>
      </c>
      <c r="D327">
        <v>5265.5555555555557</v>
      </c>
      <c r="E327">
        <v>5275.5555555555557</v>
      </c>
      <c r="F327" s="119">
        <f>Table1_2[[#This Row],[MID RATE]]/D326-1</f>
        <v>2.1675918583135001E-3</v>
      </c>
    </row>
    <row r="328" spans="1:6">
      <c r="A328" s="111">
        <v>40963</v>
      </c>
      <c r="B328" s="112">
        <v>0.64583333333333337</v>
      </c>
      <c r="C328">
        <v>5260.833333333333</v>
      </c>
      <c r="D328">
        <v>5270.833333333333</v>
      </c>
      <c r="E328">
        <v>5280.833333333333</v>
      </c>
      <c r="F328" s="119">
        <f>Table1_2[[#This Row],[MID RATE]]/D327-1</f>
        <v>1.0023211648026997E-3</v>
      </c>
    </row>
    <row r="329" spans="1:6">
      <c r="A329" s="111">
        <v>40966</v>
      </c>
      <c r="B329" s="112">
        <v>0.39583333333333331</v>
      </c>
      <c r="C329">
        <v>5263.0555555555557</v>
      </c>
      <c r="D329">
        <v>5273.0555555555557</v>
      </c>
      <c r="E329">
        <v>5283.0555555555557</v>
      </c>
      <c r="F329" s="119">
        <f>Table1_2[[#This Row],[MID RATE]]/D328-1</f>
        <v>4.2160737812912963E-4</v>
      </c>
    </row>
    <row r="330" spans="1:6">
      <c r="A330" s="111">
        <v>40966</v>
      </c>
      <c r="B330" s="112">
        <v>0.52083333333333337</v>
      </c>
      <c r="C330">
        <v>5265.5555555555557</v>
      </c>
      <c r="D330">
        <v>5275.5555555555557</v>
      </c>
      <c r="E330">
        <v>5285.5555555555557</v>
      </c>
      <c r="F330" s="119">
        <f>Table1_2[[#This Row],[MID RATE]]/D329-1</f>
        <v>4.7410841279038607E-4</v>
      </c>
    </row>
    <row r="331" spans="1:6">
      <c r="A331" s="111">
        <v>40966</v>
      </c>
      <c r="B331" s="112">
        <v>0.64583333333333337</v>
      </c>
      <c r="C331">
        <v>5265.2777777777774</v>
      </c>
      <c r="D331">
        <v>5275.2777777777774</v>
      </c>
      <c r="E331">
        <v>5285.2777777777774</v>
      </c>
      <c r="F331" s="119">
        <f>Table1_2[[#This Row],[MID RATE]]/D330-1</f>
        <v>-5.2653748947029122E-5</v>
      </c>
    </row>
    <row r="332" spans="1:6">
      <c r="A332" s="111">
        <v>40967</v>
      </c>
      <c r="B332" s="112">
        <v>0.39583333333333331</v>
      </c>
      <c r="C332">
        <v>5258.8888888888887</v>
      </c>
      <c r="D332">
        <v>5268.8888888888887</v>
      </c>
      <c r="E332">
        <v>5278.8888888888887</v>
      </c>
      <c r="F332" s="119">
        <f>Table1_2[[#This Row],[MID RATE]]/D331-1</f>
        <v>-1.2110999947343437E-3</v>
      </c>
    </row>
    <row r="333" spans="1:6">
      <c r="A333" s="111">
        <v>40967</v>
      </c>
      <c r="B333" s="112">
        <v>0.52083333333333337</v>
      </c>
      <c r="C333">
        <v>5260</v>
      </c>
      <c r="D333">
        <v>5270</v>
      </c>
      <c r="E333">
        <v>5280</v>
      </c>
      <c r="F333" s="119">
        <f>Table1_2[[#This Row],[MID RATE]]/D332-1</f>
        <v>2.1088148460579603E-4</v>
      </c>
    </row>
    <row r="334" spans="1:6">
      <c r="A334" s="111">
        <v>40967</v>
      </c>
      <c r="B334" s="112">
        <v>0.64583333333333337</v>
      </c>
      <c r="C334">
        <v>5258.6111111111113</v>
      </c>
      <c r="D334">
        <v>5268.6111111111113</v>
      </c>
      <c r="E334">
        <v>5278.6111111111113</v>
      </c>
      <c r="F334" s="119">
        <f>Table1_2[[#This Row],[MID RATE]]/D333-1</f>
        <v>-2.6354627872648972E-4</v>
      </c>
    </row>
    <row r="335" spans="1:6">
      <c r="A335" s="111">
        <v>40968</v>
      </c>
      <c r="B335" s="112">
        <v>0.39583333333333331</v>
      </c>
      <c r="C335">
        <v>5238.8888888888896</v>
      </c>
      <c r="D335">
        <v>5248.8888888888887</v>
      </c>
      <c r="E335">
        <v>5258.8888888888887</v>
      </c>
      <c r="F335" s="119">
        <f>Table1_2[[#This Row],[MID RATE]]/D334-1</f>
        <v>-3.7433437022197369E-3</v>
      </c>
    </row>
    <row r="336" spans="1:6">
      <c r="A336" s="111">
        <v>40968</v>
      </c>
      <c r="B336" s="112">
        <v>0.52083333333333337</v>
      </c>
      <c r="C336">
        <v>5237.5</v>
      </c>
      <c r="D336">
        <v>5247.5</v>
      </c>
      <c r="E336">
        <v>5257.5</v>
      </c>
      <c r="F336" s="119">
        <f>Table1_2[[#This Row],[MID RATE]]/D335-1</f>
        <v>-2.6460626587632152E-4</v>
      </c>
    </row>
    <row r="337" spans="1:6">
      <c r="A337" s="111">
        <v>40968</v>
      </c>
      <c r="B337" s="112">
        <v>0.64583333333333337</v>
      </c>
      <c r="C337">
        <v>5239.4444444444443</v>
      </c>
      <c r="D337">
        <v>5249.4444444444443</v>
      </c>
      <c r="E337">
        <v>5259.4444444444443</v>
      </c>
      <c r="F337" s="119">
        <f>Table1_2[[#This Row],[MID RATE]]/D336-1</f>
        <v>3.7054682123760507E-4</v>
      </c>
    </row>
    <row r="338" spans="1:6">
      <c r="A338" s="111">
        <v>40969</v>
      </c>
      <c r="B338" s="112">
        <v>0.39583333333333331</v>
      </c>
      <c r="C338">
        <v>5241.1111111111113</v>
      </c>
      <c r="D338">
        <v>5251.1111111111113</v>
      </c>
      <c r="E338">
        <v>5261.1111111111113</v>
      </c>
      <c r="F338" s="119">
        <f>Table1_2[[#This Row],[MID RATE]]/D337-1</f>
        <v>3.1749391469992894E-4</v>
      </c>
    </row>
    <row r="339" spans="1:6">
      <c r="A339" s="111">
        <v>40969</v>
      </c>
      <c r="B339" s="112">
        <v>0.52083333333333337</v>
      </c>
      <c r="C339">
        <v>5247.2222222222226</v>
      </c>
      <c r="D339">
        <v>5257.2222222222226</v>
      </c>
      <c r="E339">
        <v>5267.2222222222226</v>
      </c>
      <c r="F339" s="119">
        <f>Table1_2[[#This Row],[MID RATE]]/D338-1</f>
        <v>1.1637748624631072E-3</v>
      </c>
    </row>
    <row r="340" spans="1:6">
      <c r="A340" s="111">
        <v>40969</v>
      </c>
      <c r="B340" s="112">
        <v>0.64583333333333337</v>
      </c>
      <c r="C340">
        <v>5248.333333333333</v>
      </c>
      <c r="D340">
        <v>5258.333333333333</v>
      </c>
      <c r="E340">
        <v>5268.333333333333</v>
      </c>
      <c r="F340" s="119">
        <f>Table1_2[[#This Row],[MID RATE]]/D339-1</f>
        <v>2.1134946634249197E-4</v>
      </c>
    </row>
    <row r="341" spans="1:6">
      <c r="A341" s="111">
        <v>40970</v>
      </c>
      <c r="B341" s="112">
        <v>0.39583333333333331</v>
      </c>
      <c r="C341">
        <v>5265.833333333333</v>
      </c>
      <c r="D341">
        <v>5275.833333333333</v>
      </c>
      <c r="E341">
        <v>5285.833333333333</v>
      </c>
      <c r="F341" s="119">
        <f>Table1_2[[#This Row],[MID RATE]]/D340-1</f>
        <v>3.3280507131536741E-3</v>
      </c>
    </row>
    <row r="342" spans="1:6">
      <c r="A342" s="111">
        <v>40970</v>
      </c>
      <c r="B342" s="112">
        <v>0.52083333333333337</v>
      </c>
      <c r="C342">
        <v>5260.2777777777774</v>
      </c>
      <c r="D342">
        <v>5270.2777777777774</v>
      </c>
      <c r="E342">
        <v>5280.2777777777774</v>
      </c>
      <c r="F342" s="119">
        <f>Table1_2[[#This Row],[MID RATE]]/D341-1</f>
        <v>-1.0530195335123338E-3</v>
      </c>
    </row>
    <row r="343" spans="1:6">
      <c r="A343" s="111">
        <v>40970</v>
      </c>
      <c r="B343" s="112">
        <v>0.64583333333333337</v>
      </c>
      <c r="C343">
        <v>5260.2777777777774</v>
      </c>
      <c r="D343">
        <v>5270.2777777777774</v>
      </c>
      <c r="E343">
        <v>5280.2777777777774</v>
      </c>
      <c r="F343" s="119">
        <f>Table1_2[[#This Row],[MID RATE]]/D342-1</f>
        <v>0</v>
      </c>
    </row>
    <row r="344" spans="1:6">
      <c r="A344" s="111">
        <v>40973</v>
      </c>
      <c r="B344" s="112">
        <v>0.39583333333333331</v>
      </c>
      <c r="C344">
        <v>5260.833333333333</v>
      </c>
      <c r="D344">
        <v>5270.833333333333</v>
      </c>
      <c r="E344">
        <v>5280.833333333333</v>
      </c>
      <c r="F344" s="119">
        <f>Table1_2[[#This Row],[MID RATE]]/D343-1</f>
        <v>1.0541295525223759E-4</v>
      </c>
    </row>
    <row r="345" spans="1:6">
      <c r="A345" s="111">
        <v>40973</v>
      </c>
      <c r="B345" s="112">
        <v>0.52083333333333337</v>
      </c>
      <c r="C345">
        <v>5259.166666666667</v>
      </c>
      <c r="D345">
        <v>5269.166666666667</v>
      </c>
      <c r="E345">
        <v>5279.166666666667</v>
      </c>
      <c r="F345" s="119">
        <f>Table1_2[[#This Row],[MID RATE]]/D344-1</f>
        <v>-3.1620553359668069E-4</v>
      </c>
    </row>
    <row r="346" spans="1:6">
      <c r="A346" s="111">
        <v>40973</v>
      </c>
      <c r="B346" s="112">
        <v>0.64583333333333337</v>
      </c>
      <c r="C346">
        <v>5255.833333333333</v>
      </c>
      <c r="D346">
        <v>5265.833333333333</v>
      </c>
      <c r="E346">
        <v>5275.833333333333</v>
      </c>
      <c r="F346" s="119">
        <f>Table1_2[[#This Row],[MID RATE]]/D345-1</f>
        <v>-6.3261110232493145E-4</v>
      </c>
    </row>
    <row r="347" spans="1:6">
      <c r="A347" s="111">
        <v>40974</v>
      </c>
      <c r="B347" s="112">
        <v>0.39583333333333331</v>
      </c>
      <c r="C347">
        <v>5257.2222222222226</v>
      </c>
      <c r="D347">
        <v>5267.2222222222226</v>
      </c>
      <c r="E347">
        <v>5277.2222222222226</v>
      </c>
      <c r="F347" s="119">
        <f>Table1_2[[#This Row],[MID RATE]]/D346-1</f>
        <v>2.6375481352558516E-4</v>
      </c>
    </row>
    <row r="348" spans="1:6">
      <c r="A348" s="111">
        <v>40974</v>
      </c>
      <c r="B348" s="112">
        <v>0.52083333333333337</v>
      </c>
      <c r="C348">
        <v>5257.7777777777774</v>
      </c>
      <c r="D348">
        <v>5267.7777777777774</v>
      </c>
      <c r="E348">
        <v>5277.7777777777774</v>
      </c>
      <c r="F348" s="119">
        <f>Table1_2[[#This Row],[MID RATE]]/D347-1</f>
        <v>1.0547410610683983E-4</v>
      </c>
    </row>
    <row r="349" spans="1:6">
      <c r="A349" s="111">
        <v>40974</v>
      </c>
      <c r="B349" s="112">
        <v>0.64583333333333337</v>
      </c>
      <c r="C349">
        <v>5258.333333333333</v>
      </c>
      <c r="D349">
        <v>5268.333333333333</v>
      </c>
      <c r="E349">
        <v>5278.333333333333</v>
      </c>
      <c r="F349" s="119">
        <f>Table1_2[[#This Row],[MID RATE]]/D348-1</f>
        <v>1.0546298249325403E-4</v>
      </c>
    </row>
    <row r="350" spans="1:6">
      <c r="A350" s="111">
        <v>40975</v>
      </c>
      <c r="B350" s="112">
        <v>0.39583333333333331</v>
      </c>
      <c r="C350">
        <v>5257.5</v>
      </c>
      <c r="D350">
        <v>5267.2222222222226</v>
      </c>
      <c r="E350">
        <v>5276.9444444444443</v>
      </c>
      <c r="F350" s="119">
        <f>Table1_2[[#This Row],[MID RATE]]/D349-1</f>
        <v>-2.1090372245058386E-4</v>
      </c>
    </row>
    <row r="351" spans="1:6">
      <c r="A351" s="111">
        <v>40975</v>
      </c>
      <c r="B351" s="112">
        <v>0.52083333333333337</v>
      </c>
      <c r="C351">
        <v>5251.1111111111113</v>
      </c>
      <c r="D351">
        <v>5261.1111111111113</v>
      </c>
      <c r="E351">
        <v>5271.1111111111113</v>
      </c>
      <c r="F351" s="119">
        <f>Table1_2[[#This Row],[MID RATE]]/D350-1</f>
        <v>-1.1602151671764593E-3</v>
      </c>
    </row>
    <row r="352" spans="1:6">
      <c r="A352" s="111">
        <v>40975</v>
      </c>
      <c r="B352" s="112">
        <v>0.64583333333333337</v>
      </c>
      <c r="C352">
        <v>5252.5</v>
      </c>
      <c r="D352">
        <v>5262.5</v>
      </c>
      <c r="E352">
        <v>5272.5</v>
      </c>
      <c r="F352" s="119">
        <f>Table1_2[[#This Row],[MID RATE]]/D351-1</f>
        <v>2.63991552270193E-4</v>
      </c>
    </row>
    <row r="353" spans="1:6">
      <c r="A353" s="111">
        <v>40977</v>
      </c>
      <c r="B353" s="112">
        <v>0.39583333333333331</v>
      </c>
      <c r="C353">
        <v>5255</v>
      </c>
      <c r="D353">
        <v>5264.7222222222226</v>
      </c>
      <c r="E353">
        <v>5274.4444444444443</v>
      </c>
      <c r="F353" s="119">
        <f>Table1_2[[#This Row],[MID RATE]]/D352-1</f>
        <v>4.2227500659808292E-4</v>
      </c>
    </row>
    <row r="354" spans="1:6">
      <c r="A354" s="111">
        <v>40977</v>
      </c>
      <c r="B354" s="112">
        <v>0.52083333333333337</v>
      </c>
      <c r="C354">
        <v>5250.2777777777774</v>
      </c>
      <c r="D354">
        <v>5260</v>
      </c>
      <c r="E354">
        <v>5269.7222222222226</v>
      </c>
      <c r="F354" s="119">
        <f>Table1_2[[#This Row],[MID RATE]]/D353-1</f>
        <v>-8.9695562707758913E-4</v>
      </c>
    </row>
    <row r="355" spans="1:6">
      <c r="A355" s="111">
        <v>40977</v>
      </c>
      <c r="B355" s="112">
        <v>0.64583333333333337</v>
      </c>
      <c r="C355">
        <v>5251.9444444444443</v>
      </c>
      <c r="D355">
        <v>5261.9444444444443</v>
      </c>
      <c r="E355">
        <v>5271.9444444444443</v>
      </c>
      <c r="F355" s="119">
        <f>Table1_2[[#This Row],[MID RATE]]/D354-1</f>
        <v>3.6966624419099148E-4</v>
      </c>
    </row>
    <row r="356" spans="1:6">
      <c r="A356" s="111">
        <v>40981</v>
      </c>
      <c r="B356" s="112">
        <v>0.39583333333333331</v>
      </c>
      <c r="C356">
        <v>5252.2222222222226</v>
      </c>
      <c r="D356">
        <v>5261.9444444444453</v>
      </c>
      <c r="E356">
        <v>5271.666666666667</v>
      </c>
      <c r="F356" s="119">
        <f>Table1_2[[#This Row],[MID RATE]]/D355-1</f>
        <v>0</v>
      </c>
    </row>
    <row r="357" spans="1:6">
      <c r="A357" s="111">
        <v>40981</v>
      </c>
      <c r="B357" s="112">
        <v>0.52083333333333337</v>
      </c>
      <c r="C357">
        <v>5252.5</v>
      </c>
      <c r="D357">
        <v>5262.2222222222226</v>
      </c>
      <c r="E357">
        <v>5271.9444444444443</v>
      </c>
      <c r="F357" s="119">
        <f>Table1_2[[#This Row],[MID RATE]]/D356-1</f>
        <v>5.2789948793652286E-5</v>
      </c>
    </row>
    <row r="358" spans="1:6">
      <c r="A358" s="111">
        <v>40981</v>
      </c>
      <c r="B358" s="112">
        <v>0.64583333333333337</v>
      </c>
      <c r="C358">
        <v>5251.3888888888887</v>
      </c>
      <c r="D358">
        <v>5261.3888888888887</v>
      </c>
      <c r="E358">
        <v>5271.3888888888887</v>
      </c>
      <c r="F358" s="119">
        <f>Table1_2[[#This Row],[MID RATE]]/D357-1</f>
        <v>-1.5836148648662451E-4</v>
      </c>
    </row>
    <row r="359" spans="1:6">
      <c r="A359" s="111">
        <v>40982</v>
      </c>
      <c r="B359" s="112">
        <v>0.39583333333333331</v>
      </c>
      <c r="C359">
        <v>5250.2777777777774</v>
      </c>
      <c r="D359">
        <v>5260</v>
      </c>
      <c r="E359">
        <v>5269.7222222222226</v>
      </c>
      <c r="F359" s="119">
        <f>Table1_2[[#This Row],[MID RATE]]/D358-1</f>
        <v>-2.6397761469820757E-4</v>
      </c>
    </row>
    <row r="360" spans="1:6">
      <c r="A360" s="111">
        <v>40982</v>
      </c>
      <c r="B360" s="112">
        <v>0.52083333333333337</v>
      </c>
      <c r="C360">
        <v>5211.666666666667</v>
      </c>
      <c r="D360">
        <v>5221.666666666667</v>
      </c>
      <c r="E360">
        <v>5231.666666666667</v>
      </c>
      <c r="F360" s="119">
        <f>Table1_2[[#This Row],[MID RATE]]/D359-1</f>
        <v>-7.2877059569074198E-3</v>
      </c>
    </row>
    <row r="361" spans="1:6">
      <c r="A361" s="111">
        <v>40982</v>
      </c>
      <c r="B361" s="112">
        <v>0.64583333333333337</v>
      </c>
      <c r="C361">
        <v>5251.9444444444443</v>
      </c>
      <c r="D361">
        <v>5261.9444444444443</v>
      </c>
      <c r="E361">
        <v>5271.9444444444443</v>
      </c>
      <c r="F361" s="119">
        <f>Table1_2[[#This Row],[MID RATE]]/D360-1</f>
        <v>7.7135865517607982E-3</v>
      </c>
    </row>
    <row r="362" spans="1:6">
      <c r="A362" s="111">
        <v>40983</v>
      </c>
      <c r="B362" s="112">
        <v>0.39583333333333331</v>
      </c>
      <c r="C362">
        <v>5253.6111111111113</v>
      </c>
      <c r="D362">
        <v>5263.3333333333339</v>
      </c>
      <c r="E362">
        <v>5273.0555555555557</v>
      </c>
      <c r="F362" s="119">
        <f>Table1_2[[#This Row],[MID RATE]]/D361-1</f>
        <v>2.6394974396892756E-4</v>
      </c>
    </row>
    <row r="363" spans="1:6">
      <c r="A363" s="111">
        <v>40983</v>
      </c>
      <c r="B363" s="112">
        <v>0.52083333333333337</v>
      </c>
      <c r="C363">
        <v>5262.5</v>
      </c>
      <c r="D363">
        <v>5272.2222222222226</v>
      </c>
      <c r="E363">
        <v>5281.9444444444443</v>
      </c>
      <c r="F363" s="119">
        <f>Table1_2[[#This Row],[MID RATE]]/D362-1</f>
        <v>1.6888325944690585E-3</v>
      </c>
    </row>
    <row r="364" spans="1:6">
      <c r="A364" s="111">
        <v>40983</v>
      </c>
      <c r="B364" s="112">
        <v>0.64583333333333337</v>
      </c>
      <c r="C364">
        <v>5264.7222222222226</v>
      </c>
      <c r="D364">
        <v>5274.7222222222226</v>
      </c>
      <c r="E364">
        <v>5284.7222222222226</v>
      </c>
      <c r="F364" s="119">
        <f>Table1_2[[#This Row],[MID RATE]]/D363-1</f>
        <v>4.7418335089566277E-4</v>
      </c>
    </row>
    <row r="365" spans="1:6">
      <c r="A365" s="111">
        <v>40984</v>
      </c>
      <c r="B365" s="112">
        <v>0.39583333333333331</v>
      </c>
      <c r="C365">
        <v>5265</v>
      </c>
      <c r="D365">
        <v>5275</v>
      </c>
      <c r="E365">
        <v>5285</v>
      </c>
      <c r="F365" s="119">
        <f>Table1_2[[#This Row],[MID RATE]]/D364-1</f>
        <v>5.2662067512754263E-5</v>
      </c>
    </row>
    <row r="366" spans="1:6">
      <c r="A366" s="111">
        <v>40984</v>
      </c>
      <c r="B366" s="112">
        <v>0.52083333333333337</v>
      </c>
      <c r="C366">
        <v>5265.1111111111104</v>
      </c>
      <c r="D366">
        <v>5275.1111111111113</v>
      </c>
      <c r="E366">
        <v>5285.1111111111113</v>
      </c>
      <c r="F366" s="119">
        <f>Table1_2[[#This Row],[MID RATE]]/D365-1</f>
        <v>2.1063717746239163E-5</v>
      </c>
    </row>
    <row r="367" spans="1:6">
      <c r="A367" s="111">
        <v>40984</v>
      </c>
      <c r="B367" s="112">
        <v>0.64583333333333337</v>
      </c>
      <c r="C367">
        <v>5265.2777777777774</v>
      </c>
      <c r="D367">
        <v>5275.2777777777774</v>
      </c>
      <c r="E367">
        <v>5285.2777777777774</v>
      </c>
      <c r="F367" s="119">
        <f>Table1_2[[#This Row],[MID RATE]]/D366-1</f>
        <v>3.1594911112931001E-5</v>
      </c>
    </row>
    <row r="368" spans="1:6">
      <c r="A368" s="111">
        <v>40987</v>
      </c>
      <c r="B368" s="112">
        <v>0.39583333333333331</v>
      </c>
      <c r="C368">
        <v>5263.8888888888887</v>
      </c>
      <c r="D368">
        <v>5273.8888888888887</v>
      </c>
      <c r="E368">
        <v>5283.8888888888887</v>
      </c>
      <c r="F368" s="119">
        <f>Table1_2[[#This Row],[MID RATE]]/D367-1</f>
        <v>-2.632826075509298E-4</v>
      </c>
    </row>
    <row r="369" spans="1:6">
      <c r="A369" s="111">
        <v>40987</v>
      </c>
      <c r="B369" s="112">
        <v>0.52083333333333337</v>
      </c>
      <c r="C369">
        <v>5271.3888888888887</v>
      </c>
      <c r="D369">
        <v>5281.3888888888887</v>
      </c>
      <c r="E369">
        <v>5291.3888888888887</v>
      </c>
      <c r="F369" s="119">
        <f>Table1_2[[#This Row],[MID RATE]]/D368-1</f>
        <v>1.4221004951016081E-3</v>
      </c>
    </row>
    <row r="370" spans="1:6">
      <c r="A370" s="111">
        <v>40987</v>
      </c>
      <c r="B370" s="112">
        <v>0.64583333333333337</v>
      </c>
      <c r="C370">
        <v>5274.7222222222226</v>
      </c>
      <c r="D370">
        <v>5284.7222222222226</v>
      </c>
      <c r="E370">
        <v>5294.7222222222226</v>
      </c>
      <c r="F370" s="119">
        <f>Table1_2[[#This Row],[MID RATE]]/D369-1</f>
        <v>6.3114710987233202E-4</v>
      </c>
    </row>
    <row r="371" spans="1:6">
      <c r="A371" s="111">
        <v>40988</v>
      </c>
      <c r="B371" s="112">
        <v>0.39583333333333331</v>
      </c>
      <c r="C371">
        <v>5278.0555555555557</v>
      </c>
      <c r="D371">
        <v>5287.9166666666661</v>
      </c>
      <c r="E371">
        <v>5297.7777777777774</v>
      </c>
      <c r="F371" s="119">
        <f>Table1_2[[#This Row],[MID RATE]]/D370-1</f>
        <v>6.0446780551881574E-4</v>
      </c>
    </row>
    <row r="372" spans="1:6">
      <c r="A372" s="111">
        <v>40988</v>
      </c>
      <c r="B372" s="112">
        <v>0.52083333333333337</v>
      </c>
      <c r="C372">
        <v>5279.7222222222226</v>
      </c>
      <c r="D372">
        <v>5289.7222222222226</v>
      </c>
      <c r="E372">
        <v>5299.7222222222226</v>
      </c>
      <c r="F372" s="119">
        <f>Table1_2[[#This Row],[MID RATE]]/D371-1</f>
        <v>3.4144932104140935E-4</v>
      </c>
    </row>
    <row r="373" spans="1:6">
      <c r="A373" s="111">
        <v>40988</v>
      </c>
      <c r="B373" s="112">
        <v>0.64583333333333337</v>
      </c>
      <c r="C373">
        <v>5284.4444444444443</v>
      </c>
      <c r="D373">
        <v>5294.4444444444443</v>
      </c>
      <c r="E373">
        <v>5304.4444444444443</v>
      </c>
      <c r="F373" s="119">
        <f>Table1_2[[#This Row],[MID RATE]]/D372-1</f>
        <v>8.9271648374711354E-4</v>
      </c>
    </row>
    <row r="374" spans="1:6">
      <c r="A374" s="111">
        <v>40989</v>
      </c>
      <c r="B374" s="112">
        <v>0.39583333333333331</v>
      </c>
      <c r="C374">
        <v>5288.333333333333</v>
      </c>
      <c r="D374">
        <v>5298.333333333333</v>
      </c>
      <c r="E374">
        <v>5308.333333333333</v>
      </c>
      <c r="F374" s="119">
        <f>Table1_2[[#This Row],[MID RATE]]/D373-1</f>
        <v>7.3452256033568197E-4</v>
      </c>
    </row>
    <row r="375" spans="1:6">
      <c r="A375" s="111">
        <v>40989</v>
      </c>
      <c r="B375" s="112">
        <v>0.52083333333333337</v>
      </c>
      <c r="C375">
        <v>5290.5555555555557</v>
      </c>
      <c r="D375">
        <v>5300.5555555555557</v>
      </c>
      <c r="E375">
        <v>5310.5555555555557</v>
      </c>
      <c r="F375" s="119">
        <f>Table1_2[[#This Row],[MID RATE]]/D374-1</f>
        <v>4.1941910454035281E-4</v>
      </c>
    </row>
    <row r="376" spans="1:6">
      <c r="A376" s="111">
        <v>40989</v>
      </c>
      <c r="B376" s="112">
        <v>0.64583333333333337</v>
      </c>
      <c r="C376">
        <v>5292.5</v>
      </c>
      <c r="D376">
        <v>5302.5</v>
      </c>
      <c r="E376">
        <v>5312.5</v>
      </c>
      <c r="F376" s="119">
        <f>Table1_2[[#This Row],[MID RATE]]/D375-1</f>
        <v>3.668378576668907E-4</v>
      </c>
    </row>
    <row r="377" spans="1:6">
      <c r="A377" s="111">
        <v>40990</v>
      </c>
      <c r="B377" s="112">
        <v>0.39583333333333331</v>
      </c>
      <c r="C377">
        <v>5295.833333333333</v>
      </c>
      <c r="D377">
        <v>5305.833333333333</v>
      </c>
      <c r="E377">
        <v>5315.833333333333</v>
      </c>
      <c r="F377" s="119">
        <f>Table1_2[[#This Row],[MID RATE]]/D376-1</f>
        <v>6.2863429200055165E-4</v>
      </c>
    </row>
    <row r="378" spans="1:6">
      <c r="A378" s="111">
        <v>40990</v>
      </c>
      <c r="B378" s="112">
        <v>0.52083333333333337</v>
      </c>
      <c r="C378">
        <v>5299.166666666667</v>
      </c>
      <c r="D378">
        <v>5309.166666666667</v>
      </c>
      <c r="E378">
        <v>5319.166666666667</v>
      </c>
      <c r="F378" s="119">
        <f>Table1_2[[#This Row],[MID RATE]]/D377-1</f>
        <v>6.2823935919587015E-4</v>
      </c>
    </row>
    <row r="379" spans="1:6">
      <c r="A379" s="111">
        <v>40990</v>
      </c>
      <c r="B379" s="112">
        <v>0.64583333333333337</v>
      </c>
      <c r="C379">
        <v>5320.5555555555557</v>
      </c>
      <c r="D379">
        <v>5330.5555555555557</v>
      </c>
      <c r="E379">
        <v>5340.5555555555557</v>
      </c>
      <c r="F379" s="119">
        <f>Table1_2[[#This Row],[MID RATE]]/D378-1</f>
        <v>4.0286715847852594E-3</v>
      </c>
    </row>
    <row r="380" spans="1:6">
      <c r="A380" s="111">
        <v>40991</v>
      </c>
      <c r="B380" s="112">
        <v>0.39583333333333331</v>
      </c>
      <c r="C380">
        <v>5317.7777777777774</v>
      </c>
      <c r="D380">
        <v>5327.7777777777774</v>
      </c>
      <c r="E380">
        <v>5337.7777777777774</v>
      </c>
      <c r="F380" s="119">
        <f>Table1_2[[#This Row],[MID RATE]]/D379-1</f>
        <v>-5.2110474205324664E-4</v>
      </c>
    </row>
    <row r="381" spans="1:6">
      <c r="A381" s="111">
        <v>40991</v>
      </c>
      <c r="B381" s="112">
        <v>0.52083333333333337</v>
      </c>
      <c r="C381">
        <v>5320</v>
      </c>
      <c r="D381">
        <v>5330</v>
      </c>
      <c r="E381">
        <v>5340</v>
      </c>
      <c r="F381" s="119">
        <f>Table1_2[[#This Row],[MID RATE]]/D380-1</f>
        <v>4.1710114702819823E-4</v>
      </c>
    </row>
    <row r="382" spans="1:6">
      <c r="A382" s="111">
        <v>40991</v>
      </c>
      <c r="B382" s="112">
        <v>0.64583333333333337</v>
      </c>
      <c r="C382">
        <v>5319.7222222222226</v>
      </c>
      <c r="D382">
        <v>5329.7222222222226</v>
      </c>
      <c r="E382">
        <v>5339.7222222222226</v>
      </c>
      <c r="F382" s="119">
        <f>Table1_2[[#This Row],[MID RATE]]/D381-1</f>
        <v>-5.2115905774363647E-5</v>
      </c>
    </row>
    <row r="383" spans="1:6">
      <c r="A383" s="111">
        <v>40994</v>
      </c>
      <c r="B383" s="112">
        <v>0.39583333333333331</v>
      </c>
      <c r="C383">
        <v>5305</v>
      </c>
      <c r="D383">
        <v>5315</v>
      </c>
      <c r="E383">
        <v>5325</v>
      </c>
      <c r="F383" s="119">
        <f>Table1_2[[#This Row],[MID RATE]]/D382-1</f>
        <v>-2.7622869651326987E-3</v>
      </c>
    </row>
    <row r="384" spans="1:6">
      <c r="A384" s="111">
        <v>40994</v>
      </c>
      <c r="B384" s="112">
        <v>0.52083333333333337</v>
      </c>
      <c r="C384">
        <v>5305.833333333333</v>
      </c>
      <c r="D384">
        <v>5315.833333333333</v>
      </c>
      <c r="E384">
        <v>5325.833333333333</v>
      </c>
      <c r="F384" s="119">
        <f>Table1_2[[#This Row],[MID RATE]]/D383-1</f>
        <v>1.5678896205706394E-4</v>
      </c>
    </row>
    <row r="385" spans="1:6">
      <c r="A385" s="111">
        <v>40994</v>
      </c>
      <c r="B385" s="112">
        <v>0.64583333333333337</v>
      </c>
      <c r="C385">
        <v>5312.5</v>
      </c>
      <c r="D385">
        <v>5322.5</v>
      </c>
      <c r="E385">
        <v>5332.5</v>
      </c>
      <c r="F385" s="119">
        <f>Table1_2[[#This Row],[MID RATE]]/D384-1</f>
        <v>1.2541150650573485E-3</v>
      </c>
    </row>
    <row r="386" spans="1:6">
      <c r="A386" s="111">
        <v>40995</v>
      </c>
      <c r="B386" s="112">
        <v>0.39583333333333331</v>
      </c>
      <c r="C386">
        <v>5289.166666666667</v>
      </c>
      <c r="D386">
        <v>5299.166666666667</v>
      </c>
      <c r="E386">
        <v>5309.166666666667</v>
      </c>
      <c r="F386" s="119">
        <f>Table1_2[[#This Row],[MID RATE]]/D385-1</f>
        <v>-4.3839048066384168E-3</v>
      </c>
    </row>
    <row r="387" spans="1:6">
      <c r="A387" s="111">
        <v>40995</v>
      </c>
      <c r="B387" s="112">
        <v>0.52083333333333337</v>
      </c>
      <c r="C387">
        <v>5294.166666666667</v>
      </c>
      <c r="D387">
        <v>5304.166666666667</v>
      </c>
      <c r="E387">
        <v>5314.166666666667</v>
      </c>
      <c r="F387" s="119">
        <f>Table1_2[[#This Row],[MID RATE]]/D386-1</f>
        <v>9.4354458248147033E-4</v>
      </c>
    </row>
    <row r="388" spans="1:6">
      <c r="A388" s="111">
        <v>40995</v>
      </c>
      <c r="B388" s="112">
        <v>0.64583333333333337</v>
      </c>
      <c r="C388">
        <v>5295</v>
      </c>
      <c r="D388">
        <v>5305</v>
      </c>
      <c r="E388">
        <v>5315</v>
      </c>
      <c r="F388" s="119">
        <f>Table1_2[[#This Row],[MID RATE]]/D387-1</f>
        <v>1.5710919088762765E-4</v>
      </c>
    </row>
    <row r="389" spans="1:6">
      <c r="A389" s="111">
        <v>40996</v>
      </c>
      <c r="B389" s="112">
        <v>0.39583333333333331</v>
      </c>
      <c r="C389">
        <v>5292.6470588235297</v>
      </c>
      <c r="D389">
        <v>5302.6470588235297</v>
      </c>
      <c r="E389">
        <v>5312.6470588235297</v>
      </c>
      <c r="F389" s="119">
        <f>Table1_2[[#This Row],[MID RATE]]/D388-1</f>
        <v>-4.4353273826014394E-4</v>
      </c>
    </row>
    <row r="390" spans="1:6">
      <c r="A390" s="111">
        <v>40996</v>
      </c>
      <c r="B390" s="112">
        <v>0.52083333333333337</v>
      </c>
      <c r="C390">
        <v>5270.5555555555557</v>
      </c>
      <c r="D390">
        <v>5280.5555555555557</v>
      </c>
      <c r="E390">
        <v>5290.5555555555557</v>
      </c>
      <c r="F390" s="119">
        <f>Table1_2[[#This Row],[MID RATE]]/D389-1</f>
        <v>-4.1661274120090575E-3</v>
      </c>
    </row>
    <row r="391" spans="1:6">
      <c r="A391" s="111">
        <v>40996</v>
      </c>
      <c r="B391" s="112">
        <v>0.64583333333333337</v>
      </c>
      <c r="C391">
        <v>5270.5555555555557</v>
      </c>
      <c r="D391">
        <v>5280.5555555555557</v>
      </c>
      <c r="E391">
        <v>5290.5555555555557</v>
      </c>
      <c r="F391" s="119">
        <f>Table1_2[[#This Row],[MID RATE]]/D390-1</f>
        <v>0</v>
      </c>
    </row>
    <row r="392" spans="1:6">
      <c r="A392" s="111">
        <v>40997</v>
      </c>
      <c r="B392" s="112">
        <v>0.39583333333333331</v>
      </c>
      <c r="C392">
        <v>5259.4444444444443</v>
      </c>
      <c r="D392">
        <v>5269.4444444444443</v>
      </c>
      <c r="E392">
        <v>5279.4444444444443</v>
      </c>
      <c r="F392" s="119">
        <f>Table1_2[[#This Row],[MID RATE]]/D391-1</f>
        <v>-2.104155707522426E-3</v>
      </c>
    </row>
    <row r="393" spans="1:6">
      <c r="A393" s="111">
        <v>40997</v>
      </c>
      <c r="B393" s="112">
        <v>0.52083333333333337</v>
      </c>
      <c r="C393">
        <v>5272.7777777777774</v>
      </c>
      <c r="D393">
        <v>5282.7777777777774</v>
      </c>
      <c r="E393">
        <v>5292.7777777777774</v>
      </c>
      <c r="F393" s="119">
        <f>Table1_2[[#This Row],[MID RATE]]/D392-1</f>
        <v>2.5303110173957588E-3</v>
      </c>
    </row>
    <row r="394" spans="1:6">
      <c r="A394" s="111">
        <v>40997</v>
      </c>
      <c r="B394" s="112">
        <v>0.64583333333333337</v>
      </c>
      <c r="C394">
        <v>5278.6111111111113</v>
      </c>
      <c r="D394">
        <v>5288.6111111111113</v>
      </c>
      <c r="E394">
        <v>5298.6111111111113</v>
      </c>
      <c r="F394" s="119">
        <f>Table1_2[[#This Row],[MID RATE]]/D393-1</f>
        <v>1.1042170575246146E-3</v>
      </c>
    </row>
    <row r="395" spans="1:6">
      <c r="A395" s="111">
        <v>40998</v>
      </c>
      <c r="B395" s="112">
        <v>0.39583333333333331</v>
      </c>
      <c r="C395">
        <v>5263.8888888888887</v>
      </c>
      <c r="D395">
        <v>5273.8888888888887</v>
      </c>
      <c r="E395">
        <v>5283.8888888888887</v>
      </c>
      <c r="F395" s="119">
        <f>Table1_2[[#This Row],[MID RATE]]/D394-1</f>
        <v>-2.7837596512422236E-3</v>
      </c>
    </row>
    <row r="396" spans="1:6">
      <c r="A396" s="111">
        <v>40998</v>
      </c>
      <c r="B396" s="112">
        <v>0.52083333333333337</v>
      </c>
      <c r="C396">
        <v>5262.7777777777774</v>
      </c>
      <c r="D396">
        <v>5272.7777777777774</v>
      </c>
      <c r="E396">
        <v>5282.7777777777774</v>
      </c>
      <c r="F396" s="119">
        <f>Table1_2[[#This Row],[MID RATE]]/D395-1</f>
        <v>-2.106815548299501E-4</v>
      </c>
    </row>
    <row r="397" spans="1:6">
      <c r="A397" s="111">
        <v>40998</v>
      </c>
      <c r="B397" s="112">
        <v>0.64583333333333337</v>
      </c>
      <c r="C397">
        <v>5263.0555555555557</v>
      </c>
      <c r="D397">
        <v>5273.0555555555557</v>
      </c>
      <c r="E397">
        <v>5283.0555555555557</v>
      </c>
      <c r="F397" s="119">
        <f>Table1_2[[#This Row],[MID RATE]]/D396-1</f>
        <v>5.2681487725303455E-5</v>
      </c>
    </row>
    <row r="398" spans="1:6">
      <c r="A398" s="111">
        <v>41001</v>
      </c>
      <c r="B398" s="112">
        <v>0.39583333333333331</v>
      </c>
      <c r="C398">
        <v>5255.2777777777774</v>
      </c>
      <c r="D398">
        <v>5265.2777777777774</v>
      </c>
      <c r="E398">
        <v>5275.2777777777774</v>
      </c>
      <c r="F398" s="119">
        <f>Table1_2[[#This Row],[MID RATE]]/D397-1</f>
        <v>-1.4750039509034973E-3</v>
      </c>
    </row>
    <row r="399" spans="1:6">
      <c r="A399" s="111">
        <v>41001</v>
      </c>
      <c r="B399" s="112">
        <v>0.52083333333333337</v>
      </c>
      <c r="C399">
        <v>5259.4444444444443</v>
      </c>
      <c r="D399">
        <v>5269.4444444444443</v>
      </c>
      <c r="E399">
        <v>5279.4444444444443</v>
      </c>
      <c r="F399" s="119">
        <f>Table1_2[[#This Row],[MID RATE]]/D398-1</f>
        <v>7.9134792930624087E-4</v>
      </c>
    </row>
    <row r="400" spans="1:6">
      <c r="A400" s="111">
        <v>41001</v>
      </c>
      <c r="B400" s="112">
        <v>0.64583333333333337</v>
      </c>
      <c r="C400">
        <v>5262.7777777777774</v>
      </c>
      <c r="D400">
        <v>5272.7777777777774</v>
      </c>
      <c r="E400">
        <v>5282.7777777777774</v>
      </c>
      <c r="F400" s="119">
        <f>Table1_2[[#This Row],[MID RATE]]/D399-1</f>
        <v>6.3257775434899521E-4</v>
      </c>
    </row>
    <row r="401" spans="1:6">
      <c r="A401" s="111">
        <v>41002</v>
      </c>
      <c r="B401" s="112">
        <v>0.39583333333333331</v>
      </c>
      <c r="C401">
        <v>5257.2222222222226</v>
      </c>
      <c r="D401">
        <v>5267.2222222222226</v>
      </c>
      <c r="E401">
        <v>5277.2222222222226</v>
      </c>
      <c r="F401" s="119">
        <f>Table1_2[[#This Row],[MID RATE]]/D400-1</f>
        <v>-1.0536297545040707E-3</v>
      </c>
    </row>
    <row r="402" spans="1:6">
      <c r="A402" s="111">
        <v>41002</v>
      </c>
      <c r="B402" s="112">
        <v>0.52083333333333337</v>
      </c>
      <c r="C402">
        <v>5268.5294117647063</v>
      </c>
      <c r="D402">
        <v>5278.5294117647081</v>
      </c>
      <c r="E402">
        <v>5288.5294117647099</v>
      </c>
      <c r="F402" s="119">
        <f>Table1_2[[#This Row],[MID RATE]]/D401-1</f>
        <v>2.1467082772359536E-3</v>
      </c>
    </row>
    <row r="403" spans="1:6">
      <c r="A403" s="111">
        <v>41002</v>
      </c>
      <c r="B403" s="112">
        <v>0.64583333333333337</v>
      </c>
      <c r="C403">
        <v>5267.5</v>
      </c>
      <c r="D403">
        <v>5277.5</v>
      </c>
      <c r="E403">
        <v>5287.5</v>
      </c>
      <c r="F403" s="119">
        <f>Table1_2[[#This Row],[MID RATE]]/D402-1</f>
        <v>-1.9501866607274376E-4</v>
      </c>
    </row>
    <row r="404" spans="1:6">
      <c r="A404" s="111">
        <v>41003</v>
      </c>
      <c r="B404" s="112">
        <v>0.39583333333333331</v>
      </c>
      <c r="C404">
        <v>5259.7222222222226</v>
      </c>
      <c r="D404">
        <v>5269.7222222222226</v>
      </c>
      <c r="E404">
        <v>5279.7222222222226</v>
      </c>
      <c r="F404" s="119">
        <f>Table1_2[[#This Row],[MID RATE]]/D403-1</f>
        <v>-1.4737617769355893E-3</v>
      </c>
    </row>
    <row r="405" spans="1:6">
      <c r="A405" s="111">
        <v>41003</v>
      </c>
      <c r="B405" s="112">
        <v>0.52083333333333337</v>
      </c>
      <c r="C405">
        <v>5257.2222222222226</v>
      </c>
      <c r="D405">
        <v>5267.2222222222226</v>
      </c>
      <c r="E405">
        <v>5277.2222222222226</v>
      </c>
      <c r="F405" s="119">
        <f>Table1_2[[#This Row],[MID RATE]]/D404-1</f>
        <v>-4.7440830741662943E-4</v>
      </c>
    </row>
    <row r="406" spans="1:6">
      <c r="A406" s="111">
        <v>41003</v>
      </c>
      <c r="B406" s="112">
        <v>0.64583333333333337</v>
      </c>
      <c r="C406">
        <v>5252.7777777777774</v>
      </c>
      <c r="D406">
        <v>5262.7777777777774</v>
      </c>
      <c r="E406">
        <v>5272.7777777777774</v>
      </c>
      <c r="F406" s="119">
        <f>Table1_2[[#This Row],[MID RATE]]/D405-1</f>
        <v>-8.4379284885571781E-4</v>
      </c>
    </row>
    <row r="407" spans="1:6">
      <c r="A407" s="111">
        <v>41004</v>
      </c>
      <c r="B407" s="112">
        <v>0.39583333333333331</v>
      </c>
      <c r="C407">
        <v>5253.6111111111113</v>
      </c>
      <c r="D407">
        <v>5263.6111111111113</v>
      </c>
      <c r="E407">
        <v>5273.6111111111113</v>
      </c>
      <c r="F407" s="119">
        <f>Table1_2[[#This Row],[MID RATE]]/D406-1</f>
        <v>1.5834476934450947E-4</v>
      </c>
    </row>
    <row r="408" spans="1:6">
      <c r="A408" s="111">
        <v>41004</v>
      </c>
      <c r="B408" s="112">
        <v>0.52083333333333337</v>
      </c>
      <c r="C408">
        <v>5250.833333333333</v>
      </c>
      <c r="D408">
        <v>5260.833333333333</v>
      </c>
      <c r="E408">
        <v>5270.833333333333</v>
      </c>
      <c r="F408" s="119">
        <f>Table1_2[[#This Row],[MID RATE]]/D407-1</f>
        <v>-5.27732334160258E-4</v>
      </c>
    </row>
    <row r="409" spans="1:6">
      <c r="A409" s="111">
        <v>41004</v>
      </c>
      <c r="B409" s="112">
        <v>0.64583333333333337</v>
      </c>
      <c r="C409">
        <v>5250.2777777777774</v>
      </c>
      <c r="D409">
        <v>5260.2777777777774</v>
      </c>
      <c r="E409">
        <v>5270.2777777777774</v>
      </c>
      <c r="F409" s="119">
        <f>Table1_2[[#This Row],[MID RATE]]/D408-1</f>
        <v>-1.0560219652566705E-4</v>
      </c>
    </row>
    <row r="410" spans="1:6">
      <c r="A410" s="111">
        <v>41009</v>
      </c>
      <c r="B410" s="112">
        <v>0.39583333333333331</v>
      </c>
      <c r="C410">
        <v>5251.9444444444443</v>
      </c>
      <c r="D410">
        <v>5261.9444444444443</v>
      </c>
      <c r="E410">
        <v>5271.9444444444443</v>
      </c>
      <c r="F410" s="119">
        <f>Table1_2[[#This Row],[MID RATE]]/D409-1</f>
        <v>3.1684004858223425E-4</v>
      </c>
    </row>
    <row r="411" spans="1:6">
      <c r="A411" s="111">
        <v>41009</v>
      </c>
      <c r="B411" s="112">
        <v>0.52083333333333337</v>
      </c>
      <c r="C411">
        <v>5252.5</v>
      </c>
      <c r="D411">
        <v>5262.5</v>
      </c>
      <c r="E411">
        <v>5272.5</v>
      </c>
      <c r="F411" s="119">
        <f>Table1_2[[#This Row],[MID RATE]]/D410-1</f>
        <v>1.0557989758752662E-4</v>
      </c>
    </row>
    <row r="412" spans="1:6">
      <c r="A412" s="111">
        <v>41009</v>
      </c>
      <c r="B412" s="112">
        <v>0.64583333333333337</v>
      </c>
      <c r="C412">
        <v>5248.0555555555557</v>
      </c>
      <c r="D412">
        <v>5258.0555555555557</v>
      </c>
      <c r="E412">
        <v>5268.0555555555557</v>
      </c>
      <c r="F412" s="119">
        <f>Table1_2[[#This Row],[MID RATE]]/D411-1</f>
        <v>-8.4455001319605483E-4</v>
      </c>
    </row>
    <row r="413" spans="1:6">
      <c r="A413" s="111">
        <v>41010</v>
      </c>
      <c r="B413" s="112">
        <v>0.39583333333333331</v>
      </c>
      <c r="C413">
        <v>5241.3888888888887</v>
      </c>
      <c r="D413">
        <v>5251.3888888888887</v>
      </c>
      <c r="E413">
        <v>5261.3888888888887</v>
      </c>
      <c r="F413" s="119">
        <f>Table1_2[[#This Row],[MID RATE]]/D412-1</f>
        <v>-1.2678958212267721E-3</v>
      </c>
    </row>
    <row r="414" spans="1:6">
      <c r="A414" s="111">
        <v>41010</v>
      </c>
      <c r="B414" s="112">
        <v>0.52083333333333337</v>
      </c>
      <c r="C414">
        <v>5221.9444444444443</v>
      </c>
      <c r="D414">
        <v>5231.9444444444443</v>
      </c>
      <c r="E414">
        <v>5241.9444444444443</v>
      </c>
      <c r="F414" s="119">
        <f>Table1_2[[#This Row],[MID RATE]]/D413-1</f>
        <v>-3.7027241470509731E-3</v>
      </c>
    </row>
    <row r="415" spans="1:6">
      <c r="A415" s="111">
        <v>41010</v>
      </c>
      <c r="B415" s="112">
        <v>0.64583333333333337</v>
      </c>
      <c r="C415">
        <v>5225.5555555555557</v>
      </c>
      <c r="D415">
        <v>5235.5555555555557</v>
      </c>
      <c r="E415">
        <v>5245.5555555555557</v>
      </c>
      <c r="F415" s="119">
        <f>Table1_2[[#This Row],[MID RATE]]/D414-1</f>
        <v>6.9020440668965399E-4</v>
      </c>
    </row>
    <row r="416" spans="1:6">
      <c r="A416" s="111">
        <v>41011</v>
      </c>
      <c r="B416" s="112">
        <v>0.39583333333333331</v>
      </c>
      <c r="C416">
        <v>5224.7222222222226</v>
      </c>
      <c r="D416">
        <v>5234.7222222222226</v>
      </c>
      <c r="E416">
        <v>5244.7222222222226</v>
      </c>
      <c r="F416" s="119">
        <f>Table1_2[[#This Row],[MID RATE]]/D415-1</f>
        <v>-1.5916808149396555E-4</v>
      </c>
    </row>
    <row r="417" spans="1:6">
      <c r="A417" s="111">
        <v>41011</v>
      </c>
      <c r="B417" s="112">
        <v>0.52083333333333337</v>
      </c>
      <c r="C417">
        <v>5228.0555555555557</v>
      </c>
      <c r="D417">
        <v>5238.0555555555557</v>
      </c>
      <c r="E417">
        <v>5248.0555555555557</v>
      </c>
      <c r="F417" s="119">
        <f>Table1_2[[#This Row],[MID RATE]]/D416-1</f>
        <v>6.3677368002124091E-4</v>
      </c>
    </row>
    <row r="418" spans="1:6">
      <c r="A418" s="111">
        <v>41011</v>
      </c>
      <c r="B418" s="112">
        <v>0.64583333333333337</v>
      </c>
      <c r="C418">
        <v>5231.666666666667</v>
      </c>
      <c r="D418">
        <v>5241.666666666667</v>
      </c>
      <c r="E418">
        <v>5251.666666666667</v>
      </c>
      <c r="F418" s="119">
        <f>Table1_2[[#This Row],[MID RATE]]/D417-1</f>
        <v>6.8939916211485652E-4</v>
      </c>
    </row>
    <row r="419" spans="1:6">
      <c r="A419" s="111">
        <v>41012</v>
      </c>
      <c r="B419" s="112">
        <v>0.39583333333333331</v>
      </c>
      <c r="C419">
        <v>5230.5555555555557</v>
      </c>
      <c r="D419">
        <v>5240.5555555555557</v>
      </c>
      <c r="E419">
        <v>5250.5555555555557</v>
      </c>
      <c r="F419" s="119">
        <f>Table1_2[[#This Row],[MID RATE]]/D418-1</f>
        <v>-2.1197668256500712E-4</v>
      </c>
    </row>
    <row r="420" spans="1:6">
      <c r="A420" s="111">
        <v>41012</v>
      </c>
      <c r="B420" s="112">
        <v>0.52083333333333337</v>
      </c>
      <c r="C420">
        <v>5229.166666666667</v>
      </c>
      <c r="D420">
        <v>5239.166666666667</v>
      </c>
      <c r="E420">
        <v>5249.166666666667</v>
      </c>
      <c r="F420" s="119">
        <f>Table1_2[[#This Row],[MID RATE]]/D419-1</f>
        <v>-2.6502703275732564E-4</v>
      </c>
    </row>
    <row r="421" spans="1:6">
      <c r="A421" s="111">
        <v>41012</v>
      </c>
      <c r="B421" s="112">
        <v>0.64583333333333337</v>
      </c>
      <c r="C421">
        <v>5229.4444444444443</v>
      </c>
      <c r="D421">
        <v>5239.4444444444443</v>
      </c>
      <c r="E421">
        <v>5249.4444444444443</v>
      </c>
      <c r="F421" s="119">
        <f>Table1_2[[#This Row],[MID RATE]]/D420-1</f>
        <v>5.3019458140957099E-5</v>
      </c>
    </row>
    <row r="422" spans="1:6">
      <c r="A422" s="111">
        <v>41015</v>
      </c>
      <c r="B422" s="112">
        <v>0.39583333333333331</v>
      </c>
      <c r="C422">
        <v>5229.7222222222226</v>
      </c>
      <c r="D422">
        <v>5239.7222222222226</v>
      </c>
      <c r="E422">
        <v>5249.7222222222226</v>
      </c>
      <c r="F422" s="119">
        <f>Table1_2[[#This Row],[MID RATE]]/D421-1</f>
        <v>5.3016647227233094E-5</v>
      </c>
    </row>
    <row r="423" spans="1:6">
      <c r="A423" s="111">
        <v>41015</v>
      </c>
      <c r="B423" s="112">
        <v>0.52083333333333337</v>
      </c>
      <c r="C423">
        <v>5229.4444444444443</v>
      </c>
      <c r="D423">
        <v>5239.4444444444443</v>
      </c>
      <c r="E423">
        <v>5249.4444444444443</v>
      </c>
      <c r="F423" s="119">
        <f>Table1_2[[#This Row],[MID RATE]]/D422-1</f>
        <v>-5.3013836611492948E-5</v>
      </c>
    </row>
    <row r="424" spans="1:6">
      <c r="A424" s="111">
        <v>41015</v>
      </c>
      <c r="B424" s="112">
        <v>0.64583333333333337</v>
      </c>
      <c r="C424">
        <v>5229.166666666667</v>
      </c>
      <c r="D424">
        <v>5239.166666666667</v>
      </c>
      <c r="E424">
        <v>5249.166666666667</v>
      </c>
      <c r="F424" s="119">
        <f>Table1_2[[#This Row],[MID RATE]]/D423-1</f>
        <v>-5.3016647227122071E-5</v>
      </c>
    </row>
    <row r="425" spans="1:6">
      <c r="A425" s="111">
        <v>41016</v>
      </c>
      <c r="B425" s="112">
        <v>0.39583333333333331</v>
      </c>
      <c r="C425">
        <v>5234.166666666667</v>
      </c>
      <c r="D425">
        <v>5244.166666666667</v>
      </c>
      <c r="E425">
        <v>5254.166666666667</v>
      </c>
      <c r="F425" s="119">
        <f>Table1_2[[#This Row],[MID RATE]]/D424-1</f>
        <v>9.5435024654055844E-4</v>
      </c>
    </row>
    <row r="426" spans="1:6">
      <c r="A426" s="111">
        <v>41016</v>
      </c>
      <c r="B426" s="112">
        <v>0.52083333333333337</v>
      </c>
      <c r="C426">
        <v>5236.666666666667</v>
      </c>
      <c r="D426">
        <v>5246.666666666667</v>
      </c>
      <c r="E426">
        <v>5256.666666666667</v>
      </c>
      <c r="F426" s="119">
        <f>Table1_2[[#This Row],[MID RATE]]/D425-1</f>
        <v>4.7672016526290051E-4</v>
      </c>
    </row>
    <row r="427" spans="1:6">
      <c r="A427" s="111">
        <v>41016</v>
      </c>
      <c r="B427" s="112">
        <v>0.64583333333333337</v>
      </c>
      <c r="C427">
        <v>5238.333333333333</v>
      </c>
      <c r="D427">
        <v>5248.333333333333</v>
      </c>
      <c r="E427">
        <v>5258.333333333333</v>
      </c>
      <c r="F427" s="119">
        <f>Table1_2[[#This Row],[MID RATE]]/D426-1</f>
        <v>3.1766200762373131E-4</v>
      </c>
    </row>
    <row r="428" spans="1:6">
      <c r="A428" s="111">
        <v>41017</v>
      </c>
      <c r="B428" s="112">
        <v>0.39583333333333331</v>
      </c>
      <c r="C428">
        <v>5238.0555555555557</v>
      </c>
      <c r="D428">
        <v>5248.0555555555557</v>
      </c>
      <c r="E428">
        <v>5258.0555555555557</v>
      </c>
      <c r="F428" s="119">
        <f>Table1_2[[#This Row],[MID RATE]]/D427-1</f>
        <v>-5.2926855086177227E-5</v>
      </c>
    </row>
    <row r="429" spans="1:6">
      <c r="A429" s="111">
        <v>41017</v>
      </c>
      <c r="B429" s="112">
        <v>0.52083333333333337</v>
      </c>
      <c r="C429">
        <v>5260.5555555555557</v>
      </c>
      <c r="D429">
        <v>5270.5555555555557</v>
      </c>
      <c r="E429">
        <v>5280.5555555555557</v>
      </c>
      <c r="F429" s="119">
        <f>Table1_2[[#This Row],[MID RATE]]/D428-1</f>
        <v>4.2873021754088469E-3</v>
      </c>
    </row>
    <row r="430" spans="1:6">
      <c r="A430" s="111">
        <v>41017</v>
      </c>
      <c r="B430" s="112">
        <v>0.64583333333333337</v>
      </c>
      <c r="C430">
        <v>5269.166666666667</v>
      </c>
      <c r="D430">
        <v>5279.166666666667</v>
      </c>
      <c r="E430">
        <v>5289.166666666667</v>
      </c>
      <c r="F430" s="119">
        <f>Table1_2[[#This Row],[MID RATE]]/D429-1</f>
        <v>1.6338146937915354E-3</v>
      </c>
    </row>
    <row r="431" spans="1:6">
      <c r="A431" s="111">
        <v>41018</v>
      </c>
      <c r="B431" s="112">
        <v>0.39583333333333331</v>
      </c>
      <c r="C431">
        <v>5271.9444444444443</v>
      </c>
      <c r="D431">
        <v>5281.9444444444443</v>
      </c>
      <c r="E431">
        <v>5291.9444444444443</v>
      </c>
      <c r="F431" s="119">
        <f>Table1_2[[#This Row],[MID RATE]]/D430-1</f>
        <v>5.2617732175730403E-4</v>
      </c>
    </row>
    <row r="432" spans="1:6">
      <c r="A432" s="111">
        <v>41018</v>
      </c>
      <c r="B432" s="112">
        <v>0.52083333333333337</v>
      </c>
      <c r="C432">
        <v>5271.666666666667</v>
      </c>
      <c r="D432">
        <v>5281.666666666667</v>
      </c>
      <c r="E432">
        <v>5291.666666666667</v>
      </c>
      <c r="F432" s="119">
        <f>Table1_2[[#This Row],[MID RATE]]/D431-1</f>
        <v>-5.2590060478530098E-5</v>
      </c>
    </row>
    <row r="433" spans="1:6">
      <c r="A433" s="111">
        <v>41018</v>
      </c>
      <c r="B433" s="112">
        <v>0.64583333333333337</v>
      </c>
      <c r="C433">
        <v>5273.0555555555557</v>
      </c>
      <c r="D433">
        <v>5283.0555555555557</v>
      </c>
      <c r="E433">
        <v>5293.0555555555557</v>
      </c>
      <c r="F433" s="119">
        <f>Table1_2[[#This Row],[MID RATE]]/D432-1</f>
        <v>2.6296413169246691E-4</v>
      </c>
    </row>
    <row r="434" spans="1:6">
      <c r="A434" s="111">
        <v>41019</v>
      </c>
      <c r="B434" s="112">
        <v>0.39583333333333331</v>
      </c>
      <c r="C434">
        <v>5285.5555555555557</v>
      </c>
      <c r="D434">
        <v>5295.5555555555557</v>
      </c>
      <c r="E434">
        <v>5305.5555555555557</v>
      </c>
      <c r="F434" s="119">
        <f>Table1_2[[#This Row],[MID RATE]]/D433-1</f>
        <v>2.3660549976338707E-3</v>
      </c>
    </row>
    <row r="435" spans="1:6">
      <c r="A435" s="111">
        <v>41019</v>
      </c>
      <c r="B435" s="112">
        <v>0.52083333333333337</v>
      </c>
      <c r="C435">
        <v>5290</v>
      </c>
      <c r="D435">
        <v>5300</v>
      </c>
      <c r="E435">
        <v>5310</v>
      </c>
      <c r="F435" s="119">
        <f>Table1_2[[#This Row],[MID RATE]]/D434-1</f>
        <v>8.3927822073004421E-4</v>
      </c>
    </row>
    <row r="436" spans="1:6">
      <c r="A436" s="111">
        <v>41019</v>
      </c>
      <c r="B436" s="112">
        <v>0.64583333333333337</v>
      </c>
      <c r="C436">
        <v>5274.166666666667</v>
      </c>
      <c r="D436">
        <v>5284.166666666667</v>
      </c>
      <c r="E436">
        <v>5294.166666666667</v>
      </c>
      <c r="F436" s="119">
        <f>Table1_2[[#This Row],[MID RATE]]/D435-1</f>
        <v>-2.9874213836477148E-3</v>
      </c>
    </row>
    <row r="437" spans="1:6">
      <c r="A437" s="111">
        <v>41022</v>
      </c>
      <c r="B437" s="112">
        <v>0.39583333333333331</v>
      </c>
      <c r="C437">
        <v>5272.5</v>
      </c>
      <c r="D437">
        <v>5282.5</v>
      </c>
      <c r="E437">
        <v>5292.5</v>
      </c>
      <c r="F437" s="119">
        <f>Table1_2[[#This Row],[MID RATE]]/D436-1</f>
        <v>-3.1540766440629753E-4</v>
      </c>
    </row>
    <row r="438" spans="1:6">
      <c r="A438" s="111">
        <v>41022</v>
      </c>
      <c r="B438" s="112">
        <v>0.52083333333333337</v>
      </c>
      <c r="C438">
        <v>5245</v>
      </c>
      <c r="D438">
        <v>5255</v>
      </c>
      <c r="E438">
        <v>5265</v>
      </c>
      <c r="F438" s="119">
        <f>Table1_2[[#This Row],[MID RATE]]/D437-1</f>
        <v>-5.2058684335068994E-3</v>
      </c>
    </row>
    <row r="439" spans="1:6">
      <c r="A439" s="111">
        <v>41022</v>
      </c>
      <c r="B439" s="112">
        <v>0.64583333333333337</v>
      </c>
      <c r="C439">
        <v>5229.7222222222226</v>
      </c>
      <c r="D439">
        <v>5239.7222222222226</v>
      </c>
      <c r="E439">
        <v>5249.7222222222226</v>
      </c>
      <c r="F439" s="119">
        <f>Table1_2[[#This Row],[MID RATE]]/D438-1</f>
        <v>-2.9072840680832712E-3</v>
      </c>
    </row>
    <row r="440" spans="1:6">
      <c r="A440" s="111">
        <v>41023</v>
      </c>
      <c r="B440" s="112">
        <v>0.39583333333333331</v>
      </c>
      <c r="C440">
        <v>5223.6111111111113</v>
      </c>
      <c r="D440">
        <v>5233.6111111111113</v>
      </c>
      <c r="E440">
        <v>5243.6111111111113</v>
      </c>
      <c r="F440" s="119">
        <f>Table1_2[[#This Row],[MID RATE]]/D439-1</f>
        <v>-1.1663044054498473E-3</v>
      </c>
    </row>
    <row r="441" spans="1:6">
      <c r="A441" s="111">
        <v>41023</v>
      </c>
      <c r="B441" s="112">
        <v>0.52083333333333337</v>
      </c>
      <c r="C441">
        <v>5184.7222222222226</v>
      </c>
      <c r="D441">
        <v>5194.7222222222226</v>
      </c>
      <c r="E441">
        <v>5204.7222222222226</v>
      </c>
      <c r="F441" s="119">
        <f>Table1_2[[#This Row],[MID RATE]]/D440-1</f>
        <v>-7.4306034711533187E-3</v>
      </c>
    </row>
    <row r="442" spans="1:6">
      <c r="A442" s="111">
        <v>41023</v>
      </c>
      <c r="B442" s="112">
        <v>0.64583333333333337</v>
      </c>
      <c r="C442">
        <v>5190.5555555555557</v>
      </c>
      <c r="D442">
        <v>5200.5555555555557</v>
      </c>
      <c r="E442">
        <v>5210.5555555555557</v>
      </c>
      <c r="F442" s="119">
        <f>Table1_2[[#This Row],[MID RATE]]/D441-1</f>
        <v>1.1229346024275166E-3</v>
      </c>
    </row>
    <row r="443" spans="1:6">
      <c r="A443" s="111">
        <v>41024</v>
      </c>
      <c r="B443" s="112">
        <v>0.39583333333333331</v>
      </c>
      <c r="C443">
        <v>5177.5</v>
      </c>
      <c r="D443">
        <v>5187.5</v>
      </c>
      <c r="E443">
        <v>5197.5</v>
      </c>
      <c r="F443" s="119">
        <f>Table1_2[[#This Row],[MID RATE]]/D442-1</f>
        <v>-2.5104155538938633E-3</v>
      </c>
    </row>
    <row r="444" spans="1:6">
      <c r="A444" s="111">
        <v>41024</v>
      </c>
      <c r="B444" s="112">
        <v>0.52083333333333337</v>
      </c>
      <c r="C444">
        <v>5131.9444444444443</v>
      </c>
      <c r="D444">
        <v>5141.9444444444443</v>
      </c>
      <c r="E444">
        <v>5151.9444444444443</v>
      </c>
      <c r="F444" s="119">
        <f>Table1_2[[#This Row],[MID RATE]]/D443-1</f>
        <v>-8.7817938420348129E-3</v>
      </c>
    </row>
    <row r="445" spans="1:6">
      <c r="A445" s="111">
        <v>41024</v>
      </c>
      <c r="B445" s="112">
        <v>0.64583333333333337</v>
      </c>
      <c r="C445">
        <v>5137.2222222222226</v>
      </c>
      <c r="D445">
        <v>5147.2222222222226</v>
      </c>
      <c r="E445">
        <v>5157.2222222222226</v>
      </c>
      <c r="F445" s="119">
        <f>Table1_2[[#This Row],[MID RATE]]/D444-1</f>
        <v>1.0264167251905487E-3</v>
      </c>
    </row>
    <row r="446" spans="1:6">
      <c r="A446" s="111">
        <v>41025</v>
      </c>
      <c r="B446" s="112">
        <v>0.39583333333333331</v>
      </c>
      <c r="C446">
        <v>5130.2777777777774</v>
      </c>
      <c r="D446">
        <v>5140.2777777777774</v>
      </c>
      <c r="E446">
        <v>5150.2777777777774</v>
      </c>
      <c r="F446" s="119">
        <f>Table1_2[[#This Row],[MID RATE]]/D445-1</f>
        <v>-1.3491635186185791E-3</v>
      </c>
    </row>
    <row r="447" spans="1:6">
      <c r="A447" s="111">
        <v>41025</v>
      </c>
      <c r="B447" s="112">
        <v>0.52083333333333337</v>
      </c>
      <c r="C447">
        <v>5143.6111111111113</v>
      </c>
      <c r="D447">
        <v>5153.6111111111113</v>
      </c>
      <c r="E447">
        <v>5163.6111111111113</v>
      </c>
      <c r="F447" s="119">
        <f>Table1_2[[#This Row],[MID RATE]]/D446-1</f>
        <v>2.5938935422860077E-3</v>
      </c>
    </row>
    <row r="448" spans="1:6">
      <c r="A448" s="111">
        <v>41025</v>
      </c>
      <c r="B448" s="112">
        <v>0.64583333333333337</v>
      </c>
      <c r="C448">
        <v>5144.7222222222226</v>
      </c>
      <c r="D448">
        <v>5154.7222222222226</v>
      </c>
      <c r="E448">
        <v>5164.7222222222226</v>
      </c>
      <c r="F448" s="119">
        <f>Table1_2[[#This Row],[MID RATE]]/D447-1</f>
        <v>2.1559855548969331E-4</v>
      </c>
    </row>
    <row r="449" spans="1:6">
      <c r="A449" s="111">
        <v>41026</v>
      </c>
      <c r="B449" s="112">
        <v>0.39583333333333331</v>
      </c>
      <c r="C449">
        <v>5160</v>
      </c>
      <c r="D449">
        <v>5170</v>
      </c>
      <c r="E449">
        <v>5180</v>
      </c>
      <c r="F449" s="119">
        <f>Table1_2[[#This Row],[MID RATE]]/D448-1</f>
        <v>2.9638411381149865E-3</v>
      </c>
    </row>
    <row r="450" spans="1:6">
      <c r="A450" s="111">
        <v>41026</v>
      </c>
      <c r="B450" s="112">
        <v>0.52083333333333337</v>
      </c>
      <c r="C450">
        <v>5195.833333333333</v>
      </c>
      <c r="D450">
        <v>5205.833333333333</v>
      </c>
      <c r="E450">
        <v>5215.833333333333</v>
      </c>
      <c r="F450" s="119">
        <f>Table1_2[[#This Row],[MID RATE]]/D449-1</f>
        <v>6.9310122501611282E-3</v>
      </c>
    </row>
    <row r="451" spans="1:6">
      <c r="A451" s="111">
        <v>41026</v>
      </c>
      <c r="B451" s="112">
        <v>0.64583333333333337</v>
      </c>
      <c r="C451">
        <v>5197.7222222222226</v>
      </c>
      <c r="D451">
        <v>5207.7222222222226</v>
      </c>
      <c r="E451">
        <v>5217.7222222222226</v>
      </c>
      <c r="F451" s="119">
        <f>Table1_2[[#This Row],[MID RATE]]/D450-1</f>
        <v>3.6284083026538738E-4</v>
      </c>
    </row>
    <row r="452" spans="1:6">
      <c r="A452" s="111">
        <v>41029</v>
      </c>
      <c r="B452" s="112">
        <v>0.39583333333333331</v>
      </c>
      <c r="C452">
        <v>5201.9444444444443</v>
      </c>
      <c r="D452">
        <v>5211.9444444444443</v>
      </c>
      <c r="E452">
        <v>5221.9444444444443</v>
      </c>
      <c r="F452" s="119">
        <f>Table1_2[[#This Row],[MID RATE]]/D451-1</f>
        <v>8.1076179605066301E-4</v>
      </c>
    </row>
    <row r="453" spans="1:6">
      <c r="A453" s="111">
        <v>41029</v>
      </c>
      <c r="B453" s="112">
        <v>0.52083333333333337</v>
      </c>
      <c r="C453">
        <v>5227.5</v>
      </c>
      <c r="D453">
        <v>5237.5</v>
      </c>
      <c r="E453">
        <v>5247.5</v>
      </c>
      <c r="F453" s="119">
        <f>Table1_2[[#This Row],[MID RATE]]/D452-1</f>
        <v>4.9032670681661283E-3</v>
      </c>
    </row>
    <row r="454" spans="1:6">
      <c r="A454" s="111">
        <v>41029</v>
      </c>
      <c r="B454" s="112">
        <v>0.64583333333333337</v>
      </c>
      <c r="C454">
        <v>5228.8888888888887</v>
      </c>
      <c r="D454">
        <v>5238.8888888888887</v>
      </c>
      <c r="E454">
        <v>5248.8888888888887</v>
      </c>
      <c r="F454" s="119">
        <f>Table1_2[[#This Row],[MID RATE]]/D453-1</f>
        <v>2.6518164942990197E-4</v>
      </c>
    </row>
    <row r="455" spans="1:6">
      <c r="A455" s="111">
        <v>41031</v>
      </c>
      <c r="B455" s="112">
        <v>0.39583333333333331</v>
      </c>
      <c r="C455">
        <v>5242.7777777777774</v>
      </c>
      <c r="D455">
        <v>5252.7777777777774</v>
      </c>
      <c r="E455">
        <v>5262.7777777777774</v>
      </c>
      <c r="F455" s="119">
        <f>Table1_2[[#This Row],[MID RATE]]/D454-1</f>
        <v>2.6511134676563408E-3</v>
      </c>
    </row>
    <row r="456" spans="1:6">
      <c r="A456" s="111">
        <v>41031</v>
      </c>
      <c r="B456" s="112">
        <v>0.52083333333333337</v>
      </c>
      <c r="C456">
        <v>5232.7777777777774</v>
      </c>
      <c r="D456">
        <v>5242.7777777777774</v>
      </c>
      <c r="E456">
        <v>5252.7777777777774</v>
      </c>
      <c r="F456" s="119">
        <f>Table1_2[[#This Row],[MID RATE]]/D455-1</f>
        <v>-1.9037546271813977E-3</v>
      </c>
    </row>
    <row r="457" spans="1:6">
      <c r="A457" s="111">
        <v>41031</v>
      </c>
      <c r="B457" s="112">
        <v>0.64583333333333337</v>
      </c>
      <c r="C457">
        <v>5221.1111111111113</v>
      </c>
      <c r="D457">
        <v>5231.1111111111113</v>
      </c>
      <c r="E457">
        <v>5241.1111111111113</v>
      </c>
      <c r="F457" s="119">
        <f>Table1_2[[#This Row],[MID RATE]]/D456-1</f>
        <v>-2.2252834587261905E-3</v>
      </c>
    </row>
    <row r="458" spans="1:6">
      <c r="A458" s="111">
        <v>41032</v>
      </c>
      <c r="B458" s="112">
        <v>0.39583333333333331</v>
      </c>
      <c r="C458">
        <v>5189</v>
      </c>
      <c r="D458">
        <v>5199</v>
      </c>
      <c r="E458">
        <v>5209</v>
      </c>
      <c r="F458" s="119">
        <f>Table1_2[[#This Row],[MID RATE]]/D457-1</f>
        <v>-6.1384876805438138E-3</v>
      </c>
    </row>
    <row r="459" spans="1:6">
      <c r="A459" s="111">
        <v>41032</v>
      </c>
      <c r="B459" s="112">
        <v>0.52083333333333337</v>
      </c>
      <c r="C459">
        <v>5150.4444444444443</v>
      </c>
      <c r="D459">
        <v>5160.4444444444443</v>
      </c>
      <c r="E459">
        <v>5170.4444444444443</v>
      </c>
      <c r="F459" s="119">
        <f>Table1_2[[#This Row],[MID RATE]]/D458-1</f>
        <v>-7.4159560599260654E-3</v>
      </c>
    </row>
    <row r="460" spans="1:6">
      <c r="A460" s="111">
        <v>41032</v>
      </c>
      <c r="B460" s="112">
        <v>0.64583333333333337</v>
      </c>
      <c r="C460">
        <v>5145</v>
      </c>
      <c r="D460">
        <v>5155</v>
      </c>
      <c r="E460">
        <v>5165</v>
      </c>
      <c r="F460" s="119">
        <f>Table1_2[[#This Row],[MID RATE]]/D459-1</f>
        <v>-1.0550340194642738E-3</v>
      </c>
    </row>
    <row r="461" spans="1:6">
      <c r="A461" s="111">
        <v>41033</v>
      </c>
      <c r="B461" s="112">
        <v>0.39583333333333331</v>
      </c>
      <c r="C461">
        <v>5138.8888888888887</v>
      </c>
      <c r="D461">
        <v>5148.8888888888887</v>
      </c>
      <c r="E461">
        <v>5158.8888888888887</v>
      </c>
      <c r="F461" s="119">
        <f>Table1_2[[#This Row],[MID RATE]]/D460-1</f>
        <v>-1.1854725724754767E-3</v>
      </c>
    </row>
    <row r="462" spans="1:6">
      <c r="A462" s="111">
        <v>41033</v>
      </c>
      <c r="B462" s="112">
        <v>0.52083333333333337</v>
      </c>
      <c r="C462">
        <v>5141.1111111111113</v>
      </c>
      <c r="D462">
        <v>5151.1111111111113</v>
      </c>
      <c r="E462">
        <v>5161.1111111111113</v>
      </c>
      <c r="F462" s="119">
        <f>Table1_2[[#This Row],[MID RATE]]/D461-1</f>
        <v>4.3159257660785322E-4</v>
      </c>
    </row>
    <row r="463" spans="1:6">
      <c r="A463" s="111">
        <v>41033</v>
      </c>
      <c r="B463" s="112">
        <v>0.64583333333333337</v>
      </c>
      <c r="C463">
        <v>5139.166666666667</v>
      </c>
      <c r="D463">
        <v>5149.166666666667</v>
      </c>
      <c r="E463">
        <v>5159.166666666667</v>
      </c>
      <c r="F463" s="119">
        <f>Table1_2[[#This Row],[MID RATE]]/D462-1</f>
        <v>-3.7748058671260853E-4</v>
      </c>
    </row>
    <row r="464" spans="1:6">
      <c r="A464" s="111">
        <v>41036</v>
      </c>
      <c r="B464" s="112">
        <v>0.39583333333333331</v>
      </c>
      <c r="C464">
        <v>5200</v>
      </c>
      <c r="D464">
        <v>5210</v>
      </c>
      <c r="E464">
        <v>5220</v>
      </c>
      <c r="F464" s="119">
        <f>Table1_2[[#This Row],[MID RATE]]/D463-1</f>
        <v>1.1814209418999688E-2</v>
      </c>
    </row>
    <row r="465" spans="1:6">
      <c r="A465" s="111">
        <v>41036</v>
      </c>
      <c r="B465" s="112">
        <v>0.52083333333333337</v>
      </c>
      <c r="C465">
        <v>5198.6111111111113</v>
      </c>
      <c r="D465">
        <v>5208.6111111111113</v>
      </c>
      <c r="E465">
        <v>5218.6111111111113</v>
      </c>
      <c r="F465" s="119">
        <f>Table1_2[[#This Row],[MID RATE]]/D464-1</f>
        <v>-2.6658136063117954E-4</v>
      </c>
    </row>
    <row r="466" spans="1:6">
      <c r="A466" s="111">
        <v>41036</v>
      </c>
      <c r="B466" s="112">
        <v>0.64583333333333337</v>
      </c>
      <c r="C466">
        <v>5186.9444444444443</v>
      </c>
      <c r="D466">
        <v>5196.9444444444443</v>
      </c>
      <c r="E466">
        <v>5206.9444444444443</v>
      </c>
      <c r="F466" s="119">
        <f>Table1_2[[#This Row],[MID RATE]]/D465-1</f>
        <v>-2.2398805397045862E-3</v>
      </c>
    </row>
    <row r="467" spans="1:6">
      <c r="A467" s="111">
        <v>41037</v>
      </c>
      <c r="B467" s="112">
        <v>0.39583333333333331</v>
      </c>
      <c r="C467">
        <v>5186.3888888888887</v>
      </c>
      <c r="D467">
        <v>5196.3888888888887</v>
      </c>
      <c r="E467">
        <v>5206.3888888888887</v>
      </c>
      <c r="F467" s="119">
        <f>Table1_2[[#This Row],[MID RATE]]/D466-1</f>
        <v>-1.0690042225669494E-4</v>
      </c>
    </row>
    <row r="468" spans="1:6">
      <c r="A468" s="111">
        <v>41037</v>
      </c>
      <c r="B468" s="112">
        <v>0.52083333333333337</v>
      </c>
      <c r="C468">
        <v>5173.8888888888887</v>
      </c>
      <c r="D468">
        <v>5183.8888888888887</v>
      </c>
      <c r="E468">
        <v>5193.8888888888887</v>
      </c>
      <c r="F468" s="119">
        <f>Table1_2[[#This Row],[MID RATE]]/D467-1</f>
        <v>-2.4055166515207782E-3</v>
      </c>
    </row>
    <row r="469" spans="1:6">
      <c r="A469" s="111">
        <v>41037</v>
      </c>
      <c r="B469" s="112">
        <v>0.64583333333333337</v>
      </c>
      <c r="C469">
        <v>5161.1111111111113</v>
      </c>
      <c r="D469">
        <v>5171.1111111111113</v>
      </c>
      <c r="E469">
        <v>5181.1111111111113</v>
      </c>
      <c r="F469" s="119">
        <f>Table1_2[[#This Row],[MID RATE]]/D468-1</f>
        <v>-2.4649019397705585E-3</v>
      </c>
    </row>
    <row r="470" spans="1:6">
      <c r="A470" s="111">
        <v>41038</v>
      </c>
      <c r="B470" s="112">
        <v>0.39583333333333331</v>
      </c>
      <c r="C470">
        <v>5148.0555555555557</v>
      </c>
      <c r="D470">
        <v>5158.0555555555557</v>
      </c>
      <c r="E470">
        <v>5168.0555555555557</v>
      </c>
      <c r="F470" s="119">
        <f>Table1_2[[#This Row],[MID RATE]]/D469-1</f>
        <v>-2.524709926944535E-3</v>
      </c>
    </row>
    <row r="471" spans="1:6">
      <c r="A471" s="111">
        <v>41038</v>
      </c>
      <c r="B471" s="112">
        <v>0.52083333333333337</v>
      </c>
      <c r="C471">
        <v>5140.2777777777774</v>
      </c>
      <c r="D471">
        <v>5150.2777777777774</v>
      </c>
      <c r="E471">
        <v>5160.2777777777774</v>
      </c>
      <c r="F471" s="119">
        <f>Table1_2[[#This Row],[MID RATE]]/D470-1</f>
        <v>-1.5078894932415432E-3</v>
      </c>
    </row>
    <row r="472" spans="1:6">
      <c r="A472" s="111">
        <v>41038</v>
      </c>
      <c r="B472" s="112">
        <v>0.64583333333333337</v>
      </c>
      <c r="C472">
        <v>5141.9444444444443</v>
      </c>
      <c r="D472">
        <v>5151.9444444444443</v>
      </c>
      <c r="E472">
        <v>5161.9444444444443</v>
      </c>
      <c r="F472" s="119">
        <f>Table1_2[[#This Row],[MID RATE]]/D471-1</f>
        <v>3.2360714093093712E-4</v>
      </c>
    </row>
    <row r="473" spans="1:6">
      <c r="A473" s="111">
        <v>41039</v>
      </c>
      <c r="B473" s="112">
        <v>0.39583333333333331</v>
      </c>
      <c r="C473">
        <v>5144.166666666667</v>
      </c>
      <c r="D473">
        <v>5154.166666666667</v>
      </c>
      <c r="E473">
        <v>5164.166666666667</v>
      </c>
      <c r="F473" s="119">
        <f>Table1_2[[#This Row],[MID RATE]]/D472-1</f>
        <v>4.3133660430272336E-4</v>
      </c>
    </row>
    <row r="474" spans="1:6">
      <c r="A474" s="111">
        <v>41039</v>
      </c>
      <c r="B474" s="112">
        <v>0.52083333333333337</v>
      </c>
      <c r="C474">
        <v>5142.5</v>
      </c>
      <c r="D474">
        <v>5162.5</v>
      </c>
      <c r="E474">
        <v>5162.5</v>
      </c>
      <c r="F474" s="119">
        <f>Table1_2[[#This Row],[MID RATE]]/D473-1</f>
        <v>1.6168148746968924E-3</v>
      </c>
    </row>
    <row r="475" spans="1:6">
      <c r="A475" s="111">
        <v>41039</v>
      </c>
      <c r="B475" s="112">
        <v>0.64583333333333337</v>
      </c>
      <c r="C475">
        <v>5106.666666666667</v>
      </c>
      <c r="D475">
        <v>5116.666666666667</v>
      </c>
      <c r="E475">
        <v>5126.666666666667</v>
      </c>
      <c r="F475" s="119">
        <f>Table1_2[[#This Row],[MID RATE]]/D474-1</f>
        <v>-8.8781275221953004E-3</v>
      </c>
    </row>
    <row r="476" spans="1:6">
      <c r="A476" s="111">
        <v>41040</v>
      </c>
      <c r="B476" s="112">
        <v>0.39583333333333331</v>
      </c>
      <c r="C476">
        <v>5105.833333333333</v>
      </c>
      <c r="D476">
        <v>5115.833333333333</v>
      </c>
      <c r="E476">
        <v>5125.833333333333</v>
      </c>
      <c r="F476" s="119">
        <f>Table1_2[[#This Row],[MID RATE]]/D475-1</f>
        <v>-1.6286644951146734E-4</v>
      </c>
    </row>
    <row r="477" spans="1:6">
      <c r="A477" s="111">
        <v>41040</v>
      </c>
      <c r="B477" s="112">
        <v>0.52083333333333337</v>
      </c>
      <c r="C477">
        <v>5111.1111111111113</v>
      </c>
      <c r="D477">
        <v>5121.1111111111113</v>
      </c>
      <c r="E477">
        <v>5131.1111111111113</v>
      </c>
      <c r="F477" s="119">
        <f>Table1_2[[#This Row],[MID RATE]]/D476-1</f>
        <v>1.0316555356464363E-3</v>
      </c>
    </row>
    <row r="478" spans="1:6">
      <c r="A478" s="111">
        <v>41040</v>
      </c>
      <c r="B478" s="112">
        <v>0.64583333333333337</v>
      </c>
      <c r="C478">
        <v>5150</v>
      </c>
      <c r="D478">
        <v>5160</v>
      </c>
      <c r="E478">
        <v>5170</v>
      </c>
      <c r="F478" s="119">
        <f>Table1_2[[#This Row],[MID RATE]]/D477-1</f>
        <v>7.5938381427640422E-3</v>
      </c>
    </row>
    <row r="479" spans="1:6">
      <c r="A479" s="111">
        <v>41043</v>
      </c>
      <c r="B479" s="112">
        <v>0.39583333333333331</v>
      </c>
      <c r="C479">
        <v>5168.333333333333</v>
      </c>
      <c r="D479">
        <v>5178.333333333333</v>
      </c>
      <c r="E479">
        <v>5188.333333333333</v>
      </c>
      <c r="F479" s="119">
        <f>Table1_2[[#This Row],[MID RATE]]/D478-1</f>
        <v>3.5529715762272485E-3</v>
      </c>
    </row>
    <row r="480" spans="1:6">
      <c r="A480" s="111">
        <v>41043</v>
      </c>
      <c r="B480" s="112">
        <v>0.52083333333333337</v>
      </c>
      <c r="C480">
        <v>5160.833333333333</v>
      </c>
      <c r="D480">
        <v>5170.833333333333</v>
      </c>
      <c r="E480">
        <v>5180.833333333333</v>
      </c>
      <c r="F480" s="119">
        <f>Table1_2[[#This Row],[MID RATE]]/D479-1</f>
        <v>-1.4483424525265631E-3</v>
      </c>
    </row>
    <row r="481" spans="1:6">
      <c r="A481" s="111">
        <v>41043</v>
      </c>
      <c r="B481" s="112">
        <v>0.64583333333333337</v>
      </c>
      <c r="C481">
        <v>5161.1111111111113</v>
      </c>
      <c r="D481">
        <v>5171.1111111111113</v>
      </c>
      <c r="E481">
        <v>5181.1111111111113</v>
      </c>
      <c r="F481" s="119">
        <f>Table1_2[[#This Row],[MID RATE]]/D480-1</f>
        <v>5.3720118184275023E-5</v>
      </c>
    </row>
    <row r="482" spans="1:6">
      <c r="A482" s="111">
        <v>41044</v>
      </c>
      <c r="B482" s="112">
        <v>0.39583333333333331</v>
      </c>
      <c r="C482">
        <v>5166.3888888888887</v>
      </c>
      <c r="D482">
        <v>5176.3888888888887</v>
      </c>
      <c r="E482">
        <v>5186.3888888888887</v>
      </c>
      <c r="F482" s="119">
        <f>Table1_2[[#This Row],[MID RATE]]/D481-1</f>
        <v>1.0206274172754881E-3</v>
      </c>
    </row>
    <row r="483" spans="1:6">
      <c r="A483" s="111">
        <v>41044</v>
      </c>
      <c r="B483" s="112">
        <v>0.52083333333333337</v>
      </c>
      <c r="C483">
        <v>5165.5555555555557</v>
      </c>
      <c r="D483">
        <v>5175.5555555555557</v>
      </c>
      <c r="E483">
        <v>5185.5555555555557</v>
      </c>
      <c r="F483" s="119">
        <f>Table1_2[[#This Row],[MID RATE]]/D482-1</f>
        <v>-1.6098738932113221E-4</v>
      </c>
    </row>
    <row r="484" spans="1:6">
      <c r="A484" s="111">
        <v>41044</v>
      </c>
      <c r="B484" s="112">
        <v>0.64583333333333337</v>
      </c>
      <c r="C484">
        <v>5191.666666666667</v>
      </c>
      <c r="D484">
        <v>5201.666666666667</v>
      </c>
      <c r="E484">
        <v>5211.666666666667</v>
      </c>
      <c r="F484" s="119">
        <f>Table1_2[[#This Row],[MID RATE]]/D483-1</f>
        <v>5.0450837269213622E-3</v>
      </c>
    </row>
    <row r="485" spans="1:6">
      <c r="A485" s="111">
        <v>41045</v>
      </c>
      <c r="B485" s="112">
        <v>0.39583333333333331</v>
      </c>
      <c r="C485">
        <v>5236.666666666667</v>
      </c>
      <c r="D485">
        <v>5246.666666666667</v>
      </c>
      <c r="E485">
        <v>5256.666666666667</v>
      </c>
      <c r="F485" s="119">
        <f>Table1_2[[#This Row],[MID RATE]]/D484-1</f>
        <v>8.6510733739186829E-3</v>
      </c>
    </row>
    <row r="486" spans="1:6">
      <c r="A486" s="111">
        <v>41045</v>
      </c>
      <c r="B486" s="112">
        <v>0.52083333333333337</v>
      </c>
      <c r="C486">
        <v>5243.8888888888887</v>
      </c>
      <c r="D486">
        <v>5253.8888888888887</v>
      </c>
      <c r="E486">
        <v>5263.8888888888887</v>
      </c>
      <c r="F486" s="119">
        <f>Table1_2[[#This Row],[MID RATE]]/D485-1</f>
        <v>1.3765353663701685E-3</v>
      </c>
    </row>
    <row r="487" spans="1:6">
      <c r="A487" s="111">
        <v>41045</v>
      </c>
      <c r="B487" s="112">
        <v>0.64583333333333337</v>
      </c>
      <c r="C487">
        <v>5243.0555555555557</v>
      </c>
      <c r="D487">
        <v>5253.0555555555557</v>
      </c>
      <c r="E487">
        <v>5263.0555555555557</v>
      </c>
      <c r="F487" s="119">
        <f>Table1_2[[#This Row],[MID RATE]]/D486-1</f>
        <v>-1.5861266786498796E-4</v>
      </c>
    </row>
    <row r="488" spans="1:6">
      <c r="A488" s="111">
        <v>41046</v>
      </c>
      <c r="B488" s="112">
        <v>0.39583333333333331</v>
      </c>
      <c r="C488">
        <v>5197.2222222222226</v>
      </c>
      <c r="D488">
        <v>5207.2222222222226</v>
      </c>
      <c r="E488">
        <v>5217.2222222222226</v>
      </c>
      <c r="F488" s="119">
        <f>Table1_2[[#This Row],[MID RATE]]/D487-1</f>
        <v>-8.7250806408967208E-3</v>
      </c>
    </row>
    <row r="489" spans="1:6">
      <c r="A489" s="111">
        <v>41046</v>
      </c>
      <c r="B489" s="112">
        <v>0.52083333333333337</v>
      </c>
      <c r="C489">
        <v>5187.5</v>
      </c>
      <c r="D489">
        <v>5197.5</v>
      </c>
      <c r="E489">
        <v>5207.5</v>
      </c>
      <c r="F489" s="119">
        <f>Table1_2[[#This Row],[MID RATE]]/D488-1</f>
        <v>-1.8670649738611322E-3</v>
      </c>
    </row>
    <row r="490" spans="1:6">
      <c r="A490" s="111">
        <v>41046</v>
      </c>
      <c r="B490" s="112">
        <v>0.64583333333333337</v>
      </c>
      <c r="C490">
        <v>5207.2222222222226</v>
      </c>
      <c r="D490">
        <v>5217.2222222222226</v>
      </c>
      <c r="E490">
        <v>5227.2222222222226</v>
      </c>
      <c r="F490" s="119">
        <f>Table1_2[[#This Row],[MID RATE]]/D489-1</f>
        <v>3.7945593501149677E-3</v>
      </c>
    </row>
    <row r="491" spans="1:6">
      <c r="A491" s="111">
        <v>41047</v>
      </c>
      <c r="B491" s="112">
        <v>0.39583333333333331</v>
      </c>
      <c r="C491">
        <v>5223.0555555555557</v>
      </c>
      <c r="D491">
        <v>5233.0555555555557</v>
      </c>
      <c r="E491">
        <v>5243.0555555555557</v>
      </c>
      <c r="F491" s="119">
        <f>Table1_2[[#This Row],[MID RATE]]/D490-1</f>
        <v>3.0348205728889521E-3</v>
      </c>
    </row>
    <row r="492" spans="1:6">
      <c r="A492" s="111">
        <v>41047</v>
      </c>
      <c r="B492" s="112">
        <v>0.52083333333333337</v>
      </c>
      <c r="C492">
        <v>5225</v>
      </c>
      <c r="D492">
        <v>5235</v>
      </c>
      <c r="E492">
        <v>5245</v>
      </c>
      <c r="F492" s="119">
        <f>Table1_2[[#This Row],[MID RATE]]/D491-1</f>
        <v>3.715696162216453E-4</v>
      </c>
    </row>
    <row r="493" spans="1:6">
      <c r="A493" s="111">
        <v>41047</v>
      </c>
      <c r="B493" s="112">
        <v>0.64583333333333337</v>
      </c>
      <c r="C493">
        <v>5217.7777777777774</v>
      </c>
      <c r="D493">
        <v>5227.7777777777774</v>
      </c>
      <c r="E493">
        <v>5237.7777777777774</v>
      </c>
      <c r="F493" s="119">
        <f>Table1_2[[#This Row],[MID RATE]]/D492-1</f>
        <v>-1.3796030988009189E-3</v>
      </c>
    </row>
    <row r="494" spans="1:6">
      <c r="A494" s="111">
        <v>41050</v>
      </c>
      <c r="B494" s="112">
        <v>0.39583333333333331</v>
      </c>
      <c r="C494">
        <v>5182.7777777777774</v>
      </c>
      <c r="D494">
        <v>5192.7777777777774</v>
      </c>
      <c r="E494">
        <v>5202.7777777777774</v>
      </c>
      <c r="F494" s="119">
        <f>Table1_2[[#This Row],[MID RATE]]/D493-1</f>
        <v>-6.6950053134963161E-3</v>
      </c>
    </row>
    <row r="495" spans="1:6">
      <c r="A495" s="111">
        <v>41050</v>
      </c>
      <c r="B495" s="112">
        <v>0.52083333333333337</v>
      </c>
      <c r="C495">
        <v>5185</v>
      </c>
      <c r="D495">
        <v>5195</v>
      </c>
      <c r="E495">
        <v>5205</v>
      </c>
      <c r="F495" s="119">
        <f>Table1_2[[#This Row],[MID RATE]]/D494-1</f>
        <v>4.2794479512142658E-4</v>
      </c>
    </row>
    <row r="496" spans="1:6">
      <c r="A496" s="111">
        <v>41050</v>
      </c>
      <c r="B496" s="112">
        <v>0.64583333333333337</v>
      </c>
      <c r="C496">
        <v>5186.3888888888887</v>
      </c>
      <c r="D496">
        <v>5196.3888888888887</v>
      </c>
      <c r="E496">
        <v>5206.3888888888887</v>
      </c>
      <c r="F496" s="119">
        <f>Table1_2[[#This Row],[MID RATE]]/D495-1</f>
        <v>2.6735108544539976E-4</v>
      </c>
    </row>
    <row r="497" spans="1:6">
      <c r="A497" s="111">
        <v>41051</v>
      </c>
      <c r="B497" s="112">
        <v>0.39583333333333331</v>
      </c>
      <c r="C497">
        <v>5182.7777777777774</v>
      </c>
      <c r="D497">
        <v>5192.7777777777774</v>
      </c>
      <c r="E497">
        <v>5202.7777777777774</v>
      </c>
      <c r="F497" s="119">
        <f>Table1_2[[#This Row],[MID RATE]]/D496-1</f>
        <v>-6.9492703266160749E-4</v>
      </c>
    </row>
    <row r="498" spans="1:6">
      <c r="A498" s="111">
        <v>41051</v>
      </c>
      <c r="B498" s="112">
        <v>0.52083333333333337</v>
      </c>
      <c r="C498">
        <v>5188.3888888888887</v>
      </c>
      <c r="D498">
        <v>5198.3888888888887</v>
      </c>
      <c r="E498">
        <v>5208.3888888888887</v>
      </c>
      <c r="F498" s="119">
        <f>Table1_2[[#This Row],[MID RATE]]/D497-1</f>
        <v>1.0805606076815799E-3</v>
      </c>
    </row>
    <row r="499" spans="1:6">
      <c r="A499" s="111">
        <v>41051</v>
      </c>
      <c r="B499" s="112">
        <v>0.64583333333333337</v>
      </c>
      <c r="C499">
        <v>5189.4444444444443</v>
      </c>
      <c r="D499">
        <v>5199.4444444444443</v>
      </c>
      <c r="E499">
        <v>5209.4444444444443</v>
      </c>
      <c r="F499" s="119">
        <f>Table1_2[[#This Row],[MID RATE]]/D498-1</f>
        <v>2.0305436513456954E-4</v>
      </c>
    </row>
    <row r="500" spans="1:6">
      <c r="A500" s="111">
        <v>41052</v>
      </c>
      <c r="B500" s="112">
        <v>0.39583333333333331</v>
      </c>
      <c r="C500">
        <v>5216.666666666667</v>
      </c>
      <c r="D500">
        <v>5226.666666666667</v>
      </c>
      <c r="E500">
        <v>5236.666666666667</v>
      </c>
      <c r="F500" s="119">
        <f>Table1_2[[#This Row],[MID RATE]]/D499-1</f>
        <v>5.2356020942410098E-3</v>
      </c>
    </row>
    <row r="501" spans="1:6">
      <c r="A501" s="111">
        <v>41052</v>
      </c>
      <c r="B501" s="112">
        <v>0.52083333333333337</v>
      </c>
      <c r="C501">
        <v>5214.333333333333</v>
      </c>
      <c r="D501">
        <v>5224.333333333333</v>
      </c>
      <c r="E501">
        <v>5234.333333333333</v>
      </c>
      <c r="F501" s="119">
        <f>Table1_2[[#This Row],[MID RATE]]/D500-1</f>
        <v>-4.4642857142873638E-4</v>
      </c>
    </row>
    <row r="502" spans="1:6">
      <c r="A502" s="111">
        <v>41052</v>
      </c>
      <c r="B502" s="112">
        <v>0.64583333333333337</v>
      </c>
      <c r="C502">
        <v>5219.166666666667</v>
      </c>
      <c r="D502">
        <v>5229.166666666667</v>
      </c>
      <c r="E502">
        <v>5239.166666666667</v>
      </c>
      <c r="F502" s="119">
        <f>Table1_2[[#This Row],[MID RATE]]/D501-1</f>
        <v>9.25157914885677E-4</v>
      </c>
    </row>
    <row r="503" spans="1:6">
      <c r="A503" s="111">
        <v>41053</v>
      </c>
      <c r="B503" s="112">
        <v>0.39583333333333331</v>
      </c>
      <c r="C503">
        <v>5236.9444444444443</v>
      </c>
      <c r="D503">
        <v>5246.9444444444443</v>
      </c>
      <c r="E503">
        <v>5256.9444444444443</v>
      </c>
      <c r="F503" s="119">
        <f>Table1_2[[#This Row],[MID RATE]]/D502-1</f>
        <v>3.3997343957503645E-3</v>
      </c>
    </row>
    <row r="504" spans="1:6">
      <c r="A504" s="111">
        <v>41053</v>
      </c>
      <c r="B504" s="112">
        <v>0.52083333333333337</v>
      </c>
      <c r="C504">
        <v>5237.2222222222226</v>
      </c>
      <c r="D504">
        <v>5247.2222222222226</v>
      </c>
      <c r="E504">
        <v>5257.2222222222226</v>
      </c>
      <c r="F504" s="119">
        <f>Table1_2[[#This Row],[MID RATE]]/D503-1</f>
        <v>5.2940865053807684E-5</v>
      </c>
    </row>
    <row r="505" spans="1:6">
      <c r="A505" s="111">
        <v>41053</v>
      </c>
      <c r="B505" s="112">
        <v>0.64583333333333337</v>
      </c>
      <c r="C505">
        <v>5235.2777777777774</v>
      </c>
      <c r="D505">
        <v>5245.2777777777774</v>
      </c>
      <c r="E505">
        <v>5255.2777777777774</v>
      </c>
      <c r="F505" s="119">
        <f>Table1_2[[#This Row],[MID RATE]]/D504-1</f>
        <v>-3.7056643726851579E-4</v>
      </c>
    </row>
    <row r="506" spans="1:6">
      <c r="A506" s="111">
        <v>41057</v>
      </c>
      <c r="B506" s="112">
        <v>0.39583333333333331</v>
      </c>
      <c r="C506">
        <v>5233.333333333333</v>
      </c>
      <c r="D506">
        <v>5243.333333333333</v>
      </c>
      <c r="E506">
        <v>5253.333333333333</v>
      </c>
      <c r="F506" s="119">
        <f>Table1_2[[#This Row],[MID RATE]]/D505-1</f>
        <v>-3.7070380765769073E-4</v>
      </c>
    </row>
    <row r="507" spans="1:6">
      <c r="A507" s="111">
        <v>41057</v>
      </c>
      <c r="B507" s="112">
        <v>0.52083333333333337</v>
      </c>
      <c r="C507">
        <v>5246.9444444444443</v>
      </c>
      <c r="D507">
        <v>5256.9444444444443</v>
      </c>
      <c r="E507">
        <v>5266.9444444444443</v>
      </c>
      <c r="F507" s="119">
        <f>Table1_2[[#This Row],[MID RATE]]/D506-1</f>
        <v>2.5958889595254497E-3</v>
      </c>
    </row>
    <row r="508" spans="1:6">
      <c r="A508" s="111">
        <v>41057</v>
      </c>
      <c r="B508" s="112">
        <v>0.64583333333333337</v>
      </c>
      <c r="C508">
        <v>5250.833333333333</v>
      </c>
      <c r="D508">
        <v>5260.833333333333</v>
      </c>
      <c r="E508">
        <v>5270.833333333333</v>
      </c>
      <c r="F508" s="119">
        <f>Table1_2[[#This Row],[MID RATE]]/D507-1</f>
        <v>7.3976221928662156E-4</v>
      </c>
    </row>
    <row r="509" spans="1:6">
      <c r="A509" s="111">
        <v>41058</v>
      </c>
      <c r="B509" s="112">
        <v>0.39583333333333331</v>
      </c>
      <c r="C509">
        <v>5255.833333333333</v>
      </c>
      <c r="D509">
        <v>5265.833333333333</v>
      </c>
      <c r="E509">
        <v>5275.833333333333</v>
      </c>
      <c r="F509" s="119">
        <f>Table1_2[[#This Row],[MID RATE]]/D508-1</f>
        <v>9.5041976873111444E-4</v>
      </c>
    </row>
    <row r="510" spans="1:6">
      <c r="A510" s="111">
        <v>41058</v>
      </c>
      <c r="B510" s="112">
        <v>0.52083333333333337</v>
      </c>
      <c r="C510">
        <v>5266.1111111111113</v>
      </c>
      <c r="D510">
        <v>5276.1111111111113</v>
      </c>
      <c r="E510">
        <v>5286.1111111111113</v>
      </c>
      <c r="F510" s="119">
        <f>Table1_2[[#This Row],[MID RATE]]/D509-1</f>
        <v>1.9517856200876871E-3</v>
      </c>
    </row>
    <row r="511" spans="1:6">
      <c r="A511" s="111">
        <v>41058</v>
      </c>
      <c r="B511" s="112">
        <v>0.64583333333333337</v>
      </c>
      <c r="C511">
        <v>5261.1111111111113</v>
      </c>
      <c r="D511">
        <v>5271.1111111111113</v>
      </c>
      <c r="E511">
        <v>5281.1111111111113</v>
      </c>
      <c r="F511" s="119">
        <f>Table1_2[[#This Row],[MID RATE]]/D510-1</f>
        <v>-9.4766768453191652E-4</v>
      </c>
    </row>
    <row r="512" spans="1:6">
      <c r="A512" s="111">
        <v>41059</v>
      </c>
      <c r="B512" s="112">
        <v>0.39583333333333331</v>
      </c>
      <c r="C512">
        <v>5261.666666666667</v>
      </c>
      <c r="D512">
        <v>5271.666666666667</v>
      </c>
      <c r="E512">
        <v>5281.666666666667</v>
      </c>
      <c r="F512" s="119">
        <f>Table1_2[[#This Row],[MID RATE]]/D511-1</f>
        <v>1.0539629005057449E-4</v>
      </c>
    </row>
    <row r="513" spans="1:6">
      <c r="A513" s="111">
        <v>41059</v>
      </c>
      <c r="B513" s="112">
        <v>0.52083333333333337</v>
      </c>
      <c r="C513">
        <v>5296.666666666667</v>
      </c>
      <c r="D513">
        <v>5306.666666666667</v>
      </c>
      <c r="E513">
        <v>5316.666666666667</v>
      </c>
      <c r="F513" s="119">
        <f>Table1_2[[#This Row],[MID RATE]]/D512-1</f>
        <v>6.6392665191274958E-3</v>
      </c>
    </row>
    <row r="514" spans="1:6">
      <c r="A514" s="111">
        <v>41059</v>
      </c>
      <c r="B514" s="112">
        <v>0.64583333333333337</v>
      </c>
      <c r="C514">
        <v>5306.9444444444443</v>
      </c>
      <c r="D514">
        <v>5316.9444444444443</v>
      </c>
      <c r="E514">
        <v>5326.9444444444443</v>
      </c>
      <c r="F514" s="119">
        <f>Table1_2[[#This Row],[MID RATE]]/D513-1</f>
        <v>1.9367671691792321E-3</v>
      </c>
    </row>
    <row r="515" spans="1:6">
      <c r="A515" s="111">
        <v>41060</v>
      </c>
      <c r="B515" s="112">
        <v>0.39583333333333331</v>
      </c>
      <c r="C515">
        <v>5336.1111111111113</v>
      </c>
      <c r="D515">
        <v>5346.1111111111113</v>
      </c>
      <c r="E515">
        <v>5356.1111111111113</v>
      </c>
      <c r="F515" s="119">
        <f>Table1_2[[#This Row],[MID RATE]]/D514-1</f>
        <v>5.4856068126012403E-3</v>
      </c>
    </row>
    <row r="516" spans="1:6">
      <c r="A516" s="111">
        <v>41060</v>
      </c>
      <c r="B516" s="112">
        <v>0.52083333333333337</v>
      </c>
      <c r="C516">
        <v>5333.8888888888887</v>
      </c>
      <c r="D516">
        <v>5343.8888888888887</v>
      </c>
      <c r="E516">
        <v>5353.8888888888887</v>
      </c>
      <c r="F516" s="119">
        <f>Table1_2[[#This Row],[MID RATE]]/D515-1</f>
        <v>-4.1567078873538943E-4</v>
      </c>
    </row>
    <row r="517" spans="1:6">
      <c r="A517" s="111">
        <v>41060</v>
      </c>
      <c r="B517" s="112">
        <v>0.64583333333333337</v>
      </c>
      <c r="C517">
        <v>5333.0555555555557</v>
      </c>
      <c r="D517">
        <v>5343.0555555555557</v>
      </c>
      <c r="E517">
        <v>5353.0555555555557</v>
      </c>
      <c r="F517" s="119">
        <f>Table1_2[[#This Row],[MID RATE]]/D516-1</f>
        <v>-1.5594136604635267E-4</v>
      </c>
    </row>
    <row r="518" spans="1:6">
      <c r="A518" s="111">
        <v>41061</v>
      </c>
      <c r="B518" s="112">
        <v>0.39583333333333331</v>
      </c>
      <c r="C518">
        <v>5334.166666666667</v>
      </c>
      <c r="D518">
        <v>5344.166666666667</v>
      </c>
      <c r="E518">
        <v>5354.166666666667</v>
      </c>
      <c r="F518" s="119">
        <f>Table1_2[[#This Row],[MID RATE]]/D517-1</f>
        <v>2.0795425006503443E-4</v>
      </c>
    </row>
    <row r="519" spans="1:6">
      <c r="A519" s="111">
        <v>41061</v>
      </c>
      <c r="B519" s="112">
        <v>0.52083333333333337</v>
      </c>
      <c r="C519">
        <v>5319.7222222222226</v>
      </c>
      <c r="D519">
        <v>5329.7222222222226</v>
      </c>
      <c r="E519">
        <v>5339.7222222222226</v>
      </c>
      <c r="F519" s="119">
        <f>Table1_2[[#This Row],[MID RATE]]/D518-1</f>
        <v>-2.7028431831176425E-3</v>
      </c>
    </row>
    <row r="520" spans="1:6">
      <c r="A520" s="111">
        <v>41061</v>
      </c>
      <c r="B520" s="112">
        <v>0.64583333333333337</v>
      </c>
      <c r="C520">
        <v>5317.2222222222226</v>
      </c>
      <c r="D520">
        <v>5327.2222222222226</v>
      </c>
      <c r="E520">
        <v>5337.2222222222226</v>
      </c>
      <c r="F520" s="119">
        <f>Table1_2[[#This Row],[MID RATE]]/D519-1</f>
        <v>-4.6906759785270147E-4</v>
      </c>
    </row>
    <row r="521" spans="1:6">
      <c r="A521" s="111">
        <v>41064</v>
      </c>
      <c r="B521" s="112">
        <v>0.39583333333333331</v>
      </c>
      <c r="C521">
        <v>5319.4444444444443</v>
      </c>
      <c r="D521">
        <v>5329.4444444444443</v>
      </c>
      <c r="E521">
        <v>5339.4444444444443</v>
      </c>
      <c r="F521" s="119">
        <f>Table1_2[[#This Row],[MID RATE]]/D520-1</f>
        <v>4.171446449054983E-4</v>
      </c>
    </row>
    <row r="522" spans="1:6">
      <c r="A522" s="111">
        <v>41064</v>
      </c>
      <c r="B522" s="112">
        <v>0.52083333333333337</v>
      </c>
      <c r="C522">
        <v>5318.0555555555557</v>
      </c>
      <c r="D522">
        <v>5328.0555555555557</v>
      </c>
      <c r="E522">
        <v>5338.0555555555557</v>
      </c>
      <c r="F522" s="119">
        <f>Table1_2[[#This Row],[MID RATE]]/D521-1</f>
        <v>-2.6060669237981671E-4</v>
      </c>
    </row>
    <row r="523" spans="1:6">
      <c r="A523" s="111">
        <v>41064</v>
      </c>
      <c r="B523" s="112">
        <v>0.64583333333333337</v>
      </c>
      <c r="C523">
        <v>5319.4444444444443</v>
      </c>
      <c r="D523">
        <v>5329.4444444444443</v>
      </c>
      <c r="E523">
        <v>5339.4444444444443</v>
      </c>
      <c r="F523" s="119">
        <f>Table1_2[[#This Row],[MID RATE]]/D522-1</f>
        <v>2.6067462593193369E-4</v>
      </c>
    </row>
    <row r="524" spans="1:6">
      <c r="A524" s="111">
        <v>41065</v>
      </c>
      <c r="B524" s="112">
        <v>0.39583333333333331</v>
      </c>
      <c r="C524">
        <v>5311.666666666667</v>
      </c>
      <c r="D524">
        <v>5321.666666666667</v>
      </c>
      <c r="E524">
        <v>5331.666666666667</v>
      </c>
      <c r="F524" s="119">
        <f>Table1_2[[#This Row],[MID RATE]]/D523-1</f>
        <v>-1.4593974773271512E-3</v>
      </c>
    </row>
    <row r="525" spans="1:6">
      <c r="A525" s="111">
        <v>41065</v>
      </c>
      <c r="B525" s="112">
        <v>0.52083333333333337</v>
      </c>
      <c r="C525">
        <v>5315.2777777777774</v>
      </c>
      <c r="D525">
        <v>5325.2777777777774</v>
      </c>
      <c r="E525">
        <v>5335.2777777777774</v>
      </c>
      <c r="F525" s="119">
        <f>Table1_2[[#This Row],[MID RATE]]/D524-1</f>
        <v>6.7856770017726831E-4</v>
      </c>
    </row>
    <row r="526" spans="1:6">
      <c r="A526" s="111">
        <v>41065</v>
      </c>
      <c r="B526" s="112">
        <v>0.64583333333333337</v>
      </c>
      <c r="C526">
        <v>5315.833333333333</v>
      </c>
      <c r="D526">
        <v>5325.833333333333</v>
      </c>
      <c r="E526">
        <v>5335.833333333333</v>
      </c>
      <c r="F526" s="119">
        <f>Table1_2[[#This Row],[MID RATE]]/D525-1</f>
        <v>1.0432423973716354E-4</v>
      </c>
    </row>
    <row r="527" spans="1:6">
      <c r="A527" s="111">
        <v>41066</v>
      </c>
      <c r="B527" s="112">
        <v>0.39583333333333331</v>
      </c>
      <c r="C527">
        <v>5307.5</v>
      </c>
      <c r="D527">
        <v>5317.5</v>
      </c>
      <c r="E527">
        <v>5327.5</v>
      </c>
      <c r="F527" s="119">
        <f>Table1_2[[#This Row],[MID RATE]]/D526-1</f>
        <v>-1.5647003598809883E-3</v>
      </c>
    </row>
    <row r="528" spans="1:6">
      <c r="A528" s="111">
        <v>41066</v>
      </c>
      <c r="B528" s="112">
        <v>0.52083333333333337</v>
      </c>
      <c r="C528">
        <v>5316.3888888888887</v>
      </c>
      <c r="D528">
        <v>5326.3888888888887</v>
      </c>
      <c r="E528">
        <v>5336.3888888888887</v>
      </c>
      <c r="F528" s="119">
        <f>Table1_2[[#This Row],[MID RATE]]/D527-1</f>
        <v>1.6716293161991302E-3</v>
      </c>
    </row>
    <row r="529" spans="1:6">
      <c r="A529" s="111">
        <v>41066</v>
      </c>
      <c r="B529" s="112">
        <v>0.64583333333333337</v>
      </c>
      <c r="C529">
        <v>5316.9444444444443</v>
      </c>
      <c r="D529">
        <v>5326.9444444444443</v>
      </c>
      <c r="E529">
        <v>5336.9444444444443</v>
      </c>
      <c r="F529" s="119">
        <f>Table1_2[[#This Row],[MID RATE]]/D528-1</f>
        <v>1.0430247718384855E-4</v>
      </c>
    </row>
    <row r="530" spans="1:6">
      <c r="A530" s="111">
        <v>41067</v>
      </c>
      <c r="B530" s="112">
        <v>0.39583333333333331</v>
      </c>
      <c r="C530">
        <v>5300.2777777777774</v>
      </c>
      <c r="D530">
        <v>5310.2777777777774</v>
      </c>
      <c r="E530">
        <v>5320.2777777777774</v>
      </c>
      <c r="F530" s="119">
        <f>Table1_2[[#This Row],[MID RATE]]/D529-1</f>
        <v>-3.1287479793503659E-3</v>
      </c>
    </row>
    <row r="531" spans="1:6">
      <c r="A531" s="111">
        <v>41067</v>
      </c>
      <c r="B531" s="112">
        <v>0.52083333333333337</v>
      </c>
      <c r="C531">
        <v>5308.333333333333</v>
      </c>
      <c r="D531">
        <v>5318.333333333333</v>
      </c>
      <c r="E531">
        <v>5328.333333333333</v>
      </c>
      <c r="F531" s="119">
        <f>Table1_2[[#This Row],[MID RATE]]/D530-1</f>
        <v>1.5169744206726676E-3</v>
      </c>
    </row>
    <row r="532" spans="1:6">
      <c r="A532" s="111">
        <v>41067</v>
      </c>
      <c r="B532" s="112">
        <v>0.64583333333333337</v>
      </c>
      <c r="C532">
        <v>5306.666666666667</v>
      </c>
      <c r="D532">
        <v>5316.666666666667</v>
      </c>
      <c r="E532">
        <v>5326.666666666667</v>
      </c>
      <c r="F532" s="119">
        <f>Table1_2[[#This Row],[MID RATE]]/D531-1</f>
        <v>-3.1338138514558356E-4</v>
      </c>
    </row>
    <row r="533" spans="1:6">
      <c r="A533" s="111">
        <v>41068</v>
      </c>
      <c r="B533" s="112">
        <v>0.39583333333333331</v>
      </c>
      <c r="C533">
        <v>5309.4444444444443</v>
      </c>
      <c r="D533">
        <v>5319.4444444444443</v>
      </c>
      <c r="E533">
        <v>5329.4444444444443</v>
      </c>
      <c r="F533" s="119">
        <f>Table1_2[[#This Row],[MID RATE]]/D532-1</f>
        <v>5.2246603970740324E-4</v>
      </c>
    </row>
    <row r="534" spans="1:6">
      <c r="A534" s="111">
        <v>41068</v>
      </c>
      <c r="B534" s="112">
        <v>0.52083333333333337</v>
      </c>
      <c r="C534">
        <v>5315.5555555555557</v>
      </c>
      <c r="D534">
        <v>5325.5555555555557</v>
      </c>
      <c r="E534">
        <v>5335.5555555555557</v>
      </c>
      <c r="F534" s="119">
        <f>Table1_2[[#This Row],[MID RATE]]/D533-1</f>
        <v>1.1488250652742504E-3</v>
      </c>
    </row>
    <row r="535" spans="1:6">
      <c r="A535" s="111">
        <v>41068</v>
      </c>
      <c r="B535" s="112">
        <v>0.64583333333333337</v>
      </c>
      <c r="C535">
        <v>5314.4444444444443</v>
      </c>
      <c r="D535">
        <v>5324.4444444444443</v>
      </c>
      <c r="E535">
        <v>5334.4444444444443</v>
      </c>
      <c r="F535" s="119">
        <f>Table1_2[[#This Row],[MID RATE]]/D534-1</f>
        <v>-2.0863759649492053E-4</v>
      </c>
    </row>
    <row r="536" spans="1:6">
      <c r="A536" s="111">
        <v>41071</v>
      </c>
      <c r="B536" s="112">
        <v>0.39583333333333331</v>
      </c>
      <c r="C536">
        <v>5305.5555555555557</v>
      </c>
      <c r="D536">
        <v>5315.5555555555557</v>
      </c>
      <c r="E536">
        <v>5325.5555555555557</v>
      </c>
      <c r="F536" s="119">
        <f>Table1_2[[#This Row],[MID RATE]]/D535-1</f>
        <v>-1.6694490818029983E-3</v>
      </c>
    </row>
    <row r="537" spans="1:6">
      <c r="A537" s="111">
        <v>41071</v>
      </c>
      <c r="B537" s="112">
        <v>0.52083333333333337</v>
      </c>
      <c r="C537">
        <v>5310</v>
      </c>
      <c r="D537">
        <v>5320</v>
      </c>
      <c r="E537">
        <v>5330</v>
      </c>
      <c r="F537" s="119">
        <f>Table1_2[[#This Row],[MID RATE]]/D536-1</f>
        <v>8.361204013378476E-4</v>
      </c>
    </row>
    <row r="538" spans="1:6">
      <c r="A538" s="111">
        <v>41071</v>
      </c>
      <c r="B538" s="112">
        <v>0.64583333333333337</v>
      </c>
      <c r="C538">
        <v>5310</v>
      </c>
      <c r="D538">
        <v>5320</v>
      </c>
      <c r="E538">
        <v>5330</v>
      </c>
      <c r="F538" s="119">
        <f>Table1_2[[#This Row],[MID RATE]]/D537-1</f>
        <v>0</v>
      </c>
    </row>
    <row r="539" spans="1:6">
      <c r="A539" s="111">
        <v>41072</v>
      </c>
      <c r="B539" s="112">
        <v>0.39583333333333331</v>
      </c>
      <c r="C539">
        <v>5319.4444444444443</v>
      </c>
      <c r="D539">
        <v>5329.4444444444443</v>
      </c>
      <c r="E539">
        <v>5339.4444444444443</v>
      </c>
      <c r="F539" s="119">
        <f>Table1_2[[#This Row],[MID RATE]]/D538-1</f>
        <v>1.775271512113541E-3</v>
      </c>
    </row>
    <row r="540" spans="1:6">
      <c r="A540" s="111">
        <v>41072</v>
      </c>
      <c r="B540" s="112">
        <v>0.52083333333333337</v>
      </c>
      <c r="C540">
        <v>5313.8888888888887</v>
      </c>
      <c r="D540">
        <v>5323.8888888888887</v>
      </c>
      <c r="E540">
        <v>5333.8888888888887</v>
      </c>
      <c r="F540" s="119">
        <f>Table1_2[[#This Row],[MID RATE]]/D539-1</f>
        <v>-1.0424267695194889E-3</v>
      </c>
    </row>
    <row r="541" spans="1:6">
      <c r="A541" s="111">
        <v>41072</v>
      </c>
      <c r="B541" s="112">
        <v>0.64583333333333337</v>
      </c>
      <c r="C541">
        <v>5310.5555555555557</v>
      </c>
      <c r="D541">
        <v>5320.5555555555557</v>
      </c>
      <c r="E541">
        <v>5330.5555555555557</v>
      </c>
      <c r="F541" s="119">
        <f>Table1_2[[#This Row],[MID RATE]]/D540-1</f>
        <v>-6.2610873421675706E-4</v>
      </c>
    </row>
    <row r="542" spans="1:6">
      <c r="A542" s="111">
        <v>41073</v>
      </c>
      <c r="B542" s="112">
        <v>0.39583333333333331</v>
      </c>
      <c r="C542">
        <v>5307.666666666667</v>
      </c>
      <c r="D542">
        <v>5317.666666666667</v>
      </c>
      <c r="E542">
        <v>5327.666666666667</v>
      </c>
      <c r="F542" s="119">
        <f>Table1_2[[#This Row],[MID RATE]]/D541-1</f>
        <v>-5.4296752636517898E-4</v>
      </c>
    </row>
    <row r="543" spans="1:6">
      <c r="A543" s="111">
        <v>41073</v>
      </c>
      <c r="B543" s="112">
        <v>0.52083333333333337</v>
      </c>
      <c r="C543">
        <v>5301.3888888888887</v>
      </c>
      <c r="D543">
        <v>5311.3888888888887</v>
      </c>
      <c r="E543">
        <v>5321.3888888888887</v>
      </c>
      <c r="F543" s="119">
        <f>Table1_2[[#This Row],[MID RATE]]/D542-1</f>
        <v>-1.1805512024907205E-3</v>
      </c>
    </row>
    <row r="544" spans="1:6">
      <c r="A544" s="111">
        <v>41073</v>
      </c>
      <c r="B544" s="112">
        <v>0.64583333333333337</v>
      </c>
      <c r="C544">
        <v>5300.166666666667</v>
      </c>
      <c r="D544">
        <v>5310.166666666667</v>
      </c>
      <c r="E544">
        <v>5320.166666666667</v>
      </c>
      <c r="F544" s="119">
        <f>Table1_2[[#This Row],[MID RATE]]/D543-1</f>
        <v>-2.3011348778823049E-4</v>
      </c>
    </row>
    <row r="545" spans="1:6">
      <c r="A545" s="111">
        <v>41074</v>
      </c>
      <c r="B545" s="112">
        <v>0.39583333333333331</v>
      </c>
      <c r="C545">
        <v>5281.1111111111113</v>
      </c>
      <c r="D545">
        <v>5291.1111111111113</v>
      </c>
      <c r="E545">
        <v>5301.1111111111113</v>
      </c>
      <c r="F545" s="119">
        <f>Table1_2[[#This Row],[MID RATE]]/D544-1</f>
        <v>-3.5885042319241389E-3</v>
      </c>
    </row>
    <row r="546" spans="1:6">
      <c r="A546" s="111">
        <v>41074</v>
      </c>
      <c r="B546" s="112">
        <v>0.52083333333333337</v>
      </c>
      <c r="C546">
        <v>5280.5555555555557</v>
      </c>
      <c r="D546">
        <v>5290.5555555555557</v>
      </c>
      <c r="E546">
        <v>5300.5555555555557</v>
      </c>
      <c r="F546" s="119">
        <f>Table1_2[[#This Row],[MID RATE]]/D545-1</f>
        <v>-1.0499790004203646E-4</v>
      </c>
    </row>
    <row r="547" spans="1:6">
      <c r="A547" s="111">
        <v>41074</v>
      </c>
      <c r="B547" s="112">
        <v>0.64583333333333337</v>
      </c>
      <c r="C547">
        <v>5261.9444444444443</v>
      </c>
      <c r="D547">
        <v>5271.9444444444443</v>
      </c>
      <c r="E547">
        <v>5281.9444444444443</v>
      </c>
      <c r="F547" s="119">
        <f>Table1_2[[#This Row],[MID RATE]]/D546-1</f>
        <v>-3.5177990129161563E-3</v>
      </c>
    </row>
    <row r="548" spans="1:6">
      <c r="A548" s="111">
        <v>41075</v>
      </c>
      <c r="B548" s="112">
        <v>0.39583333333333331</v>
      </c>
      <c r="C548">
        <v>5228.333333333333</v>
      </c>
      <c r="D548">
        <v>5238.333333333333</v>
      </c>
      <c r="E548">
        <v>5248.333333333333</v>
      </c>
      <c r="F548" s="119">
        <f>Table1_2[[#This Row],[MID RATE]]/D547-1</f>
        <v>-6.3754676221087214E-3</v>
      </c>
    </row>
    <row r="549" spans="1:6">
      <c r="A549" s="111">
        <v>41075</v>
      </c>
      <c r="B549" s="112">
        <v>0.52083333333333337</v>
      </c>
      <c r="C549">
        <v>5225.833333333333</v>
      </c>
      <c r="D549">
        <v>5235.833333333333</v>
      </c>
      <c r="E549">
        <v>5245.833333333333</v>
      </c>
      <c r="F549" s="119">
        <f>Table1_2[[#This Row],[MID RATE]]/D548-1</f>
        <v>-4.772510340439462E-4</v>
      </c>
    </row>
    <row r="550" spans="1:6">
      <c r="A550" s="111">
        <v>41075</v>
      </c>
      <c r="B550" s="112">
        <v>0.64583333333333337</v>
      </c>
      <c r="C550">
        <v>5226.666666666667</v>
      </c>
      <c r="D550">
        <v>5236.666666666667</v>
      </c>
      <c r="E550">
        <v>5246.666666666667</v>
      </c>
      <c r="F550" s="119">
        <f>Table1_2[[#This Row],[MID RATE]]/D549-1</f>
        <v>1.5915963711621295E-4</v>
      </c>
    </row>
    <row r="551" spans="1:6">
      <c r="A551" s="111">
        <v>41078</v>
      </c>
      <c r="B551" s="112">
        <v>0.39583333333333331</v>
      </c>
      <c r="C551">
        <v>5183.0555555555557</v>
      </c>
      <c r="D551">
        <v>5193.0555555555557</v>
      </c>
      <c r="E551">
        <v>5203.0555555555557</v>
      </c>
      <c r="F551" s="119">
        <f>Table1_2[[#This Row],[MID RATE]]/D550-1</f>
        <v>-8.3280288563547522E-3</v>
      </c>
    </row>
    <row r="552" spans="1:6">
      <c r="A552" s="111">
        <v>41078</v>
      </c>
      <c r="B552" s="112">
        <v>0.52083333333333337</v>
      </c>
      <c r="C552">
        <v>5200.833333333333</v>
      </c>
      <c r="D552">
        <v>5210.833333333333</v>
      </c>
      <c r="E552">
        <v>5220.833333333333</v>
      </c>
      <c r="F552" s="119">
        <f>Table1_2[[#This Row],[MID RATE]]/D551-1</f>
        <v>3.4233752340198098E-3</v>
      </c>
    </row>
    <row r="553" spans="1:6">
      <c r="A553" s="111">
        <v>41078</v>
      </c>
      <c r="B553" s="112">
        <v>0.64583333333333337</v>
      </c>
      <c r="C553">
        <v>5200.5555555555557</v>
      </c>
      <c r="D553">
        <v>5210.5555555555557</v>
      </c>
      <c r="E553">
        <v>5220.5555555555557</v>
      </c>
      <c r="F553" s="119">
        <f>Table1_2[[#This Row],[MID RATE]]/D552-1</f>
        <v>-5.3307745615405189E-5</v>
      </c>
    </row>
    <row r="554" spans="1:6">
      <c r="A554" s="111">
        <v>41079</v>
      </c>
      <c r="B554" s="112">
        <v>0.39583333333333331</v>
      </c>
      <c r="C554">
        <v>5200.833333333333</v>
      </c>
      <c r="D554">
        <v>5210.833333333333</v>
      </c>
      <c r="E554">
        <v>5220.833333333333</v>
      </c>
      <c r="F554" s="119">
        <f>Table1_2[[#This Row],[MID RATE]]/D553-1</f>
        <v>5.3310587482702232E-5</v>
      </c>
    </row>
    <row r="555" spans="1:6">
      <c r="A555" s="111">
        <v>41079</v>
      </c>
      <c r="B555" s="112">
        <v>0.52083333333333337</v>
      </c>
      <c r="C555">
        <v>5196.1111111111113</v>
      </c>
      <c r="D555">
        <v>5206.1111111111113</v>
      </c>
      <c r="E555">
        <v>5216.1111111111113</v>
      </c>
      <c r="F555" s="119">
        <f>Table1_2[[#This Row],[MID RATE]]/D554-1</f>
        <v>-9.062316754623323E-4</v>
      </c>
    </row>
    <row r="556" spans="1:6">
      <c r="A556" s="111">
        <v>41079</v>
      </c>
      <c r="B556" s="112">
        <v>0.64583333333333337</v>
      </c>
      <c r="C556">
        <v>5185</v>
      </c>
      <c r="D556">
        <v>5195</v>
      </c>
      <c r="E556">
        <v>5205</v>
      </c>
      <c r="F556" s="119">
        <f>Table1_2[[#This Row],[MID RATE]]/D555-1</f>
        <v>-2.1342439440827921E-3</v>
      </c>
    </row>
    <row r="557" spans="1:6">
      <c r="A557" s="111">
        <v>41080</v>
      </c>
      <c r="B557" s="112">
        <v>0.39583333333333331</v>
      </c>
      <c r="C557">
        <v>5151.1111111111113</v>
      </c>
      <c r="D557">
        <v>5161.1111111111113</v>
      </c>
      <c r="E557">
        <v>5171.1111111111113</v>
      </c>
      <c r="F557" s="119">
        <f>Table1_2[[#This Row],[MID RATE]]/D556-1</f>
        <v>-6.523366484867843E-3</v>
      </c>
    </row>
    <row r="558" spans="1:6">
      <c r="A558" s="111">
        <v>41080</v>
      </c>
      <c r="B558" s="112">
        <v>0.52083333333333337</v>
      </c>
      <c r="C558">
        <v>5167.5</v>
      </c>
      <c r="D558">
        <v>5177.5</v>
      </c>
      <c r="E558">
        <v>5187.5</v>
      </c>
      <c r="F558" s="119">
        <f>Table1_2[[#This Row],[MID RATE]]/D557-1</f>
        <v>3.1754574811624359E-3</v>
      </c>
    </row>
    <row r="559" spans="1:6">
      <c r="A559" s="111">
        <v>41080</v>
      </c>
      <c r="B559" s="112">
        <v>0.64583333333333337</v>
      </c>
      <c r="C559">
        <v>5167.7777777777774</v>
      </c>
      <c r="D559">
        <v>5177.7777777777774</v>
      </c>
      <c r="E559">
        <v>5187.7777777777774</v>
      </c>
      <c r="F559" s="119">
        <f>Table1_2[[#This Row],[MID RATE]]/D558-1</f>
        <v>5.3650946939098887E-5</v>
      </c>
    </row>
    <row r="560" spans="1:6">
      <c r="A560" s="111">
        <v>41081</v>
      </c>
      <c r="B560" s="112">
        <v>0.39583333333333331</v>
      </c>
      <c r="C560">
        <v>5169.411764705882</v>
      </c>
      <c r="D560">
        <v>5179.411764705882</v>
      </c>
      <c r="E560">
        <v>5189.411764705882</v>
      </c>
      <c r="F560" s="119">
        <f>Table1_2[[#This Row],[MID RATE]]/D559-1</f>
        <v>3.1557687452665739E-4</v>
      </c>
    </row>
    <row r="561" spans="1:6">
      <c r="A561" s="111">
        <v>41081</v>
      </c>
      <c r="B561" s="112">
        <v>0.52083333333333337</v>
      </c>
      <c r="C561">
        <v>5164.411764705882</v>
      </c>
      <c r="D561">
        <v>5174.411764705882</v>
      </c>
      <c r="E561">
        <v>5184.411764705882</v>
      </c>
      <c r="F561" s="119">
        <f>Table1_2[[#This Row],[MID RATE]]/D560-1</f>
        <v>-9.6536059057350521E-4</v>
      </c>
    </row>
    <row r="562" spans="1:6">
      <c r="A562" s="111">
        <v>41081</v>
      </c>
      <c r="B562" s="112">
        <v>0.64583333333333337</v>
      </c>
      <c r="C562">
        <v>5163.0555555555557</v>
      </c>
      <c r="D562">
        <v>5173.0555555555557</v>
      </c>
      <c r="E562">
        <v>5183.0555555555557</v>
      </c>
      <c r="F562" s="119">
        <f>Table1_2[[#This Row],[MID RATE]]/D561-1</f>
        <v>-2.6209919349229338E-4</v>
      </c>
    </row>
    <row r="563" spans="1:6">
      <c r="A563" s="111">
        <v>41082</v>
      </c>
      <c r="B563" s="112">
        <v>0.39583333333333331</v>
      </c>
      <c r="C563">
        <v>5177.7777777777774</v>
      </c>
      <c r="D563">
        <v>5187.7777777777774</v>
      </c>
      <c r="E563">
        <v>5197.7777777777774</v>
      </c>
      <c r="F563" s="119">
        <f>Table1_2[[#This Row],[MID RATE]]/D562-1</f>
        <v>2.8459431885301534E-3</v>
      </c>
    </row>
    <row r="564" spans="1:6">
      <c r="A564" s="111">
        <v>41082</v>
      </c>
      <c r="B564" s="112">
        <v>0.52083333333333337</v>
      </c>
      <c r="C564">
        <v>5141.666666666667</v>
      </c>
      <c r="D564">
        <v>5151.666666666667</v>
      </c>
      <c r="E564">
        <v>5161.666666666667</v>
      </c>
      <c r="F564" s="119">
        <f>Table1_2[[#This Row],[MID RATE]]/D563-1</f>
        <v>-6.9608053116297919E-3</v>
      </c>
    </row>
    <row r="565" spans="1:6">
      <c r="A565" s="111">
        <v>41082</v>
      </c>
      <c r="B565" s="112">
        <v>0.64583333333333337</v>
      </c>
      <c r="C565">
        <v>5141.9444444444443</v>
      </c>
      <c r="D565">
        <v>5151.9444444444443</v>
      </c>
      <c r="E565">
        <v>5161.9444444444443</v>
      </c>
      <c r="F565" s="119">
        <f>Table1_2[[#This Row],[MID RATE]]/D564-1</f>
        <v>5.3919982745620487E-5</v>
      </c>
    </row>
    <row r="566" spans="1:6">
      <c r="A566" s="111">
        <v>41085</v>
      </c>
      <c r="B566" s="112">
        <v>0.39583333333333331</v>
      </c>
      <c r="C566">
        <v>5155.5555555555557</v>
      </c>
      <c r="D566">
        <v>5165.5555555555557</v>
      </c>
      <c r="E566">
        <v>5175.5555555555557</v>
      </c>
      <c r="F566" s="119">
        <f>Table1_2[[#This Row],[MID RATE]]/D565-1</f>
        <v>2.6419367013532646E-3</v>
      </c>
    </row>
    <row r="567" spans="1:6">
      <c r="A567" s="111">
        <v>41085</v>
      </c>
      <c r="B567" s="112">
        <v>0.52083333333333337</v>
      </c>
      <c r="C567">
        <v>5160.2777777777774</v>
      </c>
      <c r="D567">
        <v>5170.2777777777774</v>
      </c>
      <c r="E567">
        <v>5180.2777777777774</v>
      </c>
      <c r="F567" s="119">
        <f>Table1_2[[#This Row],[MID RATE]]/D566-1</f>
        <v>9.1417509141744624E-4</v>
      </c>
    </row>
    <row r="568" spans="1:6">
      <c r="A568" s="111">
        <v>41085</v>
      </c>
      <c r="B568" s="112">
        <v>0.64583333333333337</v>
      </c>
      <c r="C568">
        <v>5156.1111111111113</v>
      </c>
      <c r="D568">
        <v>5166.1111111111113</v>
      </c>
      <c r="E568">
        <v>5176.1111111111113</v>
      </c>
      <c r="F568" s="119">
        <f>Table1_2[[#This Row],[MID RATE]]/D567-1</f>
        <v>-8.058883575994269E-4</v>
      </c>
    </row>
    <row r="569" spans="1:6">
      <c r="A569" s="111">
        <v>41086</v>
      </c>
      <c r="B569" s="112">
        <v>0.39583333333333331</v>
      </c>
      <c r="C569">
        <v>5159.4444444444443</v>
      </c>
      <c r="D569">
        <v>5169.4444444444443</v>
      </c>
      <c r="E569">
        <v>5179.4444444444443</v>
      </c>
      <c r="F569" s="119">
        <f>Table1_2[[#This Row],[MID RATE]]/D568-1</f>
        <v>6.4523066996446943E-4</v>
      </c>
    </row>
    <row r="570" spans="1:6">
      <c r="A570" s="111">
        <v>41086</v>
      </c>
      <c r="B570" s="112">
        <v>0.52083333333333337</v>
      </c>
      <c r="C570">
        <v>5161.1111111111113</v>
      </c>
      <c r="D570">
        <v>5171.1111111111113</v>
      </c>
      <c r="E570">
        <v>5181.1111111111113</v>
      </c>
      <c r="F570" s="119">
        <f>Table1_2[[#This Row],[MID RATE]]/D569-1</f>
        <v>3.2240730789911964E-4</v>
      </c>
    </row>
    <row r="571" spans="1:6">
      <c r="A571" s="111">
        <v>41086</v>
      </c>
      <c r="B571" s="112">
        <v>0.64583333333333337</v>
      </c>
      <c r="C571">
        <v>5157.7777777777774</v>
      </c>
      <c r="D571">
        <v>5167.7777777777774</v>
      </c>
      <c r="E571">
        <v>5177.7777777777774</v>
      </c>
      <c r="F571" s="119">
        <f>Table1_2[[#This Row],[MID RATE]]/D570-1</f>
        <v>-6.4460678985833741E-4</v>
      </c>
    </row>
    <row r="572" spans="1:6">
      <c r="A572" s="111">
        <v>41087</v>
      </c>
      <c r="B572" s="112">
        <v>0.39583333333333331</v>
      </c>
      <c r="C572">
        <v>5156.666666666667</v>
      </c>
      <c r="D572">
        <v>5166.666666666667</v>
      </c>
      <c r="E572">
        <v>5176.666666666667</v>
      </c>
      <c r="F572" s="119">
        <f>Table1_2[[#This Row],[MID RATE]]/D571-1</f>
        <v>-2.1500752526326661E-4</v>
      </c>
    </row>
    <row r="573" spans="1:6">
      <c r="A573" s="111">
        <v>41087</v>
      </c>
      <c r="B573" s="112">
        <v>0.52083333333333337</v>
      </c>
      <c r="C573">
        <v>5169.7222222222226</v>
      </c>
      <c r="D573">
        <v>5179.7222222222226</v>
      </c>
      <c r="E573">
        <v>5189.7222222222226</v>
      </c>
      <c r="F573" s="119">
        <f>Table1_2[[#This Row],[MID RATE]]/D572-1</f>
        <v>2.5268817204300298E-3</v>
      </c>
    </row>
    <row r="574" spans="1:6">
      <c r="A574" s="111">
        <v>41087</v>
      </c>
      <c r="B574" s="112">
        <v>0.64583333333333337</v>
      </c>
      <c r="C574">
        <v>5167.2222222222226</v>
      </c>
      <c r="D574">
        <v>5177.2222222222226</v>
      </c>
      <c r="E574">
        <v>5187.2222222222226</v>
      </c>
      <c r="F574" s="119">
        <f>Table1_2[[#This Row],[MID RATE]]/D573-1</f>
        <v>-4.8265136483083282E-4</v>
      </c>
    </row>
    <row r="575" spans="1:6">
      <c r="A575" s="111">
        <v>41088</v>
      </c>
      <c r="B575" s="112">
        <v>0.39583333333333331</v>
      </c>
      <c r="C575">
        <v>5161.9444444444443</v>
      </c>
      <c r="D575">
        <v>5171.9444444444443</v>
      </c>
      <c r="E575">
        <v>5181.9444444444443</v>
      </c>
      <c r="F575" s="119">
        <f>Table1_2[[#This Row],[MID RATE]]/D574-1</f>
        <v>-1.0194226848375676E-3</v>
      </c>
    </row>
    <row r="576" spans="1:6">
      <c r="A576" s="111">
        <v>41088</v>
      </c>
      <c r="B576" s="112">
        <v>0.52083333333333337</v>
      </c>
      <c r="C576">
        <v>5184.7058823529414</v>
      </c>
      <c r="D576">
        <v>5194.7058823529414</v>
      </c>
      <c r="E576">
        <v>5204.7058823529414</v>
      </c>
      <c r="F576" s="119">
        <f>Table1_2[[#This Row],[MID RATE]]/D575-1</f>
        <v>4.4009440072285688E-3</v>
      </c>
    </row>
    <row r="577" spans="1:6">
      <c r="A577" s="111">
        <v>41088</v>
      </c>
      <c r="B577" s="112">
        <v>0.64583333333333337</v>
      </c>
      <c r="C577">
        <v>5182.7777777777774</v>
      </c>
      <c r="D577">
        <v>5192.7777777777774</v>
      </c>
      <c r="E577">
        <v>5202.7777777777774</v>
      </c>
      <c r="F577" s="119">
        <f>Table1_2[[#This Row],[MID RATE]]/D576-1</f>
        <v>-3.711672265631627E-4</v>
      </c>
    </row>
    <row r="578" spans="1:6">
      <c r="A578" s="111">
        <v>41089</v>
      </c>
      <c r="B578" s="112">
        <v>0.39583333333333331</v>
      </c>
      <c r="C578">
        <v>5166.1111111111113</v>
      </c>
      <c r="D578">
        <v>5176.1111111111113</v>
      </c>
      <c r="E578">
        <v>5186.1111111111113</v>
      </c>
      <c r="F578" s="119">
        <f>Table1_2[[#This Row],[MID RATE]]/D577-1</f>
        <v>-3.2095859634105883E-3</v>
      </c>
    </row>
    <row r="579" spans="1:6">
      <c r="A579" s="111">
        <v>41089</v>
      </c>
      <c r="B579" s="112">
        <v>0.52083333333333337</v>
      </c>
      <c r="C579">
        <v>5147.5</v>
      </c>
      <c r="D579">
        <v>5157.5</v>
      </c>
      <c r="E579">
        <v>5167.5</v>
      </c>
      <c r="F579" s="119">
        <f>Table1_2[[#This Row],[MID RATE]]/D578-1</f>
        <v>-3.5955779757432804E-3</v>
      </c>
    </row>
    <row r="580" spans="1:6">
      <c r="A580" s="111">
        <v>41089</v>
      </c>
      <c r="B580" s="112">
        <v>0.64583333333333337</v>
      </c>
      <c r="C580">
        <v>5120</v>
      </c>
      <c r="D580">
        <v>5130</v>
      </c>
      <c r="E580">
        <v>5140</v>
      </c>
      <c r="F580" s="119">
        <f>Table1_2[[#This Row],[MID RATE]]/D579-1</f>
        <v>-5.332040717401787E-3</v>
      </c>
    </row>
    <row r="581" spans="1:6">
      <c r="A581" s="111">
        <v>41094</v>
      </c>
      <c r="B581" s="112">
        <v>0.39583333333333331</v>
      </c>
      <c r="C581">
        <v>5049.166666666667</v>
      </c>
      <c r="D581">
        <v>5059.166666666667</v>
      </c>
      <c r="E581">
        <v>5069.166666666667</v>
      </c>
      <c r="F581" s="119">
        <f>Table1_2[[#This Row],[MID RATE]]/D580-1</f>
        <v>-1.3807667316439232E-2</v>
      </c>
    </row>
    <row r="582" spans="1:6">
      <c r="A582" s="111">
        <v>41094</v>
      </c>
      <c r="B582" s="112">
        <v>0.52083333333333337</v>
      </c>
      <c r="C582">
        <v>5033.0555555555557</v>
      </c>
      <c r="D582">
        <v>5043.0555555555557</v>
      </c>
      <c r="E582">
        <v>5053.0555555555557</v>
      </c>
      <c r="F582" s="119">
        <f>Table1_2[[#This Row],[MID RATE]]/D581-1</f>
        <v>-3.1845385164442908E-3</v>
      </c>
    </row>
    <row r="583" spans="1:6">
      <c r="A583" s="111">
        <v>41094</v>
      </c>
      <c r="B583" s="112">
        <v>0.64583333333333337</v>
      </c>
      <c r="C583">
        <v>5014.166666666667</v>
      </c>
      <c r="D583">
        <v>5024.166666666667</v>
      </c>
      <c r="E583">
        <v>5034.166666666667</v>
      </c>
      <c r="F583" s="119">
        <f>Table1_2[[#This Row],[MID RATE]]/D582-1</f>
        <v>-3.7455246488570237E-3</v>
      </c>
    </row>
    <row r="584" spans="1:6">
      <c r="A584" s="111">
        <v>41095</v>
      </c>
      <c r="B584" s="112">
        <v>0.39583333333333331</v>
      </c>
      <c r="C584">
        <v>4942.5</v>
      </c>
      <c r="D584">
        <v>4952.5</v>
      </c>
      <c r="E584">
        <v>4962.5</v>
      </c>
      <c r="F584" s="119">
        <f>Table1_2[[#This Row],[MID RATE]]/D583-1</f>
        <v>-1.4264388787527005E-2</v>
      </c>
    </row>
    <row r="585" spans="1:6">
      <c r="A585" s="111">
        <v>41095</v>
      </c>
      <c r="B585" s="112">
        <v>0.52083333333333337</v>
      </c>
      <c r="C585">
        <v>4907.5</v>
      </c>
      <c r="D585">
        <v>4917.5</v>
      </c>
      <c r="E585">
        <v>4927.5</v>
      </c>
      <c r="F585" s="119">
        <f>Table1_2[[#This Row],[MID RATE]]/D584-1</f>
        <v>-7.0671378091873294E-3</v>
      </c>
    </row>
    <row r="586" spans="1:6">
      <c r="A586" s="111">
        <v>41095</v>
      </c>
      <c r="B586" s="112">
        <v>0.64583333333333337</v>
      </c>
      <c r="C586">
        <v>4891.3888888888887</v>
      </c>
      <c r="D586">
        <v>4901.3888888888887</v>
      </c>
      <c r="E586">
        <v>4911.3888888888887</v>
      </c>
      <c r="F586" s="119">
        <f>Table1_2[[#This Row],[MID RATE]]/D585-1</f>
        <v>-3.2762808563521206E-3</v>
      </c>
    </row>
    <row r="587" spans="1:6">
      <c r="A587" s="111">
        <v>41096</v>
      </c>
      <c r="B587" s="112">
        <v>0.39583333333333331</v>
      </c>
      <c r="C587">
        <v>4877.5</v>
      </c>
      <c r="D587">
        <v>4887.5</v>
      </c>
      <c r="E587">
        <v>4897.5</v>
      </c>
      <c r="F587" s="119">
        <f>Table1_2[[#This Row],[MID RATE]]/D586-1</f>
        <v>-2.8336639274582076E-3</v>
      </c>
    </row>
    <row r="588" spans="1:6">
      <c r="A588" s="111">
        <v>41096</v>
      </c>
      <c r="B588" s="112">
        <v>0.52083333333333337</v>
      </c>
      <c r="C588">
        <v>4758.0555555555557</v>
      </c>
      <c r="D588">
        <v>4768.0555555555557</v>
      </c>
      <c r="E588">
        <v>4778.0555555555557</v>
      </c>
      <c r="F588" s="119">
        <f>Table1_2[[#This Row],[MID RATE]]/D587-1</f>
        <v>-2.4438761011650989E-2</v>
      </c>
    </row>
    <row r="589" spans="1:6">
      <c r="A589" s="111">
        <v>41096</v>
      </c>
      <c r="B589" s="112">
        <v>0.64583333333333337</v>
      </c>
      <c r="C589">
        <v>4786.3888888888887</v>
      </c>
      <c r="D589">
        <v>4796.3888888888887</v>
      </c>
      <c r="E589">
        <v>4806.3888888888887</v>
      </c>
      <c r="F589" s="119">
        <f>Table1_2[[#This Row],[MID RATE]]/D588-1</f>
        <v>5.9423244975240763E-3</v>
      </c>
    </row>
    <row r="590" spans="1:6">
      <c r="A590" s="111">
        <v>41099</v>
      </c>
      <c r="B590" s="112">
        <v>0.39583333333333331</v>
      </c>
      <c r="C590">
        <v>4829.4444444444443</v>
      </c>
      <c r="D590">
        <v>4839.4444444444443</v>
      </c>
      <c r="E590">
        <v>4849.4444444444443</v>
      </c>
      <c r="F590" s="119">
        <f>Table1_2[[#This Row],[MID RATE]]/D589-1</f>
        <v>8.9766606822261341E-3</v>
      </c>
    </row>
    <row r="591" spans="1:6">
      <c r="A591" s="111">
        <v>41099</v>
      </c>
      <c r="B591" s="112">
        <v>0.52083333333333337</v>
      </c>
      <c r="C591">
        <v>4816.9444444444443</v>
      </c>
      <c r="D591">
        <v>4826.9444444444443</v>
      </c>
      <c r="E591">
        <v>4836.9444444444443</v>
      </c>
      <c r="F591" s="119">
        <f>Table1_2[[#This Row],[MID RATE]]/D590-1</f>
        <v>-2.582941108942749E-3</v>
      </c>
    </row>
    <row r="592" spans="1:6">
      <c r="A592" s="111">
        <v>41099</v>
      </c>
      <c r="B592" s="112">
        <v>0.64583333333333337</v>
      </c>
      <c r="C592">
        <v>4783.0555555555557</v>
      </c>
      <c r="D592">
        <v>4793.0555555555557</v>
      </c>
      <c r="E592">
        <v>4803.0555555555557</v>
      </c>
      <c r="F592" s="119">
        <f>Table1_2[[#This Row],[MID RATE]]/D591-1</f>
        <v>-7.0207745870978222E-3</v>
      </c>
    </row>
    <row r="593" spans="1:6">
      <c r="A593" s="111">
        <v>41100</v>
      </c>
      <c r="B593" s="112">
        <v>0.39583333333333331</v>
      </c>
      <c r="C593">
        <v>4745</v>
      </c>
      <c r="D593">
        <v>4755</v>
      </c>
      <c r="E593">
        <v>4765</v>
      </c>
      <c r="F593" s="119">
        <f>Table1_2[[#This Row],[MID RATE]]/D592-1</f>
        <v>-7.9397276151840224E-3</v>
      </c>
    </row>
    <row r="594" spans="1:6">
      <c r="A594" s="111">
        <v>41100</v>
      </c>
      <c r="B594" s="112">
        <v>0.52083333333333337</v>
      </c>
      <c r="C594">
        <v>4687.7777777777774</v>
      </c>
      <c r="D594">
        <v>4697.7777777777774</v>
      </c>
      <c r="E594">
        <v>4707.7777777777774</v>
      </c>
      <c r="F594" s="119">
        <f>Table1_2[[#This Row],[MID RATE]]/D593-1</f>
        <v>-1.2034116135062556E-2</v>
      </c>
    </row>
    <row r="595" spans="1:6">
      <c r="A595" s="111">
        <v>41100</v>
      </c>
      <c r="B595" s="112">
        <v>0.64583333333333337</v>
      </c>
      <c r="C595">
        <v>4714.4444444444443</v>
      </c>
      <c r="D595">
        <v>4724.4444444444443</v>
      </c>
      <c r="E595">
        <v>4734.4444444444443</v>
      </c>
      <c r="F595" s="119">
        <f>Table1_2[[#This Row],[MID RATE]]/D594-1</f>
        <v>5.6764427625355385E-3</v>
      </c>
    </row>
    <row r="596" spans="1:6">
      <c r="A596" s="111">
        <v>41101</v>
      </c>
      <c r="B596" s="112">
        <v>0.39583333333333331</v>
      </c>
      <c r="C596">
        <v>4693.333333333333</v>
      </c>
      <c r="D596">
        <v>4703.333333333333</v>
      </c>
      <c r="E596">
        <v>4713.333333333333</v>
      </c>
      <c r="F596" s="119">
        <f>Table1_2[[#This Row],[MID RATE]]/D595-1</f>
        <v>-4.4684854186265444E-3</v>
      </c>
    </row>
    <row r="597" spans="1:6">
      <c r="A597" s="111">
        <v>41101</v>
      </c>
      <c r="B597" s="112">
        <v>0.52083333333333337</v>
      </c>
      <c r="C597">
        <v>4695.2777777777774</v>
      </c>
      <c r="D597">
        <v>4705.2777777777774</v>
      </c>
      <c r="E597">
        <v>4715.2777777777774</v>
      </c>
      <c r="F597" s="119">
        <f>Table1_2[[#This Row],[MID RATE]]/D596-1</f>
        <v>4.1341837940001014E-4</v>
      </c>
    </row>
    <row r="598" spans="1:6">
      <c r="A598" s="111">
        <v>41101</v>
      </c>
      <c r="B598" s="112">
        <v>0.64583333333333337</v>
      </c>
      <c r="C598">
        <v>4695.5555555555557</v>
      </c>
      <c r="D598">
        <v>4705.5555555555557</v>
      </c>
      <c r="E598">
        <v>4715.5555555555557</v>
      </c>
      <c r="F598" s="119">
        <f>Table1_2[[#This Row],[MID RATE]]/D597-1</f>
        <v>5.9035362182102702E-5</v>
      </c>
    </row>
    <row r="599" spans="1:6">
      <c r="A599" s="111">
        <v>41102</v>
      </c>
      <c r="B599" s="112">
        <v>0.39583333333333331</v>
      </c>
      <c r="C599">
        <v>4723.8888888888887</v>
      </c>
      <c r="D599">
        <v>4733.8888888888887</v>
      </c>
      <c r="E599">
        <v>4743.8888888888887</v>
      </c>
      <c r="F599" s="119">
        <f>Table1_2[[#This Row],[MID RATE]]/D598-1</f>
        <v>6.0212514757969071E-3</v>
      </c>
    </row>
    <row r="600" spans="1:6">
      <c r="A600" s="111">
        <v>41102</v>
      </c>
      <c r="B600" s="112">
        <v>0.52083333333333337</v>
      </c>
      <c r="C600">
        <v>4755.833333333333</v>
      </c>
      <c r="D600">
        <v>4765.833333333333</v>
      </c>
      <c r="E600">
        <v>4775.833333333333</v>
      </c>
      <c r="F600" s="119">
        <f>Table1_2[[#This Row],[MID RATE]]/D599-1</f>
        <v>6.7480342682784134E-3</v>
      </c>
    </row>
    <row r="601" spans="1:6">
      <c r="A601" s="111">
        <v>41102</v>
      </c>
      <c r="B601" s="112">
        <v>0.64583333333333337</v>
      </c>
      <c r="C601">
        <v>4779.4444444444443</v>
      </c>
      <c r="D601">
        <v>4789.4444444444443</v>
      </c>
      <c r="E601">
        <v>4799.4444444444443</v>
      </c>
      <c r="F601" s="119">
        <f>Table1_2[[#This Row],[MID RATE]]/D600-1</f>
        <v>4.9542460803171373E-3</v>
      </c>
    </row>
    <row r="602" spans="1:6">
      <c r="A602" s="111">
        <v>41103</v>
      </c>
      <c r="B602" s="112">
        <v>0.39583333333333331</v>
      </c>
      <c r="C602">
        <v>4848.333333333333</v>
      </c>
      <c r="D602">
        <v>4858.333333333333</v>
      </c>
      <c r="E602">
        <v>4868.333333333333</v>
      </c>
      <c r="F602" s="119">
        <f>Table1_2[[#This Row],[MID RATE]]/D601-1</f>
        <v>1.4383482194640917E-2</v>
      </c>
    </row>
    <row r="603" spans="1:6">
      <c r="A603" s="111">
        <v>41103</v>
      </c>
      <c r="B603" s="112">
        <v>0.52083333333333337</v>
      </c>
      <c r="C603">
        <v>4797.7777777777774</v>
      </c>
      <c r="D603">
        <v>4807.7777777777774</v>
      </c>
      <c r="E603">
        <v>4817.7777777777774</v>
      </c>
      <c r="F603" s="119">
        <f>Table1_2[[#This Row],[MID RATE]]/D602-1</f>
        <v>-1.0405946255002907E-2</v>
      </c>
    </row>
    <row r="604" spans="1:6">
      <c r="A604" s="111">
        <v>41103</v>
      </c>
      <c r="B604" s="112">
        <v>0.64583333333333337</v>
      </c>
      <c r="C604">
        <v>4781.666666666667</v>
      </c>
      <c r="D604">
        <v>4791.666666666667</v>
      </c>
      <c r="E604">
        <v>4801.666666666667</v>
      </c>
      <c r="F604" s="119">
        <f>Table1_2[[#This Row],[MID RATE]]/D603-1</f>
        <v>-3.351051536861438E-3</v>
      </c>
    </row>
    <row r="605" spans="1:6">
      <c r="A605" s="111">
        <v>41106</v>
      </c>
      <c r="B605" s="112">
        <v>0.39583333333333331</v>
      </c>
      <c r="C605">
        <v>4811</v>
      </c>
      <c r="D605">
        <v>4821</v>
      </c>
      <c r="E605">
        <v>4831</v>
      </c>
      <c r="F605" s="119">
        <f>Table1_2[[#This Row],[MID RATE]]/D604-1</f>
        <v>6.121739130434678E-3</v>
      </c>
    </row>
    <row r="606" spans="1:6">
      <c r="A606" s="111">
        <v>41106</v>
      </c>
      <c r="B606" s="112">
        <v>0.52083333333333337</v>
      </c>
      <c r="C606">
        <v>4839.0555555555557</v>
      </c>
      <c r="D606">
        <v>4849.0555555555557</v>
      </c>
      <c r="E606">
        <v>4859.0555555555557</v>
      </c>
      <c r="F606" s="119">
        <f>Table1_2[[#This Row],[MID RATE]]/D605-1</f>
        <v>5.8194473253589951E-3</v>
      </c>
    </row>
    <row r="607" spans="1:6">
      <c r="A607" s="111">
        <v>41106</v>
      </c>
      <c r="B607" s="112">
        <v>0.64583333333333337</v>
      </c>
      <c r="C607">
        <v>4841</v>
      </c>
      <c r="D607">
        <v>4851</v>
      </c>
      <c r="E607">
        <v>4861</v>
      </c>
      <c r="F607" s="119">
        <f>Table1_2[[#This Row],[MID RATE]]/D606-1</f>
        <v>4.0099446627639423E-4</v>
      </c>
    </row>
    <row r="608" spans="1:6">
      <c r="A608" s="111">
        <v>41107</v>
      </c>
      <c r="B608" s="112">
        <v>0.39583333333333331</v>
      </c>
      <c r="C608">
        <v>4878.333333333333</v>
      </c>
      <c r="D608">
        <v>4888.333333333333</v>
      </c>
      <c r="E608">
        <v>4898.333333333333</v>
      </c>
      <c r="F608" s="119">
        <f>Table1_2[[#This Row],[MID RATE]]/D607-1</f>
        <v>7.6960076960075341E-3</v>
      </c>
    </row>
    <row r="609" spans="1:6">
      <c r="A609" s="111">
        <v>41107</v>
      </c>
      <c r="B609" s="112">
        <v>0.52083333333333337</v>
      </c>
      <c r="C609">
        <v>4871.1111111111113</v>
      </c>
      <c r="D609">
        <v>4881.1111111111113</v>
      </c>
      <c r="E609">
        <v>4891.1111111111113</v>
      </c>
      <c r="F609" s="119">
        <f>Table1_2[[#This Row],[MID RATE]]/D608-1</f>
        <v>-1.4774406182519462E-3</v>
      </c>
    </row>
    <row r="610" spans="1:6">
      <c r="A610" s="111">
        <v>41107</v>
      </c>
      <c r="B610" s="112">
        <v>0.64583333333333337</v>
      </c>
      <c r="C610">
        <v>4871.666666666667</v>
      </c>
      <c r="D610">
        <v>4881.666666666667</v>
      </c>
      <c r="E610">
        <v>4891.666666666667</v>
      </c>
      <c r="F610" s="119">
        <f>Table1_2[[#This Row],[MID RATE]]/D609-1</f>
        <v>1.1381743683136492E-4</v>
      </c>
    </row>
    <row r="611" spans="1:6">
      <c r="A611" s="111">
        <v>41108</v>
      </c>
      <c r="B611" s="112">
        <v>0.39583333333333331</v>
      </c>
      <c r="C611">
        <v>4912.7777777777774</v>
      </c>
      <c r="D611">
        <v>4922.7777777777774</v>
      </c>
      <c r="E611">
        <v>4932.7777777777774</v>
      </c>
      <c r="F611" s="119">
        <f>Table1_2[[#This Row],[MID RATE]]/D610-1</f>
        <v>8.4215318083531443E-3</v>
      </c>
    </row>
    <row r="612" spans="1:6">
      <c r="A612" s="111">
        <v>41108</v>
      </c>
      <c r="B612" s="112">
        <v>0.52083333333333337</v>
      </c>
      <c r="C612">
        <v>4888.8888888888887</v>
      </c>
      <c r="D612">
        <v>4898.8888888888887</v>
      </c>
      <c r="E612">
        <v>4908.8888888888887</v>
      </c>
      <c r="F612" s="119">
        <f>Table1_2[[#This Row],[MID RATE]]/D611-1</f>
        <v>-4.8527254260241071E-3</v>
      </c>
    </row>
    <row r="613" spans="1:6">
      <c r="A613" s="111">
        <v>41108</v>
      </c>
      <c r="B613" s="112">
        <v>0.64583333333333337</v>
      </c>
      <c r="C613">
        <v>4895</v>
      </c>
      <c r="D613">
        <v>4905</v>
      </c>
      <c r="E613">
        <v>4915</v>
      </c>
      <c r="F613" s="119">
        <f>Table1_2[[#This Row],[MID RATE]]/D612-1</f>
        <v>1.2474484009981079E-3</v>
      </c>
    </row>
    <row r="614" spans="1:6">
      <c r="A614" s="111">
        <v>41109</v>
      </c>
      <c r="B614" s="112">
        <v>0.39583333333333331</v>
      </c>
      <c r="C614">
        <v>4895.7222222222226</v>
      </c>
      <c r="D614">
        <v>4905.7222222222226</v>
      </c>
      <c r="E614">
        <v>4915.7222222222226</v>
      </c>
      <c r="F614" s="119">
        <f>Table1_2[[#This Row],[MID RATE]]/D613-1</f>
        <v>1.4724204326665991E-4</v>
      </c>
    </row>
    <row r="615" spans="1:6">
      <c r="A615" s="111">
        <v>41109</v>
      </c>
      <c r="B615" s="112">
        <v>0.52083333333333337</v>
      </c>
      <c r="C615">
        <v>4870.7222222222226</v>
      </c>
      <c r="D615">
        <v>4880.7222222222226</v>
      </c>
      <c r="E615">
        <v>4890.7222222222226</v>
      </c>
      <c r="F615" s="119">
        <f>Table1_2[[#This Row],[MID RATE]]/D614-1</f>
        <v>-5.096089600579834E-3</v>
      </c>
    </row>
    <row r="616" spans="1:6">
      <c r="A616" s="111">
        <v>41109</v>
      </c>
      <c r="B616" s="112">
        <v>0.64583333333333337</v>
      </c>
      <c r="C616">
        <v>4873.333333333333</v>
      </c>
      <c r="D616">
        <v>4883.333333333333</v>
      </c>
      <c r="E616">
        <v>4893.333333333333</v>
      </c>
      <c r="F616" s="119">
        <f>Table1_2[[#This Row],[MID RATE]]/D615-1</f>
        <v>5.3498457650835718E-4</v>
      </c>
    </row>
    <row r="617" spans="1:6">
      <c r="A617" s="111">
        <v>41110</v>
      </c>
      <c r="B617" s="112">
        <v>0.39583333333333331</v>
      </c>
      <c r="C617">
        <v>4864.7222222222226</v>
      </c>
      <c r="D617">
        <v>4874.7222222222226</v>
      </c>
      <c r="E617">
        <v>4884.7222222222226</v>
      </c>
      <c r="F617" s="119">
        <f>Table1_2[[#This Row],[MID RATE]]/D616-1</f>
        <v>-1.7633674630259666E-3</v>
      </c>
    </row>
    <row r="618" spans="1:6">
      <c r="A618" s="111">
        <v>41110</v>
      </c>
      <c r="B618" s="112">
        <v>0.52083333333333337</v>
      </c>
      <c r="C618">
        <v>4841.3888888888887</v>
      </c>
      <c r="D618">
        <v>4851.3888888888887</v>
      </c>
      <c r="E618">
        <v>4861.3888888888887</v>
      </c>
      <c r="F618" s="119">
        <f>Table1_2[[#This Row],[MID RATE]]/D617-1</f>
        <v>-4.7865975269247851E-3</v>
      </c>
    </row>
    <row r="619" spans="1:6">
      <c r="A619" s="111">
        <v>41110</v>
      </c>
      <c r="B619" s="112">
        <v>0.64583333333333337</v>
      </c>
      <c r="C619">
        <v>4841.666666666667</v>
      </c>
      <c r="D619">
        <v>4851.666666666667</v>
      </c>
      <c r="E619">
        <v>4861.666666666667</v>
      </c>
      <c r="F619" s="119">
        <f>Table1_2[[#This Row],[MID RATE]]/D618-1</f>
        <v>5.7257371886665354E-5</v>
      </c>
    </row>
    <row r="620" spans="1:6">
      <c r="A620" s="111">
        <v>41113</v>
      </c>
      <c r="B620" s="112">
        <v>0.39583333333333331</v>
      </c>
      <c r="C620">
        <v>4851.3888888888887</v>
      </c>
      <c r="D620">
        <v>4861.3888888888887</v>
      </c>
      <c r="E620">
        <v>4871.3888888888887</v>
      </c>
      <c r="F620" s="119">
        <f>Table1_2[[#This Row],[MID RATE]]/D619-1</f>
        <v>2.0038932783692509E-3</v>
      </c>
    </row>
    <row r="621" spans="1:6">
      <c r="A621" s="111">
        <v>41113</v>
      </c>
      <c r="B621" s="112">
        <v>0.52083333333333337</v>
      </c>
      <c r="C621">
        <v>4862.3888888888887</v>
      </c>
      <c r="D621">
        <v>4872.3888888888887</v>
      </c>
      <c r="E621">
        <v>4882.3888888888887</v>
      </c>
      <c r="F621" s="119">
        <f>Table1_2[[#This Row],[MID RATE]]/D620-1</f>
        <v>2.2627278441231802E-3</v>
      </c>
    </row>
    <row r="622" spans="1:6">
      <c r="A622" s="111">
        <v>41113</v>
      </c>
      <c r="B622" s="112">
        <v>0.64583333333333337</v>
      </c>
      <c r="C622">
        <v>4854.5555555555557</v>
      </c>
      <c r="D622">
        <v>4864.5555555555557</v>
      </c>
      <c r="E622">
        <v>4874.5555555555557</v>
      </c>
      <c r="F622" s="119">
        <f>Table1_2[[#This Row],[MID RATE]]/D621-1</f>
        <v>-1.6076987104203244E-3</v>
      </c>
    </row>
    <row r="623" spans="1:6">
      <c r="A623" s="111">
        <v>41114</v>
      </c>
      <c r="B623" s="112">
        <v>0.39583333333333331</v>
      </c>
      <c r="C623">
        <v>4859.4444444444443</v>
      </c>
      <c r="D623">
        <v>4869.4444444444443</v>
      </c>
      <c r="E623">
        <v>4879.4444444444443</v>
      </c>
      <c r="F623" s="119">
        <f>Table1_2[[#This Row],[MID RATE]]/D622-1</f>
        <v>1.0050021698910783E-3</v>
      </c>
    </row>
    <row r="624" spans="1:6">
      <c r="A624" s="111">
        <v>41114</v>
      </c>
      <c r="B624" s="112">
        <v>0.52083333333333337</v>
      </c>
      <c r="C624">
        <v>4860.2777777777774</v>
      </c>
      <c r="D624">
        <v>4870.2777777777774</v>
      </c>
      <c r="E624">
        <v>4880.2777777777774</v>
      </c>
      <c r="F624" s="119">
        <f>Table1_2[[#This Row],[MID RATE]]/D623-1</f>
        <v>1.7113519680544975E-4</v>
      </c>
    </row>
    <row r="625" spans="1:6">
      <c r="A625" s="111">
        <v>41114</v>
      </c>
      <c r="B625" s="112">
        <v>0.64583333333333337</v>
      </c>
      <c r="C625">
        <v>4862.7777777777774</v>
      </c>
      <c r="D625">
        <v>4872.7777777777774</v>
      </c>
      <c r="E625">
        <v>4882.7777777777774</v>
      </c>
      <c r="F625" s="119">
        <f>Table1_2[[#This Row],[MID RATE]]/D624-1</f>
        <v>5.1331774368335026E-4</v>
      </c>
    </row>
    <row r="626" spans="1:6">
      <c r="A626" s="111">
        <v>41115</v>
      </c>
      <c r="B626" s="112">
        <v>0.39583333333333331</v>
      </c>
      <c r="C626">
        <v>4884.7222222222226</v>
      </c>
      <c r="D626">
        <v>4894.7222222222226</v>
      </c>
      <c r="E626">
        <v>4904.7222222222226</v>
      </c>
      <c r="F626" s="119">
        <f>Table1_2[[#This Row],[MID RATE]]/D625-1</f>
        <v>4.5034773686012386E-3</v>
      </c>
    </row>
    <row r="627" spans="1:6">
      <c r="A627" s="111">
        <v>41115</v>
      </c>
      <c r="B627" s="112">
        <v>0.52083333333333337</v>
      </c>
      <c r="C627">
        <v>4859.7222222222226</v>
      </c>
      <c r="D627">
        <v>4869.7222222222226</v>
      </c>
      <c r="E627">
        <v>4879.7222222222226</v>
      </c>
      <c r="F627" s="119">
        <f>Table1_2[[#This Row],[MID RATE]]/D626-1</f>
        <v>-5.1075421372226426E-3</v>
      </c>
    </row>
    <row r="628" spans="1:6">
      <c r="A628" s="111">
        <v>41115</v>
      </c>
      <c r="B628" s="112">
        <v>0.64583333333333337</v>
      </c>
      <c r="C628">
        <v>4842.7777777777774</v>
      </c>
      <c r="D628">
        <v>4852.7777777777774</v>
      </c>
      <c r="E628">
        <v>4862.7777777777774</v>
      </c>
      <c r="F628" s="119">
        <f>Table1_2[[#This Row],[MID RATE]]/D627-1</f>
        <v>-3.4795505105243985E-3</v>
      </c>
    </row>
    <row r="629" spans="1:6">
      <c r="A629" s="111">
        <v>41116</v>
      </c>
      <c r="B629" s="112">
        <v>0.39583333333333331</v>
      </c>
      <c r="C629">
        <v>4856.666666666667</v>
      </c>
      <c r="D629">
        <v>4866.666666666667</v>
      </c>
      <c r="E629">
        <v>4876.666666666667</v>
      </c>
      <c r="F629" s="119">
        <f>Table1_2[[#This Row],[MID RATE]]/D628-1</f>
        <v>2.8620492272468656E-3</v>
      </c>
    </row>
    <row r="630" spans="1:6">
      <c r="A630" s="111">
        <v>41116</v>
      </c>
      <c r="B630" s="112">
        <v>0.52083333333333337</v>
      </c>
      <c r="C630">
        <v>4860.2777777777774</v>
      </c>
      <c r="D630">
        <v>4870.2777777777774</v>
      </c>
      <c r="E630">
        <v>4880.2777777777774</v>
      </c>
      <c r="F630" s="119">
        <f>Table1_2[[#This Row],[MID RATE]]/D629-1</f>
        <v>7.4200913241995181E-4</v>
      </c>
    </row>
    <row r="631" spans="1:6">
      <c r="A631" s="111">
        <v>41116</v>
      </c>
      <c r="B631" s="112">
        <v>0.64583333333333337</v>
      </c>
      <c r="C631">
        <v>4861.1111111111113</v>
      </c>
      <c r="D631">
        <v>4871.1111111111113</v>
      </c>
      <c r="E631">
        <v>4881.1111111111113</v>
      </c>
      <c r="F631" s="119">
        <f>Table1_2[[#This Row],[MID RATE]]/D630-1</f>
        <v>1.7110591456126478E-4</v>
      </c>
    </row>
    <row r="632" spans="1:6">
      <c r="A632" s="111">
        <v>41117</v>
      </c>
      <c r="B632" s="112">
        <v>0.39583333333333331</v>
      </c>
      <c r="C632">
        <v>4851.9444444444443</v>
      </c>
      <c r="D632">
        <v>4861.9444444444443</v>
      </c>
      <c r="E632">
        <v>4871.9444444444443</v>
      </c>
      <c r="F632" s="119">
        <f>Table1_2[[#This Row],[MID RATE]]/D631-1</f>
        <v>-1.8818430656935003E-3</v>
      </c>
    </row>
    <row r="633" spans="1:6">
      <c r="A633" s="111">
        <v>41117</v>
      </c>
      <c r="B633" s="112">
        <v>0.52083333333333337</v>
      </c>
      <c r="C633">
        <v>4858.8888888888887</v>
      </c>
      <c r="D633">
        <v>4868.8888888888887</v>
      </c>
      <c r="E633">
        <v>4878.8888888888887</v>
      </c>
      <c r="F633" s="119">
        <f>Table1_2[[#This Row],[MID RATE]]/D632-1</f>
        <v>1.4283265725876237E-3</v>
      </c>
    </row>
    <row r="634" spans="1:6">
      <c r="A634" s="111">
        <v>41117</v>
      </c>
      <c r="B634" s="112">
        <v>0.64583333333333337</v>
      </c>
      <c r="C634">
        <v>4909.166666666667</v>
      </c>
      <c r="D634">
        <v>4919.166666666667</v>
      </c>
      <c r="E634">
        <v>4929.166666666667</v>
      </c>
      <c r="F634" s="119">
        <f>Table1_2[[#This Row],[MID RATE]]/D633-1</f>
        <v>1.0326335006846321E-2</v>
      </c>
    </row>
    <row r="635" spans="1:6">
      <c r="A635" s="111">
        <v>41120</v>
      </c>
      <c r="B635" s="112">
        <v>0.39583333333333331</v>
      </c>
      <c r="C635">
        <v>4921.3888888888887</v>
      </c>
      <c r="D635">
        <v>4931.3888888888887</v>
      </c>
      <c r="E635">
        <v>4941.3888888888887</v>
      </c>
      <c r="F635" s="119">
        <f>Table1_2[[#This Row],[MID RATE]]/D634-1</f>
        <v>2.4846123440058765E-3</v>
      </c>
    </row>
    <row r="636" spans="1:6">
      <c r="A636" s="111">
        <v>41120</v>
      </c>
      <c r="B636" s="112">
        <v>0.52083333333333337</v>
      </c>
      <c r="C636">
        <v>4943.333333333333</v>
      </c>
      <c r="D636">
        <v>4953.333333333333</v>
      </c>
      <c r="E636">
        <v>4963.333333333333</v>
      </c>
      <c r="F636" s="119">
        <f>Table1_2[[#This Row],[MID RATE]]/D635-1</f>
        <v>4.4499521207683745E-3</v>
      </c>
    </row>
    <row r="637" spans="1:6">
      <c r="A637" s="111">
        <v>41120</v>
      </c>
      <c r="B637" s="112">
        <v>0.64583333333333337</v>
      </c>
      <c r="C637">
        <v>4946.9444444444443</v>
      </c>
      <c r="D637">
        <v>4956.9444444444443</v>
      </c>
      <c r="E637">
        <v>4966.9444444444443</v>
      </c>
      <c r="F637" s="119">
        <f>Table1_2[[#This Row],[MID RATE]]/D636-1</f>
        <v>7.2902646926875647E-4</v>
      </c>
    </row>
    <row r="638" spans="1:6">
      <c r="A638" s="111">
        <v>41121</v>
      </c>
      <c r="B638" s="112">
        <v>0.39583333333333331</v>
      </c>
      <c r="C638">
        <v>4954.4444444444443</v>
      </c>
      <c r="D638">
        <v>4964.4444444444443</v>
      </c>
      <c r="E638">
        <v>4974.4444444444443</v>
      </c>
      <c r="F638" s="119">
        <f>Table1_2[[#This Row],[MID RATE]]/D637-1</f>
        <v>1.5130288596245656E-3</v>
      </c>
    </row>
    <row r="639" spans="1:6">
      <c r="A639" s="111">
        <v>41121</v>
      </c>
      <c r="B639" s="112">
        <v>0.52083333333333337</v>
      </c>
      <c r="C639">
        <v>4952.3888888888887</v>
      </c>
      <c r="D639">
        <v>4962.3888888888887</v>
      </c>
      <c r="E639">
        <v>4972.3888888888887</v>
      </c>
      <c r="F639" s="119">
        <f>Table1_2[[#This Row],[MID RATE]]/D638-1</f>
        <v>-4.140555058191886E-4</v>
      </c>
    </row>
    <row r="640" spans="1:6">
      <c r="A640" s="111">
        <v>41121</v>
      </c>
      <c r="B640" s="112">
        <v>0.64583333333333337</v>
      </c>
      <c r="C640">
        <v>4950.2777777777774</v>
      </c>
      <c r="D640">
        <v>4960.2777777777774</v>
      </c>
      <c r="E640">
        <v>4970.2777777777774</v>
      </c>
      <c r="F640" s="119">
        <f>Table1_2[[#This Row],[MID RATE]]/D639-1</f>
        <v>-4.2542234362930031E-4</v>
      </c>
    </row>
    <row r="641" spans="1:6">
      <c r="A641" s="111">
        <v>41122</v>
      </c>
      <c r="B641" s="112">
        <v>0.39583333333333331</v>
      </c>
      <c r="C641">
        <v>4945.0555555555557</v>
      </c>
      <c r="D641">
        <v>4955.0555555555557</v>
      </c>
      <c r="E641">
        <v>4965.0555555555557</v>
      </c>
      <c r="F641" s="119">
        <f>Table1_2[[#This Row],[MID RATE]]/D640-1</f>
        <v>-1.052808422467244E-3</v>
      </c>
    </row>
    <row r="642" spans="1:6">
      <c r="A642" s="111">
        <v>41122</v>
      </c>
      <c r="B642" s="112">
        <v>0.52083333333333337</v>
      </c>
      <c r="C642">
        <v>4933.8888888888887</v>
      </c>
      <c r="D642">
        <v>4943.8888888888887</v>
      </c>
      <c r="E642">
        <v>4953.8888888888887</v>
      </c>
      <c r="F642" s="119">
        <f>Table1_2[[#This Row],[MID RATE]]/D641-1</f>
        <v>-2.2535906089180546E-3</v>
      </c>
    </row>
    <row r="643" spans="1:6">
      <c r="A643" s="111">
        <v>41122</v>
      </c>
      <c r="B643" s="112">
        <v>0.64583333333333337</v>
      </c>
      <c r="C643">
        <v>4935.5555555555557</v>
      </c>
      <c r="D643">
        <v>4945.5555555555557</v>
      </c>
      <c r="E643">
        <v>4955.5555555555557</v>
      </c>
      <c r="F643" s="119">
        <f>Table1_2[[#This Row],[MID RATE]]/D642-1</f>
        <v>3.3711652994727892E-4</v>
      </c>
    </row>
    <row r="644" spans="1:6">
      <c r="A644" s="111">
        <v>41123</v>
      </c>
      <c r="B644" s="112">
        <v>0.39583333333333331</v>
      </c>
      <c r="C644">
        <v>4948.333333333333</v>
      </c>
      <c r="D644">
        <v>4958.333333333333</v>
      </c>
      <c r="E644">
        <v>4968.333333333333</v>
      </c>
      <c r="F644" s="119">
        <f>Table1_2[[#This Row],[MID RATE]]/D643-1</f>
        <v>2.5836890586383721E-3</v>
      </c>
    </row>
    <row r="645" spans="1:6">
      <c r="A645" s="111">
        <v>41123</v>
      </c>
      <c r="B645" s="112">
        <v>0.52083333333333337</v>
      </c>
      <c r="C645">
        <v>4925</v>
      </c>
      <c r="D645">
        <v>4935</v>
      </c>
      <c r="E645">
        <v>4945</v>
      </c>
      <c r="F645" s="119">
        <f>Table1_2[[#This Row],[MID RATE]]/D644-1</f>
        <v>-4.7058823529411153E-3</v>
      </c>
    </row>
    <row r="646" spans="1:6">
      <c r="A646" s="111">
        <v>41123</v>
      </c>
      <c r="B646" s="112">
        <v>0.64583333333333337</v>
      </c>
      <c r="C646">
        <v>4915.2777777777774</v>
      </c>
      <c r="D646">
        <v>4925.2777777777774</v>
      </c>
      <c r="E646">
        <v>4935.2777777777774</v>
      </c>
      <c r="F646" s="119">
        <f>Table1_2[[#This Row],[MID RATE]]/D645-1</f>
        <v>-1.9700551615445816E-3</v>
      </c>
    </row>
    <row r="647" spans="1:6">
      <c r="A647" s="111">
        <v>41124</v>
      </c>
      <c r="B647" s="112">
        <v>0.39583333333333331</v>
      </c>
      <c r="C647">
        <v>4945.2777777777774</v>
      </c>
      <c r="D647">
        <v>4955.2777777777774</v>
      </c>
      <c r="E647">
        <v>4965.2777777777774</v>
      </c>
      <c r="F647" s="119">
        <f>Table1_2[[#This Row],[MID RATE]]/D646-1</f>
        <v>6.0910270148328838E-3</v>
      </c>
    </row>
    <row r="648" spans="1:6">
      <c r="A648" s="111">
        <v>41124</v>
      </c>
      <c r="B648" s="112">
        <v>0.52083333333333337</v>
      </c>
      <c r="C648">
        <v>4915.2777777777774</v>
      </c>
      <c r="D648">
        <v>4925.2777777777774</v>
      </c>
      <c r="E648">
        <v>4935.2777777777774</v>
      </c>
      <c r="F648" s="119">
        <f>Table1_2[[#This Row],[MID RATE]]/D647-1</f>
        <v>-6.0541510174336732E-3</v>
      </c>
    </row>
    <row r="649" spans="1:6">
      <c r="A649" s="111">
        <v>41124</v>
      </c>
      <c r="B649" s="112">
        <v>0.64583333333333337</v>
      </c>
      <c r="C649">
        <v>4914.166666666667</v>
      </c>
      <c r="D649">
        <v>4924.166666666667</v>
      </c>
      <c r="E649">
        <v>4934.166666666667</v>
      </c>
      <c r="F649" s="119">
        <f>Table1_2[[#This Row],[MID RATE]]/D648-1</f>
        <v>-2.2559359314178185E-4</v>
      </c>
    </row>
    <row r="650" spans="1:6">
      <c r="A650" s="111">
        <v>41128</v>
      </c>
      <c r="B650" s="112">
        <v>0.39583333333333331</v>
      </c>
      <c r="C650">
        <v>4882.7777777777774</v>
      </c>
      <c r="D650">
        <v>4892.7777777777774</v>
      </c>
      <c r="E650">
        <v>4902.7777777777774</v>
      </c>
      <c r="F650" s="119">
        <f>Table1_2[[#This Row],[MID RATE]]/D649-1</f>
        <v>-6.3744570429290492E-3</v>
      </c>
    </row>
    <row r="651" spans="1:6">
      <c r="A651" s="111">
        <v>41128</v>
      </c>
      <c r="B651" s="112">
        <v>0.52083333333333337</v>
      </c>
      <c r="C651">
        <v>4878.6111111111113</v>
      </c>
      <c r="D651">
        <v>4888.6111111111113</v>
      </c>
      <c r="E651">
        <v>4898.6111111111113</v>
      </c>
      <c r="F651" s="119">
        <f>Table1_2[[#This Row],[MID RATE]]/D650-1</f>
        <v>-8.5159532190293152E-4</v>
      </c>
    </row>
    <row r="652" spans="1:6">
      <c r="A652" s="111">
        <v>41128</v>
      </c>
      <c r="B652" s="112">
        <v>0.64583333333333337</v>
      </c>
      <c r="C652">
        <v>4877.7777777777774</v>
      </c>
      <c r="D652">
        <v>4887.7777777777774</v>
      </c>
      <c r="E652">
        <v>4897.7777777777774</v>
      </c>
      <c r="F652" s="119">
        <f>Table1_2[[#This Row],[MID RATE]]/D651-1</f>
        <v>-1.7046423092237362E-4</v>
      </c>
    </row>
    <row r="653" spans="1:6">
      <c r="A653" s="111">
        <v>41129</v>
      </c>
      <c r="B653" s="112">
        <v>0.39583333333333331</v>
      </c>
      <c r="C653">
        <v>4843.0555555555557</v>
      </c>
      <c r="D653">
        <v>4853.0555555555557</v>
      </c>
      <c r="E653">
        <v>4863.0555555555557</v>
      </c>
      <c r="F653" s="119">
        <f>Table1_2[[#This Row],[MID RATE]]/D652-1</f>
        <v>-7.1038872471015369E-3</v>
      </c>
    </row>
    <row r="654" spans="1:6">
      <c r="A654" s="111">
        <v>41129</v>
      </c>
      <c r="B654" s="112">
        <v>0.52083333333333337</v>
      </c>
      <c r="C654">
        <v>4840.5555555555557</v>
      </c>
      <c r="D654">
        <v>4850.5555555555557</v>
      </c>
      <c r="E654">
        <v>4860.5555555555557</v>
      </c>
      <c r="F654" s="119">
        <f>Table1_2[[#This Row],[MID RATE]]/D653-1</f>
        <v>-5.1513937381941766E-4</v>
      </c>
    </row>
    <row r="655" spans="1:6">
      <c r="A655" s="111">
        <v>41129</v>
      </c>
      <c r="B655" s="112">
        <v>0.64583333333333337</v>
      </c>
      <c r="C655">
        <v>4837.5</v>
      </c>
      <c r="D655">
        <v>4847.5</v>
      </c>
      <c r="E655">
        <v>4857.5</v>
      </c>
      <c r="F655" s="119">
        <f>Table1_2[[#This Row],[MID RATE]]/D654-1</f>
        <v>-6.2993929675869698E-4</v>
      </c>
    </row>
    <row r="656" spans="1:6">
      <c r="A656" s="111">
        <v>41130</v>
      </c>
      <c r="B656" s="112">
        <v>0.39583333333333331</v>
      </c>
      <c r="C656">
        <v>4840</v>
      </c>
      <c r="D656">
        <v>4850</v>
      </c>
      <c r="E656">
        <v>4860</v>
      </c>
      <c r="F656" s="119">
        <f>Table1_2[[#This Row],[MID RATE]]/D655-1</f>
        <v>5.1572975760705297E-4</v>
      </c>
    </row>
    <row r="657" spans="1:6">
      <c r="A657" s="111">
        <v>41130</v>
      </c>
      <c r="B657" s="112">
        <v>0.52083333333333337</v>
      </c>
      <c r="C657">
        <v>4845</v>
      </c>
      <c r="D657">
        <v>4855</v>
      </c>
      <c r="E657">
        <v>4865</v>
      </c>
      <c r="F657" s="119">
        <f>Table1_2[[#This Row],[MID RATE]]/D656-1</f>
        <v>1.0309278350515427E-3</v>
      </c>
    </row>
    <row r="658" spans="1:6">
      <c r="A658" s="111">
        <v>41130</v>
      </c>
      <c r="B658" s="112">
        <v>0.64583333333333337</v>
      </c>
      <c r="C658">
        <v>4862.2222222222226</v>
      </c>
      <c r="D658">
        <v>4872.2222222222226</v>
      </c>
      <c r="E658">
        <v>4882.2222222222226</v>
      </c>
      <c r="F658" s="119">
        <f>Table1_2[[#This Row],[MID RATE]]/D657-1</f>
        <v>3.547316626616448E-3</v>
      </c>
    </row>
    <row r="659" spans="1:6">
      <c r="A659" s="111">
        <v>41131</v>
      </c>
      <c r="B659" s="112">
        <v>0.39583333333333331</v>
      </c>
      <c r="C659">
        <v>4869.6111111111113</v>
      </c>
      <c r="D659">
        <v>4879.6111111111113</v>
      </c>
      <c r="E659">
        <v>4889.6111111111113</v>
      </c>
      <c r="F659" s="119">
        <f>Table1_2[[#This Row],[MID RATE]]/D658-1</f>
        <v>1.5165336374001193E-3</v>
      </c>
    </row>
    <row r="660" spans="1:6">
      <c r="A660" s="111">
        <v>41131</v>
      </c>
      <c r="B660" s="112">
        <v>0.52083333333333337</v>
      </c>
      <c r="C660">
        <v>4866.1111111111113</v>
      </c>
      <c r="D660">
        <v>4876.1111111111113</v>
      </c>
      <c r="E660">
        <v>4886.1111111111113</v>
      </c>
      <c r="F660" s="119">
        <f>Table1_2[[#This Row],[MID RATE]]/D659-1</f>
        <v>-7.1727027427048728E-4</v>
      </c>
    </row>
    <row r="661" spans="1:6">
      <c r="A661" s="111">
        <v>41131</v>
      </c>
      <c r="B661" s="112">
        <v>0.64583333333333337</v>
      </c>
      <c r="C661">
        <v>4886.9444444444443</v>
      </c>
      <c r="D661">
        <v>4896.9444444444443</v>
      </c>
      <c r="E661">
        <v>4906.9444444444443</v>
      </c>
      <c r="F661" s="119">
        <f>Table1_2[[#This Row],[MID RATE]]/D660-1</f>
        <v>4.2725304773840733E-3</v>
      </c>
    </row>
    <row r="662" spans="1:6">
      <c r="A662" s="111">
        <v>41134</v>
      </c>
      <c r="B662" s="112">
        <v>0.39583333333333331</v>
      </c>
      <c r="C662">
        <v>4887.2222222222226</v>
      </c>
      <c r="D662">
        <v>4897.2222222222226</v>
      </c>
      <c r="E662">
        <v>4907.2222222222226</v>
      </c>
      <c r="F662" s="119">
        <f>Table1_2[[#This Row],[MID RATE]]/D661-1</f>
        <v>5.6724714958322764E-5</v>
      </c>
    </row>
    <row r="663" spans="1:6">
      <c r="A663" s="111">
        <v>41134</v>
      </c>
      <c r="B663" s="112">
        <v>0.52083333333333337</v>
      </c>
      <c r="C663">
        <v>4873.0555555555557</v>
      </c>
      <c r="D663">
        <v>4883.0555555555557</v>
      </c>
      <c r="E663">
        <v>4893.0555555555557</v>
      </c>
      <c r="F663" s="119">
        <f>Table1_2[[#This Row],[MID RATE]]/D662-1</f>
        <v>-2.8927963698242021E-3</v>
      </c>
    </row>
    <row r="664" spans="1:6">
      <c r="A664" s="111">
        <v>41134</v>
      </c>
      <c r="B664" s="112">
        <v>0.64583333333333337</v>
      </c>
      <c r="C664">
        <v>4903.6111111111113</v>
      </c>
      <c r="D664">
        <v>4913.6111111111113</v>
      </c>
      <c r="E664">
        <v>4923.6111111111113</v>
      </c>
      <c r="F664" s="119">
        <f>Table1_2[[#This Row],[MID RATE]]/D663-1</f>
        <v>6.2574662950110049E-3</v>
      </c>
    </row>
    <row r="665" spans="1:6">
      <c r="A665" s="111">
        <v>41135</v>
      </c>
      <c r="B665" s="112">
        <v>0.39583333333333331</v>
      </c>
      <c r="C665">
        <v>4902.7777777777774</v>
      </c>
      <c r="D665">
        <v>4912.7777777777774</v>
      </c>
      <c r="E665">
        <v>4922.7777777777774</v>
      </c>
      <c r="F665" s="119">
        <f>Table1_2[[#This Row],[MID RATE]]/D664-1</f>
        <v>-1.6959692464257881E-4</v>
      </c>
    </row>
    <row r="666" spans="1:6">
      <c r="A666" s="111">
        <v>41135</v>
      </c>
      <c r="B666" s="112">
        <v>0.52083333333333337</v>
      </c>
      <c r="C666">
        <v>4903.333333333333</v>
      </c>
      <c r="D666">
        <v>4913.333333333333</v>
      </c>
      <c r="E666">
        <v>4923.333333333333</v>
      </c>
      <c r="F666" s="119">
        <f>Table1_2[[#This Row],[MID RATE]]/D665-1</f>
        <v>1.130837950922281E-4</v>
      </c>
    </row>
    <row r="667" spans="1:6">
      <c r="A667" s="111">
        <v>41135</v>
      </c>
      <c r="B667" s="112">
        <v>0.64583333333333337</v>
      </c>
      <c r="C667">
        <v>4917.5</v>
      </c>
      <c r="D667">
        <v>4927.5</v>
      </c>
      <c r="E667">
        <v>4937.5</v>
      </c>
      <c r="F667" s="119">
        <f>Table1_2[[#This Row],[MID RATE]]/D666-1</f>
        <v>2.8833107191317264E-3</v>
      </c>
    </row>
    <row r="668" spans="1:6">
      <c r="A668" s="111">
        <v>41136</v>
      </c>
      <c r="B668" s="112">
        <v>0.39583333333333331</v>
      </c>
      <c r="C668">
        <v>4938.8888888888887</v>
      </c>
      <c r="D668">
        <v>4948.8888888888887</v>
      </c>
      <c r="E668">
        <v>4958.8888888888887</v>
      </c>
      <c r="F668" s="119">
        <f>Table1_2[[#This Row],[MID RATE]]/D667-1</f>
        <v>4.3407181915553483E-3</v>
      </c>
    </row>
    <row r="669" spans="1:6">
      <c r="A669" s="111">
        <v>41136</v>
      </c>
      <c r="B669" s="112">
        <v>0.52083333333333337</v>
      </c>
      <c r="C669">
        <v>4906.3888888888887</v>
      </c>
      <c r="D669">
        <v>4916.3888888888887</v>
      </c>
      <c r="E669">
        <v>4926.3888888888887</v>
      </c>
      <c r="F669" s="119">
        <f>Table1_2[[#This Row],[MID RATE]]/D668-1</f>
        <v>-6.5671306690615605E-3</v>
      </c>
    </row>
    <row r="670" spans="1:6">
      <c r="A670" s="111">
        <v>41136</v>
      </c>
      <c r="B670" s="112">
        <v>0.64583333333333337</v>
      </c>
      <c r="C670">
        <v>4908.333333333333</v>
      </c>
      <c r="D670">
        <v>4918.333333333333</v>
      </c>
      <c r="E670">
        <v>4928.333333333333</v>
      </c>
      <c r="F670" s="119">
        <f>Table1_2[[#This Row],[MID RATE]]/D669-1</f>
        <v>3.955025707667037E-4</v>
      </c>
    </row>
    <row r="671" spans="1:6">
      <c r="A671" s="111">
        <v>41137</v>
      </c>
      <c r="B671" s="112">
        <v>0.39583333333333331</v>
      </c>
      <c r="C671">
        <v>4880.2777777777774</v>
      </c>
      <c r="D671">
        <v>4890.2777777777774</v>
      </c>
      <c r="E671">
        <v>4900.2777777777774</v>
      </c>
      <c r="F671" s="119">
        <f>Table1_2[[#This Row],[MID RATE]]/D670-1</f>
        <v>-5.7042810346775719E-3</v>
      </c>
    </row>
    <row r="672" spans="1:6">
      <c r="A672" s="111">
        <v>41137</v>
      </c>
      <c r="B672" s="112">
        <v>0.52083333333333337</v>
      </c>
      <c r="C672">
        <v>4863.6111111111113</v>
      </c>
      <c r="D672">
        <v>4873.6111111111113</v>
      </c>
      <c r="E672">
        <v>4883.6111111111113</v>
      </c>
      <c r="F672" s="119">
        <f>Table1_2[[#This Row],[MID RATE]]/D671-1</f>
        <v>-3.4081226924167485E-3</v>
      </c>
    </row>
    <row r="673" spans="1:6">
      <c r="A673" s="111">
        <v>41137</v>
      </c>
      <c r="B673" s="112">
        <v>0.64583333333333337</v>
      </c>
      <c r="C673">
        <v>4865.5555555555557</v>
      </c>
      <c r="D673">
        <v>4875.5555555555557</v>
      </c>
      <c r="E673">
        <v>4885.5555555555557</v>
      </c>
      <c r="F673" s="119">
        <f>Table1_2[[#This Row],[MID RATE]]/D672-1</f>
        <v>3.9897406668565338E-4</v>
      </c>
    </row>
    <row r="674" spans="1:6">
      <c r="A674" s="111">
        <v>41138</v>
      </c>
      <c r="B674" s="112">
        <v>0.39583333333333331</v>
      </c>
      <c r="C674">
        <v>4877.9444444444443</v>
      </c>
      <c r="D674">
        <v>4887.9444444444443</v>
      </c>
      <c r="E674">
        <v>4897.9444444444443</v>
      </c>
      <c r="F674" s="119">
        <f>Table1_2[[#This Row],[MID RATE]]/D673-1</f>
        <v>2.5410209662715122E-3</v>
      </c>
    </row>
    <row r="675" spans="1:6">
      <c r="A675" s="111">
        <v>41138</v>
      </c>
      <c r="B675" s="112">
        <v>0.52083333333333337</v>
      </c>
      <c r="C675">
        <v>4891.9444444444443</v>
      </c>
      <c r="D675">
        <v>4901.9444444444443</v>
      </c>
      <c r="E675">
        <v>4911.9444444444443</v>
      </c>
      <c r="F675" s="119">
        <f>Table1_2[[#This Row],[MID RATE]]/D674-1</f>
        <v>2.8641896730050576E-3</v>
      </c>
    </row>
    <row r="676" spans="1:6">
      <c r="A676" s="111">
        <v>41138</v>
      </c>
      <c r="B676" s="112">
        <v>0.64583333333333337</v>
      </c>
      <c r="C676">
        <v>4888.0555555555557</v>
      </c>
      <c r="D676">
        <v>4898.0555555555557</v>
      </c>
      <c r="E676">
        <v>4908.0555555555557</v>
      </c>
      <c r="F676" s="119">
        <f>Table1_2[[#This Row],[MID RATE]]/D675-1</f>
        <v>-7.9333597778652454E-4</v>
      </c>
    </row>
    <row r="677" spans="1:6">
      <c r="A677" s="111">
        <v>41141</v>
      </c>
      <c r="B677" s="112">
        <v>0.39583333333333331</v>
      </c>
      <c r="C677">
        <v>4880.5555555555557</v>
      </c>
      <c r="D677">
        <v>4890.5555555555557</v>
      </c>
      <c r="E677">
        <v>4900.5555555555557</v>
      </c>
      <c r="F677" s="119">
        <f>Table1_2[[#This Row],[MID RATE]]/D676-1</f>
        <v>-1.5312198718312464E-3</v>
      </c>
    </row>
    <row r="678" spans="1:6">
      <c r="A678" s="111">
        <v>41141</v>
      </c>
      <c r="B678" s="112">
        <v>0.52083333333333337</v>
      </c>
      <c r="C678">
        <v>4859.166666666667</v>
      </c>
      <c r="D678">
        <v>4869.166666666667</v>
      </c>
      <c r="E678">
        <v>4879.166666666667</v>
      </c>
      <c r="F678" s="119">
        <f>Table1_2[[#This Row],[MID RATE]]/D677-1</f>
        <v>-4.3735090310120794E-3</v>
      </c>
    </row>
    <row r="679" spans="1:6">
      <c r="A679" s="111">
        <v>41141</v>
      </c>
      <c r="B679" s="112">
        <v>0.64583333333333337</v>
      </c>
      <c r="C679">
        <v>4858.5</v>
      </c>
      <c r="D679">
        <v>4868.5</v>
      </c>
      <c r="E679">
        <v>4878.5</v>
      </c>
      <c r="F679" s="119">
        <f>Table1_2[[#This Row],[MID RATE]]/D678-1</f>
        <v>-1.369159678248355E-4</v>
      </c>
    </row>
    <row r="680" spans="1:6">
      <c r="A680" s="111">
        <v>41142</v>
      </c>
      <c r="B680" s="112">
        <v>0.39583333333333331</v>
      </c>
      <c r="C680">
        <v>4861.9444444444443</v>
      </c>
      <c r="D680">
        <v>4871.9444444444443</v>
      </c>
      <c r="E680">
        <v>4881.9444444444443</v>
      </c>
      <c r="F680" s="119">
        <f>Table1_2[[#This Row],[MID RATE]]/D679-1</f>
        <v>7.0749603459874244E-4</v>
      </c>
    </row>
    <row r="681" spans="1:6">
      <c r="A681" s="111">
        <v>41142</v>
      </c>
      <c r="B681" s="112">
        <v>0.52083333333333337</v>
      </c>
      <c r="C681">
        <v>4863.333333333333</v>
      </c>
      <c r="D681">
        <v>4873.333333333333</v>
      </c>
      <c r="E681">
        <v>4883.333333333333</v>
      </c>
      <c r="F681" s="119">
        <f>Table1_2[[#This Row],[MID RATE]]/D680-1</f>
        <v>2.8507896687379741E-4</v>
      </c>
    </row>
    <row r="682" spans="1:6">
      <c r="A682" s="111">
        <v>41142</v>
      </c>
      <c r="B682" s="112">
        <v>0.64583333333333337</v>
      </c>
      <c r="C682">
        <v>4862.5</v>
      </c>
      <c r="D682">
        <v>4872.5</v>
      </c>
      <c r="E682">
        <v>4882.5</v>
      </c>
      <c r="F682" s="119">
        <f>Table1_2[[#This Row],[MID RATE]]/D681-1</f>
        <v>-1.7099863201086585E-4</v>
      </c>
    </row>
    <row r="683" spans="1:6">
      <c r="A683" s="111">
        <v>41143</v>
      </c>
      <c r="B683" s="112">
        <v>0.39583333333333331</v>
      </c>
      <c r="C683">
        <v>4864.7222222222226</v>
      </c>
      <c r="D683">
        <v>4874.7222222222226</v>
      </c>
      <c r="E683">
        <v>4884.7222222222226</v>
      </c>
      <c r="F683" s="119">
        <f>Table1_2[[#This Row],[MID RATE]]/D682-1</f>
        <v>4.5607434011762926E-4</v>
      </c>
    </row>
    <row r="684" spans="1:6">
      <c r="A684" s="111">
        <v>41143</v>
      </c>
      <c r="B684" s="112">
        <v>0.52083333333333337</v>
      </c>
      <c r="C684">
        <v>4863.0555555555557</v>
      </c>
      <c r="D684">
        <v>4873.0555555555557</v>
      </c>
      <c r="E684">
        <v>4883.0555555555557</v>
      </c>
      <c r="F684" s="119">
        <f>Table1_2[[#This Row],[MID RATE]]/D683-1</f>
        <v>-3.4189982335186553E-4</v>
      </c>
    </row>
    <row r="685" spans="1:6">
      <c r="A685" s="111">
        <v>41143</v>
      </c>
      <c r="B685" s="112">
        <v>0.64583333333333337</v>
      </c>
      <c r="C685">
        <v>4866.3888888888887</v>
      </c>
      <c r="D685">
        <v>4876.3888888888887</v>
      </c>
      <c r="E685">
        <v>4886.3888888888887</v>
      </c>
      <c r="F685" s="119">
        <f>Table1_2[[#This Row],[MID RATE]]/D684-1</f>
        <v>6.8403351764234621E-4</v>
      </c>
    </row>
    <row r="686" spans="1:6">
      <c r="A686" s="111">
        <v>41144</v>
      </c>
      <c r="B686" s="112">
        <v>0.39583333333333331</v>
      </c>
      <c r="C686">
        <v>4867.2222222222226</v>
      </c>
      <c r="D686">
        <v>4877.2222222222226</v>
      </c>
      <c r="E686">
        <v>4887.2222222222226</v>
      </c>
      <c r="F686" s="119">
        <f>Table1_2[[#This Row],[MID RATE]]/D685-1</f>
        <v>1.7089148390780906E-4</v>
      </c>
    </row>
    <row r="687" spans="1:6">
      <c r="A687" s="111">
        <v>41144</v>
      </c>
      <c r="B687" s="112">
        <v>0.52083333333333337</v>
      </c>
      <c r="C687">
        <v>4868.333333333333</v>
      </c>
      <c r="D687">
        <v>4878.333333333333</v>
      </c>
      <c r="E687">
        <v>4888.333333333333</v>
      </c>
      <c r="F687" s="119">
        <f>Table1_2[[#This Row],[MID RATE]]/D686-1</f>
        <v>2.2781637999758075E-4</v>
      </c>
    </row>
    <row r="688" spans="1:6">
      <c r="A688" s="111">
        <v>41144</v>
      </c>
      <c r="B688" s="112">
        <v>0.64583333333333337</v>
      </c>
      <c r="C688">
        <v>4868.8888888888887</v>
      </c>
      <c r="D688">
        <v>4878.8888888888887</v>
      </c>
      <c r="E688">
        <v>4888.8888888888887</v>
      </c>
      <c r="F688" s="119">
        <f>Table1_2[[#This Row],[MID RATE]]/D687-1</f>
        <v>1.1388224575781258E-4</v>
      </c>
    </row>
    <row r="689" spans="1:6">
      <c r="A689" s="111">
        <v>41145</v>
      </c>
      <c r="B689" s="112">
        <v>0.39583333333333331</v>
      </c>
      <c r="C689">
        <v>4884.166666666667</v>
      </c>
      <c r="D689">
        <v>4894.166666666667</v>
      </c>
      <c r="E689">
        <v>4904.166666666667</v>
      </c>
      <c r="F689" s="119">
        <f>Table1_2[[#This Row],[MID RATE]]/D688-1</f>
        <v>3.131405146891364E-3</v>
      </c>
    </row>
    <row r="690" spans="1:6">
      <c r="A690" s="111">
        <v>41145</v>
      </c>
      <c r="B690" s="112">
        <v>0.52083333333333337</v>
      </c>
      <c r="C690">
        <v>4885.833333333333</v>
      </c>
      <c r="D690">
        <v>4895.833333333333</v>
      </c>
      <c r="E690">
        <v>4905.833333333333</v>
      </c>
      <c r="F690" s="119">
        <f>Table1_2[[#This Row],[MID RATE]]/D689-1</f>
        <v>3.4054146092277193E-4</v>
      </c>
    </row>
    <row r="691" spans="1:6">
      <c r="A691" s="111">
        <v>41145</v>
      </c>
      <c r="B691" s="112">
        <v>0.64583333333333337</v>
      </c>
      <c r="C691">
        <v>4886.666666666667</v>
      </c>
      <c r="D691">
        <v>4896.666666666667</v>
      </c>
      <c r="E691">
        <v>4906.666666666667</v>
      </c>
      <c r="F691" s="119">
        <f>Table1_2[[#This Row],[MID RATE]]/D690-1</f>
        <v>1.7021276595752255E-4</v>
      </c>
    </row>
    <row r="692" spans="1:6">
      <c r="A692" s="111">
        <v>41148</v>
      </c>
      <c r="B692" s="112">
        <v>0.39583333333333331</v>
      </c>
      <c r="C692">
        <v>4890</v>
      </c>
      <c r="D692">
        <v>4900</v>
      </c>
      <c r="E692">
        <v>4910</v>
      </c>
      <c r="F692" s="119">
        <f>Table1_2[[#This Row],[MID RATE]]/D691-1</f>
        <v>6.8073519400946303E-4</v>
      </c>
    </row>
    <row r="693" spans="1:6">
      <c r="A693" s="111">
        <v>41148</v>
      </c>
      <c r="B693" s="112">
        <v>0.52083333333333337</v>
      </c>
      <c r="C693">
        <v>4907.7777777777774</v>
      </c>
      <c r="D693">
        <v>4917.7777777777774</v>
      </c>
      <c r="E693">
        <v>4927.7777777777774</v>
      </c>
      <c r="F693" s="119">
        <f>Table1_2[[#This Row],[MID RATE]]/D692-1</f>
        <v>3.6281179138322184E-3</v>
      </c>
    </row>
    <row r="694" spans="1:6">
      <c r="A694" s="111">
        <v>41148</v>
      </c>
      <c r="B694" s="112">
        <v>0.64583333333333337</v>
      </c>
      <c r="C694">
        <v>4910</v>
      </c>
      <c r="D694">
        <v>4920</v>
      </c>
      <c r="E694">
        <v>4930</v>
      </c>
      <c r="F694" s="119">
        <f>Table1_2[[#This Row],[MID RATE]]/D693-1</f>
        <v>4.518752824220762E-4</v>
      </c>
    </row>
    <row r="695" spans="1:6">
      <c r="A695" s="111">
        <v>41149</v>
      </c>
      <c r="B695" s="112">
        <v>0.39583333333333331</v>
      </c>
      <c r="C695">
        <v>4911.3888888888887</v>
      </c>
      <c r="D695">
        <v>4921.3888888888887</v>
      </c>
      <c r="E695">
        <v>4931.3888888888887</v>
      </c>
      <c r="F695" s="119">
        <f>Table1_2[[#This Row],[MID RATE]]/D694-1</f>
        <v>2.8229448961147874E-4</v>
      </c>
    </row>
    <row r="696" spans="1:6">
      <c r="A696" s="111">
        <v>41149</v>
      </c>
      <c r="B696" s="112">
        <v>0.52083333333333337</v>
      </c>
      <c r="C696">
        <v>4925.833333333333</v>
      </c>
      <c r="D696">
        <v>4935.833333333333</v>
      </c>
      <c r="E696">
        <v>4945.833333333333</v>
      </c>
      <c r="F696" s="119">
        <f>Table1_2[[#This Row],[MID RATE]]/D695-1</f>
        <v>2.9350341479934539E-3</v>
      </c>
    </row>
    <row r="697" spans="1:6">
      <c r="A697" s="111">
        <v>41149</v>
      </c>
      <c r="B697" s="112">
        <v>0.64583333333333337</v>
      </c>
      <c r="C697">
        <v>4926.1111111111113</v>
      </c>
      <c r="D697">
        <v>4936.1111111111113</v>
      </c>
      <c r="E697">
        <v>4946.1111111111113</v>
      </c>
      <c r="F697" s="119">
        <f>Table1_2[[#This Row],[MID RATE]]/D696-1</f>
        <v>5.6277787157554826E-5</v>
      </c>
    </row>
    <row r="698" spans="1:6">
      <c r="A698" s="111">
        <v>41150</v>
      </c>
      <c r="B698" s="112">
        <v>0.39583333333333331</v>
      </c>
      <c r="C698">
        <v>4925</v>
      </c>
      <c r="D698">
        <v>4935</v>
      </c>
      <c r="E698">
        <v>4945</v>
      </c>
      <c r="F698" s="119">
        <f>Table1_2[[#This Row],[MID RATE]]/D697-1</f>
        <v>-2.2509848058527293E-4</v>
      </c>
    </row>
    <row r="699" spans="1:6">
      <c r="A699" s="111">
        <v>41150</v>
      </c>
      <c r="B699" s="112">
        <v>0.52083333333333337</v>
      </c>
      <c r="C699">
        <v>4932.7777777777774</v>
      </c>
      <c r="D699">
        <v>4942.7777777777774</v>
      </c>
      <c r="E699">
        <v>4952.7777777777774</v>
      </c>
      <c r="F699" s="119">
        <f>Table1_2[[#This Row],[MID RATE]]/D698-1</f>
        <v>1.5760441292356209E-3</v>
      </c>
    </row>
    <row r="700" spans="1:6">
      <c r="A700" s="111">
        <v>41150</v>
      </c>
      <c r="B700" s="112">
        <v>0.64583333333333337</v>
      </c>
      <c r="C700">
        <v>4936.1111111111113</v>
      </c>
      <c r="D700">
        <v>4946.1111111111113</v>
      </c>
      <c r="E700">
        <v>4956.1111111111113</v>
      </c>
      <c r="F700" s="119">
        <f>Table1_2[[#This Row],[MID RATE]]/D699-1</f>
        <v>6.7438462403068833E-4</v>
      </c>
    </row>
    <row r="701" spans="1:6">
      <c r="A701" s="111">
        <v>41151</v>
      </c>
      <c r="B701" s="112">
        <v>0.39583333333333331</v>
      </c>
      <c r="C701">
        <v>4936.9444444444443</v>
      </c>
      <c r="D701">
        <v>4946.9444444444443</v>
      </c>
      <c r="E701">
        <v>4956.9444444444443</v>
      </c>
      <c r="F701" s="119">
        <f>Table1_2[[#This Row],[MID RATE]]/D700-1</f>
        <v>1.6848253397716562E-4</v>
      </c>
    </row>
    <row r="702" spans="1:6">
      <c r="A702" s="111">
        <v>41151</v>
      </c>
      <c r="B702" s="112">
        <v>0.52083333333333337</v>
      </c>
      <c r="C702">
        <v>4953.333333333333</v>
      </c>
      <c r="D702">
        <v>4963.333333333333</v>
      </c>
      <c r="E702">
        <v>4973.333333333333</v>
      </c>
      <c r="F702" s="119">
        <f>Table1_2[[#This Row],[MID RATE]]/D701-1</f>
        <v>3.3129316637654505E-3</v>
      </c>
    </row>
    <row r="703" spans="1:6">
      <c r="A703" s="111">
        <v>41151</v>
      </c>
      <c r="B703" s="112">
        <v>0.64583333333333337</v>
      </c>
      <c r="C703">
        <v>4977.1111111111113</v>
      </c>
      <c r="D703">
        <v>4987.1111111111113</v>
      </c>
      <c r="E703">
        <v>4997.1111111111113</v>
      </c>
      <c r="F703" s="119">
        <f>Table1_2[[#This Row],[MID RATE]]/D702-1</f>
        <v>4.7906872621448215E-3</v>
      </c>
    </row>
    <row r="704" spans="1:6">
      <c r="A704" s="111">
        <v>41152</v>
      </c>
      <c r="B704" s="112">
        <v>0.39583333333333331</v>
      </c>
      <c r="C704">
        <v>4988.8888888888887</v>
      </c>
      <c r="D704">
        <v>4998.8888888888887</v>
      </c>
      <c r="E704">
        <v>5008.8888888888887</v>
      </c>
      <c r="F704" s="119">
        <f>Table1_2[[#This Row],[MID RATE]]/D703-1</f>
        <v>2.3616433472952725E-3</v>
      </c>
    </row>
    <row r="705" spans="1:6">
      <c r="A705" s="111">
        <v>41152</v>
      </c>
      <c r="B705" s="112">
        <v>0.52083333333333337</v>
      </c>
      <c r="C705">
        <v>4996.3888888888887</v>
      </c>
      <c r="D705">
        <v>5006.3888888888887</v>
      </c>
      <c r="E705">
        <v>5016.3888888888887</v>
      </c>
      <c r="F705" s="119">
        <f>Table1_2[[#This Row],[MID RATE]]/D704-1</f>
        <v>1.5003334074239483E-3</v>
      </c>
    </row>
    <row r="706" spans="1:6">
      <c r="A706" s="111">
        <v>41152</v>
      </c>
      <c r="B706" s="112">
        <v>0.64583333333333337</v>
      </c>
      <c r="C706">
        <v>4990.833333333333</v>
      </c>
      <c r="D706">
        <v>5000.833333333333</v>
      </c>
      <c r="E706">
        <v>5010.833333333333</v>
      </c>
      <c r="F706" s="119">
        <f>Table1_2[[#This Row],[MID RATE]]/D705-1</f>
        <v>-1.1096931698385548E-3</v>
      </c>
    </row>
    <row r="707" spans="1:6">
      <c r="A707" s="111">
        <v>41155</v>
      </c>
      <c r="B707" s="112">
        <v>0.39583333333333331</v>
      </c>
      <c r="C707">
        <v>4984.166666666667</v>
      </c>
      <c r="D707">
        <v>4994.166666666667</v>
      </c>
      <c r="E707">
        <v>5004.166666666667</v>
      </c>
      <c r="F707" s="119">
        <f>Table1_2[[#This Row],[MID RATE]]/D706-1</f>
        <v>-1.3331111481418301E-3</v>
      </c>
    </row>
    <row r="708" spans="1:6">
      <c r="A708" s="111">
        <v>41155</v>
      </c>
      <c r="B708" s="112">
        <v>0.52083333333333337</v>
      </c>
      <c r="C708">
        <v>4987.7777777777774</v>
      </c>
      <c r="D708">
        <v>4997.7777777777774</v>
      </c>
      <c r="E708">
        <v>5007.7777777777774</v>
      </c>
      <c r="F708" s="119">
        <f>Table1_2[[#This Row],[MID RATE]]/D707-1</f>
        <v>7.2306579898762102E-4</v>
      </c>
    </row>
    <row r="709" spans="1:6">
      <c r="A709" s="111">
        <v>41155</v>
      </c>
      <c r="B709" s="112">
        <v>0.64583333333333337</v>
      </c>
      <c r="C709">
        <v>4987.7777777777774</v>
      </c>
      <c r="D709">
        <v>4997.7777777777774</v>
      </c>
      <c r="E709">
        <v>5007.7777777777774</v>
      </c>
      <c r="F709" s="119">
        <f>Table1_2[[#This Row],[MID RATE]]/D708-1</f>
        <v>0</v>
      </c>
    </row>
    <row r="710" spans="1:6">
      <c r="A710" s="111">
        <v>41156</v>
      </c>
      <c r="B710" s="112">
        <v>0.39583333333333331</v>
      </c>
      <c r="C710">
        <v>4989.166666666667</v>
      </c>
      <c r="D710">
        <v>4999.166666666667</v>
      </c>
      <c r="E710">
        <v>5009.166666666667</v>
      </c>
      <c r="F710" s="119">
        <f>Table1_2[[#This Row],[MID RATE]]/D709-1</f>
        <v>2.7790128946203474E-4</v>
      </c>
    </row>
    <row r="711" spans="1:6">
      <c r="A711" s="111">
        <v>41156</v>
      </c>
      <c r="B711" s="112">
        <v>0.52083333333333337</v>
      </c>
      <c r="C711">
        <v>4990.833333333333</v>
      </c>
      <c r="D711">
        <v>5000.833333333333</v>
      </c>
      <c r="E711">
        <v>5010.833333333333</v>
      </c>
      <c r="F711" s="119">
        <f>Table1_2[[#This Row],[MID RATE]]/D710-1</f>
        <v>3.3338889814960027E-4</v>
      </c>
    </row>
    <row r="712" spans="1:6">
      <c r="A712" s="111">
        <v>41156</v>
      </c>
      <c r="B712" s="112">
        <v>0.64583333333333337</v>
      </c>
      <c r="C712">
        <v>4996.3888888888887</v>
      </c>
      <c r="D712">
        <v>5006.3888888888887</v>
      </c>
      <c r="E712">
        <v>5016.3888888888887</v>
      </c>
      <c r="F712" s="119">
        <f>Table1_2[[#This Row],[MID RATE]]/D711-1</f>
        <v>1.1109259567849694E-3</v>
      </c>
    </row>
    <row r="713" spans="1:6">
      <c r="A713" s="111">
        <v>41157</v>
      </c>
      <c r="B713" s="112">
        <v>0.39583333333333331</v>
      </c>
      <c r="C713">
        <v>5019.4444444444443</v>
      </c>
      <c r="D713">
        <v>5029.4444444444443</v>
      </c>
      <c r="E713">
        <v>5039.4444444444443</v>
      </c>
      <c r="F713" s="119">
        <f>Table1_2[[#This Row],[MID RATE]]/D712-1</f>
        <v>4.6052266548299858E-3</v>
      </c>
    </row>
    <row r="714" spans="1:6">
      <c r="A714" s="111">
        <v>41157</v>
      </c>
      <c r="B714" s="112">
        <v>0.52083333333333337</v>
      </c>
      <c r="C714">
        <v>4994.7222222222226</v>
      </c>
      <c r="D714">
        <v>5004.7222222222226</v>
      </c>
      <c r="E714">
        <v>5014.7222222222226</v>
      </c>
      <c r="F714" s="119">
        <f>Table1_2[[#This Row],[MID RATE]]/D713-1</f>
        <v>-4.9154976250965765E-3</v>
      </c>
    </row>
    <row r="715" spans="1:6">
      <c r="A715" s="111">
        <v>41157</v>
      </c>
      <c r="B715" s="112">
        <v>0.64583333333333337</v>
      </c>
      <c r="C715">
        <v>4992.7777777777774</v>
      </c>
      <c r="D715">
        <v>5002.7777777777774</v>
      </c>
      <c r="E715">
        <v>5012.7777777777774</v>
      </c>
      <c r="F715" s="119">
        <f>Table1_2[[#This Row],[MID RATE]]/D714-1</f>
        <v>-3.8852195149041702E-4</v>
      </c>
    </row>
    <row r="716" spans="1:6">
      <c r="A716" s="111">
        <v>41158</v>
      </c>
      <c r="B716" s="112">
        <v>0.39583333333333331</v>
      </c>
      <c r="C716">
        <v>4986.9444444444443</v>
      </c>
      <c r="D716">
        <v>4996.9444444444443</v>
      </c>
      <c r="E716">
        <v>5006.9444444444443</v>
      </c>
      <c r="F716" s="119">
        <f>Table1_2[[#This Row],[MID RATE]]/D715-1</f>
        <v>-1.166018878400843E-3</v>
      </c>
    </row>
    <row r="717" spans="1:6">
      <c r="A717" s="111">
        <v>41158</v>
      </c>
      <c r="B717" s="112">
        <v>0.52083333333333337</v>
      </c>
      <c r="C717">
        <v>4977.833333333333</v>
      </c>
      <c r="D717">
        <v>4987.833333333333</v>
      </c>
      <c r="E717">
        <v>4997.833333333333</v>
      </c>
      <c r="F717" s="119">
        <f>Table1_2[[#This Row],[MID RATE]]/D716-1</f>
        <v>-1.8233364834066013E-3</v>
      </c>
    </row>
    <row r="718" spans="1:6">
      <c r="A718" s="111">
        <v>41158</v>
      </c>
      <c r="B718" s="112">
        <v>0.64583333333333337</v>
      </c>
      <c r="C718">
        <v>4982.5</v>
      </c>
      <c r="D718">
        <v>4992.5</v>
      </c>
      <c r="E718">
        <v>5002.5</v>
      </c>
      <c r="F718" s="119">
        <f>Table1_2[[#This Row],[MID RATE]]/D717-1</f>
        <v>9.3560998429520481E-4</v>
      </c>
    </row>
    <row r="719" spans="1:6">
      <c r="A719" s="111">
        <v>41159</v>
      </c>
      <c r="B719" s="112">
        <v>0.39583333333333331</v>
      </c>
      <c r="C719">
        <v>4982.2222222222226</v>
      </c>
      <c r="D719">
        <v>4992.2222222222226</v>
      </c>
      <c r="E719">
        <v>5002.2222222222226</v>
      </c>
      <c r="F719" s="119">
        <f>Table1_2[[#This Row],[MID RATE]]/D718-1</f>
        <v>-5.563901407656946E-5</v>
      </c>
    </row>
    <row r="720" spans="1:6">
      <c r="A720" s="111">
        <v>41159</v>
      </c>
      <c r="B720" s="112">
        <v>0.52083333333333337</v>
      </c>
      <c r="C720">
        <v>4980</v>
      </c>
      <c r="D720">
        <v>4990</v>
      </c>
      <c r="E720">
        <v>5000</v>
      </c>
      <c r="F720" s="119">
        <f>Table1_2[[#This Row],[MID RATE]]/D719-1</f>
        <v>-4.4513687959057968E-4</v>
      </c>
    </row>
    <row r="721" spans="1:6">
      <c r="A721" s="111">
        <v>41159</v>
      </c>
      <c r="B721" s="112">
        <v>0.64583333333333337</v>
      </c>
      <c r="C721">
        <v>4980</v>
      </c>
      <c r="D721">
        <v>4990</v>
      </c>
      <c r="E721">
        <v>5000</v>
      </c>
      <c r="F721" s="119">
        <f>Table1_2[[#This Row],[MID RATE]]/D720-1</f>
        <v>0</v>
      </c>
    </row>
    <row r="722" spans="1:6">
      <c r="A722" s="111">
        <v>41162</v>
      </c>
      <c r="B722" s="112">
        <v>0.39583333333333331</v>
      </c>
      <c r="C722">
        <v>4966.666666666667</v>
      </c>
      <c r="D722">
        <v>4976.666666666667</v>
      </c>
      <c r="E722">
        <v>4986.666666666667</v>
      </c>
      <c r="F722" s="119">
        <f>Table1_2[[#This Row],[MID RATE]]/D721-1</f>
        <v>-2.6720106880426808E-3</v>
      </c>
    </row>
    <row r="723" spans="1:6">
      <c r="A723" s="111">
        <v>41162</v>
      </c>
      <c r="B723" s="112">
        <v>0.52083333333333337</v>
      </c>
      <c r="C723">
        <v>4978.6111111111113</v>
      </c>
      <c r="D723">
        <v>4988.6111111111113</v>
      </c>
      <c r="E723">
        <v>4998.6111111111113</v>
      </c>
      <c r="F723" s="119">
        <f>Table1_2[[#This Row],[MID RATE]]/D722-1</f>
        <v>2.4000893056486117E-3</v>
      </c>
    </row>
    <row r="724" spans="1:6">
      <c r="A724" s="111">
        <v>41162</v>
      </c>
      <c r="B724" s="112">
        <v>0.64583333333333337</v>
      </c>
      <c r="C724">
        <v>4980.7222222222226</v>
      </c>
      <c r="D724">
        <v>4990.7222222222226</v>
      </c>
      <c r="E724">
        <v>5000.7222222222226</v>
      </c>
      <c r="F724" s="119">
        <f>Table1_2[[#This Row],[MID RATE]]/D723-1</f>
        <v>4.231861462220543E-4</v>
      </c>
    </row>
    <row r="725" spans="1:6">
      <c r="A725" s="111">
        <v>41163</v>
      </c>
      <c r="B725" s="112">
        <v>0.39583333333333331</v>
      </c>
      <c r="C725">
        <v>4983.0555555555557</v>
      </c>
      <c r="D725">
        <v>4993.0555555555557</v>
      </c>
      <c r="E725">
        <v>5003.0555555555557</v>
      </c>
      <c r="F725" s="119">
        <f>Table1_2[[#This Row],[MID RATE]]/D724-1</f>
        <v>4.6753420235323695E-4</v>
      </c>
    </row>
    <row r="726" spans="1:6">
      <c r="A726" s="111">
        <v>41163</v>
      </c>
      <c r="B726" s="112">
        <v>0.52083333333333337</v>
      </c>
      <c r="C726">
        <v>4997.5</v>
      </c>
      <c r="D726">
        <v>5007.5</v>
      </c>
      <c r="E726">
        <v>5017.5</v>
      </c>
      <c r="F726" s="119">
        <f>Table1_2[[#This Row],[MID RATE]]/D725-1</f>
        <v>2.892906815020746E-3</v>
      </c>
    </row>
    <row r="727" spans="1:6">
      <c r="A727" s="111">
        <v>41163</v>
      </c>
      <c r="B727" s="112">
        <v>0.64583333333333337</v>
      </c>
      <c r="C727">
        <v>5000.5555555555557</v>
      </c>
      <c r="D727">
        <v>5010.5555555555557</v>
      </c>
      <c r="E727">
        <v>5020.5555555555557</v>
      </c>
      <c r="F727" s="119">
        <f>Table1_2[[#This Row],[MID RATE]]/D726-1</f>
        <v>6.1019581738497308E-4</v>
      </c>
    </row>
    <row r="728" spans="1:6">
      <c r="A728" s="111">
        <v>41164</v>
      </c>
      <c r="B728" s="112">
        <v>0.39583333333333331</v>
      </c>
      <c r="C728">
        <v>4999.7222222222226</v>
      </c>
      <c r="D728">
        <v>5009.7222222222226</v>
      </c>
      <c r="E728">
        <v>5019.7222222222226</v>
      </c>
      <c r="F728" s="119">
        <f>Table1_2[[#This Row],[MID RATE]]/D727-1</f>
        <v>-1.6631555604829096E-4</v>
      </c>
    </row>
    <row r="729" spans="1:6">
      <c r="A729" s="111">
        <v>41164</v>
      </c>
      <c r="B729" s="112">
        <v>0.52083333333333337</v>
      </c>
      <c r="C729">
        <v>5017.5</v>
      </c>
      <c r="D729">
        <v>5027.5</v>
      </c>
      <c r="E729">
        <v>5037.5</v>
      </c>
      <c r="F729" s="119">
        <f>Table1_2[[#This Row],[MID RATE]]/D728-1</f>
        <v>3.5486553922927655E-3</v>
      </c>
    </row>
    <row r="730" spans="1:6">
      <c r="A730" s="111">
        <v>41164</v>
      </c>
      <c r="B730" s="112">
        <v>0.64583333333333337</v>
      </c>
      <c r="C730">
        <v>5028.0555555555557</v>
      </c>
      <c r="D730">
        <v>5038.0555555555557</v>
      </c>
      <c r="E730">
        <v>5048.0555555555557</v>
      </c>
      <c r="F730" s="119">
        <f>Table1_2[[#This Row],[MID RATE]]/D729-1</f>
        <v>2.0995635117961875E-3</v>
      </c>
    </row>
    <row r="731" spans="1:6">
      <c r="A731" s="111">
        <v>41165</v>
      </c>
      <c r="B731" s="112">
        <v>0.39583333333333331</v>
      </c>
      <c r="C731">
        <v>5031.1111111111113</v>
      </c>
      <c r="D731">
        <v>5041.1111111111113</v>
      </c>
      <c r="E731">
        <v>5051.1111111111113</v>
      </c>
      <c r="F731" s="119">
        <f>Table1_2[[#This Row],[MID RATE]]/D730-1</f>
        <v>6.0649501020026975E-4</v>
      </c>
    </row>
    <row r="732" spans="1:6">
      <c r="A732" s="111">
        <v>41165</v>
      </c>
      <c r="B732" s="112">
        <v>0.52083333333333337</v>
      </c>
      <c r="C732">
        <v>5012.7777777777774</v>
      </c>
      <c r="D732">
        <v>5022.7777777777774</v>
      </c>
      <c r="E732">
        <v>5032.7777777777774</v>
      </c>
      <c r="F732" s="119">
        <f>Table1_2[[#This Row],[MID RATE]]/D731-1</f>
        <v>-3.6367643817502016E-3</v>
      </c>
    </row>
    <row r="733" spans="1:6">
      <c r="A733" s="111">
        <v>41165</v>
      </c>
      <c r="B733" s="112">
        <v>0.64583333333333337</v>
      </c>
      <c r="C733">
        <v>5004.4444444444443</v>
      </c>
      <c r="D733">
        <v>5014.4444444444443</v>
      </c>
      <c r="E733">
        <v>5024.4444444444443</v>
      </c>
      <c r="F733" s="119">
        <f>Table1_2[[#This Row],[MID RATE]]/D732-1</f>
        <v>-1.6591085056961719E-3</v>
      </c>
    </row>
    <row r="734" spans="1:6">
      <c r="A734" s="111">
        <v>41166</v>
      </c>
      <c r="B734" s="112">
        <v>0.39583333333333331</v>
      </c>
      <c r="C734">
        <v>4955</v>
      </c>
      <c r="D734">
        <v>4965</v>
      </c>
      <c r="E734">
        <v>4975</v>
      </c>
      <c r="F734" s="119">
        <f>Table1_2[[#This Row],[MID RATE]]/D733-1</f>
        <v>-9.8604032794149532E-3</v>
      </c>
    </row>
    <row r="735" spans="1:6">
      <c r="A735" s="111">
        <v>41166</v>
      </c>
      <c r="B735" s="112">
        <v>0.52083333333333337</v>
      </c>
      <c r="C735">
        <v>4961.3888888888887</v>
      </c>
      <c r="D735">
        <v>4971.3888888888887</v>
      </c>
      <c r="E735">
        <v>4981.3888888888887</v>
      </c>
      <c r="F735" s="119">
        <f>Table1_2[[#This Row],[MID RATE]]/D734-1</f>
        <v>1.2867852747007191E-3</v>
      </c>
    </row>
    <row r="736" spans="1:6">
      <c r="A736" s="111">
        <v>41166</v>
      </c>
      <c r="B736" s="112">
        <v>0.64583333333333337</v>
      </c>
      <c r="C736">
        <v>4964.8888888888887</v>
      </c>
      <c r="D736">
        <v>4974.8888888888887</v>
      </c>
      <c r="E736">
        <v>4984.8888888888887</v>
      </c>
      <c r="F736" s="119">
        <f>Table1_2[[#This Row],[MID RATE]]/D735-1</f>
        <v>7.0402860814655632E-4</v>
      </c>
    </row>
    <row r="737" spans="1:6">
      <c r="A737" s="111">
        <v>41169</v>
      </c>
      <c r="B737" s="112">
        <v>0.39583333333333331</v>
      </c>
      <c r="C737">
        <v>4957.7777777777774</v>
      </c>
      <c r="D737">
        <v>4967.7777777777774</v>
      </c>
      <c r="E737">
        <v>4977.7777777777774</v>
      </c>
      <c r="F737" s="119">
        <f>Table1_2[[#This Row],[MID RATE]]/D736-1</f>
        <v>-1.4294009916470118E-3</v>
      </c>
    </row>
    <row r="738" spans="1:6">
      <c r="A738" s="111">
        <v>41169</v>
      </c>
      <c r="B738" s="112">
        <v>0.52083333333333337</v>
      </c>
      <c r="C738">
        <v>4967.3888888888887</v>
      </c>
      <c r="D738">
        <v>4977.3888888888887</v>
      </c>
      <c r="E738">
        <v>4987.3888888888887</v>
      </c>
      <c r="F738" s="119">
        <f>Table1_2[[#This Row],[MID RATE]]/D737-1</f>
        <v>1.9346902259003151E-3</v>
      </c>
    </row>
    <row r="739" spans="1:6">
      <c r="A739" s="111">
        <v>41169</v>
      </c>
      <c r="B739" s="112">
        <v>0.64583333333333337</v>
      </c>
      <c r="C739">
        <v>4967.9444444444443</v>
      </c>
      <c r="D739">
        <v>4977.9444444444443</v>
      </c>
      <c r="E739">
        <v>4987.9444444444443</v>
      </c>
      <c r="F739" s="119">
        <f>Table1_2[[#This Row],[MID RATE]]/D738-1</f>
        <v>1.1161586284647029E-4</v>
      </c>
    </row>
    <row r="740" spans="1:6">
      <c r="A740" s="111">
        <v>41170</v>
      </c>
      <c r="B740" s="112">
        <v>0.39583333333333331</v>
      </c>
      <c r="C740">
        <v>5013.2777777777774</v>
      </c>
      <c r="D740">
        <v>5023.2777777777774</v>
      </c>
      <c r="E740">
        <v>5033.2777777777774</v>
      </c>
      <c r="F740" s="119">
        <f>Table1_2[[#This Row],[MID RATE]]/D739-1</f>
        <v>9.1068379406937794E-3</v>
      </c>
    </row>
    <row r="741" spans="1:6">
      <c r="A741" s="111">
        <v>41170</v>
      </c>
      <c r="B741" s="112">
        <v>0.52083333333333337</v>
      </c>
      <c r="C741">
        <v>5003.333333333333</v>
      </c>
      <c r="D741">
        <v>5013.333333333333</v>
      </c>
      <c r="E741">
        <v>5023.333333333333</v>
      </c>
      <c r="F741" s="119">
        <f>Table1_2[[#This Row],[MID RATE]]/D740-1</f>
        <v>-1.9796724139837796E-3</v>
      </c>
    </row>
    <row r="742" spans="1:6">
      <c r="A742" s="111">
        <v>41170</v>
      </c>
      <c r="B742" s="112">
        <v>0.64583333333333337</v>
      </c>
      <c r="C742">
        <v>5003.7222222222226</v>
      </c>
      <c r="D742">
        <v>5013.7222222222226</v>
      </c>
      <c r="E742">
        <v>5023.7222222222226</v>
      </c>
      <c r="F742" s="119">
        <f>Table1_2[[#This Row],[MID RATE]]/D741-1</f>
        <v>7.7570921986014341E-5</v>
      </c>
    </row>
    <row r="743" spans="1:6">
      <c r="A743" s="111">
        <v>41171</v>
      </c>
      <c r="B743" s="112">
        <v>0.39583333333333331</v>
      </c>
      <c r="C743">
        <v>5002.2222222222226</v>
      </c>
      <c r="D743">
        <v>5012.2222222222226</v>
      </c>
      <c r="E743">
        <v>5022.2222222222226</v>
      </c>
      <c r="F743" s="119">
        <f>Table1_2[[#This Row],[MID RATE]]/D742-1</f>
        <v>-2.991789200749162E-4</v>
      </c>
    </row>
    <row r="744" spans="1:6">
      <c r="A744" s="111">
        <v>41171</v>
      </c>
      <c r="B744" s="112">
        <v>0.52083333333333337</v>
      </c>
      <c r="C744">
        <v>4993.333333333333</v>
      </c>
      <c r="D744">
        <v>5003.333333333333</v>
      </c>
      <c r="E744">
        <v>5013.333333333333</v>
      </c>
      <c r="F744" s="119">
        <f>Table1_2[[#This Row],[MID RATE]]/D743-1</f>
        <v>-1.7734426956330651E-3</v>
      </c>
    </row>
    <row r="745" spans="1:6">
      <c r="A745" s="111">
        <v>41171</v>
      </c>
      <c r="B745" s="112">
        <v>0.64583333333333337</v>
      </c>
      <c r="C745">
        <v>4999.7222222222226</v>
      </c>
      <c r="D745">
        <v>5009.7222222222226</v>
      </c>
      <c r="E745">
        <v>5019.7222222222226</v>
      </c>
      <c r="F745" s="119">
        <f>Table1_2[[#This Row],[MID RATE]]/D744-1</f>
        <v>1.2769264934489044E-3</v>
      </c>
    </row>
    <row r="746" spans="1:6">
      <c r="A746" s="111">
        <v>41172</v>
      </c>
      <c r="B746" s="112">
        <v>0.39583333333333331</v>
      </c>
      <c r="C746">
        <v>5020.2777777777774</v>
      </c>
      <c r="D746">
        <v>5030.2777777777774</v>
      </c>
      <c r="E746">
        <v>5040.2777777777774</v>
      </c>
      <c r="F746" s="119">
        <f>Table1_2[[#This Row],[MID RATE]]/D745-1</f>
        <v>4.1031327973384268E-3</v>
      </c>
    </row>
    <row r="747" spans="1:6">
      <c r="A747" s="111">
        <v>41172</v>
      </c>
      <c r="B747" s="112">
        <v>0.52083333333333337</v>
      </c>
      <c r="C747">
        <v>5041.1111111111113</v>
      </c>
      <c r="D747">
        <v>5051.1111111111113</v>
      </c>
      <c r="E747">
        <v>5061.1111111111113</v>
      </c>
      <c r="F747" s="119">
        <f>Table1_2[[#This Row],[MID RATE]]/D746-1</f>
        <v>4.1415870561600787E-3</v>
      </c>
    </row>
    <row r="748" spans="1:6">
      <c r="A748" s="111">
        <v>41172</v>
      </c>
      <c r="B748" s="112">
        <v>0.64583333333333337</v>
      </c>
      <c r="C748">
        <v>5056</v>
      </c>
      <c r="D748">
        <v>5066</v>
      </c>
      <c r="E748">
        <v>5076</v>
      </c>
      <c r="F748" s="119">
        <f>Table1_2[[#This Row],[MID RATE]]/D747-1</f>
        <v>2.947646282446037E-3</v>
      </c>
    </row>
    <row r="749" spans="1:6">
      <c r="A749" s="111">
        <v>41173</v>
      </c>
      <c r="B749" s="112">
        <v>0.39583333333333331</v>
      </c>
      <c r="C749">
        <v>5055</v>
      </c>
      <c r="D749">
        <v>5065</v>
      </c>
      <c r="E749">
        <v>5075</v>
      </c>
      <c r="F749" s="119">
        <f>Table1_2[[#This Row],[MID RATE]]/D748-1</f>
        <v>-1.9739439399923953E-4</v>
      </c>
    </row>
    <row r="750" spans="1:6">
      <c r="A750" s="111">
        <v>41173</v>
      </c>
      <c r="B750" s="112">
        <v>0.52083333333333337</v>
      </c>
      <c r="C750">
        <v>5064.4444444444443</v>
      </c>
      <c r="D750">
        <v>5074.4444444444443</v>
      </c>
      <c r="E750">
        <v>5084.4444444444443</v>
      </c>
      <c r="F750" s="119">
        <f>Table1_2[[#This Row],[MID RATE]]/D749-1</f>
        <v>1.8646484589228685E-3</v>
      </c>
    </row>
    <row r="751" spans="1:6">
      <c r="A751" s="111">
        <v>41173</v>
      </c>
      <c r="B751" s="112">
        <v>0.64583333333333337</v>
      </c>
      <c r="C751">
        <v>5070.833333333333</v>
      </c>
      <c r="D751">
        <v>5080.833333333333</v>
      </c>
      <c r="E751">
        <v>5090.833333333333</v>
      </c>
      <c r="F751" s="119">
        <f>Table1_2[[#This Row],[MID RATE]]/D750-1</f>
        <v>1.259032187431508E-3</v>
      </c>
    </row>
    <row r="752" spans="1:6">
      <c r="A752" s="111">
        <v>41176</v>
      </c>
      <c r="B752" s="112">
        <v>0.39583333333333331</v>
      </c>
      <c r="C752">
        <v>5058.6111111111113</v>
      </c>
      <c r="D752">
        <v>5068.6111111111113</v>
      </c>
      <c r="E752">
        <v>5078.6111111111113</v>
      </c>
      <c r="F752" s="119">
        <f>Table1_2[[#This Row],[MID RATE]]/D751-1</f>
        <v>-2.4055546443605413E-3</v>
      </c>
    </row>
    <row r="753" spans="1:6">
      <c r="A753" s="111">
        <v>41176</v>
      </c>
      <c r="B753" s="112">
        <v>0.52083333333333337</v>
      </c>
      <c r="C753">
        <v>5053.0555555555557</v>
      </c>
      <c r="D753">
        <v>5063.0555555555557</v>
      </c>
      <c r="E753">
        <v>5073.0555555555557</v>
      </c>
      <c r="F753" s="119">
        <f>Table1_2[[#This Row],[MID RATE]]/D752-1</f>
        <v>-1.0960705869458298E-3</v>
      </c>
    </row>
    <row r="754" spans="1:6">
      <c r="A754" s="111">
        <v>41176</v>
      </c>
      <c r="B754" s="112">
        <v>0.64583333333333337</v>
      </c>
      <c r="C754">
        <v>5054.166666666667</v>
      </c>
      <c r="D754">
        <v>5064.166666666667</v>
      </c>
      <c r="E754">
        <v>5074.166666666667</v>
      </c>
      <c r="F754" s="119">
        <f>Table1_2[[#This Row],[MID RATE]]/D753-1</f>
        <v>2.1945465518191654E-4</v>
      </c>
    </row>
    <row r="755" spans="1:6">
      <c r="A755" s="111">
        <v>41177</v>
      </c>
      <c r="B755" s="112">
        <v>0.39583333333333331</v>
      </c>
      <c r="C755">
        <v>5060</v>
      </c>
      <c r="D755">
        <v>5070</v>
      </c>
      <c r="E755">
        <v>5080</v>
      </c>
      <c r="F755" s="119">
        <f>Table1_2[[#This Row],[MID RATE]]/D754-1</f>
        <v>1.1518841533650903E-3</v>
      </c>
    </row>
    <row r="756" spans="1:6">
      <c r="A756" s="111">
        <v>41177</v>
      </c>
      <c r="B756" s="112">
        <v>0.52083333333333337</v>
      </c>
      <c r="C756">
        <v>5062.2222222222226</v>
      </c>
      <c r="D756">
        <v>5072.2222222222226</v>
      </c>
      <c r="E756">
        <v>5082.2222222222226</v>
      </c>
      <c r="F756" s="119">
        <f>Table1_2[[#This Row],[MID RATE]]/D755-1</f>
        <v>4.3830813061584983E-4</v>
      </c>
    </row>
    <row r="757" spans="1:6">
      <c r="A757" s="111">
        <v>41177</v>
      </c>
      <c r="B757" s="112">
        <v>0.64583333333333337</v>
      </c>
      <c r="C757">
        <v>5062.5</v>
      </c>
      <c r="D757">
        <v>5072.5</v>
      </c>
      <c r="E757">
        <v>5082.5</v>
      </c>
      <c r="F757" s="119">
        <f>Table1_2[[#This Row],[MID RATE]]/D756-1</f>
        <v>5.4764512595673054E-5</v>
      </c>
    </row>
    <row r="758" spans="1:6">
      <c r="A758" s="111">
        <v>41178</v>
      </c>
      <c r="B758" s="112">
        <v>0.39583333333333331</v>
      </c>
      <c r="C758">
        <v>5073.0555555555557</v>
      </c>
      <c r="D758">
        <v>5083.0555555555557</v>
      </c>
      <c r="E758">
        <v>5093.0555555555557</v>
      </c>
      <c r="F758" s="119">
        <f>Table1_2[[#This Row],[MID RATE]]/D757-1</f>
        <v>2.080937517112913E-3</v>
      </c>
    </row>
    <row r="759" spans="1:6">
      <c r="A759" s="111">
        <v>41178</v>
      </c>
      <c r="B759" s="112">
        <v>0.52083333333333337</v>
      </c>
      <c r="C759">
        <v>5070.5555555555557</v>
      </c>
      <c r="D759">
        <v>5080.5555555555557</v>
      </c>
      <c r="E759">
        <v>5090.5555555555557</v>
      </c>
      <c r="F759" s="119">
        <f>Table1_2[[#This Row],[MID RATE]]/D758-1</f>
        <v>-4.9183015465326108E-4</v>
      </c>
    </row>
    <row r="760" spans="1:6">
      <c r="A760" s="111">
        <v>41178</v>
      </c>
      <c r="B760" s="112">
        <v>0.64583333333333337</v>
      </c>
      <c r="C760">
        <v>5073.6111111111113</v>
      </c>
      <c r="D760">
        <v>5083.6111111111113</v>
      </c>
      <c r="E760">
        <v>5093.6111111111113</v>
      </c>
      <c r="F760" s="119">
        <f>Table1_2[[#This Row],[MID RATE]]/D759-1</f>
        <v>6.014215418261859E-4</v>
      </c>
    </row>
    <row r="761" spans="1:6">
      <c r="A761" s="111">
        <v>41179</v>
      </c>
      <c r="B761" s="112">
        <v>0.39583333333333331</v>
      </c>
      <c r="C761">
        <v>5078.0555555555557</v>
      </c>
      <c r="D761">
        <v>5088.0555555555557</v>
      </c>
      <c r="E761">
        <v>5098.0555555555557</v>
      </c>
      <c r="F761" s="119">
        <f>Table1_2[[#This Row],[MID RATE]]/D760-1</f>
        <v>8.7426916561939017E-4</v>
      </c>
    </row>
    <row r="762" spans="1:6">
      <c r="A762" s="111">
        <v>41179</v>
      </c>
      <c r="B762" s="112">
        <v>0.52083333333333337</v>
      </c>
      <c r="C762">
        <v>5082.7777777777774</v>
      </c>
      <c r="D762">
        <v>5092.7777777777774</v>
      </c>
      <c r="E762">
        <v>5102.7777777777774</v>
      </c>
      <c r="F762" s="119">
        <f>Table1_2[[#This Row],[MID RATE]]/D761-1</f>
        <v>9.2809957962547429E-4</v>
      </c>
    </row>
    <row r="763" spans="1:6">
      <c r="A763" s="111">
        <v>41179</v>
      </c>
      <c r="B763" s="112">
        <v>0.64583333333333337</v>
      </c>
      <c r="C763">
        <v>5092.5</v>
      </c>
      <c r="D763">
        <v>5102.5</v>
      </c>
      <c r="E763">
        <v>5112.5</v>
      </c>
      <c r="F763" s="119">
        <f>Table1_2[[#This Row],[MID RATE]]/D762-1</f>
        <v>1.9090214901276159E-3</v>
      </c>
    </row>
    <row r="764" spans="1:6">
      <c r="A764" s="111">
        <v>41180</v>
      </c>
      <c r="B764" s="112">
        <v>0.39583333333333331</v>
      </c>
      <c r="C764">
        <v>5079.4444444444443</v>
      </c>
      <c r="D764">
        <v>5089.4444444444443</v>
      </c>
      <c r="E764">
        <v>5099.4444444444443</v>
      </c>
      <c r="F764" s="119">
        <f>Table1_2[[#This Row],[MID RATE]]/D763-1</f>
        <v>-2.5586586096140174E-3</v>
      </c>
    </row>
    <row r="765" spans="1:6">
      <c r="A765" s="111">
        <v>41180</v>
      </c>
      <c r="B765" s="112">
        <v>0.52083333333333337</v>
      </c>
      <c r="C765">
        <v>5082.5</v>
      </c>
      <c r="D765">
        <v>5092.5</v>
      </c>
      <c r="E765">
        <v>5102.5</v>
      </c>
      <c r="F765" s="119">
        <f>Table1_2[[#This Row],[MID RATE]]/D764-1</f>
        <v>6.0037113852207113E-4</v>
      </c>
    </row>
    <row r="766" spans="1:6">
      <c r="A766" s="111">
        <v>41180</v>
      </c>
      <c r="B766" s="112">
        <v>0.64583333333333337</v>
      </c>
      <c r="C766">
        <v>5088.333333333333</v>
      </c>
      <c r="D766">
        <v>5098.333333333333</v>
      </c>
      <c r="E766">
        <v>5108.333333333333</v>
      </c>
      <c r="F766" s="119">
        <f>Table1_2[[#This Row],[MID RATE]]/D765-1</f>
        <v>1.1454753722794919E-3</v>
      </c>
    </row>
    <row r="767" spans="1:6">
      <c r="A767" s="111">
        <v>41183</v>
      </c>
      <c r="B767" s="112">
        <v>0.39583333333333331</v>
      </c>
      <c r="C767">
        <v>5093.8235294117649</v>
      </c>
      <c r="D767">
        <v>5103.8235294117649</v>
      </c>
      <c r="E767">
        <v>5113.8235294117649</v>
      </c>
      <c r="F767" s="119">
        <f>Table1_2[[#This Row],[MID RATE]]/D766-1</f>
        <v>1.0768609503297721E-3</v>
      </c>
    </row>
    <row r="768" spans="1:6">
      <c r="A768" s="111">
        <v>41183</v>
      </c>
      <c r="B768" s="112">
        <v>0.52083333333333337</v>
      </c>
      <c r="C768">
        <v>5081.2941176470586</v>
      </c>
      <c r="D768">
        <v>5091.2941176470586</v>
      </c>
      <c r="E768">
        <v>5101.2941176470586</v>
      </c>
      <c r="F768" s="119">
        <f>Table1_2[[#This Row],[MID RATE]]/D767-1</f>
        <v>-2.4549069325189299E-3</v>
      </c>
    </row>
    <row r="769" spans="1:6">
      <c r="A769" s="111">
        <v>41183</v>
      </c>
      <c r="B769" s="112">
        <v>0.64583333333333337</v>
      </c>
      <c r="C769">
        <v>5080</v>
      </c>
      <c r="D769">
        <v>5090</v>
      </c>
      <c r="E769">
        <v>5100</v>
      </c>
      <c r="F769" s="119">
        <f>Table1_2[[#This Row],[MID RATE]]/D768-1</f>
        <v>-2.5418245678887619E-4</v>
      </c>
    </row>
    <row r="770" spans="1:6">
      <c r="A770" s="111">
        <v>41184</v>
      </c>
      <c r="B770" s="112">
        <v>0.39583333333333331</v>
      </c>
      <c r="C770">
        <v>5078.333333333333</v>
      </c>
      <c r="D770">
        <v>5088.333333333333</v>
      </c>
      <c r="E770">
        <v>5098.333333333333</v>
      </c>
      <c r="F770" s="119">
        <f>Table1_2[[#This Row],[MID RATE]]/D769-1</f>
        <v>-3.274394237067213E-4</v>
      </c>
    </row>
    <row r="771" spans="1:6">
      <c r="A771" s="111">
        <v>41184</v>
      </c>
      <c r="B771" s="112">
        <v>0.52083333333333337</v>
      </c>
      <c r="C771">
        <v>5048.0555555555557</v>
      </c>
      <c r="D771">
        <v>5058.0555555555557</v>
      </c>
      <c r="E771">
        <v>5068.0555555555557</v>
      </c>
      <c r="F771" s="119">
        <f>Table1_2[[#This Row],[MID RATE]]/D770-1</f>
        <v>-5.9504312697892248E-3</v>
      </c>
    </row>
    <row r="772" spans="1:6">
      <c r="A772" s="111">
        <v>41184</v>
      </c>
      <c r="B772" s="112">
        <v>0.64583333333333337</v>
      </c>
      <c r="C772">
        <v>5066.3888888888887</v>
      </c>
      <c r="D772">
        <v>5076.3888888888887</v>
      </c>
      <c r="E772">
        <v>5086.3888888888887</v>
      </c>
      <c r="F772" s="119">
        <f>Table1_2[[#This Row],[MID RATE]]/D771-1</f>
        <v>3.6245812510296016E-3</v>
      </c>
    </row>
    <row r="773" spans="1:6">
      <c r="A773" s="111">
        <v>41185</v>
      </c>
      <c r="B773" s="112">
        <v>0.39583333333333331</v>
      </c>
      <c r="C773">
        <v>5075.5555555555557</v>
      </c>
      <c r="D773">
        <v>5085.5555555555557</v>
      </c>
      <c r="E773">
        <v>5095.5555555555557</v>
      </c>
      <c r="F773" s="119">
        <f>Table1_2[[#This Row],[MID RATE]]/D772-1</f>
        <v>1.8057455540356759E-3</v>
      </c>
    </row>
    <row r="774" spans="1:6">
      <c r="A774" s="111">
        <v>41185</v>
      </c>
      <c r="B774" s="112">
        <v>0.52083333333333337</v>
      </c>
      <c r="C774">
        <v>5069.4444444444443</v>
      </c>
      <c r="D774">
        <v>5079.4444444444443</v>
      </c>
      <c r="E774">
        <v>5089.4444444444443</v>
      </c>
      <c r="F774" s="119">
        <f>Table1_2[[#This Row],[MID RATE]]/D773-1</f>
        <v>-1.2016604762945526E-3</v>
      </c>
    </row>
    <row r="775" spans="1:6">
      <c r="A775" s="111">
        <v>41185</v>
      </c>
      <c r="B775" s="112">
        <v>0.64583333333333337</v>
      </c>
      <c r="C775">
        <v>5053.333333333333</v>
      </c>
      <c r="D775">
        <v>5063.333333333333</v>
      </c>
      <c r="E775">
        <v>5073.333333333333</v>
      </c>
      <c r="F775" s="119">
        <f>Table1_2[[#This Row],[MID RATE]]/D774-1</f>
        <v>-3.1718254402275381E-3</v>
      </c>
    </row>
    <row r="776" spans="1:6">
      <c r="A776" s="111">
        <v>41186</v>
      </c>
      <c r="B776" s="112">
        <v>0.39583333333333331</v>
      </c>
      <c r="C776">
        <v>5054.7222222222226</v>
      </c>
      <c r="D776">
        <v>5064.7222222222226</v>
      </c>
      <c r="E776">
        <v>5074.7222222222226</v>
      </c>
      <c r="F776" s="119">
        <f>Table1_2[[#This Row],[MID RATE]]/D775-1</f>
        <v>2.7430326969501984E-4</v>
      </c>
    </row>
    <row r="777" spans="1:6">
      <c r="A777" s="111">
        <v>41186</v>
      </c>
      <c r="B777" s="112">
        <v>0.52083333333333337</v>
      </c>
      <c r="C777">
        <v>5055.2777777777774</v>
      </c>
      <c r="D777">
        <v>5065.2777777777774</v>
      </c>
      <c r="E777">
        <v>5075.2777777777774</v>
      </c>
      <c r="F777" s="119">
        <f>Table1_2[[#This Row],[MID RATE]]/D776-1</f>
        <v>1.0969121921777791E-4</v>
      </c>
    </row>
    <row r="778" spans="1:6">
      <c r="A778" s="111">
        <v>41186</v>
      </c>
      <c r="B778" s="112">
        <v>0.64583333333333337</v>
      </c>
      <c r="C778">
        <v>5051.666666666667</v>
      </c>
      <c r="D778">
        <v>5061.666666666667</v>
      </c>
      <c r="E778">
        <v>5071.666666666667</v>
      </c>
      <c r="F778" s="119">
        <f>Table1_2[[#This Row],[MID RATE]]/D777-1</f>
        <v>-7.1291472443091308E-4</v>
      </c>
    </row>
    <row r="779" spans="1:6">
      <c r="A779" s="111">
        <v>41187</v>
      </c>
      <c r="B779" s="112">
        <v>0.39583333333333331</v>
      </c>
      <c r="C779">
        <v>5030.2777777777774</v>
      </c>
      <c r="D779">
        <v>5040.2777777777774</v>
      </c>
      <c r="E779">
        <v>5050.2777777777774</v>
      </c>
      <c r="F779" s="119">
        <f>Table1_2[[#This Row],[MID RATE]]/D778-1</f>
        <v>-4.2256612885523959E-3</v>
      </c>
    </row>
    <row r="780" spans="1:6">
      <c r="A780" s="111">
        <v>41187</v>
      </c>
      <c r="B780" s="112">
        <v>0.52083333333333337</v>
      </c>
      <c r="C780">
        <v>5036.1111111111113</v>
      </c>
      <c r="D780">
        <v>5046.1111111111113</v>
      </c>
      <c r="E780">
        <v>5056.1111111111113</v>
      </c>
      <c r="F780" s="119">
        <f>Table1_2[[#This Row],[MID RATE]]/D779-1</f>
        <v>1.1573436208323074E-3</v>
      </c>
    </row>
    <row r="781" spans="1:6">
      <c r="A781" s="111">
        <v>41187</v>
      </c>
      <c r="B781" s="112">
        <v>0.64583333333333337</v>
      </c>
      <c r="C781">
        <v>5051.1111111111113</v>
      </c>
      <c r="D781">
        <v>5061.1111111111113</v>
      </c>
      <c r="E781">
        <v>5071.1111111111113</v>
      </c>
      <c r="F781" s="119">
        <f>Table1_2[[#This Row],[MID RATE]]/D780-1</f>
        <v>2.9725861499505513E-3</v>
      </c>
    </row>
    <row r="782" spans="1:6">
      <c r="A782" s="111">
        <v>41190</v>
      </c>
      <c r="B782" s="112">
        <v>0.39583333333333331</v>
      </c>
      <c r="C782">
        <v>5050.5555555555557</v>
      </c>
      <c r="D782">
        <v>5060.5555555555557</v>
      </c>
      <c r="E782">
        <v>5070.5555555555557</v>
      </c>
      <c r="F782" s="119">
        <f>Table1_2[[#This Row],[MID RATE]]/D781-1</f>
        <v>-1.0976948408347731E-4</v>
      </c>
    </row>
    <row r="783" spans="1:6">
      <c r="A783" s="111">
        <v>41190</v>
      </c>
      <c r="B783" s="112">
        <v>0.52083333333333337</v>
      </c>
      <c r="C783">
        <v>5070</v>
      </c>
      <c r="D783">
        <v>5080</v>
      </c>
      <c r="E783">
        <v>5090</v>
      </c>
      <c r="F783" s="119">
        <f>Table1_2[[#This Row],[MID RATE]]/D782-1</f>
        <v>3.8423537161049737E-3</v>
      </c>
    </row>
    <row r="784" spans="1:6">
      <c r="A784" s="111">
        <v>41190</v>
      </c>
      <c r="B784" s="112">
        <v>0.64583333333333337</v>
      </c>
      <c r="C784">
        <v>5087.7777777777774</v>
      </c>
      <c r="D784">
        <v>5097.7777777777774</v>
      </c>
      <c r="E784">
        <v>5107.7777777777774</v>
      </c>
      <c r="F784" s="119">
        <f>Table1_2[[#This Row],[MID RATE]]/D783-1</f>
        <v>3.4995625546805353E-3</v>
      </c>
    </row>
    <row r="785" spans="1:6">
      <c r="A785" s="111">
        <v>41191</v>
      </c>
      <c r="B785" s="112">
        <v>0.39583333333333331</v>
      </c>
      <c r="C785">
        <v>5112.7777777777774</v>
      </c>
      <c r="D785">
        <v>5122.7777777777774</v>
      </c>
      <c r="E785">
        <v>5132.7777777777774</v>
      </c>
      <c r="F785" s="119">
        <f>Table1_2[[#This Row],[MID RATE]]/D784-1</f>
        <v>4.9040976460330565E-3</v>
      </c>
    </row>
    <row r="786" spans="1:6">
      <c r="A786" s="111">
        <v>41191</v>
      </c>
      <c r="B786" s="112">
        <v>0.52083333333333337</v>
      </c>
      <c r="C786">
        <v>5126.2777777777774</v>
      </c>
      <c r="D786">
        <v>5136.2777777777774</v>
      </c>
      <c r="E786">
        <v>5146.2777777777774</v>
      </c>
      <c r="F786" s="119">
        <f>Table1_2[[#This Row],[MID RATE]]/D785-1</f>
        <v>2.635289014206732E-3</v>
      </c>
    </row>
    <row r="787" spans="1:6">
      <c r="A787" s="111">
        <v>41191</v>
      </c>
      <c r="B787" s="112">
        <v>0.64583333333333337</v>
      </c>
      <c r="C787">
        <v>5131.3888888888887</v>
      </c>
      <c r="D787">
        <v>5141.3888888888887</v>
      </c>
      <c r="E787">
        <v>5151.3888888888887</v>
      </c>
      <c r="F787" s="119">
        <f>Table1_2[[#This Row],[MID RATE]]/D786-1</f>
        <v>9.9510021308124585E-4</v>
      </c>
    </row>
    <row r="788" spans="1:6">
      <c r="A788" s="111">
        <v>41192</v>
      </c>
      <c r="B788" s="112">
        <v>0.39583333333333331</v>
      </c>
      <c r="C788">
        <v>5130.833333333333</v>
      </c>
      <c r="D788">
        <v>5140.833333333333</v>
      </c>
      <c r="E788">
        <v>5150.833333333333</v>
      </c>
      <c r="F788" s="119">
        <f>Table1_2[[#This Row],[MID RATE]]/D787-1</f>
        <v>-1.0805554054782451E-4</v>
      </c>
    </row>
    <row r="789" spans="1:6">
      <c r="A789" s="111">
        <v>41192</v>
      </c>
      <c r="B789" s="112">
        <v>0.52083333333333337</v>
      </c>
      <c r="C789">
        <v>5150.2777777777774</v>
      </c>
      <c r="D789">
        <v>5160.2777777777774</v>
      </c>
      <c r="E789">
        <v>5170.2777777777774</v>
      </c>
      <c r="F789" s="119">
        <f>Table1_2[[#This Row],[MID RATE]]/D788-1</f>
        <v>3.7823526233315974E-3</v>
      </c>
    </row>
    <row r="790" spans="1:6">
      <c r="A790" s="111">
        <v>41192</v>
      </c>
      <c r="B790" s="112">
        <v>0.64583333333333337</v>
      </c>
      <c r="C790">
        <v>5147.2222222222226</v>
      </c>
      <c r="D790">
        <v>5157.2222222222226</v>
      </c>
      <c r="E790">
        <v>5167.2222222222226</v>
      </c>
      <c r="F790" s="119">
        <f>Table1_2[[#This Row],[MID RATE]]/D789-1</f>
        <v>-5.9213005329150636E-4</v>
      </c>
    </row>
    <row r="791" spans="1:6">
      <c r="A791" s="111">
        <v>41193</v>
      </c>
      <c r="B791" s="112">
        <v>0.39583333333333331</v>
      </c>
      <c r="C791">
        <v>5135</v>
      </c>
      <c r="D791">
        <v>5145</v>
      </c>
      <c r="E791">
        <v>5155</v>
      </c>
      <c r="F791" s="119">
        <f>Table1_2[[#This Row],[MID RATE]]/D790-1</f>
        <v>-2.369923516104766E-3</v>
      </c>
    </row>
    <row r="792" spans="1:6">
      <c r="A792" s="111">
        <v>41193</v>
      </c>
      <c r="B792" s="112">
        <v>0.52083333333333337</v>
      </c>
      <c r="C792">
        <v>5136.666666666667</v>
      </c>
      <c r="D792">
        <v>5146.666666666667</v>
      </c>
      <c r="E792">
        <v>5156.666666666667</v>
      </c>
      <c r="F792" s="119">
        <f>Table1_2[[#This Row],[MID RATE]]/D791-1</f>
        <v>3.2393909944938848E-4</v>
      </c>
    </row>
    <row r="793" spans="1:6">
      <c r="A793" s="111">
        <v>41193</v>
      </c>
      <c r="B793" s="112">
        <v>0.64583333333333337</v>
      </c>
      <c r="C793">
        <v>5138.6111111111113</v>
      </c>
      <c r="D793">
        <v>5148.6111111111113</v>
      </c>
      <c r="E793">
        <v>5158.6111111111113</v>
      </c>
      <c r="F793" s="119">
        <f>Table1_2[[#This Row],[MID RATE]]/D792-1</f>
        <v>3.7780656303976201E-4</v>
      </c>
    </row>
    <row r="794" spans="1:6">
      <c r="A794" s="111">
        <v>41194</v>
      </c>
      <c r="B794" s="112">
        <v>0.39583333333333331</v>
      </c>
      <c r="C794">
        <v>5121.666666666667</v>
      </c>
      <c r="D794">
        <v>5131.666666666667</v>
      </c>
      <c r="E794">
        <v>5141.666666666667</v>
      </c>
      <c r="F794" s="119">
        <f>Table1_2[[#This Row],[MID RATE]]/D793-1</f>
        <v>-3.2910709468573218E-3</v>
      </c>
    </row>
    <row r="795" spans="1:6">
      <c r="A795" s="111">
        <v>41194</v>
      </c>
      <c r="B795" s="112">
        <v>0.52083333333333337</v>
      </c>
      <c r="C795">
        <v>5121.3888888888887</v>
      </c>
      <c r="D795">
        <v>5131.3888888888887</v>
      </c>
      <c r="E795">
        <v>5141.3888888888887</v>
      </c>
      <c r="F795" s="119">
        <f>Table1_2[[#This Row],[MID RATE]]/D794-1</f>
        <v>-5.4130128829821267E-5</v>
      </c>
    </row>
    <row r="796" spans="1:6">
      <c r="A796" s="111">
        <v>41194</v>
      </c>
      <c r="B796" s="112">
        <v>0.64583333333333337</v>
      </c>
      <c r="C796">
        <v>5117.5</v>
      </c>
      <c r="D796">
        <v>5127.5</v>
      </c>
      <c r="E796">
        <v>5137.5</v>
      </c>
      <c r="F796" s="119">
        <f>Table1_2[[#This Row],[MID RATE]]/D795-1</f>
        <v>-7.5786282682832606E-4</v>
      </c>
    </row>
    <row r="797" spans="1:6">
      <c r="A797" s="111">
        <v>41197</v>
      </c>
      <c r="B797" s="112">
        <v>0.39583333333333331</v>
      </c>
      <c r="C797">
        <v>5129.8888888888887</v>
      </c>
      <c r="D797">
        <v>5139.8888888888887</v>
      </c>
      <c r="E797">
        <v>5149.8888888888887</v>
      </c>
      <c r="F797" s="119">
        <f>Table1_2[[#This Row],[MID RATE]]/D796-1</f>
        <v>2.4161655560972495E-3</v>
      </c>
    </row>
    <row r="798" spans="1:6">
      <c r="A798" s="111">
        <v>41197</v>
      </c>
      <c r="B798" s="112">
        <v>0.52083333333333337</v>
      </c>
      <c r="C798">
        <v>5158.6111111111113</v>
      </c>
      <c r="D798">
        <v>5168.6111111111113</v>
      </c>
      <c r="E798">
        <v>5178.6111111111113</v>
      </c>
      <c r="F798" s="119">
        <f>Table1_2[[#This Row],[MID RATE]]/D797-1</f>
        <v>5.5881017747898554E-3</v>
      </c>
    </row>
    <row r="799" spans="1:6">
      <c r="A799" s="111">
        <v>41197</v>
      </c>
      <c r="B799" s="112">
        <v>0.64583333333333337</v>
      </c>
      <c r="C799">
        <v>5166.1111111111113</v>
      </c>
      <c r="D799">
        <v>5176.1111111111113</v>
      </c>
      <c r="E799">
        <v>5186.1111111111113</v>
      </c>
      <c r="F799" s="119">
        <f>Table1_2[[#This Row],[MID RATE]]/D798-1</f>
        <v>1.4510668028160367E-3</v>
      </c>
    </row>
    <row r="800" spans="1:6">
      <c r="A800" s="111">
        <v>41198</v>
      </c>
      <c r="B800" s="112">
        <v>0.39583333333333331</v>
      </c>
      <c r="C800">
        <v>5180</v>
      </c>
      <c r="D800">
        <v>5190</v>
      </c>
      <c r="E800">
        <v>5200</v>
      </c>
      <c r="F800" s="119">
        <f>Table1_2[[#This Row],[MID RATE]]/D799-1</f>
        <v>2.6832671460770285E-3</v>
      </c>
    </row>
    <row r="801" spans="1:6">
      <c r="A801" s="111">
        <v>41198</v>
      </c>
      <c r="B801" s="112">
        <v>0.52083333333333337</v>
      </c>
      <c r="C801">
        <v>5178.6111111111113</v>
      </c>
      <c r="D801">
        <v>5188.6111111111113</v>
      </c>
      <c r="E801">
        <v>5198.6111111111113</v>
      </c>
      <c r="F801" s="119">
        <f>Table1_2[[#This Row],[MID RATE]]/D800-1</f>
        <v>-2.6760864911146154E-4</v>
      </c>
    </row>
    <row r="802" spans="1:6">
      <c r="A802" s="111">
        <v>41198</v>
      </c>
      <c r="B802" s="112">
        <v>0.64583333333333337</v>
      </c>
      <c r="C802">
        <v>5184.7222222222226</v>
      </c>
      <c r="D802">
        <v>5194.7222222222226</v>
      </c>
      <c r="E802">
        <v>5204.7222222222226</v>
      </c>
      <c r="F802" s="119">
        <f>Table1_2[[#This Row],[MID RATE]]/D801-1</f>
        <v>1.1777932437497807E-3</v>
      </c>
    </row>
    <row r="803" spans="1:6">
      <c r="A803" s="111">
        <v>41199</v>
      </c>
      <c r="B803" s="112">
        <v>0.39583333333333331</v>
      </c>
      <c r="C803">
        <v>5212.2222222222226</v>
      </c>
      <c r="D803">
        <v>5222.2222222222226</v>
      </c>
      <c r="E803">
        <v>5232.2222222222226</v>
      </c>
      <c r="F803" s="119">
        <f>Table1_2[[#This Row],[MID RATE]]/D802-1</f>
        <v>5.2938345543018794E-3</v>
      </c>
    </row>
    <row r="804" spans="1:6">
      <c r="A804" s="111">
        <v>41199</v>
      </c>
      <c r="B804" s="112">
        <v>0.52083333333333337</v>
      </c>
      <c r="C804">
        <v>5207.2222222222226</v>
      </c>
      <c r="D804">
        <v>5217.2222222222226</v>
      </c>
      <c r="E804">
        <v>5227.2222222222226</v>
      </c>
      <c r="F804" s="119">
        <f>Table1_2[[#This Row],[MID RATE]]/D803-1</f>
        <v>-9.5744680851062025E-4</v>
      </c>
    </row>
    <row r="805" spans="1:6">
      <c r="A805" s="111">
        <v>41199</v>
      </c>
      <c r="B805" s="112">
        <v>0.64583333333333337</v>
      </c>
      <c r="C805">
        <v>5218.333333333333</v>
      </c>
      <c r="D805">
        <v>5228.333333333333</v>
      </c>
      <c r="E805">
        <v>5238.333333333333</v>
      </c>
      <c r="F805" s="119">
        <f>Table1_2[[#This Row],[MID RATE]]/D804-1</f>
        <v>2.1296986476411206E-3</v>
      </c>
    </row>
    <row r="806" spans="1:6">
      <c r="A806" s="111">
        <v>41200</v>
      </c>
      <c r="B806" s="112">
        <v>0.39583333333333331</v>
      </c>
      <c r="C806">
        <v>5195.833333333333</v>
      </c>
      <c r="D806">
        <v>5205.833333333333</v>
      </c>
      <c r="E806">
        <v>5215.833333333333</v>
      </c>
      <c r="F806" s="119">
        <f>Table1_2[[#This Row],[MID RATE]]/D805-1</f>
        <v>-4.3034746573159532E-3</v>
      </c>
    </row>
    <row r="807" spans="1:6">
      <c r="A807" s="111">
        <v>41200</v>
      </c>
      <c r="B807" s="112">
        <v>0.52083333333333337</v>
      </c>
      <c r="C807">
        <v>5198.333333333333</v>
      </c>
      <c r="D807">
        <v>5208.333333333333</v>
      </c>
      <c r="E807">
        <v>5218.333333333333</v>
      </c>
      <c r="F807" s="119">
        <f>Table1_2[[#This Row],[MID RATE]]/D806-1</f>
        <v>4.8023051064505218E-4</v>
      </c>
    </row>
    <row r="808" spans="1:6">
      <c r="A808" s="111">
        <v>41200</v>
      </c>
      <c r="B808" s="112">
        <v>0.64583333333333337</v>
      </c>
      <c r="C808">
        <v>5184.4444444444443</v>
      </c>
      <c r="D808">
        <v>5194.4444444444443</v>
      </c>
      <c r="E808">
        <v>5204.4444444444443</v>
      </c>
      <c r="F808" s="119">
        <f>Table1_2[[#This Row],[MID RATE]]/D807-1</f>
        <v>-2.666666666666595E-3</v>
      </c>
    </row>
    <row r="809" spans="1:6">
      <c r="A809" s="111">
        <v>41201</v>
      </c>
      <c r="B809" s="112">
        <v>0.39583333333333331</v>
      </c>
      <c r="C809">
        <v>5181.3888888888887</v>
      </c>
      <c r="D809">
        <v>5191.3888888888887</v>
      </c>
      <c r="E809">
        <v>5201.3888888888887</v>
      </c>
      <c r="F809" s="119">
        <f>Table1_2[[#This Row],[MID RATE]]/D808-1</f>
        <v>-5.8823529411766717E-4</v>
      </c>
    </row>
    <row r="810" spans="1:6">
      <c r="A810" s="111">
        <v>41201</v>
      </c>
      <c r="B810" s="112">
        <v>0.52083333333333337</v>
      </c>
      <c r="C810">
        <v>5185.833333333333</v>
      </c>
      <c r="D810">
        <v>5195.833333333333</v>
      </c>
      <c r="E810">
        <v>5205.833333333333</v>
      </c>
      <c r="F810" s="119">
        <f>Table1_2[[#This Row],[MID RATE]]/D809-1</f>
        <v>8.5611857242229306E-4</v>
      </c>
    </row>
    <row r="811" spans="1:6">
      <c r="A811" s="111">
        <v>41201</v>
      </c>
      <c r="B811" s="112">
        <v>0.64583333333333337</v>
      </c>
      <c r="C811">
        <v>5195.2777777777774</v>
      </c>
      <c r="D811">
        <v>5205.2777777777774</v>
      </c>
      <c r="E811">
        <v>5215.2777777777774</v>
      </c>
      <c r="F811" s="119">
        <f>Table1_2[[#This Row],[MID RATE]]/D810-1</f>
        <v>1.8176958032611878E-3</v>
      </c>
    </row>
    <row r="812" spans="1:6">
      <c r="A812" s="111">
        <v>41204</v>
      </c>
      <c r="B812" s="112">
        <v>0.39583333333333331</v>
      </c>
      <c r="C812">
        <v>5194</v>
      </c>
      <c r="D812">
        <v>5204</v>
      </c>
      <c r="E812">
        <v>5214</v>
      </c>
      <c r="F812" s="119">
        <f>Table1_2[[#This Row],[MID RATE]]/D811-1</f>
        <v>-2.45477346709988E-4</v>
      </c>
    </row>
    <row r="813" spans="1:6">
      <c r="A813" s="111">
        <v>41204</v>
      </c>
      <c r="B813" s="112">
        <v>0.52083333333333337</v>
      </c>
      <c r="C813">
        <v>5205.833333333333</v>
      </c>
      <c r="D813">
        <v>5215.833333333333</v>
      </c>
      <c r="E813">
        <v>5225.833333333333</v>
      </c>
      <c r="F813" s="119">
        <f>Table1_2[[#This Row],[MID RATE]]/D812-1</f>
        <v>2.2738918780424999E-3</v>
      </c>
    </row>
    <row r="814" spans="1:6">
      <c r="A814" s="111">
        <v>41204</v>
      </c>
      <c r="B814" s="112">
        <v>0.64583333333333337</v>
      </c>
      <c r="C814">
        <v>5206.666666666667</v>
      </c>
      <c r="D814">
        <v>5216.666666666667</v>
      </c>
      <c r="E814">
        <v>5226.666666666667</v>
      </c>
      <c r="F814" s="119">
        <f>Table1_2[[#This Row],[MID RATE]]/D813-1</f>
        <v>1.5976993129895867E-4</v>
      </c>
    </row>
    <row r="815" spans="1:6">
      <c r="A815" s="111">
        <v>41205</v>
      </c>
      <c r="B815" s="112">
        <v>0.39583333333333331</v>
      </c>
      <c r="C815">
        <v>5211.3888888888896</v>
      </c>
      <c r="D815">
        <v>5221.3888888888887</v>
      </c>
      <c r="E815">
        <v>5231.3888888888887</v>
      </c>
      <c r="F815" s="119">
        <f>Table1_2[[#This Row],[MID RATE]]/D814-1</f>
        <v>9.0521831735879132E-4</v>
      </c>
    </row>
    <row r="816" spans="1:6">
      <c r="A816" s="111">
        <v>41205</v>
      </c>
      <c r="B816" s="112">
        <v>0.52083333333333337</v>
      </c>
      <c r="C816">
        <v>5238.333333333333</v>
      </c>
      <c r="D816">
        <v>5248.333333333333</v>
      </c>
      <c r="E816">
        <v>5258.333333333333</v>
      </c>
      <c r="F816" s="119">
        <f>Table1_2[[#This Row],[MID RATE]]/D815-1</f>
        <v>5.160397935840777E-3</v>
      </c>
    </row>
    <row r="817" spans="1:6">
      <c r="A817" s="111">
        <v>41205</v>
      </c>
      <c r="B817" s="112">
        <v>0.64583333333333337</v>
      </c>
      <c r="C817">
        <v>5240</v>
      </c>
      <c r="D817">
        <v>5250</v>
      </c>
      <c r="E817">
        <v>5260</v>
      </c>
      <c r="F817" s="119">
        <f>Table1_2[[#This Row],[MID RATE]]/D816-1</f>
        <v>3.175611305177295E-4</v>
      </c>
    </row>
    <row r="818" spans="1:6">
      <c r="A818" s="111">
        <v>41207</v>
      </c>
      <c r="B818" s="112">
        <v>0.39583333333333331</v>
      </c>
      <c r="C818">
        <v>5225.5555555555557</v>
      </c>
      <c r="D818">
        <v>5235.5555555555557</v>
      </c>
      <c r="E818">
        <v>5245.5555555555557</v>
      </c>
      <c r="F818" s="119">
        <f>Table1_2[[#This Row],[MID RATE]]/D817-1</f>
        <v>-2.7513227513227267E-3</v>
      </c>
    </row>
    <row r="819" spans="1:6">
      <c r="A819" s="111">
        <v>41207</v>
      </c>
      <c r="B819" s="112">
        <v>0.52083333333333337</v>
      </c>
      <c r="C819">
        <v>5235</v>
      </c>
      <c r="D819">
        <v>5245</v>
      </c>
      <c r="E819">
        <v>5255</v>
      </c>
      <c r="F819" s="119">
        <f>Table1_2[[#This Row],[MID RATE]]/D818-1</f>
        <v>1.8039049235993865E-3</v>
      </c>
    </row>
    <row r="820" spans="1:6">
      <c r="A820" s="111">
        <v>41207</v>
      </c>
      <c r="B820" s="112">
        <v>0.64583333333333337</v>
      </c>
      <c r="C820">
        <v>5237.7777777777774</v>
      </c>
      <c r="D820">
        <v>5247.7777777777774</v>
      </c>
      <c r="E820">
        <v>5257.7777777777774</v>
      </c>
      <c r="F820" s="119">
        <f>Table1_2[[#This Row],[MID RATE]]/D819-1</f>
        <v>5.2960491473363902E-4</v>
      </c>
    </row>
    <row r="821" spans="1:6">
      <c r="A821" s="111">
        <v>41208</v>
      </c>
      <c r="B821" s="112">
        <v>0.39583333333333331</v>
      </c>
      <c r="C821">
        <v>5242.7777777777774</v>
      </c>
      <c r="D821">
        <v>5252.7777777777774</v>
      </c>
      <c r="E821">
        <v>5262.7777777777774</v>
      </c>
      <c r="F821" s="119">
        <f>Table1_2[[#This Row],[MID RATE]]/D820-1</f>
        <v>9.5278424730049771E-4</v>
      </c>
    </row>
    <row r="822" spans="1:6">
      <c r="A822" s="111">
        <v>41208</v>
      </c>
      <c r="B822" s="112">
        <v>0.52083333333333337</v>
      </c>
      <c r="C822">
        <v>5233.4444444444443</v>
      </c>
      <c r="D822">
        <v>5243.4444444444443</v>
      </c>
      <c r="E822">
        <v>5253.4444444444443</v>
      </c>
      <c r="F822" s="119">
        <f>Table1_2[[#This Row],[MID RATE]]/D821-1</f>
        <v>-1.7768376520359563E-3</v>
      </c>
    </row>
    <row r="823" spans="1:6">
      <c r="A823" s="111">
        <v>41208</v>
      </c>
      <c r="B823" s="112">
        <v>0.64583333333333337</v>
      </c>
      <c r="C823">
        <v>5240.2777777777774</v>
      </c>
      <c r="D823">
        <v>5250.2777777777774</v>
      </c>
      <c r="E823">
        <v>5260.2777777777774</v>
      </c>
      <c r="F823" s="119">
        <f>Table1_2[[#This Row],[MID RATE]]/D822-1</f>
        <v>1.3032145960034658E-3</v>
      </c>
    </row>
    <row r="824" spans="1:6">
      <c r="A824" s="111">
        <v>41211</v>
      </c>
      <c r="B824" s="112">
        <v>0.39583333333333331</v>
      </c>
      <c r="C824">
        <v>5240.5555555555557</v>
      </c>
      <c r="D824">
        <v>5250.5555555555557</v>
      </c>
      <c r="E824">
        <v>5260.5555555555557</v>
      </c>
      <c r="F824" s="119">
        <f>Table1_2[[#This Row],[MID RATE]]/D823-1</f>
        <v>5.2907253584644209E-5</v>
      </c>
    </row>
    <row r="825" spans="1:6">
      <c r="A825" s="111">
        <v>41211</v>
      </c>
      <c r="B825" s="112">
        <v>0.52083333333333337</v>
      </c>
      <c r="C825">
        <v>5254.166666666667</v>
      </c>
      <c r="D825">
        <v>5264.166666666667</v>
      </c>
      <c r="E825">
        <v>5274.166666666667</v>
      </c>
      <c r="F825" s="119">
        <f>Table1_2[[#This Row],[MID RATE]]/D824-1</f>
        <v>2.5923182731986127E-3</v>
      </c>
    </row>
    <row r="826" spans="1:6">
      <c r="A826" s="111">
        <v>41211</v>
      </c>
      <c r="B826" s="112">
        <v>0.64583333333333337</v>
      </c>
      <c r="C826">
        <v>5255.4444444444443</v>
      </c>
      <c r="D826">
        <v>5265.4444444444443</v>
      </c>
      <c r="E826">
        <v>5275.4444444444443</v>
      </c>
      <c r="F826" s="119">
        <f>Table1_2[[#This Row],[MID RATE]]/D825-1</f>
        <v>2.4273125428719844E-4</v>
      </c>
    </row>
    <row r="827" spans="1:6">
      <c r="A827" s="111">
        <v>41212</v>
      </c>
      <c r="B827" s="112">
        <v>0.39583333333333331</v>
      </c>
      <c r="C827">
        <v>5264.7222222222226</v>
      </c>
      <c r="D827">
        <v>5274.7222222222226</v>
      </c>
      <c r="E827">
        <v>5284.7222222222226</v>
      </c>
      <c r="F827" s="119">
        <f>Table1_2[[#This Row],[MID RATE]]/D826-1</f>
        <v>1.7620122813311045E-3</v>
      </c>
    </row>
    <row r="828" spans="1:6">
      <c r="A828" s="111">
        <v>41212</v>
      </c>
      <c r="B828" s="112">
        <v>0.52083333333333337</v>
      </c>
      <c r="C828">
        <v>5275.5555555555557</v>
      </c>
      <c r="D828">
        <v>5285.5555555555557</v>
      </c>
      <c r="E828">
        <v>5295.5555555555557</v>
      </c>
      <c r="F828" s="119">
        <f>Table1_2[[#This Row],[MID RATE]]/D827-1</f>
        <v>2.0538206329980824E-3</v>
      </c>
    </row>
    <row r="829" spans="1:6">
      <c r="A829" s="111">
        <v>41212</v>
      </c>
      <c r="B829" s="112">
        <v>0.64583333333333337</v>
      </c>
      <c r="C829">
        <v>5272.7777777777774</v>
      </c>
      <c r="D829">
        <v>5282.7777777777774</v>
      </c>
      <c r="E829">
        <v>5292.7777777777774</v>
      </c>
      <c r="F829" s="119">
        <f>Table1_2[[#This Row],[MID RATE]]/D828-1</f>
        <v>-5.255413075468951E-4</v>
      </c>
    </row>
    <row r="830" spans="1:6">
      <c r="A830" s="111">
        <v>41213</v>
      </c>
      <c r="B830" s="112">
        <v>0.39583333333333331</v>
      </c>
      <c r="C830">
        <v>5262.2222222222226</v>
      </c>
      <c r="D830">
        <v>5272.2222222222226</v>
      </c>
      <c r="E830">
        <v>5282.2222222222226</v>
      </c>
      <c r="F830" s="119">
        <f>Table1_2[[#This Row],[MID RATE]]/D829-1</f>
        <v>-1.9981070564726311E-3</v>
      </c>
    </row>
    <row r="831" spans="1:6">
      <c r="A831" s="111">
        <v>41213</v>
      </c>
      <c r="B831" s="112">
        <v>0.52083333333333337</v>
      </c>
      <c r="C831">
        <v>5269.7222222222226</v>
      </c>
      <c r="D831">
        <v>5279.7222222222226</v>
      </c>
      <c r="E831">
        <v>5289.7222222222226</v>
      </c>
      <c r="F831" s="119">
        <f>Table1_2[[#This Row],[MID RATE]]/D830-1</f>
        <v>1.4225500526869883E-3</v>
      </c>
    </row>
    <row r="832" spans="1:6">
      <c r="A832" s="111">
        <v>41213</v>
      </c>
      <c r="B832" s="112">
        <v>0.64583333333333337</v>
      </c>
      <c r="C832">
        <v>5265.833333333333</v>
      </c>
      <c r="D832">
        <v>5275.833333333333</v>
      </c>
      <c r="E832">
        <v>5285.833333333333</v>
      </c>
      <c r="F832" s="119">
        <f>Table1_2[[#This Row],[MID RATE]]/D831-1</f>
        <v>-7.3657073709698651E-4</v>
      </c>
    </row>
    <row r="833" spans="1:6">
      <c r="A833" s="111">
        <v>41214</v>
      </c>
      <c r="B833" s="112">
        <v>0.39583333333333331</v>
      </c>
      <c r="C833">
        <v>5260</v>
      </c>
      <c r="D833">
        <v>5270</v>
      </c>
      <c r="E833">
        <v>5280</v>
      </c>
      <c r="F833" s="119">
        <f>Table1_2[[#This Row],[MID RATE]]/D832-1</f>
        <v>-1.1056705101879505E-3</v>
      </c>
    </row>
    <row r="834" spans="1:6">
      <c r="A834" s="111">
        <v>41214</v>
      </c>
      <c r="B834" s="112">
        <v>0.52083333333333337</v>
      </c>
      <c r="C834">
        <v>5210.2777777777774</v>
      </c>
      <c r="D834">
        <v>5220.2777777777774</v>
      </c>
      <c r="E834">
        <v>5230.2777777777774</v>
      </c>
      <c r="F834" s="119">
        <f>Table1_2[[#This Row],[MID RATE]]/D833-1</f>
        <v>-9.4349567784103305E-3</v>
      </c>
    </row>
    <row r="835" spans="1:6">
      <c r="A835" s="111">
        <v>41214</v>
      </c>
      <c r="B835" s="112">
        <v>0.64583333333333337</v>
      </c>
      <c r="C835">
        <v>5202.2222222222226</v>
      </c>
      <c r="D835">
        <v>5212.2222222222226</v>
      </c>
      <c r="E835">
        <v>5222.2222222222226</v>
      </c>
      <c r="F835" s="119">
        <f>Table1_2[[#This Row],[MID RATE]]/D834-1</f>
        <v>-1.5431277603361604E-3</v>
      </c>
    </row>
    <row r="836" spans="1:6">
      <c r="A836" s="111">
        <v>41215</v>
      </c>
      <c r="B836" s="112">
        <v>0.39583333333333331</v>
      </c>
      <c r="C836">
        <v>5184.1111111111113</v>
      </c>
      <c r="D836">
        <v>5194.1111111111113</v>
      </c>
      <c r="E836">
        <v>5204.1111111111113</v>
      </c>
      <c r="F836" s="119">
        <f>Table1_2[[#This Row],[MID RATE]]/D835-1</f>
        <v>-3.4747388616500618E-3</v>
      </c>
    </row>
    <row r="837" spans="1:6">
      <c r="A837" s="111">
        <v>41215</v>
      </c>
      <c r="B837" s="112">
        <v>0.52083333333333337</v>
      </c>
      <c r="C837">
        <v>5152.1111111111104</v>
      </c>
      <c r="D837">
        <v>5162.1111111111113</v>
      </c>
      <c r="E837">
        <v>5172.1111111111113</v>
      </c>
      <c r="F837" s="119">
        <f>Table1_2[[#This Row],[MID RATE]]/D836-1</f>
        <v>-6.1608231544270087E-3</v>
      </c>
    </row>
    <row r="838" spans="1:6">
      <c r="A838" s="111">
        <v>41215</v>
      </c>
      <c r="B838" s="112">
        <v>0.64583333333333337</v>
      </c>
      <c r="C838">
        <v>5109.166666666667</v>
      </c>
      <c r="D838">
        <v>5119.166666666667</v>
      </c>
      <c r="E838">
        <v>5129.166666666667</v>
      </c>
      <c r="F838" s="119">
        <f>Table1_2[[#This Row],[MID RATE]]/D837-1</f>
        <v>-8.3191631330851168E-3</v>
      </c>
    </row>
    <row r="839" spans="1:6">
      <c r="A839" s="111">
        <v>41218</v>
      </c>
      <c r="B839" s="112">
        <v>0.39583333333333331</v>
      </c>
      <c r="C839">
        <v>5098.333333333333</v>
      </c>
      <c r="D839">
        <v>5108.333333333333</v>
      </c>
      <c r="E839">
        <v>5118.333333333333</v>
      </c>
      <c r="F839" s="119">
        <f>Table1_2[[#This Row],[MID RATE]]/D838-1</f>
        <v>-2.1162298551197223E-3</v>
      </c>
    </row>
    <row r="840" spans="1:6">
      <c r="A840" s="111">
        <v>41218</v>
      </c>
      <c r="B840" s="112">
        <v>0.52083333333333337</v>
      </c>
      <c r="C840">
        <v>5137.5</v>
      </c>
      <c r="D840">
        <v>5147.5</v>
      </c>
      <c r="E840">
        <v>5157.5</v>
      </c>
      <c r="F840" s="119">
        <f>Table1_2[[#This Row],[MID RATE]]/D839-1</f>
        <v>7.6672104404569286E-3</v>
      </c>
    </row>
    <row r="841" spans="1:6">
      <c r="A841" s="111">
        <v>41218</v>
      </c>
      <c r="B841" s="112">
        <v>0.64583333333333337</v>
      </c>
      <c r="C841">
        <v>5134.166666666667</v>
      </c>
      <c r="D841">
        <v>5144.166666666667</v>
      </c>
      <c r="E841">
        <v>5154.166666666667</v>
      </c>
      <c r="F841" s="119">
        <f>Table1_2[[#This Row],[MID RATE]]/D840-1</f>
        <v>-6.4756354217254675E-4</v>
      </c>
    </row>
    <row r="842" spans="1:6">
      <c r="A842" s="111">
        <v>41219</v>
      </c>
      <c r="B842" s="112">
        <v>0.39583333333333331</v>
      </c>
      <c r="C842">
        <v>5142.5</v>
      </c>
      <c r="D842">
        <v>5152.5</v>
      </c>
      <c r="E842">
        <v>5162.5</v>
      </c>
      <c r="F842" s="119">
        <f>Table1_2[[#This Row],[MID RATE]]/D841-1</f>
        <v>1.6199578810949244E-3</v>
      </c>
    </row>
    <row r="843" spans="1:6">
      <c r="A843" s="111">
        <v>41219</v>
      </c>
      <c r="B843" s="112">
        <v>0.52083333333333337</v>
      </c>
      <c r="C843">
        <v>5152.333333333333</v>
      </c>
      <c r="D843">
        <v>5162.333333333333</v>
      </c>
      <c r="E843">
        <v>5172.333333333333</v>
      </c>
      <c r="F843" s="119">
        <f>Table1_2[[#This Row],[MID RATE]]/D842-1</f>
        <v>1.9084586770174994E-3</v>
      </c>
    </row>
    <row r="844" spans="1:6">
      <c r="A844" s="111">
        <v>41219</v>
      </c>
      <c r="B844" s="112">
        <v>0.64583333333333337</v>
      </c>
      <c r="C844">
        <v>5155.2777777777774</v>
      </c>
      <c r="D844">
        <v>5165.2777777777774</v>
      </c>
      <c r="E844">
        <v>5175.2777777777774</v>
      </c>
      <c r="F844" s="119">
        <f>Table1_2[[#This Row],[MID RATE]]/D843-1</f>
        <v>5.7037084866884413E-4</v>
      </c>
    </row>
    <row r="845" spans="1:6">
      <c r="A845" s="111">
        <v>41220</v>
      </c>
      <c r="B845" s="112">
        <v>0.39583333333333331</v>
      </c>
      <c r="C845">
        <v>5113.6111111111113</v>
      </c>
      <c r="D845">
        <v>5123.6111111111113</v>
      </c>
      <c r="E845">
        <v>5133.6111111111113</v>
      </c>
      <c r="F845" s="119">
        <f>Table1_2[[#This Row],[MID RATE]]/D844-1</f>
        <v>-8.0666845926322672E-3</v>
      </c>
    </row>
    <row r="846" spans="1:6">
      <c r="A846" s="111">
        <v>41220</v>
      </c>
      <c r="B846" s="112">
        <v>0.52083333333333337</v>
      </c>
      <c r="C846">
        <v>5121.3888888888887</v>
      </c>
      <c r="D846">
        <v>5131.3888888888887</v>
      </c>
      <c r="E846">
        <v>5141.3888888888887</v>
      </c>
      <c r="F846" s="119">
        <f>Table1_2[[#This Row],[MID RATE]]/D845-1</f>
        <v>1.5180265654648473E-3</v>
      </c>
    </row>
    <row r="847" spans="1:6">
      <c r="A847" s="111">
        <v>41220</v>
      </c>
      <c r="B847" s="112">
        <v>0.64583333333333337</v>
      </c>
      <c r="C847">
        <v>5131.666666666667</v>
      </c>
      <c r="D847">
        <v>5141.666666666667</v>
      </c>
      <c r="E847">
        <v>5151.666666666667</v>
      </c>
      <c r="F847" s="119">
        <f>Table1_2[[#This Row],[MID RATE]]/D846-1</f>
        <v>2.0029231851892426E-3</v>
      </c>
    </row>
    <row r="848" spans="1:6">
      <c r="A848" s="111">
        <v>41221</v>
      </c>
      <c r="B848" s="112">
        <v>0.39583333333333331</v>
      </c>
      <c r="C848">
        <v>5145.833333333333</v>
      </c>
      <c r="D848">
        <v>5155.833333333333</v>
      </c>
      <c r="E848">
        <v>5165.833333333333</v>
      </c>
      <c r="F848" s="119">
        <f>Table1_2[[#This Row],[MID RATE]]/D847-1</f>
        <v>2.7552674230144625E-3</v>
      </c>
    </row>
    <row r="849" spans="1:6">
      <c r="A849" s="111">
        <v>41221</v>
      </c>
      <c r="B849" s="112">
        <v>0.52083333333333337</v>
      </c>
      <c r="C849">
        <v>5151.1111111111113</v>
      </c>
      <c r="D849">
        <v>5161.1111111111113</v>
      </c>
      <c r="E849">
        <v>5171.1111111111113</v>
      </c>
      <c r="F849" s="119">
        <f>Table1_2[[#This Row],[MID RATE]]/D848-1</f>
        <v>1.0236517429018654E-3</v>
      </c>
    </row>
    <row r="850" spans="1:6">
      <c r="A850" s="111">
        <v>41221</v>
      </c>
      <c r="B850" s="112">
        <v>0.64583333333333337</v>
      </c>
      <c r="C850">
        <v>5150.2777777777774</v>
      </c>
      <c r="D850">
        <v>5160.2777777777774</v>
      </c>
      <c r="E850">
        <v>5170.2777777777774</v>
      </c>
      <c r="F850" s="119">
        <f>Table1_2[[#This Row],[MID RATE]]/D849-1</f>
        <v>-1.614639397202744E-4</v>
      </c>
    </row>
    <row r="851" spans="1:6">
      <c r="A851" s="111">
        <v>41222</v>
      </c>
      <c r="B851" s="112">
        <v>0.39583333333333331</v>
      </c>
      <c r="C851">
        <v>5150.5555555555557</v>
      </c>
      <c r="D851">
        <v>5160.5555555555557</v>
      </c>
      <c r="E851">
        <v>5170.5555555555557</v>
      </c>
      <c r="F851" s="119">
        <f>Table1_2[[#This Row],[MID RATE]]/D850-1</f>
        <v>5.3830004844712676E-5</v>
      </c>
    </row>
    <row r="852" spans="1:6">
      <c r="A852" s="111">
        <v>41222</v>
      </c>
      <c r="B852" s="112">
        <v>0.52083333333333337</v>
      </c>
      <c r="C852">
        <v>5148.8888888888887</v>
      </c>
      <c r="D852">
        <v>5158.8888888888887</v>
      </c>
      <c r="E852">
        <v>5168.8888888888887</v>
      </c>
      <c r="F852" s="119">
        <f>Table1_2[[#This Row],[MID RATE]]/D851-1</f>
        <v>-3.2296264398756769E-4</v>
      </c>
    </row>
    <row r="853" spans="1:6">
      <c r="A853" s="111">
        <v>41222</v>
      </c>
      <c r="B853" s="112">
        <v>0.64583333333333337</v>
      </c>
      <c r="C853">
        <v>5150.5555555555557</v>
      </c>
      <c r="D853">
        <v>5160.5555555555557</v>
      </c>
      <c r="E853">
        <v>5170.5555555555557</v>
      </c>
      <c r="F853" s="119">
        <f>Table1_2[[#This Row],[MID RATE]]/D852-1</f>
        <v>3.230669825544652E-4</v>
      </c>
    </row>
    <row r="854" spans="1:6">
      <c r="A854" s="111">
        <v>41225</v>
      </c>
      <c r="B854" s="112">
        <v>0.39583333333333331</v>
      </c>
      <c r="C854">
        <v>5174.166666666667</v>
      </c>
      <c r="D854">
        <v>5184.166666666667</v>
      </c>
      <c r="E854">
        <v>5194.166666666667</v>
      </c>
      <c r="F854" s="119">
        <f>Table1_2[[#This Row],[MID RATE]]/D853-1</f>
        <v>4.5753041231564318E-3</v>
      </c>
    </row>
    <row r="855" spans="1:6">
      <c r="A855" s="111">
        <v>41225</v>
      </c>
      <c r="B855" s="112">
        <v>0.52083333333333337</v>
      </c>
      <c r="C855">
        <v>5180.2777777777774</v>
      </c>
      <c r="D855">
        <v>5190.2777777777774</v>
      </c>
      <c r="E855">
        <v>5200.2777777777774</v>
      </c>
      <c r="F855" s="119">
        <f>Table1_2[[#This Row],[MID RATE]]/D854-1</f>
        <v>1.1788029791564014E-3</v>
      </c>
    </row>
    <row r="856" spans="1:6">
      <c r="A856" s="111">
        <v>41225</v>
      </c>
      <c r="B856" s="112">
        <v>0.64583333333333337</v>
      </c>
      <c r="C856">
        <v>5179.166666666667</v>
      </c>
      <c r="D856">
        <v>5189.166666666667</v>
      </c>
      <c r="E856">
        <v>5199.166666666667</v>
      </c>
      <c r="F856" s="119">
        <f>Table1_2[[#This Row],[MID RATE]]/D855-1</f>
        <v>-2.1407546160012725E-4</v>
      </c>
    </row>
    <row r="857" spans="1:6">
      <c r="A857" s="111">
        <v>41226</v>
      </c>
      <c r="B857" s="112">
        <v>0.39583333333333331</v>
      </c>
      <c r="C857">
        <v>5213.6111111111113</v>
      </c>
      <c r="D857">
        <v>5223.6111111111113</v>
      </c>
      <c r="E857">
        <v>5233.6111111111113</v>
      </c>
      <c r="F857" s="119">
        <f>Table1_2[[#This Row],[MID RATE]]/D856-1</f>
        <v>6.6377602912048861E-3</v>
      </c>
    </row>
    <row r="858" spans="1:6">
      <c r="A858" s="111">
        <v>41226</v>
      </c>
      <c r="B858" s="112">
        <v>0.52083333333333337</v>
      </c>
      <c r="C858">
        <v>5221.1111111111113</v>
      </c>
      <c r="D858">
        <v>5231.1111111111113</v>
      </c>
      <c r="E858">
        <v>5241.1111111111113</v>
      </c>
      <c r="F858" s="119">
        <f>Table1_2[[#This Row],[MID RATE]]/D857-1</f>
        <v>1.4357883541611383E-3</v>
      </c>
    </row>
    <row r="859" spans="1:6">
      <c r="A859" s="111">
        <v>41226</v>
      </c>
      <c r="B859" s="112">
        <v>0.64583333333333337</v>
      </c>
      <c r="C859">
        <v>5222.7777777777774</v>
      </c>
      <c r="D859">
        <v>5232.7777777777774</v>
      </c>
      <c r="E859">
        <v>5242.7777777777774</v>
      </c>
      <c r="F859" s="119">
        <f>Table1_2[[#This Row],[MID RATE]]/D858-1</f>
        <v>3.1860662701777009E-4</v>
      </c>
    </row>
    <row r="860" spans="1:6">
      <c r="A860" s="111">
        <v>41227</v>
      </c>
      <c r="B860" s="112">
        <v>0.39583333333333331</v>
      </c>
      <c r="C860">
        <v>5223.0555555555557</v>
      </c>
      <c r="D860">
        <v>5233.0555555555557</v>
      </c>
      <c r="E860">
        <v>5243.0555555555557</v>
      </c>
      <c r="F860" s="119">
        <f>Table1_2[[#This Row],[MID RATE]]/D859-1</f>
        <v>5.3084191527830171E-5</v>
      </c>
    </row>
    <row r="861" spans="1:6">
      <c r="A861" s="111">
        <v>41227</v>
      </c>
      <c r="B861" s="112">
        <v>0.52083333333333337</v>
      </c>
      <c r="C861">
        <v>5198.6111111111113</v>
      </c>
      <c r="D861">
        <v>5208.6111111111113</v>
      </c>
      <c r="E861">
        <v>5218.6111111111113</v>
      </c>
      <c r="F861" s="119">
        <f>Table1_2[[#This Row],[MID RATE]]/D860-1</f>
        <v>-4.6711608896438106E-3</v>
      </c>
    </row>
    <row r="862" spans="1:6">
      <c r="A862" s="111">
        <v>41227</v>
      </c>
      <c r="B862" s="112">
        <v>0.64583333333333337</v>
      </c>
      <c r="C862">
        <v>5200.5555555555557</v>
      </c>
      <c r="D862">
        <v>5210.5555555555557</v>
      </c>
      <c r="E862">
        <v>5220.5555555555557</v>
      </c>
      <c r="F862" s="119">
        <f>Table1_2[[#This Row],[MID RATE]]/D861-1</f>
        <v>3.7331342328417172E-4</v>
      </c>
    </row>
    <row r="863" spans="1:6">
      <c r="A863" s="111">
        <v>41228</v>
      </c>
      <c r="B863" s="112">
        <v>0.39583333333333331</v>
      </c>
      <c r="C863">
        <v>5208.0555555555557</v>
      </c>
      <c r="D863">
        <v>5218.0555555555557</v>
      </c>
      <c r="E863">
        <v>5228.0555555555557</v>
      </c>
      <c r="F863" s="119">
        <f>Table1_2[[#This Row],[MID RATE]]/D862-1</f>
        <v>1.4393858620322941E-3</v>
      </c>
    </row>
    <row r="864" spans="1:6">
      <c r="A864" s="111">
        <v>41228</v>
      </c>
      <c r="B864" s="112">
        <v>0.52083333333333337</v>
      </c>
      <c r="C864">
        <v>5189.166666666667</v>
      </c>
      <c r="D864">
        <v>5199.166666666667</v>
      </c>
      <c r="E864">
        <v>5209.166666666667</v>
      </c>
      <c r="F864" s="119">
        <f>Table1_2[[#This Row],[MID RATE]]/D863-1</f>
        <v>-3.6199095022624306E-3</v>
      </c>
    </row>
    <row r="865" spans="1:6">
      <c r="A865" s="111">
        <v>41228</v>
      </c>
      <c r="B865" s="112">
        <v>0.64583333333333337</v>
      </c>
      <c r="C865">
        <v>5190</v>
      </c>
      <c r="D865">
        <v>5200</v>
      </c>
      <c r="E865">
        <v>5210</v>
      </c>
      <c r="F865" s="119">
        <f>Table1_2[[#This Row],[MID RATE]]/D864-1</f>
        <v>1.6028209648966119E-4</v>
      </c>
    </row>
    <row r="866" spans="1:6">
      <c r="A866" s="111">
        <v>41229</v>
      </c>
      <c r="B866" s="112">
        <v>0.39583333333333331</v>
      </c>
      <c r="C866">
        <v>5189.4444444444443</v>
      </c>
      <c r="D866">
        <v>5199.4444444444443</v>
      </c>
      <c r="E866">
        <v>5209.4444444444443</v>
      </c>
      <c r="F866" s="119">
        <f>Table1_2[[#This Row],[MID RATE]]/D865-1</f>
        <v>-1.0683760683760646E-4</v>
      </c>
    </row>
    <row r="867" spans="1:6">
      <c r="A867" s="111">
        <v>41229</v>
      </c>
      <c r="B867" s="112">
        <v>0.52083333333333337</v>
      </c>
      <c r="C867">
        <v>5198.333333333333</v>
      </c>
      <c r="D867">
        <v>5208.333333333333</v>
      </c>
      <c r="E867">
        <v>5218.333333333333</v>
      </c>
      <c r="F867" s="119">
        <f>Table1_2[[#This Row],[MID RATE]]/D866-1</f>
        <v>1.7095843573031733E-3</v>
      </c>
    </row>
    <row r="868" spans="1:6">
      <c r="A868" s="111">
        <v>41229</v>
      </c>
      <c r="B868" s="112">
        <v>0.64583333333333337</v>
      </c>
      <c r="C868">
        <v>5200.833333333333</v>
      </c>
      <c r="D868">
        <v>5210.833333333333</v>
      </c>
      <c r="E868">
        <v>5220.833333333333</v>
      </c>
      <c r="F868" s="119">
        <f>Table1_2[[#This Row],[MID RATE]]/D867-1</f>
        <v>4.8000000000003595E-4</v>
      </c>
    </row>
    <row r="869" spans="1:6">
      <c r="A869" s="111">
        <v>41232</v>
      </c>
      <c r="B869" s="112">
        <v>0.39583333333333331</v>
      </c>
      <c r="C869">
        <v>5206.1111111111113</v>
      </c>
      <c r="D869">
        <v>5216.1111111111113</v>
      </c>
      <c r="E869">
        <v>5226.1111111111113</v>
      </c>
      <c r="F869" s="119">
        <f>Table1_2[[#This Row],[MID RATE]]/D868-1</f>
        <v>1.0128471666934757E-3</v>
      </c>
    </row>
    <row r="870" spans="1:6">
      <c r="A870" s="111">
        <v>41232</v>
      </c>
      <c r="B870" s="112">
        <v>0.52083333333333337</v>
      </c>
      <c r="C870">
        <v>5211.666666666667</v>
      </c>
      <c r="D870">
        <v>5221.666666666667</v>
      </c>
      <c r="E870">
        <v>5231.666666666667</v>
      </c>
      <c r="F870" s="119">
        <f>Table1_2[[#This Row],[MID RATE]]/D869-1</f>
        <v>1.0650761529449326E-3</v>
      </c>
    </row>
    <row r="871" spans="1:6">
      <c r="A871" s="111">
        <v>41232</v>
      </c>
      <c r="B871" s="112">
        <v>0.64583333333333337</v>
      </c>
      <c r="C871">
        <v>5180.2777777777774</v>
      </c>
      <c r="D871">
        <v>5190.2777777777774</v>
      </c>
      <c r="E871">
        <v>5200.2777777777774</v>
      </c>
      <c r="F871" s="119">
        <f>Table1_2[[#This Row],[MID RATE]]/D870-1</f>
        <v>-6.0112777955102503E-3</v>
      </c>
    </row>
    <row r="872" spans="1:6">
      <c r="A872" s="111">
        <v>41233</v>
      </c>
      <c r="B872" s="112">
        <v>0.39583333333333331</v>
      </c>
      <c r="C872">
        <v>5169.7222222222226</v>
      </c>
      <c r="D872">
        <v>5179.7222222222226</v>
      </c>
      <c r="E872">
        <v>5189.7222222222226</v>
      </c>
      <c r="F872" s="119">
        <f>Table1_2[[#This Row],[MID RATE]]/D871-1</f>
        <v>-2.0337168852019305E-3</v>
      </c>
    </row>
    <row r="873" spans="1:6">
      <c r="A873" s="111">
        <v>41233</v>
      </c>
      <c r="B873" s="112">
        <v>0.52083333333333337</v>
      </c>
      <c r="C873">
        <v>5182.2222222222226</v>
      </c>
      <c r="D873">
        <v>5192.2222222222226</v>
      </c>
      <c r="E873">
        <v>5202.2222222222226</v>
      </c>
      <c r="F873" s="119">
        <f>Table1_2[[#This Row],[MID RATE]]/D872-1</f>
        <v>2.413256824153942E-3</v>
      </c>
    </row>
    <row r="874" spans="1:6">
      <c r="A874" s="111">
        <v>41233</v>
      </c>
      <c r="B874" s="112">
        <v>0.64583333333333337</v>
      </c>
      <c r="C874">
        <v>5188.0555555555557</v>
      </c>
      <c r="D874">
        <v>5198.0555555555557</v>
      </c>
      <c r="E874">
        <v>5208.0555555555557</v>
      </c>
      <c r="F874" s="119">
        <f>Table1_2[[#This Row],[MID RATE]]/D873-1</f>
        <v>1.1234752835436179E-3</v>
      </c>
    </row>
    <row r="875" spans="1:6">
      <c r="A875" s="111">
        <v>41234</v>
      </c>
      <c r="B875" s="112">
        <v>0.39583333333333331</v>
      </c>
      <c r="C875">
        <v>5193.0555555555557</v>
      </c>
      <c r="D875">
        <v>5203.0555555555557</v>
      </c>
      <c r="E875">
        <v>5213.0555555555557</v>
      </c>
      <c r="F875" s="119">
        <f>Table1_2[[#This Row],[MID RATE]]/D874-1</f>
        <v>9.6189814567404497E-4</v>
      </c>
    </row>
    <row r="876" spans="1:6">
      <c r="A876" s="111">
        <v>41234</v>
      </c>
      <c r="B876" s="112">
        <v>0.52083333333333337</v>
      </c>
      <c r="C876">
        <v>5193.6111111111113</v>
      </c>
      <c r="D876">
        <v>5203.6111111111113</v>
      </c>
      <c r="E876">
        <v>5213.6111111111113</v>
      </c>
      <c r="F876" s="119">
        <f>Table1_2[[#This Row],[MID RATE]]/D875-1</f>
        <v>1.0677486519683477E-4</v>
      </c>
    </row>
    <row r="877" spans="1:6">
      <c r="A877" s="111">
        <v>41234</v>
      </c>
      <c r="B877" s="112">
        <v>0.64583333333333337</v>
      </c>
      <c r="C877">
        <v>5193.0555555555557</v>
      </c>
      <c r="D877">
        <v>5203.0555555555557</v>
      </c>
      <c r="E877">
        <v>5213.0555555555557</v>
      </c>
      <c r="F877" s="119">
        <f>Table1_2[[#This Row],[MID RATE]]/D876-1</f>
        <v>-1.0676346554205907E-4</v>
      </c>
    </row>
    <row r="878" spans="1:6">
      <c r="A878" s="111">
        <v>41235</v>
      </c>
      <c r="B878" s="112">
        <v>0.39583333333333331</v>
      </c>
      <c r="C878">
        <v>5199.166666666667</v>
      </c>
      <c r="D878">
        <v>5209.166666666667</v>
      </c>
      <c r="E878">
        <v>5219.166666666667</v>
      </c>
      <c r="F878" s="119">
        <f>Table1_2[[#This Row],[MID RATE]]/D877-1</f>
        <v>1.1745235171640722E-3</v>
      </c>
    </row>
    <row r="879" spans="1:6">
      <c r="A879" s="111">
        <v>41235</v>
      </c>
      <c r="B879" s="112">
        <v>0.52083333333333337</v>
      </c>
      <c r="C879">
        <v>5200</v>
      </c>
      <c r="D879">
        <v>5210</v>
      </c>
      <c r="E879">
        <v>5220</v>
      </c>
      <c r="F879" s="119">
        <f>Table1_2[[#This Row],[MID RATE]]/D878-1</f>
        <v>1.5997440409520891E-4</v>
      </c>
    </row>
    <row r="880" spans="1:6">
      <c r="A880" s="111">
        <v>41235</v>
      </c>
      <c r="B880" s="112">
        <v>0.64583333333333337</v>
      </c>
      <c r="C880">
        <v>5196.3888888888887</v>
      </c>
      <c r="D880">
        <v>5206.3888888888887</v>
      </c>
      <c r="E880">
        <v>5216.3888888888887</v>
      </c>
      <c r="F880" s="119">
        <f>Table1_2[[#This Row],[MID RATE]]/D879-1</f>
        <v>-6.9311153764128886E-4</v>
      </c>
    </row>
    <row r="881" spans="1:6">
      <c r="A881" s="111">
        <v>41236</v>
      </c>
      <c r="B881" s="112">
        <v>0.39583333333333331</v>
      </c>
      <c r="C881">
        <v>5198.6111111111113</v>
      </c>
      <c r="D881">
        <v>5208.6111111111113</v>
      </c>
      <c r="E881">
        <v>5218.6111111111113</v>
      </c>
      <c r="F881" s="119">
        <f>Table1_2[[#This Row],[MID RATE]]/D880-1</f>
        <v>4.268260150457337E-4</v>
      </c>
    </row>
    <row r="882" spans="1:6">
      <c r="A882" s="111">
        <v>41236</v>
      </c>
      <c r="B882" s="112">
        <v>0.52083333333333337</v>
      </c>
      <c r="C882">
        <v>5201.9444444444443</v>
      </c>
      <c r="D882">
        <v>5211.9444444444443</v>
      </c>
      <c r="E882">
        <v>5221.9444444444443</v>
      </c>
      <c r="F882" s="119">
        <f>Table1_2[[#This Row],[MID RATE]]/D881-1</f>
        <v>6.3996586848702464E-4</v>
      </c>
    </row>
    <row r="883" spans="1:6">
      <c r="A883" s="111">
        <v>41236</v>
      </c>
      <c r="B883" s="112">
        <v>0.64583333333333337</v>
      </c>
      <c r="C883">
        <v>5208.0555555555557</v>
      </c>
      <c r="D883">
        <v>5218.0555555555557</v>
      </c>
      <c r="E883">
        <v>5228.0555555555557</v>
      </c>
      <c r="F883" s="119">
        <f>Table1_2[[#This Row],[MID RATE]]/D882-1</f>
        <v>1.172520385865905E-3</v>
      </c>
    </row>
    <row r="884" spans="1:6">
      <c r="A884" s="111">
        <v>41239</v>
      </c>
      <c r="B884" s="112">
        <v>0.39583333333333331</v>
      </c>
      <c r="C884">
        <v>5207.5</v>
      </c>
      <c r="D884">
        <v>5217.5</v>
      </c>
      <c r="E884">
        <v>5227.5</v>
      </c>
      <c r="F884" s="119">
        <f>Table1_2[[#This Row],[MID RATE]]/D883-1</f>
        <v>-1.0646792653712378E-4</v>
      </c>
    </row>
    <row r="885" spans="1:6">
      <c r="A885" s="111">
        <v>41239</v>
      </c>
      <c r="B885" s="112">
        <v>0.52083333333333337</v>
      </c>
      <c r="C885">
        <v>5208.333333333333</v>
      </c>
      <c r="D885">
        <v>5218.333333333333</v>
      </c>
      <c r="E885">
        <v>5228.333333333333</v>
      </c>
      <c r="F885" s="119">
        <f>Table1_2[[#This Row],[MID RATE]]/D884-1</f>
        <v>1.5971889474508671E-4</v>
      </c>
    </row>
    <row r="886" spans="1:6">
      <c r="A886" s="111">
        <v>41239</v>
      </c>
      <c r="B886" s="112">
        <v>0.64583333333333337</v>
      </c>
      <c r="C886">
        <v>5214.4444444444443</v>
      </c>
      <c r="D886">
        <v>5224.4444444444443</v>
      </c>
      <c r="E886">
        <v>5234.4444444444443</v>
      </c>
      <c r="F886" s="119">
        <f>Table1_2[[#This Row],[MID RATE]]/D885-1</f>
        <v>1.1710848504205007E-3</v>
      </c>
    </row>
    <row r="887" spans="1:6">
      <c r="A887" s="111">
        <v>41240</v>
      </c>
      <c r="B887" s="112">
        <v>0.39583333333333331</v>
      </c>
      <c r="C887">
        <v>5226.1111111111113</v>
      </c>
      <c r="D887">
        <v>5236.1111111111113</v>
      </c>
      <c r="E887">
        <v>5246.1111111111113</v>
      </c>
      <c r="F887" s="119">
        <f>Table1_2[[#This Row],[MID RATE]]/D886-1</f>
        <v>2.2330923011484316E-3</v>
      </c>
    </row>
    <row r="888" spans="1:6">
      <c r="A888" s="111">
        <v>41240</v>
      </c>
      <c r="B888" s="112">
        <v>0.52083333333333337</v>
      </c>
      <c r="C888">
        <v>5228.8888888888887</v>
      </c>
      <c r="D888">
        <v>5238.8888888888887</v>
      </c>
      <c r="E888">
        <v>5248.8888888888887</v>
      </c>
      <c r="F888" s="119">
        <f>Table1_2[[#This Row],[MID RATE]]/D887-1</f>
        <v>5.3050397877973943E-4</v>
      </c>
    </row>
    <row r="889" spans="1:6">
      <c r="A889" s="111">
        <v>41240</v>
      </c>
      <c r="B889" s="112">
        <v>0.64583333333333337</v>
      </c>
      <c r="C889">
        <v>5234.166666666667</v>
      </c>
      <c r="D889">
        <v>5244.166666666667</v>
      </c>
      <c r="E889">
        <v>5254.166666666667</v>
      </c>
      <c r="F889" s="119">
        <f>Table1_2[[#This Row],[MID RATE]]/D888-1</f>
        <v>1.0074231177095161E-3</v>
      </c>
    </row>
    <row r="890" spans="1:6">
      <c r="A890" s="111">
        <v>41241</v>
      </c>
      <c r="B890" s="112">
        <v>0.39583333333333331</v>
      </c>
      <c r="C890">
        <v>5253.6111111111113</v>
      </c>
      <c r="D890">
        <v>5263.6111111111113</v>
      </c>
      <c r="E890">
        <v>5273.6111111111113</v>
      </c>
      <c r="F890" s="119">
        <f>Table1_2[[#This Row],[MID RATE]]/D889-1</f>
        <v>3.7078235076011268E-3</v>
      </c>
    </row>
    <row r="891" spans="1:6">
      <c r="A891" s="111">
        <v>41241</v>
      </c>
      <c r="B891" s="112">
        <v>0.52083333333333337</v>
      </c>
      <c r="C891">
        <v>5252.2222222222226</v>
      </c>
      <c r="D891">
        <v>5262.2222222222226</v>
      </c>
      <c r="E891">
        <v>5272.2222222222226</v>
      </c>
      <c r="F891" s="119">
        <f>Table1_2[[#This Row],[MID RATE]]/D890-1</f>
        <v>-2.6386616708007349E-4</v>
      </c>
    </row>
    <row r="892" spans="1:6">
      <c r="A892" s="111">
        <v>41241</v>
      </c>
      <c r="B892" s="112">
        <v>0.64583333333333337</v>
      </c>
      <c r="C892">
        <v>5249.166666666667</v>
      </c>
      <c r="D892">
        <v>5259.166666666667</v>
      </c>
      <c r="E892">
        <v>5269.166666666667</v>
      </c>
      <c r="F892" s="119">
        <f>Table1_2[[#This Row],[MID RATE]]/D891-1</f>
        <v>-5.8065878378377178E-4</v>
      </c>
    </row>
    <row r="893" spans="1:6">
      <c r="A893" s="111">
        <v>41242</v>
      </c>
      <c r="B893" s="112">
        <v>0.39583333333333331</v>
      </c>
      <c r="C893">
        <v>5264.166666666667</v>
      </c>
      <c r="D893">
        <v>5274.166666666667</v>
      </c>
      <c r="E893">
        <v>5284.166666666667</v>
      </c>
      <c r="F893" s="119">
        <f>Table1_2[[#This Row],[MID RATE]]/D892-1</f>
        <v>2.852162890191634E-3</v>
      </c>
    </row>
    <row r="894" spans="1:6">
      <c r="A894" s="111">
        <v>41242</v>
      </c>
      <c r="B894" s="112">
        <v>0.52083333333333337</v>
      </c>
      <c r="C894">
        <v>5266.1111111111113</v>
      </c>
      <c r="D894">
        <v>5276.1111111111113</v>
      </c>
      <c r="E894">
        <v>5286.1111111111113</v>
      </c>
      <c r="F894" s="119">
        <f>Table1_2[[#This Row],[MID RATE]]/D893-1</f>
        <v>3.6867330278611554E-4</v>
      </c>
    </row>
    <row r="895" spans="1:6">
      <c r="A895" s="111">
        <v>41242</v>
      </c>
      <c r="B895" s="112">
        <v>0.64583333333333337</v>
      </c>
      <c r="C895">
        <v>5221.3888888888887</v>
      </c>
      <c r="D895">
        <v>5231.3888888888887</v>
      </c>
      <c r="E895">
        <v>5241.3888888888887</v>
      </c>
      <c r="F895" s="119">
        <f>Table1_2[[#This Row],[MID RATE]]/D894-1</f>
        <v>-8.4763609560914999E-3</v>
      </c>
    </row>
    <row r="896" spans="1:6">
      <c r="A896" s="111">
        <v>41243</v>
      </c>
      <c r="B896" s="112">
        <v>0.39583333333333331</v>
      </c>
      <c r="C896">
        <v>5213.6111111111113</v>
      </c>
      <c r="D896">
        <v>5223.6111111111113</v>
      </c>
      <c r="E896">
        <v>5233.6111111111113</v>
      </c>
      <c r="F896" s="119">
        <f>Table1_2[[#This Row],[MID RATE]]/D895-1</f>
        <v>-1.4867519779110383E-3</v>
      </c>
    </row>
    <row r="897" spans="1:6">
      <c r="A897" s="111">
        <v>41243</v>
      </c>
      <c r="B897" s="112">
        <v>0.52083333333333337</v>
      </c>
      <c r="C897">
        <v>5209.7222222222226</v>
      </c>
      <c r="D897">
        <v>5219.7222222222226</v>
      </c>
      <c r="E897">
        <v>5229.7222222222226</v>
      </c>
      <c r="F897" s="119">
        <f>Table1_2[[#This Row],[MID RATE]]/D896-1</f>
        <v>-7.4448285030570549E-4</v>
      </c>
    </row>
    <row r="898" spans="1:6">
      <c r="A898" s="111">
        <v>41243</v>
      </c>
      <c r="B898" s="112">
        <v>0.64583333333333337</v>
      </c>
      <c r="C898">
        <v>5209.7222222222226</v>
      </c>
      <c r="D898">
        <v>5219.7222222222226</v>
      </c>
      <c r="E898">
        <v>5229.7222222222226</v>
      </c>
      <c r="F898" s="119">
        <f>Table1_2[[#This Row],[MID RATE]]/D897-1</f>
        <v>0</v>
      </c>
    </row>
    <row r="899" spans="1:6">
      <c r="A899" s="111">
        <v>41246</v>
      </c>
      <c r="B899" s="112">
        <v>0.39583333333333331</v>
      </c>
      <c r="C899">
        <v>5212.7777777777774</v>
      </c>
      <c r="D899">
        <v>5222.7777777777774</v>
      </c>
      <c r="E899">
        <v>5232.7777777777774</v>
      </c>
      <c r="F899" s="119">
        <f>Table1_2[[#This Row],[MID RATE]]/D898-1</f>
        <v>5.8538662125462437E-4</v>
      </c>
    </row>
    <row r="900" spans="1:6">
      <c r="A900" s="111">
        <v>41246</v>
      </c>
      <c r="B900" s="112">
        <v>0.52083333333333337</v>
      </c>
      <c r="C900">
        <v>5225.5555555555557</v>
      </c>
      <c r="D900">
        <v>5235.5555555555557</v>
      </c>
      <c r="E900">
        <v>5245.5555555555557</v>
      </c>
      <c r="F900" s="119">
        <f>Table1_2[[#This Row],[MID RATE]]/D899-1</f>
        <v>2.4465482395490401E-3</v>
      </c>
    </row>
    <row r="901" spans="1:6">
      <c r="A901" s="111">
        <v>41246</v>
      </c>
      <c r="B901" s="112">
        <v>0.64583333333333337</v>
      </c>
      <c r="C901">
        <v>5228.0555555555557</v>
      </c>
      <c r="D901">
        <v>5238.0555555555557</v>
      </c>
      <c r="E901">
        <v>5248.0555555555557</v>
      </c>
      <c r="F901" s="119">
        <f>Table1_2[[#This Row],[MID RATE]]/D900-1</f>
        <v>4.7750424448222972E-4</v>
      </c>
    </row>
    <row r="902" spans="1:6">
      <c r="A902" s="111">
        <v>41247</v>
      </c>
      <c r="B902" s="112">
        <v>0.39583333333333331</v>
      </c>
      <c r="C902">
        <v>5231.666666666667</v>
      </c>
      <c r="D902">
        <v>5241.666666666667</v>
      </c>
      <c r="E902">
        <v>5251.666666666667</v>
      </c>
      <c r="F902" s="119">
        <f>Table1_2[[#This Row],[MID RATE]]/D901-1</f>
        <v>6.8939916211485652E-4</v>
      </c>
    </row>
    <row r="903" spans="1:6">
      <c r="A903" s="111">
        <v>41247</v>
      </c>
      <c r="B903" s="112">
        <v>0.52083333333333337</v>
      </c>
      <c r="C903">
        <v>5237.2222222222226</v>
      </c>
      <c r="D903">
        <v>5247.2222222222226</v>
      </c>
      <c r="E903">
        <v>5257.2222222222226</v>
      </c>
      <c r="F903" s="119">
        <f>Table1_2[[#This Row],[MID RATE]]/D902-1</f>
        <v>1.0598834128245915E-3</v>
      </c>
    </row>
    <row r="904" spans="1:6">
      <c r="A904" s="111">
        <v>41247</v>
      </c>
      <c r="B904" s="112">
        <v>0.64583333333333337</v>
      </c>
      <c r="C904">
        <v>5236.9444444444443</v>
      </c>
      <c r="D904">
        <v>5246.9444444444443</v>
      </c>
      <c r="E904">
        <v>5256.9444444444443</v>
      </c>
      <c r="F904" s="119">
        <f>Table1_2[[#This Row],[MID RATE]]/D903-1</f>
        <v>-5.2938062466978408E-5</v>
      </c>
    </row>
    <row r="905" spans="1:6">
      <c r="A905" s="111">
        <v>41248</v>
      </c>
      <c r="B905" s="112">
        <v>0.39583333333333331</v>
      </c>
      <c r="C905">
        <v>5236.666666666667</v>
      </c>
      <c r="D905">
        <v>5246.666666666667</v>
      </c>
      <c r="E905">
        <v>5256.666666666667</v>
      </c>
      <c r="F905" s="119">
        <f>Table1_2[[#This Row],[MID RATE]]/D904-1</f>
        <v>-5.2940865053696662E-5</v>
      </c>
    </row>
    <row r="906" spans="1:6">
      <c r="A906" s="111">
        <v>41248</v>
      </c>
      <c r="B906" s="112">
        <v>0.52083333333333337</v>
      </c>
      <c r="C906">
        <v>5230.2777777777774</v>
      </c>
      <c r="D906">
        <v>5240.2777777777774</v>
      </c>
      <c r="E906">
        <v>5250.2777777777774</v>
      </c>
      <c r="F906" s="119">
        <f>Table1_2[[#This Row],[MID RATE]]/D905-1</f>
        <v>-1.2177043625584139E-3</v>
      </c>
    </row>
    <row r="907" spans="1:6">
      <c r="A907" s="111">
        <v>41248</v>
      </c>
      <c r="B907" s="112">
        <v>0.64583333333333337</v>
      </c>
      <c r="C907">
        <v>5229.166666666667</v>
      </c>
      <c r="D907">
        <v>5239.166666666667</v>
      </c>
      <c r="E907">
        <v>5249.166666666667</v>
      </c>
      <c r="F907" s="119">
        <f>Table1_2[[#This Row],[MID RATE]]/D906-1</f>
        <v>-2.1203286509396957E-4</v>
      </c>
    </row>
    <row r="908" spans="1:6">
      <c r="A908" s="111">
        <v>41249</v>
      </c>
      <c r="B908" s="112">
        <v>0.39583333333333331</v>
      </c>
      <c r="C908">
        <v>5227.5</v>
      </c>
      <c r="D908">
        <v>5237.5</v>
      </c>
      <c r="E908">
        <v>5247.5</v>
      </c>
      <c r="F908" s="119">
        <f>Table1_2[[#This Row],[MID RATE]]/D907-1</f>
        <v>-3.1811674884685281E-4</v>
      </c>
    </row>
    <row r="909" spans="1:6">
      <c r="A909" s="111">
        <v>41249</v>
      </c>
      <c r="B909" s="112">
        <v>0.52083333333333337</v>
      </c>
      <c r="C909">
        <v>5229.7222222222226</v>
      </c>
      <c r="D909">
        <v>5239.7222222222226</v>
      </c>
      <c r="E909">
        <v>5249.7222222222226</v>
      </c>
      <c r="F909" s="119">
        <f>Table1_2[[#This Row],[MID RATE]]/D908-1</f>
        <v>4.2429063908788756E-4</v>
      </c>
    </row>
    <row r="910" spans="1:6">
      <c r="A910" s="111">
        <v>41249</v>
      </c>
      <c r="B910" s="112">
        <v>0.64583333333333337</v>
      </c>
      <c r="C910">
        <v>5232.2222222222226</v>
      </c>
      <c r="D910">
        <v>5242.2222222222226</v>
      </c>
      <c r="E910">
        <v>5252.2222222222226</v>
      </c>
      <c r="F910" s="119">
        <f>Table1_2[[#This Row],[MID RATE]]/D909-1</f>
        <v>4.7712452950210427E-4</v>
      </c>
    </row>
    <row r="911" spans="1:6">
      <c r="A911" s="111">
        <v>41250</v>
      </c>
      <c r="B911" s="112">
        <v>0.39583333333333331</v>
      </c>
      <c r="C911">
        <v>5234.7222222222226</v>
      </c>
      <c r="D911">
        <v>5244.7222222222226</v>
      </c>
      <c r="E911">
        <v>5254.7222222222226</v>
      </c>
      <c r="F911" s="119">
        <f>Table1_2[[#This Row],[MID RATE]]/D910-1</f>
        <v>4.7689699024999754E-4</v>
      </c>
    </row>
    <row r="912" spans="1:6">
      <c r="A912" s="111">
        <v>41250</v>
      </c>
      <c r="B912" s="112">
        <v>0.52083333333333337</v>
      </c>
      <c r="C912">
        <v>5237.2222222222226</v>
      </c>
      <c r="D912">
        <v>5247.2222222222226</v>
      </c>
      <c r="E912">
        <v>5257.2222222222226</v>
      </c>
      <c r="F912" s="119">
        <f>Table1_2[[#This Row],[MID RATE]]/D911-1</f>
        <v>4.7666966792014875E-4</v>
      </c>
    </row>
    <row r="913" spans="1:6">
      <c r="A913" s="111">
        <v>41250</v>
      </c>
      <c r="B913" s="112">
        <v>0.64583333333333337</v>
      </c>
      <c r="C913">
        <v>5245.833333333333</v>
      </c>
      <c r="D913">
        <v>5255.833333333333</v>
      </c>
      <c r="E913">
        <v>5265.833333333333</v>
      </c>
      <c r="F913" s="119">
        <f>Table1_2[[#This Row],[MID RATE]]/D912-1</f>
        <v>1.6410799364741102E-3</v>
      </c>
    </row>
    <row r="914" spans="1:6">
      <c r="A914" s="111">
        <v>41253</v>
      </c>
      <c r="B914" s="112">
        <v>0.39583333333333331</v>
      </c>
      <c r="C914">
        <v>5249.4444444444443</v>
      </c>
      <c r="D914">
        <v>5259.4444444444443</v>
      </c>
      <c r="E914">
        <v>5269.4444444444443</v>
      </c>
      <c r="F914" s="119">
        <f>Table1_2[[#This Row],[MID RATE]]/D913-1</f>
        <v>6.8706727974210402E-4</v>
      </c>
    </row>
    <row r="915" spans="1:6">
      <c r="A915" s="111">
        <v>41253</v>
      </c>
      <c r="B915" s="112">
        <v>0.52083333333333337</v>
      </c>
      <c r="C915">
        <v>5265.2777777777774</v>
      </c>
      <c r="D915">
        <v>5275.2777777777774</v>
      </c>
      <c r="E915">
        <v>5285.2777777777774</v>
      </c>
      <c r="F915" s="119">
        <f>Table1_2[[#This Row],[MID RATE]]/D914-1</f>
        <v>3.0104573782612221E-3</v>
      </c>
    </row>
    <row r="916" spans="1:6">
      <c r="A916" s="111">
        <v>41253</v>
      </c>
      <c r="B916" s="112">
        <v>0.64583333333333337</v>
      </c>
      <c r="C916">
        <v>5270.833333333333</v>
      </c>
      <c r="D916">
        <v>5280.833333333333</v>
      </c>
      <c r="E916">
        <v>5290.833333333333</v>
      </c>
      <c r="F916" s="119">
        <f>Table1_2[[#This Row],[MID RATE]]/D915-1</f>
        <v>1.0531304302037192E-3</v>
      </c>
    </row>
    <row r="917" spans="1:6">
      <c r="A917" s="111">
        <v>41254</v>
      </c>
      <c r="B917" s="112">
        <v>0.39583333333333331</v>
      </c>
      <c r="C917">
        <v>5274.166666666667</v>
      </c>
      <c r="D917">
        <v>5284.166666666667</v>
      </c>
      <c r="E917">
        <v>5294.166666666667</v>
      </c>
      <c r="F917" s="119">
        <f>Table1_2[[#This Row],[MID RATE]]/D916-1</f>
        <v>6.3121350796913056E-4</v>
      </c>
    </row>
    <row r="918" spans="1:6">
      <c r="A918" s="111">
        <v>41254</v>
      </c>
      <c r="B918" s="112">
        <v>0.52083333333333337</v>
      </c>
      <c r="C918">
        <v>5286.9444444444443</v>
      </c>
      <c r="D918">
        <v>5296.9444444444443</v>
      </c>
      <c r="E918">
        <v>5306.9444444444443</v>
      </c>
      <c r="F918" s="119">
        <f>Table1_2[[#This Row],[MID RATE]]/D917-1</f>
        <v>2.4181254271145036E-3</v>
      </c>
    </row>
    <row r="919" spans="1:6">
      <c r="A919" s="111">
        <v>41254</v>
      </c>
      <c r="B919" s="112">
        <v>0.64583333333333337</v>
      </c>
      <c r="C919">
        <v>5285</v>
      </c>
      <c r="D919">
        <v>5295</v>
      </c>
      <c r="E919">
        <v>5305</v>
      </c>
      <c r="F919" s="119">
        <f>Table1_2[[#This Row],[MID RATE]]/D918-1</f>
        <v>-3.6708794378303988E-4</v>
      </c>
    </row>
    <row r="920" spans="1:6">
      <c r="A920" s="111">
        <v>41255</v>
      </c>
      <c r="B920" s="112">
        <v>0.39583333333333331</v>
      </c>
      <c r="C920">
        <v>5266.9444444444443</v>
      </c>
      <c r="D920">
        <v>5276.9444444444443</v>
      </c>
      <c r="E920">
        <v>5286.9444444444443</v>
      </c>
      <c r="F920" s="119">
        <f>Table1_2[[#This Row],[MID RATE]]/D919-1</f>
        <v>-3.4099255062427503E-3</v>
      </c>
    </row>
    <row r="921" spans="1:6">
      <c r="A921" s="111">
        <v>41255</v>
      </c>
      <c r="B921" s="112">
        <v>0.52083333333333337</v>
      </c>
      <c r="C921">
        <v>5266.3888888888887</v>
      </c>
      <c r="D921">
        <v>5276.3888888888887</v>
      </c>
      <c r="E921">
        <v>5286.3888888888887</v>
      </c>
      <c r="F921" s="119">
        <f>Table1_2[[#This Row],[MID RATE]]/D920-1</f>
        <v>-1.052797810180417E-4</v>
      </c>
    </row>
    <row r="922" spans="1:6">
      <c r="A922" s="111">
        <v>41255</v>
      </c>
      <c r="B922" s="112">
        <v>0.64583333333333337</v>
      </c>
      <c r="C922">
        <v>5272.5</v>
      </c>
      <c r="D922">
        <v>5282.5</v>
      </c>
      <c r="E922">
        <v>5292.5</v>
      </c>
      <c r="F922" s="119">
        <f>Table1_2[[#This Row],[MID RATE]]/D921-1</f>
        <v>1.1581995261911171E-3</v>
      </c>
    </row>
    <row r="923" spans="1:6">
      <c r="A923" s="111">
        <v>41256</v>
      </c>
      <c r="B923" s="112">
        <v>0.39583333333333331</v>
      </c>
      <c r="C923">
        <v>5275.2777777777774</v>
      </c>
      <c r="D923">
        <v>5285.2777777777774</v>
      </c>
      <c r="E923">
        <v>5295.2777777777774</v>
      </c>
      <c r="F923" s="119">
        <f>Table1_2[[#This Row],[MID RATE]]/D922-1</f>
        <v>5.2584529631372057E-4</v>
      </c>
    </row>
    <row r="924" spans="1:6">
      <c r="A924" s="111">
        <v>41256</v>
      </c>
      <c r="B924" s="112">
        <v>0.52083333333333337</v>
      </c>
      <c r="C924">
        <v>5271.9444444444443</v>
      </c>
      <c r="D924">
        <v>5281.9444444444443</v>
      </c>
      <c r="E924">
        <v>5291.9444444444443</v>
      </c>
      <c r="F924" s="119">
        <f>Table1_2[[#This Row],[MID RATE]]/D923-1</f>
        <v>-6.306827140378779E-4</v>
      </c>
    </row>
    <row r="925" spans="1:6">
      <c r="A925" s="111">
        <v>41256</v>
      </c>
      <c r="B925" s="112">
        <v>0.64583333333333337</v>
      </c>
      <c r="C925">
        <v>5275</v>
      </c>
      <c r="D925">
        <v>5285</v>
      </c>
      <c r="E925">
        <v>5295</v>
      </c>
      <c r="F925" s="119">
        <f>Table1_2[[#This Row],[MID RATE]]/D924-1</f>
        <v>5.7849066526438619E-4</v>
      </c>
    </row>
    <row r="926" spans="1:6">
      <c r="A926" s="111">
        <v>41257</v>
      </c>
      <c r="B926" s="112">
        <v>0.39583333333333331</v>
      </c>
      <c r="C926">
        <v>5269.4444444444443</v>
      </c>
      <c r="D926">
        <v>5279.1666666666661</v>
      </c>
      <c r="E926">
        <v>5288.8888888888887</v>
      </c>
      <c r="F926" s="119">
        <f>Table1_2[[#This Row],[MID RATE]]/D925-1</f>
        <v>-1.1037527593820151E-3</v>
      </c>
    </row>
    <row r="927" spans="1:6">
      <c r="A927" s="111">
        <v>41257</v>
      </c>
      <c r="B927" s="112">
        <v>0.52083333333333337</v>
      </c>
      <c r="C927">
        <v>5253.333333333333</v>
      </c>
      <c r="D927">
        <v>5263.333333333333</v>
      </c>
      <c r="E927">
        <v>5273.333333333333</v>
      </c>
      <c r="F927" s="119">
        <f>Table1_2[[#This Row],[MID RATE]]/D926-1</f>
        <v>-2.9992107340173213E-3</v>
      </c>
    </row>
    <row r="928" spans="1:6">
      <c r="A928" s="111">
        <v>41257</v>
      </c>
      <c r="B928" s="112">
        <v>0.64583333333333337</v>
      </c>
      <c r="C928">
        <v>5256.1111111111113</v>
      </c>
      <c r="D928">
        <v>5265.8333333333339</v>
      </c>
      <c r="E928">
        <v>5275.5555555555557</v>
      </c>
      <c r="F928" s="119">
        <f>Table1_2[[#This Row],[MID RATE]]/D927-1</f>
        <v>4.749841671944921E-4</v>
      </c>
    </row>
    <row r="929" spans="1:6">
      <c r="A929" s="111">
        <v>41260</v>
      </c>
      <c r="B929" s="112">
        <v>0.39583333333333331</v>
      </c>
      <c r="C929">
        <v>5238.333333333333</v>
      </c>
      <c r="D929">
        <v>5248.333333333333</v>
      </c>
      <c r="E929">
        <v>5258.333333333333</v>
      </c>
      <c r="F929" s="119">
        <f>Table1_2[[#This Row],[MID RATE]]/D928-1</f>
        <v>-3.3233106504195753E-3</v>
      </c>
    </row>
    <row r="930" spans="1:6">
      <c r="A930" s="111">
        <v>41260</v>
      </c>
      <c r="B930" s="112">
        <v>0.52083333333333337</v>
      </c>
      <c r="C930">
        <v>5245</v>
      </c>
      <c r="D930">
        <v>5255</v>
      </c>
      <c r="E930">
        <v>5265</v>
      </c>
      <c r="F930" s="119">
        <f>Table1_2[[#This Row],[MID RATE]]/D929-1</f>
        <v>1.2702445220704739E-3</v>
      </c>
    </row>
    <row r="931" spans="1:6">
      <c r="A931" s="111">
        <v>41260</v>
      </c>
      <c r="B931" s="112">
        <v>0.64583333333333337</v>
      </c>
      <c r="C931">
        <v>5244.0555555555557</v>
      </c>
      <c r="D931">
        <v>5254.0555555555557</v>
      </c>
      <c r="E931">
        <v>5264.0555555555557</v>
      </c>
      <c r="F931" s="119">
        <f>Table1_2[[#This Row],[MID RATE]]/D930-1</f>
        <v>-1.7972301511781641E-4</v>
      </c>
    </row>
    <row r="932" spans="1:6">
      <c r="A932" s="111">
        <v>41261</v>
      </c>
      <c r="B932" s="112">
        <v>0.39583333333333331</v>
      </c>
      <c r="C932">
        <v>5244.333333333333</v>
      </c>
      <c r="D932">
        <v>5254.333333333333</v>
      </c>
      <c r="E932">
        <v>5264.333333333333</v>
      </c>
      <c r="F932" s="119">
        <f>Table1_2[[#This Row],[MID RATE]]/D931-1</f>
        <v>5.286921214286977E-5</v>
      </c>
    </row>
    <row r="933" spans="1:6">
      <c r="A933" s="111">
        <v>41261</v>
      </c>
      <c r="B933" s="112">
        <v>0.52083333333333337</v>
      </c>
      <c r="C933">
        <v>5244.833333333333</v>
      </c>
      <c r="D933">
        <v>5254.833333333333</v>
      </c>
      <c r="E933">
        <v>5264.833333333333</v>
      </c>
      <c r="F933" s="119">
        <f>Table1_2[[#This Row],[MID RATE]]/D932-1</f>
        <v>9.5159550846934948E-5</v>
      </c>
    </row>
    <row r="934" spans="1:6">
      <c r="A934" s="111">
        <v>41261</v>
      </c>
      <c r="B934" s="112">
        <v>0.64583333333333337</v>
      </c>
      <c r="C934">
        <v>5238.6111111111113</v>
      </c>
      <c r="D934">
        <v>5248.6111111111113</v>
      </c>
      <c r="E934">
        <v>5258.6111111111113</v>
      </c>
      <c r="F934" s="119">
        <f>Table1_2[[#This Row],[MID RATE]]/D933-1</f>
        <v>-1.1840950659181004E-3</v>
      </c>
    </row>
    <row r="935" spans="1:6">
      <c r="A935" s="111">
        <v>41262</v>
      </c>
      <c r="B935" s="112">
        <v>0.39583333333333331</v>
      </c>
      <c r="C935">
        <v>5238.333333333333</v>
      </c>
      <c r="D935">
        <v>5248.333333333333</v>
      </c>
      <c r="E935">
        <v>5258.333333333333</v>
      </c>
      <c r="F935" s="119">
        <f>Table1_2[[#This Row],[MID RATE]]/D934-1</f>
        <v>-5.2924053982605912E-5</v>
      </c>
    </row>
    <row r="936" spans="1:6">
      <c r="A936" s="111">
        <v>41262</v>
      </c>
      <c r="B936" s="112">
        <v>0.52083333333333337</v>
      </c>
      <c r="C936">
        <v>5240</v>
      </c>
      <c r="D936">
        <v>5250</v>
      </c>
      <c r="E936">
        <v>5260</v>
      </c>
      <c r="F936" s="119">
        <f>Table1_2[[#This Row],[MID RATE]]/D935-1</f>
        <v>3.175611305177295E-4</v>
      </c>
    </row>
    <row r="937" spans="1:6">
      <c r="A937" s="111">
        <v>41262</v>
      </c>
      <c r="B937" s="112">
        <v>0.64583333333333337</v>
      </c>
      <c r="C937">
        <v>5242.7777777777774</v>
      </c>
      <c r="D937">
        <v>5252.7777777777774</v>
      </c>
      <c r="E937">
        <v>5262.7777777777774</v>
      </c>
      <c r="F937" s="119">
        <f>Table1_2[[#This Row],[MID RATE]]/D936-1</f>
        <v>5.2910052910037919E-4</v>
      </c>
    </row>
    <row r="938" spans="1:6">
      <c r="A938" s="111">
        <v>41263</v>
      </c>
      <c r="B938" s="112">
        <v>0.39583333333333331</v>
      </c>
      <c r="C938">
        <v>5225.5555555555557</v>
      </c>
      <c r="D938">
        <v>5235.5555555555557</v>
      </c>
      <c r="E938">
        <v>5245.5555555555557</v>
      </c>
      <c r="F938" s="119">
        <f>Table1_2[[#This Row],[MID RATE]]/D937-1</f>
        <v>-3.2786885245901232E-3</v>
      </c>
    </row>
    <row r="939" spans="1:6">
      <c r="A939" s="111">
        <v>41263</v>
      </c>
      <c r="B939" s="112">
        <v>0.52083333333333337</v>
      </c>
      <c r="C939">
        <v>5228.6111111111113</v>
      </c>
      <c r="D939">
        <v>5238.6111111111113</v>
      </c>
      <c r="E939">
        <v>5248.6111111111113</v>
      </c>
      <c r="F939" s="119">
        <f>Table1_2[[#This Row],[MID RATE]]/D938-1</f>
        <v>5.8361629881154009E-4</v>
      </c>
    </row>
    <row r="940" spans="1:6">
      <c r="A940" s="111">
        <v>41263</v>
      </c>
      <c r="B940" s="112">
        <v>0.64583333333333337</v>
      </c>
      <c r="C940">
        <v>5212.7777777777774</v>
      </c>
      <c r="D940">
        <v>5222.7777777777774</v>
      </c>
      <c r="E940">
        <v>5232.7777777777774</v>
      </c>
      <c r="F940" s="119">
        <f>Table1_2[[#This Row],[MID RATE]]/D939-1</f>
        <v>-3.0224296092052905E-3</v>
      </c>
    </row>
    <row r="941" spans="1:6">
      <c r="A941" s="111">
        <v>41264</v>
      </c>
      <c r="B941" s="112">
        <v>0.39583333333333331</v>
      </c>
      <c r="C941">
        <v>5212.2222222222226</v>
      </c>
      <c r="D941">
        <v>5222.2222222222226</v>
      </c>
      <c r="E941">
        <v>5232.2222222222226</v>
      </c>
      <c r="F941" s="119">
        <f>Table1_2[[#This Row],[MID RATE]]/D940-1</f>
        <v>-1.0637166258897768E-4</v>
      </c>
    </row>
    <row r="942" spans="1:6">
      <c r="A942" s="111">
        <v>41264</v>
      </c>
      <c r="B942" s="112">
        <v>0.52083333333333337</v>
      </c>
      <c r="C942">
        <v>5161.9444444444443</v>
      </c>
      <c r="D942">
        <v>5171.9444444444443</v>
      </c>
      <c r="E942">
        <v>5181.9444444444443</v>
      </c>
      <c r="F942" s="119">
        <f>Table1_2[[#This Row],[MID RATE]]/D941-1</f>
        <v>-9.6276595744682059E-3</v>
      </c>
    </row>
    <row r="943" spans="1:6">
      <c r="A943" s="111">
        <v>41264</v>
      </c>
      <c r="B943" s="112">
        <v>0.64583333333333337</v>
      </c>
      <c r="C943">
        <v>5133.0555555555557</v>
      </c>
      <c r="D943">
        <v>5143.0555555555557</v>
      </c>
      <c r="E943">
        <v>5153.0555555555557</v>
      </c>
      <c r="F943" s="119">
        <f>Table1_2[[#This Row],[MID RATE]]/D942-1</f>
        <v>-5.5856920350179085E-3</v>
      </c>
    </row>
    <row r="944" spans="1:6">
      <c r="A944" s="111">
        <v>41267</v>
      </c>
      <c r="B944" s="112">
        <v>0.39583333333333331</v>
      </c>
      <c r="C944">
        <v>5032.2222222222226</v>
      </c>
      <c r="D944">
        <v>5042.2222222222226</v>
      </c>
      <c r="E944">
        <v>5052.2222222222226</v>
      </c>
      <c r="F944" s="119">
        <f>Table1_2[[#This Row],[MID RATE]]/D943-1</f>
        <v>-1.960572508776659E-2</v>
      </c>
    </row>
    <row r="945" spans="1:6">
      <c r="A945" s="111">
        <v>41267</v>
      </c>
      <c r="B945" s="112">
        <v>0.52083333333333337</v>
      </c>
      <c r="C945">
        <v>4986.3888888888887</v>
      </c>
      <c r="D945">
        <v>4996.3888888888887</v>
      </c>
      <c r="E945">
        <v>5006.3888888888887</v>
      </c>
      <c r="F945" s="119">
        <f>Table1_2[[#This Row],[MID RATE]]/D944-1</f>
        <v>-9.0899074482151399E-3</v>
      </c>
    </row>
    <row r="946" spans="1:6">
      <c r="A946" s="111">
        <v>41267</v>
      </c>
      <c r="B946" s="112">
        <v>0.64583333333333337</v>
      </c>
      <c r="C946">
        <v>4917.5</v>
      </c>
      <c r="D946">
        <v>4927.5</v>
      </c>
      <c r="E946">
        <v>4937.5</v>
      </c>
      <c r="F946" s="119">
        <f>Table1_2[[#This Row],[MID RATE]]/D945-1</f>
        <v>-1.3787735586812677E-2</v>
      </c>
    </row>
    <row r="947" spans="1:6">
      <c r="A947" s="111">
        <v>41269</v>
      </c>
      <c r="B947" s="112">
        <v>0.39583333333333331</v>
      </c>
      <c r="C947">
        <v>4925</v>
      </c>
      <c r="D947">
        <v>4935</v>
      </c>
      <c r="E947">
        <v>4945</v>
      </c>
      <c r="F947" s="119">
        <f>Table1_2[[#This Row],[MID RATE]]/D946-1</f>
        <v>1.5220700152207556E-3</v>
      </c>
    </row>
    <row r="948" spans="1:6">
      <c r="A948" s="111">
        <v>41269</v>
      </c>
      <c r="B948" s="112">
        <v>0.52083333333333337</v>
      </c>
      <c r="C948">
        <v>4944.4444444444443</v>
      </c>
      <c r="D948">
        <v>4954.4444444444443</v>
      </c>
      <c r="E948">
        <v>4964.4444444444443</v>
      </c>
      <c r="F948" s="119">
        <f>Table1_2[[#This Row],[MID RATE]]/D947-1</f>
        <v>3.9401103230889412E-3</v>
      </c>
    </row>
    <row r="949" spans="1:6">
      <c r="A949" s="111">
        <v>41269</v>
      </c>
      <c r="B949" s="112">
        <v>0.64583333333333337</v>
      </c>
      <c r="C949">
        <v>4975.5555555555557</v>
      </c>
      <c r="D949">
        <v>4985.5555555555557</v>
      </c>
      <c r="E949">
        <v>4995.5555555555557</v>
      </c>
      <c r="F949" s="119">
        <f>Table1_2[[#This Row],[MID RATE]]/D948-1</f>
        <v>6.2794348508634634E-3</v>
      </c>
    </row>
    <row r="950" spans="1:6">
      <c r="A950" s="111">
        <v>41270</v>
      </c>
      <c r="B950" s="112">
        <v>0.39583333333333331</v>
      </c>
      <c r="C950">
        <v>5042.0555555555557</v>
      </c>
      <c r="D950">
        <v>5052.0555555555557</v>
      </c>
      <c r="E950">
        <v>5062.0555555555557</v>
      </c>
      <c r="F950" s="119">
        <f>Table1_2[[#This Row],[MID RATE]]/D949-1</f>
        <v>1.3338533541341624E-2</v>
      </c>
    </row>
    <row r="951" spans="1:6">
      <c r="A951" s="111">
        <v>41270</v>
      </c>
      <c r="B951" s="112">
        <v>0.52083333333333337</v>
      </c>
      <c r="C951">
        <v>5084.7222222222226</v>
      </c>
      <c r="D951">
        <v>5094.7222222222226</v>
      </c>
      <c r="E951">
        <v>5104.7222222222226</v>
      </c>
      <c r="F951" s="119">
        <f>Table1_2[[#This Row],[MID RATE]]/D950-1</f>
        <v>8.4454072599713381E-3</v>
      </c>
    </row>
    <row r="952" spans="1:6">
      <c r="A952" s="111">
        <v>41270</v>
      </c>
      <c r="B952" s="112">
        <v>0.64583333333333337</v>
      </c>
      <c r="C952">
        <v>5130.2777777777774</v>
      </c>
      <c r="D952">
        <v>5140.2777777777774</v>
      </c>
      <c r="E952">
        <v>5150.2777777777774</v>
      </c>
      <c r="F952" s="119">
        <f>Table1_2[[#This Row],[MID RATE]]/D951-1</f>
        <v>8.9417152826998247E-3</v>
      </c>
    </row>
    <row r="953" spans="1:6">
      <c r="A953" s="111">
        <v>41271</v>
      </c>
      <c r="B953" s="112">
        <v>0.39583333333333331</v>
      </c>
      <c r="C953">
        <v>5123.6111111111113</v>
      </c>
      <c r="D953">
        <v>5133.6111111111113</v>
      </c>
      <c r="E953">
        <v>5143.6111111111113</v>
      </c>
      <c r="F953" s="119">
        <f>Table1_2[[#This Row],[MID RATE]]/D952-1</f>
        <v>-1.2969467711427818E-3</v>
      </c>
    </row>
    <row r="954" spans="1:6">
      <c r="A954" s="111">
        <v>41271</v>
      </c>
      <c r="B954" s="112">
        <v>0.52083333333333337</v>
      </c>
      <c r="C954">
        <v>5123.166666666667</v>
      </c>
      <c r="D954">
        <v>5133.166666666667</v>
      </c>
      <c r="E954">
        <v>5143.166666666667</v>
      </c>
      <c r="F954" s="119">
        <f>Table1_2[[#This Row],[MID RATE]]/D953-1</f>
        <v>-8.657540176393308E-5</v>
      </c>
    </row>
    <row r="955" spans="1:6">
      <c r="A955" s="111">
        <v>41271</v>
      </c>
      <c r="B955" s="112">
        <v>0.64583333333333337</v>
      </c>
      <c r="C955">
        <v>5163.0555555555557</v>
      </c>
      <c r="D955">
        <v>5173.0555555555557</v>
      </c>
      <c r="E955">
        <v>5183.0555555555557</v>
      </c>
      <c r="F955" s="119">
        <f>Table1_2[[#This Row],[MID RATE]]/D954-1</f>
        <v>7.7708150697533007E-3</v>
      </c>
    </row>
    <row r="956" spans="1:6">
      <c r="A956" s="111">
        <v>41276</v>
      </c>
      <c r="B956" s="112">
        <v>0.39583333333333331</v>
      </c>
      <c r="C956">
        <v>5.1611111111111114</v>
      </c>
      <c r="D956">
        <v>5.1711111111111112</v>
      </c>
      <c r="E956">
        <v>5.181111111111111</v>
      </c>
      <c r="F956" s="119">
        <f>Table1_2[[#This Row],[MID RATE]]/D955-1</f>
        <v>-0.99900037587928903</v>
      </c>
    </row>
    <row r="957" spans="1:6">
      <c r="A957" s="111">
        <v>41276</v>
      </c>
      <c r="B957" s="112">
        <v>0.52083333333333337</v>
      </c>
      <c r="C957">
        <v>5.2177777777777763</v>
      </c>
      <c r="D957">
        <v>5.2277777777777779</v>
      </c>
      <c r="E957">
        <v>5.2377777777777785</v>
      </c>
      <c r="F957" s="119">
        <f>Table1_2[[#This Row],[MID RATE]]/D956-1</f>
        <v>1.0958315427589183E-2</v>
      </c>
    </row>
    <row r="958" spans="1:6">
      <c r="A958" s="111">
        <v>41276</v>
      </c>
      <c r="B958" s="112">
        <v>0.64583333333333337</v>
      </c>
      <c r="C958">
        <v>5.2399999999999993</v>
      </c>
      <c r="D958">
        <v>5.2499999999999991</v>
      </c>
      <c r="E958">
        <v>5.2599999999999989</v>
      </c>
      <c r="F958" s="119">
        <f>Table1_2[[#This Row],[MID RATE]]/D957-1</f>
        <v>4.2507970244418658E-3</v>
      </c>
    </row>
    <row r="959" spans="1:6">
      <c r="A959" s="111">
        <v>41277</v>
      </c>
      <c r="B959" s="112">
        <v>0.39583333333333331</v>
      </c>
      <c r="C959">
        <v>5.2597222222222211</v>
      </c>
      <c r="D959">
        <v>5.2697222222222218</v>
      </c>
      <c r="E959">
        <v>5.2797222222222224</v>
      </c>
      <c r="F959" s="119">
        <f>Table1_2[[#This Row],[MID RATE]]/D958-1</f>
        <v>3.7566137566138469E-3</v>
      </c>
    </row>
    <row r="960" spans="1:6">
      <c r="A960" s="111">
        <v>41277</v>
      </c>
      <c r="B960" s="112">
        <v>0.52083333333333337</v>
      </c>
      <c r="C960">
        <v>5.238611111111112</v>
      </c>
      <c r="D960">
        <v>5.2486111111111118</v>
      </c>
      <c r="E960">
        <v>5.2586111111111116</v>
      </c>
      <c r="F960" s="119">
        <f>Table1_2[[#This Row],[MID RATE]]/D959-1</f>
        <v>-4.006114595962007E-3</v>
      </c>
    </row>
    <row r="961" spans="1:6">
      <c r="A961" s="111">
        <v>41277</v>
      </c>
      <c r="B961" s="112">
        <v>0.64583333333333337</v>
      </c>
      <c r="C961">
        <v>5.2347222222222216</v>
      </c>
      <c r="D961">
        <v>5.2447222222222223</v>
      </c>
      <c r="E961">
        <v>5.2547222222222221</v>
      </c>
      <c r="F961" s="119">
        <f>Table1_2[[#This Row],[MID RATE]]/D960-1</f>
        <v>-7.4093675575559459E-4</v>
      </c>
    </row>
    <row r="962" spans="1:6">
      <c r="A962" s="111">
        <v>41278</v>
      </c>
      <c r="B962" s="112">
        <v>0.39583333333333331</v>
      </c>
      <c r="C962">
        <v>5.2366666666666664</v>
      </c>
      <c r="D962">
        <v>5.2466666666666661</v>
      </c>
      <c r="E962">
        <v>5.2566666666666659</v>
      </c>
      <c r="F962" s="119">
        <f>Table1_2[[#This Row],[MID RATE]]/D961-1</f>
        <v>3.7074307504880721E-4</v>
      </c>
    </row>
    <row r="963" spans="1:6">
      <c r="A963" s="111">
        <v>41278</v>
      </c>
      <c r="B963" s="112">
        <v>0.52083333333333337</v>
      </c>
      <c r="C963">
        <v>5.2444444444444454</v>
      </c>
      <c r="D963">
        <v>5.2544444444444443</v>
      </c>
      <c r="E963">
        <v>5.2644444444444431</v>
      </c>
      <c r="F963" s="119">
        <f>Table1_2[[#This Row],[MID RATE]]/D962-1</f>
        <v>1.4824227022449676E-3</v>
      </c>
    </row>
    <row r="964" spans="1:6">
      <c r="A964" s="111">
        <v>41278</v>
      </c>
      <c r="B964" s="112">
        <v>0.64583333333333337</v>
      </c>
      <c r="C964">
        <v>5.2438888888888888</v>
      </c>
      <c r="D964">
        <v>5.2538888888888895</v>
      </c>
      <c r="E964">
        <v>5.2638888888888893</v>
      </c>
      <c r="F964" s="119">
        <f>Table1_2[[#This Row],[MID RATE]]/D963-1</f>
        <v>-1.0573059843499433E-4</v>
      </c>
    </row>
    <row r="965" spans="1:6">
      <c r="A965" s="111">
        <v>41281</v>
      </c>
      <c r="B965" s="112">
        <v>0.39583333333333331</v>
      </c>
      <c r="C965">
        <v>5.2681666666666667</v>
      </c>
      <c r="D965">
        <v>5.2781666666666673</v>
      </c>
      <c r="E965">
        <v>5.288166666666668</v>
      </c>
      <c r="F965" s="119">
        <f>Table1_2[[#This Row],[MID RATE]]/D964-1</f>
        <v>4.6209157238024101E-3</v>
      </c>
    </row>
    <row r="966" spans="1:6">
      <c r="A966" s="111">
        <v>41281</v>
      </c>
      <c r="B966" s="112">
        <v>0.52083333333333337</v>
      </c>
      <c r="C966">
        <v>5.2897222222222222</v>
      </c>
      <c r="D966">
        <v>5.2997222222222229</v>
      </c>
      <c r="E966">
        <v>5.3097222222222236</v>
      </c>
      <c r="F966" s="119">
        <f>Table1_2[[#This Row],[MID RATE]]/D965-1</f>
        <v>4.0839096066604963E-3</v>
      </c>
    </row>
    <row r="967" spans="1:6">
      <c r="A967" s="111">
        <v>41281</v>
      </c>
      <c r="B967" s="112">
        <v>0.64583333333333337</v>
      </c>
      <c r="C967">
        <v>5.2872222222222236</v>
      </c>
      <c r="D967">
        <v>5.2972222222222234</v>
      </c>
      <c r="E967">
        <v>5.3072222222222232</v>
      </c>
      <c r="F967" s="119">
        <f>Table1_2[[#This Row],[MID RATE]]/D966-1</f>
        <v>-4.7172283662655357E-4</v>
      </c>
    </row>
    <row r="968" spans="1:6">
      <c r="A968" s="111">
        <v>41282</v>
      </c>
      <c r="B968" s="112">
        <v>0.39583333333333331</v>
      </c>
      <c r="C968">
        <v>5.2613888888888889</v>
      </c>
      <c r="D968">
        <v>5.2713888888888896</v>
      </c>
      <c r="E968">
        <v>5.2813888888888894</v>
      </c>
      <c r="F968" s="119">
        <f>Table1_2[[#This Row],[MID RATE]]/D967-1</f>
        <v>-4.8767697954903433E-3</v>
      </c>
    </row>
    <row r="969" spans="1:6">
      <c r="A969" s="111">
        <v>41282</v>
      </c>
      <c r="B969" s="112">
        <v>0.52083333333333337</v>
      </c>
      <c r="C969">
        <v>5.2150000000000007</v>
      </c>
      <c r="D969">
        <v>5.2250000000000005</v>
      </c>
      <c r="E969">
        <v>5.2350000000000003</v>
      </c>
      <c r="F969" s="119">
        <f>Table1_2[[#This Row],[MID RATE]]/D968-1</f>
        <v>-8.8001264688833958E-3</v>
      </c>
    </row>
    <row r="970" spans="1:6">
      <c r="A970" s="111">
        <v>41282</v>
      </c>
      <c r="B970" s="112">
        <v>0.64583333333333337</v>
      </c>
      <c r="C970">
        <v>5.2252777777777766</v>
      </c>
      <c r="D970">
        <v>5.2352777777777773</v>
      </c>
      <c r="E970">
        <v>5.2452777777777779</v>
      </c>
      <c r="F970" s="119">
        <f>Table1_2[[#This Row],[MID RATE]]/D969-1</f>
        <v>1.9670388091439506E-3</v>
      </c>
    </row>
    <row r="971" spans="1:6">
      <c r="A971" s="111">
        <v>41283</v>
      </c>
      <c r="B971" s="112">
        <v>0.39583333333333331</v>
      </c>
      <c r="C971">
        <v>5.2241666666666662</v>
      </c>
      <c r="D971">
        <v>5.2341666666666669</v>
      </c>
      <c r="E971">
        <v>5.2441666666666675</v>
      </c>
      <c r="F971" s="119">
        <f>Table1_2[[#This Row],[MID RATE]]/D970-1</f>
        <v>-2.1223536902414963E-4</v>
      </c>
    </row>
    <row r="972" spans="1:6">
      <c r="A972" s="111">
        <v>41283</v>
      </c>
      <c r="B972" s="112">
        <v>0.52083333333333337</v>
      </c>
      <c r="C972">
        <v>5.2261111111111127</v>
      </c>
      <c r="D972">
        <v>5.2361111111111116</v>
      </c>
      <c r="E972">
        <v>5.2461111111111105</v>
      </c>
      <c r="F972" s="119">
        <f>Table1_2[[#This Row],[MID RATE]]/D971-1</f>
        <v>3.7149073926667775E-4</v>
      </c>
    </row>
    <row r="973" spans="1:6">
      <c r="A973" s="111">
        <v>41283</v>
      </c>
      <c r="B973" s="112">
        <v>0.64583333333333337</v>
      </c>
      <c r="C973">
        <v>5.2491666666666665</v>
      </c>
      <c r="D973">
        <v>5.2591666666666672</v>
      </c>
      <c r="E973">
        <v>5.269166666666667</v>
      </c>
      <c r="F973" s="119">
        <f>Table1_2[[#This Row],[MID RATE]]/D972-1</f>
        <v>4.4031830238726588E-3</v>
      </c>
    </row>
    <row r="974" spans="1:6">
      <c r="A974" s="111">
        <v>41284</v>
      </c>
      <c r="B974" s="112">
        <v>0.39583333333333331</v>
      </c>
      <c r="C974">
        <v>5.25</v>
      </c>
      <c r="D974">
        <v>5.26</v>
      </c>
      <c r="E974">
        <v>5.2700000000000005</v>
      </c>
      <c r="F974" s="119">
        <f>Table1_2[[#This Row],[MID RATE]]/D973-1</f>
        <v>1.584534938994242E-4</v>
      </c>
    </row>
    <row r="975" spans="1:6">
      <c r="A975" s="111">
        <v>41284</v>
      </c>
      <c r="B975" s="112">
        <v>0.52083333333333337</v>
      </c>
      <c r="C975">
        <v>5.2484999999999999</v>
      </c>
      <c r="D975">
        <v>5.2584999999999997</v>
      </c>
      <c r="E975">
        <v>5.2684999999999995</v>
      </c>
      <c r="F975" s="119">
        <f>Table1_2[[#This Row],[MID RATE]]/D974-1</f>
        <v>-2.8517110266157442E-4</v>
      </c>
    </row>
    <row r="976" spans="1:6">
      <c r="A976" s="111">
        <v>41284</v>
      </c>
      <c r="B976" s="112">
        <v>0.64583333333333337</v>
      </c>
      <c r="C976">
        <v>5.2499999999999991</v>
      </c>
      <c r="D976">
        <v>5.26</v>
      </c>
      <c r="E976">
        <v>5.2700000000000005</v>
      </c>
      <c r="F976" s="119">
        <f>Table1_2[[#This Row],[MID RATE]]/D975-1</f>
        <v>2.8525244841692832E-4</v>
      </c>
    </row>
    <row r="977" spans="1:6">
      <c r="A977" s="111">
        <v>41285</v>
      </c>
      <c r="B977" s="112">
        <v>0.39583333333333331</v>
      </c>
      <c r="C977">
        <v>5.2647222222222219</v>
      </c>
      <c r="D977">
        <v>5.2747222222222216</v>
      </c>
      <c r="E977">
        <v>5.2847222222222223</v>
      </c>
      <c r="F977" s="119">
        <f>Table1_2[[#This Row],[MID RATE]]/D976-1</f>
        <v>2.7989015631599834E-3</v>
      </c>
    </row>
    <row r="978" spans="1:6">
      <c r="A978" s="111">
        <v>41285</v>
      </c>
      <c r="B978" s="112">
        <v>0.52083333333333337</v>
      </c>
      <c r="C978">
        <v>5.2641666666666662</v>
      </c>
      <c r="D978">
        <v>5.274166666666666</v>
      </c>
      <c r="E978">
        <v>5.2841666666666667</v>
      </c>
      <c r="F978" s="119">
        <f>Table1_2[[#This Row],[MID RATE]]/D977-1</f>
        <v>-1.0532413502550853E-4</v>
      </c>
    </row>
    <row r="979" spans="1:6">
      <c r="A979" s="111">
        <v>41285</v>
      </c>
      <c r="B979" s="112">
        <v>0.64583333333333337</v>
      </c>
      <c r="C979">
        <v>5.2641666666666662</v>
      </c>
      <c r="D979">
        <v>5.2741666666666669</v>
      </c>
      <c r="E979">
        <v>5.2841666666666676</v>
      </c>
      <c r="F979" s="119">
        <f>Table1_2[[#This Row],[MID RATE]]/D978-1</f>
        <v>0</v>
      </c>
    </row>
    <row r="980" spans="1:6">
      <c r="A980" s="111">
        <v>41288</v>
      </c>
      <c r="B980" s="112">
        <v>0.39583333333333331</v>
      </c>
      <c r="C980">
        <v>5.2663888888888897</v>
      </c>
      <c r="D980">
        <v>5.2763888888888903</v>
      </c>
      <c r="E980">
        <v>5.2863888888888901</v>
      </c>
      <c r="F980" s="119">
        <f>Table1_2[[#This Row],[MID RATE]]/D979-1</f>
        <v>4.2134091747003666E-4</v>
      </c>
    </row>
    <row r="981" spans="1:6">
      <c r="A981" s="111">
        <v>41288</v>
      </c>
      <c r="B981" s="112">
        <v>0.52083333333333337</v>
      </c>
      <c r="C981">
        <v>5.2727777777777778</v>
      </c>
      <c r="D981">
        <v>5.2827777777777785</v>
      </c>
      <c r="E981">
        <v>5.2927777777777791</v>
      </c>
      <c r="F981" s="119">
        <f>Table1_2[[#This Row],[MID RATE]]/D980-1</f>
        <v>1.2108449591996528E-3</v>
      </c>
    </row>
    <row r="982" spans="1:6">
      <c r="A982" s="111">
        <v>41288</v>
      </c>
      <c r="B982" s="112">
        <v>0.64583333333333337</v>
      </c>
      <c r="C982">
        <v>5.2725000000000017</v>
      </c>
      <c r="D982">
        <v>5.2825000000000006</v>
      </c>
      <c r="E982">
        <v>5.2925000000000004</v>
      </c>
      <c r="F982" s="119">
        <f>Table1_2[[#This Row],[MID RATE]]/D981-1</f>
        <v>-5.2581764644066276E-5</v>
      </c>
    </row>
    <row r="983" spans="1:6">
      <c r="A983" s="111">
        <v>41289</v>
      </c>
      <c r="B983" s="112">
        <v>0.39583333333333331</v>
      </c>
      <c r="C983">
        <v>5.2688888888888892</v>
      </c>
      <c r="D983">
        <v>5.2788888888888899</v>
      </c>
      <c r="E983">
        <v>5.2888888888888896</v>
      </c>
      <c r="F983" s="119">
        <f>Table1_2[[#This Row],[MID RATE]]/D982-1</f>
        <v>-6.8359888520785894E-4</v>
      </c>
    </row>
    <row r="984" spans="1:6">
      <c r="A984" s="111">
        <v>41289</v>
      </c>
      <c r="B984" s="112">
        <v>0.52083333333333337</v>
      </c>
      <c r="C984">
        <v>5.2721111111111121</v>
      </c>
      <c r="D984">
        <v>5.2821111111111119</v>
      </c>
      <c r="E984">
        <v>5.2921111111111117</v>
      </c>
      <c r="F984" s="119">
        <f>Table1_2[[#This Row],[MID RATE]]/D983-1</f>
        <v>6.1039781098704005E-4</v>
      </c>
    </row>
    <row r="985" spans="1:6">
      <c r="A985" s="111">
        <v>41289</v>
      </c>
      <c r="B985" s="112">
        <v>0.64583333333333337</v>
      </c>
      <c r="C985">
        <v>5.2713888888888896</v>
      </c>
      <c r="D985">
        <v>5.2813888888888894</v>
      </c>
      <c r="E985">
        <v>5.2913888888888891</v>
      </c>
      <c r="F985" s="119">
        <f>Table1_2[[#This Row],[MID RATE]]/D984-1</f>
        <v>-1.3672984286594581E-4</v>
      </c>
    </row>
    <row r="986" spans="1:6">
      <c r="A986" s="111">
        <v>41290</v>
      </c>
      <c r="B986" s="112">
        <v>0.39583333333333331</v>
      </c>
      <c r="C986">
        <v>5.2719444444444452</v>
      </c>
      <c r="D986">
        <v>5.281944444444445</v>
      </c>
      <c r="E986">
        <v>5.2919444444444439</v>
      </c>
      <c r="F986" s="119">
        <f>Table1_2[[#This Row],[MID RATE]]/D985-1</f>
        <v>1.0519118497875901E-4</v>
      </c>
    </row>
    <row r="987" spans="1:6">
      <c r="A987" s="111">
        <v>41290</v>
      </c>
      <c r="B987" s="112">
        <v>0.52083333333333337</v>
      </c>
      <c r="C987">
        <v>5.267500000000001</v>
      </c>
      <c r="D987">
        <v>5.2775000000000007</v>
      </c>
      <c r="E987">
        <v>5.2875000000000005</v>
      </c>
      <c r="F987" s="119">
        <f>Table1_2[[#This Row],[MID RATE]]/D986-1</f>
        <v>-8.4144096765703669E-4</v>
      </c>
    </row>
    <row r="988" spans="1:6">
      <c r="A988" s="111">
        <v>41290</v>
      </c>
      <c r="B988" s="112">
        <v>0.64583333333333337</v>
      </c>
      <c r="C988">
        <v>5.2680555555555539</v>
      </c>
      <c r="D988">
        <v>5.2780555555555555</v>
      </c>
      <c r="E988">
        <v>5.2880555555555562</v>
      </c>
      <c r="F988" s="119">
        <f>Table1_2[[#This Row],[MID RATE]]/D987-1</f>
        <v>1.0526869835247865E-4</v>
      </c>
    </row>
    <row r="989" spans="1:6">
      <c r="A989" s="111">
        <v>41291</v>
      </c>
      <c r="B989" s="112">
        <v>0.39583333333333331</v>
      </c>
      <c r="C989">
        <v>5.264444444444444</v>
      </c>
      <c r="D989">
        <v>5.2744444444444447</v>
      </c>
      <c r="E989">
        <v>5.2844444444444454</v>
      </c>
      <c r="F989" s="119">
        <f>Table1_2[[#This Row],[MID RATE]]/D988-1</f>
        <v>-6.8417451713065347E-4</v>
      </c>
    </row>
    <row r="990" spans="1:6">
      <c r="A990" s="111">
        <v>41291</v>
      </c>
      <c r="B990" s="112">
        <v>0.52083333333333337</v>
      </c>
      <c r="C990">
        <v>5.2633333333333319</v>
      </c>
      <c r="D990">
        <v>5.2733333333333334</v>
      </c>
      <c r="E990">
        <v>5.283333333333335</v>
      </c>
      <c r="F990" s="119">
        <f>Table1_2[[#This Row],[MID RATE]]/D989-1</f>
        <v>-2.1065936380870731E-4</v>
      </c>
    </row>
    <row r="991" spans="1:6">
      <c r="A991" s="111">
        <v>41291</v>
      </c>
      <c r="B991" s="112">
        <v>0.64583333333333337</v>
      </c>
      <c r="C991">
        <v>5.2636111111111106</v>
      </c>
      <c r="D991">
        <v>5.2736111111111104</v>
      </c>
      <c r="E991">
        <v>5.283611111111111</v>
      </c>
      <c r="F991" s="119">
        <f>Table1_2[[#This Row],[MID RATE]]/D990-1</f>
        <v>5.2675937631585512E-5</v>
      </c>
    </row>
    <row r="992" spans="1:6">
      <c r="A992" s="111">
        <v>41292</v>
      </c>
      <c r="B992" s="112">
        <v>0.39583333333333331</v>
      </c>
      <c r="C992">
        <v>5.2663888888888888</v>
      </c>
      <c r="D992">
        <v>5.2763888888888886</v>
      </c>
      <c r="E992">
        <v>5.2863888888888884</v>
      </c>
      <c r="F992" s="119">
        <f>Table1_2[[#This Row],[MID RATE]]/D991-1</f>
        <v>5.2673163023442271E-4</v>
      </c>
    </row>
    <row r="993" spans="1:6">
      <c r="A993" s="111">
        <v>41292</v>
      </c>
      <c r="B993" s="112">
        <v>0.52083333333333337</v>
      </c>
      <c r="C993">
        <v>5.2722222222222221</v>
      </c>
      <c r="D993">
        <v>5.2822222222222219</v>
      </c>
      <c r="E993">
        <v>5.2922222222222208</v>
      </c>
      <c r="F993" s="119">
        <f>Table1_2[[#This Row],[MID RATE]]/D992-1</f>
        <v>1.1055540931823593E-3</v>
      </c>
    </row>
    <row r="994" spans="1:6">
      <c r="A994" s="111">
        <v>41292</v>
      </c>
      <c r="B994" s="112">
        <v>0.64583333333333337</v>
      </c>
      <c r="C994">
        <v>5.2766666666666673</v>
      </c>
      <c r="D994">
        <v>5.2866666666666671</v>
      </c>
      <c r="E994">
        <v>5.296666666666666</v>
      </c>
      <c r="F994" s="119">
        <f>Table1_2[[#This Row],[MID RATE]]/D993-1</f>
        <v>8.4139671855298914E-4</v>
      </c>
    </row>
    <row r="995" spans="1:6">
      <c r="A995" s="111">
        <v>41295</v>
      </c>
      <c r="B995" s="112">
        <v>0.39583333333333331</v>
      </c>
      <c r="C995">
        <v>5.2750000000000004</v>
      </c>
      <c r="D995">
        <v>5.2850000000000001</v>
      </c>
      <c r="E995">
        <v>5.294999999999999</v>
      </c>
      <c r="F995" s="119">
        <f>Table1_2[[#This Row],[MID RATE]]/D994-1</f>
        <v>-3.1525851197988786E-4</v>
      </c>
    </row>
    <row r="996" spans="1:6">
      <c r="A996" s="111">
        <v>41295</v>
      </c>
      <c r="B996" s="112">
        <v>0.52083333333333337</v>
      </c>
      <c r="C996">
        <v>5.2811111111111115</v>
      </c>
      <c r="D996">
        <v>5.2911111111111104</v>
      </c>
      <c r="E996">
        <v>5.3011111111111102</v>
      </c>
      <c r="F996" s="119">
        <f>Table1_2[[#This Row],[MID RATE]]/D995-1</f>
        <v>1.1563124145903547E-3</v>
      </c>
    </row>
    <row r="997" spans="1:6">
      <c r="A997" s="111">
        <v>41295</v>
      </c>
      <c r="B997" s="112">
        <v>0.64583333333333337</v>
      </c>
      <c r="C997">
        <v>5.3044444444444441</v>
      </c>
      <c r="D997">
        <v>5.3144444444444439</v>
      </c>
      <c r="E997">
        <v>5.3244444444444445</v>
      </c>
      <c r="F997" s="119">
        <f>Table1_2[[#This Row],[MID RATE]]/D996-1</f>
        <v>4.4099118017639771E-3</v>
      </c>
    </row>
    <row r="998" spans="1:6">
      <c r="A998" s="111">
        <v>41296</v>
      </c>
      <c r="B998" s="112">
        <v>0.39583333333333331</v>
      </c>
      <c r="C998">
        <v>5.2758333333333347</v>
      </c>
      <c r="D998">
        <v>5.2858333333333336</v>
      </c>
      <c r="E998">
        <v>5.2958333333333325</v>
      </c>
      <c r="F998" s="119">
        <f>Table1_2[[#This Row],[MID RATE]]/D997-1</f>
        <v>-5.3836504286011166E-3</v>
      </c>
    </row>
    <row r="999" spans="1:6">
      <c r="A999" s="111">
        <v>41296</v>
      </c>
      <c r="B999" s="112">
        <v>0.52083333333333337</v>
      </c>
      <c r="C999">
        <v>5.2936111111111099</v>
      </c>
      <c r="D999">
        <v>5.3036111111111097</v>
      </c>
      <c r="E999">
        <v>5.3136111111111104</v>
      </c>
      <c r="F999" s="119">
        <f>Table1_2[[#This Row],[MID RATE]]/D998-1</f>
        <v>3.3632876136420187E-3</v>
      </c>
    </row>
    <row r="1000" spans="1:6">
      <c r="A1000" s="111">
        <v>41296</v>
      </c>
      <c r="B1000" s="112">
        <v>0.64583333333333337</v>
      </c>
      <c r="C1000">
        <v>5.2955555555555556</v>
      </c>
      <c r="D1000">
        <v>5.3055555555555554</v>
      </c>
      <c r="E1000">
        <v>5.3155555555555551</v>
      </c>
      <c r="F1000" s="119">
        <f>Table1_2[[#This Row],[MID RATE]]/D999-1</f>
        <v>3.6662651233454469E-4</v>
      </c>
    </row>
    <row r="1001" spans="1:6">
      <c r="A1001" s="111">
        <v>41297</v>
      </c>
      <c r="B1001" s="112">
        <v>0.39583333333333331</v>
      </c>
      <c r="C1001">
        <v>5.3136111111111113</v>
      </c>
      <c r="D1001">
        <v>5.3236111111111111</v>
      </c>
      <c r="E1001">
        <v>5.3336111111111109</v>
      </c>
      <c r="F1001" s="119">
        <f>Table1_2[[#This Row],[MID RATE]]/D1000-1</f>
        <v>3.4031413612565231E-3</v>
      </c>
    </row>
    <row r="1002" spans="1:6">
      <c r="A1002" s="111">
        <v>41297</v>
      </c>
      <c r="B1002" s="112">
        <v>0.52083333333333337</v>
      </c>
      <c r="C1002">
        <v>5.2761111111111108</v>
      </c>
      <c r="D1002">
        <v>5.2861111111111114</v>
      </c>
      <c r="E1002">
        <v>5.2961111111111112</v>
      </c>
      <c r="F1002" s="119">
        <f>Table1_2[[#This Row],[MID RATE]]/D1001-1</f>
        <v>-7.0440907905034988E-3</v>
      </c>
    </row>
    <row r="1003" spans="1:6">
      <c r="A1003" s="111">
        <v>41297</v>
      </c>
      <c r="B1003" s="112">
        <v>0.64583333333333337</v>
      </c>
      <c r="C1003">
        <v>5.2780555555555564</v>
      </c>
      <c r="D1003">
        <v>5.2880555555555553</v>
      </c>
      <c r="E1003">
        <v>5.2980555555555542</v>
      </c>
      <c r="F1003" s="119">
        <f>Table1_2[[#This Row],[MID RATE]]/D1002-1</f>
        <v>3.6784025223313144E-4</v>
      </c>
    </row>
    <row r="1004" spans="1:6">
      <c r="A1004" s="111">
        <v>41298</v>
      </c>
      <c r="B1004" s="112">
        <v>0.39583333333333331</v>
      </c>
      <c r="C1004">
        <v>5.2783333333333342</v>
      </c>
      <c r="D1004">
        <v>5.288333333333334</v>
      </c>
      <c r="E1004">
        <v>5.2983333333333329</v>
      </c>
      <c r="F1004" s="119">
        <f>Table1_2[[#This Row],[MID RATE]]/D1003-1</f>
        <v>5.2529285076596821E-5</v>
      </c>
    </row>
    <row r="1005" spans="1:6">
      <c r="A1005" s="111">
        <v>41298</v>
      </c>
      <c r="B1005" s="112">
        <v>0.52083333333333337</v>
      </c>
      <c r="C1005">
        <v>5.2605555555555554</v>
      </c>
      <c r="D1005">
        <v>5.2705555555555552</v>
      </c>
      <c r="E1005">
        <v>5.2805555555555559</v>
      </c>
      <c r="F1005" s="119">
        <f>Table1_2[[#This Row],[MID RATE]]/D1004-1</f>
        <v>-3.3616976573170865E-3</v>
      </c>
    </row>
    <row r="1006" spans="1:6">
      <c r="A1006" s="111">
        <v>41298</v>
      </c>
      <c r="B1006" s="112">
        <v>0.64583333333333337</v>
      </c>
      <c r="C1006">
        <v>5.2675000000000001</v>
      </c>
      <c r="D1006">
        <v>5.2774999999999999</v>
      </c>
      <c r="E1006">
        <v>5.2874999999999996</v>
      </c>
      <c r="F1006" s="119">
        <f>Table1_2[[#This Row],[MID RATE]]/D1005-1</f>
        <v>1.3175924949930806E-3</v>
      </c>
    </row>
    <row r="1007" spans="1:6">
      <c r="A1007" s="111">
        <v>41299</v>
      </c>
      <c r="B1007" s="112">
        <v>0.39583333333333331</v>
      </c>
      <c r="C1007">
        <v>5.269444444444443</v>
      </c>
      <c r="D1007">
        <v>5.2794444444444437</v>
      </c>
      <c r="E1007">
        <v>5.2894444444444453</v>
      </c>
      <c r="F1007" s="119">
        <f>Table1_2[[#This Row],[MID RATE]]/D1006-1</f>
        <v>3.6844044423389732E-4</v>
      </c>
    </row>
    <row r="1008" spans="1:6">
      <c r="A1008" s="111">
        <v>41299</v>
      </c>
      <c r="B1008" s="112">
        <v>0.52083333333333337</v>
      </c>
      <c r="C1008">
        <v>5.280555555555555</v>
      </c>
      <c r="D1008">
        <v>5.2905555555555548</v>
      </c>
      <c r="E1008">
        <v>5.3005555555555555</v>
      </c>
      <c r="F1008" s="119">
        <f>Table1_2[[#This Row],[MID RATE]]/D1007-1</f>
        <v>2.1045985478269635E-3</v>
      </c>
    </row>
    <row r="1009" spans="1:6">
      <c r="A1009" s="111">
        <v>41299</v>
      </c>
      <c r="B1009" s="112">
        <v>0.64583333333333337</v>
      </c>
      <c r="C1009">
        <v>5.2850000000000001</v>
      </c>
      <c r="D1009">
        <v>5.2949999999999999</v>
      </c>
      <c r="E1009">
        <v>5.3049999999999997</v>
      </c>
      <c r="F1009" s="119">
        <f>Table1_2[[#This Row],[MID RATE]]/D1008-1</f>
        <v>8.4007140606967567E-4</v>
      </c>
    </row>
    <row r="1010" spans="1:6">
      <c r="A1010" s="111">
        <v>41302</v>
      </c>
      <c r="B1010" s="112">
        <v>0.39583333333333331</v>
      </c>
      <c r="C1010">
        <v>5.285277777777778</v>
      </c>
      <c r="D1010">
        <v>5.2952777777777786</v>
      </c>
      <c r="E1010">
        <v>5.3052777777777784</v>
      </c>
      <c r="F1010" s="119">
        <f>Table1_2[[#This Row],[MID RATE]]/D1009-1</f>
        <v>5.2460392403919087E-5</v>
      </c>
    </row>
    <row r="1011" spans="1:6">
      <c r="A1011" s="111">
        <v>41302</v>
      </c>
      <c r="B1011" s="112">
        <v>0.52083333333333337</v>
      </c>
      <c r="C1011">
        <v>5.3035555555555556</v>
      </c>
      <c r="D1011">
        <v>5.3135555555555545</v>
      </c>
      <c r="E1011">
        <v>5.3235555555555543</v>
      </c>
      <c r="F1011" s="119">
        <f>Table1_2[[#This Row],[MID RATE]]/D1010-1</f>
        <v>3.4517127419604332E-3</v>
      </c>
    </row>
    <row r="1012" spans="1:6">
      <c r="A1012" s="111">
        <v>41302</v>
      </c>
      <c r="B1012" s="112">
        <v>0.64583333333333337</v>
      </c>
      <c r="C1012">
        <v>5.3047222222222228</v>
      </c>
      <c r="D1012">
        <v>5.3147222222222226</v>
      </c>
      <c r="E1012">
        <v>5.3247222222222224</v>
      </c>
      <c r="F1012" s="119">
        <f>Table1_2[[#This Row],[MID RATE]]/D1011-1</f>
        <v>2.1956421730617848E-4</v>
      </c>
    </row>
    <row r="1013" spans="1:6">
      <c r="A1013" s="111">
        <v>41303</v>
      </c>
      <c r="B1013" s="112">
        <v>0.39583333333333331</v>
      </c>
      <c r="C1013">
        <v>5.3269444444444449</v>
      </c>
      <c r="D1013">
        <v>5.3369444444444447</v>
      </c>
      <c r="E1013">
        <v>5.3469444444444436</v>
      </c>
      <c r="F1013" s="119">
        <f>Table1_2[[#This Row],[MID RATE]]/D1012-1</f>
        <v>4.1812575131969787E-3</v>
      </c>
    </row>
    <row r="1014" spans="1:6">
      <c r="A1014" s="111">
        <v>41303</v>
      </c>
      <c r="B1014" s="112">
        <v>0.52083333333333337</v>
      </c>
      <c r="C1014">
        <v>5.3422222222222224</v>
      </c>
      <c r="D1014">
        <v>5.3522222222222222</v>
      </c>
      <c r="E1014">
        <v>5.3622222222222229</v>
      </c>
      <c r="F1014" s="119">
        <f>Table1_2[[#This Row],[MID RATE]]/D1013-1</f>
        <v>2.8626450840576467E-3</v>
      </c>
    </row>
    <row r="1015" spans="1:6">
      <c r="A1015" s="111">
        <v>41303</v>
      </c>
      <c r="B1015" s="112">
        <v>0.64583333333333337</v>
      </c>
      <c r="C1015">
        <v>5.3499999999999988</v>
      </c>
      <c r="D1015">
        <v>5.3599999999999994</v>
      </c>
      <c r="E1015">
        <v>5.370000000000001</v>
      </c>
      <c r="F1015" s="119">
        <f>Table1_2[[#This Row],[MID RATE]]/D1014-1</f>
        <v>1.4531866306828345E-3</v>
      </c>
    </row>
    <row r="1016" spans="1:6">
      <c r="A1016" s="111">
        <v>41304</v>
      </c>
      <c r="B1016" s="112">
        <v>0.39583333333333331</v>
      </c>
      <c r="C1016">
        <v>5.3552777777777782</v>
      </c>
      <c r="D1016">
        <v>5.3652777777777789</v>
      </c>
      <c r="E1016">
        <v>5.3752777777777787</v>
      </c>
      <c r="F1016" s="119">
        <f>Table1_2[[#This Row],[MID RATE]]/D1015-1</f>
        <v>9.846600331677724E-4</v>
      </c>
    </row>
    <row r="1017" spans="1:6">
      <c r="A1017" s="111">
        <v>41304</v>
      </c>
      <c r="B1017" s="112">
        <v>0.52083333333333337</v>
      </c>
      <c r="C1017">
        <v>5.3619444444444433</v>
      </c>
      <c r="D1017">
        <v>5.371944444444444</v>
      </c>
      <c r="E1017">
        <v>5.3819444444444446</v>
      </c>
      <c r="F1017" s="119">
        <f>Table1_2[[#This Row],[MID RATE]]/D1016-1</f>
        <v>1.2425575977217385E-3</v>
      </c>
    </row>
    <row r="1018" spans="1:6">
      <c r="A1018" s="111">
        <v>41304</v>
      </c>
      <c r="B1018" s="112">
        <v>0.64583333333333337</v>
      </c>
      <c r="C1018">
        <v>5.3844444444444441</v>
      </c>
      <c r="D1018">
        <v>5.3944444444444448</v>
      </c>
      <c r="E1018">
        <v>5.4044444444444455</v>
      </c>
      <c r="F1018" s="119">
        <f>Table1_2[[#This Row],[MID RATE]]/D1017-1</f>
        <v>4.1884275298620377E-3</v>
      </c>
    </row>
    <row r="1019" spans="1:6">
      <c r="A1019" s="111">
        <v>41305</v>
      </c>
      <c r="B1019" s="112">
        <v>0.39583333333333331</v>
      </c>
      <c r="C1019">
        <v>5.3674999999999997</v>
      </c>
      <c r="D1019">
        <v>5.3774999999999995</v>
      </c>
      <c r="E1019">
        <v>5.3875000000000002</v>
      </c>
      <c r="F1019" s="119">
        <f>Table1_2[[#This Row],[MID RATE]]/D1018-1</f>
        <v>-3.1410916580846271E-3</v>
      </c>
    </row>
    <row r="1020" spans="1:6">
      <c r="A1020" s="111">
        <v>41305</v>
      </c>
      <c r="B1020" s="112">
        <v>0.52083333333333337</v>
      </c>
      <c r="C1020">
        <v>5.4222222222222225</v>
      </c>
      <c r="D1020">
        <v>5.4322222222222223</v>
      </c>
      <c r="E1020">
        <v>5.442222222222223</v>
      </c>
      <c r="F1020" s="119">
        <f>Table1_2[[#This Row],[MID RATE]]/D1019-1</f>
        <v>1.0176145462059027E-2</v>
      </c>
    </row>
    <row r="1021" spans="1:6">
      <c r="A1021" s="111">
        <v>41305</v>
      </c>
      <c r="B1021" s="112">
        <v>0.64583333333333337</v>
      </c>
      <c r="C1021">
        <v>5.3925000000000001</v>
      </c>
      <c r="D1021">
        <v>5.4024999999999999</v>
      </c>
      <c r="E1021">
        <v>5.4124999999999996</v>
      </c>
      <c r="F1021" s="119">
        <f>Table1_2[[#This Row],[MID RATE]]/D1020-1</f>
        <v>-5.4714665575782417E-3</v>
      </c>
    </row>
    <row r="1022" spans="1:6">
      <c r="A1022" s="111">
        <v>41306</v>
      </c>
      <c r="B1022" s="112">
        <v>0.39583333333333331</v>
      </c>
      <c r="C1022">
        <v>5.3972222222222213</v>
      </c>
      <c r="D1022">
        <v>5.4072222222222219</v>
      </c>
      <c r="E1022">
        <v>5.4172222222222235</v>
      </c>
      <c r="F1022" s="119">
        <f>Table1_2[[#This Row],[MID RATE]]/D1021-1</f>
        <v>8.7408092961083206E-4</v>
      </c>
    </row>
    <row r="1023" spans="1:6">
      <c r="A1023" s="111">
        <v>41306</v>
      </c>
      <c r="B1023" s="112">
        <v>0.52083333333333337</v>
      </c>
      <c r="C1023">
        <v>5.4002777777777773</v>
      </c>
      <c r="D1023">
        <v>5.410277777777778</v>
      </c>
      <c r="E1023">
        <v>5.4202777777777786</v>
      </c>
      <c r="F1023" s="119">
        <f>Table1_2[[#This Row],[MID RATE]]/D1022-1</f>
        <v>5.650878454741548E-4</v>
      </c>
    </row>
    <row r="1024" spans="1:6">
      <c r="A1024" s="111">
        <v>41306</v>
      </c>
      <c r="B1024" s="112">
        <v>0.64583333333333337</v>
      </c>
      <c r="C1024">
        <v>5.3730555555555561</v>
      </c>
      <c r="D1024">
        <v>5.3830555555555559</v>
      </c>
      <c r="E1024">
        <v>5.3930555555555557</v>
      </c>
      <c r="F1024" s="119">
        <f>Table1_2[[#This Row],[MID RATE]]/D1023-1</f>
        <v>-5.0315757046772713E-3</v>
      </c>
    </row>
    <row r="1025" spans="1:6">
      <c r="A1025" s="111">
        <v>41309</v>
      </c>
      <c r="B1025" s="112">
        <v>0.39583333333333331</v>
      </c>
      <c r="C1025">
        <v>5.3388888888888886</v>
      </c>
      <c r="D1025">
        <v>5.3488888888888884</v>
      </c>
      <c r="E1025">
        <v>5.358888888888889</v>
      </c>
      <c r="F1025" s="119">
        <f>Table1_2[[#This Row],[MID RATE]]/D1024-1</f>
        <v>-6.3470767325457533E-3</v>
      </c>
    </row>
    <row r="1026" spans="1:6">
      <c r="A1026" s="111">
        <v>41309</v>
      </c>
      <c r="B1026" s="112">
        <v>0.52083333333333337</v>
      </c>
      <c r="C1026">
        <v>5.3261111111111106</v>
      </c>
      <c r="D1026">
        <v>5.3361111111111104</v>
      </c>
      <c r="E1026">
        <v>5.3461111111111101</v>
      </c>
      <c r="F1026" s="119">
        <f>Table1_2[[#This Row],[MID RATE]]/D1025-1</f>
        <v>-2.388865808059859E-3</v>
      </c>
    </row>
    <row r="1027" spans="1:6">
      <c r="A1027" s="111">
        <v>41309</v>
      </c>
      <c r="B1027" s="112">
        <v>0.64583333333333337</v>
      </c>
      <c r="C1027">
        <v>5.3333333333333339</v>
      </c>
      <c r="D1027">
        <v>5.3433333333333337</v>
      </c>
      <c r="E1027">
        <v>5.3533333333333335</v>
      </c>
      <c r="F1027" s="119">
        <f>Table1_2[[#This Row],[MID RATE]]/D1026-1</f>
        <v>1.3534617386778969E-3</v>
      </c>
    </row>
    <row r="1028" spans="1:6">
      <c r="A1028" s="111">
        <v>41310</v>
      </c>
      <c r="B1028" s="112">
        <v>0.39583333333333331</v>
      </c>
      <c r="C1028">
        <v>5.328611111111111</v>
      </c>
      <c r="D1028">
        <v>5.3386111111111108</v>
      </c>
      <c r="E1028">
        <v>5.3486111111111105</v>
      </c>
      <c r="F1028" s="119">
        <f>Table1_2[[#This Row],[MID RATE]]/D1027-1</f>
        <v>-8.8375961738418329E-4</v>
      </c>
    </row>
    <row r="1029" spans="1:6">
      <c r="A1029" s="111">
        <v>41310</v>
      </c>
      <c r="B1029" s="112">
        <v>0.52083333333333337</v>
      </c>
      <c r="C1029">
        <v>5.3255555555555558</v>
      </c>
      <c r="D1029">
        <v>5.3355555555555547</v>
      </c>
      <c r="E1029">
        <v>5.3455555555555536</v>
      </c>
      <c r="F1029" s="119">
        <f>Table1_2[[#This Row],[MID RATE]]/D1028-1</f>
        <v>-5.7235027837043706E-4</v>
      </c>
    </row>
    <row r="1030" spans="1:6">
      <c r="A1030" s="111">
        <v>41310</v>
      </c>
      <c r="B1030" s="112">
        <v>0.64583333333333337</v>
      </c>
      <c r="C1030">
        <v>5.3344444444444443</v>
      </c>
      <c r="D1030">
        <v>5.344444444444445</v>
      </c>
      <c r="E1030">
        <v>5.3544444444444448</v>
      </c>
      <c r="F1030" s="119">
        <f>Table1_2[[#This Row],[MID RATE]]/D1029-1</f>
        <v>1.6659725114538393E-3</v>
      </c>
    </row>
    <row r="1031" spans="1:6">
      <c r="A1031" s="111">
        <v>41311</v>
      </c>
      <c r="B1031" s="112">
        <v>0.39583333333333331</v>
      </c>
      <c r="C1031">
        <v>5.3361111111111121</v>
      </c>
      <c r="D1031">
        <v>5.3461111111111119</v>
      </c>
      <c r="E1031">
        <v>5.3561111111111108</v>
      </c>
      <c r="F1031" s="119">
        <f>Table1_2[[#This Row],[MID RATE]]/D1030-1</f>
        <v>3.1185031185043677E-4</v>
      </c>
    </row>
    <row r="1032" spans="1:6">
      <c r="A1032" s="111">
        <v>41311</v>
      </c>
      <c r="B1032" s="112">
        <v>0.52083333333333337</v>
      </c>
      <c r="C1032">
        <v>5.3369444444444447</v>
      </c>
      <c r="D1032">
        <v>5.3469444444444445</v>
      </c>
      <c r="E1032">
        <v>5.3569444444444443</v>
      </c>
      <c r="F1032" s="119">
        <f>Table1_2[[#This Row],[MID RATE]]/D1031-1</f>
        <v>1.5587654577564614E-4</v>
      </c>
    </row>
    <row r="1033" spans="1:6">
      <c r="A1033" s="111">
        <v>41311</v>
      </c>
      <c r="B1033" s="112">
        <v>0.64583333333333337</v>
      </c>
      <c r="C1033">
        <v>5.3438888888888885</v>
      </c>
      <c r="D1033">
        <v>5.3538888888888891</v>
      </c>
      <c r="E1033">
        <v>5.3638888888888889</v>
      </c>
      <c r="F1033" s="119">
        <f>Table1_2[[#This Row],[MID RATE]]/D1032-1</f>
        <v>1.2987687672088022E-3</v>
      </c>
    </row>
    <row r="1034" spans="1:6">
      <c r="A1034" s="111">
        <v>41312</v>
      </c>
      <c r="B1034" s="112">
        <v>0.39583333333333331</v>
      </c>
      <c r="C1034">
        <v>5.3511111111111109</v>
      </c>
      <c r="D1034">
        <v>5.3611111111111116</v>
      </c>
      <c r="E1034">
        <v>5.3711111111111123</v>
      </c>
      <c r="F1034" s="119">
        <f>Table1_2[[#This Row],[MID RATE]]/D1033-1</f>
        <v>1.3489675210127672E-3</v>
      </c>
    </row>
    <row r="1035" spans="1:6">
      <c r="A1035" s="111">
        <v>41312</v>
      </c>
      <c r="B1035" s="112">
        <v>0.52083333333333337</v>
      </c>
      <c r="C1035">
        <v>5.3069444444444436</v>
      </c>
      <c r="D1035">
        <v>5.3169444444444434</v>
      </c>
      <c r="E1035">
        <v>5.326944444444444</v>
      </c>
      <c r="F1035" s="119">
        <f>Table1_2[[#This Row],[MID RATE]]/D1034-1</f>
        <v>-8.2383419689121551E-3</v>
      </c>
    </row>
    <row r="1036" spans="1:6">
      <c r="A1036" s="111">
        <v>41312</v>
      </c>
      <c r="B1036" s="112">
        <v>0.64583333333333337</v>
      </c>
      <c r="C1036">
        <v>5.3016666666666659</v>
      </c>
      <c r="D1036">
        <v>5.3116666666666656</v>
      </c>
      <c r="E1036">
        <v>5.3216666666666663</v>
      </c>
      <c r="F1036" s="119">
        <f>Table1_2[[#This Row],[MID RATE]]/D1035-1</f>
        <v>-9.9263361370882652E-4</v>
      </c>
    </row>
    <row r="1037" spans="1:6">
      <c r="A1037" s="111">
        <v>41313</v>
      </c>
      <c r="B1037" s="112">
        <v>0.39583333333333331</v>
      </c>
      <c r="C1037">
        <v>5.2683333333333335</v>
      </c>
      <c r="D1037">
        <v>5.2783333333333333</v>
      </c>
      <c r="E1037">
        <v>5.2883333333333331</v>
      </c>
      <c r="F1037" s="119">
        <f>Table1_2[[#This Row],[MID RATE]]/D1036-1</f>
        <v>-6.2754941951677079E-3</v>
      </c>
    </row>
    <row r="1038" spans="1:6">
      <c r="A1038" s="111">
        <v>41313</v>
      </c>
      <c r="B1038" s="112">
        <v>0.52083333333333337</v>
      </c>
      <c r="C1038">
        <v>5.2927777777777782</v>
      </c>
      <c r="D1038">
        <v>5.302777777777778</v>
      </c>
      <c r="E1038">
        <v>5.3127777777777778</v>
      </c>
      <c r="F1038" s="119">
        <f>Table1_2[[#This Row],[MID RATE]]/D1037-1</f>
        <v>4.6310914640563805E-3</v>
      </c>
    </row>
    <row r="1039" spans="1:6">
      <c r="A1039" s="111">
        <v>41313</v>
      </c>
      <c r="B1039" s="112">
        <v>0.64583333333333337</v>
      </c>
      <c r="C1039">
        <v>5.2927777777777774</v>
      </c>
      <c r="D1039">
        <v>5.3027777777777771</v>
      </c>
      <c r="E1039">
        <v>5.3127777777777778</v>
      </c>
      <c r="F1039" s="119">
        <f>Table1_2[[#This Row],[MID RATE]]/D1038-1</f>
        <v>0</v>
      </c>
    </row>
    <row r="1040" spans="1:6">
      <c r="A1040" s="111">
        <v>41316</v>
      </c>
      <c r="B1040" s="112">
        <v>0.39583333333333331</v>
      </c>
      <c r="C1040">
        <v>5.2823529411764696</v>
      </c>
      <c r="D1040">
        <v>5.2923529411764694</v>
      </c>
      <c r="E1040">
        <v>5.30235294117647</v>
      </c>
      <c r="F1040" s="119">
        <f>Table1_2[[#This Row],[MID RATE]]/D1039-1</f>
        <v>-1.9659199457678911E-3</v>
      </c>
    </row>
    <row r="1041" spans="1:6">
      <c r="A1041" s="111">
        <v>41316</v>
      </c>
      <c r="B1041" s="112">
        <v>0.52083333333333337</v>
      </c>
      <c r="C1041">
        <v>5.2826470588235299</v>
      </c>
      <c r="D1041">
        <v>5.2926470588235297</v>
      </c>
      <c r="E1041">
        <v>5.3026470588235304</v>
      </c>
      <c r="F1041" s="119">
        <f>Table1_2[[#This Row],[MID RATE]]/D1040-1</f>
        <v>5.5574080249254365E-5</v>
      </c>
    </row>
    <row r="1042" spans="1:6">
      <c r="A1042" s="111">
        <v>41316</v>
      </c>
      <c r="B1042" s="112">
        <v>0.64583333333333337</v>
      </c>
      <c r="C1042">
        <v>5.2911764705882351</v>
      </c>
      <c r="D1042">
        <v>5.3011764705882349</v>
      </c>
      <c r="E1042">
        <v>5.3111764705882347</v>
      </c>
      <c r="F1042" s="119">
        <f>Table1_2[[#This Row],[MID RATE]]/D1041-1</f>
        <v>1.6115587663239062E-3</v>
      </c>
    </row>
    <row r="1043" spans="1:6">
      <c r="A1043" s="111">
        <v>41317</v>
      </c>
      <c r="B1043" s="112">
        <v>0.39583333333333331</v>
      </c>
      <c r="C1043">
        <v>5.2982352941176476</v>
      </c>
      <c r="D1043">
        <v>5.3082352941176474</v>
      </c>
      <c r="E1043">
        <v>5.3182352941176472</v>
      </c>
      <c r="F1043" s="119">
        <f>Table1_2[[#This Row],[MID RATE]]/D1042-1</f>
        <v>1.3315579227697327E-3</v>
      </c>
    </row>
    <row r="1044" spans="1:6">
      <c r="A1044" s="111">
        <v>41317</v>
      </c>
      <c r="B1044" s="112">
        <v>0.52083333333333337</v>
      </c>
      <c r="C1044">
        <v>5.294294117647059</v>
      </c>
      <c r="D1044">
        <v>5.3042941176470588</v>
      </c>
      <c r="E1044">
        <v>5.3142941176470586</v>
      </c>
      <c r="F1044" s="119">
        <f>Table1_2[[#This Row],[MID RATE]]/D1043-1</f>
        <v>-7.4246453900717047E-4</v>
      </c>
    </row>
    <row r="1045" spans="1:6">
      <c r="A1045" s="111">
        <v>41317</v>
      </c>
      <c r="B1045" s="112">
        <v>0.64583333333333337</v>
      </c>
      <c r="C1045">
        <v>5.2999999999999989</v>
      </c>
      <c r="D1045">
        <v>5.31</v>
      </c>
      <c r="E1045">
        <v>5.32</v>
      </c>
      <c r="F1045" s="119">
        <f>Table1_2[[#This Row],[MID RATE]]/D1044-1</f>
        <v>1.0757100240648132E-3</v>
      </c>
    </row>
    <row r="1046" spans="1:6">
      <c r="A1046" s="111">
        <v>41318</v>
      </c>
      <c r="B1046" s="112">
        <v>0.39583333333333331</v>
      </c>
      <c r="C1046">
        <v>5.3017647058823529</v>
      </c>
      <c r="D1046">
        <v>5.3117647058823536</v>
      </c>
      <c r="E1046">
        <v>5.3217647058823534</v>
      </c>
      <c r="F1046" s="119">
        <f>Table1_2[[#This Row],[MID RATE]]/D1045-1</f>
        <v>3.3233632436036054E-4</v>
      </c>
    </row>
    <row r="1047" spans="1:6">
      <c r="A1047" s="111">
        <v>41318</v>
      </c>
      <c r="B1047" s="112">
        <v>0.52083333333333337</v>
      </c>
      <c r="C1047">
        <v>5.3152941176470581</v>
      </c>
      <c r="D1047">
        <v>5.3252941176470587</v>
      </c>
      <c r="E1047">
        <v>5.3352941176470594</v>
      </c>
      <c r="F1047" s="119">
        <f>Table1_2[[#This Row],[MID RATE]]/D1046-1</f>
        <v>2.5470653377628327E-3</v>
      </c>
    </row>
    <row r="1048" spans="1:6">
      <c r="A1048" s="111">
        <v>41318</v>
      </c>
      <c r="B1048" s="112">
        <v>0.64583333333333337</v>
      </c>
      <c r="C1048">
        <v>5.3210588235294116</v>
      </c>
      <c r="D1048">
        <v>5.3310588235294123</v>
      </c>
      <c r="E1048">
        <v>5.3410588235294121</v>
      </c>
      <c r="F1048" s="119">
        <f>Table1_2[[#This Row],[MID RATE]]/D1047-1</f>
        <v>1.0825140837291691E-3</v>
      </c>
    </row>
    <row r="1049" spans="1:6">
      <c r="A1049" s="111">
        <v>41319</v>
      </c>
      <c r="B1049" s="112">
        <v>0.39583333333333331</v>
      </c>
      <c r="C1049">
        <v>5.3211111111111116</v>
      </c>
      <c r="D1049">
        <v>5.3311111111111114</v>
      </c>
      <c r="E1049">
        <v>5.3411111111111111</v>
      </c>
      <c r="F1049" s="119">
        <f>Table1_2[[#This Row],[MID RATE]]/D1048-1</f>
        <v>9.8081044366260528E-6</v>
      </c>
    </row>
    <row r="1050" spans="1:6">
      <c r="A1050" s="111">
        <v>41319</v>
      </c>
      <c r="B1050" s="112">
        <v>0.52083333333333337</v>
      </c>
      <c r="C1050">
        <v>5.3227777777777785</v>
      </c>
      <c r="D1050">
        <v>5.3327777777777783</v>
      </c>
      <c r="E1050">
        <v>5.3427777777777781</v>
      </c>
      <c r="F1050" s="119">
        <f>Table1_2[[#This Row],[MID RATE]]/D1049-1</f>
        <v>3.1263026260952564E-4</v>
      </c>
    </row>
    <row r="1051" spans="1:6">
      <c r="A1051" s="111">
        <v>41319</v>
      </c>
      <c r="B1051" s="112">
        <v>0.64583333333333337</v>
      </c>
      <c r="C1051">
        <v>5.3225000000000007</v>
      </c>
      <c r="D1051">
        <v>5.3324999999999996</v>
      </c>
      <c r="E1051">
        <v>5.3424999999999994</v>
      </c>
      <c r="F1051" s="119">
        <f>Table1_2[[#This Row],[MID RATE]]/D1050-1</f>
        <v>-5.2088759245894067E-5</v>
      </c>
    </row>
    <row r="1052" spans="1:6">
      <c r="A1052" s="111">
        <v>41320</v>
      </c>
      <c r="B1052" s="112">
        <v>0.39583333333333331</v>
      </c>
      <c r="C1052">
        <v>5.3233333333333333</v>
      </c>
      <c r="D1052">
        <v>5.3333333333333321</v>
      </c>
      <c r="E1052">
        <v>5.343333333333331</v>
      </c>
      <c r="F1052" s="119">
        <f>Table1_2[[#This Row],[MID RATE]]/D1051-1</f>
        <v>1.5627441787757768E-4</v>
      </c>
    </row>
    <row r="1053" spans="1:6">
      <c r="A1053" s="111">
        <v>41320</v>
      </c>
      <c r="B1053" s="112">
        <v>0.52083333333333337</v>
      </c>
      <c r="C1053">
        <v>5.3141666666666652</v>
      </c>
      <c r="D1053">
        <v>5.3241666666666649</v>
      </c>
      <c r="E1053">
        <v>5.3341666666666647</v>
      </c>
      <c r="F1053" s="119">
        <f>Table1_2[[#This Row],[MID RATE]]/D1052-1</f>
        <v>-1.7187500000001021E-3</v>
      </c>
    </row>
    <row r="1054" spans="1:6">
      <c r="A1054" s="111">
        <v>41320</v>
      </c>
      <c r="B1054" s="112">
        <v>0.64583333333333337</v>
      </c>
      <c r="C1054">
        <v>5.3216666666666672</v>
      </c>
      <c r="D1054">
        <v>5.3316666666666661</v>
      </c>
      <c r="E1054">
        <v>5.341666666666665</v>
      </c>
      <c r="F1054" s="119">
        <f>Table1_2[[#This Row],[MID RATE]]/D1053-1</f>
        <v>1.4086711535454821E-3</v>
      </c>
    </row>
    <row r="1055" spans="1:6">
      <c r="A1055" s="111">
        <v>41323</v>
      </c>
      <c r="B1055" s="112">
        <v>0.39583333333333331</v>
      </c>
      <c r="C1055">
        <v>5.3211111111111116</v>
      </c>
      <c r="D1055">
        <v>5.3311111111111114</v>
      </c>
      <c r="E1055">
        <v>5.3411111111111111</v>
      </c>
      <c r="F1055" s="119">
        <f>Table1_2[[#This Row],[MID RATE]]/D1054-1</f>
        <v>-1.0419922892557221E-4</v>
      </c>
    </row>
    <row r="1056" spans="1:6">
      <c r="A1056" s="111">
        <v>41323</v>
      </c>
      <c r="B1056" s="112">
        <v>0.52083333333333337</v>
      </c>
      <c r="C1056">
        <v>5.3155555555555543</v>
      </c>
      <c r="D1056">
        <v>5.3255555555555549</v>
      </c>
      <c r="E1056">
        <v>5.3355555555555556</v>
      </c>
      <c r="F1056" s="119">
        <f>Table1_2[[#This Row],[MID RATE]]/D1055-1</f>
        <v>-1.0421008753649375E-3</v>
      </c>
    </row>
    <row r="1057" spans="1:6">
      <c r="A1057" s="111">
        <v>41323</v>
      </c>
      <c r="B1057" s="112">
        <v>0.64583333333333337</v>
      </c>
      <c r="C1057">
        <v>5.3130555555555548</v>
      </c>
      <c r="D1057">
        <v>5.3230555555555554</v>
      </c>
      <c r="E1057">
        <v>5.3330555555555561</v>
      </c>
      <c r="F1057" s="119">
        <f>Table1_2[[#This Row],[MID RATE]]/D1056-1</f>
        <v>-4.6943459211346017E-4</v>
      </c>
    </row>
    <row r="1058" spans="1:6">
      <c r="A1058" s="111">
        <v>41324</v>
      </c>
      <c r="B1058" s="112">
        <v>0.39583333333333331</v>
      </c>
      <c r="C1058">
        <v>5.3072222222222223</v>
      </c>
      <c r="D1058">
        <v>5.3172222222222221</v>
      </c>
      <c r="E1058">
        <v>5.3272222222222219</v>
      </c>
      <c r="F1058" s="119">
        <f>Table1_2[[#This Row],[MID RATE]]/D1057-1</f>
        <v>-1.0958618170432421E-3</v>
      </c>
    </row>
    <row r="1059" spans="1:6">
      <c r="A1059" s="111">
        <v>41324</v>
      </c>
      <c r="B1059" s="112">
        <v>0.52083333333333337</v>
      </c>
      <c r="C1059">
        <v>5.291666666666667</v>
      </c>
      <c r="D1059">
        <v>5.3016666666666676</v>
      </c>
      <c r="E1059">
        <v>5.3116666666666674</v>
      </c>
      <c r="F1059" s="119">
        <f>Table1_2[[#This Row],[MID RATE]]/D1058-1</f>
        <v>-2.9255041270502824E-3</v>
      </c>
    </row>
    <row r="1060" spans="1:6">
      <c r="A1060" s="111">
        <v>41324</v>
      </c>
      <c r="B1060" s="112">
        <v>0.64583333333333337</v>
      </c>
      <c r="C1060">
        <v>5.2997222222222211</v>
      </c>
      <c r="D1060">
        <v>5.3097222222222218</v>
      </c>
      <c r="E1060">
        <v>5.3197222222222225</v>
      </c>
      <c r="F1060" s="119">
        <f>Table1_2[[#This Row],[MID RATE]]/D1059-1</f>
        <v>1.5194383317611582E-3</v>
      </c>
    </row>
    <row r="1061" spans="1:6">
      <c r="A1061" s="111">
        <v>41325</v>
      </c>
      <c r="B1061" s="112">
        <v>0.39583333333333331</v>
      </c>
      <c r="C1061">
        <v>5.3066666666666675</v>
      </c>
      <c r="D1061">
        <v>5.3166666666666664</v>
      </c>
      <c r="E1061">
        <v>5.3266666666666662</v>
      </c>
      <c r="F1061" s="119">
        <f>Table1_2[[#This Row],[MID RATE]]/D1060-1</f>
        <v>1.3078733978550972E-3</v>
      </c>
    </row>
    <row r="1062" spans="1:6">
      <c r="A1062" s="111">
        <v>41325</v>
      </c>
      <c r="B1062" s="112">
        <v>0.52083333333333337</v>
      </c>
      <c r="C1062">
        <v>5.3063888888888897</v>
      </c>
      <c r="D1062">
        <v>5.3163888888888895</v>
      </c>
      <c r="E1062">
        <v>5.3263888888888893</v>
      </c>
      <c r="F1062" s="119">
        <f>Table1_2[[#This Row],[MID RATE]]/D1061-1</f>
        <v>-5.2246603970629302E-5</v>
      </c>
    </row>
    <row r="1063" spans="1:6">
      <c r="A1063" s="111">
        <v>41325</v>
      </c>
      <c r="B1063" s="112">
        <v>0.64583333333333337</v>
      </c>
      <c r="C1063">
        <v>5.306111111111111</v>
      </c>
      <c r="D1063">
        <v>5.3161111111111108</v>
      </c>
      <c r="E1063">
        <v>5.3261111111111115</v>
      </c>
      <c r="F1063" s="119">
        <f>Table1_2[[#This Row],[MID RATE]]/D1062-1</f>
        <v>-5.2249333821197119E-5</v>
      </c>
    </row>
    <row r="1064" spans="1:6">
      <c r="A1064" s="111">
        <v>41326</v>
      </c>
      <c r="B1064" s="112">
        <v>0.39583333333333331</v>
      </c>
      <c r="C1064">
        <v>5.3100000000000005</v>
      </c>
      <c r="D1064">
        <v>5.32</v>
      </c>
      <c r="E1064">
        <v>5.3299999999999992</v>
      </c>
      <c r="F1064" s="119">
        <f>Table1_2[[#This Row],[MID RATE]]/D1063-1</f>
        <v>7.3152889539152E-4</v>
      </c>
    </row>
    <row r="1065" spans="1:6">
      <c r="A1065" s="111">
        <v>41326</v>
      </c>
      <c r="B1065" s="112">
        <v>0.52083333333333337</v>
      </c>
      <c r="C1065">
        <v>5.3116666666666665</v>
      </c>
      <c r="D1065">
        <v>5.3216666666666663</v>
      </c>
      <c r="E1065">
        <v>5.3316666666666661</v>
      </c>
      <c r="F1065" s="119">
        <f>Table1_2[[#This Row],[MID RATE]]/D1064-1</f>
        <v>3.1328320801993215E-4</v>
      </c>
    </row>
    <row r="1066" spans="1:6">
      <c r="A1066" s="111">
        <v>41326</v>
      </c>
      <c r="B1066" s="112">
        <v>0.64583333333333337</v>
      </c>
      <c r="C1066">
        <v>5.3130555555555548</v>
      </c>
      <c r="D1066">
        <v>5.3230555555555554</v>
      </c>
      <c r="E1066">
        <v>5.3330555555555552</v>
      </c>
      <c r="F1066" s="119">
        <f>Table1_2[[#This Row],[MID RATE]]/D1065-1</f>
        <v>2.6098757699144493E-4</v>
      </c>
    </row>
    <row r="1067" spans="1:6">
      <c r="A1067" s="111">
        <v>41327</v>
      </c>
      <c r="B1067" s="112">
        <v>0.39583333333333331</v>
      </c>
      <c r="C1067">
        <v>5.3158333333333321</v>
      </c>
      <c r="D1067">
        <v>5.3258333333333328</v>
      </c>
      <c r="E1067">
        <v>5.3358333333333334</v>
      </c>
      <c r="F1067" s="119">
        <f>Table1_2[[#This Row],[MID RATE]]/D1066-1</f>
        <v>5.2183896049662337E-4</v>
      </c>
    </row>
    <row r="1068" spans="1:6">
      <c r="A1068" s="111">
        <v>41327</v>
      </c>
      <c r="B1068" s="112">
        <v>0.52083333333333337</v>
      </c>
      <c r="C1068">
        <v>5.3172222222222212</v>
      </c>
      <c r="D1068">
        <v>5.3272222222222219</v>
      </c>
      <c r="E1068">
        <v>5.3372222222222225</v>
      </c>
      <c r="F1068" s="119">
        <f>Table1_2[[#This Row],[MID RATE]]/D1067-1</f>
        <v>2.6078339331347955E-4</v>
      </c>
    </row>
    <row r="1069" spans="1:6">
      <c r="A1069" s="111">
        <v>41327</v>
      </c>
      <c r="B1069" s="112">
        <v>0.64583333333333337</v>
      </c>
      <c r="C1069">
        <v>5.3163888888888886</v>
      </c>
      <c r="D1069">
        <v>5.3263888888888884</v>
      </c>
      <c r="E1069">
        <v>5.3363888888888882</v>
      </c>
      <c r="F1069" s="119">
        <f>Table1_2[[#This Row],[MID RATE]]/D1068-1</f>
        <v>-1.5642924183967288E-4</v>
      </c>
    </row>
    <row r="1070" spans="1:6">
      <c r="A1070" s="111">
        <v>41330</v>
      </c>
      <c r="B1070" s="112">
        <v>0.39583333333333331</v>
      </c>
      <c r="C1070">
        <v>5.3191666666666668</v>
      </c>
      <c r="D1070">
        <v>5.3291666666666666</v>
      </c>
      <c r="E1070">
        <v>5.3391666666666664</v>
      </c>
      <c r="F1070" s="119">
        <f>Table1_2[[#This Row],[MID RATE]]/D1069-1</f>
        <v>5.2151238591924276E-4</v>
      </c>
    </row>
    <row r="1071" spans="1:6">
      <c r="A1071" s="111">
        <v>41330</v>
      </c>
      <c r="B1071" s="112">
        <v>0.52083333333333337</v>
      </c>
      <c r="C1071">
        <v>5.3230555555555563</v>
      </c>
      <c r="D1071">
        <v>5.3330555555555561</v>
      </c>
      <c r="E1071">
        <v>5.3430555555555559</v>
      </c>
      <c r="F1071" s="119">
        <f>Table1_2[[#This Row],[MID RATE]]/D1070-1</f>
        <v>7.2973677352106137E-4</v>
      </c>
    </row>
    <row r="1072" spans="1:6">
      <c r="A1072" s="111">
        <v>41330</v>
      </c>
      <c r="B1072" s="112">
        <v>0.64583333333333337</v>
      </c>
      <c r="C1072">
        <v>5.3319444444444448</v>
      </c>
      <c r="D1072">
        <v>5.3419444444444446</v>
      </c>
      <c r="E1072">
        <v>5.3519444444444444</v>
      </c>
      <c r="F1072" s="119">
        <f>Table1_2[[#This Row],[MID RATE]]/D1071-1</f>
        <v>1.6667534767436099E-3</v>
      </c>
    </row>
    <row r="1073" spans="1:6">
      <c r="A1073" s="111">
        <v>41331</v>
      </c>
      <c r="B1073" s="112">
        <v>0.39583333333333331</v>
      </c>
      <c r="C1073">
        <v>5.34</v>
      </c>
      <c r="D1073">
        <v>5.35</v>
      </c>
      <c r="E1073">
        <v>5.36</v>
      </c>
      <c r="F1073" s="119">
        <f>Table1_2[[#This Row],[MID RATE]]/D1072-1</f>
        <v>1.5079819042169706E-3</v>
      </c>
    </row>
    <row r="1074" spans="1:6">
      <c r="A1074" s="111">
        <v>41331</v>
      </c>
      <c r="B1074" s="112">
        <v>0.52083333333333337</v>
      </c>
      <c r="C1074">
        <v>5.3538888888888891</v>
      </c>
      <c r="D1074">
        <v>5.3638888888888889</v>
      </c>
      <c r="E1074">
        <v>5.3738888888888887</v>
      </c>
      <c r="F1074" s="119">
        <f>Table1_2[[#This Row],[MID RATE]]/D1073-1</f>
        <v>2.5960539979232866E-3</v>
      </c>
    </row>
    <row r="1075" spans="1:6">
      <c r="A1075" s="111">
        <v>41331</v>
      </c>
      <c r="B1075" s="112">
        <v>0.64583333333333337</v>
      </c>
      <c r="C1075">
        <v>5.3461111111111101</v>
      </c>
      <c r="D1075">
        <v>5.3561111111111117</v>
      </c>
      <c r="E1075">
        <v>5.3661111111111124</v>
      </c>
      <c r="F1075" s="119">
        <f>Table1_2[[#This Row],[MID RATE]]/D1074-1</f>
        <v>-1.4500258933194399E-3</v>
      </c>
    </row>
    <row r="1076" spans="1:6">
      <c r="A1076" s="111">
        <v>41332</v>
      </c>
      <c r="B1076" s="112">
        <v>0.39583333333333331</v>
      </c>
      <c r="C1076">
        <v>5.3413888888888899</v>
      </c>
      <c r="D1076">
        <v>5.3513888888888896</v>
      </c>
      <c r="E1076">
        <v>5.3613888888888885</v>
      </c>
      <c r="F1076" s="119">
        <f>Table1_2[[#This Row],[MID RATE]]/D1075-1</f>
        <v>-8.8165128098738332E-4</v>
      </c>
    </row>
    <row r="1077" spans="1:6">
      <c r="A1077" s="111">
        <v>41332</v>
      </c>
      <c r="B1077" s="112">
        <v>0.52083333333333337</v>
      </c>
      <c r="C1077">
        <v>5.3397222222222229</v>
      </c>
      <c r="D1077">
        <v>5.3497222222222227</v>
      </c>
      <c r="E1077">
        <v>5.3597222222222216</v>
      </c>
      <c r="F1077" s="119">
        <f>Table1_2[[#This Row],[MID RATE]]/D1076-1</f>
        <v>-3.1144562678442345E-4</v>
      </c>
    </row>
    <row r="1078" spans="1:6">
      <c r="A1078" s="111">
        <v>41332</v>
      </c>
      <c r="B1078" s="112">
        <v>0.64583333333333337</v>
      </c>
      <c r="C1078">
        <v>5.3475000000000001</v>
      </c>
      <c r="D1078">
        <v>5.3574999999999999</v>
      </c>
      <c r="E1078">
        <v>5.3675000000000006</v>
      </c>
      <c r="F1078" s="119">
        <f>Table1_2[[#This Row],[MID RATE]]/D1077-1</f>
        <v>1.4538657251155218E-3</v>
      </c>
    </row>
    <row r="1079" spans="1:6">
      <c r="A1079" s="111">
        <v>41333</v>
      </c>
      <c r="B1079" s="112">
        <v>0.39583333333333331</v>
      </c>
      <c r="C1079">
        <v>5.3527777777777779</v>
      </c>
      <c r="D1079">
        <v>5.3627777777777776</v>
      </c>
      <c r="E1079">
        <v>5.3727777777777765</v>
      </c>
      <c r="F1079" s="119">
        <f>Table1_2[[#This Row],[MID RATE]]/D1078-1</f>
        <v>9.8511951055124669E-4</v>
      </c>
    </row>
    <row r="1080" spans="1:6">
      <c r="A1080" s="111">
        <v>41333</v>
      </c>
      <c r="B1080" s="112">
        <v>0.52083333333333337</v>
      </c>
      <c r="C1080">
        <v>5.3311111111111105</v>
      </c>
      <c r="D1080">
        <v>5.3411111111111111</v>
      </c>
      <c r="E1080">
        <v>5.3511111111111109</v>
      </c>
      <c r="F1080" s="119">
        <f>Table1_2[[#This Row],[MID RATE]]/D1079-1</f>
        <v>-4.0401947581062414E-3</v>
      </c>
    </row>
    <row r="1081" spans="1:6">
      <c r="A1081" s="111">
        <v>41333</v>
      </c>
      <c r="B1081" s="112">
        <v>0.64583333333333337</v>
      </c>
      <c r="C1081">
        <v>5.333333333333333</v>
      </c>
      <c r="D1081">
        <v>5.3433333333333337</v>
      </c>
      <c r="E1081">
        <v>5.3533333333333335</v>
      </c>
      <c r="F1081" s="119">
        <f>Table1_2[[#This Row],[MID RATE]]/D1080-1</f>
        <v>4.1605991262749775E-4</v>
      </c>
    </row>
    <row r="1082" spans="1:6">
      <c r="A1082" s="111">
        <v>41334</v>
      </c>
      <c r="B1082" s="112">
        <v>0.39583333333333331</v>
      </c>
      <c r="C1082">
        <v>5.3383333333333347</v>
      </c>
      <c r="D1082">
        <v>5.3483333333333336</v>
      </c>
      <c r="E1082">
        <v>5.3583333333333325</v>
      </c>
      <c r="F1082" s="119">
        <f>Table1_2[[#This Row],[MID RATE]]/D1081-1</f>
        <v>9.3574547723007662E-4</v>
      </c>
    </row>
    <row r="1083" spans="1:6">
      <c r="A1083" s="111">
        <v>41334</v>
      </c>
      <c r="B1083" s="112">
        <v>0.52083333333333337</v>
      </c>
      <c r="C1083">
        <v>5.3344444444444452</v>
      </c>
      <c r="D1083">
        <v>5.3444444444444441</v>
      </c>
      <c r="E1083">
        <v>5.354444444444443</v>
      </c>
      <c r="F1083" s="119">
        <f>Table1_2[[#This Row],[MID RATE]]/D1082-1</f>
        <v>-7.2712163706256661E-4</v>
      </c>
    </row>
    <row r="1084" spans="1:6">
      <c r="A1084" s="111">
        <v>41334</v>
      </c>
      <c r="B1084" s="112">
        <v>0.64583333333333337</v>
      </c>
      <c r="C1084">
        <v>5.3347222222222221</v>
      </c>
      <c r="D1084">
        <v>5.3447222222222228</v>
      </c>
      <c r="E1084">
        <v>5.3547222222222235</v>
      </c>
      <c r="F1084" s="119">
        <f>Table1_2[[#This Row],[MID RATE]]/D1083-1</f>
        <v>5.1975051975183817E-5</v>
      </c>
    </row>
    <row r="1085" spans="1:6">
      <c r="A1085" s="111">
        <v>41337</v>
      </c>
      <c r="B1085" s="112">
        <v>0.39583333333333331</v>
      </c>
      <c r="C1085">
        <v>5.3369444444444438</v>
      </c>
      <c r="D1085">
        <v>5.3469444444444445</v>
      </c>
      <c r="E1085">
        <v>5.3569444444444452</v>
      </c>
      <c r="F1085" s="119">
        <f>Table1_2[[#This Row],[MID RATE]]/D1084-1</f>
        <v>4.1577880567533754E-4</v>
      </c>
    </row>
    <row r="1086" spans="1:6">
      <c r="A1086" s="111">
        <v>41337</v>
      </c>
      <c r="B1086" s="112">
        <v>0.52083333333333337</v>
      </c>
      <c r="C1086">
        <v>5.3375000000000012</v>
      </c>
      <c r="D1086">
        <v>5.3475000000000001</v>
      </c>
      <c r="E1086">
        <v>5.3574999999999999</v>
      </c>
      <c r="F1086" s="119">
        <f>Table1_2[[#This Row],[MID RATE]]/D1085-1</f>
        <v>1.0390150137662424E-4</v>
      </c>
    </row>
    <row r="1087" spans="1:6">
      <c r="A1087" s="111">
        <v>41337</v>
      </c>
      <c r="B1087" s="112">
        <v>0.64583333333333337</v>
      </c>
      <c r="C1087">
        <v>5.3422222222222224</v>
      </c>
      <c r="D1087">
        <v>5.3522222222222222</v>
      </c>
      <c r="E1087">
        <v>5.3622222222222211</v>
      </c>
      <c r="F1087" s="119">
        <f>Table1_2[[#This Row],[MID RATE]]/D1086-1</f>
        <v>8.8307100929818638E-4</v>
      </c>
    </row>
    <row r="1088" spans="1:6">
      <c r="A1088" s="111">
        <v>41338</v>
      </c>
      <c r="B1088" s="112">
        <v>0.39583333333333331</v>
      </c>
      <c r="C1088">
        <v>5.3463888888888871</v>
      </c>
      <c r="D1088">
        <v>5.3563888888888886</v>
      </c>
      <c r="E1088">
        <v>5.3663888888888893</v>
      </c>
      <c r="F1088" s="119">
        <f>Table1_2[[#This Row],[MID RATE]]/D1087-1</f>
        <v>7.7849283786579626E-4</v>
      </c>
    </row>
    <row r="1089" spans="1:6">
      <c r="A1089" s="111">
        <v>41338</v>
      </c>
      <c r="B1089" s="112">
        <v>0.52083333333333337</v>
      </c>
      <c r="C1089">
        <v>5.3472222222222214</v>
      </c>
      <c r="D1089">
        <v>5.3572222222222221</v>
      </c>
      <c r="E1089">
        <v>5.3672222222222228</v>
      </c>
      <c r="F1089" s="119">
        <f>Table1_2[[#This Row],[MID RATE]]/D1088-1</f>
        <v>1.5557745164129777E-4</v>
      </c>
    </row>
    <row r="1090" spans="1:6">
      <c r="A1090" s="111">
        <v>41338</v>
      </c>
      <c r="B1090" s="112">
        <v>0.64583333333333337</v>
      </c>
      <c r="C1090">
        <v>5.3449999999999989</v>
      </c>
      <c r="D1090">
        <v>5.3549999999999995</v>
      </c>
      <c r="E1090">
        <v>5.3650000000000002</v>
      </c>
      <c r="F1090" s="119">
        <f>Table1_2[[#This Row],[MID RATE]]/D1089-1</f>
        <v>-4.1480866950127648E-4</v>
      </c>
    </row>
    <row r="1091" spans="1:6">
      <c r="A1091" s="111">
        <v>41339</v>
      </c>
      <c r="B1091" s="112">
        <v>0.39583333333333331</v>
      </c>
      <c r="C1091">
        <v>5.3441666666666654</v>
      </c>
      <c r="D1091">
        <v>5.3541666666666661</v>
      </c>
      <c r="E1091">
        <v>5.3641666666666667</v>
      </c>
      <c r="F1091" s="119">
        <f>Table1_2[[#This Row],[MID RATE]]/D1090-1</f>
        <v>-1.5561780267669967E-4</v>
      </c>
    </row>
    <row r="1092" spans="1:6">
      <c r="A1092" s="111">
        <v>41339</v>
      </c>
      <c r="B1092" s="112">
        <v>0.52083333333333337</v>
      </c>
      <c r="C1092">
        <v>5.3463888888888889</v>
      </c>
      <c r="D1092">
        <v>5.3563888888888886</v>
      </c>
      <c r="E1092">
        <v>5.3663888888888884</v>
      </c>
      <c r="F1092" s="119">
        <f>Table1_2[[#This Row],[MID RATE]]/D1091-1</f>
        <v>4.1504539559023002E-4</v>
      </c>
    </row>
    <row r="1093" spans="1:6">
      <c r="A1093" s="111">
        <v>41339</v>
      </c>
      <c r="B1093" s="112">
        <v>0.64583333333333337</v>
      </c>
      <c r="C1093">
        <v>5.3472222222222214</v>
      </c>
      <c r="D1093">
        <v>5.3572222222222221</v>
      </c>
      <c r="E1093">
        <v>5.3672222222222228</v>
      </c>
      <c r="F1093" s="119">
        <f>Table1_2[[#This Row],[MID RATE]]/D1092-1</f>
        <v>1.5557745164129777E-4</v>
      </c>
    </row>
    <row r="1094" spans="1:6">
      <c r="A1094" s="111">
        <v>41340</v>
      </c>
      <c r="B1094" s="112">
        <v>0.39583333333333331</v>
      </c>
      <c r="C1094">
        <v>5.3476666666666652</v>
      </c>
      <c r="D1094">
        <v>5.3576666666666668</v>
      </c>
      <c r="E1094">
        <v>5.3676666666666684</v>
      </c>
      <c r="F1094" s="119">
        <f>Table1_2[[#This Row],[MID RATE]]/D1093-1</f>
        <v>8.2961733900210888E-5</v>
      </c>
    </row>
    <row r="1095" spans="1:6">
      <c r="A1095" s="111">
        <v>41340</v>
      </c>
      <c r="B1095" s="112">
        <v>0.52083333333333337</v>
      </c>
      <c r="C1095">
        <v>5.3483333333333318</v>
      </c>
      <c r="D1095">
        <v>5.3583333333333334</v>
      </c>
      <c r="E1095">
        <v>5.368333333333335</v>
      </c>
      <c r="F1095" s="119">
        <f>Table1_2[[#This Row],[MID RATE]]/D1094-1</f>
        <v>1.2443227773273335E-4</v>
      </c>
    </row>
    <row r="1096" spans="1:6">
      <c r="A1096" s="111">
        <v>41340</v>
      </c>
      <c r="B1096" s="112">
        <v>0.64583333333333337</v>
      </c>
      <c r="C1096">
        <v>5.3516666666666657</v>
      </c>
      <c r="D1096">
        <v>5.3616666666666664</v>
      </c>
      <c r="E1096">
        <v>5.371666666666667</v>
      </c>
      <c r="F1096" s="119">
        <f>Table1_2[[#This Row],[MID RATE]]/D1095-1</f>
        <v>6.2208398133734022E-4</v>
      </c>
    </row>
    <row r="1097" spans="1:6">
      <c r="A1097" s="111">
        <v>41344</v>
      </c>
      <c r="B1097" s="112">
        <v>0.39583333333333331</v>
      </c>
      <c r="C1097">
        <v>5.3527777777777779</v>
      </c>
      <c r="D1097">
        <v>5.3627777777777776</v>
      </c>
      <c r="E1097">
        <v>5.3727777777777783</v>
      </c>
      <c r="F1097" s="119">
        <f>Table1_2[[#This Row],[MID RATE]]/D1096-1</f>
        <v>2.0723241114906088E-4</v>
      </c>
    </row>
    <row r="1098" spans="1:6">
      <c r="A1098" s="111">
        <v>41344</v>
      </c>
      <c r="B1098" s="112">
        <v>0.52083333333333337</v>
      </c>
      <c r="C1098">
        <v>5.3533333333333344</v>
      </c>
      <c r="D1098">
        <v>5.3633333333333333</v>
      </c>
      <c r="E1098">
        <v>5.3733333333333331</v>
      </c>
      <c r="F1098" s="119">
        <f>Table1_2[[#This Row],[MID RATE]]/D1097-1</f>
        <v>1.0359473738730252E-4</v>
      </c>
    </row>
    <row r="1099" spans="1:6">
      <c r="A1099" s="111">
        <v>41344</v>
      </c>
      <c r="B1099" s="112">
        <v>0.64583333333333337</v>
      </c>
      <c r="C1099">
        <v>5.3516666666666657</v>
      </c>
      <c r="D1099">
        <v>5.3616666666666664</v>
      </c>
      <c r="E1099">
        <v>5.371666666666667</v>
      </c>
      <c r="F1099" s="119">
        <f>Table1_2[[#This Row],[MID RATE]]/D1098-1</f>
        <v>-3.1075201988817192E-4</v>
      </c>
    </row>
    <row r="1100" spans="1:6">
      <c r="A1100" s="111">
        <v>41346</v>
      </c>
      <c r="B1100" s="112">
        <v>0.39583333333333331</v>
      </c>
      <c r="C1100">
        <v>5.3550000000000004</v>
      </c>
      <c r="D1100">
        <v>5.3650000000000002</v>
      </c>
      <c r="E1100">
        <v>5.375</v>
      </c>
      <c r="F1100" s="119">
        <f>Table1_2[[#This Row],[MID RATE]]/D1099-1</f>
        <v>6.2169723344740468E-4</v>
      </c>
    </row>
    <row r="1101" spans="1:6">
      <c r="A1101" s="111">
        <v>41346</v>
      </c>
      <c r="B1101" s="112">
        <v>0.52083333333333337</v>
      </c>
      <c r="C1101">
        <v>5.3688888888888879</v>
      </c>
      <c r="D1101">
        <v>5.3788888888888886</v>
      </c>
      <c r="E1101">
        <v>5.3888888888888893</v>
      </c>
      <c r="F1101" s="119">
        <f>Table1_2[[#This Row],[MID RATE]]/D1100-1</f>
        <v>2.5887956922439059E-3</v>
      </c>
    </row>
    <row r="1102" spans="1:6">
      <c r="A1102" s="111">
        <v>41346</v>
      </c>
      <c r="B1102" s="112">
        <v>0.64583333333333337</v>
      </c>
      <c r="C1102">
        <v>5.368611111111111</v>
      </c>
      <c r="D1102">
        <v>5.3786111111111108</v>
      </c>
      <c r="E1102">
        <v>5.3886111111111115</v>
      </c>
      <c r="F1102" s="119">
        <f>Table1_2[[#This Row],[MID RATE]]/D1101-1</f>
        <v>-5.1642222681280714E-5</v>
      </c>
    </row>
    <row r="1103" spans="1:6">
      <c r="A1103" s="111">
        <v>41347</v>
      </c>
      <c r="B1103" s="112">
        <v>0.39583333333333331</v>
      </c>
      <c r="C1103">
        <v>5.371944444444444</v>
      </c>
      <c r="D1103">
        <v>5.3819444444444446</v>
      </c>
      <c r="E1103">
        <v>5.3919444444444444</v>
      </c>
      <c r="F1103" s="119">
        <f>Table1_2[[#This Row],[MID RATE]]/D1102-1</f>
        <v>6.197386768580504E-4</v>
      </c>
    </row>
    <row r="1104" spans="1:6">
      <c r="A1104" s="111">
        <v>41347</v>
      </c>
      <c r="B1104" s="112">
        <v>0.52083333333333337</v>
      </c>
      <c r="C1104">
        <v>5.3730555555555553</v>
      </c>
      <c r="D1104">
        <v>5.3830555555555559</v>
      </c>
      <c r="E1104">
        <v>5.3930555555555557</v>
      </c>
      <c r="F1104" s="119">
        <f>Table1_2[[#This Row],[MID RATE]]/D1103-1</f>
        <v>2.0645161290322456E-4</v>
      </c>
    </row>
    <row r="1105" spans="1:6">
      <c r="A1105" s="111">
        <v>41347</v>
      </c>
      <c r="B1105" s="112">
        <v>0.64583333333333337</v>
      </c>
      <c r="C1105">
        <v>5.3730555555555561</v>
      </c>
      <c r="D1105">
        <v>5.3830555555555559</v>
      </c>
      <c r="E1105">
        <v>5.3930555555555548</v>
      </c>
      <c r="F1105" s="119">
        <f>Table1_2[[#This Row],[MID RATE]]/D1104-1</f>
        <v>0</v>
      </c>
    </row>
    <row r="1106" spans="1:6">
      <c r="A1106" s="111">
        <v>41348</v>
      </c>
      <c r="B1106" s="112">
        <v>0.39583333333333331</v>
      </c>
      <c r="C1106">
        <v>5.3744444444444452</v>
      </c>
      <c r="D1106">
        <v>5.3844444444444441</v>
      </c>
      <c r="E1106">
        <v>5.3944444444444439</v>
      </c>
      <c r="F1106" s="119">
        <f>Table1_2[[#This Row],[MID RATE]]/D1105-1</f>
        <v>2.5801124929025754E-4</v>
      </c>
    </row>
    <row r="1107" spans="1:6">
      <c r="A1107" s="111">
        <v>41348</v>
      </c>
      <c r="B1107" s="112">
        <v>0.52083333333333337</v>
      </c>
      <c r="C1107">
        <v>5.3775000000000013</v>
      </c>
      <c r="D1107">
        <v>5.3875000000000011</v>
      </c>
      <c r="E1107">
        <v>5.3975</v>
      </c>
      <c r="F1107" s="119">
        <f>Table1_2[[#This Row],[MID RATE]]/D1106-1</f>
        <v>5.6747833264569891E-4</v>
      </c>
    </row>
    <row r="1108" spans="1:6">
      <c r="A1108" s="111">
        <v>41348</v>
      </c>
      <c r="B1108" s="112">
        <v>0.64583333333333337</v>
      </c>
      <c r="C1108">
        <v>5.3800000000000008</v>
      </c>
      <c r="D1108">
        <v>5.3900000000000006</v>
      </c>
      <c r="E1108">
        <v>5.4</v>
      </c>
      <c r="F1108" s="119">
        <f>Table1_2[[#This Row],[MID RATE]]/D1107-1</f>
        <v>4.6403712296982924E-4</v>
      </c>
    </row>
    <row r="1109" spans="1:6">
      <c r="A1109" s="111">
        <v>41351</v>
      </c>
      <c r="B1109" s="112">
        <v>0.39583333333333331</v>
      </c>
      <c r="C1109">
        <v>5.4050000000000011</v>
      </c>
      <c r="D1109">
        <v>5.4150000000000009</v>
      </c>
      <c r="E1109">
        <v>5.4249999999999998</v>
      </c>
      <c r="F1109" s="119">
        <f>Table1_2[[#This Row],[MID RATE]]/D1108-1</f>
        <v>4.638218923933346E-3</v>
      </c>
    </row>
    <row r="1110" spans="1:6">
      <c r="A1110" s="111">
        <v>41351</v>
      </c>
      <c r="B1110" s="112">
        <v>0.52083333333333337</v>
      </c>
      <c r="C1110">
        <v>5.3911111111111119</v>
      </c>
      <c r="D1110">
        <v>5.4011111111111116</v>
      </c>
      <c r="E1110">
        <v>5.4111111111111114</v>
      </c>
      <c r="F1110" s="119">
        <f>Table1_2[[#This Row],[MID RATE]]/D1109-1</f>
        <v>-2.5648917615677114E-3</v>
      </c>
    </row>
    <row r="1111" spans="1:6">
      <c r="A1111" s="111">
        <v>41351</v>
      </c>
      <c r="B1111" s="112">
        <v>0.64583333333333337</v>
      </c>
      <c r="C1111">
        <v>5.3900000000000006</v>
      </c>
      <c r="D1111">
        <v>5.4</v>
      </c>
      <c r="E1111">
        <v>5.41</v>
      </c>
      <c r="F1111" s="119">
        <f>Table1_2[[#This Row],[MID RATE]]/D1110-1</f>
        <v>-2.0571898786259091E-4</v>
      </c>
    </row>
    <row r="1112" spans="1:6">
      <c r="A1112" s="111">
        <v>41352</v>
      </c>
      <c r="B1112" s="112">
        <v>0.39583333333333331</v>
      </c>
      <c r="C1112">
        <v>5.3987777777777772</v>
      </c>
      <c r="D1112">
        <v>5.408777777777777</v>
      </c>
      <c r="E1112">
        <v>5.4187777777777777</v>
      </c>
      <c r="F1112" s="119">
        <f>Table1_2[[#This Row],[MID RATE]]/D1111-1</f>
        <v>1.62551440329195E-3</v>
      </c>
    </row>
    <row r="1113" spans="1:6">
      <c r="A1113" s="111">
        <v>41352</v>
      </c>
      <c r="B1113" s="112">
        <v>0.52083333333333337</v>
      </c>
      <c r="C1113">
        <v>5.3741666666666674</v>
      </c>
      <c r="D1113">
        <v>5.3841666666666672</v>
      </c>
      <c r="E1113">
        <v>5.394166666666667</v>
      </c>
      <c r="F1113" s="119">
        <f>Table1_2[[#This Row],[MID RATE]]/D1112-1</f>
        <v>-4.5502167258979487E-3</v>
      </c>
    </row>
    <row r="1114" spans="1:6">
      <c r="A1114" s="111">
        <v>41352</v>
      </c>
      <c r="B1114" s="112">
        <v>0.64583333333333337</v>
      </c>
      <c r="C1114">
        <v>5.3827777777777781</v>
      </c>
      <c r="D1114">
        <v>5.3927777777777788</v>
      </c>
      <c r="E1114">
        <v>5.4027777777777795</v>
      </c>
      <c r="F1114" s="119">
        <f>Table1_2[[#This Row],[MID RATE]]/D1113-1</f>
        <v>1.5993396275086891E-3</v>
      </c>
    </row>
    <row r="1115" spans="1:6">
      <c r="A1115" s="111">
        <v>41353</v>
      </c>
      <c r="B1115" s="112">
        <v>0.39583333333333331</v>
      </c>
      <c r="C1115">
        <v>5.389444444444444</v>
      </c>
      <c r="D1115">
        <v>5.3994444444444438</v>
      </c>
      <c r="E1115">
        <v>5.4094444444444436</v>
      </c>
      <c r="F1115" s="119">
        <f>Table1_2[[#This Row],[MID RATE]]/D1114-1</f>
        <v>1.236221283609451E-3</v>
      </c>
    </row>
    <row r="1116" spans="1:6">
      <c r="A1116" s="111">
        <v>41353</v>
      </c>
      <c r="B1116" s="112">
        <v>0.52083333333333337</v>
      </c>
      <c r="C1116">
        <v>5.3902777777777775</v>
      </c>
      <c r="D1116">
        <v>5.4002777777777773</v>
      </c>
      <c r="E1116">
        <v>5.4102777777777771</v>
      </c>
      <c r="F1116" s="119">
        <f>Table1_2[[#This Row],[MID RATE]]/D1115-1</f>
        <v>1.5433686593269158E-4</v>
      </c>
    </row>
    <row r="1117" spans="1:6">
      <c r="A1117" s="111">
        <v>41353</v>
      </c>
      <c r="B1117" s="112">
        <v>0.64583333333333337</v>
      </c>
      <c r="C1117">
        <v>5.3897222222222219</v>
      </c>
      <c r="D1117">
        <v>5.3997222222222216</v>
      </c>
      <c r="E1117">
        <v>5.4097222222222205</v>
      </c>
      <c r="F1117" s="119">
        <f>Table1_2[[#This Row],[MID RATE]]/D1116-1</f>
        <v>-1.0287536649355999E-4</v>
      </c>
    </row>
    <row r="1118" spans="1:6">
      <c r="A1118" s="111">
        <v>41354</v>
      </c>
      <c r="B1118" s="112">
        <v>0.39583333333333331</v>
      </c>
      <c r="C1118">
        <v>5.3769444444444447</v>
      </c>
      <c r="D1118">
        <v>5.3869444444444436</v>
      </c>
      <c r="E1118">
        <v>5.3969444444444434</v>
      </c>
      <c r="F1118" s="119">
        <f>Table1_2[[#This Row],[MID RATE]]/D1117-1</f>
        <v>-2.3663768712383071E-3</v>
      </c>
    </row>
    <row r="1119" spans="1:6">
      <c r="A1119" s="111">
        <v>41354</v>
      </c>
      <c r="B1119" s="112">
        <v>0.52083333333333337</v>
      </c>
      <c r="C1119">
        <v>5.3727777777777774</v>
      </c>
      <c r="D1119">
        <v>5.3827777777777772</v>
      </c>
      <c r="E1119">
        <v>5.392777777777777</v>
      </c>
      <c r="F1119" s="119">
        <f>Table1_2[[#This Row],[MID RATE]]/D1118-1</f>
        <v>-7.7347496519353243E-4</v>
      </c>
    </row>
    <row r="1120" spans="1:6">
      <c r="A1120" s="111">
        <v>41354</v>
      </c>
      <c r="B1120" s="112">
        <v>0.64583333333333337</v>
      </c>
      <c r="C1120">
        <v>5.3740555555555556</v>
      </c>
      <c r="D1120">
        <v>5.3840555555555554</v>
      </c>
      <c r="E1120">
        <v>5.3940555555555552</v>
      </c>
      <c r="F1120" s="119">
        <f>Table1_2[[#This Row],[MID RATE]]/D1119-1</f>
        <v>2.373825988235545E-4</v>
      </c>
    </row>
    <row r="1121" spans="1:6">
      <c r="A1121" s="111">
        <v>41355</v>
      </c>
      <c r="B1121" s="112">
        <v>0.39583333333333331</v>
      </c>
      <c r="C1121">
        <v>5.3819444444444455</v>
      </c>
      <c r="D1121">
        <v>5.3919444444444444</v>
      </c>
      <c r="E1121">
        <v>5.4019444444444433</v>
      </c>
      <c r="F1121" s="119">
        <f>Table1_2[[#This Row],[MID RATE]]/D1120-1</f>
        <v>1.4652317026611072E-3</v>
      </c>
    </row>
    <row r="1122" spans="1:6">
      <c r="A1122" s="111">
        <v>41355</v>
      </c>
      <c r="B1122" s="112">
        <v>0.52083333333333337</v>
      </c>
      <c r="C1122">
        <v>5.3622222222222211</v>
      </c>
      <c r="D1122">
        <v>5.3722222222222218</v>
      </c>
      <c r="E1122">
        <v>5.3822222222222225</v>
      </c>
      <c r="F1122" s="119">
        <f>Table1_2[[#This Row],[MID RATE]]/D1121-1</f>
        <v>-3.6577198495698626E-3</v>
      </c>
    </row>
    <row r="1123" spans="1:6">
      <c r="A1123" s="111">
        <v>41355</v>
      </c>
      <c r="B1123" s="112">
        <v>0.64583333333333337</v>
      </c>
      <c r="C1123">
        <v>5.359166666666666</v>
      </c>
      <c r="D1123">
        <v>5.3691666666666666</v>
      </c>
      <c r="E1123">
        <v>5.3791666666666664</v>
      </c>
      <c r="F1123" s="119">
        <f>Table1_2[[#This Row],[MID RATE]]/D1122-1</f>
        <v>-5.6876938986549774E-4</v>
      </c>
    </row>
    <row r="1124" spans="1:6">
      <c r="A1124" s="111">
        <v>41358</v>
      </c>
      <c r="B1124" s="112">
        <v>0.39583333333333331</v>
      </c>
      <c r="C1124">
        <v>5.3538888888888883</v>
      </c>
      <c r="D1124">
        <v>5.3638888888888889</v>
      </c>
      <c r="E1124">
        <v>5.3738888888888896</v>
      </c>
      <c r="F1124" s="119">
        <f>Table1_2[[#This Row],[MID RATE]]/D1123-1</f>
        <v>-9.8297894355625637E-4</v>
      </c>
    </row>
    <row r="1125" spans="1:6">
      <c r="A1125" s="111">
        <v>41358</v>
      </c>
      <c r="B1125" s="112">
        <v>0.52083333333333337</v>
      </c>
      <c r="C1125">
        <v>5.3688888888888897</v>
      </c>
      <c r="D1125">
        <v>5.3788888888888895</v>
      </c>
      <c r="E1125">
        <v>5.3888888888888884</v>
      </c>
      <c r="F1125" s="119">
        <f>Table1_2[[#This Row],[MID RATE]]/D1124-1</f>
        <v>2.7964785085448085E-3</v>
      </c>
    </row>
    <row r="1126" spans="1:6">
      <c r="A1126" s="111">
        <v>41358</v>
      </c>
      <c r="B1126" s="112">
        <v>0.64583333333333337</v>
      </c>
      <c r="C1126">
        <v>5.3711111111111114</v>
      </c>
      <c r="D1126">
        <v>5.3811111111111121</v>
      </c>
      <c r="E1126">
        <v>5.3911111111111119</v>
      </c>
      <c r="F1126" s="119">
        <f>Table1_2[[#This Row],[MID RATE]]/D1125-1</f>
        <v>4.1313778145024571E-4</v>
      </c>
    </row>
    <row r="1127" spans="1:6">
      <c r="A1127" s="111">
        <v>41359</v>
      </c>
      <c r="B1127" s="112">
        <v>0.39583333333333331</v>
      </c>
      <c r="C1127">
        <v>5.3983333333333343</v>
      </c>
      <c r="D1127">
        <v>5.4083333333333332</v>
      </c>
      <c r="E1127">
        <v>5.418333333333333</v>
      </c>
      <c r="F1127" s="119">
        <f>Table1_2[[#This Row],[MID RATE]]/D1126-1</f>
        <v>5.0588478215980448E-3</v>
      </c>
    </row>
    <row r="1128" spans="1:6">
      <c r="A1128" s="111">
        <v>41359</v>
      </c>
      <c r="B1128" s="112">
        <v>0.52083333333333337</v>
      </c>
      <c r="C1128">
        <v>5.4022222222222229</v>
      </c>
      <c r="D1128">
        <v>5.4122222222222227</v>
      </c>
      <c r="E1128">
        <v>5.4222222222222225</v>
      </c>
      <c r="F1128" s="119">
        <f>Table1_2[[#This Row],[MID RATE]]/D1127-1</f>
        <v>7.1905495634316807E-4</v>
      </c>
    </row>
    <row r="1129" spans="1:6">
      <c r="A1129" s="111">
        <v>41359</v>
      </c>
      <c r="B1129" s="112">
        <v>0.64583333333333337</v>
      </c>
      <c r="C1129">
        <v>5.3988888888888891</v>
      </c>
      <c r="D1129">
        <v>5.4088888888888889</v>
      </c>
      <c r="E1129">
        <v>5.4188888888888895</v>
      </c>
      <c r="F1129" s="119">
        <f>Table1_2[[#This Row],[MID RATE]]/D1128-1</f>
        <v>-6.1588996099370963E-4</v>
      </c>
    </row>
    <row r="1130" spans="1:6">
      <c r="A1130" s="111">
        <v>41360</v>
      </c>
      <c r="B1130" s="112">
        <v>0.39583333333333331</v>
      </c>
      <c r="C1130">
        <v>5.3936111111111096</v>
      </c>
      <c r="D1130">
        <v>5.4036111111111111</v>
      </c>
      <c r="E1130">
        <v>5.4136111111111127</v>
      </c>
      <c r="F1130" s="119">
        <f>Table1_2[[#This Row],[MID RATE]]/D1129-1</f>
        <v>-9.757600657354093E-4</v>
      </c>
    </row>
    <row r="1131" spans="1:6">
      <c r="A1131" s="111">
        <v>41360</v>
      </c>
      <c r="B1131" s="112">
        <v>0.52083333333333337</v>
      </c>
      <c r="C1131">
        <v>5.39611111111111</v>
      </c>
      <c r="D1131">
        <v>5.4061111111111106</v>
      </c>
      <c r="E1131">
        <v>5.4161111111111122</v>
      </c>
      <c r="F1131" s="119">
        <f>Table1_2[[#This Row],[MID RATE]]/D1130-1</f>
        <v>4.6265357528385564E-4</v>
      </c>
    </row>
    <row r="1132" spans="1:6">
      <c r="A1132" s="111">
        <v>41360</v>
      </c>
      <c r="B1132" s="112">
        <v>0.64583333333333337</v>
      </c>
      <c r="C1132">
        <v>5.3902777777777775</v>
      </c>
      <c r="D1132">
        <v>5.4002777777777773</v>
      </c>
      <c r="E1132">
        <v>5.410277777777778</v>
      </c>
      <c r="F1132" s="119">
        <f>Table1_2[[#This Row],[MID RATE]]/D1131-1</f>
        <v>-1.0790257938546599E-3</v>
      </c>
    </row>
    <row r="1133" spans="1:6">
      <c r="A1133" s="111">
        <v>41361</v>
      </c>
      <c r="B1133" s="112">
        <v>0.39583333333333331</v>
      </c>
      <c r="C1133">
        <v>5.3916666666666657</v>
      </c>
      <c r="D1133">
        <v>5.4016666666666664</v>
      </c>
      <c r="E1133">
        <v>5.4116666666666671</v>
      </c>
      <c r="F1133" s="119">
        <f>Table1_2[[#This Row],[MID RATE]]/D1132-1</f>
        <v>2.5718841623367794E-4</v>
      </c>
    </row>
    <row r="1134" spans="1:6">
      <c r="A1134" s="111">
        <v>41361</v>
      </c>
      <c r="B1134" s="112">
        <v>0.52083333333333337</v>
      </c>
      <c r="C1134">
        <v>5.3961111111111109</v>
      </c>
      <c r="D1134">
        <v>5.4061111111111115</v>
      </c>
      <c r="E1134">
        <v>5.4161111111111122</v>
      </c>
      <c r="F1134" s="119">
        <f>Table1_2[[#This Row],[MID RATE]]/D1133-1</f>
        <v>8.2279131955176332E-4</v>
      </c>
    </row>
    <row r="1135" spans="1:6">
      <c r="A1135" s="111">
        <v>41361</v>
      </c>
      <c r="B1135" s="112">
        <v>0.64583333333333337</v>
      </c>
      <c r="C1135">
        <v>5.3922222222222222</v>
      </c>
      <c r="D1135">
        <v>5.4022222222222229</v>
      </c>
      <c r="E1135">
        <v>5.4122222222222227</v>
      </c>
      <c r="F1135" s="119">
        <f>Table1_2[[#This Row],[MID RATE]]/D1134-1</f>
        <v>-7.1935052923643994E-4</v>
      </c>
    </row>
    <row r="1136" spans="1:6">
      <c r="A1136" s="111">
        <v>41366</v>
      </c>
      <c r="B1136" s="112">
        <v>0.39583333333333331</v>
      </c>
      <c r="C1136">
        <v>5.3908333333333314</v>
      </c>
      <c r="D1136">
        <v>5.4008333333333329</v>
      </c>
      <c r="E1136">
        <v>5.4108333333333345</v>
      </c>
      <c r="F1136" s="119">
        <f>Table1_2[[#This Row],[MID RATE]]/D1135-1</f>
        <v>-2.5709584533128993E-4</v>
      </c>
    </row>
    <row r="1137" spans="1:6">
      <c r="A1137" s="111">
        <v>41366</v>
      </c>
      <c r="B1137" s="112">
        <v>0.52083333333333337</v>
      </c>
      <c r="C1137">
        <v>5.3933333333333326</v>
      </c>
      <c r="D1137">
        <v>5.4033333333333342</v>
      </c>
      <c r="E1137">
        <v>5.4133333333333358</v>
      </c>
      <c r="F1137" s="119">
        <f>Table1_2[[#This Row],[MID RATE]]/D1136-1</f>
        <v>4.6289152908518538E-4</v>
      </c>
    </row>
    <row r="1138" spans="1:6">
      <c r="A1138" s="111">
        <v>41366</v>
      </c>
      <c r="B1138" s="112">
        <v>0.64583333333333337</v>
      </c>
      <c r="C1138">
        <v>5.3930555555555548</v>
      </c>
      <c r="D1138">
        <v>5.4030555555555555</v>
      </c>
      <c r="E1138">
        <v>5.4130555555555562</v>
      </c>
      <c r="F1138" s="119">
        <f>Table1_2[[#This Row],[MID RATE]]/D1137-1</f>
        <v>-5.1408595517332678E-5</v>
      </c>
    </row>
    <row r="1139" spans="1:6">
      <c r="A1139" s="111">
        <v>41367</v>
      </c>
      <c r="B1139" s="112">
        <v>0.39583333333333331</v>
      </c>
      <c r="C1139">
        <v>5.3922222222222214</v>
      </c>
      <c r="D1139">
        <v>5.402222222222222</v>
      </c>
      <c r="E1139">
        <v>5.4122222222222227</v>
      </c>
      <c r="F1139" s="119">
        <f>Table1_2[[#This Row],[MID RATE]]/D1138-1</f>
        <v>-1.5423371549028175E-4</v>
      </c>
    </row>
    <row r="1140" spans="1:6">
      <c r="A1140" s="111">
        <v>41367</v>
      </c>
      <c r="B1140" s="112">
        <v>0.52083333333333337</v>
      </c>
      <c r="C1140">
        <v>5.387777777777778</v>
      </c>
      <c r="D1140">
        <v>5.3977777777777778</v>
      </c>
      <c r="E1140">
        <v>5.4077777777777776</v>
      </c>
      <c r="F1140" s="119">
        <f>Table1_2[[#This Row],[MID RATE]]/D1139-1</f>
        <v>-8.2270670505957266E-4</v>
      </c>
    </row>
    <row r="1141" spans="1:6">
      <c r="A1141" s="111">
        <v>41367</v>
      </c>
      <c r="B1141" s="112">
        <v>0.64583333333333337</v>
      </c>
      <c r="C1141">
        <v>5.3888888888888893</v>
      </c>
      <c r="D1141">
        <v>5.3988888888888891</v>
      </c>
      <c r="E1141">
        <v>5.408888888888888</v>
      </c>
      <c r="F1141" s="119">
        <f>Table1_2[[#This Row],[MID RATE]]/D1140-1</f>
        <v>2.0584602717166334E-4</v>
      </c>
    </row>
    <row r="1142" spans="1:6">
      <c r="A1142" s="111">
        <v>41368</v>
      </c>
      <c r="B1142" s="112">
        <v>0.39583333333333331</v>
      </c>
      <c r="C1142">
        <v>5.3852777777777776</v>
      </c>
      <c r="D1142">
        <v>5.3952777777777783</v>
      </c>
      <c r="E1142">
        <v>5.405277777777779</v>
      </c>
      <c r="F1142" s="119">
        <f>Table1_2[[#This Row],[MID RATE]]/D1141-1</f>
        <v>-6.6886190574189097E-4</v>
      </c>
    </row>
    <row r="1143" spans="1:6">
      <c r="A1143" s="111">
        <v>41368</v>
      </c>
      <c r="B1143" s="112">
        <v>0.52083333333333337</v>
      </c>
      <c r="C1143">
        <v>5.3780555555555551</v>
      </c>
      <c r="D1143">
        <v>5.3880555555555549</v>
      </c>
      <c r="E1143">
        <v>5.3980555555555556</v>
      </c>
      <c r="F1143" s="119">
        <f>Table1_2[[#This Row],[MID RATE]]/D1142-1</f>
        <v>-1.3386191628483868E-3</v>
      </c>
    </row>
    <row r="1144" spans="1:6">
      <c r="A1144" s="111">
        <v>41368</v>
      </c>
      <c r="B1144" s="112">
        <v>0.64583333333333337</v>
      </c>
      <c r="C1144">
        <v>5.3844444444444441</v>
      </c>
      <c r="D1144">
        <v>5.3944444444444439</v>
      </c>
      <c r="E1144">
        <v>5.4044444444444446</v>
      </c>
      <c r="F1144" s="119">
        <f>Table1_2[[#This Row],[MID RATE]]/D1143-1</f>
        <v>1.1857503737691122E-3</v>
      </c>
    </row>
    <row r="1145" spans="1:6">
      <c r="A1145" s="111">
        <v>41369</v>
      </c>
      <c r="B1145" s="112">
        <v>0.39583333333333331</v>
      </c>
      <c r="C1145">
        <v>5.379999999999999</v>
      </c>
      <c r="D1145">
        <v>5.3900000000000006</v>
      </c>
      <c r="E1145">
        <v>5.4000000000000012</v>
      </c>
      <c r="F1145" s="119">
        <f>Table1_2[[#This Row],[MID RATE]]/D1144-1</f>
        <v>-8.2389289392359455E-4</v>
      </c>
    </row>
    <row r="1146" spans="1:6">
      <c r="A1146" s="111">
        <v>41369</v>
      </c>
      <c r="B1146" s="112">
        <v>0.52083333333333337</v>
      </c>
      <c r="C1146">
        <v>5.3744444444444452</v>
      </c>
      <c r="D1146">
        <v>5.3844444444444441</v>
      </c>
      <c r="E1146">
        <v>5.3944444444444439</v>
      </c>
      <c r="F1146" s="119">
        <f>Table1_2[[#This Row],[MID RATE]]/D1145-1</f>
        <v>-1.0307153164297311E-3</v>
      </c>
    </row>
    <row r="1147" spans="1:6">
      <c r="A1147" s="111">
        <v>41369</v>
      </c>
      <c r="B1147" s="112">
        <v>0.64583333333333337</v>
      </c>
      <c r="C1147">
        <v>5.3744444444444452</v>
      </c>
      <c r="D1147">
        <v>5.3844444444444441</v>
      </c>
      <c r="E1147">
        <v>5.3944444444444439</v>
      </c>
      <c r="F1147" s="119">
        <f>Table1_2[[#This Row],[MID RATE]]/D1146-1</f>
        <v>0</v>
      </c>
    </row>
    <row r="1148" spans="1:6">
      <c r="A1148" s="111">
        <v>41372</v>
      </c>
      <c r="B1148" s="112">
        <v>0.39583333333333331</v>
      </c>
      <c r="C1148">
        <v>5.3762222222222222</v>
      </c>
      <c r="D1148">
        <v>5.386222222222222</v>
      </c>
      <c r="E1148">
        <v>5.3962222222222218</v>
      </c>
      <c r="F1148" s="119">
        <f>Table1_2[[#This Row],[MID RATE]]/D1147-1</f>
        <v>3.3016921172102087E-4</v>
      </c>
    </row>
    <row r="1149" spans="1:6">
      <c r="A1149" s="111">
        <v>41372</v>
      </c>
      <c r="B1149" s="112">
        <v>0.52083333333333337</v>
      </c>
      <c r="C1149">
        <v>5.376666666666666</v>
      </c>
      <c r="D1149">
        <v>5.3866666666666667</v>
      </c>
      <c r="E1149">
        <v>5.3966666666666665</v>
      </c>
      <c r="F1149" s="119">
        <f>Table1_2[[#This Row],[MID RATE]]/D1148-1</f>
        <v>8.2515058998255952E-5</v>
      </c>
    </row>
    <row r="1150" spans="1:6">
      <c r="A1150" s="111">
        <v>41372</v>
      </c>
      <c r="B1150" s="112">
        <v>0.64583333333333337</v>
      </c>
      <c r="C1150">
        <v>5.3722222222222227</v>
      </c>
      <c r="D1150">
        <v>5.3822222222222225</v>
      </c>
      <c r="E1150">
        <v>5.3922222222222222</v>
      </c>
      <c r="F1150" s="119">
        <f>Table1_2[[#This Row],[MID RATE]]/D1149-1</f>
        <v>-8.250825082507518E-4</v>
      </c>
    </row>
    <row r="1151" spans="1:6">
      <c r="A1151" s="111">
        <v>41373</v>
      </c>
      <c r="B1151" s="112">
        <v>0.39583333333333331</v>
      </c>
      <c r="C1151">
        <v>5.371666666666667</v>
      </c>
      <c r="D1151">
        <v>5.3816666666666668</v>
      </c>
      <c r="E1151">
        <v>5.3916666666666666</v>
      </c>
      <c r="F1151" s="119">
        <f>Table1_2[[#This Row],[MID RATE]]/D1150-1</f>
        <v>-1.0322047894306685E-4</v>
      </c>
    </row>
    <row r="1152" spans="1:6">
      <c r="A1152" s="111">
        <v>41373</v>
      </c>
      <c r="B1152" s="112">
        <v>0.52083333333333337</v>
      </c>
      <c r="C1152">
        <v>5.3722222222222227</v>
      </c>
      <c r="D1152">
        <v>5.3822222222222225</v>
      </c>
      <c r="E1152">
        <v>5.3922222222222222</v>
      </c>
      <c r="F1152" s="119">
        <f>Table1_2[[#This Row],[MID RATE]]/D1151-1</f>
        <v>1.0323113451016219E-4</v>
      </c>
    </row>
    <row r="1153" spans="1:6">
      <c r="A1153" s="111">
        <v>41373</v>
      </c>
      <c r="B1153" s="112">
        <v>0.64583333333333337</v>
      </c>
      <c r="C1153">
        <v>5.3713888888888892</v>
      </c>
      <c r="D1153">
        <v>5.381388888888889</v>
      </c>
      <c r="E1153">
        <v>5.3913888888888888</v>
      </c>
      <c r="F1153" s="119">
        <f>Table1_2[[#This Row],[MID RATE]]/D1152-1</f>
        <v>-1.5483071841460028E-4</v>
      </c>
    </row>
    <row r="1154" spans="1:6">
      <c r="A1154" s="111">
        <v>41374</v>
      </c>
      <c r="B1154" s="112">
        <v>0.39583333333333331</v>
      </c>
      <c r="C1154">
        <v>5.3708333333333336</v>
      </c>
      <c r="D1154">
        <v>5.3808333333333334</v>
      </c>
      <c r="E1154">
        <v>5.390833333333334</v>
      </c>
      <c r="F1154" s="119">
        <f>Table1_2[[#This Row],[MID RATE]]/D1153-1</f>
        <v>-1.0323646311882761E-4</v>
      </c>
    </row>
    <row r="1155" spans="1:6">
      <c r="A1155" s="111">
        <v>41374</v>
      </c>
      <c r="B1155" s="112">
        <v>0.52083333333333337</v>
      </c>
      <c r="C1155">
        <v>5.3502777777777766</v>
      </c>
      <c r="D1155">
        <v>5.3602777777777773</v>
      </c>
      <c r="E1155">
        <v>5.3702777777777779</v>
      </c>
      <c r="F1155" s="119">
        <f>Table1_2[[#This Row],[MID RATE]]/D1154-1</f>
        <v>-3.8201435134996853E-3</v>
      </c>
    </row>
    <row r="1156" spans="1:6">
      <c r="A1156" s="111">
        <v>41374</v>
      </c>
      <c r="B1156" s="112">
        <v>0.64583333333333337</v>
      </c>
      <c r="C1156">
        <v>5.3461111111111101</v>
      </c>
      <c r="D1156">
        <v>5.3561111111111108</v>
      </c>
      <c r="E1156">
        <v>5.3661111111111115</v>
      </c>
      <c r="F1156" s="119">
        <f>Table1_2[[#This Row],[MID RATE]]/D1155-1</f>
        <v>-7.7732289993259762E-4</v>
      </c>
    </row>
    <row r="1157" spans="1:6">
      <c r="A1157" s="111">
        <v>41375</v>
      </c>
      <c r="B1157" s="112">
        <v>0.39583333333333331</v>
      </c>
      <c r="C1157">
        <v>5.3466666666666658</v>
      </c>
      <c r="D1157">
        <v>5.3566666666666665</v>
      </c>
      <c r="E1157">
        <v>5.3666666666666671</v>
      </c>
      <c r="F1157" s="119">
        <f>Table1_2[[#This Row],[MID RATE]]/D1156-1</f>
        <v>1.0372368011624111E-4</v>
      </c>
    </row>
    <row r="1158" spans="1:6">
      <c r="A1158" s="111">
        <v>41375</v>
      </c>
      <c r="B1158" s="112">
        <v>0.52083333333333337</v>
      </c>
      <c r="C1158">
        <v>5.3505555555555553</v>
      </c>
      <c r="D1158">
        <v>5.3605555555555551</v>
      </c>
      <c r="E1158">
        <v>5.3705555555555557</v>
      </c>
      <c r="F1158" s="119">
        <f>Table1_2[[#This Row],[MID RATE]]/D1157-1</f>
        <v>7.2599045841115206E-4</v>
      </c>
    </row>
    <row r="1159" spans="1:6">
      <c r="A1159" s="111">
        <v>41375</v>
      </c>
      <c r="B1159" s="112">
        <v>0.64583333333333337</v>
      </c>
      <c r="C1159">
        <v>5.3447222222222219</v>
      </c>
      <c r="D1159">
        <v>5.3547222222222217</v>
      </c>
      <c r="E1159">
        <v>5.3647222222222224</v>
      </c>
      <c r="F1159" s="119">
        <f>Table1_2[[#This Row],[MID RATE]]/D1158-1</f>
        <v>-1.0881956679448246E-3</v>
      </c>
    </row>
    <row r="1160" spans="1:6">
      <c r="A1160" s="111">
        <v>41376</v>
      </c>
      <c r="B1160" s="112">
        <v>0.39583333333333331</v>
      </c>
      <c r="C1160">
        <v>5.331944444444443</v>
      </c>
      <c r="D1160">
        <v>5.3419444444444437</v>
      </c>
      <c r="E1160">
        <v>5.3519444444444444</v>
      </c>
      <c r="F1160" s="119">
        <f>Table1_2[[#This Row],[MID RATE]]/D1159-1</f>
        <v>-2.3862634227318491E-3</v>
      </c>
    </row>
    <row r="1161" spans="1:6">
      <c r="A1161" s="111">
        <v>41376</v>
      </c>
      <c r="B1161" s="112">
        <v>0.52083333333333337</v>
      </c>
      <c r="C1161">
        <v>5.2705555555555543</v>
      </c>
      <c r="D1161">
        <v>5.280555555555555</v>
      </c>
      <c r="E1161">
        <v>5.2905555555555566</v>
      </c>
      <c r="F1161" s="119">
        <f>Table1_2[[#This Row],[MID RATE]]/D1160-1</f>
        <v>-1.1491862097654848E-2</v>
      </c>
    </row>
    <row r="1162" spans="1:6">
      <c r="A1162" s="111">
        <v>41376</v>
      </c>
      <c r="B1162" s="112">
        <v>0.64583333333333337</v>
      </c>
      <c r="C1162">
        <v>5.2952777777777778</v>
      </c>
      <c r="D1162">
        <v>5.3052777777777766</v>
      </c>
      <c r="E1162">
        <v>5.3152777777777764</v>
      </c>
      <c r="F1162" s="119">
        <f>Table1_2[[#This Row],[MID RATE]]/D1161-1</f>
        <v>4.6817464492372451E-3</v>
      </c>
    </row>
    <row r="1163" spans="1:6">
      <c r="A1163" s="111">
        <v>41379</v>
      </c>
      <c r="B1163" s="112">
        <v>0.39583333333333331</v>
      </c>
      <c r="C1163">
        <v>5.2961111111111112</v>
      </c>
      <c r="D1163">
        <v>5.306111111111111</v>
      </c>
      <c r="E1163">
        <v>5.3161111111111108</v>
      </c>
      <c r="F1163" s="119">
        <f>Table1_2[[#This Row],[MID RATE]]/D1162-1</f>
        <v>1.5707628671668417E-4</v>
      </c>
    </row>
    <row r="1164" spans="1:6">
      <c r="A1164" s="111">
        <v>41379</v>
      </c>
      <c r="B1164" s="112">
        <v>0.52083333333333337</v>
      </c>
      <c r="C1164">
        <v>5.3105555555555561</v>
      </c>
      <c r="D1164">
        <v>5.3205555555555559</v>
      </c>
      <c r="E1164">
        <v>5.3305555555555548</v>
      </c>
      <c r="F1164" s="119">
        <f>Table1_2[[#This Row],[MID RATE]]/D1163-1</f>
        <v>2.7222280389489484E-3</v>
      </c>
    </row>
    <row r="1165" spans="1:6">
      <c r="A1165" s="111">
        <v>41379</v>
      </c>
      <c r="B1165" s="112">
        <v>0.64583333333333337</v>
      </c>
      <c r="C1165">
        <v>5.309444444444444</v>
      </c>
      <c r="D1165">
        <v>5.3194444444444446</v>
      </c>
      <c r="E1165">
        <v>5.3294444444444444</v>
      </c>
      <c r="F1165" s="119">
        <f>Table1_2[[#This Row],[MID RATE]]/D1164-1</f>
        <v>-2.0883366398671832E-4</v>
      </c>
    </row>
    <row r="1166" spans="1:6">
      <c r="A1166" s="111">
        <v>41380</v>
      </c>
      <c r="B1166" s="112">
        <v>0.39583333333333331</v>
      </c>
      <c r="C1166">
        <v>5.317499999999999</v>
      </c>
      <c r="D1166">
        <v>5.3275000000000006</v>
      </c>
      <c r="E1166">
        <v>5.3375000000000012</v>
      </c>
      <c r="F1166" s="119">
        <f>Table1_2[[#This Row],[MID RATE]]/D1165-1</f>
        <v>1.5143603133160877E-3</v>
      </c>
    </row>
    <row r="1167" spans="1:6">
      <c r="A1167" s="111">
        <v>41380</v>
      </c>
      <c r="B1167" s="112">
        <v>0.52083333333333337</v>
      </c>
      <c r="C1167">
        <v>5.3208333333333329</v>
      </c>
      <c r="D1167">
        <v>5.3308333333333335</v>
      </c>
      <c r="E1167">
        <v>5.3408333333333342</v>
      </c>
      <c r="F1167" s="119">
        <f>Table1_2[[#This Row],[MID RATE]]/D1166-1</f>
        <v>6.2568434224918867E-4</v>
      </c>
    </row>
    <row r="1168" spans="1:6">
      <c r="A1168" s="111">
        <v>41380</v>
      </c>
      <c r="B1168" s="112">
        <v>0.64583333333333337</v>
      </c>
      <c r="C1168">
        <v>5.32</v>
      </c>
      <c r="D1168">
        <v>5.33</v>
      </c>
      <c r="E1168">
        <v>5.339999999999999</v>
      </c>
      <c r="F1168" s="119">
        <f>Table1_2[[#This Row],[MID RATE]]/D1167-1</f>
        <v>-1.5632327653591904E-4</v>
      </c>
    </row>
    <row r="1169" spans="1:6">
      <c r="A1169" s="111">
        <v>41381</v>
      </c>
      <c r="B1169" s="112">
        <v>0.39583333333333331</v>
      </c>
      <c r="C1169">
        <v>5.3224999999999998</v>
      </c>
      <c r="D1169">
        <v>5.3324999999999996</v>
      </c>
      <c r="E1169">
        <v>5.3424999999999985</v>
      </c>
      <c r="F1169" s="119">
        <f>Table1_2[[#This Row],[MID RATE]]/D1168-1</f>
        <v>4.6904315196982793E-4</v>
      </c>
    </row>
    <row r="1170" spans="1:6">
      <c r="A1170" s="111">
        <v>41381</v>
      </c>
      <c r="B1170" s="112">
        <v>0.52083333333333337</v>
      </c>
      <c r="C1170">
        <v>5.3238888888888898</v>
      </c>
      <c r="D1170">
        <v>5.3338888888888896</v>
      </c>
      <c r="E1170">
        <v>5.3438888888888885</v>
      </c>
      <c r="F1170" s="119">
        <f>Table1_2[[#This Row],[MID RATE]]/D1169-1</f>
        <v>2.6045736312996226E-4</v>
      </c>
    </row>
    <row r="1171" spans="1:6">
      <c r="A1171" s="111">
        <v>41381</v>
      </c>
      <c r="B1171" s="112">
        <v>0.64583333333333337</v>
      </c>
      <c r="C1171">
        <v>5.3230555555555554</v>
      </c>
      <c r="D1171">
        <v>5.3330555555555552</v>
      </c>
      <c r="E1171">
        <v>5.343055555555555</v>
      </c>
      <c r="F1171" s="119">
        <f>Table1_2[[#This Row],[MID RATE]]/D1170-1</f>
        <v>-1.5623372565376492E-4</v>
      </c>
    </row>
    <row r="1172" spans="1:6">
      <c r="A1172" s="111">
        <v>41382</v>
      </c>
      <c r="B1172" s="112">
        <v>0.39583333333333331</v>
      </c>
      <c r="C1172">
        <v>5.339722222222222</v>
      </c>
      <c r="D1172">
        <v>5.3497222222222227</v>
      </c>
      <c r="E1172">
        <v>5.3597222222222225</v>
      </c>
      <c r="F1172" s="119">
        <f>Table1_2[[#This Row],[MID RATE]]/D1171-1</f>
        <v>3.1251627688944073E-3</v>
      </c>
    </row>
    <row r="1173" spans="1:6">
      <c r="A1173" s="111">
        <v>41382</v>
      </c>
      <c r="B1173" s="112">
        <v>0.52083333333333337</v>
      </c>
      <c r="C1173">
        <v>5.3397222222222229</v>
      </c>
      <c r="D1173">
        <v>5.3497222222222227</v>
      </c>
      <c r="E1173">
        <v>5.3597222222222216</v>
      </c>
      <c r="F1173" s="119">
        <f>Table1_2[[#This Row],[MID RATE]]/D1172-1</f>
        <v>0</v>
      </c>
    </row>
    <row r="1174" spans="1:6">
      <c r="A1174" s="111">
        <v>41382</v>
      </c>
      <c r="B1174" s="112">
        <v>0.64583333333333337</v>
      </c>
      <c r="C1174">
        <v>5.3383333333333347</v>
      </c>
      <c r="D1174">
        <v>5.3483333333333336</v>
      </c>
      <c r="E1174">
        <v>5.3583333333333325</v>
      </c>
      <c r="F1174" s="119">
        <f>Table1_2[[#This Row],[MID RATE]]/D1173-1</f>
        <v>-2.5961887948500184E-4</v>
      </c>
    </row>
    <row r="1175" spans="1:6">
      <c r="A1175" s="111">
        <v>41383</v>
      </c>
      <c r="B1175" s="112">
        <v>0.39583333333333331</v>
      </c>
      <c r="C1175">
        <v>5.3397222222222229</v>
      </c>
      <c r="D1175">
        <v>5.3497222222222227</v>
      </c>
      <c r="E1175">
        <v>5.3597222222222216</v>
      </c>
      <c r="F1175" s="119">
        <f>Table1_2[[#This Row],[MID RATE]]/D1174-1</f>
        <v>2.5968629895101181E-4</v>
      </c>
    </row>
    <row r="1176" spans="1:6">
      <c r="A1176" s="111">
        <v>41383</v>
      </c>
      <c r="B1176" s="112">
        <v>0.52083333333333337</v>
      </c>
      <c r="C1176">
        <v>5.341111111111112</v>
      </c>
      <c r="D1176">
        <v>5.3511111111111109</v>
      </c>
      <c r="E1176">
        <v>5.3611111111111107</v>
      </c>
      <c r="F1176" s="119">
        <f>Table1_2[[#This Row],[MID RATE]]/D1175-1</f>
        <v>2.596188794847798E-4</v>
      </c>
    </row>
    <row r="1177" spans="1:6">
      <c r="A1177" s="111">
        <v>41383</v>
      </c>
      <c r="B1177" s="112">
        <v>0.64583333333333337</v>
      </c>
      <c r="C1177">
        <v>5.3408333333333351</v>
      </c>
      <c r="D1177">
        <v>5.350833333333334</v>
      </c>
      <c r="E1177">
        <v>5.3608333333333338</v>
      </c>
      <c r="F1177" s="119">
        <f>Table1_2[[#This Row],[MID RATE]]/D1176-1</f>
        <v>-5.1910299003199434E-5</v>
      </c>
    </row>
    <row r="1178" spans="1:6">
      <c r="A1178" s="111">
        <v>41386</v>
      </c>
      <c r="B1178" s="112">
        <v>0.39583333333333331</v>
      </c>
      <c r="C1178">
        <v>5.3413888888888899</v>
      </c>
      <c r="D1178">
        <v>5.3513888888888888</v>
      </c>
      <c r="E1178">
        <v>5.3613888888888876</v>
      </c>
      <c r="F1178" s="119">
        <f>Table1_2[[#This Row],[MID RATE]]/D1177-1</f>
        <v>1.0382598764446804E-4</v>
      </c>
    </row>
    <row r="1179" spans="1:6">
      <c r="A1179" s="111">
        <v>41386</v>
      </c>
      <c r="B1179" s="112">
        <v>0.52083333333333337</v>
      </c>
      <c r="C1179">
        <v>5.3422222222222224</v>
      </c>
      <c r="D1179">
        <v>5.3522222222222222</v>
      </c>
      <c r="E1179">
        <v>5.362222222222222</v>
      </c>
      <c r="F1179" s="119">
        <f>Table1_2[[#This Row],[MID RATE]]/D1178-1</f>
        <v>1.5572281339215621E-4</v>
      </c>
    </row>
    <row r="1180" spans="1:6">
      <c r="A1180" s="111">
        <v>41386</v>
      </c>
      <c r="B1180" s="112">
        <v>0.64583333333333337</v>
      </c>
      <c r="C1180">
        <v>5.3511111111111118</v>
      </c>
      <c r="D1180">
        <v>5.3611111111111107</v>
      </c>
      <c r="E1180">
        <v>5.3711111111111105</v>
      </c>
      <c r="F1180" s="119">
        <f>Table1_2[[#This Row],[MID RATE]]/D1179-1</f>
        <v>1.6607847207805726E-3</v>
      </c>
    </row>
    <row r="1181" spans="1:6">
      <c r="A1181" s="111">
        <v>41387</v>
      </c>
      <c r="B1181" s="112">
        <v>0.39583333333333331</v>
      </c>
      <c r="C1181">
        <v>5.3538888888888883</v>
      </c>
      <c r="D1181">
        <v>5.3638888888888889</v>
      </c>
      <c r="E1181">
        <v>5.3738888888888887</v>
      </c>
      <c r="F1181" s="119">
        <f>Table1_2[[#This Row],[MID RATE]]/D1180-1</f>
        <v>5.181347150260418E-4</v>
      </c>
    </row>
    <row r="1182" spans="1:6">
      <c r="A1182" s="111">
        <v>41387</v>
      </c>
      <c r="B1182" s="112">
        <v>0.52083333333333337</v>
      </c>
      <c r="C1182">
        <v>5.3624999999999998</v>
      </c>
      <c r="D1182">
        <v>5.3725000000000005</v>
      </c>
      <c r="E1182">
        <v>5.3825000000000012</v>
      </c>
      <c r="F1182" s="119">
        <f>Table1_2[[#This Row],[MID RATE]]/D1181-1</f>
        <v>1.6053858104609908E-3</v>
      </c>
    </row>
    <row r="1183" spans="1:6">
      <c r="A1183" s="111">
        <v>41387</v>
      </c>
      <c r="B1183" s="112">
        <v>0.64583333333333337</v>
      </c>
      <c r="C1183">
        <v>5.3611111111111116</v>
      </c>
      <c r="D1183">
        <v>5.3711111111111105</v>
      </c>
      <c r="E1183">
        <v>5.3811111111111103</v>
      </c>
      <c r="F1183" s="119">
        <f>Table1_2[[#This Row],[MID RATE]]/D1182-1</f>
        <v>-2.5851817382782638E-4</v>
      </c>
    </row>
    <row r="1184" spans="1:6">
      <c r="A1184" s="111">
        <v>41388</v>
      </c>
      <c r="B1184" s="112">
        <v>0.39583333333333331</v>
      </c>
      <c r="C1184">
        <v>5.366944444444445</v>
      </c>
      <c r="D1184">
        <v>5.3769444444444447</v>
      </c>
      <c r="E1184">
        <v>5.3869444444444445</v>
      </c>
      <c r="F1184" s="119">
        <f>Table1_2[[#This Row],[MID RATE]]/D1183-1</f>
        <v>1.0860570955733007E-3</v>
      </c>
    </row>
    <row r="1185" spans="1:6">
      <c r="A1185" s="111">
        <v>41388</v>
      </c>
      <c r="B1185" s="112">
        <v>0.52083333333333337</v>
      </c>
      <c r="C1185">
        <v>5.3680555555555554</v>
      </c>
      <c r="D1185">
        <v>5.3780555555555551</v>
      </c>
      <c r="E1185">
        <v>5.3880555555555558</v>
      </c>
      <c r="F1185" s="119">
        <f>Table1_2[[#This Row],[MID RATE]]/D1184-1</f>
        <v>2.0664359146538303E-4</v>
      </c>
    </row>
    <row r="1186" spans="1:6">
      <c r="A1186" s="111">
        <v>41388</v>
      </c>
      <c r="B1186" s="112">
        <v>0.64583333333333337</v>
      </c>
      <c r="C1186">
        <v>5.3666666666666671</v>
      </c>
      <c r="D1186">
        <v>5.3766666666666669</v>
      </c>
      <c r="E1186">
        <v>5.3866666666666667</v>
      </c>
      <c r="F1186" s="119">
        <f>Table1_2[[#This Row],[MID RATE]]/D1185-1</f>
        <v>-2.5825112339228351E-4</v>
      </c>
    </row>
    <row r="1187" spans="1:6">
      <c r="A1187" s="111">
        <v>41389</v>
      </c>
      <c r="B1187" s="112">
        <v>0.39583333333333331</v>
      </c>
      <c r="C1187">
        <v>5.366944444444445</v>
      </c>
      <c r="D1187">
        <v>5.3769444444444439</v>
      </c>
      <c r="E1187">
        <v>5.3869444444444436</v>
      </c>
      <c r="F1187" s="119">
        <f>Table1_2[[#This Row],[MID RATE]]/D1186-1</f>
        <v>5.1663566852599985E-5</v>
      </c>
    </row>
    <row r="1188" spans="1:6">
      <c r="A1188" s="111">
        <v>41389</v>
      </c>
      <c r="B1188" s="112">
        <v>0.52083333333333337</v>
      </c>
      <c r="C1188">
        <v>5.3688888888888888</v>
      </c>
      <c r="D1188">
        <v>5.3788888888888895</v>
      </c>
      <c r="E1188">
        <v>5.3888888888888893</v>
      </c>
      <c r="F1188" s="119">
        <f>Table1_2[[#This Row],[MID RATE]]/D1187-1</f>
        <v>3.6162628506497541E-4</v>
      </c>
    </row>
    <row r="1189" spans="1:6">
      <c r="A1189" s="111">
        <v>41389</v>
      </c>
      <c r="B1189" s="112">
        <v>0.64583333333333337</v>
      </c>
      <c r="C1189">
        <v>5.366944444444445</v>
      </c>
      <c r="D1189">
        <v>5.3769444444444447</v>
      </c>
      <c r="E1189">
        <v>5.3869444444444445</v>
      </c>
      <c r="F1189" s="119">
        <f>Table1_2[[#This Row],[MID RATE]]/D1188-1</f>
        <v>-3.6149555876885398E-4</v>
      </c>
    </row>
    <row r="1190" spans="1:6">
      <c r="A1190" s="111">
        <v>41390</v>
      </c>
      <c r="B1190" s="112">
        <v>0.39583333333333331</v>
      </c>
      <c r="C1190">
        <v>5.3677777777777784</v>
      </c>
      <c r="D1190">
        <v>5.3777777777777782</v>
      </c>
      <c r="E1190">
        <v>5.387777777777778</v>
      </c>
      <c r="F1190" s="119">
        <f>Table1_2[[#This Row],[MID RATE]]/D1189-1</f>
        <v>1.5498269359914829E-4</v>
      </c>
    </row>
    <row r="1191" spans="1:6">
      <c r="A1191" s="111">
        <v>41390</v>
      </c>
      <c r="B1191" s="112">
        <v>0.52083333333333337</v>
      </c>
      <c r="C1191">
        <v>5.3666666666666663</v>
      </c>
      <c r="D1191">
        <v>5.3766666666666669</v>
      </c>
      <c r="E1191">
        <v>5.3866666666666676</v>
      </c>
      <c r="F1191" s="119">
        <f>Table1_2[[#This Row],[MID RATE]]/D1190-1</f>
        <v>-2.0661157024792765E-4</v>
      </c>
    </row>
    <row r="1192" spans="1:6">
      <c r="A1192" s="111">
        <v>41390</v>
      </c>
      <c r="B1192" s="112">
        <v>0.64583333333333337</v>
      </c>
      <c r="C1192">
        <v>5.3641666666666667</v>
      </c>
      <c r="D1192">
        <v>5.3741666666666665</v>
      </c>
      <c r="E1192">
        <v>5.3841666666666663</v>
      </c>
      <c r="F1192" s="119">
        <f>Table1_2[[#This Row],[MID RATE]]/D1191-1</f>
        <v>-4.6497210167395497E-4</v>
      </c>
    </row>
    <row r="1193" spans="1:6">
      <c r="A1193" s="111">
        <v>41393</v>
      </c>
      <c r="B1193" s="112">
        <v>0.39583333333333331</v>
      </c>
      <c r="C1193">
        <v>5.3616666666666664</v>
      </c>
      <c r="D1193">
        <v>5.3716666666666661</v>
      </c>
      <c r="E1193">
        <v>5.3816666666666668</v>
      </c>
      <c r="F1193" s="119">
        <f>Table1_2[[#This Row],[MID RATE]]/D1192-1</f>
        <v>-4.6518840130260752E-4</v>
      </c>
    </row>
    <row r="1194" spans="1:6">
      <c r="A1194" s="111">
        <v>41393</v>
      </c>
      <c r="B1194" s="112">
        <v>0.52083333333333337</v>
      </c>
      <c r="C1194">
        <v>5.3483333333333327</v>
      </c>
      <c r="D1194">
        <v>5.3583333333333325</v>
      </c>
      <c r="E1194">
        <v>5.3683333333333332</v>
      </c>
      <c r="F1194" s="119">
        <f>Table1_2[[#This Row],[MID RATE]]/D1193-1</f>
        <v>-2.4821594787465262E-3</v>
      </c>
    </row>
    <row r="1195" spans="1:6">
      <c r="A1195" s="111">
        <v>41393</v>
      </c>
      <c r="B1195" s="112">
        <v>0.64583333333333337</v>
      </c>
      <c r="C1195">
        <v>5.3280555555555553</v>
      </c>
      <c r="D1195">
        <v>5.3380555555555542</v>
      </c>
      <c r="E1195">
        <v>5.3480555555555531</v>
      </c>
      <c r="F1195" s="119">
        <f>Table1_2[[#This Row],[MID RATE]]/D1194-1</f>
        <v>-3.7843442198031152E-3</v>
      </c>
    </row>
    <row r="1196" spans="1:6">
      <c r="A1196" s="111">
        <v>41394</v>
      </c>
      <c r="B1196" s="112">
        <v>0.39583333333333331</v>
      </c>
      <c r="C1196">
        <v>5.2919444444444457</v>
      </c>
      <c r="D1196">
        <v>5.3019444444444455</v>
      </c>
      <c r="E1196">
        <v>5.3119444444444452</v>
      </c>
      <c r="F1196" s="119">
        <f>Table1_2[[#This Row],[MID RATE]]/D1195-1</f>
        <v>-6.7648436280371982E-3</v>
      </c>
    </row>
    <row r="1197" spans="1:6">
      <c r="A1197" s="111">
        <v>41394</v>
      </c>
      <c r="B1197" s="112">
        <v>0.52083333333333337</v>
      </c>
      <c r="C1197">
        <v>5.2733333333333334</v>
      </c>
      <c r="D1197">
        <v>5.2833333333333332</v>
      </c>
      <c r="E1197">
        <v>5.293333333333333</v>
      </c>
      <c r="F1197" s="119">
        <f>Table1_2[[#This Row],[MID RATE]]/D1196-1</f>
        <v>-3.5102425734795384E-3</v>
      </c>
    </row>
    <row r="1198" spans="1:6">
      <c r="A1198" s="111">
        <v>41394</v>
      </c>
      <c r="B1198" s="112">
        <v>0.64583333333333337</v>
      </c>
      <c r="C1198">
        <v>5.268055555555553</v>
      </c>
      <c r="D1198">
        <v>5.2780555555555546</v>
      </c>
      <c r="E1198">
        <v>5.2880555555555562</v>
      </c>
      <c r="F1198" s="119">
        <f>Table1_2[[#This Row],[MID RATE]]/D1197-1</f>
        <v>-9.9894847528936292E-4</v>
      </c>
    </row>
    <row r="1199" spans="1:6">
      <c r="A1199" s="111">
        <v>41396</v>
      </c>
      <c r="B1199" s="112">
        <v>0.39583333333333331</v>
      </c>
      <c r="C1199">
        <v>5.301277777777778</v>
      </c>
      <c r="D1199">
        <v>5.3112777777777778</v>
      </c>
      <c r="E1199">
        <v>5.3212777777777776</v>
      </c>
      <c r="F1199" s="119">
        <f>Table1_2[[#This Row],[MID RATE]]/D1198-1</f>
        <v>6.2944055576024116E-3</v>
      </c>
    </row>
    <row r="1200" spans="1:6">
      <c r="A1200" s="111">
        <v>41396</v>
      </c>
      <c r="B1200" s="112">
        <v>0.52083333333333337</v>
      </c>
      <c r="C1200">
        <v>5.3058333333333332</v>
      </c>
      <c r="D1200">
        <v>5.3158333333333339</v>
      </c>
      <c r="E1200">
        <v>5.3258333333333336</v>
      </c>
      <c r="F1200" s="119">
        <f>Table1_2[[#This Row],[MID RATE]]/D1199-1</f>
        <v>8.5771367007314581E-4</v>
      </c>
    </row>
    <row r="1201" spans="1:6">
      <c r="A1201" s="111">
        <v>41396</v>
      </c>
      <c r="B1201" s="112">
        <v>0.64583333333333337</v>
      </c>
      <c r="C1201">
        <v>5.3041666666666663</v>
      </c>
      <c r="D1201">
        <v>5.314166666666666</v>
      </c>
      <c r="E1201">
        <v>5.3241666666666658</v>
      </c>
      <c r="F1201" s="119">
        <f>Table1_2[[#This Row],[MID RATE]]/D1200-1</f>
        <v>-3.1352876626455917E-4</v>
      </c>
    </row>
    <row r="1202" spans="1:6">
      <c r="A1202" s="111">
        <v>41397</v>
      </c>
      <c r="B1202" s="112">
        <v>0.39583333333333331</v>
      </c>
      <c r="C1202">
        <v>5.3008333333333333</v>
      </c>
      <c r="D1202">
        <v>5.3108333333333331</v>
      </c>
      <c r="E1202">
        <v>5.3208333333333337</v>
      </c>
      <c r="F1202" s="119">
        <f>Table1_2[[#This Row],[MID RATE]]/D1201-1</f>
        <v>-6.2725419476239441E-4</v>
      </c>
    </row>
    <row r="1203" spans="1:6">
      <c r="A1203" s="111">
        <v>41397</v>
      </c>
      <c r="B1203" s="112">
        <v>0.52083333333333337</v>
      </c>
      <c r="C1203">
        <v>5.3008333333333333</v>
      </c>
      <c r="D1203">
        <v>5.3108333333333331</v>
      </c>
      <c r="E1203">
        <v>5.3208333333333329</v>
      </c>
      <c r="F1203" s="119">
        <f>Table1_2[[#This Row],[MID RATE]]/D1202-1</f>
        <v>0</v>
      </c>
    </row>
    <row r="1204" spans="1:6">
      <c r="A1204" s="111">
        <v>41397</v>
      </c>
      <c r="B1204" s="112">
        <v>0.64583333333333337</v>
      </c>
      <c r="C1204">
        <v>5.3</v>
      </c>
      <c r="D1204">
        <v>5.3099999999999987</v>
      </c>
      <c r="E1204">
        <v>5.3199999999999985</v>
      </c>
      <c r="F1204" s="119">
        <f>Table1_2[[#This Row],[MID RATE]]/D1203-1</f>
        <v>-1.569119723836554E-4</v>
      </c>
    </row>
    <row r="1205" spans="1:6">
      <c r="A1205" s="111">
        <v>41400</v>
      </c>
      <c r="B1205" s="112">
        <v>0.39583333333333331</v>
      </c>
      <c r="C1205">
        <v>5.2983333333333311</v>
      </c>
      <c r="D1205">
        <v>5.3083333333333318</v>
      </c>
      <c r="E1205">
        <v>5.3183333333333325</v>
      </c>
      <c r="F1205" s="119">
        <f>Table1_2[[#This Row],[MID RATE]]/D1204-1</f>
        <v>-3.1387319522913071E-4</v>
      </c>
    </row>
    <row r="1206" spans="1:6">
      <c r="A1206" s="111">
        <v>41400</v>
      </c>
      <c r="B1206" s="112">
        <v>0.52083333333333337</v>
      </c>
      <c r="C1206">
        <v>5.2972222222222207</v>
      </c>
      <c r="D1206">
        <v>5.3072222222222223</v>
      </c>
      <c r="E1206">
        <v>5.317222222222223</v>
      </c>
      <c r="F1206" s="119">
        <f>Table1_2[[#This Row],[MID RATE]]/D1205-1</f>
        <v>-2.0931449502847865E-4</v>
      </c>
    </row>
    <row r="1207" spans="1:6">
      <c r="A1207" s="111">
        <v>41400</v>
      </c>
      <c r="B1207" s="112">
        <v>0.64583333333333337</v>
      </c>
      <c r="C1207">
        <v>5.2986111111111098</v>
      </c>
      <c r="D1207">
        <v>5.3086111111111105</v>
      </c>
      <c r="E1207">
        <v>5.3186111111111103</v>
      </c>
      <c r="F1207" s="119">
        <f>Table1_2[[#This Row],[MID RATE]]/D1206-1</f>
        <v>2.6169789594887582E-4</v>
      </c>
    </row>
    <row r="1208" spans="1:6">
      <c r="A1208" s="111">
        <v>41401</v>
      </c>
      <c r="B1208" s="112">
        <v>0.39583333333333331</v>
      </c>
      <c r="C1208">
        <v>5.2988888888888876</v>
      </c>
      <c r="D1208">
        <v>5.3088888888888883</v>
      </c>
      <c r="E1208">
        <v>5.318888888888889</v>
      </c>
      <c r="F1208" s="119">
        <f>Table1_2[[#This Row],[MID RATE]]/D1207-1</f>
        <v>5.2325885615545076E-5</v>
      </c>
    </row>
    <row r="1209" spans="1:6">
      <c r="A1209" s="111">
        <v>41401</v>
      </c>
      <c r="B1209" s="112">
        <v>0.52083333333333337</v>
      </c>
      <c r="C1209">
        <v>5.3002777777777768</v>
      </c>
      <c r="D1209">
        <v>5.3102777777777774</v>
      </c>
      <c r="E1209">
        <v>5.3202777777777772</v>
      </c>
      <c r="F1209" s="119">
        <f>Table1_2[[#This Row],[MID RATE]]/D1208-1</f>
        <v>2.6161573880290057E-4</v>
      </c>
    </row>
    <row r="1210" spans="1:6">
      <c r="A1210" s="111">
        <v>41401</v>
      </c>
      <c r="B1210" s="112">
        <v>0.64583333333333337</v>
      </c>
      <c r="C1210">
        <v>5.3011111111111093</v>
      </c>
      <c r="D1210">
        <v>5.31111111111111</v>
      </c>
      <c r="E1210">
        <v>5.3211111111111116</v>
      </c>
      <c r="F1210" s="119">
        <f>Table1_2[[#This Row],[MID RATE]]/D1209-1</f>
        <v>1.569283883453565E-4</v>
      </c>
    </row>
    <row r="1211" spans="1:6">
      <c r="A1211" s="111">
        <v>41402</v>
      </c>
      <c r="B1211" s="112">
        <v>0.39583333333333331</v>
      </c>
      <c r="C1211">
        <v>5.2997222222222202</v>
      </c>
      <c r="D1211">
        <v>5.3097222222222209</v>
      </c>
      <c r="E1211">
        <v>5.3197222222222216</v>
      </c>
      <c r="F1211" s="119">
        <f>Table1_2[[#This Row],[MID RATE]]/D1210-1</f>
        <v>-2.6150627615062483E-4</v>
      </c>
    </row>
    <row r="1212" spans="1:6">
      <c r="A1212" s="111">
        <v>41402</v>
      </c>
      <c r="B1212" s="112">
        <v>0.52083333333333337</v>
      </c>
      <c r="C1212">
        <v>5.3016666666666659</v>
      </c>
      <c r="D1212">
        <v>5.3116666666666656</v>
      </c>
      <c r="E1212">
        <v>5.3216666666666663</v>
      </c>
      <c r="F1212" s="119">
        <f>Table1_2[[#This Row],[MID RATE]]/D1211-1</f>
        <v>3.6620455139946273E-4</v>
      </c>
    </row>
    <row r="1213" spans="1:6">
      <c r="A1213" s="111">
        <v>41402</v>
      </c>
      <c r="B1213" s="112">
        <v>0.64583333333333337</v>
      </c>
      <c r="C1213">
        <v>5.3005555555555546</v>
      </c>
      <c r="D1213">
        <v>5.3105555555555553</v>
      </c>
      <c r="E1213">
        <v>5.3205555555555559</v>
      </c>
      <c r="F1213" s="119">
        <f>Table1_2[[#This Row],[MID RATE]]/D1212-1</f>
        <v>-2.0918313983875336E-4</v>
      </c>
    </row>
    <row r="1214" spans="1:6">
      <c r="A1214" s="111">
        <v>41403</v>
      </c>
      <c r="B1214" s="112">
        <v>0.39583333333333331</v>
      </c>
      <c r="C1214">
        <v>5.3024999999999984</v>
      </c>
      <c r="D1214">
        <v>5.3124999999999991</v>
      </c>
      <c r="E1214">
        <v>5.3224999999999998</v>
      </c>
      <c r="F1214" s="119">
        <f>Table1_2[[#This Row],[MID RATE]]/D1213-1</f>
        <v>3.6614708651527827E-4</v>
      </c>
    </row>
    <row r="1215" spans="1:6">
      <c r="A1215" s="111">
        <v>41403</v>
      </c>
      <c r="B1215" s="112">
        <v>0.52083333333333337</v>
      </c>
      <c r="C1215">
        <v>5.3011111111111102</v>
      </c>
      <c r="D1215">
        <v>5.31111111111111</v>
      </c>
      <c r="E1215">
        <v>5.3211111111111098</v>
      </c>
      <c r="F1215" s="119">
        <f>Table1_2[[#This Row],[MID RATE]]/D1214-1</f>
        <v>-2.614379084967533E-4</v>
      </c>
    </row>
    <row r="1216" spans="1:6">
      <c r="A1216" s="111">
        <v>41403</v>
      </c>
      <c r="B1216" s="112">
        <v>0.64583333333333337</v>
      </c>
      <c r="C1216">
        <v>5.3022222222222224</v>
      </c>
      <c r="D1216">
        <v>5.3122222222222231</v>
      </c>
      <c r="E1216">
        <v>5.3222222222222229</v>
      </c>
      <c r="F1216" s="119">
        <f>Table1_2[[#This Row],[MID RATE]]/D1215-1</f>
        <v>2.0920502092081072E-4</v>
      </c>
    </row>
    <row r="1217" spans="1:6">
      <c r="A1217" s="111">
        <v>41404</v>
      </c>
      <c r="B1217" s="112">
        <v>0.39583333333333331</v>
      </c>
      <c r="C1217">
        <v>5.3033333333333328</v>
      </c>
      <c r="D1217">
        <v>5.3133333333333335</v>
      </c>
      <c r="E1217">
        <v>5.3233333333333341</v>
      </c>
      <c r="F1217" s="119">
        <f>Table1_2[[#This Row],[MID RATE]]/D1216-1</f>
        <v>2.0916126333392349E-4</v>
      </c>
    </row>
    <row r="1218" spans="1:6">
      <c r="A1218" s="111">
        <v>41404</v>
      </c>
      <c r="B1218" s="112">
        <v>0.52083333333333337</v>
      </c>
      <c r="C1218">
        <v>5.3055555555555554</v>
      </c>
      <c r="D1218">
        <v>5.315555555555556</v>
      </c>
      <c r="E1218">
        <v>5.3255555555555567</v>
      </c>
      <c r="F1218" s="119">
        <f>Table1_2[[#This Row],[MID RATE]]/D1217-1</f>
        <v>4.1823504809701539E-4</v>
      </c>
    </row>
    <row r="1219" spans="1:6">
      <c r="A1219" s="111">
        <v>41404</v>
      </c>
      <c r="B1219" s="112">
        <v>0.64583333333333337</v>
      </c>
      <c r="C1219">
        <v>5.3052777777777784</v>
      </c>
      <c r="D1219">
        <v>5.3152777777777782</v>
      </c>
      <c r="E1219">
        <v>5.3252777777777789</v>
      </c>
      <c r="F1219" s="119">
        <f>Table1_2[[#This Row],[MID RATE]]/D1218-1</f>
        <v>-5.225752508364323E-5</v>
      </c>
    </row>
    <row r="1220" spans="1:6">
      <c r="A1220" s="111">
        <v>41407</v>
      </c>
      <c r="B1220" s="112">
        <v>0.39583333333333331</v>
      </c>
      <c r="C1220">
        <v>5.3080555555555566</v>
      </c>
      <c r="D1220">
        <v>5.3180555555555564</v>
      </c>
      <c r="E1220">
        <v>5.3280555555555553</v>
      </c>
      <c r="F1220" s="119">
        <f>Table1_2[[#This Row],[MID RATE]]/D1219-1</f>
        <v>5.2260256075253864E-4</v>
      </c>
    </row>
    <row r="1221" spans="1:6">
      <c r="A1221" s="111">
        <v>41407</v>
      </c>
      <c r="B1221" s="112">
        <v>0.52083333333333337</v>
      </c>
      <c r="C1221">
        <v>5.3166666666666664</v>
      </c>
      <c r="D1221">
        <v>5.3266666666666662</v>
      </c>
      <c r="E1221">
        <v>5.3366666666666651</v>
      </c>
      <c r="F1221" s="119">
        <f>Table1_2[[#This Row],[MID RATE]]/D1220-1</f>
        <v>1.6192217289106026E-3</v>
      </c>
    </row>
    <row r="1222" spans="1:6">
      <c r="A1222" s="111">
        <v>41407</v>
      </c>
      <c r="B1222" s="112">
        <v>0.64583333333333337</v>
      </c>
      <c r="C1222">
        <v>5.318888888888889</v>
      </c>
      <c r="D1222">
        <v>5.3288888888888888</v>
      </c>
      <c r="E1222">
        <v>5.3388888888888886</v>
      </c>
      <c r="F1222" s="119">
        <f>Table1_2[[#This Row],[MID RATE]]/D1221-1</f>
        <v>4.1718815185665115E-4</v>
      </c>
    </row>
    <row r="1223" spans="1:6">
      <c r="A1223" s="111">
        <v>41408</v>
      </c>
      <c r="B1223" s="112">
        <v>0.39583333333333331</v>
      </c>
      <c r="C1223">
        <v>5.3202777777777781</v>
      </c>
      <c r="D1223">
        <v>5.3302777777777779</v>
      </c>
      <c r="E1223">
        <v>5.3402777777777777</v>
      </c>
      <c r="F1223" s="119">
        <f>Table1_2[[#This Row],[MID RATE]]/D1222-1</f>
        <v>2.606338615513959E-4</v>
      </c>
    </row>
    <row r="1224" spans="1:6">
      <c r="A1224" s="111">
        <v>41408</v>
      </c>
      <c r="B1224" s="112">
        <v>0.52083333333333337</v>
      </c>
      <c r="C1224">
        <v>5.326944444444444</v>
      </c>
      <c r="D1224">
        <v>5.3369444444444438</v>
      </c>
      <c r="E1224">
        <v>5.3469444444444436</v>
      </c>
      <c r="F1224" s="119">
        <f>Table1_2[[#This Row],[MID RATE]]/D1223-1</f>
        <v>1.2507165563602207E-3</v>
      </c>
    </row>
    <row r="1225" spans="1:6">
      <c r="A1225" s="111">
        <v>41408</v>
      </c>
      <c r="B1225" s="112">
        <v>0.64583333333333337</v>
      </c>
      <c r="C1225">
        <v>5.3255555555555567</v>
      </c>
      <c r="D1225">
        <v>5.3355555555555556</v>
      </c>
      <c r="E1225">
        <v>5.3455555555555545</v>
      </c>
      <c r="F1225" s="119">
        <f>Table1_2[[#This Row],[MID RATE]]/D1224-1</f>
        <v>-2.6024046218697805E-4</v>
      </c>
    </row>
    <row r="1226" spans="1:6">
      <c r="A1226" s="111">
        <v>41409</v>
      </c>
      <c r="B1226" s="112">
        <v>0.39583333333333331</v>
      </c>
      <c r="C1226">
        <v>5.3255555555555549</v>
      </c>
      <c r="D1226">
        <v>5.3355555555555547</v>
      </c>
      <c r="E1226">
        <v>5.3455555555555536</v>
      </c>
      <c r="F1226" s="119">
        <f>Table1_2[[#This Row],[MID RATE]]/D1225-1</f>
        <v>0</v>
      </c>
    </row>
    <row r="1227" spans="1:6">
      <c r="A1227" s="111">
        <v>41409</v>
      </c>
      <c r="B1227" s="112">
        <v>0.52083333333333337</v>
      </c>
      <c r="C1227">
        <v>5.3344444444444443</v>
      </c>
      <c r="D1227">
        <v>5.344444444444445</v>
      </c>
      <c r="E1227">
        <v>5.3544444444444448</v>
      </c>
      <c r="F1227" s="119">
        <f>Table1_2[[#This Row],[MID RATE]]/D1226-1</f>
        <v>1.6659725114538393E-3</v>
      </c>
    </row>
    <row r="1228" spans="1:6">
      <c r="A1228" s="111">
        <v>41409</v>
      </c>
      <c r="B1228" s="112">
        <v>0.64583333333333337</v>
      </c>
      <c r="C1228">
        <v>5.33638888888889</v>
      </c>
      <c r="D1228">
        <v>5.3463888888888889</v>
      </c>
      <c r="E1228">
        <v>5.3563888888888878</v>
      </c>
      <c r="F1228" s="119">
        <f>Table1_2[[#This Row],[MID RATE]]/D1227-1</f>
        <v>3.638253638251765E-4</v>
      </c>
    </row>
    <row r="1229" spans="1:6">
      <c r="A1229" s="111">
        <v>41410</v>
      </c>
      <c r="B1229" s="112">
        <v>0.39583333333333331</v>
      </c>
      <c r="C1229">
        <v>5.3413888888888899</v>
      </c>
      <c r="D1229">
        <v>5.3513888888888888</v>
      </c>
      <c r="E1229">
        <v>5.3613888888888876</v>
      </c>
      <c r="F1229" s="119">
        <f>Table1_2[[#This Row],[MID RATE]]/D1228-1</f>
        <v>9.3521068218427317E-4</v>
      </c>
    </row>
    <row r="1230" spans="1:6">
      <c r="A1230" s="111">
        <v>41410</v>
      </c>
      <c r="B1230" s="112">
        <v>0.52083333333333337</v>
      </c>
      <c r="C1230">
        <v>5.3424999999999994</v>
      </c>
      <c r="D1230">
        <v>5.3524999999999991</v>
      </c>
      <c r="E1230">
        <v>5.3624999999999998</v>
      </c>
      <c r="F1230" s="119">
        <f>Table1_2[[#This Row],[MID RATE]]/D1229-1</f>
        <v>2.0763041785598624E-4</v>
      </c>
    </row>
    <row r="1231" spans="1:6">
      <c r="A1231" s="111">
        <v>41410</v>
      </c>
      <c r="B1231" s="112">
        <v>0.64583333333333337</v>
      </c>
      <c r="C1231">
        <v>5.344722222222221</v>
      </c>
      <c r="D1231">
        <v>5.3547222222222217</v>
      </c>
      <c r="E1231">
        <v>5.3647222222222224</v>
      </c>
      <c r="F1231" s="119">
        <f>Table1_2[[#This Row],[MID RATE]]/D1230-1</f>
        <v>4.1517463283002876E-4</v>
      </c>
    </row>
    <row r="1232" spans="1:6">
      <c r="A1232" s="111">
        <v>41411</v>
      </c>
      <c r="B1232" s="112">
        <v>0.39583333333333331</v>
      </c>
      <c r="C1232">
        <v>5.3436111111111106</v>
      </c>
      <c r="D1232">
        <v>5.3536111111111104</v>
      </c>
      <c r="E1232">
        <v>5.3636111111111102</v>
      </c>
      <c r="F1232" s="119">
        <f>Table1_2[[#This Row],[MID RATE]]/D1231-1</f>
        <v>-2.0750116719414624E-4</v>
      </c>
    </row>
    <row r="1233" spans="1:6">
      <c r="A1233" s="111">
        <v>41411</v>
      </c>
      <c r="B1233" s="112">
        <v>0.52083333333333337</v>
      </c>
      <c r="C1233">
        <v>5.3425000000000002</v>
      </c>
      <c r="D1233">
        <v>5.3525</v>
      </c>
      <c r="E1233">
        <v>5.3624999999999998</v>
      </c>
      <c r="F1233" s="119">
        <f>Table1_2[[#This Row],[MID RATE]]/D1232-1</f>
        <v>-2.075442328645094E-4</v>
      </c>
    </row>
    <row r="1234" spans="1:6">
      <c r="A1234" s="111">
        <v>41411</v>
      </c>
      <c r="B1234" s="112">
        <v>0.64583333333333337</v>
      </c>
      <c r="C1234">
        <v>5.3427777777777772</v>
      </c>
      <c r="D1234">
        <v>5.3527777777777779</v>
      </c>
      <c r="E1234">
        <v>5.3627777777777785</v>
      </c>
      <c r="F1234" s="119">
        <f>Table1_2[[#This Row],[MID RATE]]/D1233-1</f>
        <v>5.1896829103670328E-5</v>
      </c>
    </row>
    <row r="1235" spans="1:6">
      <c r="A1235" s="111">
        <v>41414</v>
      </c>
      <c r="B1235" s="112">
        <v>0.39583333333333331</v>
      </c>
      <c r="C1235">
        <v>5.3408333333333342</v>
      </c>
      <c r="D1235">
        <v>5.350833333333334</v>
      </c>
      <c r="E1235">
        <v>5.3608333333333329</v>
      </c>
      <c r="F1235" s="119">
        <f>Table1_2[[#This Row],[MID RATE]]/D1234-1</f>
        <v>-3.6325895173838774E-4</v>
      </c>
    </row>
    <row r="1236" spans="1:6">
      <c r="A1236" s="111">
        <v>41414</v>
      </c>
      <c r="B1236" s="112">
        <v>0.52083333333333337</v>
      </c>
      <c r="C1236">
        <v>5.3430555555555559</v>
      </c>
      <c r="D1236">
        <v>5.3530555555555548</v>
      </c>
      <c r="E1236">
        <v>5.3630555555555537</v>
      </c>
      <c r="F1236" s="119">
        <f>Table1_2[[#This Row],[MID RATE]]/D1235-1</f>
        <v>4.1530395057853831E-4</v>
      </c>
    </row>
    <row r="1237" spans="1:6">
      <c r="A1237" s="111">
        <v>41414</v>
      </c>
      <c r="B1237" s="112">
        <v>0.64583333333333337</v>
      </c>
      <c r="C1237">
        <v>5.3430555555555559</v>
      </c>
      <c r="D1237">
        <v>5.3530555555555548</v>
      </c>
      <c r="E1237">
        <v>5.3630555555555546</v>
      </c>
      <c r="F1237" s="119">
        <f>Table1_2[[#This Row],[MID RATE]]/D1236-1</f>
        <v>0</v>
      </c>
    </row>
    <row r="1238" spans="1:6">
      <c r="A1238" s="111">
        <v>41415</v>
      </c>
      <c r="B1238" s="112">
        <v>0.39583333333333331</v>
      </c>
      <c r="C1238">
        <v>5.3424999999999994</v>
      </c>
      <c r="D1238">
        <v>5.3524999999999991</v>
      </c>
      <c r="E1238">
        <v>5.3624999999999989</v>
      </c>
      <c r="F1238" s="119">
        <f>Table1_2[[#This Row],[MID RATE]]/D1237-1</f>
        <v>-1.0378288620205289E-4</v>
      </c>
    </row>
    <row r="1239" spans="1:6">
      <c r="A1239" s="111">
        <v>41415</v>
      </c>
      <c r="B1239" s="112">
        <v>0.52083333333333337</v>
      </c>
      <c r="C1239">
        <v>5.3441666666666654</v>
      </c>
      <c r="D1239">
        <v>5.3541666666666661</v>
      </c>
      <c r="E1239">
        <v>5.3641666666666667</v>
      </c>
      <c r="F1239" s="119">
        <f>Table1_2[[#This Row],[MID RATE]]/D1238-1</f>
        <v>3.1138097462246606E-4</v>
      </c>
    </row>
    <row r="1240" spans="1:6">
      <c r="A1240" s="111">
        <v>41415</v>
      </c>
      <c r="B1240" s="112">
        <v>0.64583333333333337</v>
      </c>
      <c r="C1240">
        <v>5.3383333333333347</v>
      </c>
      <c r="D1240">
        <v>5.3483333333333345</v>
      </c>
      <c r="E1240">
        <v>5.3583333333333334</v>
      </c>
      <c r="F1240" s="119">
        <f>Table1_2[[#This Row],[MID RATE]]/D1239-1</f>
        <v>-1.0894941634237432E-3</v>
      </c>
    </row>
    <row r="1241" spans="1:6">
      <c r="A1241" s="111">
        <v>41416</v>
      </c>
      <c r="B1241" s="112">
        <v>0.39583333333333331</v>
      </c>
      <c r="C1241">
        <v>5.3383333333333347</v>
      </c>
      <c r="D1241">
        <v>5.3483333333333336</v>
      </c>
      <c r="E1241">
        <v>5.3583333333333325</v>
      </c>
      <c r="F1241" s="119">
        <f>Table1_2[[#This Row],[MID RATE]]/D1240-1</f>
        <v>0</v>
      </c>
    </row>
    <row r="1242" spans="1:6">
      <c r="A1242" s="111">
        <v>41416</v>
      </c>
      <c r="B1242" s="112">
        <v>0.52083333333333337</v>
      </c>
      <c r="C1242">
        <v>5.2955555555555556</v>
      </c>
      <c r="D1242">
        <v>5.3055555555555554</v>
      </c>
      <c r="E1242">
        <v>5.315555555555556</v>
      </c>
      <c r="F1242" s="119">
        <f>Table1_2[[#This Row],[MID RATE]]/D1241-1</f>
        <v>-7.9983380076867894E-3</v>
      </c>
    </row>
    <row r="1243" spans="1:6">
      <c r="A1243" s="111">
        <v>41416</v>
      </c>
      <c r="B1243" s="112">
        <v>0.64583333333333337</v>
      </c>
      <c r="C1243">
        <v>5.2750000000000012</v>
      </c>
      <c r="D1243">
        <v>5.2850000000000001</v>
      </c>
      <c r="E1243">
        <v>5.294999999999999</v>
      </c>
      <c r="F1243" s="119">
        <f>Table1_2[[#This Row],[MID RATE]]/D1242-1</f>
        <v>-3.8743455497382007E-3</v>
      </c>
    </row>
    <row r="1244" spans="1:6">
      <c r="A1244" s="111">
        <v>41417</v>
      </c>
      <c r="B1244" s="112">
        <v>0.39583333333333331</v>
      </c>
      <c r="C1244">
        <v>5.2991666666666664</v>
      </c>
      <c r="D1244">
        <v>5.3091666666666661</v>
      </c>
      <c r="E1244">
        <v>5.3191666666666659</v>
      </c>
      <c r="F1244" s="119">
        <f>Table1_2[[#This Row],[MID RATE]]/D1243-1</f>
        <v>4.5726900031535234E-3</v>
      </c>
    </row>
    <row r="1245" spans="1:6">
      <c r="A1245" s="111">
        <v>41417</v>
      </c>
      <c r="B1245" s="112">
        <v>0.52083333333333337</v>
      </c>
      <c r="C1245">
        <v>5.2822222222222219</v>
      </c>
      <c r="D1245">
        <v>5.2922222222222217</v>
      </c>
      <c r="E1245">
        <v>5.3022222222222224</v>
      </c>
      <c r="F1245" s="119">
        <f>Table1_2[[#This Row],[MID RATE]]/D1244-1</f>
        <v>-3.1915450217129271E-3</v>
      </c>
    </row>
    <row r="1246" spans="1:6">
      <c r="A1246" s="111">
        <v>41417</v>
      </c>
      <c r="B1246" s="112">
        <v>0.64583333333333337</v>
      </c>
      <c r="C1246">
        <v>5.2408333333333319</v>
      </c>
      <c r="D1246">
        <v>5.2508333333333326</v>
      </c>
      <c r="E1246">
        <v>5.2608333333333341</v>
      </c>
      <c r="F1246" s="119">
        <f>Table1_2[[#This Row],[MID RATE]]/D1245-1</f>
        <v>-7.8207012387151442E-3</v>
      </c>
    </row>
    <row r="1247" spans="1:6">
      <c r="A1247" s="111">
        <v>41418</v>
      </c>
      <c r="B1247" s="112">
        <v>0.39583333333333331</v>
      </c>
      <c r="C1247">
        <v>5.2519444444444439</v>
      </c>
      <c r="D1247">
        <v>5.2619444444444436</v>
      </c>
      <c r="E1247">
        <v>5.2719444444444443</v>
      </c>
      <c r="F1247" s="119">
        <f>Table1_2[[#This Row],[MID RATE]]/D1246-1</f>
        <v>2.1160662328729707E-3</v>
      </c>
    </row>
    <row r="1248" spans="1:6">
      <c r="A1248" s="111">
        <v>41418</v>
      </c>
      <c r="B1248" s="112">
        <v>0.52083333333333337</v>
      </c>
      <c r="C1248">
        <v>5.2647222222222219</v>
      </c>
      <c r="D1248">
        <v>5.2747222222222216</v>
      </c>
      <c r="E1248">
        <v>5.2847222222222223</v>
      </c>
      <c r="F1248" s="119">
        <f>Table1_2[[#This Row],[MID RATE]]/D1247-1</f>
        <v>2.428337644512446E-3</v>
      </c>
    </row>
    <row r="1249" spans="1:6">
      <c r="A1249" s="111">
        <v>41418</v>
      </c>
      <c r="B1249" s="112">
        <v>0.64583333333333337</v>
      </c>
      <c r="C1249">
        <v>5.2738888888888891</v>
      </c>
      <c r="D1249">
        <v>5.2838888888888897</v>
      </c>
      <c r="E1249">
        <v>5.2938888888888904</v>
      </c>
      <c r="F1249" s="119">
        <f>Table1_2[[#This Row],[MID RATE]]/D1248-1</f>
        <v>1.7378482279217788E-3</v>
      </c>
    </row>
    <row r="1250" spans="1:6">
      <c r="A1250" s="111">
        <v>41421</v>
      </c>
      <c r="B1250" s="112">
        <v>0.39583333333333331</v>
      </c>
      <c r="C1250">
        <v>5.2961111111111103</v>
      </c>
      <c r="D1250">
        <v>5.3061111111111101</v>
      </c>
      <c r="E1250">
        <v>5.3161111111111099</v>
      </c>
      <c r="F1250" s="119">
        <f>Table1_2[[#This Row],[MID RATE]]/D1249-1</f>
        <v>4.2056566081376534E-3</v>
      </c>
    </row>
    <row r="1251" spans="1:6">
      <c r="A1251" s="111">
        <v>41421</v>
      </c>
      <c r="B1251" s="112">
        <v>0.52083333333333337</v>
      </c>
      <c r="C1251">
        <v>5.2974999999999994</v>
      </c>
      <c r="D1251">
        <v>5.3074999999999992</v>
      </c>
      <c r="E1251">
        <v>5.317499999999999</v>
      </c>
      <c r="F1251" s="119">
        <f>Table1_2[[#This Row],[MID RATE]]/D1250-1</f>
        <v>2.6175269605288598E-4</v>
      </c>
    </row>
    <row r="1252" spans="1:6">
      <c r="A1252" s="111">
        <v>41421</v>
      </c>
      <c r="B1252" s="112">
        <v>0.64583333333333337</v>
      </c>
      <c r="C1252">
        <v>5.3080555555555549</v>
      </c>
      <c r="D1252">
        <v>5.3180555555555546</v>
      </c>
      <c r="E1252">
        <v>5.3280555555555544</v>
      </c>
      <c r="F1252" s="119">
        <f>Table1_2[[#This Row],[MID RATE]]/D1251-1</f>
        <v>1.9887999162611081E-3</v>
      </c>
    </row>
    <row r="1253" spans="1:6">
      <c r="A1253" s="111">
        <v>41422</v>
      </c>
      <c r="B1253" s="112">
        <v>0.39583333333333331</v>
      </c>
      <c r="C1253">
        <v>5.3222222222222229</v>
      </c>
      <c r="D1253">
        <v>5.3322222222222226</v>
      </c>
      <c r="E1253">
        <v>5.3422222222222215</v>
      </c>
      <c r="F1253" s="119">
        <f>Table1_2[[#This Row],[MID RATE]]/D1252-1</f>
        <v>2.6638809088537219E-3</v>
      </c>
    </row>
    <row r="1254" spans="1:6">
      <c r="A1254" s="111">
        <v>41422</v>
      </c>
      <c r="B1254" s="112">
        <v>0.52083333333333337</v>
      </c>
      <c r="C1254">
        <v>5.3266666666666662</v>
      </c>
      <c r="D1254">
        <v>5.336666666666666</v>
      </c>
      <c r="E1254">
        <v>5.3466666666666658</v>
      </c>
      <c r="F1254" s="119">
        <f>Table1_2[[#This Row],[MID RATE]]/D1253-1</f>
        <v>8.3350698062067963E-4</v>
      </c>
    </row>
    <row r="1255" spans="1:6">
      <c r="A1255" s="111">
        <v>41422</v>
      </c>
      <c r="B1255" s="112">
        <v>0.64583333333333337</v>
      </c>
      <c r="C1255">
        <v>5.3102777777777774</v>
      </c>
      <c r="D1255">
        <v>5.3202777777777772</v>
      </c>
      <c r="E1255">
        <v>5.3302777777777761</v>
      </c>
      <c r="F1255" s="119">
        <f>Table1_2[[#This Row],[MID RATE]]/D1254-1</f>
        <v>-3.0709972933582463E-3</v>
      </c>
    </row>
    <row r="1256" spans="1:6">
      <c r="A1256" s="111">
        <v>41423</v>
      </c>
      <c r="B1256" s="112">
        <v>0.39583333333333331</v>
      </c>
      <c r="C1256">
        <v>5.3069444444444445</v>
      </c>
      <c r="D1256">
        <v>5.3169444444444443</v>
      </c>
      <c r="E1256">
        <v>5.326944444444444</v>
      </c>
      <c r="F1256" s="119">
        <f>Table1_2[[#This Row],[MID RATE]]/D1255-1</f>
        <v>-6.2653370229204253E-4</v>
      </c>
    </row>
    <row r="1257" spans="1:6">
      <c r="A1257" s="111">
        <v>41423</v>
      </c>
      <c r="B1257" s="112">
        <v>0.52083333333333337</v>
      </c>
      <c r="C1257">
        <v>5.3122222222222222</v>
      </c>
      <c r="D1257">
        <v>5.3222222222222211</v>
      </c>
      <c r="E1257">
        <v>5.3322222222222209</v>
      </c>
      <c r="F1257" s="119">
        <f>Table1_2[[#This Row],[MID RATE]]/D1256-1</f>
        <v>9.926336137087155E-4</v>
      </c>
    </row>
    <row r="1258" spans="1:6">
      <c r="A1258" s="111">
        <v>41423</v>
      </c>
      <c r="B1258" s="112">
        <v>0.64583333333333337</v>
      </c>
      <c r="C1258">
        <v>5.3097222222222227</v>
      </c>
      <c r="D1258">
        <v>5.3197222222222216</v>
      </c>
      <c r="E1258">
        <v>5.3297222222222205</v>
      </c>
      <c r="F1258" s="119">
        <f>Table1_2[[#This Row],[MID RATE]]/D1257-1</f>
        <v>-4.6972860125249483E-4</v>
      </c>
    </row>
    <row r="1259" spans="1:6">
      <c r="A1259" s="111">
        <v>41424</v>
      </c>
      <c r="B1259" s="112">
        <v>0.39583333333333331</v>
      </c>
      <c r="C1259">
        <v>5.3086111111111114</v>
      </c>
      <c r="D1259">
        <v>5.3186111111111112</v>
      </c>
      <c r="E1259">
        <v>5.328611111111111</v>
      </c>
      <c r="F1259" s="119">
        <f>Table1_2[[#This Row],[MID RATE]]/D1258-1</f>
        <v>-2.0886637773476213E-4</v>
      </c>
    </row>
    <row r="1260" spans="1:6">
      <c r="A1260" s="111">
        <v>41424</v>
      </c>
      <c r="B1260" s="112">
        <v>0.52083333333333337</v>
      </c>
      <c r="C1260">
        <v>5.3186111111111103</v>
      </c>
      <c r="D1260">
        <v>5.328611111111111</v>
      </c>
      <c r="E1260">
        <v>5.3386111111111116</v>
      </c>
      <c r="F1260" s="119">
        <f>Table1_2[[#This Row],[MID RATE]]/D1259-1</f>
        <v>1.8801901081109129E-3</v>
      </c>
    </row>
    <row r="1261" spans="1:6">
      <c r="A1261" s="111">
        <v>41424</v>
      </c>
      <c r="B1261" s="112">
        <v>0.64583333333333337</v>
      </c>
      <c r="C1261">
        <v>5.3216666666666663</v>
      </c>
      <c r="D1261">
        <v>5.331666666666667</v>
      </c>
      <c r="E1261">
        <v>5.3416666666666668</v>
      </c>
      <c r="F1261" s="119">
        <f>Table1_2[[#This Row],[MID RATE]]/D1260-1</f>
        <v>5.7342438617524749E-4</v>
      </c>
    </row>
    <row r="1262" spans="1:6">
      <c r="A1262" s="111">
        <v>41425</v>
      </c>
      <c r="B1262" s="112">
        <v>0.39583333333333331</v>
      </c>
      <c r="C1262">
        <v>5.3274999999999988</v>
      </c>
      <c r="D1262">
        <v>5.3374999999999995</v>
      </c>
      <c r="E1262">
        <v>5.3475000000000001</v>
      </c>
      <c r="F1262" s="119">
        <f>Table1_2[[#This Row],[MID RATE]]/D1261-1</f>
        <v>1.0940919037196739E-3</v>
      </c>
    </row>
    <row r="1263" spans="1:6">
      <c r="A1263" s="111">
        <v>41425</v>
      </c>
      <c r="B1263" s="112">
        <v>0.52083333333333337</v>
      </c>
      <c r="C1263">
        <v>5.3299999999999992</v>
      </c>
      <c r="D1263">
        <v>5.339999999999999</v>
      </c>
      <c r="E1263">
        <v>5.3499999999999988</v>
      </c>
      <c r="F1263" s="119">
        <f>Table1_2[[#This Row],[MID RATE]]/D1262-1</f>
        <v>4.6838407494131928E-4</v>
      </c>
    </row>
    <row r="1264" spans="1:6">
      <c r="A1264" s="111">
        <v>41425</v>
      </c>
      <c r="B1264" s="112">
        <v>0.64583333333333337</v>
      </c>
      <c r="C1264">
        <v>5.3311111111111105</v>
      </c>
      <c r="D1264">
        <v>5.3411111111111111</v>
      </c>
      <c r="E1264">
        <v>5.3511111111111109</v>
      </c>
      <c r="F1264" s="119">
        <f>Table1_2[[#This Row],[MID RATE]]/D1263-1</f>
        <v>2.080732417812925E-4</v>
      </c>
    </row>
    <row r="1265" spans="1:6">
      <c r="A1265" s="111">
        <v>41428</v>
      </c>
      <c r="B1265" s="112">
        <v>0.39583333333333331</v>
      </c>
      <c r="C1265">
        <v>5.3327777777777765</v>
      </c>
      <c r="D1265">
        <v>5.3427777777777781</v>
      </c>
      <c r="E1265">
        <v>5.3527777777777787</v>
      </c>
      <c r="F1265" s="119">
        <f>Table1_2[[#This Row],[MID RATE]]/D1264-1</f>
        <v>3.1204493447067883E-4</v>
      </c>
    </row>
    <row r="1266" spans="1:6">
      <c r="A1266" s="111">
        <v>41428</v>
      </c>
      <c r="B1266" s="112">
        <v>0.52083333333333337</v>
      </c>
      <c r="C1266">
        <v>5.3299999999999992</v>
      </c>
      <c r="D1266">
        <v>5.34</v>
      </c>
      <c r="E1266">
        <v>5.35</v>
      </c>
      <c r="F1266" s="119">
        <f>Table1_2[[#This Row],[MID RATE]]/D1265-1</f>
        <v>-5.1991265467410397E-4</v>
      </c>
    </row>
    <row r="1267" spans="1:6">
      <c r="A1267" s="111">
        <v>41428</v>
      </c>
      <c r="B1267" s="112">
        <v>0.64583333333333337</v>
      </c>
      <c r="C1267">
        <v>5.330277777777777</v>
      </c>
      <c r="D1267">
        <v>5.3402777777777777</v>
      </c>
      <c r="E1267">
        <v>5.3502777777777784</v>
      </c>
      <c r="F1267" s="119">
        <f>Table1_2[[#This Row],[MID RATE]]/D1266-1</f>
        <v>5.2018310445323124E-5</v>
      </c>
    </row>
    <row r="1268" spans="1:6">
      <c r="A1268" s="111">
        <v>41429</v>
      </c>
      <c r="B1268" s="112">
        <v>0.39583333333333331</v>
      </c>
      <c r="C1268">
        <v>5.3305555555555539</v>
      </c>
      <c r="D1268">
        <v>5.3405555555555546</v>
      </c>
      <c r="E1268">
        <v>5.3505555555555553</v>
      </c>
      <c r="F1268" s="119">
        <f>Table1_2[[#This Row],[MID RATE]]/D1267-1</f>
        <v>5.201560468126587E-5</v>
      </c>
    </row>
    <row r="1269" spans="1:6">
      <c r="A1269" s="111">
        <v>41429</v>
      </c>
      <c r="B1269" s="112">
        <v>0.52083333333333337</v>
      </c>
      <c r="C1269">
        <v>5.3330555555555552</v>
      </c>
      <c r="D1269">
        <v>5.343055555555555</v>
      </c>
      <c r="E1269">
        <v>5.3530555555555548</v>
      </c>
      <c r="F1269" s="119">
        <f>Table1_2[[#This Row],[MID RATE]]/D1268-1</f>
        <v>4.6811609279107103E-4</v>
      </c>
    </row>
    <row r="1270" spans="1:6">
      <c r="A1270" s="111">
        <v>41429</v>
      </c>
      <c r="B1270" s="112">
        <v>0.64583333333333337</v>
      </c>
      <c r="C1270">
        <v>5.3324999999999996</v>
      </c>
      <c r="D1270">
        <v>5.3424999999999994</v>
      </c>
      <c r="E1270">
        <v>5.3525</v>
      </c>
      <c r="F1270" s="119">
        <f>Table1_2[[#This Row],[MID RATE]]/D1269-1</f>
        <v>-1.0397712503251721E-4</v>
      </c>
    </row>
    <row r="1271" spans="1:6">
      <c r="A1271" s="111">
        <v>41430</v>
      </c>
      <c r="B1271" s="112">
        <v>0.39583333333333331</v>
      </c>
      <c r="C1271">
        <v>5.3363888888888882</v>
      </c>
      <c r="D1271">
        <v>5.3463888888888889</v>
      </c>
      <c r="E1271">
        <v>5.3563888888888886</v>
      </c>
      <c r="F1271" s="119">
        <f>Table1_2[[#This Row],[MID RATE]]/D1270-1</f>
        <v>7.279155617949673E-4</v>
      </c>
    </row>
    <row r="1272" spans="1:6">
      <c r="A1272" s="111">
        <v>41430</v>
      </c>
      <c r="B1272" s="112">
        <v>0.52083333333333337</v>
      </c>
      <c r="C1272">
        <v>5.3359444444444444</v>
      </c>
      <c r="D1272">
        <v>5.3459444444444442</v>
      </c>
      <c r="E1272">
        <v>5.355944444444444</v>
      </c>
      <c r="F1272" s="119">
        <f>Table1_2[[#This Row],[MID RATE]]/D1271-1</f>
        <v>-8.3129838416406976E-5</v>
      </c>
    </row>
    <row r="1273" spans="1:6">
      <c r="A1273" s="111">
        <v>41430</v>
      </c>
      <c r="B1273" s="112">
        <v>0.64583333333333337</v>
      </c>
      <c r="C1273">
        <v>5.3355555555555556</v>
      </c>
      <c r="D1273">
        <v>5.3455555555555554</v>
      </c>
      <c r="E1273">
        <v>5.3555555555555552</v>
      </c>
      <c r="F1273" s="119">
        <f>Table1_2[[#This Row],[MID RATE]]/D1272-1</f>
        <v>-7.2744655865819574E-5</v>
      </c>
    </row>
    <row r="1274" spans="1:6">
      <c r="A1274" s="111">
        <v>41431</v>
      </c>
      <c r="B1274" s="112">
        <v>0.39583333333333331</v>
      </c>
      <c r="C1274">
        <v>5.3369444444444447</v>
      </c>
      <c r="D1274">
        <v>5.3469444444444445</v>
      </c>
      <c r="E1274">
        <v>5.3569444444444452</v>
      </c>
      <c r="F1274" s="119">
        <f>Table1_2[[#This Row],[MID RATE]]/D1273-1</f>
        <v>2.598212429849589E-4</v>
      </c>
    </row>
    <row r="1275" spans="1:6">
      <c r="A1275" s="111">
        <v>41431</v>
      </c>
      <c r="B1275" s="112">
        <v>0.52083333333333337</v>
      </c>
      <c r="C1275">
        <v>5.3502777777777766</v>
      </c>
      <c r="D1275">
        <v>5.3602777777777773</v>
      </c>
      <c r="E1275">
        <v>5.3702777777777779</v>
      </c>
      <c r="F1275" s="119">
        <f>Table1_2[[#This Row],[MID RATE]]/D1274-1</f>
        <v>2.493636033040536E-3</v>
      </c>
    </row>
    <row r="1276" spans="1:6">
      <c r="A1276" s="111">
        <v>41431</v>
      </c>
      <c r="B1276" s="112">
        <v>0.64583333333333337</v>
      </c>
      <c r="C1276">
        <v>5.3491666666666653</v>
      </c>
      <c r="D1276">
        <v>5.3591666666666669</v>
      </c>
      <c r="E1276">
        <v>5.3691666666666684</v>
      </c>
      <c r="F1276" s="119">
        <f>Table1_2[[#This Row],[MID RATE]]/D1275-1</f>
        <v>-2.0728610664855207E-4</v>
      </c>
    </row>
    <row r="1277" spans="1:6">
      <c r="A1277" s="111">
        <v>41432</v>
      </c>
      <c r="B1277" s="112">
        <v>0.39583333333333331</v>
      </c>
      <c r="C1277">
        <v>5.350833333333334</v>
      </c>
      <c r="D1277">
        <v>5.3608333333333338</v>
      </c>
      <c r="E1277">
        <v>5.3708333333333336</v>
      </c>
      <c r="F1277" s="119">
        <f>Table1_2[[#This Row],[MID RATE]]/D1276-1</f>
        <v>3.1099362463082869E-4</v>
      </c>
    </row>
    <row r="1278" spans="1:6">
      <c r="A1278" s="111">
        <v>41432</v>
      </c>
      <c r="B1278" s="112">
        <v>0.52083333333333337</v>
      </c>
      <c r="C1278">
        <v>5.3530555555555557</v>
      </c>
      <c r="D1278">
        <v>5.3630555555555564</v>
      </c>
      <c r="E1278">
        <v>5.3730555555555561</v>
      </c>
      <c r="F1278" s="119">
        <f>Table1_2[[#This Row],[MID RATE]]/D1277-1</f>
        <v>4.1452925022023024E-4</v>
      </c>
    </row>
    <row r="1279" spans="1:6">
      <c r="A1279" s="111">
        <v>41432</v>
      </c>
      <c r="B1279" s="112">
        <v>0.64583333333333337</v>
      </c>
      <c r="C1279">
        <v>5.3580555555555547</v>
      </c>
      <c r="D1279">
        <v>5.3680555555555554</v>
      </c>
      <c r="E1279">
        <v>5.378055555555556</v>
      </c>
      <c r="F1279" s="119">
        <f>Table1_2[[#This Row],[MID RATE]]/D1278-1</f>
        <v>9.3230434557400876E-4</v>
      </c>
    </row>
    <row r="1280" spans="1:6">
      <c r="A1280" s="111">
        <v>41435</v>
      </c>
      <c r="B1280" s="112">
        <v>0.39583333333333331</v>
      </c>
      <c r="C1280">
        <v>5.3663888888888893</v>
      </c>
      <c r="D1280">
        <v>5.3763888888888891</v>
      </c>
      <c r="E1280">
        <v>5.3863888888888889</v>
      </c>
      <c r="F1280" s="119">
        <f>Table1_2[[#This Row],[MID RATE]]/D1279-1</f>
        <v>1.5523932729626377E-3</v>
      </c>
    </row>
    <row r="1281" spans="1:6">
      <c r="A1281" s="111">
        <v>41435</v>
      </c>
      <c r="B1281" s="112">
        <v>0.52083333333333337</v>
      </c>
      <c r="C1281">
        <v>5.3580555555555556</v>
      </c>
      <c r="D1281">
        <v>5.3680555555555554</v>
      </c>
      <c r="E1281">
        <v>5.3780555555555543</v>
      </c>
      <c r="F1281" s="119">
        <f>Table1_2[[#This Row],[MID RATE]]/D1280-1</f>
        <v>-1.5499870834410068E-3</v>
      </c>
    </row>
    <row r="1282" spans="1:6">
      <c r="A1282" s="111">
        <v>41435</v>
      </c>
      <c r="B1282" s="112">
        <v>0.64583333333333337</v>
      </c>
      <c r="C1282">
        <v>5.362222222222222</v>
      </c>
      <c r="D1282">
        <v>5.3722222222222218</v>
      </c>
      <c r="E1282">
        <v>5.3822222222222216</v>
      </c>
      <c r="F1282" s="119">
        <f>Table1_2[[#This Row],[MID RATE]]/D1281-1</f>
        <v>7.7619663648120785E-4</v>
      </c>
    </row>
    <row r="1283" spans="1:6">
      <c r="A1283" s="111">
        <v>41436</v>
      </c>
      <c r="B1283" s="112">
        <v>0.39583333333333331</v>
      </c>
      <c r="C1283">
        <v>5.3902777777777784</v>
      </c>
      <c r="D1283">
        <v>5.4002777777777782</v>
      </c>
      <c r="E1283">
        <v>5.410277777777778</v>
      </c>
      <c r="F1283" s="119">
        <f>Table1_2[[#This Row],[MID RATE]]/D1282-1</f>
        <v>5.2223371251294282E-3</v>
      </c>
    </row>
    <row r="1284" spans="1:6">
      <c r="A1284" s="111">
        <v>41436</v>
      </c>
      <c r="B1284" s="112">
        <v>0.52083333333333337</v>
      </c>
      <c r="C1284">
        <v>5.3905555555555562</v>
      </c>
      <c r="D1284">
        <v>5.400555555555556</v>
      </c>
      <c r="E1284">
        <v>5.4105555555555558</v>
      </c>
      <c r="F1284" s="119">
        <f>Table1_2[[#This Row],[MID RATE]]/D1283-1</f>
        <v>5.1437683246779997E-5</v>
      </c>
    </row>
    <row r="1285" spans="1:6">
      <c r="A1285" s="111">
        <v>41436</v>
      </c>
      <c r="B1285" s="112">
        <v>0.64583333333333337</v>
      </c>
      <c r="C1285">
        <v>5.4013888888888903</v>
      </c>
      <c r="D1285">
        <v>5.4113888888888901</v>
      </c>
      <c r="E1285">
        <v>5.421388888888889</v>
      </c>
      <c r="F1285" s="119">
        <f>Table1_2[[#This Row],[MID RATE]]/D1284-1</f>
        <v>2.0059664643556907E-3</v>
      </c>
    </row>
    <row r="1286" spans="1:6">
      <c r="A1286" s="111">
        <v>41437</v>
      </c>
      <c r="B1286" s="112">
        <v>0.39583333333333331</v>
      </c>
      <c r="C1286">
        <v>5.384444444444445</v>
      </c>
      <c r="D1286">
        <v>5.3944444444444448</v>
      </c>
      <c r="E1286">
        <v>5.4044444444444446</v>
      </c>
      <c r="F1286" s="119">
        <f>Table1_2[[#This Row],[MID RATE]]/D1285-1</f>
        <v>-3.1312560956830993E-3</v>
      </c>
    </row>
    <row r="1287" spans="1:6">
      <c r="A1287" s="111">
        <v>41437</v>
      </c>
      <c r="B1287" s="112">
        <v>0.52083333333333337</v>
      </c>
      <c r="C1287">
        <v>5.3861111111111111</v>
      </c>
      <c r="D1287">
        <v>5.3961111111111109</v>
      </c>
      <c r="E1287">
        <v>5.4061111111111106</v>
      </c>
      <c r="F1287" s="119">
        <f>Table1_2[[#This Row],[MID RATE]]/D1286-1</f>
        <v>3.0895983522127857E-4</v>
      </c>
    </row>
    <row r="1288" spans="1:6">
      <c r="A1288" s="111">
        <v>41437</v>
      </c>
      <c r="B1288" s="112">
        <v>0.64583333333333337</v>
      </c>
      <c r="C1288">
        <v>5.3936111111111114</v>
      </c>
      <c r="D1288">
        <v>5.403611111111112</v>
      </c>
      <c r="E1288">
        <v>5.4136111111111127</v>
      </c>
      <c r="F1288" s="119">
        <f>Table1_2[[#This Row],[MID RATE]]/D1287-1</f>
        <v>1.3898898383610803E-3</v>
      </c>
    </row>
    <row r="1289" spans="1:6">
      <c r="A1289" s="111">
        <v>41438</v>
      </c>
      <c r="B1289" s="112">
        <v>0.39583333333333331</v>
      </c>
      <c r="C1289">
        <v>5.402222222222222</v>
      </c>
      <c r="D1289">
        <v>5.4122222222222227</v>
      </c>
      <c r="E1289">
        <v>5.4222222222222234</v>
      </c>
      <c r="F1289" s="119">
        <f>Table1_2[[#This Row],[MID RATE]]/D1288-1</f>
        <v>1.5935845370893542E-3</v>
      </c>
    </row>
    <row r="1290" spans="1:6">
      <c r="A1290" s="111">
        <v>41438</v>
      </c>
      <c r="B1290" s="112">
        <v>0.52083333333333337</v>
      </c>
      <c r="C1290">
        <v>5.4061111111111106</v>
      </c>
      <c r="D1290">
        <v>5.4161111111111104</v>
      </c>
      <c r="E1290">
        <v>5.4261111111111102</v>
      </c>
      <c r="F1290" s="119">
        <f>Table1_2[[#This Row],[MID RATE]]/D1289-1</f>
        <v>7.18538287825643E-4</v>
      </c>
    </row>
    <row r="1291" spans="1:6">
      <c r="A1291" s="111">
        <v>41438</v>
      </c>
      <c r="B1291" s="112">
        <v>0.64583333333333337</v>
      </c>
      <c r="C1291">
        <v>5.4177777777777791</v>
      </c>
      <c r="D1291">
        <v>5.4277777777777789</v>
      </c>
      <c r="E1291">
        <v>5.4377777777777778</v>
      </c>
      <c r="F1291" s="119">
        <f>Table1_2[[#This Row],[MID RATE]]/D1290-1</f>
        <v>2.1540670838038345E-3</v>
      </c>
    </row>
    <row r="1292" spans="1:6">
      <c r="A1292" s="111">
        <v>41439</v>
      </c>
      <c r="B1292" s="112">
        <v>0.39583333333333331</v>
      </c>
      <c r="C1292">
        <v>5.4216666666666669</v>
      </c>
      <c r="D1292">
        <v>5.4316666666666666</v>
      </c>
      <c r="E1292">
        <v>5.4416666666666664</v>
      </c>
      <c r="F1292" s="119">
        <f>Table1_2[[#This Row],[MID RATE]]/D1291-1</f>
        <v>7.1647901739990694E-4</v>
      </c>
    </row>
    <row r="1293" spans="1:6">
      <c r="A1293" s="111">
        <v>41439</v>
      </c>
      <c r="B1293" s="112">
        <v>0.52083333333333337</v>
      </c>
      <c r="C1293">
        <v>5.4097222222222214</v>
      </c>
      <c r="D1293">
        <v>5.4197222222222212</v>
      </c>
      <c r="E1293">
        <v>5.4297222222222219</v>
      </c>
      <c r="F1293" s="119">
        <f>Table1_2[[#This Row],[MID RATE]]/D1292-1</f>
        <v>-2.1990385598856799E-3</v>
      </c>
    </row>
    <row r="1294" spans="1:6">
      <c r="A1294" s="111">
        <v>41439</v>
      </c>
      <c r="B1294" s="112">
        <v>0.64583333333333337</v>
      </c>
      <c r="C1294">
        <v>5.4077777777777776</v>
      </c>
      <c r="D1294">
        <v>5.4177777777777782</v>
      </c>
      <c r="E1294">
        <v>5.4277777777777789</v>
      </c>
      <c r="F1294" s="119">
        <f>Table1_2[[#This Row],[MID RATE]]/D1293-1</f>
        <v>-3.5877197478317857E-4</v>
      </c>
    </row>
    <row r="1295" spans="1:6">
      <c r="A1295" s="111">
        <v>41442</v>
      </c>
      <c r="B1295" s="112">
        <v>0.39583333333333331</v>
      </c>
      <c r="C1295">
        <v>5.4247222222222211</v>
      </c>
      <c r="D1295">
        <v>5.4347222222222218</v>
      </c>
      <c r="E1295">
        <v>5.4447222222222225</v>
      </c>
      <c r="F1295" s="119">
        <f>Table1_2[[#This Row],[MID RATE]]/D1294-1</f>
        <v>3.1275635767020749E-3</v>
      </c>
    </row>
    <row r="1296" spans="1:6">
      <c r="A1296" s="111">
        <v>41442</v>
      </c>
      <c r="B1296" s="112">
        <v>0.52083333333333337</v>
      </c>
      <c r="C1296">
        <v>5.4277777777777771</v>
      </c>
      <c r="D1296">
        <v>5.4377777777777769</v>
      </c>
      <c r="E1296">
        <v>5.4477777777777767</v>
      </c>
      <c r="F1296" s="119">
        <f>Table1_2[[#This Row],[MID RATE]]/D1295-1</f>
        <v>5.6222846920506164E-4</v>
      </c>
    </row>
    <row r="1297" spans="1:6">
      <c r="A1297" s="111">
        <v>41442</v>
      </c>
      <c r="B1297" s="112">
        <v>0.64583333333333337</v>
      </c>
      <c r="C1297">
        <v>5.4288888888888884</v>
      </c>
      <c r="D1297">
        <v>5.43888888888889</v>
      </c>
      <c r="E1297">
        <v>5.4488888888888907</v>
      </c>
      <c r="F1297" s="119">
        <f>Table1_2[[#This Row],[MID RATE]]/D1296-1</f>
        <v>2.0433183490031759E-4</v>
      </c>
    </row>
    <row r="1298" spans="1:6">
      <c r="A1298" s="111">
        <v>41443</v>
      </c>
      <c r="B1298" s="112">
        <v>0.39583333333333331</v>
      </c>
      <c r="C1298">
        <v>5.4305555555555571</v>
      </c>
      <c r="D1298">
        <v>5.4405555555555569</v>
      </c>
      <c r="E1298">
        <v>5.4505555555555567</v>
      </c>
      <c r="F1298" s="119">
        <f>Table1_2[[#This Row],[MID RATE]]/D1297-1</f>
        <v>3.0643513789585519E-4</v>
      </c>
    </row>
    <row r="1299" spans="1:6">
      <c r="A1299" s="111">
        <v>41443</v>
      </c>
      <c r="B1299" s="112">
        <v>0.52083333333333337</v>
      </c>
      <c r="C1299">
        <v>5.4294444444444441</v>
      </c>
      <c r="D1299">
        <v>5.4394444444444447</v>
      </c>
      <c r="E1299">
        <v>5.4494444444444454</v>
      </c>
      <c r="F1299" s="119">
        <f>Table1_2[[#This Row],[MID RATE]]/D1298-1</f>
        <v>-2.0422750944570911E-4</v>
      </c>
    </row>
    <row r="1300" spans="1:6">
      <c r="A1300" s="111">
        <v>41443</v>
      </c>
      <c r="B1300" s="112">
        <v>0.64583333333333337</v>
      </c>
      <c r="C1300">
        <v>5.4402777777777782</v>
      </c>
      <c r="D1300">
        <v>5.450277777777778</v>
      </c>
      <c r="E1300">
        <v>5.4602777777777778</v>
      </c>
      <c r="F1300" s="119">
        <f>Table1_2[[#This Row],[MID RATE]]/D1299-1</f>
        <v>1.9916249616995785E-3</v>
      </c>
    </row>
    <row r="1301" spans="1:6">
      <c r="A1301" s="111">
        <v>41444</v>
      </c>
      <c r="B1301" s="112">
        <v>0.39583333333333331</v>
      </c>
      <c r="C1301">
        <v>5.4455555555555568</v>
      </c>
      <c r="D1301">
        <v>5.4555555555555557</v>
      </c>
      <c r="E1301">
        <v>5.4655555555555555</v>
      </c>
      <c r="F1301" s="119">
        <f>Table1_2[[#This Row],[MID RATE]]/D1300-1</f>
        <v>9.6835023699104461E-4</v>
      </c>
    </row>
    <row r="1302" spans="1:6">
      <c r="A1302" s="111">
        <v>41444</v>
      </c>
      <c r="B1302" s="112">
        <v>0.52083333333333337</v>
      </c>
      <c r="C1302">
        <v>5.4383333333333326</v>
      </c>
      <c r="D1302">
        <v>5.4483333333333324</v>
      </c>
      <c r="E1302">
        <v>5.4583333333333321</v>
      </c>
      <c r="F1302" s="119">
        <f>Table1_2[[#This Row],[MID RATE]]/D1301-1</f>
        <v>-1.3238289205704801E-3</v>
      </c>
    </row>
    <row r="1303" spans="1:6">
      <c r="A1303" s="111">
        <v>41444</v>
      </c>
      <c r="B1303" s="112">
        <v>0.64583333333333337</v>
      </c>
      <c r="C1303">
        <v>5.4411111111111108</v>
      </c>
      <c r="D1303">
        <v>5.4511111111111106</v>
      </c>
      <c r="E1303">
        <v>5.4611111111111104</v>
      </c>
      <c r="F1303" s="119">
        <f>Table1_2[[#This Row],[MID RATE]]/D1302-1</f>
        <v>5.098399102683171E-4</v>
      </c>
    </row>
    <row r="1304" spans="1:6">
      <c r="A1304" s="111">
        <v>41445</v>
      </c>
      <c r="B1304" s="112">
        <v>0.39583333333333331</v>
      </c>
      <c r="C1304">
        <v>5.4530555555555553</v>
      </c>
      <c r="D1304">
        <v>5.4630555555555542</v>
      </c>
      <c r="E1304">
        <v>5.473055555555554</v>
      </c>
      <c r="F1304" s="119">
        <f>Table1_2[[#This Row],[MID RATE]]/D1303-1</f>
        <v>2.1911944557682084E-3</v>
      </c>
    </row>
    <row r="1305" spans="1:6">
      <c r="A1305" s="111">
        <v>41445</v>
      </c>
      <c r="B1305" s="112">
        <v>0.52083333333333337</v>
      </c>
      <c r="C1305">
        <v>5.453888888888887</v>
      </c>
      <c r="D1305">
        <v>5.4638888888888886</v>
      </c>
      <c r="E1305">
        <v>5.4738888888888892</v>
      </c>
      <c r="F1305" s="119">
        <f>Table1_2[[#This Row],[MID RATE]]/D1304-1</f>
        <v>1.5253978746132546E-4</v>
      </c>
    </row>
    <row r="1306" spans="1:6">
      <c r="A1306" s="111">
        <v>41445</v>
      </c>
      <c r="B1306" s="112">
        <v>0.64583333333333337</v>
      </c>
      <c r="C1306">
        <v>5.4544444444444427</v>
      </c>
      <c r="D1306">
        <v>5.4644444444444433</v>
      </c>
      <c r="E1306">
        <v>5.474444444444444</v>
      </c>
      <c r="F1306" s="119">
        <f>Table1_2[[#This Row],[MID RATE]]/D1305-1</f>
        <v>1.0167768174862424E-4</v>
      </c>
    </row>
    <row r="1307" spans="1:6">
      <c r="A1307" s="111">
        <v>41446</v>
      </c>
      <c r="B1307" s="112">
        <v>0.39583333333333331</v>
      </c>
      <c r="C1307">
        <v>5.4597222222222221</v>
      </c>
      <c r="D1307">
        <v>5.4697222222222228</v>
      </c>
      <c r="E1307">
        <v>5.4797222222222235</v>
      </c>
      <c r="F1307" s="119">
        <f>Table1_2[[#This Row],[MID RATE]]/D1306-1</f>
        <v>9.6583977226538664E-4</v>
      </c>
    </row>
    <row r="1308" spans="1:6">
      <c r="A1308" s="111">
        <v>41446</v>
      </c>
      <c r="B1308" s="112">
        <v>0.52083333333333337</v>
      </c>
      <c r="C1308">
        <v>5.4572222222222209</v>
      </c>
      <c r="D1308">
        <v>5.4672222222222224</v>
      </c>
      <c r="E1308">
        <v>5.4772222222222231</v>
      </c>
      <c r="F1308" s="119">
        <f>Table1_2[[#This Row],[MID RATE]]/D1307-1</f>
        <v>-4.5706160174707744E-4</v>
      </c>
    </row>
    <row r="1309" spans="1:6">
      <c r="A1309" s="111">
        <v>41446</v>
      </c>
      <c r="B1309" s="112">
        <v>0.64583333333333337</v>
      </c>
      <c r="C1309">
        <v>5.4086111111111101</v>
      </c>
      <c r="D1309">
        <v>5.4186111111111108</v>
      </c>
      <c r="E1309">
        <v>5.4286111111111115</v>
      </c>
      <c r="F1309" s="119">
        <f>Table1_2[[#This Row],[MID RATE]]/D1308-1</f>
        <v>-8.8913728279647053E-3</v>
      </c>
    </row>
    <row r="1310" spans="1:6">
      <c r="A1310" s="111">
        <v>41449</v>
      </c>
      <c r="B1310" s="112">
        <v>0.39583333333333331</v>
      </c>
      <c r="C1310">
        <v>5.4188888888888904</v>
      </c>
      <c r="D1310">
        <v>5.4288888888888884</v>
      </c>
      <c r="E1310">
        <v>5.4388888888888873</v>
      </c>
      <c r="F1310" s="119">
        <f>Table1_2[[#This Row],[MID RATE]]/D1309-1</f>
        <v>1.8967550110216003E-3</v>
      </c>
    </row>
    <row r="1311" spans="1:6">
      <c r="A1311" s="111">
        <v>41449</v>
      </c>
      <c r="B1311" s="112">
        <v>0.52083333333333337</v>
      </c>
      <c r="C1311">
        <v>5.4316666666666675</v>
      </c>
      <c r="D1311">
        <v>5.4416666666666664</v>
      </c>
      <c r="E1311">
        <v>5.4516666666666662</v>
      </c>
      <c r="F1311" s="119">
        <f>Table1_2[[#This Row],[MID RATE]]/D1310-1</f>
        <v>2.3536635284486795E-3</v>
      </c>
    </row>
    <row r="1312" spans="1:6">
      <c r="A1312" s="111">
        <v>41449</v>
      </c>
      <c r="B1312" s="112">
        <v>0.64583333333333337</v>
      </c>
      <c r="C1312">
        <v>5.4444444444444446</v>
      </c>
      <c r="D1312">
        <v>5.4544444444444444</v>
      </c>
      <c r="E1312">
        <v>5.4644444444444451</v>
      </c>
      <c r="F1312" s="119">
        <f>Table1_2[[#This Row],[MID RATE]]/D1311-1</f>
        <v>2.3481368044921958E-3</v>
      </c>
    </row>
    <row r="1313" spans="1:6">
      <c r="A1313" s="111">
        <v>41450</v>
      </c>
      <c r="B1313" s="112">
        <v>0.39583333333333331</v>
      </c>
      <c r="C1313">
        <v>5.4491666666666676</v>
      </c>
      <c r="D1313">
        <v>5.4591666666666665</v>
      </c>
      <c r="E1313">
        <v>5.4691666666666663</v>
      </c>
      <c r="F1313" s="119">
        <f>Table1_2[[#This Row],[MID RATE]]/D1312-1</f>
        <v>8.6575677327349609E-4</v>
      </c>
    </row>
    <row r="1314" spans="1:6">
      <c r="A1314" s="111">
        <v>41450</v>
      </c>
      <c r="B1314" s="112">
        <v>0.52083333333333337</v>
      </c>
      <c r="C1314">
        <v>5.4563888888888874</v>
      </c>
      <c r="D1314">
        <v>5.4663888888888881</v>
      </c>
      <c r="E1314">
        <v>5.4763888888888896</v>
      </c>
      <c r="F1314" s="119">
        <f>Table1_2[[#This Row],[MID RATE]]/D1313-1</f>
        <v>1.322953238691138E-3</v>
      </c>
    </row>
    <row r="1315" spans="1:6">
      <c r="A1315" s="111">
        <v>41450</v>
      </c>
      <c r="B1315" s="112">
        <v>0.64583333333333337</v>
      </c>
      <c r="C1315">
        <v>5.463333333333332</v>
      </c>
      <c r="D1315">
        <v>5.4733333333333327</v>
      </c>
      <c r="E1315">
        <v>5.4833333333333343</v>
      </c>
      <c r="F1315" s="119">
        <f>Table1_2[[#This Row],[MID RATE]]/D1314-1</f>
        <v>1.2703897555770283E-3</v>
      </c>
    </row>
    <row r="1316" spans="1:6">
      <c r="A1316" s="111">
        <v>41451</v>
      </c>
      <c r="B1316" s="112">
        <v>0.39583333333333331</v>
      </c>
      <c r="C1316">
        <v>5.4658333333333324</v>
      </c>
      <c r="D1316">
        <v>5.4758333333333331</v>
      </c>
      <c r="E1316">
        <v>5.4858333333333338</v>
      </c>
      <c r="F1316" s="119">
        <f>Table1_2[[#This Row],[MID RATE]]/D1315-1</f>
        <v>4.5676004872108322E-4</v>
      </c>
    </row>
    <row r="1317" spans="1:6">
      <c r="A1317" s="111">
        <v>41451</v>
      </c>
      <c r="B1317" s="112">
        <v>0.52083333333333337</v>
      </c>
      <c r="C1317">
        <v>5.4755555555555553</v>
      </c>
      <c r="D1317">
        <v>5.4855555555555551</v>
      </c>
      <c r="E1317">
        <v>5.4955555555555557</v>
      </c>
      <c r="F1317" s="119">
        <f>Table1_2[[#This Row],[MID RATE]]/D1316-1</f>
        <v>1.7754781108911821E-3</v>
      </c>
    </row>
    <row r="1318" spans="1:6">
      <c r="A1318" s="111">
        <v>41451</v>
      </c>
      <c r="B1318" s="112">
        <v>0.64583333333333337</v>
      </c>
      <c r="C1318">
        <v>5.4758333333333331</v>
      </c>
      <c r="D1318">
        <v>5.4858333333333338</v>
      </c>
      <c r="E1318">
        <v>5.4958333333333336</v>
      </c>
      <c r="F1318" s="119">
        <f>Table1_2[[#This Row],[MID RATE]]/D1317-1</f>
        <v>5.063803929528099E-5</v>
      </c>
    </row>
    <row r="1319" spans="1:6">
      <c r="A1319" s="111">
        <v>41452</v>
      </c>
      <c r="B1319" s="112">
        <v>0.39583333333333331</v>
      </c>
      <c r="C1319">
        <v>5.4733333333333336</v>
      </c>
      <c r="D1319">
        <v>5.4833333333333334</v>
      </c>
      <c r="E1319">
        <v>5.4933333333333332</v>
      </c>
      <c r="F1319" s="119">
        <f>Table1_2[[#This Row],[MID RATE]]/D1318-1</f>
        <v>-4.5571927692544811E-4</v>
      </c>
    </row>
    <row r="1320" spans="1:6">
      <c r="A1320" s="111">
        <v>41452</v>
      </c>
      <c r="B1320" s="112">
        <v>0.52083333333333337</v>
      </c>
      <c r="C1320">
        <v>5.4632352941176459</v>
      </c>
      <c r="D1320">
        <v>5.4732352941176465</v>
      </c>
      <c r="E1320">
        <v>5.4832352941176472</v>
      </c>
      <c r="F1320" s="119">
        <f>Table1_2[[#This Row],[MID RATE]]/D1319-1</f>
        <v>-1.8415876989094082E-3</v>
      </c>
    </row>
    <row r="1321" spans="1:6">
      <c r="A1321" s="111">
        <v>41452</v>
      </c>
      <c r="B1321" s="112">
        <v>0.64583333333333337</v>
      </c>
      <c r="C1321">
        <v>5.4402777777777764</v>
      </c>
      <c r="D1321">
        <v>5.4502777777777762</v>
      </c>
      <c r="E1321">
        <v>5.4602777777777769</v>
      </c>
      <c r="F1321" s="119">
        <f>Table1_2[[#This Row],[MID RATE]]/D1320-1</f>
        <v>-4.1945056454166796E-3</v>
      </c>
    </row>
    <row r="1322" spans="1:6">
      <c r="A1322" s="111">
        <v>41453</v>
      </c>
      <c r="B1322" s="112">
        <v>0.39583333333333331</v>
      </c>
      <c r="C1322">
        <v>5.4594444444444443</v>
      </c>
      <c r="D1322">
        <v>5.469444444444445</v>
      </c>
      <c r="E1322">
        <v>5.4794444444444457</v>
      </c>
      <c r="F1322" s="119">
        <f>Table1_2[[#This Row],[MID RATE]]/D1321-1</f>
        <v>3.5166403343360741E-3</v>
      </c>
    </row>
    <row r="1323" spans="1:6">
      <c r="A1323" s="111">
        <v>41453</v>
      </c>
      <c r="B1323" s="112">
        <v>0.52083333333333337</v>
      </c>
      <c r="C1323">
        <v>5.4580555555555543</v>
      </c>
      <c r="D1323">
        <v>5.468055555555555</v>
      </c>
      <c r="E1323">
        <v>5.4780555555555566</v>
      </c>
      <c r="F1323" s="119">
        <f>Table1_2[[#This Row],[MID RATE]]/D1322-1</f>
        <v>-2.5393600812617656E-4</v>
      </c>
    </row>
    <row r="1324" spans="1:6">
      <c r="A1324" s="111">
        <v>41453</v>
      </c>
      <c r="B1324" s="112">
        <v>0.64583333333333337</v>
      </c>
      <c r="C1324">
        <v>5.4688888888888885</v>
      </c>
      <c r="D1324">
        <v>5.4788888888888891</v>
      </c>
      <c r="E1324">
        <v>5.4888888888888889</v>
      </c>
      <c r="F1324" s="119">
        <f>Table1_2[[#This Row],[MID RATE]]/D1323-1</f>
        <v>1.9812039624080846E-3</v>
      </c>
    </row>
    <row r="1325" spans="1:6">
      <c r="A1325" s="111">
        <v>41458</v>
      </c>
      <c r="B1325" s="112">
        <v>0.39583333333333331</v>
      </c>
      <c r="C1325">
        <v>5.4663888888888872</v>
      </c>
      <c r="D1325">
        <v>5.4763888888888879</v>
      </c>
      <c r="E1325">
        <v>5.4863888888888894</v>
      </c>
      <c r="F1325" s="119">
        <f>Table1_2[[#This Row],[MID RATE]]/D1324-1</f>
        <v>-4.562968971812964E-4</v>
      </c>
    </row>
    <row r="1326" spans="1:6">
      <c r="A1326" s="111">
        <v>41458</v>
      </c>
      <c r="B1326" s="112">
        <v>0.52083333333333337</v>
      </c>
      <c r="C1326">
        <v>5.4736111111111105</v>
      </c>
      <c r="D1326">
        <v>5.4836111111111112</v>
      </c>
      <c r="E1326">
        <v>5.4936111111111119</v>
      </c>
      <c r="F1326" s="119">
        <f>Table1_2[[#This Row],[MID RATE]]/D1325-1</f>
        <v>1.3187927973625779E-3</v>
      </c>
    </row>
    <row r="1327" spans="1:6">
      <c r="A1327" s="111">
        <v>41458</v>
      </c>
      <c r="B1327" s="112">
        <v>0.64583333333333337</v>
      </c>
      <c r="C1327">
        <v>5.4730555555555558</v>
      </c>
      <c r="D1327">
        <v>5.4830555555555556</v>
      </c>
      <c r="E1327">
        <v>5.4930555555555562</v>
      </c>
      <c r="F1327" s="119">
        <f>Table1_2[[#This Row],[MID RATE]]/D1326-1</f>
        <v>-1.0131199027407778E-4</v>
      </c>
    </row>
    <row r="1328" spans="1:6">
      <c r="A1328" s="111">
        <v>41459</v>
      </c>
      <c r="B1328" s="112">
        <v>0.39583333333333331</v>
      </c>
      <c r="C1328">
        <v>5.4733333333333327</v>
      </c>
      <c r="D1328">
        <v>5.4833333333333334</v>
      </c>
      <c r="E1328">
        <v>5.4933333333333341</v>
      </c>
      <c r="F1328" s="119">
        <f>Table1_2[[#This Row],[MID RATE]]/D1327-1</f>
        <v>5.0661127716677967E-5</v>
      </c>
    </row>
    <row r="1329" spans="1:6">
      <c r="A1329" s="111">
        <v>41459</v>
      </c>
      <c r="B1329" s="112">
        <v>0.52083333333333337</v>
      </c>
      <c r="C1329">
        <v>5.4713888888888871</v>
      </c>
      <c r="D1329">
        <v>5.4813888888888878</v>
      </c>
      <c r="E1329">
        <v>5.4913888888888884</v>
      </c>
      <c r="F1329" s="119">
        <f>Table1_2[[#This Row],[MID RATE]]/D1328-1</f>
        <v>-3.5460992907820899E-4</v>
      </c>
    </row>
    <row r="1330" spans="1:6">
      <c r="A1330" s="111">
        <v>41459</v>
      </c>
      <c r="B1330" s="112">
        <v>0.64583333333333337</v>
      </c>
      <c r="C1330">
        <v>5.4691666666666663</v>
      </c>
      <c r="D1330">
        <v>5.4791666666666661</v>
      </c>
      <c r="E1330">
        <v>5.4891666666666659</v>
      </c>
      <c r="F1330" s="119">
        <f>Table1_2[[#This Row],[MID RATE]]/D1329-1</f>
        <v>-4.0541225358525779E-4</v>
      </c>
    </row>
    <row r="1331" spans="1:6">
      <c r="A1331" s="111">
        <v>41460</v>
      </c>
      <c r="B1331" s="112">
        <v>0.39583333333333331</v>
      </c>
      <c r="C1331">
        <v>5.4658333333333324</v>
      </c>
      <c r="D1331">
        <v>5.4758333333333322</v>
      </c>
      <c r="E1331">
        <v>5.4858333333333329</v>
      </c>
      <c r="F1331" s="119">
        <f>Table1_2[[#This Row],[MID RATE]]/D1330-1</f>
        <v>-6.0836501901151419E-4</v>
      </c>
    </row>
    <row r="1332" spans="1:6">
      <c r="A1332" s="111">
        <v>41460</v>
      </c>
      <c r="B1332" s="112">
        <v>0.52083333333333337</v>
      </c>
      <c r="C1332">
        <v>5.4686111111111106</v>
      </c>
      <c r="D1332">
        <v>5.4786111111111104</v>
      </c>
      <c r="E1332">
        <v>5.4886111111111111</v>
      </c>
      <c r="F1332" s="119">
        <f>Table1_2[[#This Row],[MID RATE]]/D1331-1</f>
        <v>5.0727946025475035E-4</v>
      </c>
    </row>
    <row r="1333" spans="1:6">
      <c r="A1333" s="111">
        <v>41460</v>
      </c>
      <c r="B1333" s="112">
        <v>0.64583333333333337</v>
      </c>
      <c r="C1333">
        <v>5.4727777777777771</v>
      </c>
      <c r="D1333">
        <v>5.4827777777777769</v>
      </c>
      <c r="E1333">
        <v>5.4927777777777766</v>
      </c>
      <c r="F1333" s="119">
        <f>Table1_2[[#This Row],[MID RATE]]/D1332-1</f>
        <v>7.6053338741566279E-4</v>
      </c>
    </row>
    <row r="1334" spans="1:6">
      <c r="A1334" s="111">
        <v>41463</v>
      </c>
      <c r="B1334" s="112">
        <v>0.39583333333333331</v>
      </c>
      <c r="C1334">
        <v>5.5016666666666669</v>
      </c>
      <c r="D1334">
        <v>5.5116666666666667</v>
      </c>
      <c r="E1334">
        <v>5.5216666666666674</v>
      </c>
      <c r="F1334" s="119">
        <f>Table1_2[[#This Row],[MID RATE]]/D1333-1</f>
        <v>5.2690242172461765E-3</v>
      </c>
    </row>
    <row r="1335" spans="1:6">
      <c r="A1335" s="111">
        <v>41463</v>
      </c>
      <c r="B1335" s="112">
        <v>0.52083333333333337</v>
      </c>
      <c r="C1335">
        <v>5.5038888888888904</v>
      </c>
      <c r="D1335">
        <v>5.5138888888888893</v>
      </c>
      <c r="E1335">
        <v>5.5238888888888891</v>
      </c>
      <c r="F1335" s="119">
        <f>Table1_2[[#This Row],[MID RATE]]/D1334-1</f>
        <v>4.0318516278614602E-4</v>
      </c>
    </row>
    <row r="1336" spans="1:6">
      <c r="A1336" s="111">
        <v>41463</v>
      </c>
      <c r="B1336" s="112">
        <v>0.64583333333333337</v>
      </c>
      <c r="C1336">
        <v>5.5119444444444445</v>
      </c>
      <c r="D1336">
        <v>5.5219444444444452</v>
      </c>
      <c r="E1336">
        <v>5.531944444444445</v>
      </c>
      <c r="F1336" s="119">
        <f>Table1_2[[#This Row],[MID RATE]]/D1335-1</f>
        <v>1.4609571788413156E-3</v>
      </c>
    </row>
    <row r="1337" spans="1:6">
      <c r="A1337" s="111">
        <v>41464</v>
      </c>
      <c r="B1337" s="112">
        <v>0.39583333333333331</v>
      </c>
      <c r="C1337">
        <v>5.493611111111111</v>
      </c>
      <c r="D1337">
        <v>5.5036111111111108</v>
      </c>
      <c r="E1337">
        <v>5.5136111111111115</v>
      </c>
      <c r="F1337" s="119">
        <f>Table1_2[[#This Row],[MID RATE]]/D1336-1</f>
        <v>-3.3200865234671584E-3</v>
      </c>
    </row>
    <row r="1338" spans="1:6">
      <c r="A1338" s="111">
        <v>41464</v>
      </c>
      <c r="B1338" s="112">
        <v>0.52083333333333337</v>
      </c>
      <c r="C1338">
        <v>5.4958333333333336</v>
      </c>
      <c r="D1338">
        <v>5.5058333333333334</v>
      </c>
      <c r="E1338">
        <v>5.5158333333333323</v>
      </c>
      <c r="F1338" s="119">
        <f>Table1_2[[#This Row],[MID RATE]]/D1337-1</f>
        <v>4.0377529904622733E-4</v>
      </c>
    </row>
    <row r="1339" spans="1:6">
      <c r="A1339" s="111">
        <v>41464</v>
      </c>
      <c r="B1339" s="112">
        <v>0.64583333333333337</v>
      </c>
      <c r="C1339">
        <v>5.4913888888888884</v>
      </c>
      <c r="D1339">
        <v>5.5013888888888891</v>
      </c>
      <c r="E1339">
        <v>5.5113888888888898</v>
      </c>
      <c r="F1339" s="119">
        <f>Table1_2[[#This Row],[MID RATE]]/D1338-1</f>
        <v>-8.0722466071336818E-4</v>
      </c>
    </row>
    <row r="1340" spans="1:6">
      <c r="A1340" s="111">
        <v>41465</v>
      </c>
      <c r="B1340" s="112">
        <v>0.39583333333333331</v>
      </c>
      <c r="C1340">
        <v>5.4880555555555555</v>
      </c>
      <c r="D1340">
        <v>5.4980555555555553</v>
      </c>
      <c r="E1340">
        <v>5.508055555555555</v>
      </c>
      <c r="F1340" s="119">
        <f>Table1_2[[#This Row],[MID RATE]]/D1339-1</f>
        <v>-6.0590759909118219E-4</v>
      </c>
    </row>
    <row r="1341" spans="1:6">
      <c r="A1341" s="111">
        <v>41465</v>
      </c>
      <c r="B1341" s="112">
        <v>0.52083333333333337</v>
      </c>
      <c r="C1341">
        <v>5.4905555555555559</v>
      </c>
      <c r="D1341">
        <v>5.5005555555555556</v>
      </c>
      <c r="E1341">
        <v>5.5105555555555554</v>
      </c>
      <c r="F1341" s="119">
        <f>Table1_2[[#This Row],[MID RATE]]/D1340-1</f>
        <v>4.5470620926590932E-4</v>
      </c>
    </row>
    <row r="1342" spans="1:6">
      <c r="A1342" s="111">
        <v>41465</v>
      </c>
      <c r="B1342" s="112">
        <v>0.64583333333333337</v>
      </c>
      <c r="C1342">
        <v>5.490277777777778</v>
      </c>
      <c r="D1342">
        <v>5.5002777777777787</v>
      </c>
      <c r="E1342">
        <v>5.5102777777777785</v>
      </c>
      <c r="F1342" s="119">
        <f>Table1_2[[#This Row],[MID RATE]]/D1341-1</f>
        <v>-5.0499949499904773E-5</v>
      </c>
    </row>
    <row r="1343" spans="1:6">
      <c r="A1343" s="111">
        <v>41466</v>
      </c>
      <c r="B1343" s="112">
        <v>0.39583333333333331</v>
      </c>
      <c r="C1343">
        <v>5.4624999999999995</v>
      </c>
      <c r="D1343">
        <v>5.4725000000000001</v>
      </c>
      <c r="E1343">
        <v>5.4824999999999999</v>
      </c>
      <c r="F1343" s="119">
        <f>Table1_2[[#This Row],[MID RATE]]/D1342-1</f>
        <v>-5.0502499873744666E-3</v>
      </c>
    </row>
    <row r="1344" spans="1:6">
      <c r="A1344" s="111">
        <v>41466</v>
      </c>
      <c r="B1344" s="112">
        <v>0.52083333333333337</v>
      </c>
      <c r="C1344">
        <v>5.4527777777777784</v>
      </c>
      <c r="D1344">
        <v>5.4627777777777773</v>
      </c>
      <c r="E1344">
        <v>5.4727777777777762</v>
      </c>
      <c r="F1344" s="119">
        <f>Table1_2[[#This Row],[MID RATE]]/D1343-1</f>
        <v>-1.7765595655043764E-3</v>
      </c>
    </row>
    <row r="1345" spans="1:6">
      <c r="A1345" s="111">
        <v>41466</v>
      </c>
      <c r="B1345" s="112">
        <v>0.64583333333333337</v>
      </c>
      <c r="C1345">
        <v>5.4491666666666676</v>
      </c>
      <c r="D1345">
        <v>5.4591666666666665</v>
      </c>
      <c r="E1345">
        <v>5.4691666666666663</v>
      </c>
      <c r="F1345" s="119">
        <f>Table1_2[[#This Row],[MID RATE]]/D1344-1</f>
        <v>-6.6103935726624652E-4</v>
      </c>
    </row>
    <row r="1346" spans="1:6">
      <c r="A1346" s="111">
        <v>41467</v>
      </c>
      <c r="B1346" s="112">
        <v>0.39583333333333331</v>
      </c>
      <c r="C1346">
        <v>5.453611111111111</v>
      </c>
      <c r="D1346">
        <v>5.4636111111111116</v>
      </c>
      <c r="E1346">
        <v>5.4736111111111114</v>
      </c>
      <c r="F1346" s="119">
        <f>Table1_2[[#This Row],[MID RATE]]/D1345-1</f>
        <v>8.1412506996403344E-4</v>
      </c>
    </row>
    <row r="1347" spans="1:6">
      <c r="A1347" s="111">
        <v>41467</v>
      </c>
      <c r="B1347" s="112">
        <v>0.52083333333333337</v>
      </c>
      <c r="C1347">
        <v>5.4577777777777765</v>
      </c>
      <c r="D1347">
        <v>5.4677777777777772</v>
      </c>
      <c r="E1347">
        <v>5.4777777777777779</v>
      </c>
      <c r="F1347" s="119">
        <f>Table1_2[[#This Row],[MID RATE]]/D1346-1</f>
        <v>7.6262138390337242E-4</v>
      </c>
    </row>
    <row r="1348" spans="1:6">
      <c r="A1348" s="111">
        <v>41467</v>
      </c>
      <c r="B1348" s="112">
        <v>0.64583333333333337</v>
      </c>
      <c r="C1348">
        <v>5.4594444444444434</v>
      </c>
      <c r="D1348">
        <v>5.4694444444444441</v>
      </c>
      <c r="E1348">
        <v>5.4794444444444448</v>
      </c>
      <c r="F1348" s="119">
        <f>Table1_2[[#This Row],[MID RATE]]/D1347-1</f>
        <v>3.0481609428978373E-4</v>
      </c>
    </row>
    <row r="1349" spans="1:6">
      <c r="A1349" s="111">
        <v>41470</v>
      </c>
      <c r="B1349" s="112">
        <v>0.39583333333333331</v>
      </c>
      <c r="C1349">
        <v>5.4630555555555542</v>
      </c>
      <c r="D1349">
        <v>5.4730555555555549</v>
      </c>
      <c r="E1349">
        <v>5.4830555555555556</v>
      </c>
      <c r="F1349" s="119">
        <f>Table1_2[[#This Row],[MID RATE]]/D1348-1</f>
        <v>6.6023362112743733E-4</v>
      </c>
    </row>
    <row r="1350" spans="1:6">
      <c r="A1350" s="111">
        <v>41470</v>
      </c>
      <c r="B1350" s="112">
        <v>0.52083333333333337</v>
      </c>
      <c r="C1350">
        <v>5.4716666666666667</v>
      </c>
      <c r="D1350">
        <v>5.4816666666666665</v>
      </c>
      <c r="E1350">
        <v>5.4916666666666663</v>
      </c>
      <c r="F1350" s="119">
        <f>Table1_2[[#This Row],[MID RATE]]/D1349-1</f>
        <v>1.573364462264637E-3</v>
      </c>
    </row>
    <row r="1351" spans="1:6">
      <c r="A1351" s="111">
        <v>41470</v>
      </c>
      <c r="B1351" s="112">
        <v>0.64583333333333337</v>
      </c>
      <c r="C1351">
        <v>5.4719444444444436</v>
      </c>
      <c r="D1351">
        <v>5.4819444444444443</v>
      </c>
      <c r="E1351">
        <v>5.4919444444444441</v>
      </c>
      <c r="F1351" s="119">
        <f>Table1_2[[#This Row],[MID RATE]]/D1350-1</f>
        <v>5.0673963717384751E-5</v>
      </c>
    </row>
    <row r="1352" spans="1:6">
      <c r="A1352" s="111">
        <v>41471</v>
      </c>
      <c r="B1352" s="112">
        <v>0.39583333333333331</v>
      </c>
      <c r="C1352">
        <v>5.4705555555555545</v>
      </c>
      <c r="D1352">
        <v>5.4805555555555552</v>
      </c>
      <c r="E1352">
        <v>5.4905555555555559</v>
      </c>
      <c r="F1352" s="119">
        <f>Table1_2[[#This Row],[MID RATE]]/D1351-1</f>
        <v>-2.533569799848534E-4</v>
      </c>
    </row>
    <row r="1353" spans="1:6">
      <c r="A1353" s="111">
        <v>41471</v>
      </c>
      <c r="B1353" s="112">
        <v>0.52083333333333337</v>
      </c>
      <c r="C1353">
        <v>5.4702777777777776</v>
      </c>
      <c r="D1353">
        <v>5.4802777777777774</v>
      </c>
      <c r="E1353">
        <v>5.490277777777778</v>
      </c>
      <c r="F1353" s="119">
        <f>Table1_2[[#This Row],[MID RATE]]/D1352-1</f>
        <v>-5.0684237202225368E-5</v>
      </c>
    </row>
    <row r="1354" spans="1:6">
      <c r="A1354" s="111">
        <v>41471</v>
      </c>
      <c r="B1354" s="112">
        <v>0.64583333333333337</v>
      </c>
      <c r="C1354">
        <v>5.4691666666666654</v>
      </c>
      <c r="D1354">
        <v>5.4791666666666661</v>
      </c>
      <c r="E1354">
        <v>5.4891666666666659</v>
      </c>
      <c r="F1354" s="119">
        <f>Table1_2[[#This Row],[MID RATE]]/D1353-1</f>
        <v>-2.0274722489743713E-4</v>
      </c>
    </row>
    <row r="1355" spans="1:6">
      <c r="A1355" s="111">
        <v>41472</v>
      </c>
      <c r="B1355" s="112">
        <v>0.39583333333333331</v>
      </c>
      <c r="C1355">
        <v>5.4594444444444434</v>
      </c>
      <c r="D1355">
        <v>5.4694444444444441</v>
      </c>
      <c r="E1355">
        <v>5.4794444444444448</v>
      </c>
      <c r="F1355" s="119">
        <f>Table1_2[[#This Row],[MID RATE]]/D1354-1</f>
        <v>-1.774397972116537E-3</v>
      </c>
    </row>
    <row r="1356" spans="1:6">
      <c r="A1356" s="111">
        <v>41472</v>
      </c>
      <c r="B1356" s="112">
        <v>0.52083333333333337</v>
      </c>
      <c r="C1356">
        <v>5.4638888888888877</v>
      </c>
      <c r="D1356">
        <v>5.4738888888888884</v>
      </c>
      <c r="E1356">
        <v>5.483888888888889</v>
      </c>
      <c r="F1356" s="119">
        <f>Table1_2[[#This Row],[MID RATE]]/D1355-1</f>
        <v>8.1259522600296563E-4</v>
      </c>
    </row>
    <row r="1357" spans="1:6">
      <c r="A1357" s="111">
        <v>41472</v>
      </c>
      <c r="B1357" s="112">
        <v>0.64583333333333337</v>
      </c>
      <c r="C1357">
        <v>5.4655555555555546</v>
      </c>
      <c r="D1357">
        <v>5.4755555555555553</v>
      </c>
      <c r="E1357">
        <v>5.4855555555555551</v>
      </c>
      <c r="F1357" s="119">
        <f>Table1_2[[#This Row],[MID RATE]]/D1356-1</f>
        <v>3.0447579417436366E-4</v>
      </c>
    </row>
    <row r="1358" spans="1:6">
      <c r="A1358" s="111">
        <v>41473</v>
      </c>
      <c r="B1358" s="112">
        <v>0.39583333333333331</v>
      </c>
      <c r="C1358">
        <v>5.468055555555555</v>
      </c>
      <c r="D1358">
        <v>5.4780555555555548</v>
      </c>
      <c r="E1358">
        <v>5.4880555555555546</v>
      </c>
      <c r="F1358" s="119">
        <f>Table1_2[[#This Row],[MID RATE]]/D1357-1</f>
        <v>4.5657467532467244E-4</v>
      </c>
    </row>
    <row r="1359" spans="1:6">
      <c r="A1359" s="111">
        <v>41473</v>
      </c>
      <c r="B1359" s="112">
        <v>0.52083333333333337</v>
      </c>
      <c r="C1359">
        <v>5.4697222222222219</v>
      </c>
      <c r="D1359">
        <v>5.4797222222222217</v>
      </c>
      <c r="E1359">
        <v>5.4897222222222215</v>
      </c>
      <c r="F1359" s="119">
        <f>Table1_2[[#This Row],[MID RATE]]/D1358-1</f>
        <v>3.0424420668317964E-4</v>
      </c>
    </row>
    <row r="1360" spans="1:6">
      <c r="A1360" s="111">
        <v>41473</v>
      </c>
      <c r="B1360" s="112">
        <v>0.64583333333333337</v>
      </c>
      <c r="C1360">
        <v>5.4744444444444449</v>
      </c>
      <c r="D1360">
        <v>5.4844444444444438</v>
      </c>
      <c r="E1360">
        <v>5.4944444444444436</v>
      </c>
      <c r="F1360" s="119">
        <f>Table1_2[[#This Row],[MID RATE]]/D1359-1</f>
        <v>8.6176306584873075E-4</v>
      </c>
    </row>
    <row r="1361" spans="1:6">
      <c r="A1361" s="111">
        <v>41474</v>
      </c>
      <c r="B1361" s="112">
        <v>0.39583333333333331</v>
      </c>
      <c r="C1361">
        <v>5.4733333333333327</v>
      </c>
      <c r="D1361">
        <v>5.4827777777777769</v>
      </c>
      <c r="E1361">
        <v>5.4922222222222219</v>
      </c>
      <c r="F1361" s="119">
        <f>Table1_2[[#This Row],[MID RATE]]/D1360-1</f>
        <v>-3.0388978930318E-4</v>
      </c>
    </row>
    <row r="1362" spans="1:6">
      <c r="A1362" s="111">
        <v>41474</v>
      </c>
      <c r="B1362" s="112">
        <v>0.52083333333333337</v>
      </c>
      <c r="C1362">
        <v>5.4744444444444458</v>
      </c>
      <c r="D1362">
        <v>5.4841666666666669</v>
      </c>
      <c r="E1362">
        <v>5.4938888888888879</v>
      </c>
      <c r="F1362" s="119">
        <f>Table1_2[[#This Row],[MID RATE]]/D1361-1</f>
        <v>2.5331847198328816E-4</v>
      </c>
    </row>
    <row r="1363" spans="1:6">
      <c r="A1363" s="111">
        <v>41474</v>
      </c>
      <c r="B1363" s="112">
        <v>0.64583333333333337</v>
      </c>
      <c r="C1363">
        <v>5.4722222222222214</v>
      </c>
      <c r="D1363">
        <v>5.4819444444444434</v>
      </c>
      <c r="E1363">
        <v>5.4916666666666654</v>
      </c>
      <c r="F1363" s="119">
        <f>Table1_2[[#This Row],[MID RATE]]/D1362-1</f>
        <v>-4.0520690877798859E-4</v>
      </c>
    </row>
    <row r="1364" spans="1:6">
      <c r="A1364" s="111">
        <v>41477</v>
      </c>
      <c r="B1364" s="112">
        <v>0.39583333333333331</v>
      </c>
      <c r="C1364">
        <v>5.4744444444444449</v>
      </c>
      <c r="D1364">
        <v>5.4844444444444447</v>
      </c>
      <c r="E1364">
        <v>5.4944444444444445</v>
      </c>
      <c r="F1364" s="119">
        <f>Table1_2[[#This Row],[MID RATE]]/D1363-1</f>
        <v>4.5604256397280274E-4</v>
      </c>
    </row>
    <row r="1365" spans="1:6">
      <c r="A1365" s="111">
        <v>41477</v>
      </c>
      <c r="B1365" s="112">
        <v>0.52083333333333337</v>
      </c>
      <c r="C1365">
        <v>5.4766666666666666</v>
      </c>
      <c r="D1365">
        <v>5.4863888888888894</v>
      </c>
      <c r="E1365">
        <v>5.4961111111111114</v>
      </c>
      <c r="F1365" s="119">
        <f>Table1_2[[#This Row],[MID RATE]]/D1364-1</f>
        <v>3.5453808752028415E-4</v>
      </c>
    </row>
    <row r="1366" spans="1:6">
      <c r="A1366" s="111">
        <v>41477</v>
      </c>
      <c r="B1366" s="112">
        <v>0.64583333333333337</v>
      </c>
      <c r="C1366">
        <v>5.475833333333334</v>
      </c>
      <c r="D1366">
        <v>5.485555555555556</v>
      </c>
      <c r="E1366">
        <v>5.4952777777777779</v>
      </c>
      <c r="F1366" s="119">
        <f>Table1_2[[#This Row],[MID RATE]]/D1365-1</f>
        <v>-1.5189104349144777E-4</v>
      </c>
    </row>
    <row r="1367" spans="1:6">
      <c r="A1367" s="111">
        <v>41478</v>
      </c>
      <c r="B1367" s="112">
        <v>0.39583333333333331</v>
      </c>
      <c r="C1367">
        <v>5.4788888888888909</v>
      </c>
      <c r="D1367">
        <v>5.4888888888888898</v>
      </c>
      <c r="E1367">
        <v>5.4988888888888887</v>
      </c>
      <c r="F1367" s="119">
        <f>Table1_2[[#This Row],[MID RATE]]/D1366-1</f>
        <v>6.0765647154159552E-4</v>
      </c>
    </row>
    <row r="1368" spans="1:6">
      <c r="A1368" s="111">
        <v>41478</v>
      </c>
      <c r="B1368" s="112">
        <v>0.52083333333333337</v>
      </c>
      <c r="C1368">
        <v>5.4624999999999995</v>
      </c>
      <c r="D1368">
        <v>5.4725000000000001</v>
      </c>
      <c r="E1368">
        <v>5.4825000000000008</v>
      </c>
      <c r="F1368" s="119">
        <f>Table1_2[[#This Row],[MID RATE]]/D1367-1</f>
        <v>-2.9858299595143523E-3</v>
      </c>
    </row>
    <row r="1369" spans="1:6">
      <c r="A1369" s="111">
        <v>41478</v>
      </c>
      <c r="B1369" s="112">
        <v>0.64583333333333337</v>
      </c>
      <c r="C1369">
        <v>5.4622222222222225</v>
      </c>
      <c r="D1369">
        <v>5.4722222222222232</v>
      </c>
      <c r="E1369">
        <v>5.482222222222223</v>
      </c>
      <c r="F1369" s="119">
        <f>Table1_2[[#This Row],[MID RATE]]/D1368-1</f>
        <v>-5.0758844728493457E-5</v>
      </c>
    </row>
    <row r="1370" spans="1:6">
      <c r="A1370" s="111">
        <v>41479</v>
      </c>
      <c r="B1370" s="112">
        <v>0.39583333333333331</v>
      </c>
      <c r="C1370">
        <v>5.4691666666666663</v>
      </c>
      <c r="D1370">
        <v>5.4791666666666661</v>
      </c>
      <c r="E1370">
        <v>5.4891666666666659</v>
      </c>
      <c r="F1370" s="119">
        <f>Table1_2[[#This Row],[MID RATE]]/D1369-1</f>
        <v>1.2690355329947334E-3</v>
      </c>
    </row>
    <row r="1371" spans="1:6">
      <c r="A1371" s="111">
        <v>41479</v>
      </c>
      <c r="B1371" s="112">
        <v>0.52083333333333337</v>
      </c>
      <c r="C1371">
        <v>5.4627777777777773</v>
      </c>
      <c r="D1371">
        <v>5.472777777777778</v>
      </c>
      <c r="E1371">
        <v>5.4827777777777786</v>
      </c>
      <c r="F1371" s="119">
        <f>Table1_2[[#This Row],[MID RATE]]/D1370-1</f>
        <v>-1.1660329531050229E-3</v>
      </c>
    </row>
    <row r="1372" spans="1:6">
      <c r="A1372" s="111">
        <v>41479</v>
      </c>
      <c r="B1372" s="112">
        <v>0.64583333333333337</v>
      </c>
      <c r="C1372">
        <v>5.4641666666666664</v>
      </c>
      <c r="D1372">
        <v>5.4741666666666662</v>
      </c>
      <c r="E1372">
        <v>5.484166666666666</v>
      </c>
      <c r="F1372" s="119">
        <f>Table1_2[[#This Row],[MID RATE]]/D1371-1</f>
        <v>2.5378134199560698E-4</v>
      </c>
    </row>
    <row r="1373" spans="1:6">
      <c r="A1373" s="111">
        <v>41480</v>
      </c>
      <c r="B1373" s="112">
        <v>0.39583333333333331</v>
      </c>
      <c r="C1373">
        <v>5.4613888888888882</v>
      </c>
      <c r="D1373">
        <v>5.4713888888888889</v>
      </c>
      <c r="E1373">
        <v>5.4813888888888895</v>
      </c>
      <c r="F1373" s="119">
        <f>Table1_2[[#This Row],[MID RATE]]/D1372-1</f>
        <v>-5.0743390673357869E-4</v>
      </c>
    </row>
    <row r="1374" spans="1:6">
      <c r="A1374" s="111">
        <v>41480</v>
      </c>
      <c r="B1374" s="112">
        <v>0.52083333333333337</v>
      </c>
      <c r="C1374">
        <v>5.4524999999999997</v>
      </c>
      <c r="D1374">
        <v>5.4624999999999995</v>
      </c>
      <c r="E1374">
        <v>5.4724999999999993</v>
      </c>
      <c r="F1374" s="119">
        <f>Table1_2[[#This Row],[MID RATE]]/D1373-1</f>
        <v>-1.6246128852109853E-3</v>
      </c>
    </row>
    <row r="1375" spans="1:6">
      <c r="A1375" s="111">
        <v>41480</v>
      </c>
      <c r="B1375" s="112">
        <v>0.64583333333333337</v>
      </c>
      <c r="C1375">
        <v>5.4522222222222219</v>
      </c>
      <c r="D1375">
        <v>5.4622222222222216</v>
      </c>
      <c r="E1375">
        <v>5.4722222222222205</v>
      </c>
      <c r="F1375" s="119">
        <f>Table1_2[[#This Row],[MID RATE]]/D1374-1</f>
        <v>-5.0851767098958334E-5</v>
      </c>
    </row>
    <row r="1376" spans="1:6">
      <c r="A1376" s="111">
        <v>41481</v>
      </c>
      <c r="B1376" s="112">
        <v>0.39583333333333331</v>
      </c>
      <c r="C1376">
        <v>5.4538888888888888</v>
      </c>
      <c r="D1376">
        <v>5.4638888888888886</v>
      </c>
      <c r="E1376">
        <v>5.4738888888888884</v>
      </c>
      <c r="F1376" s="119">
        <f>Table1_2[[#This Row],[MID RATE]]/D1375-1</f>
        <v>3.0512611879585094E-4</v>
      </c>
    </row>
    <row r="1377" spans="1:6">
      <c r="A1377" s="111">
        <v>41481</v>
      </c>
      <c r="B1377" s="112">
        <v>0.52083333333333337</v>
      </c>
      <c r="C1377">
        <v>5.45861111111111</v>
      </c>
      <c r="D1377">
        <v>5.4686111111111106</v>
      </c>
      <c r="E1377">
        <v>5.4786111111111113</v>
      </c>
      <c r="F1377" s="119">
        <f>Table1_2[[#This Row],[MID RATE]]/D1376-1</f>
        <v>8.642602948651934E-4</v>
      </c>
    </row>
    <row r="1378" spans="1:6">
      <c r="A1378" s="111">
        <v>41481</v>
      </c>
      <c r="B1378" s="112">
        <v>0.64583333333333337</v>
      </c>
      <c r="C1378">
        <v>5.4636111111111099</v>
      </c>
      <c r="D1378">
        <v>5.4736111111111105</v>
      </c>
      <c r="E1378">
        <v>5.4836111111111112</v>
      </c>
      <c r="F1378" s="119">
        <f>Table1_2[[#This Row],[MID RATE]]/D1377-1</f>
        <v>9.1430893483002151E-4</v>
      </c>
    </row>
    <row r="1379" spans="1:6">
      <c r="A1379" s="111">
        <v>41484</v>
      </c>
      <c r="B1379" s="112">
        <v>0.39583333333333331</v>
      </c>
      <c r="C1379">
        <v>5.4733333333333336</v>
      </c>
      <c r="D1379">
        <v>5.4833333333333343</v>
      </c>
      <c r="E1379">
        <v>5.4933333333333341</v>
      </c>
      <c r="F1379" s="119">
        <f>Table1_2[[#This Row],[MID RATE]]/D1378-1</f>
        <v>1.776198934280826E-3</v>
      </c>
    </row>
    <row r="1380" spans="1:6">
      <c r="A1380" s="111">
        <v>41484</v>
      </c>
      <c r="B1380" s="112">
        <v>0.52083333333333337</v>
      </c>
      <c r="C1380">
        <v>5.4736111111111114</v>
      </c>
      <c r="D1380">
        <v>5.4836111111111112</v>
      </c>
      <c r="E1380">
        <v>5.493611111111111</v>
      </c>
      <c r="F1380" s="119">
        <f>Table1_2[[#This Row],[MID RATE]]/D1379-1</f>
        <v>5.0658561296712534E-5</v>
      </c>
    </row>
    <row r="1381" spans="1:6">
      <c r="A1381" s="111">
        <v>41484</v>
      </c>
      <c r="B1381" s="112">
        <v>0.64583333333333337</v>
      </c>
      <c r="C1381">
        <v>5.469722222222221</v>
      </c>
      <c r="D1381">
        <v>5.4797222222222217</v>
      </c>
      <c r="E1381">
        <v>5.4897222222222215</v>
      </c>
      <c r="F1381" s="119">
        <f>Table1_2[[#This Row],[MID RATE]]/D1380-1</f>
        <v>-7.0918393191843343E-4</v>
      </c>
    </row>
    <row r="1382" spans="1:6">
      <c r="A1382" s="111">
        <v>41485</v>
      </c>
      <c r="B1382" s="112">
        <v>0.39583333333333331</v>
      </c>
      <c r="C1382">
        <v>5.4730555555555549</v>
      </c>
      <c r="D1382">
        <v>5.4830555555555556</v>
      </c>
      <c r="E1382">
        <v>5.4930555555555562</v>
      </c>
      <c r="F1382" s="119">
        <f>Table1_2[[#This Row],[MID RATE]]/D1381-1</f>
        <v>6.0830334059924773E-4</v>
      </c>
    </row>
    <row r="1383" spans="1:6">
      <c r="A1383" s="111">
        <v>41485</v>
      </c>
      <c r="B1383" s="112">
        <v>0.52083333333333337</v>
      </c>
      <c r="C1383">
        <v>5.471388888888888</v>
      </c>
      <c r="D1383">
        <v>5.4813888888888886</v>
      </c>
      <c r="E1383">
        <v>5.4913888888888893</v>
      </c>
      <c r="F1383" s="119">
        <f>Table1_2[[#This Row],[MID RATE]]/D1382-1</f>
        <v>-3.0396676630028985E-4</v>
      </c>
    </row>
    <row r="1384" spans="1:6">
      <c r="A1384" s="111">
        <v>41485</v>
      </c>
      <c r="B1384" s="112">
        <v>0.64583333333333337</v>
      </c>
      <c r="C1384">
        <v>5.4708333333333332</v>
      </c>
      <c r="D1384">
        <v>5.480833333333333</v>
      </c>
      <c r="E1384">
        <v>5.4908333333333328</v>
      </c>
      <c r="F1384" s="119">
        <f>Table1_2[[#This Row],[MID RATE]]/D1383-1</f>
        <v>-1.0135306339631445E-4</v>
      </c>
    </row>
    <row r="1385" spans="1:6">
      <c r="A1385" s="111">
        <v>41486</v>
      </c>
      <c r="B1385" s="112">
        <v>0.39583333333333331</v>
      </c>
      <c r="C1385">
        <v>5.4702777777777767</v>
      </c>
      <c r="D1385">
        <v>5.4802777777777774</v>
      </c>
      <c r="E1385">
        <v>5.4902777777777771</v>
      </c>
      <c r="F1385" s="119">
        <f>Table1_2[[#This Row],[MID RATE]]/D1384-1</f>
        <v>-1.0136333688104404E-4</v>
      </c>
    </row>
    <row r="1386" spans="1:6">
      <c r="A1386" s="111">
        <v>41486</v>
      </c>
      <c r="B1386" s="112">
        <v>0.52083333333333337</v>
      </c>
      <c r="C1386">
        <v>5.4686111111111115</v>
      </c>
      <c r="D1386">
        <v>5.4786111111111104</v>
      </c>
      <c r="E1386">
        <v>5.4886111111111102</v>
      </c>
      <c r="F1386" s="119">
        <f>Table1_2[[#This Row],[MID RATE]]/D1385-1</f>
        <v>-3.0412083734610018E-4</v>
      </c>
    </row>
    <row r="1387" spans="1:6">
      <c r="A1387" s="111">
        <v>41486</v>
      </c>
      <c r="B1387" s="112">
        <v>0.64583333333333337</v>
      </c>
      <c r="C1387">
        <v>5.4658333333333333</v>
      </c>
      <c r="D1387">
        <v>5.4758333333333331</v>
      </c>
      <c r="E1387">
        <v>5.4858333333333329</v>
      </c>
      <c r="F1387" s="119">
        <f>Table1_2[[#This Row],[MID RATE]]/D1386-1</f>
        <v>-5.0702225827703451E-4</v>
      </c>
    </row>
    <row r="1388" spans="1:6">
      <c r="A1388" s="111">
        <v>41487</v>
      </c>
      <c r="B1388" s="112">
        <v>0.39583333333333331</v>
      </c>
      <c r="C1388">
        <v>5.4677777777777781</v>
      </c>
      <c r="D1388">
        <v>5.4777777777777779</v>
      </c>
      <c r="E1388">
        <v>5.4877777777777768</v>
      </c>
      <c r="F1388" s="119">
        <f>Table1_2[[#This Row],[MID RATE]]/D1387-1</f>
        <v>3.5509562217828083E-4</v>
      </c>
    </row>
    <row r="1389" spans="1:6">
      <c r="A1389" s="111">
        <v>41487</v>
      </c>
      <c r="B1389" s="112">
        <v>0.52083333333333337</v>
      </c>
      <c r="C1389">
        <v>5.4669444444444455</v>
      </c>
      <c r="D1389">
        <v>5.4769444444444444</v>
      </c>
      <c r="E1389">
        <v>5.4869444444444433</v>
      </c>
      <c r="F1389" s="119">
        <f>Table1_2[[#This Row],[MID RATE]]/D1388-1</f>
        <v>-1.5212981744427978E-4</v>
      </c>
    </row>
    <row r="1390" spans="1:6">
      <c r="A1390" s="111">
        <v>41487</v>
      </c>
      <c r="B1390" s="112">
        <v>0.64583333333333337</v>
      </c>
      <c r="C1390">
        <v>5.4672222222222224</v>
      </c>
      <c r="D1390">
        <v>5.4772222222222222</v>
      </c>
      <c r="E1390">
        <v>5.487222222222222</v>
      </c>
      <c r="F1390" s="119">
        <f>Table1_2[[#This Row],[MID RATE]]/D1389-1</f>
        <v>5.071765481567958E-5</v>
      </c>
    </row>
    <row r="1391" spans="1:6">
      <c r="A1391" s="111">
        <v>41488</v>
      </c>
      <c r="B1391" s="112">
        <v>0.39583333333333331</v>
      </c>
      <c r="C1391">
        <v>5.468055555555555</v>
      </c>
      <c r="D1391">
        <v>5.4780555555555557</v>
      </c>
      <c r="E1391">
        <v>5.4880555555555564</v>
      </c>
      <c r="F1391" s="119">
        <f>Table1_2[[#This Row],[MID RATE]]/D1390-1</f>
        <v>1.5214524799667117E-4</v>
      </c>
    </row>
    <row r="1392" spans="1:6">
      <c r="A1392" s="111">
        <v>41488</v>
      </c>
      <c r="B1392" s="112">
        <v>0.52083333333333337</v>
      </c>
      <c r="C1392">
        <v>5.4627777777777773</v>
      </c>
      <c r="D1392">
        <v>5.4727777777777771</v>
      </c>
      <c r="E1392">
        <v>5.4827777777777778</v>
      </c>
      <c r="F1392" s="119">
        <f>Table1_2[[#This Row],[MID RATE]]/D1391-1</f>
        <v>-9.6343998783032792E-4</v>
      </c>
    </row>
    <row r="1393" spans="1:6">
      <c r="A1393" s="111">
        <v>41488</v>
      </c>
      <c r="B1393" s="112">
        <v>0.64583333333333337</v>
      </c>
      <c r="C1393">
        <v>5.4622222222222225</v>
      </c>
      <c r="D1393">
        <v>5.4722222222222232</v>
      </c>
      <c r="E1393">
        <v>5.482222222222223</v>
      </c>
      <c r="F1393" s="119">
        <f>Table1_2[[#This Row],[MID RATE]]/D1392-1</f>
        <v>-1.0151253679802075E-4</v>
      </c>
    </row>
    <row r="1394" spans="1:6">
      <c r="A1394" s="111">
        <v>41492</v>
      </c>
      <c r="B1394" s="112">
        <v>0.39583333333333331</v>
      </c>
      <c r="C1394">
        <v>5.4638888888888886</v>
      </c>
      <c r="D1394">
        <v>5.4738888888888884</v>
      </c>
      <c r="E1394">
        <v>5.483888888888889</v>
      </c>
      <c r="F1394" s="119">
        <f>Table1_2[[#This Row],[MID RATE]]/D1393-1</f>
        <v>3.0456852791860278E-4</v>
      </c>
    </row>
    <row r="1395" spans="1:6">
      <c r="A1395" s="111">
        <v>41492</v>
      </c>
      <c r="B1395" s="112">
        <v>0.52083333333333337</v>
      </c>
      <c r="C1395">
        <v>5.4619444444444447</v>
      </c>
      <c r="D1395">
        <v>5.4719444444444454</v>
      </c>
      <c r="E1395">
        <v>5.4819444444444461</v>
      </c>
      <c r="F1395" s="119">
        <f>Table1_2[[#This Row],[MID RATE]]/D1394-1</f>
        <v>-3.5522175986979487E-4</v>
      </c>
    </row>
    <row r="1396" spans="1:6">
      <c r="A1396" s="111">
        <v>41492</v>
      </c>
      <c r="B1396" s="112">
        <v>0.64583333333333337</v>
      </c>
      <c r="C1396">
        <v>5.4616666666666669</v>
      </c>
      <c r="D1396">
        <v>5.4716666666666676</v>
      </c>
      <c r="E1396">
        <v>5.4816666666666674</v>
      </c>
      <c r="F1396" s="119">
        <f>Table1_2[[#This Row],[MID RATE]]/D1395-1</f>
        <v>-5.0763998172498326E-5</v>
      </c>
    </row>
    <row r="1397" spans="1:6">
      <c r="A1397" s="111">
        <v>41493</v>
      </c>
      <c r="B1397" s="112">
        <v>0.39583333333333331</v>
      </c>
      <c r="C1397">
        <v>5.4655555555555537</v>
      </c>
      <c r="D1397">
        <v>5.4755555555555553</v>
      </c>
      <c r="E1397">
        <v>5.485555555555556</v>
      </c>
      <c r="F1397" s="119">
        <f>Table1_2[[#This Row],[MID RATE]]/D1396-1</f>
        <v>7.1073205401539497E-4</v>
      </c>
    </row>
    <row r="1398" spans="1:6">
      <c r="A1398" s="111">
        <v>41493</v>
      </c>
      <c r="B1398" s="112">
        <v>0.52083333333333337</v>
      </c>
      <c r="C1398">
        <v>5.4613888888888882</v>
      </c>
      <c r="D1398">
        <v>5.4713888888888889</v>
      </c>
      <c r="E1398">
        <v>5.4813888888888904</v>
      </c>
      <c r="F1398" s="119">
        <f>Table1_2[[#This Row],[MID RATE]]/D1397-1</f>
        <v>-7.6095779220775039E-4</v>
      </c>
    </row>
    <row r="1399" spans="1:6">
      <c r="A1399" s="111">
        <v>41493</v>
      </c>
      <c r="B1399" s="112">
        <v>0.64583333333333337</v>
      </c>
      <c r="C1399">
        <v>5.4580555555555543</v>
      </c>
      <c r="D1399">
        <v>5.468055555555555</v>
      </c>
      <c r="E1399">
        <v>5.4780555555555557</v>
      </c>
      <c r="F1399" s="119">
        <f>Table1_2[[#This Row],[MID RATE]]/D1398-1</f>
        <v>-6.0922983195421665E-4</v>
      </c>
    </row>
    <row r="1400" spans="1:6">
      <c r="A1400" s="111">
        <v>41494</v>
      </c>
      <c r="B1400" s="112">
        <v>0.39583333333333331</v>
      </c>
      <c r="C1400">
        <v>5.4413888888888886</v>
      </c>
      <c r="D1400">
        <v>5.4513888888888884</v>
      </c>
      <c r="E1400">
        <v>5.4613888888888882</v>
      </c>
      <c r="F1400" s="119">
        <f>Table1_2[[#This Row],[MID RATE]]/D1399-1</f>
        <v>-3.0480060960121902E-3</v>
      </c>
    </row>
    <row r="1401" spans="1:6">
      <c r="A1401" s="111">
        <v>41494</v>
      </c>
      <c r="B1401" s="112">
        <v>0.52083333333333337</v>
      </c>
      <c r="C1401">
        <v>5.4466666666666645</v>
      </c>
      <c r="D1401">
        <v>5.4566666666666652</v>
      </c>
      <c r="E1401">
        <v>5.4666666666666668</v>
      </c>
      <c r="F1401" s="119">
        <f>Table1_2[[#This Row],[MID RATE]]/D1400-1</f>
        <v>9.6815286624196695E-4</v>
      </c>
    </row>
    <row r="1402" spans="1:6">
      <c r="A1402" s="111">
        <v>41494</v>
      </c>
      <c r="B1402" s="112">
        <v>0.64583333333333337</v>
      </c>
      <c r="C1402">
        <v>5.4480555555555563</v>
      </c>
      <c r="D1402">
        <v>5.4580555555555552</v>
      </c>
      <c r="E1402">
        <v>5.468055555555555</v>
      </c>
      <c r="F1402" s="119">
        <f>Table1_2[[#This Row],[MID RATE]]/D1401-1</f>
        <v>2.5453064548996984E-4</v>
      </c>
    </row>
    <row r="1403" spans="1:6">
      <c r="A1403" s="111">
        <v>41495</v>
      </c>
      <c r="B1403" s="112">
        <v>0.39583333333333331</v>
      </c>
      <c r="C1403">
        <v>5.4544444444444444</v>
      </c>
      <c r="D1403">
        <v>5.4644444444444442</v>
      </c>
      <c r="E1403">
        <v>5.4744444444444431</v>
      </c>
      <c r="F1403" s="119">
        <f>Table1_2[[#This Row],[MID RATE]]/D1402-1</f>
        <v>1.1705430301796049E-3</v>
      </c>
    </row>
    <row r="1404" spans="1:6">
      <c r="A1404" s="111">
        <v>41495</v>
      </c>
      <c r="B1404" s="112">
        <v>0.52083333333333337</v>
      </c>
      <c r="C1404">
        <v>5.4402777777777773</v>
      </c>
      <c r="D1404">
        <v>5.4502777777777771</v>
      </c>
      <c r="E1404">
        <v>5.4602777777777769</v>
      </c>
      <c r="F1404" s="119">
        <f>Table1_2[[#This Row],[MID RATE]]/D1403-1</f>
        <v>-2.5925172834486698E-3</v>
      </c>
    </row>
    <row r="1405" spans="1:6">
      <c r="A1405" s="111">
        <v>41495</v>
      </c>
      <c r="B1405" s="112">
        <v>0.64583333333333337</v>
      </c>
      <c r="C1405">
        <v>5.4422222222222221</v>
      </c>
      <c r="D1405">
        <v>5.4522222222222219</v>
      </c>
      <c r="E1405">
        <v>5.4622222222222208</v>
      </c>
      <c r="F1405" s="119">
        <f>Table1_2[[#This Row],[MID RATE]]/D1404-1</f>
        <v>3.5676061362832634E-4</v>
      </c>
    </row>
    <row r="1406" spans="1:6">
      <c r="A1406" s="111">
        <v>41498</v>
      </c>
      <c r="B1406" s="112">
        <v>0.39583333333333331</v>
      </c>
      <c r="C1406">
        <v>5.4297222222222228</v>
      </c>
      <c r="D1406">
        <v>5.4397222222222226</v>
      </c>
      <c r="E1406">
        <v>5.4497222222222232</v>
      </c>
      <c r="F1406" s="119">
        <f>Table1_2[[#This Row],[MID RATE]]/D1405-1</f>
        <v>-2.2926431628285115E-3</v>
      </c>
    </row>
    <row r="1407" spans="1:6">
      <c r="A1407" s="111">
        <v>41498</v>
      </c>
      <c r="B1407" s="112">
        <v>0.52083333333333337</v>
      </c>
      <c r="C1407">
        <v>5.4333333333333336</v>
      </c>
      <c r="D1407">
        <v>5.4433333333333334</v>
      </c>
      <c r="E1407">
        <v>5.453333333333334</v>
      </c>
      <c r="F1407" s="119">
        <f>Table1_2[[#This Row],[MID RATE]]/D1406-1</f>
        <v>6.6384108665662467E-4</v>
      </c>
    </row>
    <row r="1408" spans="1:6">
      <c r="A1408" s="111">
        <v>41498</v>
      </c>
      <c r="B1408" s="112">
        <v>0.64583333333333337</v>
      </c>
      <c r="C1408">
        <v>5.424722222222222</v>
      </c>
      <c r="D1408">
        <v>5.4347222222222218</v>
      </c>
      <c r="E1408">
        <v>5.4447222222222216</v>
      </c>
      <c r="F1408" s="119">
        <f>Table1_2[[#This Row],[MID RATE]]/D1407-1</f>
        <v>-1.5819555011227227E-3</v>
      </c>
    </row>
    <row r="1409" spans="1:6">
      <c r="A1409" s="111">
        <v>41499</v>
      </c>
      <c r="B1409" s="112">
        <v>0.39583333333333331</v>
      </c>
      <c r="C1409">
        <v>5.4200000000000017</v>
      </c>
      <c r="D1409">
        <v>5.4300000000000006</v>
      </c>
      <c r="E1409">
        <v>5.4399999999999995</v>
      </c>
      <c r="F1409" s="119">
        <f>Table1_2[[#This Row],[MID RATE]]/D1408-1</f>
        <v>-8.6889854331695382E-4</v>
      </c>
    </row>
    <row r="1410" spans="1:6">
      <c r="A1410" s="111">
        <v>41499</v>
      </c>
      <c r="B1410" s="112">
        <v>0.52083333333333337</v>
      </c>
      <c r="C1410">
        <v>5.4113888888888901</v>
      </c>
      <c r="D1410">
        <v>5.4213888888888899</v>
      </c>
      <c r="E1410">
        <v>5.4313888888888888</v>
      </c>
      <c r="F1410" s="119">
        <f>Table1_2[[#This Row],[MID RATE]]/D1409-1</f>
        <v>-1.5858399836299331E-3</v>
      </c>
    </row>
    <row r="1411" spans="1:6">
      <c r="A1411" s="111">
        <v>41499</v>
      </c>
      <c r="B1411" s="112">
        <v>0.64583333333333337</v>
      </c>
      <c r="C1411">
        <v>5.4136111111111118</v>
      </c>
      <c r="D1411">
        <v>5.4236111111111116</v>
      </c>
      <c r="E1411">
        <v>5.4336111111111114</v>
      </c>
      <c r="F1411" s="119">
        <f>Table1_2[[#This Row],[MID RATE]]/D1410-1</f>
        <v>4.0989906235577855E-4</v>
      </c>
    </row>
    <row r="1412" spans="1:6">
      <c r="A1412" s="111">
        <v>41500</v>
      </c>
      <c r="B1412" s="112">
        <v>0.39583333333333331</v>
      </c>
      <c r="C1412">
        <v>5.4200000000000008</v>
      </c>
      <c r="D1412">
        <v>5.43</v>
      </c>
      <c r="E1412">
        <v>5.4399999999999995</v>
      </c>
      <c r="F1412" s="119">
        <f>Table1_2[[#This Row],[MID RATE]]/D1411-1</f>
        <v>1.1779769526247819E-3</v>
      </c>
    </row>
    <row r="1413" spans="1:6">
      <c r="A1413" s="111">
        <v>41500</v>
      </c>
      <c r="B1413" s="112">
        <v>0.52083333333333337</v>
      </c>
      <c r="C1413">
        <v>5.419722222222223</v>
      </c>
      <c r="D1413">
        <v>5.4297222222222228</v>
      </c>
      <c r="E1413">
        <v>5.4397222222222217</v>
      </c>
      <c r="F1413" s="119">
        <f>Table1_2[[#This Row],[MID RATE]]/D1412-1</f>
        <v>-5.115612850403739E-5</v>
      </c>
    </row>
    <row r="1414" spans="1:6">
      <c r="A1414" s="111">
        <v>41500</v>
      </c>
      <c r="B1414" s="112">
        <v>0.64583333333333337</v>
      </c>
      <c r="C1414">
        <v>5.4075000000000015</v>
      </c>
      <c r="D1414">
        <v>5.4175000000000004</v>
      </c>
      <c r="E1414">
        <v>5.4275000000000002</v>
      </c>
      <c r="F1414" s="119">
        <f>Table1_2[[#This Row],[MID RATE]]/D1413-1</f>
        <v>-2.2509848058526183E-3</v>
      </c>
    </row>
    <row r="1415" spans="1:6">
      <c r="A1415" s="111">
        <v>41501</v>
      </c>
      <c r="B1415" s="112">
        <v>0.39583333333333331</v>
      </c>
      <c r="C1415">
        <v>5.406944444444445</v>
      </c>
      <c r="D1415">
        <v>5.4169444444444439</v>
      </c>
      <c r="E1415">
        <v>5.4269444444444428</v>
      </c>
      <c r="F1415" s="119">
        <f>Table1_2[[#This Row],[MID RATE]]/D1414-1</f>
        <v>-1.0254832589873253E-4</v>
      </c>
    </row>
    <row r="1416" spans="1:6">
      <c r="A1416" s="111">
        <v>41501</v>
      </c>
      <c r="B1416" s="112">
        <v>0.52083333333333337</v>
      </c>
      <c r="C1416">
        <v>5.4172222222222235</v>
      </c>
      <c r="D1416">
        <v>5.4272222222222224</v>
      </c>
      <c r="E1416">
        <v>5.4372222222222213</v>
      </c>
      <c r="F1416" s="119">
        <f>Table1_2[[#This Row],[MID RATE]]/D1415-1</f>
        <v>1.8973385980207702E-3</v>
      </c>
    </row>
    <row r="1417" spans="1:6">
      <c r="A1417" s="111">
        <v>41501</v>
      </c>
      <c r="B1417" s="112">
        <v>0.64583333333333337</v>
      </c>
      <c r="C1417">
        <v>5.416666666666667</v>
      </c>
      <c r="D1417">
        <v>5.4266666666666659</v>
      </c>
      <c r="E1417">
        <v>5.4366666666666656</v>
      </c>
      <c r="F1417" s="119">
        <f>Table1_2[[#This Row],[MID RATE]]/D1416-1</f>
        <v>-1.02364622786566E-4</v>
      </c>
    </row>
    <row r="1418" spans="1:6">
      <c r="A1418" s="111">
        <v>41502</v>
      </c>
      <c r="B1418" s="112">
        <v>0.39583333333333331</v>
      </c>
      <c r="C1418">
        <v>5.4188888888888904</v>
      </c>
      <c r="D1418">
        <v>5.4288888888888893</v>
      </c>
      <c r="E1418">
        <v>5.4388888888888882</v>
      </c>
      <c r="F1418" s="119">
        <f>Table1_2[[#This Row],[MID RATE]]/D1417-1</f>
        <v>4.0950040950060718E-4</v>
      </c>
    </row>
    <row r="1419" spans="1:6">
      <c r="A1419" s="111">
        <v>41502</v>
      </c>
      <c r="B1419" s="112">
        <v>0.52083333333333337</v>
      </c>
      <c r="C1419">
        <v>5.4188888888888904</v>
      </c>
      <c r="D1419">
        <v>5.4288888888888893</v>
      </c>
      <c r="E1419">
        <v>5.4388888888888882</v>
      </c>
      <c r="F1419" s="119">
        <f>Table1_2[[#This Row],[MID RATE]]/D1418-1</f>
        <v>0</v>
      </c>
    </row>
    <row r="1420" spans="1:6">
      <c r="A1420" s="111">
        <v>41502</v>
      </c>
      <c r="B1420" s="112">
        <v>0.64583333333333337</v>
      </c>
      <c r="C1420">
        <v>5.4194444444444452</v>
      </c>
      <c r="D1420">
        <v>5.4294444444444441</v>
      </c>
      <c r="E1420">
        <v>5.4394444444444439</v>
      </c>
      <c r="F1420" s="119">
        <f>Table1_2[[#This Row],[MID RATE]]/D1419-1</f>
        <v>1.023331968890151E-4</v>
      </c>
    </row>
    <row r="1421" spans="1:6">
      <c r="A1421" s="111">
        <v>41505</v>
      </c>
      <c r="B1421" s="112">
        <v>0.39583333333333331</v>
      </c>
      <c r="C1421">
        <v>5.4230555555555551</v>
      </c>
      <c r="D1421">
        <v>5.4330555555555549</v>
      </c>
      <c r="E1421">
        <v>5.4430555555555555</v>
      </c>
      <c r="F1421" s="119">
        <f>Table1_2[[#This Row],[MID RATE]]/D1420-1</f>
        <v>6.650977182032225E-4</v>
      </c>
    </row>
    <row r="1422" spans="1:6">
      <c r="A1422" s="111">
        <v>41505</v>
      </c>
      <c r="B1422" s="112">
        <v>0.52083333333333337</v>
      </c>
      <c r="C1422">
        <v>5.4111111111111105</v>
      </c>
      <c r="D1422">
        <v>5.4211111111111112</v>
      </c>
      <c r="E1422">
        <v>5.431111111111111</v>
      </c>
      <c r="F1422" s="119">
        <f>Table1_2[[#This Row],[MID RATE]]/D1421-1</f>
        <v>-2.1984764047240368E-3</v>
      </c>
    </row>
    <row r="1423" spans="1:6">
      <c r="A1423" s="111">
        <v>41505</v>
      </c>
      <c r="B1423" s="112">
        <v>0.64583333333333337</v>
      </c>
      <c r="C1423">
        <v>5.411944444444444</v>
      </c>
      <c r="D1423">
        <v>5.4219444444444438</v>
      </c>
      <c r="E1423">
        <v>5.4319444444444445</v>
      </c>
      <c r="F1423" s="119">
        <f>Table1_2[[#This Row],[MID RATE]]/D1422-1</f>
        <v>1.5372002459512757E-4</v>
      </c>
    </row>
    <row r="1424" spans="1:6">
      <c r="A1424" s="111">
        <v>41506</v>
      </c>
      <c r="B1424" s="112">
        <v>0.39583333333333331</v>
      </c>
      <c r="C1424">
        <v>5.4091666666666658</v>
      </c>
      <c r="D1424">
        <v>5.4191666666666674</v>
      </c>
      <c r="E1424">
        <v>5.429166666666668</v>
      </c>
      <c r="F1424" s="119">
        <f>Table1_2[[#This Row],[MID RATE]]/D1423-1</f>
        <v>-5.1232132793666008E-4</v>
      </c>
    </row>
    <row r="1425" spans="1:6">
      <c r="A1425" s="111">
        <v>41506</v>
      </c>
      <c r="B1425" s="112">
        <v>0.52083333333333337</v>
      </c>
      <c r="C1425">
        <v>5.3733333333333322</v>
      </c>
      <c r="D1425">
        <v>5.3833333333333329</v>
      </c>
      <c r="E1425">
        <v>5.3933333333333335</v>
      </c>
      <c r="F1425" s="119">
        <f>Table1_2[[#This Row],[MID RATE]]/D1424-1</f>
        <v>-6.612332769491247E-3</v>
      </c>
    </row>
    <row r="1426" spans="1:6">
      <c r="A1426" s="111">
        <v>41506</v>
      </c>
      <c r="B1426" s="112">
        <v>0.64583333333333337</v>
      </c>
      <c r="C1426">
        <v>5.379999999999999</v>
      </c>
      <c r="D1426">
        <v>5.39</v>
      </c>
      <c r="E1426">
        <v>5.4</v>
      </c>
      <c r="F1426" s="119">
        <f>Table1_2[[#This Row],[MID RATE]]/D1425-1</f>
        <v>1.2383900928791824E-3</v>
      </c>
    </row>
    <row r="1427" spans="1:6">
      <c r="A1427" s="111">
        <v>41507</v>
      </c>
      <c r="B1427" s="112">
        <v>0.39583333333333331</v>
      </c>
      <c r="C1427">
        <v>5.4089999999999998</v>
      </c>
      <c r="D1427">
        <v>5.4190000000000005</v>
      </c>
      <c r="E1427">
        <v>5.4290000000000003</v>
      </c>
      <c r="F1427" s="119">
        <f>Table1_2[[#This Row],[MID RATE]]/D1426-1</f>
        <v>5.3803339517626281E-3</v>
      </c>
    </row>
    <row r="1428" spans="1:6">
      <c r="A1428" s="111">
        <v>41507</v>
      </c>
      <c r="B1428" s="112">
        <v>0.52083333333333337</v>
      </c>
      <c r="C1428">
        <v>5.3936111111111114</v>
      </c>
      <c r="D1428">
        <v>5.4036111111111111</v>
      </c>
      <c r="E1428">
        <v>5.4136111111111118</v>
      </c>
      <c r="F1428" s="119">
        <f>Table1_2[[#This Row],[MID RATE]]/D1427-1</f>
        <v>-2.839802341555564E-3</v>
      </c>
    </row>
    <row r="1429" spans="1:6">
      <c r="A1429" s="111">
        <v>41507</v>
      </c>
      <c r="B1429" s="112">
        <v>0.64583333333333337</v>
      </c>
      <c r="C1429">
        <v>5.3952777777777783</v>
      </c>
      <c r="D1429">
        <v>5.4052777777777781</v>
      </c>
      <c r="E1429">
        <v>5.4152777777777779</v>
      </c>
      <c r="F1429" s="119">
        <f>Table1_2[[#This Row],[MID RATE]]/D1428-1</f>
        <v>3.0843571685612581E-4</v>
      </c>
    </row>
    <row r="1430" spans="1:6">
      <c r="A1430" s="111">
        <v>41508</v>
      </c>
      <c r="B1430" s="112">
        <v>0.39583333333333331</v>
      </c>
      <c r="C1430">
        <v>5.3916666666666666</v>
      </c>
      <c r="D1430">
        <v>5.4016666666666664</v>
      </c>
      <c r="E1430">
        <v>5.4116666666666662</v>
      </c>
      <c r="F1430" s="119">
        <f>Table1_2[[#This Row],[MID RATE]]/D1429-1</f>
        <v>-6.6807132946200554E-4</v>
      </c>
    </row>
    <row r="1431" spans="1:6">
      <c r="A1431" s="111">
        <v>41508</v>
      </c>
      <c r="B1431" s="112">
        <v>0.52083333333333337</v>
      </c>
      <c r="C1431">
        <v>5.3597222222222216</v>
      </c>
      <c r="D1431">
        <v>5.3697222222222223</v>
      </c>
      <c r="E1431">
        <v>5.3797222222222221</v>
      </c>
      <c r="F1431" s="119">
        <f>Table1_2[[#This Row],[MID RATE]]/D1430-1</f>
        <v>-5.913812609276925E-3</v>
      </c>
    </row>
    <row r="1432" spans="1:6">
      <c r="A1432" s="111">
        <v>41508</v>
      </c>
      <c r="B1432" s="112">
        <v>0.64583333333333337</v>
      </c>
      <c r="C1432">
        <v>5.3608333333333338</v>
      </c>
      <c r="D1432">
        <v>5.3708333333333336</v>
      </c>
      <c r="E1432">
        <v>5.3808333333333325</v>
      </c>
      <c r="F1432" s="119">
        <f>Table1_2[[#This Row],[MID RATE]]/D1431-1</f>
        <v>2.069215250115608E-4</v>
      </c>
    </row>
    <row r="1433" spans="1:6">
      <c r="A1433" s="111">
        <v>41509</v>
      </c>
      <c r="B1433" s="112">
        <v>0.39583333333333331</v>
      </c>
      <c r="C1433">
        <v>5.3627777777777768</v>
      </c>
      <c r="D1433">
        <v>5.3727777777777774</v>
      </c>
      <c r="E1433">
        <v>5.382777777777779</v>
      </c>
      <c r="F1433" s="119">
        <f>Table1_2[[#This Row],[MID RATE]]/D1432-1</f>
        <v>3.620377553659182E-4</v>
      </c>
    </row>
    <row r="1434" spans="1:6">
      <c r="A1434" s="111">
        <v>41509</v>
      </c>
      <c r="B1434" s="112">
        <v>0.52083333333333337</v>
      </c>
      <c r="C1434">
        <v>5.3547222222222235</v>
      </c>
      <c r="D1434">
        <v>5.3647222222222233</v>
      </c>
      <c r="E1434">
        <v>5.3747222222222222</v>
      </c>
      <c r="F1434" s="119">
        <f>Table1_2[[#This Row],[MID RATE]]/D1433-1</f>
        <v>-1.4993278874984028E-3</v>
      </c>
    </row>
    <row r="1435" spans="1:6">
      <c r="A1435" s="111">
        <v>41509</v>
      </c>
      <c r="B1435" s="112">
        <v>0.64583333333333337</v>
      </c>
      <c r="C1435">
        <v>5.3555555555555561</v>
      </c>
      <c r="D1435">
        <v>5.3655555555555559</v>
      </c>
      <c r="E1435">
        <v>5.3755555555555556</v>
      </c>
      <c r="F1435" s="119">
        <f>Table1_2[[#This Row],[MID RATE]]/D1434-1</f>
        <v>1.5533578418658323E-4</v>
      </c>
    </row>
    <row r="1436" spans="1:6">
      <c r="A1436" s="111">
        <v>41512</v>
      </c>
      <c r="B1436" s="112">
        <v>0.39583333333333331</v>
      </c>
      <c r="C1436">
        <v>5.397222222222223</v>
      </c>
      <c r="D1436">
        <v>5.4072222222222219</v>
      </c>
      <c r="E1436">
        <v>5.4172222222222217</v>
      </c>
      <c r="F1436" s="119">
        <f>Table1_2[[#This Row],[MID RATE]]/D1435-1</f>
        <v>7.7655829364255968E-3</v>
      </c>
    </row>
    <row r="1437" spans="1:6">
      <c r="A1437" s="111">
        <v>41512</v>
      </c>
      <c r="B1437" s="112">
        <v>0.52083333333333337</v>
      </c>
      <c r="C1437">
        <v>5.4065555555555553</v>
      </c>
      <c r="D1437">
        <v>5.416555555555556</v>
      </c>
      <c r="E1437">
        <v>5.4265555555555558</v>
      </c>
      <c r="F1437" s="119">
        <f>Table1_2[[#This Row],[MID RATE]]/D1436-1</f>
        <v>1.726086509812097E-3</v>
      </c>
    </row>
    <row r="1438" spans="1:6">
      <c r="A1438" s="111">
        <v>41512</v>
      </c>
      <c r="B1438" s="112">
        <v>0.64583333333333337</v>
      </c>
      <c r="C1438">
        <v>5.4064999999999994</v>
      </c>
      <c r="D1438">
        <v>5.4164999999999992</v>
      </c>
      <c r="E1438">
        <v>5.4264999999999999</v>
      </c>
      <c r="F1438" s="119">
        <f>Table1_2[[#This Row],[MID RATE]]/D1437-1</f>
        <v>-1.0256620648907422E-5</v>
      </c>
    </row>
    <row r="1439" spans="1:6">
      <c r="A1439" s="111">
        <v>41513</v>
      </c>
      <c r="B1439" s="112">
        <v>0.39583333333333331</v>
      </c>
      <c r="C1439">
        <v>5.4150000000000018</v>
      </c>
      <c r="D1439">
        <v>5.4250000000000007</v>
      </c>
      <c r="E1439">
        <v>5.4350000000000005</v>
      </c>
      <c r="F1439" s="119">
        <f>Table1_2[[#This Row],[MID RATE]]/D1438-1</f>
        <v>1.5692790547403579E-3</v>
      </c>
    </row>
    <row r="1440" spans="1:6">
      <c r="A1440" s="111">
        <v>41513</v>
      </c>
      <c r="B1440" s="112">
        <v>0.52083333333333337</v>
      </c>
      <c r="C1440">
        <v>5.4111111111111105</v>
      </c>
      <c r="D1440">
        <v>5.4211111111111112</v>
      </c>
      <c r="E1440">
        <v>5.4311111111111119</v>
      </c>
      <c r="F1440" s="119">
        <f>Table1_2[[#This Row],[MID RATE]]/D1439-1</f>
        <v>-7.1684587813636291E-4</v>
      </c>
    </row>
    <row r="1441" spans="1:6">
      <c r="A1441" s="111">
        <v>41513</v>
      </c>
      <c r="B1441" s="112">
        <v>0.64583333333333337</v>
      </c>
      <c r="C1441">
        <v>5.4052777777777781</v>
      </c>
      <c r="D1441">
        <v>5.4152777777777779</v>
      </c>
      <c r="E1441">
        <v>5.4252777777777785</v>
      </c>
      <c r="F1441" s="119">
        <f>Table1_2[[#This Row],[MID RATE]]/D1440-1</f>
        <v>-1.0760401721664481E-3</v>
      </c>
    </row>
    <row r="1442" spans="1:6">
      <c r="A1442" s="111">
        <v>41514</v>
      </c>
      <c r="B1442" s="112">
        <v>0.39583333333333331</v>
      </c>
      <c r="C1442">
        <v>5.3877777777777789</v>
      </c>
      <c r="D1442">
        <v>5.3977777777777778</v>
      </c>
      <c r="E1442">
        <v>5.4077777777777767</v>
      </c>
      <c r="F1442" s="119">
        <f>Table1_2[[#This Row],[MID RATE]]/D1441-1</f>
        <v>-3.2315978456014527E-3</v>
      </c>
    </row>
    <row r="1443" spans="1:6">
      <c r="A1443" s="111">
        <v>41514</v>
      </c>
      <c r="B1443" s="112">
        <v>0.52083333333333337</v>
      </c>
      <c r="C1443">
        <v>5.3741666666666665</v>
      </c>
      <c r="D1443">
        <v>5.3841666666666672</v>
      </c>
      <c r="E1443">
        <v>5.394166666666667</v>
      </c>
      <c r="F1443" s="119">
        <f>Table1_2[[#This Row],[MID RATE]]/D1442-1</f>
        <v>-2.5216138328528759E-3</v>
      </c>
    </row>
    <row r="1444" spans="1:6">
      <c r="A1444" s="111">
        <v>41514</v>
      </c>
      <c r="B1444" s="112">
        <v>0.64583333333333337</v>
      </c>
      <c r="C1444">
        <v>5.3683333333333332</v>
      </c>
      <c r="D1444">
        <v>5.378333333333333</v>
      </c>
      <c r="E1444">
        <v>5.3883333333333328</v>
      </c>
      <c r="F1444" s="119">
        <f>Table1_2[[#This Row],[MID RATE]]/D1443-1</f>
        <v>-1.0834236186350044E-3</v>
      </c>
    </row>
    <row r="1445" spans="1:6">
      <c r="A1445" s="111">
        <v>41515</v>
      </c>
      <c r="B1445" s="112">
        <v>0.39583333333333331</v>
      </c>
      <c r="C1445">
        <v>5.378055555555556</v>
      </c>
      <c r="D1445">
        <v>5.3880555555555549</v>
      </c>
      <c r="E1445">
        <v>5.3980555555555547</v>
      </c>
      <c r="F1445" s="119">
        <f>Table1_2[[#This Row],[MID RATE]]/D1444-1</f>
        <v>1.8076644974691636E-3</v>
      </c>
    </row>
    <row r="1446" spans="1:6">
      <c r="A1446" s="111">
        <v>41515</v>
      </c>
      <c r="B1446" s="112">
        <v>0.52083333333333337</v>
      </c>
      <c r="C1446">
        <v>5.3833333333333329</v>
      </c>
      <c r="D1446">
        <v>5.3933333333333326</v>
      </c>
      <c r="E1446">
        <v>5.4033333333333333</v>
      </c>
      <c r="F1446" s="119">
        <f>Table1_2[[#This Row],[MID RATE]]/D1445-1</f>
        <v>9.7953291746155635E-4</v>
      </c>
    </row>
    <row r="1447" spans="1:6">
      <c r="A1447" s="111">
        <v>41515</v>
      </c>
      <c r="B1447" s="112">
        <v>0.64583333333333337</v>
      </c>
      <c r="C1447">
        <v>5.373333333333334</v>
      </c>
      <c r="D1447">
        <v>5.3833333333333329</v>
      </c>
      <c r="E1447">
        <v>5.3933333333333326</v>
      </c>
      <c r="F1447" s="119">
        <f>Table1_2[[#This Row],[MID RATE]]/D1446-1</f>
        <v>-1.8541409147094789E-3</v>
      </c>
    </row>
    <row r="1448" spans="1:6">
      <c r="A1448" s="111">
        <v>41516</v>
      </c>
      <c r="B1448" s="112">
        <v>0.39583333333333331</v>
      </c>
      <c r="C1448">
        <v>5.3794444444444443</v>
      </c>
      <c r="D1448">
        <v>5.3894444444444449</v>
      </c>
      <c r="E1448">
        <v>5.3994444444444447</v>
      </c>
      <c r="F1448" s="119">
        <f>Table1_2[[#This Row],[MID RATE]]/D1447-1</f>
        <v>1.135190918472917E-3</v>
      </c>
    </row>
    <row r="1449" spans="1:6">
      <c r="A1449" s="111">
        <v>41516</v>
      </c>
      <c r="B1449" s="112">
        <v>0.52083333333333337</v>
      </c>
      <c r="C1449">
        <v>5.3624999999999998</v>
      </c>
      <c r="D1449">
        <v>5.3725000000000005</v>
      </c>
      <c r="E1449">
        <v>5.3825000000000003</v>
      </c>
      <c r="F1449" s="119">
        <f>Table1_2[[#This Row],[MID RATE]]/D1448-1</f>
        <v>-3.1440057726007664E-3</v>
      </c>
    </row>
    <row r="1450" spans="1:6">
      <c r="A1450" s="111">
        <v>41516</v>
      </c>
      <c r="B1450" s="112">
        <v>0.64583333333333337</v>
      </c>
      <c r="C1450">
        <v>5.3605555555555551</v>
      </c>
      <c r="D1450">
        <v>5.3705555555555549</v>
      </c>
      <c r="E1450">
        <v>5.3805555555555555</v>
      </c>
      <c r="F1450" s="119">
        <f>Table1_2[[#This Row],[MID RATE]]/D1449-1</f>
        <v>-3.6192544335889032E-4</v>
      </c>
    </row>
    <row r="1451" spans="1:6">
      <c r="A1451" s="111">
        <v>41519</v>
      </c>
      <c r="B1451" s="112">
        <v>0.39583333333333331</v>
      </c>
      <c r="C1451">
        <v>5.36</v>
      </c>
      <c r="D1451">
        <v>5.3699999999999992</v>
      </c>
      <c r="E1451">
        <v>5.379999999999999</v>
      </c>
      <c r="F1451" s="119">
        <f>Table1_2[[#This Row],[MID RATE]]/D1450-1</f>
        <v>-1.034447088031909E-4</v>
      </c>
    </row>
    <row r="1452" spans="1:6">
      <c r="A1452" s="111">
        <v>41519</v>
      </c>
      <c r="B1452" s="112">
        <v>0.52083333333333337</v>
      </c>
      <c r="C1452">
        <v>5.3605555555555542</v>
      </c>
      <c r="D1452">
        <v>5.3705555555555549</v>
      </c>
      <c r="E1452">
        <v>5.3805555555555564</v>
      </c>
      <c r="F1452" s="119">
        <f>Table1_2[[#This Row],[MID RATE]]/D1451-1</f>
        <v>1.0345541071798969E-4</v>
      </c>
    </row>
    <row r="1453" spans="1:6">
      <c r="A1453" s="111">
        <v>41519</v>
      </c>
      <c r="B1453" s="112">
        <v>0.64583333333333337</v>
      </c>
      <c r="C1453">
        <v>5.3627777777777768</v>
      </c>
      <c r="D1453">
        <v>5.3727777777777774</v>
      </c>
      <c r="E1453">
        <v>5.382777777777779</v>
      </c>
      <c r="F1453" s="119">
        <f>Table1_2[[#This Row],[MID RATE]]/D1452-1</f>
        <v>4.1377883521254155E-4</v>
      </c>
    </row>
    <row r="1454" spans="1:6">
      <c r="A1454" s="111">
        <v>41520</v>
      </c>
      <c r="B1454" s="112">
        <v>0.39583333333333331</v>
      </c>
      <c r="C1454">
        <v>5.3552777777777782</v>
      </c>
      <c r="D1454">
        <v>5.365277777777778</v>
      </c>
      <c r="E1454">
        <v>5.3752777777777778</v>
      </c>
      <c r="F1454" s="119">
        <f>Table1_2[[#This Row],[MID RATE]]/D1453-1</f>
        <v>-1.3959259642227773E-3</v>
      </c>
    </row>
    <row r="1455" spans="1:6">
      <c r="A1455" s="111">
        <v>41520</v>
      </c>
      <c r="B1455" s="112">
        <v>0.52083333333333337</v>
      </c>
      <c r="C1455">
        <v>5.343055555555555</v>
      </c>
      <c r="D1455">
        <v>5.3530555555555548</v>
      </c>
      <c r="E1455">
        <v>5.3630555555555546</v>
      </c>
      <c r="F1455" s="119">
        <f>Table1_2[[#This Row],[MID RATE]]/D1454-1</f>
        <v>-2.27802226249052E-3</v>
      </c>
    </row>
    <row r="1456" spans="1:6">
      <c r="A1456" s="111">
        <v>41520</v>
      </c>
      <c r="B1456" s="112">
        <v>0.64583333333333337</v>
      </c>
      <c r="C1456">
        <v>5.3527777777777779</v>
      </c>
      <c r="D1456">
        <v>5.3627777777777776</v>
      </c>
      <c r="E1456">
        <v>5.3727777777777783</v>
      </c>
      <c r="F1456" s="119">
        <f>Table1_2[[#This Row],[MID RATE]]/D1455-1</f>
        <v>1.8162005085362587E-3</v>
      </c>
    </row>
    <row r="1457" spans="1:6">
      <c r="A1457" s="111">
        <v>41521</v>
      </c>
      <c r="B1457" s="112">
        <v>0.39583333333333331</v>
      </c>
      <c r="C1457">
        <v>5.3536111111111122</v>
      </c>
      <c r="D1457">
        <v>5.363611111111112</v>
      </c>
      <c r="E1457">
        <v>5.3736111111111118</v>
      </c>
      <c r="F1457" s="119">
        <f>Table1_2[[#This Row],[MID RATE]]/D1456-1</f>
        <v>1.5539210608128684E-4</v>
      </c>
    </row>
    <row r="1458" spans="1:6">
      <c r="A1458" s="111">
        <v>41521</v>
      </c>
      <c r="B1458" s="112">
        <v>0.52083333333333337</v>
      </c>
      <c r="C1458">
        <v>5.3483333333333327</v>
      </c>
      <c r="D1458">
        <v>5.3583333333333334</v>
      </c>
      <c r="E1458">
        <v>5.3683333333333341</v>
      </c>
      <c r="F1458" s="119">
        <f>Table1_2[[#This Row],[MID RATE]]/D1457-1</f>
        <v>-9.8399709979812844E-4</v>
      </c>
    </row>
    <row r="1459" spans="1:6">
      <c r="A1459" s="111">
        <v>41521</v>
      </c>
      <c r="B1459" s="112">
        <v>0.64583333333333337</v>
      </c>
      <c r="C1459">
        <v>5.3527777777777779</v>
      </c>
      <c r="D1459">
        <v>5.3627777777777776</v>
      </c>
      <c r="E1459">
        <v>5.3727777777777783</v>
      </c>
      <c r="F1459" s="119">
        <f>Table1_2[[#This Row],[MID RATE]]/D1458-1</f>
        <v>8.2944530844986097E-4</v>
      </c>
    </row>
    <row r="1460" spans="1:6">
      <c r="A1460" s="111">
        <v>41522</v>
      </c>
      <c r="B1460" s="112">
        <v>0.39583333333333331</v>
      </c>
      <c r="C1460">
        <v>5.3525000000000009</v>
      </c>
      <c r="D1460">
        <v>5.3625000000000007</v>
      </c>
      <c r="E1460">
        <v>5.3725000000000014</v>
      </c>
      <c r="F1460" s="119">
        <f>Table1_2[[#This Row],[MID RATE]]/D1459-1</f>
        <v>-5.1797368693540236E-5</v>
      </c>
    </row>
    <row r="1461" spans="1:6">
      <c r="A1461" s="111">
        <v>41522</v>
      </c>
      <c r="B1461" s="112">
        <v>0.52083333333333337</v>
      </c>
      <c r="C1461">
        <v>5.346111111111111</v>
      </c>
      <c r="D1461">
        <v>5.3561111111111117</v>
      </c>
      <c r="E1461">
        <v>5.3661111111111115</v>
      </c>
      <c r="F1461" s="119">
        <f>Table1_2[[#This Row],[MID RATE]]/D1460-1</f>
        <v>-1.1914011914012645E-3</v>
      </c>
    </row>
    <row r="1462" spans="1:6">
      <c r="A1462" s="111">
        <v>41522</v>
      </c>
      <c r="B1462" s="112">
        <v>0.64583333333333337</v>
      </c>
      <c r="C1462">
        <v>5.342777777777779</v>
      </c>
      <c r="D1462">
        <v>5.3527777777777779</v>
      </c>
      <c r="E1462">
        <v>5.3627777777777768</v>
      </c>
      <c r="F1462" s="119">
        <f>Table1_2[[#This Row],[MID RATE]]/D1461-1</f>
        <v>-6.2234208069711361E-4</v>
      </c>
    </row>
    <row r="1463" spans="1:6">
      <c r="A1463" s="111">
        <v>41523</v>
      </c>
      <c r="B1463" s="112">
        <v>0.39583333333333331</v>
      </c>
      <c r="C1463">
        <v>5.344444444444445</v>
      </c>
      <c r="D1463">
        <v>5.3544444444444439</v>
      </c>
      <c r="E1463">
        <v>5.3644444444444428</v>
      </c>
      <c r="F1463" s="119">
        <f>Table1_2[[#This Row],[MID RATE]]/D1462-1</f>
        <v>3.1136481577576092E-4</v>
      </c>
    </row>
    <row r="1464" spans="1:6">
      <c r="A1464" s="111">
        <v>41523</v>
      </c>
      <c r="B1464" s="112">
        <v>0.52083333333333337</v>
      </c>
      <c r="C1464">
        <v>5.3436111111111124</v>
      </c>
      <c r="D1464">
        <v>5.3536111111111104</v>
      </c>
      <c r="E1464">
        <v>5.3636111111111093</v>
      </c>
      <c r="F1464" s="119">
        <f>Table1_2[[#This Row],[MID RATE]]/D1463-1</f>
        <v>-1.5563394895212745E-4</v>
      </c>
    </row>
    <row r="1465" spans="1:6">
      <c r="A1465" s="111">
        <v>41523</v>
      </c>
      <c r="B1465" s="112">
        <v>0.64583333333333337</v>
      </c>
      <c r="C1465">
        <v>5.3438888888888885</v>
      </c>
      <c r="D1465">
        <v>5.3538888888888883</v>
      </c>
      <c r="E1465">
        <v>5.363888888888888</v>
      </c>
      <c r="F1465" s="119">
        <f>Table1_2[[#This Row],[MID RATE]]/D1464-1</f>
        <v>5.1886058216155106E-5</v>
      </c>
    </row>
    <row r="1466" spans="1:6">
      <c r="A1466" s="111">
        <v>41526</v>
      </c>
      <c r="B1466" s="112">
        <v>0.39583333333333331</v>
      </c>
      <c r="C1466">
        <v>5.3425000000000002</v>
      </c>
      <c r="D1466">
        <v>5.3524999999999991</v>
      </c>
      <c r="E1466">
        <v>5.3624999999999989</v>
      </c>
      <c r="F1466" s="119">
        <f>Table1_2[[#This Row],[MID RATE]]/D1465-1</f>
        <v>-2.5941683096408763E-4</v>
      </c>
    </row>
    <row r="1467" spans="1:6">
      <c r="A1467" s="111">
        <v>41526</v>
      </c>
      <c r="B1467" s="112">
        <v>0.52083333333333337</v>
      </c>
      <c r="C1467">
        <v>5.3438888888888885</v>
      </c>
      <c r="D1467">
        <v>5.3538888888888883</v>
      </c>
      <c r="E1467">
        <v>5.363888888888888</v>
      </c>
      <c r="F1467" s="119">
        <f>Table1_2[[#This Row],[MID RATE]]/D1466-1</f>
        <v>2.5948414551879573E-4</v>
      </c>
    </row>
    <row r="1468" spans="1:6">
      <c r="A1468" s="111">
        <v>41526</v>
      </c>
      <c r="B1468" s="112">
        <v>0.64583333333333337</v>
      </c>
      <c r="C1468">
        <v>5.3437222222222225</v>
      </c>
      <c r="D1468">
        <v>5.3537222222222223</v>
      </c>
      <c r="E1468">
        <v>5.3637222222222221</v>
      </c>
      <c r="F1468" s="119">
        <f>Table1_2[[#This Row],[MID RATE]]/D1467-1</f>
        <v>-3.1130019715552848E-5</v>
      </c>
    </row>
    <row r="1469" spans="1:6">
      <c r="A1469" s="111">
        <v>41527</v>
      </c>
      <c r="B1469" s="112">
        <v>0.39583333333333331</v>
      </c>
      <c r="C1469">
        <v>5.3458333333333323</v>
      </c>
      <c r="D1469">
        <v>5.355833333333333</v>
      </c>
      <c r="E1469">
        <v>5.3658333333333328</v>
      </c>
      <c r="F1469" s="119">
        <f>Table1_2[[#This Row],[MID RATE]]/D1468-1</f>
        <v>3.9432585843690582E-4</v>
      </c>
    </row>
    <row r="1470" spans="1:6">
      <c r="A1470" s="111">
        <v>41527</v>
      </c>
      <c r="B1470" s="112">
        <v>0.52083333333333337</v>
      </c>
      <c r="C1470">
        <v>5.3419444444444455</v>
      </c>
      <c r="D1470">
        <v>5.3519444444444444</v>
      </c>
      <c r="E1470">
        <v>5.3619444444444433</v>
      </c>
      <c r="F1470" s="119">
        <f>Table1_2[[#This Row],[MID RATE]]/D1469-1</f>
        <v>-7.2610341787249233E-4</v>
      </c>
    </row>
    <row r="1471" spans="1:6">
      <c r="A1471" s="111">
        <v>41527</v>
      </c>
      <c r="B1471" s="112">
        <v>0.64583333333333337</v>
      </c>
      <c r="C1471">
        <v>5.3422222222222224</v>
      </c>
      <c r="D1471">
        <v>5.3522222222222222</v>
      </c>
      <c r="E1471">
        <v>5.362222222222222</v>
      </c>
      <c r="F1471" s="119">
        <f>Table1_2[[#This Row],[MID RATE]]/D1470-1</f>
        <v>5.1902216224641862E-5</v>
      </c>
    </row>
    <row r="1472" spans="1:6">
      <c r="A1472" s="111">
        <v>41528</v>
      </c>
      <c r="B1472" s="112">
        <v>0.39583333333333331</v>
      </c>
      <c r="C1472">
        <v>5.341111111111112</v>
      </c>
      <c r="D1472">
        <v>5.3511111111111109</v>
      </c>
      <c r="E1472">
        <v>5.3611111111111107</v>
      </c>
      <c r="F1472" s="119">
        <f>Table1_2[[#This Row],[MID RATE]]/D1471-1</f>
        <v>-2.0759809009762709E-4</v>
      </c>
    </row>
    <row r="1473" spans="1:6">
      <c r="A1473" s="111">
        <v>41528</v>
      </c>
      <c r="B1473" s="112">
        <v>0.52083333333333337</v>
      </c>
      <c r="C1473">
        <v>5.3402777777777777</v>
      </c>
      <c r="D1473">
        <v>5.3502777777777784</v>
      </c>
      <c r="E1473">
        <v>5.3602777777777781</v>
      </c>
      <c r="F1473" s="119">
        <f>Table1_2[[#This Row],[MID RATE]]/D1472-1</f>
        <v>-1.5573089700982035E-4</v>
      </c>
    </row>
    <row r="1474" spans="1:6">
      <c r="A1474" s="111">
        <v>41528</v>
      </c>
      <c r="B1474" s="112">
        <v>0.64583333333333337</v>
      </c>
      <c r="C1474">
        <v>5.3361111111111104</v>
      </c>
      <c r="D1474">
        <v>5.346111111111111</v>
      </c>
      <c r="E1474">
        <v>5.3561111111111117</v>
      </c>
      <c r="F1474" s="119">
        <f>Table1_2[[#This Row],[MID RATE]]/D1473-1</f>
        <v>-7.7877576449836283E-4</v>
      </c>
    </row>
    <row r="1475" spans="1:6">
      <c r="A1475" s="111">
        <v>41529</v>
      </c>
      <c r="B1475" s="112">
        <v>0.39583333333333331</v>
      </c>
      <c r="C1475">
        <v>5.3344444444444434</v>
      </c>
      <c r="D1475">
        <v>5.3444444444444441</v>
      </c>
      <c r="E1475">
        <v>5.3544444444444448</v>
      </c>
      <c r="F1475" s="119">
        <f>Table1_2[[#This Row],[MID RATE]]/D1474-1</f>
        <v>-3.1175309155151432E-4</v>
      </c>
    </row>
    <row r="1476" spans="1:6">
      <c r="A1476" s="111">
        <v>41529</v>
      </c>
      <c r="B1476" s="112">
        <v>0.52083333333333337</v>
      </c>
      <c r="C1476">
        <v>5.3372222222222216</v>
      </c>
      <c r="D1476">
        <v>5.3472222222222223</v>
      </c>
      <c r="E1476">
        <v>5.357222222222223</v>
      </c>
      <c r="F1476" s="119">
        <f>Table1_2[[#This Row],[MID RATE]]/D1475-1</f>
        <v>5.197505197505059E-4</v>
      </c>
    </row>
    <row r="1477" spans="1:6">
      <c r="A1477" s="111">
        <v>41529</v>
      </c>
      <c r="B1477" s="112">
        <v>0.64583333333333337</v>
      </c>
      <c r="C1477">
        <v>5.3363888888888882</v>
      </c>
      <c r="D1477">
        <v>5.3463888888888889</v>
      </c>
      <c r="E1477">
        <v>5.3563888888888904</v>
      </c>
      <c r="F1477" s="119">
        <f>Table1_2[[#This Row],[MID RATE]]/D1476-1</f>
        <v>-1.5584415584413147E-4</v>
      </c>
    </row>
    <row r="1478" spans="1:6">
      <c r="A1478" s="111">
        <v>41530</v>
      </c>
      <c r="B1478" s="112">
        <v>0.39583333333333331</v>
      </c>
      <c r="C1478">
        <v>5.3394444444444451</v>
      </c>
      <c r="D1478">
        <v>5.349444444444444</v>
      </c>
      <c r="E1478">
        <v>5.3594444444444438</v>
      </c>
      <c r="F1478" s="119">
        <f>Table1_2[[#This Row],[MID RATE]]/D1477-1</f>
        <v>5.7151763911256204E-4</v>
      </c>
    </row>
    <row r="1479" spans="1:6">
      <c r="A1479" s="111">
        <v>41530</v>
      </c>
      <c r="B1479" s="112">
        <v>0.52083333333333337</v>
      </c>
      <c r="C1479">
        <v>5.3383333333333338</v>
      </c>
      <c r="D1479">
        <v>5.3483333333333336</v>
      </c>
      <c r="E1479">
        <v>5.3583333333333334</v>
      </c>
      <c r="F1479" s="119">
        <f>Table1_2[[#This Row],[MID RATE]]/D1478-1</f>
        <v>-2.0770588846175109E-4</v>
      </c>
    </row>
    <row r="1480" spans="1:6">
      <c r="A1480" s="111">
        <v>41530</v>
      </c>
      <c r="B1480" s="112">
        <v>0.64583333333333337</v>
      </c>
      <c r="C1480">
        <v>5.3402777777777795</v>
      </c>
      <c r="D1480">
        <v>5.3502777777777784</v>
      </c>
      <c r="E1480">
        <v>5.3602777777777773</v>
      </c>
      <c r="F1480" s="119">
        <f>Table1_2[[#This Row],[MID RATE]]/D1479-1</f>
        <v>3.635608185312833E-4</v>
      </c>
    </row>
    <row r="1481" spans="1:6">
      <c r="A1481" s="111">
        <v>41533</v>
      </c>
      <c r="B1481" s="112">
        <v>0.39583333333333331</v>
      </c>
      <c r="C1481">
        <v>5.3419444444444446</v>
      </c>
      <c r="D1481">
        <v>5.3519444444444444</v>
      </c>
      <c r="E1481">
        <v>5.3619444444444442</v>
      </c>
      <c r="F1481" s="119">
        <f>Table1_2[[#This Row],[MID RATE]]/D1480-1</f>
        <v>3.1151030579912309E-4</v>
      </c>
    </row>
    <row r="1482" spans="1:6">
      <c r="A1482" s="111">
        <v>41533</v>
      </c>
      <c r="B1482" s="112">
        <v>0.52083333333333337</v>
      </c>
      <c r="C1482">
        <v>5.3413888888888899</v>
      </c>
      <c r="D1482">
        <v>5.3513888888888896</v>
      </c>
      <c r="E1482">
        <v>5.3613888888888885</v>
      </c>
      <c r="F1482" s="119">
        <f>Table1_2[[#This Row],[MID RATE]]/D1481-1</f>
        <v>-1.0380443244906168E-4</v>
      </c>
    </row>
    <row r="1483" spans="1:6">
      <c r="A1483" s="111">
        <v>41533</v>
      </c>
      <c r="B1483" s="112">
        <v>0.64583333333333337</v>
      </c>
      <c r="C1483">
        <v>5.343055555555555</v>
      </c>
      <c r="D1483">
        <v>5.3530555555555557</v>
      </c>
      <c r="E1483">
        <v>5.3630555555555564</v>
      </c>
      <c r="F1483" s="119">
        <f>Table1_2[[#This Row],[MID RATE]]/D1482-1</f>
        <v>3.1144562678431242E-4</v>
      </c>
    </row>
    <row r="1484" spans="1:6">
      <c r="A1484" s="111">
        <v>41534</v>
      </c>
      <c r="B1484" s="112">
        <v>0.39583333333333331</v>
      </c>
      <c r="C1484">
        <v>5.3413888888888899</v>
      </c>
      <c r="D1484">
        <v>5.3513888888888896</v>
      </c>
      <c r="E1484">
        <v>5.3613888888888885</v>
      </c>
      <c r="F1484" s="119">
        <f>Table1_2[[#This Row],[MID RATE]]/D1483-1</f>
        <v>-3.1134865860604766E-4</v>
      </c>
    </row>
    <row r="1485" spans="1:6">
      <c r="A1485" s="111">
        <v>41534</v>
      </c>
      <c r="B1485" s="112">
        <v>0.52083333333333337</v>
      </c>
      <c r="C1485">
        <v>5.3405555555555573</v>
      </c>
      <c r="D1485">
        <v>5.3505555555555562</v>
      </c>
      <c r="E1485">
        <v>5.3605555555555551</v>
      </c>
      <c r="F1485" s="119">
        <f>Table1_2[[#This Row],[MID RATE]]/D1484-1</f>
        <v>-1.5572281339215621E-4</v>
      </c>
    </row>
    <row r="1486" spans="1:6">
      <c r="A1486" s="111">
        <v>41534</v>
      </c>
      <c r="B1486" s="112">
        <v>0.64583333333333337</v>
      </c>
      <c r="C1486">
        <v>5.3294444444444444</v>
      </c>
      <c r="D1486">
        <v>5.3394444444444442</v>
      </c>
      <c r="E1486">
        <v>5.3494444444444431</v>
      </c>
      <c r="F1486" s="119">
        <f>Table1_2[[#This Row],[MID RATE]]/D1485-1</f>
        <v>-2.0766275568477877E-3</v>
      </c>
    </row>
    <row r="1487" spans="1:6">
      <c r="A1487" s="111">
        <v>41535</v>
      </c>
      <c r="B1487" s="112">
        <v>0.39583333333333331</v>
      </c>
      <c r="C1487">
        <v>5.3002777777777768</v>
      </c>
      <c r="D1487">
        <v>5.3102777777777774</v>
      </c>
      <c r="E1487">
        <v>5.3202777777777772</v>
      </c>
      <c r="F1487" s="119">
        <f>Table1_2[[#This Row],[MID RATE]]/D1486-1</f>
        <v>-5.462490895848493E-3</v>
      </c>
    </row>
    <row r="1488" spans="1:6">
      <c r="A1488" s="111">
        <v>41535</v>
      </c>
      <c r="B1488" s="112">
        <v>0.52083333333333337</v>
      </c>
      <c r="C1488">
        <v>5.2858333333333327</v>
      </c>
      <c r="D1488">
        <v>5.2958333333333325</v>
      </c>
      <c r="E1488">
        <v>5.3058333333333332</v>
      </c>
      <c r="F1488" s="119">
        <f>Table1_2[[#This Row],[MID RATE]]/D1487-1</f>
        <v>-2.7200920646546223E-3</v>
      </c>
    </row>
    <row r="1489" spans="1:6">
      <c r="A1489" s="111">
        <v>41535</v>
      </c>
      <c r="B1489" s="112">
        <v>0.64583333333333337</v>
      </c>
      <c r="C1489">
        <v>5.281944444444445</v>
      </c>
      <c r="D1489">
        <v>5.2919444444444439</v>
      </c>
      <c r="E1489">
        <v>5.3019444444444428</v>
      </c>
      <c r="F1489" s="119">
        <f>Table1_2[[#This Row],[MID RATE]]/D1488-1</f>
        <v>-7.34329923944399E-4</v>
      </c>
    </row>
    <row r="1490" spans="1:6">
      <c r="A1490" s="111">
        <v>41536</v>
      </c>
      <c r="B1490" s="112">
        <v>0.39583333333333331</v>
      </c>
      <c r="C1490">
        <v>5.2188888888888885</v>
      </c>
      <c r="D1490">
        <v>5.2288888888888891</v>
      </c>
      <c r="E1490">
        <v>5.2388888888888889</v>
      </c>
      <c r="F1490" s="119">
        <f>Table1_2[[#This Row],[MID RATE]]/D1489-1</f>
        <v>-1.1915385019158897E-2</v>
      </c>
    </row>
    <row r="1491" spans="1:6">
      <c r="A1491" s="111">
        <v>41536</v>
      </c>
      <c r="B1491" s="112">
        <v>0.52083333333333337</v>
      </c>
      <c r="C1491">
        <v>5.237222222222222</v>
      </c>
      <c r="D1491">
        <v>5.2472222222222218</v>
      </c>
      <c r="E1491">
        <v>5.2572222222222225</v>
      </c>
      <c r="F1491" s="119">
        <f>Table1_2[[#This Row],[MID RATE]]/D1490-1</f>
        <v>3.506162345941144E-3</v>
      </c>
    </row>
    <row r="1492" spans="1:6">
      <c r="A1492" s="111">
        <v>41536</v>
      </c>
      <c r="B1492" s="112">
        <v>0.64583333333333337</v>
      </c>
      <c r="C1492">
        <v>5.2388888888888898</v>
      </c>
      <c r="D1492">
        <v>5.2488888888888887</v>
      </c>
      <c r="E1492">
        <v>5.2588888888888885</v>
      </c>
      <c r="F1492" s="119">
        <f>Table1_2[[#This Row],[MID RATE]]/D1491-1</f>
        <v>3.1762837480142636E-4</v>
      </c>
    </row>
    <row r="1493" spans="1:6">
      <c r="A1493" s="111">
        <v>41537</v>
      </c>
      <c r="B1493" s="112">
        <v>0.39583333333333331</v>
      </c>
      <c r="C1493">
        <v>5.2745555555555557</v>
      </c>
      <c r="D1493">
        <v>5.2845555555555563</v>
      </c>
      <c r="E1493">
        <v>5.294555555555557</v>
      </c>
      <c r="F1493" s="119">
        <f>Table1_2[[#This Row],[MID RATE]]/D1492-1</f>
        <v>6.7950889077055265E-3</v>
      </c>
    </row>
    <row r="1494" spans="1:6">
      <c r="A1494" s="111">
        <v>41537</v>
      </c>
      <c r="B1494" s="112">
        <v>0.52083333333333337</v>
      </c>
      <c r="C1494">
        <v>5.2619444444444454</v>
      </c>
      <c r="D1494">
        <v>5.2719444444444452</v>
      </c>
      <c r="E1494">
        <v>5.281944444444445</v>
      </c>
      <c r="F1494" s="119">
        <f>Table1_2[[#This Row],[MID RATE]]/D1493-1</f>
        <v>-2.3864090326107812E-3</v>
      </c>
    </row>
    <row r="1495" spans="1:6">
      <c r="A1495" s="111">
        <v>41537</v>
      </c>
      <c r="B1495" s="112">
        <v>0.64583333333333337</v>
      </c>
      <c r="C1495">
        <v>5.2625000000000011</v>
      </c>
      <c r="D1495">
        <v>5.2725000000000009</v>
      </c>
      <c r="E1495">
        <v>5.2824999999999998</v>
      </c>
      <c r="F1495" s="119">
        <f>Table1_2[[#This Row],[MID RATE]]/D1494-1</f>
        <v>1.0537963011758578E-4</v>
      </c>
    </row>
    <row r="1496" spans="1:6">
      <c r="A1496" s="111">
        <v>41540</v>
      </c>
      <c r="B1496" s="112">
        <v>0.39583333333333331</v>
      </c>
      <c r="C1496">
        <v>5.2713888888888896</v>
      </c>
      <c r="D1496">
        <v>5.2813888888888894</v>
      </c>
      <c r="E1496">
        <v>5.29138888888889</v>
      </c>
      <c r="F1496" s="119">
        <f>Table1_2[[#This Row],[MID RATE]]/D1495-1</f>
        <v>1.6858964227384199E-3</v>
      </c>
    </row>
    <row r="1497" spans="1:6">
      <c r="A1497" s="111">
        <v>41540</v>
      </c>
      <c r="B1497" s="112">
        <v>0.52083333333333337</v>
      </c>
      <c r="C1497">
        <v>5.3037777777777784</v>
      </c>
      <c r="D1497">
        <v>5.3137777777777782</v>
      </c>
      <c r="E1497">
        <v>5.3237777777777771</v>
      </c>
      <c r="F1497" s="119">
        <f>Table1_2[[#This Row],[MID RATE]]/D1496-1</f>
        <v>6.1326460842581199E-3</v>
      </c>
    </row>
    <row r="1498" spans="1:6">
      <c r="A1498" s="111">
        <v>41540</v>
      </c>
      <c r="B1498" s="112">
        <v>0.64583333333333337</v>
      </c>
      <c r="C1498">
        <v>5.3011111111111111</v>
      </c>
      <c r="D1498">
        <v>5.3111111111111118</v>
      </c>
      <c r="E1498">
        <v>5.3211111111111116</v>
      </c>
      <c r="F1498" s="119">
        <f>Table1_2[[#This Row],[MID RATE]]/D1497-1</f>
        <v>-5.0184008029430238E-4</v>
      </c>
    </row>
    <row r="1499" spans="1:6">
      <c r="A1499" s="111">
        <v>41541</v>
      </c>
      <c r="B1499" s="112">
        <v>0.39583333333333331</v>
      </c>
      <c r="C1499">
        <v>5.2980555555555551</v>
      </c>
      <c r="D1499">
        <v>5.3080555555555549</v>
      </c>
      <c r="E1499">
        <v>5.3180555555555555</v>
      </c>
      <c r="F1499" s="119">
        <f>Table1_2[[#This Row],[MID RATE]]/D1498-1</f>
        <v>-5.7531380753161887E-4</v>
      </c>
    </row>
    <row r="1500" spans="1:6">
      <c r="A1500" s="111">
        <v>41541</v>
      </c>
      <c r="B1500" s="112">
        <v>0.52083333333333337</v>
      </c>
      <c r="C1500">
        <v>5.3063888888888897</v>
      </c>
      <c r="D1500">
        <v>5.3163888888888895</v>
      </c>
      <c r="E1500">
        <v>5.3263888888888893</v>
      </c>
      <c r="F1500" s="119">
        <f>Table1_2[[#This Row],[MID RATE]]/D1499-1</f>
        <v>1.5699408655609481E-3</v>
      </c>
    </row>
    <row r="1501" spans="1:6">
      <c r="A1501" s="111">
        <v>41541</v>
      </c>
      <c r="B1501" s="112">
        <v>0.64583333333333337</v>
      </c>
      <c r="C1501">
        <v>5.3091666666666679</v>
      </c>
      <c r="D1501">
        <v>5.3191666666666677</v>
      </c>
      <c r="E1501">
        <v>5.3291666666666666</v>
      </c>
      <c r="F1501" s="119">
        <f>Table1_2[[#This Row],[MID RATE]]/D1500-1</f>
        <v>5.2249333820997279E-4</v>
      </c>
    </row>
    <row r="1502" spans="1:6">
      <c r="A1502" s="111">
        <v>41542</v>
      </c>
      <c r="B1502" s="112">
        <v>0.39583333333333331</v>
      </c>
      <c r="C1502">
        <v>5.3100000000000005</v>
      </c>
      <c r="D1502">
        <v>5.32</v>
      </c>
      <c r="E1502">
        <v>5.33</v>
      </c>
      <c r="F1502" s="119">
        <f>Table1_2[[#This Row],[MID RATE]]/D1501-1</f>
        <v>1.5666614444609372E-4</v>
      </c>
    </row>
    <row r="1503" spans="1:6">
      <c r="A1503" s="111">
        <v>41542</v>
      </c>
      <c r="B1503" s="112">
        <v>0.52083333333333337</v>
      </c>
      <c r="C1503">
        <v>5.3108333333333331</v>
      </c>
      <c r="D1503">
        <v>5.3208333333333329</v>
      </c>
      <c r="E1503">
        <v>5.3308333333333326</v>
      </c>
      <c r="F1503" s="119">
        <f>Table1_2[[#This Row],[MID RATE]]/D1502-1</f>
        <v>1.5664160400996607E-4</v>
      </c>
    </row>
    <row r="1504" spans="1:6">
      <c r="A1504" s="111">
        <v>41542</v>
      </c>
      <c r="B1504" s="112">
        <v>0.64583333333333337</v>
      </c>
      <c r="C1504">
        <v>5.299722222222222</v>
      </c>
      <c r="D1504">
        <v>5.3097222222222218</v>
      </c>
      <c r="E1504">
        <v>5.3197222222222207</v>
      </c>
      <c r="F1504" s="119">
        <f>Table1_2[[#This Row],[MID RATE]]/D1503-1</f>
        <v>-2.0882276168102676E-3</v>
      </c>
    </row>
    <row r="1505" spans="1:6">
      <c r="A1505" s="111">
        <v>41543</v>
      </c>
      <c r="B1505" s="112">
        <v>0.39583333333333331</v>
      </c>
      <c r="C1505">
        <v>5.2975000000000003</v>
      </c>
      <c r="D1505">
        <v>5.3075000000000001</v>
      </c>
      <c r="E1505">
        <v>5.3174999999999999</v>
      </c>
      <c r="F1505" s="119">
        <f>Table1_2[[#This Row],[MID RATE]]/D1504-1</f>
        <v>-4.1851948731352895E-4</v>
      </c>
    </row>
    <row r="1506" spans="1:6">
      <c r="A1506" s="111">
        <v>41543</v>
      </c>
      <c r="B1506" s="112">
        <v>0.52083333333333337</v>
      </c>
      <c r="C1506">
        <v>5.2980555555555551</v>
      </c>
      <c r="D1506">
        <v>5.3080555555555549</v>
      </c>
      <c r="E1506">
        <v>5.3180555555555555</v>
      </c>
      <c r="F1506" s="119">
        <f>Table1_2[[#This Row],[MID RATE]]/D1505-1</f>
        <v>1.0467367980315778E-4</v>
      </c>
    </row>
    <row r="1507" spans="1:6">
      <c r="A1507" s="111">
        <v>41543</v>
      </c>
      <c r="B1507" s="112">
        <v>0.64583333333333337</v>
      </c>
      <c r="C1507">
        <v>5.3005555555555546</v>
      </c>
      <c r="D1507">
        <v>5.3105555555555544</v>
      </c>
      <c r="E1507">
        <v>5.3205555555555533</v>
      </c>
      <c r="F1507" s="119">
        <f>Table1_2[[#This Row],[MID RATE]]/D1506-1</f>
        <v>4.7098225966801799E-4</v>
      </c>
    </row>
    <row r="1508" spans="1:6">
      <c r="A1508" s="111">
        <v>41544</v>
      </c>
      <c r="B1508" s="112">
        <v>0.39583333333333331</v>
      </c>
      <c r="C1508">
        <v>5.3005555555555546</v>
      </c>
      <c r="D1508">
        <v>5.3105555555555544</v>
      </c>
      <c r="E1508">
        <v>5.3205555555555542</v>
      </c>
      <c r="F1508" s="119">
        <f>Table1_2[[#This Row],[MID RATE]]/D1507-1</f>
        <v>0</v>
      </c>
    </row>
    <row r="1509" spans="1:6">
      <c r="A1509" s="111">
        <v>41544</v>
      </c>
      <c r="B1509" s="112">
        <v>0.52083333333333337</v>
      </c>
      <c r="C1509">
        <v>5.3041666666666663</v>
      </c>
      <c r="D1509">
        <v>5.314166666666666</v>
      </c>
      <c r="E1509">
        <v>5.3241666666666658</v>
      </c>
      <c r="F1509" s="119">
        <f>Table1_2[[#This Row],[MID RATE]]/D1508-1</f>
        <v>6.7998744638564368E-4</v>
      </c>
    </row>
    <row r="1510" spans="1:6">
      <c r="A1510" s="111">
        <v>41544</v>
      </c>
      <c r="B1510" s="112">
        <v>0.64583333333333337</v>
      </c>
      <c r="C1510">
        <v>5.3102777777777783</v>
      </c>
      <c r="D1510">
        <v>5.3202777777777772</v>
      </c>
      <c r="E1510">
        <v>5.330277777777777</v>
      </c>
      <c r="F1510" s="119">
        <f>Table1_2[[#This Row],[MID RATE]]/D1509-1</f>
        <v>1.1499660237310749E-3</v>
      </c>
    </row>
    <row r="1511" spans="1:6">
      <c r="A1511" s="111">
        <v>41547</v>
      </c>
      <c r="B1511" s="112">
        <v>0.39583333333333331</v>
      </c>
      <c r="C1511">
        <v>5.3144444444444447</v>
      </c>
      <c r="D1511">
        <v>5.3244444444444436</v>
      </c>
      <c r="E1511">
        <v>5.3344444444444434</v>
      </c>
      <c r="F1511" s="119">
        <f>Table1_2[[#This Row],[MID RATE]]/D1510-1</f>
        <v>7.8316712786508091E-4</v>
      </c>
    </row>
    <row r="1512" spans="1:6">
      <c r="A1512" s="111">
        <v>41547</v>
      </c>
      <c r="B1512" s="112">
        <v>0.52083333333333337</v>
      </c>
      <c r="C1512">
        <v>5.3308333333333326</v>
      </c>
      <c r="D1512">
        <v>5.3408333333333324</v>
      </c>
      <c r="E1512">
        <v>5.3508333333333331</v>
      </c>
      <c r="F1512" s="119">
        <f>Table1_2[[#This Row],[MID RATE]]/D1511-1</f>
        <v>3.0780467445743476E-3</v>
      </c>
    </row>
    <row r="1513" spans="1:6">
      <c r="A1513" s="111">
        <v>41547</v>
      </c>
      <c r="B1513" s="112">
        <v>0.64583333333333337</v>
      </c>
      <c r="C1513">
        <v>5.3211111111111098</v>
      </c>
      <c r="D1513">
        <v>5.3311111111111096</v>
      </c>
      <c r="E1513">
        <v>5.3411111111111103</v>
      </c>
      <c r="F1513" s="119">
        <f>Table1_2[[#This Row],[MID RATE]]/D1512-1</f>
        <v>-1.8203567899309769E-3</v>
      </c>
    </row>
    <row r="1514" spans="1:6">
      <c r="A1514" s="111">
        <v>41548</v>
      </c>
      <c r="B1514" s="112">
        <v>0.39583333333333331</v>
      </c>
      <c r="C1514">
        <v>5.3108823529411762</v>
      </c>
      <c r="D1514">
        <v>5.320882352941176</v>
      </c>
      <c r="E1514">
        <v>5.3308823529411757</v>
      </c>
      <c r="F1514" s="119">
        <f>Table1_2[[#This Row],[MID RATE]]/D1513-1</f>
        <v>-1.9186916117007735E-3</v>
      </c>
    </row>
    <row r="1515" spans="1:6">
      <c r="A1515" s="111">
        <v>41548</v>
      </c>
      <c r="B1515" s="112">
        <v>0.52083333333333337</v>
      </c>
      <c r="C1515">
        <v>5.3102941176470591</v>
      </c>
      <c r="D1515">
        <v>5.3202941176470588</v>
      </c>
      <c r="E1515">
        <v>5.3302941176470586</v>
      </c>
      <c r="F1515" s="119">
        <f>Table1_2[[#This Row],[MID RATE]]/D1514-1</f>
        <v>-1.1055220828026791E-4</v>
      </c>
    </row>
    <row r="1516" spans="1:6">
      <c r="A1516" s="111">
        <v>41548</v>
      </c>
      <c r="B1516" s="112">
        <v>0.64583333333333337</v>
      </c>
      <c r="C1516">
        <v>5.3094117647058834</v>
      </c>
      <c r="D1516">
        <v>5.3194117647058832</v>
      </c>
      <c r="E1516">
        <v>5.3294117647058821</v>
      </c>
      <c r="F1516" s="119">
        <f>Table1_2[[#This Row],[MID RATE]]/D1515-1</f>
        <v>-1.6584664713348296E-4</v>
      </c>
    </row>
    <row r="1517" spans="1:6">
      <c r="A1517" s="111">
        <v>41549</v>
      </c>
      <c r="B1517" s="112">
        <v>0.39583333333333331</v>
      </c>
      <c r="C1517">
        <v>5.309388888888888</v>
      </c>
      <c r="D1517">
        <v>5.3193888888888878</v>
      </c>
      <c r="E1517">
        <v>5.3293888888888876</v>
      </c>
      <c r="F1517" s="119">
        <f>Table1_2[[#This Row],[MID RATE]]/D1516-1</f>
        <v>-4.300441102778052E-6</v>
      </c>
    </row>
    <row r="1518" spans="1:6">
      <c r="A1518" s="111">
        <v>41549</v>
      </c>
      <c r="B1518" s="112">
        <v>0.52083333333333337</v>
      </c>
      <c r="C1518">
        <v>5.3100000000000005</v>
      </c>
      <c r="D1518">
        <v>5.32</v>
      </c>
      <c r="E1518">
        <v>5.3299999999999992</v>
      </c>
      <c r="F1518" s="119">
        <f>Table1_2[[#This Row],[MID RATE]]/D1517-1</f>
        <v>1.148837063575936E-4</v>
      </c>
    </row>
    <row r="1519" spans="1:6">
      <c r="A1519" s="111">
        <v>41549</v>
      </c>
      <c r="B1519" s="112">
        <v>0.64583333333333337</v>
      </c>
      <c r="C1519">
        <v>5.2797222222222224</v>
      </c>
      <c r="D1519">
        <v>5.2897222222222222</v>
      </c>
      <c r="E1519">
        <v>5.2997222222222229</v>
      </c>
      <c r="F1519" s="119">
        <f>Table1_2[[#This Row],[MID RATE]]/D1518-1</f>
        <v>-5.6913116123642471E-3</v>
      </c>
    </row>
    <row r="1520" spans="1:6">
      <c r="A1520" s="111">
        <v>41550</v>
      </c>
      <c r="B1520" s="112">
        <v>0.39583333333333331</v>
      </c>
      <c r="C1520">
        <v>5.2633333333333336</v>
      </c>
      <c r="D1520">
        <v>5.2733333333333334</v>
      </c>
      <c r="E1520">
        <v>5.2833333333333332</v>
      </c>
      <c r="F1520" s="119">
        <f>Table1_2[[#This Row],[MID RATE]]/D1519-1</f>
        <v>-3.0982513259465438E-3</v>
      </c>
    </row>
    <row r="1521" spans="1:6">
      <c r="A1521" s="111">
        <v>41550</v>
      </c>
      <c r="B1521" s="112">
        <v>0.52083333333333337</v>
      </c>
      <c r="C1521">
        <v>5.2608333333333341</v>
      </c>
      <c r="D1521">
        <v>5.2708333333333339</v>
      </c>
      <c r="E1521">
        <v>5.2808333333333328</v>
      </c>
      <c r="F1521" s="119">
        <f>Table1_2[[#This Row],[MID RATE]]/D1520-1</f>
        <v>-4.7408343868515779E-4</v>
      </c>
    </row>
    <row r="1522" spans="1:6">
      <c r="A1522" s="111">
        <v>41550</v>
      </c>
      <c r="B1522" s="112">
        <v>0.64583333333333337</v>
      </c>
      <c r="C1522">
        <v>5.2655555555555544</v>
      </c>
      <c r="D1522">
        <v>5.2755555555555551</v>
      </c>
      <c r="E1522">
        <v>5.2855555555555558</v>
      </c>
      <c r="F1522" s="119">
        <f>Table1_2[[#This Row],[MID RATE]]/D1521-1</f>
        <v>8.9591567852420617E-4</v>
      </c>
    </row>
    <row r="1523" spans="1:6">
      <c r="A1523" s="111">
        <v>41551</v>
      </c>
      <c r="B1523" s="112">
        <v>0.39583333333333331</v>
      </c>
      <c r="C1523">
        <v>5.2766666666666673</v>
      </c>
      <c r="D1523">
        <v>5.2866666666666671</v>
      </c>
      <c r="E1523">
        <v>5.296666666666666</v>
      </c>
      <c r="F1523" s="119">
        <f>Table1_2[[#This Row],[MID RATE]]/D1522-1</f>
        <v>2.1061499578771681E-3</v>
      </c>
    </row>
    <row r="1524" spans="1:6">
      <c r="A1524" s="111">
        <v>41551</v>
      </c>
      <c r="B1524" s="112">
        <v>0.52083333333333337</v>
      </c>
      <c r="C1524">
        <v>5.2727777777777769</v>
      </c>
      <c r="D1524">
        <v>5.2827777777777776</v>
      </c>
      <c r="E1524">
        <v>5.2927777777777791</v>
      </c>
      <c r="F1524" s="119">
        <f>Table1_2[[#This Row],[MID RATE]]/D1523-1</f>
        <v>-7.3560319461973833E-4</v>
      </c>
    </row>
    <row r="1525" spans="1:6">
      <c r="A1525" s="111">
        <v>41551</v>
      </c>
      <c r="B1525" s="112">
        <v>0.64583333333333337</v>
      </c>
      <c r="C1525">
        <v>5.2752777777777773</v>
      </c>
      <c r="D1525">
        <v>5.285277777777778</v>
      </c>
      <c r="E1525">
        <v>5.2952777777777786</v>
      </c>
      <c r="F1525" s="119">
        <f>Table1_2[[#This Row],[MID RATE]]/D1524-1</f>
        <v>4.7323588179626341E-4</v>
      </c>
    </row>
    <row r="1526" spans="1:6">
      <c r="A1526" s="111">
        <v>41554</v>
      </c>
      <c r="B1526" s="112">
        <v>0.39583333333333331</v>
      </c>
      <c r="C1526">
        <v>5.2727777777777778</v>
      </c>
      <c r="D1526">
        <v>5.2827777777777776</v>
      </c>
      <c r="E1526">
        <v>5.2927777777777782</v>
      </c>
      <c r="F1526" s="119">
        <f>Table1_2[[#This Row],[MID RATE]]/D1525-1</f>
        <v>-4.7301203552851945E-4</v>
      </c>
    </row>
    <row r="1527" spans="1:6">
      <c r="A1527" s="111">
        <v>41554</v>
      </c>
      <c r="B1527" s="112">
        <v>0.52083333333333337</v>
      </c>
      <c r="C1527">
        <v>5.2713888888888887</v>
      </c>
      <c r="D1527">
        <v>5.2813888888888894</v>
      </c>
      <c r="E1527">
        <v>5.29138888888889</v>
      </c>
      <c r="F1527" s="119">
        <f>Table1_2[[#This Row],[MID RATE]]/D1526-1</f>
        <v>-2.6290882321999831E-4</v>
      </c>
    </row>
    <row r="1528" spans="1:6">
      <c r="A1528" s="111">
        <v>41554</v>
      </c>
      <c r="B1528" s="112">
        <v>0.64583333333333337</v>
      </c>
      <c r="C1528">
        <v>5.2769444444444451</v>
      </c>
      <c r="D1528">
        <v>5.286944444444444</v>
      </c>
      <c r="E1528">
        <v>5.2969444444444429</v>
      </c>
      <c r="F1528" s="119">
        <f>Table1_2[[#This Row],[MID RATE]]/D1527-1</f>
        <v>1.051911849786924E-3</v>
      </c>
    </row>
    <row r="1529" spans="1:6">
      <c r="A1529" s="111">
        <v>41555</v>
      </c>
      <c r="B1529" s="112">
        <v>0.39583333333333331</v>
      </c>
      <c r="C1529">
        <v>5.2766666666666673</v>
      </c>
      <c r="D1529">
        <v>5.2866666666666671</v>
      </c>
      <c r="E1529">
        <v>5.296666666666666</v>
      </c>
      <c r="F1529" s="119">
        <f>Table1_2[[#This Row],[MID RATE]]/D1528-1</f>
        <v>-5.2540324699035246E-5</v>
      </c>
    </row>
    <row r="1530" spans="1:6">
      <c r="A1530" s="111">
        <v>41555</v>
      </c>
      <c r="B1530" s="112">
        <v>0.52083333333333337</v>
      </c>
      <c r="C1530">
        <v>5.2777777777777777</v>
      </c>
      <c r="D1530">
        <v>5.2877777777777775</v>
      </c>
      <c r="E1530">
        <v>5.2977777777777773</v>
      </c>
      <c r="F1530" s="119">
        <f>Table1_2[[#This Row],[MID RATE]]/D1529-1</f>
        <v>2.1017234131970319E-4</v>
      </c>
    </row>
    <row r="1531" spans="1:6">
      <c r="A1531" s="111">
        <v>41555</v>
      </c>
      <c r="B1531" s="112">
        <v>0.64583333333333337</v>
      </c>
      <c r="C1531">
        <v>5.2808333333333328</v>
      </c>
      <c r="D1531">
        <v>5.2908333333333335</v>
      </c>
      <c r="E1531">
        <v>5.3008333333333333</v>
      </c>
      <c r="F1531" s="119">
        <f>Table1_2[[#This Row],[MID RATE]]/D1530-1</f>
        <v>5.7785249001907069E-4</v>
      </c>
    </row>
    <row r="1532" spans="1:6">
      <c r="A1532" s="111">
        <v>41556</v>
      </c>
      <c r="B1532" s="112">
        <v>0.39583333333333331</v>
      </c>
      <c r="C1532">
        <v>5.2905555555555548</v>
      </c>
      <c r="D1532">
        <v>5.3005555555555555</v>
      </c>
      <c r="E1532">
        <v>5.3105555555555561</v>
      </c>
      <c r="F1532" s="119">
        <f>Table1_2[[#This Row],[MID RATE]]/D1531-1</f>
        <v>1.8375597206907734E-3</v>
      </c>
    </row>
    <row r="1533" spans="1:6">
      <c r="A1533" s="111">
        <v>41556</v>
      </c>
      <c r="B1533" s="112">
        <v>0.52083333333333337</v>
      </c>
      <c r="C1533">
        <v>5.2911111111111113</v>
      </c>
      <c r="D1533">
        <v>5.3011111111111111</v>
      </c>
      <c r="E1533">
        <v>5.3111111111111109</v>
      </c>
      <c r="F1533" s="119">
        <f>Table1_2[[#This Row],[MID RATE]]/D1532-1</f>
        <v>1.0481081647628621E-4</v>
      </c>
    </row>
    <row r="1534" spans="1:6">
      <c r="A1534" s="111">
        <v>41556</v>
      </c>
      <c r="B1534" s="112">
        <v>0.64583333333333337</v>
      </c>
      <c r="C1534">
        <v>5.293055555555557</v>
      </c>
      <c r="D1534">
        <v>5.3030555555555559</v>
      </c>
      <c r="E1534">
        <v>5.3130555555555548</v>
      </c>
      <c r="F1534" s="119">
        <f>Table1_2[[#This Row],[MID RATE]]/D1533-1</f>
        <v>3.6679941312089959E-4</v>
      </c>
    </row>
    <row r="1535" spans="1:6">
      <c r="A1535" s="111">
        <v>41557</v>
      </c>
      <c r="B1535" s="112">
        <v>0.39583333333333331</v>
      </c>
      <c r="C1535">
        <v>5.2861111111111105</v>
      </c>
      <c r="D1535">
        <v>5.2961111111111112</v>
      </c>
      <c r="E1535">
        <v>5.306111111111111</v>
      </c>
      <c r="F1535" s="119">
        <f>Table1_2[[#This Row],[MID RATE]]/D1534-1</f>
        <v>-1.3095175737258824E-3</v>
      </c>
    </row>
    <row r="1536" spans="1:6">
      <c r="A1536" s="111">
        <v>41557</v>
      </c>
      <c r="B1536" s="112">
        <v>0.52083333333333337</v>
      </c>
      <c r="C1536">
        <v>5.2786111111111111</v>
      </c>
      <c r="D1536">
        <v>5.2886111111111109</v>
      </c>
      <c r="E1536">
        <v>5.2986111111111107</v>
      </c>
      <c r="F1536" s="119">
        <f>Table1_2[[#This Row],[MID RATE]]/D1535-1</f>
        <v>-1.4161334312389195E-3</v>
      </c>
    </row>
    <row r="1537" spans="1:6">
      <c r="A1537" s="111">
        <v>41557</v>
      </c>
      <c r="B1537" s="112">
        <v>0.64583333333333337</v>
      </c>
      <c r="C1537">
        <v>5.2758333333333329</v>
      </c>
      <c r="D1537">
        <v>5.2858333333333336</v>
      </c>
      <c r="E1537">
        <v>5.2958333333333343</v>
      </c>
      <c r="F1537" s="119">
        <f>Table1_2[[#This Row],[MID RATE]]/D1536-1</f>
        <v>-5.2523767004564181E-4</v>
      </c>
    </row>
    <row r="1538" spans="1:6">
      <c r="A1538" s="111">
        <v>41558</v>
      </c>
      <c r="B1538" s="112">
        <v>0.39583333333333331</v>
      </c>
      <c r="C1538">
        <v>5.2616666666666667</v>
      </c>
      <c r="D1538">
        <v>5.2716666666666665</v>
      </c>
      <c r="E1538">
        <v>5.2816666666666663</v>
      </c>
      <c r="F1538" s="119">
        <f>Table1_2[[#This Row],[MID RATE]]/D1537-1</f>
        <v>-2.6801198171213514E-3</v>
      </c>
    </row>
    <row r="1539" spans="1:6">
      <c r="A1539" s="111">
        <v>41558</v>
      </c>
      <c r="B1539" s="112">
        <v>0.52083333333333337</v>
      </c>
      <c r="C1539">
        <v>5.2605555555555563</v>
      </c>
      <c r="D1539">
        <v>5.2705555555555561</v>
      </c>
      <c r="E1539">
        <v>5.2805555555555559</v>
      </c>
      <c r="F1539" s="119">
        <f>Table1_2[[#This Row],[MID RATE]]/D1538-1</f>
        <v>-2.1077036568639684E-4</v>
      </c>
    </row>
    <row r="1540" spans="1:6">
      <c r="A1540" s="111">
        <v>41558</v>
      </c>
      <c r="B1540" s="112">
        <v>0.64583333333333337</v>
      </c>
      <c r="C1540">
        <v>5.2566666666666659</v>
      </c>
      <c r="D1540">
        <v>5.2666666666666666</v>
      </c>
      <c r="E1540">
        <v>5.2766666666666673</v>
      </c>
      <c r="F1540" s="119">
        <f>Table1_2[[#This Row],[MID RATE]]/D1539-1</f>
        <v>-7.3785179719632055E-4</v>
      </c>
    </row>
    <row r="1541" spans="1:6">
      <c r="A1541" s="111">
        <v>41561</v>
      </c>
      <c r="B1541" s="112">
        <v>0.39583333333333331</v>
      </c>
      <c r="C1541">
        <v>5.2602777777777785</v>
      </c>
      <c r="D1541">
        <v>5.2702777777777783</v>
      </c>
      <c r="E1541">
        <v>5.2802777777777781</v>
      </c>
      <c r="F1541" s="119">
        <f>Table1_2[[#This Row],[MID RATE]]/D1540-1</f>
        <v>6.8565400843900726E-4</v>
      </c>
    </row>
    <row r="1542" spans="1:6">
      <c r="A1542" s="111">
        <v>41561</v>
      </c>
      <c r="B1542" s="112">
        <v>0.52083333333333337</v>
      </c>
      <c r="C1542">
        <v>5.259722222222222</v>
      </c>
      <c r="D1542">
        <v>5.2697222222222226</v>
      </c>
      <c r="E1542">
        <v>5.2797222222222233</v>
      </c>
      <c r="F1542" s="119">
        <f>Table1_2[[#This Row],[MID RATE]]/D1541-1</f>
        <v>-1.0541295525223759E-4</v>
      </c>
    </row>
    <row r="1543" spans="1:6">
      <c r="A1543" s="111">
        <v>41561</v>
      </c>
      <c r="B1543" s="112">
        <v>0.64583333333333337</v>
      </c>
      <c r="C1543">
        <v>5.2619444444444454</v>
      </c>
      <c r="D1543">
        <v>5.2719444444444452</v>
      </c>
      <c r="E1543">
        <v>5.281944444444445</v>
      </c>
      <c r="F1543" s="119">
        <f>Table1_2[[#This Row],[MID RATE]]/D1542-1</f>
        <v>4.216962732592755E-4</v>
      </c>
    </row>
    <row r="1544" spans="1:6">
      <c r="A1544" s="111">
        <v>41562</v>
      </c>
      <c r="B1544" s="112">
        <v>0.39583333333333331</v>
      </c>
      <c r="C1544">
        <v>5.2641666666666662</v>
      </c>
      <c r="D1544">
        <v>5.2741666666666669</v>
      </c>
      <c r="E1544">
        <v>5.2841666666666676</v>
      </c>
      <c r="F1544" s="119">
        <f>Table1_2[[#This Row],[MID RATE]]/D1543-1</f>
        <v>4.2151852046989902E-4</v>
      </c>
    </row>
    <row r="1545" spans="1:6">
      <c r="A1545" s="111">
        <v>41562</v>
      </c>
      <c r="B1545" s="112">
        <v>0.52083333333333337</v>
      </c>
      <c r="C1545">
        <v>5.2658333333333331</v>
      </c>
      <c r="D1545">
        <v>5.2758333333333329</v>
      </c>
      <c r="E1545">
        <v>5.2858333333333336</v>
      </c>
      <c r="F1545" s="119">
        <f>Table1_2[[#This Row],[MID RATE]]/D1544-1</f>
        <v>3.1600568810219443E-4</v>
      </c>
    </row>
    <row r="1546" spans="1:6">
      <c r="A1546" s="111">
        <v>41562</v>
      </c>
      <c r="B1546" s="112">
        <v>0.64583333333333337</v>
      </c>
      <c r="C1546">
        <v>5.267777777777777</v>
      </c>
      <c r="D1546">
        <v>5.2777777777777786</v>
      </c>
      <c r="E1546">
        <v>5.2877777777777792</v>
      </c>
      <c r="F1546" s="119">
        <f>Table1_2[[#This Row],[MID RATE]]/D1545-1</f>
        <v>3.6855683672953887E-4</v>
      </c>
    </row>
    <row r="1547" spans="1:6">
      <c r="A1547" s="111">
        <v>41563</v>
      </c>
      <c r="B1547" s="112">
        <v>0.39583333333333331</v>
      </c>
      <c r="C1547">
        <v>5.2666666666666666</v>
      </c>
      <c r="D1547">
        <v>5.2766666666666664</v>
      </c>
      <c r="E1547">
        <v>5.2866666666666662</v>
      </c>
      <c r="F1547" s="119">
        <f>Table1_2[[#This Row],[MID RATE]]/D1546-1</f>
        <v>-2.1052631578966086E-4</v>
      </c>
    </row>
    <row r="1548" spans="1:6">
      <c r="A1548" s="111">
        <v>41563</v>
      </c>
      <c r="B1548" s="112">
        <v>0.52083333333333337</v>
      </c>
      <c r="C1548">
        <v>5.2672222222222214</v>
      </c>
      <c r="D1548">
        <v>5.277222222222222</v>
      </c>
      <c r="E1548">
        <v>5.2872222222222227</v>
      </c>
      <c r="F1548" s="119">
        <f>Table1_2[[#This Row],[MID RATE]]/D1547-1</f>
        <v>1.0528532322595652E-4</v>
      </c>
    </row>
    <row r="1549" spans="1:6">
      <c r="A1549" s="111">
        <v>41563</v>
      </c>
      <c r="B1549" s="112">
        <v>0.64583333333333337</v>
      </c>
      <c r="C1549">
        <v>5.2711111111111117</v>
      </c>
      <c r="D1549">
        <v>5.2811111111111106</v>
      </c>
      <c r="E1549">
        <v>5.2911111111111104</v>
      </c>
      <c r="F1549" s="119">
        <f>Table1_2[[#This Row],[MID RATE]]/D1548-1</f>
        <v>7.3691967575539863E-4</v>
      </c>
    </row>
    <row r="1550" spans="1:6">
      <c r="A1550" s="111">
        <v>41564</v>
      </c>
      <c r="B1550" s="112">
        <v>0.39583333333333331</v>
      </c>
      <c r="C1550">
        <v>5.2705555555555552</v>
      </c>
      <c r="D1550">
        <v>5.2805555555555559</v>
      </c>
      <c r="E1550">
        <v>5.2905555555555566</v>
      </c>
      <c r="F1550" s="119">
        <f>Table1_2[[#This Row],[MID RATE]]/D1549-1</f>
        <v>-1.0519671786224372E-4</v>
      </c>
    </row>
    <row r="1551" spans="1:6">
      <c r="A1551" s="111">
        <v>41564</v>
      </c>
      <c r="B1551" s="112">
        <v>0.52083333333333337</v>
      </c>
      <c r="C1551">
        <v>5.2761111111111125</v>
      </c>
      <c r="D1551">
        <v>5.2861111111111114</v>
      </c>
      <c r="E1551">
        <v>5.2961111111111112</v>
      </c>
      <c r="F1551" s="119">
        <f>Table1_2[[#This Row],[MID RATE]]/D1550-1</f>
        <v>1.0520778537612685E-3</v>
      </c>
    </row>
    <row r="1552" spans="1:6">
      <c r="A1552" s="111">
        <v>41564</v>
      </c>
      <c r="B1552" s="112">
        <v>0.64583333333333337</v>
      </c>
      <c r="C1552">
        <v>5.2747222222222225</v>
      </c>
      <c r="D1552">
        <v>5.2847222222222232</v>
      </c>
      <c r="E1552">
        <v>5.294722222222223</v>
      </c>
      <c r="F1552" s="119">
        <f>Table1_2[[#This Row],[MID RATE]]/D1551-1</f>
        <v>-2.6274303730933202E-4</v>
      </c>
    </row>
    <row r="1553" spans="1:6">
      <c r="A1553" s="111">
        <v>41565</v>
      </c>
      <c r="B1553" s="112">
        <v>0.39583333333333331</v>
      </c>
      <c r="C1553">
        <v>5.2763888888888895</v>
      </c>
      <c r="D1553">
        <v>5.2863888888888884</v>
      </c>
      <c r="E1553">
        <v>5.2963888888888881</v>
      </c>
      <c r="F1553" s="119">
        <f>Table1_2[[#This Row],[MID RATE]]/D1552-1</f>
        <v>3.1537450722707305E-4</v>
      </c>
    </row>
    <row r="1554" spans="1:6">
      <c r="A1554" s="111">
        <v>41565</v>
      </c>
      <c r="B1554" s="112">
        <v>0.52083333333333337</v>
      </c>
      <c r="C1554">
        <v>5.2744444444444456</v>
      </c>
      <c r="D1554">
        <v>5.2844444444444454</v>
      </c>
      <c r="E1554">
        <v>5.2944444444444452</v>
      </c>
      <c r="F1554" s="119">
        <f>Table1_2[[#This Row],[MID RATE]]/D1553-1</f>
        <v>-3.6782092375564623E-4</v>
      </c>
    </row>
    <row r="1555" spans="1:6">
      <c r="A1555" s="111">
        <v>41565</v>
      </c>
      <c r="B1555" s="112">
        <v>0.64583333333333337</v>
      </c>
      <c r="C1555">
        <v>5.2730555555555565</v>
      </c>
      <c r="D1555">
        <v>5.2830555555555563</v>
      </c>
      <c r="E1555">
        <v>5.2930555555555561</v>
      </c>
      <c r="F1555" s="119">
        <f>Table1_2[[#This Row],[MID RATE]]/D1554-1</f>
        <v>-2.6282590412118889E-4</v>
      </c>
    </row>
    <row r="1556" spans="1:6">
      <c r="A1556" s="111">
        <v>41568</v>
      </c>
      <c r="B1556" s="112">
        <v>0.39583333333333331</v>
      </c>
      <c r="C1556">
        <v>5.2763888888888903</v>
      </c>
      <c r="D1556">
        <v>5.2863888888888892</v>
      </c>
      <c r="E1556">
        <v>5.2963888888888881</v>
      </c>
      <c r="F1556" s="119">
        <f>Table1_2[[#This Row],[MID RATE]]/D1555-1</f>
        <v>6.3094799936891377E-4</v>
      </c>
    </row>
    <row r="1557" spans="1:6">
      <c r="A1557" s="111">
        <v>41568</v>
      </c>
      <c r="B1557" s="112">
        <v>0.52083333333333337</v>
      </c>
      <c r="C1557">
        <v>5.275555555555556</v>
      </c>
      <c r="D1557">
        <v>5.2855555555555558</v>
      </c>
      <c r="E1557">
        <v>5.2955555555555556</v>
      </c>
      <c r="F1557" s="119">
        <f>Table1_2[[#This Row],[MID RATE]]/D1556-1</f>
        <v>-1.5763753875253084E-4</v>
      </c>
    </row>
    <row r="1558" spans="1:6">
      <c r="A1558" s="111">
        <v>41568</v>
      </c>
      <c r="B1558" s="112">
        <v>0.64583333333333337</v>
      </c>
      <c r="C1558">
        <v>5.2750000000000021</v>
      </c>
      <c r="D1558">
        <v>5.285000000000001</v>
      </c>
      <c r="E1558">
        <v>5.2949999999999999</v>
      </c>
      <c r="F1558" s="119">
        <f>Table1_2[[#This Row],[MID RATE]]/D1557-1</f>
        <v>-1.0510826150922359E-4</v>
      </c>
    </row>
    <row r="1559" spans="1:6">
      <c r="A1559" s="111">
        <v>41569</v>
      </c>
      <c r="B1559" s="112">
        <v>0.39583333333333331</v>
      </c>
      <c r="C1559">
        <v>5.2788888888888881</v>
      </c>
      <c r="D1559">
        <v>5.2888888888888879</v>
      </c>
      <c r="E1559">
        <v>5.2988888888888885</v>
      </c>
      <c r="F1559" s="119">
        <f>Table1_2[[#This Row],[MID RATE]]/D1558-1</f>
        <v>7.3583517292097333E-4</v>
      </c>
    </row>
    <row r="1560" spans="1:6">
      <c r="A1560" s="111">
        <v>41569</v>
      </c>
      <c r="B1560" s="112">
        <v>0.52083333333333337</v>
      </c>
      <c r="C1560">
        <v>5.2886111111111118</v>
      </c>
      <c r="D1560">
        <v>5.2986111111111125</v>
      </c>
      <c r="E1560">
        <v>5.3086111111111123</v>
      </c>
      <c r="F1560" s="119">
        <f>Table1_2[[#This Row],[MID RATE]]/D1559-1</f>
        <v>1.8382352941181956E-3</v>
      </c>
    </row>
    <row r="1561" spans="1:6">
      <c r="A1561" s="111">
        <v>41569</v>
      </c>
      <c r="B1561" s="112">
        <v>0.64583333333333337</v>
      </c>
      <c r="C1561">
        <v>5.285000000000001</v>
      </c>
      <c r="D1561">
        <v>5.2949999999999999</v>
      </c>
      <c r="E1561">
        <v>5.3049999999999988</v>
      </c>
      <c r="F1561" s="119">
        <f>Table1_2[[#This Row],[MID RATE]]/D1560-1</f>
        <v>-6.8152031454815631E-4</v>
      </c>
    </row>
    <row r="1562" spans="1:6">
      <c r="A1562" s="111">
        <v>41570</v>
      </c>
      <c r="B1562" s="112">
        <v>0.39583333333333331</v>
      </c>
      <c r="C1562">
        <v>5.2958333333333325</v>
      </c>
      <c r="D1562">
        <v>5.3058333333333332</v>
      </c>
      <c r="E1562">
        <v>5.3158333333333339</v>
      </c>
      <c r="F1562" s="119">
        <f>Table1_2[[#This Row],[MID RATE]]/D1561-1</f>
        <v>2.045955303745739E-3</v>
      </c>
    </row>
    <row r="1563" spans="1:6">
      <c r="A1563" s="111">
        <v>41570</v>
      </c>
      <c r="B1563" s="112">
        <v>0.52083333333333337</v>
      </c>
      <c r="C1563">
        <v>5.2986111111111107</v>
      </c>
      <c r="D1563">
        <v>5.3086111111111114</v>
      </c>
      <c r="E1563">
        <v>5.3186111111111121</v>
      </c>
      <c r="F1563" s="119">
        <f>Table1_2[[#This Row],[MID RATE]]/D1562-1</f>
        <v>5.2353279933003982E-4</v>
      </c>
    </row>
    <row r="1564" spans="1:6">
      <c r="A1564" s="111">
        <v>41570</v>
      </c>
      <c r="B1564" s="112">
        <v>0.64583333333333337</v>
      </c>
      <c r="C1564">
        <v>5.2988888888888885</v>
      </c>
      <c r="D1564">
        <v>5.3088888888888883</v>
      </c>
      <c r="E1564">
        <v>5.3188888888888881</v>
      </c>
      <c r="F1564" s="119">
        <f>Table1_2[[#This Row],[MID RATE]]/D1563-1</f>
        <v>5.2325885615545076E-5</v>
      </c>
    </row>
    <row r="1565" spans="1:6">
      <c r="A1565" s="111">
        <v>41572</v>
      </c>
      <c r="B1565" s="112">
        <v>0.39583333333333331</v>
      </c>
      <c r="C1565">
        <v>5.3308333333333335</v>
      </c>
      <c r="D1565">
        <v>5.3408333333333324</v>
      </c>
      <c r="E1565">
        <v>5.3508333333333322</v>
      </c>
      <c r="F1565" s="119">
        <f>Table1_2[[#This Row],[MID RATE]]/D1564-1</f>
        <v>6.0171619924653807E-3</v>
      </c>
    </row>
    <row r="1566" spans="1:6">
      <c r="A1566" s="111">
        <v>41572</v>
      </c>
      <c r="B1566" s="112">
        <v>0.52083333333333337</v>
      </c>
      <c r="C1566">
        <v>5.3324999999999996</v>
      </c>
      <c r="D1566">
        <v>5.3424999999999994</v>
      </c>
      <c r="E1566">
        <v>5.3524999999999991</v>
      </c>
      <c r="F1566" s="119">
        <f>Table1_2[[#This Row],[MID RATE]]/D1565-1</f>
        <v>3.1206116398818651E-4</v>
      </c>
    </row>
    <row r="1567" spans="1:6">
      <c r="A1567" s="111">
        <v>41572</v>
      </c>
      <c r="B1567" s="112">
        <v>0.64583333333333337</v>
      </c>
      <c r="C1567">
        <v>5.3394444444444442</v>
      </c>
      <c r="D1567">
        <v>5.349444444444444</v>
      </c>
      <c r="E1567">
        <v>5.3594444444444438</v>
      </c>
      <c r="F1567" s="119">
        <f>Table1_2[[#This Row],[MID RATE]]/D1566-1</f>
        <v>1.2998492174907117E-3</v>
      </c>
    </row>
    <row r="1568" spans="1:6">
      <c r="A1568" s="111">
        <v>41575</v>
      </c>
      <c r="B1568" s="112">
        <v>0.39583333333333331</v>
      </c>
      <c r="C1568">
        <v>5.3572222222222212</v>
      </c>
      <c r="D1568">
        <v>5.3672222222222219</v>
      </c>
      <c r="E1568">
        <v>5.3772222222222226</v>
      </c>
      <c r="F1568" s="119">
        <f>Table1_2[[#This Row],[MID RATE]]/D1567-1</f>
        <v>3.323294215391126E-3</v>
      </c>
    </row>
    <row r="1569" spans="1:6">
      <c r="A1569" s="111">
        <v>41575</v>
      </c>
      <c r="B1569" s="112">
        <v>0.52083333333333337</v>
      </c>
      <c r="C1569">
        <v>5.362222222222222</v>
      </c>
      <c r="D1569">
        <v>5.3722222222222218</v>
      </c>
      <c r="E1569">
        <v>5.3822222222222225</v>
      </c>
      <c r="F1569" s="119">
        <f>Table1_2[[#This Row],[MID RATE]]/D1568-1</f>
        <v>9.3158058172027047E-4</v>
      </c>
    </row>
    <row r="1570" spans="1:6">
      <c r="A1570" s="111">
        <v>41575</v>
      </c>
      <c r="B1570" s="112">
        <v>0.64583333333333337</v>
      </c>
      <c r="C1570">
        <v>5.3761111111111113</v>
      </c>
      <c r="D1570">
        <v>5.3861111111111111</v>
      </c>
      <c r="E1570">
        <v>5.3961111111111109</v>
      </c>
      <c r="F1570" s="119">
        <f>Table1_2[[#This Row],[MID RATE]]/D1569-1</f>
        <v>2.585315408479838E-3</v>
      </c>
    </row>
    <row r="1571" spans="1:6">
      <c r="A1571" s="111">
        <v>41576</v>
      </c>
      <c r="B1571" s="112">
        <v>0.39583333333333331</v>
      </c>
      <c r="C1571">
        <v>5.3822222222222216</v>
      </c>
      <c r="D1571">
        <v>5.3922222222222222</v>
      </c>
      <c r="E1571">
        <v>5.4022222222222229</v>
      </c>
      <c r="F1571" s="119">
        <f>Table1_2[[#This Row],[MID RATE]]/D1570-1</f>
        <v>1.1346054667353833E-3</v>
      </c>
    </row>
    <row r="1572" spans="1:6">
      <c r="A1572" s="111">
        <v>41576</v>
      </c>
      <c r="B1572" s="112">
        <v>0.52083333333333337</v>
      </c>
      <c r="C1572">
        <v>5.4091666666666658</v>
      </c>
      <c r="D1572">
        <v>5.4191666666666674</v>
      </c>
      <c r="E1572">
        <v>5.429166666666668</v>
      </c>
      <c r="F1572" s="119">
        <f>Table1_2[[#This Row],[MID RATE]]/D1571-1</f>
        <v>4.9969091283743605E-3</v>
      </c>
    </row>
    <row r="1573" spans="1:6">
      <c r="A1573" s="111">
        <v>41576</v>
      </c>
      <c r="B1573" s="112">
        <v>0.64583333333333337</v>
      </c>
      <c r="C1573">
        <v>5.4430555555555564</v>
      </c>
      <c r="D1573">
        <v>5.4530555555555562</v>
      </c>
      <c r="E1573">
        <v>5.463055555555556</v>
      </c>
      <c r="F1573" s="119">
        <f>Table1_2[[#This Row],[MID RATE]]/D1572-1</f>
        <v>6.2535240145573656E-3</v>
      </c>
    </row>
    <row r="1574" spans="1:6">
      <c r="A1574" s="111">
        <v>41577</v>
      </c>
      <c r="B1574" s="112">
        <v>0.39583333333333331</v>
      </c>
      <c r="C1574">
        <v>5.4965555555555561</v>
      </c>
      <c r="D1574">
        <v>5.5065555555555559</v>
      </c>
      <c r="E1574">
        <v>5.5165555555555557</v>
      </c>
      <c r="F1574" s="119">
        <f>Table1_2[[#This Row],[MID RATE]]/D1573-1</f>
        <v>9.811013193418594E-3</v>
      </c>
    </row>
    <row r="1575" spans="1:6">
      <c r="A1575" s="111">
        <v>41577</v>
      </c>
      <c r="B1575" s="112">
        <v>0.52083333333333337</v>
      </c>
      <c r="C1575">
        <v>5.4452777777777772</v>
      </c>
      <c r="D1575">
        <v>5.455277777777777</v>
      </c>
      <c r="E1575">
        <v>5.4652777777777777</v>
      </c>
      <c r="F1575" s="119">
        <f>Table1_2[[#This Row],[MID RATE]]/D1574-1</f>
        <v>-9.3121330131764601E-3</v>
      </c>
    </row>
    <row r="1576" spans="1:6">
      <c r="A1576" s="111">
        <v>41577</v>
      </c>
      <c r="B1576" s="112">
        <v>0.64583333333333337</v>
      </c>
      <c r="C1576">
        <v>5.4591666666666656</v>
      </c>
      <c r="D1576">
        <v>5.4691666666666663</v>
      </c>
      <c r="E1576">
        <v>5.479166666666667</v>
      </c>
      <c r="F1576" s="119">
        <f>Table1_2[[#This Row],[MID RATE]]/D1575-1</f>
        <v>2.5459544783339449E-3</v>
      </c>
    </row>
    <row r="1577" spans="1:6">
      <c r="A1577" s="111">
        <v>41578</v>
      </c>
      <c r="B1577" s="112">
        <v>0.39583333333333331</v>
      </c>
      <c r="C1577">
        <v>5.4655555555555546</v>
      </c>
      <c r="D1577">
        <v>5.4755555555555553</v>
      </c>
      <c r="E1577">
        <v>5.485555555555556</v>
      </c>
      <c r="F1577" s="119">
        <f>Table1_2[[#This Row],[MID RATE]]/D1576-1</f>
        <v>1.1681649652091064E-3</v>
      </c>
    </row>
    <row r="1578" spans="1:6">
      <c r="A1578" s="111">
        <v>41578</v>
      </c>
      <c r="B1578" s="112">
        <v>0.52083333333333337</v>
      </c>
      <c r="C1578">
        <v>5.4647222222222229</v>
      </c>
      <c r="D1578">
        <v>5.4747222222222227</v>
      </c>
      <c r="E1578">
        <v>5.4847222222222216</v>
      </c>
      <c r="F1578" s="119">
        <f>Table1_2[[#This Row],[MID RATE]]/D1577-1</f>
        <v>-1.5219155844137244E-4</v>
      </c>
    </row>
    <row r="1579" spans="1:6">
      <c r="A1579" s="111">
        <v>41578</v>
      </c>
      <c r="B1579" s="112">
        <v>0.64583333333333337</v>
      </c>
      <c r="C1579">
        <v>5.4619444444444447</v>
      </c>
      <c r="D1579">
        <v>5.4719444444444445</v>
      </c>
      <c r="E1579">
        <v>5.4819444444444443</v>
      </c>
      <c r="F1579" s="119">
        <f>Table1_2[[#This Row],[MID RATE]]/D1578-1</f>
        <v>-5.0738241412562335E-4</v>
      </c>
    </row>
    <row r="1580" spans="1:6">
      <c r="A1580" s="111">
        <v>41579</v>
      </c>
      <c r="B1580" s="112">
        <v>0.39583333333333331</v>
      </c>
      <c r="C1580">
        <v>5.4608333333333325</v>
      </c>
      <c r="D1580">
        <v>5.4708333333333332</v>
      </c>
      <c r="E1580">
        <v>5.4808333333333339</v>
      </c>
      <c r="F1580" s="119">
        <f>Table1_2[[#This Row],[MID RATE]]/D1579-1</f>
        <v>-2.030559926899933E-4</v>
      </c>
    </row>
    <row r="1581" spans="1:6">
      <c r="A1581" s="111">
        <v>41579</v>
      </c>
      <c r="B1581" s="112">
        <v>0.52083333333333337</v>
      </c>
      <c r="C1581">
        <v>5.4725000000000001</v>
      </c>
      <c r="D1581">
        <v>5.4824999999999999</v>
      </c>
      <c r="E1581">
        <v>5.4924999999999997</v>
      </c>
      <c r="F1581" s="119">
        <f>Table1_2[[#This Row],[MID RATE]]/D1580-1</f>
        <v>2.1325209444020832E-3</v>
      </c>
    </row>
    <row r="1582" spans="1:6">
      <c r="A1582" s="111">
        <v>41579</v>
      </c>
      <c r="B1582" s="112">
        <v>0.64583333333333337</v>
      </c>
      <c r="C1582">
        <v>5.4855555555555542</v>
      </c>
      <c r="D1582">
        <v>5.4955555555555549</v>
      </c>
      <c r="E1582">
        <v>5.5055555555555564</v>
      </c>
      <c r="F1582" s="119">
        <f>Table1_2[[#This Row],[MID RATE]]/D1581-1</f>
        <v>2.3813142828188472E-3</v>
      </c>
    </row>
    <row r="1583" spans="1:6">
      <c r="A1583" s="111">
        <v>41582</v>
      </c>
      <c r="B1583" s="112">
        <v>0.39583333333333331</v>
      </c>
      <c r="C1583">
        <v>5.4930555555555554</v>
      </c>
      <c r="D1583">
        <v>5.5030555555555551</v>
      </c>
      <c r="E1583">
        <v>5.5130555555555549</v>
      </c>
      <c r="F1583" s="119">
        <f>Table1_2[[#This Row],[MID RATE]]/D1582-1</f>
        <v>1.3647391831783651E-3</v>
      </c>
    </row>
    <row r="1584" spans="1:6">
      <c r="A1584" s="111">
        <v>41582</v>
      </c>
      <c r="B1584" s="112">
        <v>0.52083333333333337</v>
      </c>
      <c r="C1584">
        <v>5.5005555555555556</v>
      </c>
      <c r="D1584">
        <v>5.5105555555555554</v>
      </c>
      <c r="E1584">
        <v>5.5205555555555561</v>
      </c>
      <c r="F1584" s="119">
        <f>Table1_2[[#This Row],[MID RATE]]/D1583-1</f>
        <v>1.3628792085205177E-3</v>
      </c>
    </row>
    <row r="1585" spans="1:6">
      <c r="A1585" s="111">
        <v>41582</v>
      </c>
      <c r="B1585" s="112">
        <v>0.64583333333333337</v>
      </c>
      <c r="C1585">
        <v>5.508055555555555</v>
      </c>
      <c r="D1585">
        <v>5.5180555555555557</v>
      </c>
      <c r="E1585">
        <v>5.5280555555555573</v>
      </c>
      <c r="F1585" s="119">
        <f>Table1_2[[#This Row],[MID RATE]]/D1584-1</f>
        <v>1.3610242968040698E-3</v>
      </c>
    </row>
    <row r="1586" spans="1:6">
      <c r="A1586" s="111">
        <v>41583</v>
      </c>
      <c r="B1586" s="112">
        <v>0.39583333333333331</v>
      </c>
      <c r="C1586">
        <v>5.5075000000000003</v>
      </c>
      <c r="D1586">
        <v>5.5175000000000001</v>
      </c>
      <c r="E1586">
        <v>5.5275000000000007</v>
      </c>
      <c r="F1586" s="119">
        <f>Table1_2[[#This Row],[MID RATE]]/D1585-1</f>
        <v>-1.0067958721371451E-4</v>
      </c>
    </row>
    <row r="1587" spans="1:6">
      <c r="A1587" s="111">
        <v>41583</v>
      </c>
      <c r="B1587" s="112">
        <v>0.52083333333333337</v>
      </c>
      <c r="C1587">
        <v>5.5136111111111115</v>
      </c>
      <c r="D1587">
        <v>5.5236111111111121</v>
      </c>
      <c r="E1587">
        <v>5.5336111111111119</v>
      </c>
      <c r="F1587" s="119">
        <f>Table1_2[[#This Row],[MID RATE]]/D1586-1</f>
        <v>1.1075869707497521E-3</v>
      </c>
    </row>
    <row r="1588" spans="1:6">
      <c r="A1588" s="111">
        <v>41583</v>
      </c>
      <c r="B1588" s="112">
        <v>0.64583333333333337</v>
      </c>
      <c r="C1588">
        <v>5.5124999999999993</v>
      </c>
      <c r="D1588">
        <v>5.5225</v>
      </c>
      <c r="E1588">
        <v>5.5325000000000006</v>
      </c>
      <c r="F1588" s="119">
        <f>Table1_2[[#This Row],[MID RATE]]/D1587-1</f>
        <v>-2.0115665074194045E-4</v>
      </c>
    </row>
    <row r="1589" spans="1:6">
      <c r="A1589" s="111">
        <v>41584</v>
      </c>
      <c r="B1589" s="112">
        <v>0.39583333333333331</v>
      </c>
      <c r="C1589">
        <v>5.5147222222222219</v>
      </c>
      <c r="D1589">
        <v>5.5247222222222216</v>
      </c>
      <c r="E1589">
        <v>5.5347222222222223</v>
      </c>
      <c r="F1589" s="119">
        <f>Table1_2[[#This Row],[MID RATE]]/D1588-1</f>
        <v>4.0239424576227201E-4</v>
      </c>
    </row>
    <row r="1590" spans="1:6">
      <c r="A1590" s="111">
        <v>41584</v>
      </c>
      <c r="B1590" s="112">
        <v>0.52083333333333337</v>
      </c>
      <c r="C1590">
        <v>5.5166666666666657</v>
      </c>
      <c r="D1590">
        <v>5.5266666666666655</v>
      </c>
      <c r="E1590">
        <v>5.5366666666666662</v>
      </c>
      <c r="F1590" s="119">
        <f>Table1_2[[#This Row],[MID RATE]]/D1589-1</f>
        <v>3.5195334104276554E-4</v>
      </c>
    </row>
    <row r="1591" spans="1:6">
      <c r="A1591" s="111">
        <v>41584</v>
      </c>
      <c r="B1591" s="112">
        <v>0.64583333333333337</v>
      </c>
      <c r="C1591">
        <v>5.5177777777777779</v>
      </c>
      <c r="D1591">
        <v>5.5277777777777786</v>
      </c>
      <c r="E1591">
        <v>5.5377777777777792</v>
      </c>
      <c r="F1591" s="119">
        <f>Table1_2[[#This Row],[MID RATE]]/D1590-1</f>
        <v>2.0104543626886517E-4</v>
      </c>
    </row>
    <row r="1592" spans="1:6">
      <c r="A1592" s="111">
        <v>41585</v>
      </c>
      <c r="B1592" s="112">
        <v>0.39583333333333331</v>
      </c>
      <c r="C1592">
        <v>5.520833333333333</v>
      </c>
      <c r="D1592">
        <v>5.5308333333333337</v>
      </c>
      <c r="E1592">
        <v>5.5408333333333344</v>
      </c>
      <c r="F1592" s="119">
        <f>Table1_2[[#This Row],[MID RATE]]/D1591-1</f>
        <v>5.5276381909541428E-4</v>
      </c>
    </row>
    <row r="1593" spans="1:6">
      <c r="A1593" s="111">
        <v>41585</v>
      </c>
      <c r="B1593" s="112">
        <v>0.52083333333333337</v>
      </c>
      <c r="C1593">
        <v>5.522222222222223</v>
      </c>
      <c r="D1593">
        <v>5.5322222222222228</v>
      </c>
      <c r="E1593">
        <v>5.5422222222222226</v>
      </c>
      <c r="F1593" s="119">
        <f>Table1_2[[#This Row],[MID RATE]]/D1592-1</f>
        <v>2.5111747275374796E-4</v>
      </c>
    </row>
    <row r="1594" spans="1:6">
      <c r="A1594" s="111">
        <v>41585</v>
      </c>
      <c r="B1594" s="112">
        <v>0.64583333333333337</v>
      </c>
      <c r="C1594">
        <v>5.5227777777777787</v>
      </c>
      <c r="D1594">
        <v>5.5327777777777793</v>
      </c>
      <c r="E1594">
        <v>5.5427777777777791</v>
      </c>
      <c r="F1594" s="119">
        <f>Table1_2[[#This Row],[MID RATE]]/D1593-1</f>
        <v>1.004217714402067E-4</v>
      </c>
    </row>
    <row r="1595" spans="1:6">
      <c r="A1595" s="111">
        <v>41586</v>
      </c>
      <c r="B1595" s="112">
        <v>0.39583333333333331</v>
      </c>
      <c r="C1595">
        <v>5.5258333333333347</v>
      </c>
      <c r="D1595">
        <v>5.5358333333333336</v>
      </c>
      <c r="E1595">
        <v>5.5458333333333325</v>
      </c>
      <c r="F1595" s="119">
        <f>Table1_2[[#This Row],[MID RATE]]/D1594-1</f>
        <v>5.5226428356247581E-4</v>
      </c>
    </row>
    <row r="1596" spans="1:6">
      <c r="A1596" s="111">
        <v>41586</v>
      </c>
      <c r="B1596" s="112">
        <v>0.52083333333333337</v>
      </c>
      <c r="C1596">
        <v>5.5280555555555564</v>
      </c>
      <c r="D1596">
        <v>5.5380555555555553</v>
      </c>
      <c r="E1596">
        <v>5.5480555555555542</v>
      </c>
      <c r="F1596" s="119">
        <f>Table1_2[[#This Row],[MID RATE]]/D1595-1</f>
        <v>4.0142505895923719E-4</v>
      </c>
    </row>
    <row r="1597" spans="1:6">
      <c r="A1597" s="111">
        <v>41586</v>
      </c>
      <c r="B1597" s="112">
        <v>0.64583333333333337</v>
      </c>
      <c r="C1597">
        <v>5.5569444444444445</v>
      </c>
      <c r="D1597">
        <v>5.5669444444444451</v>
      </c>
      <c r="E1597">
        <v>5.5769444444444449</v>
      </c>
      <c r="F1597" s="119">
        <f>Table1_2[[#This Row],[MID RATE]]/D1596-1</f>
        <v>5.2164317600442711E-3</v>
      </c>
    </row>
    <row r="1598" spans="1:6">
      <c r="A1598" s="111">
        <v>41589</v>
      </c>
      <c r="B1598" s="112">
        <v>0.39583333333333331</v>
      </c>
      <c r="C1598">
        <v>5.5225000000000009</v>
      </c>
      <c r="D1598">
        <v>5.5325000000000006</v>
      </c>
      <c r="E1598">
        <v>5.5425000000000004</v>
      </c>
      <c r="F1598" s="119">
        <f>Table1_2[[#This Row],[MID RATE]]/D1597-1</f>
        <v>-6.1873160021954643E-3</v>
      </c>
    </row>
    <row r="1599" spans="1:6">
      <c r="A1599" s="111">
        <v>41589</v>
      </c>
      <c r="B1599" s="112">
        <v>0.52083333333333337</v>
      </c>
      <c r="C1599">
        <v>5.5016666666666669</v>
      </c>
      <c r="D1599">
        <v>5.5116666666666658</v>
      </c>
      <c r="E1599">
        <v>5.5216666666666647</v>
      </c>
      <c r="F1599" s="119">
        <f>Table1_2[[#This Row],[MID RATE]]/D1598-1</f>
        <v>-3.7656273535173757E-3</v>
      </c>
    </row>
    <row r="1600" spans="1:6">
      <c r="A1600" s="111">
        <v>41589</v>
      </c>
      <c r="B1600" s="112">
        <v>0.64583333333333337</v>
      </c>
      <c r="C1600">
        <v>5.4841666666666669</v>
      </c>
      <c r="D1600">
        <v>5.4941666666666666</v>
      </c>
      <c r="E1600">
        <v>5.5041666666666664</v>
      </c>
      <c r="F1600" s="119">
        <f>Table1_2[[#This Row],[MID RATE]]/D1599-1</f>
        <v>-3.1750831569397064E-3</v>
      </c>
    </row>
    <row r="1601" spans="1:6">
      <c r="A1601" s="111">
        <v>41590</v>
      </c>
      <c r="B1601" s="112">
        <v>0.39583333333333331</v>
      </c>
      <c r="C1601">
        <v>5.487222222222222</v>
      </c>
      <c r="D1601">
        <v>5.4972222222222218</v>
      </c>
      <c r="E1601">
        <v>5.5072222222222225</v>
      </c>
      <c r="F1601" s="119">
        <f>Table1_2[[#This Row],[MID RATE]]/D1600-1</f>
        <v>5.5614540674442381E-4</v>
      </c>
    </row>
    <row r="1602" spans="1:6">
      <c r="A1602" s="111">
        <v>41590</v>
      </c>
      <c r="B1602" s="112">
        <v>0.52083333333333337</v>
      </c>
      <c r="C1602">
        <v>5.5169444444444444</v>
      </c>
      <c r="D1602">
        <v>5.5269444444444442</v>
      </c>
      <c r="E1602">
        <v>5.5369444444444449</v>
      </c>
      <c r="F1602" s="119">
        <f>Table1_2[[#This Row],[MID RATE]]/D1601-1</f>
        <v>5.4067710965133298E-3</v>
      </c>
    </row>
    <row r="1603" spans="1:6">
      <c r="A1603" s="111">
        <v>41590</v>
      </c>
      <c r="B1603" s="112">
        <v>0.64583333333333337</v>
      </c>
      <c r="C1603">
        <v>5.5116666666666667</v>
      </c>
      <c r="D1603">
        <v>5.5216666666666674</v>
      </c>
      <c r="E1603">
        <v>5.5316666666666681</v>
      </c>
      <c r="F1603" s="119">
        <f>Table1_2[[#This Row],[MID RATE]]/D1602-1</f>
        <v>-9.5491782680789949E-4</v>
      </c>
    </row>
    <row r="1604" spans="1:6">
      <c r="A1604" s="111">
        <v>41591</v>
      </c>
      <c r="B1604" s="112">
        <v>0.39583333333333331</v>
      </c>
      <c r="C1604">
        <v>5.5244444444444456</v>
      </c>
      <c r="D1604">
        <v>5.5344444444444454</v>
      </c>
      <c r="E1604">
        <v>5.5444444444444452</v>
      </c>
      <c r="F1604" s="119">
        <f>Table1_2[[#This Row],[MID RATE]]/D1603-1</f>
        <v>2.3141161082604889E-3</v>
      </c>
    </row>
    <row r="1605" spans="1:6">
      <c r="A1605" s="111">
        <v>41591</v>
      </c>
      <c r="B1605" s="112">
        <v>0.52083333333333337</v>
      </c>
      <c r="C1605">
        <v>5.5263888888888895</v>
      </c>
      <c r="D1605">
        <v>5.5363888888888884</v>
      </c>
      <c r="E1605">
        <v>5.5463888888888881</v>
      </c>
      <c r="F1605" s="119">
        <f>Table1_2[[#This Row],[MID RATE]]/D1604-1</f>
        <v>3.51335073278225E-4</v>
      </c>
    </row>
    <row r="1606" spans="1:6">
      <c r="A1606" s="111">
        <v>41591</v>
      </c>
      <c r="B1606" s="112">
        <v>0.64583333333333337</v>
      </c>
      <c r="C1606">
        <v>5.5263888888888895</v>
      </c>
      <c r="D1606">
        <v>5.5363888888888892</v>
      </c>
      <c r="E1606">
        <v>5.546388888888889</v>
      </c>
      <c r="F1606" s="119">
        <f>Table1_2[[#This Row],[MID RATE]]/D1605-1</f>
        <v>0</v>
      </c>
    </row>
    <row r="1607" spans="1:6">
      <c r="A1607" s="111">
        <v>41592</v>
      </c>
      <c r="B1607" s="112">
        <v>0.39583333333333331</v>
      </c>
      <c r="C1607">
        <v>5.528888888888889</v>
      </c>
      <c r="D1607">
        <v>5.5388888888888879</v>
      </c>
      <c r="E1607">
        <v>5.5488888888888868</v>
      </c>
      <c r="F1607" s="119">
        <f>Table1_2[[#This Row],[MID RATE]]/D1606-1</f>
        <v>4.5155787466732988E-4</v>
      </c>
    </row>
    <row r="1608" spans="1:6">
      <c r="A1608" s="111">
        <v>41592</v>
      </c>
      <c r="B1608" s="112">
        <v>0.52083333333333337</v>
      </c>
      <c r="C1608">
        <v>5.5372222222222227</v>
      </c>
      <c r="D1608">
        <v>5.5472222222222225</v>
      </c>
      <c r="E1608">
        <v>5.5572222222222214</v>
      </c>
      <c r="F1608" s="119">
        <f>Table1_2[[#This Row],[MID RATE]]/D1607-1</f>
        <v>1.5045135406221988E-3</v>
      </c>
    </row>
    <row r="1609" spans="1:6">
      <c r="A1609" s="111">
        <v>41592</v>
      </c>
      <c r="B1609" s="112">
        <v>0.64583333333333337</v>
      </c>
      <c r="C1609">
        <v>5.5405555555555566</v>
      </c>
      <c r="D1609">
        <v>5.5505555555555564</v>
      </c>
      <c r="E1609">
        <v>5.5605555555555561</v>
      </c>
      <c r="F1609" s="119">
        <f>Table1_2[[#This Row],[MID RATE]]/D1608-1</f>
        <v>6.0090135202806039E-4</v>
      </c>
    </row>
    <row r="1610" spans="1:6">
      <c r="A1610" s="111">
        <v>41593</v>
      </c>
      <c r="B1610" s="112">
        <v>0.39583333333333331</v>
      </c>
      <c r="C1610">
        <v>5.5449999999999999</v>
      </c>
      <c r="D1610">
        <v>5.5549999999999997</v>
      </c>
      <c r="E1610">
        <v>5.5649999999999995</v>
      </c>
      <c r="F1610" s="119">
        <f>Table1_2[[#This Row],[MID RATE]]/D1609-1</f>
        <v>8.0072064858360825E-4</v>
      </c>
    </row>
    <row r="1611" spans="1:6">
      <c r="A1611" s="111">
        <v>41593</v>
      </c>
      <c r="B1611" s="112">
        <v>0.52083333333333337</v>
      </c>
      <c r="C1611">
        <v>5.5477777777777773</v>
      </c>
      <c r="D1611">
        <v>5.557777777777777</v>
      </c>
      <c r="E1611">
        <v>5.5677777777777768</v>
      </c>
      <c r="F1611" s="119">
        <f>Table1_2[[#This Row],[MID RATE]]/D1610-1</f>
        <v>5.0005000500030761E-4</v>
      </c>
    </row>
    <row r="1612" spans="1:6">
      <c r="A1612" s="111">
        <v>41593</v>
      </c>
      <c r="B1612" s="112">
        <v>0.64583333333333337</v>
      </c>
      <c r="C1612">
        <v>5.5483333333333338</v>
      </c>
      <c r="D1612">
        <v>5.5583333333333336</v>
      </c>
      <c r="E1612">
        <v>5.5683333333333334</v>
      </c>
      <c r="F1612" s="119">
        <f>Table1_2[[#This Row],[MID RATE]]/D1611-1</f>
        <v>9.9960015993882934E-5</v>
      </c>
    </row>
    <row r="1613" spans="1:6">
      <c r="A1613" s="111">
        <v>41596</v>
      </c>
      <c r="B1613" s="112">
        <v>0.39583333333333331</v>
      </c>
      <c r="C1613">
        <v>5.546666666666666</v>
      </c>
      <c r="D1613">
        <v>5.5566666666666666</v>
      </c>
      <c r="E1613">
        <v>5.5666666666666664</v>
      </c>
      <c r="F1613" s="119">
        <f>Table1_2[[#This Row],[MID RATE]]/D1612-1</f>
        <v>-2.9985007496258209E-4</v>
      </c>
    </row>
    <row r="1614" spans="1:6">
      <c r="A1614" s="111">
        <v>41596</v>
      </c>
      <c r="B1614" s="112">
        <v>0.52083333333333337</v>
      </c>
      <c r="C1614">
        <v>5.5491666666666664</v>
      </c>
      <c r="D1614">
        <v>5.5591666666666661</v>
      </c>
      <c r="E1614">
        <v>5.5691666666666659</v>
      </c>
      <c r="F1614" s="119">
        <f>Table1_2[[#This Row],[MID RATE]]/D1613-1</f>
        <v>4.4991001799621344E-4</v>
      </c>
    </row>
    <row r="1615" spans="1:6">
      <c r="A1615" s="111">
        <v>41596</v>
      </c>
      <c r="B1615" s="112">
        <v>0.64583333333333337</v>
      </c>
      <c r="C1615">
        <v>5.5516666666666659</v>
      </c>
      <c r="D1615">
        <v>5.5616666666666656</v>
      </c>
      <c r="E1615">
        <v>5.5716666666666663</v>
      </c>
      <c r="F1615" s="119">
        <f>Table1_2[[#This Row],[MID RATE]]/D1614-1</f>
        <v>4.4970769000141075E-4</v>
      </c>
    </row>
    <row r="1616" spans="1:6">
      <c r="A1616" s="111">
        <v>41597</v>
      </c>
      <c r="B1616" s="112">
        <v>0.39583333333333331</v>
      </c>
      <c r="C1616">
        <v>5.5508333333333333</v>
      </c>
      <c r="D1616">
        <v>5.560833333333334</v>
      </c>
      <c r="E1616">
        <v>5.5708333333333346</v>
      </c>
      <c r="F1616" s="119">
        <f>Table1_2[[#This Row],[MID RATE]]/D1615-1</f>
        <v>-1.4983518130029516E-4</v>
      </c>
    </row>
    <row r="1617" spans="1:6">
      <c r="A1617" s="111">
        <v>41597</v>
      </c>
      <c r="B1617" s="112">
        <v>0.52083333333333337</v>
      </c>
      <c r="C1617">
        <v>5.5525277777777768</v>
      </c>
      <c r="D1617">
        <v>5.5625138888888888</v>
      </c>
      <c r="E1617">
        <v>5.5724999999999998</v>
      </c>
      <c r="F1617" s="119">
        <f>Table1_2[[#This Row],[MID RATE]]/D1616-1</f>
        <v>3.0221289774701177E-4</v>
      </c>
    </row>
    <row r="1618" spans="1:6">
      <c r="A1618" s="111">
        <v>41597</v>
      </c>
      <c r="B1618" s="112">
        <v>0.64583333333333337</v>
      </c>
      <c r="C1618">
        <v>5.5508333333333333</v>
      </c>
      <c r="D1618">
        <v>5.5608333333333331</v>
      </c>
      <c r="E1618">
        <v>5.5708333333333337</v>
      </c>
      <c r="F1618" s="119">
        <f>Table1_2[[#This Row],[MID RATE]]/D1617-1</f>
        <v>-3.0212159270515127E-4</v>
      </c>
    </row>
    <row r="1619" spans="1:6">
      <c r="A1619" s="111">
        <v>41598</v>
      </c>
      <c r="B1619" s="112">
        <v>0.39583333333333331</v>
      </c>
      <c r="C1619">
        <v>5.5491666666666664</v>
      </c>
      <c r="D1619">
        <v>5.5591666666666661</v>
      </c>
      <c r="E1619">
        <v>5.5691666666666659</v>
      </c>
      <c r="F1619" s="119">
        <f>Table1_2[[#This Row],[MID RATE]]/D1618-1</f>
        <v>-2.9971527049310609E-4</v>
      </c>
    </row>
    <row r="1620" spans="1:6">
      <c r="A1620" s="111">
        <v>41598</v>
      </c>
      <c r="B1620" s="112">
        <v>0.52083333333333337</v>
      </c>
      <c r="C1620">
        <v>5.5222222222222221</v>
      </c>
      <c r="D1620">
        <v>5.5322222222222228</v>
      </c>
      <c r="E1620">
        <v>5.5422222222222235</v>
      </c>
      <c r="F1620" s="119">
        <f>Table1_2[[#This Row],[MID RATE]]/D1619-1</f>
        <v>-4.8468495477936857E-3</v>
      </c>
    </row>
    <row r="1621" spans="1:6">
      <c r="A1621" s="111">
        <v>41598</v>
      </c>
      <c r="B1621" s="112">
        <v>0.64583333333333337</v>
      </c>
      <c r="C1621">
        <v>5.5044444444444443</v>
      </c>
      <c r="D1621">
        <v>5.5144444444444449</v>
      </c>
      <c r="E1621">
        <v>5.5244444444444447</v>
      </c>
      <c r="F1621" s="119">
        <f>Table1_2[[#This Row],[MID RATE]]/D1620-1</f>
        <v>-3.2134966860815073E-3</v>
      </c>
    </row>
    <row r="1622" spans="1:6">
      <c r="A1622" s="111">
        <v>41599</v>
      </c>
      <c r="B1622" s="112">
        <v>0.39583333333333331</v>
      </c>
      <c r="C1622">
        <v>5.4891666666666659</v>
      </c>
      <c r="D1622">
        <v>5.4991666666666674</v>
      </c>
      <c r="E1622">
        <v>5.5091666666666681</v>
      </c>
      <c r="F1622" s="119">
        <f>Table1_2[[#This Row],[MID RATE]]/D1621-1</f>
        <v>-2.7705017126737896E-3</v>
      </c>
    </row>
    <row r="1623" spans="1:6">
      <c r="A1623" s="111">
        <v>41599</v>
      </c>
      <c r="B1623" s="112">
        <v>0.52083333333333337</v>
      </c>
      <c r="C1623">
        <v>5.508055555555555</v>
      </c>
      <c r="D1623">
        <v>5.5180555555555557</v>
      </c>
      <c r="E1623">
        <v>5.5280555555555573</v>
      </c>
      <c r="F1623" s="119">
        <f>Table1_2[[#This Row],[MID RATE]]/D1622-1</f>
        <v>3.4348638682628607E-3</v>
      </c>
    </row>
    <row r="1624" spans="1:6">
      <c r="A1624" s="111">
        <v>41599</v>
      </c>
      <c r="B1624" s="112">
        <v>0.64583333333333337</v>
      </c>
      <c r="C1624">
        <v>5.506388888888889</v>
      </c>
      <c r="D1624">
        <v>5.5163888888888888</v>
      </c>
      <c r="E1624">
        <v>5.5263888888888895</v>
      </c>
      <c r="F1624" s="119">
        <f>Table1_2[[#This Row],[MID RATE]]/D1623-1</f>
        <v>-3.0203876164114352E-4</v>
      </c>
    </row>
    <row r="1625" spans="1:6">
      <c r="A1625" s="111">
        <v>41600</v>
      </c>
      <c r="B1625" s="112">
        <v>0.39583333333333331</v>
      </c>
      <c r="C1625">
        <v>5.4941666666666666</v>
      </c>
      <c r="D1625">
        <v>5.5041666666666664</v>
      </c>
      <c r="E1625">
        <v>5.5141666666666662</v>
      </c>
      <c r="F1625" s="119">
        <f>Table1_2[[#This Row],[MID RATE]]/D1624-1</f>
        <v>-2.2156201218591631E-3</v>
      </c>
    </row>
    <row r="1626" spans="1:6">
      <c r="A1626" s="111">
        <v>41600</v>
      </c>
      <c r="B1626" s="112">
        <v>0.52083333333333337</v>
      </c>
      <c r="C1626">
        <v>5.4730555555555549</v>
      </c>
      <c r="D1626">
        <v>5.4830555555555556</v>
      </c>
      <c r="E1626">
        <v>5.4930555555555554</v>
      </c>
      <c r="F1626" s="119">
        <f>Table1_2[[#This Row],[MID RATE]]/D1625-1</f>
        <v>-3.8354781731011478E-3</v>
      </c>
    </row>
    <row r="1627" spans="1:6">
      <c r="A1627" s="111">
        <v>41600</v>
      </c>
      <c r="B1627" s="112">
        <v>0.64583333333333337</v>
      </c>
      <c r="C1627">
        <v>5.4780555555555566</v>
      </c>
      <c r="D1627">
        <v>5.4880555555555564</v>
      </c>
      <c r="E1627">
        <v>5.4980555555555553</v>
      </c>
      <c r="F1627" s="119">
        <f>Table1_2[[#This Row],[MID RATE]]/D1626-1</f>
        <v>9.1190029890086954E-4</v>
      </c>
    </row>
    <row r="1628" spans="1:6">
      <c r="A1628" s="111">
        <v>41603</v>
      </c>
      <c r="B1628" s="112">
        <v>0.39583333333333331</v>
      </c>
      <c r="C1628">
        <v>5.4761111111111127</v>
      </c>
      <c r="D1628">
        <v>5.4861111111111116</v>
      </c>
      <c r="E1628">
        <v>5.4961111111111105</v>
      </c>
      <c r="F1628" s="119">
        <f>Table1_2[[#This Row],[MID RATE]]/D1627-1</f>
        <v>-3.543048033608498E-4</v>
      </c>
    </row>
    <row r="1629" spans="1:6">
      <c r="A1629" s="111">
        <v>41603</v>
      </c>
      <c r="B1629" s="112">
        <v>0.52083333333333337</v>
      </c>
      <c r="C1629">
        <v>5.4811111111111108</v>
      </c>
      <c r="D1629">
        <v>5.4911111111111115</v>
      </c>
      <c r="E1629">
        <v>5.5011111111111113</v>
      </c>
      <c r="F1629" s="119">
        <f>Table1_2[[#This Row],[MID RATE]]/D1628-1</f>
        <v>9.1139240506321606E-4</v>
      </c>
    </row>
    <row r="1630" spans="1:6">
      <c r="A1630" s="111">
        <v>41603</v>
      </c>
      <c r="B1630" s="112">
        <v>0.64583333333333337</v>
      </c>
      <c r="C1630">
        <v>5.4841666666666669</v>
      </c>
      <c r="D1630">
        <v>5.4941666666666666</v>
      </c>
      <c r="E1630">
        <v>5.5041666666666664</v>
      </c>
      <c r="F1630" s="119">
        <f>Table1_2[[#This Row],[MID RATE]]/D1629-1</f>
        <v>5.5645487656819093E-4</v>
      </c>
    </row>
    <row r="1631" spans="1:6">
      <c r="A1631" s="111">
        <v>41604</v>
      </c>
      <c r="B1631" s="112">
        <v>0.39583333333333331</v>
      </c>
      <c r="C1631">
        <v>5.4916666666666671</v>
      </c>
      <c r="D1631">
        <v>5.5016666666666669</v>
      </c>
      <c r="E1631">
        <v>5.5116666666666667</v>
      </c>
      <c r="F1631" s="119">
        <f>Table1_2[[#This Row],[MID RATE]]/D1630-1</f>
        <v>1.3650841801911007E-3</v>
      </c>
    </row>
    <row r="1632" spans="1:6">
      <c r="A1632" s="111">
        <v>41604</v>
      </c>
      <c r="B1632" s="112">
        <v>0.52083333333333337</v>
      </c>
      <c r="C1632">
        <v>5.4961111111111114</v>
      </c>
      <c r="D1632">
        <v>5.5061111111111112</v>
      </c>
      <c r="E1632">
        <v>5.516111111111111</v>
      </c>
      <c r="F1632" s="119">
        <f>Table1_2[[#This Row],[MID RATE]]/D1631-1</f>
        <v>8.0783600929001942E-4</v>
      </c>
    </row>
    <row r="1633" spans="1:6">
      <c r="A1633" s="111">
        <v>41604</v>
      </c>
      <c r="B1633" s="112">
        <v>0.64583333333333337</v>
      </c>
      <c r="C1633">
        <v>5.4802777777777791</v>
      </c>
      <c r="D1633">
        <v>5.4902777777777789</v>
      </c>
      <c r="E1633">
        <v>5.5002777777777778</v>
      </c>
      <c r="F1633" s="119">
        <f>Table1_2[[#This Row],[MID RATE]]/D1632-1</f>
        <v>-2.8755927757035948E-3</v>
      </c>
    </row>
    <row r="1634" spans="1:6">
      <c r="A1634" s="111">
        <v>41605</v>
      </c>
      <c r="B1634" s="112">
        <v>0.39583333333333331</v>
      </c>
      <c r="C1634">
        <v>5.4919444444444441</v>
      </c>
      <c r="D1634">
        <v>5.5019444444444439</v>
      </c>
      <c r="E1634">
        <v>5.5119444444444428</v>
      </c>
      <c r="F1634" s="119">
        <f>Table1_2[[#This Row],[MID RATE]]/D1633-1</f>
        <v>2.1249683784463347E-3</v>
      </c>
    </row>
    <row r="1635" spans="1:6">
      <c r="A1635" s="111">
        <v>41605</v>
      </c>
      <c r="B1635" s="112">
        <v>0.52083333333333337</v>
      </c>
      <c r="C1635">
        <v>5.4938888888888879</v>
      </c>
      <c r="D1635">
        <v>5.5038888888888886</v>
      </c>
      <c r="E1635">
        <v>5.5138888888888893</v>
      </c>
      <c r="F1635" s="119">
        <f>Table1_2[[#This Row],[MID RATE]]/D1634-1</f>
        <v>3.5341041046099697E-4</v>
      </c>
    </row>
    <row r="1636" spans="1:6">
      <c r="A1636" s="111">
        <v>41605</v>
      </c>
      <c r="B1636" s="112">
        <v>0.64583333333333337</v>
      </c>
      <c r="C1636">
        <v>5.492222222222221</v>
      </c>
      <c r="D1636">
        <v>5.5022222222222217</v>
      </c>
      <c r="E1636">
        <v>5.5122222222222224</v>
      </c>
      <c r="F1636" s="119">
        <f>Table1_2[[#This Row],[MID RATE]]/D1635-1</f>
        <v>-3.0281619057237474E-4</v>
      </c>
    </row>
    <row r="1637" spans="1:6">
      <c r="A1637" s="111">
        <v>41606</v>
      </c>
      <c r="B1637" s="112">
        <v>0.39583333333333331</v>
      </c>
      <c r="C1637">
        <v>5.495000000000001</v>
      </c>
      <c r="D1637">
        <v>5.5049999999999999</v>
      </c>
      <c r="E1637">
        <v>5.5149999999999988</v>
      </c>
      <c r="F1637" s="119">
        <f>Table1_2[[#This Row],[MID RATE]]/D1636-1</f>
        <v>5.0484652665594432E-4</v>
      </c>
    </row>
    <row r="1638" spans="1:6">
      <c r="A1638" s="111">
        <v>41606</v>
      </c>
      <c r="B1638" s="112">
        <v>0.52083333333333337</v>
      </c>
      <c r="C1638">
        <v>5.4955555555555557</v>
      </c>
      <c r="D1638">
        <v>5.5055555555555546</v>
      </c>
      <c r="E1638">
        <v>5.5155555555555544</v>
      </c>
      <c r="F1638" s="119">
        <f>Table1_2[[#This Row],[MID RATE]]/D1637-1</f>
        <v>1.0091835704906238E-4</v>
      </c>
    </row>
    <row r="1639" spans="1:6">
      <c r="A1639" s="111">
        <v>41606</v>
      </c>
      <c r="B1639" s="112">
        <v>0.64583333333333337</v>
      </c>
      <c r="C1639">
        <v>5.4966666666666661</v>
      </c>
      <c r="D1639">
        <v>5.5066666666666659</v>
      </c>
      <c r="E1639">
        <v>5.5166666666666657</v>
      </c>
      <c r="F1639" s="119">
        <f>Table1_2[[#This Row],[MID RATE]]/D1638-1</f>
        <v>2.0181634712423957E-4</v>
      </c>
    </row>
    <row r="1640" spans="1:6">
      <c r="A1640" s="111">
        <v>41607</v>
      </c>
      <c r="B1640" s="112">
        <v>0.39583333333333331</v>
      </c>
      <c r="C1640">
        <v>5.504999999999999</v>
      </c>
      <c r="D1640">
        <v>5.5150000000000006</v>
      </c>
      <c r="E1640">
        <v>5.5250000000000012</v>
      </c>
      <c r="F1640" s="119">
        <f>Table1_2[[#This Row],[MID RATE]]/D1639-1</f>
        <v>1.5133171912835586E-3</v>
      </c>
    </row>
    <row r="1641" spans="1:6">
      <c r="A1641" s="111">
        <v>41607</v>
      </c>
      <c r="B1641" s="112">
        <v>0.52083333333333337</v>
      </c>
      <c r="C1641">
        <v>5.509444444444445</v>
      </c>
      <c r="D1641">
        <v>5.5194444444444448</v>
      </c>
      <c r="E1641">
        <v>5.5294444444444446</v>
      </c>
      <c r="F1641" s="119">
        <f>Table1_2[[#This Row],[MID RATE]]/D1640-1</f>
        <v>8.0588294550221207E-4</v>
      </c>
    </row>
    <row r="1642" spans="1:6">
      <c r="A1642" s="111">
        <v>41607</v>
      </c>
      <c r="B1642" s="112">
        <v>0.64583333333333337</v>
      </c>
      <c r="C1642">
        <v>5.517555555555556</v>
      </c>
      <c r="D1642">
        <v>5.5275555555555567</v>
      </c>
      <c r="E1642">
        <v>5.5375555555555565</v>
      </c>
      <c r="F1642" s="119">
        <f>Table1_2[[#This Row],[MID RATE]]/D1641-1</f>
        <v>1.4695520885759095E-3</v>
      </c>
    </row>
    <row r="1643" spans="1:6">
      <c r="A1643" s="111">
        <v>41610</v>
      </c>
      <c r="B1643" s="112">
        <v>0.39583333333333331</v>
      </c>
      <c r="C1643">
        <v>5.5377777777777784</v>
      </c>
      <c r="D1643">
        <v>5.5477777777777781</v>
      </c>
      <c r="E1643">
        <v>5.557777777777777</v>
      </c>
      <c r="F1643" s="119">
        <f>Table1_2[[#This Row],[MID RATE]]/D1642-1</f>
        <v>3.6584385301920985E-3</v>
      </c>
    </row>
    <row r="1644" spans="1:6">
      <c r="A1644" s="111">
        <v>41610</v>
      </c>
      <c r="B1644" s="112">
        <v>0.52083333333333337</v>
      </c>
      <c r="C1644">
        <v>5.5366666666666662</v>
      </c>
      <c r="D1644">
        <v>5.5466666666666669</v>
      </c>
      <c r="E1644">
        <v>5.5566666666666675</v>
      </c>
      <c r="F1644" s="119">
        <f>Table1_2[[#This Row],[MID RATE]]/D1643-1</f>
        <v>-2.0028039254960106E-4</v>
      </c>
    </row>
    <row r="1645" spans="1:6">
      <c r="A1645" s="111">
        <v>41610</v>
      </c>
      <c r="B1645" s="112">
        <v>0.64583333333333337</v>
      </c>
      <c r="C1645">
        <v>5.5377777777777792</v>
      </c>
      <c r="D1645">
        <v>5.547777777777779</v>
      </c>
      <c r="E1645">
        <v>5.5577777777777788</v>
      </c>
      <c r="F1645" s="119">
        <f>Table1_2[[#This Row],[MID RATE]]/D1644-1</f>
        <v>2.003205128207064E-4</v>
      </c>
    </row>
    <row r="1646" spans="1:6">
      <c r="A1646" s="111">
        <v>41611</v>
      </c>
      <c r="B1646" s="112">
        <v>0.39583333333333331</v>
      </c>
      <c r="C1646">
        <v>5.5383333333333331</v>
      </c>
      <c r="D1646">
        <v>5.5483333333333338</v>
      </c>
      <c r="E1646">
        <v>5.5583333333333336</v>
      </c>
      <c r="F1646" s="119">
        <f>Table1_2[[#This Row],[MID RATE]]/D1645-1</f>
        <v>1.0014019627457849E-4</v>
      </c>
    </row>
    <row r="1647" spans="1:6">
      <c r="A1647" s="111">
        <v>41611</v>
      </c>
      <c r="B1647" s="112">
        <v>0.52083333333333337</v>
      </c>
      <c r="C1647">
        <v>5.5408333333333344</v>
      </c>
      <c r="D1647">
        <v>5.5508333333333333</v>
      </c>
      <c r="E1647">
        <v>5.5608333333333313</v>
      </c>
      <c r="F1647" s="119">
        <f>Table1_2[[#This Row],[MID RATE]]/D1646-1</f>
        <v>4.5058576148981899E-4</v>
      </c>
    </row>
    <row r="1648" spans="1:6">
      <c r="A1648" s="111">
        <v>41611</v>
      </c>
      <c r="B1648" s="112">
        <v>0.64583333333333337</v>
      </c>
      <c r="C1648">
        <v>5.543055555555557</v>
      </c>
      <c r="D1648">
        <v>5.5530555555555559</v>
      </c>
      <c r="E1648">
        <v>5.5630555555555548</v>
      </c>
      <c r="F1648" s="119">
        <f>Table1_2[[#This Row],[MID RATE]]/D1647-1</f>
        <v>4.0034028924584852E-4</v>
      </c>
    </row>
    <row r="1649" spans="1:6">
      <c r="A1649" s="111">
        <v>41612</v>
      </c>
      <c r="B1649" s="112">
        <v>0.39583333333333331</v>
      </c>
      <c r="C1649">
        <v>5.5647222222222217</v>
      </c>
      <c r="D1649">
        <v>5.5747222222222224</v>
      </c>
      <c r="E1649">
        <v>5.5847222222222221</v>
      </c>
      <c r="F1649" s="119">
        <f>Table1_2[[#This Row],[MID RATE]]/D1648-1</f>
        <v>3.9017557901055433E-3</v>
      </c>
    </row>
    <row r="1650" spans="1:6">
      <c r="A1650" s="111">
        <v>41612</v>
      </c>
      <c r="B1650" s="112">
        <v>0.52083333333333337</v>
      </c>
      <c r="C1650">
        <v>5.5533333333333328</v>
      </c>
      <c r="D1650">
        <v>5.5633333333333335</v>
      </c>
      <c r="E1650">
        <v>5.5733333333333341</v>
      </c>
      <c r="F1650" s="119">
        <f>Table1_2[[#This Row],[MID RATE]]/D1649-1</f>
        <v>-2.0429518162340399E-3</v>
      </c>
    </row>
    <row r="1651" spans="1:6">
      <c r="A1651" s="111">
        <v>41612</v>
      </c>
      <c r="B1651" s="112">
        <v>0.64583333333333337</v>
      </c>
      <c r="C1651">
        <v>5.5541666666666654</v>
      </c>
      <c r="D1651">
        <v>5.5641666666666669</v>
      </c>
      <c r="E1651">
        <v>5.5741666666666676</v>
      </c>
      <c r="F1651" s="119">
        <f>Table1_2[[#This Row],[MID RATE]]/D1650-1</f>
        <v>1.4979029358896945E-4</v>
      </c>
    </row>
    <row r="1652" spans="1:6">
      <c r="A1652" s="111">
        <v>41613</v>
      </c>
      <c r="B1652" s="112">
        <v>0.39583333333333331</v>
      </c>
      <c r="C1652">
        <v>5.5580555555555557</v>
      </c>
      <c r="D1652">
        <v>5.5680555555555546</v>
      </c>
      <c r="E1652">
        <v>5.5780555555555544</v>
      </c>
      <c r="F1652" s="119">
        <f>Table1_2[[#This Row],[MID RATE]]/D1651-1</f>
        <v>6.989166791471213E-4</v>
      </c>
    </row>
    <row r="1653" spans="1:6">
      <c r="A1653" s="111">
        <v>41613</v>
      </c>
      <c r="B1653" s="112">
        <v>0.52083333333333337</v>
      </c>
      <c r="C1653">
        <v>5.5591666666666661</v>
      </c>
      <c r="D1653">
        <v>5.5691666666666659</v>
      </c>
      <c r="E1653">
        <v>5.5791666666666648</v>
      </c>
      <c r="F1653" s="119">
        <f>Table1_2[[#This Row],[MID RATE]]/D1652-1</f>
        <v>1.9955101022706145E-4</v>
      </c>
    </row>
    <row r="1654" spans="1:6">
      <c r="A1654" s="111">
        <v>41613</v>
      </c>
      <c r="B1654" s="112">
        <v>0.64583333333333337</v>
      </c>
      <c r="C1654">
        <v>5.5608333333333313</v>
      </c>
      <c r="D1654">
        <v>5.570833333333332</v>
      </c>
      <c r="E1654">
        <v>5.5808333333333326</v>
      </c>
      <c r="F1654" s="119">
        <f>Table1_2[[#This Row],[MID RATE]]/D1653-1</f>
        <v>2.9926679634884046E-4</v>
      </c>
    </row>
    <row r="1655" spans="1:6">
      <c r="A1655" s="111">
        <v>41614</v>
      </c>
      <c r="B1655" s="112">
        <v>0.39583333333333331</v>
      </c>
      <c r="C1655">
        <v>5.5641666666666669</v>
      </c>
      <c r="D1655">
        <v>5.5741666666666658</v>
      </c>
      <c r="E1655">
        <v>5.5841666666666647</v>
      </c>
      <c r="F1655" s="119">
        <f>Table1_2[[#This Row],[MID RATE]]/D1654-1</f>
        <v>5.9835452505629938E-4</v>
      </c>
    </row>
    <row r="1656" spans="1:6">
      <c r="A1656" s="111">
        <v>41614</v>
      </c>
      <c r="B1656" s="112">
        <v>0.52083333333333337</v>
      </c>
      <c r="C1656">
        <v>5.5649999999999995</v>
      </c>
      <c r="D1656">
        <v>5.5749999999999993</v>
      </c>
      <c r="E1656">
        <v>5.5849999999999982</v>
      </c>
      <c r="F1656" s="119">
        <f>Table1_2[[#This Row],[MID RATE]]/D1655-1</f>
        <v>1.4949917775464172E-4</v>
      </c>
    </row>
    <row r="1657" spans="1:6">
      <c r="A1657" s="111">
        <v>41614</v>
      </c>
      <c r="B1657" s="112">
        <v>0.64583333333333337</v>
      </c>
      <c r="C1657">
        <v>5.5677777777777795</v>
      </c>
      <c r="D1657">
        <v>5.5777777777777784</v>
      </c>
      <c r="E1657">
        <v>5.5877777777777773</v>
      </c>
      <c r="F1657" s="119">
        <f>Table1_2[[#This Row],[MID RATE]]/D1656-1</f>
        <v>4.9825610363751771E-4</v>
      </c>
    </row>
    <row r="1658" spans="1:6">
      <c r="A1658" s="111">
        <v>41617</v>
      </c>
      <c r="B1658" s="112">
        <v>0.39583333333333331</v>
      </c>
      <c r="C1658">
        <v>5.5741666666666676</v>
      </c>
      <c r="D1658">
        <v>5.5841666666666665</v>
      </c>
      <c r="E1658">
        <v>5.5941666666666663</v>
      </c>
      <c r="F1658" s="119">
        <f>Table1_2[[#This Row],[MID RATE]]/D1657-1</f>
        <v>1.1454183266930151E-3</v>
      </c>
    </row>
    <row r="1659" spans="1:6">
      <c r="A1659" s="111">
        <v>41617</v>
      </c>
      <c r="B1659" s="112">
        <v>0.52083333333333337</v>
      </c>
      <c r="C1659">
        <v>5.5697222222222216</v>
      </c>
      <c r="D1659">
        <v>5.5797222222222214</v>
      </c>
      <c r="E1659">
        <v>5.589722222222222</v>
      </c>
      <c r="F1659" s="119">
        <f>Table1_2[[#This Row],[MID RATE]]/D1658-1</f>
        <v>-7.9590110928728919E-4</v>
      </c>
    </row>
    <row r="1660" spans="1:6">
      <c r="A1660" s="111">
        <v>41617</v>
      </c>
      <c r="B1660" s="112">
        <v>0.64583333333333337</v>
      </c>
      <c r="C1660">
        <v>5.5919444444444437</v>
      </c>
      <c r="D1660">
        <v>5.6019444444444444</v>
      </c>
      <c r="E1660">
        <v>5.6119444444444451</v>
      </c>
      <c r="F1660" s="119">
        <f>Table1_2[[#This Row],[MID RATE]]/D1659-1</f>
        <v>3.9826753621747812E-3</v>
      </c>
    </row>
    <row r="1661" spans="1:6">
      <c r="A1661" s="111">
        <v>41618</v>
      </c>
      <c r="B1661" s="112">
        <v>0.39583333333333331</v>
      </c>
      <c r="C1661">
        <v>5.5994444444444431</v>
      </c>
      <c r="D1661">
        <v>5.6094444444444438</v>
      </c>
      <c r="E1661">
        <v>5.6194444444444445</v>
      </c>
      <c r="F1661" s="119">
        <f>Table1_2[[#This Row],[MID RATE]]/D1660-1</f>
        <v>1.3388208459363948E-3</v>
      </c>
    </row>
    <row r="1662" spans="1:6">
      <c r="A1662" s="111">
        <v>41618</v>
      </c>
      <c r="B1662" s="112">
        <v>0.52083333333333337</v>
      </c>
      <c r="C1662">
        <v>5.5891666666666673</v>
      </c>
      <c r="D1662">
        <v>5.5991666666666662</v>
      </c>
      <c r="E1662">
        <v>5.6091666666666651</v>
      </c>
      <c r="F1662" s="119">
        <f>Table1_2[[#This Row],[MID RATE]]/D1661-1</f>
        <v>-1.8322273942754652E-3</v>
      </c>
    </row>
    <row r="1663" spans="1:6">
      <c r="A1663" s="111">
        <v>41618</v>
      </c>
      <c r="B1663" s="112">
        <v>0.64583333333333337</v>
      </c>
      <c r="C1663">
        <v>5.5902777777777786</v>
      </c>
      <c r="D1663">
        <v>5.6002777777777784</v>
      </c>
      <c r="E1663">
        <v>5.6102777777777781</v>
      </c>
      <c r="F1663" s="119">
        <f>Table1_2[[#This Row],[MID RATE]]/D1662-1</f>
        <v>1.9844222850640136E-4</v>
      </c>
    </row>
    <row r="1664" spans="1:6">
      <c r="A1664" s="111">
        <v>41619</v>
      </c>
      <c r="B1664" s="112">
        <v>0.39583333333333331</v>
      </c>
      <c r="C1664">
        <v>5.5811111111111096</v>
      </c>
      <c r="D1664">
        <v>5.5911111111111111</v>
      </c>
      <c r="E1664">
        <v>5.6011111111111118</v>
      </c>
      <c r="F1664" s="119">
        <f>Table1_2[[#This Row],[MID RATE]]/D1663-1</f>
        <v>-1.6368235702595157E-3</v>
      </c>
    </row>
    <row r="1665" spans="1:6">
      <c r="A1665" s="111">
        <v>41619</v>
      </c>
      <c r="B1665" s="112">
        <v>0.52083333333333337</v>
      </c>
      <c r="C1665">
        <v>5.5869444444444447</v>
      </c>
      <c r="D1665">
        <v>5.5969444444444445</v>
      </c>
      <c r="E1665">
        <v>5.6069444444444434</v>
      </c>
      <c r="F1665" s="119">
        <f>Table1_2[[#This Row],[MID RATE]]/D1664-1</f>
        <v>1.0433227344992524E-3</v>
      </c>
    </row>
    <row r="1666" spans="1:6">
      <c r="A1666" s="111">
        <v>41619</v>
      </c>
      <c r="B1666" s="112">
        <v>0.64583333333333337</v>
      </c>
      <c r="C1666">
        <v>5.5811111111111105</v>
      </c>
      <c r="D1666">
        <v>5.5911111111111103</v>
      </c>
      <c r="E1666">
        <v>5.60111111111111</v>
      </c>
      <c r="F1666" s="119">
        <f>Table1_2[[#This Row],[MID RATE]]/D1665-1</f>
        <v>-1.042235346667475E-3</v>
      </c>
    </row>
    <row r="1667" spans="1:6">
      <c r="A1667" s="111">
        <v>41620</v>
      </c>
      <c r="B1667" s="112">
        <v>0.39583333333333331</v>
      </c>
      <c r="C1667">
        <v>5.5916666666666659</v>
      </c>
      <c r="D1667">
        <v>5.6016666666666666</v>
      </c>
      <c r="E1667">
        <v>5.6116666666666672</v>
      </c>
      <c r="F1667" s="119">
        <f>Table1_2[[#This Row],[MID RATE]]/D1666-1</f>
        <v>1.887917329093991E-3</v>
      </c>
    </row>
    <row r="1668" spans="1:6">
      <c r="A1668" s="111">
        <v>41620</v>
      </c>
      <c r="B1668" s="112">
        <v>0.52083333333333337</v>
      </c>
      <c r="C1668">
        <v>5.578611111111111</v>
      </c>
      <c r="D1668">
        <v>5.5886111111111099</v>
      </c>
      <c r="E1668">
        <v>5.5986111111111097</v>
      </c>
      <c r="F1668" s="119">
        <f>Table1_2[[#This Row],[MID RATE]]/D1667-1</f>
        <v>-2.330655558861694E-3</v>
      </c>
    </row>
    <row r="1669" spans="1:6">
      <c r="A1669" s="111">
        <v>41620</v>
      </c>
      <c r="B1669" s="112">
        <v>0.64583333333333337</v>
      </c>
      <c r="C1669">
        <v>5.5530555555555559</v>
      </c>
      <c r="D1669">
        <v>5.5630555555555556</v>
      </c>
      <c r="E1669">
        <v>5.5730555555555554</v>
      </c>
      <c r="F1669" s="119">
        <f>Table1_2[[#This Row],[MID RATE]]/D1668-1</f>
        <v>-4.572791888264538E-3</v>
      </c>
    </row>
    <row r="1670" spans="1:6">
      <c r="A1670" s="111">
        <v>41621</v>
      </c>
      <c r="B1670" s="112">
        <v>0.39583333333333331</v>
      </c>
      <c r="C1670">
        <v>5.5380555555555571</v>
      </c>
      <c r="D1670">
        <v>5.5480555555555569</v>
      </c>
      <c r="E1670">
        <v>5.5580555555555566</v>
      </c>
      <c r="F1670" s="119">
        <f>Table1_2[[#This Row],[MID RATE]]/D1669-1</f>
        <v>-2.6963599141157646E-3</v>
      </c>
    </row>
    <row r="1671" spans="1:6">
      <c r="A1671" s="111">
        <v>41621</v>
      </c>
      <c r="B1671" s="112">
        <v>0.52083333333333337</v>
      </c>
      <c r="C1671">
        <v>5.551388888888888</v>
      </c>
      <c r="D1671">
        <v>5.5613888888888887</v>
      </c>
      <c r="E1671">
        <v>5.5713888888888894</v>
      </c>
      <c r="F1671" s="119">
        <f>Table1_2[[#This Row],[MID RATE]]/D1670-1</f>
        <v>2.4032443799126835E-3</v>
      </c>
    </row>
    <row r="1672" spans="1:6">
      <c r="A1672" s="111">
        <v>41621</v>
      </c>
      <c r="B1672" s="112">
        <v>0.64583333333333337</v>
      </c>
      <c r="C1672">
        <v>5.5511111111111102</v>
      </c>
      <c r="D1672">
        <v>5.56111111111111</v>
      </c>
      <c r="E1672">
        <v>5.5711111111111107</v>
      </c>
      <c r="F1672" s="119">
        <f>Table1_2[[#This Row],[MID RATE]]/D1671-1</f>
        <v>-4.9947555067375582E-5</v>
      </c>
    </row>
    <row r="1673" spans="1:6">
      <c r="A1673" s="111">
        <v>41624</v>
      </c>
      <c r="B1673" s="112">
        <v>0.39583333333333331</v>
      </c>
      <c r="C1673">
        <v>5.5500000000000007</v>
      </c>
      <c r="D1673">
        <v>5.5600000000000005</v>
      </c>
      <c r="E1673">
        <v>5.5699999999999994</v>
      </c>
      <c r="F1673" s="119">
        <f>Table1_2[[#This Row],[MID RATE]]/D1672-1</f>
        <v>-1.9980019979992658E-4</v>
      </c>
    </row>
    <row r="1674" spans="1:6">
      <c r="A1674" s="111">
        <v>41624</v>
      </c>
      <c r="B1674" s="112">
        <v>0.52083333333333337</v>
      </c>
      <c r="C1674">
        <v>5.5480555555555551</v>
      </c>
      <c r="D1674">
        <v>5.5580555555555549</v>
      </c>
      <c r="E1674">
        <v>5.5680555555555538</v>
      </c>
      <c r="F1674" s="119">
        <f>Table1_2[[#This Row],[MID RATE]]/D1673-1</f>
        <v>-3.4972022382118162E-4</v>
      </c>
    </row>
    <row r="1675" spans="1:6">
      <c r="A1675" s="111">
        <v>41624</v>
      </c>
      <c r="B1675" s="112">
        <v>0.64583333333333337</v>
      </c>
      <c r="C1675">
        <v>5.538055555555558</v>
      </c>
      <c r="D1675">
        <v>5.5480555555555569</v>
      </c>
      <c r="E1675">
        <v>5.5580555555555566</v>
      </c>
      <c r="F1675" s="119">
        <f>Table1_2[[#This Row],[MID RATE]]/D1674-1</f>
        <v>-1.7991903643357343E-3</v>
      </c>
    </row>
    <row r="1676" spans="1:6">
      <c r="A1676" s="111">
        <v>41625</v>
      </c>
      <c r="B1676" s="112">
        <v>0.39583333333333331</v>
      </c>
      <c r="C1676">
        <v>5.4808333333333339</v>
      </c>
      <c r="D1676">
        <v>5.4908333333333337</v>
      </c>
      <c r="E1676">
        <v>5.5008333333333335</v>
      </c>
      <c r="F1676" s="119">
        <f>Table1_2[[#This Row],[MID RATE]]/D1675-1</f>
        <v>-1.0313923797126257E-2</v>
      </c>
    </row>
    <row r="1677" spans="1:6">
      <c r="A1677" s="111">
        <v>41625</v>
      </c>
      <c r="B1677" s="112">
        <v>0.52083333333333337</v>
      </c>
      <c r="C1677">
        <v>5.4736111111111105</v>
      </c>
      <c r="D1677">
        <v>5.4836111111111112</v>
      </c>
      <c r="E1677">
        <v>5.493611111111111</v>
      </c>
      <c r="F1677" s="119">
        <f>Table1_2[[#This Row],[MID RATE]]/D1676-1</f>
        <v>-1.3153235189963253E-3</v>
      </c>
    </row>
    <row r="1678" spans="1:6">
      <c r="A1678" s="111">
        <v>41625</v>
      </c>
      <c r="B1678" s="112">
        <v>0.64583333333333337</v>
      </c>
      <c r="C1678">
        <v>5.472777777777778</v>
      </c>
      <c r="D1678">
        <v>5.4827777777777769</v>
      </c>
      <c r="E1678">
        <v>5.4927777777777766</v>
      </c>
      <c r="F1678" s="119">
        <f>Table1_2[[#This Row],[MID RATE]]/D1677-1</f>
        <v>-1.519679854112832E-4</v>
      </c>
    </row>
    <row r="1679" spans="1:6">
      <c r="A1679" s="111">
        <v>41626</v>
      </c>
      <c r="B1679" s="112">
        <v>0.39583333333333331</v>
      </c>
      <c r="C1679">
        <v>5.367222222222221</v>
      </c>
      <c r="D1679">
        <v>5.3722222222222218</v>
      </c>
      <c r="E1679">
        <v>5.3772222222222235</v>
      </c>
      <c r="F1679" s="119">
        <f>Table1_2[[#This Row],[MID RATE]]/D1678-1</f>
        <v>-2.0164150369844869E-2</v>
      </c>
    </row>
    <row r="1680" spans="1:6">
      <c r="A1680" s="111">
        <v>41626</v>
      </c>
      <c r="B1680" s="112">
        <v>0.52083333333333337</v>
      </c>
      <c r="C1680">
        <v>5.3752777777777787</v>
      </c>
      <c r="D1680">
        <v>5.3802777777777777</v>
      </c>
      <c r="E1680">
        <v>5.3852777777777767</v>
      </c>
      <c r="F1680" s="119">
        <f>Table1_2[[#This Row],[MID RATE]]/D1679-1</f>
        <v>1.4994829369183726E-3</v>
      </c>
    </row>
    <row r="1681" spans="1:6">
      <c r="A1681" s="111">
        <v>41626</v>
      </c>
      <c r="B1681" s="112">
        <v>0.64583333333333337</v>
      </c>
      <c r="C1681">
        <v>5.3949999999999996</v>
      </c>
      <c r="D1681">
        <v>5.4</v>
      </c>
      <c r="E1681">
        <v>5.4050000000000002</v>
      </c>
      <c r="F1681" s="119">
        <f>Table1_2[[#This Row],[MID RATE]]/D1680-1</f>
        <v>3.6656512984667433E-3</v>
      </c>
    </row>
    <row r="1682" spans="1:6">
      <c r="A1682" s="111">
        <v>41627</v>
      </c>
      <c r="B1682" s="112">
        <v>0.39583333333333331</v>
      </c>
      <c r="C1682">
        <v>5.4402777777777773</v>
      </c>
      <c r="D1682">
        <v>5.4452777777777772</v>
      </c>
      <c r="E1682">
        <v>5.4502777777777762</v>
      </c>
      <c r="F1682" s="119">
        <f>Table1_2[[#This Row],[MID RATE]]/D1681-1</f>
        <v>8.3847736625513036E-3</v>
      </c>
    </row>
    <row r="1683" spans="1:6">
      <c r="A1683" s="111">
        <v>41627</v>
      </c>
      <c r="B1683" s="112">
        <v>0.52083333333333337</v>
      </c>
      <c r="C1683">
        <v>5.4190000000000005</v>
      </c>
      <c r="D1683">
        <v>5.4240000000000004</v>
      </c>
      <c r="E1683">
        <v>5.4290000000000003</v>
      </c>
      <c r="F1683" s="119">
        <f>Table1_2[[#This Row],[MID RATE]]/D1682-1</f>
        <v>-3.9075651685964718E-3</v>
      </c>
    </row>
    <row r="1684" spans="1:6">
      <c r="A1684" s="111">
        <v>41627</v>
      </c>
      <c r="B1684" s="112">
        <v>0.64583333333333337</v>
      </c>
      <c r="C1684">
        <v>5.4130555555555553</v>
      </c>
      <c r="D1684">
        <v>5.4180555555555552</v>
      </c>
      <c r="E1684">
        <v>5.4230555555555551</v>
      </c>
      <c r="F1684" s="119">
        <f>Table1_2[[#This Row],[MID RATE]]/D1683-1</f>
        <v>-1.0959521468372202E-3</v>
      </c>
    </row>
    <row r="1685" spans="1:6">
      <c r="A1685" s="111">
        <v>41628</v>
      </c>
      <c r="B1685" s="112">
        <v>0.39583333333333331</v>
      </c>
      <c r="C1685">
        <v>5.4305555555555571</v>
      </c>
      <c r="D1685">
        <v>5.4355555555555561</v>
      </c>
      <c r="E1685">
        <v>5.4405555555555543</v>
      </c>
      <c r="F1685" s="119">
        <f>Table1_2[[#This Row],[MID RATE]]/D1684-1</f>
        <v>3.2299410407590212E-3</v>
      </c>
    </row>
    <row r="1686" spans="1:6">
      <c r="A1686" s="111">
        <v>41628</v>
      </c>
      <c r="B1686" s="112">
        <v>0.52083333333333337</v>
      </c>
      <c r="C1686">
        <v>5.4391666666666652</v>
      </c>
      <c r="D1686">
        <v>5.4441666666666659</v>
      </c>
      <c r="E1686">
        <v>5.4491666666666667</v>
      </c>
      <c r="F1686" s="119">
        <f>Table1_2[[#This Row],[MID RATE]]/D1685-1</f>
        <v>1.5842191332786637E-3</v>
      </c>
    </row>
    <row r="1687" spans="1:6">
      <c r="A1687" s="111">
        <v>41628</v>
      </c>
      <c r="B1687" s="112">
        <v>0.64583333333333337</v>
      </c>
      <c r="C1687">
        <v>5.4416666666666664</v>
      </c>
      <c r="D1687">
        <v>5.4466666666666672</v>
      </c>
      <c r="E1687">
        <v>5.4516666666666671</v>
      </c>
      <c r="F1687" s="119">
        <f>Table1_2[[#This Row],[MID RATE]]/D1686-1</f>
        <v>4.592071024034361E-4</v>
      </c>
    </row>
    <row r="1688" spans="1:6">
      <c r="A1688" s="111">
        <v>41631</v>
      </c>
      <c r="B1688" s="112">
        <v>0.39583333333333331</v>
      </c>
      <c r="C1688">
        <v>5.490277777777778</v>
      </c>
      <c r="D1688">
        <v>5.4952777777777779</v>
      </c>
      <c r="E1688">
        <v>5.5002777777777778</v>
      </c>
      <c r="F1688" s="119">
        <f>Table1_2[[#This Row],[MID RATE]]/D1687-1</f>
        <v>8.924928600571036E-3</v>
      </c>
    </row>
    <row r="1689" spans="1:6">
      <c r="A1689" s="111">
        <v>41631</v>
      </c>
      <c r="B1689" s="112">
        <v>0.52083333333333337</v>
      </c>
      <c r="C1689">
        <v>5.4863888888888885</v>
      </c>
      <c r="D1689">
        <v>5.4913888888888893</v>
      </c>
      <c r="E1689">
        <v>5.4963888888888901</v>
      </c>
      <c r="F1689" s="119">
        <f>Table1_2[[#This Row],[MID RATE]]/D1688-1</f>
        <v>-7.0767830965978717E-4</v>
      </c>
    </row>
    <row r="1690" spans="1:6">
      <c r="A1690" s="111">
        <v>41631</v>
      </c>
      <c r="B1690" s="112">
        <v>0.64583333333333337</v>
      </c>
      <c r="C1690">
        <v>5.4932222222222231</v>
      </c>
      <c r="D1690">
        <v>5.4982222222222221</v>
      </c>
      <c r="E1690">
        <v>5.5032222222222211</v>
      </c>
      <c r="F1690" s="119">
        <f>Table1_2[[#This Row],[MID RATE]]/D1689-1</f>
        <v>1.2443725024027241E-3</v>
      </c>
    </row>
    <row r="1691" spans="1:6">
      <c r="A1691" s="111">
        <v>41632</v>
      </c>
      <c r="B1691" s="112">
        <v>0.39583333333333331</v>
      </c>
      <c r="C1691">
        <v>5.5161111111111119</v>
      </c>
      <c r="D1691">
        <v>5.5211111111111109</v>
      </c>
      <c r="E1691">
        <v>5.5261111111111108</v>
      </c>
      <c r="F1691" s="119">
        <f>Table1_2[[#This Row],[MID RATE]]/D1690-1</f>
        <v>4.162961765419082E-3</v>
      </c>
    </row>
    <row r="1692" spans="1:6">
      <c r="A1692" s="111">
        <v>41632</v>
      </c>
      <c r="B1692" s="112">
        <v>0.52083333333333337</v>
      </c>
      <c r="C1692">
        <v>5.5076111111111103</v>
      </c>
      <c r="D1692">
        <v>5.5126111111111111</v>
      </c>
      <c r="E1692">
        <v>5.5176111111111119</v>
      </c>
      <c r="F1692" s="119">
        <f>Table1_2[[#This Row],[MID RATE]]/D1691-1</f>
        <v>-1.5395451801166748E-3</v>
      </c>
    </row>
    <row r="1693" spans="1:6">
      <c r="A1693" s="111">
        <v>41632</v>
      </c>
      <c r="B1693" s="112">
        <v>0.64583333333333337</v>
      </c>
      <c r="C1693">
        <v>5.5102777777777785</v>
      </c>
      <c r="D1693">
        <v>5.5152777777777775</v>
      </c>
      <c r="E1693">
        <v>5.5202777777777765</v>
      </c>
      <c r="F1693" s="119">
        <f>Table1_2[[#This Row],[MID RATE]]/D1692-1</f>
        <v>4.8373930482625838E-4</v>
      </c>
    </row>
    <row r="1694" spans="1:6">
      <c r="A1694" s="111">
        <v>41634</v>
      </c>
      <c r="B1694" s="112">
        <v>0.39583333333333331</v>
      </c>
      <c r="C1694">
        <v>5.5026666666666664</v>
      </c>
      <c r="D1694">
        <v>5.5076666666666672</v>
      </c>
      <c r="E1694">
        <v>5.5126666666666679</v>
      </c>
      <c r="F1694" s="119">
        <f>Table1_2[[#This Row],[MID RATE]]/D1693-1</f>
        <v>-1.3800050365145866E-3</v>
      </c>
    </row>
    <row r="1695" spans="1:6">
      <c r="A1695" s="111">
        <v>41634</v>
      </c>
      <c r="B1695" s="112">
        <v>0.52083333333333337</v>
      </c>
      <c r="C1695">
        <v>5.495277777777777</v>
      </c>
      <c r="D1695">
        <v>5.5002777777777769</v>
      </c>
      <c r="E1695">
        <v>5.5052777777777768</v>
      </c>
      <c r="F1695" s="119">
        <f>Table1_2[[#This Row],[MID RATE]]/D1694-1</f>
        <v>-1.3415642841294595E-3</v>
      </c>
    </row>
    <row r="1696" spans="1:6">
      <c r="A1696" s="111">
        <v>41634</v>
      </c>
      <c r="B1696" s="112">
        <v>0.64583333333333337</v>
      </c>
      <c r="C1696">
        <v>5.4966388888888895</v>
      </c>
      <c r="D1696">
        <v>5.5016388888888894</v>
      </c>
      <c r="E1696">
        <v>5.5066388888888884</v>
      </c>
      <c r="F1696" s="119">
        <f>Table1_2[[#This Row],[MID RATE]]/D1695-1</f>
        <v>2.4746224938154704E-4</v>
      </c>
    </row>
    <row r="1697" spans="1:6">
      <c r="A1697" s="111">
        <v>41635</v>
      </c>
      <c r="B1697" s="112">
        <v>0.39583333333333331</v>
      </c>
      <c r="C1697">
        <v>5.4976666666666656</v>
      </c>
      <c r="D1697">
        <v>5.5026666666666664</v>
      </c>
      <c r="E1697">
        <v>5.507666666666668</v>
      </c>
      <c r="F1697" s="119">
        <f>Table1_2[[#This Row],[MID RATE]]/D1696-1</f>
        <v>1.8681302036238634E-4</v>
      </c>
    </row>
    <row r="1698" spans="1:6">
      <c r="A1698" s="111">
        <v>41635</v>
      </c>
      <c r="B1698" s="112">
        <v>0.52083333333333337</v>
      </c>
      <c r="C1698">
        <v>5.504611111111112</v>
      </c>
      <c r="D1698">
        <v>5.5096111111111101</v>
      </c>
      <c r="E1698">
        <v>5.5146111111111109</v>
      </c>
      <c r="F1698" s="119">
        <f>Table1_2[[#This Row],[MID RATE]]/D1697-1</f>
        <v>1.2620143768675707E-3</v>
      </c>
    </row>
    <row r="1699" spans="1:6">
      <c r="A1699" s="111">
        <v>41635</v>
      </c>
      <c r="B1699" s="112">
        <v>0.64583333333333337</v>
      </c>
      <c r="C1699">
        <v>5.5152777777777766</v>
      </c>
      <c r="D1699">
        <v>5.5202777777777783</v>
      </c>
      <c r="E1699">
        <v>5.52527777777778</v>
      </c>
      <c r="F1699" s="119">
        <f>Table1_2[[#This Row],[MID RATE]]/D1698-1</f>
        <v>1.9360108093939843E-3</v>
      </c>
    </row>
    <row r="1700" spans="1:6">
      <c r="A1700" s="111">
        <v>41638</v>
      </c>
      <c r="B1700" s="112">
        <v>0.39583333333333331</v>
      </c>
      <c r="C1700">
        <v>5.5215555555555547</v>
      </c>
      <c r="D1700">
        <v>5.5265555555555554</v>
      </c>
      <c r="E1700">
        <v>5.5315555555555562</v>
      </c>
      <c r="F1700" s="119">
        <f>Table1_2[[#This Row],[MID RATE]]/D1699-1</f>
        <v>1.1372213556080091E-3</v>
      </c>
    </row>
    <row r="1701" spans="1:6">
      <c r="A1701" s="111">
        <v>41638</v>
      </c>
      <c r="B1701" s="112">
        <v>0.52083333333333337</v>
      </c>
      <c r="C1701">
        <v>5.5137777777777783</v>
      </c>
      <c r="D1701">
        <v>5.5187777777777782</v>
      </c>
      <c r="E1701">
        <v>5.5237777777777781</v>
      </c>
      <c r="F1701" s="119">
        <f>Table1_2[[#This Row],[MID RATE]]/D1700-1</f>
        <v>-1.4073463479361559E-3</v>
      </c>
    </row>
    <row r="1702" spans="1:6">
      <c r="A1702" s="111">
        <v>41638</v>
      </c>
      <c r="B1702" s="112">
        <v>0.64583333333333337</v>
      </c>
      <c r="C1702">
        <v>5.509722222222222</v>
      </c>
      <c r="D1702">
        <v>5.5147222222222219</v>
      </c>
      <c r="E1702">
        <v>5.5197222222222226</v>
      </c>
      <c r="F1702" s="119">
        <f>Table1_2[[#This Row],[MID RATE]]/D1701-1</f>
        <v>-7.348648050092832E-4</v>
      </c>
    </row>
    <row r="1703" spans="1:6">
      <c r="A1703" s="111">
        <v>41639</v>
      </c>
      <c r="B1703" s="112">
        <v>0.39583333333333331</v>
      </c>
      <c r="C1703">
        <v>5.5125000000000011</v>
      </c>
      <c r="D1703">
        <v>5.5175000000000001</v>
      </c>
      <c r="E1703">
        <v>5.5224999999999991</v>
      </c>
      <c r="F1703" s="119">
        <f>Table1_2[[#This Row],[MID RATE]]/D1702-1</f>
        <v>5.0370221125284331E-4</v>
      </c>
    </row>
    <row r="1704" spans="1:6">
      <c r="A1704" s="111">
        <v>41639</v>
      </c>
      <c r="B1704" s="112">
        <v>0.52083333333333337</v>
      </c>
      <c r="C1704">
        <v>5.5016666666666669</v>
      </c>
      <c r="D1704">
        <v>5.5066666666666668</v>
      </c>
      <c r="E1704">
        <v>5.5116666666666667</v>
      </c>
      <c r="F1704" s="119">
        <f>Table1_2[[#This Row],[MID RATE]]/D1703-1</f>
        <v>-1.9634496299651971E-3</v>
      </c>
    </row>
    <row r="1705" spans="1:6">
      <c r="A1705" s="111">
        <v>41639</v>
      </c>
      <c r="B1705" s="112">
        <v>0.64583333333333337</v>
      </c>
      <c r="C1705">
        <v>5.5087222222222225</v>
      </c>
      <c r="D1705">
        <v>5.5137222222222224</v>
      </c>
      <c r="E1705">
        <v>5.5187222222222223</v>
      </c>
      <c r="F1705" s="119">
        <f>Table1_2[[#This Row],[MID RATE]]/D1704-1</f>
        <v>1.2812752219530932E-3</v>
      </c>
    </row>
    <row r="1706" spans="1:6">
      <c r="A1706" s="111">
        <v>41641</v>
      </c>
      <c r="B1706" s="112">
        <v>0.39583333333333331</v>
      </c>
      <c r="C1706">
        <v>5.5108333333333341</v>
      </c>
      <c r="D1706">
        <v>5.5158333333333331</v>
      </c>
      <c r="E1706">
        <v>5.520833333333333</v>
      </c>
      <c r="F1706" s="119">
        <f>Table1_2[[#This Row],[MID RATE]]/D1705-1</f>
        <v>3.8288310981693385E-4</v>
      </c>
    </row>
    <row r="1707" spans="1:6">
      <c r="A1707" s="111">
        <v>41641</v>
      </c>
      <c r="B1707" s="112">
        <v>0.52083333333333337</v>
      </c>
      <c r="C1707">
        <v>5.5122222222222232</v>
      </c>
      <c r="D1707">
        <v>5.5172222222222231</v>
      </c>
      <c r="E1707">
        <v>5.5222222222222221</v>
      </c>
      <c r="F1707" s="119">
        <f>Table1_2[[#This Row],[MID RATE]]/D1706-1</f>
        <v>2.5180037266481214E-4</v>
      </c>
    </row>
    <row r="1708" spans="1:6">
      <c r="A1708" s="111">
        <v>41641</v>
      </c>
      <c r="B1708" s="112">
        <v>0.64583333333333337</v>
      </c>
      <c r="C1708">
        <v>5.5173333333333323</v>
      </c>
      <c r="D1708">
        <v>5.5223333333333331</v>
      </c>
      <c r="E1708">
        <v>5.5273333333333339</v>
      </c>
      <c r="F1708" s="119">
        <f>Table1_2[[#This Row],[MID RATE]]/D1707-1</f>
        <v>9.2639210552802886E-4</v>
      </c>
    </row>
    <row r="1709" spans="1:6">
      <c r="A1709" s="111">
        <v>41642</v>
      </c>
      <c r="B1709" s="112">
        <v>0.39583333333333331</v>
      </c>
      <c r="C1709">
        <v>5.5172222222222214</v>
      </c>
      <c r="D1709">
        <v>5.5222222222222221</v>
      </c>
      <c r="E1709">
        <v>5.5272222222222238</v>
      </c>
      <c r="F1709" s="119">
        <f>Table1_2[[#This Row],[MID RATE]]/D1708-1</f>
        <v>-2.0120319510597007E-5</v>
      </c>
    </row>
    <row r="1710" spans="1:6">
      <c r="A1710" s="111">
        <v>41642</v>
      </c>
      <c r="B1710" s="112">
        <v>0.52083333333333337</v>
      </c>
      <c r="C1710">
        <v>5.5127777777777798</v>
      </c>
      <c r="D1710">
        <v>5.5177777777777788</v>
      </c>
      <c r="E1710">
        <v>5.5227777777777769</v>
      </c>
      <c r="F1710" s="119">
        <f>Table1_2[[#This Row],[MID RATE]]/D1709-1</f>
        <v>-8.0482897384281937E-4</v>
      </c>
    </row>
    <row r="1711" spans="1:6">
      <c r="A1711" s="111">
        <v>41642</v>
      </c>
      <c r="B1711" s="112">
        <v>0.64583333333333337</v>
      </c>
      <c r="C1711">
        <v>5.5130555555555567</v>
      </c>
      <c r="D1711">
        <v>5.5180555555555557</v>
      </c>
      <c r="E1711">
        <v>5.5230555555555547</v>
      </c>
      <c r="F1711" s="119">
        <f>Table1_2[[#This Row],[MID RATE]]/D1710-1</f>
        <v>5.0342327829078215E-5</v>
      </c>
    </row>
    <row r="1712" spans="1:6">
      <c r="A1712" s="111">
        <v>41645</v>
      </c>
      <c r="B1712" s="112">
        <v>0.39583333333333331</v>
      </c>
      <c r="C1712">
        <v>5.5212222222222218</v>
      </c>
      <c r="D1712">
        <v>5.5262222222222217</v>
      </c>
      <c r="E1712">
        <v>5.5312222222222225</v>
      </c>
      <c r="F1712" s="119">
        <f>Table1_2[[#This Row],[MID RATE]]/D1711-1</f>
        <v>1.4799899320412369E-3</v>
      </c>
    </row>
    <row r="1713" spans="1:6">
      <c r="A1713" s="111">
        <v>41645</v>
      </c>
      <c r="B1713" s="112">
        <v>0.52083333333333337</v>
      </c>
      <c r="C1713">
        <v>5.519555555555554</v>
      </c>
      <c r="D1713">
        <v>5.5245555555555503</v>
      </c>
      <c r="E1713">
        <v>5.5295555555555564</v>
      </c>
      <c r="F1713" s="119">
        <f>Table1_2[[#This Row],[MID RATE]]/D1712-1</f>
        <v>-3.0159240791460817E-4</v>
      </c>
    </row>
    <row r="1714" spans="1:6">
      <c r="A1714" s="111">
        <v>41645</v>
      </c>
      <c r="B1714" s="112">
        <v>0.64583333333333337</v>
      </c>
      <c r="C1714">
        <v>5.5192777777777762</v>
      </c>
      <c r="D1714">
        <v>5.524277777777777</v>
      </c>
      <c r="E1714">
        <v>5.5292777777777777</v>
      </c>
      <c r="F1714" s="119">
        <f>Table1_2[[#This Row],[MID RATE]]/D1713-1</f>
        <v>-5.0280565555005374E-5</v>
      </c>
    </row>
    <row r="1715" spans="1:6">
      <c r="A1715" s="111">
        <v>41646</v>
      </c>
      <c r="B1715" s="112">
        <v>0.39583333333333331</v>
      </c>
      <c r="C1715">
        <v>5.5189999999999992</v>
      </c>
      <c r="D1715">
        <v>5.5239999999999991</v>
      </c>
      <c r="E1715">
        <v>5.5289999999999999</v>
      </c>
      <c r="F1715" s="119">
        <f>Table1_2[[#This Row],[MID RATE]]/D1714-1</f>
        <v>-5.0283093818159763E-5</v>
      </c>
    </row>
    <row r="1716" spans="1:6">
      <c r="A1716" s="111">
        <v>41646</v>
      </c>
      <c r="B1716" s="112">
        <v>0.52083333333333337</v>
      </c>
      <c r="C1716">
        <v>5.5211111111111109</v>
      </c>
      <c r="D1716">
        <v>5.5261111111111099</v>
      </c>
      <c r="E1716">
        <v>5.5311111111111124</v>
      </c>
      <c r="F1716" s="119">
        <f>Table1_2[[#This Row],[MID RATE]]/D1715-1</f>
        <v>3.8217072974489064E-4</v>
      </c>
    </row>
    <row r="1717" spans="1:6">
      <c r="A1717" s="111">
        <v>41646</v>
      </c>
      <c r="B1717" s="112">
        <v>0.64583333333333337</v>
      </c>
      <c r="C1717">
        <v>5.5208333333333321</v>
      </c>
      <c r="D1717">
        <v>5.5258333333333329</v>
      </c>
      <c r="E1717">
        <v>5.5308333333333328</v>
      </c>
      <c r="F1717" s="119">
        <f>Table1_2[[#This Row],[MID RATE]]/D1716-1</f>
        <v>-5.0266411983357351E-5</v>
      </c>
    </row>
    <row r="1718" spans="1:6">
      <c r="A1718" s="111">
        <v>41647</v>
      </c>
      <c r="B1718" s="112">
        <v>0.39583333333333331</v>
      </c>
      <c r="C1718">
        <v>5.5208333333333321</v>
      </c>
      <c r="D1718">
        <v>5.5258333333333329</v>
      </c>
      <c r="E1718">
        <v>5.5308333333333337</v>
      </c>
      <c r="F1718" s="119">
        <f>Table1_2[[#This Row],[MID RATE]]/D1717-1</f>
        <v>0</v>
      </c>
    </row>
    <row r="1719" spans="1:6">
      <c r="A1719" s="111">
        <v>41647</v>
      </c>
      <c r="B1719" s="112">
        <v>0.52083333333333337</v>
      </c>
      <c r="C1719">
        <v>5.5205555555555552</v>
      </c>
      <c r="D1719">
        <v>5.5255555555555604</v>
      </c>
      <c r="E1719">
        <v>5.5305555555555559</v>
      </c>
      <c r="F1719" s="119">
        <f>Table1_2[[#This Row],[MID RATE]]/D1718-1</f>
        <v>-5.0268938821762532E-5</v>
      </c>
    </row>
    <row r="1720" spans="1:6">
      <c r="A1720" s="111">
        <v>41647</v>
      </c>
      <c r="B1720" s="112">
        <v>0.64583333333333337</v>
      </c>
      <c r="C1720">
        <v>5.5208333333333321</v>
      </c>
      <c r="D1720">
        <v>5.5258333333333329</v>
      </c>
      <c r="E1720">
        <v>5.5308333333333337</v>
      </c>
      <c r="F1720" s="119">
        <f>Table1_2[[#This Row],[MID RATE]]/D1719-1</f>
        <v>5.0271465914963898E-5</v>
      </c>
    </row>
    <row r="1721" spans="1:6">
      <c r="A1721" s="111">
        <v>41648</v>
      </c>
      <c r="B1721" s="112">
        <v>0.39583333333333331</v>
      </c>
      <c r="C1721">
        <v>5.519166666666667</v>
      </c>
      <c r="D1721">
        <v>5.5241666666666669</v>
      </c>
      <c r="E1721">
        <v>5.5291666666666668</v>
      </c>
      <c r="F1721" s="119">
        <f>Table1_2[[#This Row],[MID RATE]]/D1720-1</f>
        <v>-3.0161363293612631E-4</v>
      </c>
    </row>
    <row r="1722" spans="1:6">
      <c r="A1722" s="111">
        <v>41648</v>
      </c>
      <c r="B1722" s="112">
        <v>0.52083333333333337</v>
      </c>
      <c r="C1722">
        <v>5.5204444444444434</v>
      </c>
      <c r="D1722">
        <v>5.5254444444444397</v>
      </c>
      <c r="E1722">
        <v>5.5304444444444449</v>
      </c>
      <c r="F1722" s="119">
        <f>Table1_2[[#This Row],[MID RATE]]/D1721-1</f>
        <v>2.3130688389305654E-4</v>
      </c>
    </row>
    <row r="1723" spans="1:6">
      <c r="A1723" s="111">
        <v>41648</v>
      </c>
      <c r="B1723" s="112">
        <v>0.64583333333333337</v>
      </c>
      <c r="C1723">
        <v>5.5205555555555552</v>
      </c>
      <c r="D1723">
        <v>5.525555555555556</v>
      </c>
      <c r="E1723">
        <v>5.5305555555555559</v>
      </c>
      <c r="F1723" s="119">
        <f>Table1_2[[#This Row],[MID RATE]]/D1722-1</f>
        <v>2.0108990730793863E-5</v>
      </c>
    </row>
    <row r="1724" spans="1:6">
      <c r="A1724" s="111">
        <v>41649</v>
      </c>
      <c r="B1724" s="112">
        <v>0.39583333333333331</v>
      </c>
      <c r="C1724">
        <v>5.5208333333333304</v>
      </c>
      <c r="D1724">
        <v>5.5258333333333303</v>
      </c>
      <c r="E1724">
        <v>5.5308333333333302</v>
      </c>
      <c r="F1724" s="119">
        <f>Table1_2[[#This Row],[MID RATE]]/D1723-1</f>
        <v>5.0271465915407987E-5</v>
      </c>
    </row>
    <row r="1725" spans="1:6">
      <c r="A1725" s="111">
        <v>41649</v>
      </c>
      <c r="B1725" s="112">
        <v>0.52083333333333337</v>
      </c>
      <c r="C1725">
        <v>5.5194999999999981</v>
      </c>
      <c r="D1725">
        <v>5.5244999999999997</v>
      </c>
      <c r="E1725">
        <v>5.5295000000000005</v>
      </c>
      <c r="F1725" s="119">
        <f>Table1_2[[#This Row],[MID RATE]]/D1724-1</f>
        <v>-2.4129090634850137E-4</v>
      </c>
    </row>
    <row r="1726" spans="1:6">
      <c r="A1726" s="111">
        <v>41649</v>
      </c>
      <c r="B1726" s="112">
        <v>0.64583333333333337</v>
      </c>
      <c r="C1726">
        <v>5.5194999999999981</v>
      </c>
      <c r="D1726">
        <v>5.5244999999999997</v>
      </c>
      <c r="E1726">
        <v>5.5295000000000005</v>
      </c>
      <c r="F1726" s="119">
        <f>Table1_2[[#This Row],[MID RATE]]/D1725-1</f>
        <v>0</v>
      </c>
    </row>
    <row r="1727" spans="1:6">
      <c r="A1727" s="111">
        <v>41652</v>
      </c>
      <c r="B1727" s="112">
        <v>0.39583333333333331</v>
      </c>
      <c r="C1727">
        <v>5.5022222222222226</v>
      </c>
      <c r="D1727">
        <v>5.5072222222222225</v>
      </c>
      <c r="E1727">
        <v>5.5122222222222224</v>
      </c>
      <c r="F1727" s="119">
        <f>Table1_2[[#This Row],[MID RATE]]/D1726-1</f>
        <v>-3.127482627889866E-3</v>
      </c>
    </row>
    <row r="1728" spans="1:6">
      <c r="A1728" s="111">
        <v>41652</v>
      </c>
      <c r="B1728" s="112">
        <v>0.52083333333333337</v>
      </c>
      <c r="C1728">
        <v>5.4907222222222209</v>
      </c>
      <c r="D1728">
        <v>5.4957222222222217</v>
      </c>
      <c r="E1728">
        <v>5.5007222222222225</v>
      </c>
      <c r="F1728" s="119">
        <f>Table1_2[[#This Row],[MID RATE]]/D1727-1</f>
        <v>-2.0881670533644536E-3</v>
      </c>
    </row>
    <row r="1729" spans="1:6">
      <c r="A1729" s="111">
        <v>41652</v>
      </c>
      <c r="B1729" s="112">
        <v>0.64583333333333337</v>
      </c>
      <c r="C1729">
        <v>5.4898888888888893</v>
      </c>
      <c r="D1729">
        <v>5.4948888888888892</v>
      </c>
      <c r="E1729">
        <v>5.499888888888889</v>
      </c>
      <c r="F1729" s="119">
        <f>Table1_2[[#This Row],[MID RATE]]/D1728-1</f>
        <v>-1.5163308836152467E-4</v>
      </c>
    </row>
    <row r="1730" spans="1:6">
      <c r="A1730" s="111">
        <v>41653</v>
      </c>
      <c r="B1730" s="112">
        <v>0.39583333333333331</v>
      </c>
      <c r="C1730">
        <v>5.4741666666666653</v>
      </c>
      <c r="D1730">
        <v>5.4791666666666661</v>
      </c>
      <c r="E1730">
        <v>5.4841666666666677</v>
      </c>
      <c r="F1730" s="119">
        <f>Table1_2[[#This Row],[MID RATE]]/D1729-1</f>
        <v>-2.8612447931412044E-3</v>
      </c>
    </row>
    <row r="1731" spans="1:6">
      <c r="A1731" s="111">
        <v>41653</v>
      </c>
      <c r="B1731" s="112">
        <v>0.52083333333333337</v>
      </c>
      <c r="C1731">
        <v>5.4852222222222231</v>
      </c>
      <c r="D1731">
        <v>5.4902222222222221</v>
      </c>
      <c r="E1731">
        <v>5.495222222222222</v>
      </c>
      <c r="F1731" s="119">
        <f>Table1_2[[#This Row],[MID RATE]]/D1730-1</f>
        <v>2.0177439797213204E-3</v>
      </c>
    </row>
    <row r="1732" spans="1:6">
      <c r="A1732" s="111">
        <v>41653</v>
      </c>
      <c r="B1732" s="112">
        <v>0.64583333333333337</v>
      </c>
      <c r="C1732">
        <v>5.4894444444444437</v>
      </c>
      <c r="D1732">
        <v>5.4944444444444445</v>
      </c>
      <c r="E1732">
        <v>5.4994444444444452</v>
      </c>
      <c r="F1732" s="119">
        <f>Table1_2[[#This Row],[MID RATE]]/D1731-1</f>
        <v>7.6904395693366823E-4</v>
      </c>
    </row>
    <row r="1733" spans="1:6">
      <c r="A1733" s="111">
        <v>41654</v>
      </c>
      <c r="B1733" s="112">
        <v>0.39583333333333331</v>
      </c>
      <c r="C1733">
        <v>5.5037222222222217</v>
      </c>
      <c r="D1733">
        <v>5.5087222222222216</v>
      </c>
      <c r="E1733">
        <v>5.5137222222222206</v>
      </c>
      <c r="F1733" s="119">
        <f>Table1_2[[#This Row],[MID RATE]]/D1732-1</f>
        <v>2.5985844287157445E-3</v>
      </c>
    </row>
    <row r="1734" spans="1:6">
      <c r="A1734" s="111">
        <v>41654</v>
      </c>
      <c r="B1734" s="112">
        <v>0.52083333333333337</v>
      </c>
      <c r="C1734">
        <v>5.5077777777777781</v>
      </c>
      <c r="D1734">
        <v>5.5127777777777771</v>
      </c>
      <c r="E1734">
        <v>5.5177777777777761</v>
      </c>
      <c r="F1734" s="119">
        <f>Table1_2[[#This Row],[MID RATE]]/D1733-1</f>
        <v>7.3620621842129808E-4</v>
      </c>
    </row>
    <row r="1735" spans="1:6">
      <c r="A1735" s="111">
        <v>41654</v>
      </c>
      <c r="B1735" s="112">
        <v>0.64583333333333337</v>
      </c>
      <c r="C1735">
        <v>5.5076111111111112</v>
      </c>
      <c r="D1735">
        <v>5.5126111111111111</v>
      </c>
      <c r="E1735">
        <v>5.5176111111111101</v>
      </c>
      <c r="F1735" s="119">
        <f>Table1_2[[#This Row],[MID RATE]]/D1734-1</f>
        <v>-3.0232792502138395E-5</v>
      </c>
    </row>
    <row r="1736" spans="1:6">
      <c r="A1736" s="111">
        <v>41655</v>
      </c>
      <c r="B1736" s="112">
        <v>0.39583333333333331</v>
      </c>
      <c r="C1736">
        <v>5.507777777777779</v>
      </c>
      <c r="D1736">
        <v>5.512777777777778</v>
      </c>
      <c r="E1736">
        <v>5.517777777777777</v>
      </c>
      <c r="F1736" s="119">
        <f>Table1_2[[#This Row],[MID RATE]]/D1735-1</f>
        <v>3.0233706551641149E-5</v>
      </c>
    </row>
    <row r="1737" spans="1:6">
      <c r="A1737" s="111">
        <v>41655</v>
      </c>
      <c r="B1737" s="112">
        <v>0.52083333333333337</v>
      </c>
      <c r="C1737">
        <v>5.5087777777777793</v>
      </c>
      <c r="D1737">
        <v>5.5137777777777774</v>
      </c>
      <c r="E1737">
        <v>5.5187777777777764</v>
      </c>
      <c r="F1737" s="119">
        <f>Table1_2[[#This Row],[MID RATE]]/D1736-1</f>
        <v>1.813967550134965E-4</v>
      </c>
    </row>
    <row r="1738" spans="1:6">
      <c r="A1738" s="111">
        <v>41655</v>
      </c>
      <c r="B1738" s="112">
        <v>0.64583333333333337</v>
      </c>
      <c r="C1738">
        <v>5.5052777777777777</v>
      </c>
      <c r="D1738">
        <v>5.5102777777777785</v>
      </c>
      <c r="E1738">
        <v>5.5152777777777793</v>
      </c>
      <c r="F1738" s="119">
        <f>Table1_2[[#This Row],[MID RATE]]/D1737-1</f>
        <v>-6.3477349669494032E-4</v>
      </c>
    </row>
    <row r="1739" spans="1:6">
      <c r="A1739" s="111">
        <v>41656</v>
      </c>
      <c r="B1739" s="112">
        <v>0.39583333333333331</v>
      </c>
      <c r="C1739">
        <v>5.5086111111111116</v>
      </c>
      <c r="D1739">
        <v>5.5136111111111106</v>
      </c>
      <c r="E1739">
        <v>5.5186111111111096</v>
      </c>
      <c r="F1739" s="119">
        <f>Table1_2[[#This Row],[MID RATE]]/D1738-1</f>
        <v>6.0493018097473872E-4</v>
      </c>
    </row>
    <row r="1740" spans="1:6">
      <c r="A1740" s="111">
        <v>41656</v>
      </c>
      <c r="B1740" s="112">
        <v>0.52083333333333337</v>
      </c>
      <c r="C1740">
        <v>5.5086111111111116</v>
      </c>
      <c r="D1740">
        <v>5.5136111111111106</v>
      </c>
      <c r="E1740">
        <v>5.5186111111111096</v>
      </c>
      <c r="F1740" s="119">
        <f>Table1_2[[#This Row],[MID RATE]]/D1739-1</f>
        <v>0</v>
      </c>
    </row>
    <row r="1741" spans="1:6">
      <c r="A1741" s="111">
        <v>41656</v>
      </c>
      <c r="B1741" s="112">
        <v>0.64583333333333337</v>
      </c>
      <c r="C1741">
        <v>5.5142777777777781</v>
      </c>
      <c r="D1741">
        <v>5.5192777777777788</v>
      </c>
      <c r="E1741">
        <v>5.5242777777777787</v>
      </c>
      <c r="F1741" s="119">
        <f>Table1_2[[#This Row],[MID RATE]]/D1740-1</f>
        <v>1.0277595848660059E-3</v>
      </c>
    </row>
    <row r="1742" spans="1:6">
      <c r="A1742" s="111">
        <v>41659</v>
      </c>
      <c r="B1742" s="112">
        <v>0.39583333333333331</v>
      </c>
      <c r="C1742">
        <v>5.5237222222222231</v>
      </c>
      <c r="D1742">
        <v>5.528722222222223</v>
      </c>
      <c r="E1742">
        <v>5.533722222222222</v>
      </c>
      <c r="F1742" s="119">
        <f>Table1_2[[#This Row],[MID RATE]]/D1741-1</f>
        <v>1.7111739659978475E-3</v>
      </c>
    </row>
    <row r="1743" spans="1:6">
      <c r="A1743" s="111">
        <v>41659</v>
      </c>
      <c r="B1743" s="112">
        <v>0.52083333333333337</v>
      </c>
      <c r="C1743">
        <v>5.5245555555555557</v>
      </c>
      <c r="D1743">
        <v>5.5295555555555556</v>
      </c>
      <c r="E1743">
        <v>5.5345555555555555</v>
      </c>
      <c r="F1743" s="119">
        <f>Table1_2[[#This Row],[MID RATE]]/D1742-1</f>
        <v>1.5072801631865751E-4</v>
      </c>
    </row>
    <row r="1744" spans="1:6">
      <c r="A1744" s="111">
        <v>41659</v>
      </c>
      <c r="B1744" s="112">
        <v>0.64583333333333337</v>
      </c>
      <c r="C1744">
        <v>5.5256666666666678</v>
      </c>
      <c r="D1744">
        <v>5.5306666666666677</v>
      </c>
      <c r="E1744">
        <v>5.5356666666666676</v>
      </c>
      <c r="F1744" s="119">
        <f>Table1_2[[#This Row],[MID RATE]]/D1743-1</f>
        <v>2.0094040107720978E-4</v>
      </c>
    </row>
    <row r="1745" spans="1:6">
      <c r="A1745" s="111">
        <v>41660</v>
      </c>
      <c r="B1745" s="112">
        <v>0.39583333333333331</v>
      </c>
      <c r="C1745">
        <v>5.525444444444445</v>
      </c>
      <c r="D1745">
        <v>5.5304444444444449</v>
      </c>
      <c r="E1745">
        <v>5.5354444444444448</v>
      </c>
      <c r="F1745" s="119">
        <f>Table1_2[[#This Row],[MID RATE]]/D1744-1</f>
        <v>-4.0180006428913728E-5</v>
      </c>
    </row>
    <row r="1746" spans="1:6">
      <c r="A1746" s="111">
        <v>41660</v>
      </c>
      <c r="B1746" s="112">
        <v>0.52083333333333337</v>
      </c>
      <c r="C1746">
        <v>5.5247222222222225</v>
      </c>
      <c r="D1746">
        <v>5.5297222222222224</v>
      </c>
      <c r="E1746">
        <v>5.5347222222222214</v>
      </c>
      <c r="F1746" s="119">
        <f>Table1_2[[#This Row],[MID RATE]]/D1745-1</f>
        <v>-1.3059026801143236E-4</v>
      </c>
    </row>
    <row r="1747" spans="1:6">
      <c r="A1747" s="111">
        <v>41660</v>
      </c>
      <c r="B1747" s="112">
        <v>0.64583333333333337</v>
      </c>
      <c r="C1747">
        <v>5.5252777777777773</v>
      </c>
      <c r="D1747">
        <v>5.5302777777777781</v>
      </c>
      <c r="E1747">
        <v>5.5352777777777789</v>
      </c>
      <c r="F1747" s="119">
        <f>Table1_2[[#This Row],[MID RATE]]/D1746-1</f>
        <v>1.0046717235145941E-4</v>
      </c>
    </row>
    <row r="1748" spans="1:6">
      <c r="A1748" s="111">
        <v>41661</v>
      </c>
      <c r="B1748" s="112">
        <v>0.39583333333333331</v>
      </c>
      <c r="C1748">
        <v>5.5241666666666678</v>
      </c>
      <c r="D1748">
        <v>5.5291666666666668</v>
      </c>
      <c r="E1748">
        <v>5.5341666666666658</v>
      </c>
      <c r="F1748" s="119">
        <f>Table1_2[[#This Row],[MID RATE]]/D1747-1</f>
        <v>-2.0091415942546931E-4</v>
      </c>
    </row>
    <row r="1749" spans="1:6">
      <c r="A1749" s="111">
        <v>41661</v>
      </c>
      <c r="B1749" s="112">
        <v>0.52083333333333337</v>
      </c>
      <c r="C1749">
        <v>5.5207777777777762</v>
      </c>
      <c r="D1749">
        <v>5.5257777777777779</v>
      </c>
      <c r="E1749">
        <v>5.5307777777777787</v>
      </c>
      <c r="F1749" s="119">
        <f>Table1_2[[#This Row],[MID RATE]]/D1748-1</f>
        <v>-6.1291132881180488E-4</v>
      </c>
    </row>
    <row r="1750" spans="1:6">
      <c r="A1750" s="111">
        <v>41661</v>
      </c>
      <c r="B1750" s="112">
        <v>0.64583333333333337</v>
      </c>
      <c r="C1750">
        <v>5.5189999999999984</v>
      </c>
      <c r="D1750">
        <v>5.5239999999999991</v>
      </c>
      <c r="E1750">
        <v>5.5290000000000008</v>
      </c>
      <c r="F1750" s="119">
        <f>Table1_2[[#This Row],[MID RATE]]/D1749-1</f>
        <v>-3.2172444301470371E-4</v>
      </c>
    </row>
    <row r="1751" spans="1:6">
      <c r="A1751" s="111">
        <v>41662</v>
      </c>
      <c r="B1751" s="112">
        <v>0.39583333333333331</v>
      </c>
      <c r="C1751">
        <v>5.5190555555555543</v>
      </c>
      <c r="D1751">
        <v>5.5240555555555551</v>
      </c>
      <c r="E1751">
        <v>5.5290555555555558</v>
      </c>
      <c r="F1751" s="119">
        <f>Table1_2[[#This Row],[MID RATE]]/D1750-1</f>
        <v>1.0057124467000023E-5</v>
      </c>
    </row>
    <row r="1752" spans="1:6">
      <c r="A1752" s="111">
        <v>41662</v>
      </c>
      <c r="B1752" s="112">
        <v>0.52083333333333337</v>
      </c>
      <c r="C1752">
        <v>5.5194444444444422</v>
      </c>
      <c r="D1752">
        <v>5.5244444444444438</v>
      </c>
      <c r="E1752">
        <v>5.5294444444444455</v>
      </c>
      <c r="F1752" s="119">
        <f>Table1_2[[#This Row],[MID RATE]]/D1751-1</f>
        <v>7.0399163255574493E-5</v>
      </c>
    </row>
    <row r="1753" spans="1:6">
      <c r="A1753" s="111">
        <v>41662</v>
      </c>
      <c r="B1753" s="112">
        <v>0.64583333333333337</v>
      </c>
      <c r="C1753">
        <v>5.5136666666666665</v>
      </c>
      <c r="D1753">
        <v>5.5186666666666664</v>
      </c>
      <c r="E1753">
        <v>5.5236666666666672</v>
      </c>
      <c r="F1753" s="119">
        <f>Table1_2[[#This Row],[MID RATE]]/D1752-1</f>
        <v>-1.0458567980691225E-3</v>
      </c>
    </row>
    <row r="1754" spans="1:6">
      <c r="A1754" s="111">
        <v>41663</v>
      </c>
      <c r="B1754" s="112">
        <v>0.39583333333333331</v>
      </c>
      <c r="C1754">
        <v>5.5141666666666662</v>
      </c>
      <c r="D1754">
        <v>5.519166666666667</v>
      </c>
      <c r="E1754">
        <v>5.5241666666666687</v>
      </c>
      <c r="F1754" s="119">
        <f>Table1_2[[#This Row],[MID RATE]]/D1753-1</f>
        <v>9.0601594588068934E-5</v>
      </c>
    </row>
    <row r="1755" spans="1:6">
      <c r="A1755" s="111">
        <v>41663</v>
      </c>
      <c r="B1755" s="112">
        <v>0.52083333333333337</v>
      </c>
      <c r="C1755">
        <v>5.5197222222222218</v>
      </c>
      <c r="D1755">
        <v>5.5247222222222216</v>
      </c>
      <c r="E1755">
        <v>5.5297222222222224</v>
      </c>
      <c r="F1755" s="119">
        <f>Table1_2[[#This Row],[MID RATE]]/D1754-1</f>
        <v>1.006593185364002E-3</v>
      </c>
    </row>
    <row r="1756" spans="1:6">
      <c r="A1756" s="111">
        <v>41663</v>
      </c>
      <c r="B1756" s="112">
        <v>0.64583333333333337</v>
      </c>
      <c r="C1756">
        <v>5.528888888888889</v>
      </c>
      <c r="D1756">
        <v>5.5338888888888889</v>
      </c>
      <c r="E1756">
        <v>5.5388888888888896</v>
      </c>
      <c r="F1756" s="119">
        <f>Table1_2[[#This Row],[MID RATE]]/D1755-1</f>
        <v>1.6592086077731327E-3</v>
      </c>
    </row>
    <row r="1757" spans="1:6">
      <c r="A1757" s="111">
        <v>41666</v>
      </c>
      <c r="B1757" s="112">
        <v>0.39583333333333331</v>
      </c>
      <c r="C1757">
        <v>5.5277777777777786</v>
      </c>
      <c r="D1757">
        <v>5.5327777777777785</v>
      </c>
      <c r="E1757">
        <v>5.5377777777777784</v>
      </c>
      <c r="F1757" s="119">
        <f>Table1_2[[#This Row],[MID RATE]]/D1756-1</f>
        <v>-2.0078305391013629E-4</v>
      </c>
    </row>
    <row r="1758" spans="1:6">
      <c r="A1758" s="111">
        <v>41666</v>
      </c>
      <c r="B1758" s="112">
        <v>0.52083333333333337</v>
      </c>
      <c r="C1758">
        <v>5.5363888888888892</v>
      </c>
      <c r="D1758">
        <v>5.5413888888888891</v>
      </c>
      <c r="E1758">
        <v>5.546388888888889</v>
      </c>
      <c r="F1758" s="119">
        <f>Table1_2[[#This Row],[MID RATE]]/D1757-1</f>
        <v>1.5563811627672397E-3</v>
      </c>
    </row>
    <row r="1759" spans="1:6">
      <c r="A1759" s="111">
        <v>41666</v>
      </c>
      <c r="B1759" s="112">
        <v>0.64583333333333337</v>
      </c>
      <c r="C1759">
        <v>5.5361111111111105</v>
      </c>
      <c r="D1759">
        <v>5.5411111111111104</v>
      </c>
      <c r="E1759">
        <v>5.5461111111111103</v>
      </c>
      <c r="F1759" s="119">
        <f>Table1_2[[#This Row],[MID RATE]]/D1758-1</f>
        <v>-5.0127825956369776E-5</v>
      </c>
    </row>
    <row r="1760" spans="1:6">
      <c r="A1760" s="111">
        <v>41667</v>
      </c>
      <c r="B1760" s="112">
        <v>0.39583333333333331</v>
      </c>
      <c r="C1760">
        <v>5.5447222222222221</v>
      </c>
      <c r="D1760">
        <v>5.549722222222222</v>
      </c>
      <c r="E1760">
        <v>5.5547222222222228</v>
      </c>
      <c r="F1760" s="119">
        <f>Table1_2[[#This Row],[MID RATE]]/D1759-1</f>
        <v>1.5540405053138251E-3</v>
      </c>
    </row>
    <row r="1761" spans="1:6">
      <c r="A1761" s="111">
        <v>41667</v>
      </c>
      <c r="B1761" s="112">
        <v>0.52083333333333337</v>
      </c>
      <c r="C1761">
        <v>5.5422222222222235</v>
      </c>
      <c r="D1761">
        <v>5.5472222222222225</v>
      </c>
      <c r="E1761">
        <v>5.5522222222222224</v>
      </c>
      <c r="F1761" s="119">
        <f>Table1_2[[#This Row],[MID RATE]]/D1760-1</f>
        <v>-4.5047299664635609E-4</v>
      </c>
    </row>
    <row r="1762" spans="1:6">
      <c r="A1762" s="111">
        <v>41667</v>
      </c>
      <c r="B1762" s="112">
        <v>0.64583333333333337</v>
      </c>
      <c r="C1762">
        <v>5.5463888888888881</v>
      </c>
      <c r="D1762">
        <v>5.5513888888888889</v>
      </c>
      <c r="E1762">
        <v>5.5563888888888888</v>
      </c>
      <c r="F1762" s="119">
        <f>Table1_2[[#This Row],[MID RATE]]/D1761-1</f>
        <v>7.5112669003507548E-4</v>
      </c>
    </row>
    <row r="1763" spans="1:6">
      <c r="A1763" s="111">
        <v>41668</v>
      </c>
      <c r="B1763" s="112">
        <v>0.39583333333333331</v>
      </c>
      <c r="C1763">
        <v>5.5486111111111107</v>
      </c>
      <c r="D1763">
        <v>5.5536111111111097</v>
      </c>
      <c r="E1763">
        <v>5.5586111111111096</v>
      </c>
      <c r="F1763" s="119">
        <f>Table1_2[[#This Row],[MID RATE]]/D1762-1</f>
        <v>4.0030022516868158E-4</v>
      </c>
    </row>
    <row r="1764" spans="1:6">
      <c r="A1764" s="111">
        <v>41668</v>
      </c>
      <c r="B1764" s="112">
        <v>0.52083333333333337</v>
      </c>
      <c r="C1764">
        <v>5.5522222222222215</v>
      </c>
      <c r="D1764">
        <v>5.5572222222222223</v>
      </c>
      <c r="E1764">
        <v>5.5622222222222222</v>
      </c>
      <c r="F1764" s="119">
        <f>Table1_2[[#This Row],[MID RATE]]/D1763-1</f>
        <v>6.5022757965316202E-4</v>
      </c>
    </row>
    <row r="1765" spans="1:6">
      <c r="A1765" s="111">
        <v>41668</v>
      </c>
      <c r="B1765" s="112">
        <v>0.64583333333333337</v>
      </c>
      <c r="C1765">
        <v>5.5512777777777753</v>
      </c>
      <c r="D1765">
        <v>5.556277777777777</v>
      </c>
      <c r="E1765">
        <v>5.5612777777777787</v>
      </c>
      <c r="F1765" s="119">
        <f>Table1_2[[#This Row],[MID RATE]]/D1764-1</f>
        <v>-1.6994901529554518E-4</v>
      </c>
    </row>
    <row r="1766" spans="1:6">
      <c r="A1766" s="111">
        <v>41669</v>
      </c>
      <c r="B1766" s="112">
        <v>0.39583333333333331</v>
      </c>
      <c r="C1766">
        <v>5.5538888888888884</v>
      </c>
      <c r="D1766">
        <v>5.5588888888888892</v>
      </c>
      <c r="E1766">
        <v>5.5638888888888891</v>
      </c>
      <c r="F1766" s="119">
        <f>Table1_2[[#This Row],[MID RATE]]/D1765-1</f>
        <v>4.6993890794211346E-4</v>
      </c>
    </row>
    <row r="1767" spans="1:6">
      <c r="A1767" s="111">
        <v>41669</v>
      </c>
      <c r="B1767" s="112">
        <v>0.52083333333333337</v>
      </c>
      <c r="C1767">
        <v>5.5546111111111109</v>
      </c>
      <c r="D1767">
        <v>5.5596111111111117</v>
      </c>
      <c r="E1767">
        <v>5.5646111111111116</v>
      </c>
      <c r="F1767" s="119">
        <f>Table1_2[[#This Row],[MID RATE]]/D1766-1</f>
        <v>1.2992204677209074E-4</v>
      </c>
    </row>
    <row r="1768" spans="1:6">
      <c r="A1768" s="111">
        <v>41669</v>
      </c>
      <c r="B1768" s="112">
        <v>0.64583333333333337</v>
      </c>
      <c r="C1768">
        <v>5.5552777777777784</v>
      </c>
      <c r="D1768">
        <v>5.5602777777777774</v>
      </c>
      <c r="E1768">
        <v>5.5652777777777764</v>
      </c>
      <c r="F1768" s="119">
        <f>Table1_2[[#This Row],[MID RATE]]/D1767-1</f>
        <v>1.1991246390108401E-4</v>
      </c>
    </row>
    <row r="1769" spans="1:6">
      <c r="A1769" s="111">
        <v>41670</v>
      </c>
      <c r="B1769" s="112">
        <v>0.39583333333333331</v>
      </c>
      <c r="C1769">
        <v>5.5720588235294111</v>
      </c>
      <c r="D1769">
        <v>5.577058823529411</v>
      </c>
      <c r="E1769">
        <v>5.5820588235294109</v>
      </c>
      <c r="F1769" s="119">
        <f>Table1_2[[#This Row],[MID RATE]]/D1768-1</f>
        <v>3.0180229158156546E-3</v>
      </c>
    </row>
    <row r="1770" spans="1:6">
      <c r="A1770" s="111">
        <v>41670</v>
      </c>
      <c r="B1770" s="112">
        <v>0.52083333333333337</v>
      </c>
      <c r="C1770">
        <v>5.5741176470588236</v>
      </c>
      <c r="D1770">
        <v>5.5791176470588226</v>
      </c>
      <c r="E1770">
        <v>5.5841176470588225</v>
      </c>
      <c r="F1770" s="119">
        <f>Table1_2[[#This Row],[MID RATE]]/D1769-1</f>
        <v>3.6915937137438348E-4</v>
      </c>
    </row>
    <row r="1771" spans="1:6">
      <c r="A1771" s="111">
        <v>41670</v>
      </c>
      <c r="B1771" s="112">
        <v>0.64583333333333337</v>
      </c>
      <c r="C1771">
        <v>5.5735294117647065</v>
      </c>
      <c r="D1771">
        <v>5.5785294117647055</v>
      </c>
      <c r="E1771">
        <v>5.5835294117647054</v>
      </c>
      <c r="F1771" s="119">
        <f>Table1_2[[#This Row],[MID RATE]]/D1770-1</f>
        <v>-1.0543518372074789E-4</v>
      </c>
    </row>
    <row r="1772" spans="1:6">
      <c r="A1772" s="111">
        <v>41673</v>
      </c>
      <c r="B1772" s="112">
        <v>0.39583333333333331</v>
      </c>
      <c r="C1772">
        <v>5.5726470588235291</v>
      </c>
      <c r="D1772">
        <v>5.5776470588235298</v>
      </c>
      <c r="E1772">
        <v>5.5826470588235297</v>
      </c>
      <c r="F1772" s="119">
        <f>Table1_2[[#This Row],[MID RATE]]/D1771-1</f>
        <v>-1.5816945220636924E-4</v>
      </c>
    </row>
    <row r="1773" spans="1:6">
      <c r="A1773" s="111">
        <v>41673</v>
      </c>
      <c r="B1773" s="112">
        <v>0.52083333333333337</v>
      </c>
      <c r="C1773">
        <v>5.5786470588235284</v>
      </c>
      <c r="D1773">
        <v>5.5836470588235301</v>
      </c>
      <c r="E1773">
        <v>5.5886470588235309</v>
      </c>
      <c r="F1773" s="119">
        <f>Table1_2[[#This Row],[MID RATE]]/D1772-1</f>
        <v>1.0757224214301697E-3</v>
      </c>
    </row>
    <row r="1774" spans="1:6">
      <c r="A1774" s="111">
        <v>41673</v>
      </c>
      <c r="B1774" s="112">
        <v>0.64583333333333337</v>
      </c>
      <c r="C1774">
        <v>5.578352941176469</v>
      </c>
      <c r="D1774">
        <v>5.5833529411764706</v>
      </c>
      <c r="E1774">
        <v>5.5883529411764723</v>
      </c>
      <c r="F1774" s="119">
        <f>Table1_2[[#This Row],[MID RATE]]/D1773-1</f>
        <v>-5.2674827753396158E-5</v>
      </c>
    </row>
    <row r="1775" spans="1:6">
      <c r="A1775" s="111">
        <v>41674</v>
      </c>
      <c r="B1775" s="112">
        <v>0.39583333333333331</v>
      </c>
      <c r="C1775">
        <v>5.579529411764705</v>
      </c>
      <c r="D1775">
        <v>5.5845294117647057</v>
      </c>
      <c r="E1775">
        <v>5.5895294117647056</v>
      </c>
      <c r="F1775" s="119">
        <f>Table1_2[[#This Row],[MID RATE]]/D1774-1</f>
        <v>2.1071041014786296E-4</v>
      </c>
    </row>
    <row r="1776" spans="1:6">
      <c r="A1776" s="111">
        <v>41674</v>
      </c>
      <c r="B1776" s="112">
        <v>0.52083333333333337</v>
      </c>
      <c r="C1776">
        <v>5.5799999999999992</v>
      </c>
      <c r="D1776">
        <v>5.585</v>
      </c>
      <c r="E1776">
        <v>5.5900000000000007</v>
      </c>
      <c r="F1776" s="119">
        <f>Table1_2[[#This Row],[MID RATE]]/D1775-1</f>
        <v>8.4266408249655811E-5</v>
      </c>
    </row>
    <row r="1777" spans="1:6">
      <c r="A1777" s="111">
        <v>41674</v>
      </c>
      <c r="B1777" s="112">
        <v>0.64583333333333337</v>
      </c>
      <c r="C1777">
        <v>5.5805882352941172</v>
      </c>
      <c r="D1777">
        <v>5.585588235294118</v>
      </c>
      <c r="E1777">
        <v>5.5905882352941187</v>
      </c>
      <c r="F1777" s="119">
        <f>Table1_2[[#This Row],[MID RATE]]/D1776-1</f>
        <v>1.0532413502550853E-4</v>
      </c>
    </row>
    <row r="1778" spans="1:6">
      <c r="A1778" s="111">
        <v>41675</v>
      </c>
      <c r="B1778" s="112">
        <v>0.39583333333333331</v>
      </c>
      <c r="C1778">
        <v>5.5811764705882343</v>
      </c>
      <c r="D1778">
        <v>5.5861764705882351</v>
      </c>
      <c r="E1778">
        <v>5.5911764705882359</v>
      </c>
      <c r="F1778" s="119">
        <f>Table1_2[[#This Row],[MID RATE]]/D1777-1</f>
        <v>1.0531304302019429E-4</v>
      </c>
    </row>
    <row r="1779" spans="1:6">
      <c r="A1779" s="111">
        <v>41675</v>
      </c>
      <c r="B1779" s="112">
        <v>0.52083333333333337</v>
      </c>
      <c r="C1779">
        <v>5.5816470588235285</v>
      </c>
      <c r="D1779">
        <v>5.5866470588235284</v>
      </c>
      <c r="E1779">
        <v>5.5916470588235292</v>
      </c>
      <c r="F1779" s="119">
        <f>Table1_2[[#This Row],[MID RATE]]/D1778-1</f>
        <v>8.4241562680942295E-5</v>
      </c>
    </row>
    <row r="1780" spans="1:6">
      <c r="A1780" s="111">
        <v>41675</v>
      </c>
      <c r="B1780" s="112">
        <v>0.64583333333333337</v>
      </c>
      <c r="C1780">
        <v>5.5897058823529404</v>
      </c>
      <c r="D1780">
        <v>5.5947058823529403</v>
      </c>
      <c r="E1780">
        <v>5.5997058823529411</v>
      </c>
      <c r="F1780" s="119">
        <f>Table1_2[[#This Row],[MID RATE]]/D1779-1</f>
        <v>1.4425152411738917E-3</v>
      </c>
    </row>
    <row r="1781" spans="1:6">
      <c r="A1781" s="111">
        <v>41676</v>
      </c>
      <c r="B1781" s="112">
        <v>0.39583333333333331</v>
      </c>
      <c r="C1781">
        <v>5.5915882352941182</v>
      </c>
      <c r="D1781">
        <v>5.5965882352941181</v>
      </c>
      <c r="E1781">
        <v>5.601588235294118</v>
      </c>
      <c r="F1781" s="119">
        <f>Table1_2[[#This Row],[MID RATE]]/D1780-1</f>
        <v>3.3645252865133202E-4</v>
      </c>
    </row>
    <row r="1782" spans="1:6">
      <c r="A1782" s="111">
        <v>41676</v>
      </c>
      <c r="B1782" s="112">
        <v>0.52083333333333337</v>
      </c>
      <c r="C1782">
        <v>5.5944117647058818</v>
      </c>
      <c r="D1782">
        <v>5.5994117647058816</v>
      </c>
      <c r="E1782">
        <v>5.6044117647058815</v>
      </c>
      <c r="F1782" s="119">
        <f>Table1_2[[#This Row],[MID RATE]]/D1781-1</f>
        <v>5.0450904963095233E-4</v>
      </c>
    </row>
    <row r="1783" spans="1:6">
      <c r="A1783" s="111">
        <v>41676</v>
      </c>
      <c r="B1783" s="112">
        <v>0.64583333333333337</v>
      </c>
      <c r="C1783">
        <v>5.5955555555555545</v>
      </c>
      <c r="D1783">
        <v>5.6005555555555553</v>
      </c>
      <c r="E1783">
        <v>5.6055555555555561</v>
      </c>
      <c r="F1783" s="119">
        <f>Table1_2[[#This Row],[MID RATE]]/D1782-1</f>
        <v>2.0426982292742757E-4</v>
      </c>
    </row>
    <row r="1784" spans="1:6">
      <c r="A1784" s="111">
        <v>41677</v>
      </c>
      <c r="B1784" s="112">
        <v>0.39583333333333331</v>
      </c>
      <c r="C1784">
        <v>5.5961111111111101</v>
      </c>
      <c r="D1784">
        <v>5.6011111111111109</v>
      </c>
      <c r="E1784">
        <v>5.6061111111111108</v>
      </c>
      <c r="F1784" s="119">
        <f>Table1_2[[#This Row],[MID RATE]]/D1783-1</f>
        <v>9.9196508282828333E-5</v>
      </c>
    </row>
    <row r="1785" spans="1:6">
      <c r="A1785" s="111">
        <v>41677</v>
      </c>
      <c r="B1785" s="112">
        <v>0.52083333333333337</v>
      </c>
      <c r="C1785">
        <v>5.6</v>
      </c>
      <c r="D1785">
        <v>5.6049999999999986</v>
      </c>
      <c r="E1785">
        <v>5.6099999999999985</v>
      </c>
      <c r="F1785" s="119">
        <f>Table1_2[[#This Row],[MID RATE]]/D1784-1</f>
        <v>6.9430668518122296E-4</v>
      </c>
    </row>
    <row r="1786" spans="1:6">
      <c r="A1786" s="111">
        <v>41677</v>
      </c>
      <c r="B1786" s="112">
        <v>0.64583333333333337</v>
      </c>
      <c r="C1786">
        <v>5.5994444444444449</v>
      </c>
      <c r="D1786">
        <v>5.6044444444444448</v>
      </c>
      <c r="E1786">
        <v>5.6094444444444447</v>
      </c>
      <c r="F1786" s="119">
        <f>Table1_2[[#This Row],[MID RATE]]/D1785-1</f>
        <v>-9.9117851124708167E-5</v>
      </c>
    </row>
    <row r="1787" spans="1:6">
      <c r="A1787" s="111">
        <v>41680</v>
      </c>
      <c r="B1787" s="112">
        <v>0.39583333333333331</v>
      </c>
      <c r="C1787">
        <v>5.6042777777777797</v>
      </c>
      <c r="D1787">
        <v>5.6092777777777787</v>
      </c>
      <c r="E1787">
        <v>5.6142777777777777</v>
      </c>
      <c r="F1787" s="119">
        <f>Table1_2[[#This Row],[MID RATE]]/D1786-1</f>
        <v>8.624107850911944E-4</v>
      </c>
    </row>
    <row r="1788" spans="1:6">
      <c r="A1788" s="111">
        <v>41680</v>
      </c>
      <c r="B1788" s="112">
        <v>0.52083333333333337</v>
      </c>
      <c r="C1788">
        <v>5.6050000000000004</v>
      </c>
      <c r="D1788">
        <v>5.6099999999999994</v>
      </c>
      <c r="E1788">
        <v>5.6149999999999993</v>
      </c>
      <c r="F1788" s="119">
        <f>Table1_2[[#This Row],[MID RATE]]/D1787-1</f>
        <v>1.287549397324117E-4</v>
      </c>
    </row>
    <row r="1789" spans="1:6">
      <c r="A1789" s="111">
        <v>41680</v>
      </c>
      <c r="B1789" s="112">
        <v>0.64583333333333337</v>
      </c>
      <c r="C1789">
        <v>5.6076111111111109</v>
      </c>
      <c r="D1789">
        <v>5.6126111111111117</v>
      </c>
      <c r="E1789">
        <v>5.6176111111111124</v>
      </c>
      <c r="F1789" s="119">
        <f>Table1_2[[#This Row],[MID RATE]]/D1788-1</f>
        <v>4.6543870073301186E-4</v>
      </c>
    </row>
    <row r="1790" spans="1:6">
      <c r="A1790" s="111">
        <v>41681</v>
      </c>
      <c r="B1790" s="112">
        <v>0.39583333333333331</v>
      </c>
      <c r="C1790">
        <v>5.6113888888888876</v>
      </c>
      <c r="D1790">
        <v>5.6163888888888884</v>
      </c>
      <c r="E1790">
        <v>5.6213888888888892</v>
      </c>
      <c r="F1790" s="119">
        <f>Table1_2[[#This Row],[MID RATE]]/D1789-1</f>
        <v>6.7308739247895488E-4</v>
      </c>
    </row>
    <row r="1791" spans="1:6">
      <c r="A1791" s="111">
        <v>41681</v>
      </c>
      <c r="B1791" s="112">
        <v>0.52083333333333337</v>
      </c>
      <c r="C1791">
        <v>5.6211111111111114</v>
      </c>
      <c r="D1791">
        <v>5.6261111111111113</v>
      </c>
      <c r="E1791">
        <v>5.6311111111111112</v>
      </c>
      <c r="F1791" s="119">
        <f>Table1_2[[#This Row],[MID RATE]]/D1790-1</f>
        <v>1.7310450566299096E-3</v>
      </c>
    </row>
    <row r="1792" spans="1:6">
      <c r="A1792" s="111">
        <v>41681</v>
      </c>
      <c r="B1792" s="112">
        <v>0.64583333333333337</v>
      </c>
      <c r="C1792">
        <v>5.6302777777777777</v>
      </c>
      <c r="D1792">
        <v>5.6352777777777776</v>
      </c>
      <c r="E1792">
        <v>5.6402777777777775</v>
      </c>
      <c r="F1792" s="119">
        <f>Table1_2[[#This Row],[MID RATE]]/D1791-1</f>
        <v>1.6293077910536358E-3</v>
      </c>
    </row>
    <row r="1793" spans="1:6">
      <c r="A1793" s="111">
        <v>41682</v>
      </c>
      <c r="B1793" s="112">
        <v>0.39583333333333331</v>
      </c>
      <c r="C1793">
        <v>5.6322222222222225</v>
      </c>
      <c r="D1793">
        <v>5.6372222222222224</v>
      </c>
      <c r="E1793">
        <v>5.6422222222222214</v>
      </c>
      <c r="F1793" s="119">
        <f>Table1_2[[#This Row],[MID RATE]]/D1792-1</f>
        <v>3.4504855326078498E-4</v>
      </c>
    </row>
    <row r="1794" spans="1:6">
      <c r="A1794" s="111">
        <v>41682</v>
      </c>
      <c r="B1794" s="112">
        <v>0.52083333333333337</v>
      </c>
      <c r="C1794">
        <v>5.6406111111111104</v>
      </c>
      <c r="D1794">
        <v>5.645611111111112</v>
      </c>
      <c r="E1794">
        <v>5.6506111111111128</v>
      </c>
      <c r="F1794" s="119">
        <f>Table1_2[[#This Row],[MID RATE]]/D1793-1</f>
        <v>1.4881245688382894E-3</v>
      </c>
    </row>
    <row r="1795" spans="1:6">
      <c r="A1795" s="111">
        <v>41682</v>
      </c>
      <c r="B1795" s="112">
        <v>0.64583333333333337</v>
      </c>
      <c r="C1795">
        <v>5.6426111111111101</v>
      </c>
      <c r="D1795">
        <v>5.6476111111111109</v>
      </c>
      <c r="E1795">
        <v>5.6526111111111117</v>
      </c>
      <c r="F1795" s="119">
        <f>Table1_2[[#This Row],[MID RATE]]/D1794-1</f>
        <v>3.5425748614925645E-4</v>
      </c>
    </row>
    <row r="1796" spans="1:6">
      <c r="A1796" s="111">
        <v>41683</v>
      </c>
      <c r="B1796" s="112">
        <v>0.39583333333333331</v>
      </c>
      <c r="C1796">
        <v>5.644444444444443</v>
      </c>
      <c r="D1796">
        <v>5.6494444444444447</v>
      </c>
      <c r="E1796">
        <v>5.6544444444444455</v>
      </c>
      <c r="F1796" s="119">
        <f>Table1_2[[#This Row],[MID RATE]]/D1795-1</f>
        <v>3.2462102954067262E-4</v>
      </c>
    </row>
    <row r="1797" spans="1:6">
      <c r="A1797" s="111">
        <v>41683</v>
      </c>
      <c r="B1797" s="112">
        <v>0.52083333333333337</v>
      </c>
      <c r="C1797">
        <v>5.6615555555555561</v>
      </c>
      <c r="D1797">
        <v>5.666555555555556</v>
      </c>
      <c r="E1797">
        <v>5.671555555555555</v>
      </c>
      <c r="F1797" s="119">
        <f>Table1_2[[#This Row],[MID RATE]]/D1796-1</f>
        <v>3.028813059297919E-3</v>
      </c>
    </row>
    <row r="1798" spans="1:6">
      <c r="A1798" s="111">
        <v>41683</v>
      </c>
      <c r="B1798" s="112">
        <v>0.64583333333333337</v>
      </c>
      <c r="C1798">
        <v>5.6808333333333332</v>
      </c>
      <c r="D1798">
        <v>5.6858333333333331</v>
      </c>
      <c r="E1798">
        <v>5.6908333333333321</v>
      </c>
      <c r="F1798" s="119">
        <f>Table1_2[[#This Row],[MID RATE]]/D1797-1</f>
        <v>3.4020274907349268E-3</v>
      </c>
    </row>
    <row r="1799" spans="1:6">
      <c r="A1799" s="111">
        <v>41684</v>
      </c>
      <c r="B1799" s="112">
        <v>0.39583333333333331</v>
      </c>
      <c r="C1799">
        <v>5.6888888888888873</v>
      </c>
      <c r="D1799">
        <v>5.693888888888889</v>
      </c>
      <c r="E1799">
        <v>5.6988888888888898</v>
      </c>
      <c r="F1799" s="119">
        <f>Table1_2[[#This Row],[MID RATE]]/D1798-1</f>
        <v>1.416776588988311E-3</v>
      </c>
    </row>
    <row r="1800" spans="1:6">
      <c r="A1800" s="111">
        <v>41684</v>
      </c>
      <c r="B1800" s="112">
        <v>0.52083333333333337</v>
      </c>
      <c r="C1800">
        <v>5.6947222222222225</v>
      </c>
      <c r="D1800">
        <v>5.6997222222222224</v>
      </c>
      <c r="E1800">
        <v>5.7047222222222214</v>
      </c>
      <c r="F1800" s="119">
        <f>Table1_2[[#This Row],[MID RATE]]/D1799-1</f>
        <v>1.024490194165395E-3</v>
      </c>
    </row>
    <row r="1801" spans="1:6">
      <c r="A1801" s="111">
        <v>41684</v>
      </c>
      <c r="B1801" s="112">
        <v>0.64583333333333337</v>
      </c>
      <c r="C1801">
        <v>5.6961111111111116</v>
      </c>
      <c r="D1801">
        <v>5.7011111111111106</v>
      </c>
      <c r="E1801">
        <v>5.7061111111111105</v>
      </c>
      <c r="F1801" s="119">
        <f>Table1_2[[#This Row],[MID RATE]]/D1800-1</f>
        <v>2.4367659242652273E-4</v>
      </c>
    </row>
    <row r="1802" spans="1:6">
      <c r="A1802" s="111">
        <v>41687</v>
      </c>
      <c r="B1802" s="112">
        <v>0.39583333333333331</v>
      </c>
      <c r="C1802">
        <v>5.6880555555555548</v>
      </c>
      <c r="D1802">
        <v>5.6930555555555546</v>
      </c>
      <c r="E1802">
        <v>5.6980555555555554</v>
      </c>
      <c r="F1802" s="119">
        <f>Table1_2[[#This Row],[MID RATE]]/D1801-1</f>
        <v>-1.4129799259404718E-3</v>
      </c>
    </row>
    <row r="1803" spans="1:6">
      <c r="A1803" s="111">
        <v>41687</v>
      </c>
      <c r="B1803" s="112">
        <v>0.52083333333333337</v>
      </c>
      <c r="C1803">
        <v>5.6933333333333316</v>
      </c>
      <c r="D1803">
        <v>5.6983333333333324</v>
      </c>
      <c r="E1803">
        <v>5.7033333333333323</v>
      </c>
      <c r="F1803" s="119">
        <f>Table1_2[[#This Row],[MID RATE]]/D1802-1</f>
        <v>9.2705537936077498E-4</v>
      </c>
    </row>
    <row r="1804" spans="1:6">
      <c r="A1804" s="111">
        <v>41687</v>
      </c>
      <c r="B1804" s="112">
        <v>0.64583333333333337</v>
      </c>
      <c r="C1804">
        <v>5.6952777777777781</v>
      </c>
      <c r="D1804">
        <v>5.700277777777778</v>
      </c>
      <c r="E1804">
        <v>5.705277777777777</v>
      </c>
      <c r="F1804" s="119">
        <f>Table1_2[[#This Row],[MID RATE]]/D1803-1</f>
        <v>3.4123037925337663E-4</v>
      </c>
    </row>
    <row r="1805" spans="1:6">
      <c r="A1805" s="111">
        <v>41688</v>
      </c>
      <c r="B1805" s="112">
        <v>0.39583333333333331</v>
      </c>
      <c r="C1805">
        <v>5.7011111111111115</v>
      </c>
      <c r="D1805">
        <v>5.7061111111111114</v>
      </c>
      <c r="E1805">
        <v>5.7111111111111104</v>
      </c>
      <c r="F1805" s="119">
        <f>Table1_2[[#This Row],[MID RATE]]/D1804-1</f>
        <v>1.0233419424003909E-3</v>
      </c>
    </row>
    <row r="1806" spans="1:6">
      <c r="A1806" s="111">
        <v>41688</v>
      </c>
      <c r="B1806" s="112">
        <v>0.52083333333333337</v>
      </c>
      <c r="C1806">
        <v>5.705111111111111</v>
      </c>
      <c r="D1806">
        <v>5.7101111111111109</v>
      </c>
      <c r="E1806">
        <v>5.7151111111111099</v>
      </c>
      <c r="F1806" s="119">
        <f>Table1_2[[#This Row],[MID RATE]]/D1805-1</f>
        <v>7.0100282348350973E-4</v>
      </c>
    </row>
    <row r="1807" spans="1:6">
      <c r="A1807" s="111">
        <v>41688</v>
      </c>
      <c r="B1807" s="112">
        <v>0.64583333333333337</v>
      </c>
      <c r="C1807">
        <v>5.7073333333333327</v>
      </c>
      <c r="D1807">
        <v>5.7123333333333326</v>
      </c>
      <c r="E1807">
        <v>5.7173333333333325</v>
      </c>
      <c r="F1807" s="119">
        <f>Table1_2[[#This Row],[MID RATE]]/D1806-1</f>
        <v>3.8917320153331048E-4</v>
      </c>
    </row>
    <row r="1808" spans="1:6">
      <c r="A1808" s="111">
        <v>41689</v>
      </c>
      <c r="B1808" s="112">
        <v>0.39583333333333331</v>
      </c>
      <c r="C1808">
        <v>5.7404444444444449</v>
      </c>
      <c r="D1808">
        <v>5.7454444444444448</v>
      </c>
      <c r="E1808">
        <v>5.7504444444444447</v>
      </c>
      <c r="F1808" s="119">
        <f>Table1_2[[#This Row],[MID RATE]]/D1807-1</f>
        <v>5.7964248896151815E-3</v>
      </c>
    </row>
    <row r="1809" spans="1:6">
      <c r="A1809" s="111">
        <v>41689</v>
      </c>
      <c r="B1809" s="112">
        <v>0.52083333333333337</v>
      </c>
      <c r="C1809">
        <v>5.7447777777777782</v>
      </c>
      <c r="D1809">
        <v>5.7497777777777781</v>
      </c>
      <c r="E1809">
        <v>5.7547777777777789</v>
      </c>
      <c r="F1809" s="119">
        <f>Table1_2[[#This Row],[MID RATE]]/D1808-1</f>
        <v>7.5422073526842937E-4</v>
      </c>
    </row>
    <row r="1810" spans="1:6">
      <c r="A1810" s="111">
        <v>41689</v>
      </c>
      <c r="B1810" s="112">
        <v>0.64583333333333337</v>
      </c>
      <c r="C1810">
        <v>5.7496666666666663</v>
      </c>
      <c r="D1810">
        <v>5.754666666666667</v>
      </c>
      <c r="E1810">
        <v>5.7596666666666678</v>
      </c>
      <c r="F1810" s="119">
        <f>Table1_2[[#This Row],[MID RATE]]/D1809-1</f>
        <v>8.5027440674045884E-4</v>
      </c>
    </row>
    <row r="1811" spans="1:6">
      <c r="A1811" s="111">
        <v>41690</v>
      </c>
      <c r="B1811" s="112">
        <v>0.39583333333333331</v>
      </c>
      <c r="C1811">
        <v>5.7390000000000008</v>
      </c>
      <c r="D1811">
        <v>5.7439999999999998</v>
      </c>
      <c r="E1811">
        <v>5.7489999999999997</v>
      </c>
      <c r="F1811" s="119">
        <f>Table1_2[[#This Row],[MID RATE]]/D1810-1</f>
        <v>-1.853568118628468E-3</v>
      </c>
    </row>
    <row r="1812" spans="1:6">
      <c r="A1812" s="111">
        <v>41690</v>
      </c>
      <c r="B1812" s="112">
        <v>0.52083333333333337</v>
      </c>
      <c r="C1812">
        <v>5.7474999999999996</v>
      </c>
      <c r="D1812">
        <v>5.7525000000000004</v>
      </c>
      <c r="E1812">
        <v>5.7575000000000012</v>
      </c>
      <c r="F1812" s="119">
        <f>Table1_2[[#This Row],[MID RATE]]/D1811-1</f>
        <v>1.4798050139277485E-3</v>
      </c>
    </row>
    <row r="1813" spans="1:6">
      <c r="A1813" s="111">
        <v>41690</v>
      </c>
      <c r="B1813" s="112">
        <v>0.64583333333333337</v>
      </c>
      <c r="C1813">
        <v>5.7591666666666663</v>
      </c>
      <c r="D1813">
        <v>5.7641666666666662</v>
      </c>
      <c r="E1813">
        <v>5.769166666666667</v>
      </c>
      <c r="F1813" s="119">
        <f>Table1_2[[#This Row],[MID RATE]]/D1812-1</f>
        <v>2.0281037230187593E-3</v>
      </c>
    </row>
    <row r="1814" spans="1:6">
      <c r="A1814" s="111">
        <v>41691</v>
      </c>
      <c r="B1814" s="112">
        <v>0.39583333333333331</v>
      </c>
      <c r="C1814">
        <v>5.7708333333333339</v>
      </c>
      <c r="D1814">
        <v>5.7758333333333329</v>
      </c>
      <c r="E1814">
        <v>5.7808333333333319</v>
      </c>
      <c r="F1814" s="119">
        <f>Table1_2[[#This Row],[MID RATE]]/D1813-1</f>
        <v>2.0239988434291867E-3</v>
      </c>
    </row>
    <row r="1815" spans="1:6">
      <c r="A1815" s="111">
        <v>41691</v>
      </c>
      <c r="B1815" s="112">
        <v>0.52083333333333337</v>
      </c>
      <c r="C1815">
        <v>5.7821666666666678</v>
      </c>
      <c r="D1815">
        <v>5.7871666666666677</v>
      </c>
      <c r="E1815">
        <v>5.7921666666666667</v>
      </c>
      <c r="F1815" s="119">
        <f>Table1_2[[#This Row],[MID RATE]]/D1814-1</f>
        <v>1.9621988169098437E-3</v>
      </c>
    </row>
    <row r="1816" spans="1:6">
      <c r="A1816" s="111">
        <v>41691</v>
      </c>
      <c r="B1816" s="112">
        <v>0.64583333333333337</v>
      </c>
      <c r="C1816">
        <v>5.7695882352941172</v>
      </c>
      <c r="D1816">
        <v>5.774588235294118</v>
      </c>
      <c r="E1816">
        <v>5.7795882352941188</v>
      </c>
      <c r="F1816" s="119">
        <f>Table1_2[[#This Row],[MID RATE]]/D1815-1</f>
        <v>-2.1735042546813244E-3</v>
      </c>
    </row>
    <row r="1817" spans="1:6">
      <c r="A1817" s="111">
        <v>41694</v>
      </c>
      <c r="B1817" s="112">
        <v>0.39583333333333331</v>
      </c>
      <c r="C1817">
        <v>5.7748888888888894</v>
      </c>
      <c r="D1817">
        <v>5.7798888888888893</v>
      </c>
      <c r="E1817">
        <v>5.7848888888888901</v>
      </c>
      <c r="F1817" s="119">
        <f>Table1_2[[#This Row],[MID RATE]]/D1816-1</f>
        <v>9.1792754371189389E-4</v>
      </c>
    </row>
    <row r="1818" spans="1:6">
      <c r="A1818" s="111">
        <v>41694</v>
      </c>
      <c r="B1818" s="112">
        <v>0.52083333333333337</v>
      </c>
      <c r="C1818">
        <v>5.7819444444444441</v>
      </c>
      <c r="D1818">
        <v>5.786944444444444</v>
      </c>
      <c r="E1818">
        <v>5.7919444444444439</v>
      </c>
      <c r="F1818" s="119">
        <f>Table1_2[[#This Row],[MID RATE]]/D1817-1</f>
        <v>1.2207078182970843E-3</v>
      </c>
    </row>
    <row r="1819" spans="1:6">
      <c r="A1819" s="111">
        <v>41694</v>
      </c>
      <c r="B1819" s="112">
        <v>0.64583333333333337</v>
      </c>
      <c r="C1819">
        <v>5.7841666666666667</v>
      </c>
      <c r="D1819">
        <v>5.7891666666666666</v>
      </c>
      <c r="E1819">
        <v>5.7941666666666674</v>
      </c>
      <c r="F1819" s="119">
        <f>Table1_2[[#This Row],[MID RATE]]/D1818-1</f>
        <v>3.8400614409828115E-4</v>
      </c>
    </row>
    <row r="1820" spans="1:6">
      <c r="A1820" s="111">
        <v>41695</v>
      </c>
      <c r="B1820" s="112">
        <v>0.39583333333333331</v>
      </c>
      <c r="C1820">
        <v>5.7405555555555559</v>
      </c>
      <c r="D1820">
        <v>5.7455555555555557</v>
      </c>
      <c r="E1820">
        <v>5.7505555555555556</v>
      </c>
      <c r="F1820" s="119">
        <f>Table1_2[[#This Row],[MID RATE]]/D1819-1</f>
        <v>-7.5332277721797958E-3</v>
      </c>
    </row>
    <row r="1821" spans="1:6">
      <c r="A1821" s="111">
        <v>41695</v>
      </c>
      <c r="B1821" s="112">
        <v>0.52083333333333337</v>
      </c>
      <c r="C1821">
        <v>5.7680555555555548</v>
      </c>
      <c r="D1821">
        <v>5.7730555555555547</v>
      </c>
      <c r="E1821">
        <v>5.7780555555555555</v>
      </c>
      <c r="F1821" s="119">
        <f>Table1_2[[#This Row],[MID RATE]]/D1820-1</f>
        <v>4.7863082575902993E-3</v>
      </c>
    </row>
    <row r="1822" spans="1:6">
      <c r="A1822" s="111">
        <v>41695</v>
      </c>
      <c r="B1822" s="112">
        <v>0.64583333333333337</v>
      </c>
      <c r="C1822">
        <v>5.7658333333333331</v>
      </c>
      <c r="D1822">
        <v>5.7708333333333339</v>
      </c>
      <c r="E1822">
        <v>5.7758333333333347</v>
      </c>
      <c r="F1822" s="119">
        <f>Table1_2[[#This Row],[MID RATE]]/D1821-1</f>
        <v>-3.8492999085770752E-4</v>
      </c>
    </row>
    <row r="1823" spans="1:6">
      <c r="A1823" s="111">
        <v>41696</v>
      </c>
      <c r="B1823" s="112">
        <v>0.39583333333333331</v>
      </c>
      <c r="C1823">
        <v>5.7745555555555548</v>
      </c>
      <c r="D1823">
        <v>5.7795555555555556</v>
      </c>
      <c r="E1823">
        <v>5.7845555555555563</v>
      </c>
      <c r="F1823" s="119">
        <f>Table1_2[[#This Row],[MID RATE]]/D1822-1</f>
        <v>1.5114320096267786E-3</v>
      </c>
    </row>
    <row r="1824" spans="1:6">
      <c r="A1824" s="111">
        <v>41696</v>
      </c>
      <c r="B1824" s="112">
        <v>0.52083333333333337</v>
      </c>
      <c r="C1824">
        <v>5.7813888888888894</v>
      </c>
      <c r="D1824">
        <v>5.7863888888888892</v>
      </c>
      <c r="E1824">
        <v>5.7913888888888891</v>
      </c>
      <c r="F1824" s="119">
        <f>Table1_2[[#This Row],[MID RATE]]/D1823-1</f>
        <v>1.1823285143033324E-3</v>
      </c>
    </row>
    <row r="1825" spans="1:6">
      <c r="A1825" s="111">
        <v>41696</v>
      </c>
      <c r="B1825" s="112">
        <v>0.64583333333333337</v>
      </c>
      <c r="C1825">
        <v>5.7777222222222226</v>
      </c>
      <c r="D1825">
        <v>5.7827222222222234</v>
      </c>
      <c r="E1825">
        <v>5.7877222222222242</v>
      </c>
      <c r="F1825" s="119">
        <f>Table1_2[[#This Row],[MID RATE]]/D1824-1</f>
        <v>-6.3367097114863657E-4</v>
      </c>
    </row>
    <row r="1826" spans="1:6">
      <c r="A1826" s="111">
        <v>41697</v>
      </c>
      <c r="B1826" s="112">
        <v>0.39583333333333331</v>
      </c>
      <c r="C1826">
        <v>5.7822222222222228</v>
      </c>
      <c r="D1826">
        <v>5.7872222222222227</v>
      </c>
      <c r="E1826">
        <v>5.7922222222222226</v>
      </c>
      <c r="F1826" s="119">
        <f>Table1_2[[#This Row],[MID RATE]]/D1825-1</f>
        <v>7.7818021116526914E-4</v>
      </c>
    </row>
    <row r="1827" spans="1:6">
      <c r="A1827" s="111">
        <v>41697</v>
      </c>
      <c r="B1827" s="112">
        <v>0.52083333333333337</v>
      </c>
      <c r="C1827">
        <v>5.7858333333333336</v>
      </c>
      <c r="D1827">
        <v>5.7908333333333335</v>
      </c>
      <c r="E1827">
        <v>5.7958333333333343</v>
      </c>
      <c r="F1827" s="119">
        <f>Table1_2[[#This Row],[MID RATE]]/D1826-1</f>
        <v>6.2398003263886004E-4</v>
      </c>
    </row>
    <row r="1828" spans="1:6">
      <c r="A1828" s="111">
        <v>41697</v>
      </c>
      <c r="B1828" s="112">
        <v>0.64583333333333337</v>
      </c>
      <c r="C1828">
        <v>5.7916666666666661</v>
      </c>
      <c r="D1828">
        <v>5.7966666666666669</v>
      </c>
      <c r="E1828">
        <v>5.8016666666666667</v>
      </c>
      <c r="F1828" s="119">
        <f>Table1_2[[#This Row],[MID RATE]]/D1827-1</f>
        <v>1.0073391854943381E-3</v>
      </c>
    </row>
    <row r="1829" spans="1:6">
      <c r="A1829" s="111">
        <v>41698</v>
      </c>
      <c r="B1829" s="112">
        <v>0.39583333333333331</v>
      </c>
      <c r="C1829">
        <v>5.7983333333333338</v>
      </c>
      <c r="D1829">
        <v>5.8033333333333337</v>
      </c>
      <c r="E1829">
        <v>5.8083333333333336</v>
      </c>
      <c r="F1829" s="119">
        <f>Table1_2[[#This Row],[MID RATE]]/D1828-1</f>
        <v>1.1500862564692849E-3</v>
      </c>
    </row>
    <row r="1830" spans="1:6">
      <c r="A1830" s="111">
        <v>41698</v>
      </c>
      <c r="B1830" s="112">
        <v>0.52083333333333337</v>
      </c>
      <c r="C1830">
        <v>5.8008333333333333</v>
      </c>
      <c r="D1830">
        <v>5.8058333333333332</v>
      </c>
      <c r="E1830">
        <v>5.8108333333333331</v>
      </c>
      <c r="F1830" s="119">
        <f>Table1_2[[#This Row],[MID RATE]]/D1829-1</f>
        <v>4.3078690407805098E-4</v>
      </c>
    </row>
    <row r="1831" spans="1:6">
      <c r="A1831" s="111">
        <v>41698</v>
      </c>
      <c r="B1831" s="112">
        <v>0.64583333333333337</v>
      </c>
      <c r="C1831">
        <v>5.8044444444444441</v>
      </c>
      <c r="D1831">
        <v>5.809444444444444</v>
      </c>
      <c r="E1831">
        <v>5.8144444444444439</v>
      </c>
      <c r="F1831" s="119">
        <f>Table1_2[[#This Row],[MID RATE]]/D1830-1</f>
        <v>6.2197980957834353E-4</v>
      </c>
    </row>
    <row r="1832" spans="1:6">
      <c r="A1832" s="111">
        <v>41701</v>
      </c>
      <c r="B1832" s="112">
        <v>0.39583333333333331</v>
      </c>
      <c r="C1832">
        <v>5.8011111111111111</v>
      </c>
      <c r="D1832">
        <v>5.806111111111111</v>
      </c>
      <c r="E1832">
        <v>5.8111111111111109</v>
      </c>
      <c r="F1832" s="119">
        <f>Table1_2[[#This Row],[MID RATE]]/D1831-1</f>
        <v>-5.7377833030503034E-4</v>
      </c>
    </row>
    <row r="1833" spans="1:6">
      <c r="A1833" s="111">
        <v>41701</v>
      </c>
      <c r="B1833" s="112">
        <v>0.52083333333333337</v>
      </c>
      <c r="C1833">
        <v>5.8076111111111111</v>
      </c>
      <c r="D1833">
        <v>5.8126111111111118</v>
      </c>
      <c r="E1833">
        <v>5.8176111111111126</v>
      </c>
      <c r="F1833" s="119">
        <f>Table1_2[[#This Row],[MID RATE]]/D1832-1</f>
        <v>1.1195100947278824E-3</v>
      </c>
    </row>
    <row r="1834" spans="1:6">
      <c r="A1834" s="111">
        <v>41701</v>
      </c>
      <c r="B1834" s="112">
        <v>0.64583333333333337</v>
      </c>
      <c r="C1834">
        <v>5.8508823529411771</v>
      </c>
      <c r="D1834">
        <v>5.855882352941177</v>
      </c>
      <c r="E1834">
        <v>5.8608823529411769</v>
      </c>
      <c r="F1834" s="119">
        <f>Table1_2[[#This Row],[MID RATE]]/D1833-1</f>
        <v>7.4443724176471715E-3</v>
      </c>
    </row>
    <row r="1835" spans="1:6">
      <c r="A1835" s="111">
        <v>41702</v>
      </c>
      <c r="B1835" s="112">
        <v>0.39583333333333331</v>
      </c>
      <c r="C1835">
        <v>5.8919444444444444</v>
      </c>
      <c r="D1835">
        <v>5.8969444444444443</v>
      </c>
      <c r="E1835">
        <v>5.9019444444444442</v>
      </c>
      <c r="F1835" s="119">
        <f>Table1_2[[#This Row],[MID RATE]]/D1834-1</f>
        <v>7.0121100507840595E-3</v>
      </c>
    </row>
    <row r="1836" spans="1:6">
      <c r="A1836" s="111">
        <v>41702</v>
      </c>
      <c r="B1836" s="112">
        <v>0.52083333333333337</v>
      </c>
      <c r="C1836">
        <v>5.8861111111111111</v>
      </c>
      <c r="D1836">
        <v>5.8911111111111119</v>
      </c>
      <c r="E1836">
        <v>5.8961111111111126</v>
      </c>
      <c r="F1836" s="119">
        <f>Table1_2[[#This Row],[MID RATE]]/D1835-1</f>
        <v>-9.8921286918818296E-4</v>
      </c>
    </row>
    <row r="1837" spans="1:6">
      <c r="A1837" s="111">
        <v>41702</v>
      </c>
      <c r="B1837" s="112">
        <v>0.64583333333333337</v>
      </c>
      <c r="C1837">
        <v>5.8977777777777796</v>
      </c>
      <c r="D1837">
        <v>5.9027777777777786</v>
      </c>
      <c r="E1837">
        <v>5.9077777777777776</v>
      </c>
      <c r="F1837" s="119">
        <f>Table1_2[[#This Row],[MID RATE]]/D1836-1</f>
        <v>1.9803847604678015E-3</v>
      </c>
    </row>
    <row r="1838" spans="1:6">
      <c r="A1838" s="111">
        <v>41703</v>
      </c>
      <c r="B1838" s="112">
        <v>0.39583333333333331</v>
      </c>
      <c r="C1838">
        <v>5.913333333333334</v>
      </c>
      <c r="D1838">
        <v>5.9183333333333339</v>
      </c>
      <c r="E1838">
        <v>5.9233333333333338</v>
      </c>
      <c r="F1838" s="119">
        <f>Table1_2[[#This Row],[MID RATE]]/D1837-1</f>
        <v>2.635294117647069E-3</v>
      </c>
    </row>
    <row r="1839" spans="1:6">
      <c r="A1839" s="111">
        <v>41703</v>
      </c>
      <c r="B1839" s="112">
        <v>0.52083333333333337</v>
      </c>
      <c r="C1839">
        <v>5.9147222222222231</v>
      </c>
      <c r="D1839">
        <v>5.919722222222223</v>
      </c>
      <c r="E1839">
        <v>5.9247222222222229</v>
      </c>
      <c r="F1839" s="119">
        <f>Table1_2[[#This Row],[MID RATE]]/D1838-1</f>
        <v>2.3467567821278124E-4</v>
      </c>
    </row>
    <row r="1840" spans="1:6">
      <c r="A1840" s="111">
        <v>41703</v>
      </c>
      <c r="B1840" s="112">
        <v>0.64583333333333337</v>
      </c>
      <c r="C1840">
        <v>6.0032499999999995</v>
      </c>
      <c r="D1840">
        <v>6.0082500000000003</v>
      </c>
      <c r="E1840">
        <v>6.013250000000002</v>
      </c>
      <c r="F1840" s="119">
        <f>Table1_2[[#This Row],[MID RATE]]/D1839-1</f>
        <v>1.4954718220637098E-2</v>
      </c>
    </row>
    <row r="1841" spans="1:6">
      <c r="A1841" s="111">
        <v>41704</v>
      </c>
      <c r="B1841" s="112">
        <v>0.39583333333333331</v>
      </c>
      <c r="C1841">
        <v>6.0444444444444452</v>
      </c>
      <c r="D1841">
        <v>6.0494444444444451</v>
      </c>
      <c r="E1841">
        <v>6.054444444444445</v>
      </c>
      <c r="F1841" s="119">
        <f>Table1_2[[#This Row],[MID RATE]]/D1840-1</f>
        <v>6.8563133099395213E-3</v>
      </c>
    </row>
    <row r="1842" spans="1:6">
      <c r="A1842" s="111">
        <v>41704</v>
      </c>
      <c r="B1842" s="112">
        <v>0.52083333333333337</v>
      </c>
      <c r="C1842">
        <v>6.0262777777777785</v>
      </c>
      <c r="D1842">
        <v>6.0312777777777793</v>
      </c>
      <c r="E1842">
        <v>6.0362777777777792</v>
      </c>
      <c r="F1842" s="119">
        <f>Table1_2[[#This Row],[MID RATE]]/D1841-1</f>
        <v>-3.0030305813204539E-3</v>
      </c>
    </row>
    <row r="1843" spans="1:6">
      <c r="A1843" s="111">
        <v>41704</v>
      </c>
      <c r="B1843" s="112">
        <v>0.64583333333333337</v>
      </c>
      <c r="C1843">
        <v>6.0080555555555542</v>
      </c>
      <c r="D1843">
        <v>6.0130555555555549</v>
      </c>
      <c r="E1843">
        <v>6.0180555555555557</v>
      </c>
      <c r="F1843" s="119">
        <f>Table1_2[[#This Row],[MID RATE]]/D1842-1</f>
        <v>-3.0212871788733997E-3</v>
      </c>
    </row>
    <row r="1844" spans="1:6">
      <c r="A1844" s="111">
        <v>41705</v>
      </c>
      <c r="B1844" s="112">
        <v>0.39583333333333331</v>
      </c>
      <c r="C1844">
        <v>5.9252777777777776</v>
      </c>
      <c r="D1844">
        <v>5.9302777777777784</v>
      </c>
      <c r="E1844">
        <v>5.9352777777777783</v>
      </c>
      <c r="F1844" s="119">
        <f>Table1_2[[#This Row],[MID RATE]]/D1843-1</f>
        <v>-1.3766341756363265E-2</v>
      </c>
    </row>
    <row r="1845" spans="1:6">
      <c r="A1845" s="111">
        <v>41705</v>
      </c>
      <c r="B1845" s="112">
        <v>0.52083333333333337</v>
      </c>
      <c r="C1845">
        <v>5.9488888888888889</v>
      </c>
      <c r="D1845">
        <v>5.9538888888888879</v>
      </c>
      <c r="E1845">
        <v>5.9588888888888869</v>
      </c>
      <c r="F1845" s="119">
        <f>Table1_2[[#This Row],[MID RATE]]/D1844-1</f>
        <v>3.9814511218321247E-3</v>
      </c>
    </row>
    <row r="1846" spans="1:6">
      <c r="A1846" s="111">
        <v>41705</v>
      </c>
      <c r="B1846" s="112">
        <v>0.64583333333333337</v>
      </c>
      <c r="C1846">
        <v>5.9461111111111107</v>
      </c>
      <c r="D1846">
        <v>5.9511111111111106</v>
      </c>
      <c r="E1846">
        <v>5.9561111111111096</v>
      </c>
      <c r="F1846" s="119">
        <f>Table1_2[[#This Row],[MID RATE]]/D1845-1</f>
        <v>-4.665484743864301E-4</v>
      </c>
    </row>
    <row r="1847" spans="1:6">
      <c r="A1847" s="111">
        <v>41708</v>
      </c>
      <c r="B1847" s="112">
        <v>0.39583333333333331</v>
      </c>
      <c r="C1847">
        <v>5.9461111111111133</v>
      </c>
      <c r="D1847">
        <v>5.9511111111111115</v>
      </c>
      <c r="E1847">
        <v>5.9561111111111096</v>
      </c>
      <c r="F1847" s="119">
        <f>Table1_2[[#This Row],[MID RATE]]/D1846-1</f>
        <v>0</v>
      </c>
    </row>
    <row r="1848" spans="1:6">
      <c r="A1848" s="111">
        <v>41708</v>
      </c>
      <c r="B1848" s="112">
        <v>0.52083333333333337</v>
      </c>
      <c r="C1848">
        <v>5.9458333333333355</v>
      </c>
      <c r="D1848">
        <v>5.9508333333333336</v>
      </c>
      <c r="E1848">
        <v>5.9558333333333326</v>
      </c>
      <c r="F1848" s="119">
        <f>Table1_2[[#This Row],[MID RATE]]/D1847-1</f>
        <v>-4.6676624346542184E-5</v>
      </c>
    </row>
    <row r="1849" spans="1:6">
      <c r="A1849" s="111">
        <v>41708</v>
      </c>
      <c r="B1849" s="112">
        <v>0.64583333333333337</v>
      </c>
      <c r="C1849">
        <v>5.9150000000000009</v>
      </c>
      <c r="D1849">
        <v>5.92</v>
      </c>
      <c r="E1849">
        <v>5.9249999999999989</v>
      </c>
      <c r="F1849" s="119">
        <f>Table1_2[[#This Row],[MID RATE]]/D1848-1</f>
        <v>-5.1813471502590858E-3</v>
      </c>
    </row>
    <row r="1850" spans="1:6">
      <c r="A1850" s="111">
        <v>41709</v>
      </c>
      <c r="B1850" s="112">
        <v>0.39583333333333331</v>
      </c>
      <c r="C1850">
        <v>5.8761111111111113</v>
      </c>
      <c r="D1850">
        <v>5.8811111111111103</v>
      </c>
      <c r="E1850">
        <v>5.8861111111111102</v>
      </c>
      <c r="F1850" s="119">
        <f>Table1_2[[#This Row],[MID RATE]]/D1849-1</f>
        <v>-6.5690690690691778E-3</v>
      </c>
    </row>
    <row r="1851" spans="1:6">
      <c r="A1851" s="111">
        <v>41709</v>
      </c>
      <c r="B1851" s="112">
        <v>0.52083333333333337</v>
      </c>
      <c r="C1851">
        <v>5.9174999999999995</v>
      </c>
      <c r="D1851">
        <v>5.9224999999999994</v>
      </c>
      <c r="E1851">
        <v>5.9275000000000002</v>
      </c>
      <c r="F1851" s="119">
        <f>Table1_2[[#This Row],[MID RATE]]/D1850-1</f>
        <v>7.0375968259965838E-3</v>
      </c>
    </row>
    <row r="1852" spans="1:6">
      <c r="A1852" s="111">
        <v>41709</v>
      </c>
      <c r="B1852" s="112">
        <v>0.64583333333333337</v>
      </c>
      <c r="C1852">
        <v>5.9175000000000004</v>
      </c>
      <c r="D1852">
        <v>5.9225000000000012</v>
      </c>
      <c r="E1852">
        <v>5.9275000000000011</v>
      </c>
      <c r="F1852" s="119">
        <f>Table1_2[[#This Row],[MID RATE]]/D1851-1</f>
        <v>0</v>
      </c>
    </row>
    <row r="1853" spans="1:6">
      <c r="A1853" s="111">
        <v>41711</v>
      </c>
      <c r="B1853" s="112">
        <v>0.39583333333333331</v>
      </c>
      <c r="C1853">
        <v>5.9577777777777765</v>
      </c>
      <c r="D1853">
        <v>5.9627777777777773</v>
      </c>
      <c r="E1853">
        <v>5.9677777777777781</v>
      </c>
      <c r="F1853" s="119">
        <f>Table1_2[[#This Row],[MID RATE]]/D1852-1</f>
        <v>6.8008067163827235E-3</v>
      </c>
    </row>
    <row r="1854" spans="1:6">
      <c r="A1854" s="111">
        <v>41711</v>
      </c>
      <c r="B1854" s="112">
        <v>0.52083333333333337</v>
      </c>
      <c r="C1854">
        <v>5.9926111111111116</v>
      </c>
      <c r="D1854">
        <v>5.9976111111111114</v>
      </c>
      <c r="E1854">
        <v>6.0026111111111113</v>
      </c>
      <c r="F1854" s="119">
        <f>Table1_2[[#This Row],[MID RATE]]/D1853-1</f>
        <v>5.8417963290786634E-3</v>
      </c>
    </row>
    <row r="1855" spans="1:6">
      <c r="A1855" s="111">
        <v>41711</v>
      </c>
      <c r="B1855" s="112">
        <v>0.64583333333333337</v>
      </c>
      <c r="C1855">
        <v>5.9834444444444452</v>
      </c>
      <c r="D1855">
        <v>5.9884444444444451</v>
      </c>
      <c r="E1855">
        <v>5.993444444444445</v>
      </c>
      <c r="F1855" s="119">
        <f>Table1_2[[#This Row],[MID RATE]]/D1854-1</f>
        <v>-1.5283863019535104E-3</v>
      </c>
    </row>
    <row r="1856" spans="1:6">
      <c r="A1856" s="111">
        <v>41712</v>
      </c>
      <c r="B1856" s="112">
        <v>0.39583333333333331</v>
      </c>
      <c r="C1856">
        <v>6.0108333333333341</v>
      </c>
      <c r="D1856">
        <v>6.015833333333334</v>
      </c>
      <c r="E1856">
        <v>6.0208333333333339</v>
      </c>
      <c r="F1856" s="119">
        <f>Table1_2[[#This Row],[MID RATE]]/D1855-1</f>
        <v>4.5736232744544303E-3</v>
      </c>
    </row>
    <row r="1857" spans="1:6">
      <c r="A1857" s="111">
        <v>41712</v>
      </c>
      <c r="B1857" s="112">
        <v>0.52083333333333337</v>
      </c>
      <c r="C1857">
        <v>6.0346111111111114</v>
      </c>
      <c r="D1857">
        <v>6.0396111111111122</v>
      </c>
      <c r="E1857">
        <v>6.044611111111112</v>
      </c>
      <c r="F1857" s="119">
        <f>Table1_2[[#This Row],[MID RATE]]/D1856-1</f>
        <v>3.9525326684213269E-3</v>
      </c>
    </row>
    <row r="1858" spans="1:6">
      <c r="A1858" s="111">
        <v>41712</v>
      </c>
      <c r="B1858" s="112">
        <v>0.64583333333333337</v>
      </c>
      <c r="C1858">
        <v>6.0172222222222214</v>
      </c>
      <c r="D1858">
        <v>6.0222222222222221</v>
      </c>
      <c r="E1858">
        <v>6.0272222222222229</v>
      </c>
      <c r="F1858" s="119">
        <f>Table1_2[[#This Row],[MID RATE]]/D1857-1</f>
        <v>-2.8791404891781447E-3</v>
      </c>
    </row>
    <row r="1859" spans="1:6">
      <c r="A1859" s="111">
        <v>41715</v>
      </c>
      <c r="B1859" s="112">
        <v>0.39583333333333331</v>
      </c>
      <c r="C1859">
        <v>6.0590000000000011</v>
      </c>
      <c r="D1859">
        <v>6.0640000000000001</v>
      </c>
      <c r="E1859">
        <v>6.069</v>
      </c>
      <c r="F1859" s="119">
        <f>Table1_2[[#This Row],[MID RATE]]/D1858-1</f>
        <v>6.9372693726936774E-3</v>
      </c>
    </row>
    <row r="1860" spans="1:6">
      <c r="A1860" s="111">
        <v>41715</v>
      </c>
      <c r="B1860" s="112">
        <v>0.52083333333333337</v>
      </c>
      <c r="C1860">
        <v>6.0666666666666673</v>
      </c>
      <c r="D1860">
        <v>6.0716666666666672</v>
      </c>
      <c r="E1860">
        <v>6.0766666666666662</v>
      </c>
      <c r="F1860" s="119">
        <f>Table1_2[[#This Row],[MID RATE]]/D1859-1</f>
        <v>1.2642919964820365E-3</v>
      </c>
    </row>
    <row r="1861" spans="1:6">
      <c r="A1861" s="111">
        <v>41715</v>
      </c>
      <c r="B1861" s="112">
        <v>0.64583333333333337</v>
      </c>
      <c r="C1861">
        <v>6.1258333333333317</v>
      </c>
      <c r="D1861">
        <v>6.1308333333333334</v>
      </c>
      <c r="E1861">
        <v>6.1358333333333341</v>
      </c>
      <c r="F1861" s="119">
        <f>Table1_2[[#This Row],[MID RATE]]/D1860-1</f>
        <v>9.7447158934942379E-3</v>
      </c>
    </row>
    <row r="1862" spans="1:6">
      <c r="A1862" s="111">
        <v>41716</v>
      </c>
      <c r="B1862" s="112">
        <v>0.39583333333333331</v>
      </c>
      <c r="C1862">
        <v>6.1538888888888899</v>
      </c>
      <c r="D1862">
        <v>6.1588888888888897</v>
      </c>
      <c r="E1862">
        <v>6.1638888888888896</v>
      </c>
      <c r="F1862" s="119">
        <f>Table1_2[[#This Row],[MID RATE]]/D1861-1</f>
        <v>4.5761406370352642E-3</v>
      </c>
    </row>
    <row r="1863" spans="1:6">
      <c r="A1863" s="111">
        <v>41716</v>
      </c>
      <c r="B1863" s="112">
        <v>0.52083333333333337</v>
      </c>
      <c r="C1863">
        <v>6.1963888888888894</v>
      </c>
      <c r="D1863">
        <v>6.2013888888888893</v>
      </c>
      <c r="E1863">
        <v>6.2063888888888883</v>
      </c>
      <c r="F1863" s="119">
        <f>Table1_2[[#This Row],[MID RATE]]/D1862-1</f>
        <v>6.90059534548082E-3</v>
      </c>
    </row>
    <row r="1864" spans="1:6">
      <c r="A1864" s="111">
        <v>41716</v>
      </c>
      <c r="B1864" s="112">
        <v>0.64583333333333337</v>
      </c>
      <c r="C1864">
        <v>6.2555555555555555</v>
      </c>
      <c r="D1864">
        <v>6.2605555555555554</v>
      </c>
      <c r="E1864">
        <v>6.2655555555555553</v>
      </c>
      <c r="F1864" s="119">
        <f>Table1_2[[#This Row],[MID RATE]]/D1863-1</f>
        <v>9.5408734602462353E-3</v>
      </c>
    </row>
    <row r="1865" spans="1:6">
      <c r="A1865" s="111">
        <v>41717</v>
      </c>
      <c r="B1865" s="112">
        <v>0.39583333333333331</v>
      </c>
      <c r="C1865">
        <v>6.3808333333333334</v>
      </c>
      <c r="D1865">
        <v>6.3858333333333333</v>
      </c>
      <c r="E1865">
        <v>6.3908333333333331</v>
      </c>
      <c r="F1865" s="119">
        <f>Table1_2[[#This Row],[MID RATE]]/D1864-1</f>
        <v>2.0010648682225574E-2</v>
      </c>
    </row>
    <row r="1866" spans="1:6">
      <c r="A1866" s="111">
        <v>41717</v>
      </c>
      <c r="B1866" s="112">
        <v>0.52083333333333337</v>
      </c>
      <c r="C1866">
        <v>6.3852777777777776</v>
      </c>
      <c r="D1866">
        <v>6.3902777777777775</v>
      </c>
      <c r="E1866">
        <v>6.3952777777777783</v>
      </c>
      <c r="F1866" s="119">
        <f>Table1_2[[#This Row],[MID RATE]]/D1865-1</f>
        <v>6.9598503632173347E-4</v>
      </c>
    </row>
    <row r="1867" spans="1:6">
      <c r="A1867" s="111">
        <v>41717</v>
      </c>
      <c r="B1867" s="112">
        <v>0.64583333333333337</v>
      </c>
      <c r="C1867">
        <v>6.3913888888888888</v>
      </c>
      <c r="D1867">
        <v>6.3963888888888887</v>
      </c>
      <c r="E1867">
        <v>6.4013888888888886</v>
      </c>
      <c r="F1867" s="119">
        <f>Table1_2[[#This Row],[MID RATE]]/D1866-1</f>
        <v>9.5631384481631443E-4</v>
      </c>
    </row>
    <row r="1868" spans="1:6">
      <c r="A1868" s="111">
        <v>41718</v>
      </c>
      <c r="B1868" s="112">
        <v>0.39583333333333331</v>
      </c>
      <c r="C1868">
        <v>6.3749999999999991</v>
      </c>
      <c r="D1868">
        <v>6.38</v>
      </c>
      <c r="E1868">
        <v>6.3850000000000007</v>
      </c>
      <c r="F1868" s="119">
        <f>Table1_2[[#This Row],[MID RATE]]/D1867-1</f>
        <v>-2.5622095800581501E-3</v>
      </c>
    </row>
    <row r="1869" spans="1:6">
      <c r="A1869" s="111">
        <v>41718</v>
      </c>
      <c r="B1869" s="112">
        <v>0.52083333333333337</v>
      </c>
      <c r="C1869">
        <v>6.3455555555555536</v>
      </c>
      <c r="D1869">
        <v>6.3505555555555553</v>
      </c>
      <c r="E1869">
        <v>6.3555555555555561</v>
      </c>
      <c r="F1869" s="119">
        <f>Table1_2[[#This Row],[MID RATE]]/D1868-1</f>
        <v>-4.61511668408221E-3</v>
      </c>
    </row>
    <row r="1870" spans="1:6">
      <c r="A1870" s="111">
        <v>41718</v>
      </c>
      <c r="B1870" s="112">
        <v>0.64583333333333337</v>
      </c>
      <c r="C1870">
        <v>6.38</v>
      </c>
      <c r="D1870">
        <v>6.3849999999999998</v>
      </c>
      <c r="E1870">
        <v>6.39</v>
      </c>
      <c r="F1870" s="119">
        <f>Table1_2[[#This Row],[MID RATE]]/D1869-1</f>
        <v>5.4238474324206365E-3</v>
      </c>
    </row>
    <row r="1871" spans="1:6">
      <c r="A1871" s="111">
        <v>41719</v>
      </c>
      <c r="B1871" s="112">
        <v>0.39583333333333331</v>
      </c>
      <c r="C1871">
        <v>6.3819444444444438</v>
      </c>
      <c r="D1871">
        <v>6.3869444444444436</v>
      </c>
      <c r="E1871">
        <v>6.3919444444444444</v>
      </c>
      <c r="F1871" s="119">
        <f>Table1_2[[#This Row],[MID RATE]]/D1870-1</f>
        <v>3.0453319411805069E-4</v>
      </c>
    </row>
    <row r="1872" spans="1:6">
      <c r="A1872" s="111">
        <v>41719</v>
      </c>
      <c r="B1872" s="112">
        <v>0.52083333333333337</v>
      </c>
      <c r="C1872">
        <v>6.3019444444444437</v>
      </c>
      <c r="D1872">
        <v>6.3069444444444436</v>
      </c>
      <c r="E1872">
        <v>6.3119444444444435</v>
      </c>
      <c r="F1872" s="119">
        <f>Table1_2[[#This Row],[MID RATE]]/D1871-1</f>
        <v>-1.2525551254729761E-2</v>
      </c>
    </row>
    <row r="1873" spans="1:6">
      <c r="A1873" s="111">
        <v>41719</v>
      </c>
      <c r="B1873" s="112">
        <v>0.64583333333333337</v>
      </c>
      <c r="C1873">
        <v>6.1725555555555571</v>
      </c>
      <c r="D1873">
        <v>6.177555555555557</v>
      </c>
      <c r="E1873">
        <v>6.182555555555556</v>
      </c>
      <c r="F1873" s="119">
        <f>Table1_2[[#This Row],[MID RATE]]/D1872-1</f>
        <v>-2.0515304998898531E-2</v>
      </c>
    </row>
    <row r="1874" spans="1:6">
      <c r="A1874" s="111">
        <v>41722</v>
      </c>
      <c r="B1874" s="112">
        <v>0.39583333333333331</v>
      </c>
      <c r="C1874">
        <v>6.0597222222222209</v>
      </c>
      <c r="D1874">
        <v>6.0647222222222226</v>
      </c>
      <c r="E1874">
        <v>6.0697222222222234</v>
      </c>
      <c r="F1874" s="119">
        <f>Table1_2[[#This Row],[MID RATE]]/D1873-1</f>
        <v>-1.8265045505234223E-2</v>
      </c>
    </row>
    <row r="1875" spans="1:6">
      <c r="A1875" s="111">
        <v>41722</v>
      </c>
      <c r="B1875" s="112">
        <v>0.52083333333333337</v>
      </c>
      <c r="C1875">
        <v>6.0317777777777781</v>
      </c>
      <c r="D1875">
        <v>6.036777777777778</v>
      </c>
      <c r="E1875">
        <v>6.0417777777777779</v>
      </c>
      <c r="F1875" s="119">
        <f>Table1_2[[#This Row],[MID RATE]]/D1874-1</f>
        <v>-4.6077039344112336E-3</v>
      </c>
    </row>
    <row r="1876" spans="1:6">
      <c r="A1876" s="111">
        <v>41722</v>
      </c>
      <c r="B1876" s="112">
        <v>0.64583333333333337</v>
      </c>
      <c r="C1876">
        <v>5.9661111111111103</v>
      </c>
      <c r="D1876">
        <v>5.9711111111111119</v>
      </c>
      <c r="E1876">
        <v>5.9761111111111127</v>
      </c>
      <c r="F1876" s="119">
        <f>Table1_2[[#This Row],[MID RATE]]/D1875-1</f>
        <v>-1.0877767756897416E-2</v>
      </c>
    </row>
    <row r="1877" spans="1:6">
      <c r="A1877" s="111">
        <v>41723</v>
      </c>
      <c r="B1877" s="112">
        <v>0.39583333333333331</v>
      </c>
      <c r="C1877">
        <v>6.038222222222223</v>
      </c>
      <c r="D1877">
        <v>6.0432222222222229</v>
      </c>
      <c r="E1877">
        <v>6.0482222222222219</v>
      </c>
      <c r="F1877" s="119">
        <f>Table1_2[[#This Row],[MID RATE]]/D1876-1</f>
        <v>1.2076665426125732E-2</v>
      </c>
    </row>
    <row r="1878" spans="1:6">
      <c r="A1878" s="111">
        <v>41723</v>
      </c>
      <c r="B1878" s="112">
        <v>0.52083333333333337</v>
      </c>
      <c r="C1878">
        <v>6.0358333333333336</v>
      </c>
      <c r="D1878">
        <v>6.0408333333333335</v>
      </c>
      <c r="E1878">
        <v>6.0458333333333325</v>
      </c>
      <c r="F1878" s="119">
        <f>Table1_2[[#This Row],[MID RATE]]/D1877-1</f>
        <v>-3.9530052032588081E-4</v>
      </c>
    </row>
    <row r="1879" spans="1:6">
      <c r="A1879" s="111">
        <v>41723</v>
      </c>
      <c r="B1879" s="112">
        <v>0.64583333333333337</v>
      </c>
      <c r="C1879">
        <v>6.088055555555556</v>
      </c>
      <c r="D1879">
        <v>6.093055555555555</v>
      </c>
      <c r="E1879">
        <v>6.0980555555555549</v>
      </c>
      <c r="F1879" s="119">
        <f>Table1_2[[#This Row],[MID RATE]]/D1878-1</f>
        <v>8.6448705568582529E-3</v>
      </c>
    </row>
    <row r="1880" spans="1:6">
      <c r="A1880" s="111">
        <v>41724</v>
      </c>
      <c r="B1880" s="112">
        <v>0.39583333333333331</v>
      </c>
      <c r="C1880">
        <v>6.1882222222222234</v>
      </c>
      <c r="D1880">
        <v>6.1932222222222233</v>
      </c>
      <c r="E1880">
        <v>6.1982222222222223</v>
      </c>
      <c r="F1880" s="119">
        <f>Table1_2[[#This Row],[MID RATE]]/D1879-1</f>
        <v>1.6439480282653518E-2</v>
      </c>
    </row>
    <row r="1881" spans="1:6">
      <c r="A1881" s="111">
        <v>41724</v>
      </c>
      <c r="B1881" s="112">
        <v>0.52083333333333337</v>
      </c>
      <c r="C1881">
        <v>6.2007222222222227</v>
      </c>
      <c r="D1881">
        <v>6.2057222222222217</v>
      </c>
      <c r="E1881">
        <v>6.2107222222222207</v>
      </c>
      <c r="F1881" s="119">
        <f>Table1_2[[#This Row],[MID RATE]]/D1880-1</f>
        <v>2.0183354563230171E-3</v>
      </c>
    </row>
    <row r="1882" spans="1:6">
      <c r="A1882" s="111">
        <v>41724</v>
      </c>
      <c r="B1882" s="112">
        <v>0.64583333333333337</v>
      </c>
      <c r="C1882">
        <v>6.2027777777777775</v>
      </c>
      <c r="D1882">
        <v>6.2077777777777774</v>
      </c>
      <c r="E1882">
        <v>6.2127777777777773</v>
      </c>
      <c r="F1882" s="119">
        <f>Table1_2[[#This Row],[MID RATE]]/D1881-1</f>
        <v>3.3123550844660343E-4</v>
      </c>
    </row>
    <row r="1883" spans="1:6">
      <c r="A1883" s="111">
        <v>41725</v>
      </c>
      <c r="B1883" s="112">
        <v>0.39583333333333331</v>
      </c>
      <c r="C1883">
        <v>6.3675000000000006</v>
      </c>
      <c r="D1883">
        <v>6.3725000000000005</v>
      </c>
      <c r="E1883">
        <v>6.3774999999999995</v>
      </c>
      <c r="F1883" s="119">
        <f>Table1_2[[#This Row],[MID RATE]]/D1882-1</f>
        <v>2.653481295865423E-2</v>
      </c>
    </row>
    <row r="1884" spans="1:6">
      <c r="A1884" s="111">
        <v>41725</v>
      </c>
      <c r="B1884" s="112">
        <v>0.52083333333333337</v>
      </c>
      <c r="C1884">
        <v>6.3619444444444442</v>
      </c>
      <c r="D1884">
        <v>6.366944444444445</v>
      </c>
      <c r="E1884">
        <v>6.3719444444444457</v>
      </c>
      <c r="F1884" s="119">
        <f>Table1_2[[#This Row],[MID RATE]]/D1883-1</f>
        <v>-8.7180157796085123E-4</v>
      </c>
    </row>
    <row r="1885" spans="1:6">
      <c r="A1885" s="111">
        <v>41725</v>
      </c>
      <c r="B1885" s="112">
        <v>0.64583333333333337</v>
      </c>
      <c r="C1885">
        <v>6.3588888888888881</v>
      </c>
      <c r="D1885">
        <v>6.3638888888888889</v>
      </c>
      <c r="E1885">
        <v>6.3688888888888897</v>
      </c>
      <c r="F1885" s="119">
        <f>Table1_2[[#This Row],[MID RATE]]/D1884-1</f>
        <v>-4.7990925352303648E-4</v>
      </c>
    </row>
    <row r="1886" spans="1:6">
      <c r="A1886" s="111">
        <v>41726</v>
      </c>
      <c r="B1886" s="112">
        <v>0.39583333333333331</v>
      </c>
      <c r="C1886">
        <v>6.3802777777777777</v>
      </c>
      <c r="D1886">
        <v>6.3852777777777785</v>
      </c>
      <c r="E1886">
        <v>6.3902777777777793</v>
      </c>
      <c r="F1886" s="119">
        <f>Table1_2[[#This Row],[MID RATE]]/D1885-1</f>
        <v>3.3609777389786988E-3</v>
      </c>
    </row>
    <row r="1887" spans="1:6">
      <c r="A1887" s="111">
        <v>41726</v>
      </c>
      <c r="B1887" s="112">
        <v>0.52083333333333337</v>
      </c>
      <c r="C1887">
        <v>6.1719444444444456</v>
      </c>
      <c r="D1887">
        <v>6.1769444444444446</v>
      </c>
      <c r="E1887">
        <v>6.1819444444444436</v>
      </c>
      <c r="F1887" s="119">
        <f>Table1_2[[#This Row],[MID RATE]]/D1886-1</f>
        <v>-3.2627137077478663E-2</v>
      </c>
    </row>
    <row r="1888" spans="1:6">
      <c r="A1888" s="111">
        <v>41726</v>
      </c>
      <c r="B1888" s="112">
        <v>0.64583333333333337</v>
      </c>
      <c r="C1888">
        <v>6.1969444444444441</v>
      </c>
      <c r="D1888">
        <v>6.201944444444444</v>
      </c>
      <c r="E1888">
        <v>6.2069444444444439</v>
      </c>
      <c r="F1888" s="119">
        <f>Table1_2[[#This Row],[MID RATE]]/D1887-1</f>
        <v>4.0473085398209374E-3</v>
      </c>
    </row>
    <row r="1889" spans="1:6">
      <c r="A1889" s="111">
        <v>41729</v>
      </c>
      <c r="B1889" s="112">
        <v>0.39583333333333331</v>
      </c>
      <c r="C1889">
        <v>6.0541666666666663</v>
      </c>
      <c r="D1889">
        <v>6.064166666666666</v>
      </c>
      <c r="E1889">
        <v>6.0741666666666658</v>
      </c>
      <c r="F1889" s="119">
        <f>Table1_2[[#This Row],[MID RATE]]/D1888-1</f>
        <v>-2.2215255072334017E-2</v>
      </c>
    </row>
    <row r="1890" spans="1:6">
      <c r="A1890" s="111">
        <v>41729</v>
      </c>
      <c r="B1890" s="112">
        <v>0.52083333333333337</v>
      </c>
      <c r="C1890">
        <v>6.0802777777777779</v>
      </c>
      <c r="D1890">
        <v>6.0902777777777768</v>
      </c>
      <c r="E1890">
        <v>6.1002777777777766</v>
      </c>
      <c r="F1890" s="119">
        <f>Table1_2[[#This Row],[MID RATE]]/D1889-1</f>
        <v>4.3058036736749461E-3</v>
      </c>
    </row>
    <row r="1891" spans="1:6">
      <c r="A1891" s="111">
        <v>41729</v>
      </c>
      <c r="B1891" s="112">
        <v>0.64583333333333337</v>
      </c>
      <c r="C1891">
        <v>6.1449999999999996</v>
      </c>
      <c r="D1891">
        <v>6.1550000000000011</v>
      </c>
      <c r="E1891">
        <v>6.1650000000000018</v>
      </c>
      <c r="F1891" s="119">
        <f>Table1_2[[#This Row],[MID RATE]]/D1890-1</f>
        <v>1.0627137970353751E-2</v>
      </c>
    </row>
    <row r="1892" spans="1:6">
      <c r="A1892" s="111">
        <v>41730</v>
      </c>
      <c r="B1892" s="112">
        <v>0.39583333333333331</v>
      </c>
      <c r="C1892">
        <v>6.1322222222222225</v>
      </c>
      <c r="D1892">
        <v>6.1422222222222231</v>
      </c>
      <c r="E1892">
        <v>6.1522222222222229</v>
      </c>
      <c r="F1892" s="119">
        <f>Table1_2[[#This Row],[MID RATE]]/D1891-1</f>
        <v>-2.0759996389566604E-3</v>
      </c>
    </row>
    <row r="1893" spans="1:6">
      <c r="A1893" s="111">
        <v>41730</v>
      </c>
      <c r="B1893" s="112">
        <v>0.52083333333333337</v>
      </c>
      <c r="C1893">
        <v>6.1647222222222222</v>
      </c>
      <c r="D1893">
        <v>6.174722222222222</v>
      </c>
      <c r="E1893">
        <v>6.1847222222222218</v>
      </c>
      <c r="F1893" s="119">
        <f>Table1_2[[#This Row],[MID RATE]]/D1892-1</f>
        <v>5.2912445730823876E-3</v>
      </c>
    </row>
    <row r="1894" spans="1:6">
      <c r="A1894" s="111">
        <v>41730</v>
      </c>
      <c r="B1894" s="112">
        <v>0.64583333333333337</v>
      </c>
      <c r="C1894">
        <v>6.165</v>
      </c>
      <c r="D1894">
        <v>6.1749999999999989</v>
      </c>
      <c r="E1894">
        <v>6.1849999999999987</v>
      </c>
      <c r="F1894" s="119">
        <f>Table1_2[[#This Row],[MID RATE]]/D1893-1</f>
        <v>4.4986279184699995E-5</v>
      </c>
    </row>
    <row r="1895" spans="1:6">
      <c r="A1895" s="111">
        <v>41731</v>
      </c>
      <c r="B1895" s="112">
        <v>0.39583333333333331</v>
      </c>
      <c r="C1895">
        <v>6.1713888888888881</v>
      </c>
      <c r="D1895">
        <v>6.1813888888888879</v>
      </c>
      <c r="E1895">
        <v>6.1913888888888886</v>
      </c>
      <c r="F1895" s="119">
        <f>Table1_2[[#This Row],[MID RATE]]/D1894-1</f>
        <v>1.034637876743183E-3</v>
      </c>
    </row>
    <row r="1896" spans="1:6">
      <c r="A1896" s="111">
        <v>41731</v>
      </c>
      <c r="B1896" s="112">
        <v>0.52083333333333337</v>
      </c>
      <c r="C1896">
        <v>6.1863888888888896</v>
      </c>
      <c r="D1896">
        <v>6.1963888888888885</v>
      </c>
      <c r="E1896">
        <v>6.2063888888888883</v>
      </c>
      <c r="F1896" s="119">
        <f>Table1_2[[#This Row],[MID RATE]]/D1895-1</f>
        <v>2.4266391048399782E-3</v>
      </c>
    </row>
    <row r="1897" spans="1:6">
      <c r="A1897" s="111">
        <v>41731</v>
      </c>
      <c r="B1897" s="112">
        <v>0.64583333333333337</v>
      </c>
      <c r="C1897">
        <v>6.1719444444444447</v>
      </c>
      <c r="D1897">
        <v>6.1819444444444445</v>
      </c>
      <c r="E1897">
        <v>6.1919444444444443</v>
      </c>
      <c r="F1897" s="119">
        <f>Table1_2[[#This Row],[MID RATE]]/D1896-1</f>
        <v>-2.3311068274531888E-3</v>
      </c>
    </row>
    <row r="1898" spans="1:6">
      <c r="A1898" s="111">
        <v>41732</v>
      </c>
      <c r="B1898" s="112">
        <v>0.39583333333333331</v>
      </c>
      <c r="C1898">
        <v>6.1755555555555555</v>
      </c>
      <c r="D1898">
        <v>6.1855555555555553</v>
      </c>
      <c r="E1898">
        <v>6.195555555555555</v>
      </c>
      <c r="F1898" s="119">
        <f>Table1_2[[#This Row],[MID RATE]]/D1897-1</f>
        <v>5.8413839586601846E-4</v>
      </c>
    </row>
    <row r="1899" spans="1:6">
      <c r="A1899" s="111">
        <v>41732</v>
      </c>
      <c r="B1899" s="112">
        <v>0.52083333333333337</v>
      </c>
      <c r="C1899">
        <v>6.1086111111111112</v>
      </c>
      <c r="D1899">
        <v>6.118611111111111</v>
      </c>
      <c r="E1899">
        <v>6.1286111111111099</v>
      </c>
      <c r="F1899" s="119">
        <f>Table1_2[[#This Row],[MID RATE]]/D1898-1</f>
        <v>-1.0822705227231832E-2</v>
      </c>
    </row>
    <row r="1900" spans="1:6">
      <c r="A1900" s="111">
        <v>41732</v>
      </c>
      <c r="B1900" s="112">
        <v>0.64583333333333337</v>
      </c>
      <c r="C1900">
        <v>6.1191666666666666</v>
      </c>
      <c r="D1900">
        <v>6.1291666666666664</v>
      </c>
      <c r="E1900">
        <v>6.1391666666666662</v>
      </c>
      <c r="F1900" s="119">
        <f>Table1_2[[#This Row],[MID RATE]]/D1899-1</f>
        <v>1.7251554909882838E-3</v>
      </c>
    </row>
    <row r="1901" spans="1:6">
      <c r="A1901" s="111">
        <v>41733</v>
      </c>
      <c r="B1901" s="112">
        <v>0.39583333333333331</v>
      </c>
      <c r="C1901">
        <v>6.1494444444444447</v>
      </c>
      <c r="D1901">
        <v>6.1594444444444445</v>
      </c>
      <c r="E1901">
        <v>6.1694444444444443</v>
      </c>
      <c r="F1901" s="119">
        <f>Table1_2[[#This Row],[MID RATE]]/D1900-1</f>
        <v>4.9399501472922047E-3</v>
      </c>
    </row>
    <row r="1902" spans="1:6">
      <c r="A1902" s="111">
        <v>41733</v>
      </c>
      <c r="B1902" s="112">
        <v>0.52083333333333337</v>
      </c>
      <c r="C1902">
        <v>6.129999999999999</v>
      </c>
      <c r="D1902">
        <v>6.1400000000000006</v>
      </c>
      <c r="E1902">
        <v>6.1500000000000012</v>
      </c>
      <c r="F1902" s="119">
        <f>Table1_2[[#This Row],[MID RATE]]/D1901-1</f>
        <v>-3.1568503652925628E-3</v>
      </c>
    </row>
    <row r="1903" spans="1:6">
      <c r="A1903" s="111">
        <v>41733</v>
      </c>
      <c r="B1903" s="112">
        <v>0.64583333333333337</v>
      </c>
      <c r="C1903">
        <v>6.1418333333333335</v>
      </c>
      <c r="D1903">
        <v>6.1518333333333342</v>
      </c>
      <c r="E1903">
        <v>6.1618333333333339</v>
      </c>
      <c r="F1903" s="119">
        <f>Table1_2[[#This Row],[MID RATE]]/D1902-1</f>
        <v>1.9272529858849197E-3</v>
      </c>
    </row>
    <row r="1904" spans="1:6">
      <c r="A1904" s="111">
        <v>41736</v>
      </c>
      <c r="B1904" s="112">
        <v>0.39583333333333331</v>
      </c>
      <c r="C1904">
        <v>6.1436111111111105</v>
      </c>
      <c r="D1904">
        <v>6.1536111111111111</v>
      </c>
      <c r="E1904">
        <v>6.1636111111111118</v>
      </c>
      <c r="F1904" s="119">
        <f>Table1_2[[#This Row],[MID RATE]]/D1903-1</f>
        <v>2.88983410545951E-4</v>
      </c>
    </row>
    <row r="1905" spans="1:6">
      <c r="A1905" s="111">
        <v>41736</v>
      </c>
      <c r="B1905" s="112">
        <v>0.52083333333333337</v>
      </c>
      <c r="C1905">
        <v>6.1291666666666664</v>
      </c>
      <c r="D1905">
        <v>6.1391666666666662</v>
      </c>
      <c r="E1905">
        <v>6.149166666666666</v>
      </c>
      <c r="F1905" s="119">
        <f>Table1_2[[#This Row],[MID RATE]]/D1904-1</f>
        <v>-2.3473118764953949E-3</v>
      </c>
    </row>
    <row r="1906" spans="1:6">
      <c r="A1906" s="111">
        <v>41736</v>
      </c>
      <c r="B1906" s="112">
        <v>0.64583333333333337</v>
      </c>
      <c r="C1906">
        <v>6.1408333333333323</v>
      </c>
      <c r="D1906">
        <v>6.1508333333333329</v>
      </c>
      <c r="E1906">
        <v>6.1608333333333345</v>
      </c>
      <c r="F1906" s="119">
        <f>Table1_2[[#This Row],[MID RATE]]/D1905-1</f>
        <v>1.9003664992534031E-3</v>
      </c>
    </row>
    <row r="1907" spans="1:6">
      <c r="A1907" s="111">
        <v>41737</v>
      </c>
      <c r="B1907" s="112">
        <v>0.39583333333333331</v>
      </c>
      <c r="C1907">
        <v>6.1447222222222226</v>
      </c>
      <c r="D1907">
        <v>6.1547222222222224</v>
      </c>
      <c r="E1907">
        <v>6.1647222222222231</v>
      </c>
      <c r="F1907" s="119">
        <f>Table1_2[[#This Row],[MID RATE]]/D1906-1</f>
        <v>6.3225398545818656E-4</v>
      </c>
    </row>
    <row r="1908" spans="1:6">
      <c r="A1908" s="111">
        <v>41737</v>
      </c>
      <c r="B1908" s="112">
        <v>0.52083333333333337</v>
      </c>
      <c r="C1908">
        <v>6.1369444444444445</v>
      </c>
      <c r="D1908">
        <v>6.1469444444444452</v>
      </c>
      <c r="E1908">
        <v>6.156944444444445</v>
      </c>
      <c r="F1908" s="119">
        <f>Table1_2[[#This Row],[MID RATE]]/D1907-1</f>
        <v>-1.2637089858734685E-3</v>
      </c>
    </row>
    <row r="1909" spans="1:6">
      <c r="A1909" s="111">
        <v>41737</v>
      </c>
      <c r="B1909" s="112">
        <v>0.64583333333333337</v>
      </c>
      <c r="C1909">
        <v>6.1433333333333344</v>
      </c>
      <c r="D1909">
        <v>6.1533333333333333</v>
      </c>
      <c r="E1909">
        <v>6.1633333333333322</v>
      </c>
      <c r="F1909" s="119">
        <f>Table1_2[[#This Row],[MID RATE]]/D1908-1</f>
        <v>1.0393601156852839E-3</v>
      </c>
    </row>
    <row r="1910" spans="1:6">
      <c r="A1910" s="111">
        <v>41738</v>
      </c>
      <c r="B1910" s="112">
        <v>0.39583333333333331</v>
      </c>
      <c r="C1910">
        <v>6.144166666666667</v>
      </c>
      <c r="D1910">
        <v>6.1541666666666668</v>
      </c>
      <c r="E1910">
        <v>6.1641666666666666</v>
      </c>
      <c r="F1910" s="119">
        <f>Table1_2[[#This Row],[MID RATE]]/D1909-1</f>
        <v>1.3542795232934779E-4</v>
      </c>
    </row>
    <row r="1911" spans="1:6">
      <c r="A1911" s="111">
        <v>41738</v>
      </c>
      <c r="B1911" s="112">
        <v>0.52083333333333337</v>
      </c>
      <c r="C1911">
        <v>6.1391666666666662</v>
      </c>
      <c r="D1911">
        <v>6.149166666666666</v>
      </c>
      <c r="E1911">
        <v>6.1591666666666667</v>
      </c>
      <c r="F1911" s="119">
        <f>Table1_2[[#This Row],[MID RATE]]/D1910-1</f>
        <v>-8.1245768449567102E-4</v>
      </c>
    </row>
    <row r="1912" spans="1:6">
      <c r="A1912" s="111">
        <v>41738</v>
      </c>
      <c r="B1912" s="112">
        <v>0.64583333333333337</v>
      </c>
      <c r="C1912">
        <v>6.1391666666666671</v>
      </c>
      <c r="D1912">
        <v>6.149166666666666</v>
      </c>
      <c r="E1912">
        <v>6.1591666666666658</v>
      </c>
      <c r="F1912" s="119">
        <f>Table1_2[[#This Row],[MID RATE]]/D1911-1</f>
        <v>0</v>
      </c>
    </row>
    <row r="1913" spans="1:6">
      <c r="A1913" s="111">
        <v>41739</v>
      </c>
      <c r="B1913" s="112">
        <v>0.39583333333333331</v>
      </c>
      <c r="C1913">
        <v>6.1344444444444441</v>
      </c>
      <c r="D1913">
        <v>6.1444444444444448</v>
      </c>
      <c r="E1913">
        <v>6.1544444444444455</v>
      </c>
      <c r="F1913" s="119">
        <f>Table1_2[[#This Row],[MID RATE]]/D1912-1</f>
        <v>-7.6794506934074747E-4</v>
      </c>
    </row>
    <row r="1914" spans="1:6">
      <c r="A1914" s="111">
        <v>41739</v>
      </c>
      <c r="B1914" s="112">
        <v>0.52083333333333337</v>
      </c>
      <c r="C1914">
        <v>6.0852777777777787</v>
      </c>
      <c r="D1914">
        <v>6.0952777777777776</v>
      </c>
      <c r="E1914">
        <v>6.1052777777777765</v>
      </c>
      <c r="F1914" s="119">
        <f>Table1_2[[#This Row],[MID RATE]]/D1913-1</f>
        <v>-8.0018083182641364E-3</v>
      </c>
    </row>
    <row r="1915" spans="1:6">
      <c r="A1915" s="111">
        <v>41739</v>
      </c>
      <c r="B1915" s="112">
        <v>0.64583333333333337</v>
      </c>
      <c r="C1915">
        <v>6.0797222222222205</v>
      </c>
      <c r="D1915">
        <v>6.0897222222222211</v>
      </c>
      <c r="E1915">
        <v>6.0997222222222227</v>
      </c>
      <c r="F1915" s="119">
        <f>Table1_2[[#This Row],[MID RATE]]/D1914-1</f>
        <v>-9.1145239939860456E-4</v>
      </c>
    </row>
    <row r="1916" spans="1:6">
      <c r="A1916" s="111">
        <v>41740</v>
      </c>
      <c r="B1916" s="112">
        <v>0.39583333333333331</v>
      </c>
      <c r="C1916">
        <v>6.0480555555555551</v>
      </c>
      <c r="D1916">
        <v>6.0580555555555549</v>
      </c>
      <c r="E1916">
        <v>6.0680555555555555</v>
      </c>
      <c r="F1916" s="119">
        <f>Table1_2[[#This Row],[MID RATE]]/D1915-1</f>
        <v>-5.2000182456779509E-3</v>
      </c>
    </row>
    <row r="1917" spans="1:6">
      <c r="A1917" s="111">
        <v>41740</v>
      </c>
      <c r="B1917" s="112">
        <v>0.52083333333333337</v>
      </c>
      <c r="C1917">
        <v>6.0605555555555561</v>
      </c>
      <c r="D1917">
        <v>6.070555555555555</v>
      </c>
      <c r="E1917">
        <v>6.0805555555555539</v>
      </c>
      <c r="F1917" s="119">
        <f>Table1_2[[#This Row],[MID RATE]]/D1916-1</f>
        <v>2.0633683341739761E-3</v>
      </c>
    </row>
    <row r="1918" spans="1:6">
      <c r="A1918" s="111">
        <v>41740</v>
      </c>
      <c r="B1918" s="112">
        <v>0.64583333333333337</v>
      </c>
      <c r="C1918">
        <v>6.0638888888888873</v>
      </c>
      <c r="D1918">
        <v>6.073888888888888</v>
      </c>
      <c r="E1918">
        <v>6.0838888888888878</v>
      </c>
      <c r="F1918" s="119">
        <f>Table1_2[[#This Row],[MID RATE]]/D1917-1</f>
        <v>5.4909856319196315E-4</v>
      </c>
    </row>
    <row r="1919" spans="1:6">
      <c r="A1919" s="111">
        <v>41743</v>
      </c>
      <c r="B1919" s="112">
        <v>0.39583333333333331</v>
      </c>
      <c r="C1919">
        <v>6.0886111111111125</v>
      </c>
      <c r="D1919">
        <v>6.0986111111111114</v>
      </c>
      <c r="E1919">
        <v>6.1086111111111112</v>
      </c>
      <c r="F1919" s="119">
        <f>Table1_2[[#This Row],[MID RATE]]/D1918-1</f>
        <v>4.0702460440869004E-3</v>
      </c>
    </row>
    <row r="1920" spans="1:6">
      <c r="A1920" s="111">
        <v>41743</v>
      </c>
      <c r="B1920" s="112">
        <v>0.52083333333333337</v>
      </c>
      <c r="C1920">
        <v>6.128333333333333</v>
      </c>
      <c r="D1920">
        <v>6.1383333333333336</v>
      </c>
      <c r="E1920">
        <v>6.1483333333333343</v>
      </c>
      <c r="F1920" s="119">
        <f>Table1_2[[#This Row],[MID RATE]]/D1919-1</f>
        <v>6.5133227055340637E-3</v>
      </c>
    </row>
    <row r="1921" spans="1:6">
      <c r="A1921" s="111">
        <v>41743</v>
      </c>
      <c r="B1921" s="112">
        <v>0.64583333333333337</v>
      </c>
      <c r="C1921">
        <v>6.133333333333332</v>
      </c>
      <c r="D1921">
        <v>6.1433333333333335</v>
      </c>
      <c r="E1921">
        <v>6.1533333333333351</v>
      </c>
      <c r="F1921" s="119">
        <f>Table1_2[[#This Row],[MID RATE]]/D1920-1</f>
        <v>8.1455335324465139E-4</v>
      </c>
    </row>
    <row r="1922" spans="1:6">
      <c r="A1922" s="111">
        <v>41744</v>
      </c>
      <c r="B1922" s="112">
        <v>0.39583333333333331</v>
      </c>
      <c r="C1922">
        <v>6.1822222222222223</v>
      </c>
      <c r="D1922">
        <v>6.1922222222222221</v>
      </c>
      <c r="E1922">
        <v>6.2022222222222227</v>
      </c>
      <c r="F1922" s="119">
        <f>Table1_2[[#This Row],[MID RATE]]/D1921-1</f>
        <v>7.9580394284679556E-3</v>
      </c>
    </row>
    <row r="1923" spans="1:6">
      <c r="A1923" s="111">
        <v>41744</v>
      </c>
      <c r="B1923" s="112">
        <v>0.52083333333333337</v>
      </c>
      <c r="C1923">
        <v>6.1915555555555564</v>
      </c>
      <c r="D1923">
        <v>6.2015555555555562</v>
      </c>
      <c r="E1923">
        <v>6.2115555555555551</v>
      </c>
      <c r="F1923" s="119">
        <f>Table1_2[[#This Row],[MID RATE]]/D1922-1</f>
        <v>1.5072671810516525E-3</v>
      </c>
    </row>
    <row r="1924" spans="1:6">
      <c r="A1924" s="111">
        <v>41744</v>
      </c>
      <c r="B1924" s="112">
        <v>0.64583333333333337</v>
      </c>
      <c r="C1924">
        <v>6.1997222222222232</v>
      </c>
      <c r="D1924">
        <v>6.2097222222222221</v>
      </c>
      <c r="E1924">
        <v>6.2197222222222219</v>
      </c>
      <c r="F1924" s="119">
        <f>Table1_2[[#This Row],[MID RATE]]/D1923-1</f>
        <v>1.3168739026050424E-3</v>
      </c>
    </row>
    <row r="1925" spans="1:6">
      <c r="A1925" s="111">
        <v>41745</v>
      </c>
      <c r="B1925" s="112">
        <v>0.39583333333333331</v>
      </c>
      <c r="C1925">
        <v>6.2119444444444429</v>
      </c>
      <c r="D1925">
        <v>6.2219444444444445</v>
      </c>
      <c r="E1925">
        <v>6.2319444444444452</v>
      </c>
      <c r="F1925" s="119">
        <f>Table1_2[[#This Row],[MID RATE]]/D1924-1</f>
        <v>1.9682397673899121E-3</v>
      </c>
    </row>
    <row r="1926" spans="1:6">
      <c r="A1926" s="111">
        <v>41745</v>
      </c>
      <c r="B1926" s="112">
        <v>0.52083333333333337</v>
      </c>
      <c r="C1926">
        <v>6.2319444444444443</v>
      </c>
      <c r="D1926">
        <v>6.2419444444444441</v>
      </c>
      <c r="E1926">
        <v>6.2519444444444439</v>
      </c>
      <c r="F1926" s="119">
        <f>Table1_2[[#This Row],[MID RATE]]/D1925-1</f>
        <v>3.2144292155900089E-3</v>
      </c>
    </row>
    <row r="1927" spans="1:6">
      <c r="A1927" s="111">
        <v>41745</v>
      </c>
      <c r="B1927" s="112">
        <v>0.64583333333333337</v>
      </c>
      <c r="C1927">
        <v>6.242222222222221</v>
      </c>
      <c r="D1927">
        <v>6.2522222222222217</v>
      </c>
      <c r="E1927">
        <v>6.2622222222222224</v>
      </c>
      <c r="F1927" s="119">
        <f>Table1_2[[#This Row],[MID RATE]]/D1926-1</f>
        <v>1.6465666859506456E-3</v>
      </c>
    </row>
    <row r="1928" spans="1:6">
      <c r="A1928" s="111">
        <v>41746</v>
      </c>
      <c r="B1928" s="112">
        <v>0.39583333333333331</v>
      </c>
      <c r="C1928">
        <v>6.2152777777777786</v>
      </c>
      <c r="D1928">
        <v>6.2252777777777784</v>
      </c>
      <c r="E1928">
        <v>6.2352777777777781</v>
      </c>
      <c r="F1928" s="119">
        <f>Table1_2[[#This Row],[MID RATE]]/D1927-1</f>
        <v>-4.3095788164206894E-3</v>
      </c>
    </row>
    <row r="1929" spans="1:6">
      <c r="A1929" s="111">
        <v>41746</v>
      </c>
      <c r="B1929" s="112">
        <v>0.52083333333333337</v>
      </c>
      <c r="C1929">
        <v>6.1777777777777771</v>
      </c>
      <c r="D1929">
        <v>6.1877777777777778</v>
      </c>
      <c r="E1929">
        <v>6.1977777777777785</v>
      </c>
      <c r="F1929" s="119">
        <f>Table1_2[[#This Row],[MID RATE]]/D1928-1</f>
        <v>-6.0238275846683509E-3</v>
      </c>
    </row>
    <row r="1930" spans="1:6">
      <c r="A1930" s="111">
        <v>41746</v>
      </c>
      <c r="B1930" s="112">
        <v>0.64583333333333337</v>
      </c>
      <c r="C1930">
        <v>6.1783333333333337</v>
      </c>
      <c r="D1930">
        <v>6.1883333333333344</v>
      </c>
      <c r="E1930">
        <v>6.1983333333333341</v>
      </c>
      <c r="F1930" s="119">
        <f>Table1_2[[#This Row],[MID RATE]]/D1929-1</f>
        <v>8.9782725803733143E-5</v>
      </c>
    </row>
    <row r="1931" spans="1:6">
      <c r="A1931" s="111">
        <v>41751</v>
      </c>
      <c r="B1931" s="112">
        <v>0.39583333333333331</v>
      </c>
      <c r="C1931">
        <v>6.189166666666666</v>
      </c>
      <c r="D1931">
        <v>6.1991666666666649</v>
      </c>
      <c r="E1931">
        <v>6.2091666666666647</v>
      </c>
      <c r="F1931" s="119">
        <f>Table1_2[[#This Row],[MID RATE]]/D1930-1</f>
        <v>1.7506059789922368E-3</v>
      </c>
    </row>
    <row r="1932" spans="1:6">
      <c r="A1932" s="111">
        <v>41751</v>
      </c>
      <c r="B1932" s="112">
        <v>0.52083333333333337</v>
      </c>
      <c r="C1932">
        <v>6.2033333333333323</v>
      </c>
      <c r="D1932">
        <v>6.2133333333333329</v>
      </c>
      <c r="E1932">
        <v>6.2233333333333336</v>
      </c>
      <c r="F1932" s="119">
        <f>Table1_2[[#This Row],[MID RATE]]/D1931-1</f>
        <v>2.2852533942736564E-3</v>
      </c>
    </row>
    <row r="1933" spans="1:6">
      <c r="A1933" s="111">
        <v>41751</v>
      </c>
      <c r="B1933" s="112">
        <v>0.64583333333333337</v>
      </c>
      <c r="C1933">
        <v>6.2449999999999992</v>
      </c>
      <c r="D1933">
        <v>6.254999999999999</v>
      </c>
      <c r="E1933">
        <v>6.2649999999999997</v>
      </c>
      <c r="F1933" s="119">
        <f>Table1_2[[#This Row],[MID RATE]]/D1932-1</f>
        <v>6.70600858369097E-3</v>
      </c>
    </row>
    <row r="1934" spans="1:6">
      <c r="A1934" s="111">
        <v>41752</v>
      </c>
      <c r="B1934" s="112">
        <v>0.39583333333333331</v>
      </c>
      <c r="C1934">
        <v>6.2474999999999996</v>
      </c>
      <c r="D1934">
        <v>6.2574999999999994</v>
      </c>
      <c r="E1934">
        <v>6.2674999999999992</v>
      </c>
      <c r="F1934" s="119">
        <f>Table1_2[[#This Row],[MID RATE]]/D1933-1</f>
        <v>3.9968025579550925E-4</v>
      </c>
    </row>
    <row r="1935" spans="1:6">
      <c r="A1935" s="111">
        <v>41752</v>
      </c>
      <c r="B1935" s="112">
        <v>0.52083333333333337</v>
      </c>
      <c r="C1935">
        <v>6.2472222222222218</v>
      </c>
      <c r="D1935">
        <v>6.2572222222222216</v>
      </c>
      <c r="E1935">
        <v>6.2672222222222214</v>
      </c>
      <c r="F1935" s="119">
        <f>Table1_2[[#This Row],[MID RATE]]/D1934-1</f>
        <v>-4.439117503440837E-5</v>
      </c>
    </row>
    <row r="1936" spans="1:6">
      <c r="A1936" s="111">
        <v>41752</v>
      </c>
      <c r="B1936" s="112">
        <v>0.64583333333333337</v>
      </c>
      <c r="C1936">
        <v>6.2411111111111106</v>
      </c>
      <c r="D1936">
        <v>6.2511111111111113</v>
      </c>
      <c r="E1936">
        <v>6.2611111111111111</v>
      </c>
      <c r="F1936" s="119">
        <f>Table1_2[[#This Row],[MID RATE]]/D1935-1</f>
        <v>-9.7664920536255639E-4</v>
      </c>
    </row>
    <row r="1937" spans="1:6">
      <c r="A1937" s="111">
        <v>41753</v>
      </c>
      <c r="B1937" s="112">
        <v>0.39583333333333331</v>
      </c>
      <c r="C1937">
        <v>6.2205555555555554</v>
      </c>
      <c r="D1937">
        <v>6.2305555555555561</v>
      </c>
      <c r="E1937">
        <v>6.2405555555555567</v>
      </c>
      <c r="F1937" s="119">
        <f>Table1_2[[#This Row],[MID RATE]]/D1936-1</f>
        <v>-3.2883043014574342E-3</v>
      </c>
    </row>
    <row r="1938" spans="1:6">
      <c r="A1938" s="111">
        <v>41753</v>
      </c>
      <c r="B1938" s="112">
        <v>0.52083333333333337</v>
      </c>
      <c r="C1938">
        <v>6.210277777777776</v>
      </c>
      <c r="D1938">
        <v>6.2202777777777776</v>
      </c>
      <c r="E1938">
        <v>6.2302777777777791</v>
      </c>
      <c r="F1938" s="119">
        <f>Table1_2[[#This Row],[MID RATE]]/D1937-1</f>
        <v>-1.6495764600982232E-3</v>
      </c>
    </row>
    <row r="1939" spans="1:6">
      <c r="A1939" s="111">
        <v>41753</v>
      </c>
      <c r="B1939" s="112">
        <v>0.64583333333333337</v>
      </c>
      <c r="C1939">
        <v>6.2225000000000001</v>
      </c>
      <c r="D1939">
        <v>6.2324999999999999</v>
      </c>
      <c r="E1939">
        <v>6.2425000000000006</v>
      </c>
      <c r="F1939" s="119">
        <f>Table1_2[[#This Row],[MID RATE]]/D1938-1</f>
        <v>1.9648997454562167E-3</v>
      </c>
    </row>
    <row r="1940" spans="1:6">
      <c r="A1940" s="111">
        <v>41754</v>
      </c>
      <c r="B1940" s="112">
        <v>0.39583333333333331</v>
      </c>
      <c r="C1940">
        <v>6.2383333333333333</v>
      </c>
      <c r="D1940">
        <v>6.2483333333333331</v>
      </c>
      <c r="E1940">
        <v>6.2583333333333337</v>
      </c>
      <c r="F1940" s="119">
        <f>Table1_2[[#This Row],[MID RATE]]/D1939-1</f>
        <v>2.5404465837679524E-3</v>
      </c>
    </row>
    <row r="1941" spans="1:6">
      <c r="A1941" s="111">
        <v>41754</v>
      </c>
      <c r="B1941" s="112">
        <v>0.52083333333333337</v>
      </c>
      <c r="C1941">
        <v>6.2666666666666666</v>
      </c>
      <c r="D1941">
        <v>6.2766666666666673</v>
      </c>
      <c r="E1941">
        <v>6.286666666666668</v>
      </c>
      <c r="F1941" s="119">
        <f>Table1_2[[#This Row],[MID RATE]]/D1940-1</f>
        <v>4.5345425446787768E-3</v>
      </c>
    </row>
    <row r="1942" spans="1:6">
      <c r="A1942" s="111">
        <v>41754</v>
      </c>
      <c r="B1942" s="112">
        <v>0.64583333333333337</v>
      </c>
      <c r="C1942">
        <v>6.2608333333333333</v>
      </c>
      <c r="D1942">
        <v>6.2708333333333339</v>
      </c>
      <c r="E1942">
        <v>6.2808333333333337</v>
      </c>
      <c r="F1942" s="119">
        <f>Table1_2[[#This Row],[MID RATE]]/D1941-1</f>
        <v>-9.2936802973975219E-4</v>
      </c>
    </row>
    <row r="1943" spans="1:6">
      <c r="A1943" s="111">
        <v>41757</v>
      </c>
      <c r="B1943" s="112">
        <v>0.39583333333333331</v>
      </c>
      <c r="C1943">
        <v>6.2611111111111111</v>
      </c>
      <c r="D1943">
        <v>6.2711111111111109</v>
      </c>
      <c r="E1943">
        <v>6.2811111111111115</v>
      </c>
      <c r="F1943" s="119">
        <f>Table1_2[[#This Row],[MID RATE]]/D1942-1</f>
        <v>4.429678848261176E-5</v>
      </c>
    </row>
    <row r="1944" spans="1:6">
      <c r="A1944" s="111">
        <v>41757</v>
      </c>
      <c r="B1944" s="112">
        <v>0.52083333333333337</v>
      </c>
      <c r="C1944">
        <v>6.2927777777777774</v>
      </c>
      <c r="D1944">
        <v>6.3027777777777771</v>
      </c>
      <c r="E1944">
        <v>6.3127777777777778</v>
      </c>
      <c r="F1944" s="119">
        <f>Table1_2[[#This Row],[MID RATE]]/D1943-1</f>
        <v>5.0496102055279657E-3</v>
      </c>
    </row>
    <row r="1945" spans="1:6">
      <c r="A1945" s="111">
        <v>41757</v>
      </c>
      <c r="B1945" s="112">
        <v>0.64583333333333337</v>
      </c>
      <c r="C1945">
        <v>6.3047222222222228</v>
      </c>
      <c r="D1945">
        <v>6.3147222222222226</v>
      </c>
      <c r="E1945">
        <v>6.3247222222222215</v>
      </c>
      <c r="F1945" s="119">
        <f>Table1_2[[#This Row],[MID RATE]]/D1944-1</f>
        <v>1.8951079770825885E-3</v>
      </c>
    </row>
    <row r="1946" spans="1:6">
      <c r="A1946" s="111">
        <v>41758</v>
      </c>
      <c r="B1946" s="112">
        <v>0.39583333333333331</v>
      </c>
      <c r="C1946">
        <v>6.3683333333333341</v>
      </c>
      <c r="D1946">
        <v>6.378333333333333</v>
      </c>
      <c r="E1946">
        <v>6.3883333333333319</v>
      </c>
      <c r="F1946" s="119">
        <f>Table1_2[[#This Row],[MID RATE]]/D1945-1</f>
        <v>1.0073461487704938E-2</v>
      </c>
    </row>
    <row r="1947" spans="1:6">
      <c r="A1947" s="111">
        <v>41758</v>
      </c>
      <c r="B1947" s="112">
        <v>0.52083333333333337</v>
      </c>
      <c r="C1947">
        <v>6.3299999999999992</v>
      </c>
      <c r="D1947">
        <v>6.339999999999999</v>
      </c>
      <c r="E1947">
        <v>6.3499999999999988</v>
      </c>
      <c r="F1947" s="119">
        <f>Table1_2[[#This Row],[MID RATE]]/D1946-1</f>
        <v>-6.0099294486544164E-3</v>
      </c>
    </row>
    <row r="1948" spans="1:6">
      <c r="A1948" s="111">
        <v>41758</v>
      </c>
      <c r="B1948" s="112">
        <v>0.64583333333333337</v>
      </c>
      <c r="C1948">
        <v>6.319166666666665</v>
      </c>
      <c r="D1948">
        <v>6.3291666666666657</v>
      </c>
      <c r="E1948">
        <v>6.3391666666666673</v>
      </c>
      <c r="F1948" s="119">
        <f>Table1_2[[#This Row],[MID RATE]]/D1947-1</f>
        <v>-1.7087276550998842E-3</v>
      </c>
    </row>
    <row r="1949" spans="1:6">
      <c r="A1949" s="111">
        <v>41759</v>
      </c>
      <c r="B1949" s="112">
        <v>0.39583333333333331</v>
      </c>
      <c r="C1949">
        <v>6.3233333333333341</v>
      </c>
      <c r="D1949">
        <v>6.3333333333333339</v>
      </c>
      <c r="E1949">
        <v>6.3433333333333328</v>
      </c>
      <c r="F1949" s="119">
        <f>Table1_2[[#This Row],[MID RATE]]/D1948-1</f>
        <v>6.5832784726826965E-4</v>
      </c>
    </row>
    <row r="1950" spans="1:6">
      <c r="A1950" s="111">
        <v>41759</v>
      </c>
      <c r="B1950" s="112">
        <v>0.52083333333333337</v>
      </c>
      <c r="C1950">
        <v>6.2969444444444456</v>
      </c>
      <c r="D1950">
        <v>6.3069444444444454</v>
      </c>
      <c r="E1950">
        <v>6.3169444444444451</v>
      </c>
      <c r="F1950" s="119">
        <f>Table1_2[[#This Row],[MID RATE]]/D1949-1</f>
        <v>-4.1666666666666519E-3</v>
      </c>
    </row>
    <row r="1951" spans="1:6">
      <c r="A1951" s="111">
        <v>41759</v>
      </c>
      <c r="B1951" s="112">
        <v>0.64583333333333337</v>
      </c>
      <c r="C1951">
        <v>6.2938888888888904</v>
      </c>
      <c r="D1951">
        <v>6.3038888888888902</v>
      </c>
      <c r="E1951">
        <v>6.3138888888888891</v>
      </c>
      <c r="F1951" s="119">
        <f>Table1_2[[#This Row],[MID RATE]]/D1950-1</f>
        <v>-4.8447478528956811E-4</v>
      </c>
    </row>
    <row r="1952" spans="1:6">
      <c r="A1952" s="111">
        <v>41761</v>
      </c>
      <c r="B1952" s="112">
        <v>0.39583333333333331</v>
      </c>
      <c r="C1952">
        <v>6.3022222222222224</v>
      </c>
      <c r="D1952">
        <v>6.3122222222222222</v>
      </c>
      <c r="E1952">
        <v>6.322222222222222</v>
      </c>
      <c r="F1952" s="119">
        <f>Table1_2[[#This Row],[MID RATE]]/D1951-1</f>
        <v>1.3219353132984946E-3</v>
      </c>
    </row>
    <row r="1953" spans="1:6">
      <c r="A1953" s="111">
        <v>41761</v>
      </c>
      <c r="B1953" s="112">
        <v>0.52083333333333337</v>
      </c>
      <c r="C1953">
        <v>6.3586111111111112</v>
      </c>
      <c r="D1953">
        <v>6.3686111111111101</v>
      </c>
      <c r="E1953">
        <v>6.378611111111109</v>
      </c>
      <c r="F1953" s="119">
        <f>Table1_2[[#This Row],[MID RATE]]/D1952-1</f>
        <v>8.933286393240536E-3</v>
      </c>
    </row>
    <row r="1954" spans="1:6">
      <c r="A1954" s="111">
        <v>41761</v>
      </c>
      <c r="B1954" s="112">
        <v>0.64583333333333337</v>
      </c>
      <c r="C1954">
        <v>6.3656666666666668</v>
      </c>
      <c r="D1954">
        <v>6.3756666666666666</v>
      </c>
      <c r="E1954">
        <v>6.3856666666666664</v>
      </c>
      <c r="F1954" s="119">
        <f>Table1_2[[#This Row],[MID RATE]]/D1953-1</f>
        <v>1.107864090373889E-3</v>
      </c>
    </row>
    <row r="1955" spans="1:6">
      <c r="A1955" s="111">
        <v>41764</v>
      </c>
      <c r="B1955" s="112">
        <v>0.39583333333333331</v>
      </c>
      <c r="C1955">
        <v>6.3741666666666674</v>
      </c>
      <c r="D1955">
        <v>6.3841666666666672</v>
      </c>
      <c r="E1955">
        <v>6.394166666666667</v>
      </c>
      <c r="F1955" s="119">
        <f>Table1_2[[#This Row],[MID RATE]]/D1954-1</f>
        <v>1.3331939143619298E-3</v>
      </c>
    </row>
    <row r="1956" spans="1:6">
      <c r="A1956" s="111">
        <v>41764</v>
      </c>
      <c r="B1956" s="112">
        <v>0.52083333333333337</v>
      </c>
      <c r="C1956">
        <v>6.4244444444444451</v>
      </c>
      <c r="D1956">
        <v>6.4344444444444449</v>
      </c>
      <c r="E1956">
        <v>6.4444444444444446</v>
      </c>
      <c r="F1956" s="119">
        <f>Table1_2[[#This Row],[MID RATE]]/D1955-1</f>
        <v>7.8753861549840654E-3</v>
      </c>
    </row>
    <row r="1957" spans="1:6">
      <c r="A1957" s="111">
        <v>41764</v>
      </c>
      <c r="B1957" s="112">
        <v>0.64583333333333337</v>
      </c>
      <c r="C1957">
        <v>6.406083333333334</v>
      </c>
      <c r="D1957">
        <v>6.4160833333333347</v>
      </c>
      <c r="E1957">
        <v>6.4260833333333345</v>
      </c>
      <c r="F1957" s="119">
        <f>Table1_2[[#This Row],[MID RATE]]/D1956-1</f>
        <v>-2.8535658780864948E-3</v>
      </c>
    </row>
    <row r="1958" spans="1:6">
      <c r="A1958" s="111">
        <v>41765</v>
      </c>
      <c r="B1958" s="112">
        <v>0.39583333333333331</v>
      </c>
      <c r="C1958">
        <v>6.4155555555555566</v>
      </c>
      <c r="D1958">
        <v>6.4255555555555564</v>
      </c>
      <c r="E1958">
        <v>6.4355555555555561</v>
      </c>
      <c r="F1958" s="119">
        <f>Table1_2[[#This Row],[MID RATE]]/D1957-1</f>
        <v>1.4763246875255653E-3</v>
      </c>
    </row>
    <row r="1959" spans="1:6">
      <c r="A1959" s="111">
        <v>41765</v>
      </c>
      <c r="B1959" s="112">
        <v>0.52083333333333337</v>
      </c>
      <c r="C1959">
        <v>6.47</v>
      </c>
      <c r="D1959">
        <v>6.48</v>
      </c>
      <c r="E1959">
        <v>6.49</v>
      </c>
      <c r="F1959" s="119">
        <f>Table1_2[[#This Row],[MID RATE]]/D1958-1</f>
        <v>8.4731108421234325E-3</v>
      </c>
    </row>
    <row r="1960" spans="1:6">
      <c r="A1960" s="111">
        <v>41765</v>
      </c>
      <c r="B1960" s="112">
        <v>0.64583333333333337</v>
      </c>
      <c r="C1960">
        <v>6.4494444444444436</v>
      </c>
      <c r="D1960">
        <v>6.4594444444444434</v>
      </c>
      <c r="E1960">
        <v>6.4694444444444441</v>
      </c>
      <c r="F1960" s="119">
        <f>Table1_2[[#This Row],[MID RATE]]/D1959-1</f>
        <v>-3.1721536351168034E-3</v>
      </c>
    </row>
    <row r="1961" spans="1:6">
      <c r="A1961" s="111">
        <v>41766</v>
      </c>
      <c r="B1961" s="112">
        <v>0.39583333333333331</v>
      </c>
      <c r="C1961">
        <v>6.456555555555556</v>
      </c>
      <c r="D1961">
        <v>6.4665555555555549</v>
      </c>
      <c r="E1961">
        <v>6.4765555555555547</v>
      </c>
      <c r="F1961" s="119">
        <f>Table1_2[[#This Row],[MID RATE]]/D1960-1</f>
        <v>1.1008858690979562E-3</v>
      </c>
    </row>
    <row r="1962" spans="1:6">
      <c r="A1962" s="111">
        <v>41766</v>
      </c>
      <c r="B1962" s="112">
        <v>0.52083333333333337</v>
      </c>
      <c r="C1962">
        <v>6.4716666666666658</v>
      </c>
      <c r="D1962">
        <v>6.4816666666666665</v>
      </c>
      <c r="E1962">
        <v>6.4916666666666671</v>
      </c>
      <c r="F1962" s="119">
        <f>Table1_2[[#This Row],[MID RATE]]/D1961-1</f>
        <v>2.3368099108231899E-3</v>
      </c>
    </row>
    <row r="1963" spans="1:6">
      <c r="A1963" s="111">
        <v>41766</v>
      </c>
      <c r="B1963" s="112">
        <v>0.64583333333333337</v>
      </c>
      <c r="C1963">
        <v>6.4769444444444444</v>
      </c>
      <c r="D1963">
        <v>6.4869444444444442</v>
      </c>
      <c r="E1963">
        <v>6.496944444444444</v>
      </c>
      <c r="F1963" s="119">
        <f>Table1_2[[#This Row],[MID RATE]]/D1962-1</f>
        <v>8.1426244964433181E-4</v>
      </c>
    </row>
    <row r="1964" spans="1:6">
      <c r="A1964" s="111">
        <v>41767</v>
      </c>
      <c r="B1964" s="112">
        <v>0.39583333333333331</v>
      </c>
      <c r="C1964">
        <v>6.480833333333333</v>
      </c>
      <c r="D1964">
        <v>6.4908333333333328</v>
      </c>
      <c r="E1964">
        <v>6.5008333333333335</v>
      </c>
      <c r="F1964" s="119">
        <f>Table1_2[[#This Row],[MID RATE]]/D1963-1</f>
        <v>5.9949471160014589E-4</v>
      </c>
    </row>
    <row r="1965" spans="1:6">
      <c r="A1965" s="111">
        <v>41767</v>
      </c>
      <c r="B1965" s="112">
        <v>0.52083333333333337</v>
      </c>
      <c r="C1965">
        <v>6.4769444444444444</v>
      </c>
      <c r="D1965">
        <v>6.4869444444444451</v>
      </c>
      <c r="E1965">
        <v>6.4969444444444449</v>
      </c>
      <c r="F1965" s="119">
        <f>Table1_2[[#This Row],[MID RATE]]/D1964-1</f>
        <v>-5.9913553301649269E-4</v>
      </c>
    </row>
    <row r="1966" spans="1:6">
      <c r="A1966" s="111">
        <v>41767</v>
      </c>
      <c r="B1966" s="112">
        <v>0.64583333333333337</v>
      </c>
      <c r="C1966">
        <v>6.4786111111111113</v>
      </c>
      <c r="D1966">
        <v>6.4886111111111102</v>
      </c>
      <c r="E1966">
        <v>6.49861111111111</v>
      </c>
      <c r="F1966" s="119">
        <f>Table1_2[[#This Row],[MID RATE]]/D1965-1</f>
        <v>2.5692630497120561E-4</v>
      </c>
    </row>
    <row r="1967" spans="1:6">
      <c r="A1967" s="111">
        <v>41768</v>
      </c>
      <c r="B1967" s="112">
        <v>0.39583333333333331</v>
      </c>
      <c r="C1967">
        <v>6.4738888888888901</v>
      </c>
      <c r="D1967">
        <v>6.4838888888888899</v>
      </c>
      <c r="E1967">
        <v>6.4938888888888888</v>
      </c>
      <c r="F1967" s="119">
        <f>Table1_2[[#This Row],[MID RATE]]/D1966-1</f>
        <v>-7.2777088060249628E-4</v>
      </c>
    </row>
    <row r="1968" spans="1:6">
      <c r="A1968" s="111">
        <v>41768</v>
      </c>
      <c r="B1968" s="112">
        <v>0.52083333333333337</v>
      </c>
      <c r="C1968">
        <v>6.4905555555555559</v>
      </c>
      <c r="D1968">
        <v>6.5005555555555556</v>
      </c>
      <c r="E1968">
        <v>6.5105555555555554</v>
      </c>
      <c r="F1968" s="119">
        <f>Table1_2[[#This Row],[MID RATE]]/D1967-1</f>
        <v>2.5704738240079905E-3</v>
      </c>
    </row>
    <row r="1969" spans="1:6">
      <c r="A1969" s="111">
        <v>41768</v>
      </c>
      <c r="B1969" s="112">
        <v>0.64583333333333337</v>
      </c>
      <c r="C1969">
        <v>6.421875</v>
      </c>
      <c r="D1969">
        <v>6.4318749999999998</v>
      </c>
      <c r="E1969">
        <v>6.4418750000000005</v>
      </c>
      <c r="F1969" s="119">
        <f>Table1_2[[#This Row],[MID RATE]]/D1968-1</f>
        <v>-1.0565336296043171E-2</v>
      </c>
    </row>
    <row r="1970" spans="1:6">
      <c r="A1970" s="111">
        <v>41771</v>
      </c>
      <c r="B1970" s="112">
        <v>0.39583333333333331</v>
      </c>
      <c r="C1970">
        <v>6.4777777777777779</v>
      </c>
      <c r="D1970">
        <v>6.4877777777777776</v>
      </c>
      <c r="E1970">
        <v>6.4977777777777765</v>
      </c>
      <c r="F1970" s="119">
        <f>Table1_2[[#This Row],[MID RATE]]/D1969-1</f>
        <v>8.6915211781599666E-3</v>
      </c>
    </row>
    <row r="1971" spans="1:6">
      <c r="A1971" s="111">
        <v>41771</v>
      </c>
      <c r="B1971" s="112">
        <v>0.52083333333333337</v>
      </c>
      <c r="C1971">
        <v>6.480882352941177</v>
      </c>
      <c r="D1971">
        <v>6.4908823529411759</v>
      </c>
      <c r="E1971">
        <v>6.5008823529411757</v>
      </c>
      <c r="F1971" s="119">
        <f>Table1_2[[#This Row],[MID RATE]]/D1970-1</f>
        <v>4.7852674208903601E-4</v>
      </c>
    </row>
    <row r="1972" spans="1:6">
      <c r="A1972" s="111">
        <v>41771</v>
      </c>
      <c r="B1972" s="112">
        <v>0.64583333333333337</v>
      </c>
      <c r="C1972">
        <v>6.4961111111111114</v>
      </c>
      <c r="D1972">
        <v>6.5061111111111121</v>
      </c>
      <c r="E1972">
        <v>6.5161111111111119</v>
      </c>
      <c r="F1972" s="119">
        <f>Table1_2[[#This Row],[MID RATE]]/D1971-1</f>
        <v>2.3461768896544388E-3</v>
      </c>
    </row>
    <row r="1973" spans="1:6">
      <c r="A1973" s="111">
        <v>41772</v>
      </c>
      <c r="B1973" s="112">
        <v>0.39583333333333331</v>
      </c>
      <c r="C1973">
        <v>6.5333333333333341</v>
      </c>
      <c r="D1973">
        <v>6.543333333333333</v>
      </c>
      <c r="E1973">
        <v>6.5533333333333328</v>
      </c>
      <c r="F1973" s="119">
        <f>Table1_2[[#This Row],[MID RATE]]/D1972-1</f>
        <v>5.7211168986421868E-3</v>
      </c>
    </row>
    <row r="1974" spans="1:6">
      <c r="A1974" s="111">
        <v>41772</v>
      </c>
      <c r="B1974" s="112">
        <v>0.52083333333333337</v>
      </c>
      <c r="C1974">
        <v>6.5361111111111123</v>
      </c>
      <c r="D1974">
        <v>6.5461111111111121</v>
      </c>
      <c r="E1974">
        <v>6.5561111111111119</v>
      </c>
      <c r="F1974" s="119">
        <f>Table1_2[[#This Row],[MID RATE]]/D1973-1</f>
        <v>4.2452029207007413E-4</v>
      </c>
    </row>
    <row r="1975" spans="1:6">
      <c r="A1975" s="111">
        <v>41772</v>
      </c>
      <c r="B1975" s="112">
        <v>0.64583333333333337</v>
      </c>
      <c r="C1975">
        <v>6.5358333333333327</v>
      </c>
      <c r="D1975">
        <v>6.5458333333333343</v>
      </c>
      <c r="E1975">
        <v>6.555833333333335</v>
      </c>
      <c r="F1975" s="119">
        <f>Table1_2[[#This Row],[MID RATE]]/D1974-1</f>
        <v>-4.2434015106507239E-5</v>
      </c>
    </row>
    <row r="1976" spans="1:6">
      <c r="A1976" s="111">
        <v>41773</v>
      </c>
      <c r="B1976" s="112">
        <v>0.39583333333333331</v>
      </c>
      <c r="C1976">
        <v>6.5444444444444443</v>
      </c>
      <c r="D1976">
        <v>6.5544444444444441</v>
      </c>
      <c r="E1976">
        <v>6.564444444444443</v>
      </c>
      <c r="F1976" s="119">
        <f>Table1_2[[#This Row],[MID RATE]]/D1975-1</f>
        <v>1.3155102906852179E-3</v>
      </c>
    </row>
    <row r="1977" spans="1:6">
      <c r="A1977" s="111">
        <v>41773</v>
      </c>
      <c r="B1977" s="112">
        <v>0.52083333333333337</v>
      </c>
      <c r="C1977">
        <v>6.5736111111111102</v>
      </c>
      <c r="D1977">
        <v>6.5836111111111109</v>
      </c>
      <c r="E1977">
        <v>6.5936111111111124</v>
      </c>
      <c r="F1977" s="119">
        <f>Table1_2[[#This Row],[MID RATE]]/D1976-1</f>
        <v>4.4499067638583689E-3</v>
      </c>
    </row>
    <row r="1978" spans="1:6">
      <c r="A1978" s="111">
        <v>41773</v>
      </c>
      <c r="B1978" s="112">
        <v>0.64583333333333337</v>
      </c>
      <c r="C1978">
        <v>6.5815555555555552</v>
      </c>
      <c r="D1978">
        <v>6.5915555555555549</v>
      </c>
      <c r="E1978">
        <v>6.6015555555555547</v>
      </c>
      <c r="F1978" s="119">
        <f>Table1_2[[#This Row],[MID RATE]]/D1977-1</f>
        <v>1.2067001392346288E-3</v>
      </c>
    </row>
    <row r="1979" spans="1:6">
      <c r="A1979" s="111">
        <v>41774</v>
      </c>
      <c r="B1979" s="112">
        <v>0.39583333333333331</v>
      </c>
      <c r="C1979">
        <v>6.6127777777777776</v>
      </c>
      <c r="D1979">
        <v>6.6227777777777774</v>
      </c>
      <c r="E1979">
        <v>6.6327777777777772</v>
      </c>
      <c r="F1979" s="119">
        <f>Table1_2[[#This Row],[MID RATE]]/D1978-1</f>
        <v>4.7367001550806531E-3</v>
      </c>
    </row>
    <row r="1980" spans="1:6">
      <c r="A1980" s="111">
        <v>41774</v>
      </c>
      <c r="B1980" s="112">
        <v>0.52083333333333337</v>
      </c>
      <c r="C1980">
        <v>6.6255555555555548</v>
      </c>
      <c r="D1980">
        <v>6.6355555555555554</v>
      </c>
      <c r="E1980">
        <v>6.6455555555555561</v>
      </c>
      <c r="F1980" s="119">
        <f>Table1_2[[#This Row],[MID RATE]]/D1979-1</f>
        <v>1.9293683415821938E-3</v>
      </c>
    </row>
    <row r="1981" spans="1:6">
      <c r="A1981" s="111">
        <v>41774</v>
      </c>
      <c r="B1981" s="112">
        <v>0.64583333333333337</v>
      </c>
      <c r="C1981">
        <v>6.5986111111111097</v>
      </c>
      <c r="D1981">
        <v>6.6086111111111112</v>
      </c>
      <c r="E1981">
        <v>6.6186111111111119</v>
      </c>
      <c r="F1981" s="119">
        <f>Table1_2[[#This Row],[MID RATE]]/D1980-1</f>
        <v>-4.0606162089751319E-3</v>
      </c>
    </row>
    <row r="1982" spans="1:6">
      <c r="A1982" s="111">
        <v>41775</v>
      </c>
      <c r="B1982" s="112">
        <v>0.39583333333333331</v>
      </c>
      <c r="C1982">
        <v>6.6405555555555553</v>
      </c>
      <c r="D1982">
        <v>6.6505555555555551</v>
      </c>
      <c r="E1982">
        <v>6.6605555555555549</v>
      </c>
      <c r="F1982" s="119">
        <f>Table1_2[[#This Row],[MID RATE]]/D1981-1</f>
        <v>6.346937917699913E-3</v>
      </c>
    </row>
    <row r="1983" spans="1:6">
      <c r="A1983" s="111">
        <v>41775</v>
      </c>
      <c r="B1983" s="112">
        <v>0.52083333333333337</v>
      </c>
      <c r="C1983">
        <v>6.6638888888888905</v>
      </c>
      <c r="D1983">
        <v>6.6738888888888894</v>
      </c>
      <c r="E1983">
        <v>6.6838888888888883</v>
      </c>
      <c r="F1983" s="119">
        <f>Table1_2[[#This Row],[MID RATE]]/D1982-1</f>
        <v>3.5084788238244347E-3</v>
      </c>
    </row>
    <row r="1984" spans="1:6">
      <c r="A1984" s="111">
        <v>41775</v>
      </c>
      <c r="B1984" s="112">
        <v>0.64583333333333337</v>
      </c>
      <c r="C1984">
        <v>6.6247222222222213</v>
      </c>
      <c r="D1984">
        <v>6.634722222222222</v>
      </c>
      <c r="E1984">
        <v>6.6447222222222226</v>
      </c>
      <c r="F1984" s="119">
        <f>Table1_2[[#This Row],[MID RATE]]/D1983-1</f>
        <v>-5.8686423041706126E-3</v>
      </c>
    </row>
    <row r="1985" spans="1:6">
      <c r="A1985" s="111">
        <v>41778</v>
      </c>
      <c r="B1985" s="112">
        <v>0.39583333333333331</v>
      </c>
      <c r="C1985">
        <v>6.5577777777777779</v>
      </c>
      <c r="D1985">
        <v>6.5677777777777777</v>
      </c>
      <c r="E1985">
        <v>6.5777777777777784</v>
      </c>
      <c r="F1985" s="119">
        <f>Table1_2[[#This Row],[MID RATE]]/D1984-1</f>
        <v>-1.0090014653548196E-2</v>
      </c>
    </row>
    <row r="1986" spans="1:6">
      <c r="A1986" s="111">
        <v>41778</v>
      </c>
      <c r="B1986" s="112">
        <v>0.52083333333333337</v>
      </c>
      <c r="C1986">
        <v>6.6255555555555556</v>
      </c>
      <c r="D1986">
        <v>6.6355555555555554</v>
      </c>
      <c r="E1986">
        <v>6.6455555555555561</v>
      </c>
      <c r="F1986" s="119">
        <f>Table1_2[[#This Row],[MID RATE]]/D1985-1</f>
        <v>1.0319742852309188E-2</v>
      </c>
    </row>
    <row r="1987" spans="1:6">
      <c r="A1987" s="111">
        <v>41778</v>
      </c>
      <c r="B1987" s="112">
        <v>0.64583333333333337</v>
      </c>
      <c r="C1987">
        <v>6.6777777777777798</v>
      </c>
      <c r="D1987">
        <v>6.6877777777777787</v>
      </c>
      <c r="E1987">
        <v>6.6977777777777776</v>
      </c>
      <c r="F1987" s="119">
        <f>Table1_2[[#This Row],[MID RATE]]/D1986-1</f>
        <v>7.8700602813128739E-3</v>
      </c>
    </row>
    <row r="1988" spans="1:6">
      <c r="A1988" s="111">
        <v>41779</v>
      </c>
      <c r="B1988" s="112">
        <v>0.39583333333333331</v>
      </c>
      <c r="C1988">
        <v>6.6680555555555561</v>
      </c>
      <c r="D1988">
        <v>6.678055555555555</v>
      </c>
      <c r="E1988">
        <v>6.6880555555555539</v>
      </c>
      <c r="F1988" s="119">
        <f>Table1_2[[#This Row],[MID RATE]]/D1987-1</f>
        <v>-1.4537298554579969E-3</v>
      </c>
    </row>
    <row r="1989" spans="1:6">
      <c r="A1989" s="111">
        <v>41779</v>
      </c>
      <c r="B1989" s="112">
        <v>0.52083333333333337</v>
      </c>
      <c r="C1989">
        <v>6.6788888888888884</v>
      </c>
      <c r="D1989">
        <v>6.6888888888888882</v>
      </c>
      <c r="E1989">
        <v>6.6988888888888889</v>
      </c>
      <c r="F1989" s="119">
        <f>Table1_2[[#This Row],[MID RATE]]/D1988-1</f>
        <v>1.6222286926499407E-3</v>
      </c>
    </row>
    <row r="1990" spans="1:6">
      <c r="A1990" s="111">
        <v>41779</v>
      </c>
      <c r="B1990" s="112">
        <v>0.64583333333333337</v>
      </c>
      <c r="C1990">
        <v>6.6727777777777755</v>
      </c>
      <c r="D1990">
        <v>6.682777777777777</v>
      </c>
      <c r="E1990">
        <v>6.6927777777777786</v>
      </c>
      <c r="F1990" s="119">
        <f>Table1_2[[#This Row],[MID RATE]]/D1989-1</f>
        <v>-9.1362126245853048E-4</v>
      </c>
    </row>
    <row r="1991" spans="1:6">
      <c r="A1991" s="111">
        <v>41780</v>
      </c>
      <c r="B1991" s="112">
        <v>0.39583333333333331</v>
      </c>
      <c r="C1991">
        <v>6.6288888888888868</v>
      </c>
      <c r="D1991">
        <v>6.6388888888888893</v>
      </c>
      <c r="E1991">
        <v>6.6488888888888908</v>
      </c>
      <c r="F1991" s="119">
        <f>Table1_2[[#This Row],[MID RATE]]/D1990-1</f>
        <v>-6.5674619669131573E-3</v>
      </c>
    </row>
    <row r="1992" spans="1:6">
      <c r="A1992" s="111">
        <v>41780</v>
      </c>
      <c r="B1992" s="112">
        <v>0.52083333333333337</v>
      </c>
      <c r="C1992">
        <v>6.6388888888888893</v>
      </c>
      <c r="D1992">
        <v>6.6488888888888891</v>
      </c>
      <c r="E1992">
        <v>6.6588888888888897</v>
      </c>
      <c r="F1992" s="119">
        <f>Table1_2[[#This Row],[MID RATE]]/D1991-1</f>
        <v>1.5062761506274835E-3</v>
      </c>
    </row>
    <row r="1993" spans="1:6">
      <c r="A1993" s="111">
        <v>41780</v>
      </c>
      <c r="B1993" s="112">
        <v>0.64583333333333337</v>
      </c>
      <c r="C1993">
        <v>6.6749999999999989</v>
      </c>
      <c r="D1993">
        <v>6.6849999999999987</v>
      </c>
      <c r="E1993">
        <v>6.6949999999999994</v>
      </c>
      <c r="F1993" s="119">
        <f>Table1_2[[#This Row],[MID RATE]]/D1992-1</f>
        <v>5.4311497326200442E-3</v>
      </c>
    </row>
    <row r="1994" spans="1:6">
      <c r="A1994" s="111">
        <v>41781</v>
      </c>
      <c r="B1994" s="112">
        <v>0.39583333333333331</v>
      </c>
      <c r="C1994">
        <v>6.6925000000000008</v>
      </c>
      <c r="D1994">
        <v>6.7025000000000006</v>
      </c>
      <c r="E1994">
        <v>6.7124999999999995</v>
      </c>
      <c r="F1994" s="119">
        <f>Table1_2[[#This Row],[MID RATE]]/D1993-1</f>
        <v>2.6178010471207269E-3</v>
      </c>
    </row>
    <row r="1995" spans="1:6">
      <c r="A1995" s="111">
        <v>41781</v>
      </c>
      <c r="B1995" s="112">
        <v>0.52083333333333337</v>
      </c>
      <c r="C1995">
        <v>6.7216666666666667</v>
      </c>
      <c r="D1995">
        <v>6.7316666666666674</v>
      </c>
      <c r="E1995">
        <v>6.7416666666666671</v>
      </c>
      <c r="F1995" s="119">
        <f>Table1_2[[#This Row],[MID RATE]]/D1994-1</f>
        <v>4.3516100957354809E-3</v>
      </c>
    </row>
    <row r="1996" spans="1:6">
      <c r="A1996" s="111">
        <v>41781</v>
      </c>
      <c r="B1996" s="112">
        <v>0.64583333333333337</v>
      </c>
      <c r="C1996">
        <v>6.7294444444444439</v>
      </c>
      <c r="D1996">
        <v>6.7394444444444446</v>
      </c>
      <c r="E1996">
        <v>6.7494444444444444</v>
      </c>
      <c r="F1996" s="119">
        <f>Table1_2[[#This Row],[MID RATE]]/D1995-1</f>
        <v>1.1554015020218689E-3</v>
      </c>
    </row>
    <row r="1997" spans="1:6">
      <c r="A1997" s="111">
        <v>41782</v>
      </c>
      <c r="B1997" s="112">
        <v>0.39583333333333331</v>
      </c>
      <c r="C1997">
        <v>6.7455555555555549</v>
      </c>
      <c r="D1997">
        <v>6.7555555555555555</v>
      </c>
      <c r="E1997">
        <v>6.7655555555555562</v>
      </c>
      <c r="F1997" s="119">
        <f>Table1_2[[#This Row],[MID RATE]]/D1996-1</f>
        <v>2.3905696150359201E-3</v>
      </c>
    </row>
    <row r="1998" spans="1:6">
      <c r="A1998" s="111">
        <v>41782</v>
      </c>
      <c r="B1998" s="112">
        <v>0.52083333333333337</v>
      </c>
      <c r="C1998">
        <v>6.7666666666666675</v>
      </c>
      <c r="D1998">
        <v>6.7766666666666673</v>
      </c>
      <c r="E1998">
        <v>6.7866666666666671</v>
      </c>
      <c r="F1998" s="119">
        <f>Table1_2[[#This Row],[MID RATE]]/D1997-1</f>
        <v>3.1250000000000444E-3</v>
      </c>
    </row>
    <row r="1999" spans="1:6">
      <c r="A1999" s="111">
        <v>41782</v>
      </c>
      <c r="B1999" s="112">
        <v>0.64583333333333337</v>
      </c>
      <c r="C1999">
        <v>6.7772222222222238</v>
      </c>
      <c r="D1999">
        <v>6.7872222222222236</v>
      </c>
      <c r="E1999">
        <v>6.7972222222222234</v>
      </c>
      <c r="F1999" s="119">
        <f>Table1_2[[#This Row],[MID RATE]]/D1998-1</f>
        <v>1.5576323987540608E-3</v>
      </c>
    </row>
    <row r="2000" spans="1:6">
      <c r="A2000" s="111">
        <v>41786</v>
      </c>
      <c r="B2000" s="112">
        <v>0.39583333333333331</v>
      </c>
      <c r="C2000">
        <v>6.9016666666666673</v>
      </c>
      <c r="D2000">
        <v>6.9116666666666671</v>
      </c>
      <c r="E2000">
        <v>6.9216666666666669</v>
      </c>
      <c r="F2000" s="119">
        <f>Table1_2[[#This Row],[MID RATE]]/D1999-1</f>
        <v>1.8335106818367697E-2</v>
      </c>
    </row>
    <row r="2001" spans="1:6">
      <c r="A2001" s="111">
        <v>41786</v>
      </c>
      <c r="B2001" s="112">
        <v>0.52083333333333337</v>
      </c>
      <c r="C2001">
        <v>6.9591666666666683</v>
      </c>
      <c r="D2001">
        <v>6.9691666666666681</v>
      </c>
      <c r="E2001">
        <v>6.979166666666667</v>
      </c>
      <c r="F2001" s="119">
        <f>Table1_2[[#This Row],[MID RATE]]/D2000-1</f>
        <v>8.3192669399567709E-3</v>
      </c>
    </row>
    <row r="2002" spans="1:6">
      <c r="A2002" s="111">
        <v>41786</v>
      </c>
      <c r="B2002" s="112">
        <v>0.64583333333333337</v>
      </c>
      <c r="C2002">
        <v>6.8555555555555543</v>
      </c>
      <c r="D2002">
        <v>6.865555555555555</v>
      </c>
      <c r="E2002">
        <v>6.8755555555555556</v>
      </c>
      <c r="F2002" s="119">
        <f>Table1_2[[#This Row],[MID RATE]]/D2001-1</f>
        <v>-1.4867073219339444E-2</v>
      </c>
    </row>
    <row r="2003" spans="1:6">
      <c r="A2003" s="111">
        <v>41787</v>
      </c>
      <c r="B2003" s="112">
        <v>0.39583333333333331</v>
      </c>
      <c r="C2003">
        <v>7.1000000000000014</v>
      </c>
      <c r="D2003">
        <v>7.1100000000000012</v>
      </c>
      <c r="E2003">
        <v>7.12</v>
      </c>
      <c r="F2003" s="119">
        <f>Table1_2[[#This Row],[MID RATE]]/D2002-1</f>
        <v>3.5604466742191532E-2</v>
      </c>
    </row>
    <row r="2004" spans="1:6">
      <c r="A2004" s="111">
        <v>41787</v>
      </c>
      <c r="B2004" s="112">
        <v>0.52083333333333337</v>
      </c>
      <c r="C2004">
        <v>6.4738888888888892</v>
      </c>
      <c r="D2004">
        <v>6.483888888888889</v>
      </c>
      <c r="E2004">
        <v>6.4938888888888888</v>
      </c>
      <c r="F2004" s="119">
        <f>Table1_2[[#This Row],[MID RATE]]/D2003-1</f>
        <v>-8.8060634474136701E-2</v>
      </c>
    </row>
    <row r="2005" spans="1:6">
      <c r="A2005" s="111">
        <v>41787</v>
      </c>
      <c r="B2005" s="112">
        <v>0.64583333333333337</v>
      </c>
      <c r="C2005">
        <v>6.7622222222222224</v>
      </c>
      <c r="D2005">
        <v>6.7722222222222221</v>
      </c>
      <c r="E2005">
        <v>6.7822222222222228</v>
      </c>
      <c r="F2005" s="119">
        <f>Table1_2[[#This Row],[MID RATE]]/D2004-1</f>
        <v>4.4469197155342366E-2</v>
      </c>
    </row>
    <row r="2006" spans="1:6">
      <c r="A2006" s="111">
        <v>41788</v>
      </c>
      <c r="B2006" s="112">
        <v>0.39583333333333331</v>
      </c>
      <c r="C2006">
        <v>6.953055555555558</v>
      </c>
      <c r="D2006">
        <v>6.9630555555555569</v>
      </c>
      <c r="E2006">
        <v>6.9730555555555558</v>
      </c>
      <c r="F2006" s="119">
        <f>Table1_2[[#This Row],[MID RATE]]/D2005-1</f>
        <v>2.8178835110746814E-2</v>
      </c>
    </row>
    <row r="2007" spans="1:6">
      <c r="A2007" s="111">
        <v>41788</v>
      </c>
      <c r="B2007" s="112">
        <v>0.52083333333333337</v>
      </c>
      <c r="C2007">
        <v>6.6991666666666685</v>
      </c>
      <c r="D2007">
        <v>6.7091666666666683</v>
      </c>
      <c r="E2007">
        <v>6.7191666666666672</v>
      </c>
      <c r="F2007" s="119">
        <f>Table1_2[[#This Row],[MID RATE]]/D2006-1</f>
        <v>-3.6462281086687587E-2</v>
      </c>
    </row>
    <row r="2008" spans="1:6">
      <c r="A2008" s="111">
        <v>41788</v>
      </c>
      <c r="B2008" s="112">
        <v>0.64583333333333337</v>
      </c>
      <c r="C2008">
        <v>6.7327777777777786</v>
      </c>
      <c r="D2008">
        <v>6.7427777777777775</v>
      </c>
      <c r="E2008">
        <v>6.7527777777777764</v>
      </c>
      <c r="F2008" s="119">
        <f>Table1_2[[#This Row],[MID RATE]]/D2007-1</f>
        <v>5.0097296402100699E-3</v>
      </c>
    </row>
    <row r="2009" spans="1:6">
      <c r="A2009" s="111">
        <v>41789</v>
      </c>
      <c r="B2009" s="112">
        <v>0.39583333333333331</v>
      </c>
      <c r="C2009">
        <v>6.8250000000000002</v>
      </c>
      <c r="D2009">
        <v>6.835</v>
      </c>
      <c r="E2009">
        <v>6.8449999999999998</v>
      </c>
      <c r="F2009" s="119">
        <f>Table1_2[[#This Row],[MID RATE]]/D2008-1</f>
        <v>1.3677185465930553E-2</v>
      </c>
    </row>
    <row r="2010" spans="1:6">
      <c r="A2010" s="111">
        <v>41789</v>
      </c>
      <c r="B2010" s="112">
        <v>0.52083333333333337</v>
      </c>
      <c r="C2010">
        <v>6.8069444444444445</v>
      </c>
      <c r="D2010">
        <v>6.8169444444444451</v>
      </c>
      <c r="E2010">
        <v>6.8269444444444449</v>
      </c>
      <c r="F2010" s="119">
        <f>Table1_2[[#This Row],[MID RATE]]/D2009-1</f>
        <v>-2.6416321222465511E-3</v>
      </c>
    </row>
    <row r="2011" spans="1:6">
      <c r="A2011" s="111">
        <v>41789</v>
      </c>
      <c r="B2011" s="112">
        <v>0.64583333333333337</v>
      </c>
      <c r="C2011">
        <v>6.7825000000000006</v>
      </c>
      <c r="D2011">
        <v>6.7924999999999995</v>
      </c>
      <c r="E2011">
        <v>6.8024999999999984</v>
      </c>
      <c r="F2011" s="119">
        <f>Table1_2[[#This Row],[MID RATE]]/D2010-1</f>
        <v>-3.5858359480055446E-3</v>
      </c>
    </row>
    <row r="2012" spans="1:6">
      <c r="A2012" s="111">
        <v>41792</v>
      </c>
      <c r="B2012" s="112">
        <v>0.39583333333333331</v>
      </c>
      <c r="C2012">
        <v>6.7205555555555563</v>
      </c>
      <c r="D2012">
        <v>6.7305555555555552</v>
      </c>
      <c r="E2012">
        <v>6.7405555555555541</v>
      </c>
      <c r="F2012" s="119">
        <f>Table1_2[[#This Row],[MID RATE]]/D2011-1</f>
        <v>-9.1195354353248437E-3</v>
      </c>
    </row>
    <row r="2013" spans="1:6">
      <c r="A2013" s="111">
        <v>41792</v>
      </c>
      <c r="B2013" s="112">
        <v>0.52083333333333337</v>
      </c>
      <c r="C2013">
        <v>6.7288888888888891</v>
      </c>
      <c r="D2013">
        <v>6.7388888888888889</v>
      </c>
      <c r="E2013">
        <v>6.7488888888888887</v>
      </c>
      <c r="F2013" s="119">
        <f>Table1_2[[#This Row],[MID RATE]]/D2012-1</f>
        <v>1.2381345439538283E-3</v>
      </c>
    </row>
    <row r="2014" spans="1:6">
      <c r="A2014" s="111">
        <v>41792</v>
      </c>
      <c r="B2014" s="112">
        <v>0.64583333333333337</v>
      </c>
      <c r="C2014">
        <v>6.5455555555555556</v>
      </c>
      <c r="D2014">
        <v>6.5555555555555545</v>
      </c>
      <c r="E2014">
        <v>6.5655555555555534</v>
      </c>
      <c r="F2014" s="119">
        <f>Table1_2[[#This Row],[MID RATE]]/D2013-1</f>
        <v>-2.7205276174773418E-2</v>
      </c>
    </row>
    <row r="2015" spans="1:6">
      <c r="A2015" s="111">
        <v>41793</v>
      </c>
      <c r="B2015" s="112">
        <v>0.39583333333333331</v>
      </c>
      <c r="C2015">
        <v>6.4738888888888901</v>
      </c>
      <c r="D2015">
        <v>6.483888888888889</v>
      </c>
      <c r="E2015">
        <v>6.4938888888888879</v>
      </c>
      <c r="F2015" s="119">
        <f>Table1_2[[#This Row],[MID RATE]]/D2014-1</f>
        <v>-1.0932203389830364E-2</v>
      </c>
    </row>
    <row r="2016" spans="1:6">
      <c r="A2016" s="111">
        <v>41793</v>
      </c>
      <c r="B2016" s="112">
        <v>0.52083333333333337</v>
      </c>
      <c r="C2016">
        <v>6.4577777777777783</v>
      </c>
      <c r="D2016">
        <v>6.4677777777777781</v>
      </c>
      <c r="E2016">
        <v>6.4777777777777779</v>
      </c>
      <c r="F2016" s="119">
        <f>Table1_2[[#This Row],[MID RATE]]/D2015-1</f>
        <v>-2.4847913632078944E-3</v>
      </c>
    </row>
    <row r="2017" spans="1:6">
      <c r="A2017" s="111">
        <v>41793</v>
      </c>
      <c r="B2017" s="112">
        <v>0.64583333333333337</v>
      </c>
      <c r="C2017">
        <v>6.4922222222222219</v>
      </c>
      <c r="D2017">
        <v>6.5022222222222208</v>
      </c>
      <c r="E2017">
        <v>6.5122222222222197</v>
      </c>
      <c r="F2017" s="119">
        <f>Table1_2[[#This Row],[MID RATE]]/D2016-1</f>
        <v>5.3255454389278256E-3</v>
      </c>
    </row>
    <row r="2018" spans="1:6">
      <c r="A2018" s="111">
        <v>41794</v>
      </c>
      <c r="B2018" s="112">
        <v>0.39583333333333331</v>
      </c>
      <c r="C2018">
        <v>6.6888888888888891</v>
      </c>
      <c r="D2018">
        <v>6.6988888888888889</v>
      </c>
      <c r="E2018">
        <v>6.7088888888888887</v>
      </c>
      <c r="F2018" s="119">
        <f>Table1_2[[#This Row],[MID RATE]]/D2017-1</f>
        <v>3.0246069719754187E-2</v>
      </c>
    </row>
    <row r="2019" spans="1:6">
      <c r="A2019" s="111">
        <v>41794</v>
      </c>
      <c r="B2019" s="112">
        <v>0.52083333333333337</v>
      </c>
      <c r="C2019">
        <v>6.7608333333333341</v>
      </c>
      <c r="D2019">
        <v>6.7708333333333339</v>
      </c>
      <c r="E2019">
        <v>6.7808333333333328</v>
      </c>
      <c r="F2019" s="119">
        <f>Table1_2[[#This Row],[MID RATE]]/D2018-1</f>
        <v>1.0739757837120667E-2</v>
      </c>
    </row>
    <row r="2020" spans="1:6">
      <c r="A2020" s="111">
        <v>41794</v>
      </c>
      <c r="B2020" s="112">
        <v>0.64583333333333337</v>
      </c>
      <c r="C2020">
        <v>6.7269444444444453</v>
      </c>
      <c r="D2020">
        <v>6.7369444444444451</v>
      </c>
      <c r="E2020">
        <v>6.746944444444444</v>
      </c>
      <c r="F2020" s="119">
        <f>Table1_2[[#This Row],[MID RATE]]/D2019-1</f>
        <v>-5.0051282051282175E-3</v>
      </c>
    </row>
    <row r="2021" spans="1:6">
      <c r="A2021" s="111">
        <v>41795</v>
      </c>
      <c r="B2021" s="112">
        <v>0.39583333333333331</v>
      </c>
      <c r="C2021">
        <v>6.6750000000000016</v>
      </c>
      <c r="D2021">
        <v>6.6850000000000005</v>
      </c>
      <c r="E2021">
        <v>6.6950000000000003</v>
      </c>
      <c r="F2021" s="119">
        <f>Table1_2[[#This Row],[MID RATE]]/D2020-1</f>
        <v>-7.7103863439574871E-3</v>
      </c>
    </row>
    <row r="2022" spans="1:6">
      <c r="A2022" s="111">
        <v>41795</v>
      </c>
      <c r="B2022" s="112">
        <v>0.52083333333333337</v>
      </c>
      <c r="C2022">
        <v>6.6547222222222224</v>
      </c>
      <c r="D2022">
        <v>6.6647222222222222</v>
      </c>
      <c r="E2022">
        <v>6.6747222222222229</v>
      </c>
      <c r="F2022" s="119">
        <f>Table1_2[[#This Row],[MID RATE]]/D2021-1</f>
        <v>-3.0333250228539166E-3</v>
      </c>
    </row>
    <row r="2023" spans="1:6">
      <c r="A2023" s="111">
        <v>41795</v>
      </c>
      <c r="B2023" s="112">
        <v>0.64583333333333337</v>
      </c>
      <c r="C2023">
        <v>6.6116666666666664</v>
      </c>
      <c r="D2023">
        <v>6.621666666666667</v>
      </c>
      <c r="E2023">
        <v>6.6316666666666677</v>
      </c>
      <c r="F2023" s="119">
        <f>Table1_2[[#This Row],[MID RATE]]/D2022-1</f>
        <v>-6.4602175634559389E-3</v>
      </c>
    </row>
    <row r="2024" spans="1:6">
      <c r="A2024" s="111">
        <v>41796</v>
      </c>
      <c r="B2024" s="112">
        <v>0.39583333333333331</v>
      </c>
      <c r="C2024">
        <v>6.5308333333333328</v>
      </c>
      <c r="D2024">
        <v>6.5408333333333335</v>
      </c>
      <c r="E2024">
        <v>6.5508333333333333</v>
      </c>
      <c r="F2024" s="119">
        <f>Table1_2[[#This Row],[MID RATE]]/D2023-1</f>
        <v>-1.2207399949660247E-2</v>
      </c>
    </row>
    <row r="2025" spans="1:6">
      <c r="A2025" s="111">
        <v>41796</v>
      </c>
      <c r="B2025" s="112">
        <v>0.52083333333333337</v>
      </c>
      <c r="C2025">
        <v>6.3452777777777776</v>
      </c>
      <c r="D2025">
        <v>6.3552777777777774</v>
      </c>
      <c r="E2025">
        <v>6.3652777777777771</v>
      </c>
      <c r="F2025" s="119">
        <f>Table1_2[[#This Row],[MID RATE]]/D2024-1</f>
        <v>-2.8368794326241176E-2</v>
      </c>
    </row>
    <row r="2026" spans="1:6">
      <c r="A2026" s="111">
        <v>41796</v>
      </c>
      <c r="B2026" s="112">
        <v>0.64583333333333337</v>
      </c>
      <c r="C2026">
        <v>6.4475000000000007</v>
      </c>
      <c r="D2026">
        <v>6.4574999999999996</v>
      </c>
      <c r="E2026">
        <v>6.4674999999999994</v>
      </c>
      <c r="F2026" s="119">
        <f>Table1_2[[#This Row],[MID RATE]]/D2025-1</f>
        <v>1.6084619083001961E-2</v>
      </c>
    </row>
    <row r="2027" spans="1:6">
      <c r="A2027" s="111">
        <v>41799</v>
      </c>
      <c r="B2027" s="112">
        <v>0.39583333333333331</v>
      </c>
      <c r="C2027">
        <v>6.4980555555555561</v>
      </c>
      <c r="D2027">
        <v>6.5080555555555559</v>
      </c>
      <c r="E2027">
        <v>6.5180555555555548</v>
      </c>
      <c r="F2027" s="119">
        <f>Table1_2[[#This Row],[MID RATE]]/D2026-1</f>
        <v>7.8289671785607418E-3</v>
      </c>
    </row>
    <row r="2028" spans="1:6">
      <c r="A2028" s="111">
        <v>41799</v>
      </c>
      <c r="B2028" s="112">
        <v>0.52083333333333337</v>
      </c>
      <c r="C2028">
        <v>6.4202777777777778</v>
      </c>
      <c r="D2028">
        <v>6.4302777777777766</v>
      </c>
      <c r="E2028">
        <v>6.4402777777777764</v>
      </c>
      <c r="F2028" s="119">
        <f>Table1_2[[#This Row],[MID RATE]]/D2027-1</f>
        <v>-1.1951000896325281E-2</v>
      </c>
    </row>
    <row r="2029" spans="1:6">
      <c r="A2029" s="111">
        <v>41799</v>
      </c>
      <c r="B2029" s="112">
        <v>0.64583333333333337</v>
      </c>
      <c r="C2029">
        <v>6.4773888888888882</v>
      </c>
      <c r="D2029">
        <v>6.4873888888888889</v>
      </c>
      <c r="E2029">
        <v>6.4973888888888887</v>
      </c>
      <c r="F2029" s="119">
        <f>Table1_2[[#This Row],[MID RATE]]/D2028-1</f>
        <v>8.8815931573720253E-3</v>
      </c>
    </row>
    <row r="2030" spans="1:6">
      <c r="A2030" s="111">
        <v>41800</v>
      </c>
      <c r="B2030" s="112">
        <v>0.39583333333333331</v>
      </c>
      <c r="C2030">
        <v>6.3591666666666651</v>
      </c>
      <c r="D2030">
        <v>6.3691666666666666</v>
      </c>
      <c r="E2030">
        <v>6.3791666666666682</v>
      </c>
      <c r="F2030" s="119">
        <f>Table1_2[[#This Row],[MID RATE]]/D2029-1</f>
        <v>-1.8223390681064933E-2</v>
      </c>
    </row>
    <row r="2031" spans="1:6">
      <c r="A2031" s="111">
        <v>41800</v>
      </c>
      <c r="B2031" s="112">
        <v>0.52083333333333337</v>
      </c>
      <c r="C2031">
        <v>6.341111111111112</v>
      </c>
      <c r="D2031">
        <v>6.3511111111111109</v>
      </c>
      <c r="E2031">
        <v>6.3611111111111107</v>
      </c>
      <c r="F2031" s="119">
        <f>Table1_2[[#This Row],[MID RATE]]/D2030-1</f>
        <v>-2.8348379781063526E-3</v>
      </c>
    </row>
    <row r="2032" spans="1:6">
      <c r="A2032" s="111">
        <v>41800</v>
      </c>
      <c r="B2032" s="112">
        <v>0.64583333333333337</v>
      </c>
      <c r="C2032">
        <v>6.3494444444444449</v>
      </c>
      <c r="D2032">
        <v>6.3594444444444438</v>
      </c>
      <c r="E2032">
        <v>6.3694444444444436</v>
      </c>
      <c r="F2032" s="119">
        <f>Table1_2[[#This Row],[MID RATE]]/D2031-1</f>
        <v>1.3121063680894274E-3</v>
      </c>
    </row>
    <row r="2033" spans="1:6">
      <c r="A2033" s="111">
        <v>41801</v>
      </c>
      <c r="B2033" s="112">
        <v>0.39583333333333331</v>
      </c>
      <c r="C2033">
        <v>6.3369444444444456</v>
      </c>
      <c r="D2033">
        <v>6.3469444444444445</v>
      </c>
      <c r="E2033">
        <v>6.3569444444444434</v>
      </c>
      <c r="F2033" s="119">
        <f>Table1_2[[#This Row],[MID RATE]]/D2032-1</f>
        <v>-1.9655805014413552E-3</v>
      </c>
    </row>
    <row r="2034" spans="1:6">
      <c r="A2034" s="111">
        <v>41801</v>
      </c>
      <c r="B2034" s="112">
        <v>0.52083333333333337</v>
      </c>
      <c r="C2034">
        <v>6.3124999999999991</v>
      </c>
      <c r="D2034">
        <v>6.3224999999999989</v>
      </c>
      <c r="E2034">
        <v>6.3324999999999987</v>
      </c>
      <c r="F2034" s="119">
        <f>Table1_2[[#This Row],[MID RATE]]/D2033-1</f>
        <v>-3.851372051293489E-3</v>
      </c>
    </row>
    <row r="2035" spans="1:6">
      <c r="A2035" s="111">
        <v>41801</v>
      </c>
      <c r="B2035" s="112">
        <v>0.64583333333333337</v>
      </c>
      <c r="C2035">
        <v>6.3249999999999984</v>
      </c>
      <c r="D2035">
        <v>6.3349999999999991</v>
      </c>
      <c r="E2035">
        <v>6.3449999999999998</v>
      </c>
      <c r="F2035" s="119">
        <f>Table1_2[[#This Row],[MID RATE]]/D2034-1</f>
        <v>1.9770660340054924E-3</v>
      </c>
    </row>
    <row r="2036" spans="1:6">
      <c r="A2036" s="111">
        <v>41802</v>
      </c>
      <c r="B2036" s="112">
        <v>0.39583333333333331</v>
      </c>
      <c r="C2036">
        <v>6.303055555555555</v>
      </c>
      <c r="D2036">
        <v>6.3130555555555556</v>
      </c>
      <c r="E2036">
        <v>6.3230555555555563</v>
      </c>
      <c r="F2036" s="119">
        <f>Table1_2[[#This Row],[MID RATE]]/D2035-1</f>
        <v>-3.4640007015696028E-3</v>
      </c>
    </row>
    <row r="2037" spans="1:6">
      <c r="A2037" s="111">
        <v>41802</v>
      </c>
      <c r="B2037" s="112">
        <v>0.52083333333333337</v>
      </c>
      <c r="C2037">
        <v>6.2966666666666669</v>
      </c>
      <c r="D2037">
        <v>6.3066666666666658</v>
      </c>
      <c r="E2037">
        <v>6.3166666666666647</v>
      </c>
      <c r="F2037" s="119">
        <f>Table1_2[[#This Row],[MID RATE]]/D2036-1</f>
        <v>-1.012012144145924E-3</v>
      </c>
    </row>
    <row r="2038" spans="1:6">
      <c r="A2038" s="111">
        <v>41802</v>
      </c>
      <c r="B2038" s="112">
        <v>0.64583333333333337</v>
      </c>
      <c r="C2038">
        <v>6.2336111111111121</v>
      </c>
      <c r="D2038">
        <v>6.243611111111111</v>
      </c>
      <c r="E2038">
        <v>6.2536111111111108</v>
      </c>
      <c r="F2038" s="119">
        <f>Table1_2[[#This Row],[MID RATE]]/D2037-1</f>
        <v>-9.9982381959125011E-3</v>
      </c>
    </row>
    <row r="2039" spans="1:6">
      <c r="A2039" s="111">
        <v>41803</v>
      </c>
      <c r="B2039" s="112">
        <v>0.39583333333333331</v>
      </c>
      <c r="C2039">
        <v>6.2069444444444448</v>
      </c>
      <c r="D2039">
        <v>6.2169444444444446</v>
      </c>
      <c r="E2039">
        <v>6.2269444444444444</v>
      </c>
      <c r="F2039" s="119">
        <f>Table1_2[[#This Row],[MID RATE]]/D2038-1</f>
        <v>-4.2710326111135011E-3</v>
      </c>
    </row>
    <row r="2040" spans="1:6">
      <c r="A2040" s="111">
        <v>41803</v>
      </c>
      <c r="B2040" s="112">
        <v>0.52083333333333337</v>
      </c>
      <c r="C2040">
        <v>6.2811111111111124</v>
      </c>
      <c r="D2040">
        <v>6.2911111111111122</v>
      </c>
      <c r="E2040">
        <v>6.3011111111111111</v>
      </c>
      <c r="F2040" s="119">
        <f>Table1_2[[#This Row],[MID RATE]]/D2039-1</f>
        <v>1.1929761851570575E-2</v>
      </c>
    </row>
    <row r="2041" spans="1:6">
      <c r="A2041" s="111">
        <v>41803</v>
      </c>
      <c r="B2041" s="112">
        <v>0.64583333333333337</v>
      </c>
      <c r="C2041">
        <v>6.2586111111111116</v>
      </c>
      <c r="D2041">
        <v>6.2686111111111114</v>
      </c>
      <c r="E2041">
        <v>6.278611111111112</v>
      </c>
      <c r="F2041" s="119">
        <f>Table1_2[[#This Row],[MID RATE]]/D2040-1</f>
        <v>-3.5764747439068767E-3</v>
      </c>
    </row>
    <row r="2042" spans="1:6">
      <c r="A2042" s="111">
        <v>41806</v>
      </c>
      <c r="B2042" s="112">
        <v>0.39583333333333331</v>
      </c>
      <c r="C2042">
        <v>6.2733333333333352</v>
      </c>
      <c r="D2042">
        <v>6.283333333333335</v>
      </c>
      <c r="E2042">
        <v>6.2933333333333339</v>
      </c>
      <c r="F2042" s="119">
        <f>Table1_2[[#This Row],[MID RATE]]/D2041-1</f>
        <v>2.3485620596448431E-3</v>
      </c>
    </row>
    <row r="2043" spans="1:6">
      <c r="A2043" s="111">
        <v>41806</v>
      </c>
      <c r="B2043" s="112">
        <v>0.52083333333333337</v>
      </c>
      <c r="C2043">
        <v>6.2772222222222211</v>
      </c>
      <c r="D2043">
        <v>6.2872222222222227</v>
      </c>
      <c r="E2043">
        <v>6.2972222222222234</v>
      </c>
      <c r="F2043" s="119">
        <f>Table1_2[[#This Row],[MID RATE]]/D2042-1</f>
        <v>6.1892130857632566E-4</v>
      </c>
    </row>
    <row r="2044" spans="1:6">
      <c r="A2044" s="111">
        <v>41806</v>
      </c>
      <c r="B2044" s="112">
        <v>0.64583333333333337</v>
      </c>
      <c r="C2044">
        <v>6.2661111111111119</v>
      </c>
      <c r="D2044">
        <v>6.2761111111111116</v>
      </c>
      <c r="E2044">
        <v>6.2861111111111114</v>
      </c>
      <c r="F2044" s="119">
        <f>Table1_2[[#This Row],[MID RATE]]/D2043-1</f>
        <v>-1.7672528055138192E-3</v>
      </c>
    </row>
    <row r="2045" spans="1:6">
      <c r="A2045" s="111">
        <v>41807</v>
      </c>
      <c r="B2045" s="112">
        <v>0.39583333333333331</v>
      </c>
      <c r="C2045">
        <v>6.2280555555555557</v>
      </c>
      <c r="D2045">
        <v>6.2380555555555564</v>
      </c>
      <c r="E2045">
        <v>6.2480555555555561</v>
      </c>
      <c r="F2045" s="119">
        <f>Table1_2[[#This Row],[MID RATE]]/D2044-1</f>
        <v>-6.0635566964680754E-3</v>
      </c>
    </row>
    <row r="2046" spans="1:6">
      <c r="A2046" s="111">
        <v>41807</v>
      </c>
      <c r="B2046" s="112">
        <v>0.52083333333333337</v>
      </c>
      <c r="C2046">
        <v>6.1877777777777778</v>
      </c>
      <c r="D2046">
        <v>6.1977777777777776</v>
      </c>
      <c r="E2046">
        <v>6.2077777777777774</v>
      </c>
      <c r="F2046" s="119">
        <f>Table1_2[[#This Row],[MID RATE]]/D2045-1</f>
        <v>-6.4567840762347339E-3</v>
      </c>
    </row>
    <row r="2047" spans="1:6">
      <c r="A2047" s="111">
        <v>41807</v>
      </c>
      <c r="B2047" s="112">
        <v>0.64583333333333337</v>
      </c>
      <c r="C2047">
        <v>6.2297222222222217</v>
      </c>
      <c r="D2047">
        <v>6.2397222222222224</v>
      </c>
      <c r="E2047">
        <v>6.2497222222222231</v>
      </c>
      <c r="F2047" s="119">
        <f>Table1_2[[#This Row],[MID RATE]]/D2046-1</f>
        <v>6.767658659017517E-3</v>
      </c>
    </row>
    <row r="2048" spans="1:6">
      <c r="A2048" s="111">
        <v>41808</v>
      </c>
      <c r="B2048" s="112">
        <v>0.39583333333333331</v>
      </c>
      <c r="C2048">
        <v>6.1927777777777786</v>
      </c>
      <c r="D2048">
        <v>6.2027777777777775</v>
      </c>
      <c r="E2048">
        <v>6.2127777777777773</v>
      </c>
      <c r="F2048" s="119">
        <f>Table1_2[[#This Row],[MID RATE]]/D2047-1</f>
        <v>-5.9208476160798051E-3</v>
      </c>
    </row>
    <row r="2049" spans="1:6">
      <c r="A2049" s="111">
        <v>41808</v>
      </c>
      <c r="B2049" s="112">
        <v>0.52083333333333337</v>
      </c>
      <c r="C2049">
        <v>6.1613888888888901</v>
      </c>
      <c r="D2049">
        <v>6.1713888888888899</v>
      </c>
      <c r="E2049">
        <v>6.1813888888888897</v>
      </c>
      <c r="F2049" s="119">
        <f>Table1_2[[#This Row],[MID RATE]]/D2048-1</f>
        <v>-5.060456784594547E-3</v>
      </c>
    </row>
    <row r="2050" spans="1:6">
      <c r="A2050" s="111">
        <v>41808</v>
      </c>
      <c r="B2050" s="112">
        <v>0.64583333333333337</v>
      </c>
      <c r="C2050">
        <v>6.1847222222222227</v>
      </c>
      <c r="D2050">
        <v>6.1947222222222225</v>
      </c>
      <c r="E2050">
        <v>6.2047222222222222</v>
      </c>
      <c r="F2050" s="119">
        <f>Table1_2[[#This Row],[MID RATE]]/D2049-1</f>
        <v>3.7808885087995403E-3</v>
      </c>
    </row>
    <row r="2051" spans="1:6">
      <c r="A2051" s="111">
        <v>41809</v>
      </c>
      <c r="B2051" s="112">
        <v>0.39583333333333331</v>
      </c>
      <c r="C2051">
        <v>6.1338888888888885</v>
      </c>
      <c r="D2051">
        <v>6.1438888888888892</v>
      </c>
      <c r="E2051">
        <v>6.1538888888888899</v>
      </c>
      <c r="F2051" s="119">
        <f>Table1_2[[#This Row],[MID RATE]]/D2050-1</f>
        <v>-8.2059100488767189E-3</v>
      </c>
    </row>
    <row r="2052" spans="1:6">
      <c r="A2052" s="111">
        <v>41809</v>
      </c>
      <c r="B2052" s="112">
        <v>0.52083333333333337</v>
      </c>
      <c r="C2052">
        <v>6.1197222222222223</v>
      </c>
      <c r="D2052">
        <v>6.1297222222222221</v>
      </c>
      <c r="E2052">
        <v>6.1397222222222227</v>
      </c>
      <c r="F2052" s="119">
        <f>Table1_2[[#This Row],[MID RATE]]/D2051-1</f>
        <v>-2.3058142689212913E-3</v>
      </c>
    </row>
    <row r="2053" spans="1:6">
      <c r="A2053" s="111">
        <v>41809</v>
      </c>
      <c r="B2053" s="112">
        <v>0.64583333333333337</v>
      </c>
      <c r="C2053">
        <v>6.091388888888889</v>
      </c>
      <c r="D2053">
        <v>6.1013888888888879</v>
      </c>
      <c r="E2053">
        <v>6.1113888888888876</v>
      </c>
      <c r="F2053" s="119">
        <f>Table1_2[[#This Row],[MID RATE]]/D2052-1</f>
        <v>-4.6222866724069389E-3</v>
      </c>
    </row>
    <row r="2054" spans="1:6">
      <c r="A2054" s="111">
        <v>41810</v>
      </c>
      <c r="B2054" s="112">
        <v>0.39583333333333331</v>
      </c>
      <c r="C2054">
        <v>6.0780555555555553</v>
      </c>
      <c r="D2054">
        <v>6.0880555555555542</v>
      </c>
      <c r="E2054">
        <v>6.0980555555555531</v>
      </c>
      <c r="F2054" s="119">
        <f>Table1_2[[#This Row],[MID RATE]]/D2053-1</f>
        <v>-2.1852947871614514E-3</v>
      </c>
    </row>
    <row r="2055" spans="1:6">
      <c r="A2055" s="111">
        <v>41810</v>
      </c>
      <c r="B2055" s="112">
        <v>0.52083333333333337</v>
      </c>
      <c r="C2055">
        <v>6.0583333333333336</v>
      </c>
      <c r="D2055">
        <v>6.0683333333333334</v>
      </c>
      <c r="E2055">
        <v>6.0783333333333331</v>
      </c>
      <c r="F2055" s="119">
        <f>Table1_2[[#This Row],[MID RATE]]/D2054-1</f>
        <v>-3.2394944563578498E-3</v>
      </c>
    </row>
    <row r="2056" spans="1:6">
      <c r="A2056" s="111">
        <v>41810</v>
      </c>
      <c r="B2056" s="112">
        <v>0.64583333333333337</v>
      </c>
      <c r="C2056">
        <v>6.0744444444444454</v>
      </c>
      <c r="D2056">
        <v>6.0844444444444452</v>
      </c>
      <c r="E2056">
        <v>6.0944444444444441</v>
      </c>
      <c r="F2056" s="119">
        <f>Table1_2[[#This Row],[MID RATE]]/D2055-1</f>
        <v>2.6549482742836972E-3</v>
      </c>
    </row>
    <row r="2057" spans="1:6">
      <c r="A2057" s="111">
        <v>41813</v>
      </c>
      <c r="B2057" s="112">
        <v>0.39583333333333331</v>
      </c>
      <c r="C2057">
        <v>6.076944444444444</v>
      </c>
      <c r="D2057">
        <v>6.0869444444444429</v>
      </c>
      <c r="E2057">
        <v>6.0969444444444427</v>
      </c>
      <c r="F2057" s="119">
        <f>Table1_2[[#This Row],[MID RATE]]/D2056-1</f>
        <v>4.1088385682952477E-4</v>
      </c>
    </row>
    <row r="2058" spans="1:6">
      <c r="A2058" s="111">
        <v>41813</v>
      </c>
      <c r="B2058" s="112">
        <v>0.52083333333333337</v>
      </c>
      <c r="C2058">
        <v>6.0797222222222214</v>
      </c>
      <c r="D2058">
        <v>6.089722222222222</v>
      </c>
      <c r="E2058">
        <v>6.0997222222222227</v>
      </c>
      <c r="F2058" s="119">
        <f>Table1_2[[#This Row],[MID RATE]]/D2057-1</f>
        <v>4.5635011180600316E-4</v>
      </c>
    </row>
    <row r="2059" spans="1:6">
      <c r="A2059" s="111">
        <v>41813</v>
      </c>
      <c r="B2059" s="112">
        <v>0.64583333333333337</v>
      </c>
      <c r="C2059">
        <v>6.0730555555555563</v>
      </c>
      <c r="D2059">
        <v>6.0830555555555552</v>
      </c>
      <c r="E2059">
        <v>6.093055555555555</v>
      </c>
      <c r="F2059" s="119">
        <f>Table1_2[[#This Row],[MID RATE]]/D2058-1</f>
        <v>-1.0947406833006212E-3</v>
      </c>
    </row>
    <row r="2060" spans="1:6">
      <c r="A2060" s="111">
        <v>41814</v>
      </c>
      <c r="B2060" s="112">
        <v>0.39583333333333331</v>
      </c>
      <c r="C2060">
        <v>6.0730555555555545</v>
      </c>
      <c r="D2060">
        <v>6.0830555555555552</v>
      </c>
      <c r="E2060">
        <v>6.093055555555555</v>
      </c>
      <c r="F2060" s="119">
        <f>Table1_2[[#This Row],[MID RATE]]/D2059-1</f>
        <v>0</v>
      </c>
    </row>
    <row r="2061" spans="1:6">
      <c r="A2061" s="111">
        <v>41814</v>
      </c>
      <c r="B2061" s="112">
        <v>0.52083333333333337</v>
      </c>
      <c r="C2061">
        <v>6.0725000000000016</v>
      </c>
      <c r="D2061">
        <v>6.0825000000000005</v>
      </c>
      <c r="E2061">
        <v>6.0924999999999994</v>
      </c>
      <c r="F2061" s="119">
        <f>Table1_2[[#This Row],[MID RATE]]/D2060-1</f>
        <v>-9.1328371158327926E-5</v>
      </c>
    </row>
    <row r="2062" spans="1:6">
      <c r="A2062" s="111">
        <v>41814</v>
      </c>
      <c r="B2062" s="112">
        <v>0.64583333333333337</v>
      </c>
      <c r="C2062">
        <v>6.0711111111111116</v>
      </c>
      <c r="D2062">
        <v>6.0811111111111105</v>
      </c>
      <c r="E2062">
        <v>6.0911111111111094</v>
      </c>
      <c r="F2062" s="119">
        <f>Table1_2[[#This Row],[MID RATE]]/D2061-1</f>
        <v>-2.2834178197950195E-4</v>
      </c>
    </row>
    <row r="2063" spans="1:6">
      <c r="A2063" s="111">
        <v>41815</v>
      </c>
      <c r="B2063" s="112">
        <v>0.39583333333333331</v>
      </c>
      <c r="C2063">
        <v>6.0652777777777764</v>
      </c>
      <c r="D2063">
        <v>6.0752777777777762</v>
      </c>
      <c r="E2063">
        <v>6.0852777777777769</v>
      </c>
      <c r="F2063" s="119">
        <f>Table1_2[[#This Row],[MID RATE]]/D2062-1</f>
        <v>-9.5925452220002594E-4</v>
      </c>
    </row>
    <row r="2064" spans="1:6">
      <c r="A2064" s="111">
        <v>41815</v>
      </c>
      <c r="B2064" s="112">
        <v>0.52083333333333337</v>
      </c>
      <c r="C2064">
        <v>6.0572222222222214</v>
      </c>
      <c r="D2064">
        <v>6.0672222222222212</v>
      </c>
      <c r="E2064">
        <v>6.077222222222221</v>
      </c>
      <c r="F2064" s="119">
        <f>Table1_2[[#This Row],[MID RATE]]/D2063-1</f>
        <v>-1.3259567463763666E-3</v>
      </c>
    </row>
    <row r="2065" spans="1:6">
      <c r="A2065" s="111">
        <v>41815</v>
      </c>
      <c r="B2065" s="112">
        <v>0.64583333333333337</v>
      </c>
      <c r="C2065">
        <v>6.0616666666666656</v>
      </c>
      <c r="D2065">
        <v>6.0716666666666654</v>
      </c>
      <c r="E2065">
        <v>6.0816666666666661</v>
      </c>
      <c r="F2065" s="119">
        <f>Table1_2[[#This Row],[MID RATE]]/D2064-1</f>
        <v>7.3253365076464405E-4</v>
      </c>
    </row>
    <row r="2066" spans="1:6">
      <c r="A2066" s="111">
        <v>41816</v>
      </c>
      <c r="B2066" s="112">
        <v>0.39583333333333331</v>
      </c>
      <c r="C2066">
        <v>6.0819444444444439</v>
      </c>
      <c r="D2066">
        <v>6.0919444444444446</v>
      </c>
      <c r="E2066">
        <v>6.1019444444444453</v>
      </c>
      <c r="F2066" s="119">
        <f>Table1_2[[#This Row],[MID RATE]]/D2065-1</f>
        <v>3.3397383109161627E-3</v>
      </c>
    </row>
    <row r="2067" spans="1:6">
      <c r="A2067" s="111">
        <v>41816</v>
      </c>
      <c r="B2067" s="112">
        <v>0.52083333333333337</v>
      </c>
      <c r="C2067">
        <v>6.1033333333333326</v>
      </c>
      <c r="D2067">
        <v>6.1133333333333333</v>
      </c>
      <c r="E2067">
        <v>6.123333333333334</v>
      </c>
      <c r="F2067" s="119">
        <f>Table1_2[[#This Row],[MID RATE]]/D2066-1</f>
        <v>3.511011809766984E-3</v>
      </c>
    </row>
    <row r="2068" spans="1:6">
      <c r="A2068" s="111">
        <v>41816</v>
      </c>
      <c r="B2068" s="112">
        <v>0.64583333333333337</v>
      </c>
      <c r="C2068">
        <v>6.1138888888888898</v>
      </c>
      <c r="D2068">
        <v>6.1238888888888887</v>
      </c>
      <c r="E2068">
        <v>6.1338888888888876</v>
      </c>
      <c r="F2068" s="119">
        <f>Table1_2[[#This Row],[MID RATE]]/D2067-1</f>
        <v>1.7266448564159376E-3</v>
      </c>
    </row>
    <row r="2069" spans="1:6">
      <c r="A2069" s="111">
        <v>41817</v>
      </c>
      <c r="B2069" s="112">
        <v>0.39583333333333331</v>
      </c>
      <c r="C2069">
        <v>6.1216666666666661</v>
      </c>
      <c r="D2069">
        <v>6.1316666666666677</v>
      </c>
      <c r="E2069">
        <v>6.1416666666666684</v>
      </c>
      <c r="F2069" s="119">
        <f>Table1_2[[#This Row],[MID RATE]]/D2068-1</f>
        <v>1.2700716683300417E-3</v>
      </c>
    </row>
    <row r="2070" spans="1:6">
      <c r="A2070" s="111">
        <v>41817</v>
      </c>
      <c r="B2070" s="112">
        <v>0.52083333333333337</v>
      </c>
      <c r="C2070">
        <v>6.1875</v>
      </c>
      <c r="D2070">
        <v>6.1974999999999998</v>
      </c>
      <c r="E2070">
        <v>6.2074999999999996</v>
      </c>
      <c r="F2070" s="119">
        <f>Table1_2[[#This Row],[MID RATE]]/D2069-1</f>
        <v>1.0736613210111212E-2</v>
      </c>
    </row>
    <row r="2071" spans="1:6">
      <c r="A2071" s="111">
        <v>41817</v>
      </c>
      <c r="B2071" s="112">
        <v>0.64583333333333337</v>
      </c>
      <c r="C2071">
        <v>6.1833333333333336</v>
      </c>
      <c r="D2071">
        <v>6.1933333333333334</v>
      </c>
      <c r="E2071">
        <v>6.2033333333333331</v>
      </c>
      <c r="F2071" s="119">
        <f>Table1_2[[#This Row],[MID RATE]]/D2070-1</f>
        <v>-6.7231410514989598E-4</v>
      </c>
    </row>
    <row r="2072" spans="1:6">
      <c r="A2072" s="111">
        <v>41820</v>
      </c>
      <c r="B2072" s="112">
        <v>0.39583333333333331</v>
      </c>
      <c r="C2072">
        <v>6.2297222222222217</v>
      </c>
      <c r="D2072">
        <v>6.2397222222222215</v>
      </c>
      <c r="E2072">
        <v>6.2497222222222222</v>
      </c>
      <c r="F2072" s="119">
        <f>Table1_2[[#This Row],[MID RATE]]/D2071-1</f>
        <v>7.4901327592391542E-3</v>
      </c>
    </row>
    <row r="2073" spans="1:6">
      <c r="A2073" s="111">
        <v>41820</v>
      </c>
      <c r="B2073" s="112">
        <v>0.52083333333333337</v>
      </c>
      <c r="C2073">
        <v>6.2402777777777789</v>
      </c>
      <c r="D2073">
        <v>6.2502777777777787</v>
      </c>
      <c r="E2073">
        <v>6.2602777777777776</v>
      </c>
      <c r="F2073" s="119">
        <f>Table1_2[[#This Row],[MID RATE]]/D2072-1</f>
        <v>1.6916707474516901E-3</v>
      </c>
    </row>
    <row r="2074" spans="1:6">
      <c r="A2074" s="111">
        <v>41820</v>
      </c>
      <c r="B2074" s="112">
        <v>0.64583333333333337</v>
      </c>
      <c r="C2074">
        <v>6.2802777777777772</v>
      </c>
      <c r="D2074">
        <v>6.2902777777777779</v>
      </c>
      <c r="E2074">
        <v>6.3002777777777776</v>
      </c>
      <c r="F2074" s="119">
        <f>Table1_2[[#This Row],[MID RATE]]/D2073-1</f>
        <v>6.3997155681967399E-3</v>
      </c>
    </row>
    <row r="2075" spans="1:6">
      <c r="A2075" s="111">
        <v>41821</v>
      </c>
      <c r="B2075" s="112">
        <v>0.39583333333333331</v>
      </c>
      <c r="C2075">
        <v>6.3430555555555559</v>
      </c>
      <c r="D2075">
        <v>6.3530555555555566</v>
      </c>
      <c r="E2075">
        <v>6.3630555555555564</v>
      </c>
      <c r="F2075" s="119">
        <f>Table1_2[[#This Row],[MID RATE]]/D2074-1</f>
        <v>9.9801280635902767E-3</v>
      </c>
    </row>
    <row r="2076" spans="1:6">
      <c r="A2076" s="111">
        <v>41821</v>
      </c>
      <c r="B2076" s="112">
        <v>0.52083333333333337</v>
      </c>
      <c r="C2076">
        <v>6.2372222222222211</v>
      </c>
      <c r="D2076">
        <v>6.2472222222222218</v>
      </c>
      <c r="E2076">
        <v>6.2572222222222234</v>
      </c>
      <c r="F2076" s="119">
        <f>Table1_2[[#This Row],[MID RATE]]/D2075-1</f>
        <v>-1.6658650693017529E-2</v>
      </c>
    </row>
    <row r="2077" spans="1:6">
      <c r="A2077" s="111">
        <v>41821</v>
      </c>
      <c r="B2077" s="112">
        <v>0.64583333333333337</v>
      </c>
      <c r="C2077">
        <v>6.2397222222222215</v>
      </c>
      <c r="D2077">
        <v>6.2497222222222231</v>
      </c>
      <c r="E2077">
        <v>6.2597222222222237</v>
      </c>
      <c r="F2077" s="119">
        <f>Table1_2[[#This Row],[MID RATE]]/D2076-1</f>
        <v>4.0017785682544549E-4</v>
      </c>
    </row>
    <row r="2078" spans="1:6">
      <c r="A2078" s="111">
        <v>41822</v>
      </c>
      <c r="B2078" s="112">
        <v>0.39583333333333331</v>
      </c>
      <c r="C2078">
        <v>6.2461111111111114</v>
      </c>
      <c r="D2078">
        <v>6.2561111111111112</v>
      </c>
      <c r="E2078">
        <v>6.266111111111111</v>
      </c>
      <c r="F2078" s="119">
        <f>Table1_2[[#This Row],[MID RATE]]/D2077-1</f>
        <v>1.022267656340059E-3</v>
      </c>
    </row>
    <row r="2079" spans="1:6">
      <c r="A2079" s="111">
        <v>41822</v>
      </c>
      <c r="B2079" s="112">
        <v>0.52083333333333337</v>
      </c>
      <c r="C2079">
        <v>6.246666666666667</v>
      </c>
      <c r="D2079">
        <v>6.2566666666666659</v>
      </c>
      <c r="E2079">
        <v>6.2666666666666648</v>
      </c>
      <c r="F2079" s="119">
        <f>Table1_2[[#This Row],[MID RATE]]/D2078-1</f>
        <v>8.8802060207671119E-5</v>
      </c>
    </row>
    <row r="2080" spans="1:6">
      <c r="A2080" s="111">
        <v>41822</v>
      </c>
      <c r="B2080" s="112">
        <v>0.64583333333333337</v>
      </c>
      <c r="C2080">
        <v>6.2494444444444452</v>
      </c>
      <c r="D2080">
        <v>6.2594444444444441</v>
      </c>
      <c r="E2080">
        <v>6.269444444444443</v>
      </c>
      <c r="F2080" s="119">
        <f>Table1_2[[#This Row],[MID RATE]]/D2079-1</f>
        <v>4.439708755106242E-4</v>
      </c>
    </row>
    <row r="2081" spans="1:6">
      <c r="A2081" s="111">
        <v>41823</v>
      </c>
      <c r="B2081" s="112">
        <v>0.39583333333333331</v>
      </c>
      <c r="C2081">
        <v>6.2502777777777787</v>
      </c>
      <c r="D2081">
        <v>6.2602777777777785</v>
      </c>
      <c r="E2081">
        <v>6.2702777777777774</v>
      </c>
      <c r="F2081" s="119">
        <f>Table1_2[[#This Row],[MID RATE]]/D2080-1</f>
        <v>1.3313215585353255E-4</v>
      </c>
    </row>
    <row r="2082" spans="1:6">
      <c r="A2082" s="111">
        <v>41823</v>
      </c>
      <c r="B2082" s="112">
        <v>0.52083333333333337</v>
      </c>
      <c r="C2082">
        <v>6.2077777777777774</v>
      </c>
      <c r="D2082">
        <v>6.2177777777777781</v>
      </c>
      <c r="E2082">
        <v>6.2277777777777779</v>
      </c>
      <c r="F2082" s="119">
        <f>Table1_2[[#This Row],[MID RATE]]/D2081-1</f>
        <v>-6.7888361361317928E-3</v>
      </c>
    </row>
    <row r="2083" spans="1:6">
      <c r="A2083" s="111">
        <v>41823</v>
      </c>
      <c r="B2083" s="112">
        <v>0.64583333333333337</v>
      </c>
      <c r="C2083">
        <v>6.1969444444444441</v>
      </c>
      <c r="D2083">
        <v>6.2069444444444439</v>
      </c>
      <c r="E2083">
        <v>6.2169444444444446</v>
      </c>
      <c r="F2083" s="119">
        <f>Table1_2[[#This Row],[MID RATE]]/D2082-1</f>
        <v>-1.7423159399572175E-3</v>
      </c>
    </row>
    <row r="2084" spans="1:6">
      <c r="A2084" s="111">
        <v>41824</v>
      </c>
      <c r="B2084" s="112">
        <v>0.39583333333333331</v>
      </c>
      <c r="C2084">
        <v>6.2044444444444427</v>
      </c>
      <c r="D2084">
        <v>6.2144444444444442</v>
      </c>
      <c r="E2084">
        <v>6.2244444444444449</v>
      </c>
      <c r="F2084" s="119">
        <f>Table1_2[[#This Row],[MID RATE]]/D2083-1</f>
        <v>1.2083240098457182E-3</v>
      </c>
    </row>
    <row r="2085" spans="1:6">
      <c r="A2085" s="111">
        <v>41824</v>
      </c>
      <c r="B2085" s="112">
        <v>0.52083333333333337</v>
      </c>
      <c r="C2085">
        <v>6.1608333333333327</v>
      </c>
      <c r="D2085">
        <v>6.1708333333333334</v>
      </c>
      <c r="E2085">
        <v>6.1808333333333341</v>
      </c>
      <c r="F2085" s="119">
        <f>Table1_2[[#This Row],[MID RATE]]/D2084-1</f>
        <v>-7.0177006973001221E-3</v>
      </c>
    </row>
    <row r="2086" spans="1:6">
      <c r="A2086" s="111">
        <v>41824</v>
      </c>
      <c r="B2086" s="112">
        <v>0.64583333333333337</v>
      </c>
      <c r="C2086">
        <v>6.1458333333333339</v>
      </c>
      <c r="D2086">
        <v>6.1558333333333337</v>
      </c>
      <c r="E2086">
        <v>6.1658333333333335</v>
      </c>
      <c r="F2086" s="119">
        <f>Table1_2[[#This Row],[MID RATE]]/D2085-1</f>
        <v>-2.4307900067521704E-3</v>
      </c>
    </row>
    <row r="2087" spans="1:6">
      <c r="A2087" s="111">
        <v>41829</v>
      </c>
      <c r="B2087" s="112">
        <v>0.39583333333333331</v>
      </c>
      <c r="C2087">
        <v>6.1502777777777782</v>
      </c>
      <c r="D2087">
        <v>6.1602777777777771</v>
      </c>
      <c r="E2087">
        <v>6.1702777777777769</v>
      </c>
      <c r="F2087" s="119">
        <f>Table1_2[[#This Row],[MID RATE]]/D2086-1</f>
        <v>7.2198907991505301E-4</v>
      </c>
    </row>
    <row r="2088" spans="1:6">
      <c r="A2088" s="111">
        <v>41829</v>
      </c>
      <c r="B2088" s="112">
        <v>0.52083333333333337</v>
      </c>
      <c r="C2088">
        <v>6.1483333333333325</v>
      </c>
      <c r="D2088">
        <v>6.1583333333333332</v>
      </c>
      <c r="E2088">
        <v>6.168333333333333</v>
      </c>
      <c r="F2088" s="119">
        <f>Table1_2[[#This Row],[MID RATE]]/D2087-1</f>
        <v>-3.1564233214587123E-4</v>
      </c>
    </row>
    <row r="2089" spans="1:6">
      <c r="A2089" s="111">
        <v>41829</v>
      </c>
      <c r="B2089" s="112">
        <v>0.64583333333333337</v>
      </c>
      <c r="C2089">
        <v>6.1125000000000007</v>
      </c>
      <c r="D2089">
        <v>6.1225000000000005</v>
      </c>
      <c r="E2089">
        <v>6.1325000000000003</v>
      </c>
      <c r="F2089" s="119">
        <f>Table1_2[[#This Row],[MID RATE]]/D2088-1</f>
        <v>-5.8186738836264462E-3</v>
      </c>
    </row>
    <row r="2090" spans="1:6">
      <c r="A2090" s="111">
        <v>41830</v>
      </c>
      <c r="B2090" s="112">
        <v>0.39583333333333331</v>
      </c>
      <c r="C2090">
        <v>6.0761111111111115</v>
      </c>
      <c r="D2090">
        <v>6.0861111111111104</v>
      </c>
      <c r="E2090">
        <v>6.0961111111111101</v>
      </c>
      <c r="F2090" s="119">
        <f>Table1_2[[#This Row],[MID RATE]]/D2089-1</f>
        <v>-5.943468989610512E-3</v>
      </c>
    </row>
    <row r="2091" spans="1:6">
      <c r="A2091" s="111">
        <v>41830</v>
      </c>
      <c r="B2091" s="112">
        <v>0.52083333333333337</v>
      </c>
      <c r="C2091">
        <v>6.0591666666666679</v>
      </c>
      <c r="D2091">
        <v>6.0691666666666677</v>
      </c>
      <c r="E2091">
        <v>6.0791666666666666</v>
      </c>
      <c r="F2091" s="119">
        <f>Table1_2[[#This Row],[MID RATE]]/D2090-1</f>
        <v>-2.7841168416244955E-3</v>
      </c>
    </row>
    <row r="2092" spans="1:6">
      <c r="A2092" s="111">
        <v>41830</v>
      </c>
      <c r="B2092" s="112">
        <v>0.64583333333333337</v>
      </c>
      <c r="C2092">
        <v>6.0526111111111112</v>
      </c>
      <c r="D2092">
        <v>6.0626111111111118</v>
      </c>
      <c r="E2092">
        <v>6.0726111111111116</v>
      </c>
      <c r="F2092" s="119">
        <f>Table1_2[[#This Row],[MID RATE]]/D2091-1</f>
        <v>-1.0801409675500473E-3</v>
      </c>
    </row>
    <row r="2093" spans="1:6">
      <c r="A2093" s="111">
        <v>41831</v>
      </c>
      <c r="B2093" s="112">
        <v>0.39583333333333331</v>
      </c>
      <c r="C2093">
        <v>6.0547222222222219</v>
      </c>
      <c r="D2093">
        <v>6.0647222222222217</v>
      </c>
      <c r="E2093">
        <v>6.0747222222222215</v>
      </c>
      <c r="F2093" s="119">
        <f>Table1_2[[#This Row],[MID RATE]]/D2092-1</f>
        <v>3.4821813116803213E-4</v>
      </c>
    </row>
    <row r="2094" spans="1:6">
      <c r="A2094" s="111">
        <v>41831</v>
      </c>
      <c r="B2094" s="112">
        <v>0.52083333333333337</v>
      </c>
      <c r="C2094">
        <v>6.0866666666666678</v>
      </c>
      <c r="D2094">
        <v>6.0966666666666667</v>
      </c>
      <c r="E2094">
        <v>6.1066666666666656</v>
      </c>
      <c r="F2094" s="119">
        <f>Table1_2[[#This Row],[MID RATE]]/D2093-1</f>
        <v>5.2672559886410841E-3</v>
      </c>
    </row>
    <row r="2095" spans="1:6">
      <c r="A2095" s="111">
        <v>41831</v>
      </c>
      <c r="B2095" s="112">
        <v>0.64583333333333337</v>
      </c>
      <c r="C2095">
        <v>6.0974999999999993</v>
      </c>
      <c r="D2095">
        <v>6.1074999999999999</v>
      </c>
      <c r="E2095">
        <v>6.1175000000000006</v>
      </c>
      <c r="F2095" s="119">
        <f>Table1_2[[#This Row],[MID RATE]]/D2094-1</f>
        <v>1.7769272826682059E-3</v>
      </c>
    </row>
    <row r="2096" spans="1:6">
      <c r="A2096" s="111">
        <v>41834</v>
      </c>
      <c r="B2096" s="112">
        <v>0.39583333333333331</v>
      </c>
      <c r="C2096">
        <v>6.099444444444444</v>
      </c>
      <c r="D2096">
        <v>6.1094444444444447</v>
      </c>
      <c r="E2096">
        <v>6.1194444444444454</v>
      </c>
      <c r="F2096" s="119">
        <f>Table1_2[[#This Row],[MID RATE]]/D2095-1</f>
        <v>3.1836994587708389E-4</v>
      </c>
    </row>
    <row r="2097" spans="1:6">
      <c r="A2097" s="111">
        <v>41834</v>
      </c>
      <c r="B2097" s="112">
        <v>0.52083333333333337</v>
      </c>
      <c r="C2097">
        <v>6.118611111111111</v>
      </c>
      <c r="D2097">
        <v>6.1286111111111108</v>
      </c>
      <c r="E2097">
        <v>6.1386111111111115</v>
      </c>
      <c r="F2097" s="119">
        <f>Table1_2[[#This Row],[MID RATE]]/D2096-1</f>
        <v>3.1372192416112554E-3</v>
      </c>
    </row>
    <row r="2098" spans="1:6">
      <c r="A2098" s="111">
        <v>41834</v>
      </c>
      <c r="B2098" s="112">
        <v>0.64583333333333337</v>
      </c>
      <c r="C2098">
        <v>6.1144444444444437</v>
      </c>
      <c r="D2098">
        <v>6.1244444444444444</v>
      </c>
      <c r="E2098">
        <v>6.134444444444445</v>
      </c>
      <c r="F2098" s="119">
        <f>Table1_2[[#This Row],[MID RATE]]/D2097-1</f>
        <v>-6.7987127770474665E-4</v>
      </c>
    </row>
    <row r="2099" spans="1:6">
      <c r="A2099" s="111">
        <v>41835</v>
      </c>
      <c r="B2099" s="112">
        <v>0.39583333333333331</v>
      </c>
      <c r="C2099">
        <v>6.1240555555555538</v>
      </c>
      <c r="D2099">
        <v>6.1340555555555554</v>
      </c>
      <c r="E2099">
        <v>6.1440555555555569</v>
      </c>
      <c r="F2099" s="119">
        <f>Table1_2[[#This Row],[MID RATE]]/D2098-1</f>
        <v>1.5693033381711796E-3</v>
      </c>
    </row>
    <row r="2100" spans="1:6">
      <c r="A2100" s="111">
        <v>41835</v>
      </c>
      <c r="B2100" s="112">
        <v>0.52083333333333337</v>
      </c>
      <c r="C2100">
        <v>6.1223888888888895</v>
      </c>
      <c r="D2100">
        <v>6.1323888888888884</v>
      </c>
      <c r="E2100">
        <v>6.1423888888888882</v>
      </c>
      <c r="F2100" s="119">
        <f>Table1_2[[#This Row],[MID RATE]]/D2099-1</f>
        <v>-2.7170713593516194E-4</v>
      </c>
    </row>
    <row r="2101" spans="1:6">
      <c r="A2101" s="111">
        <v>41835</v>
      </c>
      <c r="B2101" s="112">
        <v>0.64583333333333337</v>
      </c>
      <c r="C2101">
        <v>6.1238888888888887</v>
      </c>
      <c r="D2101">
        <v>6.1338888888888885</v>
      </c>
      <c r="E2101">
        <v>6.1438888888888892</v>
      </c>
      <c r="F2101" s="119">
        <f>Table1_2[[#This Row],[MID RATE]]/D2100-1</f>
        <v>2.4460288269034791E-4</v>
      </c>
    </row>
    <row r="2102" spans="1:6">
      <c r="A2102" s="111">
        <v>41836</v>
      </c>
      <c r="B2102" s="112">
        <v>0.39583333333333331</v>
      </c>
      <c r="C2102">
        <v>6.1186111111111119</v>
      </c>
      <c r="D2102">
        <v>6.1286111111111108</v>
      </c>
      <c r="E2102">
        <v>6.1386111111111106</v>
      </c>
      <c r="F2102" s="119">
        <f>Table1_2[[#This Row],[MID RATE]]/D2101-1</f>
        <v>-8.6042930893936997E-4</v>
      </c>
    </row>
    <row r="2103" spans="1:6">
      <c r="A2103" s="111">
        <v>41836</v>
      </c>
      <c r="B2103" s="112">
        <v>0.52083333333333337</v>
      </c>
      <c r="C2103">
        <v>6.1111111111111107</v>
      </c>
      <c r="D2103">
        <v>6.1211111111111105</v>
      </c>
      <c r="E2103">
        <v>6.1311111111111112</v>
      </c>
      <c r="F2103" s="119">
        <f>Table1_2[[#This Row],[MID RATE]]/D2102-1</f>
        <v>-1.2237682998685884E-3</v>
      </c>
    </row>
    <row r="2104" spans="1:6">
      <c r="A2104" s="111">
        <v>41836</v>
      </c>
      <c r="B2104" s="112">
        <v>0.64583333333333337</v>
      </c>
      <c r="C2104">
        <v>6.1180555555555571</v>
      </c>
      <c r="D2104">
        <v>6.1280555555555569</v>
      </c>
      <c r="E2104">
        <v>6.1380555555555558</v>
      </c>
      <c r="F2104" s="119">
        <f>Table1_2[[#This Row],[MID RATE]]/D2103-1</f>
        <v>1.1345071700856746E-3</v>
      </c>
    </row>
    <row r="2105" spans="1:6">
      <c r="A2105" s="111">
        <v>41837</v>
      </c>
      <c r="B2105" s="112">
        <v>0.39583333333333331</v>
      </c>
      <c r="C2105">
        <v>6.1169444444444458</v>
      </c>
      <c r="D2105">
        <v>6.1269444444444447</v>
      </c>
      <c r="E2105">
        <v>6.1369444444444436</v>
      </c>
      <c r="F2105" s="119">
        <f>Table1_2[[#This Row],[MID RATE]]/D2104-1</f>
        <v>-1.8131544354305085E-4</v>
      </c>
    </row>
    <row r="2106" spans="1:6">
      <c r="A2106" s="111">
        <v>41837</v>
      </c>
      <c r="B2106" s="112">
        <v>0.52083333333333337</v>
      </c>
      <c r="C2106">
        <v>6.1163888888888893</v>
      </c>
      <c r="D2106">
        <v>6.1263888888888882</v>
      </c>
      <c r="E2106">
        <v>6.136388888888888</v>
      </c>
      <c r="F2106" s="119">
        <f>Table1_2[[#This Row],[MID RATE]]/D2105-1</f>
        <v>-9.0674162397608171E-5</v>
      </c>
    </row>
    <row r="2107" spans="1:6">
      <c r="A2107" s="111">
        <v>41837</v>
      </c>
      <c r="B2107" s="112">
        <v>0.64583333333333337</v>
      </c>
      <c r="C2107">
        <v>6.1212777777777791</v>
      </c>
      <c r="D2107">
        <v>6.1312777777777789</v>
      </c>
      <c r="E2107">
        <v>6.1412777777777778</v>
      </c>
      <c r="F2107" s="119">
        <f>Table1_2[[#This Row],[MID RATE]]/D2106-1</f>
        <v>7.9800498753157534E-4</v>
      </c>
    </row>
    <row r="2108" spans="1:6">
      <c r="A2108" s="111">
        <v>41838</v>
      </c>
      <c r="B2108" s="112">
        <v>0.39583333333333331</v>
      </c>
      <c r="C2108">
        <v>6.1177777777777784</v>
      </c>
      <c r="D2108">
        <v>6.1277777777777782</v>
      </c>
      <c r="E2108">
        <v>6.137777777777778</v>
      </c>
      <c r="F2108" s="119">
        <f>Table1_2[[#This Row],[MID RATE]]/D2107-1</f>
        <v>-5.70843489212991E-4</v>
      </c>
    </row>
    <row r="2109" spans="1:6">
      <c r="A2109" s="111">
        <v>41838</v>
      </c>
      <c r="B2109" s="112">
        <v>0.52083333333333337</v>
      </c>
      <c r="C2109">
        <v>6.121833333333333</v>
      </c>
      <c r="D2109">
        <v>6.1318333333333328</v>
      </c>
      <c r="E2109">
        <v>6.1418333333333335</v>
      </c>
      <c r="F2109" s="119">
        <f>Table1_2[[#This Row],[MID RATE]]/D2108-1</f>
        <v>6.6183136899344852E-4</v>
      </c>
    </row>
    <row r="2110" spans="1:6">
      <c r="A2110" s="111">
        <v>41838</v>
      </c>
      <c r="B2110" s="112">
        <v>0.64583333333333337</v>
      </c>
      <c r="C2110">
        <v>6.1229444444444443</v>
      </c>
      <c r="D2110">
        <v>6.1329444444444441</v>
      </c>
      <c r="E2110">
        <v>6.1429444444444439</v>
      </c>
      <c r="F2110" s="119">
        <f>Table1_2[[#This Row],[MID RATE]]/D2109-1</f>
        <v>1.8120373642105392E-4</v>
      </c>
    </row>
    <row r="2111" spans="1:6">
      <c r="A2111" s="111">
        <v>41841</v>
      </c>
      <c r="B2111" s="112">
        <v>0.39583333333333331</v>
      </c>
      <c r="C2111">
        <v>6.1222222222222227</v>
      </c>
      <c r="D2111">
        <v>6.1322222222222216</v>
      </c>
      <c r="E2111">
        <v>6.1422222222222214</v>
      </c>
      <c r="F2111" s="119">
        <f>Table1_2[[#This Row],[MID RATE]]/D2110-1</f>
        <v>-1.1776108992422873E-4</v>
      </c>
    </row>
    <row r="2112" spans="1:6">
      <c r="A2112" s="111">
        <v>41841</v>
      </c>
      <c r="B2112" s="112">
        <v>0.52083333333333337</v>
      </c>
      <c r="C2112">
        <v>6.1244444444444444</v>
      </c>
      <c r="D2112">
        <v>6.1344444444444441</v>
      </c>
      <c r="E2112">
        <v>6.1444444444444439</v>
      </c>
      <c r="F2112" s="119">
        <f>Table1_2[[#This Row],[MID RATE]]/D2111-1</f>
        <v>3.6238448994385664E-4</v>
      </c>
    </row>
    <row r="2113" spans="1:6">
      <c r="A2113" s="111">
        <v>41841</v>
      </c>
      <c r="B2113" s="112">
        <v>0.64583333333333337</v>
      </c>
      <c r="C2113">
        <v>6.1222222222222236</v>
      </c>
      <c r="D2113">
        <v>6.1322222222222234</v>
      </c>
      <c r="E2113">
        <v>6.1422222222222222</v>
      </c>
      <c r="F2113" s="119">
        <f>Table1_2[[#This Row],[MID RATE]]/D2112-1</f>
        <v>-3.6225321499705476E-4</v>
      </c>
    </row>
    <row r="2114" spans="1:6">
      <c r="A2114" s="111">
        <v>41842</v>
      </c>
      <c r="B2114" s="112">
        <v>0.39583333333333331</v>
      </c>
      <c r="C2114">
        <v>6.1130555555555564</v>
      </c>
      <c r="D2114">
        <v>6.1230555555555553</v>
      </c>
      <c r="E2114">
        <v>6.1330555555555542</v>
      </c>
      <c r="F2114" s="119">
        <f>Table1_2[[#This Row],[MID RATE]]/D2113-1</f>
        <v>-1.4948360210185196E-3</v>
      </c>
    </row>
    <row r="2115" spans="1:6">
      <c r="A2115" s="111">
        <v>41842</v>
      </c>
      <c r="B2115" s="112">
        <v>0.52083333333333337</v>
      </c>
      <c r="C2115">
        <v>6.1097222222222216</v>
      </c>
      <c r="D2115">
        <v>6.1197222222222223</v>
      </c>
      <c r="E2115">
        <v>6.129722222222223</v>
      </c>
      <c r="F2115" s="119">
        <f>Table1_2[[#This Row],[MID RATE]]/D2114-1</f>
        <v>-5.4439050945875866E-4</v>
      </c>
    </row>
    <row r="2116" spans="1:6">
      <c r="A2116" s="111">
        <v>41842</v>
      </c>
      <c r="B2116" s="112">
        <v>0.64583333333333337</v>
      </c>
      <c r="C2116">
        <v>6.1105555555555551</v>
      </c>
      <c r="D2116">
        <v>6.1205555555555549</v>
      </c>
      <c r="E2116">
        <v>6.1305555555555555</v>
      </c>
      <c r="F2116" s="119">
        <f>Table1_2[[#This Row],[MID RATE]]/D2115-1</f>
        <v>1.3617175797731029E-4</v>
      </c>
    </row>
    <row r="2117" spans="1:6">
      <c r="A2117" s="111">
        <v>41843</v>
      </c>
      <c r="B2117" s="112">
        <v>0.39583333333333331</v>
      </c>
      <c r="C2117">
        <v>6.109166666666666</v>
      </c>
      <c r="D2117">
        <v>6.1191666666666666</v>
      </c>
      <c r="E2117">
        <v>6.1291666666666664</v>
      </c>
      <c r="F2117" s="119">
        <f>Table1_2[[#This Row],[MID RATE]]/D2116-1</f>
        <v>-2.26922029590515E-4</v>
      </c>
    </row>
    <row r="2118" spans="1:6">
      <c r="A2118" s="111">
        <v>41843</v>
      </c>
      <c r="B2118" s="112">
        <v>0.52083333333333337</v>
      </c>
      <c r="C2118">
        <v>6.1086111111111103</v>
      </c>
      <c r="D2118">
        <v>6.118611111111111</v>
      </c>
      <c r="E2118">
        <v>6.1286111111111108</v>
      </c>
      <c r="F2118" s="119">
        <f>Table1_2[[#This Row],[MID RATE]]/D2117-1</f>
        <v>-9.0789413954350806E-5</v>
      </c>
    </row>
    <row r="2119" spans="1:6">
      <c r="A2119" s="111">
        <v>41843</v>
      </c>
      <c r="B2119" s="112">
        <v>0.64583333333333337</v>
      </c>
      <c r="C2119">
        <v>6.1094444444444447</v>
      </c>
      <c r="D2119">
        <v>6.1194444444444436</v>
      </c>
      <c r="E2119">
        <v>6.1294444444444434</v>
      </c>
      <c r="F2119" s="119">
        <f>Table1_2[[#This Row],[MID RATE]]/D2118-1</f>
        <v>1.3619648613061308E-4</v>
      </c>
    </row>
    <row r="2120" spans="1:6">
      <c r="A2120" s="111">
        <v>41844</v>
      </c>
      <c r="B2120" s="112">
        <v>0.39583333333333331</v>
      </c>
      <c r="C2120">
        <v>6.1086111111111103</v>
      </c>
      <c r="D2120">
        <v>6.1186111111111101</v>
      </c>
      <c r="E2120">
        <v>6.1286111111111099</v>
      </c>
      <c r="F2120" s="119">
        <f>Table1_2[[#This Row],[MID RATE]]/D2119-1</f>
        <v>-1.3617793917386489E-4</v>
      </c>
    </row>
    <row r="2121" spans="1:6">
      <c r="A2121" s="111">
        <v>41844</v>
      </c>
      <c r="B2121" s="112">
        <v>0.52083333333333337</v>
      </c>
      <c r="C2121">
        <v>6.1105555555555551</v>
      </c>
      <c r="D2121">
        <v>6.1205555555555549</v>
      </c>
      <c r="E2121">
        <v>6.1305555555555555</v>
      </c>
      <c r="F2121" s="119">
        <f>Table1_2[[#This Row],[MID RATE]]/D2120-1</f>
        <v>3.1779180097157855E-4</v>
      </c>
    </row>
    <row r="2122" spans="1:6">
      <c r="A2122" s="111">
        <v>41844</v>
      </c>
      <c r="B2122" s="112">
        <v>0.64583333333333337</v>
      </c>
      <c r="C2122">
        <v>6.1113888888888885</v>
      </c>
      <c r="D2122">
        <v>6.1213888888888883</v>
      </c>
      <c r="E2122">
        <v>6.1313888888888881</v>
      </c>
      <c r="F2122" s="119">
        <f>Table1_2[[#This Row],[MID RATE]]/D2121-1</f>
        <v>1.3615321775439782E-4</v>
      </c>
    </row>
    <row r="2123" spans="1:6">
      <c r="A2123" s="111">
        <v>41845</v>
      </c>
      <c r="B2123" s="112">
        <v>0.39583333333333331</v>
      </c>
      <c r="C2123">
        <v>6.1111111111111107</v>
      </c>
      <c r="D2123">
        <v>6.1211111111111114</v>
      </c>
      <c r="E2123">
        <v>6.1311111111111121</v>
      </c>
      <c r="F2123" s="119">
        <f>Table1_2[[#This Row],[MID RATE]]/D2122-1</f>
        <v>-4.5378227526260417E-5</v>
      </c>
    </row>
    <row r="2124" spans="1:6">
      <c r="A2124" s="111">
        <v>41845</v>
      </c>
      <c r="B2124" s="112">
        <v>0.52083333333333337</v>
      </c>
      <c r="C2124">
        <v>6.134722222222222</v>
      </c>
      <c r="D2124">
        <v>6.1447222222222226</v>
      </c>
      <c r="E2124">
        <v>6.1547222222222224</v>
      </c>
      <c r="F2124" s="119">
        <f>Table1_2[[#This Row],[MID RATE]]/D2123-1</f>
        <v>3.8573243782900057E-3</v>
      </c>
    </row>
    <row r="2125" spans="1:6">
      <c r="A2125" s="111">
        <v>41845</v>
      </c>
      <c r="B2125" s="112">
        <v>0.64583333333333337</v>
      </c>
      <c r="C2125">
        <v>6.1286111111111126</v>
      </c>
      <c r="D2125">
        <v>6.1386111111111124</v>
      </c>
      <c r="E2125">
        <v>6.1486111111111112</v>
      </c>
      <c r="F2125" s="119">
        <f>Table1_2[[#This Row],[MID RATE]]/D2124-1</f>
        <v>-9.9453008453487257E-4</v>
      </c>
    </row>
    <row r="2126" spans="1:6">
      <c r="A2126" s="111">
        <v>41848</v>
      </c>
      <c r="B2126" s="112">
        <v>0.39583333333333331</v>
      </c>
      <c r="C2126">
        <v>6.1366666666666667</v>
      </c>
      <c r="D2126">
        <v>6.1466666666666665</v>
      </c>
      <c r="E2126">
        <v>6.1566666666666654</v>
      </c>
      <c r="F2126" s="119">
        <f>Table1_2[[#This Row],[MID RATE]]/D2125-1</f>
        <v>1.312276573600446E-3</v>
      </c>
    </row>
    <row r="2127" spans="1:6">
      <c r="A2127" s="111">
        <v>41848</v>
      </c>
      <c r="B2127" s="112">
        <v>0.52083333333333337</v>
      </c>
      <c r="C2127">
        <v>6.1363888888888898</v>
      </c>
      <c r="D2127">
        <v>6.1463888888888887</v>
      </c>
      <c r="E2127">
        <v>6.1563888888888876</v>
      </c>
      <c r="F2127" s="119">
        <f>Table1_2[[#This Row],[MID RATE]]/D2126-1</f>
        <v>-4.5191612436767947E-5</v>
      </c>
    </row>
    <row r="2128" spans="1:6">
      <c r="A2128" s="111">
        <v>41848</v>
      </c>
      <c r="B2128" s="112">
        <v>0.64583333333333337</v>
      </c>
      <c r="C2128">
        <v>6.1383333333333328</v>
      </c>
      <c r="D2128">
        <v>6.1483333333333334</v>
      </c>
      <c r="E2128">
        <v>6.1583333333333341</v>
      </c>
      <c r="F2128" s="119">
        <f>Table1_2[[#This Row],[MID RATE]]/D2127-1</f>
        <v>3.1635558367604233E-4</v>
      </c>
    </row>
    <row r="2129" spans="1:6">
      <c r="A2129" s="111">
        <v>41849</v>
      </c>
      <c r="B2129" s="112">
        <v>0.39583333333333331</v>
      </c>
      <c r="C2129">
        <v>6.144166666666667</v>
      </c>
      <c r="D2129">
        <v>6.1541666666666668</v>
      </c>
      <c r="E2129">
        <v>6.1641666666666666</v>
      </c>
      <c r="F2129" s="119">
        <f>Table1_2[[#This Row],[MID RATE]]/D2128-1</f>
        <v>9.4876660341558505E-4</v>
      </c>
    </row>
    <row r="2130" spans="1:6">
      <c r="A2130" s="111">
        <v>41849</v>
      </c>
      <c r="B2130" s="112">
        <v>0.52083333333333337</v>
      </c>
      <c r="C2130">
        <v>6.1513888888888903</v>
      </c>
      <c r="D2130">
        <v>6.1613888888888901</v>
      </c>
      <c r="E2130">
        <v>6.171388888888889</v>
      </c>
      <c r="F2130" s="119">
        <f>Table1_2[[#This Row],[MID RATE]]/D2129-1</f>
        <v>1.1735499887159939E-3</v>
      </c>
    </row>
    <row r="2131" spans="1:6">
      <c r="A2131" s="111">
        <v>41849</v>
      </c>
      <c r="B2131" s="112">
        <v>0.64583333333333337</v>
      </c>
      <c r="C2131">
        <v>6.1480555555555556</v>
      </c>
      <c r="D2131">
        <v>6.1580555555555554</v>
      </c>
      <c r="E2131">
        <v>6.1680555555555552</v>
      </c>
      <c r="F2131" s="119">
        <f>Table1_2[[#This Row],[MID RATE]]/D2130-1</f>
        <v>-5.4100356160702301E-4</v>
      </c>
    </row>
    <row r="2132" spans="1:6">
      <c r="A2132" s="111">
        <v>41850</v>
      </c>
      <c r="B2132" s="112">
        <v>0.39583333333333331</v>
      </c>
      <c r="C2132">
        <v>6.1472222222222221</v>
      </c>
      <c r="D2132">
        <v>6.1572222222222228</v>
      </c>
      <c r="E2132">
        <v>6.1672222222222235</v>
      </c>
      <c r="F2132" s="119">
        <f>Table1_2[[#This Row],[MID RATE]]/D2131-1</f>
        <v>-1.3532410122230054E-4</v>
      </c>
    </row>
    <row r="2133" spans="1:6">
      <c r="A2133" s="111">
        <v>41850</v>
      </c>
      <c r="B2133" s="112">
        <v>0.52083333333333337</v>
      </c>
      <c r="C2133">
        <v>6.1494444444444447</v>
      </c>
      <c r="D2133">
        <v>6.1594444444444445</v>
      </c>
      <c r="E2133">
        <v>6.1694444444444443</v>
      </c>
      <c r="F2133" s="119">
        <f>Table1_2[[#This Row],[MID RATE]]/D2132-1</f>
        <v>3.6091311016872574E-4</v>
      </c>
    </row>
    <row r="2134" spans="1:6">
      <c r="A2134" s="111">
        <v>41850</v>
      </c>
      <c r="B2134" s="112">
        <v>0.64583333333333337</v>
      </c>
      <c r="C2134">
        <v>6.1483333333333299</v>
      </c>
      <c r="D2134">
        <v>6.1583333333333341</v>
      </c>
      <c r="E2134">
        <v>6.1683333333333339</v>
      </c>
      <c r="F2134" s="119">
        <f>Table1_2[[#This Row],[MID RATE]]/D2133-1</f>
        <v>-1.8039144944514973E-4</v>
      </c>
    </row>
    <row r="2135" spans="1:6">
      <c r="A2135" s="111">
        <v>41851</v>
      </c>
      <c r="B2135" s="112">
        <v>0.39583333333333331</v>
      </c>
      <c r="C2135">
        <v>6.1425000000000001</v>
      </c>
      <c r="D2135">
        <v>6.1525000000000007</v>
      </c>
      <c r="E2135">
        <v>6.1625000000000014</v>
      </c>
      <c r="F2135" s="119">
        <f>Table1_2[[#This Row],[MID RATE]]/D2134-1</f>
        <v>-9.4722598105545508E-4</v>
      </c>
    </row>
    <row r="2136" spans="1:6">
      <c r="A2136" s="111">
        <v>41851</v>
      </c>
      <c r="B2136" s="112">
        <v>0.52083333333333337</v>
      </c>
      <c r="C2136">
        <v>6.1247222222222222</v>
      </c>
      <c r="D2136">
        <v>6.1347222222222229</v>
      </c>
      <c r="E2136">
        <v>6.1447222222222226</v>
      </c>
      <c r="F2136" s="119">
        <f>Table1_2[[#This Row],[MID RATE]]/D2135-1</f>
        <v>-2.8895209716014447E-3</v>
      </c>
    </row>
    <row r="2137" spans="1:6">
      <c r="A2137" s="111">
        <v>41851</v>
      </c>
      <c r="B2137" s="112">
        <v>0.64583333333333337</v>
      </c>
      <c r="C2137">
        <v>6.1194444444444445</v>
      </c>
      <c r="D2137">
        <v>6.1294444444444443</v>
      </c>
      <c r="E2137">
        <v>6.139444444444444</v>
      </c>
      <c r="F2137" s="119">
        <f>Table1_2[[#This Row],[MID RATE]]/D2136-1</f>
        <v>-8.6031242925077578E-4</v>
      </c>
    </row>
    <row r="2138" spans="1:6">
      <c r="A2138" s="111">
        <v>41852</v>
      </c>
      <c r="B2138" s="112">
        <v>0.39583333333333331</v>
      </c>
      <c r="C2138">
        <v>6.1027777777777779</v>
      </c>
      <c r="D2138">
        <v>6.1127777777777776</v>
      </c>
      <c r="E2138">
        <v>6.1227777777777774</v>
      </c>
      <c r="F2138" s="119">
        <f>Table1_2[[#This Row],[MID RATE]]/D2137-1</f>
        <v>-2.7191153811293445E-3</v>
      </c>
    </row>
    <row r="2139" spans="1:6">
      <c r="A2139" s="111">
        <v>41852</v>
      </c>
      <c r="B2139" s="112">
        <v>0.52083333333333337</v>
      </c>
      <c r="C2139">
        <v>6.1350000000000007</v>
      </c>
      <c r="D2139">
        <v>6.1450000000000014</v>
      </c>
      <c r="E2139">
        <v>6.1550000000000011</v>
      </c>
      <c r="F2139" s="119">
        <f>Table1_2[[#This Row],[MID RATE]]/D2138-1</f>
        <v>5.2712896482780547E-3</v>
      </c>
    </row>
    <row r="2140" spans="1:6">
      <c r="A2140" s="111">
        <v>41852</v>
      </c>
      <c r="B2140" s="112">
        <v>0.64583333333333337</v>
      </c>
      <c r="C2140">
        <v>6.1227777777777792</v>
      </c>
      <c r="D2140">
        <v>6.1327777777777781</v>
      </c>
      <c r="E2140">
        <v>6.142777777777777</v>
      </c>
      <c r="F2140" s="119">
        <f>Table1_2[[#This Row],[MID RATE]]/D2139-1</f>
        <v>-1.9889702558540945E-3</v>
      </c>
    </row>
    <row r="2141" spans="1:6">
      <c r="A2141" s="111">
        <v>41856</v>
      </c>
      <c r="B2141" s="112">
        <v>0.39583333333333331</v>
      </c>
      <c r="C2141">
        <v>6.1358333333333341</v>
      </c>
      <c r="D2141">
        <v>6.1458333333333339</v>
      </c>
      <c r="E2141">
        <v>6.1558333333333328</v>
      </c>
      <c r="F2141" s="119">
        <f>Table1_2[[#This Row],[MID RATE]]/D2140-1</f>
        <v>2.1288160159436131E-3</v>
      </c>
    </row>
    <row r="2142" spans="1:6">
      <c r="A2142" s="111">
        <v>41856</v>
      </c>
      <c r="B2142" s="112">
        <v>0.52083333333333337</v>
      </c>
      <c r="C2142">
        <v>6.1433333333333344</v>
      </c>
      <c r="D2142">
        <v>6.1533333333333342</v>
      </c>
      <c r="E2142">
        <v>6.163333333333334</v>
      </c>
      <c r="F2142" s="119">
        <f>Table1_2[[#This Row],[MID RATE]]/D2141-1</f>
        <v>1.2203389830509614E-3</v>
      </c>
    </row>
    <row r="2143" spans="1:6">
      <c r="A2143" s="111">
        <v>41856</v>
      </c>
      <c r="B2143" s="112">
        <v>0.64583333333333337</v>
      </c>
      <c r="C2143">
        <v>6.1406111111111112</v>
      </c>
      <c r="D2143">
        <v>6.1505833333333335</v>
      </c>
      <c r="E2143">
        <v>6.1605555555555567</v>
      </c>
      <c r="F2143" s="119">
        <f>Table1_2[[#This Row],[MID RATE]]/D2142-1</f>
        <v>-4.4691224268700314E-4</v>
      </c>
    </row>
    <row r="2144" spans="1:6">
      <c r="A2144" s="111">
        <v>41857</v>
      </c>
      <c r="B2144" s="112">
        <v>0.39583333333333331</v>
      </c>
      <c r="C2144">
        <v>6.1449999999999996</v>
      </c>
      <c r="D2144">
        <v>6.1550000000000011</v>
      </c>
      <c r="E2144">
        <v>6.1650000000000018</v>
      </c>
      <c r="F2144" s="119">
        <f>Table1_2[[#This Row],[MID RATE]]/D2143-1</f>
        <v>7.1808907014259127E-4</v>
      </c>
    </row>
    <row r="2145" spans="1:6">
      <c r="A2145" s="111">
        <v>41857</v>
      </c>
      <c r="B2145" s="112">
        <v>0.52083333333333337</v>
      </c>
      <c r="C2145">
        <v>6.1494444444444447</v>
      </c>
      <c r="D2145">
        <v>6.1594444444444454</v>
      </c>
      <c r="E2145">
        <v>6.1694444444444461</v>
      </c>
      <c r="F2145" s="119">
        <f>Table1_2[[#This Row],[MID RATE]]/D2144-1</f>
        <v>7.2208683094143744E-4</v>
      </c>
    </row>
    <row r="2146" spans="1:6">
      <c r="A2146" s="111">
        <v>41857</v>
      </c>
      <c r="B2146" s="112">
        <v>0.64583333333333337</v>
      </c>
      <c r="C2146">
        <v>6.1494444444444447</v>
      </c>
      <c r="D2146">
        <v>6.1594444444444445</v>
      </c>
      <c r="E2146">
        <v>6.1694444444444452</v>
      </c>
      <c r="F2146" s="119">
        <f>Table1_2[[#This Row],[MID RATE]]/D2145-1</f>
        <v>0</v>
      </c>
    </row>
    <row r="2147" spans="1:6">
      <c r="A2147" s="111">
        <v>41858</v>
      </c>
      <c r="B2147" s="112">
        <v>0.39583333333333331</v>
      </c>
      <c r="C2147">
        <v>6.1483333333333343</v>
      </c>
      <c r="D2147">
        <v>6.1583333333333332</v>
      </c>
      <c r="E2147">
        <v>6.168333333333333</v>
      </c>
      <c r="F2147" s="119">
        <f>Table1_2[[#This Row],[MID RATE]]/D2146-1</f>
        <v>-1.8039144944537178E-4</v>
      </c>
    </row>
    <row r="2148" spans="1:6">
      <c r="A2148" s="111">
        <v>41858</v>
      </c>
      <c r="B2148" s="112">
        <v>0.52083333333333337</v>
      </c>
      <c r="C2148">
        <v>6.1505555555555569</v>
      </c>
      <c r="D2148">
        <v>6.1605555555555567</v>
      </c>
      <c r="E2148">
        <v>6.1705555555555565</v>
      </c>
      <c r="F2148" s="119">
        <f>Table1_2[[#This Row],[MID RATE]]/D2147-1</f>
        <v>3.6084799278324198E-4</v>
      </c>
    </row>
    <row r="2149" spans="1:6">
      <c r="A2149" s="111">
        <v>41858</v>
      </c>
      <c r="B2149" s="112">
        <v>0.64583333333333337</v>
      </c>
      <c r="C2149">
        <v>6.1516666666666673</v>
      </c>
      <c r="D2149">
        <v>6.1616666666666671</v>
      </c>
      <c r="E2149">
        <v>6.1716666666666669</v>
      </c>
      <c r="F2149" s="119">
        <f>Table1_2[[#This Row],[MID RATE]]/D2148-1</f>
        <v>1.8035891423928696E-4</v>
      </c>
    </row>
    <row r="2150" spans="1:6">
      <c r="A2150" s="111">
        <v>41859</v>
      </c>
      <c r="B2150" s="112">
        <v>0.39583333333333331</v>
      </c>
      <c r="C2150">
        <v>6.1491666666666678</v>
      </c>
      <c r="D2150">
        <v>6.1591666666666676</v>
      </c>
      <c r="E2150">
        <v>6.1691666666666674</v>
      </c>
      <c r="F2150" s="119">
        <f>Table1_2[[#This Row],[MID RATE]]/D2149-1</f>
        <v>-4.0573437922630795E-4</v>
      </c>
    </row>
    <row r="2151" spans="1:6">
      <c r="A2151" s="111">
        <v>41859</v>
      </c>
      <c r="B2151" s="112">
        <v>0.52083333333333337</v>
      </c>
      <c r="C2151">
        <v>6.15</v>
      </c>
      <c r="D2151">
        <v>6.16</v>
      </c>
      <c r="E2151">
        <v>6.17</v>
      </c>
      <c r="F2151" s="119">
        <f>Table1_2[[#This Row],[MID RATE]]/D2150-1</f>
        <v>1.352996888106528E-4</v>
      </c>
    </row>
    <row r="2152" spans="1:6">
      <c r="A2152" s="111">
        <v>41859</v>
      </c>
      <c r="B2152" s="112">
        <v>0.64583333333333337</v>
      </c>
      <c r="C2152">
        <v>6.1536111111111111</v>
      </c>
      <c r="D2152">
        <v>6.1636111111111109</v>
      </c>
      <c r="E2152">
        <v>6.1736111111111107</v>
      </c>
      <c r="F2152" s="119">
        <f>Table1_2[[#This Row],[MID RATE]]/D2151-1</f>
        <v>5.862193362193846E-4</v>
      </c>
    </row>
    <row r="2153" spans="1:6">
      <c r="A2153" s="111">
        <v>41862</v>
      </c>
      <c r="B2153" s="112">
        <v>0.39583333333333331</v>
      </c>
      <c r="C2153">
        <v>6.1527777777777786</v>
      </c>
      <c r="D2153">
        <v>6.1627777777777784</v>
      </c>
      <c r="E2153">
        <v>6.1727777777777781</v>
      </c>
      <c r="F2153" s="119">
        <f>Table1_2[[#This Row],[MID RATE]]/D2152-1</f>
        <v>-1.352021271799897E-4</v>
      </c>
    </row>
    <row r="2154" spans="1:6">
      <c r="A2154" s="111">
        <v>41862</v>
      </c>
      <c r="B2154" s="112">
        <v>0.52083333333333337</v>
      </c>
      <c r="C2154">
        <v>6.1538888888888899</v>
      </c>
      <c r="D2154">
        <v>6.1638888888888896</v>
      </c>
      <c r="E2154">
        <v>6.1738888888888894</v>
      </c>
      <c r="F2154" s="119">
        <f>Table1_2[[#This Row],[MID RATE]]/D2153-1</f>
        <v>1.8029387902274152E-4</v>
      </c>
    </row>
    <row r="2155" spans="1:6">
      <c r="A2155" s="111">
        <v>41862</v>
      </c>
      <c r="B2155" s="112">
        <v>0.64583333333333337</v>
      </c>
      <c r="C2155">
        <v>6.1561111111111124</v>
      </c>
      <c r="D2155">
        <v>6.1661111111111113</v>
      </c>
      <c r="E2155">
        <v>6.1761111111111102</v>
      </c>
      <c r="F2155" s="119">
        <f>Table1_2[[#This Row],[MID RATE]]/D2154-1</f>
        <v>3.6052275799902667E-4</v>
      </c>
    </row>
    <row r="2156" spans="1:6">
      <c r="A2156" s="111">
        <v>41863</v>
      </c>
      <c r="B2156" s="112">
        <v>0.39583333333333331</v>
      </c>
      <c r="C2156">
        <v>6.1958333333333337</v>
      </c>
      <c r="D2156">
        <v>6.2058333333333326</v>
      </c>
      <c r="E2156">
        <v>6.2158333333333324</v>
      </c>
      <c r="F2156" s="119">
        <f>Table1_2[[#This Row],[MID RATE]]/D2155-1</f>
        <v>6.4420218037659627E-3</v>
      </c>
    </row>
    <row r="2157" spans="1:6">
      <c r="A2157" s="111">
        <v>41863</v>
      </c>
      <c r="B2157" s="112">
        <v>0.52083333333333337</v>
      </c>
      <c r="C2157">
        <v>6.178055555555555</v>
      </c>
      <c r="D2157">
        <v>6.1880555555555556</v>
      </c>
      <c r="E2157">
        <v>6.1980555555555554</v>
      </c>
      <c r="F2157" s="119">
        <f>Table1_2[[#This Row],[MID RATE]]/D2156-1</f>
        <v>-2.8646882413498886E-3</v>
      </c>
    </row>
    <row r="2158" spans="1:6">
      <c r="A2158" s="111">
        <v>41863</v>
      </c>
      <c r="B2158" s="112">
        <v>0.64583333333333337</v>
      </c>
      <c r="C2158">
        <v>6.1763888888888872</v>
      </c>
      <c r="D2158">
        <v>6.1863888888888869</v>
      </c>
      <c r="E2158">
        <v>6.1963888888888876</v>
      </c>
      <c r="F2158" s="119">
        <f>Table1_2[[#This Row],[MID RATE]]/D2157-1</f>
        <v>-2.693360865470007E-4</v>
      </c>
    </row>
    <row r="2159" spans="1:6">
      <c r="A2159" s="111">
        <v>41864</v>
      </c>
      <c r="B2159" s="112">
        <v>0.39583333333333331</v>
      </c>
      <c r="C2159">
        <v>6.1825000000000001</v>
      </c>
      <c r="D2159">
        <v>6.1924999999999999</v>
      </c>
      <c r="E2159">
        <v>6.2024999999999997</v>
      </c>
      <c r="F2159" s="119">
        <f>Table1_2[[#This Row],[MID RATE]]/D2158-1</f>
        <v>9.878317093980904E-4</v>
      </c>
    </row>
    <row r="2160" spans="1:6">
      <c r="A2160" s="111">
        <v>41864</v>
      </c>
      <c r="B2160" s="112">
        <v>0.52083333333333337</v>
      </c>
      <c r="C2160">
        <v>6.1805555555555571</v>
      </c>
      <c r="D2160">
        <v>6.1905555555555569</v>
      </c>
      <c r="E2160">
        <v>6.2005555555555567</v>
      </c>
      <c r="F2160" s="119">
        <f>Table1_2[[#This Row],[MID RATE]]/D2159-1</f>
        <v>-3.1399991028546737E-4</v>
      </c>
    </row>
    <row r="2161" spans="1:6">
      <c r="A2161" s="111">
        <v>41864</v>
      </c>
      <c r="B2161" s="112">
        <v>0.64583333333333337</v>
      </c>
      <c r="C2161">
        <v>6.1761111111111102</v>
      </c>
      <c r="D2161">
        <v>6.18611111111111</v>
      </c>
      <c r="E2161">
        <v>6.1961111111111107</v>
      </c>
      <c r="F2161" s="119">
        <f>Table1_2[[#This Row],[MID RATE]]/D2160-1</f>
        <v>-7.179395135963329E-4</v>
      </c>
    </row>
    <row r="2162" spans="1:6">
      <c r="A2162" s="111">
        <v>41865</v>
      </c>
      <c r="B2162" s="112">
        <v>0.39583333333333331</v>
      </c>
      <c r="C2162">
        <v>6.1733333333333338</v>
      </c>
      <c r="D2162">
        <v>6.1833333333333336</v>
      </c>
      <c r="E2162">
        <v>6.1933333333333325</v>
      </c>
      <c r="F2162" s="119">
        <f>Table1_2[[#This Row],[MID RATE]]/D2161-1</f>
        <v>-4.4903457566214389E-4</v>
      </c>
    </row>
    <row r="2163" spans="1:6">
      <c r="A2163" s="111">
        <v>41865</v>
      </c>
      <c r="B2163" s="112">
        <v>0.52083333333333337</v>
      </c>
      <c r="C2163">
        <v>6.1566666666666672</v>
      </c>
      <c r="D2163">
        <v>6.1666666666666661</v>
      </c>
      <c r="E2163">
        <v>6.1766666666666659</v>
      </c>
      <c r="F2163" s="119">
        <f>Table1_2[[#This Row],[MID RATE]]/D2162-1</f>
        <v>-2.6954177897575704E-3</v>
      </c>
    </row>
    <row r="2164" spans="1:6">
      <c r="A2164" s="111">
        <v>41865</v>
      </c>
      <c r="B2164" s="112">
        <v>0.64583333333333337</v>
      </c>
      <c r="C2164">
        <v>6.1561111111111106</v>
      </c>
      <c r="D2164">
        <v>6.1661111111111104</v>
      </c>
      <c r="E2164">
        <v>6.1761111111111111</v>
      </c>
      <c r="F2164" s="119">
        <f>Table1_2[[#This Row],[MID RATE]]/D2163-1</f>
        <v>-9.009009009008917E-5</v>
      </c>
    </row>
    <row r="2165" spans="1:6">
      <c r="A2165" s="111">
        <v>41866</v>
      </c>
      <c r="B2165" s="112">
        <v>0.39583333333333331</v>
      </c>
      <c r="C2165">
        <v>6.156944444444445</v>
      </c>
      <c r="D2165">
        <v>6.1669444444444448</v>
      </c>
      <c r="E2165">
        <v>6.1769444444444446</v>
      </c>
      <c r="F2165" s="119">
        <f>Table1_2[[#This Row],[MID RATE]]/D2164-1</f>
        <v>1.351473105686285E-4</v>
      </c>
    </row>
    <row r="2166" spans="1:6">
      <c r="A2166" s="111">
        <v>41866</v>
      </c>
      <c r="B2166" s="112">
        <v>0.52083333333333337</v>
      </c>
      <c r="C2166">
        <v>6.0938888888888885</v>
      </c>
      <c r="D2166">
        <v>6.1038888888888883</v>
      </c>
      <c r="E2166">
        <v>6.113888888888888</v>
      </c>
      <c r="F2166" s="119">
        <f>Table1_2[[#This Row],[MID RATE]]/D2165-1</f>
        <v>-1.0224764650241136E-2</v>
      </c>
    </row>
    <row r="2167" spans="1:6">
      <c r="A2167" s="111">
        <v>41866</v>
      </c>
      <c r="B2167" s="112">
        <v>0.64583333333333337</v>
      </c>
      <c r="C2167">
        <v>6.1002777777777775</v>
      </c>
      <c r="D2167">
        <v>6.1102777777777781</v>
      </c>
      <c r="E2167">
        <v>6.1202777777777788</v>
      </c>
      <c r="F2167" s="119">
        <f>Table1_2[[#This Row],[MID RATE]]/D2166-1</f>
        <v>1.0466915445528358E-3</v>
      </c>
    </row>
    <row r="2168" spans="1:6">
      <c r="A2168" s="111">
        <v>41869</v>
      </c>
      <c r="B2168" s="112">
        <v>0.39583333333333331</v>
      </c>
      <c r="C2168">
        <v>6.1086111111111112</v>
      </c>
      <c r="D2168">
        <v>6.118611111111111</v>
      </c>
      <c r="E2168">
        <v>6.1286111111111108</v>
      </c>
      <c r="F2168" s="119">
        <f>Table1_2[[#This Row],[MID RATE]]/D2167-1</f>
        <v>1.3638223394099036E-3</v>
      </c>
    </row>
    <row r="2169" spans="1:6">
      <c r="A2169" s="111">
        <v>41869</v>
      </c>
      <c r="B2169" s="112">
        <v>0.52083333333333337</v>
      </c>
      <c r="C2169">
        <v>6.1038888888888891</v>
      </c>
      <c r="D2169">
        <v>6.1138888888888889</v>
      </c>
      <c r="E2169">
        <v>6.1238888888888896</v>
      </c>
      <c r="F2169" s="119">
        <f>Table1_2[[#This Row],[MID RATE]]/D2168-1</f>
        <v>-7.7178008807365917E-4</v>
      </c>
    </row>
    <row r="2170" spans="1:6">
      <c r="A2170" s="111">
        <v>41869</v>
      </c>
      <c r="B2170" s="112">
        <v>0.64583333333333337</v>
      </c>
      <c r="C2170">
        <v>6.096388888888888</v>
      </c>
      <c r="D2170">
        <v>6.1063888888888886</v>
      </c>
      <c r="E2170">
        <v>6.1163888888888893</v>
      </c>
      <c r="F2170" s="119">
        <f>Table1_2[[#This Row],[MID RATE]]/D2169-1</f>
        <v>-1.2267151294866885E-3</v>
      </c>
    </row>
    <row r="2171" spans="1:6">
      <c r="A2171" s="111">
        <v>41870</v>
      </c>
      <c r="B2171" s="112">
        <v>0.39583333333333331</v>
      </c>
      <c r="C2171">
        <v>6.096388888888888</v>
      </c>
      <c r="D2171">
        <v>6.1063888888888886</v>
      </c>
      <c r="E2171">
        <v>6.1163888888888893</v>
      </c>
      <c r="F2171" s="119">
        <f>Table1_2[[#This Row],[MID RATE]]/D2170-1</f>
        <v>0</v>
      </c>
    </row>
    <row r="2172" spans="1:6">
      <c r="A2172" s="111">
        <v>41870</v>
      </c>
      <c r="B2172" s="112">
        <v>0.52083333333333337</v>
      </c>
      <c r="C2172">
        <v>6.0952777777777767</v>
      </c>
      <c r="D2172">
        <v>6.1052777777777774</v>
      </c>
      <c r="E2172">
        <v>6.1152777777777789</v>
      </c>
      <c r="F2172" s="119">
        <f>Table1_2[[#This Row],[MID RATE]]/D2171-1</f>
        <v>-1.8195878633486817E-4</v>
      </c>
    </row>
    <row r="2173" spans="1:6">
      <c r="A2173" s="111">
        <v>41870</v>
      </c>
      <c r="B2173" s="112">
        <v>0.64583333333333337</v>
      </c>
      <c r="C2173">
        <v>6.0983333333333327</v>
      </c>
      <c r="D2173">
        <v>6.1083333333333343</v>
      </c>
      <c r="E2173">
        <v>6.118333333333335</v>
      </c>
      <c r="F2173" s="119">
        <f>Table1_2[[#This Row],[MID RATE]]/D2172-1</f>
        <v>5.0047772874139973E-4</v>
      </c>
    </row>
    <row r="2174" spans="1:6">
      <c r="A2174" s="111">
        <v>41871</v>
      </c>
      <c r="B2174" s="112">
        <v>0.39583333333333331</v>
      </c>
      <c r="C2174">
        <v>6.0905555555555564</v>
      </c>
      <c r="D2174">
        <v>6.1005555555555553</v>
      </c>
      <c r="E2174">
        <v>6.1105555555555551</v>
      </c>
      <c r="F2174" s="119">
        <f>Table1_2[[#This Row],[MID RATE]]/D2173-1</f>
        <v>-1.2733060482039704E-3</v>
      </c>
    </row>
    <row r="2175" spans="1:6">
      <c r="A2175" s="111">
        <v>41871</v>
      </c>
      <c r="B2175" s="112">
        <v>0.52083333333333337</v>
      </c>
      <c r="C2175">
        <v>6.0686111111111121</v>
      </c>
      <c r="D2175">
        <v>6.0786111111111119</v>
      </c>
      <c r="E2175">
        <v>6.0886111111111116</v>
      </c>
      <c r="F2175" s="119">
        <f>Table1_2[[#This Row],[MID RATE]]/D2174-1</f>
        <v>-3.59712230215814E-3</v>
      </c>
    </row>
    <row r="2176" spans="1:6">
      <c r="A2176" s="111">
        <v>41871</v>
      </c>
      <c r="B2176" s="112">
        <v>0.64583333333333337</v>
      </c>
      <c r="C2176">
        <v>6.010833333333335</v>
      </c>
      <c r="D2176">
        <v>6.0208333333333339</v>
      </c>
      <c r="E2176">
        <v>6.0308333333333337</v>
      </c>
      <c r="F2176" s="119">
        <f>Table1_2[[#This Row],[MID RATE]]/D2175-1</f>
        <v>-9.5050952794406562E-3</v>
      </c>
    </row>
    <row r="2177" spans="1:6">
      <c r="A2177" s="111">
        <v>41872</v>
      </c>
      <c r="B2177" s="112">
        <v>0.39583333333333331</v>
      </c>
      <c r="C2177">
        <v>6.0086111111111116</v>
      </c>
      <c r="D2177">
        <v>6.0186111111111114</v>
      </c>
      <c r="E2177">
        <v>6.0286111111111111</v>
      </c>
      <c r="F2177" s="119">
        <f>Table1_2[[#This Row],[MID RATE]]/D2176-1</f>
        <v>-3.6908881199548826E-4</v>
      </c>
    </row>
    <row r="2178" spans="1:6">
      <c r="A2178" s="111">
        <v>41872</v>
      </c>
      <c r="B2178" s="112">
        <v>0.52083333333333337</v>
      </c>
      <c r="C2178">
        <v>6.0980555555555549</v>
      </c>
      <c r="D2178">
        <v>6.1080555555555556</v>
      </c>
      <c r="E2178">
        <v>6.1180555555555554</v>
      </c>
      <c r="F2178" s="119">
        <f>Table1_2[[#This Row],[MID RATE]]/D2177-1</f>
        <v>1.4861309826002644E-2</v>
      </c>
    </row>
    <row r="2179" spans="1:6">
      <c r="A2179" s="111">
        <v>41872</v>
      </c>
      <c r="B2179" s="112">
        <v>0.64583333333333337</v>
      </c>
      <c r="C2179">
        <v>6.0308333333333346</v>
      </c>
      <c r="D2179">
        <v>6.0408333333333335</v>
      </c>
      <c r="E2179">
        <v>6.0508333333333333</v>
      </c>
      <c r="F2179" s="119">
        <f>Table1_2[[#This Row],[MID RATE]]/D2178-1</f>
        <v>-1.1005502751375684E-2</v>
      </c>
    </row>
    <row r="2180" spans="1:6">
      <c r="A2180" s="111">
        <v>41873</v>
      </c>
      <c r="B2180" s="112">
        <v>0.39583333333333331</v>
      </c>
      <c r="C2180">
        <v>6.0661111111111108</v>
      </c>
      <c r="D2180">
        <v>6.0761111111111106</v>
      </c>
      <c r="E2180">
        <v>6.0861111111111104</v>
      </c>
      <c r="F2180" s="119">
        <f>Table1_2[[#This Row],[MID RATE]]/D2179-1</f>
        <v>5.839885961281821E-3</v>
      </c>
    </row>
    <row r="2181" spans="1:6">
      <c r="A2181" s="111">
        <v>41873</v>
      </c>
      <c r="B2181" s="112">
        <v>0.52083333333333337</v>
      </c>
      <c r="C2181">
        <v>6.0694444444444446</v>
      </c>
      <c r="D2181">
        <v>6.0794444444444444</v>
      </c>
      <c r="E2181">
        <v>6.0894444444444442</v>
      </c>
      <c r="F2181" s="119">
        <f>Table1_2[[#This Row],[MID RATE]]/D2180-1</f>
        <v>5.4859650726890585E-4</v>
      </c>
    </row>
    <row r="2182" spans="1:6">
      <c r="A2182" s="111">
        <v>41873</v>
      </c>
      <c r="B2182" s="112">
        <v>0.64583333333333337</v>
      </c>
      <c r="C2182">
        <v>6.0569444444444454</v>
      </c>
      <c r="D2182">
        <v>6.0669444444444451</v>
      </c>
      <c r="E2182">
        <v>6.0769444444444449</v>
      </c>
      <c r="F2182" s="119">
        <f>Table1_2[[#This Row],[MID RATE]]/D2181-1</f>
        <v>-2.0561089280817235E-3</v>
      </c>
    </row>
    <row r="2183" spans="1:6">
      <c r="A2183" s="111">
        <v>41876</v>
      </c>
      <c r="B2183" s="112">
        <v>0.39583333333333331</v>
      </c>
      <c r="C2183">
        <v>6.0583333333333336</v>
      </c>
      <c r="D2183">
        <v>6.0683333333333334</v>
      </c>
      <c r="E2183">
        <v>6.0783333333333331</v>
      </c>
      <c r="F2183" s="119">
        <f>Table1_2[[#This Row],[MID RATE]]/D2182-1</f>
        <v>2.2892724692091804E-4</v>
      </c>
    </row>
    <row r="2184" spans="1:6">
      <c r="A2184" s="111">
        <v>41876</v>
      </c>
      <c r="B2184" s="112">
        <v>0.52083333333333337</v>
      </c>
      <c r="C2184">
        <v>6.0622222222222222</v>
      </c>
      <c r="D2184">
        <v>6.0722222222222211</v>
      </c>
      <c r="E2184">
        <v>6.0822222222222209</v>
      </c>
      <c r="F2184" s="119">
        <f>Table1_2[[#This Row],[MID RATE]]/D2183-1</f>
        <v>6.4084958344756693E-4</v>
      </c>
    </row>
    <row r="2185" spans="1:6">
      <c r="A2185" s="111">
        <v>41876</v>
      </c>
      <c r="B2185" s="112">
        <v>0.64583333333333337</v>
      </c>
      <c r="C2185">
        <v>6.0472222222222225</v>
      </c>
      <c r="D2185">
        <v>6.0572222222222223</v>
      </c>
      <c r="E2185">
        <v>6.067222222222223</v>
      </c>
      <c r="F2185" s="119">
        <f>Table1_2[[#This Row],[MID RATE]]/D2184-1</f>
        <v>-2.4702653247939965E-3</v>
      </c>
    </row>
    <row r="2186" spans="1:6">
      <c r="A2186" s="111">
        <v>41877</v>
      </c>
      <c r="B2186" s="112">
        <v>0.39583333333333331</v>
      </c>
      <c r="C2186">
        <v>6.0441666666666674</v>
      </c>
      <c r="D2186">
        <v>6.0541666666666663</v>
      </c>
      <c r="E2186">
        <v>6.0641666666666652</v>
      </c>
      <c r="F2186" s="119">
        <f>Table1_2[[#This Row],[MID RATE]]/D2185-1</f>
        <v>-5.044483169770464E-4</v>
      </c>
    </row>
    <row r="2187" spans="1:6">
      <c r="A2187" s="111">
        <v>41877</v>
      </c>
      <c r="B2187" s="112">
        <v>0.52083333333333337</v>
      </c>
      <c r="C2187">
        <v>6.043055555555557</v>
      </c>
      <c r="D2187">
        <v>6.0530555555555559</v>
      </c>
      <c r="E2187">
        <v>6.0630555555555548</v>
      </c>
      <c r="F2187" s="119">
        <f>Table1_2[[#This Row],[MID RATE]]/D2186-1</f>
        <v>-1.8352833218615583E-4</v>
      </c>
    </row>
    <row r="2188" spans="1:6">
      <c r="A2188" s="111">
        <v>41877</v>
      </c>
      <c r="B2188" s="112">
        <v>0.64583333333333337</v>
      </c>
      <c r="C2188">
        <v>6.0333333333333341</v>
      </c>
      <c r="D2188">
        <v>6.0433333333333339</v>
      </c>
      <c r="E2188">
        <v>6.0533333333333337</v>
      </c>
      <c r="F2188" s="119">
        <f>Table1_2[[#This Row],[MID RATE]]/D2187-1</f>
        <v>-1.6061676839062011E-3</v>
      </c>
    </row>
    <row r="2189" spans="1:6">
      <c r="A2189" s="111">
        <v>41878</v>
      </c>
      <c r="B2189" s="112">
        <v>0.39583333333333331</v>
      </c>
      <c r="C2189">
        <v>6.0100000000000016</v>
      </c>
      <c r="D2189">
        <v>6.0200000000000014</v>
      </c>
      <c r="E2189">
        <v>6.03</v>
      </c>
      <c r="F2189" s="119">
        <f>Table1_2[[#This Row],[MID RATE]]/D2188-1</f>
        <v>-3.8610038610037423E-3</v>
      </c>
    </row>
    <row r="2190" spans="1:6">
      <c r="A2190" s="111">
        <v>41878</v>
      </c>
      <c r="B2190" s="112">
        <v>0.52083333333333337</v>
      </c>
      <c r="C2190">
        <v>6.0027777777777773</v>
      </c>
      <c r="D2190">
        <v>6.012777777777778</v>
      </c>
      <c r="E2190">
        <v>6.0227777777777787</v>
      </c>
      <c r="F2190" s="119">
        <f>Table1_2[[#This Row],[MID RATE]]/D2189-1</f>
        <v>-1.1997046880769524E-3</v>
      </c>
    </row>
    <row r="2191" spans="1:6">
      <c r="A2191" s="111">
        <v>41878</v>
      </c>
      <c r="B2191" s="112">
        <v>0.64583333333333337</v>
      </c>
      <c r="C2191">
        <v>6.0088888888888885</v>
      </c>
      <c r="D2191">
        <v>6.0188888888888892</v>
      </c>
      <c r="E2191">
        <v>6.0288888888888899</v>
      </c>
      <c r="F2191" s="119">
        <f>Table1_2[[#This Row],[MID RATE]]/D2190-1</f>
        <v>1.016354060796365E-3</v>
      </c>
    </row>
    <row r="2192" spans="1:6">
      <c r="A2192" s="111">
        <v>41879</v>
      </c>
      <c r="B2192" s="112">
        <v>0.39583333333333331</v>
      </c>
      <c r="C2192">
        <v>6.0133333333333336</v>
      </c>
      <c r="D2192">
        <v>6.0233333333333334</v>
      </c>
      <c r="E2192">
        <v>6.0333333333333332</v>
      </c>
      <c r="F2192" s="119">
        <f>Table1_2[[#This Row],[MID RATE]]/D2191-1</f>
        <v>7.384160974708287E-4</v>
      </c>
    </row>
    <row r="2193" spans="1:6">
      <c r="A2193" s="111">
        <v>41879</v>
      </c>
      <c r="B2193" s="112">
        <v>0.52083333333333337</v>
      </c>
      <c r="C2193">
        <v>6.0055555555555564</v>
      </c>
      <c r="D2193">
        <v>6.0155555555555562</v>
      </c>
      <c r="E2193">
        <v>6.025555555555556</v>
      </c>
      <c r="F2193" s="119">
        <f>Table1_2[[#This Row],[MID RATE]]/D2192-1</f>
        <v>-1.291274672569509E-3</v>
      </c>
    </row>
    <row r="2194" spans="1:6">
      <c r="A2194" s="111">
        <v>41879</v>
      </c>
      <c r="B2194" s="112">
        <v>0.64583333333333337</v>
      </c>
      <c r="C2194">
        <v>5.9961111111111105</v>
      </c>
      <c r="D2194">
        <v>6.0061111111111103</v>
      </c>
      <c r="E2194">
        <v>6.016111111111111</v>
      </c>
      <c r="F2194" s="119">
        <f>Table1_2[[#This Row],[MID RATE]]/D2193-1</f>
        <v>-1.5700036941266315E-3</v>
      </c>
    </row>
    <row r="2195" spans="1:6">
      <c r="A2195" s="111">
        <v>41880</v>
      </c>
      <c r="B2195" s="112">
        <v>0.39583333333333331</v>
      </c>
      <c r="C2195">
        <v>5.9816666666666674</v>
      </c>
      <c r="D2195">
        <v>5.9916666666666671</v>
      </c>
      <c r="E2195">
        <v>6.001666666666666</v>
      </c>
      <c r="F2195" s="119">
        <f>Table1_2[[#This Row],[MID RATE]]/D2194-1</f>
        <v>-2.4049579132362497E-3</v>
      </c>
    </row>
    <row r="2196" spans="1:6">
      <c r="A2196" s="111">
        <v>41880</v>
      </c>
      <c r="B2196" s="112">
        <v>0.52083333333333337</v>
      </c>
      <c r="C2196">
        <v>5.9888888888888889</v>
      </c>
      <c r="D2196">
        <v>5.9988888888888887</v>
      </c>
      <c r="E2196">
        <v>6.0088888888888894</v>
      </c>
      <c r="F2196" s="119">
        <f>Table1_2[[#This Row],[MID RATE]]/D2195-1</f>
        <v>1.205377839591959E-3</v>
      </c>
    </row>
    <row r="2197" spans="1:6">
      <c r="A2197" s="111">
        <v>41880</v>
      </c>
      <c r="B2197" s="112">
        <v>0.64583333333333337</v>
      </c>
      <c r="C2197">
        <v>5.9938888888888879</v>
      </c>
      <c r="D2197">
        <v>6.0038888888888886</v>
      </c>
      <c r="E2197">
        <v>6.0138888888888893</v>
      </c>
      <c r="F2197" s="119">
        <f>Table1_2[[#This Row],[MID RATE]]/D2196-1</f>
        <v>8.3348768290414377E-4</v>
      </c>
    </row>
    <row r="2198" spans="1:6">
      <c r="A2198" s="111">
        <v>41883</v>
      </c>
      <c r="B2198" s="112">
        <v>0.39583333333333331</v>
      </c>
      <c r="C2198">
        <v>6.003055555555556</v>
      </c>
      <c r="D2198">
        <v>6.0130555555555549</v>
      </c>
      <c r="E2198">
        <v>6.0230555555555547</v>
      </c>
      <c r="F2198" s="119">
        <f>Table1_2[[#This Row],[MID RATE]]/D2197-1</f>
        <v>1.5267881928380245E-3</v>
      </c>
    </row>
    <row r="2199" spans="1:6">
      <c r="A2199" s="111">
        <v>41883</v>
      </c>
      <c r="B2199" s="112">
        <v>0.52083333333333337</v>
      </c>
      <c r="C2199">
        <v>6.0400000000000009</v>
      </c>
      <c r="D2199">
        <v>6.0500000000000007</v>
      </c>
      <c r="E2199">
        <v>6.0600000000000005</v>
      </c>
      <c r="F2199" s="119">
        <f>Table1_2[[#This Row],[MID RATE]]/D2198-1</f>
        <v>6.1440384348872001E-3</v>
      </c>
    </row>
    <row r="2200" spans="1:6">
      <c r="A2200" s="111">
        <v>41883</v>
      </c>
      <c r="B2200" s="112">
        <v>0.64583333333333337</v>
      </c>
      <c r="C2200">
        <v>6.0416666666666679</v>
      </c>
      <c r="D2200">
        <v>6.0516666666666667</v>
      </c>
      <c r="E2200">
        <v>6.0616666666666656</v>
      </c>
      <c r="F2200" s="119">
        <f>Table1_2[[#This Row],[MID RATE]]/D2199-1</f>
        <v>2.7548209366390353E-4</v>
      </c>
    </row>
    <row r="2201" spans="1:6">
      <c r="A2201" s="111">
        <v>41884</v>
      </c>
      <c r="B2201" s="112">
        <v>0.39583333333333331</v>
      </c>
      <c r="C2201">
        <v>6.0363888888888901</v>
      </c>
      <c r="D2201">
        <v>6.0463888888888899</v>
      </c>
      <c r="E2201">
        <v>6.0563888888888888</v>
      </c>
      <c r="F2201" s="119">
        <f>Table1_2[[#This Row],[MID RATE]]/D2200-1</f>
        <v>-8.7211970990530574E-4</v>
      </c>
    </row>
    <row r="2202" spans="1:6">
      <c r="A2202" s="111">
        <v>41884</v>
      </c>
      <c r="B2202" s="112">
        <v>0.52083333333333337</v>
      </c>
      <c r="C2202">
        <v>6.0436111111111117</v>
      </c>
      <c r="D2202">
        <v>6.0536111111111115</v>
      </c>
      <c r="E2202">
        <v>6.0636111111111104</v>
      </c>
      <c r="F2202" s="119">
        <f>Table1_2[[#This Row],[MID RATE]]/D2201-1</f>
        <v>1.1944686911378177E-3</v>
      </c>
    </row>
    <row r="2203" spans="1:6">
      <c r="A2203" s="111">
        <v>41884</v>
      </c>
      <c r="B2203" s="112">
        <v>0.64583333333333337</v>
      </c>
      <c r="C2203">
        <v>6.0519444444444437</v>
      </c>
      <c r="D2203">
        <v>6.0619444444444444</v>
      </c>
      <c r="E2203">
        <v>6.0719444444444441</v>
      </c>
      <c r="F2203" s="119">
        <f>Table1_2[[#This Row],[MID RATE]]/D2202-1</f>
        <v>1.3765888129215753E-3</v>
      </c>
    </row>
    <row r="2204" spans="1:6">
      <c r="A2204" s="111">
        <v>41885</v>
      </c>
      <c r="B2204" s="112">
        <v>0.39583333333333331</v>
      </c>
      <c r="C2204">
        <v>6.0719444444444441</v>
      </c>
      <c r="D2204">
        <v>6.0819444444444439</v>
      </c>
      <c r="E2204">
        <v>6.0919444444444446</v>
      </c>
      <c r="F2204" s="119">
        <f>Table1_2[[#This Row],[MID RATE]]/D2203-1</f>
        <v>3.299271410896587E-3</v>
      </c>
    </row>
    <row r="2205" spans="1:6">
      <c r="A2205" s="111">
        <v>41885</v>
      </c>
      <c r="B2205" s="112">
        <v>0.52083333333333337</v>
      </c>
      <c r="C2205">
        <v>6.0761111111111115</v>
      </c>
      <c r="D2205">
        <v>6.0861111111111104</v>
      </c>
      <c r="E2205">
        <v>6.0961111111111101</v>
      </c>
      <c r="F2205" s="119">
        <f>Table1_2[[#This Row],[MID RATE]]/D2204-1</f>
        <v>6.8508791961630067E-4</v>
      </c>
    </row>
    <row r="2206" spans="1:6">
      <c r="A2206" s="111">
        <v>41885</v>
      </c>
      <c r="B2206" s="112">
        <v>0.64583333333333337</v>
      </c>
      <c r="C2206">
        <v>6.0597222222222236</v>
      </c>
      <c r="D2206">
        <v>6.0697222222222225</v>
      </c>
      <c r="E2206">
        <v>6.0797222222222214</v>
      </c>
      <c r="F2206" s="119">
        <f>Table1_2[[#This Row],[MID RATE]]/D2205-1</f>
        <v>-2.6928343222271112E-3</v>
      </c>
    </row>
    <row r="2207" spans="1:6">
      <c r="A2207" s="111">
        <v>41886</v>
      </c>
      <c r="B2207" s="112">
        <v>0.39583333333333331</v>
      </c>
      <c r="C2207">
        <v>6.0425000000000004</v>
      </c>
      <c r="D2207">
        <v>6.0525000000000002</v>
      </c>
      <c r="E2207">
        <v>6.0625</v>
      </c>
      <c r="F2207" s="119">
        <f>Table1_2[[#This Row],[MID RATE]]/D2206-1</f>
        <v>-2.8373987460528216E-3</v>
      </c>
    </row>
    <row r="2208" spans="1:6">
      <c r="A2208" s="111">
        <v>41886</v>
      </c>
      <c r="B2208" s="112">
        <v>0.52083333333333337</v>
      </c>
      <c r="C2208">
        <v>6.0405555555555575</v>
      </c>
      <c r="D2208">
        <v>6.0505555555555564</v>
      </c>
      <c r="E2208">
        <v>6.0605555555555561</v>
      </c>
      <c r="F2208" s="119">
        <f>Table1_2[[#This Row],[MID RATE]]/D2207-1</f>
        <v>-3.2126302262602824E-4</v>
      </c>
    </row>
    <row r="2209" spans="1:6">
      <c r="A2209" s="111">
        <v>41886</v>
      </c>
      <c r="B2209" s="112">
        <v>0.64583333333333337</v>
      </c>
      <c r="C2209">
        <v>6.0405555555555566</v>
      </c>
      <c r="D2209">
        <v>6.0505555555555564</v>
      </c>
      <c r="E2209">
        <v>6.0605555555555561</v>
      </c>
      <c r="F2209" s="119">
        <f>Table1_2[[#This Row],[MID RATE]]/D2208-1</f>
        <v>0</v>
      </c>
    </row>
    <row r="2210" spans="1:6">
      <c r="A2210" s="111">
        <v>41887</v>
      </c>
      <c r="B2210" s="112">
        <v>0.39583333333333331</v>
      </c>
      <c r="C2210">
        <v>6.0436111111111126</v>
      </c>
      <c r="D2210">
        <v>6.0536111111111115</v>
      </c>
      <c r="E2210">
        <v>6.0636111111111113</v>
      </c>
      <c r="F2210" s="119">
        <f>Table1_2[[#This Row],[MID RATE]]/D2209-1</f>
        <v>5.0500413185194937E-4</v>
      </c>
    </row>
    <row r="2211" spans="1:6">
      <c r="A2211" s="111">
        <v>41887</v>
      </c>
      <c r="B2211" s="112">
        <v>0.52083333333333337</v>
      </c>
      <c r="C2211">
        <v>6.0441666666666665</v>
      </c>
      <c r="D2211">
        <v>6.0541666666666671</v>
      </c>
      <c r="E2211">
        <v>6.0641666666666669</v>
      </c>
      <c r="F2211" s="119">
        <f>Table1_2[[#This Row],[MID RATE]]/D2210-1</f>
        <v>9.1772587528016203E-5</v>
      </c>
    </row>
    <row r="2212" spans="1:6">
      <c r="A2212" s="111">
        <v>41887</v>
      </c>
      <c r="B2212" s="112">
        <v>0.64583333333333337</v>
      </c>
      <c r="C2212">
        <v>6.0472222222222216</v>
      </c>
      <c r="D2212">
        <v>6.0572222222222214</v>
      </c>
      <c r="E2212">
        <v>6.0672222222222212</v>
      </c>
      <c r="F2212" s="119">
        <f>Table1_2[[#This Row],[MID RATE]]/D2211-1</f>
        <v>5.0470291351212282E-4</v>
      </c>
    </row>
    <row r="2213" spans="1:6">
      <c r="A2213" s="111">
        <v>41890</v>
      </c>
      <c r="B2213" s="112">
        <v>0.39583333333333331</v>
      </c>
      <c r="C2213">
        <v>6.0516666666666676</v>
      </c>
      <c r="D2213">
        <v>6.0616666666666674</v>
      </c>
      <c r="E2213">
        <v>6.0716666666666672</v>
      </c>
      <c r="F2213" s="119">
        <f>Table1_2[[#This Row],[MID RATE]]/D2212-1</f>
        <v>7.337430065121886E-4</v>
      </c>
    </row>
    <row r="2214" spans="1:6">
      <c r="A2214" s="111">
        <v>41890</v>
      </c>
      <c r="B2214" s="112">
        <v>0.52083333333333337</v>
      </c>
      <c r="C2214">
        <v>6.0524999999999993</v>
      </c>
      <c r="D2214">
        <v>6.0625</v>
      </c>
      <c r="E2214">
        <v>6.0725000000000007</v>
      </c>
      <c r="F2214" s="119">
        <f>Table1_2[[#This Row],[MID RATE]]/D2213-1</f>
        <v>1.3747594171009681E-4</v>
      </c>
    </row>
    <row r="2215" spans="1:6">
      <c r="A2215" s="111">
        <v>41890</v>
      </c>
      <c r="B2215" s="112">
        <v>0.64583333333333337</v>
      </c>
      <c r="C2215">
        <v>6.0511111111111102</v>
      </c>
      <c r="D2215">
        <v>6.06111111111111</v>
      </c>
      <c r="E2215">
        <v>6.0711111111111107</v>
      </c>
      <c r="F2215" s="119">
        <f>Table1_2[[#This Row],[MID RATE]]/D2214-1</f>
        <v>-2.2909507445612043E-4</v>
      </c>
    </row>
    <row r="2216" spans="1:6">
      <c r="A2216" s="111">
        <v>41891</v>
      </c>
      <c r="B2216" s="112">
        <v>0.39583333333333331</v>
      </c>
      <c r="C2216">
        <v>6.0530555555555559</v>
      </c>
      <c r="D2216">
        <v>6.0630555555555556</v>
      </c>
      <c r="E2216">
        <v>6.0730555555555563</v>
      </c>
      <c r="F2216" s="119">
        <f>Table1_2[[#This Row],[MID RATE]]/D2215-1</f>
        <v>3.208065994502185E-4</v>
      </c>
    </row>
    <row r="2217" spans="1:6">
      <c r="A2217" s="111">
        <v>41891</v>
      </c>
      <c r="B2217" s="112">
        <v>0.52083333333333337</v>
      </c>
      <c r="C2217">
        <v>6.0541666666666663</v>
      </c>
      <c r="D2217">
        <v>6.0641666666666669</v>
      </c>
      <c r="E2217">
        <v>6.0741666666666676</v>
      </c>
      <c r="F2217" s="119">
        <f>Table1_2[[#This Row],[MID RATE]]/D2216-1</f>
        <v>1.8325926604667586E-4</v>
      </c>
    </row>
    <row r="2218" spans="1:6">
      <c r="A2218" s="111">
        <v>41891</v>
      </c>
      <c r="B2218" s="112">
        <v>0.64583333333333337</v>
      </c>
      <c r="C2218">
        <v>6.0561111111111119</v>
      </c>
      <c r="D2218">
        <v>6.0661111111111117</v>
      </c>
      <c r="E2218">
        <v>6.0761111111111115</v>
      </c>
      <c r="F2218" s="119">
        <f>Table1_2[[#This Row],[MID RATE]]/D2217-1</f>
        <v>3.2064495442263308E-4</v>
      </c>
    </row>
    <row r="2219" spans="1:6">
      <c r="A2219" s="111">
        <v>41892</v>
      </c>
      <c r="B2219" s="112">
        <v>0.39583333333333331</v>
      </c>
      <c r="C2219">
        <v>6.0888888888888886</v>
      </c>
      <c r="D2219">
        <v>6.0988888888888884</v>
      </c>
      <c r="E2219">
        <v>6.108888888888889</v>
      </c>
      <c r="F2219" s="119">
        <f>Table1_2[[#This Row],[MID RATE]]/D2218-1</f>
        <v>5.4034252220898082E-3</v>
      </c>
    </row>
    <row r="2220" spans="1:6">
      <c r="A2220" s="111">
        <v>41892</v>
      </c>
      <c r="B2220" s="112">
        <v>0.52083333333333337</v>
      </c>
      <c r="C2220">
        <v>6.1502777777777773</v>
      </c>
      <c r="D2220">
        <v>6.1602777777777771</v>
      </c>
      <c r="E2220">
        <v>6.1702777777777778</v>
      </c>
      <c r="F2220" s="119">
        <f>Table1_2[[#This Row],[MID RATE]]/D2219-1</f>
        <v>1.0065585716888314E-2</v>
      </c>
    </row>
    <row r="2221" spans="1:6">
      <c r="A2221" s="111">
        <v>41892</v>
      </c>
      <c r="B2221" s="112">
        <v>0.64583333333333337</v>
      </c>
      <c r="C2221">
        <v>6.1516666666666673</v>
      </c>
      <c r="D2221">
        <v>6.1616666666666671</v>
      </c>
      <c r="E2221">
        <v>6.1716666666666669</v>
      </c>
      <c r="F2221" s="119">
        <f>Table1_2[[#This Row],[MID RATE]]/D2220-1</f>
        <v>2.2545880867586021E-4</v>
      </c>
    </row>
    <row r="2222" spans="1:6">
      <c r="A2222" s="111">
        <v>41893</v>
      </c>
      <c r="B2222" s="112">
        <v>0.39583333333333331</v>
      </c>
      <c r="C2222">
        <v>6.1549999999999994</v>
      </c>
      <c r="D2222">
        <v>6.165</v>
      </c>
      <c r="E2222">
        <v>6.1750000000000007</v>
      </c>
      <c r="F2222" s="119">
        <f>Table1_2[[#This Row],[MID RATE]]/D2221-1</f>
        <v>5.4097917230189196E-4</v>
      </c>
    </row>
    <row r="2223" spans="1:6">
      <c r="A2223" s="111">
        <v>41893</v>
      </c>
      <c r="B2223" s="112">
        <v>0.52083333333333337</v>
      </c>
      <c r="C2223">
        <v>6.1483333333333343</v>
      </c>
      <c r="D2223">
        <v>6.1583333333333332</v>
      </c>
      <c r="E2223">
        <v>6.168333333333333</v>
      </c>
      <c r="F2223" s="119">
        <f>Table1_2[[#This Row],[MID RATE]]/D2222-1</f>
        <v>-1.0813733441470408E-3</v>
      </c>
    </row>
    <row r="2224" spans="1:6">
      <c r="A2224" s="111">
        <v>41893</v>
      </c>
      <c r="B2224" s="112">
        <v>0.64583333333333337</v>
      </c>
      <c r="C2224">
        <v>6.1483333333333343</v>
      </c>
      <c r="D2224">
        <v>6.1583333333333341</v>
      </c>
      <c r="E2224">
        <v>6.1683333333333339</v>
      </c>
      <c r="F2224" s="119">
        <f>Table1_2[[#This Row],[MID RATE]]/D2223-1</f>
        <v>0</v>
      </c>
    </row>
    <row r="2225" spans="1:6">
      <c r="A2225" s="111">
        <v>41894</v>
      </c>
      <c r="B2225" s="112">
        <v>0.39583333333333331</v>
      </c>
      <c r="C2225">
        <v>6.1488888888888891</v>
      </c>
      <c r="D2225">
        <v>6.1588888888888897</v>
      </c>
      <c r="E2225">
        <v>6.1688888888888904</v>
      </c>
      <c r="F2225" s="119">
        <f>Table1_2[[#This Row],[MID RATE]]/D2224-1</f>
        <v>9.0211998195810494E-5</v>
      </c>
    </row>
    <row r="2226" spans="1:6">
      <c r="A2226" s="111">
        <v>41894</v>
      </c>
      <c r="B2226" s="112">
        <v>0.52083333333333337</v>
      </c>
      <c r="C2226">
        <v>6.1494444444444456</v>
      </c>
      <c r="D2226">
        <v>6.1594444444444463</v>
      </c>
      <c r="E2226">
        <v>6.1694444444444461</v>
      </c>
      <c r="F2226" s="119">
        <f>Table1_2[[#This Row],[MID RATE]]/D2225-1</f>
        <v>9.0203860725335261E-5</v>
      </c>
    </row>
    <row r="2227" spans="1:6">
      <c r="A2227" s="111">
        <v>41894</v>
      </c>
      <c r="B2227" s="112">
        <v>0.64583333333333337</v>
      </c>
      <c r="C2227">
        <v>6.150555555555556</v>
      </c>
      <c r="D2227">
        <v>6.1605555555555558</v>
      </c>
      <c r="E2227">
        <v>6.1705555555555556</v>
      </c>
      <c r="F2227" s="119">
        <f>Table1_2[[#This Row],[MID RATE]]/D2226-1</f>
        <v>1.8039144944492769E-4</v>
      </c>
    </row>
    <row r="2228" spans="1:6">
      <c r="A2228" s="111">
        <v>41897</v>
      </c>
      <c r="B2228" s="112">
        <v>0.39583333333333331</v>
      </c>
      <c r="C2228">
        <v>6.156944444444445</v>
      </c>
      <c r="D2228">
        <v>6.1669444444444448</v>
      </c>
      <c r="E2228">
        <v>6.1769444444444446</v>
      </c>
      <c r="F2228" s="119">
        <f>Table1_2[[#This Row],[MID RATE]]/D2227-1</f>
        <v>1.0370637568761776E-3</v>
      </c>
    </row>
    <row r="2229" spans="1:6">
      <c r="A2229" s="111">
        <v>41897</v>
      </c>
      <c r="B2229" s="112">
        <v>0.52083333333333337</v>
      </c>
      <c r="C2229">
        <v>6.195277777777779</v>
      </c>
      <c r="D2229">
        <v>6.205277777777777</v>
      </c>
      <c r="E2229">
        <v>6.2152777777777759</v>
      </c>
      <c r="F2229" s="119">
        <f>Table1_2[[#This Row],[MID RATE]]/D2228-1</f>
        <v>6.2159362190890022E-3</v>
      </c>
    </row>
    <row r="2230" spans="1:6">
      <c r="A2230" s="111">
        <v>41897</v>
      </c>
      <c r="B2230" s="112">
        <v>0.64583333333333337</v>
      </c>
      <c r="C2230">
        <v>6.1861111111111109</v>
      </c>
      <c r="D2230">
        <v>6.1961111111111107</v>
      </c>
      <c r="E2230">
        <v>6.2061111111111105</v>
      </c>
      <c r="F2230" s="119">
        <f>Table1_2[[#This Row],[MID RATE]]/D2229-1</f>
        <v>-1.4772371189398781E-3</v>
      </c>
    </row>
    <row r="2231" spans="1:6">
      <c r="A2231" s="111">
        <v>41898</v>
      </c>
      <c r="B2231" s="112">
        <v>0.39583333333333331</v>
      </c>
      <c r="C2231">
        <v>6.1344444444444441</v>
      </c>
      <c r="D2231">
        <v>6.1444444444444439</v>
      </c>
      <c r="E2231">
        <v>6.1544444444444446</v>
      </c>
      <c r="F2231" s="119">
        <f>Table1_2[[#This Row],[MID RATE]]/D2230-1</f>
        <v>-8.3385636151708242E-3</v>
      </c>
    </row>
    <row r="2232" spans="1:6">
      <c r="A2232" s="111">
        <v>41898</v>
      </c>
      <c r="B2232" s="112">
        <v>0.52083333333333337</v>
      </c>
      <c r="C2232">
        <v>6.1475000000000009</v>
      </c>
      <c r="D2232">
        <v>6.1575000000000006</v>
      </c>
      <c r="E2232">
        <v>6.1675000000000013</v>
      </c>
      <c r="F2232" s="119">
        <f>Table1_2[[#This Row],[MID RATE]]/D2231-1</f>
        <v>2.1247739602172633E-3</v>
      </c>
    </row>
    <row r="2233" spans="1:6">
      <c r="A2233" s="111">
        <v>41898</v>
      </c>
      <c r="B2233" s="112">
        <v>0.64583333333333337</v>
      </c>
      <c r="C2233">
        <v>6.1475000000000017</v>
      </c>
      <c r="D2233">
        <v>6.1575000000000006</v>
      </c>
      <c r="E2233">
        <v>6.1674999999999995</v>
      </c>
      <c r="F2233" s="119">
        <f>Table1_2[[#This Row],[MID RATE]]/D2232-1</f>
        <v>0</v>
      </c>
    </row>
    <row r="2234" spans="1:6">
      <c r="A2234" s="111">
        <v>41899</v>
      </c>
      <c r="B2234" s="112">
        <v>0.39583333333333331</v>
      </c>
      <c r="C2234">
        <v>6.1558333333333319</v>
      </c>
      <c r="D2234">
        <v>6.1658333333333326</v>
      </c>
      <c r="E2234">
        <v>6.1758333333333333</v>
      </c>
      <c r="F2234" s="119">
        <f>Table1_2[[#This Row],[MID RATE]]/D2233-1</f>
        <v>1.3533631073214814E-3</v>
      </c>
    </row>
    <row r="2235" spans="1:6">
      <c r="A2235" s="111">
        <v>41899</v>
      </c>
      <c r="B2235" s="112">
        <v>0.52083333333333337</v>
      </c>
      <c r="C2235">
        <v>6.1536111111111111</v>
      </c>
      <c r="D2235">
        <v>6.1636111111111109</v>
      </c>
      <c r="E2235">
        <v>6.1736111111111107</v>
      </c>
      <c r="F2235" s="119">
        <f>Table1_2[[#This Row],[MID RATE]]/D2234-1</f>
        <v>-3.604090642879143E-4</v>
      </c>
    </row>
    <row r="2236" spans="1:6">
      <c r="A2236" s="111">
        <v>41899</v>
      </c>
      <c r="B2236" s="112">
        <v>0.64583333333333337</v>
      </c>
      <c r="C2236">
        <v>6.1561111111111106</v>
      </c>
      <c r="D2236">
        <v>6.1661111111111104</v>
      </c>
      <c r="E2236">
        <v>6.1761111111111102</v>
      </c>
      <c r="F2236" s="119">
        <f>Table1_2[[#This Row],[MID RATE]]/D2235-1</f>
        <v>4.0560638154030215E-4</v>
      </c>
    </row>
    <row r="2237" spans="1:6">
      <c r="A2237" s="111">
        <v>41900</v>
      </c>
      <c r="B2237" s="112">
        <v>0.39583333333333331</v>
      </c>
      <c r="C2237">
        <v>6.1888888888888891</v>
      </c>
      <c r="D2237">
        <v>6.1988888888888889</v>
      </c>
      <c r="E2237">
        <v>6.2088888888888887</v>
      </c>
      <c r="F2237" s="119">
        <f>Table1_2[[#This Row],[MID RATE]]/D2236-1</f>
        <v>5.3157942156951687E-3</v>
      </c>
    </row>
    <row r="2238" spans="1:6">
      <c r="A2238" s="111">
        <v>41900</v>
      </c>
      <c r="B2238" s="112">
        <v>0.52083333333333337</v>
      </c>
      <c r="C2238">
        <v>6.1713888888888881</v>
      </c>
      <c r="D2238">
        <v>6.1813888888888879</v>
      </c>
      <c r="E2238">
        <v>6.1913888888888868</v>
      </c>
      <c r="F2238" s="119">
        <f>Table1_2[[#This Row],[MID RATE]]/D2237-1</f>
        <v>-2.8230865746551315E-3</v>
      </c>
    </row>
    <row r="2239" spans="1:6">
      <c r="A2239" s="111">
        <v>41900</v>
      </c>
      <c r="B2239" s="112">
        <v>0.64583333333333337</v>
      </c>
      <c r="C2239">
        <v>6.1750000000000007</v>
      </c>
      <c r="D2239">
        <v>6.1849999999999996</v>
      </c>
      <c r="E2239">
        <v>6.1949999999999985</v>
      </c>
      <c r="F2239" s="119">
        <f>Table1_2[[#This Row],[MID RATE]]/D2238-1</f>
        <v>5.8419089560968196E-4</v>
      </c>
    </row>
    <row r="2240" spans="1:6">
      <c r="A2240" s="111">
        <v>41901</v>
      </c>
      <c r="B2240" s="112">
        <v>0.39583333333333331</v>
      </c>
      <c r="C2240">
        <v>6.1794444444444458</v>
      </c>
      <c r="D2240">
        <v>6.1894444444444456</v>
      </c>
      <c r="E2240">
        <v>6.1994444444444445</v>
      </c>
      <c r="F2240" s="119">
        <f>Table1_2[[#This Row],[MID RATE]]/D2239-1</f>
        <v>7.1858438875449515E-4</v>
      </c>
    </row>
    <row r="2241" spans="1:6">
      <c r="A2241" s="111">
        <v>41901</v>
      </c>
      <c r="B2241" s="112">
        <v>0.52083333333333337</v>
      </c>
      <c r="C2241">
        <v>6.1797222222222246</v>
      </c>
      <c r="D2241">
        <v>6.1897222222222243</v>
      </c>
      <c r="E2241">
        <v>6.1997222222222232</v>
      </c>
      <c r="F2241" s="119">
        <f>Table1_2[[#This Row],[MID RATE]]/D2240-1</f>
        <v>4.4879274751163933E-5</v>
      </c>
    </row>
    <row r="2242" spans="1:6">
      <c r="A2242" s="111">
        <v>41901</v>
      </c>
      <c r="B2242" s="112">
        <v>0.64583333333333337</v>
      </c>
      <c r="C2242">
        <v>6.1819444444444445</v>
      </c>
      <c r="D2242">
        <v>6.1919444444444451</v>
      </c>
      <c r="E2242">
        <v>6.2019444444444449</v>
      </c>
      <c r="F2242" s="119">
        <f>Table1_2[[#This Row],[MID RATE]]/D2241-1</f>
        <v>3.5901808553573389E-4</v>
      </c>
    </row>
    <row r="2243" spans="1:6">
      <c r="A2243" s="111">
        <v>41904</v>
      </c>
      <c r="B2243" s="112">
        <v>0.39583333333333331</v>
      </c>
      <c r="C2243">
        <v>6.1791666666666663</v>
      </c>
      <c r="D2243">
        <v>6.1891666666666669</v>
      </c>
      <c r="E2243">
        <v>6.1991666666666667</v>
      </c>
      <c r="F2243" s="119">
        <f>Table1_2[[#This Row],[MID RATE]]/D2242-1</f>
        <v>-4.486115472612795E-4</v>
      </c>
    </row>
    <row r="2244" spans="1:6">
      <c r="A2244" s="111">
        <v>41904</v>
      </c>
      <c r="B2244" s="112">
        <v>0.52083333333333337</v>
      </c>
      <c r="C2244">
        <v>6.1761111111111102</v>
      </c>
      <c r="D2244">
        <v>6.1861111111111118</v>
      </c>
      <c r="E2244">
        <v>6.1961111111111125</v>
      </c>
      <c r="F2244" s="119">
        <f>Table1_2[[#This Row],[MID RATE]]/D2243-1</f>
        <v>-4.9369417889677525E-4</v>
      </c>
    </row>
    <row r="2245" spans="1:6">
      <c r="A2245" s="111">
        <v>41904</v>
      </c>
      <c r="B2245" s="112">
        <v>0.64583333333333337</v>
      </c>
      <c r="C2245">
        <v>6.1786111111111106</v>
      </c>
      <c r="D2245">
        <v>6.1886111111111113</v>
      </c>
      <c r="E2245">
        <v>6.1986111111111111</v>
      </c>
      <c r="F2245" s="119">
        <f>Table1_2[[#This Row],[MID RATE]]/D2244-1</f>
        <v>4.0413111809600721E-4</v>
      </c>
    </row>
    <row r="2246" spans="1:6">
      <c r="A2246" s="111">
        <v>41905</v>
      </c>
      <c r="B2246" s="112">
        <v>0.39583333333333331</v>
      </c>
      <c r="C2246">
        <v>6.1852777777777783</v>
      </c>
      <c r="D2246">
        <v>6.1952777777777772</v>
      </c>
      <c r="E2246">
        <v>6.205277777777777</v>
      </c>
      <c r="F2246" s="119">
        <f>Table1_2[[#This Row],[MID RATE]]/D2245-1</f>
        <v>1.0772476322993274E-3</v>
      </c>
    </row>
    <row r="2247" spans="1:6">
      <c r="A2247" s="111">
        <v>41905</v>
      </c>
      <c r="B2247" s="112">
        <v>0.52083333333333337</v>
      </c>
      <c r="C2247">
        <v>6.1966666666666672</v>
      </c>
      <c r="D2247">
        <v>6.206666666666667</v>
      </c>
      <c r="E2247">
        <v>6.2166666666666668</v>
      </c>
      <c r="F2247" s="119">
        <f>Table1_2[[#This Row],[MID RATE]]/D2246-1</f>
        <v>1.8383177151057861E-3</v>
      </c>
    </row>
    <row r="2248" spans="1:6">
      <c r="A2248" s="111">
        <v>41905</v>
      </c>
      <c r="B2248" s="112">
        <v>0.64583333333333337</v>
      </c>
      <c r="C2248">
        <v>6.1613888888888892</v>
      </c>
      <c r="D2248">
        <v>6.1713888888888899</v>
      </c>
      <c r="E2248">
        <v>6.1813888888888897</v>
      </c>
      <c r="F2248" s="119">
        <f>Table1_2[[#This Row],[MID RATE]]/D2247-1</f>
        <v>-5.6838524883636721E-3</v>
      </c>
    </row>
    <row r="2249" spans="1:6">
      <c r="A2249" s="111">
        <v>41906</v>
      </c>
      <c r="B2249" s="112">
        <v>0.39583333333333331</v>
      </c>
      <c r="C2249">
        <v>6.1611111111111105</v>
      </c>
      <c r="D2249">
        <v>6.1711111111111112</v>
      </c>
      <c r="E2249">
        <v>6.1811111111111119</v>
      </c>
      <c r="F2249" s="119">
        <f>Table1_2[[#This Row],[MID RATE]]/D2248-1</f>
        <v>-4.5010577485848913E-5</v>
      </c>
    </row>
    <row r="2250" spans="1:6">
      <c r="A2250" s="111">
        <v>41906</v>
      </c>
      <c r="B2250" s="112">
        <v>0.52083333333333337</v>
      </c>
      <c r="C2250">
        <v>6.1672222222222226</v>
      </c>
      <c r="D2250">
        <v>6.1772222222222224</v>
      </c>
      <c r="E2250">
        <v>6.1872222222222222</v>
      </c>
      <c r="F2250" s="119">
        <f>Table1_2[[#This Row],[MID RATE]]/D2249-1</f>
        <v>9.902772776377855E-4</v>
      </c>
    </row>
    <row r="2251" spans="1:6">
      <c r="A2251" s="111">
        <v>41906</v>
      </c>
      <c r="B2251" s="112">
        <v>0.64583333333333337</v>
      </c>
      <c r="C2251">
        <v>6.1644444444444453</v>
      </c>
      <c r="D2251">
        <v>6.1744444444444451</v>
      </c>
      <c r="E2251">
        <v>6.184444444444444</v>
      </c>
      <c r="F2251" s="119">
        <f>Table1_2[[#This Row],[MID RATE]]/D2250-1</f>
        <v>-4.496807266839431E-4</v>
      </c>
    </row>
    <row r="2252" spans="1:6">
      <c r="A2252" s="111">
        <v>41907</v>
      </c>
      <c r="B2252" s="112">
        <v>0.39583333333333331</v>
      </c>
      <c r="C2252">
        <v>6.1655555555555557</v>
      </c>
      <c r="D2252">
        <v>6.1755555555555564</v>
      </c>
      <c r="E2252">
        <v>6.1855555555555561</v>
      </c>
      <c r="F2252" s="119">
        <f>Table1_2[[#This Row],[MID RATE]]/D2251-1</f>
        <v>1.7995321216490723E-4</v>
      </c>
    </row>
    <row r="2253" spans="1:6">
      <c r="A2253" s="111">
        <v>41907</v>
      </c>
      <c r="B2253" s="112">
        <v>0.52083333333333337</v>
      </c>
      <c r="C2253">
        <v>6.1822222222222223</v>
      </c>
      <c r="D2253">
        <v>6.1922222222222221</v>
      </c>
      <c r="E2253">
        <v>6.2022222222222219</v>
      </c>
      <c r="F2253" s="119">
        <f>Table1_2[[#This Row],[MID RATE]]/D2252-1</f>
        <v>2.6988125224900461E-3</v>
      </c>
    </row>
    <row r="2254" spans="1:6">
      <c r="A2254" s="111">
        <v>41907</v>
      </c>
      <c r="B2254" s="112">
        <v>0.64583333333333337</v>
      </c>
      <c r="C2254">
        <v>6.1841666666666661</v>
      </c>
      <c r="D2254">
        <v>6.1941666666666659</v>
      </c>
      <c r="E2254">
        <v>6.2041666666666666</v>
      </c>
      <c r="F2254" s="119">
        <f>Table1_2[[#This Row],[MID RATE]]/D2253-1</f>
        <v>3.1401399605224256E-4</v>
      </c>
    </row>
    <row r="2255" spans="1:6">
      <c r="A2255" s="111">
        <v>41908</v>
      </c>
      <c r="B2255" s="112">
        <v>0.39583333333333331</v>
      </c>
      <c r="C2255">
        <v>6.190555555555556</v>
      </c>
      <c r="D2255">
        <v>6.2005555555555549</v>
      </c>
      <c r="E2255">
        <v>6.2105555555555547</v>
      </c>
      <c r="F2255" s="119">
        <f>Table1_2[[#This Row],[MID RATE]]/D2254-1</f>
        <v>1.0314363872818699E-3</v>
      </c>
    </row>
    <row r="2256" spans="1:6">
      <c r="A2256" s="111">
        <v>41908</v>
      </c>
      <c r="B2256" s="112">
        <v>0.52083333333333337</v>
      </c>
      <c r="C2256">
        <v>6.2072222222222209</v>
      </c>
      <c r="D2256">
        <v>6.2172222222222224</v>
      </c>
      <c r="E2256">
        <v>6.2272222222222231</v>
      </c>
      <c r="F2256" s="119">
        <f>Table1_2[[#This Row],[MID RATE]]/D2255-1</f>
        <v>2.6879311889616009E-3</v>
      </c>
    </row>
    <row r="2257" spans="1:6">
      <c r="A2257" s="111">
        <v>41908</v>
      </c>
      <c r="B2257" s="112">
        <v>0.64583333333333337</v>
      </c>
      <c r="C2257">
        <v>6.2099999999999991</v>
      </c>
      <c r="D2257">
        <v>6.22</v>
      </c>
      <c r="E2257">
        <v>6.23</v>
      </c>
      <c r="F2257" s="119">
        <f>Table1_2[[#This Row],[MID RATE]]/D2256-1</f>
        <v>4.4678759717631245E-4</v>
      </c>
    </row>
    <row r="2258" spans="1:6">
      <c r="A2258" s="111">
        <v>41911</v>
      </c>
      <c r="B2258" s="112">
        <v>0.39583333333333331</v>
      </c>
      <c r="C2258">
        <v>6.2450000000000001</v>
      </c>
      <c r="D2258">
        <v>6.2549999999999999</v>
      </c>
      <c r="E2258">
        <v>6.2649999999999997</v>
      </c>
      <c r="F2258" s="119">
        <f>Table1_2[[#This Row],[MID RATE]]/D2257-1</f>
        <v>5.6270096463022501E-3</v>
      </c>
    </row>
    <row r="2259" spans="1:6">
      <c r="A2259" s="111">
        <v>41911</v>
      </c>
      <c r="B2259" s="112">
        <v>0.52083333333333337</v>
      </c>
      <c r="C2259">
        <v>6.2477777777777783</v>
      </c>
      <c r="D2259">
        <v>6.2577777777777772</v>
      </c>
      <c r="E2259">
        <v>6.267777777777777</v>
      </c>
      <c r="F2259" s="119">
        <f>Table1_2[[#This Row],[MID RATE]]/D2258-1</f>
        <v>4.4408917310589935E-4</v>
      </c>
    </row>
    <row r="2260" spans="1:6">
      <c r="A2260" s="111">
        <v>41911</v>
      </c>
      <c r="B2260" s="112">
        <v>0.64583333333333337</v>
      </c>
      <c r="C2260">
        <v>6.2466666666666661</v>
      </c>
      <c r="D2260">
        <v>6.2566666666666659</v>
      </c>
      <c r="E2260">
        <v>6.2666666666666657</v>
      </c>
      <c r="F2260" s="119">
        <f>Table1_2[[#This Row],[MID RATE]]/D2259-1</f>
        <v>-1.7755681818187874E-4</v>
      </c>
    </row>
    <row r="2261" spans="1:6">
      <c r="A2261" s="111">
        <v>41912</v>
      </c>
      <c r="B2261" s="112">
        <v>0.39583333333333331</v>
      </c>
      <c r="C2261">
        <v>6.2497222222222222</v>
      </c>
      <c r="D2261">
        <v>6.2597222222222229</v>
      </c>
      <c r="E2261">
        <v>6.2697222222222226</v>
      </c>
      <c r="F2261" s="119">
        <f>Table1_2[[#This Row],[MID RATE]]/D2260-1</f>
        <v>4.8836796306184205E-4</v>
      </c>
    </row>
    <row r="2262" spans="1:6">
      <c r="A2262" s="111">
        <v>41912</v>
      </c>
      <c r="B2262" s="112">
        <v>0.52083333333333337</v>
      </c>
      <c r="C2262">
        <v>6.2488888888888878</v>
      </c>
      <c r="D2262">
        <v>6.2588888888888885</v>
      </c>
      <c r="E2262">
        <v>6.2688888888888901</v>
      </c>
      <c r="F2262" s="119">
        <f>Table1_2[[#This Row],[MID RATE]]/D2261-1</f>
        <v>-1.3312624805872364E-4</v>
      </c>
    </row>
    <row r="2263" spans="1:6">
      <c r="A2263" s="111">
        <v>41912</v>
      </c>
      <c r="B2263" s="112">
        <v>0.64583333333333337</v>
      </c>
      <c r="C2263">
        <v>6.2541666666666673</v>
      </c>
      <c r="D2263">
        <v>6.2641666666666671</v>
      </c>
      <c r="E2263">
        <v>6.2741666666666669</v>
      </c>
      <c r="F2263" s="119">
        <f>Table1_2[[#This Row],[MID RATE]]/D2262-1</f>
        <v>8.4324516243583503E-4</v>
      </c>
    </row>
    <row r="2264" spans="1:6">
      <c r="A2264" s="111">
        <v>41913</v>
      </c>
      <c r="B2264" s="112">
        <v>0.39583333333333331</v>
      </c>
      <c r="C2264">
        <v>6.2638235294117637</v>
      </c>
      <c r="D2264">
        <v>6.2738235294117644</v>
      </c>
      <c r="E2264">
        <v>6.283823529411765</v>
      </c>
      <c r="F2264" s="119">
        <f>Table1_2[[#This Row],[MID RATE]]/D2263-1</f>
        <v>1.5416037374107461E-3</v>
      </c>
    </row>
    <row r="2265" spans="1:6">
      <c r="A2265" s="111">
        <v>41913</v>
      </c>
      <c r="B2265" s="112">
        <v>0.52083333333333337</v>
      </c>
      <c r="C2265">
        <v>6.2600000000000007</v>
      </c>
      <c r="D2265">
        <v>6.2700000000000005</v>
      </c>
      <c r="E2265">
        <v>6.28</v>
      </c>
      <c r="F2265" s="119">
        <f>Table1_2[[#This Row],[MID RATE]]/D2264-1</f>
        <v>-6.0944165768117564E-4</v>
      </c>
    </row>
    <row r="2266" spans="1:6">
      <c r="A2266" s="111">
        <v>41913</v>
      </c>
      <c r="B2266" s="112">
        <v>0.64583333333333337</v>
      </c>
      <c r="C2266">
        <v>6.2582352941176485</v>
      </c>
      <c r="D2266">
        <v>6.2682352941176482</v>
      </c>
      <c r="E2266">
        <v>6.2782352941176471</v>
      </c>
      <c r="F2266" s="119">
        <f>Table1_2[[#This Row],[MID RATE]]/D2265-1</f>
        <v>-2.8145229383602643E-4</v>
      </c>
    </row>
    <row r="2267" spans="1:6">
      <c r="A2267" s="111">
        <v>41914</v>
      </c>
      <c r="B2267" s="112">
        <v>0.39583333333333331</v>
      </c>
      <c r="C2267">
        <v>6.2580555555555559</v>
      </c>
      <c r="D2267">
        <v>6.2680555555555557</v>
      </c>
      <c r="E2267">
        <v>6.2780555555555555</v>
      </c>
      <c r="F2267" s="119">
        <f>Table1_2[[#This Row],[MID RATE]]/D2266-1</f>
        <v>-2.8674507841386365E-5</v>
      </c>
    </row>
    <row r="2268" spans="1:6">
      <c r="A2268" s="111">
        <v>41914</v>
      </c>
      <c r="B2268" s="112">
        <v>0.52083333333333337</v>
      </c>
      <c r="C2268">
        <v>6.2708333333333339</v>
      </c>
      <c r="D2268">
        <v>6.2808333333333337</v>
      </c>
      <c r="E2268">
        <v>6.2908333333333335</v>
      </c>
      <c r="F2268" s="119">
        <f>Table1_2[[#This Row],[MID RATE]]/D2267-1</f>
        <v>2.0385552847330679E-3</v>
      </c>
    </row>
    <row r="2269" spans="1:6">
      <c r="A2269" s="111">
        <v>41914</v>
      </c>
      <c r="B2269" s="112">
        <v>0.64583333333333337</v>
      </c>
      <c r="C2269">
        <v>6.2722222222222221</v>
      </c>
      <c r="D2269">
        <v>6.2822222222222219</v>
      </c>
      <c r="E2269">
        <v>6.2922222222222226</v>
      </c>
      <c r="F2269" s="119">
        <f>Table1_2[[#This Row],[MID RATE]]/D2268-1</f>
        <v>2.2113130777046131E-4</v>
      </c>
    </row>
    <row r="2270" spans="1:6">
      <c r="A2270" s="111">
        <v>41915</v>
      </c>
      <c r="B2270" s="112">
        <v>0.39583333333333331</v>
      </c>
      <c r="C2270">
        <v>6.2716666666666683</v>
      </c>
      <c r="D2270">
        <v>6.2816666666666681</v>
      </c>
      <c r="E2270">
        <v>6.291666666666667</v>
      </c>
      <c r="F2270" s="119">
        <f>Table1_2[[#This Row],[MID RATE]]/D2269-1</f>
        <v>-8.8432967810136986E-5</v>
      </c>
    </row>
    <row r="2271" spans="1:6">
      <c r="A2271" s="111">
        <v>41915</v>
      </c>
      <c r="B2271" s="112">
        <v>0.52083333333333337</v>
      </c>
      <c r="C2271">
        <v>6.2702777777777792</v>
      </c>
      <c r="D2271">
        <v>6.2802777777777781</v>
      </c>
      <c r="E2271">
        <v>6.2902777777777779</v>
      </c>
      <c r="F2271" s="119">
        <f>Table1_2[[#This Row],[MID RATE]]/D2270-1</f>
        <v>-2.2110197222979799E-4</v>
      </c>
    </row>
    <row r="2272" spans="1:6">
      <c r="A2272" s="111">
        <v>41915</v>
      </c>
      <c r="B2272" s="112">
        <v>0.64583333333333337</v>
      </c>
      <c r="C2272">
        <v>6.2727777777777787</v>
      </c>
      <c r="D2272">
        <v>6.2827777777777785</v>
      </c>
      <c r="E2272">
        <v>6.2927777777777782</v>
      </c>
      <c r="F2272" s="119">
        <f>Table1_2[[#This Row],[MID RATE]]/D2271-1</f>
        <v>3.9807156442139835E-4</v>
      </c>
    </row>
    <row r="2273" spans="1:6">
      <c r="A2273" s="111">
        <v>41918</v>
      </c>
      <c r="B2273" s="112">
        <v>0.39583333333333331</v>
      </c>
      <c r="C2273">
        <v>6.2794444444444446</v>
      </c>
      <c r="D2273">
        <v>6.2894444444444435</v>
      </c>
      <c r="E2273">
        <v>6.2994444444444424</v>
      </c>
      <c r="F2273" s="119">
        <f>Table1_2[[#This Row],[MID RATE]]/D2272-1</f>
        <v>1.061101777345197E-3</v>
      </c>
    </row>
    <row r="2274" spans="1:6">
      <c r="A2274" s="111">
        <v>41918</v>
      </c>
      <c r="B2274" s="112">
        <v>0.52083333333333337</v>
      </c>
      <c r="C2274">
        <v>6.2797222222222233</v>
      </c>
      <c r="D2274">
        <v>6.2897222222222222</v>
      </c>
      <c r="E2274">
        <v>6.299722222222222</v>
      </c>
      <c r="F2274" s="119">
        <f>Table1_2[[#This Row],[MID RATE]]/D2273-1</f>
        <v>4.416570974319356E-5</v>
      </c>
    </row>
    <row r="2275" spans="1:6">
      <c r="A2275" s="111">
        <v>41918</v>
      </c>
      <c r="B2275" s="112">
        <v>0.64583333333333337</v>
      </c>
      <c r="C2275">
        <v>6.2791666666666677</v>
      </c>
      <c r="D2275">
        <v>6.2891666666666666</v>
      </c>
      <c r="E2275">
        <v>6.2991666666666664</v>
      </c>
      <c r="F2275" s="119">
        <f>Table1_2[[#This Row],[MID RATE]]/D2274-1</f>
        <v>-8.8327518438346964E-5</v>
      </c>
    </row>
    <row r="2276" spans="1:6">
      <c r="A2276" s="111">
        <v>41919</v>
      </c>
      <c r="B2276" s="112">
        <v>0.39583333333333331</v>
      </c>
      <c r="C2276">
        <v>6.2872222222222227</v>
      </c>
      <c r="D2276">
        <v>6.2972222222222216</v>
      </c>
      <c r="E2276">
        <v>6.3072222222222205</v>
      </c>
      <c r="F2276" s="119">
        <f>Table1_2[[#This Row],[MID RATE]]/D2275-1</f>
        <v>1.2808621527315989E-3</v>
      </c>
    </row>
    <row r="2277" spans="1:6">
      <c r="A2277" s="111">
        <v>41919</v>
      </c>
      <c r="B2277" s="112">
        <v>0.52083333333333337</v>
      </c>
      <c r="C2277">
        <v>6.2877777777777792</v>
      </c>
      <c r="D2277">
        <v>6.2977777777777781</v>
      </c>
      <c r="E2277">
        <v>6.3077777777777779</v>
      </c>
      <c r="F2277" s="119">
        <f>Table1_2[[#This Row],[MID RATE]]/D2276-1</f>
        <v>8.822232024718879E-5</v>
      </c>
    </row>
    <row r="2278" spans="1:6">
      <c r="A2278" s="111">
        <v>41919</v>
      </c>
      <c r="B2278" s="112">
        <v>0.64583333333333337</v>
      </c>
      <c r="C2278">
        <v>6.3005555555555555</v>
      </c>
      <c r="D2278">
        <v>6.3105555555555544</v>
      </c>
      <c r="E2278">
        <v>6.3205555555555542</v>
      </c>
      <c r="F2278" s="119">
        <f>Table1_2[[#This Row],[MID RATE]]/D2277-1</f>
        <v>2.0289343683836947E-3</v>
      </c>
    </row>
    <row r="2279" spans="1:6">
      <c r="A2279" s="111">
        <v>41920</v>
      </c>
      <c r="B2279" s="112">
        <v>0.39583333333333331</v>
      </c>
      <c r="C2279">
        <v>6.3038888888888884</v>
      </c>
      <c r="D2279">
        <v>6.3138888888888882</v>
      </c>
      <c r="E2279">
        <v>6.323888888888888</v>
      </c>
      <c r="F2279" s="119">
        <f>Table1_2[[#This Row],[MID RATE]]/D2278-1</f>
        <v>5.2821551192905325E-4</v>
      </c>
    </row>
    <row r="2280" spans="1:6">
      <c r="A2280" s="111">
        <v>41920</v>
      </c>
      <c r="B2280" s="112">
        <v>0.52083333333333337</v>
      </c>
      <c r="C2280">
        <v>6.3055555555555545</v>
      </c>
      <c r="D2280">
        <v>6.3155555555555551</v>
      </c>
      <c r="E2280">
        <v>6.3255555555555549</v>
      </c>
      <c r="F2280" s="119">
        <f>Table1_2[[#This Row],[MID RATE]]/D2279-1</f>
        <v>2.6396832380126689E-4</v>
      </c>
    </row>
    <row r="2281" spans="1:6">
      <c r="A2281" s="111">
        <v>41920</v>
      </c>
      <c r="B2281" s="112">
        <v>0.64583333333333337</v>
      </c>
      <c r="C2281">
        <v>6.3105555555555561</v>
      </c>
      <c r="D2281">
        <v>6.3205555555555559</v>
      </c>
      <c r="E2281">
        <v>6.3305555555555548</v>
      </c>
      <c r="F2281" s="119">
        <f>Table1_2[[#This Row],[MID RATE]]/D2280-1</f>
        <v>7.9169598874040403E-4</v>
      </c>
    </row>
    <row r="2282" spans="1:6">
      <c r="A2282" s="111">
        <v>41921</v>
      </c>
      <c r="B2282" s="112">
        <v>0.39583333333333331</v>
      </c>
      <c r="C2282">
        <v>6.3277777777777784</v>
      </c>
      <c r="D2282">
        <v>6.3377777777777773</v>
      </c>
      <c r="E2282">
        <v>6.3477777777777771</v>
      </c>
      <c r="F2282" s="119">
        <f>Table1_2[[#This Row],[MID RATE]]/D2281-1</f>
        <v>2.7247956403269047E-3</v>
      </c>
    </row>
    <row r="2283" spans="1:6">
      <c r="A2283" s="111">
        <v>41921</v>
      </c>
      <c r="B2283" s="112">
        <v>0.52083333333333337</v>
      </c>
      <c r="C2283">
        <v>6.2988888888888894</v>
      </c>
      <c r="D2283">
        <v>6.3088888888888892</v>
      </c>
      <c r="E2283">
        <v>6.3188888888888881</v>
      </c>
      <c r="F2283" s="119">
        <f>Table1_2[[#This Row],[MID RATE]]/D2282-1</f>
        <v>-4.5582047685833738E-3</v>
      </c>
    </row>
    <row r="2284" spans="1:6">
      <c r="A2284" s="111">
        <v>41921</v>
      </c>
      <c r="B2284" s="112">
        <v>0.64583333333333337</v>
      </c>
      <c r="C2284">
        <v>6.3008333333333333</v>
      </c>
      <c r="D2284">
        <v>6.3108333333333331</v>
      </c>
      <c r="E2284">
        <v>6.3208333333333337</v>
      </c>
      <c r="F2284" s="119">
        <f>Table1_2[[#This Row],[MID RATE]]/D2283-1</f>
        <v>3.082071151812027E-4</v>
      </c>
    </row>
    <row r="2285" spans="1:6">
      <c r="A2285" s="111">
        <v>41922</v>
      </c>
      <c r="B2285" s="112">
        <v>0.39583333333333331</v>
      </c>
      <c r="C2285">
        <v>6.294722222222223</v>
      </c>
      <c r="D2285">
        <v>6.3047222222222228</v>
      </c>
      <c r="E2285">
        <v>6.3147222222222235</v>
      </c>
      <c r="F2285" s="119">
        <f>Table1_2[[#This Row],[MID RATE]]/D2284-1</f>
        <v>-9.6835248030269216E-4</v>
      </c>
    </row>
    <row r="2286" spans="1:6">
      <c r="A2286" s="111">
        <v>41922</v>
      </c>
      <c r="B2286" s="112">
        <v>0.52083333333333337</v>
      </c>
      <c r="C2286">
        <v>6.3027777777777789</v>
      </c>
      <c r="D2286">
        <v>6.3127777777777778</v>
      </c>
      <c r="E2286">
        <v>6.3227777777777767</v>
      </c>
      <c r="F2286" s="119">
        <f>Table1_2[[#This Row],[MID RATE]]/D2285-1</f>
        <v>1.2777018989293953E-3</v>
      </c>
    </row>
    <row r="2287" spans="1:6">
      <c r="A2287" s="111">
        <v>41922</v>
      </c>
      <c r="B2287" s="112">
        <v>0.64583333333333337</v>
      </c>
      <c r="C2287">
        <v>6.3069444444444436</v>
      </c>
      <c r="D2287">
        <v>6.3169444444444434</v>
      </c>
      <c r="E2287">
        <v>6.3269444444444423</v>
      </c>
      <c r="F2287" s="119">
        <f>Table1_2[[#This Row],[MID RATE]]/D2286-1</f>
        <v>6.6003696206973217E-4</v>
      </c>
    </row>
    <row r="2288" spans="1:6">
      <c r="A2288" s="111">
        <v>41925</v>
      </c>
      <c r="B2288" s="112">
        <v>0.39583333333333331</v>
      </c>
      <c r="C2288">
        <v>6.3097222222222218</v>
      </c>
      <c r="D2288">
        <v>6.3197222222222216</v>
      </c>
      <c r="E2288">
        <v>6.3297222222222205</v>
      </c>
      <c r="F2288" s="119">
        <f>Table1_2[[#This Row],[MID RATE]]/D2287-1</f>
        <v>4.3973440042210932E-4</v>
      </c>
    </row>
    <row r="2289" spans="1:6">
      <c r="A2289" s="111">
        <v>41925</v>
      </c>
      <c r="B2289" s="112">
        <v>0.52083333333333337</v>
      </c>
      <c r="C2289">
        <v>6.3041666666666663</v>
      </c>
      <c r="D2289">
        <v>6.3141666666666669</v>
      </c>
      <c r="E2289">
        <v>6.3241666666666667</v>
      </c>
      <c r="F2289" s="119">
        <f>Table1_2[[#This Row],[MID RATE]]/D2288-1</f>
        <v>-8.7908223814325837E-4</v>
      </c>
    </row>
    <row r="2290" spans="1:6">
      <c r="A2290" s="111">
        <v>41925</v>
      </c>
      <c r="B2290" s="112">
        <v>0.64583333333333337</v>
      </c>
      <c r="C2290">
        <v>6.3022222222222224</v>
      </c>
      <c r="D2290">
        <v>6.3122222222222222</v>
      </c>
      <c r="E2290">
        <v>6.322222222222222</v>
      </c>
      <c r="F2290" s="119">
        <f>Table1_2[[#This Row],[MID RATE]]/D2289-1</f>
        <v>-3.0794949628265567E-4</v>
      </c>
    </row>
    <row r="2291" spans="1:6">
      <c r="A2291" s="111">
        <v>41926</v>
      </c>
      <c r="B2291" s="112">
        <v>0.39583333333333331</v>
      </c>
      <c r="C2291">
        <v>6.289722222222224</v>
      </c>
      <c r="D2291">
        <v>6.2997222222222238</v>
      </c>
      <c r="E2291">
        <v>6.3097222222222227</v>
      </c>
      <c r="F2291" s="119">
        <f>Table1_2[[#This Row],[MID RATE]]/D2290-1</f>
        <v>-1.9802851610629668E-3</v>
      </c>
    </row>
    <row r="2292" spans="1:6">
      <c r="A2292" s="111">
        <v>41926</v>
      </c>
      <c r="B2292" s="112">
        <v>0.52083333333333337</v>
      </c>
      <c r="C2292">
        <v>6.2988888888888885</v>
      </c>
      <c r="D2292">
        <v>6.3088888888888892</v>
      </c>
      <c r="E2292">
        <v>6.318888888888889</v>
      </c>
      <c r="F2292" s="119">
        <f>Table1_2[[#This Row],[MID RATE]]/D2291-1</f>
        <v>1.45509061246063E-3</v>
      </c>
    </row>
    <row r="2293" spans="1:6">
      <c r="A2293" s="111">
        <v>41926</v>
      </c>
      <c r="B2293" s="112">
        <v>0.64583333333333337</v>
      </c>
      <c r="C2293">
        <v>6.3027777777777789</v>
      </c>
      <c r="D2293">
        <v>6.3127777777777778</v>
      </c>
      <c r="E2293">
        <v>6.3227777777777767</v>
      </c>
      <c r="F2293" s="119">
        <f>Table1_2[[#This Row],[MID RATE]]/D2292-1</f>
        <v>6.1641423036284948E-4</v>
      </c>
    </row>
    <row r="2294" spans="1:6">
      <c r="A2294" s="111">
        <v>41927</v>
      </c>
      <c r="B2294" s="112">
        <v>0.39583333333333331</v>
      </c>
      <c r="C2294">
        <v>6.3049999999999997</v>
      </c>
      <c r="D2294">
        <v>6.3149999999999995</v>
      </c>
      <c r="E2294">
        <v>6.3249999999999993</v>
      </c>
      <c r="F2294" s="119">
        <f>Table1_2[[#This Row],[MID RATE]]/D2293-1</f>
        <v>3.5201971310394597E-4</v>
      </c>
    </row>
    <row r="2295" spans="1:6">
      <c r="A2295" s="111">
        <v>41927</v>
      </c>
      <c r="B2295" s="112">
        <v>0.52083333333333337</v>
      </c>
      <c r="C2295">
        <v>6.3090555555555561</v>
      </c>
      <c r="D2295">
        <v>6.3190555555555559</v>
      </c>
      <c r="E2295">
        <v>6.3290555555555557</v>
      </c>
      <c r="F2295" s="119">
        <f>Table1_2[[#This Row],[MID RATE]]/D2294-1</f>
        <v>6.4220990586805193E-4</v>
      </c>
    </row>
    <row r="2296" spans="1:6">
      <c r="A2296" s="111">
        <v>41927</v>
      </c>
      <c r="B2296" s="112">
        <v>0.64583333333333337</v>
      </c>
      <c r="C2296">
        <v>6.320555555555555</v>
      </c>
      <c r="D2296">
        <v>6.3305555555555548</v>
      </c>
      <c r="E2296">
        <v>6.3405555555555546</v>
      </c>
      <c r="F2296" s="119">
        <f>Table1_2[[#This Row],[MID RATE]]/D2295-1</f>
        <v>1.8198922131469342E-3</v>
      </c>
    </row>
    <row r="2297" spans="1:6">
      <c r="A2297" s="111">
        <v>41928</v>
      </c>
      <c r="B2297" s="112">
        <v>0.39583333333333331</v>
      </c>
      <c r="C2297">
        <v>6.3238888888888889</v>
      </c>
      <c r="D2297">
        <v>6.3338888888888887</v>
      </c>
      <c r="E2297">
        <v>6.3438888888888885</v>
      </c>
      <c r="F2297" s="119">
        <f>Table1_2[[#This Row],[MID RATE]]/D2296-1</f>
        <v>5.265467310224814E-4</v>
      </c>
    </row>
    <row r="2298" spans="1:6">
      <c r="A2298" s="111">
        <v>41928</v>
      </c>
      <c r="B2298" s="112">
        <v>0.52083333333333337</v>
      </c>
      <c r="C2298">
        <v>6.3377777777777773</v>
      </c>
      <c r="D2298">
        <v>6.3477777777777771</v>
      </c>
      <c r="E2298">
        <v>6.3577777777777778</v>
      </c>
      <c r="F2298" s="119">
        <f>Table1_2[[#This Row],[MID RATE]]/D2297-1</f>
        <v>2.1927901061309374E-3</v>
      </c>
    </row>
    <row r="2299" spans="1:6">
      <c r="A2299" s="111">
        <v>41928</v>
      </c>
      <c r="B2299" s="112">
        <v>0.64583333333333337</v>
      </c>
      <c r="C2299">
        <v>6.3438888888888885</v>
      </c>
      <c r="D2299">
        <v>6.3538888888888891</v>
      </c>
      <c r="E2299">
        <v>6.3638888888888898</v>
      </c>
      <c r="F2299" s="119">
        <f>Table1_2[[#This Row],[MID RATE]]/D2298-1</f>
        <v>9.6271661123759067E-4</v>
      </c>
    </row>
    <row r="2300" spans="1:6">
      <c r="A2300" s="111">
        <v>41929</v>
      </c>
      <c r="B2300" s="112">
        <v>0.39583333333333331</v>
      </c>
      <c r="C2300">
        <v>6.3599444444444444</v>
      </c>
      <c r="D2300">
        <v>6.3699444444444442</v>
      </c>
      <c r="E2300">
        <v>6.379944444444444</v>
      </c>
      <c r="F2300" s="119">
        <f>Table1_2[[#This Row],[MID RATE]]/D2299-1</f>
        <v>2.5268864212641962E-3</v>
      </c>
    </row>
    <row r="2301" spans="1:6">
      <c r="A2301" s="111">
        <v>41929</v>
      </c>
      <c r="B2301" s="112">
        <v>0.52083333333333337</v>
      </c>
      <c r="C2301">
        <v>6.3311111111111105</v>
      </c>
      <c r="D2301">
        <v>6.3411111111111103</v>
      </c>
      <c r="E2301">
        <v>6.35111111111111</v>
      </c>
      <c r="F2301" s="119">
        <f>Table1_2[[#This Row],[MID RATE]]/D2300-1</f>
        <v>-4.5264654322818565E-3</v>
      </c>
    </row>
    <row r="2302" spans="1:6">
      <c r="A2302" s="111">
        <v>41929</v>
      </c>
      <c r="B2302" s="112">
        <v>0.64583333333333337</v>
      </c>
      <c r="C2302">
        <v>6.3411111111111111</v>
      </c>
      <c r="D2302">
        <v>6.3511111111111109</v>
      </c>
      <c r="E2302">
        <v>6.3611111111111107</v>
      </c>
      <c r="F2302" s="119">
        <f>Table1_2[[#This Row],[MID RATE]]/D2301-1</f>
        <v>1.5770106886281443E-3</v>
      </c>
    </row>
    <row r="2303" spans="1:6">
      <c r="A2303" s="111">
        <v>41932</v>
      </c>
      <c r="B2303" s="112">
        <v>0.39583333333333331</v>
      </c>
      <c r="C2303">
        <v>6.3522222222222222</v>
      </c>
      <c r="D2303">
        <v>6.362222222222222</v>
      </c>
      <c r="E2303">
        <v>6.3722222222222227</v>
      </c>
      <c r="F2303" s="119">
        <f>Table1_2[[#This Row],[MID RATE]]/D2302-1</f>
        <v>1.7494751574527179E-3</v>
      </c>
    </row>
    <row r="2304" spans="1:6">
      <c r="A2304" s="111">
        <v>41932</v>
      </c>
      <c r="B2304" s="112">
        <v>0.52083333333333337</v>
      </c>
      <c r="C2304">
        <v>6.3522222222222222</v>
      </c>
      <c r="D2304">
        <v>6.3622222222222229</v>
      </c>
      <c r="E2304">
        <v>6.3722222222222236</v>
      </c>
      <c r="F2304" s="119">
        <f>Table1_2[[#This Row],[MID RATE]]/D2303-1</f>
        <v>0</v>
      </c>
    </row>
    <row r="2305" spans="1:6">
      <c r="A2305" s="111">
        <v>41932</v>
      </c>
      <c r="B2305" s="112">
        <v>0.64583333333333337</v>
      </c>
      <c r="C2305">
        <v>6.3658333333333328</v>
      </c>
      <c r="D2305">
        <v>6.3758333333333335</v>
      </c>
      <c r="E2305">
        <v>6.3858333333333341</v>
      </c>
      <c r="F2305" s="119">
        <f>Table1_2[[#This Row],[MID RATE]]/D2304-1</f>
        <v>2.1393643031784038E-3</v>
      </c>
    </row>
    <row r="2306" spans="1:6">
      <c r="A2306" s="111">
        <v>41933</v>
      </c>
      <c r="B2306" s="112">
        <v>0.39583333333333331</v>
      </c>
      <c r="C2306">
        <v>6.3695555555555563</v>
      </c>
      <c r="D2306">
        <v>6.3795555555555561</v>
      </c>
      <c r="E2306">
        <v>6.3895555555555559</v>
      </c>
      <c r="F2306" s="119">
        <f>Table1_2[[#This Row],[MID RATE]]/D2305-1</f>
        <v>5.8380168169747115E-4</v>
      </c>
    </row>
    <row r="2307" spans="1:6">
      <c r="A2307" s="111">
        <v>41933</v>
      </c>
      <c r="B2307" s="112">
        <v>0.52083333333333337</v>
      </c>
      <c r="C2307">
        <v>6.3672222222222228</v>
      </c>
      <c r="D2307">
        <v>6.3772222222222226</v>
      </c>
      <c r="E2307">
        <v>6.3872222222222232</v>
      </c>
      <c r="F2307" s="119">
        <f>Table1_2[[#This Row],[MID RATE]]/D2306-1</f>
        <v>-3.6575170684127745E-4</v>
      </c>
    </row>
    <row r="2308" spans="1:6">
      <c r="A2308" s="111">
        <v>41933</v>
      </c>
      <c r="B2308" s="112">
        <v>0.64583333333333337</v>
      </c>
      <c r="C2308">
        <v>6.359333333333332</v>
      </c>
      <c r="D2308">
        <v>6.3693333333333326</v>
      </c>
      <c r="E2308">
        <v>6.3793333333333333</v>
      </c>
      <c r="F2308" s="119">
        <f>Table1_2[[#This Row],[MID RATE]]/D2307-1</f>
        <v>-1.2370415541425039E-3</v>
      </c>
    </row>
    <row r="2309" spans="1:6">
      <c r="A2309" s="111">
        <v>41934</v>
      </c>
      <c r="B2309" s="112">
        <v>0.39583333333333331</v>
      </c>
      <c r="C2309">
        <v>6.3655555555555559</v>
      </c>
      <c r="D2309">
        <v>6.3755555555555556</v>
      </c>
      <c r="E2309">
        <v>6.3855555555555554</v>
      </c>
      <c r="F2309" s="119">
        <f>Table1_2[[#This Row],[MID RATE]]/D2308-1</f>
        <v>9.7690321680277137E-4</v>
      </c>
    </row>
    <row r="2310" spans="1:6">
      <c r="A2310" s="111">
        <v>41934</v>
      </c>
      <c r="B2310" s="112">
        <v>0.52083333333333337</v>
      </c>
      <c r="C2310">
        <v>6.3672222222222228</v>
      </c>
      <c r="D2310">
        <v>6.3772222222222226</v>
      </c>
      <c r="E2310">
        <v>6.3872222222222232</v>
      </c>
      <c r="F2310" s="119">
        <f>Table1_2[[#This Row],[MID RATE]]/D2309-1</f>
        <v>2.6141512722199778E-4</v>
      </c>
    </row>
    <row r="2311" spans="1:6">
      <c r="A2311" s="111">
        <v>41934</v>
      </c>
      <c r="B2311" s="112">
        <v>0.64583333333333337</v>
      </c>
      <c r="C2311">
        <v>6.3713888888888892</v>
      </c>
      <c r="D2311">
        <v>6.381388888888889</v>
      </c>
      <c r="E2311">
        <v>6.3913888888888897</v>
      </c>
      <c r="F2311" s="119">
        <f>Table1_2[[#This Row],[MID RATE]]/D2310-1</f>
        <v>6.5336701803286878E-4</v>
      </c>
    </row>
    <row r="2312" spans="1:6">
      <c r="A2312" s="111">
        <v>41935</v>
      </c>
      <c r="B2312" s="112">
        <v>0.39583333333333331</v>
      </c>
      <c r="C2312">
        <v>6.3724999999999996</v>
      </c>
      <c r="D2312">
        <v>6.3825000000000003</v>
      </c>
      <c r="E2312">
        <v>6.3925000000000001</v>
      </c>
      <c r="F2312" s="119">
        <f>Table1_2[[#This Row],[MID RATE]]/D2311-1</f>
        <v>1.7411744221473846E-4</v>
      </c>
    </row>
    <row r="2313" spans="1:6">
      <c r="A2313" s="111">
        <v>41935</v>
      </c>
      <c r="B2313" s="112">
        <v>0.52083333333333337</v>
      </c>
      <c r="C2313">
        <v>6.3491666666666662</v>
      </c>
      <c r="D2313">
        <v>6.3591666666666669</v>
      </c>
      <c r="E2313">
        <v>6.3691666666666675</v>
      </c>
      <c r="F2313" s="119">
        <f>Table1_2[[#This Row],[MID RATE]]/D2312-1</f>
        <v>-3.6558297427863318E-3</v>
      </c>
    </row>
    <row r="2314" spans="1:6">
      <c r="A2314" s="111">
        <v>41935</v>
      </c>
      <c r="B2314" s="112">
        <v>0.64583333333333337</v>
      </c>
      <c r="C2314">
        <v>6.347777777777778</v>
      </c>
      <c r="D2314">
        <v>6.3577777777777786</v>
      </c>
      <c r="E2314">
        <v>6.3677777777777784</v>
      </c>
      <c r="F2314" s="119">
        <f>Table1_2[[#This Row],[MID RATE]]/D2313-1</f>
        <v>-2.1840737343281624E-4</v>
      </c>
    </row>
    <row r="2315" spans="1:6">
      <c r="A2315" s="111">
        <v>41939</v>
      </c>
      <c r="B2315" s="112">
        <v>0.39583333333333331</v>
      </c>
      <c r="C2315">
        <v>6.3491666666666662</v>
      </c>
      <c r="D2315">
        <v>6.3591666666666669</v>
      </c>
      <c r="E2315">
        <v>6.3691666666666684</v>
      </c>
      <c r="F2315" s="119">
        <f>Table1_2[[#This Row],[MID RATE]]/D2314-1</f>
        <v>2.1845508563433924E-4</v>
      </c>
    </row>
    <row r="2316" spans="1:6">
      <c r="A2316" s="111">
        <v>41939</v>
      </c>
      <c r="B2316" s="112">
        <v>0.52083333333333337</v>
      </c>
      <c r="C2316">
        <v>6.3488888888888875</v>
      </c>
      <c r="D2316">
        <v>6.358888888888889</v>
      </c>
      <c r="E2316">
        <v>6.3688888888888906</v>
      </c>
      <c r="F2316" s="119">
        <f>Table1_2[[#This Row],[MID RATE]]/D2315-1</f>
        <v>-4.3681474686585453E-5</v>
      </c>
    </row>
    <row r="2317" spans="1:6">
      <c r="A2317" s="111">
        <v>41939</v>
      </c>
      <c r="B2317" s="112">
        <v>0.64583333333333337</v>
      </c>
      <c r="C2317">
        <v>6.3508333333333322</v>
      </c>
      <c r="D2317">
        <v>6.3608333333333329</v>
      </c>
      <c r="E2317">
        <v>6.3708333333333336</v>
      </c>
      <c r="F2317" s="119">
        <f>Table1_2[[#This Row],[MID RATE]]/D2316-1</f>
        <v>3.0578367988809418E-4</v>
      </c>
    </row>
    <row r="2318" spans="1:6">
      <c r="A2318" s="111">
        <v>41940</v>
      </c>
      <c r="B2318" s="112">
        <v>0.39583333333333331</v>
      </c>
      <c r="C2318">
        <v>6.3486111111111097</v>
      </c>
      <c r="D2318">
        <v>6.3586111111111112</v>
      </c>
      <c r="E2318">
        <v>6.3686111111111119</v>
      </c>
      <c r="F2318" s="119">
        <f>Table1_2[[#This Row],[MID RATE]]/D2317-1</f>
        <v>-3.4936023407128314E-4</v>
      </c>
    </row>
    <row r="2319" spans="1:6">
      <c r="A2319" s="111">
        <v>41940</v>
      </c>
      <c r="B2319" s="112">
        <v>0.52083333333333337</v>
      </c>
      <c r="C2319">
        <v>6.3483333333333327</v>
      </c>
      <c r="D2319">
        <v>6.3583333333333325</v>
      </c>
      <c r="E2319">
        <v>6.3683333333333332</v>
      </c>
      <c r="F2319" s="119">
        <f>Table1_2[[#This Row],[MID RATE]]/D2318-1</f>
        <v>-4.3685291162609552E-5</v>
      </c>
    </row>
    <row r="2320" spans="1:6">
      <c r="A2320" s="111">
        <v>41940</v>
      </c>
      <c r="B2320" s="112">
        <v>0.64583333333333337</v>
      </c>
      <c r="C2320">
        <v>6.3516666666666657</v>
      </c>
      <c r="D2320">
        <v>6.3616666666666664</v>
      </c>
      <c r="E2320">
        <v>6.371666666666667</v>
      </c>
      <c r="F2320" s="119">
        <f>Table1_2[[#This Row],[MID RATE]]/D2319-1</f>
        <v>5.2424639580617161E-4</v>
      </c>
    </row>
    <row r="2321" spans="1:6">
      <c r="A2321" s="111">
        <v>41941</v>
      </c>
      <c r="B2321" s="112">
        <v>0.39583333333333331</v>
      </c>
      <c r="C2321">
        <v>6.3819444444444446</v>
      </c>
      <c r="D2321">
        <v>6.3919444444444444</v>
      </c>
      <c r="E2321">
        <v>6.4019444444444433</v>
      </c>
      <c r="F2321" s="119">
        <f>Table1_2[[#This Row],[MID RATE]]/D2320-1</f>
        <v>4.7594096585450441E-3</v>
      </c>
    </row>
    <row r="2322" spans="1:6">
      <c r="A2322" s="111">
        <v>41941</v>
      </c>
      <c r="B2322" s="112">
        <v>0.52083333333333337</v>
      </c>
      <c r="C2322">
        <v>6.3911111111111101</v>
      </c>
      <c r="D2322">
        <v>6.4011111111111116</v>
      </c>
      <c r="E2322">
        <v>6.4111111111111123</v>
      </c>
      <c r="F2322" s="119">
        <f>Table1_2[[#This Row],[MID RATE]]/D2321-1</f>
        <v>1.4340967363435375E-3</v>
      </c>
    </row>
    <row r="2323" spans="1:6">
      <c r="A2323" s="111">
        <v>41941</v>
      </c>
      <c r="B2323" s="112">
        <v>0.64583333333333337</v>
      </c>
      <c r="C2323">
        <v>6.395555555555557</v>
      </c>
      <c r="D2323">
        <v>6.4055555555555568</v>
      </c>
      <c r="E2323">
        <v>6.4155555555555557</v>
      </c>
      <c r="F2323" s="119">
        <f>Table1_2[[#This Row],[MID RATE]]/D2322-1</f>
        <v>6.9432390210044659E-4</v>
      </c>
    </row>
    <row r="2324" spans="1:6">
      <c r="A2324" s="111">
        <v>41942</v>
      </c>
      <c r="B2324" s="112">
        <v>0.39583333333333331</v>
      </c>
      <c r="C2324">
        <v>6.4202777777777769</v>
      </c>
      <c r="D2324">
        <v>6.4302777777777766</v>
      </c>
      <c r="E2324">
        <v>6.4402777777777764</v>
      </c>
      <c r="F2324" s="119">
        <f>Table1_2[[#This Row],[MID RATE]]/D2323-1</f>
        <v>3.8594969644403232E-3</v>
      </c>
    </row>
    <row r="2325" spans="1:6">
      <c r="A2325" s="111">
        <v>41942</v>
      </c>
      <c r="B2325" s="112">
        <v>0.52083333333333337</v>
      </c>
      <c r="C2325">
        <v>6.4040000000000017</v>
      </c>
      <c r="D2325">
        <v>6.4140000000000015</v>
      </c>
      <c r="E2325">
        <v>6.4240000000000004</v>
      </c>
      <c r="F2325" s="119">
        <f>Table1_2[[#This Row],[MID RATE]]/D2324-1</f>
        <v>-2.5314268434917242E-3</v>
      </c>
    </row>
    <row r="2326" spans="1:6">
      <c r="A2326" s="111">
        <v>41942</v>
      </c>
      <c r="B2326" s="112">
        <v>0.64583333333333337</v>
      </c>
      <c r="C2326">
        <v>6.3472222222222214</v>
      </c>
      <c r="D2326">
        <v>6.3572222222222221</v>
      </c>
      <c r="E2326">
        <v>6.3672222222222228</v>
      </c>
      <c r="F2326" s="119">
        <f>Table1_2[[#This Row],[MID RATE]]/D2325-1</f>
        <v>-8.8521636697503903E-3</v>
      </c>
    </row>
    <row r="2327" spans="1:6">
      <c r="A2327" s="111">
        <v>41943</v>
      </c>
      <c r="B2327" s="112">
        <v>0.39583333333333331</v>
      </c>
      <c r="C2327">
        <v>6.3119444444444452</v>
      </c>
      <c r="D2327">
        <v>6.3219444444444441</v>
      </c>
      <c r="E2327">
        <v>6.3319444444444439</v>
      </c>
      <c r="F2327" s="119">
        <f>Table1_2[[#This Row],[MID RATE]]/D2326-1</f>
        <v>-5.5492440793498687E-3</v>
      </c>
    </row>
    <row r="2328" spans="1:6">
      <c r="A2328" s="111">
        <v>41943</v>
      </c>
      <c r="B2328" s="112">
        <v>0.52083333333333337</v>
      </c>
      <c r="C2328">
        <v>6.2891666666666675</v>
      </c>
      <c r="D2328">
        <v>6.2991666666666672</v>
      </c>
      <c r="E2328">
        <v>6.309166666666667</v>
      </c>
      <c r="F2328" s="119">
        <f>Table1_2[[#This Row],[MID RATE]]/D2327-1</f>
        <v>-3.6029702535259611E-3</v>
      </c>
    </row>
    <row r="2329" spans="1:6">
      <c r="A2329" s="111">
        <v>41943</v>
      </c>
      <c r="B2329" s="112">
        <v>0.64583333333333337</v>
      </c>
      <c r="C2329">
        <v>6.2463888888888883</v>
      </c>
      <c r="D2329">
        <v>6.256388888888889</v>
      </c>
      <c r="E2329">
        <v>6.2663888888888906</v>
      </c>
      <c r="F2329" s="119">
        <f>Table1_2[[#This Row],[MID RATE]]/D2328-1</f>
        <v>-6.7910217400891648E-3</v>
      </c>
    </row>
    <row r="2330" spans="1:6">
      <c r="A2330" s="111">
        <v>41946</v>
      </c>
      <c r="B2330" s="112">
        <v>0.39583333333333331</v>
      </c>
      <c r="C2330">
        <v>6.2913888888888891</v>
      </c>
      <c r="D2330">
        <v>6.3013888888888889</v>
      </c>
      <c r="E2330">
        <v>6.3113888888888887</v>
      </c>
      <c r="F2330" s="119">
        <f>Table1_2[[#This Row],[MID RATE]]/D2329-1</f>
        <v>7.1926475158725633E-3</v>
      </c>
    </row>
    <row r="2331" spans="1:6">
      <c r="A2331" s="111">
        <v>41946</v>
      </c>
      <c r="B2331" s="112">
        <v>0.52083333333333337</v>
      </c>
      <c r="C2331">
        <v>6.3247222222222232</v>
      </c>
      <c r="D2331">
        <v>6.3347222222222221</v>
      </c>
      <c r="E2331">
        <v>6.344722222222221</v>
      </c>
      <c r="F2331" s="119">
        <f>Table1_2[[#This Row],[MID RATE]]/D2330-1</f>
        <v>5.2898391007274448E-3</v>
      </c>
    </row>
    <row r="2332" spans="1:6">
      <c r="A2332" s="111">
        <v>41946</v>
      </c>
      <c r="B2332" s="112">
        <v>0.64583333333333337</v>
      </c>
      <c r="C2332">
        <v>6.3252777777777771</v>
      </c>
      <c r="D2332">
        <v>6.3352777777777778</v>
      </c>
      <c r="E2332">
        <v>6.3452777777777776</v>
      </c>
      <c r="F2332" s="119">
        <f>Table1_2[[#This Row],[MID RATE]]/D2331-1</f>
        <v>8.7700065775075942E-5</v>
      </c>
    </row>
    <row r="2333" spans="1:6">
      <c r="A2333" s="111">
        <v>41947</v>
      </c>
      <c r="B2333" s="112">
        <v>0.39583333333333331</v>
      </c>
      <c r="C2333">
        <v>6.3486111111111114</v>
      </c>
      <c r="D2333">
        <v>6.3586111111111112</v>
      </c>
      <c r="E2333">
        <v>6.368611111111111</v>
      </c>
      <c r="F2333" s="119">
        <f>Table1_2[[#This Row],[MID RATE]]/D2332-1</f>
        <v>3.6830797562152906E-3</v>
      </c>
    </row>
    <row r="2334" spans="1:6">
      <c r="A2334" s="111">
        <v>41947</v>
      </c>
      <c r="B2334" s="112">
        <v>0.52083333333333337</v>
      </c>
      <c r="C2334">
        <v>6.3497222222222218</v>
      </c>
      <c r="D2334">
        <v>6.3597222222222225</v>
      </c>
      <c r="E2334">
        <v>6.3697222222222223</v>
      </c>
      <c r="F2334" s="119">
        <f>Table1_2[[#This Row],[MID RATE]]/D2333-1</f>
        <v>1.7474116464999412E-4</v>
      </c>
    </row>
    <row r="2335" spans="1:6">
      <c r="A2335" s="111">
        <v>41947</v>
      </c>
      <c r="B2335" s="112">
        <v>0.64583333333333337</v>
      </c>
      <c r="C2335">
        <v>6.3566666666666665</v>
      </c>
      <c r="D2335">
        <v>6.3666666666666654</v>
      </c>
      <c r="E2335">
        <v>6.3766666666666652</v>
      </c>
      <c r="F2335" s="119">
        <f>Table1_2[[#This Row],[MID RATE]]/D2334-1</f>
        <v>1.0919414719368081E-3</v>
      </c>
    </row>
    <row r="2336" spans="1:6">
      <c r="A2336" s="111">
        <v>41948</v>
      </c>
      <c r="B2336" s="112">
        <v>0.39583333333333331</v>
      </c>
      <c r="C2336">
        <v>6.3613888888888885</v>
      </c>
      <c r="D2336">
        <v>6.3713888888888892</v>
      </c>
      <c r="E2336">
        <v>6.381388888888889</v>
      </c>
      <c r="F2336" s="119">
        <f>Table1_2[[#This Row],[MID RATE]]/D2335-1</f>
        <v>7.4171029668446131E-4</v>
      </c>
    </row>
    <row r="2337" spans="1:6">
      <c r="A2337" s="111">
        <v>41948</v>
      </c>
      <c r="B2337" s="112">
        <v>0.52083333333333337</v>
      </c>
      <c r="C2337">
        <v>6.3733333333333322</v>
      </c>
      <c r="D2337">
        <v>6.3833333333333329</v>
      </c>
      <c r="E2337">
        <v>6.3933333333333335</v>
      </c>
      <c r="F2337" s="119">
        <f>Table1_2[[#This Row],[MID RATE]]/D2336-1</f>
        <v>1.8747002659458278E-3</v>
      </c>
    </row>
    <row r="2338" spans="1:6">
      <c r="A2338" s="111">
        <v>41948</v>
      </c>
      <c r="B2338" s="112">
        <v>0.64583333333333337</v>
      </c>
      <c r="C2338">
        <v>6.3838888888888894</v>
      </c>
      <c r="D2338">
        <v>6.3938888888888901</v>
      </c>
      <c r="E2338">
        <v>6.4038888888888899</v>
      </c>
      <c r="F2338" s="119">
        <f>Table1_2[[#This Row],[MID RATE]]/D2337-1</f>
        <v>1.653611836379687E-3</v>
      </c>
    </row>
    <row r="2339" spans="1:6">
      <c r="A2339" s="111">
        <v>41949</v>
      </c>
      <c r="B2339" s="112">
        <v>0.39583333333333331</v>
      </c>
      <c r="C2339">
        <v>6.3080555555555566</v>
      </c>
      <c r="D2339">
        <v>6.3180555555555555</v>
      </c>
      <c r="E2339">
        <v>6.3280555555555544</v>
      </c>
      <c r="F2339" s="119">
        <f>Table1_2[[#This Row],[MID RATE]]/D2338-1</f>
        <v>-1.1860283256581949E-2</v>
      </c>
    </row>
    <row r="2340" spans="1:6">
      <c r="A2340" s="111">
        <v>41949</v>
      </c>
      <c r="B2340" s="112">
        <v>0.52083333333333337</v>
      </c>
      <c r="C2340">
        <v>6.3211111111111116</v>
      </c>
      <c r="D2340">
        <v>6.3311111111111114</v>
      </c>
      <c r="E2340">
        <v>6.3411111111111111</v>
      </c>
      <c r="F2340" s="119">
        <f>Table1_2[[#This Row],[MID RATE]]/D2339-1</f>
        <v>2.06638821719074E-3</v>
      </c>
    </row>
    <row r="2341" spans="1:6">
      <c r="A2341" s="111">
        <v>41949</v>
      </c>
      <c r="B2341" s="112">
        <v>0.64583333333333337</v>
      </c>
      <c r="C2341">
        <v>6.3249999999999993</v>
      </c>
      <c r="D2341">
        <v>6.3349999999999991</v>
      </c>
      <c r="E2341">
        <v>6.3449999999999998</v>
      </c>
      <c r="F2341" s="119">
        <f>Table1_2[[#This Row],[MID RATE]]/D2340-1</f>
        <v>6.1425061425035565E-4</v>
      </c>
    </row>
    <row r="2342" spans="1:6">
      <c r="A2342" s="111">
        <v>41950</v>
      </c>
      <c r="B2342" s="112">
        <v>0.39583333333333331</v>
      </c>
      <c r="C2342">
        <v>6.3397222222222211</v>
      </c>
      <c r="D2342">
        <v>6.3497222222222209</v>
      </c>
      <c r="E2342">
        <v>6.3597222222222216</v>
      </c>
      <c r="F2342" s="119">
        <f>Table1_2[[#This Row],[MID RATE]]/D2341-1</f>
        <v>2.3239498377618517E-3</v>
      </c>
    </row>
    <row r="2343" spans="1:6">
      <c r="A2343" s="111">
        <v>41950</v>
      </c>
      <c r="B2343" s="112">
        <v>0.52083333333333337</v>
      </c>
      <c r="C2343">
        <v>6.3433333333333337</v>
      </c>
      <c r="D2343">
        <v>6.3533333333333335</v>
      </c>
      <c r="E2343">
        <v>6.3633333333333333</v>
      </c>
      <c r="F2343" s="119">
        <f>Table1_2[[#This Row],[MID RATE]]/D2342-1</f>
        <v>5.6870379281703798E-4</v>
      </c>
    </row>
    <row r="2344" spans="1:6">
      <c r="A2344" s="111">
        <v>41950</v>
      </c>
      <c r="B2344" s="112">
        <v>0.64583333333333337</v>
      </c>
      <c r="C2344">
        <v>6.3638888888888898</v>
      </c>
      <c r="D2344">
        <v>6.3738888888888887</v>
      </c>
      <c r="E2344">
        <v>6.3838888888888885</v>
      </c>
      <c r="F2344" s="119">
        <f>Table1_2[[#This Row],[MID RATE]]/D2343-1</f>
        <v>3.2353969919551862E-3</v>
      </c>
    </row>
    <row r="2345" spans="1:6">
      <c r="A2345" s="111">
        <v>41953</v>
      </c>
      <c r="B2345" s="112">
        <v>0.39583333333333331</v>
      </c>
      <c r="C2345">
        <v>6.3627777777777768</v>
      </c>
      <c r="D2345">
        <v>6.3727777777777774</v>
      </c>
      <c r="E2345">
        <v>6.3827777777777781</v>
      </c>
      <c r="F2345" s="119">
        <f>Table1_2[[#This Row],[MID RATE]]/D2344-1</f>
        <v>-1.7432232197334141E-4</v>
      </c>
    </row>
    <row r="2346" spans="1:6">
      <c r="A2346" s="111">
        <v>41953</v>
      </c>
      <c r="B2346" s="112">
        <v>0.52083333333333337</v>
      </c>
      <c r="C2346">
        <v>6.3530555555555557</v>
      </c>
      <c r="D2346">
        <v>6.3630555555555564</v>
      </c>
      <c r="E2346">
        <v>6.3730555555555561</v>
      </c>
      <c r="F2346" s="119">
        <f>Table1_2[[#This Row],[MID RATE]]/D2345-1</f>
        <v>-1.5255862610058513E-3</v>
      </c>
    </row>
    <row r="2347" spans="1:6">
      <c r="A2347" s="111">
        <v>41953</v>
      </c>
      <c r="B2347" s="112">
        <v>0.64583333333333337</v>
      </c>
      <c r="C2347">
        <v>6.3549999999999995</v>
      </c>
      <c r="D2347">
        <v>6.3650000000000002</v>
      </c>
      <c r="E2347">
        <v>6.3750000000000009</v>
      </c>
      <c r="F2347" s="119">
        <f>Table1_2[[#This Row],[MID RATE]]/D2346-1</f>
        <v>3.0558344610809307E-4</v>
      </c>
    </row>
    <row r="2348" spans="1:6">
      <c r="A2348" s="111">
        <v>41955</v>
      </c>
      <c r="B2348" s="112">
        <v>0.39583333333333331</v>
      </c>
      <c r="C2348">
        <v>6.3622222222222211</v>
      </c>
      <c r="D2348">
        <v>6.3722222222222218</v>
      </c>
      <c r="E2348">
        <v>6.3822222222222225</v>
      </c>
      <c r="F2348" s="119">
        <f>Table1_2[[#This Row],[MID RATE]]/D2347-1</f>
        <v>1.1346774897440515E-3</v>
      </c>
    </row>
    <row r="2349" spans="1:6">
      <c r="A2349" s="111">
        <v>41955</v>
      </c>
      <c r="B2349" s="112">
        <v>0.52083333333333337</v>
      </c>
      <c r="C2349">
        <v>6.3586111111111103</v>
      </c>
      <c r="D2349">
        <v>6.368611111111111</v>
      </c>
      <c r="E2349">
        <v>6.3786111111111117</v>
      </c>
      <c r="F2349" s="119">
        <f>Table1_2[[#This Row],[MID RATE]]/D2348-1</f>
        <v>-5.6669572798595524E-4</v>
      </c>
    </row>
    <row r="2350" spans="1:6">
      <c r="A2350" s="111">
        <v>41955</v>
      </c>
      <c r="B2350" s="112">
        <v>0.64583333333333337</v>
      </c>
      <c r="C2350">
        <v>6.3561111111111108</v>
      </c>
      <c r="D2350">
        <v>6.3661111111111115</v>
      </c>
      <c r="E2350">
        <v>6.3761111111111113</v>
      </c>
      <c r="F2350" s="119">
        <f>Table1_2[[#This Row],[MID RATE]]/D2349-1</f>
        <v>-3.9255026824258632E-4</v>
      </c>
    </row>
    <row r="2351" spans="1:6">
      <c r="A2351" s="111">
        <v>41956</v>
      </c>
      <c r="B2351" s="112">
        <v>0.39583333333333331</v>
      </c>
      <c r="C2351">
        <v>6.3522222222222213</v>
      </c>
      <c r="D2351">
        <v>6.362222222222222</v>
      </c>
      <c r="E2351">
        <v>6.3722222222222227</v>
      </c>
      <c r="F2351" s="119">
        <f>Table1_2[[#This Row],[MID RATE]]/D2350-1</f>
        <v>-6.1087354917543912E-4</v>
      </c>
    </row>
    <row r="2352" spans="1:6">
      <c r="A2352" s="111">
        <v>41956</v>
      </c>
      <c r="B2352" s="112">
        <v>0.52083333333333337</v>
      </c>
      <c r="C2352">
        <v>6.3536111111111113</v>
      </c>
      <c r="D2352">
        <v>6.3636111111111111</v>
      </c>
      <c r="E2352">
        <v>6.3736111111111109</v>
      </c>
      <c r="F2352" s="119">
        <f>Table1_2[[#This Row],[MID RATE]]/D2351-1</f>
        <v>2.1830247991627694E-4</v>
      </c>
    </row>
    <row r="2353" spans="1:6">
      <c r="A2353" s="111">
        <v>41956</v>
      </c>
      <c r="B2353" s="112">
        <v>0.64583333333333337</v>
      </c>
      <c r="C2353">
        <v>6.3522222222222222</v>
      </c>
      <c r="D2353">
        <v>6.362222222222222</v>
      </c>
      <c r="E2353">
        <v>6.3722222222222227</v>
      </c>
      <c r="F2353" s="119">
        <f>Table1_2[[#This Row],[MID RATE]]/D2352-1</f>
        <v>-2.1825483434456672E-4</v>
      </c>
    </row>
    <row r="2354" spans="1:6">
      <c r="A2354" s="111">
        <v>41957</v>
      </c>
      <c r="B2354" s="112">
        <v>0.39583333333333331</v>
      </c>
      <c r="C2354">
        <v>6.3505555555555553</v>
      </c>
      <c r="D2354">
        <v>6.3605555555555551</v>
      </c>
      <c r="E2354">
        <v>6.3705555555555557</v>
      </c>
      <c r="F2354" s="119">
        <f>Table1_2[[#This Row],[MID RATE]]/D2353-1</f>
        <v>-2.619629758994213E-4</v>
      </c>
    </row>
    <row r="2355" spans="1:6">
      <c r="A2355" s="111">
        <v>41957</v>
      </c>
      <c r="B2355" s="112">
        <v>0.52083333333333337</v>
      </c>
      <c r="C2355">
        <v>6.3544444444444448</v>
      </c>
      <c r="D2355">
        <v>6.3644444444444446</v>
      </c>
      <c r="E2355">
        <v>6.3744444444444444</v>
      </c>
      <c r="F2355" s="119">
        <f>Table1_2[[#This Row],[MID RATE]]/D2354-1</f>
        <v>6.1140710979135093E-4</v>
      </c>
    </row>
    <row r="2356" spans="1:6">
      <c r="A2356" s="111">
        <v>41957</v>
      </c>
      <c r="B2356" s="112">
        <v>0.64583333333333337</v>
      </c>
      <c r="C2356">
        <v>6.3549999999999995</v>
      </c>
      <c r="D2356">
        <v>6.3650000000000002</v>
      </c>
      <c r="E2356">
        <v>6.3750000000000009</v>
      </c>
      <c r="F2356" s="119">
        <f>Table1_2[[#This Row],[MID RATE]]/D2355-1</f>
        <v>8.729050279332462E-5</v>
      </c>
    </row>
    <row r="2357" spans="1:6">
      <c r="A2357" s="111">
        <v>41960</v>
      </c>
      <c r="B2357" s="112">
        <v>0.39583333333333331</v>
      </c>
      <c r="C2357">
        <v>6.3647222222222224</v>
      </c>
      <c r="D2357">
        <v>6.3747222222222222</v>
      </c>
      <c r="E2357">
        <v>6.384722222222222</v>
      </c>
      <c r="F2357" s="119">
        <f>Table1_2[[#This Row],[MID RATE]]/D2356-1</f>
        <v>1.5274504669633426E-3</v>
      </c>
    </row>
    <row r="2358" spans="1:6">
      <c r="A2358" s="111">
        <v>41960</v>
      </c>
      <c r="B2358" s="112">
        <v>0.52083333333333337</v>
      </c>
      <c r="C2358">
        <v>6.3597222222222207</v>
      </c>
      <c r="D2358">
        <v>6.3697222222222223</v>
      </c>
      <c r="E2358">
        <v>6.379722222222223</v>
      </c>
      <c r="F2358" s="119">
        <f>Table1_2[[#This Row],[MID RATE]]/D2357-1</f>
        <v>-7.8434790186932002E-4</v>
      </c>
    </row>
    <row r="2359" spans="1:6">
      <c r="A2359" s="111">
        <v>41960</v>
      </c>
      <c r="B2359" s="112">
        <v>0.64583333333333337</v>
      </c>
      <c r="C2359">
        <v>6.359166666666666</v>
      </c>
      <c r="D2359">
        <v>6.3691666666666666</v>
      </c>
      <c r="E2359">
        <v>6.3791666666666664</v>
      </c>
      <c r="F2359" s="119">
        <f>Table1_2[[#This Row],[MID RATE]]/D2358-1</f>
        <v>-8.7218176268000214E-5</v>
      </c>
    </row>
    <row r="2360" spans="1:6">
      <c r="A2360" s="111">
        <v>41961</v>
      </c>
      <c r="B2360" s="112">
        <v>0.39583333333333331</v>
      </c>
      <c r="C2360">
        <v>6.3638888888888889</v>
      </c>
      <c r="D2360">
        <v>6.3738888888888887</v>
      </c>
      <c r="E2360">
        <v>6.3838888888888885</v>
      </c>
      <c r="F2360" s="119">
        <f>Table1_2[[#This Row],[MID RATE]]/D2359-1</f>
        <v>7.4141916350467518E-4</v>
      </c>
    </row>
    <row r="2361" spans="1:6">
      <c r="A2361" s="111">
        <v>41961</v>
      </c>
      <c r="B2361" s="112">
        <v>0.52083333333333337</v>
      </c>
      <c r="C2361">
        <v>6.3558333333333339</v>
      </c>
      <c r="D2361">
        <v>6.3658333333333328</v>
      </c>
      <c r="E2361">
        <v>6.3758333333333326</v>
      </c>
      <c r="F2361" s="119">
        <f>Table1_2[[#This Row],[MID RATE]]/D2360-1</f>
        <v>-1.263836834306642E-3</v>
      </c>
    </row>
    <row r="2362" spans="1:6">
      <c r="A2362" s="111">
        <v>41961</v>
      </c>
      <c r="B2362" s="112">
        <v>0.64583333333333337</v>
      </c>
      <c r="C2362">
        <v>6.3471111111111096</v>
      </c>
      <c r="D2362">
        <v>6.3571111111111112</v>
      </c>
      <c r="E2362">
        <v>6.3671111111111127</v>
      </c>
      <c r="F2362" s="119">
        <f>Table1_2[[#This Row],[MID RATE]]/D2361-1</f>
        <v>-1.3701618885542111E-3</v>
      </c>
    </row>
    <row r="2363" spans="1:6">
      <c r="A2363" s="111">
        <v>41962</v>
      </c>
      <c r="B2363" s="112">
        <v>0.39583333333333331</v>
      </c>
      <c r="C2363">
        <v>6.3480555555555549</v>
      </c>
      <c r="D2363">
        <v>6.3580555555555556</v>
      </c>
      <c r="E2363">
        <v>6.3680555555555554</v>
      </c>
      <c r="F2363" s="119">
        <f>Table1_2[[#This Row],[MID RATE]]/D2362-1</f>
        <v>1.4856503652960207E-4</v>
      </c>
    </row>
    <row r="2364" spans="1:6">
      <c r="A2364" s="111">
        <v>41962</v>
      </c>
      <c r="B2364" s="112">
        <v>0.52083333333333337</v>
      </c>
      <c r="C2364">
        <v>6.3219444444444441</v>
      </c>
      <c r="D2364">
        <v>6.3319444444444439</v>
      </c>
      <c r="E2364">
        <v>6.3419444444444446</v>
      </c>
      <c r="F2364" s="119">
        <f>Table1_2[[#This Row],[MID RATE]]/D2363-1</f>
        <v>-4.1067761806982128E-3</v>
      </c>
    </row>
    <row r="2365" spans="1:6">
      <c r="A2365" s="111">
        <v>41962</v>
      </c>
      <c r="B2365" s="112">
        <v>0.64583333333333337</v>
      </c>
      <c r="C2365">
        <v>6.3247222222222215</v>
      </c>
      <c r="D2365">
        <v>6.3347222222222221</v>
      </c>
      <c r="E2365">
        <v>6.3447222222222219</v>
      </c>
      <c r="F2365" s="119">
        <f>Table1_2[[#This Row],[MID RATE]]/D2364-1</f>
        <v>4.3869269576668479E-4</v>
      </c>
    </row>
    <row r="2366" spans="1:6">
      <c r="A2366" s="111">
        <v>41963</v>
      </c>
      <c r="B2366" s="112">
        <v>0.39583333333333331</v>
      </c>
      <c r="C2366">
        <v>6.3102777777777765</v>
      </c>
      <c r="D2366">
        <v>6.3202777777777772</v>
      </c>
      <c r="E2366">
        <v>6.330277777777777</v>
      </c>
      <c r="F2366" s="119">
        <f>Table1_2[[#This Row],[MID RATE]]/D2365-1</f>
        <v>-2.2802017101513083E-3</v>
      </c>
    </row>
    <row r="2367" spans="1:6">
      <c r="A2367" s="111">
        <v>41963</v>
      </c>
      <c r="B2367" s="112">
        <v>0.52083333333333337</v>
      </c>
      <c r="C2367">
        <v>6.3297222222222205</v>
      </c>
      <c r="D2367">
        <v>6.3397222222222211</v>
      </c>
      <c r="E2367">
        <v>6.3497222222222227</v>
      </c>
      <c r="F2367" s="119">
        <f>Table1_2[[#This Row],[MID RATE]]/D2366-1</f>
        <v>3.0765173823230629E-3</v>
      </c>
    </row>
    <row r="2368" spans="1:6">
      <c r="A2368" s="111">
        <v>41963</v>
      </c>
      <c r="B2368" s="112">
        <v>0.64583333333333337</v>
      </c>
      <c r="C2368">
        <v>6.3341666666666665</v>
      </c>
      <c r="D2368">
        <v>6.3441666666666663</v>
      </c>
      <c r="E2368">
        <v>6.3541666666666661</v>
      </c>
      <c r="F2368" s="119">
        <f>Table1_2[[#This Row],[MID RATE]]/D2367-1</f>
        <v>7.0104718923902354E-4</v>
      </c>
    </row>
    <row r="2369" spans="1:6">
      <c r="A2369" s="111">
        <v>41964</v>
      </c>
      <c r="B2369" s="112">
        <v>0.39583333333333331</v>
      </c>
      <c r="C2369">
        <v>6.3358333333333343</v>
      </c>
      <c r="D2369">
        <v>6.3458333333333332</v>
      </c>
      <c r="E2369">
        <v>6.355833333333333</v>
      </c>
      <c r="F2369" s="119">
        <f>Table1_2[[#This Row],[MID RATE]]/D2368-1</f>
        <v>2.6270852489163055E-4</v>
      </c>
    </row>
    <row r="2370" spans="1:6">
      <c r="A2370" s="111">
        <v>41964</v>
      </c>
      <c r="B2370" s="112">
        <v>0.52083333333333337</v>
      </c>
      <c r="C2370">
        <v>6.3436111111111106</v>
      </c>
      <c r="D2370">
        <v>6.3536111111111113</v>
      </c>
      <c r="E2370">
        <v>6.363611111111112</v>
      </c>
      <c r="F2370" s="119">
        <f>Table1_2[[#This Row],[MID RATE]]/D2369-1</f>
        <v>1.2256511271613313E-3</v>
      </c>
    </row>
    <row r="2371" spans="1:6">
      <c r="A2371" s="111">
        <v>41964</v>
      </c>
      <c r="B2371" s="112">
        <v>0.64583333333333337</v>
      </c>
      <c r="C2371">
        <v>6.3488888888888884</v>
      </c>
      <c r="D2371">
        <v>6.358888888888889</v>
      </c>
      <c r="E2371">
        <v>6.3688888888888897</v>
      </c>
      <c r="F2371" s="119">
        <f>Table1_2[[#This Row],[MID RATE]]/D2370-1</f>
        <v>8.3067372010670049E-4</v>
      </c>
    </row>
    <row r="2372" spans="1:6">
      <c r="A2372" s="111">
        <v>41967</v>
      </c>
      <c r="B2372" s="112">
        <v>0.39583333333333331</v>
      </c>
      <c r="C2372">
        <v>6.3366666666666669</v>
      </c>
      <c r="D2372">
        <v>6.3466666666666658</v>
      </c>
      <c r="E2372">
        <v>6.3566666666666656</v>
      </c>
      <c r="F2372" s="119">
        <f>Table1_2[[#This Row],[MID RATE]]/D2371-1</f>
        <v>-1.9220688450115597E-3</v>
      </c>
    </row>
    <row r="2373" spans="1:6">
      <c r="A2373" s="111">
        <v>41967</v>
      </c>
      <c r="B2373" s="112">
        <v>0.52083333333333337</v>
      </c>
      <c r="C2373">
        <v>6.2805555555555559</v>
      </c>
      <c r="D2373">
        <v>6.2905555555555548</v>
      </c>
      <c r="E2373">
        <v>6.3005555555555546</v>
      </c>
      <c r="F2373" s="119">
        <f>Table1_2[[#This Row],[MID RATE]]/D2372-1</f>
        <v>-8.8410364145657949E-3</v>
      </c>
    </row>
    <row r="2374" spans="1:6">
      <c r="A2374" s="111">
        <v>41967</v>
      </c>
      <c r="B2374" s="112">
        <v>0.64583333333333337</v>
      </c>
      <c r="C2374">
        <v>6.280277777777779</v>
      </c>
      <c r="D2374">
        <v>6.2902777777777779</v>
      </c>
      <c r="E2374">
        <v>6.3002777777777768</v>
      </c>
      <c r="F2374" s="119">
        <f>Table1_2[[#This Row],[MID RATE]]/D2373-1</f>
        <v>-4.4157908681285996E-5</v>
      </c>
    </row>
    <row r="2375" spans="1:6">
      <c r="A2375" s="111">
        <v>41968</v>
      </c>
      <c r="B2375" s="112">
        <v>0.39583333333333331</v>
      </c>
      <c r="C2375">
        <v>6.2813888888888902</v>
      </c>
      <c r="D2375">
        <v>6.2913888888888891</v>
      </c>
      <c r="E2375">
        <v>6.301388888888888</v>
      </c>
      <c r="F2375" s="119">
        <f>Table1_2[[#This Row],[MID RATE]]/D2374-1</f>
        <v>1.7663943475376698E-4</v>
      </c>
    </row>
    <row r="2376" spans="1:6">
      <c r="A2376" s="111">
        <v>41968</v>
      </c>
      <c r="B2376" s="112">
        <v>0.52083333333333337</v>
      </c>
      <c r="C2376">
        <v>6.2866666666666662</v>
      </c>
      <c r="D2376">
        <v>6.2966666666666669</v>
      </c>
      <c r="E2376">
        <v>6.3066666666666666</v>
      </c>
      <c r="F2376" s="119">
        <f>Table1_2[[#This Row],[MID RATE]]/D2375-1</f>
        <v>8.388891341781779E-4</v>
      </c>
    </row>
    <row r="2377" spans="1:6">
      <c r="A2377" s="111">
        <v>41968</v>
      </c>
      <c r="B2377" s="112">
        <v>0.64583333333333337</v>
      </c>
      <c r="C2377">
        <v>6.3083333333333336</v>
      </c>
      <c r="D2377">
        <v>6.3183333333333334</v>
      </c>
      <c r="E2377">
        <v>6.3283333333333331</v>
      </c>
      <c r="F2377" s="119">
        <f>Table1_2[[#This Row],[MID RATE]]/D2376-1</f>
        <v>3.4409740603493777E-3</v>
      </c>
    </row>
    <row r="2378" spans="1:6">
      <c r="A2378" s="111">
        <v>41969</v>
      </c>
      <c r="B2378" s="112">
        <v>0.39583333333333331</v>
      </c>
      <c r="C2378">
        <v>6.3411111111111111</v>
      </c>
      <c r="D2378">
        <v>6.3511111111111109</v>
      </c>
      <c r="E2378">
        <v>6.3611111111111107</v>
      </c>
      <c r="F2378" s="119">
        <f>Table1_2[[#This Row],[MID RATE]]/D2377-1</f>
        <v>5.187725314340863E-3</v>
      </c>
    </row>
    <row r="2379" spans="1:6">
      <c r="A2379" s="111">
        <v>41969</v>
      </c>
      <c r="B2379" s="112">
        <v>0.52083333333333337</v>
      </c>
      <c r="C2379">
        <v>6.3411111111111111</v>
      </c>
      <c r="D2379">
        <v>6.3511111111111109</v>
      </c>
      <c r="E2379">
        <v>6.3611111111111107</v>
      </c>
      <c r="F2379" s="119">
        <f>Table1_2[[#This Row],[MID RATE]]/D2378-1</f>
        <v>0</v>
      </c>
    </row>
    <row r="2380" spans="1:6">
      <c r="A2380" s="111">
        <v>41969</v>
      </c>
      <c r="B2380" s="112">
        <v>0.64583333333333337</v>
      </c>
      <c r="C2380">
        <v>6.3097222222222236</v>
      </c>
      <c r="D2380">
        <v>6.3197222222222225</v>
      </c>
      <c r="E2380">
        <v>6.3297222222222214</v>
      </c>
      <c r="F2380" s="119">
        <f>Table1_2[[#This Row],[MID RATE]]/D2379-1</f>
        <v>-4.9422673198039613E-3</v>
      </c>
    </row>
    <row r="2381" spans="1:6">
      <c r="A2381" s="111">
        <v>41970</v>
      </c>
      <c r="B2381" s="112">
        <v>0.39583333333333331</v>
      </c>
      <c r="C2381">
        <v>6.3029411764705898</v>
      </c>
      <c r="D2381">
        <v>6.3129411764705896</v>
      </c>
      <c r="E2381">
        <v>6.3229411764705885</v>
      </c>
      <c r="F2381" s="119">
        <f>Table1_2[[#This Row],[MID RATE]]/D2380-1</f>
        <v>-1.0729974377337026E-3</v>
      </c>
    </row>
    <row r="2382" spans="1:6">
      <c r="A2382" s="111">
        <v>41970</v>
      </c>
      <c r="B2382" s="112">
        <v>0.52083333333333337</v>
      </c>
      <c r="C2382">
        <v>6.3061111111111119</v>
      </c>
      <c r="D2382">
        <v>6.3161111111111117</v>
      </c>
      <c r="E2382">
        <v>6.3261111111111115</v>
      </c>
      <c r="F2382" s="119">
        <f>Table1_2[[#This Row],[MID RATE]]/D2381-1</f>
        <v>5.0213277011623703E-4</v>
      </c>
    </row>
    <row r="2383" spans="1:6">
      <c r="A2383" s="111">
        <v>41970</v>
      </c>
      <c r="B2383" s="112">
        <v>0.64583333333333337</v>
      </c>
      <c r="C2383">
        <v>6.307777777777777</v>
      </c>
      <c r="D2383">
        <v>6.3177777777777777</v>
      </c>
      <c r="E2383">
        <v>6.3277777777777775</v>
      </c>
      <c r="F2383" s="119">
        <f>Table1_2[[#This Row],[MID RATE]]/D2382-1</f>
        <v>2.6387545078709884E-4</v>
      </c>
    </row>
    <row r="2384" spans="1:6">
      <c r="A2384" s="111">
        <v>41971</v>
      </c>
      <c r="B2384" s="112">
        <v>0.39583333333333331</v>
      </c>
      <c r="C2384">
        <v>6.3086111111111123</v>
      </c>
      <c r="D2384">
        <v>6.3186111111111112</v>
      </c>
      <c r="E2384">
        <v>6.3286111111111101</v>
      </c>
      <c r="F2384" s="119">
        <f>Table1_2[[#This Row],[MID RATE]]/D2383-1</f>
        <v>1.3190291945130994E-4</v>
      </c>
    </row>
    <row r="2385" spans="1:6">
      <c r="A2385" s="111">
        <v>41971</v>
      </c>
      <c r="B2385" s="112">
        <v>0.52083333333333337</v>
      </c>
      <c r="C2385">
        <v>6.2836111111111119</v>
      </c>
      <c r="D2385">
        <v>6.2936111111111117</v>
      </c>
      <c r="E2385">
        <v>6.3036111111111106</v>
      </c>
      <c r="F2385" s="119">
        <f>Table1_2[[#This Row],[MID RATE]]/D2384-1</f>
        <v>-3.9565657009714705E-3</v>
      </c>
    </row>
    <row r="2386" spans="1:6">
      <c r="A2386" s="111">
        <v>41971</v>
      </c>
      <c r="B2386" s="112">
        <v>0.64583333333333337</v>
      </c>
      <c r="C2386">
        <v>6.294722222222223</v>
      </c>
      <c r="D2386">
        <v>6.3047222222222228</v>
      </c>
      <c r="E2386">
        <v>6.3147222222222235</v>
      </c>
      <c r="F2386" s="119">
        <f>Table1_2[[#This Row],[MID RATE]]/D2385-1</f>
        <v>1.765458798605346E-3</v>
      </c>
    </row>
    <row r="2387" spans="1:6">
      <c r="A2387" s="111">
        <v>41974</v>
      </c>
      <c r="B2387" s="112">
        <v>0.39583333333333331</v>
      </c>
      <c r="C2387">
        <v>6.3164705882352941</v>
      </c>
      <c r="D2387">
        <v>6.3264705882352947</v>
      </c>
      <c r="E2387">
        <v>6.3364705882352954</v>
      </c>
      <c r="F2387" s="119">
        <f>Table1_2[[#This Row],[MID RATE]]/D2386-1</f>
        <v>3.449535958367056E-3</v>
      </c>
    </row>
    <row r="2388" spans="1:6">
      <c r="A2388" s="111">
        <v>41974</v>
      </c>
      <c r="B2388" s="112">
        <v>0.52083333333333337</v>
      </c>
      <c r="C2388">
        <v>6.344444444444445</v>
      </c>
      <c r="D2388">
        <v>6.3544444444444448</v>
      </c>
      <c r="E2388">
        <v>6.3644444444444446</v>
      </c>
      <c r="F2388" s="119">
        <f>Table1_2[[#This Row],[MID RATE]]/D2387-1</f>
        <v>4.4217159977271159E-3</v>
      </c>
    </row>
    <row r="2389" spans="1:6">
      <c r="A2389" s="111">
        <v>41974</v>
      </c>
      <c r="B2389" s="112">
        <v>0.64583333333333337</v>
      </c>
      <c r="C2389">
        <v>6.3480555555555549</v>
      </c>
      <c r="D2389">
        <v>6.3580555555555556</v>
      </c>
      <c r="E2389">
        <v>6.3680555555555554</v>
      </c>
      <c r="F2389" s="119">
        <f>Table1_2[[#This Row],[MID RATE]]/D2388-1</f>
        <v>5.682811680363109E-4</v>
      </c>
    </row>
    <row r="2390" spans="1:6">
      <c r="A2390" s="111">
        <v>41975</v>
      </c>
      <c r="B2390" s="112">
        <v>0.39583333333333331</v>
      </c>
      <c r="C2390">
        <v>6.3488888888888884</v>
      </c>
      <c r="D2390">
        <v>6.358888888888889</v>
      </c>
      <c r="E2390">
        <v>6.3688888888888897</v>
      </c>
      <c r="F2390" s="119">
        <f>Table1_2[[#This Row],[MID RATE]]/D2389-1</f>
        <v>1.3106732491596773E-4</v>
      </c>
    </row>
    <row r="2391" spans="1:6">
      <c r="A2391" s="111">
        <v>41975</v>
      </c>
      <c r="B2391" s="112">
        <v>0.52083333333333337</v>
      </c>
      <c r="C2391">
        <v>6.3508333333333331</v>
      </c>
      <c r="D2391">
        <v>6.3608333333333338</v>
      </c>
      <c r="E2391">
        <v>6.3708333333333336</v>
      </c>
      <c r="F2391" s="119">
        <f>Table1_2[[#This Row],[MID RATE]]/D2390-1</f>
        <v>3.0578367988831623E-4</v>
      </c>
    </row>
    <row r="2392" spans="1:6">
      <c r="A2392" s="111">
        <v>41975</v>
      </c>
      <c r="B2392" s="112">
        <v>0.64583333333333337</v>
      </c>
      <c r="C2392">
        <v>6.3533333333333335</v>
      </c>
      <c r="D2392">
        <v>6.3633333333333333</v>
      </c>
      <c r="E2392">
        <v>6.3733333333333331</v>
      </c>
      <c r="F2392" s="119">
        <f>Table1_2[[#This Row],[MID RATE]]/D2391-1</f>
        <v>3.930302633301519E-4</v>
      </c>
    </row>
    <row r="2393" spans="1:6">
      <c r="A2393" s="111">
        <v>41976</v>
      </c>
      <c r="B2393" s="112">
        <v>0.39583333333333331</v>
      </c>
      <c r="C2393">
        <v>6.3572222222222221</v>
      </c>
      <c r="D2393">
        <v>6.3672222222222228</v>
      </c>
      <c r="E2393">
        <v>6.3772222222222235</v>
      </c>
      <c r="F2393" s="119">
        <f>Table1_2[[#This Row],[MID RATE]]/D2392-1</f>
        <v>6.1114021302621779E-4</v>
      </c>
    </row>
    <row r="2394" spans="1:6">
      <c r="A2394" s="111">
        <v>41976</v>
      </c>
      <c r="B2394" s="112">
        <v>0.52083333333333337</v>
      </c>
      <c r="C2394">
        <v>6.3563888888888886</v>
      </c>
      <c r="D2394">
        <v>6.3663888888888893</v>
      </c>
      <c r="E2394">
        <v>6.37638888888889</v>
      </c>
      <c r="F2394" s="119">
        <f>Table1_2[[#This Row],[MID RATE]]/D2393-1</f>
        <v>-1.3087863188210314E-4</v>
      </c>
    </row>
    <row r="2395" spans="1:6">
      <c r="A2395" s="111">
        <v>41976</v>
      </c>
      <c r="B2395" s="112">
        <v>0.64583333333333337</v>
      </c>
      <c r="C2395">
        <v>6.3599999999999985</v>
      </c>
      <c r="D2395">
        <v>6.3699999999999992</v>
      </c>
      <c r="E2395">
        <v>6.38</v>
      </c>
      <c r="F2395" s="119">
        <f>Table1_2[[#This Row],[MID RATE]]/D2394-1</f>
        <v>5.6721497447509428E-4</v>
      </c>
    </row>
    <row r="2396" spans="1:6">
      <c r="A2396" s="111">
        <v>41977</v>
      </c>
      <c r="B2396" s="112">
        <v>0.39583333333333331</v>
      </c>
      <c r="C2396">
        <v>6.3602777777777773</v>
      </c>
      <c r="D2396">
        <v>6.3702777777777779</v>
      </c>
      <c r="E2396">
        <v>6.3802777777777777</v>
      </c>
      <c r="F2396" s="119">
        <f>Table1_2[[#This Row],[MID RATE]]/D2395-1</f>
        <v>4.3607186464456049E-5</v>
      </c>
    </row>
    <row r="2397" spans="1:6">
      <c r="A2397" s="111">
        <v>41977</v>
      </c>
      <c r="B2397" s="112">
        <v>0.52083333333333337</v>
      </c>
      <c r="C2397">
        <v>6.3433333333333328</v>
      </c>
      <c r="D2397">
        <v>6.3533333333333335</v>
      </c>
      <c r="E2397">
        <v>6.3633333333333333</v>
      </c>
      <c r="F2397" s="119">
        <f>Table1_2[[#This Row],[MID RATE]]/D2396-1</f>
        <v>-2.6599223825927165E-3</v>
      </c>
    </row>
    <row r="2398" spans="1:6">
      <c r="A2398" s="111">
        <v>41977</v>
      </c>
      <c r="B2398" s="112">
        <v>0.64583333333333337</v>
      </c>
      <c r="C2398">
        <v>6.3502777777777766</v>
      </c>
      <c r="D2398">
        <v>6.3602777777777781</v>
      </c>
      <c r="E2398">
        <v>6.3702777777777788</v>
      </c>
      <c r="F2398" s="119">
        <f>Table1_2[[#This Row],[MID RATE]]/D2397-1</f>
        <v>1.0930395243091695E-3</v>
      </c>
    </row>
    <row r="2399" spans="1:6">
      <c r="A2399" s="111">
        <v>41978</v>
      </c>
      <c r="B2399" s="112">
        <v>0.39583333333333331</v>
      </c>
      <c r="C2399">
        <v>6.3522222222222222</v>
      </c>
      <c r="D2399">
        <v>6.362222222222222</v>
      </c>
      <c r="E2399">
        <v>6.3722222222222227</v>
      </c>
      <c r="F2399" s="119">
        <f>Table1_2[[#This Row],[MID RATE]]/D2398-1</f>
        <v>3.0571690614489277E-4</v>
      </c>
    </row>
    <row r="2400" spans="1:6">
      <c r="A2400" s="111">
        <v>41978</v>
      </c>
      <c r="B2400" s="112">
        <v>0.52083333333333337</v>
      </c>
      <c r="C2400">
        <v>6.3280555555555562</v>
      </c>
      <c r="D2400">
        <v>6.338055555555556</v>
      </c>
      <c r="E2400">
        <v>6.3480555555555549</v>
      </c>
      <c r="F2400" s="119">
        <f>Table1_2[[#This Row],[MID RATE]]/D2399-1</f>
        <v>-3.7984631505413313E-3</v>
      </c>
    </row>
    <row r="2401" spans="1:6">
      <c r="A2401" s="111">
        <v>41978</v>
      </c>
      <c r="B2401" s="112">
        <v>0.64583333333333337</v>
      </c>
      <c r="C2401">
        <v>6.3497222222222227</v>
      </c>
      <c r="D2401">
        <v>6.3597222222222225</v>
      </c>
      <c r="E2401">
        <v>6.3697222222222223</v>
      </c>
      <c r="F2401" s="119">
        <f>Table1_2[[#This Row],[MID RATE]]/D2400-1</f>
        <v>3.418503747206092E-3</v>
      </c>
    </row>
    <row r="2402" spans="1:6">
      <c r="A2402" s="111">
        <v>41981</v>
      </c>
      <c r="B2402" s="112">
        <v>0.39583333333333331</v>
      </c>
      <c r="C2402">
        <v>6.3547222222222217</v>
      </c>
      <c r="D2402">
        <v>6.3647222222222215</v>
      </c>
      <c r="E2402">
        <v>6.3747222222222222</v>
      </c>
      <c r="F2402" s="119">
        <f>Table1_2[[#This Row],[MID RATE]]/D2401-1</f>
        <v>7.8619785979450185E-4</v>
      </c>
    </row>
    <row r="2403" spans="1:6">
      <c r="A2403" s="111">
        <v>41981</v>
      </c>
      <c r="B2403" s="112">
        <v>0.52083333333333337</v>
      </c>
      <c r="C2403">
        <v>6.3527777777777779</v>
      </c>
      <c r="D2403">
        <v>6.3627777777777776</v>
      </c>
      <c r="E2403">
        <v>6.3727777777777783</v>
      </c>
      <c r="F2403" s="119">
        <f>Table1_2[[#This Row],[MID RATE]]/D2402-1</f>
        <v>-3.0550342600266234E-4</v>
      </c>
    </row>
    <row r="2404" spans="1:6">
      <c r="A2404" s="111">
        <v>41981</v>
      </c>
      <c r="B2404" s="112">
        <v>0.64583333333333337</v>
      </c>
      <c r="C2404">
        <v>6.3383333333333338</v>
      </c>
      <c r="D2404">
        <v>6.3483333333333336</v>
      </c>
      <c r="E2404">
        <v>6.3583333333333334</v>
      </c>
      <c r="F2404" s="119">
        <f>Table1_2[[#This Row],[MID RATE]]/D2403-1</f>
        <v>-2.2701475595913179E-3</v>
      </c>
    </row>
    <row r="2405" spans="1:6">
      <c r="A2405" s="111">
        <v>41982</v>
      </c>
      <c r="B2405" s="112">
        <v>0.39583333333333331</v>
      </c>
      <c r="C2405">
        <v>6.3455555555555545</v>
      </c>
      <c r="D2405">
        <v>6.3555555555555552</v>
      </c>
      <c r="E2405">
        <v>6.3655555555555559</v>
      </c>
      <c r="F2405" s="119">
        <f>Table1_2[[#This Row],[MID RATE]]/D2404-1</f>
        <v>1.1376564277587597E-3</v>
      </c>
    </row>
    <row r="2406" spans="1:6">
      <c r="A2406" s="111">
        <v>41982</v>
      </c>
      <c r="B2406" s="112">
        <v>0.52083333333333337</v>
      </c>
      <c r="C2406">
        <v>6.3361111111111095</v>
      </c>
      <c r="D2406">
        <v>6.3461111111111101</v>
      </c>
      <c r="E2406">
        <v>6.3561111111111108</v>
      </c>
      <c r="F2406" s="119">
        <f>Table1_2[[#This Row],[MID RATE]]/D2405-1</f>
        <v>-1.4860139860141119E-3</v>
      </c>
    </row>
    <row r="2407" spans="1:6">
      <c r="A2407" s="111">
        <v>41982</v>
      </c>
      <c r="B2407" s="112">
        <v>0.64583333333333337</v>
      </c>
      <c r="C2407">
        <v>6.3475000000000001</v>
      </c>
      <c r="D2407">
        <v>6.3574999999999999</v>
      </c>
      <c r="E2407">
        <v>6.3674999999999997</v>
      </c>
      <c r="F2407" s="119">
        <f>Table1_2[[#This Row],[MID RATE]]/D2406-1</f>
        <v>1.7946248796290032E-3</v>
      </c>
    </row>
    <row r="2408" spans="1:6">
      <c r="A2408" s="111">
        <v>41983</v>
      </c>
      <c r="B2408" s="112">
        <v>0.39583333333333331</v>
      </c>
      <c r="C2408">
        <v>6.3486111111111088</v>
      </c>
      <c r="D2408">
        <v>6.3586111111111103</v>
      </c>
      <c r="E2408">
        <v>6.3686111111111119</v>
      </c>
      <c r="F2408" s="119">
        <f>Table1_2[[#This Row],[MID RATE]]/D2407-1</f>
        <v>1.7477170446089652E-4</v>
      </c>
    </row>
    <row r="2409" spans="1:6">
      <c r="A2409" s="111">
        <v>41983</v>
      </c>
      <c r="B2409" s="112">
        <v>0.52083333333333337</v>
      </c>
      <c r="C2409">
        <v>6.3486111111111105</v>
      </c>
      <c r="D2409">
        <v>6.3586111111111112</v>
      </c>
      <c r="E2409">
        <v>6.368611111111111</v>
      </c>
      <c r="F2409" s="119">
        <f>Table1_2[[#This Row],[MID RATE]]/D2408-1</f>
        <v>0</v>
      </c>
    </row>
    <row r="2410" spans="1:6">
      <c r="A2410" s="111">
        <v>41983</v>
      </c>
      <c r="B2410" s="112">
        <v>0.64583333333333337</v>
      </c>
      <c r="C2410">
        <v>6.3308333333333326</v>
      </c>
      <c r="D2410">
        <v>6.3408333333333324</v>
      </c>
      <c r="E2410">
        <v>6.3508333333333313</v>
      </c>
      <c r="F2410" s="119">
        <f>Table1_2[[#This Row],[MID RATE]]/D2409-1</f>
        <v>-2.7958586343979075E-3</v>
      </c>
    </row>
    <row r="2411" spans="1:6">
      <c r="A2411" s="111">
        <v>41984</v>
      </c>
      <c r="B2411" s="112">
        <v>0.39583333333333331</v>
      </c>
      <c r="C2411">
        <v>6.3427777777777781</v>
      </c>
      <c r="D2411">
        <v>6.352777777777777</v>
      </c>
      <c r="E2411">
        <v>6.3627777777777759</v>
      </c>
      <c r="F2411" s="119">
        <f>Table1_2[[#This Row],[MID RATE]]/D2410-1</f>
        <v>1.8837341744426528E-3</v>
      </c>
    </row>
    <row r="2412" spans="1:6">
      <c r="A2412" s="111">
        <v>41984</v>
      </c>
      <c r="B2412" s="112">
        <v>0.52083333333333337</v>
      </c>
      <c r="C2412">
        <v>6.3422222222222224</v>
      </c>
      <c r="D2412">
        <v>6.3522222222222222</v>
      </c>
      <c r="E2412">
        <v>6.362222222222222</v>
      </c>
      <c r="F2412" s="119">
        <f>Table1_2[[#This Row],[MID RATE]]/D2411-1</f>
        <v>-8.7450808919808942E-5</v>
      </c>
    </row>
    <row r="2413" spans="1:6">
      <c r="A2413" s="111">
        <v>41984</v>
      </c>
      <c r="B2413" s="112">
        <v>0.64583333333333337</v>
      </c>
      <c r="C2413">
        <v>6.3433333333333337</v>
      </c>
      <c r="D2413">
        <v>6.3533333333333335</v>
      </c>
      <c r="E2413">
        <v>6.3633333333333333</v>
      </c>
      <c r="F2413" s="119">
        <f>Table1_2[[#This Row],[MID RATE]]/D2412-1</f>
        <v>1.7491691446558377E-4</v>
      </c>
    </row>
    <row r="2414" spans="1:6">
      <c r="A2414" s="111">
        <v>41985</v>
      </c>
      <c r="B2414" s="112">
        <v>0.39583333333333331</v>
      </c>
      <c r="C2414">
        <v>6.3466666666666649</v>
      </c>
      <c r="D2414">
        <v>6.3566666666666656</v>
      </c>
      <c r="E2414">
        <v>6.3666666666666671</v>
      </c>
      <c r="F2414" s="119">
        <f>Table1_2[[#This Row],[MID RATE]]/D2413-1</f>
        <v>5.2465897166831255E-4</v>
      </c>
    </row>
    <row r="2415" spans="1:6">
      <c r="A2415" s="111">
        <v>41985</v>
      </c>
      <c r="B2415" s="112">
        <v>0.52083333333333337</v>
      </c>
      <c r="C2415">
        <v>6.3476666666666652</v>
      </c>
      <c r="D2415">
        <v>6.3576666666666668</v>
      </c>
      <c r="E2415">
        <v>6.3676666666666675</v>
      </c>
      <c r="F2415" s="119">
        <f>Table1_2[[#This Row],[MID RATE]]/D2414-1</f>
        <v>1.5731515469341595E-4</v>
      </c>
    </row>
    <row r="2416" spans="1:6">
      <c r="A2416" s="111">
        <v>41985</v>
      </c>
      <c r="B2416" s="112">
        <v>0.64583333333333337</v>
      </c>
      <c r="C2416">
        <v>6.3372222222222225</v>
      </c>
      <c r="D2416">
        <v>6.3472222222222232</v>
      </c>
      <c r="E2416">
        <v>6.357222222222223</v>
      </c>
      <c r="F2416" s="119">
        <f>Table1_2[[#This Row],[MID RATE]]/D2415-1</f>
        <v>-1.6428109544031066E-3</v>
      </c>
    </row>
    <row r="2417" spans="1:6">
      <c r="A2417" s="111">
        <v>41988</v>
      </c>
      <c r="B2417" s="112">
        <v>0.39583333333333331</v>
      </c>
      <c r="C2417">
        <v>6.341388888888889</v>
      </c>
      <c r="D2417">
        <v>6.3513888888888888</v>
      </c>
      <c r="E2417">
        <v>6.3613888888888885</v>
      </c>
      <c r="F2417" s="119">
        <f>Table1_2[[#This Row],[MID RATE]]/D2416-1</f>
        <v>6.5645514223167112E-4</v>
      </c>
    </row>
    <row r="2418" spans="1:6">
      <c r="A2418" s="111">
        <v>41988</v>
      </c>
      <c r="B2418" s="112">
        <v>0.52083333333333337</v>
      </c>
      <c r="C2418">
        <v>6.3358333333333334</v>
      </c>
      <c r="D2418">
        <v>6.3458333333333332</v>
      </c>
      <c r="E2418">
        <v>6.355833333333333</v>
      </c>
      <c r="F2418" s="119">
        <f>Table1_2[[#This Row],[MID RATE]]/D2417-1</f>
        <v>-8.7469932210804124E-4</v>
      </c>
    </row>
    <row r="2419" spans="1:6">
      <c r="A2419" s="111">
        <v>41988</v>
      </c>
      <c r="B2419" s="112">
        <v>0.64583333333333337</v>
      </c>
      <c r="C2419">
        <v>6.3261111111111106</v>
      </c>
      <c r="D2419">
        <v>6.3361111111111104</v>
      </c>
      <c r="E2419">
        <v>6.3461111111111101</v>
      </c>
      <c r="F2419" s="119">
        <f>Table1_2[[#This Row],[MID RATE]]/D2418-1</f>
        <v>-1.5320639089517751E-3</v>
      </c>
    </row>
    <row r="2420" spans="1:6">
      <c r="A2420" s="111">
        <v>41989</v>
      </c>
      <c r="B2420" s="112">
        <v>0.39583333333333331</v>
      </c>
      <c r="C2420">
        <v>6.3266666666666662</v>
      </c>
      <c r="D2420">
        <v>6.336666666666666</v>
      </c>
      <c r="E2420">
        <v>6.3466666666666667</v>
      </c>
      <c r="F2420" s="119">
        <f>Table1_2[[#This Row],[MID RATE]]/D2419-1</f>
        <v>8.768084173604862E-5</v>
      </c>
    </row>
    <row r="2421" spans="1:6">
      <c r="A2421" s="111">
        <v>41989</v>
      </c>
      <c r="B2421" s="112">
        <v>0.52083333333333337</v>
      </c>
      <c r="C2421">
        <v>6.3155555555555543</v>
      </c>
      <c r="D2421">
        <v>6.3255555555555549</v>
      </c>
      <c r="E2421">
        <v>6.3355555555555565</v>
      </c>
      <c r="F2421" s="119">
        <f>Table1_2[[#This Row],[MID RATE]]/D2420-1</f>
        <v>-1.7534630896020031E-3</v>
      </c>
    </row>
    <row r="2422" spans="1:6">
      <c r="A2422" s="111">
        <v>41989</v>
      </c>
      <c r="B2422" s="112">
        <v>0.64583333333333337</v>
      </c>
      <c r="C2422">
        <v>6.3222222222222229</v>
      </c>
      <c r="D2422">
        <v>6.3322222222222226</v>
      </c>
      <c r="E2422">
        <v>6.3422222222222224</v>
      </c>
      <c r="F2422" s="119">
        <f>Table1_2[[#This Row],[MID RATE]]/D2421-1</f>
        <v>1.0539258738804236E-3</v>
      </c>
    </row>
    <row r="2423" spans="1:6">
      <c r="A2423" s="111">
        <v>41990</v>
      </c>
      <c r="B2423" s="112">
        <v>0.39583333333333331</v>
      </c>
      <c r="C2423">
        <v>6.3172222222222212</v>
      </c>
      <c r="D2423">
        <v>6.3272222222222219</v>
      </c>
      <c r="E2423">
        <v>6.3372222222222225</v>
      </c>
      <c r="F2423" s="119">
        <f>Table1_2[[#This Row],[MID RATE]]/D2422-1</f>
        <v>-7.8961221266904413E-4</v>
      </c>
    </row>
    <row r="2424" spans="1:6">
      <c r="A2424" s="111">
        <v>41990</v>
      </c>
      <c r="B2424" s="112">
        <v>0.52083333333333337</v>
      </c>
      <c r="C2424">
        <v>6.3044444444444441</v>
      </c>
      <c r="D2424">
        <v>6.3144444444444439</v>
      </c>
      <c r="E2424">
        <v>6.3244444444444436</v>
      </c>
      <c r="F2424" s="119">
        <f>Table1_2[[#This Row],[MID RATE]]/D2423-1</f>
        <v>-2.0194924927562363E-3</v>
      </c>
    </row>
    <row r="2425" spans="1:6">
      <c r="A2425" s="111">
        <v>41990</v>
      </c>
      <c r="B2425" s="112">
        <v>0.64583333333333337</v>
      </c>
      <c r="C2425">
        <v>6.2822222222222228</v>
      </c>
      <c r="D2425">
        <v>6.2922222222222217</v>
      </c>
      <c r="E2425">
        <v>6.3022222222222206</v>
      </c>
      <c r="F2425" s="119">
        <f>Table1_2[[#This Row],[MID RATE]]/D2424-1</f>
        <v>-3.5192679922575465E-3</v>
      </c>
    </row>
    <row r="2426" spans="1:6">
      <c r="A2426" s="111">
        <v>41991</v>
      </c>
      <c r="B2426" s="112">
        <v>0.39583333333333331</v>
      </c>
      <c r="C2426">
        <v>6.2877777777777784</v>
      </c>
      <c r="D2426">
        <v>6.2977777777777781</v>
      </c>
      <c r="E2426">
        <v>6.3077777777777779</v>
      </c>
      <c r="F2426" s="119">
        <f>Table1_2[[#This Row],[MID RATE]]/D2425-1</f>
        <v>8.8292424509983647E-4</v>
      </c>
    </row>
    <row r="2427" spans="1:6">
      <c r="A2427" s="111">
        <v>41991</v>
      </c>
      <c r="B2427" s="112">
        <v>0.52083333333333337</v>
      </c>
      <c r="C2427">
        <v>6.2219444444444436</v>
      </c>
      <c r="D2427">
        <v>6.2319444444444443</v>
      </c>
      <c r="E2427">
        <v>6.2419444444444441</v>
      </c>
      <c r="F2427" s="119">
        <f>Table1_2[[#This Row],[MID RATE]]/D2426-1</f>
        <v>-1.045342272406502E-2</v>
      </c>
    </row>
    <row r="2428" spans="1:6">
      <c r="A2428" s="111">
        <v>41991</v>
      </c>
      <c r="B2428" s="112">
        <v>0.64583333333333337</v>
      </c>
      <c r="C2428">
        <v>6.2458333333333336</v>
      </c>
      <c r="D2428">
        <v>6.2558333333333334</v>
      </c>
      <c r="E2428">
        <v>6.2658333333333323</v>
      </c>
      <c r="F2428" s="119">
        <f>Table1_2[[#This Row],[MID RATE]]/D2427-1</f>
        <v>3.8332961889904205E-3</v>
      </c>
    </row>
    <row r="2429" spans="1:6">
      <c r="A2429" s="111">
        <v>41992</v>
      </c>
      <c r="B2429" s="112">
        <v>0.39583333333333331</v>
      </c>
      <c r="C2429">
        <v>6.2288888888888891</v>
      </c>
      <c r="D2429">
        <v>6.2388888888888889</v>
      </c>
      <c r="E2429">
        <v>6.2488888888888887</v>
      </c>
      <c r="F2429" s="119">
        <f>Table1_2[[#This Row],[MID RATE]]/D2428-1</f>
        <v>-2.7085831002175986E-3</v>
      </c>
    </row>
    <row r="2430" spans="1:6">
      <c r="A2430" s="111">
        <v>41992</v>
      </c>
      <c r="B2430" s="112">
        <v>0.52083333333333337</v>
      </c>
      <c r="C2430">
        <v>6.2602777777777767</v>
      </c>
      <c r="D2430">
        <v>6.2702777777777783</v>
      </c>
      <c r="E2430">
        <v>6.2802777777777798</v>
      </c>
      <c r="F2430" s="119">
        <f>Table1_2[[#This Row],[MID RATE]]/D2429-1</f>
        <v>5.0311665182547483E-3</v>
      </c>
    </row>
    <row r="2431" spans="1:6">
      <c r="A2431" s="111">
        <v>41992</v>
      </c>
      <c r="B2431" s="112">
        <v>0.64583333333333337</v>
      </c>
      <c r="C2431">
        <v>6.2713888888888887</v>
      </c>
      <c r="D2431">
        <v>6.2813888888888894</v>
      </c>
      <c r="E2431">
        <v>6.2913888888888891</v>
      </c>
      <c r="F2431" s="119">
        <f>Table1_2[[#This Row],[MID RATE]]/D2430-1</f>
        <v>1.7720285296594085E-3</v>
      </c>
    </row>
    <row r="2432" spans="1:6">
      <c r="A2432" s="111">
        <v>41995</v>
      </c>
      <c r="B2432" s="112">
        <v>0.39583333333333331</v>
      </c>
      <c r="C2432">
        <v>6.2811111111111115</v>
      </c>
      <c r="D2432">
        <v>6.2911111111111104</v>
      </c>
      <c r="E2432">
        <v>6.3011111111111102</v>
      </c>
      <c r="F2432" s="119">
        <f>Table1_2[[#This Row],[MID RATE]]/D2431-1</f>
        <v>1.5477822491485327E-3</v>
      </c>
    </row>
    <row r="2433" spans="1:6">
      <c r="A2433" s="111">
        <v>41995</v>
      </c>
      <c r="B2433" s="112">
        <v>0.52083333333333337</v>
      </c>
      <c r="C2433">
        <v>6.2913888888888909</v>
      </c>
      <c r="D2433">
        <v>6.3013888888888898</v>
      </c>
      <c r="E2433">
        <v>6.3113888888888887</v>
      </c>
      <c r="F2433" s="119">
        <f>Table1_2[[#This Row],[MID RATE]]/D2432-1</f>
        <v>1.6336983398095306E-3</v>
      </c>
    </row>
    <row r="2434" spans="1:6">
      <c r="A2434" s="111">
        <v>41995</v>
      </c>
      <c r="B2434" s="112">
        <v>0.64583333333333337</v>
      </c>
      <c r="C2434">
        <v>6.3091666666666653</v>
      </c>
      <c r="D2434">
        <v>6.319166666666665</v>
      </c>
      <c r="E2434">
        <v>6.3291666666666648</v>
      </c>
      <c r="F2434" s="119">
        <f>Table1_2[[#This Row],[MID RATE]]/D2433-1</f>
        <v>2.8212475203874821E-3</v>
      </c>
    </row>
    <row r="2435" spans="1:6">
      <c r="A2435" s="111">
        <v>41996</v>
      </c>
      <c r="B2435" s="112">
        <v>0.39583333333333331</v>
      </c>
      <c r="C2435">
        <v>6.3144444444444439</v>
      </c>
      <c r="D2435">
        <v>6.3244444444444436</v>
      </c>
      <c r="E2435">
        <v>6.3344444444444443</v>
      </c>
      <c r="F2435" s="119">
        <f>Table1_2[[#This Row],[MID RATE]]/D2434-1</f>
        <v>8.3520154732097396E-4</v>
      </c>
    </row>
    <row r="2436" spans="1:6">
      <c r="A2436" s="111">
        <v>41996</v>
      </c>
      <c r="B2436" s="112">
        <v>0.52083333333333337</v>
      </c>
      <c r="C2436">
        <v>6.3091666666666661</v>
      </c>
      <c r="D2436">
        <v>6.3191666666666659</v>
      </c>
      <c r="E2436">
        <v>6.3291666666666702</v>
      </c>
      <c r="F2436" s="119">
        <f>Table1_2[[#This Row],[MID RATE]]/D2435-1</f>
        <v>-8.3450456781442028E-4</v>
      </c>
    </row>
    <row r="2437" spans="1:6">
      <c r="A2437" s="111">
        <v>41996</v>
      </c>
      <c r="B2437" s="112">
        <v>0.64583333333333337</v>
      </c>
      <c r="C2437">
        <v>6.3143333333333338</v>
      </c>
      <c r="D2437">
        <v>6.3243333333333336</v>
      </c>
      <c r="E2437">
        <v>6.3343333333333325</v>
      </c>
      <c r="F2437" s="119">
        <f>Table1_2[[#This Row],[MID RATE]]/D2436-1</f>
        <v>8.1761835685090212E-4</v>
      </c>
    </row>
    <row r="2438" spans="1:6">
      <c r="A2438" s="111">
        <v>41997</v>
      </c>
      <c r="B2438" s="112">
        <v>0.39583333333333331</v>
      </c>
      <c r="C2438">
        <v>6.3288888888888888</v>
      </c>
      <c r="D2438">
        <v>6.3388888888888886</v>
      </c>
      <c r="E2438">
        <v>6.3488888888888892</v>
      </c>
      <c r="F2438" s="119">
        <f>Table1_2[[#This Row],[MID RATE]]/D2437-1</f>
        <v>2.301516189672892E-3</v>
      </c>
    </row>
    <row r="2439" spans="1:6">
      <c r="A2439" s="111">
        <v>41997</v>
      </c>
      <c r="B2439" s="112">
        <v>0.52083333333333337</v>
      </c>
      <c r="C2439">
        <v>6.3174999999999999</v>
      </c>
      <c r="D2439">
        <v>6.3275000000000006</v>
      </c>
      <c r="E2439">
        <v>6.3375000000000004</v>
      </c>
      <c r="F2439" s="119">
        <f>Table1_2[[#This Row],[MID RATE]]/D2438-1</f>
        <v>-1.7966695880804462E-3</v>
      </c>
    </row>
    <row r="2440" spans="1:6">
      <c r="A2440" s="111">
        <v>41997</v>
      </c>
      <c r="B2440" s="112">
        <v>0.64583333333333337</v>
      </c>
      <c r="C2440">
        <v>6.3294444444444435</v>
      </c>
      <c r="D2440">
        <v>6.3394444444444442</v>
      </c>
      <c r="E2440">
        <v>6.349444444444444</v>
      </c>
      <c r="F2440" s="119">
        <f>Table1_2[[#This Row],[MID RATE]]/D2439-1</f>
        <v>1.887703586636702E-3</v>
      </c>
    </row>
    <row r="2441" spans="1:6">
      <c r="A2441" s="111">
        <v>42002</v>
      </c>
      <c r="B2441" s="112">
        <v>0.39583333333333331</v>
      </c>
      <c r="C2441">
        <v>6.3402777777777777</v>
      </c>
      <c r="D2441">
        <v>6.3502777777777775</v>
      </c>
      <c r="E2441">
        <v>6.3602777777777773</v>
      </c>
      <c r="F2441" s="119">
        <f>Table1_2[[#This Row],[MID RATE]]/D2440-1</f>
        <v>1.708877399001052E-3</v>
      </c>
    </row>
    <row r="2442" spans="1:6">
      <c r="A2442" s="111">
        <v>42002</v>
      </c>
      <c r="B2442" s="112">
        <v>0.52083333333333337</v>
      </c>
      <c r="C2442">
        <v>6.3272222222222227</v>
      </c>
      <c r="D2442">
        <v>6.3372222222222216</v>
      </c>
      <c r="E2442">
        <v>6.3472222222222205</v>
      </c>
      <c r="F2442" s="119">
        <f>Table1_2[[#This Row],[MID RATE]]/D2441-1</f>
        <v>-2.0559030663576117E-3</v>
      </c>
    </row>
    <row r="2443" spans="1:6">
      <c r="A2443" s="111">
        <v>42002</v>
      </c>
      <c r="B2443" s="112">
        <v>0.64583333333333337</v>
      </c>
      <c r="C2443">
        <v>6.3402777777777768</v>
      </c>
      <c r="D2443">
        <v>6.3502777777777775</v>
      </c>
      <c r="E2443">
        <v>6.3602777777777781</v>
      </c>
      <c r="F2443" s="119">
        <f>Table1_2[[#This Row],[MID RATE]]/D2442-1</f>
        <v>2.0601385114404902E-3</v>
      </c>
    </row>
    <row r="2444" spans="1:6">
      <c r="A2444" s="111">
        <v>42003</v>
      </c>
      <c r="B2444" s="112">
        <v>0.39583333333333331</v>
      </c>
      <c r="C2444">
        <v>6.3544444444444439</v>
      </c>
      <c r="D2444">
        <v>6.3644444444444446</v>
      </c>
      <c r="E2444">
        <v>6.3744444444444452</v>
      </c>
      <c r="F2444" s="119">
        <f>Table1_2[[#This Row],[MID RATE]]/D2443-1</f>
        <v>2.2308735400902169E-3</v>
      </c>
    </row>
    <row r="2445" spans="1:6">
      <c r="A2445" s="111">
        <v>42003</v>
      </c>
      <c r="B2445" s="112">
        <v>0.52083333333333337</v>
      </c>
      <c r="C2445">
        <v>6.3675000000000006</v>
      </c>
      <c r="D2445">
        <v>6.3775000000000004</v>
      </c>
      <c r="E2445">
        <v>6.3875000000000002</v>
      </c>
      <c r="F2445" s="119">
        <f>Table1_2[[#This Row],[MID RATE]]/D2444-1</f>
        <v>2.0513268156425735E-3</v>
      </c>
    </row>
    <row r="2446" spans="1:6">
      <c r="A2446" s="111">
        <v>42003</v>
      </c>
      <c r="B2446" s="112">
        <v>0.64583333333333337</v>
      </c>
      <c r="C2446">
        <v>6.3774999999999995</v>
      </c>
      <c r="D2446">
        <v>6.3874999999999993</v>
      </c>
      <c r="E2446">
        <v>6.3975</v>
      </c>
      <c r="F2446" s="119">
        <f>Table1_2[[#This Row],[MID RATE]]/D2445-1</f>
        <v>1.5680125441002168E-3</v>
      </c>
    </row>
    <row r="2447" spans="1:6">
      <c r="A2447" s="111">
        <v>42004</v>
      </c>
      <c r="B2447" s="112">
        <v>0.39583333333333331</v>
      </c>
      <c r="C2447">
        <v>6.3725000000000005</v>
      </c>
      <c r="D2447">
        <v>6.3825000000000003</v>
      </c>
      <c r="E2447">
        <v>6.392500000000001</v>
      </c>
      <c r="F2447" s="119">
        <f>Table1_2[[#This Row],[MID RATE]]/D2446-1</f>
        <v>-7.8277886497046811E-4</v>
      </c>
    </row>
    <row r="2448" spans="1:6">
      <c r="A2448" s="111">
        <v>42004</v>
      </c>
      <c r="B2448" s="112">
        <v>0.52083333333333337</v>
      </c>
      <c r="C2448">
        <v>6.3716666666666661</v>
      </c>
      <c r="D2448">
        <v>6.3816666666666659</v>
      </c>
      <c r="E2448">
        <v>6.3916666666666666</v>
      </c>
      <c r="F2448" s="119">
        <f>Table1_2[[#This Row],[MID RATE]]/D2447-1</f>
        <v>-1.3056534795685693E-4</v>
      </c>
    </row>
    <row r="2449" spans="1:6">
      <c r="A2449" s="111">
        <v>42004</v>
      </c>
      <c r="B2449" s="112">
        <v>0.64583333333333337</v>
      </c>
      <c r="C2449">
        <v>6.3827777777777781</v>
      </c>
      <c r="D2449">
        <v>6.3927777777777788</v>
      </c>
      <c r="E2449">
        <v>6.4027777777777786</v>
      </c>
      <c r="F2449" s="119">
        <f>Table1_2[[#This Row],[MID RATE]]/D2448-1</f>
        <v>1.741098633237792E-3</v>
      </c>
    </row>
    <row r="2450" spans="1:6">
      <c r="A2450" s="111">
        <v>42009</v>
      </c>
      <c r="B2450" s="112">
        <v>0.39583333333333331</v>
      </c>
      <c r="C2450">
        <v>6.383055555555555</v>
      </c>
      <c r="D2450">
        <v>6.3930555555555557</v>
      </c>
      <c r="E2450">
        <v>6.4030555555555573</v>
      </c>
      <c r="F2450" s="119">
        <f>Table1_2[[#This Row],[MID RATE]]/D2449-1</f>
        <v>4.3451811940320439E-5</v>
      </c>
    </row>
    <row r="2451" spans="1:6">
      <c r="A2451" s="111">
        <v>42009</v>
      </c>
      <c r="B2451" s="112">
        <v>0.52083333333333337</v>
      </c>
      <c r="C2451">
        <v>6.3888888888888893</v>
      </c>
      <c r="D2451">
        <v>6.3988888888888891</v>
      </c>
      <c r="E2451">
        <v>6.4088888888888897</v>
      </c>
      <c r="F2451" s="119">
        <f>Table1_2[[#This Row],[MID RATE]]/D2450-1</f>
        <v>9.1244840321524912E-4</v>
      </c>
    </row>
    <row r="2452" spans="1:6">
      <c r="A2452" s="111">
        <v>42009</v>
      </c>
      <c r="B2452" s="112">
        <v>0.64583333333333337</v>
      </c>
      <c r="C2452">
        <v>6.416777777777777</v>
      </c>
      <c r="D2452">
        <v>6.4267777777777777</v>
      </c>
      <c r="E2452">
        <v>6.4367777777777784</v>
      </c>
      <c r="F2452" s="119">
        <f>Table1_2[[#This Row],[MID RATE]]/D2451-1</f>
        <v>4.3583955547836783E-3</v>
      </c>
    </row>
    <row r="2453" spans="1:6">
      <c r="A2453" s="111">
        <v>42010</v>
      </c>
      <c r="B2453" s="112">
        <v>0.39583333333333331</v>
      </c>
      <c r="C2453">
        <v>6.4447222222222216</v>
      </c>
      <c r="D2453">
        <v>6.4547222222222214</v>
      </c>
      <c r="E2453">
        <v>6.464722222222222</v>
      </c>
      <c r="F2453" s="119">
        <f>Table1_2[[#This Row],[MID RATE]]/D2452-1</f>
        <v>4.3481267612937025E-3</v>
      </c>
    </row>
    <row r="2454" spans="1:6">
      <c r="A2454" s="111">
        <v>42010</v>
      </c>
      <c r="B2454" s="112">
        <v>0.52083333333333337</v>
      </c>
      <c r="C2454">
        <v>6.4716666666666667</v>
      </c>
      <c r="D2454">
        <v>6.4816666666666656</v>
      </c>
      <c r="E2454">
        <v>6.4916666666666654</v>
      </c>
      <c r="F2454" s="119">
        <f>Table1_2[[#This Row],[MID RATE]]/D2453-1</f>
        <v>4.1743770710505057E-3</v>
      </c>
    </row>
    <row r="2455" spans="1:6">
      <c r="A2455" s="111">
        <v>42010</v>
      </c>
      <c r="B2455" s="112">
        <v>0.64583333333333337</v>
      </c>
      <c r="C2455">
        <v>6.4977777777777783</v>
      </c>
      <c r="D2455">
        <v>6.5077777777777772</v>
      </c>
      <c r="E2455">
        <v>6.517777777777777</v>
      </c>
      <c r="F2455" s="119">
        <f>Table1_2[[#This Row],[MID RATE]]/D2454-1</f>
        <v>4.0284563298191856E-3</v>
      </c>
    </row>
    <row r="2456" spans="1:6">
      <c r="A2456" s="111">
        <v>42011</v>
      </c>
      <c r="B2456" s="112">
        <v>0.39583333333333331</v>
      </c>
      <c r="C2456">
        <v>6.5211666666666677</v>
      </c>
      <c r="D2456">
        <v>6.5311666666666675</v>
      </c>
      <c r="E2456">
        <v>6.5411666666666672</v>
      </c>
      <c r="F2456" s="119">
        <f>Table1_2[[#This Row],[MID RATE]]/D2455-1</f>
        <v>3.5939900973196437E-3</v>
      </c>
    </row>
    <row r="2457" spans="1:6">
      <c r="A2457" s="111">
        <v>42011</v>
      </c>
      <c r="B2457" s="112">
        <v>0.52083333333333337</v>
      </c>
      <c r="C2457">
        <v>6.5438888888888895</v>
      </c>
      <c r="D2457">
        <v>6.5538888888888884</v>
      </c>
      <c r="E2457">
        <v>6.5638888888888873</v>
      </c>
      <c r="F2457" s="119">
        <f>Table1_2[[#This Row],[MID RATE]]/D2456-1</f>
        <v>3.479044921359753E-3</v>
      </c>
    </row>
    <row r="2458" spans="1:6">
      <c r="A2458" s="111">
        <v>42011</v>
      </c>
      <c r="B2458" s="112">
        <v>0.64583333333333337</v>
      </c>
      <c r="C2458">
        <v>6.5583333333333327</v>
      </c>
      <c r="D2458">
        <v>6.5683333333333334</v>
      </c>
      <c r="E2458">
        <v>6.578333333333334</v>
      </c>
      <c r="F2458" s="119">
        <f>Table1_2[[#This Row],[MID RATE]]/D2457-1</f>
        <v>2.2039501568196229E-3</v>
      </c>
    </row>
    <row r="2459" spans="1:6">
      <c r="A2459" s="111">
        <v>42012</v>
      </c>
      <c r="B2459" s="112">
        <v>0.39583333333333331</v>
      </c>
      <c r="C2459">
        <v>6.520833333333333</v>
      </c>
      <c r="D2459">
        <v>6.5308333333333337</v>
      </c>
      <c r="E2459">
        <v>6.5408333333333353</v>
      </c>
      <c r="F2459" s="119">
        <f>Table1_2[[#This Row],[MID RATE]]/D2458-1</f>
        <v>-5.7092108601877189E-3</v>
      </c>
    </row>
    <row r="2460" spans="1:6">
      <c r="A2460" s="111">
        <v>42012</v>
      </c>
      <c r="B2460" s="112">
        <v>0.52083333333333337</v>
      </c>
      <c r="C2460">
        <v>6.4849999999999994</v>
      </c>
      <c r="D2460">
        <v>6.4949999999999992</v>
      </c>
      <c r="E2460">
        <v>6.5049999999999999</v>
      </c>
      <c r="F2460" s="119">
        <f>Table1_2[[#This Row],[MID RATE]]/D2459-1</f>
        <v>-5.4867934158481235E-3</v>
      </c>
    </row>
    <row r="2461" spans="1:6">
      <c r="A2461" s="111">
        <v>42012</v>
      </c>
      <c r="B2461" s="112">
        <v>0.64583333333333337</v>
      </c>
      <c r="C2461">
        <v>6.5111111111111093</v>
      </c>
      <c r="D2461">
        <v>6.5211111111111109</v>
      </c>
      <c r="E2461">
        <v>6.5311111111111124</v>
      </c>
      <c r="F2461" s="119">
        <f>Table1_2[[#This Row],[MID RATE]]/D2460-1</f>
        <v>4.0201864682234412E-3</v>
      </c>
    </row>
    <row r="2462" spans="1:6">
      <c r="A2462" s="111">
        <v>42013</v>
      </c>
      <c r="B2462" s="112">
        <v>0.39583333333333331</v>
      </c>
      <c r="C2462">
        <v>6.4655555555555537</v>
      </c>
      <c r="D2462">
        <v>6.4755555555555553</v>
      </c>
      <c r="E2462">
        <v>6.485555555555556</v>
      </c>
      <c r="F2462" s="119">
        <f>Table1_2[[#This Row],[MID RATE]]/D2461-1</f>
        <v>-6.9858578974271168E-3</v>
      </c>
    </row>
    <row r="2463" spans="1:6">
      <c r="A2463" s="111">
        <v>42013</v>
      </c>
      <c r="B2463" s="112">
        <v>0.52083333333333337</v>
      </c>
      <c r="C2463">
        <v>6.4530555555555544</v>
      </c>
      <c r="D2463">
        <v>6.4630555555555551</v>
      </c>
      <c r="E2463">
        <v>6.4730555555555558</v>
      </c>
      <c r="F2463" s="119">
        <f>Table1_2[[#This Row],[MID RATE]]/D2462-1</f>
        <v>-1.9303363074811841E-3</v>
      </c>
    </row>
    <row r="2464" spans="1:6">
      <c r="A2464" s="111">
        <v>42013</v>
      </c>
      <c r="B2464" s="112">
        <v>0.64583333333333337</v>
      </c>
      <c r="C2464">
        <v>6.4613888888888873</v>
      </c>
      <c r="D2464">
        <v>6.4713888888888889</v>
      </c>
      <c r="E2464">
        <v>6.4813888888888895</v>
      </c>
      <c r="F2464" s="119">
        <f>Table1_2[[#This Row],[MID RATE]]/D2463-1</f>
        <v>1.2893798083122299E-3</v>
      </c>
    </row>
    <row r="2465" spans="1:6">
      <c r="A2465" s="111">
        <v>42016</v>
      </c>
      <c r="B2465" s="112">
        <v>0.39583333333333331</v>
      </c>
      <c r="C2465">
        <v>6.45861111111111</v>
      </c>
      <c r="D2465">
        <v>6.4686111111111106</v>
      </c>
      <c r="E2465">
        <v>6.4786111111111113</v>
      </c>
      <c r="F2465" s="119">
        <f>Table1_2[[#This Row],[MID RATE]]/D2464-1</f>
        <v>-4.2923981628539831E-4</v>
      </c>
    </row>
    <row r="2466" spans="1:6">
      <c r="A2466" s="111">
        <v>42016</v>
      </c>
      <c r="B2466" s="112">
        <v>0.52083333333333337</v>
      </c>
      <c r="C2466">
        <v>6.4319444444444436</v>
      </c>
      <c r="D2466">
        <v>6.4419444444444443</v>
      </c>
      <c r="E2466">
        <v>6.4519444444444449</v>
      </c>
      <c r="F2466" s="119">
        <f>Table1_2[[#This Row],[MID RATE]]/D2465-1</f>
        <v>-4.1224717653626231E-3</v>
      </c>
    </row>
    <row r="2467" spans="1:6">
      <c r="A2467" s="111">
        <v>42016</v>
      </c>
      <c r="B2467" s="112">
        <v>0.64583333333333337</v>
      </c>
      <c r="C2467">
        <v>6.4988888888888887</v>
      </c>
      <c r="D2467">
        <v>6.5088888888888894</v>
      </c>
      <c r="E2467">
        <v>6.5188888888888901</v>
      </c>
      <c r="F2467" s="119">
        <f>Table1_2[[#This Row],[MID RATE]]/D2466-1</f>
        <v>1.0391962399206589E-2</v>
      </c>
    </row>
    <row r="2468" spans="1:6">
      <c r="A2468" s="111">
        <v>42017</v>
      </c>
      <c r="B2468" s="112">
        <v>0.39583333333333331</v>
      </c>
      <c r="C2468">
        <v>6.5258333333333347</v>
      </c>
      <c r="D2468">
        <v>6.5358333333333345</v>
      </c>
      <c r="E2468">
        <v>6.5458333333333343</v>
      </c>
      <c r="F2468" s="119">
        <f>Table1_2[[#This Row],[MID RATE]]/D2467-1</f>
        <v>4.1396381017413386E-3</v>
      </c>
    </row>
    <row r="2469" spans="1:6">
      <c r="A2469" s="111">
        <v>42017</v>
      </c>
      <c r="B2469" s="112">
        <v>0.52083333333333337</v>
      </c>
      <c r="C2469">
        <v>6.4836111111111121</v>
      </c>
      <c r="D2469">
        <v>6.4936111111111119</v>
      </c>
      <c r="E2469">
        <v>6.5036111111111117</v>
      </c>
      <c r="F2469" s="119">
        <f>Table1_2[[#This Row],[MID RATE]]/D2468-1</f>
        <v>-6.4601130519784666E-3</v>
      </c>
    </row>
    <row r="2470" spans="1:6">
      <c r="A2470" s="111">
        <v>42017</v>
      </c>
      <c r="B2470" s="112">
        <v>0.64583333333333337</v>
      </c>
      <c r="C2470">
        <v>6.5252777777777773</v>
      </c>
      <c r="D2470">
        <v>6.5352777777777771</v>
      </c>
      <c r="E2470">
        <v>6.5452777777777778</v>
      </c>
      <c r="F2470" s="119">
        <f>Table1_2[[#This Row],[MID RATE]]/D2469-1</f>
        <v>6.4165632887023261E-3</v>
      </c>
    </row>
    <row r="2471" spans="1:6">
      <c r="A2471" s="111">
        <v>42018</v>
      </c>
      <c r="B2471" s="112">
        <v>0.39583333333333331</v>
      </c>
      <c r="C2471">
        <v>6.5500000000000007</v>
      </c>
      <c r="D2471">
        <v>6.5600000000000005</v>
      </c>
      <c r="E2471">
        <v>6.57</v>
      </c>
      <c r="F2471" s="119">
        <f>Table1_2[[#This Row],[MID RATE]]/D2470-1</f>
        <v>3.7828877459942234E-3</v>
      </c>
    </row>
    <row r="2472" spans="1:6">
      <c r="A2472" s="111">
        <v>42018</v>
      </c>
      <c r="B2472" s="112">
        <v>0.52083333333333337</v>
      </c>
      <c r="C2472">
        <v>6.5269444444444442</v>
      </c>
      <c r="D2472">
        <v>6.5369444444444449</v>
      </c>
      <c r="E2472">
        <v>6.5469444444444456</v>
      </c>
      <c r="F2472" s="119">
        <f>Table1_2[[#This Row],[MID RATE]]/D2471-1</f>
        <v>-3.5145663956639428E-3</v>
      </c>
    </row>
    <row r="2473" spans="1:6">
      <c r="A2473" s="111">
        <v>42018</v>
      </c>
      <c r="B2473" s="112">
        <v>0.64583333333333337</v>
      </c>
      <c r="C2473">
        <v>6.5347222222222232</v>
      </c>
      <c r="D2473">
        <v>6.544722222222223</v>
      </c>
      <c r="E2473">
        <v>6.5547222222222228</v>
      </c>
      <c r="F2473" s="119">
        <f>Table1_2[[#This Row],[MID RATE]]/D2472-1</f>
        <v>1.1898185526708627E-3</v>
      </c>
    </row>
    <row r="2474" spans="1:6">
      <c r="A2474" s="111">
        <v>42019</v>
      </c>
      <c r="B2474" s="112">
        <v>0.39583333333333331</v>
      </c>
      <c r="C2474">
        <v>6.5313888888888894</v>
      </c>
      <c r="D2474">
        <v>6.5413888888888891</v>
      </c>
      <c r="E2474">
        <v>6.5513888888888898</v>
      </c>
      <c r="F2474" s="119">
        <f>Table1_2[[#This Row],[MID RATE]]/D2473-1</f>
        <v>-5.0931624294392464E-4</v>
      </c>
    </row>
    <row r="2475" spans="1:6">
      <c r="A2475" s="111">
        <v>42019</v>
      </c>
      <c r="B2475" s="112">
        <v>0.52083333333333337</v>
      </c>
      <c r="C2475">
        <v>6.528611111111112</v>
      </c>
      <c r="D2475">
        <v>6.5386111111111109</v>
      </c>
      <c r="E2475">
        <v>6.5486111111111107</v>
      </c>
      <c r="F2475" s="119">
        <f>Table1_2[[#This Row],[MID RATE]]/D2474-1</f>
        <v>-4.2464648180395859E-4</v>
      </c>
    </row>
    <row r="2476" spans="1:6">
      <c r="A2476" s="111">
        <v>42019</v>
      </c>
      <c r="B2476" s="112">
        <v>0.64583333333333337</v>
      </c>
      <c r="C2476">
        <v>6.5261111111111108</v>
      </c>
      <c r="D2476">
        <v>6.5361111111111114</v>
      </c>
      <c r="E2476">
        <v>6.5461111111111112</v>
      </c>
      <c r="F2476" s="119">
        <f>Table1_2[[#This Row],[MID RATE]]/D2475-1</f>
        <v>-3.8234419474059145E-4</v>
      </c>
    </row>
    <row r="2477" spans="1:6">
      <c r="A2477" s="111">
        <v>42020</v>
      </c>
      <c r="B2477" s="112">
        <v>0.39583333333333331</v>
      </c>
      <c r="C2477">
        <v>6.4691666666666672</v>
      </c>
      <c r="D2477">
        <v>6.4791666666666661</v>
      </c>
      <c r="E2477">
        <v>6.4891666666666659</v>
      </c>
      <c r="F2477" s="119">
        <f>Table1_2[[#This Row],[MID RATE]]/D2476-1</f>
        <v>-8.7122821929452865E-3</v>
      </c>
    </row>
    <row r="2478" spans="1:6">
      <c r="A2478" s="111">
        <v>42020</v>
      </c>
      <c r="B2478" s="112">
        <v>0.52083333333333337</v>
      </c>
      <c r="C2478">
        <v>6.4494444444444445</v>
      </c>
      <c r="D2478">
        <v>6.4594444444444443</v>
      </c>
      <c r="E2478">
        <v>6.4694444444444441</v>
      </c>
      <c r="F2478" s="119">
        <f>Table1_2[[#This Row],[MID RATE]]/D2477-1</f>
        <v>-3.0439442658091176E-3</v>
      </c>
    </row>
    <row r="2479" spans="1:6">
      <c r="A2479" s="111">
        <v>42020</v>
      </c>
      <c r="B2479" s="112">
        <v>0.64583333333333337</v>
      </c>
      <c r="C2479">
        <v>6.44</v>
      </c>
      <c r="D2479">
        <v>6.4499999999999993</v>
      </c>
      <c r="E2479">
        <v>6.4599999999999991</v>
      </c>
      <c r="F2479" s="119">
        <f>Table1_2[[#This Row],[MID RATE]]/D2478-1</f>
        <v>-1.4621140448956016E-3</v>
      </c>
    </row>
    <row r="2480" spans="1:6">
      <c r="A2480" s="111">
        <v>42023</v>
      </c>
      <c r="B2480" s="112">
        <v>0.39583333333333331</v>
      </c>
      <c r="C2480">
        <v>6.4325000000000001</v>
      </c>
      <c r="D2480">
        <v>6.442499999999999</v>
      </c>
      <c r="E2480">
        <v>6.4524999999999988</v>
      </c>
      <c r="F2480" s="119">
        <f>Table1_2[[#This Row],[MID RATE]]/D2479-1</f>
        <v>-1.1627906976744429E-3</v>
      </c>
    </row>
    <row r="2481" spans="1:6">
      <c r="A2481" s="111">
        <v>42023</v>
      </c>
      <c r="B2481" s="112">
        <v>0.52083333333333337</v>
      </c>
      <c r="C2481">
        <v>6.3994444444444456</v>
      </c>
      <c r="D2481">
        <v>6.4094444444444463</v>
      </c>
      <c r="E2481">
        <v>6.4194444444444461</v>
      </c>
      <c r="F2481" s="119">
        <f>Table1_2[[#This Row],[MID RATE]]/D2480-1</f>
        <v>-5.1308584486694508E-3</v>
      </c>
    </row>
    <row r="2482" spans="1:6">
      <c r="A2482" s="111">
        <v>42023</v>
      </c>
      <c r="B2482" s="112">
        <v>0.64583333333333337</v>
      </c>
      <c r="C2482">
        <v>6.4419444444444425</v>
      </c>
      <c r="D2482">
        <v>6.4519444444444431</v>
      </c>
      <c r="E2482">
        <v>6.4619444444444447</v>
      </c>
      <c r="F2482" s="119">
        <f>Table1_2[[#This Row],[MID RATE]]/D2481-1</f>
        <v>6.6308399063876866E-3</v>
      </c>
    </row>
    <row r="2483" spans="1:6">
      <c r="A2483" s="111">
        <v>42025</v>
      </c>
      <c r="B2483" s="112">
        <v>0.39583333333333331</v>
      </c>
      <c r="C2483">
        <v>6.451944444444444</v>
      </c>
      <c r="D2483">
        <v>6.4619444444444447</v>
      </c>
      <c r="E2483">
        <v>6.4719444444444454</v>
      </c>
      <c r="F2483" s="119">
        <f>Table1_2[[#This Row],[MID RATE]]/D2482-1</f>
        <v>1.5499203513156257E-3</v>
      </c>
    </row>
    <row r="2484" spans="1:6">
      <c r="A2484" s="111">
        <v>42025</v>
      </c>
      <c r="B2484" s="112">
        <v>0.52083333333333337</v>
      </c>
      <c r="C2484">
        <v>6.466111111111112</v>
      </c>
      <c r="D2484">
        <v>6.4761111111111109</v>
      </c>
      <c r="E2484">
        <v>6.4861111111111107</v>
      </c>
      <c r="F2484" s="119">
        <f>Table1_2[[#This Row],[MID RATE]]/D2483-1</f>
        <v>2.192322572325045E-3</v>
      </c>
    </row>
    <row r="2485" spans="1:6">
      <c r="A2485" s="111">
        <v>42025</v>
      </c>
      <c r="B2485" s="112">
        <v>0.64583333333333337</v>
      </c>
      <c r="C2485">
        <v>6.4652777777777777</v>
      </c>
      <c r="D2485">
        <v>6.4752777777777784</v>
      </c>
      <c r="E2485">
        <v>6.4852777777777781</v>
      </c>
      <c r="F2485" s="119">
        <f>Table1_2[[#This Row],[MID RATE]]/D2484-1</f>
        <v>-1.2867804752492162E-4</v>
      </c>
    </row>
    <row r="2486" spans="1:6">
      <c r="A2486" s="111">
        <v>42026</v>
      </c>
      <c r="B2486" s="112">
        <v>0.39583333333333331</v>
      </c>
      <c r="C2486">
        <v>6.450277777777778</v>
      </c>
      <c r="D2486">
        <v>6.4602777777777778</v>
      </c>
      <c r="E2486">
        <v>6.4702777777777776</v>
      </c>
      <c r="F2486" s="119">
        <f>Table1_2[[#This Row],[MID RATE]]/D2485-1</f>
        <v>-2.3165029385269209E-3</v>
      </c>
    </row>
    <row r="2487" spans="1:6">
      <c r="A2487" s="111">
        <v>42026</v>
      </c>
      <c r="B2487" s="112">
        <v>0.52083333333333337</v>
      </c>
      <c r="C2487">
        <v>6.4441666666666668</v>
      </c>
      <c r="D2487">
        <v>6.4541666666666657</v>
      </c>
      <c r="E2487">
        <v>6.4641666666666655</v>
      </c>
      <c r="F2487" s="119">
        <f>Table1_2[[#This Row],[MID RATE]]/D2486-1</f>
        <v>-9.459517564606168E-4</v>
      </c>
    </row>
    <row r="2488" spans="1:6">
      <c r="A2488" s="111">
        <v>42026</v>
      </c>
      <c r="B2488" s="112">
        <v>0.64583333333333337</v>
      </c>
      <c r="C2488">
        <v>6.3647222222222224</v>
      </c>
      <c r="D2488">
        <v>6.3747222222222231</v>
      </c>
      <c r="E2488">
        <v>6.3847222222222229</v>
      </c>
      <c r="F2488" s="119">
        <f>Table1_2[[#This Row],[MID RATE]]/D2487-1</f>
        <v>-1.2309016569829745E-2</v>
      </c>
    </row>
    <row r="2489" spans="1:6">
      <c r="A2489" s="111">
        <v>42027</v>
      </c>
      <c r="B2489" s="112">
        <v>0.39583333333333331</v>
      </c>
      <c r="C2489">
        <v>6.3502777777777775</v>
      </c>
      <c r="D2489">
        <v>6.3602777777777773</v>
      </c>
      <c r="E2489">
        <v>6.370277777777777</v>
      </c>
      <c r="F2489" s="119">
        <f>Table1_2[[#This Row],[MID RATE]]/D2488-1</f>
        <v>-2.2658939387338872E-3</v>
      </c>
    </row>
    <row r="2490" spans="1:6">
      <c r="A2490" s="111">
        <v>42027</v>
      </c>
      <c r="B2490" s="112">
        <v>0.52083333333333337</v>
      </c>
      <c r="C2490">
        <v>6.3505555555555544</v>
      </c>
      <c r="D2490">
        <v>6.3605555555555551</v>
      </c>
      <c r="E2490">
        <v>6.3705555555555557</v>
      </c>
      <c r="F2490" s="119">
        <f>Table1_2[[#This Row],[MID RATE]]/D2489-1</f>
        <v>4.3673843735048123E-5</v>
      </c>
    </row>
    <row r="2491" spans="1:6">
      <c r="A2491" s="111">
        <v>42027</v>
      </c>
      <c r="B2491" s="112">
        <v>0.64583333333333337</v>
      </c>
      <c r="C2491">
        <v>6.4008333333333347</v>
      </c>
      <c r="D2491">
        <v>6.4108333333333345</v>
      </c>
      <c r="E2491">
        <v>6.4208333333333334</v>
      </c>
      <c r="F2491" s="119">
        <f>Table1_2[[#This Row],[MID RATE]]/D2490-1</f>
        <v>7.9046204908728157E-3</v>
      </c>
    </row>
    <row r="2492" spans="1:6">
      <c r="A2492" s="111">
        <v>42030</v>
      </c>
      <c r="B2492" s="112">
        <v>0.39583333333333331</v>
      </c>
      <c r="C2492">
        <v>6.3883333333333336</v>
      </c>
      <c r="D2492">
        <v>6.3983333333333343</v>
      </c>
      <c r="E2492">
        <v>6.408333333333335</v>
      </c>
      <c r="F2492" s="119">
        <f>Table1_2[[#This Row],[MID RATE]]/D2491-1</f>
        <v>-1.9498245157936189E-3</v>
      </c>
    </row>
    <row r="2493" spans="1:6">
      <c r="A2493" s="111">
        <v>42030</v>
      </c>
      <c r="B2493" s="112">
        <v>0.52083333333333337</v>
      </c>
      <c r="C2493">
        <v>6.3811111111111103</v>
      </c>
      <c r="D2493">
        <v>6.3911111111111119</v>
      </c>
      <c r="E2493">
        <v>6.4011111111111125</v>
      </c>
      <c r="F2493" s="119">
        <f>Table1_2[[#This Row],[MID RATE]]/D2492-1</f>
        <v>-1.1287661717461761E-3</v>
      </c>
    </row>
    <row r="2494" spans="1:6">
      <c r="A2494" s="111">
        <v>42030</v>
      </c>
      <c r="B2494" s="112">
        <v>0.64583333333333337</v>
      </c>
      <c r="C2494">
        <v>6.35111111111111</v>
      </c>
      <c r="D2494">
        <v>6.3611111111111107</v>
      </c>
      <c r="E2494">
        <v>6.3711111111111114</v>
      </c>
      <c r="F2494" s="119">
        <f>Table1_2[[#This Row],[MID RATE]]/D2493-1</f>
        <v>-4.6940194714883976E-3</v>
      </c>
    </row>
    <row r="2495" spans="1:6">
      <c r="A2495" s="111">
        <v>42031</v>
      </c>
      <c r="B2495" s="112">
        <v>0.39583333333333331</v>
      </c>
      <c r="C2495">
        <v>6.3402777777777786</v>
      </c>
      <c r="D2495">
        <v>6.3502777777777784</v>
      </c>
      <c r="E2495">
        <v>6.3602777777777773</v>
      </c>
      <c r="F2495" s="119">
        <f>Table1_2[[#This Row],[MID RATE]]/D2494-1</f>
        <v>-1.7030567685587528E-3</v>
      </c>
    </row>
    <row r="2496" spans="1:6">
      <c r="A2496" s="111">
        <v>42031</v>
      </c>
      <c r="B2496" s="112">
        <v>0.52083333333333337</v>
      </c>
      <c r="C2496">
        <v>6.4419444444444434</v>
      </c>
      <c r="D2496">
        <v>6.451944444444444</v>
      </c>
      <c r="E2496">
        <v>6.4619444444444447</v>
      </c>
      <c r="F2496" s="119">
        <f>Table1_2[[#This Row],[MID RATE]]/D2495-1</f>
        <v>1.6009798346528825E-2</v>
      </c>
    </row>
    <row r="2497" spans="1:6">
      <c r="A2497" s="111">
        <v>42031</v>
      </c>
      <c r="B2497" s="112">
        <v>0.64583333333333337</v>
      </c>
      <c r="C2497">
        <v>6.4827777777777769</v>
      </c>
      <c r="D2497">
        <v>6.4927777777777766</v>
      </c>
      <c r="E2497">
        <v>6.5027777777777764</v>
      </c>
      <c r="F2497" s="119">
        <f>Table1_2[[#This Row],[MID RATE]]/D2496-1</f>
        <v>6.328841434537269E-3</v>
      </c>
    </row>
    <row r="2498" spans="1:6">
      <c r="A2498" s="111">
        <v>42032</v>
      </c>
      <c r="B2498" s="112">
        <v>0.39583333333333331</v>
      </c>
      <c r="C2498">
        <v>6.4802777777777774</v>
      </c>
      <c r="D2498">
        <v>6.4902777777777771</v>
      </c>
      <c r="E2498">
        <v>6.5002777777777778</v>
      </c>
      <c r="F2498" s="119">
        <f>Table1_2[[#This Row],[MID RATE]]/D2497-1</f>
        <v>-3.8504321040466749E-4</v>
      </c>
    </row>
    <row r="2499" spans="1:6">
      <c r="A2499" s="111">
        <v>42032</v>
      </c>
      <c r="B2499" s="112">
        <v>0.52083333333333337</v>
      </c>
      <c r="C2499">
        <v>6.4833333333333325</v>
      </c>
      <c r="D2499">
        <v>6.4933333333333332</v>
      </c>
      <c r="E2499">
        <v>6.5033333333333339</v>
      </c>
      <c r="F2499" s="119">
        <f>Table1_2[[#This Row],[MID RATE]]/D2498-1</f>
        <v>4.7078964262792233E-4</v>
      </c>
    </row>
    <row r="2500" spans="1:6">
      <c r="A2500" s="111">
        <v>42032</v>
      </c>
      <c r="B2500" s="112">
        <v>0.64583333333333337</v>
      </c>
      <c r="C2500">
        <v>6.4486111111111111</v>
      </c>
      <c r="D2500">
        <v>6.4586111111111109</v>
      </c>
      <c r="E2500">
        <v>6.4686111111111106</v>
      </c>
      <c r="F2500" s="119">
        <f>Table1_2[[#This Row],[MID RATE]]/D2499-1</f>
        <v>-5.3473648186174172E-3</v>
      </c>
    </row>
    <row r="2501" spans="1:6">
      <c r="A2501" s="111">
        <v>42033</v>
      </c>
      <c r="B2501" s="112">
        <v>0.39583333333333331</v>
      </c>
      <c r="C2501">
        <v>6.4466666666666672</v>
      </c>
      <c r="D2501">
        <v>6.456666666666667</v>
      </c>
      <c r="E2501">
        <v>6.4666666666666659</v>
      </c>
      <c r="F2501" s="119">
        <f>Table1_2[[#This Row],[MID RATE]]/D2500-1</f>
        <v>-3.01062319900125E-4</v>
      </c>
    </row>
    <row r="2502" spans="1:6">
      <c r="A2502" s="111">
        <v>42033</v>
      </c>
      <c r="B2502" s="112">
        <v>0.52083333333333337</v>
      </c>
      <c r="C2502">
        <v>6.4630555555555533</v>
      </c>
      <c r="D2502">
        <v>6.473055555555554</v>
      </c>
      <c r="E2502">
        <v>6.4830555555555556</v>
      </c>
      <c r="F2502" s="119">
        <f>Table1_2[[#This Row],[MID RATE]]/D2501-1</f>
        <v>2.5382894510408427E-3</v>
      </c>
    </row>
    <row r="2503" spans="1:6">
      <c r="A2503" s="111">
        <v>42033</v>
      </c>
      <c r="B2503" s="112">
        <v>0.64583333333333337</v>
      </c>
      <c r="C2503">
        <v>6.4861111111111107</v>
      </c>
      <c r="D2503">
        <v>6.4961111111111105</v>
      </c>
      <c r="E2503">
        <v>6.5061111111111112</v>
      </c>
      <c r="F2503" s="119">
        <f>Table1_2[[#This Row],[MID RATE]]/D2502-1</f>
        <v>3.5617731622539228E-3</v>
      </c>
    </row>
    <row r="2504" spans="1:6">
      <c r="A2504" s="111">
        <v>42034</v>
      </c>
      <c r="B2504" s="112">
        <v>0.39583333333333331</v>
      </c>
      <c r="C2504">
        <v>6.4813888888888886</v>
      </c>
      <c r="D2504">
        <v>6.4913888888888884</v>
      </c>
      <c r="E2504">
        <v>6.5013888888888882</v>
      </c>
      <c r="F2504" s="119">
        <f>Table1_2[[#This Row],[MID RATE]]/D2503-1</f>
        <v>-7.2693064226458937E-4</v>
      </c>
    </row>
    <row r="2505" spans="1:6">
      <c r="A2505" s="111">
        <v>42034</v>
      </c>
      <c r="B2505" s="112">
        <v>0.52083333333333337</v>
      </c>
      <c r="C2505">
        <v>6.4616666666666651</v>
      </c>
      <c r="D2505">
        <v>6.4716666666666658</v>
      </c>
      <c r="E2505">
        <v>6.4816666666666665</v>
      </c>
      <c r="F2505" s="119">
        <f>Table1_2[[#This Row],[MID RATE]]/D2504-1</f>
        <v>-3.0382130172451616E-3</v>
      </c>
    </row>
    <row r="2506" spans="1:6">
      <c r="A2506" s="111">
        <v>42034</v>
      </c>
      <c r="B2506" s="112">
        <v>0.64583333333333337</v>
      </c>
      <c r="C2506">
        <v>6.4702777777777776</v>
      </c>
      <c r="D2506">
        <v>6.4802777777777774</v>
      </c>
      <c r="E2506">
        <v>6.4902777777777763</v>
      </c>
      <c r="F2506" s="119">
        <f>Table1_2[[#This Row],[MID RATE]]/D2505-1</f>
        <v>1.3305863164221332E-3</v>
      </c>
    </row>
    <row r="2507" spans="1:6">
      <c r="A2507" s="111">
        <v>42037</v>
      </c>
      <c r="B2507" s="112">
        <v>0.39583333333333331</v>
      </c>
      <c r="C2507">
        <v>6.4933333333333332</v>
      </c>
      <c r="D2507">
        <v>6.5033333333333321</v>
      </c>
      <c r="E2507">
        <v>6.5133333333333319</v>
      </c>
      <c r="F2507" s="119">
        <f>Table1_2[[#This Row],[MID RATE]]/D2506-1</f>
        <v>3.5578035920955653E-3</v>
      </c>
    </row>
    <row r="2508" spans="1:6">
      <c r="A2508" s="111">
        <v>42037</v>
      </c>
      <c r="B2508" s="112">
        <v>0.52083333333333337</v>
      </c>
      <c r="C2508">
        <v>6.5080555555555559</v>
      </c>
      <c r="D2508">
        <v>6.5180555555555557</v>
      </c>
      <c r="E2508">
        <v>6.5280555555555564</v>
      </c>
      <c r="F2508" s="119">
        <f>Table1_2[[#This Row],[MID RATE]]/D2507-1</f>
        <v>2.2637963437555086E-3</v>
      </c>
    </row>
    <row r="2509" spans="1:6">
      <c r="A2509" s="111">
        <v>42037</v>
      </c>
      <c r="B2509" s="112">
        <v>0.64583333333333337</v>
      </c>
      <c r="C2509">
        <v>6.5118333333333345</v>
      </c>
      <c r="D2509">
        <v>6.5218333333333351</v>
      </c>
      <c r="E2509">
        <v>6.5318333333333349</v>
      </c>
      <c r="F2509" s="119">
        <f>Table1_2[[#This Row],[MID RATE]]/D2508-1</f>
        <v>5.7958661836798875E-4</v>
      </c>
    </row>
    <row r="2510" spans="1:6">
      <c r="A2510" s="111">
        <v>42038</v>
      </c>
      <c r="B2510" s="112">
        <v>0.39583333333333331</v>
      </c>
      <c r="C2510">
        <v>6.5183333333333344</v>
      </c>
      <c r="D2510">
        <v>6.5283333333333342</v>
      </c>
      <c r="E2510">
        <v>6.5383333333333331</v>
      </c>
      <c r="F2510" s="119">
        <f>Table1_2[[#This Row],[MID RATE]]/D2509-1</f>
        <v>9.9665227057821326E-4</v>
      </c>
    </row>
    <row r="2511" spans="1:6">
      <c r="A2511" s="111">
        <v>42038</v>
      </c>
      <c r="B2511" s="112">
        <v>0.52083333333333337</v>
      </c>
      <c r="C2511">
        <v>6.5311111111111124</v>
      </c>
      <c r="D2511">
        <v>6.5411111111111122</v>
      </c>
      <c r="E2511">
        <v>6.5511111111111111</v>
      </c>
      <c r="F2511" s="119">
        <f>Table1_2[[#This Row],[MID RATE]]/D2510-1</f>
        <v>1.9572802314697935E-3</v>
      </c>
    </row>
    <row r="2512" spans="1:6">
      <c r="A2512" s="111">
        <v>42038</v>
      </c>
      <c r="B2512" s="112">
        <v>0.64583333333333337</v>
      </c>
      <c r="C2512">
        <v>6.5355555555555558</v>
      </c>
      <c r="D2512">
        <v>6.5455555555555547</v>
      </c>
      <c r="E2512">
        <v>6.5555555555555536</v>
      </c>
      <c r="F2512" s="119">
        <f>Table1_2[[#This Row],[MID RATE]]/D2511-1</f>
        <v>6.794632240527676E-4</v>
      </c>
    </row>
    <row r="2513" spans="1:6">
      <c r="A2513" s="111">
        <v>42039</v>
      </c>
      <c r="B2513" s="112">
        <v>0.39583333333333331</v>
      </c>
      <c r="C2513">
        <v>6.5505555555555555</v>
      </c>
      <c r="D2513">
        <v>6.5605555555555561</v>
      </c>
      <c r="E2513">
        <v>6.5705555555555559</v>
      </c>
      <c r="F2513" s="119">
        <f>Table1_2[[#This Row],[MID RATE]]/D2512-1</f>
        <v>2.2916313019862855E-3</v>
      </c>
    </row>
    <row r="2514" spans="1:6">
      <c r="A2514" s="111">
        <v>42039</v>
      </c>
      <c r="B2514" s="112">
        <v>0.52083333333333337</v>
      </c>
      <c r="C2514">
        <v>6.565555555555556</v>
      </c>
      <c r="D2514">
        <v>6.5755555555555549</v>
      </c>
      <c r="E2514">
        <v>6.5855555555555547</v>
      </c>
      <c r="F2514" s="119">
        <f>Table1_2[[#This Row],[MID RATE]]/D2513-1</f>
        <v>2.2863917351170215E-3</v>
      </c>
    </row>
    <row r="2515" spans="1:6">
      <c r="A2515" s="111">
        <v>42039</v>
      </c>
      <c r="B2515" s="112">
        <v>0.64583333333333337</v>
      </c>
      <c r="C2515">
        <v>6.554444444444445</v>
      </c>
      <c r="D2515">
        <v>6.5644444444444439</v>
      </c>
      <c r="E2515">
        <v>6.5744444444444428</v>
      </c>
      <c r="F2515" s="119">
        <f>Table1_2[[#This Row],[MID RATE]]/D2514-1</f>
        <v>-1.6897600540722868E-3</v>
      </c>
    </row>
    <row r="2516" spans="1:6">
      <c r="A2516" s="111">
        <v>42040</v>
      </c>
      <c r="B2516" s="112">
        <v>0.39583333333333331</v>
      </c>
      <c r="C2516">
        <v>6.5205555555555552</v>
      </c>
      <c r="D2516">
        <v>6.530555555555555</v>
      </c>
      <c r="E2516">
        <v>6.5405555555555557</v>
      </c>
      <c r="F2516" s="119">
        <f>Table1_2[[#This Row],[MID RATE]]/D2515-1</f>
        <v>-5.162491536899072E-3</v>
      </c>
    </row>
    <row r="2517" spans="1:6">
      <c r="A2517" s="111">
        <v>42040</v>
      </c>
      <c r="B2517" s="112">
        <v>0.52083333333333337</v>
      </c>
      <c r="C2517">
        <v>6.5475000000000003</v>
      </c>
      <c r="D2517">
        <v>6.5574999999999992</v>
      </c>
      <c r="E2517">
        <v>6.567499999999999</v>
      </c>
      <c r="F2517" s="119">
        <f>Table1_2[[#This Row],[MID RATE]]/D2516-1</f>
        <v>4.1259038706933371E-3</v>
      </c>
    </row>
    <row r="2518" spans="1:6">
      <c r="A2518" s="111">
        <v>42040</v>
      </c>
      <c r="B2518" s="112">
        <v>0.64583333333333337</v>
      </c>
      <c r="C2518">
        <v>6.5747222222222224</v>
      </c>
      <c r="D2518">
        <v>6.5847222222222221</v>
      </c>
      <c r="E2518">
        <v>6.5947222222222219</v>
      </c>
      <c r="F2518" s="119">
        <f>Table1_2[[#This Row],[MID RATE]]/D2517-1</f>
        <v>4.151311051806772E-3</v>
      </c>
    </row>
    <row r="2519" spans="1:6">
      <c r="A2519" s="111">
        <v>42041</v>
      </c>
      <c r="B2519" s="112">
        <v>0.39583333333333331</v>
      </c>
      <c r="C2519">
        <v>6.5427777777777782</v>
      </c>
      <c r="D2519">
        <v>6.552777777777778</v>
      </c>
      <c r="E2519">
        <v>6.5627777777777778</v>
      </c>
      <c r="F2519" s="119">
        <f>Table1_2[[#This Row],[MID RATE]]/D2518-1</f>
        <v>-4.8512971946845784E-3</v>
      </c>
    </row>
    <row r="2520" spans="1:6">
      <c r="A2520" s="111">
        <v>42041</v>
      </c>
      <c r="B2520" s="112">
        <v>0.52083333333333337</v>
      </c>
      <c r="C2520">
        <v>6.5436111111111108</v>
      </c>
      <c r="D2520">
        <v>6.5536111111111097</v>
      </c>
      <c r="E2520">
        <v>6.5636111111111095</v>
      </c>
      <c r="F2520" s="119">
        <f>Table1_2[[#This Row],[MID RATE]]/D2519-1</f>
        <v>1.2717253073302182E-4</v>
      </c>
    </row>
    <row r="2521" spans="1:6">
      <c r="A2521" s="111">
        <v>42041</v>
      </c>
      <c r="B2521" s="112">
        <v>0.64583333333333337</v>
      </c>
      <c r="C2521">
        <v>6.5497222222222229</v>
      </c>
      <c r="D2521">
        <v>6.5597222222222218</v>
      </c>
      <c r="E2521">
        <v>6.5697222222222216</v>
      </c>
      <c r="F2521" s="119">
        <f>Table1_2[[#This Row],[MID RATE]]/D2520-1</f>
        <v>9.3247997287337903E-4</v>
      </c>
    </row>
    <row r="2522" spans="1:6">
      <c r="A2522" s="111">
        <v>42044</v>
      </c>
      <c r="B2522" s="112">
        <v>0.39583333333333331</v>
      </c>
      <c r="C2522">
        <v>6.5488888888888885</v>
      </c>
      <c r="D2522">
        <v>6.5588888888888892</v>
      </c>
      <c r="E2522">
        <v>6.568888888888889</v>
      </c>
      <c r="F2522" s="119">
        <f>Table1_2[[#This Row],[MID RATE]]/D2521-1</f>
        <v>-1.2703789963997014E-4</v>
      </c>
    </row>
    <row r="2523" spans="1:6">
      <c r="A2523" s="111">
        <v>42044</v>
      </c>
      <c r="B2523" s="112">
        <v>0.52083333333333337</v>
      </c>
      <c r="C2523">
        <v>6.5502777777777776</v>
      </c>
      <c r="D2523">
        <v>6.5602777777777774</v>
      </c>
      <c r="E2523">
        <v>6.5702777777777781</v>
      </c>
      <c r="F2523" s="119">
        <f>Table1_2[[#This Row],[MID RATE]]/D2522-1</f>
        <v>2.1175673386397698E-4</v>
      </c>
    </row>
    <row r="2524" spans="1:6">
      <c r="A2524" s="111">
        <v>42044</v>
      </c>
      <c r="B2524" s="112">
        <v>0.64583333333333337</v>
      </c>
      <c r="C2524">
        <v>6.5511111111111111</v>
      </c>
      <c r="D2524">
        <v>6.5611111111111118</v>
      </c>
      <c r="E2524">
        <v>6.5711111111111116</v>
      </c>
      <c r="F2524" s="119">
        <f>Table1_2[[#This Row],[MID RATE]]/D2523-1</f>
        <v>1.2702714146595184E-4</v>
      </c>
    </row>
    <row r="2525" spans="1:6">
      <c r="A2525" s="111">
        <v>42045</v>
      </c>
      <c r="B2525" s="112">
        <v>0.39583333333333331</v>
      </c>
      <c r="C2525">
        <v>6.5550000000000006</v>
      </c>
      <c r="D2525">
        <v>6.5649999999999995</v>
      </c>
      <c r="E2525">
        <v>6.5749999999999993</v>
      </c>
      <c r="F2525" s="119">
        <f>Table1_2[[#This Row],[MID RATE]]/D2524-1</f>
        <v>5.9271803556293357E-4</v>
      </c>
    </row>
    <row r="2526" spans="1:6">
      <c r="A2526" s="111">
        <v>42045</v>
      </c>
      <c r="B2526" s="112">
        <v>0.52083333333333337</v>
      </c>
      <c r="C2526">
        <v>6.5500000000000007</v>
      </c>
      <c r="D2526">
        <v>6.5600000000000005</v>
      </c>
      <c r="E2526">
        <v>6.5699999999999994</v>
      </c>
      <c r="F2526" s="119">
        <f>Table1_2[[#This Row],[MID RATE]]/D2525-1</f>
        <v>-7.6161462300061711E-4</v>
      </c>
    </row>
    <row r="2527" spans="1:6">
      <c r="A2527" s="111">
        <v>42045</v>
      </c>
      <c r="B2527" s="112">
        <v>0.64583333333333337</v>
      </c>
      <c r="C2527">
        <v>6.5783333333333323</v>
      </c>
      <c r="D2527">
        <v>6.5883333333333329</v>
      </c>
      <c r="E2527">
        <v>6.5983333333333327</v>
      </c>
      <c r="F2527" s="119">
        <f>Table1_2[[#This Row],[MID RATE]]/D2526-1</f>
        <v>4.3191056910567571E-3</v>
      </c>
    </row>
    <row r="2528" spans="1:6">
      <c r="A2528" s="111">
        <v>42046</v>
      </c>
      <c r="B2528" s="112">
        <v>0.39583333333333331</v>
      </c>
      <c r="C2528">
        <v>6.5908333333333324</v>
      </c>
      <c r="D2528">
        <v>6.600833333333334</v>
      </c>
      <c r="E2528">
        <v>6.6108333333333347</v>
      </c>
      <c r="F2528" s="119">
        <f>Table1_2[[#This Row],[MID RATE]]/D2527-1</f>
        <v>1.8972931950418381E-3</v>
      </c>
    </row>
    <row r="2529" spans="1:6">
      <c r="A2529" s="111">
        <v>42046</v>
      </c>
      <c r="B2529" s="112">
        <v>0.52083333333333337</v>
      </c>
      <c r="C2529">
        <v>6.591666666666665</v>
      </c>
      <c r="D2529">
        <v>6.6016666666666666</v>
      </c>
      <c r="E2529">
        <v>6.6116666666666681</v>
      </c>
      <c r="F2529" s="119">
        <f>Table1_2[[#This Row],[MID RATE]]/D2528-1</f>
        <v>1.2624668602434497E-4</v>
      </c>
    </row>
    <row r="2530" spans="1:6">
      <c r="A2530" s="111">
        <v>42046</v>
      </c>
      <c r="B2530" s="112">
        <v>0.64583333333333337</v>
      </c>
      <c r="C2530">
        <v>6.6205555555555557</v>
      </c>
      <c r="D2530">
        <v>6.6305555555555555</v>
      </c>
      <c r="E2530">
        <v>6.6405555555555553</v>
      </c>
      <c r="F2530" s="119">
        <f>Table1_2[[#This Row],[MID RATE]]/D2529-1</f>
        <v>4.3759993267693531E-3</v>
      </c>
    </row>
    <row r="2531" spans="1:6">
      <c r="A2531" s="111">
        <v>42047</v>
      </c>
      <c r="B2531" s="112">
        <v>0.39583333333333331</v>
      </c>
      <c r="C2531">
        <v>6.6624999999999988</v>
      </c>
      <c r="D2531">
        <v>6.6724999999999994</v>
      </c>
      <c r="E2531">
        <v>6.6825000000000001</v>
      </c>
      <c r="F2531" s="119">
        <f>Table1_2[[#This Row],[MID RATE]]/D2530-1</f>
        <v>6.3259321323836382E-3</v>
      </c>
    </row>
    <row r="2532" spans="1:6">
      <c r="A2532" s="111">
        <v>42047</v>
      </c>
      <c r="B2532" s="112">
        <v>0.52083333333333337</v>
      </c>
      <c r="C2532">
        <v>6.6444444444444448</v>
      </c>
      <c r="D2532">
        <v>6.6544444444444455</v>
      </c>
      <c r="E2532">
        <v>6.6644444444444453</v>
      </c>
      <c r="F2532" s="119">
        <f>Table1_2[[#This Row],[MID RATE]]/D2531-1</f>
        <v>-2.7059656134214016E-3</v>
      </c>
    </row>
    <row r="2533" spans="1:6">
      <c r="A2533" s="111">
        <v>42047</v>
      </c>
      <c r="B2533" s="112">
        <v>0.64583333333333337</v>
      </c>
      <c r="C2533">
        <v>6.6541666666666659</v>
      </c>
      <c r="D2533">
        <v>6.6641666666666666</v>
      </c>
      <c r="E2533">
        <v>6.6741666666666681</v>
      </c>
      <c r="F2533" s="119">
        <f>Table1_2[[#This Row],[MID RATE]]/D2532-1</f>
        <v>1.4610118550675288E-3</v>
      </c>
    </row>
    <row r="2534" spans="1:6">
      <c r="A2534" s="111">
        <v>42048</v>
      </c>
      <c r="B2534" s="112">
        <v>0.39583333333333331</v>
      </c>
      <c r="C2534">
        <v>6.6272222222222217</v>
      </c>
      <c r="D2534">
        <v>6.6372222222222224</v>
      </c>
      <c r="E2534">
        <v>6.6472222222222221</v>
      </c>
      <c r="F2534" s="119">
        <f>Table1_2[[#This Row],[MID RATE]]/D2533-1</f>
        <v>-4.0431828602391917E-3</v>
      </c>
    </row>
    <row r="2535" spans="1:6">
      <c r="A2535" s="111">
        <v>42048</v>
      </c>
      <c r="B2535" s="112">
        <v>0.52083333333333337</v>
      </c>
      <c r="C2535">
        <v>6.6491666666666669</v>
      </c>
      <c r="D2535">
        <v>6.6591666666666676</v>
      </c>
      <c r="E2535">
        <v>6.6691666666666674</v>
      </c>
      <c r="F2535" s="119">
        <f>Table1_2[[#This Row],[MID RATE]]/D2534-1</f>
        <v>3.3062693563239431E-3</v>
      </c>
    </row>
    <row r="2536" spans="1:6">
      <c r="A2536" s="111">
        <v>42048</v>
      </c>
      <c r="B2536" s="112">
        <v>0.64583333333333337</v>
      </c>
      <c r="C2536">
        <v>6.6869444444444452</v>
      </c>
      <c r="D2536">
        <v>6.6969444444444441</v>
      </c>
      <c r="E2536">
        <v>6.706944444444443</v>
      </c>
      <c r="F2536" s="119">
        <f>Table1_2[[#This Row],[MID RATE]]/D2535-1</f>
        <v>5.673048846619011E-3</v>
      </c>
    </row>
    <row r="2537" spans="1:6">
      <c r="A2537" s="111">
        <v>42051</v>
      </c>
      <c r="B2537" s="112">
        <v>0.39583333333333331</v>
      </c>
      <c r="C2537">
        <v>6.6647222222222231</v>
      </c>
      <c r="D2537">
        <v>6.6747222222222229</v>
      </c>
      <c r="E2537">
        <v>6.6847222222222227</v>
      </c>
      <c r="F2537" s="119">
        <f>Table1_2[[#This Row],[MID RATE]]/D2536-1</f>
        <v>-3.3182628893773103E-3</v>
      </c>
    </row>
    <row r="2538" spans="1:6">
      <c r="A2538" s="111">
        <v>42051</v>
      </c>
      <c r="B2538" s="112">
        <v>0.52083333333333337</v>
      </c>
      <c r="C2538">
        <v>6.6680555555555552</v>
      </c>
      <c r="D2538">
        <v>6.678055555555555</v>
      </c>
      <c r="E2538">
        <v>6.6880555555555548</v>
      </c>
      <c r="F2538" s="119">
        <f>Table1_2[[#This Row],[MID RATE]]/D2537-1</f>
        <v>4.9939656248687569E-4</v>
      </c>
    </row>
    <row r="2539" spans="1:6">
      <c r="A2539" s="111">
        <v>42051</v>
      </c>
      <c r="B2539" s="112">
        <v>0.64583333333333337</v>
      </c>
      <c r="C2539">
        <v>6.673055555555556</v>
      </c>
      <c r="D2539">
        <v>6.6830555555555557</v>
      </c>
      <c r="E2539">
        <v>6.6930555555555555</v>
      </c>
      <c r="F2539" s="119">
        <f>Table1_2[[#This Row],[MID RATE]]/D2538-1</f>
        <v>7.487209350693913E-4</v>
      </c>
    </row>
    <row r="2540" spans="1:6">
      <c r="A2540" s="111">
        <v>42052</v>
      </c>
      <c r="B2540" s="112">
        <v>0.39583333333333331</v>
      </c>
      <c r="C2540">
        <v>6.7163888888888881</v>
      </c>
      <c r="D2540">
        <v>6.7263888888888879</v>
      </c>
      <c r="E2540">
        <v>6.7363888888888885</v>
      </c>
      <c r="F2540" s="119">
        <f>Table1_2[[#This Row],[MID RATE]]/D2539-1</f>
        <v>6.4840600191193865E-3</v>
      </c>
    </row>
    <row r="2541" spans="1:6">
      <c r="A2541" s="111">
        <v>42052</v>
      </c>
      <c r="B2541" s="112">
        <v>0.52083333333333337</v>
      </c>
      <c r="C2541">
        <v>6.7525000000000013</v>
      </c>
      <c r="D2541">
        <v>6.7625000000000002</v>
      </c>
      <c r="E2541">
        <v>6.7724999999999991</v>
      </c>
      <c r="F2541" s="119">
        <f>Table1_2[[#This Row],[MID RATE]]/D2540-1</f>
        <v>5.3685731984309815E-3</v>
      </c>
    </row>
    <row r="2542" spans="1:6">
      <c r="A2542" s="111">
        <v>42052</v>
      </c>
      <c r="B2542" s="112">
        <v>0.64583333333333337</v>
      </c>
      <c r="C2542">
        <v>6.83</v>
      </c>
      <c r="D2542">
        <v>6.84</v>
      </c>
      <c r="E2542">
        <v>6.85</v>
      </c>
      <c r="F2542" s="119">
        <f>Table1_2[[#This Row],[MID RATE]]/D2541-1</f>
        <v>1.146025878003698E-2</v>
      </c>
    </row>
    <row r="2543" spans="1:6">
      <c r="A2543" s="111">
        <v>42053</v>
      </c>
      <c r="B2543" s="112">
        <v>0.39583333333333331</v>
      </c>
      <c r="C2543">
        <v>6.9420588235294112</v>
      </c>
      <c r="D2543">
        <v>6.9520588235294118</v>
      </c>
      <c r="E2543">
        <v>6.9620588235294125</v>
      </c>
      <c r="F2543" s="119">
        <f>Table1_2[[#This Row],[MID RATE]]/D2542-1</f>
        <v>1.6382868937048434E-2</v>
      </c>
    </row>
    <row r="2544" spans="1:6">
      <c r="A2544" s="111">
        <v>42053</v>
      </c>
      <c r="B2544" s="112">
        <v>0.52083333333333337</v>
      </c>
      <c r="C2544">
        <v>6.9394117647058833</v>
      </c>
      <c r="D2544">
        <v>6.9494117647058822</v>
      </c>
      <c r="E2544">
        <v>6.959411764705882</v>
      </c>
      <c r="F2544" s="119">
        <f>Table1_2[[#This Row],[MID RATE]]/D2543-1</f>
        <v>-3.8075897956602045E-4</v>
      </c>
    </row>
    <row r="2545" spans="1:6">
      <c r="A2545" s="111">
        <v>42053</v>
      </c>
      <c r="B2545" s="112">
        <v>0.64583333333333337</v>
      </c>
      <c r="C2545">
        <v>6.9570588235294117</v>
      </c>
      <c r="D2545">
        <v>6.9670588235294115</v>
      </c>
      <c r="E2545">
        <v>6.9770588235294113</v>
      </c>
      <c r="F2545" s="119">
        <f>Table1_2[[#This Row],[MID RATE]]/D2544-1</f>
        <v>2.5393600812595452E-3</v>
      </c>
    </row>
    <row r="2546" spans="1:6">
      <c r="A2546" s="111">
        <v>42054</v>
      </c>
      <c r="B2546" s="112">
        <v>0.39583333333333331</v>
      </c>
      <c r="C2546">
        <v>6.9879411764705894</v>
      </c>
      <c r="D2546">
        <v>6.9979411764705883</v>
      </c>
      <c r="E2546">
        <v>7.0079411764705881</v>
      </c>
      <c r="F2546" s="119">
        <f>Table1_2[[#This Row],[MID RATE]]/D2545-1</f>
        <v>4.4326241134753364E-3</v>
      </c>
    </row>
    <row r="2547" spans="1:6">
      <c r="A2547" s="111">
        <v>42054</v>
      </c>
      <c r="B2547" s="112">
        <v>0.52083333333333337</v>
      </c>
      <c r="C2547">
        <v>7.0150000000000006</v>
      </c>
      <c r="D2547">
        <v>7.0250000000000004</v>
      </c>
      <c r="E2547">
        <v>7.035000000000001</v>
      </c>
      <c r="F2547" s="119">
        <f>Table1_2[[#This Row],[MID RATE]]/D2546-1</f>
        <v>3.8666834783340764E-3</v>
      </c>
    </row>
    <row r="2548" spans="1:6">
      <c r="A2548" s="111">
        <v>42054</v>
      </c>
      <c r="B2548" s="112">
        <v>0.64583333333333337</v>
      </c>
      <c r="C2548">
        <v>7.0152941176470591</v>
      </c>
      <c r="D2548">
        <v>7.0252941176470589</v>
      </c>
      <c r="E2548">
        <v>7.0352941176470578</v>
      </c>
      <c r="F2548" s="119">
        <f>Table1_2[[#This Row],[MID RATE]]/D2547-1</f>
        <v>4.1867280720087052E-5</v>
      </c>
    </row>
    <row r="2549" spans="1:6">
      <c r="A2549" s="111">
        <v>42055</v>
      </c>
      <c r="B2549" s="112">
        <v>0.39583333333333331</v>
      </c>
      <c r="C2549">
        <v>6.9788235294117635</v>
      </c>
      <c r="D2549">
        <v>6.9888235294117642</v>
      </c>
      <c r="E2549">
        <v>6.9988235294117649</v>
      </c>
      <c r="F2549" s="119">
        <f>Table1_2[[#This Row],[MID RATE]]/D2548-1</f>
        <v>-5.1913254626141381E-3</v>
      </c>
    </row>
    <row r="2550" spans="1:6">
      <c r="A2550" s="111">
        <v>42055</v>
      </c>
      <c r="B2550" s="112">
        <v>0.52083333333333337</v>
      </c>
      <c r="C2550">
        <v>6.9832352941176481</v>
      </c>
      <c r="D2550">
        <v>6.9932352941176479</v>
      </c>
      <c r="E2550">
        <v>7.0032352941176477</v>
      </c>
      <c r="F2550" s="119">
        <f>Table1_2[[#This Row],[MID RATE]]/D2549-1</f>
        <v>6.3125999495006191E-4</v>
      </c>
    </row>
    <row r="2551" spans="1:6">
      <c r="A2551" s="111">
        <v>42055</v>
      </c>
      <c r="B2551" s="112">
        <v>0.64583333333333337</v>
      </c>
      <c r="C2551">
        <v>6.9588235294117657</v>
      </c>
      <c r="D2551">
        <v>6.9688235294117646</v>
      </c>
      <c r="E2551">
        <v>6.9788235294117635</v>
      </c>
      <c r="F2551" s="119">
        <f>Table1_2[[#This Row],[MID RATE]]/D2550-1</f>
        <v>-3.4907683896203689E-3</v>
      </c>
    </row>
    <row r="2552" spans="1:6">
      <c r="A2552" s="111">
        <v>42058</v>
      </c>
      <c r="B2552" s="112">
        <v>0.39583333333333331</v>
      </c>
      <c r="C2552">
        <v>6.9561111111111105</v>
      </c>
      <c r="D2552">
        <v>6.9661111111111111</v>
      </c>
      <c r="E2552">
        <v>6.9761111111111118</v>
      </c>
      <c r="F2552" s="119">
        <f>Table1_2[[#This Row],[MID RATE]]/D2551-1</f>
        <v>-3.8922183768974605E-4</v>
      </c>
    </row>
    <row r="2553" spans="1:6">
      <c r="A2553" s="111">
        <v>42058</v>
      </c>
      <c r="B2553" s="112">
        <v>0.52083333333333337</v>
      </c>
      <c r="C2553">
        <v>6.9591666666666647</v>
      </c>
      <c r="D2553">
        <v>6.9691666666666663</v>
      </c>
      <c r="E2553">
        <v>6.979166666666667</v>
      </c>
      <c r="F2553" s="119">
        <f>Table1_2[[#This Row],[MID RATE]]/D2552-1</f>
        <v>4.3863146981415468E-4</v>
      </c>
    </row>
    <row r="2554" spans="1:6">
      <c r="A2554" s="111">
        <v>42058</v>
      </c>
      <c r="B2554" s="112">
        <v>0.64583333333333337</v>
      </c>
      <c r="C2554">
        <v>6.9799999999999995</v>
      </c>
      <c r="D2554">
        <v>6.99</v>
      </c>
      <c r="E2554">
        <v>7.0000000000000018</v>
      </c>
      <c r="F2554" s="119">
        <f>Table1_2[[#This Row],[MID RATE]]/D2553-1</f>
        <v>2.989357885926136E-3</v>
      </c>
    </row>
    <row r="2555" spans="1:6">
      <c r="A2555" s="111">
        <v>42059</v>
      </c>
      <c r="B2555" s="112">
        <v>0.39583333333333331</v>
      </c>
      <c r="C2555">
        <v>6.9841666666666677</v>
      </c>
      <c r="D2555">
        <v>6.9941666666666666</v>
      </c>
      <c r="E2555">
        <v>7.0041666666666664</v>
      </c>
      <c r="F2555" s="119">
        <f>Table1_2[[#This Row],[MID RATE]]/D2554-1</f>
        <v>5.9608965188351348E-4</v>
      </c>
    </row>
    <row r="2556" spans="1:6">
      <c r="A2556" s="111">
        <v>42059</v>
      </c>
      <c r="B2556" s="112">
        <v>0.52083333333333337</v>
      </c>
      <c r="C2556">
        <v>6.9611111111111104</v>
      </c>
      <c r="D2556">
        <v>6.9711111111111101</v>
      </c>
      <c r="E2556">
        <v>6.9811111111111108</v>
      </c>
      <c r="F2556" s="119">
        <f>Table1_2[[#This Row],[MID RATE]]/D2555-1</f>
        <v>-3.2963977918107901E-3</v>
      </c>
    </row>
    <row r="2557" spans="1:6">
      <c r="A2557" s="111">
        <v>42059</v>
      </c>
      <c r="B2557" s="112">
        <v>0.64583333333333337</v>
      </c>
      <c r="C2557">
        <v>6.9616666666666669</v>
      </c>
      <c r="D2557">
        <v>6.9716666666666658</v>
      </c>
      <c r="E2557">
        <v>6.9816666666666656</v>
      </c>
      <c r="F2557" s="119">
        <f>Table1_2[[#This Row],[MID RATE]]/D2556-1</f>
        <v>7.9693975135519679E-5</v>
      </c>
    </row>
    <row r="2558" spans="1:6">
      <c r="A2558" s="111">
        <v>42060</v>
      </c>
      <c r="B2558" s="112">
        <v>0.39583333333333331</v>
      </c>
      <c r="C2558">
        <v>6.9799999999999995</v>
      </c>
      <c r="D2558">
        <v>6.99</v>
      </c>
      <c r="E2558">
        <v>7.0000000000000018</v>
      </c>
      <c r="F2558" s="119">
        <f>Table1_2[[#This Row],[MID RATE]]/D2557-1</f>
        <v>2.6296916088932587E-3</v>
      </c>
    </row>
    <row r="2559" spans="1:6">
      <c r="A2559" s="111">
        <v>42060</v>
      </c>
      <c r="B2559" s="112">
        <v>0.52083333333333337</v>
      </c>
      <c r="C2559">
        <v>6.9769444444444444</v>
      </c>
      <c r="D2559">
        <v>6.9869444444444451</v>
      </c>
      <c r="E2559">
        <v>6.9969444444444449</v>
      </c>
      <c r="F2559" s="119">
        <f>Table1_2[[#This Row],[MID RATE]]/D2558-1</f>
        <v>-4.3713241138132464E-4</v>
      </c>
    </row>
    <row r="2560" spans="1:6">
      <c r="A2560" s="111">
        <v>42060</v>
      </c>
      <c r="B2560" s="112">
        <v>0.64583333333333337</v>
      </c>
      <c r="C2560">
        <v>6.9761111111111109</v>
      </c>
      <c r="D2560">
        <v>6.9861111111111107</v>
      </c>
      <c r="E2560">
        <v>6.9961111111111114</v>
      </c>
      <c r="F2560" s="119">
        <f>Table1_2[[#This Row],[MID RATE]]/D2559-1</f>
        <v>-1.1927006718892574E-4</v>
      </c>
    </row>
    <row r="2561" spans="1:6">
      <c r="A2561" s="111">
        <v>42061</v>
      </c>
      <c r="B2561" s="112">
        <v>0.39583333333333331</v>
      </c>
      <c r="C2561">
        <v>6.9799999999999995</v>
      </c>
      <c r="D2561">
        <v>6.99</v>
      </c>
      <c r="E2561">
        <v>7.0000000000000009</v>
      </c>
      <c r="F2561" s="119">
        <f>Table1_2[[#This Row],[MID RATE]]/D2560-1</f>
        <v>5.5666003976151401E-4</v>
      </c>
    </row>
    <row r="2562" spans="1:6">
      <c r="A2562" s="111">
        <v>42061</v>
      </c>
      <c r="B2562" s="112">
        <v>0.52083333333333337</v>
      </c>
      <c r="C2562">
        <v>6.9588888888888878</v>
      </c>
      <c r="D2562">
        <v>6.9688888888888885</v>
      </c>
      <c r="E2562">
        <v>6.9788888888888891</v>
      </c>
      <c r="F2562" s="119">
        <f>Table1_2[[#This Row],[MID RATE]]/D2561-1</f>
        <v>-3.0201875695439195E-3</v>
      </c>
    </row>
    <row r="2563" spans="1:6">
      <c r="A2563" s="111">
        <v>42061</v>
      </c>
      <c r="B2563" s="112">
        <v>0.64583333333333337</v>
      </c>
      <c r="C2563">
        <v>6.9322222222222223</v>
      </c>
      <c r="D2563">
        <v>6.9422222222222221</v>
      </c>
      <c r="E2563">
        <v>6.9522222222222219</v>
      </c>
      <c r="F2563" s="119">
        <f>Table1_2[[#This Row],[MID RATE]]/D2562-1</f>
        <v>-3.8265306122448051E-3</v>
      </c>
    </row>
    <row r="2564" spans="1:6">
      <c r="A2564" s="111">
        <v>42062</v>
      </c>
      <c r="B2564" s="112">
        <v>0.39583333333333331</v>
      </c>
      <c r="C2564">
        <v>6.803055555555555</v>
      </c>
      <c r="D2564">
        <v>6.8130555555555548</v>
      </c>
      <c r="E2564">
        <v>6.8230555555555545</v>
      </c>
      <c r="F2564" s="119">
        <f>Table1_2[[#This Row],[MID RATE]]/D2563-1</f>
        <v>-1.8605953905249772E-2</v>
      </c>
    </row>
    <row r="2565" spans="1:6">
      <c r="A2565" s="111">
        <v>42062</v>
      </c>
      <c r="B2565" s="112">
        <v>0.52083333333333337</v>
      </c>
      <c r="C2565">
        <v>6.870277777777777</v>
      </c>
      <c r="D2565">
        <v>6.8802777777777777</v>
      </c>
      <c r="E2565">
        <v>6.8902777777777793</v>
      </c>
      <c r="F2565" s="119">
        <f>Table1_2[[#This Row],[MID RATE]]/D2564-1</f>
        <v>9.866677539038804E-3</v>
      </c>
    </row>
    <row r="2566" spans="1:6">
      <c r="A2566" s="111">
        <v>42062</v>
      </c>
      <c r="B2566" s="112">
        <v>0.64583333333333337</v>
      </c>
      <c r="C2566">
        <v>6.8788888888888895</v>
      </c>
      <c r="D2566">
        <v>6.8888888888888893</v>
      </c>
      <c r="E2566">
        <v>6.8988888888888882</v>
      </c>
      <c r="F2566" s="119">
        <f>Table1_2[[#This Row],[MID RATE]]/D2565-1</f>
        <v>1.2515644555695093E-3</v>
      </c>
    </row>
    <row r="2567" spans="1:6">
      <c r="A2567" s="111">
        <v>42065</v>
      </c>
      <c r="B2567" s="112">
        <v>0.39583333333333331</v>
      </c>
      <c r="C2567">
        <v>6.8786111111111117</v>
      </c>
      <c r="D2567">
        <v>6.8886111111111106</v>
      </c>
      <c r="E2567">
        <v>6.8986111111111104</v>
      </c>
      <c r="F2567" s="119">
        <f>Table1_2[[#This Row],[MID RATE]]/D2566-1</f>
        <v>-4.0322580645346662E-5</v>
      </c>
    </row>
    <row r="2568" spans="1:6">
      <c r="A2568" s="111">
        <v>42065</v>
      </c>
      <c r="B2568" s="112">
        <v>0.52083333333333337</v>
      </c>
      <c r="C2568">
        <v>6.878055555555556</v>
      </c>
      <c r="D2568">
        <v>6.8880555555555549</v>
      </c>
      <c r="E2568">
        <v>6.8980555555555547</v>
      </c>
      <c r="F2568" s="119">
        <f>Table1_2[[#This Row],[MID RATE]]/D2567-1</f>
        <v>-8.0648413242512262E-5</v>
      </c>
    </row>
    <row r="2569" spans="1:6">
      <c r="A2569" s="111">
        <v>42065</v>
      </c>
      <c r="B2569" s="112">
        <v>0.64583333333333337</v>
      </c>
      <c r="C2569">
        <v>6.8783333333333321</v>
      </c>
      <c r="D2569">
        <v>6.8883333333333328</v>
      </c>
      <c r="E2569">
        <v>6.8983333333333334</v>
      </c>
      <c r="F2569" s="119">
        <f>Table1_2[[#This Row],[MID RATE]]/D2568-1</f>
        <v>4.0327458966871177E-5</v>
      </c>
    </row>
    <row r="2570" spans="1:6">
      <c r="A2570" s="111">
        <v>42066</v>
      </c>
      <c r="B2570" s="112">
        <v>0.39583333333333331</v>
      </c>
      <c r="C2570">
        <v>6.9033333333333333</v>
      </c>
      <c r="D2570">
        <v>6.913333333333334</v>
      </c>
      <c r="E2570">
        <v>6.9233333333333338</v>
      </c>
      <c r="F2570" s="119">
        <f>Table1_2[[#This Row],[MID RATE]]/D2569-1</f>
        <v>3.6293249455603416E-3</v>
      </c>
    </row>
    <row r="2571" spans="1:6">
      <c r="A2571" s="111">
        <v>42066</v>
      </c>
      <c r="B2571" s="112">
        <v>0.52083333333333337</v>
      </c>
      <c r="C2571">
        <v>6.9766666666666666</v>
      </c>
      <c r="D2571">
        <v>6.9866666666666664</v>
      </c>
      <c r="E2571">
        <v>6.996666666666667</v>
      </c>
      <c r="F2571" s="119">
        <f>Table1_2[[#This Row],[MID RATE]]/D2570-1</f>
        <v>1.0607521697203248E-2</v>
      </c>
    </row>
    <row r="2572" spans="1:6">
      <c r="A2572" s="111">
        <v>42066</v>
      </c>
      <c r="B2572" s="112">
        <v>0.64583333333333337</v>
      </c>
      <c r="C2572">
        <v>6.9844444444444447</v>
      </c>
      <c r="D2572">
        <v>6.9944444444444445</v>
      </c>
      <c r="E2572">
        <v>7.0044444444444443</v>
      </c>
      <c r="F2572" s="119">
        <f>Table1_2[[#This Row],[MID RATE]]/D2571-1</f>
        <v>1.1132315521629188E-3</v>
      </c>
    </row>
    <row r="2573" spans="1:6">
      <c r="A2573" s="111">
        <v>42067</v>
      </c>
      <c r="B2573" s="112">
        <v>0.39583333333333331</v>
      </c>
      <c r="C2573">
        <v>6.9436111111111103</v>
      </c>
      <c r="D2573">
        <v>6.9536111111111101</v>
      </c>
      <c r="E2573">
        <v>6.9636111111111099</v>
      </c>
      <c r="F2573" s="119">
        <f>Table1_2[[#This Row],[MID RATE]]/D2572-1</f>
        <v>-5.8379666401907615E-3</v>
      </c>
    </row>
    <row r="2574" spans="1:6">
      <c r="A2574" s="111">
        <v>42067</v>
      </c>
      <c r="B2574" s="112">
        <v>0.52083333333333337</v>
      </c>
      <c r="C2574">
        <v>6.9505555555555558</v>
      </c>
      <c r="D2574">
        <v>6.96055555555556</v>
      </c>
      <c r="E2574">
        <v>6.9705555555555554</v>
      </c>
      <c r="F2574" s="119">
        <f>Table1_2[[#This Row],[MID RATE]]/D2573-1</f>
        <v>9.9868174010375732E-4</v>
      </c>
    </row>
    <row r="2575" spans="1:6">
      <c r="A2575" s="111">
        <v>42067</v>
      </c>
      <c r="B2575" s="112">
        <v>0.64583333333333337</v>
      </c>
      <c r="C2575">
        <v>6.9477777777777776</v>
      </c>
      <c r="D2575">
        <v>6.9577777777777774</v>
      </c>
      <c r="E2575">
        <v>6.9677777777777772</v>
      </c>
      <c r="F2575" s="119">
        <f>Table1_2[[#This Row],[MID RATE]]/D2574-1</f>
        <v>-3.9907414797735186E-4</v>
      </c>
    </row>
    <row r="2576" spans="1:6">
      <c r="A2576" s="111">
        <v>42068</v>
      </c>
      <c r="B2576" s="112">
        <v>0.39583333333333331</v>
      </c>
      <c r="C2576">
        <v>6.9572222222222226</v>
      </c>
      <c r="D2576">
        <v>6.9672222222222224</v>
      </c>
      <c r="E2576">
        <v>6.9772222222222213</v>
      </c>
      <c r="F2576" s="119">
        <f>Table1_2[[#This Row],[MID RATE]]/D2575-1</f>
        <v>1.357393803896656E-3</v>
      </c>
    </row>
    <row r="2577" spans="1:6">
      <c r="A2577" s="111">
        <v>42068</v>
      </c>
      <c r="B2577" s="112">
        <v>0.52083333333333337</v>
      </c>
      <c r="C2577">
        <v>6.9669444444444437</v>
      </c>
      <c r="D2577">
        <v>6.9769444444444435</v>
      </c>
      <c r="E2577">
        <v>6.9869444444444433</v>
      </c>
      <c r="F2577" s="119">
        <f>Table1_2[[#This Row],[MID RATE]]/D2576-1</f>
        <v>1.3954230125188261E-3</v>
      </c>
    </row>
    <row r="2578" spans="1:6">
      <c r="A2578" s="111">
        <v>42068</v>
      </c>
      <c r="B2578" s="112">
        <v>0.64583333333333337</v>
      </c>
      <c r="C2578">
        <v>6.9705555555555554</v>
      </c>
      <c r="D2578">
        <v>6.9805555555555561</v>
      </c>
      <c r="E2578">
        <v>6.9905555555555559</v>
      </c>
      <c r="F2578" s="119">
        <f>Table1_2[[#This Row],[MID RATE]]/D2577-1</f>
        <v>5.1757773619476311E-4</v>
      </c>
    </row>
    <row r="2579" spans="1:6">
      <c r="A2579" s="111">
        <v>42069</v>
      </c>
      <c r="B2579" s="112">
        <v>0.39583333333333331</v>
      </c>
      <c r="C2579">
        <v>6.9725000000000001</v>
      </c>
      <c r="D2579">
        <v>6.9824999999999999</v>
      </c>
      <c r="E2579">
        <v>6.9925000000000006</v>
      </c>
      <c r="F2579" s="119">
        <f>Table1_2[[#This Row],[MID RATE]]/D2578-1</f>
        <v>2.7855153203337757E-4</v>
      </c>
    </row>
    <row r="2580" spans="1:6">
      <c r="A2580" s="111">
        <v>42069</v>
      </c>
      <c r="B2580" s="112">
        <v>0.52083333333333337</v>
      </c>
      <c r="C2580">
        <v>6.9786111111111113</v>
      </c>
      <c r="D2580">
        <v>6.9886111111111102</v>
      </c>
      <c r="E2580">
        <v>6.99861111111111</v>
      </c>
      <c r="F2580" s="119">
        <f>Table1_2[[#This Row],[MID RATE]]/D2579-1</f>
        <v>8.7520388272266381E-4</v>
      </c>
    </row>
    <row r="2581" spans="1:6">
      <c r="A2581" s="111">
        <v>42069</v>
      </c>
      <c r="B2581" s="112">
        <v>0.64583333333333337</v>
      </c>
      <c r="C2581">
        <v>6.9888888888888889</v>
      </c>
      <c r="D2581">
        <v>6.9988888888888887</v>
      </c>
      <c r="E2581">
        <v>7.0088888888888885</v>
      </c>
      <c r="F2581" s="119">
        <f>Table1_2[[#This Row],[MID RATE]]/D2580-1</f>
        <v>1.4706466870704205E-3</v>
      </c>
    </row>
    <row r="2582" spans="1:6">
      <c r="A2582" s="111">
        <v>42073</v>
      </c>
      <c r="B2582" s="112">
        <v>0.39583333333333331</v>
      </c>
      <c r="C2582">
        <v>7.0624999999999982</v>
      </c>
      <c r="D2582">
        <v>7.0724999999999998</v>
      </c>
      <c r="E2582">
        <v>7.0825000000000005</v>
      </c>
      <c r="F2582" s="119">
        <f>Table1_2[[#This Row],[MID RATE]]/D2581-1</f>
        <v>1.0517542467058272E-2</v>
      </c>
    </row>
    <row r="2583" spans="1:6">
      <c r="A2583" s="111">
        <v>42073</v>
      </c>
      <c r="B2583" s="112">
        <v>0.52083333333333337</v>
      </c>
      <c r="C2583">
        <v>7.104166666666667</v>
      </c>
      <c r="D2583">
        <v>7.1141666666666659</v>
      </c>
      <c r="E2583">
        <v>7.1241666666666656</v>
      </c>
      <c r="F2583" s="119">
        <f>Table1_2[[#This Row],[MID RATE]]/D2582-1</f>
        <v>5.8913632614585598E-3</v>
      </c>
    </row>
    <row r="2584" spans="1:6">
      <c r="A2584" s="111">
        <v>42073</v>
      </c>
      <c r="B2584" s="112">
        <v>0.64583333333333337</v>
      </c>
      <c r="C2584">
        <v>7.107499999999999</v>
      </c>
      <c r="D2584">
        <v>7.1174999999999997</v>
      </c>
      <c r="E2584">
        <v>7.1274999999999995</v>
      </c>
      <c r="F2584" s="119">
        <f>Table1_2[[#This Row],[MID RATE]]/D2583-1</f>
        <v>4.6854867049317406E-4</v>
      </c>
    </row>
    <row r="2585" spans="1:6">
      <c r="A2585" s="111">
        <v>42074</v>
      </c>
      <c r="B2585" s="112">
        <v>0.39583333333333331</v>
      </c>
      <c r="C2585">
        <v>7.128055555555556</v>
      </c>
      <c r="D2585">
        <v>7.1380555555555549</v>
      </c>
      <c r="E2585">
        <v>7.1480555555555547</v>
      </c>
      <c r="F2585" s="119">
        <f>Table1_2[[#This Row],[MID RATE]]/D2584-1</f>
        <v>2.8880302852904993E-3</v>
      </c>
    </row>
    <row r="2586" spans="1:6">
      <c r="A2586" s="111">
        <v>42074</v>
      </c>
      <c r="B2586" s="112">
        <v>0.52083333333333337</v>
      </c>
      <c r="C2586">
        <v>7.1733333333333356</v>
      </c>
      <c r="D2586">
        <v>7.1833333333333353</v>
      </c>
      <c r="E2586">
        <v>7.1933333333333342</v>
      </c>
      <c r="F2586" s="119">
        <f>Table1_2[[#This Row],[MID RATE]]/D2585-1</f>
        <v>6.3431528972257567E-3</v>
      </c>
    </row>
    <row r="2587" spans="1:6">
      <c r="A2587" s="111">
        <v>42074</v>
      </c>
      <c r="B2587" s="112">
        <v>0.64583333333333337</v>
      </c>
      <c r="C2587">
        <v>7.2286111111111131</v>
      </c>
      <c r="D2587">
        <v>7.238611111111112</v>
      </c>
      <c r="E2587">
        <v>7.2486111111111109</v>
      </c>
      <c r="F2587" s="119">
        <f>Table1_2[[#This Row],[MID RATE]]/D2586-1</f>
        <v>7.6952822892495387E-3</v>
      </c>
    </row>
    <row r="2588" spans="1:6">
      <c r="A2588" s="111">
        <v>42076</v>
      </c>
      <c r="B2588" s="112">
        <v>0.39583333333333331</v>
      </c>
      <c r="C2588">
        <v>7.2802777777777772</v>
      </c>
      <c r="D2588">
        <v>7.2902777777777779</v>
      </c>
      <c r="E2588">
        <v>7.3002777777777794</v>
      </c>
      <c r="F2588" s="119">
        <f>Table1_2[[#This Row],[MID RATE]]/D2587-1</f>
        <v>7.1376491807051412E-3</v>
      </c>
    </row>
    <row r="2589" spans="1:6">
      <c r="A2589" s="111">
        <v>42076</v>
      </c>
      <c r="B2589" s="112">
        <v>0.52083333333333337</v>
      </c>
      <c r="C2589">
        <v>7.3086111111111114</v>
      </c>
      <c r="D2589">
        <v>7.3186111111111112</v>
      </c>
      <c r="E2589">
        <v>7.328611111111111</v>
      </c>
      <c r="F2589" s="119">
        <f>Table1_2[[#This Row],[MID RATE]]/D2588-1</f>
        <v>3.8864545627739222E-3</v>
      </c>
    </row>
    <row r="2590" spans="1:6">
      <c r="A2590" s="111">
        <v>42076</v>
      </c>
      <c r="B2590" s="112">
        <v>0.64583333333333337</v>
      </c>
      <c r="C2590">
        <v>7.3166666666666664</v>
      </c>
      <c r="D2590">
        <v>7.3266666666666662</v>
      </c>
      <c r="E2590">
        <v>7.3366666666666669</v>
      </c>
      <c r="F2590" s="119">
        <f>Table1_2[[#This Row],[MID RATE]]/D2589-1</f>
        <v>1.1006945762324083E-3</v>
      </c>
    </row>
    <row r="2591" spans="1:6">
      <c r="A2591" s="111">
        <v>42079</v>
      </c>
      <c r="B2591" s="112">
        <v>0.39583333333333331</v>
      </c>
      <c r="C2591">
        <v>7.3041666666666663</v>
      </c>
      <c r="D2591">
        <v>7.3141666666666669</v>
      </c>
      <c r="E2591">
        <v>7.3241666666666667</v>
      </c>
      <c r="F2591" s="119">
        <f>Table1_2[[#This Row],[MID RATE]]/D2590-1</f>
        <v>-1.70609645131925E-3</v>
      </c>
    </row>
    <row r="2592" spans="1:6">
      <c r="A2592" s="111">
        <v>42079</v>
      </c>
      <c r="B2592" s="112">
        <v>0.52083333333333337</v>
      </c>
      <c r="C2592">
        <v>7.3377777777777773</v>
      </c>
      <c r="D2592">
        <v>7.3477777777777771</v>
      </c>
      <c r="E2592">
        <v>7.3577777777777778</v>
      </c>
      <c r="F2592" s="119">
        <f>Table1_2[[#This Row],[MID RATE]]/D2591-1</f>
        <v>4.5953438912307298E-3</v>
      </c>
    </row>
    <row r="2593" spans="1:6">
      <c r="A2593" s="111">
        <v>42079</v>
      </c>
      <c r="B2593" s="112">
        <v>0.64583333333333337</v>
      </c>
      <c r="C2593">
        <v>7.3591666666666669</v>
      </c>
      <c r="D2593">
        <v>7.3691666666666666</v>
      </c>
      <c r="E2593">
        <v>7.3791666666666664</v>
      </c>
      <c r="F2593" s="119">
        <f>Table1_2[[#This Row],[MID RATE]]/D2592-1</f>
        <v>2.9109330107364162E-3</v>
      </c>
    </row>
    <row r="2594" spans="1:6">
      <c r="A2594" s="111">
        <v>42080</v>
      </c>
      <c r="B2594" s="112">
        <v>0.39583333333333331</v>
      </c>
      <c r="C2594">
        <v>7.4330555555555549</v>
      </c>
      <c r="D2594">
        <v>7.4430555555555546</v>
      </c>
      <c r="E2594">
        <v>7.4530555555555553</v>
      </c>
      <c r="F2594" s="119">
        <f>Table1_2[[#This Row],[MID RATE]]/D2593-1</f>
        <v>1.0026763164838304E-2</v>
      </c>
    </row>
    <row r="2595" spans="1:6">
      <c r="A2595" s="111">
        <v>42080</v>
      </c>
      <c r="B2595" s="112">
        <v>0.52083333333333337</v>
      </c>
      <c r="C2595">
        <v>7.428055555555555</v>
      </c>
      <c r="D2595">
        <v>7.4380555555555539</v>
      </c>
      <c r="E2595">
        <v>7.4480555555555537</v>
      </c>
      <c r="F2595" s="119">
        <f>Table1_2[[#This Row],[MID RATE]]/D2594-1</f>
        <v>-6.7176712073158118E-4</v>
      </c>
    </row>
    <row r="2596" spans="1:6">
      <c r="A2596" s="111">
        <v>42080</v>
      </c>
      <c r="B2596" s="112">
        <v>0.64583333333333337</v>
      </c>
      <c r="C2596">
        <v>7.4211111111111121</v>
      </c>
      <c r="D2596">
        <v>7.431111111111111</v>
      </c>
      <c r="E2596">
        <v>7.4411111111111108</v>
      </c>
      <c r="F2596" s="119">
        <f>Table1_2[[#This Row],[MID RATE]]/D2595-1</f>
        <v>-9.3363707659532835E-4</v>
      </c>
    </row>
    <row r="2597" spans="1:6">
      <c r="A2597" s="111">
        <v>42081</v>
      </c>
      <c r="B2597" s="112">
        <v>0.39583333333333331</v>
      </c>
      <c r="C2597">
        <v>7.4058333333333337</v>
      </c>
      <c r="D2597">
        <v>7.4158333333333335</v>
      </c>
      <c r="E2597">
        <v>7.4258333333333333</v>
      </c>
      <c r="F2597" s="119">
        <f>Table1_2[[#This Row],[MID RATE]]/D2596-1</f>
        <v>-2.0559210526315264E-3</v>
      </c>
    </row>
    <row r="2598" spans="1:6">
      <c r="A2598" s="111">
        <v>42081</v>
      </c>
      <c r="B2598" s="112">
        <v>0.52083333333333337</v>
      </c>
      <c r="C2598">
        <v>7.4475000000000016</v>
      </c>
      <c r="D2598">
        <v>7.4575000000000005</v>
      </c>
      <c r="E2598">
        <v>7.4674999999999994</v>
      </c>
      <c r="F2598" s="119">
        <f>Table1_2[[#This Row],[MID RATE]]/D2597-1</f>
        <v>5.6186088324530203E-3</v>
      </c>
    </row>
    <row r="2599" spans="1:6">
      <c r="A2599" s="111">
        <v>42081</v>
      </c>
      <c r="B2599" s="112">
        <v>0.64583333333333337</v>
      </c>
      <c r="C2599">
        <v>7.514444444444444</v>
      </c>
      <c r="D2599">
        <v>7.5244444444444447</v>
      </c>
      <c r="E2599">
        <v>7.5344444444444445</v>
      </c>
      <c r="F2599" s="119">
        <f>Table1_2[[#This Row],[MID RATE]]/D2598-1</f>
        <v>8.9767944276828437E-3</v>
      </c>
    </row>
    <row r="2600" spans="1:6">
      <c r="A2600" s="111">
        <v>42082</v>
      </c>
      <c r="B2600" s="112">
        <v>0.39583333333333331</v>
      </c>
      <c r="C2600">
        <v>7.5102777777777794</v>
      </c>
      <c r="D2600">
        <v>7.5202777777777783</v>
      </c>
      <c r="E2600">
        <v>7.5302777777777772</v>
      </c>
      <c r="F2600" s="119">
        <f>Table1_2[[#This Row],[MID RATE]]/D2599-1</f>
        <v>-5.5375073833430211E-4</v>
      </c>
    </row>
    <row r="2601" spans="1:6">
      <c r="A2601" s="111">
        <v>42082</v>
      </c>
      <c r="B2601" s="112">
        <v>0.52083333333333337</v>
      </c>
      <c r="C2601">
        <v>7.6166666666666663</v>
      </c>
      <c r="D2601">
        <v>7.6266666666666669</v>
      </c>
      <c r="E2601">
        <v>7.6366666666666667</v>
      </c>
      <c r="F2601" s="119">
        <f>Table1_2[[#This Row],[MID RATE]]/D2600-1</f>
        <v>1.4146936061758986E-2</v>
      </c>
    </row>
    <row r="2602" spans="1:6">
      <c r="A2602" s="111">
        <v>42082</v>
      </c>
      <c r="B2602" s="112">
        <v>0.64583333333333337</v>
      </c>
      <c r="C2602">
        <v>7.6161111111111097</v>
      </c>
      <c r="D2602">
        <v>7.6261111111111095</v>
      </c>
      <c r="E2602">
        <v>7.6361111111111102</v>
      </c>
      <c r="F2602" s="119">
        <f>Table1_2[[#This Row],[MID RATE]]/D2601-1</f>
        <v>-7.284382284411528E-5</v>
      </c>
    </row>
    <row r="2603" spans="1:6">
      <c r="A2603" s="111">
        <v>42083</v>
      </c>
      <c r="B2603" s="112">
        <v>0.39583333333333331</v>
      </c>
      <c r="C2603">
        <v>7.698888888888888</v>
      </c>
      <c r="D2603">
        <v>7.7088888888888878</v>
      </c>
      <c r="E2603">
        <v>7.7188888888888876</v>
      </c>
      <c r="F2603" s="119">
        <f>Table1_2[[#This Row],[MID RATE]]/D2602-1</f>
        <v>1.0854520288482661E-2</v>
      </c>
    </row>
    <row r="2604" spans="1:6">
      <c r="A2604" s="111">
        <v>42083</v>
      </c>
      <c r="B2604" s="112">
        <v>0.52083333333333337</v>
      </c>
      <c r="C2604">
        <v>7.6716666666666669</v>
      </c>
      <c r="D2604">
        <v>7.6816666666666666</v>
      </c>
      <c r="E2604">
        <v>7.6916666666666664</v>
      </c>
      <c r="F2604" s="119">
        <f>Table1_2[[#This Row],[MID RATE]]/D2603-1</f>
        <v>-3.5312770250791603E-3</v>
      </c>
    </row>
    <row r="2605" spans="1:6">
      <c r="A2605" s="111">
        <v>42083</v>
      </c>
      <c r="B2605" s="112">
        <v>0.64583333333333337</v>
      </c>
      <c r="C2605">
        <v>7.7049999999999983</v>
      </c>
      <c r="D2605">
        <v>7.7149999999999999</v>
      </c>
      <c r="E2605">
        <v>7.7250000000000005</v>
      </c>
      <c r="F2605" s="119">
        <f>Table1_2[[#This Row],[MID RATE]]/D2604-1</f>
        <v>4.3393360815795479E-3</v>
      </c>
    </row>
    <row r="2606" spans="1:6">
      <c r="A2606" s="111">
        <v>42086</v>
      </c>
      <c r="B2606" s="112">
        <v>0.39583333333333331</v>
      </c>
      <c r="C2606">
        <v>7.6258333333333326</v>
      </c>
      <c r="D2606">
        <v>7.6358333333333324</v>
      </c>
      <c r="E2606">
        <v>7.645833333333333</v>
      </c>
      <c r="F2606" s="119">
        <f>Table1_2[[#This Row],[MID RATE]]/D2605-1</f>
        <v>-1.0261395549794883E-2</v>
      </c>
    </row>
    <row r="2607" spans="1:6">
      <c r="A2607" s="111">
        <v>42086</v>
      </c>
      <c r="B2607" s="112">
        <v>0.52083333333333337</v>
      </c>
      <c r="C2607">
        <v>7.6638888888888896</v>
      </c>
      <c r="D2607">
        <v>7.6738888888888885</v>
      </c>
      <c r="E2607">
        <v>7.6838888888888874</v>
      </c>
      <c r="F2607" s="119">
        <f>Table1_2[[#This Row],[MID RATE]]/D2606-1</f>
        <v>4.9838117065008625E-3</v>
      </c>
    </row>
    <row r="2608" spans="1:6">
      <c r="A2608" s="111">
        <v>42086</v>
      </c>
      <c r="B2608" s="112">
        <v>0.64583333333333337</v>
      </c>
      <c r="C2608">
        <v>7.658888888888888</v>
      </c>
      <c r="D2608">
        <v>7.6688888888888886</v>
      </c>
      <c r="E2608">
        <v>7.6788888888888902</v>
      </c>
      <c r="F2608" s="119">
        <f>Table1_2[[#This Row],[MID RATE]]/D2607-1</f>
        <v>-6.5156012452038947E-4</v>
      </c>
    </row>
    <row r="2609" spans="1:6">
      <c r="A2609" s="111">
        <v>42087</v>
      </c>
      <c r="B2609" s="112">
        <v>0.39583333333333331</v>
      </c>
      <c r="C2609">
        <v>7.6802777777777784</v>
      </c>
      <c r="D2609">
        <v>7.6902777777777782</v>
      </c>
      <c r="E2609">
        <v>7.7002777777777789</v>
      </c>
      <c r="F2609" s="119">
        <f>Table1_2[[#This Row],[MID RATE]]/D2608-1</f>
        <v>2.7890466531441671E-3</v>
      </c>
    </row>
    <row r="2610" spans="1:6">
      <c r="A2610" s="111">
        <v>42087</v>
      </c>
      <c r="B2610" s="112">
        <v>0.52083333333333337</v>
      </c>
      <c r="C2610">
        <v>7.6891666666666669</v>
      </c>
      <c r="D2610">
        <v>7.6991666666666667</v>
      </c>
      <c r="E2610">
        <v>7.7091666666666656</v>
      </c>
      <c r="F2610" s="119">
        <f>Table1_2[[#This Row],[MID RATE]]/D2609-1</f>
        <v>1.1558605743182682E-3</v>
      </c>
    </row>
    <row r="2611" spans="1:6">
      <c r="A2611" s="111">
        <v>42087</v>
      </c>
      <c r="B2611" s="112">
        <v>0.64583333333333337</v>
      </c>
      <c r="C2611">
        <v>7.6394444444444458</v>
      </c>
      <c r="D2611">
        <v>7.6494444444444447</v>
      </c>
      <c r="E2611">
        <v>7.6594444444444427</v>
      </c>
      <c r="F2611" s="119">
        <f>Table1_2[[#This Row],[MID RATE]]/D2610-1</f>
        <v>-6.4581303892917719E-3</v>
      </c>
    </row>
    <row r="2612" spans="1:6">
      <c r="A2612" s="111">
        <v>42088</v>
      </c>
      <c r="B2612" s="112">
        <v>0.39583333333333331</v>
      </c>
      <c r="C2612">
        <v>7.6361111111111093</v>
      </c>
      <c r="D2612">
        <v>7.6461111111111109</v>
      </c>
      <c r="E2612">
        <v>7.6561111111111115</v>
      </c>
      <c r="F2612" s="119">
        <f>Table1_2[[#This Row],[MID RATE]]/D2611-1</f>
        <v>-4.3576149320945223E-4</v>
      </c>
    </row>
    <row r="2613" spans="1:6">
      <c r="A2613" s="111">
        <v>42088</v>
      </c>
      <c r="B2613" s="112">
        <v>0.52083333333333337</v>
      </c>
      <c r="C2613">
        <v>7.5927777777777772</v>
      </c>
      <c r="D2613">
        <v>7.6027777777777779</v>
      </c>
      <c r="E2613">
        <v>7.6127777777777776</v>
      </c>
      <c r="F2613" s="119">
        <f>Table1_2[[#This Row],[MID RATE]]/D2612-1</f>
        <v>-5.6673690329143156E-3</v>
      </c>
    </row>
    <row r="2614" spans="1:6">
      <c r="A2614" s="111">
        <v>42088</v>
      </c>
      <c r="B2614" s="112">
        <v>0.64583333333333337</v>
      </c>
      <c r="C2614">
        <v>7.5897222222222211</v>
      </c>
      <c r="D2614">
        <v>7.5997222222222209</v>
      </c>
      <c r="E2614">
        <v>7.6097222222222216</v>
      </c>
      <c r="F2614" s="119">
        <f>Table1_2[[#This Row],[MID RATE]]/D2613-1</f>
        <v>-4.0189989039107754E-4</v>
      </c>
    </row>
    <row r="2615" spans="1:6">
      <c r="A2615" s="111">
        <v>42089</v>
      </c>
      <c r="B2615" s="112">
        <v>0.39583333333333331</v>
      </c>
      <c r="C2615">
        <v>7.5413888888888891</v>
      </c>
      <c r="D2615">
        <v>7.5513888888888889</v>
      </c>
      <c r="E2615">
        <v>7.5613888888888896</v>
      </c>
      <c r="F2615" s="119">
        <f>Table1_2[[#This Row],[MID RATE]]/D2614-1</f>
        <v>-6.3598815746187531E-3</v>
      </c>
    </row>
    <row r="2616" spans="1:6">
      <c r="A2616" s="111">
        <v>42089</v>
      </c>
      <c r="B2616" s="112">
        <v>0.52083333333333337</v>
      </c>
      <c r="C2616">
        <v>7.541666666666667</v>
      </c>
      <c r="D2616">
        <v>7.5516666666666676</v>
      </c>
      <c r="E2616">
        <v>7.5616666666666674</v>
      </c>
      <c r="F2616" s="119">
        <f>Table1_2[[#This Row],[MID RATE]]/D2615-1</f>
        <v>3.6784991723548544E-5</v>
      </c>
    </row>
    <row r="2617" spans="1:6">
      <c r="A2617" s="111">
        <v>42089</v>
      </c>
      <c r="B2617" s="112">
        <v>0.64583333333333337</v>
      </c>
      <c r="C2617">
        <v>7.5419444444444457</v>
      </c>
      <c r="D2617">
        <v>7.5519444444444446</v>
      </c>
      <c r="E2617">
        <v>7.5619444444444435</v>
      </c>
      <c r="F2617" s="119">
        <f>Table1_2[[#This Row],[MID RATE]]/D2616-1</f>
        <v>3.6783638637460925E-5</v>
      </c>
    </row>
    <row r="2618" spans="1:6">
      <c r="A2618" s="111">
        <v>42090</v>
      </c>
      <c r="B2618" s="112">
        <v>0.39583333333333331</v>
      </c>
      <c r="C2618">
        <v>7.6125000000000016</v>
      </c>
      <c r="D2618">
        <v>7.6225000000000005</v>
      </c>
      <c r="E2618">
        <v>7.6324999999999994</v>
      </c>
      <c r="F2618" s="119">
        <f>Table1_2[[#This Row],[MID RATE]]/D2617-1</f>
        <v>9.3427005554125309E-3</v>
      </c>
    </row>
    <row r="2619" spans="1:6">
      <c r="A2619" s="111">
        <v>42090</v>
      </c>
      <c r="B2619" s="112">
        <v>0.52083333333333337</v>
      </c>
      <c r="C2619">
        <v>7.5694444444444429</v>
      </c>
      <c r="D2619">
        <v>7.5794444444444427</v>
      </c>
      <c r="E2619">
        <v>7.5894444444444433</v>
      </c>
      <c r="F2619" s="119">
        <f>Table1_2[[#This Row],[MID RATE]]/D2618-1</f>
        <v>-5.6484821981709343E-3</v>
      </c>
    </row>
    <row r="2620" spans="1:6">
      <c r="A2620" s="111">
        <v>42090</v>
      </c>
      <c r="B2620" s="112">
        <v>0.64583333333333337</v>
      </c>
      <c r="C2620">
        <v>7.5466666666666686</v>
      </c>
      <c r="D2620">
        <v>7.5566666666666675</v>
      </c>
      <c r="E2620">
        <v>7.5666666666666664</v>
      </c>
      <c r="F2620" s="119">
        <f>Table1_2[[#This Row],[MID RATE]]/D2619-1</f>
        <v>-3.0052041339877489E-3</v>
      </c>
    </row>
    <row r="2621" spans="1:6">
      <c r="A2621" s="111">
        <v>42093</v>
      </c>
      <c r="B2621" s="112">
        <v>0.39583333333333331</v>
      </c>
      <c r="C2621">
        <v>7.556111111111111</v>
      </c>
      <c r="D2621">
        <v>7.5661111111111108</v>
      </c>
      <c r="E2621">
        <v>7.5761111111111115</v>
      </c>
      <c r="F2621" s="119">
        <f>Table1_2[[#This Row],[MID RATE]]/D2620-1</f>
        <v>1.2498162034992877E-3</v>
      </c>
    </row>
    <row r="2622" spans="1:6">
      <c r="A2622" s="111">
        <v>42093</v>
      </c>
      <c r="B2622" s="112">
        <v>0.52083333333333337</v>
      </c>
      <c r="C2622">
        <v>7.5616666666666656</v>
      </c>
      <c r="D2622">
        <v>7.5716666666666672</v>
      </c>
      <c r="E2622">
        <v>7.5816666666666679</v>
      </c>
      <c r="F2622" s="119">
        <f>Table1_2[[#This Row],[MID RATE]]/D2621-1</f>
        <v>7.3426830163758616E-4</v>
      </c>
    </row>
    <row r="2623" spans="1:6">
      <c r="A2623" s="111">
        <v>42093</v>
      </c>
      <c r="B2623" s="112">
        <v>0.64583333333333337</v>
      </c>
      <c r="C2623">
        <v>7.5624999999999982</v>
      </c>
      <c r="D2623">
        <v>7.5724999999999989</v>
      </c>
      <c r="E2623">
        <v>7.5824999999999996</v>
      </c>
      <c r="F2623" s="119">
        <f>Table1_2[[#This Row],[MID RATE]]/D2622-1</f>
        <v>1.1005943209307922E-4</v>
      </c>
    </row>
    <row r="2624" spans="1:6">
      <c r="A2624" s="111">
        <v>42094</v>
      </c>
      <c r="B2624" s="112">
        <v>0.39583333333333331</v>
      </c>
      <c r="C2624">
        <v>7.5647222222222199</v>
      </c>
      <c r="D2624">
        <v>7.5747222222222206</v>
      </c>
      <c r="E2624">
        <v>7.5847222222222213</v>
      </c>
      <c r="F2624" s="119">
        <f>Table1_2[[#This Row],[MID RATE]]/D2623-1</f>
        <v>2.9345952092718619E-4</v>
      </c>
    </row>
    <row r="2625" spans="1:6">
      <c r="A2625" s="111">
        <v>42094</v>
      </c>
      <c r="B2625" s="112">
        <v>0.52083333333333337</v>
      </c>
      <c r="C2625">
        <v>7.5644444444444439</v>
      </c>
      <c r="D2625">
        <v>7.5744444444444445</v>
      </c>
      <c r="E2625">
        <v>7.5844444444444452</v>
      </c>
      <c r="F2625" s="119">
        <f>Table1_2[[#This Row],[MID RATE]]/D2624-1</f>
        <v>-3.6671678462441015E-5</v>
      </c>
    </row>
    <row r="2626" spans="1:6">
      <c r="A2626" s="111">
        <v>42094</v>
      </c>
      <c r="B2626" s="112">
        <v>0.64583333333333337</v>
      </c>
      <c r="C2626">
        <v>7.5711111111111116</v>
      </c>
      <c r="D2626">
        <v>7.5811111111111114</v>
      </c>
      <c r="E2626">
        <v>7.5911111111111103</v>
      </c>
      <c r="F2626" s="119">
        <f>Table1_2[[#This Row],[MID RATE]]/D2625-1</f>
        <v>8.8015255977702544E-4</v>
      </c>
    </row>
    <row r="2627" spans="1:6">
      <c r="A2627" s="111">
        <v>42095</v>
      </c>
      <c r="B2627" s="112">
        <v>0.39583333333333331</v>
      </c>
      <c r="C2627">
        <v>7.6080555555555556</v>
      </c>
      <c r="D2627">
        <v>7.6180555555555554</v>
      </c>
      <c r="E2627">
        <v>7.628055555555556</v>
      </c>
      <c r="F2627" s="119">
        <f>Table1_2[[#This Row],[MID RATE]]/D2626-1</f>
        <v>4.8732229224681678E-3</v>
      </c>
    </row>
    <row r="2628" spans="1:6">
      <c r="A2628" s="111">
        <v>42095</v>
      </c>
      <c r="B2628" s="112">
        <v>0.52083333333333337</v>
      </c>
      <c r="C2628">
        <v>7.6133333333333342</v>
      </c>
      <c r="D2628">
        <v>7.623333333333334</v>
      </c>
      <c r="E2628">
        <v>7.6333333333333337</v>
      </c>
      <c r="F2628" s="119">
        <f>Table1_2[[#This Row],[MID RATE]]/D2627-1</f>
        <v>6.9279854147685782E-4</v>
      </c>
    </row>
    <row r="2629" spans="1:6">
      <c r="A2629" s="111">
        <v>42095</v>
      </c>
      <c r="B2629" s="112">
        <v>0.64583333333333337</v>
      </c>
      <c r="C2629">
        <v>7.591666666666665</v>
      </c>
      <c r="D2629">
        <v>7.6016666666666666</v>
      </c>
      <c r="E2629">
        <v>7.6116666666666681</v>
      </c>
      <c r="F2629" s="119">
        <f>Table1_2[[#This Row],[MID RATE]]/D2628-1</f>
        <v>-2.8421512898995083E-3</v>
      </c>
    </row>
    <row r="2630" spans="1:6">
      <c r="A2630" s="111">
        <v>42096</v>
      </c>
      <c r="B2630" s="112">
        <v>0.39583333333333331</v>
      </c>
      <c r="C2630">
        <v>7.5522222222222206</v>
      </c>
      <c r="D2630">
        <v>7.5622222222222231</v>
      </c>
      <c r="E2630">
        <v>7.5722222222222246</v>
      </c>
      <c r="F2630" s="119">
        <f>Table1_2[[#This Row],[MID RATE]]/D2629-1</f>
        <v>-5.1889205583569575E-3</v>
      </c>
    </row>
    <row r="2631" spans="1:6">
      <c r="A2631" s="111">
        <v>42096</v>
      </c>
      <c r="B2631" s="112">
        <v>0.52083333333333337</v>
      </c>
      <c r="C2631">
        <v>7.5705555555555542</v>
      </c>
      <c r="D2631">
        <v>7.5805555555555548</v>
      </c>
      <c r="E2631">
        <v>7.5905555555555555</v>
      </c>
      <c r="F2631" s="119">
        <f>Table1_2[[#This Row],[MID RATE]]/D2630-1</f>
        <v>2.4243314722300902E-3</v>
      </c>
    </row>
    <row r="2632" spans="1:6">
      <c r="A2632" s="111">
        <v>42096</v>
      </c>
      <c r="B2632" s="112">
        <v>0.64583333333333337</v>
      </c>
      <c r="C2632">
        <v>7.5711111111111098</v>
      </c>
      <c r="D2632">
        <v>7.5811111111111096</v>
      </c>
      <c r="E2632">
        <v>7.5911111111111103</v>
      </c>
      <c r="F2632" s="119">
        <f>Table1_2[[#This Row],[MID RATE]]/D2631-1</f>
        <v>7.3286918284898306E-5</v>
      </c>
    </row>
    <row r="2633" spans="1:6">
      <c r="A2633" s="111">
        <v>42101</v>
      </c>
      <c r="B2633" s="112">
        <v>0.39583333333333331</v>
      </c>
      <c r="C2633">
        <v>7.5427777777777782</v>
      </c>
      <c r="D2633">
        <v>7.5527777777777771</v>
      </c>
      <c r="E2633">
        <v>7.562777777777776</v>
      </c>
      <c r="F2633" s="119">
        <f>Table1_2[[#This Row],[MID RATE]]/D2632-1</f>
        <v>-3.7373589330205181E-3</v>
      </c>
    </row>
    <row r="2634" spans="1:6">
      <c r="A2634" s="111">
        <v>42101</v>
      </c>
      <c r="B2634" s="112">
        <v>0.52083333333333337</v>
      </c>
      <c r="C2634">
        <v>7.544722222222223</v>
      </c>
      <c r="D2634">
        <v>7.5547222222222228</v>
      </c>
      <c r="E2634">
        <v>7.5647222222222217</v>
      </c>
      <c r="F2634" s="119">
        <f>Table1_2[[#This Row],[MID RATE]]/D2633-1</f>
        <v>2.5744759102619419E-4</v>
      </c>
    </row>
    <row r="2635" spans="1:6">
      <c r="A2635" s="111">
        <v>42101</v>
      </c>
      <c r="B2635" s="112">
        <v>0.64583333333333337</v>
      </c>
      <c r="C2635">
        <v>7.4241666666666681</v>
      </c>
      <c r="D2635">
        <v>7.4341666666666679</v>
      </c>
      <c r="E2635">
        <v>7.4441666666666668</v>
      </c>
      <c r="F2635" s="119">
        <f>Table1_2[[#This Row],[MID RATE]]/D2634-1</f>
        <v>-1.5957642387027904E-2</v>
      </c>
    </row>
    <row r="2636" spans="1:6">
      <c r="A2636" s="111">
        <v>42102</v>
      </c>
      <c r="B2636" s="112">
        <v>0.39583333333333331</v>
      </c>
      <c r="C2636">
        <v>7.2986111111111107</v>
      </c>
      <c r="D2636">
        <v>7.3086111111111114</v>
      </c>
      <c r="E2636">
        <v>7.3186111111111121</v>
      </c>
      <c r="F2636" s="119">
        <f>Table1_2[[#This Row],[MID RATE]]/D2635-1</f>
        <v>-1.6888988528939386E-2</v>
      </c>
    </row>
    <row r="2637" spans="1:6">
      <c r="A2637" s="111">
        <v>42102</v>
      </c>
      <c r="B2637" s="112">
        <v>0.52083333333333337</v>
      </c>
      <c r="C2637">
        <v>7.2475000000000005</v>
      </c>
      <c r="D2637">
        <v>7.2575000000000003</v>
      </c>
      <c r="E2637">
        <v>7.2675000000000001</v>
      </c>
      <c r="F2637" s="119">
        <f>Table1_2[[#This Row],[MID RATE]]/D2636-1</f>
        <v>-6.9932727756452095E-3</v>
      </c>
    </row>
    <row r="2638" spans="1:6">
      <c r="A2638" s="111">
        <v>42102</v>
      </c>
      <c r="B2638" s="112">
        <v>0.64583333333333337</v>
      </c>
      <c r="C2638">
        <v>7.2680555555555548</v>
      </c>
      <c r="D2638">
        <v>7.2780555555555555</v>
      </c>
      <c r="E2638">
        <v>7.2880555555555553</v>
      </c>
      <c r="F2638" s="119">
        <f>Table1_2[[#This Row],[MID RATE]]/D2637-1</f>
        <v>2.8323190569141676E-3</v>
      </c>
    </row>
    <row r="2639" spans="1:6">
      <c r="A2639" s="111">
        <v>42103</v>
      </c>
      <c r="B2639" s="112">
        <v>0.39583333333333331</v>
      </c>
      <c r="C2639">
        <v>7.3950000000000022</v>
      </c>
      <c r="D2639">
        <v>7.4050000000000011</v>
      </c>
      <c r="E2639">
        <v>7.415</v>
      </c>
      <c r="F2639" s="119">
        <f>Table1_2[[#This Row],[MID RATE]]/D2638-1</f>
        <v>1.7442082363268829E-2</v>
      </c>
    </row>
    <row r="2640" spans="1:6">
      <c r="A2640" s="111">
        <v>42103</v>
      </c>
      <c r="B2640" s="112">
        <v>0.52083333333333337</v>
      </c>
      <c r="C2640">
        <v>7.4186111111111126</v>
      </c>
      <c r="D2640">
        <v>7.4286111111111115</v>
      </c>
      <c r="E2640">
        <v>7.4386111111111104</v>
      </c>
      <c r="F2640" s="119">
        <f>Table1_2[[#This Row],[MID RATE]]/D2639-1</f>
        <v>3.1885362742889445E-3</v>
      </c>
    </row>
    <row r="2641" spans="1:6">
      <c r="A2641" s="111">
        <v>42103</v>
      </c>
      <c r="B2641" s="112">
        <v>0.64583333333333337</v>
      </c>
      <c r="C2641">
        <v>7.4241666666666681</v>
      </c>
      <c r="D2641">
        <v>7.4341666666666679</v>
      </c>
      <c r="E2641">
        <v>7.4441666666666668</v>
      </c>
      <c r="F2641" s="119">
        <f>Table1_2[[#This Row],[MID RATE]]/D2640-1</f>
        <v>7.4785925288867183E-4</v>
      </c>
    </row>
    <row r="2642" spans="1:6">
      <c r="A2642" s="111">
        <v>42104</v>
      </c>
      <c r="B2642" s="112">
        <v>0.39583333333333331</v>
      </c>
      <c r="C2642">
        <v>7.3791666666666673</v>
      </c>
      <c r="D2642">
        <v>7.3891666666666671</v>
      </c>
      <c r="E2642">
        <v>7.3991666666666669</v>
      </c>
      <c r="F2642" s="119">
        <f>Table1_2[[#This Row],[MID RATE]]/D2641-1</f>
        <v>-6.053133056832305E-3</v>
      </c>
    </row>
    <row r="2643" spans="1:6">
      <c r="A2643" s="111">
        <v>42104</v>
      </c>
      <c r="B2643" s="112">
        <v>0.52083333333333337</v>
      </c>
      <c r="C2643">
        <v>7.3116666666666656</v>
      </c>
      <c r="D2643">
        <v>7.3216666666666654</v>
      </c>
      <c r="E2643">
        <v>7.3316666666666652</v>
      </c>
      <c r="F2643" s="119">
        <f>Table1_2[[#This Row],[MID RATE]]/D2642-1</f>
        <v>-9.134994925003026E-3</v>
      </c>
    </row>
    <row r="2644" spans="1:6">
      <c r="A2644" s="111">
        <v>42104</v>
      </c>
      <c r="B2644" s="112">
        <v>0.64583333333333337</v>
      </c>
      <c r="C2644">
        <v>7.2222222222222223</v>
      </c>
      <c r="D2644">
        <v>7.232222222222223</v>
      </c>
      <c r="E2644">
        <v>7.2422222222222228</v>
      </c>
      <c r="F2644" s="119">
        <f>Table1_2[[#This Row],[MID RATE]]/D2643-1</f>
        <v>-1.2216404886561727E-2</v>
      </c>
    </row>
    <row r="2645" spans="1:6">
      <c r="A2645" s="111">
        <v>42107</v>
      </c>
      <c r="B2645" s="112">
        <v>0.39583333333333331</v>
      </c>
      <c r="C2645">
        <v>7.2561111111111103</v>
      </c>
      <c r="D2645">
        <v>7.2661111111111119</v>
      </c>
      <c r="E2645">
        <v>7.2761111111111125</v>
      </c>
      <c r="F2645" s="119">
        <f>Table1_2[[#This Row],[MID RATE]]/D2644-1</f>
        <v>4.6858196343524394E-3</v>
      </c>
    </row>
    <row r="2646" spans="1:6">
      <c r="A2646" s="111">
        <v>42107</v>
      </c>
      <c r="B2646" s="112">
        <v>0.52083333333333337</v>
      </c>
      <c r="C2646">
        <v>7.2025000000000006</v>
      </c>
      <c r="D2646">
        <v>7.2125000000000004</v>
      </c>
      <c r="E2646">
        <v>7.2225000000000001</v>
      </c>
      <c r="F2646" s="119">
        <f>Table1_2[[#This Row],[MID RATE]]/D2645-1</f>
        <v>-7.3782399265999166E-3</v>
      </c>
    </row>
    <row r="2647" spans="1:6">
      <c r="A2647" s="111">
        <v>42107</v>
      </c>
      <c r="B2647" s="112">
        <v>0.64583333333333337</v>
      </c>
      <c r="C2647">
        <v>7.1711111111111121</v>
      </c>
      <c r="D2647">
        <v>7.181111111111111</v>
      </c>
      <c r="E2647">
        <v>7.1911111111111108</v>
      </c>
      <c r="F2647" s="119">
        <f>Table1_2[[#This Row],[MID RATE]]/D2646-1</f>
        <v>-4.352012324282728E-3</v>
      </c>
    </row>
    <row r="2648" spans="1:6">
      <c r="A2648" s="111">
        <v>42108</v>
      </c>
      <c r="B2648" s="112">
        <v>0.39583333333333331</v>
      </c>
      <c r="C2648">
        <v>7.165</v>
      </c>
      <c r="D2648">
        <v>7.1750000000000007</v>
      </c>
      <c r="E2648">
        <v>7.1850000000000005</v>
      </c>
      <c r="F2648" s="119">
        <f>Table1_2[[#This Row],[MID RATE]]/D2647-1</f>
        <v>-8.5099798855003961E-4</v>
      </c>
    </row>
    <row r="2649" spans="1:6">
      <c r="A2649" s="111">
        <v>42108</v>
      </c>
      <c r="B2649" s="112">
        <v>0.52083333333333337</v>
      </c>
      <c r="C2649">
        <v>7.2088888888888887</v>
      </c>
      <c r="D2649">
        <v>7.2188888888888894</v>
      </c>
      <c r="E2649">
        <v>7.2288888888888891</v>
      </c>
      <c r="F2649" s="119">
        <f>Table1_2[[#This Row],[MID RATE]]/D2648-1</f>
        <v>6.1169183120401982E-3</v>
      </c>
    </row>
    <row r="2650" spans="1:6">
      <c r="A2650" s="111">
        <v>42108</v>
      </c>
      <c r="B2650" s="112">
        <v>0.64583333333333337</v>
      </c>
      <c r="C2650">
        <v>7.1883333333333326</v>
      </c>
      <c r="D2650">
        <v>7.1983333333333324</v>
      </c>
      <c r="E2650">
        <v>7.208333333333333</v>
      </c>
      <c r="F2650" s="119">
        <f>Table1_2[[#This Row],[MID RATE]]/D2649-1</f>
        <v>-2.8474680621827231E-3</v>
      </c>
    </row>
    <row r="2651" spans="1:6">
      <c r="A2651" s="111">
        <v>42109</v>
      </c>
      <c r="B2651" s="112">
        <v>0.39583333333333331</v>
      </c>
      <c r="C2651">
        <v>7.2333333333333325</v>
      </c>
      <c r="D2651">
        <v>7.2433333333333341</v>
      </c>
      <c r="E2651">
        <v>7.2533333333333347</v>
      </c>
      <c r="F2651" s="119">
        <f>Table1_2[[#This Row],[MID RATE]]/D2650-1</f>
        <v>6.2514470942349742E-3</v>
      </c>
    </row>
    <row r="2652" spans="1:6">
      <c r="A2652" s="111">
        <v>42109</v>
      </c>
      <c r="B2652" s="112">
        <v>0.52083333333333337</v>
      </c>
      <c r="C2652">
        <v>7.319166666666665</v>
      </c>
      <c r="D2652">
        <v>7.3291666666666657</v>
      </c>
      <c r="E2652">
        <v>7.3391666666666673</v>
      </c>
      <c r="F2652" s="119">
        <f>Table1_2[[#This Row],[MID RATE]]/D2651-1</f>
        <v>1.1849976990335742E-2</v>
      </c>
    </row>
    <row r="2653" spans="1:6">
      <c r="A2653" s="111">
        <v>42109</v>
      </c>
      <c r="B2653" s="112">
        <v>0.64583333333333337</v>
      </c>
      <c r="C2653">
        <v>7.3533333333333326</v>
      </c>
      <c r="D2653">
        <v>7.3633333333333333</v>
      </c>
      <c r="E2653">
        <v>7.3733333333333331</v>
      </c>
      <c r="F2653" s="119">
        <f>Table1_2[[#This Row],[MID RATE]]/D2652-1</f>
        <v>4.661739624786998E-3</v>
      </c>
    </row>
    <row r="2654" spans="1:6">
      <c r="A2654" s="111">
        <v>42110</v>
      </c>
      <c r="B2654" s="112">
        <v>0.39583333333333331</v>
      </c>
      <c r="C2654">
        <v>7.437222222222224</v>
      </c>
      <c r="D2654">
        <v>7.4472222222222229</v>
      </c>
      <c r="E2654">
        <v>7.4572222222222218</v>
      </c>
      <c r="F2654" s="119">
        <f>Table1_2[[#This Row],[MID RATE]]/D2653-1</f>
        <v>1.1392787083144729E-2</v>
      </c>
    </row>
    <row r="2655" spans="1:6">
      <c r="A2655" s="111">
        <v>42110</v>
      </c>
      <c r="B2655" s="112">
        <v>0.52083333333333337</v>
      </c>
      <c r="C2655">
        <v>7.4322222222222223</v>
      </c>
      <c r="D2655">
        <v>7.4422222222222221</v>
      </c>
      <c r="E2655">
        <v>7.4522222222222227</v>
      </c>
      <c r="F2655" s="119">
        <f>Table1_2[[#This Row],[MID RATE]]/D2654-1</f>
        <v>-6.7139127191362391E-4</v>
      </c>
    </row>
    <row r="2656" spans="1:6">
      <c r="A2656" s="111">
        <v>42110</v>
      </c>
      <c r="B2656" s="112">
        <v>0.64583333333333337</v>
      </c>
      <c r="C2656">
        <v>7.3880555555555549</v>
      </c>
      <c r="D2656">
        <v>7.3980555555555547</v>
      </c>
      <c r="E2656">
        <v>7.4080555555555554</v>
      </c>
      <c r="F2656" s="119">
        <f>Table1_2[[#This Row],[MID RATE]]/D2655-1</f>
        <v>-5.9346073454763504E-3</v>
      </c>
    </row>
    <row r="2657" spans="1:6">
      <c r="A2657" s="111">
        <v>42111</v>
      </c>
      <c r="B2657" s="112">
        <v>0.39583333333333331</v>
      </c>
      <c r="C2657">
        <v>7.3552777777777765</v>
      </c>
      <c r="D2657">
        <v>7.3652777777777771</v>
      </c>
      <c r="E2657">
        <v>7.3752777777777778</v>
      </c>
      <c r="F2657" s="119">
        <f>Table1_2[[#This Row],[MID RATE]]/D2656-1</f>
        <v>-4.4305936244508626E-3</v>
      </c>
    </row>
    <row r="2658" spans="1:6">
      <c r="A2658" s="111">
        <v>42111</v>
      </c>
      <c r="B2658" s="112">
        <v>0.52083333333333337</v>
      </c>
      <c r="C2658">
        <v>7.3708333333333336</v>
      </c>
      <c r="D2658">
        <v>7.3808333333333342</v>
      </c>
      <c r="E2658">
        <v>7.3908333333333349</v>
      </c>
      <c r="F2658" s="119">
        <f>Table1_2[[#This Row],[MID RATE]]/D2657-1</f>
        <v>2.1120120686406452E-3</v>
      </c>
    </row>
    <row r="2659" spans="1:6">
      <c r="A2659" s="111">
        <v>42111</v>
      </c>
      <c r="B2659" s="112">
        <v>0.64583333333333337</v>
      </c>
      <c r="C2659">
        <v>7.3766666666666652</v>
      </c>
      <c r="D2659">
        <v>7.3866666666666667</v>
      </c>
      <c r="E2659">
        <v>7.3966666666666674</v>
      </c>
      <c r="F2659" s="119">
        <f>Table1_2[[#This Row],[MID RATE]]/D2658-1</f>
        <v>7.9033532798900019E-4</v>
      </c>
    </row>
    <row r="2660" spans="1:6">
      <c r="A2660" s="111">
        <v>42114</v>
      </c>
      <c r="B2660" s="112">
        <v>0.39583333333333331</v>
      </c>
      <c r="C2660">
        <v>7.379722222222223</v>
      </c>
      <c r="D2660">
        <v>7.3897222222222236</v>
      </c>
      <c r="E2660">
        <v>7.3997222222222234</v>
      </c>
      <c r="F2660" s="119">
        <f>Table1_2[[#This Row],[MID RATE]]/D2659-1</f>
        <v>4.1365824308070565E-4</v>
      </c>
    </row>
    <row r="2661" spans="1:6">
      <c r="A2661" s="111">
        <v>42114</v>
      </c>
      <c r="B2661" s="112">
        <v>0.52083333333333337</v>
      </c>
      <c r="C2661">
        <v>7.434444444444444</v>
      </c>
      <c r="D2661">
        <v>7.4444444444444438</v>
      </c>
      <c r="E2661">
        <v>7.4544444444444435</v>
      </c>
      <c r="F2661" s="119">
        <f>Table1_2[[#This Row],[MID RATE]]/D2660-1</f>
        <v>7.4051798669321212E-3</v>
      </c>
    </row>
    <row r="2662" spans="1:6">
      <c r="A2662" s="111">
        <v>42114</v>
      </c>
      <c r="B2662" s="112">
        <v>0.64583333333333337</v>
      </c>
      <c r="C2662">
        <v>7.4111111111111114</v>
      </c>
      <c r="D2662">
        <v>7.4211111111111112</v>
      </c>
      <c r="E2662">
        <v>7.431111111111111</v>
      </c>
      <c r="F2662" s="119">
        <f>Table1_2[[#This Row],[MID RATE]]/D2661-1</f>
        <v>-3.1343283582088155E-3</v>
      </c>
    </row>
    <row r="2663" spans="1:6">
      <c r="A2663" s="111">
        <v>42115</v>
      </c>
      <c r="B2663" s="112">
        <v>0.39583333333333331</v>
      </c>
      <c r="C2663">
        <v>7.3424999999999994</v>
      </c>
      <c r="D2663">
        <v>7.3525</v>
      </c>
      <c r="E2663">
        <v>7.3625000000000007</v>
      </c>
      <c r="F2663" s="119">
        <f>Table1_2[[#This Row],[MID RATE]]/D2662-1</f>
        <v>-9.2453960173678462E-3</v>
      </c>
    </row>
    <row r="2664" spans="1:6">
      <c r="A2664" s="111">
        <v>42115</v>
      </c>
      <c r="B2664" s="112">
        <v>0.52083333333333337</v>
      </c>
      <c r="C2664">
        <v>7.3308333333333326</v>
      </c>
      <c r="D2664">
        <v>7.3408333333333324</v>
      </c>
      <c r="E2664">
        <v>7.3508333333333331</v>
      </c>
      <c r="F2664" s="119">
        <f>Table1_2[[#This Row],[MID RATE]]/D2663-1</f>
        <v>-1.586761872379161E-3</v>
      </c>
    </row>
    <row r="2665" spans="1:6">
      <c r="A2665" s="111">
        <v>42115</v>
      </c>
      <c r="B2665" s="112">
        <v>0.64583333333333337</v>
      </c>
      <c r="C2665">
        <v>7.3413888888888899</v>
      </c>
      <c r="D2665">
        <v>7.3513888888888896</v>
      </c>
      <c r="E2665">
        <v>7.3613888888888885</v>
      </c>
      <c r="F2665" s="119">
        <f>Table1_2[[#This Row],[MID RATE]]/D2664-1</f>
        <v>1.4379233359824717E-3</v>
      </c>
    </row>
    <row r="2666" spans="1:6">
      <c r="A2666" s="111">
        <v>42116</v>
      </c>
      <c r="B2666" s="112">
        <v>0.39583333333333331</v>
      </c>
      <c r="C2666">
        <v>7.3533333333333344</v>
      </c>
      <c r="D2666">
        <v>7.3633333333333333</v>
      </c>
      <c r="E2666">
        <v>7.3733333333333331</v>
      </c>
      <c r="F2666" s="119">
        <f>Table1_2[[#This Row],[MID RATE]]/D2665-1</f>
        <v>1.624787455129395E-3</v>
      </c>
    </row>
    <row r="2667" spans="1:6">
      <c r="A2667" s="111">
        <v>42116</v>
      </c>
      <c r="B2667" s="112">
        <v>0.52083333333333337</v>
      </c>
      <c r="C2667">
        <v>7.3352777777777778</v>
      </c>
      <c r="D2667">
        <v>7.3452777777777776</v>
      </c>
      <c r="E2667">
        <v>7.3552777777777782</v>
      </c>
      <c r="F2667" s="119">
        <f>Table1_2[[#This Row],[MID RATE]]/D2666-1</f>
        <v>-2.4520899351139214E-3</v>
      </c>
    </row>
    <row r="2668" spans="1:6">
      <c r="A2668" s="111">
        <v>42116</v>
      </c>
      <c r="B2668" s="112">
        <v>0.64583333333333337</v>
      </c>
      <c r="C2668">
        <v>7.3388888888888868</v>
      </c>
      <c r="D2668">
        <v>7.3488888888888884</v>
      </c>
      <c r="E2668">
        <v>7.358888888888889</v>
      </c>
      <c r="F2668" s="119">
        <f>Table1_2[[#This Row],[MID RATE]]/D2667-1</f>
        <v>4.916234920393503E-4</v>
      </c>
    </row>
    <row r="2669" spans="1:6">
      <c r="A2669" s="111">
        <v>42117</v>
      </c>
      <c r="B2669" s="112">
        <v>0.39583333333333331</v>
      </c>
      <c r="C2669">
        <v>7.338055555555556</v>
      </c>
      <c r="D2669">
        <v>7.3480555555555558</v>
      </c>
      <c r="E2669">
        <v>7.3580555555555556</v>
      </c>
      <c r="F2669" s="119">
        <f>Table1_2[[#This Row],[MID RATE]]/D2668-1</f>
        <v>-1.1339582703351336E-4</v>
      </c>
    </row>
    <row r="2670" spans="1:6">
      <c r="A2670" s="111">
        <v>42117</v>
      </c>
      <c r="B2670" s="112">
        <v>0.52083333333333337</v>
      </c>
      <c r="C2670">
        <v>7.3308333333333344</v>
      </c>
      <c r="D2670">
        <v>7.3408333333333324</v>
      </c>
      <c r="E2670">
        <v>7.3508333333333313</v>
      </c>
      <c r="F2670" s="119">
        <f>Table1_2[[#This Row],[MID RATE]]/D2669-1</f>
        <v>-9.8287528824725356E-4</v>
      </c>
    </row>
    <row r="2671" spans="1:6">
      <c r="A2671" s="111">
        <v>42117</v>
      </c>
      <c r="B2671" s="112">
        <v>0.64583333333333337</v>
      </c>
      <c r="C2671">
        <v>7.3388888888888886</v>
      </c>
      <c r="D2671">
        <v>7.3488888888888884</v>
      </c>
      <c r="E2671">
        <v>7.358888888888889</v>
      </c>
      <c r="F2671" s="119">
        <f>Table1_2[[#This Row],[MID RATE]]/D2670-1</f>
        <v>1.0973625458812197E-3</v>
      </c>
    </row>
    <row r="2672" spans="1:6">
      <c r="A2672" s="111">
        <v>42118</v>
      </c>
      <c r="B2672" s="112">
        <v>0.39583333333333331</v>
      </c>
      <c r="C2672">
        <v>7.3786111111111108</v>
      </c>
      <c r="D2672">
        <v>7.3886111111111115</v>
      </c>
      <c r="E2672">
        <v>7.3986111111111121</v>
      </c>
      <c r="F2672" s="119">
        <f>Table1_2[[#This Row],[MID RATE]]/D2671-1</f>
        <v>5.4052010886000978E-3</v>
      </c>
    </row>
    <row r="2673" spans="1:6">
      <c r="A2673" s="111">
        <v>42118</v>
      </c>
      <c r="B2673" s="112">
        <v>0.52083333333333337</v>
      </c>
      <c r="C2673">
        <v>7.4275000000000011</v>
      </c>
      <c r="D2673">
        <v>7.4375</v>
      </c>
      <c r="E2673">
        <v>7.4474999999999989</v>
      </c>
      <c r="F2673" s="119">
        <f>Table1_2[[#This Row],[MID RATE]]/D2672-1</f>
        <v>6.6167901048910238E-3</v>
      </c>
    </row>
    <row r="2674" spans="1:6">
      <c r="A2674" s="111">
        <v>42118</v>
      </c>
      <c r="B2674" s="112">
        <v>0.64583333333333337</v>
      </c>
      <c r="C2674">
        <v>7.4363888888888896</v>
      </c>
      <c r="D2674">
        <v>7.4463888888888885</v>
      </c>
      <c r="E2674">
        <v>7.4563888888888874</v>
      </c>
      <c r="F2674" s="119">
        <f>Table1_2[[#This Row],[MID RATE]]/D2673-1</f>
        <v>1.1951447245563962E-3</v>
      </c>
    </row>
    <row r="2675" spans="1:6">
      <c r="A2675" s="111">
        <v>42121</v>
      </c>
      <c r="B2675" s="112">
        <v>0.39583333333333331</v>
      </c>
      <c r="C2675">
        <v>7.4002777777777782</v>
      </c>
      <c r="D2675">
        <v>7.410277777777778</v>
      </c>
      <c r="E2675">
        <v>7.4202777777777778</v>
      </c>
      <c r="F2675" s="119">
        <f>Table1_2[[#This Row],[MID RATE]]/D2674-1</f>
        <v>-4.8494796135336582E-3</v>
      </c>
    </row>
    <row r="2676" spans="1:6">
      <c r="A2676" s="111">
        <v>42121</v>
      </c>
      <c r="B2676" s="112">
        <v>0.52083333333333337</v>
      </c>
      <c r="C2676">
        <v>7.4255555555555537</v>
      </c>
      <c r="D2676">
        <v>7.4355555555555544</v>
      </c>
      <c r="E2676">
        <v>7.4455555555555559</v>
      </c>
      <c r="F2676" s="119">
        <f>Table1_2[[#This Row],[MID RATE]]/D2675-1</f>
        <v>3.4111781684595943E-3</v>
      </c>
    </row>
    <row r="2677" spans="1:6">
      <c r="A2677" s="111">
        <v>42121</v>
      </c>
      <c r="B2677" s="112">
        <v>0.64583333333333337</v>
      </c>
      <c r="C2677">
        <v>7.4191666666666656</v>
      </c>
      <c r="D2677">
        <v>7.4291666666666654</v>
      </c>
      <c r="E2677">
        <v>7.4391666666666652</v>
      </c>
      <c r="F2677" s="119">
        <f>Table1_2[[#This Row],[MID RATE]]/D2676-1</f>
        <v>-8.5923490735206887E-4</v>
      </c>
    </row>
    <row r="2678" spans="1:6">
      <c r="A2678" s="111">
        <v>42122</v>
      </c>
      <c r="B2678" s="112">
        <v>0.39583333333333331</v>
      </c>
      <c r="C2678">
        <v>7.4058333333333337</v>
      </c>
      <c r="D2678">
        <v>7.4158333333333335</v>
      </c>
      <c r="E2678">
        <v>7.4258333333333342</v>
      </c>
      <c r="F2678" s="119">
        <f>Table1_2[[#This Row],[MID RATE]]/D2677-1</f>
        <v>-1.7947279865393462E-3</v>
      </c>
    </row>
    <row r="2679" spans="1:6">
      <c r="A2679" s="111">
        <v>42122</v>
      </c>
      <c r="B2679" s="112">
        <v>0.52083333333333337</v>
      </c>
      <c r="C2679">
        <v>7.4247222222222211</v>
      </c>
      <c r="D2679">
        <v>7.4347222222222218</v>
      </c>
      <c r="E2679">
        <v>7.4447222222222234</v>
      </c>
      <c r="F2679" s="119">
        <f>Table1_2[[#This Row],[MID RATE]]/D2678-1</f>
        <v>2.5471026707120092E-3</v>
      </c>
    </row>
    <row r="2680" spans="1:6">
      <c r="A2680" s="111">
        <v>42122</v>
      </c>
      <c r="B2680" s="112">
        <v>0.64583333333333337</v>
      </c>
      <c r="C2680">
        <v>7.4355555555555561</v>
      </c>
      <c r="D2680">
        <v>7.4455555555555559</v>
      </c>
      <c r="E2680">
        <v>7.4555555555555548</v>
      </c>
      <c r="F2680" s="119">
        <f>Table1_2[[#This Row],[MID RATE]]/D2679-1</f>
        <v>1.4571268447600705E-3</v>
      </c>
    </row>
    <row r="2681" spans="1:6">
      <c r="A2681" s="111">
        <v>42123</v>
      </c>
      <c r="B2681" s="112">
        <v>0.39583333333333331</v>
      </c>
      <c r="C2681">
        <v>7.4252777777777776</v>
      </c>
      <c r="D2681">
        <v>7.4352777777777774</v>
      </c>
      <c r="E2681">
        <v>7.4452777777777772</v>
      </c>
      <c r="F2681" s="119">
        <f>Table1_2[[#This Row],[MID RATE]]/D2680-1</f>
        <v>-1.3803909864200659E-3</v>
      </c>
    </row>
    <row r="2682" spans="1:6">
      <c r="A2682" s="111">
        <v>42123</v>
      </c>
      <c r="B2682" s="112">
        <v>0.52083333333333337</v>
      </c>
      <c r="C2682">
        <v>7.3802777777777777</v>
      </c>
      <c r="D2682">
        <v>7.3902777777777775</v>
      </c>
      <c r="E2682">
        <v>7.4002777777777782</v>
      </c>
      <c r="F2682" s="119">
        <f>Table1_2[[#This Row],[MID RATE]]/D2681-1</f>
        <v>-6.0522284903051782E-3</v>
      </c>
    </row>
    <row r="2683" spans="1:6">
      <c r="A2683" s="111">
        <v>42123</v>
      </c>
      <c r="B2683" s="112">
        <v>0.64583333333333337</v>
      </c>
      <c r="C2683">
        <v>7.3952777777777801</v>
      </c>
      <c r="D2683">
        <v>7.405277777777779</v>
      </c>
      <c r="E2683">
        <v>7.4152777777777779</v>
      </c>
      <c r="F2683" s="119">
        <f>Table1_2[[#This Row],[MID RATE]]/D2682-1</f>
        <v>2.0296936666042154E-3</v>
      </c>
    </row>
    <row r="2684" spans="1:6">
      <c r="A2684" s="111">
        <v>42124</v>
      </c>
      <c r="B2684" s="112">
        <v>0.39583333333333331</v>
      </c>
      <c r="C2684">
        <v>7.3961111111111126</v>
      </c>
      <c r="D2684">
        <v>7.4061111111111124</v>
      </c>
      <c r="E2684">
        <v>7.4161111111111113</v>
      </c>
      <c r="F2684" s="119">
        <f>Table1_2[[#This Row],[MID RATE]]/D2683-1</f>
        <v>1.1253235305153098E-4</v>
      </c>
    </row>
    <row r="2685" spans="1:6">
      <c r="A2685" s="111">
        <v>42124</v>
      </c>
      <c r="B2685" s="112">
        <v>0.52083333333333337</v>
      </c>
      <c r="C2685">
        <v>7.4266666666666659</v>
      </c>
      <c r="D2685">
        <v>7.4366666666666656</v>
      </c>
      <c r="E2685">
        <v>7.4466666666666663</v>
      </c>
      <c r="F2685" s="119">
        <f>Table1_2[[#This Row],[MID RATE]]/D2684-1</f>
        <v>4.125722001349974E-3</v>
      </c>
    </row>
    <row r="2686" spans="1:6">
      <c r="A2686" s="111">
        <v>42124</v>
      </c>
      <c r="B2686" s="112">
        <v>0.64583333333333337</v>
      </c>
      <c r="C2686">
        <v>7.4361111111111109</v>
      </c>
      <c r="D2686">
        <v>7.4461111111111098</v>
      </c>
      <c r="E2686">
        <v>7.4561111111111096</v>
      </c>
      <c r="F2686" s="119">
        <f>Table1_2[[#This Row],[MID RATE]]/D2685-1</f>
        <v>1.2699835649185864E-3</v>
      </c>
    </row>
    <row r="2687" spans="1:6">
      <c r="A2687" s="111">
        <v>42128</v>
      </c>
      <c r="B2687" s="112">
        <v>0.39583333333333331</v>
      </c>
      <c r="C2687">
        <v>7.4016666666666691</v>
      </c>
      <c r="D2687">
        <v>7.411666666666668</v>
      </c>
      <c r="E2687">
        <v>7.4216666666666669</v>
      </c>
      <c r="F2687" s="119">
        <f>Table1_2[[#This Row],[MID RATE]]/D2686-1</f>
        <v>-4.6258300380508377E-3</v>
      </c>
    </row>
    <row r="2688" spans="1:6">
      <c r="A2688" s="111">
        <v>42128</v>
      </c>
      <c r="B2688" s="112">
        <v>0.52083333333333337</v>
      </c>
      <c r="C2688">
        <v>7.405277777777779</v>
      </c>
      <c r="D2688">
        <v>7.4152777777777779</v>
      </c>
      <c r="E2688">
        <v>7.4252777777777776</v>
      </c>
      <c r="F2688" s="119">
        <f>Table1_2[[#This Row],[MID RATE]]/D2687-1</f>
        <v>4.8721984858679512E-4</v>
      </c>
    </row>
    <row r="2689" spans="1:6">
      <c r="A2689" s="111">
        <v>42128</v>
      </c>
      <c r="B2689" s="112">
        <v>0.64583333333333337</v>
      </c>
      <c r="C2689">
        <v>7.4019444444444433</v>
      </c>
      <c r="D2689">
        <v>7.411944444444444</v>
      </c>
      <c r="E2689">
        <v>7.4219444444444447</v>
      </c>
      <c r="F2689" s="119">
        <f>Table1_2[[#This Row],[MID RATE]]/D2688-1</f>
        <v>-4.4952238246864784E-4</v>
      </c>
    </row>
    <row r="2690" spans="1:6">
      <c r="A2690" s="111">
        <v>42129</v>
      </c>
      <c r="B2690" s="112">
        <v>0.39583333333333331</v>
      </c>
      <c r="C2690">
        <v>7.3933333333333344</v>
      </c>
      <c r="D2690">
        <v>7.4033333333333342</v>
      </c>
      <c r="E2690">
        <v>7.4133333333333331</v>
      </c>
      <c r="F2690" s="119">
        <f>Table1_2[[#This Row],[MID RATE]]/D2689-1</f>
        <v>-1.1617884046020155E-3</v>
      </c>
    </row>
    <row r="2691" spans="1:6">
      <c r="A2691" s="111">
        <v>42129</v>
      </c>
      <c r="B2691" s="112">
        <v>0.52083333333333337</v>
      </c>
      <c r="C2691">
        <v>7.3994444444444447</v>
      </c>
      <c r="D2691">
        <v>7.4094444444444445</v>
      </c>
      <c r="E2691">
        <v>7.4194444444444452</v>
      </c>
      <c r="F2691" s="119">
        <f>Table1_2[[#This Row],[MID RATE]]/D2690-1</f>
        <v>8.2545399969968791E-4</v>
      </c>
    </row>
    <row r="2692" spans="1:6">
      <c r="A2692" s="111">
        <v>42129</v>
      </c>
      <c r="B2692" s="112">
        <v>0.64583333333333337</v>
      </c>
      <c r="C2692">
        <v>7.3469444444444445</v>
      </c>
      <c r="D2692">
        <v>7.3569444444444452</v>
      </c>
      <c r="E2692">
        <v>7.3669444444444458</v>
      </c>
      <c r="F2692" s="119">
        <f>Table1_2[[#This Row],[MID RATE]]/D2691-1</f>
        <v>-7.0855514733447755E-3</v>
      </c>
    </row>
    <row r="2693" spans="1:6">
      <c r="A2693" s="111">
        <v>42130</v>
      </c>
      <c r="B2693" s="112">
        <v>0.39583333333333331</v>
      </c>
      <c r="C2693">
        <v>7.3469444444444427</v>
      </c>
      <c r="D2693">
        <v>7.3569444444444443</v>
      </c>
      <c r="E2693">
        <v>7.3669444444444458</v>
      </c>
      <c r="F2693" s="119">
        <f>Table1_2[[#This Row],[MID RATE]]/D2692-1</f>
        <v>0</v>
      </c>
    </row>
    <row r="2694" spans="1:6">
      <c r="A2694" s="111">
        <v>42130</v>
      </c>
      <c r="B2694" s="112">
        <v>0.52083333333333337</v>
      </c>
      <c r="C2694">
        <v>7.3097222222222218</v>
      </c>
      <c r="D2694">
        <v>7.3197222222222216</v>
      </c>
      <c r="E2694">
        <v>7.3297222222222222</v>
      </c>
      <c r="F2694" s="119">
        <f>Table1_2[[#This Row],[MID RATE]]/D2693-1</f>
        <v>-5.0594676231829894E-3</v>
      </c>
    </row>
    <row r="2695" spans="1:6">
      <c r="A2695" s="111">
        <v>42130</v>
      </c>
      <c r="B2695" s="112">
        <v>0.64583333333333337</v>
      </c>
      <c r="C2695">
        <v>7.303055555555555</v>
      </c>
      <c r="D2695">
        <v>7.3130555555555556</v>
      </c>
      <c r="E2695">
        <v>7.3230555555555572</v>
      </c>
      <c r="F2695" s="119">
        <f>Table1_2[[#This Row],[MID RATE]]/D2694-1</f>
        <v>-9.1078137452083041E-4</v>
      </c>
    </row>
    <row r="2696" spans="1:6">
      <c r="A2696" s="111">
        <v>42131</v>
      </c>
      <c r="B2696" s="112">
        <v>0.39583333333333331</v>
      </c>
      <c r="C2696">
        <v>7.3113888888888896</v>
      </c>
      <c r="D2696">
        <v>7.3213888888888885</v>
      </c>
      <c r="E2696">
        <v>7.3313888888888874</v>
      </c>
      <c r="F2696" s="119">
        <f>Table1_2[[#This Row],[MID RATE]]/D2695-1</f>
        <v>1.1395145667945084E-3</v>
      </c>
    </row>
    <row r="2697" spans="1:6">
      <c r="A2697" s="111">
        <v>42131</v>
      </c>
      <c r="B2697" s="112">
        <v>0.52083333333333337</v>
      </c>
      <c r="C2697">
        <v>7.3452777777777776</v>
      </c>
      <c r="D2697">
        <v>7.3552777777777774</v>
      </c>
      <c r="E2697">
        <v>7.3652777777777771</v>
      </c>
      <c r="F2697" s="119">
        <f>Table1_2[[#This Row],[MID RATE]]/D2696-1</f>
        <v>4.6287513753462406E-3</v>
      </c>
    </row>
    <row r="2698" spans="1:6">
      <c r="A2698" s="111">
        <v>42131</v>
      </c>
      <c r="B2698" s="112">
        <v>0.64583333333333337</v>
      </c>
      <c r="C2698">
        <v>7.3413888888888899</v>
      </c>
      <c r="D2698">
        <v>7.3513888888888896</v>
      </c>
      <c r="E2698">
        <v>7.3613888888888903</v>
      </c>
      <c r="F2698" s="119">
        <f>Table1_2[[#This Row],[MID RATE]]/D2697-1</f>
        <v>-5.2872087314459471E-4</v>
      </c>
    </row>
    <row r="2699" spans="1:6">
      <c r="A2699" s="111">
        <v>42132</v>
      </c>
      <c r="B2699" s="112">
        <v>0.39583333333333331</v>
      </c>
      <c r="C2699">
        <v>7.3675000000000006</v>
      </c>
      <c r="D2699">
        <v>7.3774999999999995</v>
      </c>
      <c r="E2699">
        <v>7.3874999999999993</v>
      </c>
      <c r="F2699" s="119">
        <f>Table1_2[[#This Row],[MID RATE]]/D2698-1</f>
        <v>3.5518609484221919E-3</v>
      </c>
    </row>
    <row r="2700" spans="1:6">
      <c r="A2700" s="111">
        <v>42132</v>
      </c>
      <c r="B2700" s="112">
        <v>0.52083333333333337</v>
      </c>
      <c r="C2700">
        <v>7.3383333333333338</v>
      </c>
      <c r="D2700">
        <v>7.3483333333333327</v>
      </c>
      <c r="E2700">
        <v>7.3583333333333325</v>
      </c>
      <c r="F2700" s="119">
        <f>Table1_2[[#This Row],[MID RATE]]/D2699-1</f>
        <v>-3.9534621032418782E-3</v>
      </c>
    </row>
    <row r="2701" spans="1:6">
      <c r="A2701" s="111">
        <v>42132</v>
      </c>
      <c r="B2701" s="112">
        <v>0.64583333333333337</v>
      </c>
      <c r="C2701">
        <v>7.3369444444444456</v>
      </c>
      <c r="D2701">
        <v>7.3469444444444454</v>
      </c>
      <c r="E2701">
        <v>7.3569444444444452</v>
      </c>
      <c r="F2701" s="119">
        <f>Table1_2[[#This Row],[MID RATE]]/D2700-1</f>
        <v>-1.8900733348437004E-4</v>
      </c>
    </row>
    <row r="2702" spans="1:6">
      <c r="A2702" s="111">
        <v>42135</v>
      </c>
      <c r="B2702" s="112">
        <v>0.39583333333333331</v>
      </c>
      <c r="C2702">
        <v>7.3466666666666658</v>
      </c>
      <c r="D2702">
        <v>7.3566666666666656</v>
      </c>
      <c r="E2702">
        <v>7.3666666666666663</v>
      </c>
      <c r="F2702" s="119">
        <f>Table1_2[[#This Row],[MID RATE]]/D2701-1</f>
        <v>1.3233014480695804E-3</v>
      </c>
    </row>
    <row r="2703" spans="1:6">
      <c r="A2703" s="111">
        <v>42135</v>
      </c>
      <c r="B2703" s="112">
        <v>0.52083333333333337</v>
      </c>
      <c r="C2703">
        <v>7.3475000000000001</v>
      </c>
      <c r="D2703">
        <v>7.3574999999999999</v>
      </c>
      <c r="E2703">
        <v>7.3675000000000006</v>
      </c>
      <c r="F2703" s="119">
        <f>Table1_2[[#This Row],[MID RATE]]/D2702-1</f>
        <v>1.132759401905048E-4</v>
      </c>
    </row>
    <row r="2704" spans="1:6">
      <c r="A2704" s="111">
        <v>42135</v>
      </c>
      <c r="B2704" s="112">
        <v>0.64583333333333337</v>
      </c>
      <c r="C2704">
        <v>7.3450000000000006</v>
      </c>
      <c r="D2704">
        <v>7.3550000000000004</v>
      </c>
      <c r="E2704">
        <v>7.3649999999999993</v>
      </c>
      <c r="F2704" s="119">
        <f>Table1_2[[#This Row],[MID RATE]]/D2703-1</f>
        <v>-3.3978933061495908E-4</v>
      </c>
    </row>
    <row r="2705" spans="1:6">
      <c r="A2705" s="111">
        <v>42136</v>
      </c>
      <c r="B2705" s="112">
        <v>0.39583333333333331</v>
      </c>
      <c r="C2705">
        <v>7.3319444444444439</v>
      </c>
      <c r="D2705">
        <v>7.3419444444444437</v>
      </c>
      <c r="E2705">
        <v>7.3519444444444435</v>
      </c>
      <c r="F2705" s="119">
        <f>Table1_2[[#This Row],[MID RATE]]/D2704-1</f>
        <v>-1.7750585391647089E-3</v>
      </c>
    </row>
    <row r="2706" spans="1:6">
      <c r="A2706" s="111">
        <v>42136</v>
      </c>
      <c r="B2706" s="112">
        <v>0.52083333333333337</v>
      </c>
      <c r="C2706">
        <v>7.3394444444444451</v>
      </c>
      <c r="D2706">
        <v>7.349444444444444</v>
      </c>
      <c r="E2706">
        <v>7.3594444444444429</v>
      </c>
      <c r="F2706" s="119">
        <f>Table1_2[[#This Row],[MID RATE]]/D2705-1</f>
        <v>1.0215277515039922E-3</v>
      </c>
    </row>
    <row r="2707" spans="1:6">
      <c r="A2707" s="111">
        <v>42136</v>
      </c>
      <c r="B2707" s="112">
        <v>0.64583333333333337</v>
      </c>
      <c r="C2707">
        <v>7.3308333333333344</v>
      </c>
      <c r="D2707">
        <v>7.3408333333333342</v>
      </c>
      <c r="E2707">
        <v>7.3508333333333331</v>
      </c>
      <c r="F2707" s="119">
        <f>Table1_2[[#This Row],[MID RATE]]/D2706-1</f>
        <v>-1.1716683044823428E-3</v>
      </c>
    </row>
    <row r="2708" spans="1:6">
      <c r="A2708" s="111">
        <v>42137</v>
      </c>
      <c r="B2708" s="112">
        <v>0.39583333333333331</v>
      </c>
      <c r="C2708">
        <v>7.3277777777777784</v>
      </c>
      <c r="D2708">
        <v>7.3377777777777773</v>
      </c>
      <c r="E2708">
        <v>7.3477777777777771</v>
      </c>
      <c r="F2708" s="119">
        <f>Table1_2[[#This Row],[MID RATE]]/D2707-1</f>
        <v>-4.1624096567927094E-4</v>
      </c>
    </row>
    <row r="2709" spans="1:6">
      <c r="A2709" s="111">
        <v>42137</v>
      </c>
      <c r="B2709" s="112">
        <v>0.52083333333333337</v>
      </c>
      <c r="C2709">
        <v>7.3183333333333325</v>
      </c>
      <c r="D2709">
        <v>7.3283333333333331</v>
      </c>
      <c r="E2709">
        <v>7.3383333333333338</v>
      </c>
      <c r="F2709" s="119">
        <f>Table1_2[[#This Row],[MID RATE]]/D2708-1</f>
        <v>-1.2870987280435564E-3</v>
      </c>
    </row>
    <row r="2710" spans="1:6">
      <c r="A2710" s="111">
        <v>42137</v>
      </c>
      <c r="B2710" s="112">
        <v>0.64583333333333337</v>
      </c>
      <c r="C2710">
        <v>7.2847222222222241</v>
      </c>
      <c r="D2710">
        <v>7.294722222222223</v>
      </c>
      <c r="E2710">
        <v>7.304722222222221</v>
      </c>
      <c r="F2710" s="119">
        <f>Table1_2[[#This Row],[MID RATE]]/D2709-1</f>
        <v>-4.5864604654687335E-3</v>
      </c>
    </row>
    <row r="2711" spans="1:6">
      <c r="A2711" s="111">
        <v>42138</v>
      </c>
      <c r="B2711" s="112">
        <v>0.39583333333333331</v>
      </c>
      <c r="C2711">
        <v>7.280555555555555</v>
      </c>
      <c r="D2711">
        <v>7.2905555555555548</v>
      </c>
      <c r="E2711">
        <v>7.3005555555555555</v>
      </c>
      <c r="F2711" s="119">
        <f>Table1_2[[#This Row],[MID RATE]]/D2710-1</f>
        <v>-5.7118921594778715E-4</v>
      </c>
    </row>
    <row r="2712" spans="1:6">
      <c r="A2712" s="111">
        <v>42138</v>
      </c>
      <c r="B2712" s="112">
        <v>0.52083333333333337</v>
      </c>
      <c r="C2712">
        <v>7.2386111111111102</v>
      </c>
      <c r="D2712">
        <v>7.2486111111111118</v>
      </c>
      <c r="E2712">
        <v>7.2586111111111125</v>
      </c>
      <c r="F2712" s="119">
        <f>Table1_2[[#This Row],[MID RATE]]/D2711-1</f>
        <v>-5.7532576392591572E-3</v>
      </c>
    </row>
    <row r="2713" spans="1:6">
      <c r="A2713" s="111">
        <v>42138</v>
      </c>
      <c r="B2713" s="112">
        <v>0.64583333333333337</v>
      </c>
      <c r="C2713">
        <v>7.2249999999999988</v>
      </c>
      <c r="D2713">
        <v>7.2349999999999994</v>
      </c>
      <c r="E2713">
        <v>7.245000000000001</v>
      </c>
      <c r="F2713" s="119">
        <f>Table1_2[[#This Row],[MID RATE]]/D2712-1</f>
        <v>-1.8777543590727808E-3</v>
      </c>
    </row>
    <row r="2714" spans="1:6">
      <c r="A2714" s="111">
        <v>42139</v>
      </c>
      <c r="B2714" s="112">
        <v>0.39583333333333331</v>
      </c>
      <c r="C2714">
        <v>7.2233333333333336</v>
      </c>
      <c r="D2714">
        <v>7.2333333333333325</v>
      </c>
      <c r="E2714">
        <v>7.2433333333333314</v>
      </c>
      <c r="F2714" s="119">
        <f>Table1_2[[#This Row],[MID RATE]]/D2713-1</f>
        <v>-2.3036166781853495E-4</v>
      </c>
    </row>
    <row r="2715" spans="1:6">
      <c r="A2715" s="111">
        <v>42139</v>
      </c>
      <c r="B2715" s="112">
        <v>0.52083333333333337</v>
      </c>
      <c r="C2715">
        <v>7.2188888888888885</v>
      </c>
      <c r="D2715">
        <v>7.2288888888888883</v>
      </c>
      <c r="E2715">
        <v>7.238888888888888</v>
      </c>
      <c r="F2715" s="119">
        <f>Table1_2[[#This Row],[MID RATE]]/D2714-1</f>
        <v>-6.1443932411675561E-4</v>
      </c>
    </row>
    <row r="2716" spans="1:6">
      <c r="A2716" s="111">
        <v>42139</v>
      </c>
      <c r="B2716" s="112">
        <v>0.64583333333333337</v>
      </c>
      <c r="C2716">
        <v>7.219722222222221</v>
      </c>
      <c r="D2716">
        <v>7.2297222222222217</v>
      </c>
      <c r="E2716">
        <v>7.2397222222222224</v>
      </c>
      <c r="F2716" s="119">
        <f>Table1_2[[#This Row],[MID RATE]]/D2715-1</f>
        <v>1.1527820473400396E-4</v>
      </c>
    </row>
    <row r="2717" spans="1:6">
      <c r="A2717" s="111">
        <v>42142</v>
      </c>
      <c r="B2717" s="112">
        <v>0.39583333333333331</v>
      </c>
      <c r="C2717">
        <v>7.2263888888888896</v>
      </c>
      <c r="D2717">
        <v>7.2363888888888894</v>
      </c>
      <c r="E2717">
        <v>7.2463888888888892</v>
      </c>
      <c r="F2717" s="119">
        <f>Table1_2[[#This Row],[MID RATE]]/D2716-1</f>
        <v>9.2211933761099374E-4</v>
      </c>
    </row>
    <row r="2718" spans="1:6">
      <c r="A2718" s="111">
        <v>42142</v>
      </c>
      <c r="B2718" s="112">
        <v>0.52083333333333337</v>
      </c>
      <c r="C2718">
        <v>7.2191666666666663</v>
      </c>
      <c r="D2718">
        <v>7.2291666666666661</v>
      </c>
      <c r="E2718">
        <v>7.2391666666666659</v>
      </c>
      <c r="F2718" s="119">
        <f>Table1_2[[#This Row],[MID RATE]]/D2717-1</f>
        <v>-9.980423016392459E-4</v>
      </c>
    </row>
    <row r="2719" spans="1:6">
      <c r="A2719" s="111">
        <v>42142</v>
      </c>
      <c r="B2719" s="112">
        <v>0.64583333333333337</v>
      </c>
      <c r="C2719">
        <v>7.2177777777777772</v>
      </c>
      <c r="D2719">
        <v>7.2277777777777779</v>
      </c>
      <c r="E2719">
        <v>7.2377777777777776</v>
      </c>
      <c r="F2719" s="119">
        <f>Table1_2[[#This Row],[MID RATE]]/D2718-1</f>
        <v>-1.9212295869341922E-4</v>
      </c>
    </row>
    <row r="2720" spans="1:6">
      <c r="A2720" s="111">
        <v>42143</v>
      </c>
      <c r="B2720" s="112">
        <v>0.39583333333333331</v>
      </c>
      <c r="C2720">
        <v>7.1988888888888898</v>
      </c>
      <c r="D2720">
        <v>7.2088888888888887</v>
      </c>
      <c r="E2720">
        <v>7.2188888888888876</v>
      </c>
      <c r="F2720" s="119">
        <f>Table1_2[[#This Row],[MID RATE]]/D2719-1</f>
        <v>-2.6133743274404653E-3</v>
      </c>
    </row>
    <row r="2721" spans="1:6">
      <c r="A2721" s="111">
        <v>42143</v>
      </c>
      <c r="B2721" s="112">
        <v>0.52083333333333337</v>
      </c>
      <c r="C2721">
        <v>7.1805555555555554</v>
      </c>
      <c r="D2721">
        <v>7.1905555555555551</v>
      </c>
      <c r="E2721">
        <v>7.2005555555555549</v>
      </c>
      <c r="F2721" s="119">
        <f>Table1_2[[#This Row],[MID RATE]]/D2720-1</f>
        <v>-2.5431565967941605E-3</v>
      </c>
    </row>
    <row r="2722" spans="1:6">
      <c r="A2722" s="111">
        <v>42143</v>
      </c>
      <c r="B2722" s="112">
        <v>0.64583333333333337</v>
      </c>
      <c r="C2722">
        <v>7.1327777777777772</v>
      </c>
      <c r="D2722">
        <v>7.142777777777777</v>
      </c>
      <c r="E2722">
        <v>7.1527777777777777</v>
      </c>
      <c r="F2722" s="119">
        <f>Table1_2[[#This Row],[MID RATE]]/D2721-1</f>
        <v>-6.6445182724252927E-3</v>
      </c>
    </row>
    <row r="2723" spans="1:6">
      <c r="A2723" s="111">
        <v>42144</v>
      </c>
      <c r="B2723" s="112">
        <v>0.39583333333333331</v>
      </c>
      <c r="C2723">
        <v>7.1463888888888887</v>
      </c>
      <c r="D2723">
        <v>7.1563888888888894</v>
      </c>
      <c r="E2723">
        <v>7.1663888888888891</v>
      </c>
      <c r="F2723" s="119">
        <f>Table1_2[[#This Row],[MID RATE]]/D2722-1</f>
        <v>1.9055767286304537E-3</v>
      </c>
    </row>
    <row r="2724" spans="1:6">
      <c r="A2724" s="111">
        <v>42144</v>
      </c>
      <c r="B2724" s="112">
        <v>0.52083333333333337</v>
      </c>
      <c r="C2724">
        <v>7.083333333333333</v>
      </c>
      <c r="D2724">
        <v>7.0933333333333337</v>
      </c>
      <c r="E2724">
        <v>7.1033333333333335</v>
      </c>
      <c r="F2724" s="119">
        <f>Table1_2[[#This Row],[MID RATE]]/D2723-1</f>
        <v>-8.8110856654892711E-3</v>
      </c>
    </row>
    <row r="2725" spans="1:6">
      <c r="A2725" s="111">
        <v>42144</v>
      </c>
      <c r="B2725" s="112">
        <v>0.64583333333333337</v>
      </c>
      <c r="C2725">
        <v>7.0875000000000004</v>
      </c>
      <c r="D2725">
        <v>7.0975000000000001</v>
      </c>
      <c r="E2725">
        <v>7.107499999999999</v>
      </c>
      <c r="F2725" s="119">
        <f>Table1_2[[#This Row],[MID RATE]]/D2724-1</f>
        <v>5.874060150374838E-4</v>
      </c>
    </row>
    <row r="2726" spans="1:6">
      <c r="A2726" s="111">
        <v>42145</v>
      </c>
      <c r="B2726" s="112">
        <v>0.39583333333333331</v>
      </c>
      <c r="C2726">
        <v>6.9761111111111127</v>
      </c>
      <c r="D2726">
        <v>6.9861111111111116</v>
      </c>
      <c r="E2726">
        <v>6.9961111111111105</v>
      </c>
      <c r="F2726" s="119">
        <f>Table1_2[[#This Row],[MID RATE]]/D2725-1</f>
        <v>-1.56941019920942E-2</v>
      </c>
    </row>
    <row r="2727" spans="1:6">
      <c r="A2727" s="111">
        <v>42145</v>
      </c>
      <c r="B2727" s="112">
        <v>0.52083333333333337</v>
      </c>
      <c r="C2727">
        <v>7.0861111111111104</v>
      </c>
      <c r="D2727">
        <v>7.0961111111111101</v>
      </c>
      <c r="E2727">
        <v>7.1061111111111108</v>
      </c>
      <c r="F2727" s="119">
        <f>Table1_2[[#This Row],[MID RATE]]/D2726-1</f>
        <v>1.5745526838965906E-2</v>
      </c>
    </row>
    <row r="2728" spans="1:6">
      <c r="A2728" s="111">
        <v>42145</v>
      </c>
      <c r="B2728" s="112">
        <v>0.64583333333333337</v>
      </c>
      <c r="C2728">
        <v>7.0883333333333329</v>
      </c>
      <c r="D2728">
        <v>7.0983333333333327</v>
      </c>
      <c r="E2728">
        <v>7.1083333333333334</v>
      </c>
      <c r="F2728" s="119">
        <f>Table1_2[[#This Row],[MID RATE]]/D2727-1</f>
        <v>3.1316057308394818E-4</v>
      </c>
    </row>
    <row r="2729" spans="1:6">
      <c r="A2729" s="111">
        <v>42146</v>
      </c>
      <c r="B2729" s="112">
        <v>0.39583333333333331</v>
      </c>
      <c r="C2729">
        <v>7.0525000000000011</v>
      </c>
      <c r="D2729">
        <v>7.0625000000000009</v>
      </c>
      <c r="E2729">
        <v>7.0725000000000007</v>
      </c>
      <c r="F2729" s="119">
        <f>Table1_2[[#This Row],[MID RATE]]/D2728-1</f>
        <v>-5.0481333646393844E-3</v>
      </c>
    </row>
    <row r="2730" spans="1:6">
      <c r="A2730" s="111">
        <v>42146</v>
      </c>
      <c r="B2730" s="112">
        <v>0.52083333333333337</v>
      </c>
      <c r="C2730">
        <v>7.1002777777777766</v>
      </c>
      <c r="D2730">
        <v>7.1102777777777781</v>
      </c>
      <c r="E2730">
        <v>7.1202777777777788</v>
      </c>
      <c r="F2730" s="119">
        <f>Table1_2[[#This Row],[MID RATE]]/D2729-1</f>
        <v>6.764995083579084E-3</v>
      </c>
    </row>
    <row r="2731" spans="1:6">
      <c r="A2731" s="111">
        <v>42146</v>
      </c>
      <c r="B2731" s="112">
        <v>0.64583333333333337</v>
      </c>
      <c r="C2731">
        <v>7.105833333333333</v>
      </c>
      <c r="D2731">
        <v>7.1158333333333337</v>
      </c>
      <c r="E2731">
        <v>7.1258333333333344</v>
      </c>
      <c r="F2731" s="119">
        <f>Table1_2[[#This Row],[MID RATE]]/D2730-1</f>
        <v>7.8134156346454375E-4</v>
      </c>
    </row>
    <row r="2732" spans="1:6">
      <c r="A2732" s="111">
        <v>42150</v>
      </c>
      <c r="B2732" s="112">
        <v>0.39583333333333331</v>
      </c>
      <c r="C2732">
        <v>7.1191666666666675</v>
      </c>
      <c r="D2732">
        <v>7.1291666666666664</v>
      </c>
      <c r="E2732">
        <v>7.1391666666666662</v>
      </c>
      <c r="F2732" s="119">
        <f>Table1_2[[#This Row],[MID RATE]]/D2731-1</f>
        <v>1.8737557090993118E-3</v>
      </c>
    </row>
    <row r="2733" spans="1:6">
      <c r="A2733" s="111">
        <v>42150</v>
      </c>
      <c r="B2733" s="112">
        <v>0.52083333333333337</v>
      </c>
      <c r="C2733">
        <v>7.1549999999999994</v>
      </c>
      <c r="D2733">
        <v>7.165</v>
      </c>
      <c r="E2733">
        <v>7.1750000000000007</v>
      </c>
      <c r="F2733" s="119">
        <f>Table1_2[[#This Row],[MID RATE]]/D2732-1</f>
        <v>5.0263004091175567E-3</v>
      </c>
    </row>
    <row r="2734" spans="1:6">
      <c r="A2734" s="111">
        <v>42150</v>
      </c>
      <c r="B2734" s="112">
        <v>0.64583333333333337</v>
      </c>
      <c r="C2734">
        <v>7.1563888888888885</v>
      </c>
      <c r="D2734">
        <v>7.1663888888888891</v>
      </c>
      <c r="E2734">
        <v>7.1763888888888898</v>
      </c>
      <c r="F2734" s="119">
        <f>Table1_2[[#This Row],[MID RATE]]/D2733-1</f>
        <v>1.9384352950302386E-4</v>
      </c>
    </row>
    <row r="2735" spans="1:6">
      <c r="A2735" s="111">
        <v>42151</v>
      </c>
      <c r="B2735" s="112">
        <v>0.39583333333333331</v>
      </c>
      <c r="C2735">
        <v>7.1772222222222224</v>
      </c>
      <c r="D2735">
        <v>7.1872222222222213</v>
      </c>
      <c r="E2735">
        <v>7.1972222222222211</v>
      </c>
      <c r="F2735" s="119">
        <f>Table1_2[[#This Row],[MID RATE]]/D2734-1</f>
        <v>2.907089422070408E-3</v>
      </c>
    </row>
    <row r="2736" spans="1:6">
      <c r="A2736" s="111">
        <v>42151</v>
      </c>
      <c r="B2736" s="112">
        <v>0.52083333333333337</v>
      </c>
      <c r="C2736">
        <v>7.1802777777777784</v>
      </c>
      <c r="D2736">
        <v>7.1902777777777782</v>
      </c>
      <c r="E2736">
        <v>7.2002777777777771</v>
      </c>
      <c r="F2736" s="119">
        <f>Table1_2[[#This Row],[MID RATE]]/D2735-1</f>
        <v>4.2513720337034044E-4</v>
      </c>
    </row>
    <row r="2737" spans="1:6">
      <c r="A2737" s="111">
        <v>42151</v>
      </c>
      <c r="B2737" s="112">
        <v>0.64583333333333337</v>
      </c>
      <c r="C2737">
        <v>7.2088888888888887</v>
      </c>
      <c r="D2737">
        <v>7.2188888888888894</v>
      </c>
      <c r="E2737">
        <v>7.2288888888888891</v>
      </c>
      <c r="F2737" s="119">
        <f>Table1_2[[#This Row],[MID RATE]]/D2736-1</f>
        <v>3.9791384971992194E-3</v>
      </c>
    </row>
    <row r="2738" spans="1:6">
      <c r="A2738" s="111">
        <v>42152</v>
      </c>
      <c r="B2738" s="112">
        <v>0.39583333333333331</v>
      </c>
      <c r="C2738">
        <v>7.2480555555555561</v>
      </c>
      <c r="D2738">
        <v>7.2580555555555559</v>
      </c>
      <c r="E2738">
        <v>7.2680555555555548</v>
      </c>
      <c r="F2738" s="119">
        <f>Table1_2[[#This Row],[MID RATE]]/D2737-1</f>
        <v>5.425581037401761E-3</v>
      </c>
    </row>
    <row r="2739" spans="1:6">
      <c r="A2739" s="111">
        <v>42152</v>
      </c>
      <c r="B2739" s="112">
        <v>0.52083333333333337</v>
      </c>
      <c r="C2739">
        <v>7.2413888888888875</v>
      </c>
      <c r="D2739">
        <v>7.2513888888888882</v>
      </c>
      <c r="E2739">
        <v>7.2613888888888898</v>
      </c>
      <c r="F2739" s="119">
        <f>Table1_2[[#This Row],[MID RATE]]/D2738-1</f>
        <v>-9.1851965249356571E-4</v>
      </c>
    </row>
    <row r="2740" spans="1:6">
      <c r="A2740" s="111">
        <v>42152</v>
      </c>
      <c r="B2740" s="112">
        <v>0.64583333333333337</v>
      </c>
      <c r="C2740">
        <v>7.2891666666666675</v>
      </c>
      <c r="D2740">
        <v>7.2991666666666664</v>
      </c>
      <c r="E2740">
        <v>7.3091666666666661</v>
      </c>
      <c r="F2740" s="119">
        <f>Table1_2[[#This Row],[MID RATE]]/D2739-1</f>
        <v>6.5887760965332998E-3</v>
      </c>
    </row>
    <row r="2741" spans="1:6">
      <c r="A2741" s="111">
        <v>42153</v>
      </c>
      <c r="B2741" s="112">
        <v>0.39583333333333331</v>
      </c>
      <c r="C2741">
        <v>7.3063888888888897</v>
      </c>
      <c r="D2741">
        <v>7.3163888888888895</v>
      </c>
      <c r="E2741">
        <v>7.3263888888888893</v>
      </c>
      <c r="F2741" s="119">
        <f>Table1_2[[#This Row],[MID RATE]]/D2740-1</f>
        <v>2.3594778703810437E-3</v>
      </c>
    </row>
    <row r="2742" spans="1:6">
      <c r="A2742" s="111">
        <v>42153</v>
      </c>
      <c r="B2742" s="112">
        <v>0.52083333333333337</v>
      </c>
      <c r="C2742">
        <v>7.254722222222223</v>
      </c>
      <c r="D2742">
        <v>7.2647222222222219</v>
      </c>
      <c r="E2742">
        <v>7.2747222222222216</v>
      </c>
      <c r="F2742" s="119">
        <f>Table1_2[[#This Row],[MID RATE]]/D2741-1</f>
        <v>-7.0617715175216311E-3</v>
      </c>
    </row>
    <row r="2743" spans="1:6">
      <c r="A2743" s="111">
        <v>42153</v>
      </c>
      <c r="B2743" s="112">
        <v>0.64583333333333337</v>
      </c>
      <c r="C2743">
        <v>7.2625000000000011</v>
      </c>
      <c r="D2743">
        <v>7.2725</v>
      </c>
      <c r="E2743">
        <v>7.2824999999999989</v>
      </c>
      <c r="F2743" s="119">
        <f>Table1_2[[#This Row],[MID RATE]]/D2742-1</f>
        <v>1.0706228730930079E-3</v>
      </c>
    </row>
    <row r="2744" spans="1:6">
      <c r="A2744" s="111">
        <v>42156</v>
      </c>
      <c r="B2744" s="112">
        <v>0.39583333333333331</v>
      </c>
      <c r="C2744">
        <v>7.2291666666666679</v>
      </c>
      <c r="D2744">
        <v>7.2391666666666667</v>
      </c>
      <c r="E2744">
        <v>7.2491666666666656</v>
      </c>
      <c r="F2744" s="119">
        <f>Table1_2[[#This Row],[MID RATE]]/D2743-1</f>
        <v>-4.5834765669759969E-3</v>
      </c>
    </row>
    <row r="2745" spans="1:6">
      <c r="A2745" s="111">
        <v>42156</v>
      </c>
      <c r="B2745" s="112">
        <v>0.52083333333333337</v>
      </c>
      <c r="C2745">
        <v>7.2352777777777773</v>
      </c>
      <c r="D2745">
        <v>7.2452777777777779</v>
      </c>
      <c r="E2745">
        <v>7.2552777777777795</v>
      </c>
      <c r="F2745" s="119">
        <f>Table1_2[[#This Row],[MID RATE]]/D2744-1</f>
        <v>8.441732857527029E-4</v>
      </c>
    </row>
    <row r="2746" spans="1:6">
      <c r="A2746" s="111">
        <v>42156</v>
      </c>
      <c r="B2746" s="112">
        <v>0.64583333333333337</v>
      </c>
      <c r="C2746">
        <v>7.2349999999999994</v>
      </c>
      <c r="D2746">
        <v>7.2449999999999992</v>
      </c>
      <c r="E2746">
        <v>7.2549999999999999</v>
      </c>
      <c r="F2746" s="119">
        <f>Table1_2[[#This Row],[MID RATE]]/D2745-1</f>
        <v>-3.8339148104249432E-5</v>
      </c>
    </row>
    <row r="2747" spans="1:6">
      <c r="A2747" s="111">
        <v>42157</v>
      </c>
      <c r="B2747" s="112">
        <v>0.39583333333333331</v>
      </c>
      <c r="C2747">
        <v>7.2063888888888874</v>
      </c>
      <c r="D2747">
        <v>7.2163888888888881</v>
      </c>
      <c r="E2747">
        <v>7.2263888888888896</v>
      </c>
      <c r="F2747" s="119">
        <f>Table1_2[[#This Row],[MID RATE]]/D2746-1</f>
        <v>-3.949083659228636E-3</v>
      </c>
    </row>
    <row r="2748" spans="1:6">
      <c r="A2748" s="111">
        <v>42157</v>
      </c>
      <c r="B2748" s="112">
        <v>0.52083333333333337</v>
      </c>
      <c r="C2748">
        <v>7.1861111111111127</v>
      </c>
      <c r="D2748">
        <v>7.1961111111111116</v>
      </c>
      <c r="E2748">
        <v>7.2061111111111114</v>
      </c>
      <c r="F2748" s="119">
        <f>Table1_2[[#This Row],[MID RATE]]/D2747-1</f>
        <v>-2.8099618922974301E-3</v>
      </c>
    </row>
    <row r="2749" spans="1:6">
      <c r="A2749" s="111">
        <v>42157</v>
      </c>
      <c r="B2749" s="112">
        <v>0.64583333333333337</v>
      </c>
      <c r="C2749">
        <v>7.1816666666666684</v>
      </c>
      <c r="D2749">
        <v>7.1916666666666673</v>
      </c>
      <c r="E2749">
        <v>7.2016666666666662</v>
      </c>
      <c r="F2749" s="119">
        <f>Table1_2[[#This Row],[MID RATE]]/D2748-1</f>
        <v>-6.1761754033806682E-4</v>
      </c>
    </row>
    <row r="2750" spans="1:6">
      <c r="A2750" s="111">
        <v>42158</v>
      </c>
      <c r="B2750" s="112">
        <v>0.39583333333333331</v>
      </c>
      <c r="C2750">
        <v>7.1927777777777777</v>
      </c>
      <c r="D2750">
        <v>7.2027777777777775</v>
      </c>
      <c r="E2750">
        <v>7.2127777777777773</v>
      </c>
      <c r="F2750" s="119">
        <f>Table1_2[[#This Row],[MID RATE]]/D2749-1</f>
        <v>1.5449980687523013E-3</v>
      </c>
    </row>
    <row r="2751" spans="1:6">
      <c r="A2751" s="111">
        <v>42158</v>
      </c>
      <c r="B2751" s="112">
        <v>0.52083333333333337</v>
      </c>
      <c r="C2751">
        <v>7.1997222222222224</v>
      </c>
      <c r="D2751">
        <v>7.2097222222222221</v>
      </c>
      <c r="E2751">
        <v>7.219722222222221</v>
      </c>
      <c r="F2751" s="119">
        <f>Table1_2[[#This Row],[MID RATE]]/D2750-1</f>
        <v>9.6413420748175938E-4</v>
      </c>
    </row>
    <row r="2752" spans="1:6">
      <c r="A2752" s="111">
        <v>42158</v>
      </c>
      <c r="B2752" s="112">
        <v>0.64583333333333337</v>
      </c>
      <c r="C2752">
        <v>7.1877777777777778</v>
      </c>
      <c r="D2752">
        <v>7.1977777777777767</v>
      </c>
      <c r="E2752">
        <v>7.2077777777777765</v>
      </c>
      <c r="F2752" s="119">
        <f>Table1_2[[#This Row],[MID RATE]]/D2751-1</f>
        <v>-1.6567135426701629E-3</v>
      </c>
    </row>
    <row r="2753" spans="1:6">
      <c r="A2753" s="111">
        <v>42159</v>
      </c>
      <c r="B2753" s="112">
        <v>0.39583333333333331</v>
      </c>
      <c r="C2753">
        <v>7.1872222222222213</v>
      </c>
      <c r="D2753">
        <v>7.1972222222222211</v>
      </c>
      <c r="E2753">
        <v>7.20722222222222</v>
      </c>
      <c r="F2753" s="119">
        <f>Table1_2[[#This Row],[MID RATE]]/D2752-1</f>
        <v>-7.7184316147005383E-5</v>
      </c>
    </row>
    <row r="2754" spans="1:6">
      <c r="A2754" s="111">
        <v>42159</v>
      </c>
      <c r="B2754" s="112">
        <v>0.52083333333333337</v>
      </c>
      <c r="C2754">
        <v>7.2063888888888874</v>
      </c>
      <c r="D2754">
        <v>7.2163888888888881</v>
      </c>
      <c r="E2754">
        <v>7.2263888888888896</v>
      </c>
      <c r="F2754" s="119">
        <f>Table1_2[[#This Row],[MID RATE]]/D2753-1</f>
        <v>2.6630644538787607E-3</v>
      </c>
    </row>
    <row r="2755" spans="1:6">
      <c r="A2755" s="111">
        <v>42159</v>
      </c>
      <c r="B2755" s="112">
        <v>0.64583333333333337</v>
      </c>
      <c r="C2755">
        <v>7.2049999999999983</v>
      </c>
      <c r="D2755">
        <v>7.2149999999999999</v>
      </c>
      <c r="E2755">
        <v>7.2250000000000005</v>
      </c>
      <c r="F2755" s="119">
        <f>Table1_2[[#This Row],[MID RATE]]/D2754-1</f>
        <v>-1.9246314330800818E-4</v>
      </c>
    </row>
    <row r="2756" spans="1:6">
      <c r="A2756" s="111">
        <v>42160</v>
      </c>
      <c r="B2756" s="112">
        <v>0.39583333333333331</v>
      </c>
      <c r="C2756">
        <v>7.2327777777777778</v>
      </c>
      <c r="D2756">
        <v>7.2427777777777766</v>
      </c>
      <c r="E2756">
        <v>7.2527777777777764</v>
      </c>
      <c r="F2756" s="119">
        <f>Table1_2[[#This Row],[MID RATE]]/D2755-1</f>
        <v>3.8500038500037803E-3</v>
      </c>
    </row>
    <row r="2757" spans="1:6">
      <c r="A2757" s="111">
        <v>42160</v>
      </c>
      <c r="B2757" s="112">
        <v>0.52083333333333337</v>
      </c>
      <c r="C2757">
        <v>7.2355555555555542</v>
      </c>
      <c r="D2757">
        <v>7.2455555555555549</v>
      </c>
      <c r="E2757">
        <v>7.2555555555555564</v>
      </c>
      <c r="F2757" s="119">
        <f>Table1_2[[#This Row],[MID RATE]]/D2756-1</f>
        <v>3.8352381682904557E-4</v>
      </c>
    </row>
    <row r="2758" spans="1:6">
      <c r="A2758" s="111">
        <v>42160</v>
      </c>
      <c r="B2758" s="112">
        <v>0.64583333333333337</v>
      </c>
      <c r="C2758">
        <v>7.232222222222223</v>
      </c>
      <c r="D2758">
        <v>7.2422222222222228</v>
      </c>
      <c r="E2758">
        <v>7.2522222222222217</v>
      </c>
      <c r="F2758" s="119">
        <f>Table1_2[[#This Row],[MID RATE]]/D2757-1</f>
        <v>-4.6005213924227295E-4</v>
      </c>
    </row>
    <row r="2759" spans="1:6">
      <c r="A2759" s="111">
        <v>42163</v>
      </c>
      <c r="B2759" s="112">
        <v>0.39583333333333331</v>
      </c>
      <c r="C2759">
        <v>7.232222222222223</v>
      </c>
      <c r="D2759">
        <v>7.2422222222222228</v>
      </c>
      <c r="E2759">
        <v>7.2522222222222217</v>
      </c>
      <c r="F2759" s="119">
        <f>Table1_2[[#This Row],[MID RATE]]/D2758-1</f>
        <v>0</v>
      </c>
    </row>
    <row r="2760" spans="1:6">
      <c r="A2760" s="111">
        <v>42163</v>
      </c>
      <c r="B2760" s="112">
        <v>0.52083333333333337</v>
      </c>
      <c r="C2760">
        <v>7.2369444444444433</v>
      </c>
      <c r="D2760">
        <v>7.2469444444444449</v>
      </c>
      <c r="E2760">
        <v>7.2569444444444464</v>
      </c>
      <c r="F2760" s="119">
        <f>Table1_2[[#This Row],[MID RATE]]/D2759-1</f>
        <v>6.5204050322176244E-4</v>
      </c>
    </row>
    <row r="2761" spans="1:6">
      <c r="A2761" s="111">
        <v>42163</v>
      </c>
      <c r="B2761" s="112">
        <v>0.64583333333333337</v>
      </c>
      <c r="C2761">
        <v>7.2383333333333333</v>
      </c>
      <c r="D2761">
        <v>7.2483333333333348</v>
      </c>
      <c r="E2761">
        <v>7.2583333333333355</v>
      </c>
      <c r="F2761" s="119">
        <f>Table1_2[[#This Row],[MID RATE]]/D2760-1</f>
        <v>1.9165165395396144E-4</v>
      </c>
    </row>
    <row r="2762" spans="1:6">
      <c r="A2762" s="111">
        <v>42164</v>
      </c>
      <c r="B2762" s="112">
        <v>0.39583333333333331</v>
      </c>
      <c r="C2762">
        <v>7.2458333333333327</v>
      </c>
      <c r="D2762">
        <v>7.2558333333333334</v>
      </c>
      <c r="E2762">
        <v>7.2658333333333331</v>
      </c>
      <c r="F2762" s="119">
        <f>Table1_2[[#This Row],[MID RATE]]/D2761-1</f>
        <v>1.0347206254308627E-3</v>
      </c>
    </row>
    <row r="2763" spans="1:6">
      <c r="A2763" s="111">
        <v>42164</v>
      </c>
      <c r="B2763" s="112">
        <v>0.52083333333333337</v>
      </c>
      <c r="C2763">
        <v>7.2494444444444452</v>
      </c>
      <c r="D2763">
        <v>7.2594444444444441</v>
      </c>
      <c r="E2763">
        <v>7.2694444444444439</v>
      </c>
      <c r="F2763" s="119">
        <f>Table1_2[[#This Row],[MID RATE]]/D2762-1</f>
        <v>4.9768385590143183E-4</v>
      </c>
    </row>
    <row r="2764" spans="1:6">
      <c r="A2764" s="111">
        <v>42164</v>
      </c>
      <c r="B2764" s="112">
        <v>0.64583333333333337</v>
      </c>
      <c r="C2764">
        <v>7.2474999999999987</v>
      </c>
      <c r="D2764">
        <v>7.2574999999999994</v>
      </c>
      <c r="E2764">
        <v>7.2675000000000001</v>
      </c>
      <c r="F2764" s="119">
        <f>Table1_2[[#This Row],[MID RATE]]/D2763-1</f>
        <v>-2.6785030994114223E-4</v>
      </c>
    </row>
    <row r="2765" spans="1:6">
      <c r="A2765" s="111">
        <v>42165</v>
      </c>
      <c r="B2765" s="112">
        <v>0.39583333333333331</v>
      </c>
      <c r="C2765">
        <v>7.246944444444444</v>
      </c>
      <c r="D2765">
        <v>7.2569444444444438</v>
      </c>
      <c r="E2765">
        <v>7.2669444444444435</v>
      </c>
      <c r="F2765" s="119">
        <f>Table1_2[[#This Row],[MID RATE]]/D2764-1</f>
        <v>-7.6549163700367906E-5</v>
      </c>
    </row>
    <row r="2766" spans="1:6">
      <c r="A2766" s="111">
        <v>42165</v>
      </c>
      <c r="B2766" s="112">
        <v>0.52083333333333337</v>
      </c>
      <c r="C2766">
        <v>7.246944444444444</v>
      </c>
      <c r="D2766">
        <v>7.2569444444444438</v>
      </c>
      <c r="E2766">
        <v>7.2669444444444435</v>
      </c>
      <c r="F2766" s="119">
        <f>Table1_2[[#This Row],[MID RATE]]/D2765-1</f>
        <v>0</v>
      </c>
    </row>
    <row r="2767" spans="1:6">
      <c r="A2767" s="111">
        <v>42165</v>
      </c>
      <c r="B2767" s="112">
        <v>0.64583333333333337</v>
      </c>
      <c r="C2767">
        <v>7.257777777777779</v>
      </c>
      <c r="D2767">
        <v>7.2677777777777788</v>
      </c>
      <c r="E2767">
        <v>7.2777777777777777</v>
      </c>
      <c r="F2767" s="119">
        <f>Table1_2[[#This Row],[MID RATE]]/D2766-1</f>
        <v>1.4928229665074344E-3</v>
      </c>
    </row>
    <row r="2768" spans="1:6">
      <c r="A2768" s="111">
        <v>42166</v>
      </c>
      <c r="B2768" s="112">
        <v>0.39583333333333331</v>
      </c>
      <c r="C2768">
        <v>7.2569444444444464</v>
      </c>
      <c r="D2768">
        <v>7.2669444444444462</v>
      </c>
      <c r="E2768">
        <v>7.2769444444444451</v>
      </c>
      <c r="F2768" s="119">
        <f>Table1_2[[#This Row],[MID RATE]]/D2767-1</f>
        <v>-1.1466136676341332E-4</v>
      </c>
    </row>
    <row r="2769" spans="1:6">
      <c r="A2769" s="111">
        <v>42166</v>
      </c>
      <c r="B2769" s="112">
        <v>0.52083333333333337</v>
      </c>
      <c r="C2769">
        <v>7.2725</v>
      </c>
      <c r="D2769">
        <v>7.2824999999999998</v>
      </c>
      <c r="E2769">
        <v>7.2924999999999995</v>
      </c>
      <c r="F2769" s="119">
        <f>Table1_2[[#This Row],[MID RATE]]/D2768-1</f>
        <v>2.1405909560028302E-3</v>
      </c>
    </row>
    <row r="2770" spans="1:6">
      <c r="A2770" s="111">
        <v>42166</v>
      </c>
      <c r="B2770" s="112">
        <v>0.64583333333333337</v>
      </c>
      <c r="C2770">
        <v>7.2677777777777788</v>
      </c>
      <c r="D2770">
        <v>7.2777777777777786</v>
      </c>
      <c r="E2770">
        <v>7.2877777777777784</v>
      </c>
      <c r="F2770" s="119">
        <f>Table1_2[[#This Row],[MID RATE]]/D2769-1</f>
        <v>-6.4843422206950496E-4</v>
      </c>
    </row>
    <row r="2771" spans="1:6">
      <c r="A2771" s="111">
        <v>42167</v>
      </c>
      <c r="B2771" s="112">
        <v>0.39583333333333331</v>
      </c>
      <c r="C2771">
        <v>7.2822222222222228</v>
      </c>
      <c r="D2771">
        <v>7.2922222222222226</v>
      </c>
      <c r="E2771">
        <v>7.3022222222222224</v>
      </c>
      <c r="F2771" s="119">
        <f>Table1_2[[#This Row],[MID RATE]]/D2770-1</f>
        <v>1.9847328244273488E-3</v>
      </c>
    </row>
    <row r="2772" spans="1:6">
      <c r="A2772" s="111">
        <v>42167</v>
      </c>
      <c r="B2772" s="112">
        <v>0.52083333333333337</v>
      </c>
      <c r="C2772">
        <v>7.3005555555555555</v>
      </c>
      <c r="D2772">
        <v>7.3105555555555561</v>
      </c>
      <c r="E2772">
        <v>7.3205555555555559</v>
      </c>
      <c r="F2772" s="119">
        <f>Table1_2[[#This Row],[MID RATE]]/D2771-1</f>
        <v>2.5140941642540771E-3</v>
      </c>
    </row>
    <row r="2773" spans="1:6">
      <c r="A2773" s="111">
        <v>42167</v>
      </c>
      <c r="B2773" s="112">
        <v>0.64583333333333337</v>
      </c>
      <c r="C2773">
        <v>7.304166666666668</v>
      </c>
      <c r="D2773">
        <v>7.3141666666666669</v>
      </c>
      <c r="E2773">
        <v>7.3241666666666667</v>
      </c>
      <c r="F2773" s="119">
        <f>Table1_2[[#This Row],[MID RATE]]/D2772-1</f>
        <v>4.9395850748523706E-4</v>
      </c>
    </row>
    <row r="2774" spans="1:6">
      <c r="A2774" s="111">
        <v>42170</v>
      </c>
      <c r="B2774" s="112">
        <v>0.39583333333333331</v>
      </c>
      <c r="C2774">
        <v>7.3055555555555554</v>
      </c>
      <c r="D2774">
        <v>7.315555555555556</v>
      </c>
      <c r="E2774">
        <v>7.3255555555555567</v>
      </c>
      <c r="F2774" s="119">
        <f>Table1_2[[#This Row],[MID RATE]]/D2773-1</f>
        <v>1.8989024343940564E-4</v>
      </c>
    </row>
    <row r="2775" spans="1:6">
      <c r="A2775" s="111">
        <v>42170</v>
      </c>
      <c r="B2775" s="112">
        <v>0.52083333333333337</v>
      </c>
      <c r="C2775">
        <v>7.321944444444445</v>
      </c>
      <c r="D2775">
        <v>7.3319444444444439</v>
      </c>
      <c r="E2775">
        <v>7.3419444444444428</v>
      </c>
      <c r="F2775" s="119">
        <f>Table1_2[[#This Row],[MID RATE]]/D2774-1</f>
        <v>2.2402794653704206E-3</v>
      </c>
    </row>
    <row r="2776" spans="1:6">
      <c r="A2776" s="111">
        <v>42170</v>
      </c>
      <c r="B2776" s="112">
        <v>0.64583333333333337</v>
      </c>
      <c r="C2776">
        <v>7.360555555555556</v>
      </c>
      <c r="D2776">
        <v>7.3705555555555557</v>
      </c>
      <c r="E2776">
        <v>7.3805555555555555</v>
      </c>
      <c r="F2776" s="119">
        <f>Table1_2[[#This Row],[MID RATE]]/D2775-1</f>
        <v>5.2661488918357424E-3</v>
      </c>
    </row>
    <row r="2777" spans="1:6">
      <c r="A2777" s="111">
        <v>42171</v>
      </c>
      <c r="B2777" s="112">
        <v>0.39583333333333331</v>
      </c>
      <c r="C2777">
        <v>7.4172222222222217</v>
      </c>
      <c r="D2777">
        <v>7.4272222222222215</v>
      </c>
      <c r="E2777">
        <v>7.4372222222222213</v>
      </c>
      <c r="F2777" s="119">
        <f>Table1_2[[#This Row],[MID RATE]]/D2776-1</f>
        <v>7.6882490389686975E-3</v>
      </c>
    </row>
    <row r="2778" spans="1:6">
      <c r="A2778" s="111">
        <v>42171</v>
      </c>
      <c r="B2778" s="112">
        <v>0.52083333333333337</v>
      </c>
      <c r="C2778">
        <v>7.3752777777777778</v>
      </c>
      <c r="D2778">
        <v>7.3852777777777785</v>
      </c>
      <c r="E2778">
        <v>7.3952777777777783</v>
      </c>
      <c r="F2778" s="119">
        <f>Table1_2[[#This Row],[MID RATE]]/D2777-1</f>
        <v>-5.6473932231279056E-3</v>
      </c>
    </row>
    <row r="2779" spans="1:6">
      <c r="A2779" s="111">
        <v>42171</v>
      </c>
      <c r="B2779" s="112">
        <v>0.64583333333333337</v>
      </c>
      <c r="C2779">
        <v>7.3736111111111091</v>
      </c>
      <c r="D2779">
        <v>7.3836111111111098</v>
      </c>
      <c r="E2779">
        <v>7.3936111111111114</v>
      </c>
      <c r="F2779" s="119">
        <f>Table1_2[[#This Row],[MID RATE]]/D2778-1</f>
        <v>-2.2567420167773911E-4</v>
      </c>
    </row>
    <row r="2780" spans="1:6">
      <c r="A2780" s="111">
        <v>42172</v>
      </c>
      <c r="B2780" s="112">
        <v>0.39583333333333331</v>
      </c>
      <c r="C2780">
        <v>7.384444444444445</v>
      </c>
      <c r="D2780">
        <v>7.3944444444444448</v>
      </c>
      <c r="E2780">
        <v>7.4044444444444446</v>
      </c>
      <c r="F2780" s="119">
        <f>Table1_2[[#This Row],[MID RATE]]/D2779-1</f>
        <v>1.4672134231219491E-3</v>
      </c>
    </row>
    <row r="2781" spans="1:6">
      <c r="A2781" s="111">
        <v>42172</v>
      </c>
      <c r="B2781" s="112">
        <v>0.52083333333333337</v>
      </c>
      <c r="C2781">
        <v>7.4077777777777776</v>
      </c>
      <c r="D2781">
        <v>7.4177777777777782</v>
      </c>
      <c r="E2781">
        <v>7.4277777777777789</v>
      </c>
      <c r="F2781" s="119">
        <f>Table1_2[[#This Row],[MID RATE]]/D2780-1</f>
        <v>3.1555221637866726E-3</v>
      </c>
    </row>
    <row r="2782" spans="1:6">
      <c r="A2782" s="111">
        <v>42172</v>
      </c>
      <c r="B2782" s="112">
        <v>0.64583333333333337</v>
      </c>
      <c r="C2782">
        <v>7.4044444444444464</v>
      </c>
      <c r="D2782">
        <v>7.4144444444444453</v>
      </c>
      <c r="E2782">
        <v>7.4244444444444451</v>
      </c>
      <c r="F2782" s="119">
        <f>Table1_2[[#This Row],[MID RATE]]/D2781-1</f>
        <v>-4.4937088076690834E-4</v>
      </c>
    </row>
    <row r="2783" spans="1:6">
      <c r="A2783" s="111">
        <v>42173</v>
      </c>
      <c r="B2783" s="112">
        <v>0.39583333333333331</v>
      </c>
      <c r="C2783">
        <v>7.407222222222221</v>
      </c>
      <c r="D2783">
        <v>7.4172222222222217</v>
      </c>
      <c r="E2783">
        <v>7.4272222222222224</v>
      </c>
      <c r="F2783" s="119">
        <f>Table1_2[[#This Row],[MID RATE]]/D2782-1</f>
        <v>3.7464408811604955E-4</v>
      </c>
    </row>
    <row r="2784" spans="1:6">
      <c r="A2784" s="111">
        <v>42173</v>
      </c>
      <c r="B2784" s="112">
        <v>0.52083333333333337</v>
      </c>
      <c r="C2784">
        <v>7.4144444444444462</v>
      </c>
      <c r="D2784">
        <v>7.4244444444444451</v>
      </c>
      <c r="E2784">
        <v>7.434444444444444</v>
      </c>
      <c r="F2784" s="119">
        <f>Table1_2[[#This Row],[MID RATE]]/D2783-1</f>
        <v>9.7370983446953829E-4</v>
      </c>
    </row>
    <row r="2785" spans="1:6">
      <c r="A2785" s="111">
        <v>42173</v>
      </c>
      <c r="B2785" s="112">
        <v>0.64583333333333337</v>
      </c>
      <c r="C2785">
        <v>7.4127777777777801</v>
      </c>
      <c r="D2785">
        <v>7.4227777777777781</v>
      </c>
      <c r="E2785">
        <v>7.432777777777777</v>
      </c>
      <c r="F2785" s="119">
        <f>Table1_2[[#This Row],[MID RATE]]/D2784-1</f>
        <v>-2.2448368751870618E-4</v>
      </c>
    </row>
    <row r="2786" spans="1:6">
      <c r="A2786" s="111">
        <v>42174</v>
      </c>
      <c r="B2786" s="112">
        <v>0.39583333333333331</v>
      </c>
      <c r="C2786">
        <v>7.4105555555555549</v>
      </c>
      <c r="D2786">
        <v>7.4205555555555556</v>
      </c>
      <c r="E2786">
        <v>7.4305555555555571</v>
      </c>
      <c r="F2786" s="119">
        <f>Table1_2[[#This Row],[MID RATE]]/D2785-1</f>
        <v>-2.9937878901287185E-4</v>
      </c>
    </row>
    <row r="2787" spans="1:6">
      <c r="A2787" s="111">
        <v>42174</v>
      </c>
      <c r="B2787" s="112">
        <v>0.52083333333333337</v>
      </c>
      <c r="C2787">
        <v>7.4102777777777771</v>
      </c>
      <c r="D2787">
        <v>7.4202777777777778</v>
      </c>
      <c r="E2787">
        <v>7.4302777777777784</v>
      </c>
      <c r="F2787" s="119">
        <f>Table1_2[[#This Row],[MID RATE]]/D2786-1</f>
        <v>-3.7433555439059241E-5</v>
      </c>
    </row>
    <row r="2788" spans="1:6">
      <c r="A2788" s="111">
        <v>42174</v>
      </c>
      <c r="B2788" s="112">
        <v>0.64583333333333337</v>
      </c>
      <c r="C2788">
        <v>7.396944444444447</v>
      </c>
      <c r="D2788">
        <v>7.4069444444444468</v>
      </c>
      <c r="E2788">
        <v>7.4169444444444457</v>
      </c>
      <c r="F2788" s="119">
        <f>Table1_2[[#This Row],[MID RATE]]/D2787-1</f>
        <v>-1.7968779246056998E-3</v>
      </c>
    </row>
    <row r="2789" spans="1:6">
      <c r="A2789" s="111">
        <v>42177</v>
      </c>
      <c r="B2789" s="112">
        <v>0.39583333333333331</v>
      </c>
      <c r="C2789">
        <v>7.3844444444444441</v>
      </c>
      <c r="D2789">
        <v>7.3944444444444439</v>
      </c>
      <c r="E2789">
        <v>7.4044444444444446</v>
      </c>
      <c r="F2789" s="119">
        <f>Table1_2[[#This Row],[MID RATE]]/D2788-1</f>
        <v>-1.6876054753426351E-3</v>
      </c>
    </row>
    <row r="2790" spans="1:6">
      <c r="A2790" s="111">
        <v>42177</v>
      </c>
      <c r="B2790" s="112">
        <v>0.52083333333333337</v>
      </c>
      <c r="C2790">
        <v>7.3902777777777784</v>
      </c>
      <c r="D2790">
        <v>7.4002777777777773</v>
      </c>
      <c r="E2790">
        <v>7.4102777777777771</v>
      </c>
      <c r="F2790" s="119">
        <f>Table1_2[[#This Row],[MID RATE]]/D2789-1</f>
        <v>7.8888054094661264E-4</v>
      </c>
    </row>
    <row r="2791" spans="1:6">
      <c r="A2791" s="111">
        <v>42177</v>
      </c>
      <c r="B2791" s="112">
        <v>0.64583333333333337</v>
      </c>
      <c r="C2791">
        <v>7.3905555555555553</v>
      </c>
      <c r="D2791">
        <v>7.400555555555556</v>
      </c>
      <c r="E2791">
        <v>7.4105555555555567</v>
      </c>
      <c r="F2791" s="119">
        <f>Table1_2[[#This Row],[MID RATE]]/D2790-1</f>
        <v>3.7536128523862899E-5</v>
      </c>
    </row>
    <row r="2792" spans="1:6">
      <c r="A2792" s="111">
        <v>42178</v>
      </c>
      <c r="B2792" s="112">
        <v>0.39583333333333331</v>
      </c>
      <c r="C2792">
        <v>7.3661111111111115</v>
      </c>
      <c r="D2792">
        <v>7.3761111111111113</v>
      </c>
      <c r="E2792">
        <v>7.386111111111112</v>
      </c>
      <c r="F2792" s="119">
        <f>Table1_2[[#This Row],[MID RATE]]/D2791-1</f>
        <v>-3.3030553261766959E-3</v>
      </c>
    </row>
    <row r="2793" spans="1:6">
      <c r="A2793" s="111">
        <v>42178</v>
      </c>
      <c r="B2793" s="112">
        <v>0.52083333333333337</v>
      </c>
      <c r="C2793">
        <v>7.370277777777777</v>
      </c>
      <c r="D2793">
        <v>7.3802777777777777</v>
      </c>
      <c r="E2793">
        <v>7.3902777777777784</v>
      </c>
      <c r="F2793" s="119">
        <f>Table1_2[[#This Row],[MID RATE]]/D2792-1</f>
        <v>5.6488664607967642E-4</v>
      </c>
    </row>
    <row r="2794" spans="1:6">
      <c r="A2794" s="111">
        <v>42178</v>
      </c>
      <c r="B2794" s="112">
        <v>0.64583333333333337</v>
      </c>
      <c r="C2794">
        <v>7.371944444444444</v>
      </c>
      <c r="D2794">
        <v>7.3819444444444438</v>
      </c>
      <c r="E2794">
        <v>7.3919444444444435</v>
      </c>
      <c r="F2794" s="119">
        <f>Table1_2[[#This Row],[MID RATE]]/D2793-1</f>
        <v>2.2582709172325188E-4</v>
      </c>
    </row>
    <row r="2795" spans="1:6">
      <c r="A2795" s="111">
        <v>42179</v>
      </c>
      <c r="B2795" s="112">
        <v>0.39583333333333331</v>
      </c>
      <c r="C2795">
        <v>7.3697222222222223</v>
      </c>
      <c r="D2795">
        <v>7.3797222222222221</v>
      </c>
      <c r="E2795">
        <v>7.3897222222222219</v>
      </c>
      <c r="F2795" s="119">
        <f>Table1_2[[#This Row],[MID RATE]]/D2794-1</f>
        <v>-3.0103480714949171E-4</v>
      </c>
    </row>
    <row r="2796" spans="1:6">
      <c r="A2796" s="111">
        <v>42179</v>
      </c>
      <c r="B2796" s="112">
        <v>0.52083333333333337</v>
      </c>
      <c r="C2796">
        <v>7.3508333333333313</v>
      </c>
      <c r="D2796">
        <v>7.360833333333332</v>
      </c>
      <c r="E2796">
        <v>7.3708333333333336</v>
      </c>
      <c r="F2796" s="119">
        <f>Table1_2[[#This Row],[MID RATE]]/D2795-1</f>
        <v>-2.5595663793429591E-3</v>
      </c>
    </row>
    <row r="2797" spans="1:6">
      <c r="A2797" s="111">
        <v>42179</v>
      </c>
      <c r="B2797" s="112">
        <v>0.64583333333333337</v>
      </c>
      <c r="C2797">
        <v>7.3441666666666681</v>
      </c>
      <c r="D2797">
        <v>7.3541666666666679</v>
      </c>
      <c r="E2797">
        <v>7.3641666666666667</v>
      </c>
      <c r="F2797" s="119">
        <f>Table1_2[[#This Row],[MID RATE]]/D2796-1</f>
        <v>-9.0569455451117165E-4</v>
      </c>
    </row>
    <row r="2798" spans="1:6">
      <c r="A2798" s="111">
        <v>42180</v>
      </c>
      <c r="B2798" s="112">
        <v>0.39583333333333331</v>
      </c>
      <c r="C2798">
        <v>7.3277777777777784</v>
      </c>
      <c r="D2798">
        <v>7.3377777777777773</v>
      </c>
      <c r="E2798">
        <v>7.3477777777777753</v>
      </c>
      <c r="F2798" s="119">
        <f>Table1_2[[#This Row],[MID RATE]]/D2797-1</f>
        <v>-2.2285174693108534E-3</v>
      </c>
    </row>
    <row r="2799" spans="1:6">
      <c r="A2799" s="111">
        <v>42180</v>
      </c>
      <c r="B2799" s="112">
        <v>0.52083333333333337</v>
      </c>
      <c r="C2799">
        <v>7.331666666666667</v>
      </c>
      <c r="D2799">
        <v>7.3416666666666668</v>
      </c>
      <c r="E2799">
        <v>7.3516666666666657</v>
      </c>
      <c r="F2799" s="119">
        <f>Table1_2[[#This Row],[MID RATE]]/D2798-1</f>
        <v>5.2998182919461456E-4</v>
      </c>
    </row>
    <row r="2800" spans="1:6">
      <c r="A2800" s="111">
        <v>42180</v>
      </c>
      <c r="B2800" s="112">
        <v>0.64583333333333337</v>
      </c>
      <c r="C2800">
        <v>7.3561111111111126</v>
      </c>
      <c r="D2800">
        <v>7.3661111111111115</v>
      </c>
      <c r="E2800">
        <v>7.3761111111111104</v>
      </c>
      <c r="F2800" s="119">
        <f>Table1_2[[#This Row],[MID RATE]]/D2799-1</f>
        <v>3.3295497540672958E-3</v>
      </c>
    </row>
    <row r="2801" spans="1:6">
      <c r="A2801" s="111">
        <v>42181</v>
      </c>
      <c r="B2801" s="112">
        <v>0.39583333333333331</v>
      </c>
      <c r="C2801">
        <v>7.3658333333333337</v>
      </c>
      <c r="D2801">
        <v>7.3758333333333335</v>
      </c>
      <c r="E2801">
        <v>7.3858333333333333</v>
      </c>
      <c r="F2801" s="119">
        <f>Table1_2[[#This Row],[MID RATE]]/D2800-1</f>
        <v>1.3198582095179656E-3</v>
      </c>
    </row>
    <row r="2802" spans="1:6">
      <c r="A2802" s="111">
        <v>42181</v>
      </c>
      <c r="B2802" s="112">
        <v>0.52083333333333337</v>
      </c>
      <c r="C2802">
        <v>7.368333333333335</v>
      </c>
      <c r="D2802">
        <v>7.3783333333333339</v>
      </c>
      <c r="E2802">
        <v>7.3883333333333336</v>
      </c>
      <c r="F2802" s="119">
        <f>Table1_2[[#This Row],[MID RATE]]/D2801-1</f>
        <v>3.3894475200546559E-4</v>
      </c>
    </row>
    <row r="2803" spans="1:6">
      <c r="A2803" s="111">
        <v>42181</v>
      </c>
      <c r="B2803" s="112">
        <v>0.64583333333333337</v>
      </c>
      <c r="C2803">
        <v>7.3583333333333325</v>
      </c>
      <c r="D2803">
        <v>7.3683333333333332</v>
      </c>
      <c r="E2803">
        <v>7.3783333333333339</v>
      </c>
      <c r="F2803" s="119">
        <f>Table1_2[[#This Row],[MID RATE]]/D2802-1</f>
        <v>-1.3553196295460479E-3</v>
      </c>
    </row>
    <row r="2804" spans="1:6">
      <c r="A2804" s="111">
        <v>42184</v>
      </c>
      <c r="B2804" s="112">
        <v>0.39583333333333331</v>
      </c>
      <c r="C2804">
        <v>7.3658333333333337</v>
      </c>
      <c r="D2804">
        <v>7.3758333333333344</v>
      </c>
      <c r="E2804">
        <v>7.3858333333333341</v>
      </c>
      <c r="F2804" s="119">
        <f>Table1_2[[#This Row],[MID RATE]]/D2803-1</f>
        <v>1.0178692603484141E-3</v>
      </c>
    </row>
    <row r="2805" spans="1:6">
      <c r="A2805" s="111">
        <v>42184</v>
      </c>
      <c r="B2805" s="112">
        <v>0.52083333333333337</v>
      </c>
      <c r="C2805">
        <v>7.5041666666666673</v>
      </c>
      <c r="D2805">
        <v>7.5141666666666671</v>
      </c>
      <c r="E2805">
        <v>7.5241666666666669</v>
      </c>
      <c r="F2805" s="119">
        <f>Table1_2[[#This Row],[MID RATE]]/D2804-1</f>
        <v>1.8754942944299913E-2</v>
      </c>
    </row>
    <row r="2806" spans="1:6">
      <c r="A2806" s="111">
        <v>42184</v>
      </c>
      <c r="B2806" s="112">
        <v>0.64583333333333337</v>
      </c>
      <c r="C2806">
        <v>7.4775</v>
      </c>
      <c r="D2806">
        <v>7.4874999999999989</v>
      </c>
      <c r="E2806">
        <v>7.4974999999999987</v>
      </c>
      <c r="F2806" s="119">
        <f>Table1_2[[#This Row],[MID RATE]]/D2805-1</f>
        <v>-3.5488521681270591E-3</v>
      </c>
    </row>
    <row r="2807" spans="1:6">
      <c r="A2807" s="111">
        <v>42185</v>
      </c>
      <c r="B2807" s="112">
        <v>0.39583333333333331</v>
      </c>
      <c r="C2807">
        <v>7.5097222222222229</v>
      </c>
      <c r="D2807">
        <v>7.5197222222222226</v>
      </c>
      <c r="E2807">
        <v>7.5297222222222224</v>
      </c>
      <c r="F2807" s="119">
        <f>Table1_2[[#This Row],[MID RATE]]/D2806-1</f>
        <v>4.3034687442033981E-3</v>
      </c>
    </row>
    <row r="2808" spans="1:6">
      <c r="A2808" s="111">
        <v>42185</v>
      </c>
      <c r="B2808" s="112">
        <v>0.52083333333333337</v>
      </c>
      <c r="C2808">
        <v>7.508333333333332</v>
      </c>
      <c r="D2808">
        <v>7.5183333333333326</v>
      </c>
      <c r="E2808">
        <v>7.5283333333333342</v>
      </c>
      <c r="F2808" s="119">
        <f>Table1_2[[#This Row],[MID RATE]]/D2807-1</f>
        <v>-1.8469949392352358E-4</v>
      </c>
    </row>
    <row r="2809" spans="1:6">
      <c r="A2809" s="111">
        <v>42185</v>
      </c>
      <c r="B2809" s="112">
        <v>0.64583333333333337</v>
      </c>
      <c r="C2809">
        <v>7.4869444444444433</v>
      </c>
      <c r="D2809">
        <v>7.4969444444444449</v>
      </c>
      <c r="E2809">
        <v>7.5069444444444464</v>
      </c>
      <c r="F2809" s="119">
        <f>Table1_2[[#This Row],[MID RATE]]/D2808-1</f>
        <v>-2.8448976575776719E-3</v>
      </c>
    </row>
    <row r="2810" spans="1:6">
      <c r="A2810" s="111">
        <v>42186</v>
      </c>
      <c r="B2810" s="112">
        <v>0.39583333333333331</v>
      </c>
      <c r="C2810">
        <v>7.5055555555555555</v>
      </c>
      <c r="D2810">
        <v>7.5155555555555562</v>
      </c>
      <c r="E2810">
        <v>7.5255555555555578</v>
      </c>
      <c r="F2810" s="119">
        <f>Table1_2[[#This Row],[MID RATE]]/D2809-1</f>
        <v>2.4824928674644919E-3</v>
      </c>
    </row>
    <row r="2811" spans="1:6">
      <c r="A2811" s="111">
        <v>42186</v>
      </c>
      <c r="B2811" s="112">
        <v>0.52083333333333337</v>
      </c>
      <c r="C2811">
        <v>7.5038888888888886</v>
      </c>
      <c r="D2811">
        <v>7.5138888888888893</v>
      </c>
      <c r="E2811">
        <v>7.5238888888888891</v>
      </c>
      <c r="F2811" s="119">
        <f>Table1_2[[#This Row],[MID RATE]]/D2810-1</f>
        <v>-2.2176227084569344E-4</v>
      </c>
    </row>
    <row r="2812" spans="1:6">
      <c r="A2812" s="111">
        <v>42186</v>
      </c>
      <c r="B2812" s="112">
        <v>0.64583333333333337</v>
      </c>
      <c r="C2812">
        <v>7.4947222222222223</v>
      </c>
      <c r="D2812">
        <v>7.5047222222222221</v>
      </c>
      <c r="E2812">
        <v>7.5147222222222219</v>
      </c>
      <c r="F2812" s="119">
        <f>Table1_2[[#This Row],[MID RATE]]/D2811-1</f>
        <v>-1.2199630314233545E-3</v>
      </c>
    </row>
    <row r="2813" spans="1:6">
      <c r="A2813" s="111">
        <v>42187</v>
      </c>
      <c r="B2813" s="112">
        <v>0.39583333333333331</v>
      </c>
      <c r="C2813">
        <v>7.5216666666666656</v>
      </c>
      <c r="D2813">
        <v>7.5316666666666663</v>
      </c>
      <c r="E2813">
        <v>7.5416666666666679</v>
      </c>
      <c r="F2813" s="119">
        <f>Table1_2[[#This Row],[MID RATE]]/D2812-1</f>
        <v>3.5903320131769334E-3</v>
      </c>
    </row>
    <row r="2814" spans="1:6">
      <c r="A2814" s="111">
        <v>42187</v>
      </c>
      <c r="B2814" s="112">
        <v>0.52083333333333337</v>
      </c>
      <c r="C2814">
        <v>7.5113888888888898</v>
      </c>
      <c r="D2814">
        <v>7.5213888888888896</v>
      </c>
      <c r="E2814">
        <v>7.5313888888888885</v>
      </c>
      <c r="F2814" s="119">
        <f>Table1_2[[#This Row],[MID RATE]]/D2813-1</f>
        <v>-1.3646086892379339E-3</v>
      </c>
    </row>
    <row r="2815" spans="1:6">
      <c r="A2815" s="111">
        <v>42187</v>
      </c>
      <c r="B2815" s="112">
        <v>0.64583333333333337</v>
      </c>
      <c r="C2815">
        <v>7.5049999999999999</v>
      </c>
      <c r="D2815">
        <v>7.5149999999999997</v>
      </c>
      <c r="E2815">
        <v>7.5249999999999995</v>
      </c>
      <c r="F2815" s="119">
        <f>Table1_2[[#This Row],[MID RATE]]/D2814-1</f>
        <v>-8.4942940503018871E-4</v>
      </c>
    </row>
    <row r="2816" spans="1:6">
      <c r="A2816" s="111">
        <v>42188</v>
      </c>
      <c r="B2816" s="112">
        <v>0.39583333333333331</v>
      </c>
      <c r="C2816">
        <v>7.5363888888888901</v>
      </c>
      <c r="D2816">
        <v>7.5463888888888899</v>
      </c>
      <c r="E2816">
        <v>7.5563888888888897</v>
      </c>
      <c r="F2816" s="119">
        <f>Table1_2[[#This Row],[MID RATE]]/D2815-1</f>
        <v>4.1768315221411001E-3</v>
      </c>
    </row>
    <row r="2817" spans="1:6">
      <c r="A2817" s="111">
        <v>42188</v>
      </c>
      <c r="B2817" s="112">
        <v>0.52083333333333337</v>
      </c>
      <c r="C2817">
        <v>7.54277777777778</v>
      </c>
      <c r="D2817">
        <v>7.552777777777778</v>
      </c>
      <c r="E2817">
        <v>7.562777777777776</v>
      </c>
      <c r="F2817" s="119">
        <f>Table1_2[[#This Row],[MID RATE]]/D2816-1</f>
        <v>8.4661537895236449E-4</v>
      </c>
    </row>
    <row r="2818" spans="1:6">
      <c r="A2818" s="111">
        <v>42188</v>
      </c>
      <c r="B2818" s="112">
        <v>0.64583333333333337</v>
      </c>
      <c r="C2818">
        <v>7.554166666666668</v>
      </c>
      <c r="D2818">
        <v>7.5641666666666669</v>
      </c>
      <c r="E2818">
        <v>7.5741666666666667</v>
      </c>
      <c r="F2818" s="119">
        <f>Table1_2[[#This Row],[MID RATE]]/D2817-1</f>
        <v>1.5079073188672965E-3</v>
      </c>
    </row>
    <row r="2819" spans="1:6">
      <c r="A2819" s="111">
        <v>42193</v>
      </c>
      <c r="B2819" s="112">
        <v>0.39583333333333331</v>
      </c>
      <c r="C2819">
        <v>7.73470588235294</v>
      </c>
      <c r="D2819">
        <v>7.7447058823529407</v>
      </c>
      <c r="E2819">
        <v>7.7547058823529422</v>
      </c>
      <c r="F2819" s="119">
        <f>Table1_2[[#This Row],[MID RATE]]/D2818-1</f>
        <v>2.3867694042473131E-2</v>
      </c>
    </row>
    <row r="2820" spans="1:6">
      <c r="A2820" s="111">
        <v>42193</v>
      </c>
      <c r="B2820" s="112">
        <v>0.52083333333333337</v>
      </c>
      <c r="C2820">
        <v>7.6841666666666679</v>
      </c>
      <c r="D2820">
        <v>7.6941666666666668</v>
      </c>
      <c r="E2820">
        <v>7.7041666666666657</v>
      </c>
      <c r="F2820" s="119">
        <f>Table1_2[[#This Row],[MID RATE]]/D2819-1</f>
        <v>-6.5256468681957891E-3</v>
      </c>
    </row>
    <row r="2821" spans="1:6">
      <c r="A2821" s="111">
        <v>42193</v>
      </c>
      <c r="B2821" s="112">
        <v>0.64583333333333337</v>
      </c>
      <c r="C2821">
        <v>7.7186111111111115</v>
      </c>
      <c r="D2821">
        <v>7.7286111111111122</v>
      </c>
      <c r="E2821">
        <v>7.738611111111112</v>
      </c>
      <c r="F2821" s="119">
        <f>Table1_2[[#This Row],[MID RATE]]/D2820-1</f>
        <v>4.4766959095996484E-3</v>
      </c>
    </row>
    <row r="2822" spans="1:6">
      <c r="A2822" s="111">
        <v>42194</v>
      </c>
      <c r="B2822" s="112">
        <v>0.39583333333333331</v>
      </c>
      <c r="C2822">
        <v>7.733888888888889</v>
      </c>
      <c r="D2822">
        <v>7.7438888888888888</v>
      </c>
      <c r="E2822">
        <v>7.7538888888888886</v>
      </c>
      <c r="F2822" s="119">
        <f>Table1_2[[#This Row],[MID RATE]]/D2821-1</f>
        <v>1.9767817992306647E-3</v>
      </c>
    </row>
    <row r="2823" spans="1:6">
      <c r="A2823" s="111">
        <v>42194</v>
      </c>
      <c r="B2823" s="112">
        <v>0.52083333333333337</v>
      </c>
      <c r="C2823">
        <v>7.7566666666666668</v>
      </c>
      <c r="D2823">
        <v>7.7666666666666666</v>
      </c>
      <c r="E2823">
        <v>7.7766666666666664</v>
      </c>
      <c r="F2823" s="119">
        <f>Table1_2[[#This Row],[MID RATE]]/D2822-1</f>
        <v>2.9413874739938617E-3</v>
      </c>
    </row>
    <row r="2824" spans="1:6">
      <c r="A2824" s="111">
        <v>42194</v>
      </c>
      <c r="B2824" s="112">
        <v>0.64583333333333337</v>
      </c>
      <c r="C2824">
        <v>7.7450000000000001</v>
      </c>
      <c r="D2824">
        <v>7.7550000000000008</v>
      </c>
      <c r="E2824">
        <v>7.7650000000000006</v>
      </c>
      <c r="F2824" s="119">
        <f>Table1_2[[#This Row],[MID RATE]]/D2823-1</f>
        <v>-1.5021459227466671E-3</v>
      </c>
    </row>
    <row r="2825" spans="1:6">
      <c r="A2825" s="111">
        <v>42195</v>
      </c>
      <c r="B2825" s="112">
        <v>0.39583333333333331</v>
      </c>
      <c r="C2825">
        <v>7.7522222222222217</v>
      </c>
      <c r="D2825">
        <v>7.7622222222222224</v>
      </c>
      <c r="E2825">
        <v>7.7722222222222239</v>
      </c>
      <c r="F2825" s="119">
        <f>Table1_2[[#This Row],[MID RATE]]/D2824-1</f>
        <v>9.3129880363918005E-4</v>
      </c>
    </row>
    <row r="2826" spans="1:6">
      <c r="A2826" s="111">
        <v>42195</v>
      </c>
      <c r="B2826" s="112">
        <v>0.52083333333333337</v>
      </c>
      <c r="C2826">
        <v>7.7802777777777772</v>
      </c>
      <c r="D2826">
        <v>7.7902777777777779</v>
      </c>
      <c r="E2826">
        <v>7.8002777777777776</v>
      </c>
      <c r="F2826" s="119">
        <f>Table1_2[[#This Row],[MID RATE]]/D2825-1</f>
        <v>3.6143716003436133E-3</v>
      </c>
    </row>
    <row r="2827" spans="1:6">
      <c r="A2827" s="111">
        <v>42195</v>
      </c>
      <c r="B2827" s="112">
        <v>0.64583333333333337</v>
      </c>
      <c r="C2827">
        <v>7.809444444444444</v>
      </c>
      <c r="D2827">
        <v>7.8194444444444438</v>
      </c>
      <c r="E2827">
        <v>7.8294444444444435</v>
      </c>
      <c r="F2827" s="119">
        <f>Table1_2[[#This Row],[MID RATE]]/D2826-1</f>
        <v>3.7439828846494994E-3</v>
      </c>
    </row>
    <row r="2828" spans="1:6">
      <c r="A2828" s="111">
        <v>42198</v>
      </c>
      <c r="B2828" s="112">
        <v>0.39583333333333331</v>
      </c>
      <c r="C2828">
        <v>7.8013888888888898</v>
      </c>
      <c r="D2828">
        <v>7.8113888888888887</v>
      </c>
      <c r="E2828">
        <v>7.8213888888888885</v>
      </c>
      <c r="F2828" s="119">
        <f>Table1_2[[#This Row],[MID RATE]]/D2827-1</f>
        <v>-1.0301953818827592E-3</v>
      </c>
    </row>
    <row r="2829" spans="1:6">
      <c r="A2829" s="111">
        <v>42198</v>
      </c>
      <c r="B2829" s="112">
        <v>0.52083333333333337</v>
      </c>
      <c r="C2829">
        <v>7.7977777777777781</v>
      </c>
      <c r="D2829">
        <v>7.8077777777777779</v>
      </c>
      <c r="E2829">
        <v>7.8177777777777777</v>
      </c>
      <c r="F2829" s="119">
        <f>Table1_2[[#This Row],[MID RATE]]/D2828-1</f>
        <v>-4.6228796984459919E-4</v>
      </c>
    </row>
    <row r="2830" spans="1:6">
      <c r="A2830" s="111">
        <v>42198</v>
      </c>
      <c r="B2830" s="112">
        <v>0.64583333333333337</v>
      </c>
      <c r="C2830">
        <v>7.7958333333333325</v>
      </c>
      <c r="D2830">
        <v>7.8058333333333332</v>
      </c>
      <c r="E2830">
        <v>7.8158333333333339</v>
      </c>
      <c r="F2830" s="119">
        <f>Table1_2[[#This Row],[MID RATE]]/D2829-1</f>
        <v>-2.4903941938236862E-4</v>
      </c>
    </row>
    <row r="2831" spans="1:6">
      <c r="A2831" s="111">
        <v>42199</v>
      </c>
      <c r="B2831" s="112">
        <v>0.39583333333333331</v>
      </c>
      <c r="C2831">
        <v>7.814444444444443</v>
      </c>
      <c r="D2831">
        <v>7.8244444444444436</v>
      </c>
      <c r="E2831">
        <v>7.8344444444444452</v>
      </c>
      <c r="F2831" s="119">
        <f>Table1_2[[#This Row],[MID RATE]]/D2830-1</f>
        <v>2.3842567880145715E-3</v>
      </c>
    </row>
    <row r="2832" spans="1:6">
      <c r="A2832" s="111">
        <v>42199</v>
      </c>
      <c r="B2832" s="112">
        <v>0.52083333333333337</v>
      </c>
      <c r="C2832">
        <v>7.8252777777777789</v>
      </c>
      <c r="D2832">
        <v>7.8352777777777778</v>
      </c>
      <c r="E2832">
        <v>7.8452777777777776</v>
      </c>
      <c r="F2832" s="119">
        <f>Table1_2[[#This Row],[MID RATE]]/D2831-1</f>
        <v>1.3845498437945469E-3</v>
      </c>
    </row>
    <row r="2833" spans="1:6">
      <c r="A2833" s="111">
        <v>42199</v>
      </c>
      <c r="B2833" s="112">
        <v>0.64583333333333337</v>
      </c>
      <c r="C2833">
        <v>7.8419444444444446</v>
      </c>
      <c r="D2833">
        <v>7.8519444444444435</v>
      </c>
      <c r="E2833">
        <v>7.8619444444444433</v>
      </c>
      <c r="F2833" s="119">
        <f>Table1_2[[#This Row],[MID RATE]]/D2832-1</f>
        <v>2.1271315630870813E-3</v>
      </c>
    </row>
    <row r="2834" spans="1:6">
      <c r="A2834" s="111">
        <v>42200</v>
      </c>
      <c r="B2834" s="112">
        <v>0.39583333333333331</v>
      </c>
      <c r="C2834">
        <v>7.8602777777777781</v>
      </c>
      <c r="D2834">
        <v>7.8702777777777779</v>
      </c>
      <c r="E2834">
        <v>7.8802777777777777</v>
      </c>
      <c r="F2834" s="119">
        <f>Table1_2[[#This Row],[MID RATE]]/D2833-1</f>
        <v>2.3348781264374008E-3</v>
      </c>
    </row>
    <row r="2835" spans="1:6">
      <c r="A2835" s="111">
        <v>42200</v>
      </c>
      <c r="B2835" s="112">
        <v>0.52083333333333337</v>
      </c>
      <c r="C2835">
        <v>7.8633333333333333</v>
      </c>
      <c r="D2835">
        <v>7.8733333333333331</v>
      </c>
      <c r="E2835">
        <v>7.883333333333332</v>
      </c>
      <c r="F2835" s="119">
        <f>Table1_2[[#This Row],[MID RATE]]/D2834-1</f>
        <v>3.8823986164548963E-4</v>
      </c>
    </row>
    <row r="2836" spans="1:6">
      <c r="A2836" s="111">
        <v>42200</v>
      </c>
      <c r="B2836" s="112">
        <v>0.64583333333333337</v>
      </c>
      <c r="C2836">
        <v>7.8591666666666669</v>
      </c>
      <c r="D2836">
        <v>7.8691666666666666</v>
      </c>
      <c r="E2836">
        <v>7.8791666666666673</v>
      </c>
      <c r="F2836" s="119">
        <f>Table1_2[[#This Row],[MID RATE]]/D2835-1</f>
        <v>-5.2921253175275407E-4</v>
      </c>
    </row>
    <row r="2837" spans="1:6">
      <c r="A2837" s="111">
        <v>42201</v>
      </c>
      <c r="B2837" s="112">
        <v>0.39583333333333331</v>
      </c>
      <c r="C2837">
        <v>7.8361111111111104</v>
      </c>
      <c r="D2837">
        <v>7.8461111111111119</v>
      </c>
      <c r="E2837">
        <v>7.8561111111111126</v>
      </c>
      <c r="F2837" s="119">
        <f>Table1_2[[#This Row],[MID RATE]]/D2836-1</f>
        <v>-2.929859860919759E-3</v>
      </c>
    </row>
    <row r="2838" spans="1:6">
      <c r="A2838" s="111">
        <v>42201</v>
      </c>
      <c r="B2838" s="112">
        <v>0.52083333333333337</v>
      </c>
      <c r="C2838">
        <v>7.8136111111111104</v>
      </c>
      <c r="D2838">
        <v>7.8236111111111111</v>
      </c>
      <c r="E2838">
        <v>7.8336111111111109</v>
      </c>
      <c r="F2838" s="119">
        <f>Table1_2[[#This Row],[MID RATE]]/D2837-1</f>
        <v>-2.8676626779013947E-3</v>
      </c>
    </row>
    <row r="2839" spans="1:6">
      <c r="A2839" s="111">
        <v>42201</v>
      </c>
      <c r="B2839" s="112">
        <v>0.64583333333333337</v>
      </c>
      <c r="C2839">
        <v>7.7072222222222218</v>
      </c>
      <c r="D2839">
        <v>7.7172222222222224</v>
      </c>
      <c r="E2839">
        <v>7.727222222222224</v>
      </c>
      <c r="F2839" s="119">
        <f>Table1_2[[#This Row],[MID RATE]]/D2838-1</f>
        <v>-1.3598437777383232E-2</v>
      </c>
    </row>
    <row r="2840" spans="1:6">
      <c r="A2840" s="111">
        <v>42202</v>
      </c>
      <c r="B2840" s="112">
        <v>0.39583333333333331</v>
      </c>
      <c r="C2840">
        <v>7.7094444444444434</v>
      </c>
      <c r="D2840">
        <v>7.719444444444445</v>
      </c>
      <c r="E2840">
        <v>7.7294444444444457</v>
      </c>
      <c r="F2840" s="119">
        <f>Table1_2[[#This Row],[MID RATE]]/D2839-1</f>
        <v>2.8795623065303033E-4</v>
      </c>
    </row>
    <row r="2841" spans="1:6">
      <c r="A2841" s="111">
        <v>42202</v>
      </c>
      <c r="B2841" s="112">
        <v>0.52083333333333337</v>
      </c>
      <c r="C2841">
        <v>7.6424999999999983</v>
      </c>
      <c r="D2841">
        <v>7.6524999999999999</v>
      </c>
      <c r="E2841">
        <v>7.6625000000000005</v>
      </c>
      <c r="F2841" s="119">
        <f>Table1_2[[#This Row],[MID RATE]]/D2840-1</f>
        <v>-8.6721842389350101E-3</v>
      </c>
    </row>
    <row r="2842" spans="1:6">
      <c r="A2842" s="111">
        <v>42202</v>
      </c>
      <c r="B2842" s="112">
        <v>0.64583333333333337</v>
      </c>
      <c r="C2842">
        <v>7.6374999999999993</v>
      </c>
      <c r="D2842">
        <v>7.6475</v>
      </c>
      <c r="E2842">
        <v>7.6575000000000006</v>
      </c>
      <c r="F2842" s="119">
        <f>Table1_2[[#This Row],[MID RATE]]/D2841-1</f>
        <v>-6.5338124795821795E-4</v>
      </c>
    </row>
    <row r="2843" spans="1:6">
      <c r="A2843" s="111">
        <v>42205</v>
      </c>
      <c r="B2843" s="112">
        <v>0.39583333333333331</v>
      </c>
      <c r="C2843">
        <v>7.650555555555556</v>
      </c>
      <c r="D2843">
        <v>7.6605555555555558</v>
      </c>
      <c r="E2843">
        <v>7.6705555555555565</v>
      </c>
      <c r="F2843" s="119">
        <f>Table1_2[[#This Row],[MID RATE]]/D2842-1</f>
        <v>1.7071664668919517E-3</v>
      </c>
    </row>
    <row r="2844" spans="1:6">
      <c r="A2844" s="111">
        <v>42205</v>
      </c>
      <c r="B2844" s="112">
        <v>0.52083333333333337</v>
      </c>
      <c r="C2844">
        <v>7.6441666666666679</v>
      </c>
      <c r="D2844">
        <v>7.6541666666666668</v>
      </c>
      <c r="E2844">
        <v>7.6641666666666657</v>
      </c>
      <c r="F2844" s="119">
        <f>Table1_2[[#This Row],[MID RATE]]/D2843-1</f>
        <v>-8.3399811443907179E-4</v>
      </c>
    </row>
    <row r="2845" spans="1:6">
      <c r="A2845" s="111">
        <v>42205</v>
      </c>
      <c r="B2845" s="112">
        <v>0.64583333333333337</v>
      </c>
      <c r="C2845">
        <v>7.6175000000000006</v>
      </c>
      <c r="D2845">
        <v>7.6275000000000013</v>
      </c>
      <c r="E2845">
        <v>7.6375000000000011</v>
      </c>
      <c r="F2845" s="119">
        <f>Table1_2[[#This Row],[MID RATE]]/D2844-1</f>
        <v>-3.4839412084919363E-3</v>
      </c>
    </row>
    <row r="2846" spans="1:6">
      <c r="A2846" s="111">
        <v>42206</v>
      </c>
      <c r="B2846" s="112">
        <v>0.39583333333333331</v>
      </c>
      <c r="C2846">
        <v>7.4497222222222206</v>
      </c>
      <c r="D2846">
        <v>7.4597222222222204</v>
      </c>
      <c r="E2846">
        <v>7.469722222222221</v>
      </c>
      <c r="F2846" s="119">
        <f>Table1_2[[#This Row],[MID RATE]]/D2845-1</f>
        <v>-2.1996431042645814E-2</v>
      </c>
    </row>
    <row r="2847" spans="1:6">
      <c r="A2847" s="111">
        <v>42206</v>
      </c>
      <c r="B2847" s="112">
        <v>0.52083333333333337</v>
      </c>
      <c r="C2847">
        <v>7.5258333333333338</v>
      </c>
      <c r="D2847">
        <v>7.5358333333333327</v>
      </c>
      <c r="E2847">
        <v>7.5458333333333325</v>
      </c>
      <c r="F2847" s="119">
        <f>Table1_2[[#This Row],[MID RATE]]/D2846-1</f>
        <v>1.0202941724073877E-2</v>
      </c>
    </row>
    <row r="2848" spans="1:6">
      <c r="A2848" s="111">
        <v>42206</v>
      </c>
      <c r="B2848" s="112">
        <v>0.64583333333333337</v>
      </c>
      <c r="C2848">
        <v>7.5944444444444441</v>
      </c>
      <c r="D2848">
        <v>7.6044444444444448</v>
      </c>
      <c r="E2848">
        <v>7.6144444444444446</v>
      </c>
      <c r="F2848" s="119">
        <f>Table1_2[[#This Row],[MID RATE]]/D2847-1</f>
        <v>9.10464816248302E-3</v>
      </c>
    </row>
    <row r="2849" spans="1:6">
      <c r="A2849" s="111">
        <v>42207</v>
      </c>
      <c r="B2849" s="112">
        <v>0.39583333333333331</v>
      </c>
      <c r="C2849">
        <v>7.671388888888889</v>
      </c>
      <c r="D2849">
        <v>7.6813888888888888</v>
      </c>
      <c r="E2849">
        <v>7.6913888888888886</v>
      </c>
      <c r="F2849" s="119">
        <f>Table1_2[[#This Row],[MID RATE]]/D2848-1</f>
        <v>1.0118351841028606E-2</v>
      </c>
    </row>
    <row r="2850" spans="1:6">
      <c r="A2850" s="111">
        <v>42207</v>
      </c>
      <c r="B2850" s="112">
        <v>0.52083333333333337</v>
      </c>
      <c r="C2850">
        <v>7.6386111111111097</v>
      </c>
      <c r="D2850">
        <v>7.6486111111111104</v>
      </c>
      <c r="E2850">
        <v>7.6586111111111101</v>
      </c>
      <c r="F2850" s="119">
        <f>Table1_2[[#This Row],[MID RATE]]/D2849-1</f>
        <v>-4.2671681191914779E-3</v>
      </c>
    </row>
    <row r="2851" spans="1:6">
      <c r="A2851" s="111">
        <v>42207</v>
      </c>
      <c r="B2851" s="112">
        <v>0.64583333333333337</v>
      </c>
      <c r="C2851">
        <v>7.6224999999999987</v>
      </c>
      <c r="D2851">
        <v>7.6325000000000003</v>
      </c>
      <c r="E2851">
        <v>7.6425000000000018</v>
      </c>
      <c r="F2851" s="119">
        <f>Table1_2[[#This Row],[MID RATE]]/D2850-1</f>
        <v>-2.1064100236062311E-3</v>
      </c>
    </row>
    <row r="2852" spans="1:6">
      <c r="A2852" s="111">
        <v>42208</v>
      </c>
      <c r="B2852" s="112">
        <v>0.39583333333333331</v>
      </c>
      <c r="C2852">
        <v>7.5808333333333344</v>
      </c>
      <c r="D2852">
        <v>7.5908333333333342</v>
      </c>
      <c r="E2852">
        <v>7.6008333333333331</v>
      </c>
      <c r="F2852" s="119">
        <f>Table1_2[[#This Row],[MID RATE]]/D2851-1</f>
        <v>-5.459111256687299E-3</v>
      </c>
    </row>
    <row r="2853" spans="1:6">
      <c r="A2853" s="111">
        <v>42208</v>
      </c>
      <c r="B2853" s="112">
        <v>0.52083333333333337</v>
      </c>
      <c r="C2853">
        <v>7.5913888888888881</v>
      </c>
      <c r="D2853">
        <v>7.6013888888888896</v>
      </c>
      <c r="E2853">
        <v>7.6113888888888903</v>
      </c>
      <c r="F2853" s="119">
        <f>Table1_2[[#This Row],[MID RATE]]/D2852-1</f>
        <v>1.3905661067807884E-3</v>
      </c>
    </row>
    <row r="2854" spans="1:6">
      <c r="A2854" s="111">
        <v>42208</v>
      </c>
      <c r="B2854" s="112">
        <v>0.64583333333333337</v>
      </c>
      <c r="C2854">
        <v>7.5780555555555553</v>
      </c>
      <c r="D2854">
        <v>7.5880555555555551</v>
      </c>
      <c r="E2854">
        <v>7.5980555555555549</v>
      </c>
      <c r="F2854" s="119">
        <f>Table1_2[[#This Row],[MID RATE]]/D2853-1</f>
        <v>-1.7540654120228316E-3</v>
      </c>
    </row>
    <row r="2855" spans="1:6">
      <c r="A2855" s="111">
        <v>42209</v>
      </c>
      <c r="B2855" s="112">
        <v>0.39583333333333331</v>
      </c>
      <c r="C2855">
        <v>7.4844444444444447</v>
      </c>
      <c r="D2855">
        <v>7.4944444444444454</v>
      </c>
      <c r="E2855">
        <v>7.5044444444444451</v>
      </c>
      <c r="F2855" s="119">
        <f>Table1_2[[#This Row],[MID RATE]]/D2854-1</f>
        <v>-1.233664018742886E-2</v>
      </c>
    </row>
    <row r="2856" spans="1:6">
      <c r="A2856" s="111">
        <v>42209</v>
      </c>
      <c r="B2856" s="112">
        <v>0.52083333333333337</v>
      </c>
      <c r="C2856">
        <v>7.5152777777777766</v>
      </c>
      <c r="D2856">
        <v>7.5252777777777773</v>
      </c>
      <c r="E2856">
        <v>7.5352777777777789</v>
      </c>
      <c r="F2856" s="119">
        <f>Table1_2[[#This Row],[MID RATE]]/D2855-1</f>
        <v>4.1141586360264881E-3</v>
      </c>
    </row>
    <row r="2857" spans="1:6">
      <c r="A2857" s="111">
        <v>42209</v>
      </c>
      <c r="B2857" s="112">
        <v>0.64583333333333337</v>
      </c>
      <c r="C2857">
        <v>7.5936111111111098</v>
      </c>
      <c r="D2857">
        <v>7.6036111111111104</v>
      </c>
      <c r="E2857">
        <v>7.6136111111111102</v>
      </c>
      <c r="F2857" s="119">
        <f>Table1_2[[#This Row],[MID RATE]]/D2856-1</f>
        <v>1.0409361042412524E-2</v>
      </c>
    </row>
    <row r="2858" spans="1:6">
      <c r="A2858" s="111">
        <v>42212</v>
      </c>
      <c r="B2858" s="112">
        <v>0.39583333333333331</v>
      </c>
      <c r="C2858">
        <v>7.645555555555557</v>
      </c>
      <c r="D2858">
        <v>7.6555555555555559</v>
      </c>
      <c r="E2858">
        <v>7.6655555555555548</v>
      </c>
      <c r="F2858" s="119">
        <f>Table1_2[[#This Row],[MID RATE]]/D2857-1</f>
        <v>6.8315493369379698E-3</v>
      </c>
    </row>
    <row r="2859" spans="1:6">
      <c r="A2859" s="111">
        <v>42212</v>
      </c>
      <c r="B2859" s="112">
        <v>0.52083333333333337</v>
      </c>
      <c r="C2859">
        <v>7.6658333333333344</v>
      </c>
      <c r="D2859">
        <v>7.6758333333333333</v>
      </c>
      <c r="E2859">
        <v>7.6858333333333313</v>
      </c>
      <c r="F2859" s="119">
        <f>Table1_2[[#This Row],[MID RATE]]/D2858-1</f>
        <v>2.6487663280114759E-3</v>
      </c>
    </row>
    <row r="2860" spans="1:6">
      <c r="A2860" s="111">
        <v>42212</v>
      </c>
      <c r="B2860" s="112">
        <v>0.64583333333333337</v>
      </c>
      <c r="C2860">
        <v>7.6522222222222211</v>
      </c>
      <c r="D2860">
        <v>7.6622222222222227</v>
      </c>
      <c r="E2860">
        <v>7.6722222222222234</v>
      </c>
      <c r="F2860" s="119">
        <f>Table1_2[[#This Row],[MID RATE]]/D2859-1</f>
        <v>-1.7732421380233232E-3</v>
      </c>
    </row>
    <row r="2861" spans="1:6">
      <c r="A2861" s="111">
        <v>42213</v>
      </c>
      <c r="B2861" s="112">
        <v>0.39583333333333331</v>
      </c>
      <c r="C2861">
        <v>7.6669444444444439</v>
      </c>
      <c r="D2861">
        <v>7.6769444444444437</v>
      </c>
      <c r="E2861">
        <v>7.6869444444444435</v>
      </c>
      <c r="F2861" s="119">
        <f>Table1_2[[#This Row],[MID RATE]]/D2860-1</f>
        <v>1.9214037122967653E-3</v>
      </c>
    </row>
    <row r="2862" spans="1:6">
      <c r="A2862" s="111">
        <v>42213</v>
      </c>
      <c r="B2862" s="112">
        <v>0.52083333333333337</v>
      </c>
      <c r="C2862">
        <v>7.6586111111111101</v>
      </c>
      <c r="D2862">
        <v>7.6686111111111108</v>
      </c>
      <c r="E2862">
        <v>7.6786111111111115</v>
      </c>
      <c r="F2862" s="119">
        <f>Table1_2[[#This Row],[MID RATE]]/D2861-1</f>
        <v>-1.0855013206931829E-3</v>
      </c>
    </row>
    <row r="2863" spans="1:6">
      <c r="A2863" s="111">
        <v>42213</v>
      </c>
      <c r="B2863" s="112">
        <v>0.64583333333333337</v>
      </c>
      <c r="C2863">
        <v>7.6522222222222211</v>
      </c>
      <c r="D2863">
        <v>7.6622222222222227</v>
      </c>
      <c r="E2863">
        <v>7.6722222222222234</v>
      </c>
      <c r="F2863" s="119">
        <f>Table1_2[[#This Row],[MID RATE]]/D2862-1</f>
        <v>-8.3312203426655351E-4</v>
      </c>
    </row>
    <row r="2864" spans="1:6">
      <c r="A2864" s="111">
        <v>42214</v>
      </c>
      <c r="B2864" s="112">
        <v>0.39583333333333331</v>
      </c>
      <c r="C2864">
        <v>7.6347222222222211</v>
      </c>
      <c r="D2864">
        <v>7.6447222222222218</v>
      </c>
      <c r="E2864">
        <v>7.6547222222222224</v>
      </c>
      <c r="F2864" s="119">
        <f>Table1_2[[#This Row],[MID RATE]]/D2863-1</f>
        <v>-2.2839327146172428E-3</v>
      </c>
    </row>
    <row r="2865" spans="1:6">
      <c r="A2865" s="111">
        <v>42214</v>
      </c>
      <c r="B2865" s="112">
        <v>0.52083333333333337</v>
      </c>
      <c r="C2865">
        <v>7.6444444444444457</v>
      </c>
      <c r="D2865">
        <v>7.6544444444444455</v>
      </c>
      <c r="E2865">
        <v>7.6644444444444453</v>
      </c>
      <c r="F2865" s="119">
        <f>Table1_2[[#This Row],[MID RATE]]/D2864-1</f>
        <v>1.2717561135136002E-3</v>
      </c>
    </row>
    <row r="2866" spans="1:6">
      <c r="A2866" s="111">
        <v>42214</v>
      </c>
      <c r="B2866" s="112">
        <v>0.64583333333333337</v>
      </c>
      <c r="C2866">
        <v>7.6194444444444445</v>
      </c>
      <c r="D2866">
        <v>7.6294444444444443</v>
      </c>
      <c r="E2866">
        <v>7.639444444444444</v>
      </c>
      <c r="F2866" s="119">
        <f>Table1_2[[#This Row],[MID RATE]]/D2865-1</f>
        <v>-3.2660763536073167E-3</v>
      </c>
    </row>
    <row r="2867" spans="1:6">
      <c r="A2867" s="111">
        <v>42215</v>
      </c>
      <c r="B2867" s="112">
        <v>0.39583333333333331</v>
      </c>
      <c r="C2867">
        <v>7.6122222222222211</v>
      </c>
      <c r="D2867">
        <v>7.6222222222222218</v>
      </c>
      <c r="E2867">
        <v>7.6322222222222234</v>
      </c>
      <c r="F2867" s="119">
        <f>Table1_2[[#This Row],[MID RATE]]/D2866-1</f>
        <v>-9.4662491808061855E-4</v>
      </c>
    </row>
    <row r="2868" spans="1:6">
      <c r="A2868" s="111">
        <v>42215</v>
      </c>
      <c r="B2868" s="112">
        <v>0.52083333333333337</v>
      </c>
      <c r="C2868">
        <v>7.6213888888888892</v>
      </c>
      <c r="D2868">
        <v>7.631388888888889</v>
      </c>
      <c r="E2868">
        <v>7.6413888888888897</v>
      </c>
      <c r="F2868" s="119">
        <f>Table1_2[[#This Row],[MID RATE]]/D2867-1</f>
        <v>1.2026239067055577E-3</v>
      </c>
    </row>
    <row r="2869" spans="1:6">
      <c r="A2869" s="111">
        <v>42215</v>
      </c>
      <c r="B2869" s="112">
        <v>0.64583333333333337</v>
      </c>
      <c r="C2869">
        <v>7.6616666666666662</v>
      </c>
      <c r="D2869">
        <v>7.6716666666666669</v>
      </c>
      <c r="E2869">
        <v>7.6816666666666675</v>
      </c>
      <c r="F2869" s="119">
        <f>Table1_2[[#This Row],[MID RATE]]/D2868-1</f>
        <v>5.2779092199615185E-3</v>
      </c>
    </row>
    <row r="2870" spans="1:6">
      <c r="A2870" s="111">
        <v>42216</v>
      </c>
      <c r="B2870" s="112">
        <v>0.39583333333333331</v>
      </c>
      <c r="C2870">
        <v>7.6508333333333338</v>
      </c>
      <c r="D2870">
        <v>7.6608333333333327</v>
      </c>
      <c r="E2870">
        <v>7.6708333333333307</v>
      </c>
      <c r="F2870" s="119">
        <f>Table1_2[[#This Row],[MID RATE]]/D2869-1</f>
        <v>-1.412122528785642E-3</v>
      </c>
    </row>
    <row r="2871" spans="1:6">
      <c r="A2871" s="111">
        <v>42216</v>
      </c>
      <c r="B2871" s="112">
        <v>0.52083333333333337</v>
      </c>
      <c r="C2871">
        <v>7.6494444444444447</v>
      </c>
      <c r="D2871">
        <v>7.6594444444444463</v>
      </c>
      <c r="E2871">
        <v>7.669444444444447</v>
      </c>
      <c r="F2871" s="119">
        <f>Table1_2[[#This Row],[MID RATE]]/D2870-1</f>
        <v>-1.8129736393601714E-4</v>
      </c>
    </row>
    <row r="2872" spans="1:6">
      <c r="A2872" s="111">
        <v>42216</v>
      </c>
      <c r="B2872" s="112">
        <v>0.64583333333333337</v>
      </c>
      <c r="C2872">
        <v>7.6558333333333319</v>
      </c>
      <c r="D2872">
        <v>7.6658333333333335</v>
      </c>
      <c r="E2872">
        <v>7.6758333333333342</v>
      </c>
      <c r="F2872" s="119">
        <f>Table1_2[[#This Row],[MID RATE]]/D2871-1</f>
        <v>8.3411909770059189E-4</v>
      </c>
    </row>
    <row r="2873" spans="1:6">
      <c r="A2873" s="111">
        <v>42220</v>
      </c>
      <c r="B2873" s="112">
        <v>0.39583333333333331</v>
      </c>
      <c r="C2873">
        <v>7.8438888888888876</v>
      </c>
      <c r="D2873">
        <v>7.8538888888888891</v>
      </c>
      <c r="E2873">
        <v>7.8638888888888898</v>
      </c>
      <c r="F2873" s="119">
        <f>Table1_2[[#This Row],[MID RATE]]/D2872-1</f>
        <v>2.4531651991158476E-2</v>
      </c>
    </row>
    <row r="2874" spans="1:6">
      <c r="A2874" s="111">
        <v>42220</v>
      </c>
      <c r="B2874" s="112">
        <v>0.52083333333333337</v>
      </c>
      <c r="C2874">
        <v>7.8397222222222211</v>
      </c>
      <c r="D2874">
        <v>7.8497222222222227</v>
      </c>
      <c r="E2874">
        <v>7.8597222222222234</v>
      </c>
      <c r="F2874" s="119">
        <f>Table1_2[[#This Row],[MID RATE]]/D2873-1</f>
        <v>-5.3052274174147929E-4</v>
      </c>
    </row>
    <row r="2875" spans="1:6">
      <c r="A2875" s="111">
        <v>42220</v>
      </c>
      <c r="B2875" s="112">
        <v>0.64583333333333337</v>
      </c>
      <c r="C2875">
        <v>7.849444444444444</v>
      </c>
      <c r="D2875">
        <v>7.8594444444444438</v>
      </c>
      <c r="E2875">
        <v>7.8694444444444445</v>
      </c>
      <c r="F2875" s="119">
        <f>Table1_2[[#This Row],[MID RATE]]/D2874-1</f>
        <v>1.2385434728756639E-3</v>
      </c>
    </row>
    <row r="2876" spans="1:6">
      <c r="A2876" s="111">
        <v>42221</v>
      </c>
      <c r="B2876" s="112">
        <v>0.39583333333333331</v>
      </c>
      <c r="C2876">
        <v>7.83</v>
      </c>
      <c r="D2876">
        <v>7.84</v>
      </c>
      <c r="E2876">
        <v>7.8500000000000005</v>
      </c>
      <c r="F2876" s="119">
        <f>Table1_2[[#This Row],[MID RATE]]/D2875-1</f>
        <v>-2.4740227610093868E-3</v>
      </c>
    </row>
    <row r="2877" spans="1:6">
      <c r="A2877" s="111">
        <v>42221</v>
      </c>
      <c r="B2877" s="112">
        <v>0.52083333333333337</v>
      </c>
      <c r="C2877">
        <v>7.8294444444444435</v>
      </c>
      <c r="D2877">
        <v>7.8394444444444442</v>
      </c>
      <c r="E2877">
        <v>7.849444444444444</v>
      </c>
      <c r="F2877" s="119">
        <f>Table1_2[[#This Row],[MID RATE]]/D2876-1</f>
        <v>-7.0861678004519035E-5</v>
      </c>
    </row>
    <row r="2878" spans="1:6">
      <c r="A2878" s="111">
        <v>42221</v>
      </c>
      <c r="B2878" s="112">
        <v>0.64583333333333337</v>
      </c>
      <c r="C2878">
        <v>7.8369444444444447</v>
      </c>
      <c r="D2878">
        <v>7.8469444444444445</v>
      </c>
      <c r="E2878">
        <v>7.8569444444444452</v>
      </c>
      <c r="F2878" s="119">
        <f>Table1_2[[#This Row],[MID RATE]]/D2877-1</f>
        <v>9.5670044646034569E-4</v>
      </c>
    </row>
    <row r="2879" spans="1:6">
      <c r="A2879" s="111">
        <v>42222</v>
      </c>
      <c r="B2879" s="112">
        <v>0.39583333333333331</v>
      </c>
      <c r="C2879">
        <v>7.8363888888888891</v>
      </c>
      <c r="D2879">
        <v>7.8463888888888889</v>
      </c>
      <c r="E2879">
        <v>7.8563888888888886</v>
      </c>
      <c r="F2879" s="119">
        <f>Table1_2[[#This Row],[MID RATE]]/D2878-1</f>
        <v>-7.0798966335106073E-5</v>
      </c>
    </row>
    <row r="2880" spans="1:6">
      <c r="A2880" s="111">
        <v>42222</v>
      </c>
      <c r="B2880" s="112">
        <v>0.52083333333333337</v>
      </c>
      <c r="C2880">
        <v>7.833055555555557</v>
      </c>
      <c r="D2880">
        <v>7.8430555555555568</v>
      </c>
      <c r="E2880">
        <v>7.8530555555555566</v>
      </c>
      <c r="F2880" s="119">
        <f>Table1_2[[#This Row],[MID RATE]]/D2879-1</f>
        <v>-4.2482387510156538E-4</v>
      </c>
    </row>
    <row r="2881" spans="1:6">
      <c r="A2881" s="111">
        <v>42222</v>
      </c>
      <c r="B2881" s="112">
        <v>0.64583333333333337</v>
      </c>
      <c r="C2881">
        <v>7.8366666666666669</v>
      </c>
      <c r="D2881">
        <v>7.8466666666666658</v>
      </c>
      <c r="E2881">
        <v>7.8566666666666656</v>
      </c>
      <c r="F2881" s="119">
        <f>Table1_2[[#This Row],[MID RATE]]/D2880-1</f>
        <v>4.6042146272329276E-4</v>
      </c>
    </row>
    <row r="2882" spans="1:6">
      <c r="A2882" s="111">
        <v>42223</v>
      </c>
      <c r="B2882" s="112">
        <v>0.39583333333333331</v>
      </c>
      <c r="C2882">
        <v>7.8225000000000007</v>
      </c>
      <c r="D2882">
        <v>7.8324999999999996</v>
      </c>
      <c r="E2882">
        <v>7.8424999999999994</v>
      </c>
      <c r="F2882" s="119">
        <f>Table1_2[[#This Row],[MID RATE]]/D2881-1</f>
        <v>-1.8054375531010303E-3</v>
      </c>
    </row>
    <row r="2883" spans="1:6">
      <c r="A2883" s="111">
        <v>42223</v>
      </c>
      <c r="B2883" s="112">
        <v>0.52083333333333337</v>
      </c>
      <c r="C2883">
        <v>7.8363333333333349</v>
      </c>
      <c r="D2883">
        <v>7.8463333333333347</v>
      </c>
      <c r="E2883">
        <v>7.8563333333333345</v>
      </c>
      <c r="F2883" s="119">
        <f>Table1_2[[#This Row],[MID RATE]]/D2882-1</f>
        <v>1.7661453346102807E-3</v>
      </c>
    </row>
    <row r="2884" spans="1:6">
      <c r="A2884" s="111">
        <v>42223</v>
      </c>
      <c r="B2884" s="112">
        <v>0.64583333333333337</v>
      </c>
      <c r="C2884">
        <v>7.8500000000000005</v>
      </c>
      <c r="D2884">
        <v>7.86</v>
      </c>
      <c r="E2884">
        <v>7.87</v>
      </c>
      <c r="F2884" s="119">
        <f>Table1_2[[#This Row],[MID RATE]]/D2883-1</f>
        <v>1.74179022048504E-3</v>
      </c>
    </row>
    <row r="2885" spans="1:6">
      <c r="A2885" s="111">
        <v>42226</v>
      </c>
      <c r="B2885" s="112">
        <v>0.39583333333333331</v>
      </c>
      <c r="C2885">
        <v>7.8483333333333336</v>
      </c>
      <c r="D2885">
        <v>7.8583333333333334</v>
      </c>
      <c r="E2885">
        <v>7.8683333333333332</v>
      </c>
      <c r="F2885" s="119">
        <f>Table1_2[[#This Row],[MID RATE]]/D2884-1</f>
        <v>-2.1204410517394745E-4</v>
      </c>
    </row>
    <row r="2886" spans="1:6">
      <c r="A2886" s="111">
        <v>42226</v>
      </c>
      <c r="B2886" s="112">
        <v>0.52083333333333337</v>
      </c>
      <c r="C2886">
        <v>7.8300000000000018</v>
      </c>
      <c r="D2886">
        <v>7.8400000000000016</v>
      </c>
      <c r="E2886">
        <v>7.8500000000000005</v>
      </c>
      <c r="F2886" s="119">
        <f>Table1_2[[#This Row],[MID RATE]]/D2885-1</f>
        <v>-2.3329798515374645E-3</v>
      </c>
    </row>
    <row r="2887" spans="1:6">
      <c r="A2887" s="111">
        <v>42226</v>
      </c>
      <c r="B2887" s="112">
        <v>0.64583333333333337</v>
      </c>
      <c r="C2887">
        <v>7.8316666666666679</v>
      </c>
      <c r="D2887">
        <v>7.8416666666666668</v>
      </c>
      <c r="E2887">
        <v>7.8516666666666657</v>
      </c>
      <c r="F2887" s="119">
        <f>Table1_2[[#This Row],[MID RATE]]/D2886-1</f>
        <v>2.1258503401333506E-4</v>
      </c>
    </row>
    <row r="2888" spans="1:6">
      <c r="A2888" s="111">
        <v>42227</v>
      </c>
      <c r="B2888" s="112">
        <v>0.39583333333333331</v>
      </c>
      <c r="C2888">
        <v>7.8172222222222212</v>
      </c>
      <c r="D2888">
        <v>7.8272222222222219</v>
      </c>
      <c r="E2888">
        <v>7.8372222222222234</v>
      </c>
      <c r="F2888" s="119">
        <f>Table1_2[[#This Row],[MID RATE]]/D2887-1</f>
        <v>-1.8420120439249787E-3</v>
      </c>
    </row>
    <row r="2889" spans="1:6">
      <c r="A2889" s="111">
        <v>42227</v>
      </c>
      <c r="B2889" s="112">
        <v>0.52083333333333337</v>
      </c>
      <c r="C2889">
        <v>7.8127777777777778</v>
      </c>
      <c r="D2889">
        <v>7.8227777777777767</v>
      </c>
      <c r="E2889">
        <v>7.8327777777777765</v>
      </c>
      <c r="F2889" s="119">
        <f>Table1_2[[#This Row],[MID RATE]]/D2888-1</f>
        <v>-5.6781886578194385E-4</v>
      </c>
    </row>
    <row r="2890" spans="1:6">
      <c r="A2890" s="111">
        <v>42227</v>
      </c>
      <c r="B2890" s="112">
        <v>0.64583333333333337</v>
      </c>
      <c r="C2890">
        <v>7.7775000000000016</v>
      </c>
      <c r="D2890">
        <v>7.7875000000000005</v>
      </c>
      <c r="E2890">
        <v>7.7974999999999994</v>
      </c>
      <c r="F2890" s="119">
        <f>Table1_2[[#This Row],[MID RATE]]/D2889-1</f>
        <v>-4.5096228961009066E-3</v>
      </c>
    </row>
    <row r="2891" spans="1:6">
      <c r="A2891" s="111">
        <v>42228</v>
      </c>
      <c r="B2891" s="112">
        <v>0.39583333333333331</v>
      </c>
      <c r="C2891">
        <v>7.7316666666666674</v>
      </c>
      <c r="D2891">
        <v>7.7416666666666671</v>
      </c>
      <c r="E2891">
        <v>7.7516666666666669</v>
      </c>
      <c r="F2891" s="119">
        <f>Table1_2[[#This Row],[MID RATE]]/D2890-1</f>
        <v>-5.8855002675227697E-3</v>
      </c>
    </row>
    <row r="2892" spans="1:6">
      <c r="A2892" s="111">
        <v>42228</v>
      </c>
      <c r="B2892" s="112">
        <v>0.52083333333333337</v>
      </c>
      <c r="C2892">
        <v>7.8080555555555566</v>
      </c>
      <c r="D2892">
        <v>7.8180555555555564</v>
      </c>
      <c r="E2892">
        <v>7.8280555555555553</v>
      </c>
      <c r="F2892" s="119">
        <f>Table1_2[[#This Row],[MID RATE]]/D2891-1</f>
        <v>9.8672407606745782E-3</v>
      </c>
    </row>
    <row r="2893" spans="1:6">
      <c r="A2893" s="111">
        <v>42228</v>
      </c>
      <c r="B2893" s="112">
        <v>0.64583333333333337</v>
      </c>
      <c r="C2893">
        <v>7.8105555555555544</v>
      </c>
      <c r="D2893">
        <v>7.8205555555555542</v>
      </c>
      <c r="E2893">
        <v>7.8305555555555548</v>
      </c>
      <c r="F2893" s="119">
        <f>Table1_2[[#This Row],[MID RATE]]/D2892-1</f>
        <v>3.1977260614635128E-4</v>
      </c>
    </row>
    <row r="2894" spans="1:6">
      <c r="A2894" s="111">
        <v>42229</v>
      </c>
      <c r="B2894" s="112">
        <v>0.39583333333333331</v>
      </c>
      <c r="C2894">
        <v>7.8427777777777772</v>
      </c>
      <c r="D2894">
        <v>7.8527777777777779</v>
      </c>
      <c r="E2894">
        <v>7.8627777777777776</v>
      </c>
      <c r="F2894" s="119">
        <f>Table1_2[[#This Row],[MID RATE]]/D2893-1</f>
        <v>4.1201960645025348E-3</v>
      </c>
    </row>
    <row r="2895" spans="1:6">
      <c r="A2895" s="111">
        <v>42229</v>
      </c>
      <c r="B2895" s="112">
        <v>0.52083333333333337</v>
      </c>
      <c r="C2895">
        <v>7.8372222222222216</v>
      </c>
      <c r="D2895">
        <v>7.8472222222222214</v>
      </c>
      <c r="E2895">
        <v>7.8572222222222212</v>
      </c>
      <c r="F2895" s="119">
        <f>Table1_2[[#This Row],[MID RATE]]/D2894-1</f>
        <v>-7.0746374248331634E-4</v>
      </c>
    </row>
    <row r="2896" spans="1:6">
      <c r="A2896" s="111">
        <v>42229</v>
      </c>
      <c r="B2896" s="112">
        <v>0.64583333333333337</v>
      </c>
      <c r="C2896">
        <v>7.841666666666665</v>
      </c>
      <c r="D2896">
        <v>7.8516666666666666</v>
      </c>
      <c r="E2896">
        <v>7.8616666666666681</v>
      </c>
      <c r="F2896" s="119">
        <f>Table1_2[[#This Row],[MID RATE]]/D2895-1</f>
        <v>5.6637168141593364E-4</v>
      </c>
    </row>
    <row r="2897" spans="1:6">
      <c r="A2897" s="111">
        <v>42230</v>
      </c>
      <c r="B2897" s="112">
        <v>0.39583333333333331</v>
      </c>
      <c r="C2897">
        <v>7.8547222222222217</v>
      </c>
      <c r="D2897">
        <v>7.8647222222222215</v>
      </c>
      <c r="E2897">
        <v>7.8747222222222222</v>
      </c>
      <c r="F2897" s="119">
        <f>Table1_2[[#This Row],[MID RATE]]/D2896-1</f>
        <v>1.6627750654496509E-3</v>
      </c>
    </row>
    <row r="2898" spans="1:6">
      <c r="A2898" s="111">
        <v>42230</v>
      </c>
      <c r="B2898" s="112">
        <v>0.52083333333333337</v>
      </c>
      <c r="C2898">
        <v>7.87</v>
      </c>
      <c r="D2898">
        <v>7.8800000000000008</v>
      </c>
      <c r="E2898">
        <v>7.8900000000000006</v>
      </c>
      <c r="F2898" s="119">
        <f>Table1_2[[#This Row],[MID RATE]]/D2897-1</f>
        <v>1.942570550630629E-3</v>
      </c>
    </row>
    <row r="2899" spans="1:6">
      <c r="A2899" s="111">
        <v>42230</v>
      </c>
      <c r="B2899" s="112">
        <v>0.64583333333333337</v>
      </c>
      <c r="C2899">
        <v>7.8763888888888873</v>
      </c>
      <c r="D2899">
        <v>7.8863888888888898</v>
      </c>
      <c r="E2899">
        <v>7.8963888888888913</v>
      </c>
      <c r="F2899" s="119">
        <f>Table1_2[[#This Row],[MID RATE]]/D2898-1</f>
        <v>8.1077270163576465E-4</v>
      </c>
    </row>
    <row r="2900" spans="1:6">
      <c r="A2900" s="111">
        <v>42233</v>
      </c>
      <c r="B2900" s="112">
        <v>0.39583333333333331</v>
      </c>
      <c r="C2900">
        <v>7.9120588235294118</v>
      </c>
      <c r="D2900">
        <v>7.9220588235294116</v>
      </c>
      <c r="E2900">
        <v>7.9320588235294114</v>
      </c>
      <c r="F2900" s="119">
        <f>Table1_2[[#This Row],[MID RATE]]/D2899-1</f>
        <v>4.5229743477115392E-3</v>
      </c>
    </row>
    <row r="2901" spans="1:6">
      <c r="A2901" s="111">
        <v>42233</v>
      </c>
      <c r="B2901" s="112">
        <v>0.52083333333333337</v>
      </c>
      <c r="C2901">
        <v>7.9519444444444458</v>
      </c>
      <c r="D2901">
        <v>7.9619444444444447</v>
      </c>
      <c r="E2901">
        <v>7.9719444444444445</v>
      </c>
      <c r="F2901" s="119">
        <f>Table1_2[[#This Row],[MID RATE]]/D2900-1</f>
        <v>5.0347544500135566E-3</v>
      </c>
    </row>
    <row r="2902" spans="1:6">
      <c r="A2902" s="111">
        <v>42233</v>
      </c>
      <c r="B2902" s="112">
        <v>0.64583333333333337</v>
      </c>
      <c r="C2902">
        <v>7.9499999999999993</v>
      </c>
      <c r="D2902">
        <v>7.96</v>
      </c>
      <c r="E2902">
        <v>7.9700000000000006</v>
      </c>
      <c r="F2902" s="119">
        <f>Table1_2[[#This Row],[MID RATE]]/D2901-1</f>
        <v>-2.442172836061296E-4</v>
      </c>
    </row>
    <row r="2903" spans="1:6">
      <c r="A2903" s="111">
        <v>42234</v>
      </c>
      <c r="B2903" s="112">
        <v>0.39583333333333331</v>
      </c>
      <c r="C2903">
        <v>7.9438888888888881</v>
      </c>
      <c r="D2903">
        <v>7.9538888888888888</v>
      </c>
      <c r="E2903">
        <v>7.9638888888888886</v>
      </c>
      <c r="F2903" s="119">
        <f>Table1_2[[#This Row],[MID RATE]]/D2902-1</f>
        <v>-7.6772752652154441E-4</v>
      </c>
    </row>
    <row r="2904" spans="1:6">
      <c r="A2904" s="111">
        <v>42234</v>
      </c>
      <c r="B2904" s="112">
        <v>0.52083333333333337</v>
      </c>
      <c r="C2904">
        <v>7.9738888888888901</v>
      </c>
      <c r="D2904">
        <v>7.983888888888889</v>
      </c>
      <c r="E2904">
        <v>7.9938888888888879</v>
      </c>
      <c r="F2904" s="119">
        <f>Table1_2[[#This Row],[MID RATE]]/D2903-1</f>
        <v>3.7717398896417453E-3</v>
      </c>
    </row>
    <row r="2905" spans="1:6">
      <c r="A2905" s="111">
        <v>42234</v>
      </c>
      <c r="B2905" s="112">
        <v>0.64583333333333337</v>
      </c>
      <c r="C2905">
        <v>7.9508333333333319</v>
      </c>
      <c r="D2905">
        <v>7.9608333333333325</v>
      </c>
      <c r="E2905">
        <v>7.9708333333333332</v>
      </c>
      <c r="F2905" s="119">
        <f>Table1_2[[#This Row],[MID RATE]]/D2904-1</f>
        <v>-2.8877600723681285E-3</v>
      </c>
    </row>
    <row r="2906" spans="1:6">
      <c r="A2906" s="111">
        <v>42235</v>
      </c>
      <c r="B2906" s="112">
        <v>0.39583333333333331</v>
      </c>
      <c r="C2906">
        <v>7.9691666666666645</v>
      </c>
      <c r="D2906">
        <v>7.9791666666666679</v>
      </c>
      <c r="E2906">
        <v>7.9891666666666703</v>
      </c>
      <c r="F2906" s="119">
        <f>Table1_2[[#This Row],[MID RATE]]/D2905-1</f>
        <v>2.302941484350729E-3</v>
      </c>
    </row>
    <row r="2907" spans="1:6">
      <c r="A2907" s="111">
        <v>42235</v>
      </c>
      <c r="B2907" s="112">
        <v>0.52083333333333337</v>
      </c>
      <c r="C2907">
        <v>7.9605555555555565</v>
      </c>
      <c r="D2907">
        <v>7.9705555555555554</v>
      </c>
      <c r="E2907">
        <v>7.9805555555555543</v>
      </c>
      <c r="F2907" s="119">
        <f>Table1_2[[#This Row],[MID RATE]]/D2906-1</f>
        <v>-1.0791993037425618E-3</v>
      </c>
    </row>
    <row r="2908" spans="1:6">
      <c r="A2908" s="111">
        <v>42235</v>
      </c>
      <c r="B2908" s="112">
        <v>0.64583333333333337</v>
      </c>
      <c r="C2908">
        <v>7.9930555555555554</v>
      </c>
      <c r="D2908">
        <v>8.0030555555555551</v>
      </c>
      <c r="E2908">
        <v>8.0130555555555567</v>
      </c>
      <c r="F2908" s="119">
        <f>Table1_2[[#This Row],[MID RATE]]/D2907-1</f>
        <v>4.0775074928556254E-3</v>
      </c>
    </row>
    <row r="2909" spans="1:6">
      <c r="A2909" s="111">
        <v>42236</v>
      </c>
      <c r="B2909" s="112">
        <v>0.39583333333333331</v>
      </c>
      <c r="C2909">
        <v>7.9958333333333336</v>
      </c>
      <c r="D2909">
        <v>8.0058333333333351</v>
      </c>
      <c r="E2909">
        <v>8.0158333333333349</v>
      </c>
      <c r="F2909" s="119">
        <f>Table1_2[[#This Row],[MID RATE]]/D2908-1</f>
        <v>3.4708965325780383E-4</v>
      </c>
    </row>
    <row r="2910" spans="1:6">
      <c r="A2910" s="111">
        <v>42236</v>
      </c>
      <c r="B2910" s="112">
        <v>0.52083333333333337</v>
      </c>
      <c r="C2910">
        <v>8.07</v>
      </c>
      <c r="D2910">
        <v>8.0799999999999983</v>
      </c>
      <c r="E2910">
        <v>8.0899999999999981</v>
      </c>
      <c r="F2910" s="119">
        <f>Table1_2[[#This Row],[MID RATE]]/D2909-1</f>
        <v>9.2640782762565266E-3</v>
      </c>
    </row>
    <row r="2911" spans="1:6">
      <c r="A2911" s="111">
        <v>42236</v>
      </c>
      <c r="B2911" s="112">
        <v>0.64583333333333337</v>
      </c>
      <c r="C2911">
        <v>8.1258333333333361</v>
      </c>
      <c r="D2911">
        <v>8.1358333333333341</v>
      </c>
      <c r="E2911">
        <v>8.1458333333333321</v>
      </c>
      <c r="F2911" s="119">
        <f>Table1_2[[#This Row],[MID RATE]]/D2910-1</f>
        <v>6.9100660066010455E-3</v>
      </c>
    </row>
    <row r="2912" spans="1:6">
      <c r="A2912" s="111">
        <v>42237</v>
      </c>
      <c r="B2912" s="112">
        <v>0.39583333333333331</v>
      </c>
      <c r="C2912">
        <v>8.1547222222222224</v>
      </c>
      <c r="D2912">
        <v>8.1647222222222222</v>
      </c>
      <c r="E2912">
        <v>8.174722222222222</v>
      </c>
      <c r="F2912" s="119">
        <f>Table1_2[[#This Row],[MID RATE]]/D2911-1</f>
        <v>3.5508211273855839E-3</v>
      </c>
    </row>
    <row r="2913" spans="1:6">
      <c r="A2913" s="111">
        <v>42237</v>
      </c>
      <c r="B2913" s="112">
        <v>0.52083333333333337</v>
      </c>
      <c r="C2913">
        <v>8.1438888888888883</v>
      </c>
      <c r="D2913">
        <v>8.1538888888888881</v>
      </c>
      <c r="E2913">
        <v>8.1638888888888879</v>
      </c>
      <c r="F2913" s="119">
        <f>Table1_2[[#This Row],[MID RATE]]/D2912-1</f>
        <v>-1.3268465280850128E-3</v>
      </c>
    </row>
    <row r="2914" spans="1:6">
      <c r="A2914" s="111">
        <v>42237</v>
      </c>
      <c r="B2914" s="112">
        <v>0.64583333333333337</v>
      </c>
      <c r="C2914">
        <v>8.2072222222222209</v>
      </c>
      <c r="D2914">
        <v>8.2172222222222224</v>
      </c>
      <c r="E2914">
        <v>8.227222222222224</v>
      </c>
      <c r="F2914" s="119">
        <f>Table1_2[[#This Row],[MID RATE]]/D2913-1</f>
        <v>7.7672548886014159E-3</v>
      </c>
    </row>
    <row r="2915" spans="1:6">
      <c r="A2915" s="111">
        <v>42240</v>
      </c>
      <c r="B2915" s="112">
        <v>0.39583333333333331</v>
      </c>
      <c r="C2915">
        <v>8.5363888888888866</v>
      </c>
      <c r="D2915">
        <v>8.5463888888888881</v>
      </c>
      <c r="E2915">
        <v>8.5563888888888915</v>
      </c>
      <c r="F2915" s="119">
        <f>Table1_2[[#This Row],[MID RATE]]/D2914-1</f>
        <v>4.0058143465620866E-2</v>
      </c>
    </row>
    <row r="2916" spans="1:6">
      <c r="A2916" s="111">
        <v>42240</v>
      </c>
      <c r="B2916" s="112">
        <v>0.52083333333333337</v>
      </c>
      <c r="C2916">
        <v>8.3652777777777789</v>
      </c>
      <c r="D2916">
        <v>8.3752777777777787</v>
      </c>
      <c r="E2916">
        <v>8.3852777777777785</v>
      </c>
      <c r="F2916" s="119">
        <f>Table1_2[[#This Row],[MID RATE]]/D2915-1</f>
        <v>-2.0021451555237602E-2</v>
      </c>
    </row>
    <row r="2917" spans="1:6">
      <c r="A2917" s="111">
        <v>42240</v>
      </c>
      <c r="B2917" s="112">
        <v>0.64583333333333337</v>
      </c>
      <c r="C2917">
        <v>8.4355555555555544</v>
      </c>
      <c r="D2917">
        <v>8.4455555555555542</v>
      </c>
      <c r="E2917">
        <v>8.4555555555555557</v>
      </c>
      <c r="F2917" s="119">
        <f>Table1_2[[#This Row],[MID RATE]]/D2916-1</f>
        <v>8.3910981393648942E-3</v>
      </c>
    </row>
    <row r="2918" spans="1:6">
      <c r="A2918" s="111">
        <v>42241</v>
      </c>
      <c r="B2918" s="112">
        <v>0.39583333333333331</v>
      </c>
      <c r="C2918">
        <v>8.4672222222222224</v>
      </c>
      <c r="D2918">
        <v>8.477222222222224</v>
      </c>
      <c r="E2918">
        <v>8.4872222222222238</v>
      </c>
      <c r="F2918" s="119">
        <f>Table1_2[[#This Row],[MID RATE]]/D2917-1</f>
        <v>3.7495066438630875E-3</v>
      </c>
    </row>
    <row r="2919" spans="1:6">
      <c r="A2919" s="111">
        <v>42241</v>
      </c>
      <c r="B2919" s="112">
        <v>0.52083333333333337</v>
      </c>
      <c r="C2919">
        <v>8.4572222222222209</v>
      </c>
      <c r="D2919">
        <v>8.4672222222222224</v>
      </c>
      <c r="E2919">
        <v>8.4772222222222222</v>
      </c>
      <c r="F2919" s="119">
        <f>Table1_2[[#This Row],[MID RATE]]/D2918-1</f>
        <v>-1.1796316927716877E-3</v>
      </c>
    </row>
    <row r="2920" spans="1:6">
      <c r="A2920" s="111">
        <v>42241</v>
      </c>
      <c r="B2920" s="112">
        <v>0.64583333333333337</v>
      </c>
      <c r="C2920">
        <v>8.4736111111111114</v>
      </c>
      <c r="D2920">
        <v>8.4836111111111112</v>
      </c>
      <c r="E2920">
        <v>8.493611111111111</v>
      </c>
      <c r="F2920" s="119">
        <f>Table1_2[[#This Row],[MID RATE]]/D2919-1</f>
        <v>1.9355685322486327E-3</v>
      </c>
    </row>
    <row r="2921" spans="1:6">
      <c r="A2921" s="111">
        <v>42242</v>
      </c>
      <c r="B2921" s="112">
        <v>0.39583333333333331</v>
      </c>
      <c r="C2921">
        <v>8.468055555555555</v>
      </c>
      <c r="D2921">
        <v>8.4780555555555548</v>
      </c>
      <c r="E2921">
        <v>8.4880555555555546</v>
      </c>
      <c r="F2921" s="119">
        <f>Table1_2[[#This Row],[MID RATE]]/D2920-1</f>
        <v>-6.5485740480020205E-4</v>
      </c>
    </row>
    <row r="2922" spans="1:6">
      <c r="A2922" s="111">
        <v>42242</v>
      </c>
      <c r="B2922" s="112">
        <v>0.52083333333333337</v>
      </c>
      <c r="C2922">
        <v>8.4794444444444466</v>
      </c>
      <c r="D2922">
        <v>8.4894444444444446</v>
      </c>
      <c r="E2922">
        <v>8.4994444444444426</v>
      </c>
      <c r="F2922" s="119">
        <f>Table1_2[[#This Row],[MID RATE]]/D2921-1</f>
        <v>1.3433373742670618E-3</v>
      </c>
    </row>
    <row r="2923" spans="1:6">
      <c r="A2923" s="111">
        <v>42242</v>
      </c>
      <c r="B2923" s="112">
        <v>0.64583333333333337</v>
      </c>
      <c r="C2923">
        <v>8.4263888888888889</v>
      </c>
      <c r="D2923">
        <v>8.4363888888888887</v>
      </c>
      <c r="E2923">
        <v>8.4463888888888867</v>
      </c>
      <c r="F2923" s="119">
        <f>Table1_2[[#This Row],[MID RATE]]/D2922-1</f>
        <v>-6.2495909953537154E-3</v>
      </c>
    </row>
    <row r="2924" spans="1:6">
      <c r="A2924" s="111">
        <v>42243</v>
      </c>
      <c r="B2924" s="112">
        <v>0.39583333333333331</v>
      </c>
      <c r="C2924">
        <v>8.4427777777777777</v>
      </c>
      <c r="D2924">
        <v>8.4527777777777793</v>
      </c>
      <c r="E2924">
        <v>8.4627777777777791</v>
      </c>
      <c r="F2924" s="119">
        <f>Table1_2[[#This Row],[MID RATE]]/D2923-1</f>
        <v>1.9426426525306351E-3</v>
      </c>
    </row>
    <row r="2925" spans="1:6">
      <c r="A2925" s="111">
        <v>42243</v>
      </c>
      <c r="B2925" s="112">
        <v>0.52083333333333337</v>
      </c>
      <c r="C2925">
        <v>8.4472222222222211</v>
      </c>
      <c r="D2925">
        <v>8.4572222222222209</v>
      </c>
      <c r="E2925">
        <v>8.4672222222222224</v>
      </c>
      <c r="F2925" s="119">
        <f>Table1_2[[#This Row],[MID RATE]]/D2924-1</f>
        <v>5.2579691094289949E-4</v>
      </c>
    </row>
    <row r="2926" spans="1:6">
      <c r="A2926" s="111">
        <v>42243</v>
      </c>
      <c r="B2926" s="112">
        <v>0.64583333333333337</v>
      </c>
      <c r="C2926">
        <v>8.4458333333333311</v>
      </c>
      <c r="D2926">
        <v>8.4558333333333326</v>
      </c>
      <c r="E2926">
        <v>8.4658333333333342</v>
      </c>
      <c r="F2926" s="119">
        <f>Table1_2[[#This Row],[MID RATE]]/D2925-1</f>
        <v>-1.6422518557435151E-4</v>
      </c>
    </row>
    <row r="2927" spans="1:6">
      <c r="A2927" s="111">
        <v>42244</v>
      </c>
      <c r="B2927" s="112">
        <v>0.39583333333333331</v>
      </c>
      <c r="C2927">
        <v>8.5108333333333324</v>
      </c>
      <c r="D2927">
        <v>8.5208333333333321</v>
      </c>
      <c r="E2927">
        <v>8.5308333333333319</v>
      </c>
      <c r="F2927" s="119">
        <f>Table1_2[[#This Row],[MID RATE]]/D2926-1</f>
        <v>7.6870010840641712E-3</v>
      </c>
    </row>
    <row r="2928" spans="1:6">
      <c r="A2928" s="111">
        <v>42244</v>
      </c>
      <c r="B2928" s="112">
        <v>0.52083333333333337</v>
      </c>
      <c r="C2928">
        <v>8.586666666666666</v>
      </c>
      <c r="D2928">
        <v>8.5966666666666676</v>
      </c>
      <c r="E2928">
        <v>8.6066666666666674</v>
      </c>
      <c r="F2928" s="119">
        <f>Table1_2[[#This Row],[MID RATE]]/D2927-1</f>
        <v>8.8997555012226837E-3</v>
      </c>
    </row>
    <row r="2929" spans="1:6">
      <c r="A2929" s="111">
        <v>42244</v>
      </c>
      <c r="B2929" s="112">
        <v>0.64583333333333337</v>
      </c>
      <c r="C2929">
        <v>8.6191666666666649</v>
      </c>
      <c r="D2929">
        <v>8.6291666666666664</v>
      </c>
      <c r="E2929">
        <v>8.6391666666666662</v>
      </c>
      <c r="F2929" s="119">
        <f>Table1_2[[#This Row],[MID RATE]]/D2928-1</f>
        <v>3.7805350911204183E-3</v>
      </c>
    </row>
    <row r="2930" spans="1:6">
      <c r="A2930" s="111">
        <v>42247</v>
      </c>
      <c r="B2930" s="112">
        <v>0.39583333333333331</v>
      </c>
      <c r="C2930">
        <v>8.627352941176472</v>
      </c>
      <c r="D2930">
        <v>8.63735294117647</v>
      </c>
      <c r="E2930">
        <v>8.6473529411764698</v>
      </c>
      <c r="F2930" s="119">
        <f>Table1_2[[#This Row],[MID RATE]]/D2929-1</f>
        <v>9.4867497940742673E-4</v>
      </c>
    </row>
    <row r="2931" spans="1:6">
      <c r="A2931" s="111">
        <v>42247</v>
      </c>
      <c r="B2931" s="112">
        <v>0.52083333333333337</v>
      </c>
      <c r="C2931">
        <v>8.6697058823529431</v>
      </c>
      <c r="D2931">
        <v>8.6797058823529429</v>
      </c>
      <c r="E2931">
        <v>8.6897058823529427</v>
      </c>
      <c r="F2931" s="119">
        <f>Table1_2[[#This Row],[MID RATE]]/D2930-1</f>
        <v>4.9034630707940341E-3</v>
      </c>
    </row>
    <row r="2932" spans="1:6">
      <c r="A2932" s="111">
        <v>42247</v>
      </c>
      <c r="B2932" s="112">
        <v>0.64583333333333337</v>
      </c>
      <c r="C2932">
        <v>8.8347222222222204</v>
      </c>
      <c r="D2932">
        <v>8.8447222222222202</v>
      </c>
      <c r="E2932">
        <v>8.8547222222222217</v>
      </c>
      <c r="F2932" s="119">
        <f>Table1_2[[#This Row],[MID RATE]]/D2931-1</f>
        <v>1.9011743267105308E-2</v>
      </c>
    </row>
    <row r="2933" spans="1:6">
      <c r="A2933" s="111">
        <v>42248</v>
      </c>
      <c r="B2933" s="112">
        <v>0.39583333333333331</v>
      </c>
      <c r="C2933">
        <v>8.9488888888888898</v>
      </c>
      <c r="D2933">
        <v>8.9588888888888896</v>
      </c>
      <c r="E2933">
        <v>8.9688888888888894</v>
      </c>
      <c r="F2933" s="119">
        <f>Table1_2[[#This Row],[MID RATE]]/D2932-1</f>
        <v>1.2907886058855178E-2</v>
      </c>
    </row>
    <row r="2934" spans="1:6">
      <c r="A2934" s="111">
        <v>42248</v>
      </c>
      <c r="B2934" s="112">
        <v>0.52083333333333337</v>
      </c>
      <c r="C2934">
        <v>8.932500000000001</v>
      </c>
      <c r="D2934">
        <v>8.9425000000000008</v>
      </c>
      <c r="E2934">
        <v>8.9525000000000006</v>
      </c>
      <c r="F2934" s="119">
        <f>Table1_2[[#This Row],[MID RATE]]/D2933-1</f>
        <v>-1.8293439166563452E-3</v>
      </c>
    </row>
    <row r="2935" spans="1:6">
      <c r="A2935" s="111">
        <v>42248</v>
      </c>
      <c r="B2935" s="112">
        <v>0.64583333333333337</v>
      </c>
      <c r="C2935">
        <v>8.9711111111111119</v>
      </c>
      <c r="D2935">
        <v>8.9811111111111117</v>
      </c>
      <c r="E2935">
        <v>8.9911111111111115</v>
      </c>
      <c r="F2935" s="119">
        <f>Table1_2[[#This Row],[MID RATE]]/D2934-1</f>
        <v>4.3177088186872048E-3</v>
      </c>
    </row>
    <row r="2936" spans="1:6">
      <c r="A2936" s="111">
        <v>42249</v>
      </c>
      <c r="B2936" s="112">
        <v>0.39583333333333331</v>
      </c>
      <c r="C2936">
        <v>9.139166666666668</v>
      </c>
      <c r="D2936">
        <v>9.1491666666666678</v>
      </c>
      <c r="E2936">
        <v>9.1591666666666676</v>
      </c>
      <c r="F2936" s="119">
        <f>Table1_2[[#This Row],[MID RATE]]/D2935-1</f>
        <v>1.8712111839663592E-2</v>
      </c>
    </row>
    <row r="2937" spans="1:6">
      <c r="A2937" s="111">
        <v>42249</v>
      </c>
      <c r="B2937" s="112">
        <v>0.52083333333333337</v>
      </c>
      <c r="C2937">
        <v>9.4125000000000014</v>
      </c>
      <c r="D2937">
        <v>9.4224999999999994</v>
      </c>
      <c r="E2937">
        <v>9.4324999999999974</v>
      </c>
      <c r="F2937" s="119">
        <f>Table1_2[[#This Row],[MID RATE]]/D2936-1</f>
        <v>2.9875216322069242E-2</v>
      </c>
    </row>
    <row r="2938" spans="1:6">
      <c r="A2938" s="111">
        <v>42249</v>
      </c>
      <c r="B2938" s="112">
        <v>0.64583333333333337</v>
      </c>
      <c r="C2938">
        <v>9.3644444444444446</v>
      </c>
      <c r="D2938">
        <v>9.3744444444444461</v>
      </c>
      <c r="E2938">
        <v>9.3844444444444477</v>
      </c>
      <c r="F2938" s="119">
        <f>Table1_2[[#This Row],[MID RATE]]/D2937-1</f>
        <v>-5.1000854927623074E-3</v>
      </c>
    </row>
    <row r="2939" spans="1:6">
      <c r="A2939" s="111">
        <v>42250</v>
      </c>
      <c r="B2939" s="112">
        <v>0.39583333333333331</v>
      </c>
      <c r="C2939">
        <v>9.56388888888889</v>
      </c>
      <c r="D2939">
        <v>9.573888888888888</v>
      </c>
      <c r="E2939">
        <v>9.5838888888888878</v>
      </c>
      <c r="F2939" s="119">
        <f>Table1_2[[#This Row],[MID RATE]]/D2938-1</f>
        <v>2.1275334834656601E-2</v>
      </c>
    </row>
    <row r="2940" spans="1:6">
      <c r="A2940" s="111">
        <v>42250</v>
      </c>
      <c r="B2940" s="112">
        <v>0.52083333333333337</v>
      </c>
      <c r="C2940">
        <v>9.7827777777777776</v>
      </c>
      <c r="D2940">
        <v>9.7927777777777774</v>
      </c>
      <c r="E2940">
        <v>9.8027777777777771</v>
      </c>
      <c r="F2940" s="119">
        <f>Table1_2[[#This Row],[MID RATE]]/D2939-1</f>
        <v>2.2863111472175568E-2</v>
      </c>
    </row>
    <row r="2941" spans="1:6">
      <c r="A2941" s="111">
        <v>42250</v>
      </c>
      <c r="B2941" s="112">
        <v>0.64583333333333337</v>
      </c>
      <c r="C2941">
        <v>9.8386111111111116</v>
      </c>
      <c r="D2941">
        <v>9.8486111111111114</v>
      </c>
      <c r="E2941">
        <v>9.8586111111111094</v>
      </c>
      <c r="F2941" s="119">
        <f>Table1_2[[#This Row],[MID RATE]]/D2940-1</f>
        <v>5.7014806830431031E-3</v>
      </c>
    </row>
    <row r="2942" spans="1:6">
      <c r="A2942" s="111">
        <v>42251</v>
      </c>
      <c r="B2942" s="112">
        <v>0.39583333333333331</v>
      </c>
      <c r="C2942">
        <v>9.8055555555555536</v>
      </c>
      <c r="D2942">
        <v>9.8155555555555551</v>
      </c>
      <c r="E2942">
        <v>9.8255555555555549</v>
      </c>
      <c r="F2942" s="119">
        <f>Table1_2[[#This Row],[MID RATE]]/D2941-1</f>
        <v>-3.356367226061252E-3</v>
      </c>
    </row>
    <row r="2943" spans="1:6">
      <c r="A2943" s="111">
        <v>42251</v>
      </c>
      <c r="B2943" s="112">
        <v>0.52083333333333337</v>
      </c>
      <c r="C2943">
        <v>9.947499999999998</v>
      </c>
      <c r="D2943">
        <v>9.9574999999999996</v>
      </c>
      <c r="E2943">
        <v>9.9674999999999994</v>
      </c>
      <c r="F2943" s="119">
        <f>Table1_2[[#This Row],[MID RATE]]/D2942-1</f>
        <v>1.4461172741679906E-2</v>
      </c>
    </row>
    <row r="2944" spans="1:6">
      <c r="A2944" s="111">
        <v>42251</v>
      </c>
      <c r="B2944" s="112">
        <v>0.64583333333333337</v>
      </c>
      <c r="C2944">
        <v>10.019166666666667</v>
      </c>
      <c r="D2944">
        <v>10.029166666666669</v>
      </c>
      <c r="E2944">
        <v>10.039166666666668</v>
      </c>
      <c r="F2944" s="119">
        <f>Table1_2[[#This Row],[MID RATE]]/D2943-1</f>
        <v>7.1972550004186786E-3</v>
      </c>
    </row>
    <row r="2945" spans="1:6">
      <c r="A2945" s="111">
        <v>42254</v>
      </c>
      <c r="B2945" s="112">
        <v>0.39583333333333331</v>
      </c>
      <c r="C2945">
        <v>9.9944444444444418</v>
      </c>
      <c r="D2945">
        <v>10.004444444444445</v>
      </c>
      <c r="E2945">
        <v>10.014444444444447</v>
      </c>
      <c r="F2945" s="119">
        <f>Table1_2[[#This Row],[MID RATE]]/D2944-1</f>
        <v>-2.4650325439691256E-3</v>
      </c>
    </row>
    <row r="2946" spans="1:6">
      <c r="A2946" s="111">
        <v>42254</v>
      </c>
      <c r="B2946" s="112">
        <v>0.52083333333333337</v>
      </c>
      <c r="C2946">
        <v>9.8483333333333327</v>
      </c>
      <c r="D2946">
        <v>9.8583333333333325</v>
      </c>
      <c r="E2946">
        <v>9.8683333333333323</v>
      </c>
      <c r="F2946" s="119">
        <f>Table1_2[[#This Row],[MID RATE]]/D2945-1</f>
        <v>-1.4604620168814031E-2</v>
      </c>
    </row>
    <row r="2947" spans="1:6">
      <c r="A2947" s="111">
        <v>42254</v>
      </c>
      <c r="B2947" s="112">
        <v>0.64583333333333337</v>
      </c>
      <c r="C2947">
        <v>9.8869444444444436</v>
      </c>
      <c r="D2947">
        <v>9.8969444444444434</v>
      </c>
      <c r="E2947">
        <v>9.906944444444445</v>
      </c>
      <c r="F2947" s="119">
        <f>Table1_2[[#This Row],[MID RATE]]/D2946-1</f>
        <v>3.9165962242884156E-3</v>
      </c>
    </row>
    <row r="2948" spans="1:6">
      <c r="A2948" s="111">
        <v>42255</v>
      </c>
      <c r="B2948" s="112">
        <v>0.39583333333333331</v>
      </c>
      <c r="C2948">
        <v>9.6111111111111125</v>
      </c>
      <c r="D2948">
        <v>9.6211111111111123</v>
      </c>
      <c r="E2948">
        <v>9.6311111111111103</v>
      </c>
      <c r="F2948" s="119">
        <f>Table1_2[[#This Row],[MID RATE]]/D2947-1</f>
        <v>-2.7870554885065291E-2</v>
      </c>
    </row>
    <row r="2949" spans="1:6">
      <c r="A2949" s="111">
        <v>42255</v>
      </c>
      <c r="B2949" s="112">
        <v>0.52083333333333337</v>
      </c>
      <c r="C2949">
        <v>9.8994444444444447</v>
      </c>
      <c r="D2949">
        <v>9.9094444444444445</v>
      </c>
      <c r="E2949">
        <v>9.9194444444444443</v>
      </c>
      <c r="F2949" s="119">
        <f>Table1_2[[#This Row],[MID RATE]]/D2948-1</f>
        <v>2.9968818570273559E-2</v>
      </c>
    </row>
    <row r="2950" spans="1:6">
      <c r="A2950" s="111">
        <v>42255</v>
      </c>
      <c r="B2950" s="112">
        <v>0.64583333333333337</v>
      </c>
      <c r="C2950">
        <v>9.9013888888888886</v>
      </c>
      <c r="D2950">
        <v>9.9113888888888901</v>
      </c>
      <c r="E2950">
        <v>9.9213888888888899</v>
      </c>
      <c r="F2950" s="119">
        <f>Table1_2[[#This Row],[MID RATE]]/D2949-1</f>
        <v>1.9622133766894478E-4</v>
      </c>
    </row>
    <row r="2951" spans="1:6">
      <c r="A2951" s="111">
        <v>42256</v>
      </c>
      <c r="B2951" s="112">
        <v>0.39583333333333331</v>
      </c>
      <c r="C2951">
        <v>9.7788888888888881</v>
      </c>
      <c r="D2951">
        <v>9.7888888888888879</v>
      </c>
      <c r="E2951">
        <v>9.7988888888888894</v>
      </c>
      <c r="F2951" s="119">
        <f>Table1_2[[#This Row],[MID RATE]]/D2950-1</f>
        <v>-1.2359519071775127E-2</v>
      </c>
    </row>
    <row r="2952" spans="1:6">
      <c r="A2952" s="111">
        <v>42256</v>
      </c>
      <c r="B2952" s="112">
        <v>0.52083333333333337</v>
      </c>
      <c r="C2952">
        <v>9.8822222222222234</v>
      </c>
      <c r="D2952">
        <v>9.8922222222222231</v>
      </c>
      <c r="E2952">
        <v>9.9022222222222211</v>
      </c>
      <c r="F2952" s="119">
        <f>Table1_2[[#This Row],[MID RATE]]/D2951-1</f>
        <v>1.0556186152100189E-2</v>
      </c>
    </row>
    <row r="2953" spans="1:6">
      <c r="A2953" s="111">
        <v>42256</v>
      </c>
      <c r="B2953" s="112">
        <v>0.64583333333333337</v>
      </c>
      <c r="C2953">
        <v>9.8816666666666677</v>
      </c>
      <c r="D2953">
        <v>9.8916666666666657</v>
      </c>
      <c r="E2953">
        <v>9.9016666666666655</v>
      </c>
      <c r="F2953" s="119">
        <f>Table1_2[[#This Row],[MID RATE]]/D2952-1</f>
        <v>-5.6160844659314257E-5</v>
      </c>
    </row>
    <row r="2954" spans="1:6">
      <c r="A2954" s="111">
        <v>42257</v>
      </c>
      <c r="B2954" s="112">
        <v>0.39583333333333331</v>
      </c>
      <c r="C2954">
        <v>9.8322222222222226</v>
      </c>
      <c r="D2954">
        <v>9.8422222222222224</v>
      </c>
      <c r="E2954">
        <v>9.8522222222222222</v>
      </c>
      <c r="F2954" s="119">
        <f>Table1_2[[#This Row],[MID RATE]]/D2953-1</f>
        <v>-4.9985959000279356E-3</v>
      </c>
    </row>
    <row r="2955" spans="1:6">
      <c r="A2955" s="111">
        <v>42257</v>
      </c>
      <c r="B2955" s="112">
        <v>0.52083333333333337</v>
      </c>
      <c r="C2955">
        <v>9.8811111111111121</v>
      </c>
      <c r="D2955">
        <v>9.8911111111111119</v>
      </c>
      <c r="E2955">
        <v>9.9011111111111134</v>
      </c>
      <c r="F2955" s="119">
        <f>Table1_2[[#This Row],[MID RATE]]/D2954-1</f>
        <v>4.9672612327840149E-3</v>
      </c>
    </row>
    <row r="2956" spans="1:6">
      <c r="A2956" s="111">
        <v>42257</v>
      </c>
      <c r="B2956" s="112">
        <v>0.64583333333333337</v>
      </c>
      <c r="C2956">
        <v>9.8352777777777796</v>
      </c>
      <c r="D2956">
        <v>9.8452777777777793</v>
      </c>
      <c r="E2956">
        <v>9.8552777777777791</v>
      </c>
      <c r="F2956" s="119">
        <f>Table1_2[[#This Row],[MID RATE]]/D2955-1</f>
        <v>-4.6337901595145947E-3</v>
      </c>
    </row>
    <row r="2957" spans="1:6">
      <c r="A2957" s="111">
        <v>42258</v>
      </c>
      <c r="B2957" s="112">
        <v>0.39583333333333331</v>
      </c>
      <c r="C2957">
        <v>9.765555555555558</v>
      </c>
      <c r="D2957">
        <v>9.775555555555556</v>
      </c>
      <c r="E2957">
        <v>9.7855555555555558</v>
      </c>
      <c r="F2957" s="119">
        <f>Table1_2[[#This Row],[MID RATE]]/D2956-1</f>
        <v>-7.0817933019214907E-3</v>
      </c>
    </row>
    <row r="2958" spans="1:6">
      <c r="A2958" s="111">
        <v>42258</v>
      </c>
      <c r="B2958" s="112">
        <v>0.52083333333333337</v>
      </c>
      <c r="C2958">
        <v>9.77</v>
      </c>
      <c r="D2958">
        <v>9.7799999999999994</v>
      </c>
      <c r="E2958">
        <v>9.7899999999999991</v>
      </c>
      <c r="F2958" s="119">
        <f>Table1_2[[#This Row],[MID RATE]]/D2957-1</f>
        <v>4.5464878381440421E-4</v>
      </c>
    </row>
    <row r="2959" spans="1:6">
      <c r="A2959" s="111">
        <v>42258</v>
      </c>
      <c r="B2959" s="112">
        <v>0.64583333333333337</v>
      </c>
      <c r="C2959">
        <v>9.7827777777777776</v>
      </c>
      <c r="D2959">
        <v>9.7927777777777774</v>
      </c>
      <c r="E2959">
        <v>9.8027777777777771</v>
      </c>
      <c r="F2959" s="119">
        <f>Table1_2[[#This Row],[MID RATE]]/D2958-1</f>
        <v>1.3065212451714991E-3</v>
      </c>
    </row>
    <row r="2960" spans="1:6">
      <c r="A2960" s="111">
        <v>42261</v>
      </c>
      <c r="B2960" s="112">
        <v>0.39583333333333331</v>
      </c>
      <c r="C2960">
        <v>9.7822222222222219</v>
      </c>
      <c r="D2960">
        <v>9.7922222222222217</v>
      </c>
      <c r="E2960">
        <v>9.8022222222222215</v>
      </c>
      <c r="F2960" s="119">
        <f>Table1_2[[#This Row],[MID RATE]]/D2959-1</f>
        <v>-5.6731151075073427E-5</v>
      </c>
    </row>
    <row r="2961" spans="1:6">
      <c r="A2961" s="111">
        <v>42261</v>
      </c>
      <c r="B2961" s="112">
        <v>0.52083333333333337</v>
      </c>
      <c r="C2961">
        <v>9.8133333333333344</v>
      </c>
      <c r="D2961">
        <v>9.8233333333333341</v>
      </c>
      <c r="E2961">
        <v>9.8333333333333339</v>
      </c>
      <c r="F2961" s="119">
        <f>Table1_2[[#This Row],[MID RATE]]/D2960-1</f>
        <v>3.1771247021445959E-3</v>
      </c>
    </row>
    <row r="2962" spans="1:6">
      <c r="A2962" s="111">
        <v>42261</v>
      </c>
      <c r="B2962" s="112">
        <v>0.64583333333333337</v>
      </c>
      <c r="C2962">
        <v>9.8263888888888911</v>
      </c>
      <c r="D2962">
        <v>9.8363888888888908</v>
      </c>
      <c r="E2962">
        <v>9.8463888888888889</v>
      </c>
      <c r="F2962" s="119">
        <f>Table1_2[[#This Row],[MID RATE]]/D2961-1</f>
        <v>1.3290351770163245E-3</v>
      </c>
    </row>
    <row r="2963" spans="1:6">
      <c r="A2963" s="111">
        <v>42262</v>
      </c>
      <c r="B2963" s="112">
        <v>0.39583333333333331</v>
      </c>
      <c r="C2963">
        <v>9.8683333333333323</v>
      </c>
      <c r="D2963">
        <v>9.8783333333333339</v>
      </c>
      <c r="E2963">
        <v>9.8883333333333336</v>
      </c>
      <c r="F2963" s="119">
        <f>Table1_2[[#This Row],[MID RATE]]/D2962-1</f>
        <v>4.2642116856341783E-3</v>
      </c>
    </row>
    <row r="2964" spans="1:6">
      <c r="A2964" s="111">
        <v>42262</v>
      </c>
      <c r="B2964" s="112">
        <v>0.52083333333333337</v>
      </c>
      <c r="C2964">
        <v>9.8600000000000012</v>
      </c>
      <c r="D2964">
        <v>9.870000000000001</v>
      </c>
      <c r="E2964">
        <v>9.879999999999999</v>
      </c>
      <c r="F2964" s="119">
        <f>Table1_2[[#This Row],[MID RATE]]/D2963-1</f>
        <v>-8.4359709802594995E-4</v>
      </c>
    </row>
    <row r="2965" spans="1:6">
      <c r="A2965" s="111">
        <v>42262</v>
      </c>
      <c r="B2965" s="112">
        <v>0.64583333333333337</v>
      </c>
      <c r="C2965">
        <v>9.8780555555555569</v>
      </c>
      <c r="D2965">
        <v>9.8880555555555549</v>
      </c>
      <c r="E2965">
        <v>9.8980555555555529</v>
      </c>
      <c r="F2965" s="119">
        <f>Table1_2[[#This Row],[MID RATE]]/D2964-1</f>
        <v>1.8293369357198497E-3</v>
      </c>
    </row>
    <row r="2966" spans="1:6">
      <c r="A2966" s="111">
        <v>42263</v>
      </c>
      <c r="B2966" s="112">
        <v>0.39583333333333331</v>
      </c>
      <c r="C2966">
        <v>9.9319444444444471</v>
      </c>
      <c r="D2966">
        <v>9.9419444444444451</v>
      </c>
      <c r="E2966">
        <v>9.9519444444444431</v>
      </c>
      <c r="F2966" s="119">
        <f>Table1_2[[#This Row],[MID RATE]]/D2965-1</f>
        <v>5.4498974632695152E-3</v>
      </c>
    </row>
    <row r="2967" spans="1:6">
      <c r="A2967" s="111">
        <v>42263</v>
      </c>
      <c r="B2967" s="112">
        <v>0.52083333333333337</v>
      </c>
      <c r="C2967">
        <v>9.9419444444444434</v>
      </c>
      <c r="D2967">
        <v>9.9519444444444431</v>
      </c>
      <c r="E2967">
        <v>9.9619444444444447</v>
      </c>
      <c r="F2967" s="119">
        <f>Table1_2[[#This Row],[MID RATE]]/D2966-1</f>
        <v>1.0058394568464024E-3</v>
      </c>
    </row>
    <row r="2968" spans="1:6">
      <c r="A2968" s="111">
        <v>42263</v>
      </c>
      <c r="B2968" s="112">
        <v>0.64583333333333337</v>
      </c>
      <c r="C2968">
        <v>9.950277777777778</v>
      </c>
      <c r="D2968">
        <v>9.960277777777776</v>
      </c>
      <c r="E2968">
        <v>9.9702777777777758</v>
      </c>
      <c r="F2968" s="119">
        <f>Table1_2[[#This Row],[MID RATE]]/D2967-1</f>
        <v>8.3735730035994216E-4</v>
      </c>
    </row>
    <row r="2969" spans="1:6">
      <c r="A2969" s="111">
        <v>42264</v>
      </c>
      <c r="B2969" s="112">
        <v>0.39583333333333331</v>
      </c>
      <c r="C2969">
        <v>9.93888888888889</v>
      </c>
      <c r="D2969">
        <v>9.9488888888888898</v>
      </c>
      <c r="E2969">
        <v>9.9588888888888896</v>
      </c>
      <c r="F2969" s="119">
        <f>Table1_2[[#This Row],[MID RATE]]/D2968-1</f>
        <v>-1.1434308503218693E-3</v>
      </c>
    </row>
    <row r="2970" spans="1:6">
      <c r="A2970" s="111">
        <v>42264</v>
      </c>
      <c r="B2970" s="112">
        <v>0.52083333333333337</v>
      </c>
      <c r="C2970">
        <v>9.9608333333333317</v>
      </c>
      <c r="D2970">
        <v>9.9708333333333314</v>
      </c>
      <c r="E2970">
        <v>9.9808333333333312</v>
      </c>
      <c r="F2970" s="119">
        <f>Table1_2[[#This Row],[MID RATE]]/D2969-1</f>
        <v>2.2057181148087412E-3</v>
      </c>
    </row>
    <row r="2971" spans="1:6">
      <c r="A2971" s="111">
        <v>42264</v>
      </c>
      <c r="B2971" s="112">
        <v>0.64583333333333337</v>
      </c>
      <c r="C2971">
        <v>9.9719444444444445</v>
      </c>
      <c r="D2971">
        <v>9.9819444444444443</v>
      </c>
      <c r="E2971">
        <v>9.9919444444444423</v>
      </c>
      <c r="F2971" s="119">
        <f>Table1_2[[#This Row],[MID RATE]]/D2970-1</f>
        <v>1.1143613316619838E-3</v>
      </c>
    </row>
    <row r="2972" spans="1:6">
      <c r="A2972" s="111">
        <v>42265</v>
      </c>
      <c r="B2972" s="112">
        <v>0.39583333333333331</v>
      </c>
      <c r="C2972">
        <v>9.9719444444444445</v>
      </c>
      <c r="D2972">
        <v>9.9819444444444443</v>
      </c>
      <c r="E2972">
        <v>9.9919444444444441</v>
      </c>
      <c r="F2972" s="119">
        <f>Table1_2[[#This Row],[MID RATE]]/D2971-1</f>
        <v>0</v>
      </c>
    </row>
    <row r="2973" spans="1:6">
      <c r="A2973" s="111">
        <v>42265</v>
      </c>
      <c r="B2973" s="112">
        <v>0.52083333333333337</v>
      </c>
      <c r="C2973">
        <v>9.9533333333333331</v>
      </c>
      <c r="D2973">
        <v>9.9633333333333347</v>
      </c>
      <c r="E2973">
        <v>9.9733333333333345</v>
      </c>
      <c r="F2973" s="119">
        <f>Table1_2[[#This Row],[MID RATE]]/D2972-1</f>
        <v>-1.8644775288714222E-3</v>
      </c>
    </row>
    <row r="2974" spans="1:6">
      <c r="A2974" s="111">
        <v>42265</v>
      </c>
      <c r="B2974" s="112">
        <v>0.64583333333333337</v>
      </c>
      <c r="C2974">
        <v>9.9772222222222222</v>
      </c>
      <c r="D2974">
        <v>9.9872222222222202</v>
      </c>
      <c r="E2974">
        <v>9.9972222222222182</v>
      </c>
      <c r="F2974" s="119">
        <f>Table1_2[[#This Row],[MID RATE]]/D2973-1</f>
        <v>2.397680383628531E-3</v>
      </c>
    </row>
    <row r="2975" spans="1:6">
      <c r="A2975" s="111">
        <v>42268</v>
      </c>
      <c r="B2975" s="112">
        <v>0.39583333333333331</v>
      </c>
      <c r="C2975">
        <v>9.9833333333333325</v>
      </c>
      <c r="D2975">
        <v>9.9933333333333323</v>
      </c>
      <c r="E2975">
        <v>10.003333333333334</v>
      </c>
      <c r="F2975" s="119">
        <f>Table1_2[[#This Row],[MID RATE]]/D2974-1</f>
        <v>6.1189297435615408E-4</v>
      </c>
    </row>
    <row r="2976" spans="1:6">
      <c r="A2976" s="111">
        <v>42268</v>
      </c>
      <c r="B2976" s="112">
        <v>0.52083333333333337</v>
      </c>
      <c r="C2976">
        <v>9.9844444444444438</v>
      </c>
      <c r="D2976">
        <v>9.9944444444444436</v>
      </c>
      <c r="E2976">
        <v>10.004444444444443</v>
      </c>
      <c r="F2976" s="119">
        <f>Table1_2[[#This Row],[MID RATE]]/D2975-1</f>
        <v>1.1118523460096341E-4</v>
      </c>
    </row>
    <row r="2977" spans="1:6">
      <c r="A2977" s="111">
        <v>42268</v>
      </c>
      <c r="B2977" s="112">
        <v>0.64583333333333337</v>
      </c>
      <c r="C2977">
        <v>9.9855555555555569</v>
      </c>
      <c r="D2977">
        <v>9.9955555555555566</v>
      </c>
      <c r="E2977">
        <v>10.005555555555556</v>
      </c>
      <c r="F2977" s="119">
        <f>Table1_2[[#This Row],[MID RATE]]/D2976-1</f>
        <v>1.1117287381900987E-4</v>
      </c>
    </row>
    <row r="2978" spans="1:6">
      <c r="A2978" s="111">
        <v>42269</v>
      </c>
      <c r="B2978" s="112">
        <v>0.39583333333333331</v>
      </c>
      <c r="C2978">
        <v>9.9816666666666656</v>
      </c>
      <c r="D2978">
        <v>9.9916666666666654</v>
      </c>
      <c r="E2978">
        <v>10.001666666666665</v>
      </c>
      <c r="F2978" s="119">
        <f>Table1_2[[#This Row],[MID RATE]]/D2977-1</f>
        <v>-3.8906180524700407E-4</v>
      </c>
    </row>
    <row r="2979" spans="1:6">
      <c r="A2979" s="111">
        <v>42269</v>
      </c>
      <c r="B2979" s="112">
        <v>0.52083333333333337</v>
      </c>
      <c r="C2979">
        <v>10.040277777777776</v>
      </c>
      <c r="D2979">
        <v>10.050277777777776</v>
      </c>
      <c r="E2979">
        <v>10.060277777777777</v>
      </c>
      <c r="F2979" s="119">
        <f>Table1_2[[#This Row],[MID RATE]]/D2978-1</f>
        <v>5.8659994439811403E-3</v>
      </c>
    </row>
    <row r="2980" spans="1:6">
      <c r="A2980" s="111">
        <v>42269</v>
      </c>
      <c r="B2980" s="112">
        <v>0.64583333333333337</v>
      </c>
      <c r="C2980">
        <v>10.083888888888888</v>
      </c>
      <c r="D2980">
        <v>10.093888888888889</v>
      </c>
      <c r="E2980">
        <v>10.103888888888891</v>
      </c>
      <c r="F2980" s="119">
        <f>Table1_2[[#This Row],[MID RATE]]/D2979-1</f>
        <v>4.3392941046407341E-3</v>
      </c>
    </row>
    <row r="2981" spans="1:6">
      <c r="A2981" s="111">
        <v>42270</v>
      </c>
      <c r="B2981" s="112">
        <v>0.39583333333333331</v>
      </c>
      <c r="C2981">
        <v>10.222777777777777</v>
      </c>
      <c r="D2981">
        <v>10.232777777777777</v>
      </c>
      <c r="E2981">
        <v>10.242777777777777</v>
      </c>
      <c r="F2981" s="119">
        <f>Table1_2[[#This Row],[MID RATE]]/D2980-1</f>
        <v>1.3759700588914958E-2</v>
      </c>
    </row>
    <row r="2982" spans="1:6">
      <c r="A2982" s="111">
        <v>42270</v>
      </c>
      <c r="B2982" s="112">
        <v>0.52083333333333337</v>
      </c>
      <c r="C2982">
        <v>10.428055555555552</v>
      </c>
      <c r="D2982">
        <v>10.438055555555554</v>
      </c>
      <c r="E2982">
        <v>10.448055555555557</v>
      </c>
      <c r="F2982" s="119">
        <f>Table1_2[[#This Row],[MID RATE]]/D2981-1</f>
        <v>2.0060806775612061E-2</v>
      </c>
    </row>
    <row r="2983" spans="1:6">
      <c r="A2983" s="111">
        <v>42270</v>
      </c>
      <c r="B2983" s="112">
        <v>0.64583333333333337</v>
      </c>
      <c r="C2983">
        <v>10.521666666666668</v>
      </c>
      <c r="D2983">
        <v>10.531666666666666</v>
      </c>
      <c r="E2983">
        <v>10.541666666666666</v>
      </c>
      <c r="F2983" s="119">
        <f>Table1_2[[#This Row],[MID RATE]]/D2982-1</f>
        <v>8.9682518561886582E-3</v>
      </c>
    </row>
    <row r="2984" spans="1:6">
      <c r="A2984" s="111">
        <v>42271</v>
      </c>
      <c r="B2984" s="112">
        <v>0.39583333333333331</v>
      </c>
      <c r="C2984">
        <v>10.518888888888888</v>
      </c>
      <c r="D2984">
        <v>10.52888888888889</v>
      </c>
      <c r="E2984">
        <v>10.53888888888889</v>
      </c>
      <c r="F2984" s="119">
        <f>Table1_2[[#This Row],[MID RATE]]/D2983-1</f>
        <v>-2.637548135252521E-4</v>
      </c>
    </row>
    <row r="2985" spans="1:6">
      <c r="A2985" s="111">
        <v>42271</v>
      </c>
      <c r="B2985" s="112">
        <v>0.52083333333333337</v>
      </c>
      <c r="C2985">
        <v>10.522500000000001</v>
      </c>
      <c r="D2985">
        <v>10.532500000000001</v>
      </c>
      <c r="E2985">
        <v>10.5425</v>
      </c>
      <c r="F2985" s="119">
        <f>Table1_2[[#This Row],[MID RATE]]/D2984-1</f>
        <v>3.4297171802455395E-4</v>
      </c>
    </row>
    <row r="2986" spans="1:6">
      <c r="A2986" s="111">
        <v>42271</v>
      </c>
      <c r="B2986" s="112">
        <v>0.64583333333333337</v>
      </c>
      <c r="C2986">
        <v>10.566666666666668</v>
      </c>
      <c r="D2986">
        <v>10.576666666666668</v>
      </c>
      <c r="E2986">
        <v>10.58666666666667</v>
      </c>
      <c r="F2986" s="119">
        <f>Table1_2[[#This Row],[MID RATE]]/D2985-1</f>
        <v>4.1933697286178351E-3</v>
      </c>
    </row>
    <row r="2987" spans="1:6">
      <c r="A2987" s="111">
        <v>42272</v>
      </c>
      <c r="B2987" s="112">
        <v>0.39583333333333331</v>
      </c>
      <c r="C2987">
        <v>10.578333333333333</v>
      </c>
      <c r="D2987">
        <v>10.588333333333335</v>
      </c>
      <c r="E2987">
        <v>10.598333333333334</v>
      </c>
      <c r="F2987" s="119">
        <f>Table1_2[[#This Row],[MID RATE]]/D2986-1</f>
        <v>1.1030570438070875E-3</v>
      </c>
    </row>
    <row r="2988" spans="1:6">
      <c r="A2988" s="111">
        <v>42272</v>
      </c>
      <c r="B2988" s="112">
        <v>0.52083333333333337</v>
      </c>
      <c r="C2988">
        <v>10.747777777777777</v>
      </c>
      <c r="D2988">
        <v>10.757777777777777</v>
      </c>
      <c r="E2988">
        <v>10.767777777777777</v>
      </c>
      <c r="F2988" s="119">
        <f>Table1_2[[#This Row],[MID RATE]]/D2987-1</f>
        <v>1.600293824439869E-2</v>
      </c>
    </row>
    <row r="2989" spans="1:6">
      <c r="A2989" s="111">
        <v>42272</v>
      </c>
      <c r="B2989" s="112">
        <v>0.64583333333333337</v>
      </c>
      <c r="C2989">
        <v>10.773333333333333</v>
      </c>
      <c r="D2989">
        <v>10.783333333333333</v>
      </c>
      <c r="E2989">
        <v>10.793333333333333</v>
      </c>
      <c r="F2989" s="119">
        <f>Table1_2[[#This Row],[MID RATE]]/D2988-1</f>
        <v>2.3755422433382467E-3</v>
      </c>
    </row>
    <row r="2990" spans="1:6">
      <c r="A2990" s="111">
        <v>42275</v>
      </c>
      <c r="B2990" s="112">
        <v>0.39583333333333331</v>
      </c>
      <c r="C2990">
        <v>10.907222222222224</v>
      </c>
      <c r="D2990">
        <v>10.917222222222222</v>
      </c>
      <c r="E2990">
        <v>10.927222222222222</v>
      </c>
      <c r="F2990" s="119">
        <f>Table1_2[[#This Row],[MID RATE]]/D2989-1</f>
        <v>1.241628026790309E-2</v>
      </c>
    </row>
    <row r="2991" spans="1:6">
      <c r="A2991" s="111">
        <v>42275</v>
      </c>
      <c r="B2991" s="112">
        <v>0.52083333333333337</v>
      </c>
      <c r="C2991">
        <v>11.415555555555553</v>
      </c>
      <c r="D2991">
        <v>11.425555555555555</v>
      </c>
      <c r="E2991">
        <v>11.435555555555554</v>
      </c>
      <c r="F2991" s="119">
        <f>Table1_2[[#This Row],[MID RATE]]/D2990-1</f>
        <v>4.6562515902498491E-2</v>
      </c>
    </row>
    <row r="2992" spans="1:6">
      <c r="A2992" s="111">
        <v>42275</v>
      </c>
      <c r="B2992" s="112">
        <v>0.64583333333333337</v>
      </c>
      <c r="C2992">
        <v>12.468888888888891</v>
      </c>
      <c r="D2992">
        <v>12.478888888888889</v>
      </c>
      <c r="E2992">
        <v>12.488888888888887</v>
      </c>
      <c r="F2992" s="119">
        <f>Table1_2[[#This Row],[MID RATE]]/D2991-1</f>
        <v>9.2190994845862129E-2</v>
      </c>
    </row>
    <row r="2993" spans="1:6">
      <c r="A2993" s="111">
        <v>42276</v>
      </c>
      <c r="B2993" s="112">
        <v>0.39583333333333331</v>
      </c>
      <c r="C2993">
        <v>12.238055555555555</v>
      </c>
      <c r="D2993">
        <v>12.248055555555554</v>
      </c>
      <c r="E2993">
        <v>12.258055555555554</v>
      </c>
      <c r="F2993" s="119">
        <f>Table1_2[[#This Row],[MID RATE]]/D2992-1</f>
        <v>-1.8497907577241679E-2</v>
      </c>
    </row>
    <row r="2994" spans="1:6">
      <c r="A2994" s="111">
        <v>42276</v>
      </c>
      <c r="B2994" s="112">
        <v>0.52083333333333337</v>
      </c>
      <c r="C2994">
        <v>12.328055555555556</v>
      </c>
      <c r="D2994">
        <v>12.338055555555556</v>
      </c>
      <c r="E2994">
        <v>12.348055555555554</v>
      </c>
      <c r="F2994" s="119">
        <f>Table1_2[[#This Row],[MID RATE]]/D2993-1</f>
        <v>7.3481051414057141E-3</v>
      </c>
    </row>
    <row r="2995" spans="1:6">
      <c r="A2995" s="111">
        <v>42276</v>
      </c>
      <c r="B2995" s="112">
        <v>0.64583333333333337</v>
      </c>
      <c r="C2995">
        <v>12.279444444444444</v>
      </c>
      <c r="D2995">
        <v>12.289444444444445</v>
      </c>
      <c r="E2995">
        <v>12.299444444444445</v>
      </c>
      <c r="F2995" s="119">
        <f>Table1_2[[#This Row],[MID RATE]]/D2994-1</f>
        <v>-3.9399329085709756E-3</v>
      </c>
    </row>
    <row r="2996" spans="1:6">
      <c r="A2996" s="111">
        <v>42277</v>
      </c>
      <c r="B2996" s="112">
        <v>0.39583333333333331</v>
      </c>
      <c r="C2996">
        <v>11.935277777777777</v>
      </c>
      <c r="D2996">
        <v>11.945277777777777</v>
      </c>
      <c r="E2996">
        <v>11.955277777777777</v>
      </c>
      <c r="F2996" s="119">
        <f>Table1_2[[#This Row],[MID RATE]]/D2995-1</f>
        <v>-2.8005063062248703E-2</v>
      </c>
    </row>
    <row r="2997" spans="1:6">
      <c r="A2997" s="111">
        <v>42277</v>
      </c>
      <c r="B2997" s="112">
        <v>0.52083333333333337</v>
      </c>
      <c r="C2997">
        <v>12.098333333333336</v>
      </c>
      <c r="D2997">
        <v>12.108333333333334</v>
      </c>
      <c r="E2997">
        <v>12.118333333333332</v>
      </c>
      <c r="F2997" s="119">
        <f>Table1_2[[#This Row],[MID RATE]]/D2996-1</f>
        <v>1.3650210450433908E-2</v>
      </c>
    </row>
    <row r="2998" spans="1:6">
      <c r="A2998" s="111">
        <v>42277</v>
      </c>
      <c r="B2998" s="112">
        <v>0.64583333333333337</v>
      </c>
      <c r="C2998">
        <v>11.968333333333332</v>
      </c>
      <c r="D2998">
        <v>11.978333333333332</v>
      </c>
      <c r="E2998">
        <v>11.988333333333333</v>
      </c>
      <c r="F2998" s="119">
        <f>Table1_2[[#This Row],[MID RATE]]/D2997-1</f>
        <v>-1.073640743289761E-2</v>
      </c>
    </row>
    <row r="2999" spans="1:6">
      <c r="A2999" s="111">
        <v>42278</v>
      </c>
      <c r="B2999" s="112">
        <v>0.39583333333333331</v>
      </c>
      <c r="C2999">
        <v>11.745000000000001</v>
      </c>
      <c r="D2999">
        <v>11.755000000000001</v>
      </c>
      <c r="E2999">
        <v>11.765000000000001</v>
      </c>
      <c r="F2999" s="119">
        <f>Table1_2[[#This Row],[MID RATE]]/D2998-1</f>
        <v>-1.8644775288715554E-2</v>
      </c>
    </row>
    <row r="3000" spans="1:6">
      <c r="A3000" s="111">
        <v>42278</v>
      </c>
      <c r="B3000" s="112">
        <v>0.52083333333333337</v>
      </c>
      <c r="C3000">
        <v>11.510294117647058</v>
      </c>
      <c r="D3000">
        <v>11.520294117647058</v>
      </c>
      <c r="E3000">
        <v>11.53029411764706</v>
      </c>
      <c r="F3000" s="119">
        <f>Table1_2[[#This Row],[MID RATE]]/D2999-1</f>
        <v>-1.9966472339680408E-2</v>
      </c>
    </row>
    <row r="3001" spans="1:6">
      <c r="A3001" s="111">
        <v>42278</v>
      </c>
      <c r="B3001" s="112">
        <v>0.64583333333333337</v>
      </c>
      <c r="C3001">
        <v>11.7084375</v>
      </c>
      <c r="D3001">
        <v>11.7184375</v>
      </c>
      <c r="E3001">
        <v>11.7284375</v>
      </c>
      <c r="F3001" s="119">
        <f>Table1_2[[#This Row],[MID RATE]]/D3000-1</f>
        <v>1.7199507263397251E-2</v>
      </c>
    </row>
    <row r="3002" spans="1:6">
      <c r="A3002" s="111">
        <v>42279</v>
      </c>
      <c r="B3002" s="112">
        <v>0.39583333333333331</v>
      </c>
      <c r="C3002">
        <v>11.777352941176472</v>
      </c>
      <c r="D3002">
        <v>11.787352941176472</v>
      </c>
      <c r="E3002">
        <v>11.79735294117647</v>
      </c>
      <c r="F3002" s="119">
        <f>Table1_2[[#This Row],[MID RATE]]/D3001-1</f>
        <v>5.8809411388225374E-3</v>
      </c>
    </row>
    <row r="3003" spans="1:6">
      <c r="A3003" s="111">
        <v>42279</v>
      </c>
      <c r="B3003" s="112">
        <v>0.52083333333333337</v>
      </c>
      <c r="C3003">
        <v>12.086764705882352</v>
      </c>
      <c r="D3003">
        <v>12.096764705882354</v>
      </c>
      <c r="E3003">
        <v>12.106764705882354</v>
      </c>
      <c r="F3003" s="119">
        <f>Table1_2[[#This Row],[MID RATE]]/D3002-1</f>
        <v>2.6249469770691425E-2</v>
      </c>
    </row>
    <row r="3004" spans="1:6">
      <c r="A3004" s="111">
        <v>42279</v>
      </c>
      <c r="B3004" s="112">
        <v>0.64583333333333337</v>
      </c>
      <c r="C3004">
        <v>12.315882352941175</v>
      </c>
      <c r="D3004">
        <v>12.325882352941175</v>
      </c>
      <c r="E3004">
        <v>12.335882352941175</v>
      </c>
      <c r="F3004" s="119">
        <f>Table1_2[[#This Row],[MID RATE]]/D3003-1</f>
        <v>1.8940407012083771E-2</v>
      </c>
    </row>
    <row r="3005" spans="1:6">
      <c r="A3005" s="111">
        <v>42282</v>
      </c>
      <c r="B3005" s="112">
        <v>0.39583333333333331</v>
      </c>
      <c r="C3005">
        <v>12.379444444444445</v>
      </c>
      <c r="D3005">
        <v>12.389444444444445</v>
      </c>
      <c r="E3005">
        <v>12.399444444444445</v>
      </c>
      <c r="F3005" s="119">
        <f>Table1_2[[#This Row],[MID RATE]]/D3004-1</f>
        <v>5.1567984898137631E-3</v>
      </c>
    </row>
    <row r="3006" spans="1:6">
      <c r="A3006" s="111">
        <v>42282</v>
      </c>
      <c r="B3006" s="112">
        <v>0.52083333333333337</v>
      </c>
      <c r="C3006">
        <v>12.119166666666665</v>
      </c>
      <c r="D3006">
        <v>12.129166666666666</v>
      </c>
      <c r="E3006">
        <v>12.139166666666668</v>
      </c>
      <c r="F3006" s="119">
        <f>Table1_2[[#This Row],[MID RATE]]/D3005-1</f>
        <v>-2.1008026545894842E-2</v>
      </c>
    </row>
    <row r="3007" spans="1:6">
      <c r="A3007" s="111">
        <v>42282</v>
      </c>
      <c r="B3007" s="112">
        <v>0.64583333333333337</v>
      </c>
      <c r="C3007">
        <v>12.213333333333333</v>
      </c>
      <c r="D3007">
        <v>12.223333333333333</v>
      </c>
      <c r="E3007">
        <v>12.233333333333334</v>
      </c>
      <c r="F3007" s="119">
        <f>Table1_2[[#This Row],[MID RATE]]/D3006-1</f>
        <v>7.7636551013398059E-3</v>
      </c>
    </row>
    <row r="3008" spans="1:6">
      <c r="A3008" s="111">
        <v>42283</v>
      </c>
      <c r="B3008" s="112">
        <v>0.39583333333333331</v>
      </c>
      <c r="C3008">
        <v>12.147777777777778</v>
      </c>
      <c r="D3008">
        <v>12.157777777777778</v>
      </c>
      <c r="E3008">
        <v>12.167777777777777</v>
      </c>
      <c r="F3008" s="119">
        <f>Table1_2[[#This Row],[MID RATE]]/D3007-1</f>
        <v>-5.3631488046540499E-3</v>
      </c>
    </row>
    <row r="3009" spans="1:6">
      <c r="A3009" s="111">
        <v>42283</v>
      </c>
      <c r="B3009" s="112">
        <v>0.52083333333333337</v>
      </c>
      <c r="C3009">
        <v>12.177777777777775</v>
      </c>
      <c r="D3009">
        <v>12.187777777777777</v>
      </c>
      <c r="E3009">
        <v>12.1977777777778</v>
      </c>
      <c r="F3009" s="119">
        <f>Table1_2[[#This Row],[MID RATE]]/D3008-1</f>
        <v>2.4675562054468081E-3</v>
      </c>
    </row>
    <row r="3010" spans="1:6">
      <c r="A3010" s="111">
        <v>42283</v>
      </c>
      <c r="B3010" s="112">
        <v>0.64583333333333337</v>
      </c>
      <c r="C3010">
        <v>12.201388888888891</v>
      </c>
      <c r="D3010">
        <v>12.211388888888889</v>
      </c>
      <c r="E3010">
        <v>12.221388888888887</v>
      </c>
      <c r="F3010" s="119">
        <f>Table1_2[[#This Row],[MID RATE]]/D3009-1</f>
        <v>1.9372777828425836E-3</v>
      </c>
    </row>
    <row r="3011" spans="1:6">
      <c r="A3011" s="111">
        <v>42284</v>
      </c>
      <c r="B3011" s="112">
        <v>0.39583333333333331</v>
      </c>
      <c r="C3011">
        <v>12.101388888888888</v>
      </c>
      <c r="D3011">
        <v>12.111388888888889</v>
      </c>
      <c r="E3011">
        <v>12.121388888888889</v>
      </c>
      <c r="F3011" s="119">
        <f>Table1_2[[#This Row],[MID RATE]]/D3010-1</f>
        <v>-8.1890766816040683E-3</v>
      </c>
    </row>
    <row r="3012" spans="1:6">
      <c r="A3012" s="111">
        <v>42284</v>
      </c>
      <c r="B3012" s="112">
        <v>0.52083333333333337</v>
      </c>
      <c r="C3012">
        <v>11.950833333333334</v>
      </c>
      <c r="D3012">
        <v>11.960833333333333</v>
      </c>
      <c r="E3012">
        <v>11.970833333333333</v>
      </c>
      <c r="F3012" s="119">
        <f>Table1_2[[#This Row],[MID RATE]]/D3011-1</f>
        <v>-1.2430907547992032E-2</v>
      </c>
    </row>
    <row r="3013" spans="1:6">
      <c r="A3013" s="111">
        <v>42284</v>
      </c>
      <c r="B3013" s="112">
        <v>0.64583333333333337</v>
      </c>
      <c r="C3013">
        <v>11.707500000000001</v>
      </c>
      <c r="D3013">
        <v>11.717500000000001</v>
      </c>
      <c r="E3013">
        <v>11.727500000000001</v>
      </c>
      <c r="F3013" s="119">
        <f>Table1_2[[#This Row],[MID RATE]]/D3012-1</f>
        <v>-2.0344178917299449E-2</v>
      </c>
    </row>
    <row r="3014" spans="1:6">
      <c r="A3014" s="111">
        <v>42285</v>
      </c>
      <c r="B3014" s="112">
        <v>0.39583333333333331</v>
      </c>
      <c r="C3014">
        <v>11.846111111111108</v>
      </c>
      <c r="D3014">
        <v>11.856111111111108</v>
      </c>
      <c r="E3014">
        <v>11.86611111111111</v>
      </c>
      <c r="F3014" s="119">
        <f>Table1_2[[#This Row],[MID RATE]]/D3013-1</f>
        <v>1.1829409951876091E-2</v>
      </c>
    </row>
    <row r="3015" spans="1:6">
      <c r="A3015" s="111">
        <v>42285</v>
      </c>
      <c r="B3015" s="112">
        <v>0.52083333333333337</v>
      </c>
      <c r="C3015">
        <v>11.869722222222221</v>
      </c>
      <c r="D3015">
        <v>11.87972222222222</v>
      </c>
      <c r="E3015">
        <v>11.889722222222222</v>
      </c>
      <c r="F3015" s="119">
        <f>Table1_2[[#This Row],[MID RATE]]/D3014-1</f>
        <v>1.9914718148166255E-3</v>
      </c>
    </row>
    <row r="3016" spans="1:6">
      <c r="A3016" s="111">
        <v>42285</v>
      </c>
      <c r="B3016" s="112">
        <v>0.64583333333333337</v>
      </c>
      <c r="C3016">
        <v>11.874444444444443</v>
      </c>
      <c r="D3016">
        <v>11.884444444444444</v>
      </c>
      <c r="E3016">
        <v>11.894444444444447</v>
      </c>
      <c r="F3016" s="119">
        <f>Table1_2[[#This Row],[MID RATE]]/D3015-1</f>
        <v>3.9750274744565495E-4</v>
      </c>
    </row>
    <row r="3017" spans="1:6">
      <c r="A3017" s="111">
        <v>42286</v>
      </c>
      <c r="B3017" s="112">
        <v>0.39583333333333331</v>
      </c>
      <c r="C3017">
        <v>11.808055555555555</v>
      </c>
      <c r="D3017">
        <v>11.818055555555556</v>
      </c>
      <c r="E3017">
        <v>11.828055555555558</v>
      </c>
      <c r="F3017" s="119">
        <f>Table1_2[[#This Row],[MID RATE]]/D3016-1</f>
        <v>-5.5862004487657879E-3</v>
      </c>
    </row>
    <row r="3018" spans="1:6">
      <c r="A3018" s="111">
        <v>42286</v>
      </c>
      <c r="B3018" s="112">
        <v>0.52083333333333337</v>
      </c>
      <c r="C3018">
        <v>11.755555555555555</v>
      </c>
      <c r="D3018">
        <v>11.765555555555556</v>
      </c>
      <c r="E3018">
        <v>11.775555555555558</v>
      </c>
      <c r="F3018" s="119">
        <f>Table1_2[[#This Row],[MID RATE]]/D3017-1</f>
        <v>-4.4423551533669947E-3</v>
      </c>
    </row>
    <row r="3019" spans="1:6">
      <c r="A3019" s="111">
        <v>42286</v>
      </c>
      <c r="B3019" s="112">
        <v>0.64583333333333337</v>
      </c>
      <c r="C3019">
        <v>11.769166666666667</v>
      </c>
      <c r="D3019">
        <v>11.779166666666669</v>
      </c>
      <c r="E3019">
        <v>11.789166666666668</v>
      </c>
      <c r="F3019" s="119">
        <f>Table1_2[[#This Row],[MID RATE]]/D3018-1</f>
        <v>1.1568608933800739E-3</v>
      </c>
    </row>
    <row r="3020" spans="1:6">
      <c r="A3020" s="111">
        <v>42289</v>
      </c>
      <c r="B3020" s="112">
        <v>0.39583333333333331</v>
      </c>
      <c r="C3020">
        <v>11.756944444444445</v>
      </c>
      <c r="D3020">
        <v>11.766944444444444</v>
      </c>
      <c r="E3020">
        <v>11.776944444444444</v>
      </c>
      <c r="F3020" s="119">
        <f>Table1_2[[#This Row],[MID RATE]]/D3019-1</f>
        <v>-1.037613488975464E-3</v>
      </c>
    </row>
    <row r="3021" spans="1:6">
      <c r="A3021" s="111">
        <v>42289</v>
      </c>
      <c r="B3021" s="112">
        <v>0.52083333333333337</v>
      </c>
      <c r="C3021">
        <v>11.702222222222224</v>
      </c>
      <c r="D3021">
        <v>11.712222222222223</v>
      </c>
      <c r="E3021">
        <v>11.722222222222221</v>
      </c>
      <c r="F3021" s="119">
        <f>Table1_2[[#This Row],[MID RATE]]/D3020-1</f>
        <v>-4.6505040013218313E-3</v>
      </c>
    </row>
    <row r="3022" spans="1:6">
      <c r="A3022" s="111">
        <v>42289</v>
      </c>
      <c r="B3022" s="112">
        <v>0.64583333333333337</v>
      </c>
      <c r="C3022">
        <v>11.733333333333333</v>
      </c>
      <c r="D3022">
        <v>11.743333333333332</v>
      </c>
      <c r="E3022">
        <v>11.753333333333332</v>
      </c>
      <c r="F3022" s="119">
        <f>Table1_2[[#This Row],[MID RATE]]/D3021-1</f>
        <v>2.6562944692152257E-3</v>
      </c>
    </row>
    <row r="3023" spans="1:6">
      <c r="A3023" s="111">
        <v>42290</v>
      </c>
      <c r="B3023" s="112">
        <v>0.39583333333333331</v>
      </c>
      <c r="C3023">
        <v>11.732222222222223</v>
      </c>
      <c r="D3023">
        <v>11.742222222222221</v>
      </c>
      <c r="E3023">
        <v>11.752222222222221</v>
      </c>
      <c r="F3023" s="119">
        <f>Table1_2[[#This Row],[MID RATE]]/D3022-1</f>
        <v>-9.461633077867404E-5</v>
      </c>
    </row>
    <row r="3024" spans="1:6">
      <c r="A3024" s="111">
        <v>42290</v>
      </c>
      <c r="B3024" s="112">
        <v>0.52083333333333337</v>
      </c>
      <c r="C3024">
        <v>11.613333333333332</v>
      </c>
      <c r="D3024">
        <v>11.623333333333331</v>
      </c>
      <c r="E3024">
        <v>11.633333333333333</v>
      </c>
      <c r="F3024" s="119">
        <f>Table1_2[[#This Row],[MID RATE]]/D3023-1</f>
        <v>-1.012490537471622E-2</v>
      </c>
    </row>
    <row r="3025" spans="1:6">
      <c r="A3025" s="111">
        <v>42290</v>
      </c>
      <c r="B3025" s="112">
        <v>0.64583333333333337</v>
      </c>
      <c r="C3025">
        <v>11.666666666666666</v>
      </c>
      <c r="D3025">
        <v>11.676666666666666</v>
      </c>
      <c r="E3025">
        <v>11.686666666666666</v>
      </c>
      <c r="F3025" s="119">
        <f>Table1_2[[#This Row],[MID RATE]]/D3024-1</f>
        <v>4.5884714654431669E-3</v>
      </c>
    </row>
    <row r="3026" spans="1:6">
      <c r="A3026" s="111">
        <v>42291</v>
      </c>
      <c r="B3026" s="112">
        <v>0.39583333333333331</v>
      </c>
      <c r="C3026">
        <v>11.646388888888891</v>
      </c>
      <c r="D3026">
        <v>11.656388888888891</v>
      </c>
      <c r="E3026">
        <v>11.666388888888889</v>
      </c>
      <c r="F3026" s="119">
        <f>Table1_2[[#This Row],[MID RATE]]/D3025-1</f>
        <v>-1.7366067180509814E-3</v>
      </c>
    </row>
    <row r="3027" spans="1:6">
      <c r="A3027" s="111">
        <v>42291</v>
      </c>
      <c r="B3027" s="112">
        <v>0.52083333333333337</v>
      </c>
      <c r="C3027">
        <v>11.68722222222222</v>
      </c>
      <c r="D3027">
        <v>11.697222222222219</v>
      </c>
      <c r="E3027">
        <v>11.707222222222221</v>
      </c>
      <c r="F3027" s="119">
        <f>Table1_2[[#This Row],[MID RATE]]/D3026-1</f>
        <v>3.5030860519977836E-3</v>
      </c>
    </row>
    <row r="3028" spans="1:6">
      <c r="A3028" s="111">
        <v>42291</v>
      </c>
      <c r="B3028" s="112">
        <v>0.64583333333333337</v>
      </c>
      <c r="C3028">
        <v>11.662222222222219</v>
      </c>
      <c r="D3028">
        <v>11.672222222222221</v>
      </c>
      <c r="E3028">
        <v>11.682222222222224</v>
      </c>
      <c r="F3028" s="119">
        <f>Table1_2[[#This Row],[MID RATE]]/D3027-1</f>
        <v>-2.1372595582995757E-3</v>
      </c>
    </row>
    <row r="3029" spans="1:6">
      <c r="A3029" s="111">
        <v>42292</v>
      </c>
      <c r="B3029" s="112">
        <v>0.39583333333333331</v>
      </c>
      <c r="C3029">
        <v>11.645</v>
      </c>
      <c r="D3029">
        <v>11.654999999999999</v>
      </c>
      <c r="E3029">
        <v>11.664999999999999</v>
      </c>
      <c r="F3029" s="119">
        <f>Table1_2[[#This Row],[MID RATE]]/D3028-1</f>
        <v>-1.4754878629223978E-3</v>
      </c>
    </row>
    <row r="3030" spans="1:6">
      <c r="A3030" s="111">
        <v>42292</v>
      </c>
      <c r="B3030" s="112">
        <v>0.52083333333333337</v>
      </c>
      <c r="C3030">
        <v>11.642777777777781</v>
      </c>
      <c r="D3030">
        <v>11.652777777777779</v>
      </c>
      <c r="E3030">
        <v>11.662777777777777</v>
      </c>
      <c r="F3030" s="119">
        <f>Table1_2[[#This Row],[MID RATE]]/D3029-1</f>
        <v>-1.9066685733337696E-4</v>
      </c>
    </row>
    <row r="3031" spans="1:6">
      <c r="A3031" s="111">
        <v>42292</v>
      </c>
      <c r="B3031" s="112">
        <v>0.64583333333333337</v>
      </c>
      <c r="C3031">
        <v>11.649722222222223</v>
      </c>
      <c r="D3031">
        <v>11.659722222222221</v>
      </c>
      <c r="E3031">
        <v>11.669722222222219</v>
      </c>
      <c r="F3031" s="119">
        <f>Table1_2[[#This Row],[MID RATE]]/D3030-1</f>
        <v>5.9594755661485088E-4</v>
      </c>
    </row>
    <row r="3032" spans="1:6">
      <c r="A3032" s="111">
        <v>42293</v>
      </c>
      <c r="B3032" s="112">
        <v>0.39583333333333331</v>
      </c>
      <c r="C3032">
        <v>11.638888888888889</v>
      </c>
      <c r="D3032">
        <v>11.648888888888887</v>
      </c>
      <c r="E3032">
        <v>11.658888888888887</v>
      </c>
      <c r="F3032" s="119">
        <f>Table1_2[[#This Row],[MID RATE]]/D3031-1</f>
        <v>-9.2912447885651339E-4</v>
      </c>
    </row>
    <row r="3033" spans="1:6">
      <c r="A3033" s="111">
        <v>42293</v>
      </c>
      <c r="B3033" s="112">
        <v>0.52083333333333337</v>
      </c>
      <c r="C3033">
        <v>11.683888888888887</v>
      </c>
      <c r="D3033">
        <v>11.693888888888889</v>
      </c>
      <c r="E3033">
        <v>11.703888888888889</v>
      </c>
      <c r="F3033" s="119">
        <f>Table1_2[[#This Row],[MID RATE]]/D3032-1</f>
        <v>3.8630293781001246E-3</v>
      </c>
    </row>
    <row r="3034" spans="1:6">
      <c r="A3034" s="111">
        <v>42293</v>
      </c>
      <c r="B3034" s="112">
        <v>0.64583333333333337</v>
      </c>
      <c r="C3034">
        <v>11.80111111111111</v>
      </c>
      <c r="D3034">
        <v>11.811111111111112</v>
      </c>
      <c r="E3034">
        <v>11.821111111111113</v>
      </c>
      <c r="F3034" s="119">
        <f>Table1_2[[#This Row],[MID RATE]]/D3033-1</f>
        <v>1.0024229179533606E-2</v>
      </c>
    </row>
    <row r="3035" spans="1:6">
      <c r="A3035" s="111">
        <v>42296</v>
      </c>
      <c r="B3035" s="112">
        <v>0.39583333333333331</v>
      </c>
      <c r="C3035">
        <v>11.934999999999997</v>
      </c>
      <c r="D3035">
        <v>11.945</v>
      </c>
      <c r="E3035">
        <v>11.955000000000002</v>
      </c>
      <c r="F3035" s="119">
        <f>Table1_2[[#This Row],[MID RATE]]/D3034-1</f>
        <v>1.1335841956726211E-2</v>
      </c>
    </row>
    <row r="3036" spans="1:6">
      <c r="A3036" s="111">
        <v>42296</v>
      </c>
      <c r="B3036" s="112">
        <v>0.52083333333333337</v>
      </c>
      <c r="C3036">
        <v>12.100833333333334</v>
      </c>
      <c r="D3036">
        <v>12.110833333333334</v>
      </c>
      <c r="E3036">
        <v>12.120833333333334</v>
      </c>
      <c r="F3036" s="119">
        <f>Table1_2[[#This Row],[MID RATE]]/D3035-1</f>
        <v>1.3883075205804341E-2</v>
      </c>
    </row>
    <row r="3037" spans="1:6">
      <c r="A3037" s="111">
        <v>42296</v>
      </c>
      <c r="B3037" s="112">
        <v>0.64583333333333337</v>
      </c>
      <c r="C3037">
        <v>11.956388888888888</v>
      </c>
      <c r="D3037">
        <v>11.966388888888888</v>
      </c>
      <c r="E3037">
        <v>11.976388888888888</v>
      </c>
      <c r="F3037" s="119">
        <f>Table1_2[[#This Row],[MID RATE]]/D3036-1</f>
        <v>-1.1926879056859185E-2</v>
      </c>
    </row>
    <row r="3038" spans="1:6">
      <c r="A3038" s="111">
        <v>42297</v>
      </c>
      <c r="B3038" s="112">
        <v>0.39583333333333331</v>
      </c>
      <c r="C3038">
        <v>12.10027777777778</v>
      </c>
      <c r="D3038">
        <v>12.110277777777778</v>
      </c>
      <c r="E3038">
        <v>12.120277777777776</v>
      </c>
      <c r="F3038" s="119">
        <f>Table1_2[[#This Row],[MID RATE]]/D3037-1</f>
        <v>1.2024420251166568E-2</v>
      </c>
    </row>
    <row r="3039" spans="1:6">
      <c r="A3039" s="111">
        <v>42297</v>
      </c>
      <c r="B3039" s="112">
        <v>0.52083333333333337</v>
      </c>
      <c r="C3039">
        <v>12.088333333333335</v>
      </c>
      <c r="D3039">
        <v>12.098333333333334</v>
      </c>
      <c r="E3039">
        <v>12.108333333333334</v>
      </c>
      <c r="F3039" s="119">
        <f>Table1_2[[#This Row],[MID RATE]]/D3038-1</f>
        <v>-9.8630639722907532E-4</v>
      </c>
    </row>
    <row r="3040" spans="1:6">
      <c r="A3040" s="111">
        <v>42297</v>
      </c>
      <c r="B3040" s="112">
        <v>0.64583333333333337</v>
      </c>
      <c r="C3040">
        <v>12.033055555555555</v>
      </c>
      <c r="D3040">
        <v>12.043055555555554</v>
      </c>
      <c r="E3040">
        <v>12.053055555555556</v>
      </c>
      <c r="F3040" s="119">
        <f>Table1_2[[#This Row],[MID RATE]]/D3039-1</f>
        <v>-4.5690407310466918E-3</v>
      </c>
    </row>
    <row r="3041" spans="1:6">
      <c r="A3041" s="111">
        <v>42298</v>
      </c>
      <c r="B3041" s="112">
        <v>0.39583333333333331</v>
      </c>
      <c r="C3041">
        <v>12.084722222222224</v>
      </c>
      <c r="D3041">
        <v>12.094722222222224</v>
      </c>
      <c r="E3041">
        <v>12.104722222222222</v>
      </c>
      <c r="F3041" s="119">
        <f>Table1_2[[#This Row],[MID RATE]]/D3040-1</f>
        <v>4.2901626110023461E-3</v>
      </c>
    </row>
    <row r="3042" spans="1:6">
      <c r="A3042" s="111">
        <v>42298</v>
      </c>
      <c r="B3042" s="112">
        <v>0.52083333333333337</v>
      </c>
      <c r="C3042">
        <v>12.095555555555553</v>
      </c>
      <c r="D3042">
        <v>12.105555555555554</v>
      </c>
      <c r="E3042">
        <v>12.115555555555554</v>
      </c>
      <c r="F3042" s="119">
        <f>Table1_2[[#This Row],[MID RATE]]/D3041-1</f>
        <v>8.9570749408585115E-4</v>
      </c>
    </row>
    <row r="3043" spans="1:6">
      <c r="A3043" s="111">
        <v>42298</v>
      </c>
      <c r="B3043" s="112">
        <v>0.64583333333333337</v>
      </c>
      <c r="C3043">
        <v>12.0875</v>
      </c>
      <c r="D3043">
        <v>12.0975</v>
      </c>
      <c r="E3043">
        <v>12.107500000000002</v>
      </c>
      <c r="F3043" s="119">
        <f>Table1_2[[#This Row],[MID RATE]]/D3042-1</f>
        <v>-6.6544286369885075E-4</v>
      </c>
    </row>
    <row r="3044" spans="1:6">
      <c r="A3044" s="111">
        <v>42299</v>
      </c>
      <c r="B3044" s="112">
        <v>0.39583333333333331</v>
      </c>
      <c r="C3044">
        <v>12.044722222222227</v>
      </c>
      <c r="D3044">
        <v>12.054722222222225</v>
      </c>
      <c r="E3044">
        <v>12.064722222222221</v>
      </c>
      <c r="F3044" s="119">
        <f>Table1_2[[#This Row],[MID RATE]]/D3043-1</f>
        <v>-3.5360841312482849E-3</v>
      </c>
    </row>
    <row r="3045" spans="1:6">
      <c r="A3045" s="111">
        <v>42299</v>
      </c>
      <c r="B3045" s="112">
        <v>0.52083333333333337</v>
      </c>
      <c r="C3045">
        <v>12.178333333333333</v>
      </c>
      <c r="D3045">
        <v>12.188333333333333</v>
      </c>
      <c r="E3045">
        <v>12.198333333333332</v>
      </c>
      <c r="F3045" s="119">
        <f>Table1_2[[#This Row],[MID RATE]]/D3044-1</f>
        <v>1.1083715464202282E-2</v>
      </c>
    </row>
    <row r="3046" spans="1:6">
      <c r="A3046" s="111">
        <v>42299</v>
      </c>
      <c r="B3046" s="112">
        <v>0.64583333333333337</v>
      </c>
      <c r="C3046">
        <v>12.153888888888888</v>
      </c>
      <c r="D3046">
        <v>12.163888888888888</v>
      </c>
      <c r="E3046">
        <v>12.173888888888889</v>
      </c>
      <c r="F3046" s="119">
        <f>Table1_2[[#This Row],[MID RATE]]/D3045-1</f>
        <v>-2.0055608733305919E-3</v>
      </c>
    </row>
    <row r="3047" spans="1:6">
      <c r="A3047" s="111">
        <v>42300</v>
      </c>
      <c r="B3047" s="112">
        <v>0.39583333333333331</v>
      </c>
      <c r="C3047">
        <v>12.110833333333334</v>
      </c>
      <c r="D3047">
        <v>12.120833333333334</v>
      </c>
      <c r="E3047">
        <v>12.130833333333332</v>
      </c>
      <c r="F3047" s="119">
        <f>Table1_2[[#This Row],[MID RATE]]/D3046-1</f>
        <v>-3.5396209180177385E-3</v>
      </c>
    </row>
    <row r="3048" spans="1:6">
      <c r="A3048" s="111">
        <v>42300</v>
      </c>
      <c r="B3048" s="112">
        <v>0.52083333333333337</v>
      </c>
      <c r="C3048">
        <v>12.095833333333335</v>
      </c>
      <c r="D3048">
        <v>12.105833333333333</v>
      </c>
      <c r="E3048">
        <v>12.115833333333331</v>
      </c>
      <c r="F3048" s="119">
        <f>Table1_2[[#This Row],[MID RATE]]/D3047-1</f>
        <v>-1.2375386730836269E-3</v>
      </c>
    </row>
    <row r="3049" spans="1:6">
      <c r="A3049" s="111">
        <v>42300</v>
      </c>
      <c r="B3049" s="112">
        <v>0.64583333333333337</v>
      </c>
      <c r="C3049">
        <v>12.058611111111112</v>
      </c>
      <c r="D3049">
        <v>12.068611111111112</v>
      </c>
      <c r="E3049">
        <v>12.078611111111112</v>
      </c>
      <c r="F3049" s="119">
        <f>Table1_2[[#This Row],[MID RATE]]/D3048-1</f>
        <v>-3.0747344026065271E-3</v>
      </c>
    </row>
    <row r="3050" spans="1:6">
      <c r="A3050" s="111">
        <v>42303</v>
      </c>
      <c r="B3050" s="112">
        <v>0.39583333333333331</v>
      </c>
      <c r="C3050">
        <v>12.065277777777778</v>
      </c>
      <c r="D3050">
        <v>12.075277777777778</v>
      </c>
      <c r="E3050">
        <v>12.08527777777778</v>
      </c>
      <c r="F3050" s="119">
        <f>Table1_2[[#This Row],[MID RATE]]/D3049-1</f>
        <v>5.5239717356769802E-4</v>
      </c>
    </row>
    <row r="3051" spans="1:6">
      <c r="A3051" s="111">
        <v>42303</v>
      </c>
      <c r="B3051" s="112">
        <v>0.52083333333333337</v>
      </c>
      <c r="C3051">
        <v>12.071944444444444</v>
      </c>
      <c r="D3051">
        <v>12.081944444444444</v>
      </c>
      <c r="E3051">
        <v>12.091944444444444</v>
      </c>
      <c r="F3051" s="119">
        <f>Table1_2[[#This Row],[MID RATE]]/D3050-1</f>
        <v>5.52092199397336E-4</v>
      </c>
    </row>
    <row r="3052" spans="1:6">
      <c r="A3052" s="111">
        <v>42303</v>
      </c>
      <c r="B3052" s="112">
        <v>0.64583333333333337</v>
      </c>
      <c r="C3052">
        <v>12.088333333333335</v>
      </c>
      <c r="D3052">
        <v>12.098333333333334</v>
      </c>
      <c r="E3052">
        <v>12.108333333333334</v>
      </c>
      <c r="F3052" s="119">
        <f>Table1_2[[#This Row],[MID RATE]]/D3051-1</f>
        <v>1.3564777560639563E-3</v>
      </c>
    </row>
    <row r="3053" spans="1:6">
      <c r="A3053" s="111">
        <v>42304</v>
      </c>
      <c r="B3053" s="112">
        <v>0.39583333333333331</v>
      </c>
      <c r="C3053">
        <v>12.135000000000002</v>
      </c>
      <c r="D3053">
        <v>12.145</v>
      </c>
      <c r="E3053">
        <v>12.154999999999998</v>
      </c>
      <c r="F3053" s="119">
        <f>Table1_2[[#This Row],[MID RATE]]/D3052-1</f>
        <v>3.8572806171648377E-3</v>
      </c>
    </row>
    <row r="3054" spans="1:6">
      <c r="A3054" s="111">
        <v>42304</v>
      </c>
      <c r="B3054" s="112">
        <v>0.52083333333333337</v>
      </c>
      <c r="C3054">
        <v>12.16666666666667</v>
      </c>
      <c r="D3054">
        <v>12.176666666666666</v>
      </c>
      <c r="E3054">
        <v>12.186666666666664</v>
      </c>
      <c r="F3054" s="119">
        <f>Table1_2[[#This Row],[MID RATE]]/D3053-1</f>
        <v>2.607383010841291E-3</v>
      </c>
    </row>
    <row r="3055" spans="1:6">
      <c r="A3055" s="111">
        <v>42304</v>
      </c>
      <c r="B3055" s="112">
        <v>0.64583333333333337</v>
      </c>
      <c r="C3055">
        <v>12.159166666666666</v>
      </c>
      <c r="D3055">
        <v>12.169166666666666</v>
      </c>
      <c r="E3055">
        <v>12.179166666666665</v>
      </c>
      <c r="F3055" s="119">
        <f>Table1_2[[#This Row],[MID RATE]]/D3054-1</f>
        <v>-6.1593211059407516E-4</v>
      </c>
    </row>
    <row r="3056" spans="1:6">
      <c r="A3056" s="111">
        <v>42305</v>
      </c>
      <c r="B3056" s="112">
        <v>0.39583333333333331</v>
      </c>
      <c r="C3056">
        <v>12.323611111111113</v>
      </c>
      <c r="D3056">
        <v>12.333611111111111</v>
      </c>
      <c r="E3056">
        <v>12.343611111111111</v>
      </c>
      <c r="F3056" s="119">
        <f>Table1_2[[#This Row],[MID RATE]]/D3055-1</f>
        <v>1.3513205049190846E-2</v>
      </c>
    </row>
    <row r="3057" spans="1:6">
      <c r="A3057" s="111">
        <v>42305</v>
      </c>
      <c r="B3057" s="112">
        <v>0.52083333333333337</v>
      </c>
      <c r="C3057">
        <v>12.449722222222221</v>
      </c>
      <c r="D3057">
        <v>12.459722222222222</v>
      </c>
      <c r="E3057">
        <v>12.469722222222222</v>
      </c>
      <c r="F3057" s="119">
        <f>Table1_2[[#This Row],[MID RATE]]/D3056-1</f>
        <v>1.0224994932546583E-2</v>
      </c>
    </row>
    <row r="3058" spans="1:6">
      <c r="A3058" s="111">
        <v>42305</v>
      </c>
      <c r="B3058" s="112">
        <v>0.64583333333333337</v>
      </c>
      <c r="C3058">
        <v>12.433888888888889</v>
      </c>
      <c r="D3058">
        <v>12.443888888888889</v>
      </c>
      <c r="E3058">
        <v>12.453888888888891</v>
      </c>
      <c r="F3058" s="119">
        <f>Table1_2[[#This Row],[MID RATE]]/D3057-1</f>
        <v>-1.2707613421023556E-3</v>
      </c>
    </row>
    <row r="3059" spans="1:6">
      <c r="A3059" s="111">
        <v>42306</v>
      </c>
      <c r="B3059" s="112">
        <v>0.39583333333333331</v>
      </c>
      <c r="C3059">
        <v>12.494722222222221</v>
      </c>
      <c r="D3059">
        <v>12.504722222222222</v>
      </c>
      <c r="E3059">
        <v>12.514722222222224</v>
      </c>
      <c r="F3059" s="119">
        <f>Table1_2[[#This Row],[MID RATE]]/D3058-1</f>
        <v>4.8886110987096387E-3</v>
      </c>
    </row>
    <row r="3060" spans="1:6">
      <c r="A3060" s="111">
        <v>42306</v>
      </c>
      <c r="B3060" s="112">
        <v>0.52083333333333337</v>
      </c>
      <c r="C3060">
        <v>12.477777777777778</v>
      </c>
      <c r="D3060">
        <v>12.487777777777778</v>
      </c>
      <c r="E3060">
        <v>12.497777777777777</v>
      </c>
      <c r="F3060" s="119">
        <f>Table1_2[[#This Row],[MID RATE]]/D3059-1</f>
        <v>-1.3550436501765795E-3</v>
      </c>
    </row>
    <row r="3061" spans="1:6">
      <c r="A3061" s="111">
        <v>42306</v>
      </c>
      <c r="B3061" s="112">
        <v>0.64583333333333337</v>
      </c>
      <c r="C3061">
        <v>12.514166666666668</v>
      </c>
      <c r="D3061">
        <v>12.524166666666666</v>
      </c>
      <c r="E3061">
        <v>12.534166666666666</v>
      </c>
      <c r="F3061" s="119">
        <f>Table1_2[[#This Row],[MID RATE]]/D3060-1</f>
        <v>2.9139603167540606E-3</v>
      </c>
    </row>
    <row r="3062" spans="1:6">
      <c r="A3062" s="111">
        <v>42307</v>
      </c>
      <c r="B3062" s="112">
        <v>0.39583333333333331</v>
      </c>
      <c r="C3062">
        <v>12.526944444444442</v>
      </c>
      <c r="D3062">
        <v>12.536944444444444</v>
      </c>
      <c r="E3062">
        <v>12.546944444444446</v>
      </c>
      <c r="F3062" s="119">
        <f>Table1_2[[#This Row],[MID RATE]]/D3061-1</f>
        <v>1.0202497393927423E-3</v>
      </c>
    </row>
    <row r="3063" spans="1:6">
      <c r="A3063" s="111">
        <v>42307</v>
      </c>
      <c r="B3063" s="112">
        <v>0.52083333333333337</v>
      </c>
      <c r="C3063">
        <v>12.544444444444444</v>
      </c>
      <c r="D3063">
        <v>12.554444444444444</v>
      </c>
      <c r="E3063">
        <v>12.564444444444444</v>
      </c>
      <c r="F3063" s="119">
        <f>Table1_2[[#This Row],[MID RATE]]/D3062-1</f>
        <v>1.3958744156161718E-3</v>
      </c>
    </row>
    <row r="3064" spans="1:6">
      <c r="A3064" s="111">
        <v>42307</v>
      </c>
      <c r="B3064" s="112">
        <v>0.64583333333333337</v>
      </c>
      <c r="C3064">
        <v>12.536666666666667</v>
      </c>
      <c r="D3064">
        <v>12.546666666666667</v>
      </c>
      <c r="E3064">
        <v>12.556666666666668</v>
      </c>
      <c r="F3064" s="119">
        <f>Table1_2[[#This Row],[MID RATE]]/D3063-1</f>
        <v>-6.1952385166819113E-4</v>
      </c>
    </row>
    <row r="3065" spans="1:6">
      <c r="A3065" s="111">
        <v>42310</v>
      </c>
      <c r="B3065" s="112">
        <v>0.39583333333333331</v>
      </c>
      <c r="C3065">
        <v>12.560277777777777</v>
      </c>
      <c r="D3065">
        <v>12.570277777777779</v>
      </c>
      <c r="E3065">
        <v>12.580277777777779</v>
      </c>
      <c r="F3065" s="119">
        <f>Table1_2[[#This Row],[MID RATE]]/D3064-1</f>
        <v>1.8818632660291268E-3</v>
      </c>
    </row>
    <row r="3066" spans="1:6">
      <c r="A3066" s="111">
        <v>42310</v>
      </c>
      <c r="B3066" s="112">
        <v>0.52083333333333337</v>
      </c>
      <c r="C3066">
        <v>12.558055555555553</v>
      </c>
      <c r="D3066">
        <v>12.568055555555556</v>
      </c>
      <c r="E3066">
        <v>12.578055555555558</v>
      </c>
      <c r="F3066" s="119">
        <f>Table1_2[[#This Row],[MID RATE]]/D3065-1</f>
        <v>-1.7678385963360022E-4</v>
      </c>
    </row>
    <row r="3067" spans="1:6">
      <c r="A3067" s="111">
        <v>42310</v>
      </c>
      <c r="B3067" s="112">
        <v>0.64583333333333337</v>
      </c>
      <c r="C3067">
        <v>12.557499999999997</v>
      </c>
      <c r="D3067">
        <v>12.567499999999999</v>
      </c>
      <c r="E3067">
        <v>12.577500000000002</v>
      </c>
      <c r="F3067" s="119">
        <f>Table1_2[[#This Row],[MID RATE]]/D3066-1</f>
        <v>-4.4203779423268585E-5</v>
      </c>
    </row>
    <row r="3068" spans="1:6">
      <c r="A3068" s="111">
        <v>42311</v>
      </c>
      <c r="B3068" s="112">
        <v>0.39583333333333331</v>
      </c>
      <c r="C3068">
        <v>12.559444444444443</v>
      </c>
      <c r="D3068">
        <v>12.569444444444445</v>
      </c>
      <c r="E3068">
        <v>12.579444444444446</v>
      </c>
      <c r="F3068" s="119">
        <f>Table1_2[[#This Row],[MID RATE]]/D3067-1</f>
        <v>1.5472006719274844E-4</v>
      </c>
    </row>
    <row r="3069" spans="1:6">
      <c r="A3069" s="111">
        <v>42311</v>
      </c>
      <c r="B3069" s="112">
        <v>0.52083333333333337</v>
      </c>
      <c r="C3069">
        <v>12.485555555555557</v>
      </c>
      <c r="D3069">
        <v>12.495555555555555</v>
      </c>
      <c r="E3069">
        <v>12.505555555555555</v>
      </c>
      <c r="F3069" s="119">
        <f>Table1_2[[#This Row],[MID RATE]]/D3068-1</f>
        <v>-5.8784530386740697E-3</v>
      </c>
    </row>
    <row r="3070" spans="1:6">
      <c r="A3070" s="111">
        <v>42311</v>
      </c>
      <c r="B3070" s="112">
        <v>0.64583333333333337</v>
      </c>
      <c r="C3070">
        <v>12.524444444444443</v>
      </c>
      <c r="D3070">
        <v>12.534444444444443</v>
      </c>
      <c r="E3070">
        <v>12.544444444444444</v>
      </c>
      <c r="F3070" s="119">
        <f>Table1_2[[#This Row],[MID RATE]]/D3069-1</f>
        <v>3.1122176773963339E-3</v>
      </c>
    </row>
    <row r="3071" spans="1:6">
      <c r="A3071" s="111">
        <v>42312</v>
      </c>
      <c r="B3071" s="112">
        <v>0.39583333333333331</v>
      </c>
      <c r="C3071">
        <v>12.568611111111114</v>
      </c>
      <c r="D3071">
        <v>12.578611111111112</v>
      </c>
      <c r="E3071">
        <v>12.588611111111112</v>
      </c>
      <c r="F3071" s="119">
        <f>Table1_2[[#This Row],[MID RATE]]/D3070-1</f>
        <v>3.5236237922171565E-3</v>
      </c>
    </row>
    <row r="3072" spans="1:6">
      <c r="A3072" s="111">
        <v>42312</v>
      </c>
      <c r="B3072" s="112">
        <v>0.52083333333333337</v>
      </c>
      <c r="C3072">
        <v>12.570277777777781</v>
      </c>
      <c r="D3072">
        <v>12.580277777777779</v>
      </c>
      <c r="E3072">
        <v>12.590277777777777</v>
      </c>
      <c r="F3072" s="119">
        <f>Table1_2[[#This Row],[MID RATE]]/D3071-1</f>
        <v>1.3250005520837327E-4</v>
      </c>
    </row>
    <row r="3073" spans="1:6">
      <c r="A3073" s="111">
        <v>42312</v>
      </c>
      <c r="B3073" s="112">
        <v>0.64583333333333337</v>
      </c>
      <c r="C3073">
        <v>12.587499999999999</v>
      </c>
      <c r="D3073">
        <v>12.5975</v>
      </c>
      <c r="E3073">
        <v>12.6075</v>
      </c>
      <c r="F3073" s="119">
        <f>Table1_2[[#This Row],[MID RATE]]/D3072-1</f>
        <v>1.3689858464527305E-3</v>
      </c>
    </row>
    <row r="3074" spans="1:6">
      <c r="A3074" s="111">
        <v>42313</v>
      </c>
      <c r="B3074" s="112">
        <v>0.39583333333333331</v>
      </c>
      <c r="C3074">
        <v>12.637777777777774</v>
      </c>
      <c r="D3074">
        <v>12.647777777777776</v>
      </c>
      <c r="E3074">
        <v>12.657777777777778</v>
      </c>
      <c r="F3074" s="119">
        <f>Table1_2[[#This Row],[MID RATE]]/D3073-1</f>
        <v>3.9910917069081453E-3</v>
      </c>
    </row>
    <row r="3075" spans="1:6">
      <c r="A3075" s="111">
        <v>42313</v>
      </c>
      <c r="B3075" s="112">
        <v>0.52083333333333337</v>
      </c>
      <c r="C3075">
        <v>12.706944444444442</v>
      </c>
      <c r="D3075">
        <v>12.716944444444444</v>
      </c>
      <c r="E3075">
        <v>12.726944444444445</v>
      </c>
      <c r="F3075" s="119">
        <f>Table1_2[[#This Row],[MID RATE]]/D3074-1</f>
        <v>5.4686813669508894E-3</v>
      </c>
    </row>
    <row r="3076" spans="1:6">
      <c r="A3076" s="111">
        <v>42313</v>
      </c>
      <c r="B3076" s="112">
        <v>0.64583333333333337</v>
      </c>
      <c r="C3076">
        <v>12.729999999999997</v>
      </c>
      <c r="D3076">
        <v>12.739999999999998</v>
      </c>
      <c r="E3076">
        <v>12.750000000000002</v>
      </c>
      <c r="F3076" s="119">
        <f>Table1_2[[#This Row],[MID RATE]]/D3075-1</f>
        <v>1.8129791835039821E-3</v>
      </c>
    </row>
    <row r="3077" spans="1:6">
      <c r="A3077" s="111">
        <v>42314</v>
      </c>
      <c r="B3077" s="112">
        <v>0.39583333333333331</v>
      </c>
      <c r="C3077">
        <v>12.808611111111112</v>
      </c>
      <c r="D3077">
        <v>12.81861111111111</v>
      </c>
      <c r="E3077">
        <v>12.828611111111108</v>
      </c>
      <c r="F3077" s="119">
        <f>Table1_2[[#This Row],[MID RATE]]/D3076-1</f>
        <v>6.1704168847027674E-3</v>
      </c>
    </row>
    <row r="3078" spans="1:6">
      <c r="A3078" s="111">
        <v>42314</v>
      </c>
      <c r="B3078" s="112">
        <v>0.52083333333333337</v>
      </c>
      <c r="C3078">
        <v>12.998611111111112</v>
      </c>
      <c r="D3078">
        <v>13.008611111111112</v>
      </c>
      <c r="E3078">
        <v>13.018611111111113</v>
      </c>
      <c r="F3078" s="119">
        <f>Table1_2[[#This Row],[MID RATE]]/D3077-1</f>
        <v>1.4822198626129657E-2</v>
      </c>
    </row>
    <row r="3079" spans="1:6">
      <c r="A3079" s="111">
        <v>42314</v>
      </c>
      <c r="B3079" s="112">
        <v>0.64583333333333337</v>
      </c>
      <c r="C3079">
        <v>13.067222222222222</v>
      </c>
      <c r="D3079">
        <v>13.077222222222224</v>
      </c>
      <c r="E3079">
        <v>13.087222222222225</v>
      </c>
      <c r="F3079" s="119">
        <f>Table1_2[[#This Row],[MID RATE]]/D3078-1</f>
        <v>5.2742841280348784E-3</v>
      </c>
    </row>
    <row r="3080" spans="1:6">
      <c r="A3080" s="111">
        <v>42317</v>
      </c>
      <c r="B3080" s="112">
        <v>0.39583333333333331</v>
      </c>
      <c r="C3080">
        <v>13.144444444444444</v>
      </c>
      <c r="D3080">
        <v>13.154444444444442</v>
      </c>
      <c r="E3080">
        <v>13.16444444444444</v>
      </c>
      <c r="F3080" s="119">
        <f>Table1_2[[#This Row],[MID RATE]]/D3079-1</f>
        <v>5.9050936743274551E-3</v>
      </c>
    </row>
    <row r="3081" spans="1:6">
      <c r="A3081" s="111">
        <v>42317</v>
      </c>
      <c r="B3081" s="112">
        <v>0.52083333333333337</v>
      </c>
      <c r="C3081">
        <v>13.659166666666668</v>
      </c>
      <c r="D3081">
        <v>13.669166666666666</v>
      </c>
      <c r="E3081">
        <v>13.679166666666664</v>
      </c>
      <c r="F3081" s="119">
        <f>Table1_2[[#This Row],[MID RATE]]/D3080-1</f>
        <v>3.9129149421403886E-2</v>
      </c>
    </row>
    <row r="3082" spans="1:6">
      <c r="A3082" s="111">
        <v>42317</v>
      </c>
      <c r="B3082" s="112">
        <v>0.64583333333333337</v>
      </c>
      <c r="C3082">
        <v>13.658529411764706</v>
      </c>
      <c r="D3082">
        <v>13.668529411764704</v>
      </c>
      <c r="E3082">
        <v>13.678529411764702</v>
      </c>
      <c r="F3082" s="119">
        <f>Table1_2[[#This Row],[MID RATE]]/D3081-1</f>
        <v>-4.661987943388457E-5</v>
      </c>
    </row>
    <row r="3083" spans="1:6">
      <c r="A3083" s="111">
        <v>42318</v>
      </c>
      <c r="B3083" s="112">
        <v>0.39583333333333331</v>
      </c>
      <c r="C3083">
        <v>13.914999999999999</v>
      </c>
      <c r="D3083">
        <v>13.925000000000001</v>
      </c>
      <c r="E3083">
        <v>13.935</v>
      </c>
      <c r="F3083" s="119">
        <f>Table1_2[[#This Row],[MID RATE]]/D3082-1</f>
        <v>1.8763583155811059E-2</v>
      </c>
    </row>
    <row r="3084" spans="1:6">
      <c r="A3084" s="111">
        <v>42318</v>
      </c>
      <c r="B3084" s="112">
        <v>0.52083333333333337</v>
      </c>
      <c r="C3084">
        <v>14.400555555555554</v>
      </c>
      <c r="D3084">
        <v>14.410555555555554</v>
      </c>
      <c r="E3084">
        <v>14.420555555555556</v>
      </c>
      <c r="F3084" s="119">
        <f>Table1_2[[#This Row],[MID RATE]]/D3083-1</f>
        <v>3.4869339716736336E-2</v>
      </c>
    </row>
    <row r="3085" spans="1:6">
      <c r="A3085" s="111">
        <v>42318</v>
      </c>
      <c r="B3085" s="112">
        <v>0.64583333333333337</v>
      </c>
      <c r="C3085">
        <v>13.931388888888888</v>
      </c>
      <c r="D3085">
        <v>13.941388888888889</v>
      </c>
      <c r="E3085">
        <v>13.951388888888891</v>
      </c>
      <c r="F3085" s="119">
        <f>Table1_2[[#This Row],[MID RATE]]/D3084-1</f>
        <v>-3.2557153321253529E-2</v>
      </c>
    </row>
    <row r="3086" spans="1:6">
      <c r="A3086" s="111">
        <v>42319</v>
      </c>
      <c r="B3086" s="112">
        <v>0.39583333333333331</v>
      </c>
      <c r="C3086">
        <v>13.805555555555557</v>
      </c>
      <c r="D3086">
        <v>13.815555555555557</v>
      </c>
      <c r="E3086">
        <v>13.825555555555557</v>
      </c>
      <c r="F3086" s="119">
        <f>Table1_2[[#This Row],[MID RATE]]/D3085-1</f>
        <v>-9.025882165414667E-3</v>
      </c>
    </row>
    <row r="3087" spans="1:6">
      <c r="A3087" s="111">
        <v>42319</v>
      </c>
      <c r="B3087" s="112">
        <v>0.52083333333333337</v>
      </c>
      <c r="C3087">
        <v>13.653611111111109</v>
      </c>
      <c r="D3087">
        <v>13.663611111111111</v>
      </c>
      <c r="E3087">
        <v>13.673611111111112</v>
      </c>
      <c r="F3087" s="119">
        <f>Table1_2[[#This Row],[MID RATE]]/D3086-1</f>
        <v>-1.0998069808589417E-2</v>
      </c>
    </row>
    <row r="3088" spans="1:6">
      <c r="A3088" s="111">
        <v>42319</v>
      </c>
      <c r="B3088" s="112">
        <v>0.64583333333333337</v>
      </c>
      <c r="C3088">
        <v>13.612777777777779</v>
      </c>
      <c r="D3088">
        <v>13.622777777777777</v>
      </c>
      <c r="E3088">
        <v>13.632777777777777</v>
      </c>
      <c r="F3088" s="119">
        <f>Table1_2[[#This Row],[MID RATE]]/D3087-1</f>
        <v>-2.9884730325886455E-3</v>
      </c>
    </row>
    <row r="3089" spans="1:6">
      <c r="A3089" s="111">
        <v>42320</v>
      </c>
      <c r="B3089" s="112">
        <v>0.39583333333333331</v>
      </c>
      <c r="C3089">
        <v>13.356944444444446</v>
      </c>
      <c r="D3089">
        <v>13.366944444444442</v>
      </c>
      <c r="E3089">
        <v>13.37694444444444</v>
      </c>
      <c r="F3089" s="119">
        <f>Table1_2[[#This Row],[MID RATE]]/D3088-1</f>
        <v>-1.8779821377594819E-2</v>
      </c>
    </row>
    <row r="3090" spans="1:6">
      <c r="A3090" s="111">
        <v>42320</v>
      </c>
      <c r="B3090" s="112">
        <v>0.52083333333333337</v>
      </c>
      <c r="C3090">
        <v>12.333055555555555</v>
      </c>
      <c r="D3090">
        <v>12.343055555555555</v>
      </c>
      <c r="E3090">
        <v>12.353055555555557</v>
      </c>
      <c r="F3090" s="119">
        <f>Table1_2[[#This Row],[MID RATE]]/D3089-1</f>
        <v>-7.6598574426965271E-2</v>
      </c>
    </row>
    <row r="3091" spans="1:6">
      <c r="A3091" s="111">
        <v>42320</v>
      </c>
      <c r="B3091" s="112">
        <v>0.64583333333333337</v>
      </c>
      <c r="C3091">
        <v>12.430277777777778</v>
      </c>
      <c r="D3091">
        <v>12.440277777777778</v>
      </c>
      <c r="E3091">
        <v>12.450277777777778</v>
      </c>
      <c r="F3091" s="119">
        <f>Table1_2[[#This Row],[MID RATE]]/D3090-1</f>
        <v>7.8766737931810216E-3</v>
      </c>
    </row>
    <row r="3092" spans="1:6">
      <c r="A3092" s="111">
        <v>42321</v>
      </c>
      <c r="B3092" s="112">
        <v>0.39583333333333331</v>
      </c>
      <c r="C3092">
        <v>12.253333333333334</v>
      </c>
      <c r="D3092">
        <v>12.263333333333334</v>
      </c>
      <c r="E3092">
        <v>12.273333333333333</v>
      </c>
      <c r="F3092" s="119">
        <f>Table1_2[[#This Row],[MID RATE]]/D3091-1</f>
        <v>-1.4223512336719923E-2</v>
      </c>
    </row>
    <row r="3093" spans="1:6">
      <c r="A3093" s="111">
        <v>42321</v>
      </c>
      <c r="B3093" s="112">
        <v>0.52083333333333337</v>
      </c>
      <c r="C3093">
        <v>11.793055555555554</v>
      </c>
      <c r="D3093">
        <v>11.803055555555556</v>
      </c>
      <c r="E3093">
        <v>11.813055555555557</v>
      </c>
      <c r="F3093" s="119">
        <f>Table1_2[[#This Row],[MID RATE]]/D3092-1</f>
        <v>-3.7532844069946503E-2</v>
      </c>
    </row>
    <row r="3094" spans="1:6">
      <c r="A3094" s="111">
        <v>42321</v>
      </c>
      <c r="B3094" s="112">
        <v>0.64583333333333337</v>
      </c>
      <c r="C3094">
        <v>11.973888888888887</v>
      </c>
      <c r="D3094">
        <v>11.983888888888888</v>
      </c>
      <c r="E3094">
        <v>11.993888888888888</v>
      </c>
      <c r="F3094" s="119">
        <f>Table1_2[[#This Row],[MID RATE]]/D3093-1</f>
        <v>1.5320891482902166E-2</v>
      </c>
    </row>
    <row r="3095" spans="1:6">
      <c r="A3095" s="111">
        <v>42324</v>
      </c>
      <c r="B3095" s="112">
        <v>0.39583333333333331</v>
      </c>
      <c r="C3095">
        <v>12.000555555555557</v>
      </c>
      <c r="D3095">
        <v>12.010555555555555</v>
      </c>
      <c r="E3095">
        <v>12.020555555555553</v>
      </c>
      <c r="F3095" s="119">
        <f>Table1_2[[#This Row],[MID RATE]]/D3094-1</f>
        <v>2.2252097723796105E-3</v>
      </c>
    </row>
    <row r="3096" spans="1:6">
      <c r="A3096" s="111">
        <v>42324</v>
      </c>
      <c r="B3096" s="112">
        <v>0.52083333333333337</v>
      </c>
      <c r="C3096">
        <v>12.281388888888891</v>
      </c>
      <c r="D3096">
        <v>12.291388888888891</v>
      </c>
      <c r="E3096">
        <v>12.301388888888891</v>
      </c>
      <c r="F3096" s="119">
        <f>Table1_2[[#This Row],[MID RATE]]/D3095-1</f>
        <v>2.3382210092973921E-2</v>
      </c>
    </row>
    <row r="3097" spans="1:6">
      <c r="A3097" s="111">
        <v>42324</v>
      </c>
      <c r="B3097" s="112">
        <v>0.64583333333333337</v>
      </c>
      <c r="C3097">
        <v>12.330277777777777</v>
      </c>
      <c r="D3097">
        <v>12.340277777777777</v>
      </c>
      <c r="E3097">
        <v>12.350277777777777</v>
      </c>
      <c r="F3097" s="119">
        <f>Table1_2[[#This Row],[MID RATE]]/D3096-1</f>
        <v>3.9774910167458266E-3</v>
      </c>
    </row>
    <row r="3098" spans="1:6">
      <c r="A3098" s="111">
        <v>42325</v>
      </c>
      <c r="B3098" s="112">
        <v>0.39583333333333331</v>
      </c>
      <c r="C3098">
        <v>12.971666666666669</v>
      </c>
      <c r="D3098">
        <v>12.981666666666669</v>
      </c>
      <c r="E3098">
        <v>12.991666666666667</v>
      </c>
      <c r="F3098" s="119">
        <f>Table1_2[[#This Row],[MID RATE]]/D3097-1</f>
        <v>5.1975239167135978E-2</v>
      </c>
    </row>
    <row r="3099" spans="1:6">
      <c r="A3099" s="111">
        <v>42325</v>
      </c>
      <c r="B3099" s="112">
        <v>0.52083333333333337</v>
      </c>
      <c r="C3099">
        <v>12.687222222222223</v>
      </c>
      <c r="D3099">
        <v>12.697222222222223</v>
      </c>
      <c r="E3099">
        <v>12.707222222222223</v>
      </c>
      <c r="F3099" s="119">
        <f>Table1_2[[#This Row],[MID RATE]]/D3098-1</f>
        <v>-2.1911242350323268E-2</v>
      </c>
    </row>
    <row r="3100" spans="1:6">
      <c r="A3100" s="111">
        <v>42325</v>
      </c>
      <c r="B3100" s="112">
        <v>0.64583333333333337</v>
      </c>
      <c r="C3100">
        <v>12.443333333333333</v>
      </c>
      <c r="D3100">
        <v>12.453333333333333</v>
      </c>
      <c r="E3100">
        <v>12.463333333333331</v>
      </c>
      <c r="F3100" s="119">
        <f>Table1_2[[#This Row],[MID RATE]]/D3099-1</f>
        <v>-1.9208050754758288E-2</v>
      </c>
    </row>
    <row r="3101" spans="1:6">
      <c r="A3101" s="111">
        <v>42326</v>
      </c>
      <c r="B3101" s="112">
        <v>0.39583333333333331</v>
      </c>
      <c r="C3101">
        <v>11.798333333333332</v>
      </c>
      <c r="D3101">
        <v>11.808333333333332</v>
      </c>
      <c r="E3101">
        <v>11.818333333333332</v>
      </c>
      <c r="F3101" s="119">
        <f>Table1_2[[#This Row],[MID RATE]]/D3100-1</f>
        <v>-5.179336188436845E-2</v>
      </c>
    </row>
    <row r="3102" spans="1:6">
      <c r="A3102" s="111">
        <v>42326</v>
      </c>
      <c r="B3102" s="112">
        <v>0.52083333333333337</v>
      </c>
      <c r="C3102">
        <v>11.908888888888891</v>
      </c>
      <c r="D3102">
        <v>11.91888888888889</v>
      </c>
      <c r="E3102">
        <v>11.928888888888888</v>
      </c>
      <c r="F3102" s="119">
        <f>Table1_2[[#This Row],[MID RATE]]/D3101-1</f>
        <v>9.3625029404849069E-3</v>
      </c>
    </row>
    <row r="3103" spans="1:6">
      <c r="A3103" s="111">
        <v>42326</v>
      </c>
      <c r="B3103" s="112">
        <v>0.64583333333333337</v>
      </c>
      <c r="C3103">
        <v>11.510833333333331</v>
      </c>
      <c r="D3103">
        <v>11.520833333333332</v>
      </c>
      <c r="E3103">
        <v>11.530833333333334</v>
      </c>
      <c r="F3103" s="119">
        <f>Table1_2[[#This Row],[MID RATE]]/D3102-1</f>
        <v>-3.3397035517852336E-2</v>
      </c>
    </row>
    <row r="3104" spans="1:6">
      <c r="A3104" s="111">
        <v>42327</v>
      </c>
      <c r="B3104" s="112">
        <v>0.39583333333333331</v>
      </c>
      <c r="C3104">
        <v>10.945555555555554</v>
      </c>
      <c r="D3104">
        <v>10.955555555555556</v>
      </c>
      <c r="E3104">
        <v>10.965555555555557</v>
      </c>
      <c r="F3104" s="119">
        <f>Table1_2[[#This Row],[MID RATE]]/D3103-1</f>
        <v>-4.9065702230259078E-2</v>
      </c>
    </row>
    <row r="3105" spans="1:6">
      <c r="A3105" s="111">
        <v>42327</v>
      </c>
      <c r="B3105" s="112">
        <v>0.52083333333333337</v>
      </c>
      <c r="C3105">
        <v>11.424444444444445</v>
      </c>
      <c r="D3105">
        <v>11.434444444444445</v>
      </c>
      <c r="E3105">
        <v>11.444444444444443</v>
      </c>
      <c r="F3105" s="119">
        <f>Table1_2[[#This Row],[MID RATE]]/D3104-1</f>
        <v>4.3711967545638997E-2</v>
      </c>
    </row>
    <row r="3106" spans="1:6">
      <c r="A3106" s="111">
        <v>42327</v>
      </c>
      <c r="B3106" s="112">
        <v>0.64583333333333337</v>
      </c>
      <c r="C3106">
        <v>11.46</v>
      </c>
      <c r="D3106">
        <v>11.469999999999999</v>
      </c>
      <c r="E3106">
        <v>11.479999999999999</v>
      </c>
      <c r="F3106" s="119">
        <f>Table1_2[[#This Row],[MID RATE]]/D3105-1</f>
        <v>3.1095131668446019E-3</v>
      </c>
    </row>
    <row r="3107" spans="1:6">
      <c r="A3107" s="111">
        <v>42328</v>
      </c>
      <c r="B3107" s="112">
        <v>0.39583333333333331</v>
      </c>
      <c r="C3107">
        <v>11.704444444444443</v>
      </c>
      <c r="D3107">
        <v>11.714444444444442</v>
      </c>
      <c r="E3107">
        <v>11.724444444444444</v>
      </c>
      <c r="F3107" s="119">
        <f>Table1_2[[#This Row],[MID RATE]]/D3106-1</f>
        <v>2.1311634214860042E-2</v>
      </c>
    </row>
    <row r="3108" spans="1:6">
      <c r="A3108" s="111">
        <v>42328</v>
      </c>
      <c r="B3108" s="112">
        <v>0.52083333333333337</v>
      </c>
      <c r="C3108">
        <v>11.644444444444446</v>
      </c>
      <c r="D3108">
        <v>11.654444444444444</v>
      </c>
      <c r="E3108">
        <v>11.664444444444442</v>
      </c>
      <c r="F3108" s="119">
        <f>Table1_2[[#This Row],[MID RATE]]/D3107-1</f>
        <v>-5.1218818173194292E-3</v>
      </c>
    </row>
    <row r="3109" spans="1:6">
      <c r="A3109" s="111">
        <v>42328</v>
      </c>
      <c r="B3109" s="112">
        <v>0.64583333333333337</v>
      </c>
      <c r="C3109">
        <v>11.730277777777777</v>
      </c>
      <c r="D3109">
        <v>11.740277777777779</v>
      </c>
      <c r="E3109">
        <v>11.75027777777778</v>
      </c>
      <c r="F3109" s="119">
        <f>Table1_2[[#This Row],[MID RATE]]/D3108-1</f>
        <v>7.3648584231100767E-3</v>
      </c>
    </row>
    <row r="3110" spans="1:6">
      <c r="A3110" s="111">
        <v>42331</v>
      </c>
      <c r="B3110" s="112">
        <v>0.39583333333333331</v>
      </c>
      <c r="C3110">
        <v>11.758055555555558</v>
      </c>
      <c r="D3110">
        <v>11.768055555555556</v>
      </c>
      <c r="E3110">
        <v>11.778055555555556</v>
      </c>
      <c r="F3110" s="119">
        <f>Table1_2[[#This Row],[MID RATE]]/D3109-1</f>
        <v>2.3660238968412628E-3</v>
      </c>
    </row>
    <row r="3111" spans="1:6">
      <c r="A3111" s="111">
        <v>42331</v>
      </c>
      <c r="B3111" s="112">
        <v>0.52083333333333337</v>
      </c>
      <c r="C3111">
        <v>11.788611111111109</v>
      </c>
      <c r="D3111">
        <v>11.798611111111111</v>
      </c>
      <c r="E3111">
        <v>11.808611111111112</v>
      </c>
      <c r="F3111" s="119">
        <f>Table1_2[[#This Row],[MID RATE]]/D3110-1</f>
        <v>2.596482945827816E-3</v>
      </c>
    </row>
    <row r="3112" spans="1:6">
      <c r="A3112" s="111">
        <v>42331</v>
      </c>
      <c r="B3112" s="112">
        <v>0.64583333333333337</v>
      </c>
      <c r="C3112">
        <v>11.68611111111111</v>
      </c>
      <c r="D3112">
        <v>11.696111111111108</v>
      </c>
      <c r="E3112">
        <v>11.706111111111108</v>
      </c>
      <c r="F3112" s="119">
        <f>Table1_2[[#This Row],[MID RATE]]/D3111-1</f>
        <v>-8.687463213655322E-3</v>
      </c>
    </row>
    <row r="3113" spans="1:6">
      <c r="A3113" s="111">
        <v>42332</v>
      </c>
      <c r="B3113" s="112">
        <v>0.39583333333333331</v>
      </c>
      <c r="C3113">
        <v>11.711111111111109</v>
      </c>
      <c r="D3113">
        <v>11.72111111111111</v>
      </c>
      <c r="E3113">
        <v>11.731111111111112</v>
      </c>
      <c r="F3113" s="119">
        <f>Table1_2[[#This Row],[MID RATE]]/D3112-1</f>
        <v>2.1374625944048375E-3</v>
      </c>
    </row>
    <row r="3114" spans="1:6">
      <c r="A3114" s="111">
        <v>42332</v>
      </c>
      <c r="B3114" s="112">
        <v>0.52083333333333337</v>
      </c>
      <c r="C3114">
        <v>11.648888888888887</v>
      </c>
      <c r="D3114">
        <v>11.658888888888887</v>
      </c>
      <c r="E3114">
        <v>11.668888888888887</v>
      </c>
      <c r="F3114" s="119">
        <f>Table1_2[[#This Row],[MID RATE]]/D3113-1</f>
        <v>-5.3085600530856647E-3</v>
      </c>
    </row>
    <row r="3115" spans="1:6">
      <c r="A3115" s="111">
        <v>42332</v>
      </c>
      <c r="B3115" s="112">
        <v>0.64583333333333337</v>
      </c>
      <c r="C3115">
        <v>11.650277777777777</v>
      </c>
      <c r="D3115">
        <v>11.660277777777777</v>
      </c>
      <c r="E3115">
        <v>11.670277777777777</v>
      </c>
      <c r="F3115" s="119">
        <f>Table1_2[[#This Row],[MID RATE]]/D3114-1</f>
        <v>1.1912703707239736E-4</v>
      </c>
    </row>
    <row r="3116" spans="1:6">
      <c r="A3116" s="111">
        <v>42333</v>
      </c>
      <c r="B3116" s="112">
        <v>0.39583333333333331</v>
      </c>
      <c r="C3116">
        <v>11.629999999999999</v>
      </c>
      <c r="D3116">
        <v>11.64</v>
      </c>
      <c r="E3116">
        <v>11.65</v>
      </c>
      <c r="F3116" s="119">
        <f>Table1_2[[#This Row],[MID RATE]]/D3115-1</f>
        <v>-1.7390475736711597E-3</v>
      </c>
    </row>
    <row r="3117" spans="1:6">
      <c r="A3117" s="111">
        <v>42333</v>
      </c>
      <c r="B3117" s="112">
        <v>0.52083333333333337</v>
      </c>
      <c r="C3117">
        <v>11.60222222222222</v>
      </c>
      <c r="D3117">
        <v>11.612222222222222</v>
      </c>
      <c r="E3117">
        <v>11.622222222222224</v>
      </c>
      <c r="F3117" s="119">
        <f>Table1_2[[#This Row],[MID RATE]]/D3116-1</f>
        <v>-2.3864070255823489E-3</v>
      </c>
    </row>
    <row r="3118" spans="1:6">
      <c r="A3118" s="111">
        <v>42333</v>
      </c>
      <c r="B3118" s="112">
        <v>0.64583333333333337</v>
      </c>
      <c r="C3118">
        <v>11.523055555555556</v>
      </c>
      <c r="D3118">
        <v>11.533055555555556</v>
      </c>
      <c r="E3118">
        <v>11.543055555555556</v>
      </c>
      <c r="F3118" s="119">
        <f>Table1_2[[#This Row],[MID RATE]]/D3117-1</f>
        <v>-6.8175294230216066E-3</v>
      </c>
    </row>
    <row r="3119" spans="1:6">
      <c r="A3119" s="111">
        <v>42334</v>
      </c>
      <c r="B3119" s="112">
        <v>0.39583333333333331</v>
      </c>
      <c r="C3119">
        <v>11.511666666666668</v>
      </c>
      <c r="D3119">
        <v>11.521666666666668</v>
      </c>
      <c r="E3119">
        <v>11.531666666666666</v>
      </c>
      <c r="F3119" s="119">
        <f>Table1_2[[#This Row],[MID RATE]]/D3118-1</f>
        <v>-9.8749969893296985E-4</v>
      </c>
    </row>
    <row r="3120" spans="1:6">
      <c r="A3120" s="111">
        <v>42334</v>
      </c>
      <c r="B3120" s="112">
        <v>0.52083333333333337</v>
      </c>
      <c r="C3120">
        <v>11.485833333333336</v>
      </c>
      <c r="D3120">
        <v>11.495833333333335</v>
      </c>
      <c r="E3120">
        <v>11.505833333333335</v>
      </c>
      <c r="F3120" s="119">
        <f>Table1_2[[#This Row],[MID RATE]]/D3119-1</f>
        <v>-2.2421524663677195E-3</v>
      </c>
    </row>
    <row r="3121" spans="1:6">
      <c r="A3121" s="111">
        <v>42334</v>
      </c>
      <c r="B3121" s="112">
        <v>0.64583333333333337</v>
      </c>
      <c r="C3121">
        <v>10.944444444444448</v>
      </c>
      <c r="D3121">
        <v>10.954444444444444</v>
      </c>
      <c r="E3121">
        <v>10.964444444444442</v>
      </c>
      <c r="F3121" s="119">
        <f>Table1_2[[#This Row],[MID RATE]]/D3120-1</f>
        <v>-4.7094357859127856E-2</v>
      </c>
    </row>
    <row r="3122" spans="1:6">
      <c r="A3122" s="111">
        <v>42335</v>
      </c>
      <c r="B3122" s="112">
        <v>0.39583333333333331</v>
      </c>
      <c r="C3122">
        <v>9.2127777777777791</v>
      </c>
      <c r="D3122">
        <v>9.2227777777777789</v>
      </c>
      <c r="E3122">
        <v>9.2327777777777769</v>
      </c>
      <c r="F3122" s="119">
        <f>Table1_2[[#This Row],[MID RATE]]/D3121-1</f>
        <v>-0.1580789126686275</v>
      </c>
    </row>
    <row r="3123" spans="1:6">
      <c r="A3123" s="111">
        <v>42335</v>
      </c>
      <c r="B3123" s="112">
        <v>0.52083333333333337</v>
      </c>
      <c r="C3123">
        <v>10.351944444444447</v>
      </c>
      <c r="D3123">
        <v>10.361944444444447</v>
      </c>
      <c r="E3123">
        <v>10.371944444444445</v>
      </c>
      <c r="F3123" s="119">
        <f>Table1_2[[#This Row],[MID RATE]]/D3122-1</f>
        <v>0.12351665562315528</v>
      </c>
    </row>
    <row r="3124" spans="1:6">
      <c r="A3124" s="111">
        <v>42335</v>
      </c>
      <c r="B3124" s="112">
        <v>0.64583333333333337</v>
      </c>
      <c r="C3124">
        <v>10.354444444444445</v>
      </c>
      <c r="D3124">
        <v>10.364444444444445</v>
      </c>
      <c r="E3124">
        <v>10.374444444444444</v>
      </c>
      <c r="F3124" s="119">
        <f>Table1_2[[#This Row],[MID RATE]]/D3123-1</f>
        <v>2.4126745838115582E-4</v>
      </c>
    </row>
    <row r="3125" spans="1:6">
      <c r="A3125" s="111">
        <v>42338</v>
      </c>
      <c r="B3125" s="112">
        <v>0.39583333333333331</v>
      </c>
      <c r="C3125">
        <v>10.288888888888886</v>
      </c>
      <c r="D3125">
        <v>10.298888888888888</v>
      </c>
      <c r="E3125">
        <v>10.308888888888889</v>
      </c>
      <c r="F3125" s="119">
        <f>Table1_2[[#This Row],[MID RATE]]/D3124-1</f>
        <v>-6.3250428816468141E-3</v>
      </c>
    </row>
    <row r="3126" spans="1:6">
      <c r="A3126" s="111">
        <v>42338</v>
      </c>
      <c r="B3126" s="112">
        <v>0.52083333333333337</v>
      </c>
      <c r="C3126">
        <v>10.307222222222222</v>
      </c>
      <c r="D3126">
        <v>10.317222222222222</v>
      </c>
      <c r="E3126">
        <v>10.327222222222222</v>
      </c>
      <c r="F3126" s="119">
        <f>Table1_2[[#This Row],[MID RATE]]/D3125-1</f>
        <v>1.7801273060740197E-3</v>
      </c>
    </row>
    <row r="3127" spans="1:6">
      <c r="A3127" s="111">
        <v>42338</v>
      </c>
      <c r="B3127" s="112">
        <v>0.64583333333333337</v>
      </c>
      <c r="C3127">
        <v>10.329444444444444</v>
      </c>
      <c r="D3127">
        <v>10.339444444444442</v>
      </c>
      <c r="E3127">
        <v>10.349444444444442</v>
      </c>
      <c r="F3127" s="119">
        <f>Table1_2[[#This Row],[MID RATE]]/D3126-1</f>
        <v>2.1538958591349466E-3</v>
      </c>
    </row>
    <row r="3128" spans="1:6">
      <c r="A3128" s="111">
        <v>42339</v>
      </c>
      <c r="B3128" s="112">
        <v>0.39583333333333331</v>
      </c>
      <c r="C3128">
        <v>10.338333333333333</v>
      </c>
      <c r="D3128">
        <v>10.348333333333333</v>
      </c>
      <c r="E3128">
        <v>10.358333333333333</v>
      </c>
      <c r="F3128" s="119">
        <f>Table1_2[[#This Row],[MID RATE]]/D3127-1</f>
        <v>8.597066251143648E-4</v>
      </c>
    </row>
    <row r="3129" spans="1:6">
      <c r="A3129" s="111">
        <v>42339</v>
      </c>
      <c r="B3129" s="112">
        <v>0.52083333333333337</v>
      </c>
      <c r="C3129">
        <v>10.353333333333333</v>
      </c>
      <c r="D3129">
        <v>10.363333333333333</v>
      </c>
      <c r="E3129">
        <v>10.373333333333333</v>
      </c>
      <c r="F3129" s="119">
        <f>Table1_2[[#This Row],[MID RATE]]/D3128-1</f>
        <v>1.4495087775809878E-3</v>
      </c>
    </row>
    <row r="3130" spans="1:6">
      <c r="A3130" s="111">
        <v>42339</v>
      </c>
      <c r="B3130" s="112">
        <v>0.64583333333333337</v>
      </c>
      <c r="C3130">
        <v>10.361111111111111</v>
      </c>
      <c r="D3130">
        <v>10.371111111111112</v>
      </c>
      <c r="E3130">
        <v>10.381111111111112</v>
      </c>
      <c r="F3130" s="119">
        <f>Table1_2[[#This Row],[MID RATE]]/D3129-1</f>
        <v>7.5050927415043489E-4</v>
      </c>
    </row>
    <row r="3131" spans="1:6">
      <c r="A3131" s="111">
        <v>42340</v>
      </c>
      <c r="B3131" s="112">
        <v>0.39583333333333331</v>
      </c>
      <c r="C3131">
        <v>10.377777777777775</v>
      </c>
      <c r="D3131">
        <v>10.387777777777778</v>
      </c>
      <c r="E3131">
        <v>10.39777777777778</v>
      </c>
      <c r="F3131" s="119">
        <f>Table1_2[[#This Row],[MID RATE]]/D3130-1</f>
        <v>1.6070280694235883E-3</v>
      </c>
    </row>
    <row r="3132" spans="1:6">
      <c r="A3132" s="111">
        <v>42340</v>
      </c>
      <c r="B3132" s="112">
        <v>0.52083333333333337</v>
      </c>
      <c r="C3132">
        <v>10.406944444444441</v>
      </c>
      <c r="D3132">
        <v>10.416944444444443</v>
      </c>
      <c r="E3132">
        <v>10.426944444444443</v>
      </c>
      <c r="F3132" s="119">
        <f>Table1_2[[#This Row],[MID RATE]]/D3131-1</f>
        <v>2.8077869290832336E-3</v>
      </c>
    </row>
    <row r="3133" spans="1:6">
      <c r="A3133" s="111">
        <v>42340</v>
      </c>
      <c r="B3133" s="112">
        <v>0.64583333333333337</v>
      </c>
      <c r="C3133">
        <v>10.429444444444444</v>
      </c>
      <c r="D3133">
        <v>10.439444444444444</v>
      </c>
      <c r="E3133">
        <v>10.449444444444444</v>
      </c>
      <c r="F3133" s="119">
        <f>Table1_2[[#This Row],[MID RATE]]/D3132-1</f>
        <v>2.1599424015359414E-3</v>
      </c>
    </row>
    <row r="3134" spans="1:6">
      <c r="A3134" s="111">
        <v>42341</v>
      </c>
      <c r="B3134" s="112">
        <v>0.39583333333333331</v>
      </c>
      <c r="C3134">
        <v>10.452777777777778</v>
      </c>
      <c r="D3134">
        <v>10.462777777777777</v>
      </c>
      <c r="E3134">
        <v>10.472777777777777</v>
      </c>
      <c r="F3134" s="119">
        <f>Table1_2[[#This Row],[MID RATE]]/D3133-1</f>
        <v>2.2351125538822014E-3</v>
      </c>
    </row>
    <row r="3135" spans="1:6">
      <c r="A3135" s="111">
        <v>42341</v>
      </c>
      <c r="B3135" s="112">
        <v>0.52083333333333337</v>
      </c>
      <c r="C3135">
        <v>10.47111111111111</v>
      </c>
      <c r="D3135">
        <v>10.481111111111112</v>
      </c>
      <c r="E3135">
        <v>10.491111111111111</v>
      </c>
      <c r="F3135" s="119">
        <f>Table1_2[[#This Row],[MID RATE]]/D3134-1</f>
        <v>1.7522434025381006E-3</v>
      </c>
    </row>
    <row r="3136" spans="1:6">
      <c r="A3136" s="111">
        <v>42341</v>
      </c>
      <c r="B3136" s="112">
        <v>0.64583333333333337</v>
      </c>
      <c r="C3136">
        <v>10.471111111111112</v>
      </c>
      <c r="D3136">
        <v>10.481111111111112</v>
      </c>
      <c r="E3136">
        <v>10.49111111111111</v>
      </c>
      <c r="F3136" s="119">
        <f>Table1_2[[#This Row],[MID RATE]]/D3135-1</f>
        <v>0</v>
      </c>
    </row>
    <row r="3137" spans="1:6">
      <c r="A3137" s="111">
        <v>42342</v>
      </c>
      <c r="B3137" s="112">
        <v>0.39583333333333331</v>
      </c>
      <c r="C3137">
        <v>10.484166666666665</v>
      </c>
      <c r="D3137">
        <v>10.494166666666667</v>
      </c>
      <c r="E3137">
        <v>10.504166666666668</v>
      </c>
      <c r="F3137" s="119">
        <f>Table1_2[[#This Row],[MID RATE]]/D3136-1</f>
        <v>1.2456270539593639E-3</v>
      </c>
    </row>
    <row r="3138" spans="1:6">
      <c r="A3138" s="111">
        <v>42342</v>
      </c>
      <c r="B3138" s="112">
        <v>0.52083333333333337</v>
      </c>
      <c r="C3138">
        <v>10.606666666666667</v>
      </c>
      <c r="D3138">
        <v>10.616666666666667</v>
      </c>
      <c r="E3138">
        <v>10.626666666666665</v>
      </c>
      <c r="F3138" s="119">
        <f>Table1_2[[#This Row],[MID RATE]]/D3137-1</f>
        <v>1.1673151750972721E-2</v>
      </c>
    </row>
    <row r="3139" spans="1:6">
      <c r="A3139" s="111">
        <v>42342</v>
      </c>
      <c r="B3139" s="112">
        <v>0.64583333333333337</v>
      </c>
      <c r="C3139">
        <v>10.617777777777777</v>
      </c>
      <c r="D3139">
        <v>10.627777777777776</v>
      </c>
      <c r="E3139">
        <v>10.637777777777778</v>
      </c>
      <c r="F3139" s="119">
        <f>Table1_2[[#This Row],[MID RATE]]/D3138-1</f>
        <v>1.0465724751438366E-3</v>
      </c>
    </row>
    <row r="3140" spans="1:6">
      <c r="A3140" s="111">
        <v>42345</v>
      </c>
      <c r="B3140" s="112">
        <v>0.39583333333333331</v>
      </c>
      <c r="C3140">
        <v>10.631111111111109</v>
      </c>
      <c r="D3140">
        <v>10.64111111111111</v>
      </c>
      <c r="E3140">
        <v>10.651111111111112</v>
      </c>
      <c r="F3140" s="119">
        <f>Table1_2[[#This Row],[MID RATE]]/D3139-1</f>
        <v>1.2545739675902112E-3</v>
      </c>
    </row>
    <row r="3141" spans="1:6">
      <c r="A3141" s="111">
        <v>42345</v>
      </c>
      <c r="B3141" s="112">
        <v>0.52083333333333337</v>
      </c>
      <c r="C3141">
        <v>10.646111111111114</v>
      </c>
      <c r="D3141">
        <v>10.656111111111112</v>
      </c>
      <c r="E3141">
        <v>10.66611111111111</v>
      </c>
      <c r="F3141" s="119">
        <f>Table1_2[[#This Row],[MID RATE]]/D3140-1</f>
        <v>1.4096272319099601E-3</v>
      </c>
    </row>
    <row r="3142" spans="1:6">
      <c r="A3142" s="111">
        <v>42345</v>
      </c>
      <c r="B3142" s="112">
        <v>0.64583333333333337</v>
      </c>
      <c r="C3142">
        <v>10.659444444444444</v>
      </c>
      <c r="D3142">
        <v>10.669444444444443</v>
      </c>
      <c r="E3142">
        <v>10.679444444444441</v>
      </c>
      <c r="F3142" s="119">
        <f>Table1_2[[#This Row],[MID RATE]]/D3141-1</f>
        <v>1.2512382044729264E-3</v>
      </c>
    </row>
    <row r="3143" spans="1:6">
      <c r="A3143" s="111">
        <v>42346</v>
      </c>
      <c r="B3143" s="112">
        <v>0.39583333333333331</v>
      </c>
      <c r="C3143">
        <v>10.681388888888888</v>
      </c>
      <c r="D3143">
        <v>10.691388888888888</v>
      </c>
      <c r="E3143">
        <v>10.701388888888888</v>
      </c>
      <c r="F3143" s="119">
        <f>Table1_2[[#This Row],[MID RATE]]/D3142-1</f>
        <v>2.0567560531112861E-3</v>
      </c>
    </row>
    <row r="3144" spans="1:6">
      <c r="A3144" s="111">
        <v>42346</v>
      </c>
      <c r="B3144" s="112">
        <v>0.52083333333333337</v>
      </c>
      <c r="C3144">
        <v>10.773888888888887</v>
      </c>
      <c r="D3144">
        <v>10.783888888888887</v>
      </c>
      <c r="E3144">
        <v>10.793888888888887</v>
      </c>
      <c r="F3144" s="119">
        <f>Table1_2[[#This Row],[MID RATE]]/D3143-1</f>
        <v>8.6518225986644826E-3</v>
      </c>
    </row>
    <row r="3145" spans="1:6">
      <c r="A3145" s="111">
        <v>42346</v>
      </c>
      <c r="B3145" s="112">
        <v>0.64583333333333337</v>
      </c>
      <c r="C3145">
        <v>10.81111111111111</v>
      </c>
      <c r="D3145">
        <v>10.82111111111111</v>
      </c>
      <c r="E3145">
        <v>10.83111111111111</v>
      </c>
      <c r="F3145" s="119">
        <f>Table1_2[[#This Row],[MID RATE]]/D3144-1</f>
        <v>3.451651125650379E-3</v>
      </c>
    </row>
    <row r="3146" spans="1:6">
      <c r="A3146" s="111">
        <v>42347</v>
      </c>
      <c r="B3146" s="112">
        <v>0.39583333333333331</v>
      </c>
      <c r="C3146">
        <v>10.853055555555555</v>
      </c>
      <c r="D3146">
        <v>10.863055555555555</v>
      </c>
      <c r="E3146">
        <v>10.873055555555556</v>
      </c>
      <c r="F3146" s="119">
        <f>Table1_2[[#This Row],[MID RATE]]/D3145-1</f>
        <v>3.8761679843926089E-3</v>
      </c>
    </row>
    <row r="3147" spans="1:6">
      <c r="A3147" s="111">
        <v>42347</v>
      </c>
      <c r="B3147" s="112">
        <v>0.52083333333333337</v>
      </c>
      <c r="C3147">
        <v>10.869444444444447</v>
      </c>
      <c r="D3147">
        <v>10.879444444444445</v>
      </c>
      <c r="E3147">
        <v>10.889444444444443</v>
      </c>
      <c r="F3147" s="119">
        <f>Table1_2[[#This Row],[MID RATE]]/D3146-1</f>
        <v>1.5086813102516139E-3</v>
      </c>
    </row>
    <row r="3148" spans="1:6">
      <c r="A3148" s="111">
        <v>42347</v>
      </c>
      <c r="B3148" s="112">
        <v>0.64583333333333337</v>
      </c>
      <c r="C3148">
        <v>10.884444444444444</v>
      </c>
      <c r="D3148">
        <v>10.894444444444444</v>
      </c>
      <c r="E3148">
        <v>10.904444444444444</v>
      </c>
      <c r="F3148" s="119">
        <f>Table1_2[[#This Row],[MID RATE]]/D3147-1</f>
        <v>1.3787468722870067E-3</v>
      </c>
    </row>
    <row r="3149" spans="1:6">
      <c r="A3149" s="111">
        <v>42348</v>
      </c>
      <c r="B3149" s="112">
        <v>0.39583333333333331</v>
      </c>
      <c r="C3149">
        <v>10.895722222222222</v>
      </c>
      <c r="D3149">
        <v>10.905722222222222</v>
      </c>
      <c r="E3149">
        <v>10.915722222222222</v>
      </c>
      <c r="F3149" s="119">
        <f>Table1_2[[#This Row],[MID RATE]]/D3148-1</f>
        <v>1.0351861295256892E-3</v>
      </c>
    </row>
    <row r="3150" spans="1:6">
      <c r="A3150" s="111">
        <v>42348</v>
      </c>
      <c r="B3150" s="112">
        <v>0.52083333333333337</v>
      </c>
      <c r="C3150">
        <v>10.903222222222222</v>
      </c>
      <c r="D3150">
        <v>10.91322222222222</v>
      </c>
      <c r="E3150">
        <v>10.92322222222222</v>
      </c>
      <c r="F3150" s="119">
        <f>Table1_2[[#This Row],[MID RATE]]/D3149-1</f>
        <v>6.8771236303044603E-4</v>
      </c>
    </row>
    <row r="3151" spans="1:6">
      <c r="A3151" s="111">
        <v>42348</v>
      </c>
      <c r="B3151" s="112">
        <v>0.64583333333333337</v>
      </c>
      <c r="C3151">
        <v>10.904611111111112</v>
      </c>
      <c r="D3151">
        <v>10.91461111111111</v>
      </c>
      <c r="E3151">
        <v>10.92461111111111</v>
      </c>
      <c r="F3151" s="119">
        <f>Table1_2[[#This Row],[MID RATE]]/D3150-1</f>
        <v>1.2726661847506371E-4</v>
      </c>
    </row>
    <row r="3152" spans="1:6">
      <c r="A3152" s="111">
        <v>42349</v>
      </c>
      <c r="B3152" s="112">
        <v>0.39583333333333331</v>
      </c>
      <c r="C3152">
        <v>10.909611111111111</v>
      </c>
      <c r="D3152">
        <v>10.919611111111111</v>
      </c>
      <c r="E3152">
        <v>10.929611111111111</v>
      </c>
      <c r="F3152" s="119">
        <f>Table1_2[[#This Row],[MID RATE]]/D3151-1</f>
        <v>4.5810152547809402E-4</v>
      </c>
    </row>
    <row r="3153" spans="1:6">
      <c r="A3153" s="111">
        <v>42349</v>
      </c>
      <c r="B3153" s="112">
        <v>0.52083333333333337</v>
      </c>
      <c r="C3153">
        <v>10.926666666666662</v>
      </c>
      <c r="D3153">
        <v>10.936666666666664</v>
      </c>
      <c r="E3153">
        <v>10.946666666666665</v>
      </c>
      <c r="F3153" s="119">
        <f>Table1_2[[#This Row],[MID RATE]]/D3152-1</f>
        <v>1.5619196857843409E-3</v>
      </c>
    </row>
    <row r="3154" spans="1:6">
      <c r="A3154" s="111">
        <v>42349</v>
      </c>
      <c r="B3154" s="112">
        <v>0.64583333333333337</v>
      </c>
      <c r="C3154">
        <v>10.933888888888887</v>
      </c>
      <c r="D3154">
        <v>10.943888888888889</v>
      </c>
      <c r="E3154">
        <v>10.953888888888889</v>
      </c>
      <c r="F3154" s="119">
        <f>Table1_2[[#This Row],[MID RATE]]/D3153-1</f>
        <v>6.6036777405287239E-4</v>
      </c>
    </row>
    <row r="3155" spans="1:6">
      <c r="A3155" s="111">
        <v>42352</v>
      </c>
      <c r="B3155" s="112">
        <v>0.39583333333333331</v>
      </c>
      <c r="C3155">
        <v>10.925000000000002</v>
      </c>
      <c r="D3155">
        <v>10.934999999999999</v>
      </c>
      <c r="E3155">
        <v>10.944999999999997</v>
      </c>
      <c r="F3155" s="119">
        <f>Table1_2[[#This Row],[MID RATE]]/D3154-1</f>
        <v>-8.1222397076008424E-4</v>
      </c>
    </row>
    <row r="3156" spans="1:6">
      <c r="A3156" s="111">
        <v>42352</v>
      </c>
      <c r="B3156" s="112">
        <v>0.52083333333333337</v>
      </c>
      <c r="C3156">
        <v>10.931666666666665</v>
      </c>
      <c r="D3156">
        <v>10.941666666666666</v>
      </c>
      <c r="E3156">
        <v>10.951666666666666</v>
      </c>
      <c r="F3156" s="119">
        <f>Table1_2[[#This Row],[MID RATE]]/D3155-1</f>
        <v>6.0966316110366847E-4</v>
      </c>
    </row>
    <row r="3157" spans="1:6">
      <c r="A3157" s="111">
        <v>42352</v>
      </c>
      <c r="B3157" s="112">
        <v>0.64583333333333337</v>
      </c>
      <c r="C3157">
        <v>10.925277777777774</v>
      </c>
      <c r="D3157">
        <v>10.935277777777776</v>
      </c>
      <c r="E3157">
        <v>10.945277777777777</v>
      </c>
      <c r="F3157" s="119">
        <f>Table1_2[[#This Row],[MID RATE]]/D3156-1</f>
        <v>-5.8390454430079508E-4</v>
      </c>
    </row>
    <row r="3158" spans="1:6">
      <c r="A3158" s="111">
        <v>42353</v>
      </c>
      <c r="B3158" s="112">
        <v>0.39583333333333331</v>
      </c>
      <c r="C3158">
        <v>10.927777777777774</v>
      </c>
      <c r="D3158">
        <v>10.937777777777775</v>
      </c>
      <c r="E3158">
        <v>10.947777777777777</v>
      </c>
      <c r="F3158" s="119">
        <f>Table1_2[[#This Row],[MID RATE]]/D3157-1</f>
        <v>2.286178779180581E-4</v>
      </c>
    </row>
    <row r="3159" spans="1:6">
      <c r="A3159" s="111">
        <v>42353</v>
      </c>
      <c r="B3159" s="112">
        <v>0.52083333333333337</v>
      </c>
      <c r="C3159">
        <v>10.931666666666665</v>
      </c>
      <c r="D3159">
        <v>10.941666666666665</v>
      </c>
      <c r="E3159">
        <v>10.951666666666664</v>
      </c>
      <c r="F3159" s="119">
        <f>Table1_2[[#This Row],[MID RATE]]/D3158-1</f>
        <v>3.5554652580249702E-4</v>
      </c>
    </row>
    <row r="3160" spans="1:6">
      <c r="A3160" s="111">
        <v>42353</v>
      </c>
      <c r="B3160" s="112">
        <v>0.64583333333333337</v>
      </c>
      <c r="C3160">
        <v>10.931666666666663</v>
      </c>
      <c r="D3160">
        <v>10.941666666666665</v>
      </c>
      <c r="E3160">
        <v>10.951666666666666</v>
      </c>
      <c r="F3160" s="119">
        <f>Table1_2[[#This Row],[MID RATE]]/D3159-1</f>
        <v>0</v>
      </c>
    </row>
    <row r="3161" spans="1:6">
      <c r="A3161" s="111">
        <v>42354</v>
      </c>
      <c r="B3161" s="112">
        <v>0.39583333333333331</v>
      </c>
      <c r="C3161">
        <v>10.93944444444444</v>
      </c>
      <c r="D3161">
        <v>10.949444444444442</v>
      </c>
      <c r="E3161">
        <v>10.959444444444443</v>
      </c>
      <c r="F3161" s="119">
        <f>Table1_2[[#This Row],[MID RATE]]/D3160-1</f>
        <v>7.1084031480062038E-4</v>
      </c>
    </row>
    <row r="3162" spans="1:6">
      <c r="A3162" s="111">
        <v>42354</v>
      </c>
      <c r="B3162" s="112">
        <v>0.52083333333333337</v>
      </c>
      <c r="C3162">
        <v>10.939722222222221</v>
      </c>
      <c r="D3162">
        <v>10.949722222222221</v>
      </c>
      <c r="E3162">
        <v>10.959722222222219</v>
      </c>
      <c r="F3162" s="119">
        <f>Table1_2[[#This Row],[MID RATE]]/D3161-1</f>
        <v>2.5369120706386639E-5</v>
      </c>
    </row>
    <row r="3163" spans="1:6">
      <c r="A3163" s="111">
        <v>42354</v>
      </c>
      <c r="B3163" s="112">
        <v>0.64583333333333337</v>
      </c>
      <c r="C3163">
        <v>10.938055555555554</v>
      </c>
      <c r="D3163">
        <v>10.948055555555555</v>
      </c>
      <c r="E3163">
        <v>10.958055555555555</v>
      </c>
      <c r="F3163" s="119">
        <f>Table1_2[[#This Row],[MID RATE]]/D3162-1</f>
        <v>-1.5221086278172091E-4</v>
      </c>
    </row>
    <row r="3164" spans="1:6">
      <c r="A3164" s="111">
        <v>42355</v>
      </c>
      <c r="B3164" s="112">
        <v>0.39583333333333331</v>
      </c>
      <c r="C3164">
        <v>10.939999999999998</v>
      </c>
      <c r="D3164">
        <v>10.95</v>
      </c>
      <c r="E3164">
        <v>10.96</v>
      </c>
      <c r="F3164" s="119">
        <f>Table1_2[[#This Row],[MID RATE]]/D3163-1</f>
        <v>1.7760637353148034E-4</v>
      </c>
    </row>
    <row r="3165" spans="1:6">
      <c r="A3165" s="111">
        <v>42355</v>
      </c>
      <c r="B3165" s="112">
        <v>0.52083333333333337</v>
      </c>
      <c r="C3165">
        <v>10.946388888888887</v>
      </c>
      <c r="D3165">
        <v>10.956388888888888</v>
      </c>
      <c r="E3165">
        <v>10.966388888888888</v>
      </c>
      <c r="F3165" s="119">
        <f>Table1_2[[#This Row],[MID RATE]]/D3164-1</f>
        <v>5.8346017250121562E-4</v>
      </c>
    </row>
    <row r="3166" spans="1:6">
      <c r="A3166" s="111">
        <v>42355</v>
      </c>
      <c r="B3166" s="112">
        <v>0.64583333333333337</v>
      </c>
      <c r="C3166">
        <v>10.940833333333332</v>
      </c>
      <c r="D3166">
        <v>10.950833333333332</v>
      </c>
      <c r="E3166">
        <v>10.960833333333332</v>
      </c>
      <c r="F3166" s="119">
        <f>Table1_2[[#This Row],[MID RATE]]/D3165-1</f>
        <v>-5.0706082194562629E-4</v>
      </c>
    </row>
    <row r="3167" spans="1:6">
      <c r="A3167" s="111">
        <v>42356</v>
      </c>
      <c r="B3167" s="112">
        <v>0.39583333333333331</v>
      </c>
      <c r="C3167">
        <v>10.950277777777776</v>
      </c>
      <c r="D3167">
        <v>10.960277777777776</v>
      </c>
      <c r="E3167">
        <v>10.970277777777776</v>
      </c>
      <c r="F3167" s="119">
        <f>Table1_2[[#This Row],[MID RATE]]/D3166-1</f>
        <v>8.6244070720131738E-4</v>
      </c>
    </row>
    <row r="3168" spans="1:6">
      <c r="A3168" s="111">
        <v>42356</v>
      </c>
      <c r="B3168" s="112">
        <v>0.52083333333333337</v>
      </c>
      <c r="C3168">
        <v>10.952222222222222</v>
      </c>
      <c r="D3168">
        <v>10.962222222222222</v>
      </c>
      <c r="E3168">
        <v>10.972222222222221</v>
      </c>
      <c r="F3168" s="119">
        <f>Table1_2[[#This Row],[MID RATE]]/D3167-1</f>
        <v>1.7740831791579481E-4</v>
      </c>
    </row>
    <row r="3169" spans="1:6">
      <c r="A3169" s="111">
        <v>42356</v>
      </c>
      <c r="B3169" s="112">
        <v>0.64583333333333337</v>
      </c>
      <c r="C3169">
        <v>10.950833333333332</v>
      </c>
      <c r="D3169">
        <v>10.960833333333333</v>
      </c>
      <c r="E3169">
        <v>10.970833333333333</v>
      </c>
      <c r="F3169" s="119">
        <f>Table1_2[[#This Row],[MID RATE]]/D3168-1</f>
        <v>-1.2669774984785942E-4</v>
      </c>
    </row>
    <row r="3170" spans="1:6">
      <c r="A3170" s="111">
        <v>42359</v>
      </c>
      <c r="B3170" s="112">
        <v>0.39583333333333331</v>
      </c>
      <c r="C3170">
        <v>10.950833333333332</v>
      </c>
      <c r="D3170">
        <v>10.960833333333332</v>
      </c>
      <c r="E3170">
        <v>10.970833333333331</v>
      </c>
      <c r="F3170" s="119">
        <f>Table1_2[[#This Row],[MID RATE]]/D3169-1</f>
        <v>0</v>
      </c>
    </row>
    <row r="3171" spans="1:6">
      <c r="A3171" s="111">
        <v>42359</v>
      </c>
      <c r="B3171" s="112">
        <v>0.52083333333333337</v>
      </c>
      <c r="C3171">
        <v>10.950833333333332</v>
      </c>
      <c r="D3171">
        <v>10.960833333333332</v>
      </c>
      <c r="E3171">
        <v>10.970833333333331</v>
      </c>
      <c r="F3171" s="119">
        <f>Table1_2[[#This Row],[MID RATE]]/D3170-1</f>
        <v>0</v>
      </c>
    </row>
    <row r="3172" spans="1:6">
      <c r="A3172" s="111">
        <v>42359</v>
      </c>
      <c r="B3172" s="112">
        <v>0.64583333333333337</v>
      </c>
      <c r="C3172">
        <v>10.950277777777778</v>
      </c>
      <c r="D3172">
        <v>10.960277777777776</v>
      </c>
      <c r="E3172">
        <v>10.970277777777776</v>
      </c>
      <c r="F3172" s="119">
        <f>Table1_2[[#This Row],[MID RATE]]/D3171-1</f>
        <v>-5.0685521680748913E-5</v>
      </c>
    </row>
    <row r="3173" spans="1:6">
      <c r="A3173" s="111">
        <v>42360</v>
      </c>
      <c r="B3173" s="112">
        <v>0.39583333333333331</v>
      </c>
      <c r="C3173">
        <v>10.95222222222222</v>
      </c>
      <c r="D3173">
        <v>10.96222222222222</v>
      </c>
      <c r="E3173">
        <v>10.972222222222221</v>
      </c>
      <c r="F3173" s="119">
        <f>Table1_2[[#This Row],[MID RATE]]/D3172-1</f>
        <v>1.7740831791557277E-4</v>
      </c>
    </row>
    <row r="3174" spans="1:6">
      <c r="A3174" s="111">
        <v>42360</v>
      </c>
      <c r="B3174" s="112">
        <v>0.52083333333333337</v>
      </c>
      <c r="C3174">
        <v>10.953333333333331</v>
      </c>
      <c r="D3174">
        <v>10.963333333333331</v>
      </c>
      <c r="E3174">
        <v>10.973333333333333</v>
      </c>
      <c r="F3174" s="119">
        <f>Table1_2[[#This Row],[MID RATE]]/D3173-1</f>
        <v>1.0135819987833194E-4</v>
      </c>
    </row>
    <row r="3175" spans="1:6">
      <c r="A3175" s="111">
        <v>42360</v>
      </c>
      <c r="B3175" s="112">
        <v>0.64583333333333337</v>
      </c>
      <c r="C3175">
        <v>10.950277777777774</v>
      </c>
      <c r="D3175">
        <v>10.960277777777776</v>
      </c>
      <c r="E3175">
        <v>10.970277777777778</v>
      </c>
      <c r="F3175" s="119">
        <f>Table1_2[[#This Row],[MID RATE]]/D3174-1</f>
        <v>-2.7870680044583818E-4</v>
      </c>
    </row>
    <row r="3176" spans="1:6">
      <c r="A3176" s="111">
        <v>42361</v>
      </c>
      <c r="B3176" s="112">
        <v>0.39583333333333331</v>
      </c>
      <c r="C3176">
        <v>10.947222222222219</v>
      </c>
      <c r="D3176">
        <v>10.957222222222221</v>
      </c>
      <c r="E3176">
        <v>10.967222222222221</v>
      </c>
      <c r="F3176" s="119">
        <f>Table1_2[[#This Row],[MID RATE]]/D3175-1</f>
        <v>-2.7878449958174123E-4</v>
      </c>
    </row>
    <row r="3177" spans="1:6">
      <c r="A3177" s="111">
        <v>42361</v>
      </c>
      <c r="B3177" s="112">
        <v>0.52083333333333337</v>
      </c>
      <c r="C3177">
        <v>10.952222222222224</v>
      </c>
      <c r="D3177">
        <v>10.962222222222223</v>
      </c>
      <c r="E3177">
        <v>10.972222222222221</v>
      </c>
      <c r="F3177" s="119">
        <f>Table1_2[[#This Row],[MID RATE]]/D3176-1</f>
        <v>4.5632003244966413E-4</v>
      </c>
    </row>
    <row r="3178" spans="1:6">
      <c r="A3178" s="111">
        <v>42361</v>
      </c>
      <c r="B3178" s="112">
        <v>0.64583333333333337</v>
      </c>
      <c r="C3178">
        <v>10.949722222222222</v>
      </c>
      <c r="D3178">
        <v>10.959722222222222</v>
      </c>
      <c r="E3178">
        <v>10.96972222222222</v>
      </c>
      <c r="F3178" s="119">
        <f>Table1_2[[#This Row],[MID RATE]]/D3177-1</f>
        <v>-2.2805594972641341E-4</v>
      </c>
    </row>
    <row r="3179" spans="1:6">
      <c r="A3179" s="111">
        <v>42362</v>
      </c>
      <c r="B3179" s="112">
        <v>0.39583333333333331</v>
      </c>
      <c r="C3179">
        <v>10.953055555555556</v>
      </c>
      <c r="D3179">
        <v>10.963055555555556</v>
      </c>
      <c r="E3179">
        <v>10.973055555555554</v>
      </c>
      <c r="F3179" s="119">
        <f>Table1_2[[#This Row],[MID RATE]]/D3178-1</f>
        <v>3.0414396147504519E-4</v>
      </c>
    </row>
    <row r="3180" spans="1:6">
      <c r="A3180" s="111">
        <v>42362</v>
      </c>
      <c r="B3180" s="112">
        <v>0.52083333333333337</v>
      </c>
      <c r="C3180">
        <v>10.949999999999998</v>
      </c>
      <c r="D3180">
        <v>10.959999999999997</v>
      </c>
      <c r="E3180">
        <v>10.969999999999999</v>
      </c>
      <c r="F3180" s="119">
        <f>Table1_2[[#This Row],[MID RATE]]/D3179-1</f>
        <v>-2.7871386221434147E-4</v>
      </c>
    </row>
    <row r="3181" spans="1:6">
      <c r="A3181" s="111">
        <v>42362</v>
      </c>
      <c r="B3181" s="112">
        <v>0.64583333333333337</v>
      </c>
      <c r="C3181">
        <v>10.948055555555554</v>
      </c>
      <c r="D3181">
        <v>10.958055555555553</v>
      </c>
      <c r="E3181">
        <v>10.968055555555555</v>
      </c>
      <c r="F3181" s="119">
        <f>Table1_2[[#This Row],[MID RATE]]/D3180-1</f>
        <v>-1.7741281427408051E-4</v>
      </c>
    </row>
    <row r="3182" spans="1:6">
      <c r="A3182" s="111">
        <v>42366</v>
      </c>
      <c r="B3182" s="112">
        <v>0.39583333333333331</v>
      </c>
      <c r="C3182">
        <v>10.951111111111109</v>
      </c>
      <c r="D3182">
        <v>10.961111111111109</v>
      </c>
      <c r="E3182">
        <v>10.97111111111111</v>
      </c>
      <c r="F3182" s="119">
        <f>Table1_2[[#This Row],[MID RATE]]/D3181-1</f>
        <v>2.7884103526076842E-4</v>
      </c>
    </row>
    <row r="3183" spans="1:6">
      <c r="A3183" s="111">
        <v>42366</v>
      </c>
      <c r="B3183" s="112">
        <v>0.52083333333333337</v>
      </c>
      <c r="C3183">
        <v>10.952499999999999</v>
      </c>
      <c r="D3183">
        <v>10.962499999999999</v>
      </c>
      <c r="E3183">
        <v>10.9725</v>
      </c>
      <c r="F3183" s="119">
        <f>Table1_2[[#This Row],[MID RATE]]/D3182-1</f>
        <v>1.2671059300561893E-4</v>
      </c>
    </row>
    <row r="3184" spans="1:6">
      <c r="A3184" s="111">
        <v>42366</v>
      </c>
      <c r="B3184" s="112">
        <v>0.64583333333333337</v>
      </c>
      <c r="C3184">
        <v>10.958611111111113</v>
      </c>
      <c r="D3184">
        <v>10.968611111111112</v>
      </c>
      <c r="E3184">
        <v>10.978611111111112</v>
      </c>
      <c r="F3184" s="119">
        <f>Table1_2[[#This Row],[MID RATE]]/D3183-1</f>
        <v>5.5745597364786903E-4</v>
      </c>
    </row>
    <row r="3185" spans="1:6">
      <c r="A3185" s="111">
        <v>42367</v>
      </c>
      <c r="B3185" s="112">
        <v>0.39583333333333331</v>
      </c>
      <c r="C3185">
        <v>10.958888888888888</v>
      </c>
      <c r="D3185">
        <v>10.968888888888888</v>
      </c>
      <c r="E3185">
        <v>10.978888888888887</v>
      </c>
      <c r="F3185" s="119">
        <f>Table1_2[[#This Row],[MID RATE]]/D3184-1</f>
        <v>2.532479043715341E-5</v>
      </c>
    </row>
    <row r="3186" spans="1:6">
      <c r="A3186" s="111">
        <v>42367</v>
      </c>
      <c r="B3186" s="112">
        <v>0.52083333333333337</v>
      </c>
      <c r="C3186">
        <v>10.960833333333332</v>
      </c>
      <c r="D3186">
        <v>10.970833333333331</v>
      </c>
      <c r="E3186">
        <v>10.980833333333333</v>
      </c>
      <c r="F3186" s="119">
        <f>Table1_2[[#This Row],[MID RATE]]/D3185-1</f>
        <v>1.7726904376003105E-4</v>
      </c>
    </row>
    <row r="3187" spans="1:6">
      <c r="A3187" s="111">
        <v>42367</v>
      </c>
      <c r="B3187" s="112">
        <v>0.64583333333333337</v>
      </c>
      <c r="C3187">
        <v>10.964722222222223</v>
      </c>
      <c r="D3187">
        <v>10.974722222222223</v>
      </c>
      <c r="E3187">
        <v>10.984722222222222</v>
      </c>
      <c r="F3187" s="119">
        <f>Table1_2[[#This Row],[MID RATE]]/D3186-1</f>
        <v>3.5447525003196034E-4</v>
      </c>
    </row>
    <row r="3188" spans="1:6">
      <c r="A3188" s="111">
        <v>42368</v>
      </c>
      <c r="B3188" s="112">
        <v>0.39583333333333331</v>
      </c>
      <c r="C3188">
        <v>10.967777777777776</v>
      </c>
      <c r="D3188">
        <v>10.977777777777778</v>
      </c>
      <c r="E3188">
        <v>10.987777777777779</v>
      </c>
      <c r="F3188" s="119">
        <f>Table1_2[[#This Row],[MID RATE]]/D3187-1</f>
        <v>2.7841757574220694E-4</v>
      </c>
    </row>
    <row r="3189" spans="1:6">
      <c r="A3189" s="111">
        <v>42368</v>
      </c>
      <c r="B3189" s="112">
        <v>0.52083333333333337</v>
      </c>
      <c r="C3189">
        <v>10.968611111111111</v>
      </c>
      <c r="D3189">
        <v>10.97861111111111</v>
      </c>
      <c r="E3189">
        <v>10.988611111111112</v>
      </c>
      <c r="F3189" s="119">
        <f>Table1_2[[#This Row],[MID RATE]]/D3188-1</f>
        <v>7.5910931174094642E-5</v>
      </c>
    </row>
    <row r="3190" spans="1:6">
      <c r="A3190" s="111">
        <v>42368</v>
      </c>
      <c r="B3190" s="112">
        <v>0.64583333333333337</v>
      </c>
      <c r="C3190">
        <v>10.970277777777778</v>
      </c>
      <c r="D3190">
        <v>10.980277777777779</v>
      </c>
      <c r="E3190">
        <v>10.990277777777782</v>
      </c>
      <c r="F3190" s="119">
        <f>Table1_2[[#This Row],[MID RATE]]/D3189-1</f>
        <v>1.5181033828426393E-4</v>
      </c>
    </row>
    <row r="3191" spans="1:6">
      <c r="A3191" s="111">
        <v>42369</v>
      </c>
      <c r="B3191" s="112">
        <v>0.39583333333333331</v>
      </c>
      <c r="C3191">
        <v>10.973055555555554</v>
      </c>
      <c r="D3191">
        <v>10.983055555555556</v>
      </c>
      <c r="E3191">
        <v>10.993055555555557</v>
      </c>
      <c r="F3191" s="119">
        <f>Table1_2[[#This Row],[MID RATE]]/D3190-1</f>
        <v>2.5297882567221208E-4</v>
      </c>
    </row>
    <row r="3192" spans="1:6">
      <c r="A3192" s="111">
        <v>42369</v>
      </c>
      <c r="B3192" s="112">
        <v>0.52083333333333337</v>
      </c>
      <c r="C3192">
        <v>10.966944444444442</v>
      </c>
      <c r="D3192">
        <v>10.976944444444444</v>
      </c>
      <c r="E3192">
        <v>10.986944444444445</v>
      </c>
      <c r="F3192" s="119">
        <f>Table1_2[[#This Row],[MID RATE]]/D3191-1</f>
        <v>-5.5641265585881783E-4</v>
      </c>
    </row>
    <row r="3193" spans="1:6">
      <c r="A3193" s="111">
        <v>42369</v>
      </c>
      <c r="B3193" s="112">
        <v>0.64583333333333337</v>
      </c>
      <c r="C3193">
        <v>10.971944444444444</v>
      </c>
      <c r="D3193">
        <v>10.981944444444444</v>
      </c>
      <c r="E3193">
        <v>10.991944444444446</v>
      </c>
      <c r="F3193" s="119">
        <f>Table1_2[[#This Row],[MID RATE]]/D3192-1</f>
        <v>4.555001644861445E-4</v>
      </c>
    </row>
    <row r="3194" spans="1:6">
      <c r="A3194" s="111">
        <v>42373</v>
      </c>
      <c r="B3194" s="112">
        <v>0.39583333333333331</v>
      </c>
      <c r="C3194">
        <v>10.979166666666666</v>
      </c>
      <c r="D3194">
        <v>10.989166666666666</v>
      </c>
      <c r="E3194">
        <v>10.999166666666666</v>
      </c>
      <c r="F3194" s="119">
        <f>Table1_2[[#This Row],[MID RATE]]/D3193-1</f>
        <v>6.5764512457300306E-4</v>
      </c>
    </row>
    <row r="3195" spans="1:6">
      <c r="A3195" s="111">
        <v>42373</v>
      </c>
      <c r="B3195" s="112">
        <v>0.52083333333333337</v>
      </c>
      <c r="C3195">
        <v>10.976666666666667</v>
      </c>
      <c r="D3195">
        <v>10.986666666666668</v>
      </c>
      <c r="E3195">
        <v>10.996666666666668</v>
      </c>
      <c r="F3195" s="119">
        <f>Table1_2[[#This Row],[MID RATE]]/D3194-1</f>
        <v>-2.2749677712874394E-4</v>
      </c>
    </row>
    <row r="3196" spans="1:6">
      <c r="A3196" s="111">
        <v>42373</v>
      </c>
      <c r="B3196" s="112">
        <v>0.64583333333333337</v>
      </c>
      <c r="C3196">
        <v>10.982777777777777</v>
      </c>
      <c r="D3196">
        <v>10.992777777777777</v>
      </c>
      <c r="E3196">
        <v>11.002777777777776</v>
      </c>
      <c r="F3196" s="119">
        <f>Table1_2[[#This Row],[MID RATE]]/D3195-1</f>
        <v>5.5622977346247993E-4</v>
      </c>
    </row>
    <row r="3197" spans="1:6">
      <c r="A3197" s="111">
        <v>42374</v>
      </c>
      <c r="B3197" s="112">
        <v>0.39583333333333331</v>
      </c>
      <c r="C3197">
        <v>10.987500000000002</v>
      </c>
      <c r="D3197">
        <v>10.9975</v>
      </c>
      <c r="E3197">
        <v>11.007499999999999</v>
      </c>
      <c r="F3197" s="119">
        <f>Table1_2[[#This Row],[MID RATE]]/D3196-1</f>
        <v>4.2957497346751694E-4</v>
      </c>
    </row>
    <row r="3198" spans="1:6">
      <c r="A3198" s="111">
        <v>42374</v>
      </c>
      <c r="B3198" s="112">
        <v>0.52083333333333337</v>
      </c>
      <c r="C3198">
        <v>10.987500000000002</v>
      </c>
      <c r="D3198">
        <v>10.9975</v>
      </c>
      <c r="E3198">
        <v>11.007499999999999</v>
      </c>
      <c r="F3198" s="119">
        <f>Table1_2[[#This Row],[MID RATE]]/D3197-1</f>
        <v>0</v>
      </c>
    </row>
    <row r="3199" spans="1:6">
      <c r="A3199" s="111">
        <v>42374</v>
      </c>
      <c r="B3199" s="112">
        <v>0.64583333333333337</v>
      </c>
      <c r="C3199">
        <v>10.989166666666669</v>
      </c>
      <c r="D3199">
        <v>10.999166666666667</v>
      </c>
      <c r="E3199">
        <v>11.009166666666665</v>
      </c>
      <c r="F3199" s="119">
        <f>Table1_2[[#This Row],[MID RATE]]/D3198-1</f>
        <v>1.5154959460494943E-4</v>
      </c>
    </row>
    <row r="3200" spans="1:6">
      <c r="A3200" s="111">
        <v>42375</v>
      </c>
      <c r="B3200" s="112">
        <v>0.39583333333333331</v>
      </c>
      <c r="C3200">
        <v>10.990277777777779</v>
      </c>
      <c r="D3200">
        <v>11.000277777777779</v>
      </c>
      <c r="E3200">
        <v>11.010277777777777</v>
      </c>
      <c r="F3200" s="119">
        <f>Table1_2[[#This Row],[MID RATE]]/D3199-1</f>
        <v>1.0101775387028056E-4</v>
      </c>
    </row>
    <row r="3201" spans="1:6">
      <c r="A3201" s="111">
        <v>42375</v>
      </c>
      <c r="B3201" s="112">
        <v>0.52083333333333337</v>
      </c>
      <c r="C3201">
        <v>10.991388888888888</v>
      </c>
      <c r="D3201">
        <v>11.001388888888888</v>
      </c>
      <c r="E3201">
        <v>11.011388888888888</v>
      </c>
      <c r="F3201" s="119">
        <f>Table1_2[[#This Row],[MID RATE]]/D3200-1</f>
        <v>1.0100755031428044E-4</v>
      </c>
    </row>
    <row r="3202" spans="1:6">
      <c r="A3202" s="111">
        <v>42375</v>
      </c>
      <c r="B3202" s="112">
        <v>0.64583333333333337</v>
      </c>
      <c r="C3202">
        <v>10.994166666666665</v>
      </c>
      <c r="D3202">
        <v>11.004166666666665</v>
      </c>
      <c r="E3202">
        <v>11.014166666666664</v>
      </c>
      <c r="F3202" s="119">
        <f>Table1_2[[#This Row],[MID RATE]]/D3201-1</f>
        <v>2.5249337204891198E-4</v>
      </c>
    </row>
    <row r="3203" spans="1:6">
      <c r="A3203" s="111">
        <v>42376</v>
      </c>
      <c r="B3203" s="112">
        <v>0.39583333333333331</v>
      </c>
      <c r="C3203">
        <v>10.997777777777777</v>
      </c>
      <c r="D3203">
        <v>11.007777777777777</v>
      </c>
      <c r="E3203">
        <v>11.017777777777777</v>
      </c>
      <c r="F3203" s="119">
        <f>Table1_2[[#This Row],[MID RATE]]/D3202-1</f>
        <v>3.2815852581102867E-4</v>
      </c>
    </row>
    <row r="3204" spans="1:6">
      <c r="A3204" s="111">
        <v>42376</v>
      </c>
      <c r="B3204" s="112">
        <v>0.52083333333333337</v>
      </c>
      <c r="C3204">
        <v>11.003333333333334</v>
      </c>
      <c r="D3204">
        <v>11.013333333333334</v>
      </c>
      <c r="E3204">
        <v>11.023333333333333</v>
      </c>
      <c r="F3204" s="119">
        <f>Table1_2[[#This Row],[MID RATE]]/D3203-1</f>
        <v>5.0469365095384688E-4</v>
      </c>
    </row>
    <row r="3205" spans="1:6">
      <c r="A3205" s="111">
        <v>42376</v>
      </c>
      <c r="B3205" s="112">
        <v>0.64583333333333337</v>
      </c>
      <c r="C3205">
        <v>11.0025</v>
      </c>
      <c r="D3205">
        <v>11.012499999999999</v>
      </c>
      <c r="E3205">
        <v>11.022499999999999</v>
      </c>
      <c r="F3205" s="119">
        <f>Table1_2[[#This Row],[MID RATE]]/D3204-1</f>
        <v>-7.5665859564311155E-5</v>
      </c>
    </row>
    <row r="3206" spans="1:6">
      <c r="A3206" s="111">
        <v>42377</v>
      </c>
      <c r="B3206" s="112">
        <v>0.39583333333333331</v>
      </c>
      <c r="C3206">
        <v>11.004166666666666</v>
      </c>
      <c r="D3206">
        <v>11.014166666666666</v>
      </c>
      <c r="E3206">
        <v>11.024166666666666</v>
      </c>
      <c r="F3206" s="119">
        <f>Table1_2[[#This Row],[MID RATE]]/D3205-1</f>
        <v>1.51343170639473E-4</v>
      </c>
    </row>
    <row r="3207" spans="1:6">
      <c r="A3207" s="111">
        <v>42377</v>
      </c>
      <c r="B3207" s="112">
        <v>0.52083333333333337</v>
      </c>
      <c r="C3207">
        <v>11.016388888888889</v>
      </c>
      <c r="D3207">
        <v>11.026388888888889</v>
      </c>
      <c r="E3207">
        <v>11.036388888888888</v>
      </c>
      <c r="F3207" s="119">
        <f>Table1_2[[#This Row],[MID RATE]]/D3206-1</f>
        <v>1.1096819752338671E-3</v>
      </c>
    </row>
    <row r="3208" spans="1:6">
      <c r="A3208" s="111">
        <v>42377</v>
      </c>
      <c r="B3208" s="112">
        <v>0.64583333333333337</v>
      </c>
      <c r="C3208">
        <v>11.010277777777777</v>
      </c>
      <c r="D3208">
        <v>11.020277777777778</v>
      </c>
      <c r="E3208">
        <v>11.030277777777778</v>
      </c>
      <c r="F3208" s="119">
        <f>Table1_2[[#This Row],[MID RATE]]/D3207-1</f>
        <v>-5.542259730444421E-4</v>
      </c>
    </row>
    <row r="3209" spans="1:6">
      <c r="A3209" s="111">
        <v>42380</v>
      </c>
      <c r="B3209" s="112">
        <v>0.39583333333333331</v>
      </c>
      <c r="C3209">
        <v>11.017777777777777</v>
      </c>
      <c r="D3209">
        <v>11.027777777777775</v>
      </c>
      <c r="E3209">
        <v>11.037777777777775</v>
      </c>
      <c r="F3209" s="119">
        <f>Table1_2[[#This Row],[MID RATE]]/D3208-1</f>
        <v>6.8056360749091382E-4</v>
      </c>
    </row>
    <row r="3210" spans="1:6">
      <c r="A3210" s="111">
        <v>42380</v>
      </c>
      <c r="B3210" s="112">
        <v>0.52083333333333337</v>
      </c>
      <c r="C3210">
        <v>11.035555555555556</v>
      </c>
      <c r="D3210">
        <v>11.045555555555556</v>
      </c>
      <c r="E3210">
        <v>11.055555555555557</v>
      </c>
      <c r="F3210" s="119">
        <f>Table1_2[[#This Row],[MID RATE]]/D3209-1</f>
        <v>1.6120906801009305E-3</v>
      </c>
    </row>
    <row r="3211" spans="1:6">
      <c r="A3211" s="111">
        <v>42380</v>
      </c>
      <c r="B3211" s="112">
        <v>0.64583333333333337</v>
      </c>
      <c r="C3211">
        <v>11.037500000000001</v>
      </c>
      <c r="D3211">
        <v>11.047500000000001</v>
      </c>
      <c r="E3211">
        <v>11.057500000000001</v>
      </c>
      <c r="F3211" s="119">
        <f>Table1_2[[#This Row],[MID RATE]]/D3210-1</f>
        <v>1.7603862790482872E-4</v>
      </c>
    </row>
    <row r="3212" spans="1:6">
      <c r="A3212" s="111">
        <v>42381</v>
      </c>
      <c r="B3212" s="112">
        <v>0.39583333333333331</v>
      </c>
      <c r="C3212">
        <v>11.044166666666667</v>
      </c>
      <c r="D3212">
        <v>11.054166666666667</v>
      </c>
      <c r="E3212">
        <v>11.064166666666667</v>
      </c>
      <c r="F3212" s="119">
        <f>Table1_2[[#This Row],[MID RATE]]/D3211-1</f>
        <v>6.0345477860757057E-4</v>
      </c>
    </row>
    <row r="3213" spans="1:6">
      <c r="A3213" s="111">
        <v>42381</v>
      </c>
      <c r="B3213" s="112">
        <v>0.52083333333333337</v>
      </c>
      <c r="C3213">
        <v>11.0525</v>
      </c>
      <c r="D3213">
        <v>11.0625</v>
      </c>
      <c r="E3213">
        <v>11.072500000000002</v>
      </c>
      <c r="F3213" s="119">
        <f>Table1_2[[#This Row],[MID RATE]]/D3212-1</f>
        <v>7.5386355069717581E-4</v>
      </c>
    </row>
    <row r="3214" spans="1:6">
      <c r="A3214" s="111">
        <v>42381</v>
      </c>
      <c r="B3214" s="112">
        <v>0.64583333333333337</v>
      </c>
      <c r="C3214">
        <v>11.051388888888891</v>
      </c>
      <c r="D3214">
        <v>11.06138888888889</v>
      </c>
      <c r="E3214">
        <v>11.07138888888889</v>
      </c>
      <c r="F3214" s="119">
        <f>Table1_2[[#This Row],[MID RATE]]/D3213-1</f>
        <v>-1.0043942247317528E-4</v>
      </c>
    </row>
    <row r="3215" spans="1:6">
      <c r="A3215" s="111">
        <v>42382</v>
      </c>
      <c r="B3215" s="112">
        <v>0.39583333333333331</v>
      </c>
      <c r="C3215">
        <v>11.062222222222225</v>
      </c>
      <c r="D3215">
        <v>11.072222222222223</v>
      </c>
      <c r="E3215">
        <v>11.082222222222223</v>
      </c>
      <c r="F3215" s="119">
        <f>Table1_2[[#This Row],[MID RATE]]/D3214-1</f>
        <v>9.7938273775133311E-4</v>
      </c>
    </row>
    <row r="3216" spans="1:6">
      <c r="A3216" s="111">
        <v>42382</v>
      </c>
      <c r="B3216" s="112">
        <v>0.52083333333333337</v>
      </c>
      <c r="C3216">
        <v>11.071111111111115</v>
      </c>
      <c r="D3216">
        <v>11.081111111111113</v>
      </c>
      <c r="E3216">
        <v>11.091111111111111</v>
      </c>
      <c r="F3216" s="119">
        <f>Table1_2[[#This Row],[MID RATE]]/D3215-1</f>
        <v>8.0280983442060361E-4</v>
      </c>
    </row>
    <row r="3217" spans="1:6">
      <c r="A3217" s="111">
        <v>42382</v>
      </c>
      <c r="B3217" s="112">
        <v>0.64583333333333337</v>
      </c>
      <c r="C3217">
        <v>11.071111111111113</v>
      </c>
      <c r="D3217">
        <v>11.081111111111113</v>
      </c>
      <c r="E3217">
        <v>11.091111111111111</v>
      </c>
      <c r="F3217" s="119">
        <f>Table1_2[[#This Row],[MID RATE]]/D3216-1</f>
        <v>0</v>
      </c>
    </row>
    <row r="3218" spans="1:6">
      <c r="A3218" s="111">
        <v>42383</v>
      </c>
      <c r="B3218" s="112">
        <v>0.39583333333333331</v>
      </c>
      <c r="C3218">
        <v>11.076111111111114</v>
      </c>
      <c r="D3218">
        <v>11.086111111111112</v>
      </c>
      <c r="E3218">
        <v>11.09611111111111</v>
      </c>
      <c r="F3218" s="119">
        <f>Table1_2[[#This Row],[MID RATE]]/D3217-1</f>
        <v>4.5121828938121666E-4</v>
      </c>
    </row>
    <row r="3219" spans="1:6">
      <c r="A3219" s="111">
        <v>42383</v>
      </c>
      <c r="B3219" s="112">
        <v>0.52083333333333337</v>
      </c>
      <c r="C3219">
        <v>11.076388888888891</v>
      </c>
      <c r="D3219">
        <v>11.086388888888889</v>
      </c>
      <c r="E3219">
        <v>11.096388888888887</v>
      </c>
      <c r="F3219" s="119">
        <f>Table1_2[[#This Row],[MID RATE]]/D3218-1</f>
        <v>2.5056376847798489E-5</v>
      </c>
    </row>
    <row r="3220" spans="1:6">
      <c r="A3220" s="111">
        <v>42383</v>
      </c>
      <c r="B3220" s="112">
        <v>0.64583333333333337</v>
      </c>
      <c r="C3220">
        <v>11.077222222222225</v>
      </c>
      <c r="D3220">
        <v>11.087222222222223</v>
      </c>
      <c r="E3220">
        <v>11.097222222222221</v>
      </c>
      <c r="F3220" s="119">
        <f>Table1_2[[#This Row],[MID RATE]]/D3219-1</f>
        <v>7.5167247124863223E-5</v>
      </c>
    </row>
    <row r="3221" spans="1:6">
      <c r="A3221" s="111">
        <v>42384</v>
      </c>
      <c r="B3221" s="112">
        <v>0.39583333333333331</v>
      </c>
      <c r="C3221">
        <v>11.08388888888889</v>
      </c>
      <c r="D3221">
        <v>11.093888888888889</v>
      </c>
      <c r="E3221">
        <v>11.103888888888889</v>
      </c>
      <c r="F3221" s="119">
        <f>Table1_2[[#This Row],[MID RATE]]/D3220-1</f>
        <v>6.0129277947584825E-4</v>
      </c>
    </row>
    <row r="3222" spans="1:6">
      <c r="A3222" s="111">
        <v>42384</v>
      </c>
      <c r="B3222" s="112">
        <v>0.52083333333333337</v>
      </c>
      <c r="C3222">
        <v>11.083333333333334</v>
      </c>
      <c r="D3222">
        <v>11.093333333333334</v>
      </c>
      <c r="E3222">
        <v>11.103333333333333</v>
      </c>
      <c r="F3222" s="119">
        <f>Table1_2[[#This Row],[MID RATE]]/D3221-1</f>
        <v>-5.0077620311506088E-5</v>
      </c>
    </row>
    <row r="3223" spans="1:6">
      <c r="A3223" s="111">
        <v>42384</v>
      </c>
      <c r="B3223" s="112">
        <v>0.64583333333333337</v>
      </c>
      <c r="C3223">
        <v>11.090555555555557</v>
      </c>
      <c r="D3223">
        <v>11.100555555555557</v>
      </c>
      <c r="E3223">
        <v>11.110555555555557</v>
      </c>
      <c r="F3223" s="119">
        <f>Table1_2[[#This Row],[MID RATE]]/D3222-1</f>
        <v>6.5104166666674068E-4</v>
      </c>
    </row>
    <row r="3224" spans="1:6">
      <c r="A3224" s="111">
        <v>42387</v>
      </c>
      <c r="B3224" s="112">
        <v>0.39583333333333331</v>
      </c>
      <c r="C3224">
        <v>11.090833333333336</v>
      </c>
      <c r="D3224">
        <v>11.100833333333334</v>
      </c>
      <c r="E3224">
        <v>11.11083333333333</v>
      </c>
      <c r="F3224" s="119">
        <f>Table1_2[[#This Row],[MID RATE]]/D3223-1</f>
        <v>2.502377258384314E-5</v>
      </c>
    </row>
    <row r="3225" spans="1:6">
      <c r="A3225" s="111">
        <v>42387</v>
      </c>
      <c r="B3225" s="112">
        <v>0.52083333333333337</v>
      </c>
      <c r="C3225">
        <v>11.113888888888889</v>
      </c>
      <c r="D3225">
        <v>11.123888888888889</v>
      </c>
      <c r="E3225">
        <v>11.133888888888887</v>
      </c>
      <c r="F3225" s="119">
        <f>Table1_2[[#This Row],[MID RATE]]/D3224-1</f>
        <v>2.0769211520654807E-3</v>
      </c>
    </row>
    <row r="3226" spans="1:6">
      <c r="A3226" s="111">
        <v>42387</v>
      </c>
      <c r="B3226" s="112">
        <v>0.64583333333333337</v>
      </c>
      <c r="C3226">
        <v>11.126944444444442</v>
      </c>
      <c r="D3226">
        <v>11.136944444444445</v>
      </c>
      <c r="E3226">
        <v>11.146944444444447</v>
      </c>
      <c r="F3226" s="119">
        <f>Table1_2[[#This Row],[MID RATE]]/D3225-1</f>
        <v>1.1736503021526623E-3</v>
      </c>
    </row>
    <row r="3227" spans="1:6">
      <c r="A3227" s="111">
        <v>42388</v>
      </c>
      <c r="B3227" s="112">
        <v>0.39583333333333331</v>
      </c>
      <c r="C3227">
        <v>11.149722222222222</v>
      </c>
      <c r="D3227">
        <v>11.159722222222221</v>
      </c>
      <c r="E3227">
        <v>11.169722222222223</v>
      </c>
      <c r="F3227" s="119">
        <f>Table1_2[[#This Row],[MID RATE]]/D3226-1</f>
        <v>2.0452448058263517E-3</v>
      </c>
    </row>
    <row r="3228" spans="1:6">
      <c r="A3228" s="111">
        <v>42388</v>
      </c>
      <c r="B3228" s="112">
        <v>0.52083333333333337</v>
      </c>
      <c r="C3228">
        <v>11.175555555555556</v>
      </c>
      <c r="D3228">
        <v>11.185555555555554</v>
      </c>
      <c r="E3228">
        <v>11.195555555555552</v>
      </c>
      <c r="F3228" s="119">
        <f>Table1_2[[#This Row],[MID RATE]]/D3227-1</f>
        <v>2.3148724331050197E-3</v>
      </c>
    </row>
    <row r="3229" spans="1:6">
      <c r="A3229" s="111">
        <v>42388</v>
      </c>
      <c r="B3229" s="112">
        <v>0.64583333333333337</v>
      </c>
      <c r="C3229">
        <v>11.193333333333332</v>
      </c>
      <c r="D3229">
        <v>11.203333333333333</v>
      </c>
      <c r="E3229">
        <v>11.213333333333333</v>
      </c>
      <c r="F3229" s="119">
        <f>Table1_2[[#This Row],[MID RATE]]/D3228-1</f>
        <v>1.5893513459819264E-3</v>
      </c>
    </row>
    <row r="3230" spans="1:6">
      <c r="A3230" s="111">
        <v>42389</v>
      </c>
      <c r="B3230" s="112">
        <v>0.39583333333333331</v>
      </c>
      <c r="C3230">
        <v>11.193333333333333</v>
      </c>
      <c r="D3230">
        <v>11.203333333333333</v>
      </c>
      <c r="E3230">
        <v>11.213333333333333</v>
      </c>
      <c r="F3230" s="119">
        <f>Table1_2[[#This Row],[MID RATE]]/D3229-1</f>
        <v>0</v>
      </c>
    </row>
    <row r="3231" spans="1:6">
      <c r="A3231" s="111">
        <v>42389</v>
      </c>
      <c r="B3231" s="112">
        <v>0.52083333333333337</v>
      </c>
      <c r="C3231">
        <v>11.201666666666666</v>
      </c>
      <c r="D3231">
        <v>11.211666666666666</v>
      </c>
      <c r="E3231">
        <v>11.221666666666666</v>
      </c>
      <c r="F3231" s="119">
        <f>Table1_2[[#This Row],[MID RATE]]/D3230-1</f>
        <v>7.4382624218971571E-4</v>
      </c>
    </row>
    <row r="3232" spans="1:6">
      <c r="A3232" s="111">
        <v>42389</v>
      </c>
      <c r="B3232" s="112">
        <v>0.64583333333333337</v>
      </c>
      <c r="C3232">
        <v>11.205277777777777</v>
      </c>
      <c r="D3232">
        <v>11.215277777777777</v>
      </c>
      <c r="E3232">
        <v>11.225277777777777</v>
      </c>
      <c r="F3232" s="119">
        <f>Table1_2[[#This Row],[MID RATE]]/D3231-1</f>
        <v>3.2208512957732083E-4</v>
      </c>
    </row>
    <row r="3233" spans="1:6">
      <c r="A3233" s="111">
        <v>42390</v>
      </c>
      <c r="B3233" s="112">
        <v>0.39583333333333331</v>
      </c>
      <c r="C3233">
        <v>11.208888888888888</v>
      </c>
      <c r="D3233">
        <v>11.218888888888888</v>
      </c>
      <c r="E3233">
        <v>11.228888888888889</v>
      </c>
      <c r="F3233" s="119">
        <f>Table1_2[[#This Row],[MID RATE]]/D3232-1</f>
        <v>3.2198142414863185E-4</v>
      </c>
    </row>
    <row r="3234" spans="1:6">
      <c r="A3234" s="111">
        <v>42390</v>
      </c>
      <c r="B3234" s="112">
        <v>0.52083333333333337</v>
      </c>
      <c r="C3234">
        <v>11.210833333333333</v>
      </c>
      <c r="D3234">
        <v>11.220833333333331</v>
      </c>
      <c r="E3234">
        <v>11.230833333333331</v>
      </c>
      <c r="F3234" s="119">
        <f>Table1_2[[#This Row],[MID RATE]]/D3233-1</f>
        <v>1.7331880756654705E-4</v>
      </c>
    </row>
    <row r="3235" spans="1:6">
      <c r="A3235" s="111">
        <v>42390</v>
      </c>
      <c r="B3235" s="112">
        <v>0.64583333333333337</v>
      </c>
      <c r="C3235">
        <v>11.213611111111113</v>
      </c>
      <c r="D3235">
        <v>11.223611111111111</v>
      </c>
      <c r="E3235">
        <v>11.233611111111109</v>
      </c>
      <c r="F3235" s="119">
        <f>Table1_2[[#This Row],[MID RATE]]/D3234-1</f>
        <v>2.4755539051879438E-4</v>
      </c>
    </row>
    <row r="3236" spans="1:6">
      <c r="A3236" s="111">
        <v>42391</v>
      </c>
      <c r="B3236" s="112">
        <v>0.39583333333333331</v>
      </c>
      <c r="C3236">
        <v>11.214166666666667</v>
      </c>
      <c r="D3236">
        <v>11.224166666666665</v>
      </c>
      <c r="E3236">
        <v>11.234166666666665</v>
      </c>
      <c r="F3236" s="119">
        <f>Table1_2[[#This Row],[MID RATE]]/D3235-1</f>
        <v>4.9498824402860464E-5</v>
      </c>
    </row>
    <row r="3237" spans="1:6">
      <c r="A3237" s="111">
        <v>42391</v>
      </c>
      <c r="B3237" s="112">
        <v>0.52083333333333337</v>
      </c>
      <c r="C3237">
        <v>11.222777777777777</v>
      </c>
      <c r="D3237">
        <v>11.232777777777777</v>
      </c>
      <c r="E3237">
        <v>11.242777777777778</v>
      </c>
      <c r="F3237" s="119">
        <f>Table1_2[[#This Row],[MID RATE]]/D3236-1</f>
        <v>7.6719380305401152E-4</v>
      </c>
    </row>
    <row r="3238" spans="1:6">
      <c r="A3238" s="111">
        <v>42391</v>
      </c>
      <c r="B3238" s="112">
        <v>0.64583333333333337</v>
      </c>
      <c r="C3238">
        <v>11.220277777777778</v>
      </c>
      <c r="D3238">
        <v>11.230277777777779</v>
      </c>
      <c r="E3238">
        <v>11.240277777777779</v>
      </c>
      <c r="F3238" s="119">
        <f>Table1_2[[#This Row],[MID RATE]]/D3237-1</f>
        <v>-2.2256293585221076E-4</v>
      </c>
    </row>
    <row r="3239" spans="1:6">
      <c r="A3239" s="111">
        <v>42394</v>
      </c>
      <c r="B3239" s="112">
        <v>0.39583333333333331</v>
      </c>
      <c r="C3239">
        <v>11.229166666666666</v>
      </c>
      <c r="D3239">
        <v>11.239166666666666</v>
      </c>
      <c r="E3239">
        <v>11.249166666666667</v>
      </c>
      <c r="F3239" s="119">
        <f>Table1_2[[#This Row],[MID RATE]]/D3238-1</f>
        <v>7.9151104405239536E-4</v>
      </c>
    </row>
    <row r="3240" spans="1:6">
      <c r="A3240" s="111">
        <v>42394</v>
      </c>
      <c r="B3240" s="112">
        <v>0.52083333333333337</v>
      </c>
      <c r="C3240">
        <v>11.233055555555552</v>
      </c>
      <c r="D3240">
        <v>11.243055555555554</v>
      </c>
      <c r="E3240">
        <v>11.253055555555555</v>
      </c>
      <c r="F3240" s="119">
        <f>Table1_2[[#This Row],[MID RATE]]/D3239-1</f>
        <v>3.4601220928776044E-4</v>
      </c>
    </row>
    <row r="3241" spans="1:6">
      <c r="A3241" s="111">
        <v>42394</v>
      </c>
      <c r="B3241" s="112">
        <v>0.64583333333333337</v>
      </c>
      <c r="C3241">
        <v>11.231388888888887</v>
      </c>
      <c r="D3241">
        <v>11.241388888888888</v>
      </c>
      <c r="E3241">
        <v>11.25138888888889</v>
      </c>
      <c r="F3241" s="119">
        <f>Table1_2[[#This Row],[MID RATE]]/D3240-1</f>
        <v>-1.4823965410737383E-4</v>
      </c>
    </row>
    <row r="3242" spans="1:6">
      <c r="A3242" s="111">
        <v>42395</v>
      </c>
      <c r="B3242" s="112">
        <v>0.39583333333333331</v>
      </c>
      <c r="C3242">
        <v>11.23111111111111</v>
      </c>
      <c r="D3242">
        <v>11.24111111111111</v>
      </c>
      <c r="E3242">
        <v>11.25111111111111</v>
      </c>
      <c r="F3242" s="119">
        <f>Table1_2[[#This Row],[MID RATE]]/D3241-1</f>
        <v>-2.4710272060191052E-5</v>
      </c>
    </row>
    <row r="3243" spans="1:6">
      <c r="A3243" s="111">
        <v>42395</v>
      </c>
      <c r="B3243" s="112">
        <v>0.52083333333333337</v>
      </c>
      <c r="C3243">
        <v>11.234722222222222</v>
      </c>
      <c r="D3243">
        <v>11.244722222222222</v>
      </c>
      <c r="E3243">
        <v>11.25472222222222</v>
      </c>
      <c r="F3243" s="119">
        <f>Table1_2[[#This Row],[MID RATE]]/D3242-1</f>
        <v>3.2124147474554832E-4</v>
      </c>
    </row>
    <row r="3244" spans="1:6">
      <c r="A3244" s="111">
        <v>42395</v>
      </c>
      <c r="B3244" s="112">
        <v>0.64583333333333337</v>
      </c>
      <c r="C3244">
        <v>11.234444444444446</v>
      </c>
      <c r="D3244">
        <v>11.244444444444444</v>
      </c>
      <c r="E3244">
        <v>11.254444444444442</v>
      </c>
      <c r="F3244" s="119">
        <f>Table1_2[[#This Row],[MID RATE]]/D3243-1</f>
        <v>-2.4702947061694402E-5</v>
      </c>
    </row>
    <row r="3245" spans="1:6">
      <c r="A3245" s="111">
        <v>42396</v>
      </c>
      <c r="B3245" s="112">
        <v>0.39583333333333331</v>
      </c>
      <c r="C3245">
        <v>11.233333333333333</v>
      </c>
      <c r="D3245">
        <v>11.243333333333332</v>
      </c>
      <c r="E3245">
        <v>11.253333333333332</v>
      </c>
      <c r="F3245" s="119">
        <f>Table1_2[[#This Row],[MID RATE]]/D3244-1</f>
        <v>-9.8814229249066798E-5</v>
      </c>
    </row>
    <row r="3246" spans="1:6">
      <c r="A3246" s="111">
        <v>42396</v>
      </c>
      <c r="B3246" s="112">
        <v>0.52083333333333337</v>
      </c>
      <c r="C3246">
        <v>11.229999999999999</v>
      </c>
      <c r="D3246">
        <v>11.239999999999998</v>
      </c>
      <c r="E3246">
        <v>11.25</v>
      </c>
      <c r="F3246" s="119">
        <f>Table1_2[[#This Row],[MID RATE]]/D3245-1</f>
        <v>-2.9647198339766145E-4</v>
      </c>
    </row>
    <row r="3247" spans="1:6">
      <c r="A3247" s="111">
        <v>42396</v>
      </c>
      <c r="B3247" s="112">
        <v>0.64583333333333337</v>
      </c>
      <c r="C3247">
        <v>11.230555555555554</v>
      </c>
      <c r="D3247">
        <v>11.240555555555556</v>
      </c>
      <c r="E3247">
        <v>11.250555555555557</v>
      </c>
      <c r="F3247" s="119">
        <f>Table1_2[[#This Row],[MID RATE]]/D3246-1</f>
        <v>4.9426650850392662E-5</v>
      </c>
    </row>
    <row r="3248" spans="1:6">
      <c r="A3248" s="111">
        <v>42397</v>
      </c>
      <c r="B3248" s="112">
        <v>0.39583333333333331</v>
      </c>
      <c r="C3248">
        <v>11.236666666666666</v>
      </c>
      <c r="D3248">
        <v>11.246666666666666</v>
      </c>
      <c r="E3248">
        <v>11.256666666666668</v>
      </c>
      <c r="F3248" s="119">
        <f>Table1_2[[#This Row],[MID RATE]]/D3247-1</f>
        <v>5.4366628774760173E-4</v>
      </c>
    </row>
    <row r="3249" spans="1:6">
      <c r="A3249" s="111">
        <v>42397</v>
      </c>
      <c r="B3249" s="112">
        <v>0.52083333333333337</v>
      </c>
      <c r="C3249">
        <v>11.240277777777777</v>
      </c>
      <c r="D3249">
        <v>11.250277777777779</v>
      </c>
      <c r="E3249">
        <v>11.26027777777778</v>
      </c>
      <c r="F3249" s="119">
        <f>Table1_2[[#This Row],[MID RATE]]/D3248-1</f>
        <v>3.2108278996267892E-4</v>
      </c>
    </row>
    <row r="3250" spans="1:6">
      <c r="A3250" s="111">
        <v>42397</v>
      </c>
      <c r="B3250" s="112">
        <v>0.64583333333333337</v>
      </c>
      <c r="C3250">
        <v>11.240555555555554</v>
      </c>
      <c r="D3250">
        <v>11.250555555555557</v>
      </c>
      <c r="E3250">
        <v>11.260555555555559</v>
      </c>
      <c r="F3250" s="119">
        <f>Table1_2[[#This Row],[MID RATE]]/D3249-1</f>
        <v>2.4690748376743343E-5</v>
      </c>
    </row>
    <row r="3251" spans="1:6">
      <c r="A3251" s="111">
        <v>42398</v>
      </c>
      <c r="B3251" s="112">
        <v>0.39583333333333331</v>
      </c>
      <c r="C3251">
        <v>11.242777777777778</v>
      </c>
      <c r="D3251">
        <v>11.252777777777778</v>
      </c>
      <c r="E3251">
        <v>11.262777777777778</v>
      </c>
      <c r="F3251" s="119">
        <f>Table1_2[[#This Row],[MID RATE]]/D3250-1</f>
        <v>1.9752111006843265E-4</v>
      </c>
    </row>
    <row r="3252" spans="1:6">
      <c r="A3252" s="111">
        <v>42398</v>
      </c>
      <c r="B3252" s="112">
        <v>0.52083333333333337</v>
      </c>
      <c r="C3252">
        <v>11.244722222222224</v>
      </c>
      <c r="D3252">
        <v>11.254722222222224</v>
      </c>
      <c r="E3252">
        <v>11.264722222222224</v>
      </c>
      <c r="F3252" s="119">
        <f>Table1_2[[#This Row],[MID RATE]]/D3251-1</f>
        <v>1.7279684028648212E-4</v>
      </c>
    </row>
    <row r="3253" spans="1:6">
      <c r="A3253" s="111">
        <v>42398</v>
      </c>
      <c r="B3253" s="112">
        <v>0.64583333333333337</v>
      </c>
      <c r="C3253">
        <v>11.245555555555555</v>
      </c>
      <c r="D3253">
        <v>11.255555555555556</v>
      </c>
      <c r="E3253">
        <v>11.265555555555556</v>
      </c>
      <c r="F3253" s="119">
        <f>Table1_2[[#This Row],[MID RATE]]/D3252-1</f>
        <v>7.4042994298695319E-5</v>
      </c>
    </row>
    <row r="3254" spans="1:6">
      <c r="A3254" s="111">
        <v>42401</v>
      </c>
      <c r="B3254" s="112">
        <v>0.39583333333333331</v>
      </c>
      <c r="C3254">
        <v>11.247777777777777</v>
      </c>
      <c r="D3254">
        <v>11.257777777777779</v>
      </c>
      <c r="E3254">
        <v>11.267777777777779</v>
      </c>
      <c r="F3254" s="119">
        <f>Table1_2[[#This Row],[MID RATE]]/D3253-1</f>
        <v>1.9743336623889718E-4</v>
      </c>
    </row>
    <row r="3255" spans="1:6">
      <c r="A3255" s="111">
        <v>42401</v>
      </c>
      <c r="B3255" s="112">
        <v>0.52083333333333337</v>
      </c>
      <c r="C3255">
        <v>11.249166666666669</v>
      </c>
      <c r="D3255">
        <v>11.259166666666669</v>
      </c>
      <c r="E3255">
        <v>11.269166666666667</v>
      </c>
      <c r="F3255" s="119">
        <f>Table1_2[[#This Row],[MID RATE]]/D3254-1</f>
        <v>1.2337149624963573E-4</v>
      </c>
    </row>
    <row r="3256" spans="1:6">
      <c r="A3256" s="111">
        <v>42401</v>
      </c>
      <c r="B3256" s="112">
        <v>0.64583333333333337</v>
      </c>
      <c r="C3256">
        <v>11.253333333333332</v>
      </c>
      <c r="D3256">
        <v>11.263333333333332</v>
      </c>
      <c r="E3256">
        <v>11.273333333333333</v>
      </c>
      <c r="F3256" s="119">
        <f>Table1_2[[#This Row],[MID RATE]]/D3255-1</f>
        <v>3.7006883280255032E-4</v>
      </c>
    </row>
    <row r="3257" spans="1:6">
      <c r="A3257" s="111">
        <v>42402</v>
      </c>
      <c r="B3257" s="112">
        <v>0.39583333333333331</v>
      </c>
      <c r="C3257">
        <v>11.255000000000003</v>
      </c>
      <c r="D3257">
        <v>11.265000000000001</v>
      </c>
      <c r="E3257">
        <v>11.274999999999999</v>
      </c>
      <c r="F3257" s="119">
        <f>Table1_2[[#This Row],[MID RATE]]/D3256-1</f>
        <v>1.4797277301004108E-4</v>
      </c>
    </row>
    <row r="3258" spans="1:6">
      <c r="A3258" s="111">
        <v>42402</v>
      </c>
      <c r="B3258" s="112">
        <v>0.52083333333333337</v>
      </c>
      <c r="C3258">
        <v>11.258333333333333</v>
      </c>
      <c r="D3258">
        <v>11.268333333333333</v>
      </c>
      <c r="E3258">
        <v>11.278333333333332</v>
      </c>
      <c r="F3258" s="119">
        <f>Table1_2[[#This Row],[MID RATE]]/D3257-1</f>
        <v>2.9590176061544682E-4</v>
      </c>
    </row>
    <row r="3259" spans="1:6">
      <c r="A3259" s="111">
        <v>42402</v>
      </c>
      <c r="B3259" s="112">
        <v>0.64583333333333337</v>
      </c>
      <c r="C3259">
        <v>11.260555555555555</v>
      </c>
      <c r="D3259">
        <v>11.270555555555557</v>
      </c>
      <c r="E3259">
        <v>11.280555555555557</v>
      </c>
      <c r="F3259" s="119">
        <f>Table1_2[[#This Row],[MID RATE]]/D3258-1</f>
        <v>1.972094857765061E-4</v>
      </c>
    </row>
    <row r="3260" spans="1:6">
      <c r="A3260" s="111">
        <v>42403</v>
      </c>
      <c r="B3260" s="112">
        <v>0.39583333333333331</v>
      </c>
      <c r="C3260">
        <v>11.256111111111112</v>
      </c>
      <c r="D3260">
        <v>11.266111111111112</v>
      </c>
      <c r="E3260">
        <v>11.27611111111111</v>
      </c>
      <c r="F3260" s="119">
        <f>Table1_2[[#This Row],[MID RATE]]/D3259-1</f>
        <v>-3.9434120372661141E-4</v>
      </c>
    </row>
    <row r="3261" spans="1:6">
      <c r="A3261" s="111">
        <v>42403</v>
      </c>
      <c r="B3261" s="112">
        <v>0.52083333333333337</v>
      </c>
      <c r="C3261">
        <v>11.258888888888889</v>
      </c>
      <c r="D3261">
        <v>11.268888888888888</v>
      </c>
      <c r="E3261">
        <v>11.27888888888889</v>
      </c>
      <c r="F3261" s="119">
        <f>Table1_2[[#This Row],[MID RATE]]/D3260-1</f>
        <v>2.4656048128601782E-4</v>
      </c>
    </row>
    <row r="3262" spans="1:6">
      <c r="A3262" s="111">
        <v>42403</v>
      </c>
      <c r="B3262" s="112">
        <v>0.64583333333333337</v>
      </c>
      <c r="C3262">
        <v>11.268333333333334</v>
      </c>
      <c r="D3262">
        <v>11.278333333333334</v>
      </c>
      <c r="E3262">
        <v>11.288333333333334</v>
      </c>
      <c r="F3262" s="119">
        <f>Table1_2[[#This Row],[MID RATE]]/D3261-1</f>
        <v>8.3809899428133328E-4</v>
      </c>
    </row>
    <row r="3263" spans="1:6">
      <c r="A3263" s="111">
        <v>42404</v>
      </c>
      <c r="B3263" s="112">
        <v>0.39583333333333331</v>
      </c>
      <c r="C3263">
        <v>11.266666666666667</v>
      </c>
      <c r="D3263">
        <v>11.276666666666667</v>
      </c>
      <c r="E3263">
        <v>11.286666666666669</v>
      </c>
      <c r="F3263" s="119">
        <f>Table1_2[[#This Row],[MID RATE]]/D3262-1</f>
        <v>-1.4777597162707323E-4</v>
      </c>
    </row>
    <row r="3264" spans="1:6">
      <c r="A3264" s="111">
        <v>42404</v>
      </c>
      <c r="B3264" s="112">
        <v>0.52083333333333337</v>
      </c>
      <c r="C3264">
        <v>11.26888888888889</v>
      </c>
      <c r="D3264">
        <v>11.27888888888889</v>
      </c>
      <c r="E3264">
        <v>11.28888888888889</v>
      </c>
      <c r="F3264" s="119">
        <f>Table1_2[[#This Row],[MID RATE]]/D3263-1</f>
        <v>1.9706375012318311E-4</v>
      </c>
    </row>
    <row r="3265" spans="1:6">
      <c r="A3265" s="111">
        <v>42404</v>
      </c>
      <c r="B3265" s="112">
        <v>0.64583333333333337</v>
      </c>
      <c r="C3265">
        <v>11.271111111111113</v>
      </c>
      <c r="D3265">
        <v>11.281111111111112</v>
      </c>
      <c r="E3265">
        <v>11.291111111111112</v>
      </c>
      <c r="F3265" s="119">
        <f>Table1_2[[#This Row],[MID RATE]]/D3264-1</f>
        <v>1.9702492365292201E-4</v>
      </c>
    </row>
    <row r="3266" spans="1:6">
      <c r="A3266" s="111">
        <v>42405</v>
      </c>
      <c r="B3266" s="112">
        <v>0.39583333333333331</v>
      </c>
      <c r="C3266">
        <v>11.271944444444445</v>
      </c>
      <c r="D3266">
        <v>11.281944444444445</v>
      </c>
      <c r="E3266">
        <v>11.291944444444447</v>
      </c>
      <c r="F3266" s="119">
        <f>Table1_2[[#This Row],[MID RATE]]/D3265-1</f>
        <v>7.3869792179603877E-5</v>
      </c>
    </row>
    <row r="3267" spans="1:6">
      <c r="A3267" s="111">
        <v>42405</v>
      </c>
      <c r="B3267" s="112">
        <v>0.52083333333333337</v>
      </c>
      <c r="C3267">
        <v>11.273611111111116</v>
      </c>
      <c r="D3267">
        <v>11.283611111111114</v>
      </c>
      <c r="E3267">
        <v>11.293611111111112</v>
      </c>
      <c r="F3267" s="119">
        <f>Table1_2[[#This Row],[MID RATE]]/D3266-1</f>
        <v>1.4772867167311965E-4</v>
      </c>
    </row>
    <row r="3268" spans="1:6">
      <c r="A3268" s="111">
        <v>42405</v>
      </c>
      <c r="B3268" s="112">
        <v>0.64583333333333337</v>
      </c>
      <c r="C3268">
        <v>11.278333333333332</v>
      </c>
      <c r="D3268">
        <v>11.288333333333334</v>
      </c>
      <c r="E3268">
        <v>11.298333333333334</v>
      </c>
      <c r="F3268" s="119">
        <f>Table1_2[[#This Row],[MID RATE]]/D3267-1</f>
        <v>4.1850274488552941E-4</v>
      </c>
    </row>
    <row r="3269" spans="1:6">
      <c r="A3269" s="111">
        <v>42408</v>
      </c>
      <c r="B3269" s="112">
        <v>0.39583333333333331</v>
      </c>
      <c r="C3269">
        <v>11.277941176470589</v>
      </c>
      <c r="D3269">
        <v>11.287941176470589</v>
      </c>
      <c r="E3269">
        <v>11.297941176470587</v>
      </c>
      <c r="F3269" s="119">
        <f>Table1_2[[#This Row],[MID RATE]]/D3268-1</f>
        <v>-3.4740014417056209E-5</v>
      </c>
    </row>
    <row r="3270" spans="1:6">
      <c r="A3270" s="111">
        <v>42408</v>
      </c>
      <c r="B3270" s="112">
        <v>0.52083333333333337</v>
      </c>
      <c r="C3270">
        <v>11.278235294117648</v>
      </c>
      <c r="D3270">
        <v>11.288235294117648</v>
      </c>
      <c r="E3270">
        <v>11.298235294117648</v>
      </c>
      <c r="F3270" s="119">
        <f>Table1_2[[#This Row],[MID RATE]]/D3269-1</f>
        <v>2.6055915995693013E-5</v>
      </c>
    </row>
    <row r="3271" spans="1:6">
      <c r="A3271" s="111">
        <v>42408</v>
      </c>
      <c r="B3271" s="112">
        <v>0.64583333333333337</v>
      </c>
      <c r="C3271">
        <v>11.280294117647061</v>
      </c>
      <c r="D3271">
        <v>11.290294117647058</v>
      </c>
      <c r="E3271">
        <v>11.300294117647056</v>
      </c>
      <c r="F3271" s="119">
        <f>Table1_2[[#This Row],[MID RATE]]/D3270-1</f>
        <v>1.8238665971836987E-4</v>
      </c>
    </row>
    <row r="3272" spans="1:6">
      <c r="A3272" s="111">
        <v>42409</v>
      </c>
      <c r="B3272" s="112">
        <v>0.39583333333333331</v>
      </c>
      <c r="C3272">
        <v>11.283529411764709</v>
      </c>
      <c r="D3272">
        <v>11.293529411764705</v>
      </c>
      <c r="E3272">
        <v>11.303529411764703</v>
      </c>
      <c r="F3272" s="119">
        <f>Table1_2[[#This Row],[MID RATE]]/D3271-1</f>
        <v>2.8655534425725548E-4</v>
      </c>
    </row>
    <row r="3273" spans="1:6">
      <c r="A3273" s="111">
        <v>42409</v>
      </c>
      <c r="B3273" s="112">
        <v>0.52083333333333337</v>
      </c>
      <c r="C3273">
        <v>11.283235294117647</v>
      </c>
      <c r="D3273">
        <v>11.293235294117647</v>
      </c>
      <c r="E3273">
        <v>11.303235294117647</v>
      </c>
      <c r="F3273" s="119">
        <f>Table1_2[[#This Row],[MID RATE]]/D3272-1</f>
        <v>-2.6043023074073801E-5</v>
      </c>
    </row>
    <row r="3274" spans="1:6">
      <c r="A3274" s="111">
        <v>42409</v>
      </c>
      <c r="B3274" s="112">
        <v>0.64583333333333337</v>
      </c>
      <c r="C3274">
        <v>11.286176470588236</v>
      </c>
      <c r="D3274">
        <v>11.296176470588236</v>
      </c>
      <c r="E3274">
        <v>11.306176470588237</v>
      </c>
      <c r="F3274" s="119">
        <f>Table1_2[[#This Row],[MID RATE]]/D3273-1</f>
        <v>2.6043701330835667E-4</v>
      </c>
    </row>
    <row r="3275" spans="1:6">
      <c r="A3275" s="111">
        <v>42410</v>
      </c>
      <c r="B3275" s="112">
        <v>0.39583333333333331</v>
      </c>
      <c r="C3275">
        <v>11.289117647058825</v>
      </c>
      <c r="D3275">
        <v>11.299117647058825</v>
      </c>
      <c r="E3275">
        <v>11.309117647058823</v>
      </c>
      <c r="F3275" s="119">
        <f>Table1_2[[#This Row],[MID RATE]]/D3274-1</f>
        <v>2.6036920353078585E-4</v>
      </c>
    </row>
    <row r="3276" spans="1:6">
      <c r="A3276" s="111">
        <v>42410</v>
      </c>
      <c r="B3276" s="112">
        <v>0.52083333333333337</v>
      </c>
      <c r="C3276">
        <v>11.294705882352941</v>
      </c>
      <c r="D3276">
        <v>11.304705882352943</v>
      </c>
      <c r="E3276">
        <v>11.314705882352944</v>
      </c>
      <c r="F3276" s="119">
        <f>Table1_2[[#This Row],[MID RATE]]/D3275-1</f>
        <v>4.9457271520414459E-4</v>
      </c>
    </row>
    <row r="3277" spans="1:6">
      <c r="A3277" s="111">
        <v>42410</v>
      </c>
      <c r="B3277" s="112">
        <v>0.64583333333333337</v>
      </c>
      <c r="C3277">
        <v>11.299705882352939</v>
      </c>
      <c r="D3277">
        <v>11.30970588235294</v>
      </c>
      <c r="E3277">
        <v>11.319705882352944</v>
      </c>
      <c r="F3277" s="119">
        <f>Table1_2[[#This Row],[MID RATE]]/D3276-1</f>
        <v>4.4229368300530147E-4</v>
      </c>
    </row>
    <row r="3278" spans="1:6">
      <c r="A3278" s="111">
        <v>42411</v>
      </c>
      <c r="B3278" s="112">
        <v>0.39583333333333331</v>
      </c>
      <c r="C3278">
        <v>11.305277777777778</v>
      </c>
      <c r="D3278">
        <v>11.31527777777778</v>
      </c>
      <c r="E3278">
        <v>11.32527777777778</v>
      </c>
      <c r="F3278" s="119">
        <f>Table1_2[[#This Row],[MID RATE]]/D3277-1</f>
        <v>4.9266492716970589E-4</v>
      </c>
    </row>
    <row r="3279" spans="1:6">
      <c r="A3279" s="111">
        <v>42411</v>
      </c>
      <c r="B3279" s="112">
        <v>0.52083333333333337</v>
      </c>
      <c r="C3279">
        <v>11.322222222222223</v>
      </c>
      <c r="D3279">
        <v>11.332222222222224</v>
      </c>
      <c r="E3279">
        <v>11.342222222222224</v>
      </c>
      <c r="F3279" s="119">
        <f>Table1_2[[#This Row],[MID RATE]]/D3278-1</f>
        <v>1.4974837363446181E-3</v>
      </c>
    </row>
    <row r="3280" spans="1:6">
      <c r="A3280" s="111">
        <v>42411</v>
      </c>
      <c r="B3280" s="112">
        <v>0.64583333333333337</v>
      </c>
      <c r="C3280">
        <v>11.327222222222225</v>
      </c>
      <c r="D3280">
        <v>11.337222222222223</v>
      </c>
      <c r="E3280">
        <v>11.347222222222221</v>
      </c>
      <c r="F3280" s="119">
        <f>Table1_2[[#This Row],[MID RATE]]/D3279-1</f>
        <v>4.4121972742416915E-4</v>
      </c>
    </row>
    <row r="3281" spans="1:6">
      <c r="A3281" s="111">
        <v>42412</v>
      </c>
      <c r="B3281" s="112">
        <v>0.39583333333333331</v>
      </c>
      <c r="C3281">
        <v>11.330833333333334</v>
      </c>
      <c r="D3281">
        <v>11.340833333333334</v>
      </c>
      <c r="E3281">
        <v>11.350833333333334</v>
      </c>
      <c r="F3281" s="119">
        <f>Table1_2[[#This Row],[MID RATE]]/D3280-1</f>
        <v>3.1851815553474161E-4</v>
      </c>
    </row>
    <row r="3282" spans="1:6">
      <c r="A3282" s="111">
        <v>42412</v>
      </c>
      <c r="B3282" s="112">
        <v>0.52083333333333337</v>
      </c>
      <c r="C3282">
        <v>11.330277777777781</v>
      </c>
      <c r="D3282">
        <v>11.340277777777779</v>
      </c>
      <c r="E3282">
        <v>11.350277777777778</v>
      </c>
      <c r="F3282" s="119">
        <f>Table1_2[[#This Row],[MID RATE]]/D3281-1</f>
        <v>-4.8987189849913904E-5</v>
      </c>
    </row>
    <row r="3283" spans="1:6">
      <c r="A3283" s="111">
        <v>42412</v>
      </c>
      <c r="B3283" s="112">
        <v>0.64583333333333337</v>
      </c>
      <c r="C3283">
        <v>11.335833333333335</v>
      </c>
      <c r="D3283">
        <v>11.345833333333335</v>
      </c>
      <c r="E3283">
        <v>11.355833333333335</v>
      </c>
      <c r="F3283" s="119">
        <f>Table1_2[[#This Row],[MID RATE]]/D3282-1</f>
        <v>4.8989589712200576E-4</v>
      </c>
    </row>
    <row r="3284" spans="1:6">
      <c r="A3284" s="111">
        <v>42415</v>
      </c>
      <c r="B3284" s="112">
        <v>0.39583333333333331</v>
      </c>
      <c r="C3284">
        <v>11.341388888888893</v>
      </c>
      <c r="D3284">
        <v>11.351388888888891</v>
      </c>
      <c r="E3284">
        <v>11.361388888888889</v>
      </c>
      <c r="F3284" s="119">
        <f>Table1_2[[#This Row],[MID RATE]]/D3283-1</f>
        <v>4.8965601664829883E-4</v>
      </c>
    </row>
    <row r="3285" spans="1:6">
      <c r="A3285" s="111">
        <v>42415</v>
      </c>
      <c r="B3285" s="112">
        <v>0.52083333333333337</v>
      </c>
      <c r="C3285">
        <v>11.341666666666669</v>
      </c>
      <c r="D3285">
        <v>11.351666666666667</v>
      </c>
      <c r="E3285">
        <v>11.361666666666666</v>
      </c>
      <c r="F3285" s="119">
        <f>Table1_2[[#This Row],[MID RATE]]/D3284-1</f>
        <v>2.4470818548616435E-5</v>
      </c>
    </row>
    <row r="3286" spans="1:6">
      <c r="A3286" s="111">
        <v>42415</v>
      </c>
      <c r="B3286" s="112">
        <v>0.64583333333333337</v>
      </c>
      <c r="C3286">
        <v>11.337777777777781</v>
      </c>
      <c r="D3286">
        <v>11.347777777777779</v>
      </c>
      <c r="E3286">
        <v>11.357777777777777</v>
      </c>
      <c r="F3286" s="119">
        <f>Table1_2[[#This Row],[MID RATE]]/D3285-1</f>
        <v>-3.4258307639589702E-4</v>
      </c>
    </row>
    <row r="3287" spans="1:6">
      <c r="A3287" s="111">
        <v>42416</v>
      </c>
      <c r="B3287" s="112">
        <v>0.39583333333333331</v>
      </c>
      <c r="C3287">
        <v>11.340277777777779</v>
      </c>
      <c r="D3287">
        <v>11.350277777777778</v>
      </c>
      <c r="E3287">
        <v>11.360277777777778</v>
      </c>
      <c r="F3287" s="119">
        <f>Table1_2[[#This Row],[MID RATE]]/D3286-1</f>
        <v>2.2030745128742701E-4</v>
      </c>
    </row>
    <row r="3288" spans="1:6">
      <c r="A3288" s="111">
        <v>42416</v>
      </c>
      <c r="B3288" s="112">
        <v>0.52083333333333337</v>
      </c>
      <c r="C3288">
        <v>11.340277777777779</v>
      </c>
      <c r="D3288">
        <v>11.350277777777778</v>
      </c>
      <c r="E3288">
        <v>11.360277777777778</v>
      </c>
      <c r="F3288" s="119">
        <f>Table1_2[[#This Row],[MID RATE]]/D3287-1</f>
        <v>0</v>
      </c>
    </row>
    <row r="3289" spans="1:6">
      <c r="A3289" s="111">
        <v>42416</v>
      </c>
      <c r="B3289" s="112">
        <v>0.64583333333333337</v>
      </c>
      <c r="C3289">
        <v>11.343055555555559</v>
      </c>
      <c r="D3289">
        <v>11.353055555555557</v>
      </c>
      <c r="E3289">
        <v>11.363055555555556</v>
      </c>
      <c r="F3289" s="119">
        <f>Table1_2[[#This Row],[MID RATE]]/D3288-1</f>
        <v>2.4473214067199933E-4</v>
      </c>
    </row>
    <row r="3290" spans="1:6">
      <c r="A3290" s="111">
        <v>42417</v>
      </c>
      <c r="B3290" s="112">
        <v>0.39583333333333331</v>
      </c>
      <c r="C3290">
        <v>11.343333333333332</v>
      </c>
      <c r="D3290">
        <v>11.353333333333333</v>
      </c>
      <c r="E3290">
        <v>11.363333333333335</v>
      </c>
      <c r="F3290" s="119">
        <f>Table1_2[[#This Row],[MID RATE]]/D3289-1</f>
        <v>2.4467226150459709E-5</v>
      </c>
    </row>
    <row r="3291" spans="1:6">
      <c r="A3291" s="111">
        <v>42417</v>
      </c>
      <c r="B3291" s="112">
        <v>0.52083333333333337</v>
      </c>
      <c r="C3291">
        <v>11.343888888888888</v>
      </c>
      <c r="D3291">
        <v>11.353888888888889</v>
      </c>
      <c r="E3291">
        <v>11.363888888888891</v>
      </c>
      <c r="F3291" s="119">
        <f>Table1_2[[#This Row],[MID RATE]]/D3290-1</f>
        <v>4.893325504018442E-5</v>
      </c>
    </row>
    <row r="3292" spans="1:6">
      <c r="A3292" s="111">
        <v>42417</v>
      </c>
      <c r="B3292" s="112">
        <v>0.64583333333333337</v>
      </c>
      <c r="C3292">
        <v>11.345833333333331</v>
      </c>
      <c r="D3292">
        <v>11.355833333333333</v>
      </c>
      <c r="E3292">
        <v>11.365833333333335</v>
      </c>
      <c r="F3292" s="119">
        <f>Table1_2[[#This Row],[MID RATE]]/D3291-1</f>
        <v>1.7125801242845462E-4</v>
      </c>
    </row>
    <row r="3293" spans="1:6">
      <c r="A3293" s="111">
        <v>42418</v>
      </c>
      <c r="B3293" s="112">
        <v>0.39583333333333331</v>
      </c>
      <c r="C3293">
        <v>11.348888888888887</v>
      </c>
      <c r="D3293">
        <v>11.358888888888888</v>
      </c>
      <c r="E3293">
        <v>11.368888888888891</v>
      </c>
      <c r="F3293" s="119">
        <f>Table1_2[[#This Row],[MID RATE]]/D3292-1</f>
        <v>2.690736527970472E-4</v>
      </c>
    </row>
    <row r="3294" spans="1:6">
      <c r="A3294" s="111">
        <v>42418</v>
      </c>
      <c r="B3294" s="112">
        <v>0.52083333333333337</v>
      </c>
      <c r="C3294">
        <v>11.3475</v>
      </c>
      <c r="D3294">
        <v>11.3575</v>
      </c>
      <c r="E3294">
        <v>11.3675</v>
      </c>
      <c r="F3294" s="119">
        <f>Table1_2[[#This Row],[MID RATE]]/D3293-1</f>
        <v>-1.2227330529190894E-4</v>
      </c>
    </row>
    <row r="3295" spans="1:6">
      <c r="A3295" s="111">
        <v>42418</v>
      </c>
      <c r="B3295" s="112">
        <v>0.64583333333333337</v>
      </c>
      <c r="C3295">
        <v>11.350555555555554</v>
      </c>
      <c r="D3295">
        <v>11.360555555555555</v>
      </c>
      <c r="E3295">
        <v>11.370555555555557</v>
      </c>
      <c r="F3295" s="119">
        <f>Table1_2[[#This Row],[MID RATE]]/D3294-1</f>
        <v>2.6903416733925489E-4</v>
      </c>
    </row>
    <row r="3296" spans="1:6">
      <c r="A3296" s="111">
        <v>42419</v>
      </c>
      <c r="B3296" s="112">
        <v>0.39583333333333331</v>
      </c>
      <c r="C3296">
        <v>11.351111111111111</v>
      </c>
      <c r="D3296">
        <v>11.361111111111111</v>
      </c>
      <c r="E3296">
        <v>11.371111111111112</v>
      </c>
      <c r="F3296" s="119">
        <f>Table1_2[[#This Row],[MID RATE]]/D3295-1</f>
        <v>4.8902146804197244E-5</v>
      </c>
    </row>
    <row r="3297" spans="1:6">
      <c r="A3297" s="111">
        <v>42419</v>
      </c>
      <c r="B3297" s="112">
        <v>0.52083333333333337</v>
      </c>
      <c r="C3297">
        <v>11.35</v>
      </c>
      <c r="D3297">
        <v>11.36</v>
      </c>
      <c r="E3297">
        <v>11.37</v>
      </c>
      <c r="F3297" s="119">
        <f>Table1_2[[#This Row],[MID RATE]]/D3296-1</f>
        <v>-9.7799511002416573E-5</v>
      </c>
    </row>
    <row r="3298" spans="1:6">
      <c r="A3298" s="111">
        <v>42419</v>
      </c>
      <c r="B3298" s="112">
        <v>0.64583333333333337</v>
      </c>
      <c r="C3298">
        <v>11.34861111111111</v>
      </c>
      <c r="D3298">
        <v>11.358611111111111</v>
      </c>
      <c r="E3298">
        <v>11.368611111111113</v>
      </c>
      <c r="F3298" s="119">
        <f>Table1_2[[#This Row],[MID RATE]]/D3297-1</f>
        <v>-1.2226134585280324E-4</v>
      </c>
    </row>
    <row r="3299" spans="1:6">
      <c r="A3299" s="111">
        <v>42422</v>
      </c>
      <c r="B3299" s="112">
        <v>0.39583333333333331</v>
      </c>
      <c r="C3299">
        <v>11.353333333333332</v>
      </c>
      <c r="D3299">
        <v>11.363333333333333</v>
      </c>
      <c r="E3299">
        <v>11.373333333333335</v>
      </c>
      <c r="F3299" s="119">
        <f>Table1_2[[#This Row],[MID RATE]]/D3298-1</f>
        <v>4.1573940475903015E-4</v>
      </c>
    </row>
    <row r="3300" spans="1:6">
      <c r="A3300" s="111">
        <v>42422</v>
      </c>
      <c r="B3300" s="112">
        <v>0.52083333333333337</v>
      </c>
      <c r="C3300">
        <v>11.354999999999999</v>
      </c>
      <c r="D3300">
        <v>11.365</v>
      </c>
      <c r="E3300">
        <v>11.375000000000002</v>
      </c>
      <c r="F3300" s="119">
        <f>Table1_2[[#This Row],[MID RATE]]/D3299-1</f>
        <v>1.4667057788209092E-4</v>
      </c>
    </row>
    <row r="3301" spans="1:6">
      <c r="A3301" s="111">
        <v>42422</v>
      </c>
      <c r="B3301" s="112">
        <v>0.64583333333333337</v>
      </c>
      <c r="C3301">
        <v>11.355833333333331</v>
      </c>
      <c r="D3301">
        <v>11.365833333333333</v>
      </c>
      <c r="E3301">
        <v>11.375833333333334</v>
      </c>
      <c r="F3301" s="119">
        <f>Table1_2[[#This Row],[MID RATE]]/D3300-1</f>
        <v>7.3324534389129781E-5</v>
      </c>
    </row>
    <row r="3302" spans="1:6">
      <c r="A3302" s="111">
        <v>42423</v>
      </c>
      <c r="B3302" s="112">
        <v>0.39583333333333331</v>
      </c>
      <c r="C3302">
        <v>11.359166666666667</v>
      </c>
      <c r="D3302">
        <v>11.369166666666667</v>
      </c>
      <c r="E3302">
        <v>11.379166666666666</v>
      </c>
      <c r="F3302" s="119">
        <f>Table1_2[[#This Row],[MID RATE]]/D3301-1</f>
        <v>2.9327663318423625E-4</v>
      </c>
    </row>
    <row r="3303" spans="1:6">
      <c r="A3303" s="111">
        <v>42423</v>
      </c>
      <c r="B3303" s="112">
        <v>0.52083333333333337</v>
      </c>
      <c r="C3303">
        <v>11.362777777777778</v>
      </c>
      <c r="D3303">
        <v>11.372777777777777</v>
      </c>
      <c r="E3303">
        <v>11.382777777777779</v>
      </c>
      <c r="F3303" s="119">
        <f>Table1_2[[#This Row],[MID RATE]]/D3302-1</f>
        <v>3.1762320115324982E-4</v>
      </c>
    </row>
    <row r="3304" spans="1:6">
      <c r="A3304" s="111">
        <v>42423</v>
      </c>
      <c r="B3304" s="112">
        <v>0.64583333333333337</v>
      </c>
      <c r="C3304">
        <v>11.364722222222223</v>
      </c>
      <c r="D3304">
        <v>11.374722222222223</v>
      </c>
      <c r="E3304">
        <v>11.384722222222223</v>
      </c>
      <c r="F3304" s="119">
        <f>Table1_2[[#This Row],[MID RATE]]/D3303-1</f>
        <v>1.7097357237072508E-4</v>
      </c>
    </row>
    <row r="3305" spans="1:6">
      <c r="A3305" s="111">
        <v>42424</v>
      </c>
      <c r="B3305" s="112">
        <v>0.39583333333333331</v>
      </c>
      <c r="C3305">
        <v>11.364444444444445</v>
      </c>
      <c r="D3305">
        <v>11.374444444444446</v>
      </c>
      <c r="E3305">
        <v>11.384444444444446</v>
      </c>
      <c r="F3305" s="119">
        <f>Table1_2[[#This Row],[MID RATE]]/D3304-1</f>
        <v>-2.4420620772125368E-5</v>
      </c>
    </row>
    <row r="3306" spans="1:6">
      <c r="A3306" s="111">
        <v>42424</v>
      </c>
      <c r="B3306" s="112">
        <v>0.52083333333333337</v>
      </c>
      <c r="C3306">
        <v>11.364166666666668</v>
      </c>
      <c r="D3306">
        <v>11.374166666666667</v>
      </c>
      <c r="E3306">
        <v>11.384166666666667</v>
      </c>
      <c r="F3306" s="119">
        <f>Table1_2[[#This Row],[MID RATE]]/D3305-1</f>
        <v>-2.4421217153514085E-5</v>
      </c>
    </row>
    <row r="3307" spans="1:6">
      <c r="A3307" s="111">
        <v>42424</v>
      </c>
      <c r="B3307" s="112">
        <v>0.64583333333333337</v>
      </c>
      <c r="C3307">
        <v>11.366666666666667</v>
      </c>
      <c r="D3307">
        <v>11.376666666666665</v>
      </c>
      <c r="E3307">
        <v>11.386666666666665</v>
      </c>
      <c r="F3307" s="119">
        <f>Table1_2[[#This Row],[MID RATE]]/D3306-1</f>
        <v>2.1979632207469457E-4</v>
      </c>
    </row>
    <row r="3308" spans="1:6">
      <c r="A3308" s="111">
        <v>42425</v>
      </c>
      <c r="B3308" s="112">
        <v>0.39583333333333331</v>
      </c>
      <c r="C3308">
        <v>11.36638888888889</v>
      </c>
      <c r="D3308">
        <v>11.37638888888889</v>
      </c>
      <c r="E3308">
        <v>11.386388888888888</v>
      </c>
      <c r="F3308" s="119">
        <f>Table1_2[[#This Row],[MID RATE]]/D3307-1</f>
        <v>-2.4416446918418266E-5</v>
      </c>
    </row>
    <row r="3309" spans="1:6">
      <c r="A3309" s="111">
        <v>42425</v>
      </c>
      <c r="B3309" s="112">
        <v>0.52083333333333337</v>
      </c>
      <c r="C3309">
        <v>11.3675</v>
      </c>
      <c r="D3309">
        <v>11.377500000000001</v>
      </c>
      <c r="E3309">
        <v>11.387500000000001</v>
      </c>
      <c r="F3309" s="119">
        <f>Table1_2[[#This Row],[MID RATE]]/D3308-1</f>
        <v>9.7668172384324237E-5</v>
      </c>
    </row>
    <row r="3310" spans="1:6">
      <c r="A3310" s="111">
        <v>42425</v>
      </c>
      <c r="B3310" s="112">
        <v>0.64583333333333337</v>
      </c>
      <c r="C3310">
        <v>11.367222222222223</v>
      </c>
      <c r="D3310">
        <v>11.377222222222223</v>
      </c>
      <c r="E3310">
        <v>11.387222222222221</v>
      </c>
      <c r="F3310" s="119">
        <f>Table1_2[[#This Row],[MID RATE]]/D3309-1</f>
        <v>-2.4414658561067171E-5</v>
      </c>
    </row>
    <row r="3311" spans="1:6">
      <c r="A3311" s="111">
        <v>42426</v>
      </c>
      <c r="B3311" s="112">
        <v>0.39583333333333331</v>
      </c>
      <c r="C3311">
        <v>11.369722222222224</v>
      </c>
      <c r="D3311">
        <v>11.379722222222224</v>
      </c>
      <c r="E3311">
        <v>11.389722222222225</v>
      </c>
      <c r="F3311" s="119">
        <f>Table1_2[[#This Row],[MID RATE]]/D3310-1</f>
        <v>2.1973729185997826E-4</v>
      </c>
    </row>
    <row r="3312" spans="1:6">
      <c r="A3312" s="111">
        <v>42426</v>
      </c>
      <c r="B3312" s="112">
        <v>0.52083333333333337</v>
      </c>
      <c r="C3312">
        <v>11.36638888888889</v>
      </c>
      <c r="D3312">
        <v>11.37638888888889</v>
      </c>
      <c r="E3312">
        <v>11.386388888888892</v>
      </c>
      <c r="F3312" s="119">
        <f>Table1_2[[#This Row],[MID RATE]]/D3311-1</f>
        <v>-2.9291869065350973E-4</v>
      </c>
    </row>
    <row r="3313" spans="1:6">
      <c r="A3313" s="111">
        <v>42426</v>
      </c>
      <c r="B3313" s="112">
        <v>0.64583333333333337</v>
      </c>
      <c r="C3313">
        <v>11.364444444444446</v>
      </c>
      <c r="D3313">
        <v>11.374444444444446</v>
      </c>
      <c r="E3313">
        <v>11.384444444444446</v>
      </c>
      <c r="F3313" s="119">
        <f>Table1_2[[#This Row],[MID RATE]]/D3312-1</f>
        <v>-1.7091930167256741E-4</v>
      </c>
    </row>
    <row r="3314" spans="1:6">
      <c r="A3314" s="111">
        <v>42429</v>
      </c>
      <c r="B3314" s="112">
        <v>0.39583333333333331</v>
      </c>
      <c r="C3314">
        <v>11.363333333333337</v>
      </c>
      <c r="D3314">
        <v>11.373333333333335</v>
      </c>
      <c r="E3314">
        <v>11.383333333333333</v>
      </c>
      <c r="F3314" s="119">
        <f>Table1_2[[#This Row],[MID RATE]]/D3313-1</f>
        <v>-9.7684868613834297E-5</v>
      </c>
    </row>
    <row r="3315" spans="1:6">
      <c r="A3315" s="111">
        <v>42429</v>
      </c>
      <c r="B3315" s="112">
        <v>0.52083333333333337</v>
      </c>
      <c r="C3315">
        <v>11.361944444444447</v>
      </c>
      <c r="D3315">
        <v>11.371944444444445</v>
      </c>
      <c r="E3315">
        <v>11.381944444444445</v>
      </c>
      <c r="F3315" s="119">
        <f>Table1_2[[#This Row],[MID RATE]]/D3314-1</f>
        <v>-1.2211801484962592E-4</v>
      </c>
    </row>
    <row r="3316" spans="1:6">
      <c r="A3316" s="111">
        <v>42429</v>
      </c>
      <c r="B3316" s="112">
        <v>0.64583333333333337</v>
      </c>
      <c r="C3316">
        <v>11.3675</v>
      </c>
      <c r="D3316">
        <v>11.377499999999998</v>
      </c>
      <c r="E3316">
        <v>11.387499999999998</v>
      </c>
      <c r="F3316" s="119">
        <f>Table1_2[[#This Row],[MID RATE]]/D3315-1</f>
        <v>4.8853171792151429E-4</v>
      </c>
    </row>
    <row r="3317" spans="1:6">
      <c r="A3317" s="111">
        <v>42430</v>
      </c>
      <c r="B3317" s="112">
        <v>0.39583333333333331</v>
      </c>
      <c r="C3317">
        <v>11.365277777777781</v>
      </c>
      <c r="D3317">
        <v>11.375277777777779</v>
      </c>
      <c r="E3317">
        <v>11.385277777777778</v>
      </c>
      <c r="F3317" s="119">
        <f>Table1_2[[#This Row],[MID RATE]]/D3316-1</f>
        <v>-1.9531726848776021E-4</v>
      </c>
    </row>
    <row r="3318" spans="1:6">
      <c r="A3318" s="111">
        <v>42430</v>
      </c>
      <c r="B3318" s="112">
        <v>0.52083333333333337</v>
      </c>
      <c r="C3318">
        <v>11.36638888888889</v>
      </c>
      <c r="D3318">
        <v>11.37638888888889</v>
      </c>
      <c r="E3318">
        <v>11.386388888888888</v>
      </c>
      <c r="F3318" s="119">
        <f>Table1_2[[#This Row],[MID RATE]]/D3317-1</f>
        <v>9.767771238800016E-5</v>
      </c>
    </row>
    <row r="3319" spans="1:6">
      <c r="A3319" s="111">
        <v>42430</v>
      </c>
      <c r="B3319" s="112">
        <v>0.64583333333333337</v>
      </c>
      <c r="C3319">
        <v>11.3675</v>
      </c>
      <c r="D3319">
        <v>11.377499999999998</v>
      </c>
      <c r="E3319">
        <v>11.387499999999998</v>
      </c>
      <c r="F3319" s="119">
        <f>Table1_2[[#This Row],[MID RATE]]/D3318-1</f>
        <v>9.7668172384102192E-5</v>
      </c>
    </row>
    <row r="3320" spans="1:6">
      <c r="A3320" s="111">
        <v>42431</v>
      </c>
      <c r="B3320" s="112">
        <v>0.39583333333333331</v>
      </c>
      <c r="C3320">
        <v>11.3675</v>
      </c>
      <c r="D3320">
        <v>11.377500000000001</v>
      </c>
      <c r="E3320">
        <v>11.387500000000001</v>
      </c>
      <c r="F3320" s="119">
        <f>Table1_2[[#This Row],[MID RATE]]/D3319-1</f>
        <v>0</v>
      </c>
    </row>
    <row r="3321" spans="1:6">
      <c r="A3321" s="111">
        <v>42431</v>
      </c>
      <c r="B3321" s="112">
        <v>0.52083333333333337</v>
      </c>
      <c r="C3321">
        <v>11.367222222222223</v>
      </c>
      <c r="D3321">
        <v>11.377222222222223</v>
      </c>
      <c r="E3321">
        <v>11.387222222222221</v>
      </c>
      <c r="F3321" s="119">
        <f>Table1_2[[#This Row],[MID RATE]]/D3320-1</f>
        <v>-2.4414658561067171E-5</v>
      </c>
    </row>
    <row r="3322" spans="1:6">
      <c r="A3322" s="111">
        <v>42431</v>
      </c>
      <c r="B3322" s="112">
        <v>0.64583333333333337</v>
      </c>
      <c r="C3322">
        <v>11.36638888888889</v>
      </c>
      <c r="D3322">
        <v>11.37638888888889</v>
      </c>
      <c r="E3322">
        <v>11.386388888888888</v>
      </c>
      <c r="F3322" s="119">
        <f>Table1_2[[#This Row],[MID RATE]]/D3321-1</f>
        <v>-7.3245763953289078E-5</v>
      </c>
    </row>
    <row r="3323" spans="1:6">
      <c r="A3323" s="111">
        <v>42432</v>
      </c>
      <c r="B3323" s="112">
        <v>0.39583333333333331</v>
      </c>
      <c r="C3323">
        <v>11.368333333333334</v>
      </c>
      <c r="D3323">
        <v>11.378333333333334</v>
      </c>
      <c r="E3323">
        <v>11.388333333333334</v>
      </c>
      <c r="F3323" s="119">
        <f>Table1_2[[#This Row],[MID RATE]]/D3322-1</f>
        <v>1.7091930167256741E-4</v>
      </c>
    </row>
    <row r="3324" spans="1:6">
      <c r="A3324" s="111">
        <v>42432</v>
      </c>
      <c r="B3324" s="112">
        <v>0.52083333333333337</v>
      </c>
      <c r="C3324">
        <v>11.371388888888889</v>
      </c>
      <c r="D3324">
        <v>11.381388888888889</v>
      </c>
      <c r="E3324">
        <v>11.391388888888891</v>
      </c>
      <c r="F3324" s="119">
        <f>Table1_2[[#This Row],[MID RATE]]/D3323-1</f>
        <v>2.6854157511846388E-4</v>
      </c>
    </row>
    <row r="3325" spans="1:6">
      <c r="A3325" s="111">
        <v>42432</v>
      </c>
      <c r="B3325" s="112">
        <v>0.64583333333333337</v>
      </c>
      <c r="C3325">
        <v>11.369999999999997</v>
      </c>
      <c r="D3325">
        <v>11.379999999999999</v>
      </c>
      <c r="E3325">
        <v>11.390000000000002</v>
      </c>
      <c r="F3325" s="119">
        <f>Table1_2[[#This Row],[MID RATE]]/D3324-1</f>
        <v>-1.2203158177348516E-4</v>
      </c>
    </row>
    <row r="3326" spans="1:6">
      <c r="A3326" s="111">
        <v>42433</v>
      </c>
      <c r="B3326" s="112">
        <v>0.39583333333333331</v>
      </c>
      <c r="C3326">
        <v>11.370555555555555</v>
      </c>
      <c r="D3326">
        <v>11.380555555555556</v>
      </c>
      <c r="E3326">
        <v>11.390555555555558</v>
      </c>
      <c r="F3326" s="119">
        <f>Table1_2[[#This Row],[MID RATE]]/D3325-1</f>
        <v>4.8818590119292793E-5</v>
      </c>
    </row>
    <row r="3327" spans="1:6">
      <c r="A3327" s="111">
        <v>42433</v>
      </c>
      <c r="B3327" s="112">
        <v>0.52083333333333337</v>
      </c>
      <c r="C3327">
        <v>11.368611111111111</v>
      </c>
      <c r="D3327">
        <v>11.378611111111111</v>
      </c>
      <c r="E3327">
        <v>11.388611111111111</v>
      </c>
      <c r="F3327" s="119">
        <f>Table1_2[[#This Row],[MID RATE]]/D3326-1</f>
        <v>-1.7085672443262201E-4</v>
      </c>
    </row>
    <row r="3328" spans="1:6">
      <c r="A3328" s="111">
        <v>42433</v>
      </c>
      <c r="B3328" s="112">
        <v>0.64583333333333337</v>
      </c>
      <c r="C3328">
        <v>11.369444444444444</v>
      </c>
      <c r="D3328">
        <v>11.379444444444443</v>
      </c>
      <c r="E3328">
        <v>11.389444444444443</v>
      </c>
      <c r="F3328" s="119">
        <f>Table1_2[[#This Row],[MID RATE]]/D3327-1</f>
        <v>7.3236823474820412E-5</v>
      </c>
    </row>
    <row r="3329" spans="1:6">
      <c r="A3329" s="111">
        <v>42436</v>
      </c>
      <c r="B3329" s="112">
        <v>0.39583333333333331</v>
      </c>
      <c r="C3329">
        <v>11.369166666666665</v>
      </c>
      <c r="D3329">
        <v>11.379166666666666</v>
      </c>
      <c r="E3329">
        <v>11.389166666666666</v>
      </c>
      <c r="F3329" s="119">
        <f>Table1_2[[#This Row],[MID RATE]]/D3328-1</f>
        <v>-2.4410486745063409E-5</v>
      </c>
    </row>
    <row r="3330" spans="1:6">
      <c r="A3330" s="111">
        <v>42436</v>
      </c>
      <c r="B3330" s="112">
        <v>0.52083333333333337</v>
      </c>
      <c r="C3330">
        <v>11.369444444444445</v>
      </c>
      <c r="D3330">
        <v>11.379444444444445</v>
      </c>
      <c r="E3330">
        <v>11.389444444444443</v>
      </c>
      <c r="F3330" s="119">
        <f>Table1_2[[#This Row],[MID RATE]]/D3329-1</f>
        <v>2.4411082631514702E-5</v>
      </c>
    </row>
    <row r="3331" spans="1:6">
      <c r="A3331" s="111">
        <v>42436</v>
      </c>
      <c r="B3331" s="112">
        <v>0.64583333333333337</v>
      </c>
      <c r="C3331">
        <v>11.369444444444445</v>
      </c>
      <c r="D3331">
        <v>11.379444444444445</v>
      </c>
      <c r="E3331">
        <v>11.389444444444443</v>
      </c>
      <c r="F3331" s="119">
        <f>Table1_2[[#This Row],[MID RATE]]/D3330-1</f>
        <v>0</v>
      </c>
    </row>
    <row r="3332" spans="1:6">
      <c r="A3332" s="111">
        <v>42438</v>
      </c>
      <c r="B3332" s="112">
        <v>0.39583333333333331</v>
      </c>
      <c r="C3332">
        <v>11.368888888888888</v>
      </c>
      <c r="D3332">
        <v>11.378888888888888</v>
      </c>
      <c r="E3332">
        <v>11.388888888888889</v>
      </c>
      <c r="F3332" s="119">
        <f>Table1_2[[#This Row],[MID RATE]]/D3331-1</f>
        <v>-4.8820973490348862E-5</v>
      </c>
    </row>
    <row r="3333" spans="1:6">
      <c r="A3333" s="111">
        <v>42438</v>
      </c>
      <c r="B3333" s="112">
        <v>0.52083333333333337</v>
      </c>
      <c r="C3333">
        <v>11.368611111111111</v>
      </c>
      <c r="D3333">
        <v>11.378611111111111</v>
      </c>
      <c r="E3333">
        <v>11.388611111111111</v>
      </c>
      <c r="F3333" s="119">
        <f>Table1_2[[#This Row],[MID RATE]]/D3332-1</f>
        <v>-2.4411678546942817E-5</v>
      </c>
    </row>
    <row r="3334" spans="1:6">
      <c r="A3334" s="111">
        <v>42438</v>
      </c>
      <c r="B3334" s="112">
        <v>0.64583333333333337</v>
      </c>
      <c r="C3334">
        <v>11.369166666666667</v>
      </c>
      <c r="D3334">
        <v>11.379166666666666</v>
      </c>
      <c r="E3334">
        <v>11.389166666666666</v>
      </c>
      <c r="F3334" s="119">
        <f>Table1_2[[#This Row],[MID RATE]]/D3333-1</f>
        <v>4.8824548983139593E-5</v>
      </c>
    </row>
    <row r="3335" spans="1:6">
      <c r="A3335" s="111">
        <v>42439</v>
      </c>
      <c r="B3335" s="112">
        <v>0.39583333333333331</v>
      </c>
      <c r="C3335">
        <v>11.367777777777778</v>
      </c>
      <c r="D3335">
        <v>11.377777777777778</v>
      </c>
      <c r="E3335">
        <v>11.387777777777778</v>
      </c>
      <c r="F3335" s="119">
        <f>Table1_2[[#This Row],[MID RATE]]/D3334-1</f>
        <v>-1.2205541315746249E-4</v>
      </c>
    </row>
    <row r="3336" spans="1:6">
      <c r="A3336" s="111">
        <v>42439</v>
      </c>
      <c r="B3336" s="112">
        <v>0.52083333333333337</v>
      </c>
      <c r="C3336">
        <v>11.366944444444446</v>
      </c>
      <c r="D3336">
        <v>11.376944444444446</v>
      </c>
      <c r="E3336">
        <v>11.386944444444445</v>
      </c>
      <c r="F3336" s="119">
        <f>Table1_2[[#This Row],[MID RATE]]/D3335-1</f>
        <v>-7.3242187499933387E-5</v>
      </c>
    </row>
    <row r="3337" spans="1:6">
      <c r="A3337" s="111">
        <v>42439</v>
      </c>
      <c r="B3337" s="112">
        <v>0.64583333333333337</v>
      </c>
      <c r="C3337">
        <v>11.366666666666667</v>
      </c>
      <c r="D3337">
        <v>11.376666666666669</v>
      </c>
      <c r="E3337">
        <v>11.386666666666668</v>
      </c>
      <c r="F3337" s="119">
        <f>Table1_2[[#This Row],[MID RATE]]/D3336-1</f>
        <v>-2.4415850770287406E-5</v>
      </c>
    </row>
    <row r="3338" spans="1:6">
      <c r="A3338" s="111">
        <v>42440</v>
      </c>
      <c r="B3338" s="112">
        <v>0.39583333333333331</v>
      </c>
      <c r="C3338">
        <v>11.368055555555555</v>
      </c>
      <c r="D3338">
        <v>11.378055555555555</v>
      </c>
      <c r="E3338">
        <v>11.388055555555557</v>
      </c>
      <c r="F3338" s="119">
        <f>Table1_2[[#This Row],[MID RATE]]/D3337-1</f>
        <v>1.2208223459309053E-4</v>
      </c>
    </row>
    <row r="3339" spans="1:6">
      <c r="A3339" s="111">
        <v>42440</v>
      </c>
      <c r="B3339" s="112">
        <v>0.52083333333333337</v>
      </c>
      <c r="C3339">
        <v>11.368055555555555</v>
      </c>
      <c r="D3339">
        <v>11.378055555555555</v>
      </c>
      <c r="E3339">
        <v>11.388055555555557</v>
      </c>
      <c r="F3339" s="119">
        <f>Table1_2[[#This Row],[MID RATE]]/D3338-1</f>
        <v>0</v>
      </c>
    </row>
    <row r="3340" spans="1:6">
      <c r="A3340" s="111">
        <v>42440</v>
      </c>
      <c r="B3340" s="112">
        <v>0.64583333333333337</v>
      </c>
      <c r="C3340">
        <v>11.368055555555555</v>
      </c>
      <c r="D3340">
        <v>11.378055555555555</v>
      </c>
      <c r="E3340">
        <v>11.388055555555557</v>
      </c>
      <c r="F3340" s="119">
        <f>Table1_2[[#This Row],[MID RATE]]/D3339-1</f>
        <v>0</v>
      </c>
    </row>
    <row r="3341" spans="1:6">
      <c r="A3341" s="111">
        <v>42443</v>
      </c>
      <c r="B3341" s="112">
        <v>0.39583333333333331</v>
      </c>
      <c r="C3341">
        <v>11.36888888888889</v>
      </c>
      <c r="D3341">
        <v>11.378888888888889</v>
      </c>
      <c r="E3341">
        <v>11.388888888888889</v>
      </c>
      <c r="F3341" s="119">
        <f>Table1_2[[#This Row],[MID RATE]]/D3340-1</f>
        <v>7.324039940437288E-5</v>
      </c>
    </row>
    <row r="3342" spans="1:6">
      <c r="A3342" s="111">
        <v>42443</v>
      </c>
      <c r="B3342" s="112">
        <v>0.52083333333333337</v>
      </c>
      <c r="C3342">
        <v>11.368055555555555</v>
      </c>
      <c r="D3342">
        <v>11.378055555555555</v>
      </c>
      <c r="E3342">
        <v>11.388055555555557</v>
      </c>
      <c r="F3342" s="119">
        <f>Table1_2[[#This Row],[MID RATE]]/D3341-1</f>
        <v>-7.3235035641161517E-5</v>
      </c>
    </row>
    <row r="3343" spans="1:6">
      <c r="A3343" s="111">
        <v>42443</v>
      </c>
      <c r="B3343" s="112">
        <v>0.64583333333333337</v>
      </c>
      <c r="C3343">
        <v>11.368611111111113</v>
      </c>
      <c r="D3343">
        <v>11.378611111111113</v>
      </c>
      <c r="E3343">
        <v>11.388611111111111</v>
      </c>
      <c r="F3343" s="119">
        <f>Table1_2[[#This Row],[MID RATE]]/D3342-1</f>
        <v>4.8826932936396616E-5</v>
      </c>
    </row>
    <row r="3344" spans="1:6">
      <c r="A3344" s="111">
        <v>42444</v>
      </c>
      <c r="B3344" s="112">
        <v>0.39583333333333331</v>
      </c>
      <c r="C3344">
        <v>11.369444444444447</v>
      </c>
      <c r="D3344">
        <v>11.379444444444445</v>
      </c>
      <c r="E3344">
        <v>11.389444444444443</v>
      </c>
      <c r="F3344" s="119">
        <f>Table1_2[[#This Row],[MID RATE]]/D3343-1</f>
        <v>7.3236823474820412E-5</v>
      </c>
    </row>
    <row r="3345" spans="1:6">
      <c r="A3345" s="111">
        <v>42444</v>
      </c>
      <c r="B3345" s="112">
        <v>0.52083333333333337</v>
      </c>
      <c r="C3345">
        <v>11.367777777777778</v>
      </c>
      <c r="D3345">
        <v>11.377777777777778</v>
      </c>
      <c r="E3345">
        <v>11.387777777777778</v>
      </c>
      <c r="F3345" s="119">
        <f>Table1_2[[#This Row],[MID RATE]]/D3344-1</f>
        <v>-1.464629204706025E-4</v>
      </c>
    </row>
    <row r="3346" spans="1:6">
      <c r="A3346" s="111">
        <v>42444</v>
      </c>
      <c r="B3346" s="112">
        <v>0.64583333333333337</v>
      </c>
      <c r="C3346">
        <v>11.3675</v>
      </c>
      <c r="D3346">
        <v>11.377500000000001</v>
      </c>
      <c r="E3346">
        <v>11.387500000000001</v>
      </c>
      <c r="F3346" s="119">
        <f>Table1_2[[#This Row],[MID RATE]]/D3345-1</f>
        <v>-2.4414062499977796E-5</v>
      </c>
    </row>
    <row r="3347" spans="1:6">
      <c r="A3347" s="111">
        <v>42445</v>
      </c>
      <c r="B3347" s="112">
        <v>0.39583333333333331</v>
      </c>
      <c r="C3347">
        <v>11.36888888888889</v>
      </c>
      <c r="D3347">
        <v>11.378888888888889</v>
      </c>
      <c r="E3347">
        <v>11.388888888888889</v>
      </c>
      <c r="F3347" s="119">
        <f>Table1_2[[#This Row],[MID RATE]]/D3346-1</f>
        <v>1.2207329280489176E-4</v>
      </c>
    </row>
    <row r="3348" spans="1:6">
      <c r="A3348" s="111">
        <v>42445</v>
      </c>
      <c r="B3348" s="112">
        <v>0.52083333333333337</v>
      </c>
      <c r="C3348">
        <v>11.366944444444446</v>
      </c>
      <c r="D3348">
        <v>11.376944444444444</v>
      </c>
      <c r="E3348">
        <v>11.386944444444444</v>
      </c>
      <c r="F3348" s="119">
        <f>Table1_2[[#This Row],[MID RATE]]/D3347-1</f>
        <v>-1.7088174982926585E-4</v>
      </c>
    </row>
    <row r="3349" spans="1:6">
      <c r="A3349" s="111">
        <v>42445</v>
      </c>
      <c r="B3349" s="112">
        <v>0.64583333333333337</v>
      </c>
      <c r="C3349">
        <v>11.367222222222223</v>
      </c>
      <c r="D3349">
        <v>11.377222222222223</v>
      </c>
      <c r="E3349">
        <v>11.387222222222224</v>
      </c>
      <c r="F3349" s="119">
        <f>Table1_2[[#This Row],[MID RATE]]/D3348-1</f>
        <v>2.4415850770509451E-5</v>
      </c>
    </row>
    <row r="3350" spans="1:6">
      <c r="A3350" s="111">
        <v>42446</v>
      </c>
      <c r="B3350" s="112">
        <v>0.39583333333333331</v>
      </c>
      <c r="C3350">
        <v>11.366111111111113</v>
      </c>
      <c r="D3350">
        <v>11.376111111111111</v>
      </c>
      <c r="E3350">
        <v>11.386111111111111</v>
      </c>
      <c r="F3350" s="119">
        <f>Table1_2[[#This Row],[MID RATE]]/D3349-1</f>
        <v>-9.7661018604422445E-5</v>
      </c>
    </row>
    <row r="3351" spans="1:6">
      <c r="A3351" s="111">
        <v>42446</v>
      </c>
      <c r="B3351" s="112">
        <v>0.52083333333333337</v>
      </c>
      <c r="C3351">
        <v>11.362222222222222</v>
      </c>
      <c r="D3351">
        <v>11.372222222222222</v>
      </c>
      <c r="E3351">
        <v>11.382222222222222</v>
      </c>
      <c r="F3351" s="119">
        <f>Table1_2[[#This Row],[MID RATE]]/D3350-1</f>
        <v>-3.4184695023686817E-4</v>
      </c>
    </row>
    <row r="3352" spans="1:6">
      <c r="A3352" s="111">
        <v>42446</v>
      </c>
      <c r="B3352" s="112">
        <v>0.64583333333333337</v>
      </c>
      <c r="C3352">
        <v>11.358055555555556</v>
      </c>
      <c r="D3352">
        <v>11.368055555555555</v>
      </c>
      <c r="E3352">
        <v>11.378055555555555</v>
      </c>
      <c r="F3352" s="119">
        <f>Table1_2[[#This Row],[MID RATE]]/D3351-1</f>
        <v>-3.6638983878845011E-4</v>
      </c>
    </row>
    <row r="3353" spans="1:6">
      <c r="A3353" s="111">
        <v>42447</v>
      </c>
      <c r="B3353" s="112">
        <v>0.39583333333333331</v>
      </c>
      <c r="C3353">
        <v>11.354722222222222</v>
      </c>
      <c r="D3353">
        <v>11.364722222222223</v>
      </c>
      <c r="E3353">
        <v>11.374722222222223</v>
      </c>
      <c r="F3353" s="119">
        <f>Table1_2[[#This Row],[MID RATE]]/D3352-1</f>
        <v>-2.9321930360404203E-4</v>
      </c>
    </row>
    <row r="3354" spans="1:6">
      <c r="A3354" s="111">
        <v>42447</v>
      </c>
      <c r="B3354" s="112">
        <v>0.52083333333333337</v>
      </c>
      <c r="C3354">
        <v>11.347777777777775</v>
      </c>
      <c r="D3354">
        <v>11.357777777777777</v>
      </c>
      <c r="E3354">
        <v>11.367777777777778</v>
      </c>
      <c r="F3354" s="119">
        <f>Table1_2[[#This Row],[MID RATE]]/D3353-1</f>
        <v>-6.1105272162897961E-4</v>
      </c>
    </row>
    <row r="3355" spans="1:6">
      <c r="A3355" s="111">
        <v>42447</v>
      </c>
      <c r="B3355" s="112">
        <v>0.64583333333333337</v>
      </c>
      <c r="C3355">
        <v>11.339444444444444</v>
      </c>
      <c r="D3355">
        <v>11.349444444444444</v>
      </c>
      <c r="E3355">
        <v>11.359444444444442</v>
      </c>
      <c r="F3355" s="119">
        <f>Table1_2[[#This Row],[MID RATE]]/D3354-1</f>
        <v>-7.3371160242607925E-4</v>
      </c>
    </row>
    <row r="3356" spans="1:6">
      <c r="A3356" s="111">
        <v>42450</v>
      </c>
      <c r="B3356" s="112">
        <v>0.39583333333333331</v>
      </c>
      <c r="C3356">
        <v>11.346111111111112</v>
      </c>
      <c r="D3356">
        <v>11.356111111111112</v>
      </c>
      <c r="E3356">
        <v>11.36611111111111</v>
      </c>
      <c r="F3356" s="119">
        <f>Table1_2[[#This Row],[MID RATE]]/D3355-1</f>
        <v>5.8740026433024006E-4</v>
      </c>
    </row>
    <row r="3357" spans="1:6">
      <c r="A3357" s="111">
        <v>42450</v>
      </c>
      <c r="B3357" s="112">
        <v>0.52083333333333337</v>
      </c>
      <c r="C3357">
        <v>11.335833333333333</v>
      </c>
      <c r="D3357">
        <v>11.345833333333331</v>
      </c>
      <c r="E3357">
        <v>11.355833333333331</v>
      </c>
      <c r="F3357" s="119">
        <f>Table1_2[[#This Row],[MID RATE]]/D3356-1</f>
        <v>-9.050437845509185E-4</v>
      </c>
    </row>
    <row r="3358" spans="1:6">
      <c r="A3358" s="111">
        <v>42450</v>
      </c>
      <c r="B3358" s="112">
        <v>0.64583333333333337</v>
      </c>
      <c r="C3358">
        <v>11.334444444444443</v>
      </c>
      <c r="D3358">
        <v>11.344444444444445</v>
      </c>
      <c r="E3358">
        <v>11.354444444444445</v>
      </c>
      <c r="F3358" s="119">
        <f>Table1_2[[#This Row],[MID RATE]]/D3357-1</f>
        <v>-1.2241400416190817E-4</v>
      </c>
    </row>
    <row r="3359" spans="1:6">
      <c r="A3359" s="111">
        <v>42451</v>
      </c>
      <c r="B3359" s="112">
        <v>0.39583333333333331</v>
      </c>
      <c r="C3359">
        <v>11.327777777777776</v>
      </c>
      <c r="D3359">
        <v>11.337777777777776</v>
      </c>
      <c r="E3359">
        <v>11.347777777777775</v>
      </c>
      <c r="F3359" s="119">
        <f>Table1_2[[#This Row],[MID RATE]]/D3358-1</f>
        <v>-5.8765915768876908E-4</v>
      </c>
    </row>
    <row r="3360" spans="1:6">
      <c r="A3360" s="111">
        <v>42451</v>
      </c>
      <c r="B3360" s="112">
        <v>0.52083333333333337</v>
      </c>
      <c r="C3360">
        <v>11.324444444444444</v>
      </c>
      <c r="D3360">
        <v>11.334444444444443</v>
      </c>
      <c r="E3360">
        <v>11.344444444444445</v>
      </c>
      <c r="F3360" s="119">
        <f>Table1_2[[#This Row],[MID RATE]]/D3359-1</f>
        <v>-2.9400235201870739E-4</v>
      </c>
    </row>
    <row r="3361" spans="1:6">
      <c r="A3361" s="111">
        <v>42451</v>
      </c>
      <c r="B3361" s="112">
        <v>0.64583333333333337</v>
      </c>
      <c r="C3361">
        <v>11.320833333333333</v>
      </c>
      <c r="D3361">
        <v>11.330833333333333</v>
      </c>
      <c r="E3361">
        <v>11.340833333333332</v>
      </c>
      <c r="F3361" s="119">
        <f>Table1_2[[#This Row],[MID RATE]]/D3360-1</f>
        <v>-3.1859621605723198E-4</v>
      </c>
    </row>
    <row r="3362" spans="1:6">
      <c r="A3362" s="111">
        <v>42452</v>
      </c>
      <c r="B3362" s="112">
        <v>0.39583333333333331</v>
      </c>
      <c r="C3362">
        <v>11.320555555555558</v>
      </c>
      <c r="D3362">
        <v>11.330555555555556</v>
      </c>
      <c r="E3362">
        <v>11.340555555555556</v>
      </c>
      <c r="F3362" s="119">
        <f>Table1_2[[#This Row],[MID RATE]]/D3361-1</f>
        <v>-2.4515211688780347E-5</v>
      </c>
    </row>
    <row r="3363" spans="1:6">
      <c r="A3363" s="111">
        <v>42452</v>
      </c>
      <c r="B3363" s="112">
        <v>0.52083333333333337</v>
      </c>
      <c r="C3363">
        <v>11.31361111111111</v>
      </c>
      <c r="D3363">
        <v>11.323611111111109</v>
      </c>
      <c r="E3363">
        <v>11.333611111111111</v>
      </c>
      <c r="F3363" s="119">
        <f>Table1_2[[#This Row],[MID RATE]]/D3362-1</f>
        <v>-6.1289531747998893E-4</v>
      </c>
    </row>
    <row r="3364" spans="1:6">
      <c r="A3364" s="111">
        <v>42452</v>
      </c>
      <c r="B3364" s="112">
        <v>0.64583333333333337</v>
      </c>
      <c r="C3364">
        <v>11.314722222222223</v>
      </c>
      <c r="D3364">
        <v>11.324722222222221</v>
      </c>
      <c r="E3364">
        <v>11.33472222222222</v>
      </c>
      <c r="F3364" s="119">
        <f>Table1_2[[#This Row],[MID RATE]]/D3363-1</f>
        <v>9.8123390163129542E-5</v>
      </c>
    </row>
    <row r="3365" spans="1:6">
      <c r="A3365" s="111">
        <v>42453</v>
      </c>
      <c r="B3365" s="112">
        <v>0.39583333333333331</v>
      </c>
      <c r="C3365">
        <v>11.308055555555557</v>
      </c>
      <c r="D3365">
        <v>11.318055555555556</v>
      </c>
      <c r="E3365">
        <v>11.328055555555554</v>
      </c>
      <c r="F3365" s="119">
        <f>Table1_2[[#This Row],[MID RATE]]/D3364-1</f>
        <v>-5.8868257744837393E-4</v>
      </c>
    </row>
    <row r="3366" spans="1:6">
      <c r="A3366" s="111">
        <v>42453</v>
      </c>
      <c r="B3366" s="112">
        <v>0.52083333333333337</v>
      </c>
      <c r="C3366">
        <v>11.309166666666666</v>
      </c>
      <c r="D3366">
        <v>11.319166666666668</v>
      </c>
      <c r="E3366">
        <v>11.329166666666667</v>
      </c>
      <c r="F3366" s="119">
        <f>Table1_2[[#This Row],[MID RATE]]/D3365-1</f>
        <v>9.8171554792081395E-5</v>
      </c>
    </row>
    <row r="3367" spans="1:6">
      <c r="A3367" s="111">
        <v>42453</v>
      </c>
      <c r="B3367" s="112">
        <v>0.64583333333333337</v>
      </c>
      <c r="C3367">
        <v>11.31</v>
      </c>
      <c r="D3367">
        <v>11.32</v>
      </c>
      <c r="E3367">
        <v>11.33</v>
      </c>
      <c r="F3367" s="119">
        <f>Table1_2[[#This Row],[MID RATE]]/D3366-1</f>
        <v>7.3621438562820884E-5</v>
      </c>
    </row>
    <row r="3368" spans="1:6">
      <c r="A3368" s="111">
        <v>42458</v>
      </c>
      <c r="B3368" s="112">
        <v>0.39583333333333331</v>
      </c>
      <c r="C3368">
        <v>11.288333333333334</v>
      </c>
      <c r="D3368">
        <v>11.298333333333334</v>
      </c>
      <c r="E3368">
        <v>11.308333333333334</v>
      </c>
      <c r="F3368" s="119">
        <f>Table1_2[[#This Row],[MID RATE]]/D3367-1</f>
        <v>-1.914016489988235E-3</v>
      </c>
    </row>
    <row r="3369" spans="1:6">
      <c r="A3369" s="111">
        <v>42458</v>
      </c>
      <c r="B3369" s="112">
        <v>0.52083333333333337</v>
      </c>
      <c r="C3369">
        <v>11.282222222222222</v>
      </c>
      <c r="D3369">
        <v>11.292222222222222</v>
      </c>
      <c r="E3369">
        <v>11.302222222222223</v>
      </c>
      <c r="F3369" s="119">
        <f>Table1_2[[#This Row],[MID RATE]]/D3368-1</f>
        <v>-5.4088606972524378E-4</v>
      </c>
    </row>
    <row r="3370" spans="1:6">
      <c r="A3370" s="111">
        <v>42458</v>
      </c>
      <c r="B3370" s="112">
        <v>0.64583333333333337</v>
      </c>
      <c r="C3370">
        <v>11.2775</v>
      </c>
      <c r="D3370">
        <v>11.287500000000001</v>
      </c>
      <c r="E3370">
        <v>11.297500000000003</v>
      </c>
      <c r="F3370" s="119">
        <f>Table1_2[[#This Row],[MID RATE]]/D3369-1</f>
        <v>-4.1818360720247139E-4</v>
      </c>
    </row>
    <row r="3371" spans="1:6">
      <c r="A3371" s="111">
        <v>42459</v>
      </c>
      <c r="B3371" s="112">
        <v>0.39583333333333331</v>
      </c>
      <c r="C3371">
        <v>11.25111111111111</v>
      </c>
      <c r="D3371">
        <v>11.261111111111113</v>
      </c>
      <c r="E3371">
        <v>11.271111111111114</v>
      </c>
      <c r="F3371" s="119">
        <f>Table1_2[[#This Row],[MID RATE]]/D3370-1</f>
        <v>-2.3378860588162409E-3</v>
      </c>
    </row>
    <row r="3372" spans="1:6">
      <c r="A3372" s="111">
        <v>42459</v>
      </c>
      <c r="B3372" s="112">
        <v>0.52083333333333337</v>
      </c>
      <c r="C3372">
        <v>11.235000000000001</v>
      </c>
      <c r="D3372">
        <v>11.245000000000001</v>
      </c>
      <c r="E3372">
        <v>11.255000000000001</v>
      </c>
      <c r="F3372" s="119">
        <f>Table1_2[[#This Row],[MID RATE]]/D3371-1</f>
        <v>-1.4306857424766228E-3</v>
      </c>
    </row>
    <row r="3373" spans="1:6">
      <c r="A3373" s="111">
        <v>42459</v>
      </c>
      <c r="B3373" s="112">
        <v>0.64583333333333337</v>
      </c>
      <c r="C3373">
        <v>11.206111111111111</v>
      </c>
      <c r="D3373">
        <v>11.216111111111111</v>
      </c>
      <c r="E3373">
        <v>11.226111111111109</v>
      </c>
      <c r="F3373" s="119">
        <f>Table1_2[[#This Row],[MID RATE]]/D3372-1</f>
        <v>-2.5690430314708745E-3</v>
      </c>
    </row>
    <row r="3374" spans="1:6">
      <c r="A3374" s="111">
        <v>42460</v>
      </c>
      <c r="B3374" s="112">
        <v>0.39583333333333331</v>
      </c>
      <c r="C3374">
        <v>11.190555555555557</v>
      </c>
      <c r="D3374">
        <v>11.200555555555555</v>
      </c>
      <c r="E3374">
        <v>11.210555555555553</v>
      </c>
      <c r="F3374" s="119">
        <f>Table1_2[[#This Row],[MID RATE]]/D3373-1</f>
        <v>-1.3868938530883224E-3</v>
      </c>
    </row>
    <row r="3375" spans="1:6">
      <c r="A3375" s="111">
        <v>42460</v>
      </c>
      <c r="B3375" s="112">
        <v>0.52083333333333337</v>
      </c>
      <c r="C3375">
        <v>11.113888888888887</v>
      </c>
      <c r="D3375">
        <v>11.123888888888889</v>
      </c>
      <c r="E3375">
        <v>11.13388888888889</v>
      </c>
      <c r="F3375" s="119">
        <f>Table1_2[[#This Row],[MID RATE]]/D3374-1</f>
        <v>-6.8448985665393591E-3</v>
      </c>
    </row>
    <row r="3376" spans="1:6">
      <c r="A3376" s="111">
        <v>42460</v>
      </c>
      <c r="B3376" s="112">
        <v>0.64583333333333337</v>
      </c>
      <c r="C3376">
        <v>11.071388888888887</v>
      </c>
      <c r="D3376">
        <v>11.081388888888888</v>
      </c>
      <c r="E3376">
        <v>11.09138888888889</v>
      </c>
      <c r="F3376" s="119">
        <f>Table1_2[[#This Row],[MID RATE]]/D3375-1</f>
        <v>-3.8206063027518278E-3</v>
      </c>
    </row>
    <row r="3377" spans="1:6">
      <c r="A3377" s="111">
        <v>42461</v>
      </c>
      <c r="B3377" s="112">
        <v>0.39583333333333331</v>
      </c>
      <c r="C3377">
        <v>11.004444444444443</v>
      </c>
      <c r="D3377">
        <v>11.014444444444443</v>
      </c>
      <c r="E3377">
        <v>11.024444444444445</v>
      </c>
      <c r="F3377" s="119">
        <f>Table1_2[[#This Row],[MID RATE]]/D3376-1</f>
        <v>-6.0411601032763773E-3</v>
      </c>
    </row>
    <row r="3378" spans="1:6">
      <c r="A3378" s="111">
        <v>42461</v>
      </c>
      <c r="B3378" s="112">
        <v>0.52083333333333337</v>
      </c>
      <c r="C3378">
        <v>10.950555555555558</v>
      </c>
      <c r="D3378">
        <v>10.960555555555556</v>
      </c>
      <c r="E3378">
        <v>10.970555555555555</v>
      </c>
      <c r="F3378" s="119">
        <f>Table1_2[[#This Row],[MID RATE]]/D3377-1</f>
        <v>-4.8925653182687601E-3</v>
      </c>
    </row>
    <row r="3379" spans="1:6">
      <c r="A3379" s="111">
        <v>42461</v>
      </c>
      <c r="B3379" s="112">
        <v>0.64583333333333337</v>
      </c>
      <c r="C3379">
        <v>10.941666666666666</v>
      </c>
      <c r="D3379">
        <v>10.951666666666664</v>
      </c>
      <c r="E3379">
        <v>10.961666666666664</v>
      </c>
      <c r="F3379" s="119">
        <f>Table1_2[[#This Row],[MID RATE]]/D3378-1</f>
        <v>-8.1098889958974851E-4</v>
      </c>
    </row>
    <row r="3380" spans="1:6">
      <c r="A3380" s="111">
        <v>42464</v>
      </c>
      <c r="B3380" s="112">
        <v>0.39583333333333331</v>
      </c>
      <c r="C3380">
        <v>10.93888888888889</v>
      </c>
      <c r="D3380">
        <v>10.94888888888889</v>
      </c>
      <c r="E3380">
        <v>10.95888888888889</v>
      </c>
      <c r="F3380" s="119">
        <f>Table1_2[[#This Row],[MID RATE]]/D3379-1</f>
        <v>-2.5363973012704211E-4</v>
      </c>
    </row>
    <row r="3381" spans="1:6">
      <c r="A3381" s="111">
        <v>42464</v>
      </c>
      <c r="B3381" s="112">
        <v>0.52083333333333337</v>
      </c>
      <c r="C3381">
        <v>10.922222222222224</v>
      </c>
      <c r="D3381">
        <v>10.932222222222222</v>
      </c>
      <c r="E3381">
        <v>10.942222222222222</v>
      </c>
      <c r="F3381" s="119">
        <f>Table1_2[[#This Row],[MID RATE]]/D3380-1</f>
        <v>-1.5222244773697158E-3</v>
      </c>
    </row>
    <row r="3382" spans="1:6">
      <c r="A3382" s="111">
        <v>42464</v>
      </c>
      <c r="B3382" s="112">
        <v>0.64583333333333337</v>
      </c>
      <c r="C3382">
        <v>10.893888888888888</v>
      </c>
      <c r="D3382">
        <v>10.903888888888888</v>
      </c>
      <c r="E3382">
        <v>10.913888888888888</v>
      </c>
      <c r="F3382" s="119">
        <f>Table1_2[[#This Row],[MID RATE]]/D3381-1</f>
        <v>-2.5917268015043238E-3</v>
      </c>
    </row>
    <row r="3383" spans="1:6">
      <c r="A3383" s="111">
        <v>42465</v>
      </c>
      <c r="B3383" s="112">
        <v>0.39583333333333331</v>
      </c>
      <c r="C3383">
        <v>10.808888888888889</v>
      </c>
      <c r="D3383">
        <v>10.818888888888889</v>
      </c>
      <c r="E3383">
        <v>10.828888888888891</v>
      </c>
      <c r="F3383" s="119">
        <f>Table1_2[[#This Row],[MID RATE]]/D3382-1</f>
        <v>-7.7953839099199618E-3</v>
      </c>
    </row>
    <row r="3384" spans="1:6">
      <c r="A3384" s="111">
        <v>42465</v>
      </c>
      <c r="B3384" s="112">
        <v>0.52083333333333337</v>
      </c>
      <c r="C3384">
        <v>10.732777777777777</v>
      </c>
      <c r="D3384">
        <v>10.742777777777778</v>
      </c>
      <c r="E3384">
        <v>10.752777777777778</v>
      </c>
      <c r="F3384" s="119">
        <f>Table1_2[[#This Row],[MID RATE]]/D3383-1</f>
        <v>-7.0350210537125646E-3</v>
      </c>
    </row>
    <row r="3385" spans="1:6">
      <c r="A3385" s="111">
        <v>42465</v>
      </c>
      <c r="B3385" s="112">
        <v>0.64583333333333337</v>
      </c>
      <c r="C3385">
        <v>10.722222222222221</v>
      </c>
      <c r="D3385">
        <v>10.732222222222221</v>
      </c>
      <c r="E3385">
        <v>10.742222222222221</v>
      </c>
      <c r="F3385" s="119">
        <f>Table1_2[[#This Row],[MID RATE]]/D3384-1</f>
        <v>-9.8257227077636067E-4</v>
      </c>
    </row>
    <row r="3386" spans="1:6">
      <c r="A3386" s="111">
        <v>42466</v>
      </c>
      <c r="B3386" s="112">
        <v>0.39583333333333331</v>
      </c>
      <c r="C3386">
        <v>10.592222222222222</v>
      </c>
      <c r="D3386">
        <v>10.602222222222222</v>
      </c>
      <c r="E3386">
        <v>10.612222222222222</v>
      </c>
      <c r="F3386" s="119">
        <f>Table1_2[[#This Row],[MID RATE]]/D3385-1</f>
        <v>-1.2113055181695698E-2</v>
      </c>
    </row>
    <row r="3387" spans="1:6">
      <c r="A3387" s="111">
        <v>42466</v>
      </c>
      <c r="B3387" s="112">
        <v>0.52083333333333337</v>
      </c>
      <c r="C3387">
        <v>10.56</v>
      </c>
      <c r="D3387">
        <v>10.57</v>
      </c>
      <c r="E3387">
        <v>10.58</v>
      </c>
      <c r="F3387" s="119">
        <f>Table1_2[[#This Row],[MID RATE]]/D3386-1</f>
        <v>-3.0391951372877868E-3</v>
      </c>
    </row>
    <row r="3388" spans="1:6">
      <c r="A3388" s="111">
        <v>42466</v>
      </c>
      <c r="B3388" s="112">
        <v>0.64583333333333337</v>
      </c>
      <c r="C3388">
        <v>10.473333333333333</v>
      </c>
      <c r="D3388">
        <v>10.483333333333333</v>
      </c>
      <c r="E3388">
        <v>10.493333333333332</v>
      </c>
      <c r="F3388" s="119">
        <f>Table1_2[[#This Row],[MID RATE]]/D3387-1</f>
        <v>-8.1993062125513827E-3</v>
      </c>
    </row>
    <row r="3389" spans="1:6">
      <c r="A3389" s="111">
        <v>42467</v>
      </c>
      <c r="B3389" s="112">
        <v>0.39583333333333331</v>
      </c>
      <c r="C3389">
        <v>10.37</v>
      </c>
      <c r="D3389">
        <v>10.379999999999999</v>
      </c>
      <c r="E3389">
        <v>10.389999999999999</v>
      </c>
      <c r="F3389" s="119">
        <f>Table1_2[[#This Row],[MID RATE]]/D3388-1</f>
        <v>-9.8569157392687234E-3</v>
      </c>
    </row>
    <row r="3390" spans="1:6">
      <c r="A3390" s="111">
        <v>42467</v>
      </c>
      <c r="B3390" s="112">
        <v>0.52083333333333337</v>
      </c>
      <c r="C3390">
        <v>10.247222222222222</v>
      </c>
      <c r="D3390">
        <v>10.257222222222222</v>
      </c>
      <c r="E3390">
        <v>10.267222222222223</v>
      </c>
      <c r="F3390" s="119">
        <f>Table1_2[[#This Row],[MID RATE]]/D3389-1</f>
        <v>-1.1828302290729953E-2</v>
      </c>
    </row>
    <row r="3391" spans="1:6">
      <c r="A3391" s="111">
        <v>42467</v>
      </c>
      <c r="B3391" s="112">
        <v>0.64583333333333337</v>
      </c>
      <c r="C3391">
        <v>10.214166666666664</v>
      </c>
      <c r="D3391">
        <v>10.224166666666665</v>
      </c>
      <c r="E3391">
        <v>10.234166666666667</v>
      </c>
      <c r="F3391" s="119">
        <f>Table1_2[[#This Row],[MID RATE]]/D3390-1</f>
        <v>-3.2226615392948466E-3</v>
      </c>
    </row>
    <row r="3392" spans="1:6">
      <c r="A3392" s="111">
        <v>42468</v>
      </c>
      <c r="B3392" s="112">
        <v>0.39583333333333331</v>
      </c>
      <c r="C3392">
        <v>9.836666666666666</v>
      </c>
      <c r="D3392">
        <v>9.8466666666666676</v>
      </c>
      <c r="E3392">
        <v>9.8566666666666674</v>
      </c>
      <c r="F3392" s="119">
        <f>Table1_2[[#This Row],[MID RATE]]/D3391-1</f>
        <v>-3.6922324557828512E-2</v>
      </c>
    </row>
    <row r="3393" spans="1:6">
      <c r="A3393" s="111">
        <v>42468</v>
      </c>
      <c r="B3393" s="112">
        <v>0.52083333333333337</v>
      </c>
      <c r="C3393">
        <v>9.8036111111111115</v>
      </c>
      <c r="D3393">
        <v>9.8136111111111113</v>
      </c>
      <c r="E3393">
        <v>9.8236111111111128</v>
      </c>
      <c r="F3393" s="119">
        <f>Table1_2[[#This Row],[MID RATE]]/D3392-1</f>
        <v>-3.3570300157979016E-3</v>
      </c>
    </row>
    <row r="3394" spans="1:6">
      <c r="A3394" s="111">
        <v>42468</v>
      </c>
      <c r="B3394" s="112">
        <v>0.64583333333333337</v>
      </c>
      <c r="C3394">
        <v>9.7838888888888889</v>
      </c>
      <c r="D3394">
        <v>9.7938888888888886</v>
      </c>
      <c r="E3394">
        <v>9.8038888888888884</v>
      </c>
      <c r="F3394" s="119">
        <f>Table1_2[[#This Row],[MID RATE]]/D3393-1</f>
        <v>-2.0096804325059336E-3</v>
      </c>
    </row>
    <row r="3395" spans="1:6">
      <c r="A3395" s="111">
        <v>42471</v>
      </c>
      <c r="B3395" s="112">
        <v>0.39583333333333331</v>
      </c>
      <c r="C3395">
        <v>9.8016666666666676</v>
      </c>
      <c r="D3395">
        <v>9.8116666666666674</v>
      </c>
      <c r="E3395">
        <v>9.8216666666666654</v>
      </c>
      <c r="F3395" s="119">
        <f>Table1_2[[#This Row],[MID RATE]]/D3394-1</f>
        <v>1.8151908786658844E-3</v>
      </c>
    </row>
    <row r="3396" spans="1:6">
      <c r="A3396" s="111">
        <v>42471</v>
      </c>
      <c r="B3396" s="112">
        <v>0.52083333333333337</v>
      </c>
      <c r="C3396">
        <v>9.801111111111112</v>
      </c>
      <c r="D3396">
        <v>9.8111111111111118</v>
      </c>
      <c r="E3396">
        <v>9.8211111111111098</v>
      </c>
      <c r="F3396" s="119">
        <f>Table1_2[[#This Row],[MID RATE]]/D3395-1</f>
        <v>-5.6621935337730633E-5</v>
      </c>
    </row>
    <row r="3397" spans="1:6">
      <c r="A3397" s="111">
        <v>42471</v>
      </c>
      <c r="B3397" s="112">
        <v>0.64583333333333337</v>
      </c>
      <c r="C3397">
        <v>9.7472222222222218</v>
      </c>
      <c r="D3397">
        <v>9.7572222222222216</v>
      </c>
      <c r="E3397">
        <v>9.7672222222222231</v>
      </c>
      <c r="F3397" s="119">
        <f>Table1_2[[#This Row],[MID RATE]]/D3396-1</f>
        <v>-5.4926387315969993E-3</v>
      </c>
    </row>
    <row r="3398" spans="1:6">
      <c r="A3398" s="111">
        <v>42472</v>
      </c>
      <c r="B3398" s="112">
        <v>0.39583333333333331</v>
      </c>
      <c r="C3398">
        <v>9.7030555555555562</v>
      </c>
      <c r="D3398">
        <v>9.713055555555556</v>
      </c>
      <c r="E3398">
        <v>9.723055555555554</v>
      </c>
      <c r="F3398" s="119">
        <f>Table1_2[[#This Row],[MID RATE]]/D3397-1</f>
        <v>-4.5265615213800903E-3</v>
      </c>
    </row>
    <row r="3399" spans="1:6">
      <c r="A3399" s="111">
        <v>42472</v>
      </c>
      <c r="B3399" s="112">
        <v>0.52083333333333337</v>
      </c>
      <c r="C3399">
        <v>9.6841666666666661</v>
      </c>
      <c r="D3399">
        <v>9.6941666666666659</v>
      </c>
      <c r="E3399">
        <v>9.7041666666666657</v>
      </c>
      <c r="F3399" s="119">
        <f>Table1_2[[#This Row],[MID RATE]]/D3398-1</f>
        <v>-1.9446907083823239E-3</v>
      </c>
    </row>
    <row r="3400" spans="1:6">
      <c r="A3400" s="111">
        <v>42472</v>
      </c>
      <c r="B3400" s="112">
        <v>0.64583333333333337</v>
      </c>
      <c r="C3400">
        <v>9.6572222222222237</v>
      </c>
      <c r="D3400">
        <v>9.6672222222222217</v>
      </c>
      <c r="E3400">
        <v>9.6772222222222197</v>
      </c>
      <c r="F3400" s="119">
        <f>Table1_2[[#This Row],[MID RATE]]/D3399-1</f>
        <v>-2.7794492678873128E-3</v>
      </c>
    </row>
    <row r="3401" spans="1:6">
      <c r="A3401" s="111">
        <v>42473</v>
      </c>
      <c r="B3401" s="112">
        <v>0.39583333333333331</v>
      </c>
      <c r="C3401">
        <v>9.5322222222222202</v>
      </c>
      <c r="D3401">
        <v>9.5422222222222217</v>
      </c>
      <c r="E3401">
        <v>9.5522222222222233</v>
      </c>
      <c r="F3401" s="119">
        <f>Table1_2[[#This Row],[MID RATE]]/D3400-1</f>
        <v>-1.2930291362565405E-2</v>
      </c>
    </row>
    <row r="3402" spans="1:6">
      <c r="A3402" s="111">
        <v>42473</v>
      </c>
      <c r="B3402" s="112">
        <v>0.52083333333333337</v>
      </c>
      <c r="C3402">
        <v>9.3213888888888903</v>
      </c>
      <c r="D3402">
        <v>9.3313888888888901</v>
      </c>
      <c r="E3402">
        <v>9.3413888888888899</v>
      </c>
      <c r="F3402" s="119">
        <f>Table1_2[[#This Row],[MID RATE]]/D3401-1</f>
        <v>-2.2094783418723618E-2</v>
      </c>
    </row>
    <row r="3403" spans="1:6">
      <c r="A3403" s="111">
        <v>42473</v>
      </c>
      <c r="B3403" s="112">
        <v>0.64583333333333337</v>
      </c>
      <c r="C3403">
        <v>9.2897222222222204</v>
      </c>
      <c r="D3403">
        <v>9.299722222222222</v>
      </c>
      <c r="E3403">
        <v>9.3097222222222236</v>
      </c>
      <c r="F3403" s="119">
        <f>Table1_2[[#This Row],[MID RATE]]/D3402-1</f>
        <v>-3.3935641353854962E-3</v>
      </c>
    </row>
    <row r="3404" spans="1:6">
      <c r="A3404" s="111">
        <v>42474</v>
      </c>
      <c r="B3404" s="112">
        <v>0.39583333333333331</v>
      </c>
      <c r="C3404">
        <v>9.2058333333333326</v>
      </c>
      <c r="D3404">
        <v>9.2158333333333324</v>
      </c>
      <c r="E3404">
        <v>9.225833333333334</v>
      </c>
      <c r="F3404" s="119">
        <f>Table1_2[[#This Row],[MID RATE]]/D3403-1</f>
        <v>-9.0205800651155243E-3</v>
      </c>
    </row>
    <row r="3405" spans="1:6">
      <c r="A3405" s="111">
        <v>42474</v>
      </c>
      <c r="B3405" s="112">
        <v>0.52083333333333337</v>
      </c>
      <c r="C3405">
        <v>9.1719444444444456</v>
      </c>
      <c r="D3405">
        <v>9.1819444444444436</v>
      </c>
      <c r="E3405">
        <v>9.1919444444444434</v>
      </c>
      <c r="F3405" s="119">
        <f>Table1_2[[#This Row],[MID RATE]]/D3404-1</f>
        <v>-3.6772462850770404E-3</v>
      </c>
    </row>
    <row r="3406" spans="1:6">
      <c r="A3406" s="111">
        <v>42474</v>
      </c>
      <c r="B3406" s="112">
        <v>0.64583333333333337</v>
      </c>
      <c r="C3406">
        <v>9.1663888888888909</v>
      </c>
      <c r="D3406">
        <v>9.1763888888888907</v>
      </c>
      <c r="E3406">
        <v>9.1863888888888887</v>
      </c>
      <c r="F3406" s="119">
        <f>Table1_2[[#This Row],[MID RATE]]/D3405-1</f>
        <v>-6.0505218575068742E-4</v>
      </c>
    </row>
    <row r="3407" spans="1:6">
      <c r="A3407" s="111">
        <v>42475</v>
      </c>
      <c r="B3407" s="112">
        <v>0.39583333333333331</v>
      </c>
      <c r="C3407">
        <v>9.1602777777777753</v>
      </c>
      <c r="D3407">
        <v>9.1702777777777769</v>
      </c>
      <c r="E3407">
        <v>9.1802777777777766</v>
      </c>
      <c r="F3407" s="119">
        <f>Table1_2[[#This Row],[MID RATE]]/D3406-1</f>
        <v>-6.6596034508881186E-4</v>
      </c>
    </row>
    <row r="3408" spans="1:6">
      <c r="A3408" s="111">
        <v>42475</v>
      </c>
      <c r="B3408" s="112">
        <v>0.52083333333333337</v>
      </c>
      <c r="C3408">
        <v>9.1761111111111084</v>
      </c>
      <c r="D3408">
        <v>9.18611111111111</v>
      </c>
      <c r="E3408">
        <v>9.1961111111111133</v>
      </c>
      <c r="F3408" s="119">
        <f>Table1_2[[#This Row],[MID RATE]]/D3407-1</f>
        <v>1.7265925544482918E-3</v>
      </c>
    </row>
    <row r="3409" spans="1:6">
      <c r="A3409" s="111">
        <v>42475</v>
      </c>
      <c r="B3409" s="112">
        <v>0.64583333333333337</v>
      </c>
      <c r="C3409">
        <v>9.1877777777777769</v>
      </c>
      <c r="D3409">
        <v>9.1977777777777767</v>
      </c>
      <c r="E3409">
        <v>9.2077777777777783</v>
      </c>
      <c r="F3409" s="119">
        <f>Table1_2[[#This Row],[MID RATE]]/D3408-1</f>
        <v>1.2700332627759714E-3</v>
      </c>
    </row>
    <row r="3410" spans="1:6">
      <c r="A3410" s="111">
        <v>42478</v>
      </c>
      <c r="B3410" s="112">
        <v>0.39583333333333331</v>
      </c>
      <c r="C3410">
        <v>9.1911111111111108</v>
      </c>
      <c r="D3410">
        <v>9.2011111111111124</v>
      </c>
      <c r="E3410">
        <v>9.2111111111111139</v>
      </c>
      <c r="F3410" s="119">
        <f>Table1_2[[#This Row],[MID RATE]]/D3409-1</f>
        <v>3.6240637835249778E-4</v>
      </c>
    </row>
    <row r="3411" spans="1:6">
      <c r="A3411" s="111">
        <v>42478</v>
      </c>
      <c r="B3411" s="112">
        <v>0.52083333333333337</v>
      </c>
      <c r="C3411">
        <v>9.1974999999999998</v>
      </c>
      <c r="D3411">
        <v>9.2075000000000014</v>
      </c>
      <c r="E3411">
        <v>9.2175000000000029</v>
      </c>
      <c r="F3411" s="119">
        <f>Table1_2[[#This Row],[MID RATE]]/D3410-1</f>
        <v>6.9436058447047699E-4</v>
      </c>
    </row>
    <row r="3412" spans="1:6">
      <c r="A3412" s="111">
        <v>42478</v>
      </c>
      <c r="B3412" s="112">
        <v>0.64583333333333337</v>
      </c>
      <c r="C3412">
        <v>9.2058333333333326</v>
      </c>
      <c r="D3412">
        <v>9.2158333333333324</v>
      </c>
      <c r="E3412">
        <v>9.225833333333334</v>
      </c>
      <c r="F3412" s="119">
        <f>Table1_2[[#This Row],[MID RATE]]/D3411-1</f>
        <v>9.0505928138262526E-4</v>
      </c>
    </row>
    <row r="3413" spans="1:6">
      <c r="A3413" s="111">
        <v>42479</v>
      </c>
      <c r="B3413" s="112">
        <v>0.39583333333333331</v>
      </c>
      <c r="C3413">
        <v>9.2130555555555578</v>
      </c>
      <c r="D3413">
        <v>9.2230555555555576</v>
      </c>
      <c r="E3413">
        <v>9.2330555555555556</v>
      </c>
      <c r="F3413" s="119">
        <f>Table1_2[[#This Row],[MID RATE]]/D3412-1</f>
        <v>7.8367543780366589E-4</v>
      </c>
    </row>
    <row r="3414" spans="1:6">
      <c r="A3414" s="111">
        <v>42479</v>
      </c>
      <c r="B3414" s="112">
        <v>0.52083333333333337</v>
      </c>
      <c r="C3414">
        <v>9.2261111111111109</v>
      </c>
      <c r="D3414">
        <v>9.2361111111111107</v>
      </c>
      <c r="E3414">
        <v>9.2461111111111123</v>
      </c>
      <c r="F3414" s="119">
        <f>Table1_2[[#This Row],[MID RATE]]/D3413-1</f>
        <v>1.4155347408364438E-3</v>
      </c>
    </row>
    <row r="3415" spans="1:6">
      <c r="A3415" s="111">
        <v>42479</v>
      </c>
      <c r="B3415" s="112">
        <v>0.64583333333333337</v>
      </c>
      <c r="C3415">
        <v>9.2541666666666682</v>
      </c>
      <c r="D3415">
        <v>9.264166666666668</v>
      </c>
      <c r="E3415">
        <v>9.2741666666666678</v>
      </c>
      <c r="F3415" s="119">
        <f>Table1_2[[#This Row],[MID RATE]]/D3414-1</f>
        <v>3.0375939849625055E-3</v>
      </c>
    </row>
    <row r="3416" spans="1:6">
      <c r="A3416" s="111">
        <v>42480</v>
      </c>
      <c r="B3416" s="112">
        <v>0.39583333333333331</v>
      </c>
      <c r="C3416">
        <v>9.2655555555555562</v>
      </c>
      <c r="D3416">
        <v>9.275555555555556</v>
      </c>
      <c r="E3416">
        <v>9.2855555555555558</v>
      </c>
      <c r="F3416" s="119">
        <f>Table1_2[[#This Row],[MID RATE]]/D3415-1</f>
        <v>1.2293484453238523E-3</v>
      </c>
    </row>
    <row r="3417" spans="1:6">
      <c r="A3417" s="111">
        <v>42480</v>
      </c>
      <c r="B3417" s="112">
        <v>0.52083333333333337</v>
      </c>
      <c r="C3417">
        <v>9.2841666666666676</v>
      </c>
      <c r="D3417">
        <v>9.2941666666666674</v>
      </c>
      <c r="E3417">
        <v>9.3041666666666671</v>
      </c>
      <c r="F3417" s="119">
        <f>Table1_2[[#This Row],[MID RATE]]/D3416-1</f>
        <v>2.0064686152372335E-3</v>
      </c>
    </row>
    <row r="3418" spans="1:6">
      <c r="A3418" s="111">
        <v>42480</v>
      </c>
      <c r="B3418" s="112">
        <v>0.64583333333333337</v>
      </c>
      <c r="C3418">
        <v>9.2861111111111114</v>
      </c>
      <c r="D3418">
        <v>9.296111111111113</v>
      </c>
      <c r="E3418">
        <v>9.3061111111111128</v>
      </c>
      <c r="F3418" s="119">
        <f>Table1_2[[#This Row],[MID RATE]]/D3417-1</f>
        <v>2.0921127349904367E-4</v>
      </c>
    </row>
    <row r="3419" spans="1:6">
      <c r="A3419" s="111">
        <v>42481</v>
      </c>
      <c r="B3419" s="112">
        <v>0.39583333333333331</v>
      </c>
      <c r="C3419">
        <v>9.3133333333333326</v>
      </c>
      <c r="D3419">
        <v>9.3233333333333341</v>
      </c>
      <c r="E3419">
        <v>9.3333333333333339</v>
      </c>
      <c r="F3419" s="119">
        <f>Table1_2[[#This Row],[MID RATE]]/D3418-1</f>
        <v>2.9283451861590315E-3</v>
      </c>
    </row>
    <row r="3420" spans="1:6">
      <c r="A3420" s="111">
        <v>42481</v>
      </c>
      <c r="B3420" s="112">
        <v>0.52083333333333337</v>
      </c>
      <c r="C3420">
        <v>9.3366666666666642</v>
      </c>
      <c r="D3420">
        <v>9.3466666666666658</v>
      </c>
      <c r="E3420">
        <v>9.3566666666666674</v>
      </c>
      <c r="F3420" s="119">
        <f>Table1_2[[#This Row],[MID RATE]]/D3419-1</f>
        <v>2.5026814444044643E-3</v>
      </c>
    </row>
    <row r="3421" spans="1:6">
      <c r="A3421" s="111">
        <v>42481</v>
      </c>
      <c r="B3421" s="112">
        <v>0.64583333333333337</v>
      </c>
      <c r="C3421">
        <v>9.3394444444444424</v>
      </c>
      <c r="D3421">
        <v>9.349444444444444</v>
      </c>
      <c r="E3421">
        <v>9.3594444444444438</v>
      </c>
      <c r="F3421" s="119">
        <f>Table1_2[[#This Row],[MID RATE]]/D3420-1</f>
        <v>2.971944840703955E-4</v>
      </c>
    </row>
    <row r="3422" spans="1:6">
      <c r="A3422" s="111">
        <v>42482</v>
      </c>
      <c r="B3422" s="112">
        <v>0.39583333333333331</v>
      </c>
      <c r="C3422">
        <v>9.3519444444444471</v>
      </c>
      <c r="D3422">
        <v>9.3619444444444468</v>
      </c>
      <c r="E3422">
        <v>9.3719444444444449</v>
      </c>
      <c r="F3422" s="119">
        <f>Table1_2[[#This Row],[MID RATE]]/D3421-1</f>
        <v>1.3369778358789386E-3</v>
      </c>
    </row>
    <row r="3423" spans="1:6">
      <c r="A3423" s="111">
        <v>42482</v>
      </c>
      <c r="B3423" s="112">
        <v>0.52083333333333337</v>
      </c>
      <c r="C3423">
        <v>9.368611111111111</v>
      </c>
      <c r="D3423">
        <v>9.3786111111111108</v>
      </c>
      <c r="E3423">
        <v>9.3886111111111106</v>
      </c>
      <c r="F3423" s="119">
        <f>Table1_2[[#This Row],[MID RATE]]/D3422-1</f>
        <v>1.7802569504195009E-3</v>
      </c>
    </row>
    <row r="3424" spans="1:6">
      <c r="A3424" s="111">
        <v>42482</v>
      </c>
      <c r="B3424" s="112">
        <v>0.64583333333333337</v>
      </c>
      <c r="C3424">
        <v>9.3791666666666682</v>
      </c>
      <c r="D3424">
        <v>9.389166666666668</v>
      </c>
      <c r="E3424">
        <v>9.399166666666666</v>
      </c>
      <c r="F3424" s="119">
        <f>Table1_2[[#This Row],[MID RATE]]/D3423-1</f>
        <v>1.1254924029264757E-3</v>
      </c>
    </row>
    <row r="3425" spans="1:6">
      <c r="A3425" s="111">
        <v>42485</v>
      </c>
      <c r="B3425" s="112">
        <v>0.39583333333333331</v>
      </c>
      <c r="C3425">
        <v>9.4008333333333312</v>
      </c>
      <c r="D3425">
        <v>9.4108333333333327</v>
      </c>
      <c r="E3425">
        <v>9.4208333333333343</v>
      </c>
      <c r="F3425" s="119">
        <f>Table1_2[[#This Row],[MID RATE]]/D3424-1</f>
        <v>2.3076240347916777E-3</v>
      </c>
    </row>
    <row r="3426" spans="1:6">
      <c r="A3426" s="111">
        <v>42485</v>
      </c>
      <c r="B3426" s="112">
        <v>0.52083333333333337</v>
      </c>
      <c r="C3426">
        <v>9.4197222222222212</v>
      </c>
      <c r="D3426">
        <v>9.429722222222221</v>
      </c>
      <c r="E3426">
        <v>9.4397222222222226</v>
      </c>
      <c r="F3426" s="119">
        <f>Table1_2[[#This Row],[MID RATE]]/D3425-1</f>
        <v>2.0071430679771129E-3</v>
      </c>
    </row>
    <row r="3427" spans="1:6">
      <c r="A3427" s="111">
        <v>42485</v>
      </c>
      <c r="B3427" s="112">
        <v>0.64583333333333337</v>
      </c>
      <c r="C3427">
        <v>9.4269444444444428</v>
      </c>
      <c r="D3427">
        <v>9.4369444444444426</v>
      </c>
      <c r="E3427">
        <v>9.4469444444444441</v>
      </c>
      <c r="F3427" s="119">
        <f>Table1_2[[#This Row],[MID RATE]]/D3426-1</f>
        <v>7.6589978495889E-4</v>
      </c>
    </row>
    <row r="3428" spans="1:6">
      <c r="A3428" s="111">
        <v>42486</v>
      </c>
      <c r="B3428" s="112">
        <v>0.39583333333333331</v>
      </c>
      <c r="C3428">
        <v>9.4366666666666656</v>
      </c>
      <c r="D3428">
        <v>9.4466666666666654</v>
      </c>
      <c r="E3428">
        <v>9.456666666666667</v>
      </c>
      <c r="F3428" s="119">
        <f>Table1_2[[#This Row],[MID RATE]]/D3427-1</f>
        <v>1.0302298884408145E-3</v>
      </c>
    </row>
    <row r="3429" spans="1:6">
      <c r="A3429" s="111">
        <v>42486</v>
      </c>
      <c r="B3429" s="112">
        <v>0.52083333333333337</v>
      </c>
      <c r="C3429">
        <v>9.4580555555555534</v>
      </c>
      <c r="D3429">
        <v>9.468055555555555</v>
      </c>
      <c r="E3429">
        <v>9.4780555555555566</v>
      </c>
      <c r="F3429" s="119">
        <f>Table1_2[[#This Row],[MID RATE]]/D3428-1</f>
        <v>2.2641731357329054E-3</v>
      </c>
    </row>
    <row r="3430" spans="1:6">
      <c r="A3430" s="111">
        <v>42486</v>
      </c>
      <c r="B3430" s="112">
        <v>0.64583333333333337</v>
      </c>
      <c r="C3430">
        <v>9.4797222222222235</v>
      </c>
      <c r="D3430">
        <v>9.4897222222222233</v>
      </c>
      <c r="E3430">
        <v>9.4997222222222231</v>
      </c>
      <c r="F3430" s="119">
        <f>Table1_2[[#This Row],[MID RATE]]/D3429-1</f>
        <v>2.288396655420355E-3</v>
      </c>
    </row>
    <row r="3431" spans="1:6">
      <c r="A3431" s="111">
        <v>42487</v>
      </c>
      <c r="B3431" s="112">
        <v>0.39583333333333331</v>
      </c>
      <c r="C3431">
        <v>9.4905555555555541</v>
      </c>
      <c r="D3431">
        <v>9.5005555555555539</v>
      </c>
      <c r="E3431">
        <v>9.5105555555555554</v>
      </c>
      <c r="F3431" s="119">
        <f>Table1_2[[#This Row],[MID RATE]]/D3430-1</f>
        <v>1.1415859262942085E-3</v>
      </c>
    </row>
    <row r="3432" spans="1:6">
      <c r="A3432" s="111">
        <v>42487</v>
      </c>
      <c r="B3432" s="112">
        <v>0.52083333333333337</v>
      </c>
      <c r="C3432">
        <v>9.4969444444444449</v>
      </c>
      <c r="D3432">
        <v>9.5069444444444429</v>
      </c>
      <c r="E3432">
        <v>9.5169444444444427</v>
      </c>
      <c r="F3432" s="119">
        <f>Table1_2[[#This Row],[MID RATE]]/D3431-1</f>
        <v>6.7247529384251159E-4</v>
      </c>
    </row>
    <row r="3433" spans="1:6">
      <c r="A3433" s="111">
        <v>42487</v>
      </c>
      <c r="B3433" s="112">
        <v>0.64583333333333337</v>
      </c>
      <c r="C3433">
        <v>9.5083333333333311</v>
      </c>
      <c r="D3433">
        <v>9.5183333333333326</v>
      </c>
      <c r="E3433">
        <v>9.5283333333333342</v>
      </c>
      <c r="F3433" s="119">
        <f>Table1_2[[#This Row],[MID RATE]]/D3432-1</f>
        <v>1.1979547114682187E-3</v>
      </c>
    </row>
    <row r="3434" spans="1:6">
      <c r="A3434" s="111">
        <v>42488</v>
      </c>
      <c r="B3434" s="112">
        <v>0.39583333333333331</v>
      </c>
      <c r="C3434">
        <v>9.5280555555555537</v>
      </c>
      <c r="D3434">
        <v>9.5380555555555553</v>
      </c>
      <c r="E3434">
        <v>9.5480555555555569</v>
      </c>
      <c r="F3434" s="119">
        <f>Table1_2[[#This Row],[MID RATE]]/D3433-1</f>
        <v>2.0720247475631837E-3</v>
      </c>
    </row>
    <row r="3435" spans="1:6">
      <c r="A3435" s="111">
        <v>42488</v>
      </c>
      <c r="B3435" s="112">
        <v>0.52083333333333337</v>
      </c>
      <c r="C3435">
        <v>9.5780555555555527</v>
      </c>
      <c r="D3435">
        <v>9.588055555555556</v>
      </c>
      <c r="E3435">
        <v>9.5980555555555576</v>
      </c>
      <c r="F3435" s="119">
        <f>Table1_2[[#This Row],[MID RATE]]/D3434-1</f>
        <v>5.242158604420899E-3</v>
      </c>
    </row>
    <row r="3436" spans="1:6">
      <c r="A3436" s="111">
        <v>42488</v>
      </c>
      <c r="B3436" s="112">
        <v>0.64583333333333337</v>
      </c>
      <c r="C3436">
        <v>9.5863888888888873</v>
      </c>
      <c r="D3436">
        <v>9.5963888888888889</v>
      </c>
      <c r="E3436">
        <v>9.6063888888888904</v>
      </c>
      <c r="F3436" s="119">
        <f>Table1_2[[#This Row],[MID RATE]]/D3435-1</f>
        <v>8.6913694701151734E-4</v>
      </c>
    </row>
    <row r="3437" spans="1:6">
      <c r="A3437" s="111">
        <v>42489</v>
      </c>
      <c r="B3437" s="112">
        <v>0.39583333333333331</v>
      </c>
      <c r="C3437">
        <v>9.5813888888888883</v>
      </c>
      <c r="D3437">
        <v>9.5913888888888881</v>
      </c>
      <c r="E3437">
        <v>9.6013888888888879</v>
      </c>
      <c r="F3437" s="119">
        <f>Table1_2[[#This Row],[MID RATE]]/D3436-1</f>
        <v>-5.2102932237252375E-4</v>
      </c>
    </row>
    <row r="3438" spans="1:6">
      <c r="A3438" s="111">
        <v>42489</v>
      </c>
      <c r="B3438" s="112">
        <v>0.52083333333333337</v>
      </c>
      <c r="C3438">
        <v>9.5869444444444412</v>
      </c>
      <c r="D3438">
        <v>9.5969444444444427</v>
      </c>
      <c r="E3438">
        <v>9.6069444444444443</v>
      </c>
      <c r="F3438" s="119">
        <f>Table1_2[[#This Row],[MID RATE]]/D3437-1</f>
        <v>5.7922326160619875E-4</v>
      </c>
    </row>
    <row r="3439" spans="1:6">
      <c r="A3439" s="111">
        <v>42489</v>
      </c>
      <c r="B3439" s="112">
        <v>0.64583333333333337</v>
      </c>
      <c r="C3439">
        <v>9.5919444444444437</v>
      </c>
      <c r="D3439">
        <v>9.6019444444444453</v>
      </c>
      <c r="E3439">
        <v>9.6119444444444468</v>
      </c>
      <c r="F3439" s="119">
        <f>Table1_2[[#This Row],[MID RATE]]/D3438-1</f>
        <v>5.209991606127673E-4</v>
      </c>
    </row>
    <row r="3440" spans="1:6">
      <c r="A3440" s="111">
        <v>42493</v>
      </c>
      <c r="B3440" s="112">
        <v>0.39583333333333331</v>
      </c>
      <c r="C3440">
        <v>9.599444444444444</v>
      </c>
      <c r="D3440">
        <v>9.6094444444444456</v>
      </c>
      <c r="E3440">
        <v>9.6194444444444471</v>
      </c>
      <c r="F3440" s="119">
        <f>Table1_2[[#This Row],[MID RATE]]/D3439-1</f>
        <v>7.8109179275043239E-4</v>
      </c>
    </row>
    <row r="3441" spans="1:6">
      <c r="A3441" s="111">
        <v>42493</v>
      </c>
      <c r="B3441" s="112">
        <v>0.52083333333333337</v>
      </c>
      <c r="C3441">
        <v>9.615000000000002</v>
      </c>
      <c r="D3441">
        <v>9.625</v>
      </c>
      <c r="E3441">
        <v>9.634999999999998</v>
      </c>
      <c r="F3441" s="119">
        <f>Table1_2[[#This Row],[MID RATE]]/D3440-1</f>
        <v>1.6187778227436667E-3</v>
      </c>
    </row>
    <row r="3442" spans="1:6">
      <c r="A3442" s="111">
        <v>42493</v>
      </c>
      <c r="B3442" s="112">
        <v>0.64583333333333337</v>
      </c>
      <c r="C3442">
        <v>9.6377777777777798</v>
      </c>
      <c r="D3442">
        <v>9.647777777777776</v>
      </c>
      <c r="E3442">
        <v>9.657777777777774</v>
      </c>
      <c r="F3442" s="119">
        <f>Table1_2[[#This Row],[MID RATE]]/D3441-1</f>
        <v>2.366522366522128E-3</v>
      </c>
    </row>
    <row r="3443" spans="1:6">
      <c r="A3443" s="111">
        <v>42494</v>
      </c>
      <c r="B3443" s="112">
        <v>0.39583333333333331</v>
      </c>
      <c r="C3443">
        <v>9.6616666666666688</v>
      </c>
      <c r="D3443">
        <v>9.6716666666666669</v>
      </c>
      <c r="E3443">
        <v>9.6816666666666649</v>
      </c>
      <c r="F3443" s="119">
        <f>Table1_2[[#This Row],[MID RATE]]/D3442-1</f>
        <v>2.4761027294715188E-3</v>
      </c>
    </row>
    <row r="3444" spans="1:6">
      <c r="A3444" s="111">
        <v>42494</v>
      </c>
      <c r="B3444" s="112">
        <v>0.52083333333333337</v>
      </c>
      <c r="C3444">
        <v>9.6727777777777746</v>
      </c>
      <c r="D3444">
        <v>9.6827777777777762</v>
      </c>
      <c r="E3444">
        <v>9.6927777777777777</v>
      </c>
      <c r="F3444" s="119">
        <f>Table1_2[[#This Row],[MID RATE]]/D3443-1</f>
        <v>1.1488310643918975E-3</v>
      </c>
    </row>
    <row r="3445" spans="1:6">
      <c r="A3445" s="111">
        <v>42494</v>
      </c>
      <c r="B3445" s="112">
        <v>0.64583333333333337</v>
      </c>
      <c r="C3445">
        <v>9.6769444444444428</v>
      </c>
      <c r="D3445">
        <v>9.6869444444444444</v>
      </c>
      <c r="E3445">
        <v>9.6969444444444459</v>
      </c>
      <c r="F3445" s="119">
        <f>Table1_2[[#This Row],[MID RATE]]/D3444-1</f>
        <v>4.3031728727993546E-4</v>
      </c>
    </row>
    <row r="3446" spans="1:6">
      <c r="A3446" s="111">
        <v>42495</v>
      </c>
      <c r="B3446" s="112">
        <v>0.39583333333333331</v>
      </c>
      <c r="C3446">
        <v>9.706666666666667</v>
      </c>
      <c r="D3446">
        <v>9.7166666666666668</v>
      </c>
      <c r="E3446">
        <v>9.7266666666666666</v>
      </c>
      <c r="F3446" s="119">
        <f>Table1_2[[#This Row],[MID RATE]]/D3445-1</f>
        <v>3.0682763169214144E-3</v>
      </c>
    </row>
    <row r="3447" spans="1:6">
      <c r="A3447" s="111">
        <v>42495</v>
      </c>
      <c r="B3447" s="112">
        <v>0.52083333333333337</v>
      </c>
      <c r="C3447">
        <v>9.7083333333333339</v>
      </c>
      <c r="D3447">
        <v>9.7183333333333337</v>
      </c>
      <c r="E3447">
        <v>9.7283333333333317</v>
      </c>
      <c r="F3447" s="119">
        <f>Table1_2[[#This Row],[MID RATE]]/D3446-1</f>
        <v>1.7152658662089593E-4</v>
      </c>
    </row>
    <row r="3448" spans="1:6">
      <c r="A3448" s="111">
        <v>42495</v>
      </c>
      <c r="B3448" s="112">
        <v>0.64583333333333337</v>
      </c>
      <c r="C3448">
        <v>9.7136111111111116</v>
      </c>
      <c r="D3448">
        <v>9.7236111111111114</v>
      </c>
      <c r="E3448">
        <v>9.7336111111111112</v>
      </c>
      <c r="F3448" s="119">
        <f>Table1_2[[#This Row],[MID RATE]]/D3447-1</f>
        <v>5.4307437260625591E-4</v>
      </c>
    </row>
    <row r="3449" spans="1:6">
      <c r="A3449" s="111">
        <v>42496</v>
      </c>
      <c r="B3449" s="112">
        <v>0.39583333333333331</v>
      </c>
      <c r="C3449">
        <v>9.7280555555555548</v>
      </c>
      <c r="D3449">
        <v>9.7380555555555546</v>
      </c>
      <c r="E3449">
        <v>9.7480555555555544</v>
      </c>
      <c r="F3449" s="119">
        <f>Table1_2[[#This Row],[MID RATE]]/D3448-1</f>
        <v>1.4855020711326272E-3</v>
      </c>
    </row>
    <row r="3450" spans="1:6">
      <c r="A3450" s="111">
        <v>42496</v>
      </c>
      <c r="B3450" s="112">
        <v>0.52083333333333337</v>
      </c>
      <c r="C3450">
        <v>9.7758333333333312</v>
      </c>
      <c r="D3450">
        <v>9.7858333333333327</v>
      </c>
      <c r="E3450">
        <v>9.7958333333333325</v>
      </c>
      <c r="F3450" s="119">
        <f>Table1_2[[#This Row],[MID RATE]]/D3449-1</f>
        <v>4.9062954616767573E-3</v>
      </c>
    </row>
    <row r="3451" spans="1:6">
      <c r="A3451" s="111">
        <v>42496</v>
      </c>
      <c r="B3451" s="112">
        <v>0.64583333333333337</v>
      </c>
      <c r="C3451">
        <v>9.7880555555555535</v>
      </c>
      <c r="D3451">
        <v>9.7980555555555533</v>
      </c>
      <c r="E3451">
        <v>9.8080555555555549</v>
      </c>
      <c r="F3451" s="119">
        <f>Table1_2[[#This Row],[MID RATE]]/D3450-1</f>
        <v>1.2489710181950997E-3</v>
      </c>
    </row>
    <row r="3452" spans="1:6">
      <c r="A3452" s="111">
        <v>42499</v>
      </c>
      <c r="B3452" s="112">
        <v>0.39583333333333331</v>
      </c>
      <c r="C3452">
        <v>9.8086111111111123</v>
      </c>
      <c r="D3452">
        <v>9.8186111111111103</v>
      </c>
      <c r="E3452">
        <v>9.8286111111111101</v>
      </c>
      <c r="F3452" s="119">
        <f>Table1_2[[#This Row],[MID RATE]]/D3451-1</f>
        <v>2.0979219232841739E-3</v>
      </c>
    </row>
    <row r="3453" spans="1:6">
      <c r="A3453" s="111">
        <v>42499</v>
      </c>
      <c r="B3453" s="112">
        <v>0.52083333333333337</v>
      </c>
      <c r="C3453">
        <v>9.8191666666666677</v>
      </c>
      <c r="D3453">
        <v>9.8291666666666657</v>
      </c>
      <c r="E3453">
        <v>9.8391666666666655</v>
      </c>
      <c r="F3453" s="119">
        <f>Table1_2[[#This Row],[MID RATE]]/D3452-1</f>
        <v>1.0750558746144279E-3</v>
      </c>
    </row>
    <row r="3454" spans="1:6">
      <c r="A3454" s="111">
        <v>42499</v>
      </c>
      <c r="B3454" s="112">
        <v>0.64583333333333337</v>
      </c>
      <c r="C3454">
        <v>9.830277777777777</v>
      </c>
      <c r="D3454">
        <v>9.8402777777777786</v>
      </c>
      <c r="E3454">
        <v>9.8502777777777784</v>
      </c>
      <c r="F3454" s="119">
        <f>Table1_2[[#This Row],[MID RATE]]/D3453-1</f>
        <v>1.1304224954078457E-3</v>
      </c>
    </row>
    <row r="3455" spans="1:6">
      <c r="A3455" s="111">
        <v>42500</v>
      </c>
      <c r="B3455" s="112">
        <v>0.39583333333333331</v>
      </c>
      <c r="C3455">
        <v>9.8558333333333312</v>
      </c>
      <c r="D3455">
        <v>9.8658333333333346</v>
      </c>
      <c r="E3455">
        <v>9.8758333333333361</v>
      </c>
      <c r="F3455" s="119">
        <f>Table1_2[[#This Row],[MID RATE]]/D3454-1</f>
        <v>2.5970359915314933E-3</v>
      </c>
    </row>
    <row r="3456" spans="1:6">
      <c r="A3456" s="111">
        <v>42500</v>
      </c>
      <c r="B3456" s="112">
        <v>0.52083333333333337</v>
      </c>
      <c r="C3456">
        <v>9.889166666666668</v>
      </c>
      <c r="D3456">
        <v>9.8991666666666678</v>
      </c>
      <c r="E3456">
        <v>9.9091666666666676</v>
      </c>
      <c r="F3456" s="119">
        <f>Table1_2[[#This Row],[MID RATE]]/D3455-1</f>
        <v>3.3786637384913831E-3</v>
      </c>
    </row>
    <row r="3457" spans="1:6">
      <c r="A3457" s="111">
        <v>42500</v>
      </c>
      <c r="B3457" s="112">
        <v>0.64583333333333337</v>
      </c>
      <c r="C3457">
        <v>9.896388888888886</v>
      </c>
      <c r="D3457">
        <v>9.9063888888888876</v>
      </c>
      <c r="E3457">
        <v>9.9163888888888909</v>
      </c>
      <c r="F3457" s="119">
        <f>Table1_2[[#This Row],[MID RATE]]/D3456-1</f>
        <v>7.2957880854152002E-4</v>
      </c>
    </row>
    <row r="3458" spans="1:6">
      <c r="A3458" s="111">
        <v>42501</v>
      </c>
      <c r="B3458" s="112">
        <v>0.39583333333333331</v>
      </c>
      <c r="C3458">
        <v>9.913333333333334</v>
      </c>
      <c r="D3458">
        <v>9.923333333333332</v>
      </c>
      <c r="E3458">
        <v>9.9333333333333318</v>
      </c>
      <c r="F3458" s="119">
        <f>Table1_2[[#This Row],[MID RATE]]/D3457-1</f>
        <v>1.7104562151248892E-3</v>
      </c>
    </row>
    <row r="3459" spans="1:6">
      <c r="A3459" s="111">
        <v>42501</v>
      </c>
      <c r="B3459" s="112">
        <v>0.52083333333333337</v>
      </c>
      <c r="C3459">
        <v>9.916944444444443</v>
      </c>
      <c r="D3459">
        <v>9.9269444444444428</v>
      </c>
      <c r="E3459">
        <v>9.9369444444444426</v>
      </c>
      <c r="F3459" s="119">
        <f>Table1_2[[#This Row],[MID RATE]]/D3458-1</f>
        <v>3.639010189229186E-4</v>
      </c>
    </row>
    <row r="3460" spans="1:6">
      <c r="A3460" s="111">
        <v>42501</v>
      </c>
      <c r="B3460" s="112">
        <v>0.64583333333333337</v>
      </c>
      <c r="C3460">
        <v>9.9197222222222212</v>
      </c>
      <c r="D3460">
        <v>9.929722222222221</v>
      </c>
      <c r="E3460">
        <v>9.9397222222222226</v>
      </c>
      <c r="F3460" s="119">
        <f>Table1_2[[#This Row],[MID RATE]]/D3459-1</f>
        <v>2.7982203318699383E-4</v>
      </c>
    </row>
    <row r="3461" spans="1:6">
      <c r="A3461" s="111">
        <v>42502</v>
      </c>
      <c r="B3461" s="112">
        <v>0.39583333333333331</v>
      </c>
      <c r="C3461">
        <v>9.9302777777777784</v>
      </c>
      <c r="D3461">
        <v>9.9402777777777782</v>
      </c>
      <c r="E3461">
        <v>9.950277777777778</v>
      </c>
      <c r="F3461" s="119">
        <f>Table1_2[[#This Row],[MID RATE]]/D3460-1</f>
        <v>1.0630262679387492E-3</v>
      </c>
    </row>
    <row r="3462" spans="1:6">
      <c r="A3462" s="111">
        <v>42502</v>
      </c>
      <c r="B3462" s="112">
        <v>0.52083333333333337</v>
      </c>
      <c r="C3462">
        <v>9.9508333333333336</v>
      </c>
      <c r="D3462">
        <v>9.9608333333333334</v>
      </c>
      <c r="E3462">
        <v>9.9708333333333332</v>
      </c>
      <c r="F3462" s="119">
        <f>Table1_2[[#This Row],[MID RATE]]/D3461-1</f>
        <v>2.0679055470169683E-3</v>
      </c>
    </row>
    <row r="3463" spans="1:6">
      <c r="A3463" s="111">
        <v>42502</v>
      </c>
      <c r="B3463" s="112">
        <v>0.64583333333333337</v>
      </c>
      <c r="C3463">
        <v>9.9563888888888883</v>
      </c>
      <c r="D3463">
        <v>9.9663888888888881</v>
      </c>
      <c r="E3463">
        <v>9.9763888888888879</v>
      </c>
      <c r="F3463" s="119">
        <f>Table1_2[[#This Row],[MID RATE]]/D3462-1</f>
        <v>5.5774003736841493E-4</v>
      </c>
    </row>
    <row r="3464" spans="1:6">
      <c r="A3464" s="111">
        <v>42503</v>
      </c>
      <c r="B3464" s="112">
        <v>0.39583333333333331</v>
      </c>
      <c r="C3464">
        <v>9.9683333333333337</v>
      </c>
      <c r="D3464">
        <v>9.9783333333333317</v>
      </c>
      <c r="E3464">
        <v>9.9883333333333315</v>
      </c>
      <c r="F3464" s="119">
        <f>Table1_2[[#This Row],[MID RATE]]/D3463-1</f>
        <v>1.1984726441649496E-3</v>
      </c>
    </row>
    <row r="3465" spans="1:6">
      <c r="A3465" s="111">
        <v>42503</v>
      </c>
      <c r="B3465" s="112">
        <v>0.52083333333333337</v>
      </c>
      <c r="C3465">
        <v>9.9880555555555546</v>
      </c>
      <c r="D3465">
        <v>9.9980555555555544</v>
      </c>
      <c r="E3465">
        <v>10.008055555555554</v>
      </c>
      <c r="F3465" s="119">
        <f>Table1_2[[#This Row],[MID RATE]]/D3464-1</f>
        <v>1.9765046489617077E-3</v>
      </c>
    </row>
    <row r="3466" spans="1:6">
      <c r="A3466" s="111">
        <v>42503</v>
      </c>
      <c r="B3466" s="112">
        <v>0.64583333333333337</v>
      </c>
      <c r="C3466">
        <v>9.9911111111111115</v>
      </c>
      <c r="D3466">
        <v>10.001111111111111</v>
      </c>
      <c r="E3466">
        <v>10.011111111111111</v>
      </c>
      <c r="F3466" s="119">
        <f>Table1_2[[#This Row],[MID RATE]]/D3465-1</f>
        <v>3.0561498069081594E-4</v>
      </c>
    </row>
    <row r="3467" spans="1:6">
      <c r="A3467" s="111">
        <v>42506</v>
      </c>
      <c r="B3467" s="112">
        <v>0.39583333333333331</v>
      </c>
      <c r="C3467">
        <v>10.013055555555557</v>
      </c>
      <c r="D3467">
        <v>10.023055555555556</v>
      </c>
      <c r="E3467">
        <v>10.033055555555556</v>
      </c>
      <c r="F3467" s="119">
        <f>Table1_2[[#This Row],[MID RATE]]/D3466-1</f>
        <v>2.1942006443729234E-3</v>
      </c>
    </row>
    <row r="3468" spans="1:6">
      <c r="A3468" s="111">
        <v>42506</v>
      </c>
      <c r="B3468" s="112">
        <v>0.52083333333333337</v>
      </c>
      <c r="C3468">
        <v>10.031666666666668</v>
      </c>
      <c r="D3468">
        <v>10.041666666666668</v>
      </c>
      <c r="E3468">
        <v>10.051666666666669</v>
      </c>
      <c r="F3468" s="119">
        <f>Table1_2[[#This Row],[MID RATE]]/D3467-1</f>
        <v>1.8568300861900866E-3</v>
      </c>
    </row>
    <row r="3469" spans="1:6">
      <c r="A3469" s="111">
        <v>42506</v>
      </c>
      <c r="B3469" s="112">
        <v>0.64583333333333337</v>
      </c>
      <c r="C3469">
        <v>10.037222222222223</v>
      </c>
      <c r="D3469">
        <v>10.047222222222224</v>
      </c>
      <c r="E3469">
        <v>10.057222222222224</v>
      </c>
      <c r="F3469" s="119">
        <f>Table1_2[[#This Row],[MID RATE]]/D3468-1</f>
        <v>5.5325034578146415E-4</v>
      </c>
    </row>
    <row r="3470" spans="1:6">
      <c r="A3470" s="111">
        <v>42507</v>
      </c>
      <c r="B3470" s="112">
        <v>0.39583333333333331</v>
      </c>
      <c r="C3470">
        <v>10.048888888888889</v>
      </c>
      <c r="D3470">
        <v>10.058888888888889</v>
      </c>
      <c r="E3470">
        <v>10.068888888888889</v>
      </c>
      <c r="F3470" s="119">
        <f>Table1_2[[#This Row],[MID RATE]]/D3469-1</f>
        <v>1.1611833010780614E-3</v>
      </c>
    </row>
    <row r="3471" spans="1:6">
      <c r="A3471" s="111">
        <v>42507</v>
      </c>
      <c r="B3471" s="112">
        <v>0.52083333333333337</v>
      </c>
      <c r="C3471">
        <v>10.075555555555557</v>
      </c>
      <c r="D3471">
        <v>10.085555555555556</v>
      </c>
      <c r="E3471">
        <v>10.095555555555556</v>
      </c>
      <c r="F3471" s="119">
        <f>Table1_2[[#This Row],[MID RATE]]/D3470-1</f>
        <v>2.6510548989286953E-3</v>
      </c>
    </row>
    <row r="3472" spans="1:6">
      <c r="A3472" s="111">
        <v>42507</v>
      </c>
      <c r="B3472" s="112">
        <v>0.64583333333333337</v>
      </c>
      <c r="C3472">
        <v>10.088055555555556</v>
      </c>
      <c r="D3472">
        <v>10.098055555555556</v>
      </c>
      <c r="E3472">
        <v>10.108055555555556</v>
      </c>
      <c r="F3472" s="119">
        <f>Table1_2[[#This Row],[MID RATE]]/D3471-1</f>
        <v>1.2393962763026511E-3</v>
      </c>
    </row>
    <row r="3473" spans="1:6">
      <c r="A3473" s="111">
        <v>42508</v>
      </c>
      <c r="B3473" s="112">
        <v>0.39583333333333331</v>
      </c>
      <c r="C3473">
        <v>10.104444444444445</v>
      </c>
      <c r="D3473">
        <v>10.114444444444445</v>
      </c>
      <c r="E3473">
        <v>10.124444444444443</v>
      </c>
      <c r="F3473" s="119">
        <f>Table1_2[[#This Row],[MID RATE]]/D3472-1</f>
        <v>1.62297472010553E-3</v>
      </c>
    </row>
    <row r="3474" spans="1:6">
      <c r="A3474" s="111">
        <v>42508</v>
      </c>
      <c r="B3474" s="112">
        <v>0.52083333333333337</v>
      </c>
      <c r="C3474">
        <v>10.113055555555556</v>
      </c>
      <c r="D3474">
        <v>10.123055555555556</v>
      </c>
      <c r="E3474">
        <v>10.133055555555556</v>
      </c>
      <c r="F3474" s="119">
        <f>Table1_2[[#This Row],[MID RATE]]/D3473-1</f>
        <v>8.5136768098426074E-4</v>
      </c>
    </row>
    <row r="3475" spans="1:6">
      <c r="A3475" s="111">
        <v>42508</v>
      </c>
      <c r="B3475" s="112">
        <v>0.64583333333333337</v>
      </c>
      <c r="C3475">
        <v>10.118611111111115</v>
      </c>
      <c r="D3475">
        <v>10.128611111111113</v>
      </c>
      <c r="E3475">
        <v>10.138611111111111</v>
      </c>
      <c r="F3475" s="119">
        <f>Table1_2[[#This Row],[MID RATE]]/D3474-1</f>
        <v>5.4880223911313308E-4</v>
      </c>
    </row>
    <row r="3476" spans="1:6">
      <c r="A3476" s="111">
        <v>42509</v>
      </c>
      <c r="B3476" s="112">
        <v>0.39583333333333331</v>
      </c>
      <c r="C3476">
        <v>10.143611111111113</v>
      </c>
      <c r="D3476">
        <v>10.153611111111111</v>
      </c>
      <c r="E3476">
        <v>10.163611111111111</v>
      </c>
      <c r="F3476" s="119">
        <f>Table1_2[[#This Row],[MID RATE]]/D3475-1</f>
        <v>2.4682554918682431E-3</v>
      </c>
    </row>
    <row r="3477" spans="1:6">
      <c r="A3477" s="111">
        <v>42509</v>
      </c>
      <c r="B3477" s="112">
        <v>0.52083333333333337</v>
      </c>
      <c r="C3477">
        <v>10.171666666666667</v>
      </c>
      <c r="D3477">
        <v>10.181666666666665</v>
      </c>
      <c r="E3477">
        <v>10.191666666666663</v>
      </c>
      <c r="F3477" s="119">
        <f>Table1_2[[#This Row],[MID RATE]]/D3476-1</f>
        <v>2.763111098952109E-3</v>
      </c>
    </row>
    <row r="3478" spans="1:6">
      <c r="A3478" s="111">
        <v>42509</v>
      </c>
      <c r="B3478" s="112">
        <v>0.64583333333333337</v>
      </c>
      <c r="C3478">
        <v>10.172499999999999</v>
      </c>
      <c r="D3478">
        <v>10.183333333333334</v>
      </c>
      <c r="E3478">
        <v>10.194166666666666</v>
      </c>
      <c r="F3478" s="119">
        <f>Table1_2[[#This Row],[MID RATE]]/D3477-1</f>
        <v>1.6369291209716863E-4</v>
      </c>
    </row>
    <row r="3479" spans="1:6">
      <c r="A3479" s="111">
        <v>42510</v>
      </c>
      <c r="B3479" s="112">
        <v>0.39583333333333331</v>
      </c>
      <c r="C3479">
        <v>10.183333333333334</v>
      </c>
      <c r="D3479">
        <v>10.199166666666667</v>
      </c>
      <c r="E3479">
        <v>10.214999999999998</v>
      </c>
      <c r="F3479" s="119">
        <f>Table1_2[[#This Row],[MID RATE]]/D3478-1</f>
        <v>1.5548281505728401E-3</v>
      </c>
    </row>
    <row r="3480" spans="1:6">
      <c r="A3480" s="111">
        <v>42510</v>
      </c>
      <c r="B3480" s="112">
        <v>0.52083333333333337</v>
      </c>
      <c r="C3480">
        <v>10.1975</v>
      </c>
      <c r="D3480">
        <v>10.213333333333333</v>
      </c>
      <c r="E3480">
        <v>10.229166666666666</v>
      </c>
      <c r="F3480" s="119">
        <f>Table1_2[[#This Row],[MID RATE]]/D3479-1</f>
        <v>1.3890023694744791E-3</v>
      </c>
    </row>
    <row r="3481" spans="1:6">
      <c r="A3481" s="111">
        <v>42510</v>
      </c>
      <c r="B3481" s="112">
        <v>0.64583333333333337</v>
      </c>
      <c r="C3481">
        <v>10.20638888888889</v>
      </c>
      <c r="D3481">
        <v>10.223055555555556</v>
      </c>
      <c r="E3481">
        <v>10.239722222222222</v>
      </c>
      <c r="F3481" s="119">
        <f>Table1_2[[#This Row],[MID RATE]]/D3480-1</f>
        <v>9.5191470844224746E-4</v>
      </c>
    </row>
    <row r="3482" spans="1:6">
      <c r="A3482" s="111">
        <v>42513</v>
      </c>
      <c r="B3482" s="112">
        <v>0.39583333333333331</v>
      </c>
      <c r="C3482">
        <v>10.235833333333334</v>
      </c>
      <c r="D3482">
        <v>10.255000000000001</v>
      </c>
      <c r="E3482">
        <v>10.274166666666668</v>
      </c>
      <c r="F3482" s="119">
        <f>Table1_2[[#This Row],[MID RATE]]/D3481-1</f>
        <v>3.1247452653315744E-3</v>
      </c>
    </row>
    <row r="3483" spans="1:6">
      <c r="A3483" s="111">
        <v>42513</v>
      </c>
      <c r="B3483" s="112">
        <v>0.52083333333333337</v>
      </c>
      <c r="C3483">
        <v>10.241666666666667</v>
      </c>
      <c r="D3483">
        <v>10.262500000000003</v>
      </c>
      <c r="E3483">
        <v>10.283333333333337</v>
      </c>
      <c r="F3483" s="119">
        <f>Table1_2[[#This Row],[MID RATE]]/D3482-1</f>
        <v>7.3135056070228188E-4</v>
      </c>
    </row>
    <row r="3484" spans="1:6">
      <c r="A3484" s="111">
        <v>42513</v>
      </c>
      <c r="B3484" s="112">
        <v>0.64583333333333337</v>
      </c>
      <c r="C3484">
        <v>10.243611111111113</v>
      </c>
      <c r="D3484">
        <v>10.26277777777778</v>
      </c>
      <c r="E3484">
        <v>10.281944444444447</v>
      </c>
      <c r="F3484" s="119">
        <f>Table1_2[[#This Row],[MID RATE]]/D3483-1</f>
        <v>2.70672621462964E-5</v>
      </c>
    </row>
    <row r="3485" spans="1:6">
      <c r="A3485" s="111">
        <v>42514</v>
      </c>
      <c r="B3485" s="112">
        <v>0.39583333333333331</v>
      </c>
      <c r="C3485">
        <v>10.262777777777778</v>
      </c>
      <c r="D3485">
        <v>10.282777777777778</v>
      </c>
      <c r="E3485">
        <v>10.302777777777777</v>
      </c>
      <c r="F3485" s="119">
        <f>Table1_2[[#This Row],[MID RATE]]/D3484-1</f>
        <v>1.9487901261299179E-3</v>
      </c>
    </row>
    <row r="3486" spans="1:6">
      <c r="A3486" s="111">
        <v>42514</v>
      </c>
      <c r="B3486" s="112">
        <v>0.52083333333333337</v>
      </c>
      <c r="C3486">
        <v>10.269722222222221</v>
      </c>
      <c r="D3486">
        <v>10.290277777777778</v>
      </c>
      <c r="E3486">
        <v>10.310833333333299</v>
      </c>
      <c r="F3486" s="119">
        <f>Table1_2[[#This Row],[MID RATE]]/D3485-1</f>
        <v>7.2937489869806527E-4</v>
      </c>
    </row>
    <row r="3487" spans="1:6">
      <c r="A3487" s="111">
        <v>42514</v>
      </c>
      <c r="B3487" s="112">
        <v>0.64583333333333337</v>
      </c>
      <c r="C3487">
        <v>10.279166666666667</v>
      </c>
      <c r="D3487">
        <v>10.301666666666666</v>
      </c>
      <c r="E3487">
        <v>10.324166666666667</v>
      </c>
      <c r="F3487" s="119">
        <f>Table1_2[[#This Row],[MID RATE]]/D3486-1</f>
        <v>1.1067620461600036E-3</v>
      </c>
    </row>
    <row r="3488" spans="1:6">
      <c r="A3488" s="111">
        <v>42516</v>
      </c>
      <c r="B3488" s="112">
        <v>0.39583333333333331</v>
      </c>
      <c r="C3488">
        <v>10.2925</v>
      </c>
      <c r="D3488">
        <v>10.314166666666667</v>
      </c>
      <c r="E3488">
        <v>10.335833333333333</v>
      </c>
      <c r="F3488" s="119">
        <f>Table1_2[[#This Row],[MID RATE]]/D3487-1</f>
        <v>1.2133958906326292E-3</v>
      </c>
    </row>
    <row r="3489" spans="1:6">
      <c r="A3489" s="111">
        <v>42516</v>
      </c>
      <c r="B3489" s="112">
        <v>0.52083333333333337</v>
      </c>
      <c r="C3489">
        <v>10.297222222222224</v>
      </c>
      <c r="D3489">
        <v>10.318888888888889</v>
      </c>
      <c r="E3489">
        <v>10.340555555555554</v>
      </c>
      <c r="F3489" s="119">
        <f>Table1_2[[#This Row],[MID RATE]]/D3488-1</f>
        <v>4.5783846381719506E-4</v>
      </c>
    </row>
    <row r="3490" spans="1:6">
      <c r="A3490" s="111">
        <v>42516</v>
      </c>
      <c r="B3490" s="112">
        <v>0.64583333333333337</v>
      </c>
      <c r="C3490">
        <v>10.300555555555556</v>
      </c>
      <c r="D3490">
        <v>10.323055555555555</v>
      </c>
      <c r="E3490">
        <v>10.345555555555556</v>
      </c>
      <c r="F3490" s="119">
        <f>Table1_2[[#This Row],[MID RATE]]/D3489-1</f>
        <v>4.0379024442760425E-4</v>
      </c>
    </row>
    <row r="3491" spans="1:6">
      <c r="A3491" s="111">
        <v>42517</v>
      </c>
      <c r="B3491" s="112">
        <v>0.39583333333333331</v>
      </c>
      <c r="C3491">
        <v>10.314166666666669</v>
      </c>
      <c r="D3491">
        <v>10.335833333333333</v>
      </c>
      <c r="E3491">
        <v>10.3575</v>
      </c>
      <c r="F3491" s="119">
        <f>Table1_2[[#This Row],[MID RATE]]/D3490-1</f>
        <v>1.2377902752738201E-3</v>
      </c>
    </row>
    <row r="3492" spans="1:6">
      <c r="A3492" s="111">
        <v>42517</v>
      </c>
      <c r="B3492" s="112">
        <v>0.52083333333333337</v>
      </c>
      <c r="C3492">
        <v>10.326944444444445</v>
      </c>
      <c r="D3492">
        <v>10.350833333333334</v>
      </c>
      <c r="E3492">
        <v>10.374722222222221</v>
      </c>
      <c r="F3492" s="119">
        <f>Table1_2[[#This Row],[MID RATE]]/D3491-1</f>
        <v>1.4512617915021231E-3</v>
      </c>
    </row>
    <row r="3493" spans="1:6">
      <c r="A3493" s="111">
        <v>42517</v>
      </c>
      <c r="B3493" s="112">
        <v>0.64583333333333337</v>
      </c>
      <c r="C3493">
        <v>10.331111111111111</v>
      </c>
      <c r="D3493">
        <v>10.354166666666668</v>
      </c>
      <c r="E3493">
        <v>10.377222222222223</v>
      </c>
      <c r="F3493" s="119">
        <f>Table1_2[[#This Row],[MID RATE]]/D3492-1</f>
        <v>3.2203526286123108E-4</v>
      </c>
    </row>
    <row r="3494" spans="1:6">
      <c r="A3494" s="111">
        <v>42520</v>
      </c>
      <c r="B3494" s="112">
        <v>0.39583333333333331</v>
      </c>
      <c r="C3494">
        <v>10.363888888888887</v>
      </c>
      <c r="D3494">
        <v>10.386388888888888</v>
      </c>
      <c r="E3494">
        <v>10.408888888888891</v>
      </c>
      <c r="F3494" s="119">
        <f>Table1_2[[#This Row],[MID RATE]]/D3493-1</f>
        <v>3.1120053655262492E-3</v>
      </c>
    </row>
    <row r="3495" spans="1:6">
      <c r="A3495" s="111">
        <v>42520</v>
      </c>
      <c r="B3495" s="112">
        <v>0.52083333333333337</v>
      </c>
      <c r="C3495">
        <v>10.376388888888888</v>
      </c>
      <c r="D3495">
        <v>10.400555555555556</v>
      </c>
      <c r="E3495">
        <v>10.424722222222224</v>
      </c>
      <c r="F3495" s="119">
        <f>Table1_2[[#This Row],[MID RATE]]/D3494-1</f>
        <v>1.3639645904095499E-3</v>
      </c>
    </row>
    <row r="3496" spans="1:6">
      <c r="A3496" s="111">
        <v>42520</v>
      </c>
      <c r="B3496" s="112">
        <v>0.64583333333333337</v>
      </c>
      <c r="C3496">
        <v>10.384166666666667</v>
      </c>
      <c r="D3496">
        <v>10.407499999999999</v>
      </c>
      <c r="E3496">
        <v>10.430833333333332</v>
      </c>
      <c r="F3496" s="119">
        <f>Table1_2[[#This Row],[MID RATE]]/D3495-1</f>
        <v>6.6769937503319277E-4</v>
      </c>
    </row>
    <row r="3497" spans="1:6">
      <c r="A3497" s="111">
        <v>42521</v>
      </c>
      <c r="B3497" s="112">
        <v>0.39583333333333331</v>
      </c>
      <c r="C3497">
        <v>10.400833333333335</v>
      </c>
      <c r="D3497">
        <v>10.424999999999999</v>
      </c>
      <c r="E3497">
        <v>10.449166666666663</v>
      </c>
      <c r="F3497" s="119">
        <f>Table1_2[[#This Row],[MID RATE]]/D3496-1</f>
        <v>1.6814797021378336E-3</v>
      </c>
    </row>
    <row r="3498" spans="1:6">
      <c r="A3498" s="111">
        <v>42521</v>
      </c>
      <c r="B3498" s="112">
        <v>0.52083333333333337</v>
      </c>
      <c r="C3498">
        <v>10.404166666666701</v>
      </c>
      <c r="D3498">
        <v>10.4275</v>
      </c>
      <c r="E3498">
        <v>10.450833333333332</v>
      </c>
      <c r="F3498" s="119">
        <f>Table1_2[[#This Row],[MID RATE]]/D3497-1</f>
        <v>2.3980815347734996E-4</v>
      </c>
    </row>
    <row r="3499" spans="1:6">
      <c r="A3499" s="111">
        <v>42521</v>
      </c>
      <c r="B3499" s="112">
        <v>0.64583333333333337</v>
      </c>
      <c r="C3499">
        <v>10.40861111111111</v>
      </c>
      <c r="D3499">
        <v>10.431944444444444</v>
      </c>
      <c r="E3499">
        <v>10.455277777777775</v>
      </c>
      <c r="F3499" s="119">
        <f>Table1_2[[#This Row],[MID RATE]]/D3498-1</f>
        <v>4.2622339433640022E-4</v>
      </c>
    </row>
    <row r="3500" spans="1:6">
      <c r="A3500" s="111">
        <v>42522</v>
      </c>
      <c r="B3500" s="112">
        <v>0.39583333333333331</v>
      </c>
      <c r="C3500">
        <v>10.441388888888888</v>
      </c>
      <c r="D3500">
        <v>10.464722222222221</v>
      </c>
      <c r="E3500">
        <v>10.488055555555555</v>
      </c>
      <c r="F3500" s="119">
        <f>Table1_2[[#This Row],[MID RATE]]/D3499-1</f>
        <v>3.1420583144721181E-3</v>
      </c>
    </row>
    <row r="3501" spans="1:6">
      <c r="A3501" s="111">
        <v>42522</v>
      </c>
      <c r="B3501" s="112">
        <v>0.52083333333333337</v>
      </c>
      <c r="C3501">
        <v>10.450277777777778</v>
      </c>
      <c r="D3501">
        <v>10.473055555555556</v>
      </c>
      <c r="E3501">
        <v>10.495833333333334</v>
      </c>
      <c r="F3501" s="119">
        <f>Table1_2[[#This Row],[MID RATE]]/D3500-1</f>
        <v>7.9632628142189965E-4</v>
      </c>
    </row>
    <row r="3502" spans="1:6">
      <c r="A3502" s="111">
        <v>42522</v>
      </c>
      <c r="B3502" s="112">
        <v>0.64583333333333337</v>
      </c>
      <c r="C3502">
        <v>10.465833333333332</v>
      </c>
      <c r="D3502">
        <v>10.489166666666666</v>
      </c>
      <c r="E3502">
        <v>10.512500000000001</v>
      </c>
      <c r="F3502" s="119">
        <f>Table1_2[[#This Row],[MID RATE]]/D3501-1</f>
        <v>1.5383391242074218E-3</v>
      </c>
    </row>
    <row r="3503" spans="1:6">
      <c r="A3503" s="111">
        <v>42523</v>
      </c>
      <c r="B3503" s="112">
        <v>0.39583333333333331</v>
      </c>
      <c r="C3503">
        <v>10.480833333333331</v>
      </c>
      <c r="D3503">
        <v>10.50472222222222</v>
      </c>
      <c r="E3503">
        <v>10.528611111111111</v>
      </c>
      <c r="F3503" s="119">
        <f>Table1_2[[#This Row],[MID RATE]]/D3502-1</f>
        <v>1.48301157278663E-3</v>
      </c>
    </row>
    <row r="3504" spans="1:6">
      <c r="A3504" s="111">
        <v>42523</v>
      </c>
      <c r="B3504" s="112">
        <v>0.52083333333333337</v>
      </c>
      <c r="C3504">
        <v>10.4925</v>
      </c>
      <c r="D3504">
        <v>10.515277777777778</v>
      </c>
      <c r="E3504">
        <v>10.538055555555555</v>
      </c>
      <c r="F3504" s="119">
        <f>Table1_2[[#This Row],[MID RATE]]/D3503-1</f>
        <v>1.0048390935295526E-3</v>
      </c>
    </row>
    <row r="3505" spans="1:6">
      <c r="A3505" s="111">
        <v>42523</v>
      </c>
      <c r="B3505" s="112">
        <v>0.64583333333333337</v>
      </c>
      <c r="C3505">
        <v>10.487499999999997</v>
      </c>
      <c r="D3505">
        <v>10.510277777777777</v>
      </c>
      <c r="E3505">
        <v>10.533055555555556</v>
      </c>
      <c r="F3505" s="119">
        <f>Table1_2[[#This Row],[MID RATE]]/D3504-1</f>
        <v>-4.7549861312912167E-4</v>
      </c>
    </row>
    <row r="3506" spans="1:6">
      <c r="A3506" s="111">
        <v>42524</v>
      </c>
      <c r="B3506" s="112">
        <v>0.39583333333333331</v>
      </c>
      <c r="C3506">
        <v>10.511944444444445</v>
      </c>
      <c r="D3506">
        <v>10.534444444444446</v>
      </c>
      <c r="E3506">
        <v>10.556944444444445</v>
      </c>
      <c r="F3506" s="119">
        <f>Table1_2[[#This Row],[MID RATE]]/D3505-1</f>
        <v>2.2993366281685024E-3</v>
      </c>
    </row>
    <row r="3507" spans="1:6">
      <c r="A3507" s="111">
        <v>42524</v>
      </c>
      <c r="B3507" s="112">
        <v>0.52083333333333337</v>
      </c>
      <c r="C3507">
        <v>10.514166666666666</v>
      </c>
      <c r="D3507">
        <v>10.536666666666667</v>
      </c>
      <c r="E3507">
        <v>10.559166666666668</v>
      </c>
      <c r="F3507" s="119">
        <f>Table1_2[[#This Row],[MID RATE]]/D3506-1</f>
        <v>2.1094821221367965E-4</v>
      </c>
    </row>
    <row r="3508" spans="1:6">
      <c r="A3508" s="111">
        <v>42524</v>
      </c>
      <c r="B3508" s="112">
        <v>0.64583333333333337</v>
      </c>
      <c r="C3508">
        <v>10.513611111111112</v>
      </c>
      <c r="D3508">
        <v>10.537222222222223</v>
      </c>
      <c r="E3508">
        <v>10.560833333333335</v>
      </c>
      <c r="F3508" s="119">
        <f>Table1_2[[#This Row],[MID RATE]]/D3507-1</f>
        <v>5.2725930612673721E-5</v>
      </c>
    </row>
    <row r="3509" spans="1:6">
      <c r="A3509" s="111">
        <v>42527</v>
      </c>
      <c r="B3509" s="112">
        <v>0.39583333333333331</v>
      </c>
      <c r="C3509">
        <v>10.526666666666667</v>
      </c>
      <c r="D3509">
        <v>10.549722222222222</v>
      </c>
      <c r="E3509">
        <v>10.572777777777775</v>
      </c>
      <c r="F3509" s="119">
        <f>Table1_2[[#This Row],[MID RATE]]/D3508-1</f>
        <v>1.1862708915484355E-3</v>
      </c>
    </row>
    <row r="3510" spans="1:6">
      <c r="A3510" s="111">
        <v>42527</v>
      </c>
      <c r="B3510" s="112">
        <v>0.52083333333333337</v>
      </c>
      <c r="C3510">
        <v>10.534444444444446</v>
      </c>
      <c r="D3510">
        <v>10.557777777777778</v>
      </c>
      <c r="E3510">
        <v>10.58111111111111</v>
      </c>
      <c r="F3510" s="119">
        <f>Table1_2[[#This Row],[MID RATE]]/D3509-1</f>
        <v>7.6357987308783848E-4</v>
      </c>
    </row>
    <row r="3511" spans="1:6">
      <c r="A3511" s="111">
        <v>42527</v>
      </c>
      <c r="B3511" s="112">
        <v>0.64583333333333337</v>
      </c>
      <c r="C3511">
        <v>10.536944444444446</v>
      </c>
      <c r="D3511">
        <v>10.56111111111111</v>
      </c>
      <c r="E3511">
        <v>10.585277777777776</v>
      </c>
      <c r="F3511" s="119">
        <f>Table1_2[[#This Row],[MID RATE]]/D3510-1</f>
        <v>3.1572300568294409E-4</v>
      </c>
    </row>
    <row r="3512" spans="1:6">
      <c r="A3512" s="111">
        <v>42528</v>
      </c>
      <c r="B3512" s="112">
        <v>0.39583333333333331</v>
      </c>
      <c r="C3512">
        <v>10.544722222222225</v>
      </c>
      <c r="D3512">
        <v>10.568333333333335</v>
      </c>
      <c r="E3512">
        <v>10.591944444444444</v>
      </c>
      <c r="F3512" s="119">
        <f>Table1_2[[#This Row],[MID RATE]]/D3511-1</f>
        <v>6.8385060494513539E-4</v>
      </c>
    </row>
    <row r="3513" spans="1:6">
      <c r="A3513" s="111">
        <v>42528</v>
      </c>
      <c r="B3513" s="112">
        <v>0.52083333333333337</v>
      </c>
      <c r="C3513">
        <v>10.552777777777777</v>
      </c>
      <c r="D3513">
        <v>10.576666666666666</v>
      </c>
      <c r="E3513">
        <v>10.600555555555555</v>
      </c>
      <c r="F3513" s="119">
        <f>Table1_2[[#This Row],[MID RATE]]/D3512-1</f>
        <v>7.8851916101529973E-4</v>
      </c>
    </row>
    <row r="3514" spans="1:6">
      <c r="A3514" s="111">
        <v>42528</v>
      </c>
      <c r="B3514" s="112">
        <v>0.64583333333333337</v>
      </c>
      <c r="C3514">
        <v>10.558333333333334</v>
      </c>
      <c r="D3514">
        <v>10.581388888888888</v>
      </c>
      <c r="E3514">
        <v>10.604444444444445</v>
      </c>
      <c r="F3514" s="119">
        <f>Table1_2[[#This Row],[MID RATE]]/D3513-1</f>
        <v>4.4647547011233968E-4</v>
      </c>
    </row>
    <row r="3515" spans="1:6">
      <c r="A3515" s="111">
        <v>42529</v>
      </c>
      <c r="B3515" s="112">
        <v>0.39583333333333331</v>
      </c>
      <c r="C3515">
        <v>10.592499999999999</v>
      </c>
      <c r="D3515">
        <v>10.613611111111112</v>
      </c>
      <c r="E3515">
        <v>10.634722222222223</v>
      </c>
      <c r="F3515" s="119">
        <f>Table1_2[[#This Row],[MID RATE]]/D3514-1</f>
        <v>3.0451789042607036E-3</v>
      </c>
    </row>
    <row r="3516" spans="1:6">
      <c r="A3516" s="111">
        <v>42529</v>
      </c>
      <c r="B3516" s="112">
        <v>0.52083333333333337</v>
      </c>
      <c r="C3516">
        <v>10.604444444444443</v>
      </c>
      <c r="D3516">
        <v>10.628055555555555</v>
      </c>
      <c r="E3516">
        <v>10.651666666666667</v>
      </c>
      <c r="F3516" s="119">
        <f>Table1_2[[#This Row],[MID RATE]]/D3515-1</f>
        <v>1.3609359051531822E-3</v>
      </c>
    </row>
    <row r="3517" spans="1:6">
      <c r="A3517" s="111">
        <v>42529</v>
      </c>
      <c r="B3517" s="112">
        <v>0.64583333333333337</v>
      </c>
      <c r="C3517">
        <v>10.634722222222225</v>
      </c>
      <c r="D3517">
        <v>10.658888888888891</v>
      </c>
      <c r="E3517">
        <v>10.683055555555557</v>
      </c>
      <c r="F3517" s="119">
        <f>Table1_2[[#This Row],[MID RATE]]/D3516-1</f>
        <v>2.9011264734326581E-3</v>
      </c>
    </row>
    <row r="3518" spans="1:6">
      <c r="A3518" s="111">
        <v>42530</v>
      </c>
      <c r="B3518" s="112">
        <v>0.39583333333333331</v>
      </c>
      <c r="C3518">
        <v>10.657777777777781</v>
      </c>
      <c r="D3518">
        <v>10.681111111111111</v>
      </c>
      <c r="E3518">
        <v>10.704444444444443</v>
      </c>
      <c r="F3518" s="119">
        <f>Table1_2[[#This Row],[MID RATE]]/D3517-1</f>
        <v>2.0848535390387557E-3</v>
      </c>
    </row>
    <row r="3519" spans="1:6">
      <c r="A3519" s="111">
        <v>42530</v>
      </c>
      <c r="B3519" s="112">
        <v>0.52083333333333337</v>
      </c>
      <c r="C3519">
        <v>10.668611111111112</v>
      </c>
      <c r="D3519">
        <v>10.692499999999999</v>
      </c>
      <c r="E3519">
        <v>10.716388888888886</v>
      </c>
      <c r="F3519" s="119">
        <f>Table1_2[[#This Row],[MID RATE]]/D3518-1</f>
        <v>1.0662644335794891E-3</v>
      </c>
    </row>
    <row r="3520" spans="1:6">
      <c r="A3520" s="111">
        <v>42530</v>
      </c>
      <c r="B3520" s="112">
        <v>0.64583333333333337</v>
      </c>
      <c r="C3520">
        <v>10.690277777777775</v>
      </c>
      <c r="D3520">
        <v>10.713333333333331</v>
      </c>
      <c r="E3520">
        <v>10.736388888888889</v>
      </c>
      <c r="F3520" s="119">
        <f>Table1_2[[#This Row],[MID RATE]]/D3519-1</f>
        <v>1.9484062037251615E-3</v>
      </c>
    </row>
    <row r="3521" spans="1:6">
      <c r="A3521" s="111">
        <v>42531</v>
      </c>
      <c r="B3521" s="112">
        <v>0.39583333333333331</v>
      </c>
      <c r="C3521">
        <v>10.705555555555554</v>
      </c>
      <c r="D3521">
        <v>10.728055555555555</v>
      </c>
      <c r="E3521">
        <v>10.750555555555556</v>
      </c>
      <c r="F3521" s="119">
        <f>Table1_2[[#This Row],[MID RATE]]/D3520-1</f>
        <v>1.3741962248496886E-3</v>
      </c>
    </row>
    <row r="3522" spans="1:6">
      <c r="A3522" s="111">
        <v>42531</v>
      </c>
      <c r="B3522" s="112">
        <v>0.52083333333333337</v>
      </c>
      <c r="C3522">
        <v>10.723888888888887</v>
      </c>
      <c r="D3522">
        <v>10.746944444444443</v>
      </c>
      <c r="E3522">
        <v>10.77</v>
      </c>
      <c r="F3522" s="119">
        <f>Table1_2[[#This Row],[MID RATE]]/D3521-1</f>
        <v>1.7607001372310638E-3</v>
      </c>
    </row>
    <row r="3523" spans="1:6">
      <c r="A3523" s="111">
        <v>42531</v>
      </c>
      <c r="B3523" s="112">
        <v>0.64583333333333337</v>
      </c>
      <c r="C3523">
        <v>10.732499999999998</v>
      </c>
      <c r="D3523">
        <v>10.75722222222222</v>
      </c>
      <c r="E3523">
        <v>10.781944444444441</v>
      </c>
      <c r="F3523" s="119">
        <f>Table1_2[[#This Row],[MID RATE]]/D3522-1</f>
        <v>9.5634418051626646E-4</v>
      </c>
    </row>
    <row r="3524" spans="1:6">
      <c r="A3524" s="111">
        <v>42534</v>
      </c>
      <c r="B3524" s="112">
        <v>0.39583333333333331</v>
      </c>
      <c r="C3524">
        <v>10.757777777777777</v>
      </c>
      <c r="D3524">
        <v>10.78027777777778</v>
      </c>
      <c r="E3524">
        <v>10.802777777777782</v>
      </c>
      <c r="F3524" s="119">
        <f>Table1_2[[#This Row],[MID RATE]]/D3523-1</f>
        <v>2.1432629241340262E-3</v>
      </c>
    </row>
    <row r="3525" spans="1:6">
      <c r="A3525" s="111">
        <v>42534</v>
      </c>
      <c r="B3525" s="112">
        <v>0.52083333333333337</v>
      </c>
      <c r="C3525">
        <v>10.766388888888889</v>
      </c>
      <c r="D3525">
        <v>10.789722222222224</v>
      </c>
      <c r="E3525">
        <v>10.813055555555559</v>
      </c>
      <c r="F3525" s="119">
        <f>Table1_2[[#This Row],[MID RATE]]/D3524-1</f>
        <v>8.7608544409789602E-4</v>
      </c>
    </row>
    <row r="3526" spans="1:6">
      <c r="A3526" s="111">
        <v>42534</v>
      </c>
      <c r="B3526" s="112">
        <v>0.64583333333333337</v>
      </c>
      <c r="C3526">
        <v>10.768888888888888</v>
      </c>
      <c r="D3526">
        <v>10.792222222222222</v>
      </c>
      <c r="E3526">
        <v>10.815555555555557</v>
      </c>
      <c r="F3526" s="119">
        <f>Table1_2[[#This Row],[MID RATE]]/D3525-1</f>
        <v>2.3170197976440932E-4</v>
      </c>
    </row>
    <row r="3527" spans="1:6">
      <c r="A3527" s="111">
        <v>42535</v>
      </c>
      <c r="B3527" s="112">
        <v>0.39583333333333331</v>
      </c>
      <c r="C3527">
        <v>10.800555555555555</v>
      </c>
      <c r="D3527">
        <v>10.824444444444445</v>
      </c>
      <c r="E3527">
        <v>10.848333333333334</v>
      </c>
      <c r="F3527" s="119">
        <f>Table1_2[[#This Row],[MID RATE]]/D3526-1</f>
        <v>2.9856892824051684E-3</v>
      </c>
    </row>
    <row r="3528" spans="1:6">
      <c r="A3528" s="111">
        <v>42535</v>
      </c>
      <c r="B3528" s="112">
        <v>0.52083333333333337</v>
      </c>
      <c r="C3528">
        <v>10.80527777777778</v>
      </c>
      <c r="D3528">
        <v>10.828611111111112</v>
      </c>
      <c r="E3528">
        <v>10.851944444444445</v>
      </c>
      <c r="F3528" s="119">
        <f>Table1_2[[#This Row],[MID RATE]]/D3527-1</f>
        <v>3.8493122562099913E-4</v>
      </c>
    </row>
    <row r="3529" spans="1:6">
      <c r="A3529" s="111">
        <v>42535</v>
      </c>
      <c r="B3529" s="112">
        <v>0.64583333333333337</v>
      </c>
      <c r="C3529">
        <v>10.81666666666667</v>
      </c>
      <c r="D3529">
        <v>10.839166666666669</v>
      </c>
      <c r="E3529">
        <v>10.861666666666668</v>
      </c>
      <c r="F3529" s="119">
        <f>Table1_2[[#This Row],[MID RATE]]/D3528-1</f>
        <v>9.7478388015304063E-4</v>
      </c>
    </row>
    <row r="3530" spans="1:6">
      <c r="A3530" s="111">
        <v>42536</v>
      </c>
      <c r="B3530" s="112">
        <v>0.39583333333333331</v>
      </c>
      <c r="C3530">
        <v>10.815833333333336</v>
      </c>
      <c r="D3530">
        <v>10.839166666666667</v>
      </c>
      <c r="E3530">
        <v>10.862499999999999</v>
      </c>
      <c r="F3530" s="119">
        <f>Table1_2[[#This Row],[MID RATE]]/D3529-1</f>
        <v>0</v>
      </c>
    </row>
    <row r="3531" spans="1:6">
      <c r="A3531" s="111">
        <v>42536</v>
      </c>
      <c r="B3531" s="112">
        <v>0.52083333333333337</v>
      </c>
      <c r="C3531">
        <v>10.821944444444446</v>
      </c>
      <c r="D3531">
        <v>10.846111111111112</v>
      </c>
      <c r="E3531">
        <v>10.870277777777778</v>
      </c>
      <c r="F3531" s="119">
        <f>Table1_2[[#This Row],[MID RATE]]/D3530-1</f>
        <v>6.4068065913236438E-4</v>
      </c>
    </row>
    <row r="3532" spans="1:6">
      <c r="A3532" s="111">
        <v>42536</v>
      </c>
      <c r="B3532" s="112">
        <v>0.64583333333333337</v>
      </c>
      <c r="C3532">
        <v>10.837777777777779</v>
      </c>
      <c r="D3532">
        <v>10.860277777777778</v>
      </c>
      <c r="E3532">
        <v>10.882777777777779</v>
      </c>
      <c r="F3532" s="119">
        <f>Table1_2[[#This Row],[MID RATE]]/D3531-1</f>
        <v>1.306151718485804E-3</v>
      </c>
    </row>
    <row r="3533" spans="1:6">
      <c r="A3533" s="111">
        <v>42537</v>
      </c>
      <c r="B3533" s="112">
        <v>0.39583333333333331</v>
      </c>
      <c r="C3533">
        <v>10.857777777777777</v>
      </c>
      <c r="D3533">
        <v>10.881388888888889</v>
      </c>
      <c r="E3533">
        <v>10.904999999999999</v>
      </c>
      <c r="F3533" s="119">
        <f>Table1_2[[#This Row],[MID RATE]]/D3532-1</f>
        <v>1.9438831623910247E-3</v>
      </c>
    </row>
    <row r="3534" spans="1:6">
      <c r="A3534" s="111">
        <v>42537</v>
      </c>
      <c r="B3534" s="112">
        <v>0.52083333333333337</v>
      </c>
      <c r="C3534">
        <v>10.867222222222226</v>
      </c>
      <c r="D3534">
        <v>10.890555555555558</v>
      </c>
      <c r="E3534">
        <v>10.913888888888888</v>
      </c>
      <c r="F3534" s="119">
        <f>Table1_2[[#This Row],[MID RATE]]/D3533-1</f>
        <v>8.4241697087295009E-4</v>
      </c>
    </row>
    <row r="3535" spans="1:6">
      <c r="A3535" s="111">
        <v>42537</v>
      </c>
      <c r="B3535" s="112">
        <v>0.64583333333333337</v>
      </c>
      <c r="C3535">
        <v>10.868888888888888</v>
      </c>
      <c r="D3535">
        <v>10.892499999999998</v>
      </c>
      <c r="E3535">
        <v>10.91611111111111</v>
      </c>
      <c r="F3535" s="119">
        <f>Table1_2[[#This Row],[MID RATE]]/D3534-1</f>
        <v>1.7854410039230828E-4</v>
      </c>
    </row>
    <row r="3536" spans="1:6">
      <c r="A3536" s="111">
        <v>42538</v>
      </c>
      <c r="B3536" s="112">
        <v>0.39583333333333331</v>
      </c>
      <c r="C3536">
        <v>10.880277777777779</v>
      </c>
      <c r="D3536">
        <v>10.902777777777779</v>
      </c>
      <c r="E3536">
        <v>10.925277777777776</v>
      </c>
      <c r="F3536" s="119">
        <f>Table1_2[[#This Row],[MID RATE]]/D3535-1</f>
        <v>9.435646341777737E-4</v>
      </c>
    </row>
    <row r="3537" spans="1:6">
      <c r="A3537" s="111">
        <v>42538</v>
      </c>
      <c r="B3537" s="112">
        <v>0.52083333333333337</v>
      </c>
      <c r="C3537">
        <v>10.904166666666667</v>
      </c>
      <c r="D3537">
        <v>10.926666666666666</v>
      </c>
      <c r="E3537">
        <v>10.949166666666665</v>
      </c>
      <c r="F3537" s="119">
        <f>Table1_2[[#This Row],[MID RATE]]/D3536-1</f>
        <v>2.1910828025475393E-3</v>
      </c>
    </row>
    <row r="3538" spans="1:6">
      <c r="A3538" s="111">
        <v>42538</v>
      </c>
      <c r="B3538" s="112">
        <v>0.64583333333333337</v>
      </c>
      <c r="C3538">
        <v>10.907777777777779</v>
      </c>
      <c r="D3538">
        <v>10.93</v>
      </c>
      <c r="E3538">
        <v>10.952222222222201</v>
      </c>
      <c r="F3538" s="119">
        <f>Table1_2[[#This Row],[MID RATE]]/D3537-1</f>
        <v>3.0506406345343073E-4</v>
      </c>
    </row>
    <row r="3539" spans="1:6">
      <c r="A3539" s="111">
        <v>42541</v>
      </c>
      <c r="B3539" s="112">
        <v>0.39583333333333331</v>
      </c>
      <c r="C3539">
        <v>10.938611111111113</v>
      </c>
      <c r="D3539">
        <v>10.962777777777777</v>
      </c>
      <c r="E3539">
        <v>10.986944444444443</v>
      </c>
      <c r="F3539" s="119">
        <f>Table1_2[[#This Row],[MID RATE]]/D3538-1</f>
        <v>2.9988817728983097E-3</v>
      </c>
    </row>
    <row r="3540" spans="1:6">
      <c r="A3540" s="111">
        <v>42541</v>
      </c>
      <c r="B3540" s="112">
        <v>0.52083333333333337</v>
      </c>
      <c r="C3540">
        <v>10.945555555555552</v>
      </c>
      <c r="D3540">
        <v>10.96972222222222</v>
      </c>
      <c r="E3540">
        <v>10.99388888888889</v>
      </c>
      <c r="F3540" s="119">
        <f>Table1_2[[#This Row],[MID RATE]]/D3539-1</f>
        <v>6.3345664622693754E-4</v>
      </c>
    </row>
    <row r="3541" spans="1:6">
      <c r="A3541" s="111">
        <v>42541</v>
      </c>
      <c r="B3541" s="112">
        <v>0.64583333333333337</v>
      </c>
      <c r="C3541">
        <v>10.950277777777778</v>
      </c>
      <c r="D3541">
        <v>10.973611111111111</v>
      </c>
      <c r="E3541">
        <v>10.996944444444445</v>
      </c>
      <c r="F3541" s="119">
        <f>Table1_2[[#This Row],[MID RATE]]/D3540-1</f>
        <v>3.5451115444051773E-4</v>
      </c>
    </row>
    <row r="3542" spans="1:6">
      <c r="A3542" s="111">
        <v>42542</v>
      </c>
      <c r="B3542" s="112">
        <v>0.39583333333333331</v>
      </c>
      <c r="C3542">
        <v>10.966388888888886</v>
      </c>
      <c r="D3542">
        <v>10.99111111111111</v>
      </c>
      <c r="E3542">
        <v>11.015833333333333</v>
      </c>
      <c r="F3542" s="119">
        <f>Table1_2[[#This Row],[MID RATE]]/D3541-1</f>
        <v>1.5947348436904374E-3</v>
      </c>
    </row>
    <row r="3543" spans="1:6">
      <c r="A3543" s="111">
        <v>42542</v>
      </c>
      <c r="B3543" s="112">
        <v>0.52083333333333337</v>
      </c>
      <c r="C3543">
        <v>10.967777777777776</v>
      </c>
      <c r="D3543">
        <v>10.991388888888888</v>
      </c>
      <c r="E3543">
        <v>11.015000000000001</v>
      </c>
      <c r="F3543" s="119">
        <f>Table1_2[[#This Row],[MID RATE]]/D3542-1</f>
        <v>2.5272947836718629E-5</v>
      </c>
    </row>
    <row r="3544" spans="1:6">
      <c r="A3544" s="111">
        <v>42542</v>
      </c>
      <c r="B3544" s="112">
        <v>0.64583333333333337</v>
      </c>
      <c r="C3544">
        <v>10.95611111111111</v>
      </c>
      <c r="D3544">
        <v>10.97722222222222</v>
      </c>
      <c r="E3544">
        <v>10.998333333333333</v>
      </c>
      <c r="F3544" s="119">
        <f>Table1_2[[#This Row],[MID RATE]]/D3543-1</f>
        <v>-1.2888877656752618E-3</v>
      </c>
    </row>
    <row r="3545" spans="1:6">
      <c r="A3545" s="111">
        <v>42543</v>
      </c>
      <c r="B3545" s="112">
        <v>0.39583333333333331</v>
      </c>
      <c r="C3545">
        <v>10.960833333333333</v>
      </c>
      <c r="D3545">
        <v>10.984166666666667</v>
      </c>
      <c r="E3545">
        <v>11.007499999999999</v>
      </c>
      <c r="F3545" s="119">
        <f>Table1_2[[#This Row],[MID RATE]]/D3544-1</f>
        <v>6.3262310845701997E-4</v>
      </c>
    </row>
    <row r="3546" spans="1:6">
      <c r="A3546" s="111">
        <v>42543</v>
      </c>
      <c r="B3546" s="112">
        <v>0.52083333333333337</v>
      </c>
      <c r="C3546">
        <v>10.953333333333331</v>
      </c>
      <c r="D3546">
        <v>10.974999999999998</v>
      </c>
      <c r="E3546">
        <v>10.996666666666666</v>
      </c>
      <c r="F3546" s="119">
        <f>Table1_2[[#This Row],[MID RATE]]/D3545-1</f>
        <v>-8.3453455731752335E-4</v>
      </c>
    </row>
    <row r="3547" spans="1:6">
      <c r="A3547" s="111">
        <v>42543</v>
      </c>
      <c r="B3547" s="112">
        <v>0.64583333333333337</v>
      </c>
      <c r="C3547">
        <v>10.925555555555555</v>
      </c>
      <c r="D3547">
        <v>10.948611111111111</v>
      </c>
      <c r="E3547">
        <v>10.971666666666668</v>
      </c>
      <c r="F3547" s="119">
        <f>Table1_2[[#This Row],[MID RATE]]/D3546-1</f>
        <v>-2.4044545684634988E-3</v>
      </c>
    </row>
    <row r="3548" spans="1:6">
      <c r="A3548" s="111">
        <v>42544</v>
      </c>
      <c r="B3548" s="112">
        <v>0.39583333333333331</v>
      </c>
      <c r="C3548">
        <v>10.903333333333332</v>
      </c>
      <c r="D3548">
        <v>10.9275</v>
      </c>
      <c r="E3548">
        <v>10.951666666666668</v>
      </c>
      <c r="F3548" s="119">
        <f>Table1_2[[#This Row],[MID RATE]]/D3547-1</f>
        <v>-1.9281999238868197E-3</v>
      </c>
    </row>
    <row r="3549" spans="1:6">
      <c r="A3549" s="111">
        <v>42544</v>
      </c>
      <c r="B3549" s="112">
        <v>0.52083333333333337</v>
      </c>
      <c r="C3549">
        <v>10.876944444444444</v>
      </c>
      <c r="D3549">
        <v>10.899722222222222</v>
      </c>
      <c r="E3549">
        <v>10.922499999999999</v>
      </c>
      <c r="F3549" s="119">
        <f>Table1_2[[#This Row],[MID RATE]]/D3548-1</f>
        <v>-2.5420066600575497E-3</v>
      </c>
    </row>
    <row r="3550" spans="1:6">
      <c r="A3550" s="111">
        <v>42544</v>
      </c>
      <c r="B3550" s="112">
        <v>0.64583333333333337</v>
      </c>
      <c r="C3550">
        <v>10.855277777777779</v>
      </c>
      <c r="D3550">
        <v>10.877777777777778</v>
      </c>
      <c r="E3550">
        <v>10.900277777777777</v>
      </c>
      <c r="F3550" s="119">
        <f>Table1_2[[#This Row],[MID RATE]]/D3549-1</f>
        <v>-2.0133030913120908E-3</v>
      </c>
    </row>
    <row r="3551" spans="1:6">
      <c r="A3551" s="111">
        <v>42545</v>
      </c>
      <c r="B3551" s="112">
        <v>0.39583333333333331</v>
      </c>
      <c r="C3551">
        <v>10.848055555555556</v>
      </c>
      <c r="D3551">
        <v>10.872222222222224</v>
      </c>
      <c r="E3551">
        <v>10.89638888888889</v>
      </c>
      <c r="F3551" s="119">
        <f>Table1_2[[#This Row],[MID RATE]]/D3550-1</f>
        <v>-5.107252298263143E-4</v>
      </c>
    </row>
    <row r="3552" spans="1:6">
      <c r="A3552" s="111">
        <v>42545</v>
      </c>
      <c r="B3552" s="112">
        <v>0.52083333333333337</v>
      </c>
      <c r="C3552">
        <v>10.83138888888889</v>
      </c>
      <c r="D3552">
        <v>10.854166666666666</v>
      </c>
      <c r="E3552">
        <v>10.876944444444442</v>
      </c>
      <c r="F3552" s="119">
        <f>Table1_2[[#This Row],[MID RATE]]/D3551-1</f>
        <v>-1.6607051609608403E-3</v>
      </c>
    </row>
    <row r="3553" spans="1:6">
      <c r="A3553" s="111">
        <v>42545</v>
      </c>
      <c r="B3553" s="112">
        <v>0.64583333333333337</v>
      </c>
      <c r="C3553">
        <v>10.805</v>
      </c>
      <c r="D3553">
        <v>10.827222222222222</v>
      </c>
      <c r="E3553">
        <v>10.849444444444444</v>
      </c>
      <c r="F3553" s="119">
        <f>Table1_2[[#This Row],[MID RATE]]/D3552-1</f>
        <v>-2.4824056301983033E-3</v>
      </c>
    </row>
    <row r="3554" spans="1:6">
      <c r="A3554" s="111">
        <v>42548</v>
      </c>
      <c r="B3554" s="112">
        <v>0.39583333333333331</v>
      </c>
      <c r="C3554">
        <v>10.791388888888893</v>
      </c>
      <c r="D3554">
        <v>10.813055555555557</v>
      </c>
      <c r="E3554">
        <v>10.83472222222222</v>
      </c>
      <c r="F3554" s="119">
        <f>Table1_2[[#This Row],[MID RATE]]/D3553-1</f>
        <v>-1.3084303966337529E-3</v>
      </c>
    </row>
    <row r="3555" spans="1:6">
      <c r="A3555" s="111">
        <v>42548</v>
      </c>
      <c r="B3555" s="112">
        <v>0.52083333333333337</v>
      </c>
      <c r="C3555">
        <v>10.769722222222223</v>
      </c>
      <c r="D3555">
        <v>10.793055555555554</v>
      </c>
      <c r="E3555">
        <v>10.816388888888888</v>
      </c>
      <c r="F3555" s="119">
        <f>Table1_2[[#This Row],[MID RATE]]/D3554-1</f>
        <v>-1.8496159477999763E-3</v>
      </c>
    </row>
    <row r="3556" spans="1:6">
      <c r="A3556" s="111">
        <v>42548</v>
      </c>
      <c r="B3556" s="112">
        <v>0.64583333333333337</v>
      </c>
      <c r="C3556">
        <v>10.741666666666667</v>
      </c>
      <c r="D3556">
        <v>10.765833333333333</v>
      </c>
      <c r="E3556">
        <v>10.79</v>
      </c>
      <c r="F3556" s="119">
        <f>Table1_2[[#This Row],[MID RATE]]/D3555-1</f>
        <v>-2.522197915326152E-3</v>
      </c>
    </row>
    <row r="3557" spans="1:6">
      <c r="A3557" s="111">
        <v>42549</v>
      </c>
      <c r="B3557" s="112">
        <v>0.39583333333333331</v>
      </c>
      <c r="C3557">
        <v>10.70638888888889</v>
      </c>
      <c r="D3557">
        <v>10.729722222222222</v>
      </c>
      <c r="E3557">
        <v>10.753055555555555</v>
      </c>
      <c r="F3557" s="119">
        <f>Table1_2[[#This Row],[MID RATE]]/D3556-1</f>
        <v>-3.3542327837552399E-3</v>
      </c>
    </row>
    <row r="3558" spans="1:6">
      <c r="A3558" s="111">
        <v>42549</v>
      </c>
      <c r="B3558" s="112">
        <v>0.52083333333333337</v>
      </c>
      <c r="C3558">
        <v>10.664722222222224</v>
      </c>
      <c r="D3558">
        <v>10.686944444444446</v>
      </c>
      <c r="E3558">
        <v>10.709166666666667</v>
      </c>
      <c r="F3558" s="119">
        <f>Table1_2[[#This Row],[MID RATE]]/D3557-1</f>
        <v>-3.9868485774197104E-3</v>
      </c>
    </row>
    <row r="3559" spans="1:6">
      <c r="A3559" s="111">
        <v>42549</v>
      </c>
      <c r="B3559" s="112">
        <v>0.64583333333333337</v>
      </c>
      <c r="C3559">
        <v>10.634722222222221</v>
      </c>
      <c r="D3559">
        <v>10.658055555555555</v>
      </c>
      <c r="E3559">
        <v>10.681388888888888</v>
      </c>
      <c r="F3559" s="119">
        <f>Table1_2[[#This Row],[MID RATE]]/D3558-1</f>
        <v>-2.7031944480547798E-3</v>
      </c>
    </row>
    <row r="3560" spans="1:6">
      <c r="A3560" s="111">
        <v>42550</v>
      </c>
      <c r="B3560" s="112">
        <v>0.39583333333333331</v>
      </c>
      <c r="C3560">
        <v>10.485833333333334</v>
      </c>
      <c r="D3560">
        <v>10.509722222222223</v>
      </c>
      <c r="E3560">
        <v>10.53361111111111</v>
      </c>
      <c r="F3560" s="119">
        <f>Table1_2[[#This Row],[MID RATE]]/D3559-1</f>
        <v>-1.3917485470040791E-2</v>
      </c>
    </row>
    <row r="3561" spans="1:6">
      <c r="A3561" s="111">
        <v>42550</v>
      </c>
      <c r="B3561" s="112">
        <v>0.52083333333333337</v>
      </c>
      <c r="C3561">
        <v>10.344444444444445</v>
      </c>
      <c r="D3561">
        <v>10.369166666666667</v>
      </c>
      <c r="E3561">
        <v>10.393888888888888</v>
      </c>
      <c r="F3561" s="119">
        <f>Table1_2[[#This Row],[MID RATE]]/D3560-1</f>
        <v>-1.3373860182370856E-2</v>
      </c>
    </row>
    <row r="3562" spans="1:6">
      <c r="A3562" s="111">
        <v>42550</v>
      </c>
      <c r="B3562" s="112">
        <v>0.64583333333333337</v>
      </c>
      <c r="C3562">
        <v>10.248333333333333</v>
      </c>
      <c r="D3562">
        <v>10.272499999999999</v>
      </c>
      <c r="E3562">
        <v>10.296666666666665</v>
      </c>
      <c r="F3562" s="119">
        <f>Table1_2[[#This Row],[MID RATE]]/D3561-1</f>
        <v>-9.3225106485574916E-3</v>
      </c>
    </row>
    <row r="3563" spans="1:6">
      <c r="A3563" s="111">
        <v>42551</v>
      </c>
      <c r="B3563" s="112">
        <v>0.39583333333333331</v>
      </c>
      <c r="C3563">
        <v>10.074444444444445</v>
      </c>
      <c r="D3563">
        <v>10.09888888888889</v>
      </c>
      <c r="E3563">
        <v>10.123333333333333</v>
      </c>
      <c r="F3563" s="119">
        <f>Table1_2[[#This Row],[MID RATE]]/D3562-1</f>
        <v>-1.6900570563261996E-2</v>
      </c>
    </row>
    <row r="3564" spans="1:6">
      <c r="A3564" s="111">
        <v>42551</v>
      </c>
      <c r="B3564" s="112">
        <v>0.52083333333333337</v>
      </c>
      <c r="C3564">
        <v>9.8400000000000016</v>
      </c>
      <c r="D3564">
        <v>9.8633333333333333</v>
      </c>
      <c r="E3564">
        <v>9.8866666666666649</v>
      </c>
      <c r="F3564" s="119">
        <f>Table1_2[[#This Row],[MID RATE]]/D3563-1</f>
        <v>-2.3324898228628155E-2</v>
      </c>
    </row>
    <row r="3565" spans="1:6">
      <c r="A3565" s="111">
        <v>42551</v>
      </c>
      <c r="B3565" s="112">
        <v>0.64583333333333337</v>
      </c>
      <c r="C3565">
        <v>9.7988888888888894</v>
      </c>
      <c r="D3565">
        <v>9.8227777777777767</v>
      </c>
      <c r="E3565">
        <v>9.8466666666666658</v>
      </c>
      <c r="F3565" s="119">
        <f>Table1_2[[#This Row],[MID RATE]]/D3564-1</f>
        <v>-4.1117494649094422E-3</v>
      </c>
    </row>
    <row r="3566" spans="1:6">
      <c r="A3566" s="111">
        <v>42552</v>
      </c>
      <c r="B3566" s="112">
        <v>0.39583333333333331</v>
      </c>
      <c r="C3566">
        <v>9.7027777777777775</v>
      </c>
      <c r="D3566">
        <v>9.7261111111111127</v>
      </c>
      <c r="E3566">
        <v>9.7494444444444461</v>
      </c>
      <c r="F3566" s="119">
        <f>Table1_2[[#This Row],[MID RATE]]/D3565-1</f>
        <v>-9.8410723375371711E-3</v>
      </c>
    </row>
    <row r="3567" spans="1:6">
      <c r="A3567" s="111">
        <v>42552</v>
      </c>
      <c r="B3567" s="112">
        <v>0.52083333333333337</v>
      </c>
      <c r="C3567">
        <v>9.4997222222222248</v>
      </c>
      <c r="D3567">
        <v>9.5222222222222257</v>
      </c>
      <c r="E3567">
        <v>9.5447222222222248</v>
      </c>
      <c r="F3567" s="119">
        <f>Table1_2[[#This Row],[MID RATE]]/D3566-1</f>
        <v>-2.0963043354086719E-2</v>
      </c>
    </row>
    <row r="3568" spans="1:6">
      <c r="A3568" s="111">
        <v>42552</v>
      </c>
      <c r="B3568" s="112">
        <v>0.64583333333333337</v>
      </c>
      <c r="C3568">
        <v>9.4647222222222211</v>
      </c>
      <c r="D3568">
        <v>9.487222222222222</v>
      </c>
      <c r="E3568">
        <v>9.5097222222222229</v>
      </c>
      <c r="F3568" s="119">
        <f>Table1_2[[#This Row],[MID RATE]]/D3567-1</f>
        <v>-3.6756126021006974E-3</v>
      </c>
    </row>
    <row r="3569" spans="1:6">
      <c r="A3569" s="111">
        <v>42557</v>
      </c>
      <c r="B3569" s="112">
        <v>0.39583333333333331</v>
      </c>
      <c r="C3569">
        <v>9.4588888888888878</v>
      </c>
      <c r="D3569">
        <v>9.4838888888888881</v>
      </c>
      <c r="E3569">
        <v>9.5088888888888903</v>
      </c>
      <c r="F3569" s="119">
        <f>Table1_2[[#This Row],[MID RATE]]/D3568-1</f>
        <v>-3.513497686947753E-4</v>
      </c>
    </row>
    <row r="3570" spans="1:6">
      <c r="A3570" s="111">
        <v>42557</v>
      </c>
      <c r="B3570" s="112">
        <v>0.52083333333333337</v>
      </c>
      <c r="C3570">
        <v>9.599444444444444</v>
      </c>
      <c r="D3570">
        <v>9.6244444444444461</v>
      </c>
      <c r="E3570">
        <v>9.6494444444444465</v>
      </c>
      <c r="F3570" s="119">
        <f>Table1_2[[#This Row],[MID RATE]]/D3569-1</f>
        <v>1.4820455743659089E-2</v>
      </c>
    </row>
    <row r="3571" spans="1:6">
      <c r="A3571" s="111">
        <v>42557</v>
      </c>
      <c r="B3571" s="112">
        <v>0.64583333333333337</v>
      </c>
      <c r="C3571">
        <v>9.6302777777777777</v>
      </c>
      <c r="D3571">
        <v>9.6552777777777763</v>
      </c>
      <c r="E3571">
        <v>9.6802777777777766</v>
      </c>
      <c r="F3571" s="119">
        <f>Table1_2[[#This Row],[MID RATE]]/D3570-1</f>
        <v>3.2036481182171617E-3</v>
      </c>
    </row>
    <row r="3572" spans="1:6">
      <c r="A3572" s="111">
        <v>42558</v>
      </c>
      <c r="B3572" s="112">
        <v>0.39583333333333331</v>
      </c>
      <c r="C3572">
        <v>9.655555555555555</v>
      </c>
      <c r="D3572">
        <v>9.6805555555555554</v>
      </c>
      <c r="E3572">
        <v>9.7055555555555557</v>
      </c>
      <c r="F3572" s="119">
        <f>Table1_2[[#This Row],[MID RATE]]/D3571-1</f>
        <v>2.6180269858167016E-3</v>
      </c>
    </row>
    <row r="3573" spans="1:6">
      <c r="A3573" s="111">
        <v>42558</v>
      </c>
      <c r="B3573" s="112">
        <v>0.52083333333333337</v>
      </c>
      <c r="C3573">
        <v>9.6919444444444451</v>
      </c>
      <c r="D3573">
        <v>9.7169444444444437</v>
      </c>
      <c r="E3573">
        <v>9.7419444444444423</v>
      </c>
      <c r="F3573" s="119">
        <f>Table1_2[[#This Row],[MID RATE]]/D3572-1</f>
        <v>3.7589670014346321E-3</v>
      </c>
    </row>
    <row r="3574" spans="1:6">
      <c r="A3574" s="111">
        <v>42558</v>
      </c>
      <c r="B3574" s="112">
        <v>0.64583333333333337</v>
      </c>
      <c r="C3574">
        <v>9.7636111111111106</v>
      </c>
      <c r="D3574">
        <v>9.7886111111111109</v>
      </c>
      <c r="E3574">
        <v>9.8136111111111113</v>
      </c>
      <c r="F3574" s="119">
        <f>Table1_2[[#This Row],[MID RATE]]/D3573-1</f>
        <v>7.3754323775765407E-3</v>
      </c>
    </row>
    <row r="3575" spans="1:6">
      <c r="A3575" s="111">
        <v>42559</v>
      </c>
      <c r="B3575" s="112">
        <v>0.39583333333333331</v>
      </c>
      <c r="C3575">
        <v>9.8852777777777785</v>
      </c>
      <c r="D3575">
        <v>9.9102777777777789</v>
      </c>
      <c r="E3575">
        <v>9.9352777777777774</v>
      </c>
      <c r="F3575" s="119">
        <f>Table1_2[[#This Row],[MID RATE]]/D3574-1</f>
        <v>1.2429410596214607E-2</v>
      </c>
    </row>
    <row r="3576" spans="1:6">
      <c r="A3576" s="111">
        <v>42559</v>
      </c>
      <c r="B3576" s="112">
        <v>0.52083333333333337</v>
      </c>
      <c r="C3576">
        <v>9.9766666666666666</v>
      </c>
      <c r="D3576">
        <v>10</v>
      </c>
      <c r="E3576">
        <v>10.023333333333333</v>
      </c>
      <c r="F3576" s="119">
        <f>Table1_2[[#This Row],[MID RATE]]/D3575-1</f>
        <v>9.0534518036828882E-3</v>
      </c>
    </row>
    <row r="3577" spans="1:6">
      <c r="A3577" s="111">
        <v>42559</v>
      </c>
      <c r="B3577" s="112">
        <v>0.64583333333333337</v>
      </c>
      <c r="C3577">
        <v>9.9961111111111105</v>
      </c>
      <c r="D3577">
        <v>10.019722222222221</v>
      </c>
      <c r="E3577">
        <v>10.043333333333333</v>
      </c>
      <c r="F3577" s="119">
        <f>Table1_2[[#This Row],[MID RATE]]/D3576-1</f>
        <v>1.972222222222042E-3</v>
      </c>
    </row>
    <row r="3578" spans="1:6">
      <c r="A3578" s="111">
        <v>42562</v>
      </c>
      <c r="B3578" s="112">
        <v>0.39583333333333331</v>
      </c>
      <c r="C3578">
        <v>10.045555555555557</v>
      </c>
      <c r="D3578">
        <v>10.068888888888889</v>
      </c>
      <c r="E3578">
        <v>10.092222222222221</v>
      </c>
      <c r="F3578" s="119">
        <f>Table1_2[[#This Row],[MID RATE]]/D3577-1</f>
        <v>4.9069889939288291E-3</v>
      </c>
    </row>
    <row r="3579" spans="1:6">
      <c r="A3579" s="111">
        <v>42562</v>
      </c>
      <c r="B3579" s="112">
        <v>0.52083333333333337</v>
      </c>
      <c r="C3579">
        <v>10.210277777777778</v>
      </c>
      <c r="D3579">
        <v>10.233611111111113</v>
      </c>
      <c r="E3579">
        <v>10.256944444444446</v>
      </c>
      <c r="F3579" s="119">
        <f>Table1_2[[#This Row],[MID RATE]]/D3578-1</f>
        <v>1.6359523284043442E-2</v>
      </c>
    </row>
    <row r="3580" spans="1:6">
      <c r="A3580" s="111">
        <v>42562</v>
      </c>
      <c r="B3580" s="112">
        <v>0.64583333333333337</v>
      </c>
      <c r="C3580">
        <v>10.253333333333332</v>
      </c>
      <c r="D3580">
        <v>10.2775</v>
      </c>
      <c r="E3580">
        <v>10.301666666666669</v>
      </c>
      <c r="F3580" s="119">
        <f>Table1_2[[#This Row],[MID RATE]]/D3579-1</f>
        <v>4.288700089573938E-3</v>
      </c>
    </row>
    <row r="3581" spans="1:6">
      <c r="A3581" s="111">
        <v>42563</v>
      </c>
      <c r="B3581" s="112">
        <v>0.39583333333333331</v>
      </c>
      <c r="C3581">
        <v>10.365555555555556</v>
      </c>
      <c r="D3581">
        <v>10.390555555555554</v>
      </c>
      <c r="E3581">
        <v>10.415555555555553</v>
      </c>
      <c r="F3581" s="119">
        <f>Table1_2[[#This Row],[MID RATE]]/D3580-1</f>
        <v>1.1000297305332474E-2</v>
      </c>
    </row>
    <row r="3582" spans="1:6">
      <c r="A3582" s="111">
        <v>42563</v>
      </c>
      <c r="B3582" s="112">
        <v>0.52083333333333337</v>
      </c>
      <c r="C3582">
        <v>10.463333333333333</v>
      </c>
      <c r="D3582">
        <v>10.487499999999999</v>
      </c>
      <c r="E3582">
        <v>10.511666666666665</v>
      </c>
      <c r="F3582" s="119">
        <f>Table1_2[[#This Row],[MID RATE]]/D3581-1</f>
        <v>9.3300540020317957E-3</v>
      </c>
    </row>
    <row r="3583" spans="1:6">
      <c r="A3583" s="111">
        <v>42563</v>
      </c>
      <c r="B3583" s="112">
        <v>0.64583333333333337</v>
      </c>
      <c r="C3583">
        <v>10.497499999999999</v>
      </c>
      <c r="D3583">
        <v>10.519166666666665</v>
      </c>
      <c r="E3583">
        <v>10.540833333333332</v>
      </c>
      <c r="F3583" s="119">
        <f>Table1_2[[#This Row],[MID RATE]]/D3582-1</f>
        <v>3.0194676201826809E-3</v>
      </c>
    </row>
    <row r="3584" spans="1:6">
      <c r="A3584" s="111">
        <v>42564</v>
      </c>
      <c r="B3584" s="112">
        <v>0.39583333333333331</v>
      </c>
      <c r="C3584">
        <v>10.478888888888886</v>
      </c>
      <c r="D3584">
        <v>10.503055555555555</v>
      </c>
      <c r="E3584">
        <v>10.527222222222225</v>
      </c>
      <c r="F3584" s="119">
        <f>Table1_2[[#This Row],[MID RATE]]/D3583-1</f>
        <v>-1.5315957643453615E-3</v>
      </c>
    </row>
    <row r="3585" spans="1:6">
      <c r="A3585" s="111">
        <v>42564</v>
      </c>
      <c r="B3585" s="112">
        <v>0.52083333333333337</v>
      </c>
      <c r="C3585">
        <v>10.455833333333331</v>
      </c>
      <c r="D3585">
        <v>10.478333333333332</v>
      </c>
      <c r="E3585">
        <v>10.500833333333333</v>
      </c>
      <c r="F3585" s="119">
        <f>Table1_2[[#This Row],[MID RATE]]/D3584-1</f>
        <v>-2.353812382640097E-3</v>
      </c>
    </row>
    <row r="3586" spans="1:6">
      <c r="A3586" s="111">
        <v>42564</v>
      </c>
      <c r="B3586" s="112">
        <v>0.64583333333333337</v>
      </c>
      <c r="C3586">
        <v>10.235833333333332</v>
      </c>
      <c r="D3586">
        <v>10.260833333333334</v>
      </c>
      <c r="E3586">
        <v>10.285833333333334</v>
      </c>
      <c r="F3586" s="119">
        <f>Table1_2[[#This Row],[MID RATE]]/D3585-1</f>
        <v>-2.0757117862255203E-2</v>
      </c>
    </row>
    <row r="3587" spans="1:6">
      <c r="A3587" s="111">
        <v>42565</v>
      </c>
      <c r="B3587" s="112">
        <v>0.39583333333333331</v>
      </c>
      <c r="C3587">
        <v>10.073888888888888</v>
      </c>
      <c r="D3587">
        <v>10.097222222222221</v>
      </c>
      <c r="E3587">
        <v>10.120555555555555</v>
      </c>
      <c r="F3587" s="119">
        <f>Table1_2[[#This Row],[MID RATE]]/D3586-1</f>
        <v>-1.5945206962830749E-2</v>
      </c>
    </row>
    <row r="3588" spans="1:6">
      <c r="A3588" s="111">
        <v>42565</v>
      </c>
      <c r="B3588" s="112">
        <v>0.52083333333333337</v>
      </c>
      <c r="C3588">
        <v>10.119444444444445</v>
      </c>
      <c r="D3588">
        <v>10.142777777777779</v>
      </c>
      <c r="E3588">
        <v>10.166111111111112</v>
      </c>
      <c r="F3588" s="119">
        <f>Table1_2[[#This Row],[MID RATE]]/D3587-1</f>
        <v>4.5116918844567699E-3</v>
      </c>
    </row>
    <row r="3589" spans="1:6">
      <c r="A3589" s="111">
        <v>42565</v>
      </c>
      <c r="B3589" s="112">
        <v>0.64583333333333337</v>
      </c>
      <c r="C3589">
        <v>10.099722222222219</v>
      </c>
      <c r="D3589">
        <v>10.122499999999999</v>
      </c>
      <c r="E3589">
        <v>10.145277777777778</v>
      </c>
      <c r="F3589" s="119">
        <f>Table1_2[[#This Row],[MID RATE]]/D3588-1</f>
        <v>-1.9992331708388322E-3</v>
      </c>
    </row>
    <row r="3590" spans="1:6">
      <c r="A3590" s="111">
        <v>42566</v>
      </c>
      <c r="B3590" s="112">
        <v>0.39583333333333331</v>
      </c>
      <c r="C3590">
        <v>10.102777777777774</v>
      </c>
      <c r="D3590">
        <v>10.127222222222223</v>
      </c>
      <c r="E3590">
        <v>10.151666666666669</v>
      </c>
      <c r="F3590" s="119">
        <f>Table1_2[[#This Row],[MID RATE]]/D3589-1</f>
        <v>4.6650750528276497E-4</v>
      </c>
    </row>
    <row r="3591" spans="1:6">
      <c r="A3591" s="111">
        <v>42566</v>
      </c>
      <c r="B3591" s="112">
        <v>0.52083333333333337</v>
      </c>
      <c r="C3591">
        <v>10.084999999999999</v>
      </c>
      <c r="D3591">
        <v>10.108333333333334</v>
      </c>
      <c r="E3591">
        <v>10.131666666666668</v>
      </c>
      <c r="F3591" s="119">
        <f>Table1_2[[#This Row],[MID RATE]]/D3590-1</f>
        <v>-1.8651599100334426E-3</v>
      </c>
    </row>
    <row r="3592" spans="1:6">
      <c r="A3592" s="111">
        <v>42566</v>
      </c>
      <c r="B3592" s="112">
        <v>0.64583333333333337</v>
      </c>
      <c r="C3592">
        <v>10.030277777777778</v>
      </c>
      <c r="D3592">
        <v>10.054444444444444</v>
      </c>
      <c r="E3592">
        <v>10.07861111111111</v>
      </c>
      <c r="F3592" s="119">
        <f>Table1_2[[#This Row],[MID RATE]]/D3591-1</f>
        <v>-5.3311349271779607E-3</v>
      </c>
    </row>
    <row r="3593" spans="1:6">
      <c r="A3593" s="111">
        <v>42569</v>
      </c>
      <c r="B3593" s="112">
        <v>0.39583333333333331</v>
      </c>
      <c r="C3593">
        <v>10.007777777777777</v>
      </c>
      <c r="D3593">
        <v>10.032777777777778</v>
      </c>
      <c r="E3593">
        <v>10.05777777777778</v>
      </c>
      <c r="F3593" s="119">
        <f>Table1_2[[#This Row],[MID RATE]]/D3592-1</f>
        <v>-2.1549342468780708E-3</v>
      </c>
    </row>
    <row r="3594" spans="1:6">
      <c r="A3594" s="111">
        <v>42569</v>
      </c>
      <c r="B3594" s="112">
        <v>0.52083333333333337</v>
      </c>
      <c r="C3594">
        <v>9.9177777777777791</v>
      </c>
      <c r="D3594">
        <v>9.9419444444444451</v>
      </c>
      <c r="E3594">
        <v>9.9661111111111111</v>
      </c>
      <c r="F3594" s="119">
        <f>Table1_2[[#This Row],[MID RATE]]/D3593-1</f>
        <v>-9.0536574561159711E-3</v>
      </c>
    </row>
    <row r="3595" spans="1:6">
      <c r="A3595" s="111">
        <v>42569</v>
      </c>
      <c r="B3595" s="112">
        <v>0.64583333333333337</v>
      </c>
      <c r="C3595">
        <v>9.8786111111111108</v>
      </c>
      <c r="D3595">
        <v>9.9019444444444442</v>
      </c>
      <c r="E3595">
        <v>9.9252777777777776</v>
      </c>
      <c r="F3595" s="119">
        <f>Table1_2[[#This Row],[MID RATE]]/D3594-1</f>
        <v>-4.0233578273868309E-3</v>
      </c>
    </row>
    <row r="3596" spans="1:6">
      <c r="A3596" s="111">
        <v>42570</v>
      </c>
      <c r="B3596" s="112">
        <v>0.39583333333333331</v>
      </c>
      <c r="C3596">
        <v>9.8002777777777794</v>
      </c>
      <c r="D3596">
        <v>9.8247222222222224</v>
      </c>
      <c r="E3596">
        <v>9.8491666666666653</v>
      </c>
      <c r="F3596" s="119">
        <f>Table1_2[[#This Row],[MID RATE]]/D3595-1</f>
        <v>-7.7986927371166415E-3</v>
      </c>
    </row>
    <row r="3597" spans="1:6">
      <c r="A3597" s="111">
        <v>42570</v>
      </c>
      <c r="B3597" s="112">
        <v>0.52083333333333337</v>
      </c>
      <c r="C3597">
        <v>9.7586111111111098</v>
      </c>
      <c r="D3597">
        <v>9.7811111111111106</v>
      </c>
      <c r="E3597">
        <v>9.8036111111111115</v>
      </c>
      <c r="F3597" s="119">
        <f>Table1_2[[#This Row],[MID RATE]]/D3596-1</f>
        <v>-4.4389154344199877E-3</v>
      </c>
    </row>
    <row r="3598" spans="1:6">
      <c r="A3598" s="111">
        <v>42570</v>
      </c>
      <c r="B3598" s="112">
        <v>0.64583333333333337</v>
      </c>
      <c r="C3598">
        <v>9.7136111111111116</v>
      </c>
      <c r="D3598">
        <v>9.7361111111111125</v>
      </c>
      <c r="E3598">
        <v>9.7586111111111133</v>
      </c>
      <c r="F3598" s="119">
        <f>Table1_2[[#This Row],[MID RATE]]/D3597-1</f>
        <v>-4.6007043053503116E-3</v>
      </c>
    </row>
    <row r="3599" spans="1:6">
      <c r="A3599" s="111">
        <v>42571</v>
      </c>
      <c r="B3599" s="112">
        <v>0.39583333333333331</v>
      </c>
      <c r="C3599">
        <v>9.6661111111111104</v>
      </c>
      <c r="D3599">
        <v>9.6894444444444439</v>
      </c>
      <c r="E3599">
        <v>9.7127777777777791</v>
      </c>
      <c r="F3599" s="119">
        <f>Table1_2[[#This Row],[MID RATE]]/D3598-1</f>
        <v>-4.7931526390871948E-3</v>
      </c>
    </row>
    <row r="3600" spans="1:6">
      <c r="A3600" s="111">
        <v>42571</v>
      </c>
      <c r="B3600" s="112">
        <v>0.52083333333333337</v>
      </c>
      <c r="C3600">
        <v>9.6202777777777779</v>
      </c>
      <c r="D3600">
        <v>9.6436111111111131</v>
      </c>
      <c r="E3600">
        <v>9.6669444444444466</v>
      </c>
      <c r="F3600" s="119">
        <f>Table1_2[[#This Row],[MID RATE]]/D3599-1</f>
        <v>-4.7302333581786815E-3</v>
      </c>
    </row>
    <row r="3601" spans="1:6">
      <c r="A3601" s="111">
        <v>42571</v>
      </c>
      <c r="B3601" s="112">
        <v>0.64583333333333337</v>
      </c>
      <c r="C3601">
        <v>9.6108333333333338</v>
      </c>
      <c r="D3601">
        <v>9.6333333333333329</v>
      </c>
      <c r="E3601">
        <v>9.6558333333333337</v>
      </c>
      <c r="F3601" s="119">
        <f>Table1_2[[#This Row],[MID RATE]]/D3600-1</f>
        <v>-1.0657602903478836E-3</v>
      </c>
    </row>
    <row r="3602" spans="1:6">
      <c r="A3602" s="111">
        <v>42572</v>
      </c>
      <c r="B3602" s="112">
        <v>0.39583333333333331</v>
      </c>
      <c r="C3602">
        <v>9.5372222222222227</v>
      </c>
      <c r="D3602">
        <v>9.5622222222222213</v>
      </c>
      <c r="E3602">
        <v>9.5872222222222216</v>
      </c>
      <c r="F3602" s="119">
        <f>Table1_2[[#This Row],[MID RATE]]/D3601-1</f>
        <v>-7.3817762399077669E-3</v>
      </c>
    </row>
    <row r="3603" spans="1:6">
      <c r="A3603" s="111">
        <v>42572</v>
      </c>
      <c r="B3603" s="112">
        <v>0.52083333333333337</v>
      </c>
      <c r="C3603">
        <v>9.4552777777777788</v>
      </c>
      <c r="D3603">
        <v>9.4791666666666679</v>
      </c>
      <c r="E3603">
        <v>9.5030555555555551</v>
      </c>
      <c r="F3603" s="119">
        <f>Table1_2[[#This Row],[MID RATE]]/D3602-1</f>
        <v>-8.68580060422941E-3</v>
      </c>
    </row>
    <row r="3604" spans="1:6">
      <c r="A3604" s="111">
        <v>42572</v>
      </c>
      <c r="B3604" s="112">
        <v>0.64583333333333337</v>
      </c>
      <c r="C3604">
        <v>9.2950000000000017</v>
      </c>
      <c r="D3604">
        <v>9.3191666666666677</v>
      </c>
      <c r="E3604">
        <v>9.3433333333333319</v>
      </c>
      <c r="F3604" s="119">
        <f>Table1_2[[#This Row],[MID RATE]]/D3603-1</f>
        <v>-1.6879120879120912E-2</v>
      </c>
    </row>
    <row r="3605" spans="1:6">
      <c r="A3605" s="111">
        <v>42573</v>
      </c>
      <c r="B3605" s="112">
        <v>0.39583333333333331</v>
      </c>
      <c r="C3605">
        <v>9.2272222222222204</v>
      </c>
      <c r="D3605">
        <v>9.2522222222222226</v>
      </c>
      <c r="E3605">
        <v>9.2772222222222229</v>
      </c>
      <c r="F3605" s="119">
        <f>Table1_2[[#This Row],[MID RATE]]/D3604-1</f>
        <v>-7.1835226087216819E-3</v>
      </c>
    </row>
    <row r="3606" spans="1:6">
      <c r="A3606" s="111">
        <v>42573</v>
      </c>
      <c r="B3606" s="112">
        <v>0.52083333333333337</v>
      </c>
      <c r="C3606">
        <v>9.2836111111111119</v>
      </c>
      <c r="D3606">
        <v>9.3086111111111123</v>
      </c>
      <c r="E3606">
        <v>9.3336111111111109</v>
      </c>
      <c r="F3606" s="119">
        <f>Table1_2[[#This Row],[MID RATE]]/D3605-1</f>
        <v>6.0946319202594967E-3</v>
      </c>
    </row>
    <row r="3607" spans="1:6">
      <c r="A3607" s="111">
        <v>42573</v>
      </c>
      <c r="B3607" s="112">
        <v>0.64583333333333337</v>
      </c>
      <c r="C3607">
        <v>9.3625000000000043</v>
      </c>
      <c r="D3607">
        <v>9.3866666666666685</v>
      </c>
      <c r="E3607">
        <v>9.4108333333333327</v>
      </c>
      <c r="F3607" s="119">
        <f>Table1_2[[#This Row],[MID RATE]]/D3606-1</f>
        <v>8.3853063173287001E-3</v>
      </c>
    </row>
    <row r="3608" spans="1:6">
      <c r="A3608" s="111">
        <v>42576</v>
      </c>
      <c r="B3608" s="112">
        <v>0.39583333333333331</v>
      </c>
      <c r="C3608">
        <v>9.4236111111111143</v>
      </c>
      <c r="D3608">
        <v>9.4469444444444441</v>
      </c>
      <c r="E3608">
        <v>9.470277777777774</v>
      </c>
      <c r="F3608" s="119">
        <f>Table1_2[[#This Row],[MID RATE]]/D3607-1</f>
        <v>6.4216382575754682E-3</v>
      </c>
    </row>
    <row r="3609" spans="1:6">
      <c r="A3609" s="111">
        <v>42576</v>
      </c>
      <c r="B3609" s="112">
        <v>0.52083333333333337</v>
      </c>
      <c r="C3609">
        <v>9.5149999999999988</v>
      </c>
      <c r="D3609">
        <v>9.5380555555555553</v>
      </c>
      <c r="E3609">
        <v>9.5611111111111118</v>
      </c>
      <c r="F3609" s="119">
        <f>Table1_2[[#This Row],[MID RATE]]/D3608-1</f>
        <v>9.6445058660943328E-3</v>
      </c>
    </row>
    <row r="3610" spans="1:6">
      <c r="A3610" s="111">
        <v>42576</v>
      </c>
      <c r="B3610" s="112">
        <v>0.64583333333333337</v>
      </c>
      <c r="C3610">
        <v>9.5808333333333344</v>
      </c>
      <c r="D3610">
        <v>9.6047222222222217</v>
      </c>
      <c r="E3610">
        <v>9.6286111111111108</v>
      </c>
      <c r="F3610" s="119">
        <f>Table1_2[[#This Row],[MID RATE]]/D3609-1</f>
        <v>6.989544805894532E-3</v>
      </c>
    </row>
    <row r="3611" spans="1:6">
      <c r="A3611" s="111">
        <v>42577</v>
      </c>
      <c r="B3611" s="112">
        <v>0.39583333333333331</v>
      </c>
      <c r="C3611">
        <v>9.6561111111111106</v>
      </c>
      <c r="D3611">
        <v>9.681111111111111</v>
      </c>
      <c r="E3611">
        <v>9.7061111111111114</v>
      </c>
      <c r="F3611" s="119">
        <f>Table1_2[[#This Row],[MID RATE]]/D3610-1</f>
        <v>7.9532637302253129E-3</v>
      </c>
    </row>
    <row r="3612" spans="1:6">
      <c r="A3612" s="111">
        <v>42577</v>
      </c>
      <c r="B3612" s="112">
        <v>0.52083333333333337</v>
      </c>
      <c r="C3612">
        <v>9.7749999999999986</v>
      </c>
      <c r="D3612">
        <v>9.798333333333332</v>
      </c>
      <c r="E3612">
        <v>9.8216666666666654</v>
      </c>
      <c r="F3612" s="119">
        <f>Table1_2[[#This Row],[MID RATE]]/D3611-1</f>
        <v>1.210834385401105E-2</v>
      </c>
    </row>
    <row r="3613" spans="1:6">
      <c r="A3613" s="111">
        <v>42577</v>
      </c>
      <c r="B3613" s="112">
        <v>0.64583333333333337</v>
      </c>
      <c r="C3613">
        <v>9.8397222222222194</v>
      </c>
      <c r="D3613">
        <v>9.8630555555555546</v>
      </c>
      <c r="E3613">
        <v>9.8863888888888916</v>
      </c>
      <c r="F3613" s="119">
        <f>Table1_2[[#This Row],[MID RATE]]/D3612-1</f>
        <v>6.6054317627715076E-3</v>
      </c>
    </row>
    <row r="3614" spans="1:6">
      <c r="A3614" s="111">
        <v>42578</v>
      </c>
      <c r="B3614" s="112">
        <v>0.39583333333333331</v>
      </c>
      <c r="C3614">
        <v>9.9149999999999991</v>
      </c>
      <c r="D3614">
        <v>9.9391666666666652</v>
      </c>
      <c r="E3614">
        <v>9.9633333333333294</v>
      </c>
      <c r="F3614" s="119">
        <f>Table1_2[[#This Row],[MID RATE]]/D3613-1</f>
        <v>7.7167882389388431E-3</v>
      </c>
    </row>
    <row r="3615" spans="1:6">
      <c r="A3615" s="111">
        <v>42578</v>
      </c>
      <c r="B3615" s="112">
        <v>0.52083333333333337</v>
      </c>
      <c r="C3615">
        <v>10.029166666666667</v>
      </c>
      <c r="D3615">
        <v>10.0525</v>
      </c>
      <c r="E3615">
        <v>10.0758333333333</v>
      </c>
      <c r="F3615" s="119">
        <f>Table1_2[[#This Row],[MID RATE]]/D3614-1</f>
        <v>1.1402699756854373E-2</v>
      </c>
    </row>
    <row r="3616" spans="1:6">
      <c r="A3616" s="111">
        <v>42578</v>
      </c>
      <c r="B3616" s="112">
        <v>0.64583333333333337</v>
      </c>
      <c r="C3616">
        <v>10.096111111111112</v>
      </c>
      <c r="D3616">
        <v>10.119444444444444</v>
      </c>
      <c r="E3616">
        <v>10.142777777777777</v>
      </c>
      <c r="F3616" s="119">
        <f>Table1_2[[#This Row],[MID RATE]]/D3615-1</f>
        <v>6.6594821630880929E-3</v>
      </c>
    </row>
    <row r="3617" spans="1:6">
      <c r="A3617" s="111">
        <v>42579</v>
      </c>
      <c r="B3617" s="112">
        <v>0.39583333333333331</v>
      </c>
      <c r="C3617">
        <v>10.180277777777778</v>
      </c>
      <c r="D3617">
        <v>10.201111111111111</v>
      </c>
      <c r="E3617">
        <v>10.221944444444444</v>
      </c>
      <c r="F3617" s="119">
        <f>Table1_2[[#This Row],[MID RATE]]/D3616-1</f>
        <v>8.0702717540488411E-3</v>
      </c>
    </row>
    <row r="3618" spans="1:6">
      <c r="A3618" s="111">
        <v>42579</v>
      </c>
      <c r="B3618" s="112">
        <v>0.52083333333333337</v>
      </c>
      <c r="C3618">
        <v>10.224166666666665</v>
      </c>
      <c r="D3618">
        <v>10.246805555555556</v>
      </c>
      <c r="E3618">
        <v>10.269444444444446</v>
      </c>
      <c r="F3618" s="119">
        <f>Table1_2[[#This Row],[MID RATE]]/D3617-1</f>
        <v>4.4793595468903824E-3</v>
      </c>
    </row>
    <row r="3619" spans="1:6">
      <c r="A3619" s="111">
        <v>42579</v>
      </c>
      <c r="B3619" s="112">
        <v>0.64583333333333337</v>
      </c>
      <c r="C3619">
        <v>10.21833333333333</v>
      </c>
      <c r="D3619">
        <v>10.241944444444442</v>
      </c>
      <c r="E3619">
        <v>10.265555555555556</v>
      </c>
      <c r="F3619" s="119">
        <f>Table1_2[[#This Row],[MID RATE]]/D3618-1</f>
        <v>-4.7440259159381437E-4</v>
      </c>
    </row>
    <row r="3620" spans="1:6">
      <c r="A3620" s="111">
        <v>42580</v>
      </c>
      <c r="B3620" s="112">
        <v>0.39583333333333331</v>
      </c>
      <c r="C3620">
        <v>10.216111111111111</v>
      </c>
      <c r="D3620">
        <v>10.241111111111111</v>
      </c>
      <c r="E3620">
        <v>10.266111111111112</v>
      </c>
      <c r="F3620" s="119">
        <f>Table1_2[[#This Row],[MID RATE]]/D3619-1</f>
        <v>-8.1364758210855648E-5</v>
      </c>
    </row>
    <row r="3621" spans="1:6">
      <c r="A3621" s="111">
        <v>42580</v>
      </c>
      <c r="B3621" s="112">
        <v>0.52083333333333337</v>
      </c>
      <c r="C3621">
        <v>10.213055555555552</v>
      </c>
      <c r="D3621">
        <v>10.236666666666665</v>
      </c>
      <c r="E3621">
        <v>10.260277777777778</v>
      </c>
      <c r="F3621" s="119">
        <f>Table1_2[[#This Row],[MID RATE]]/D3620-1</f>
        <v>-4.3398068785960309E-4</v>
      </c>
    </row>
    <row r="3622" spans="1:6">
      <c r="A3622" s="111">
        <v>42580</v>
      </c>
      <c r="B3622" s="112">
        <v>0.64583333333333337</v>
      </c>
      <c r="C3622">
        <v>10.248888888888889</v>
      </c>
      <c r="D3622">
        <v>10.27138888888889</v>
      </c>
      <c r="E3622">
        <v>10.29388888888889</v>
      </c>
      <c r="F3622" s="119">
        <f>Table1_2[[#This Row],[MID RATE]]/D3621-1</f>
        <v>3.3919461630307346E-3</v>
      </c>
    </row>
    <row r="3623" spans="1:6">
      <c r="A3623" s="111">
        <v>42584</v>
      </c>
      <c r="B3623" s="112">
        <v>0.39583333333333331</v>
      </c>
      <c r="C3623">
        <v>10.266388888888891</v>
      </c>
      <c r="D3623">
        <v>10.290555555555557</v>
      </c>
      <c r="E3623">
        <v>10.314722222222221</v>
      </c>
      <c r="F3623" s="119">
        <f>Table1_2[[#This Row],[MID RATE]]/D3622-1</f>
        <v>1.8660248262434287E-3</v>
      </c>
    </row>
    <row r="3624" spans="1:6">
      <c r="A3624" s="111">
        <v>42584</v>
      </c>
      <c r="B3624" s="112">
        <v>0.52083333333333337</v>
      </c>
      <c r="C3624">
        <v>10.273333333333333</v>
      </c>
      <c r="D3624">
        <v>10.298333333333336</v>
      </c>
      <c r="E3624">
        <v>10.323333333333336</v>
      </c>
      <c r="F3624" s="119">
        <f>Table1_2[[#This Row],[MID RATE]]/D3623-1</f>
        <v>7.5581709226368865E-4</v>
      </c>
    </row>
    <row r="3625" spans="1:6">
      <c r="A3625" s="111">
        <v>42584</v>
      </c>
      <c r="B3625" s="112">
        <v>0.64583333333333337</v>
      </c>
      <c r="C3625">
        <v>10.204444444444443</v>
      </c>
      <c r="D3625">
        <v>10.22861111111111</v>
      </c>
      <c r="E3625">
        <v>10.252777777777778</v>
      </c>
      <c r="F3625" s="119">
        <f>Table1_2[[#This Row],[MID RATE]]/D3624-1</f>
        <v>-6.7702432971896709E-3</v>
      </c>
    </row>
    <row r="3626" spans="1:6">
      <c r="A3626" s="111">
        <v>42585</v>
      </c>
      <c r="B3626" s="112">
        <v>0.39583333333333331</v>
      </c>
      <c r="C3626">
        <v>10.151666666666667</v>
      </c>
      <c r="D3626">
        <v>10.175833333333333</v>
      </c>
      <c r="E3626">
        <v>10.199999999999999</v>
      </c>
      <c r="F3626" s="119">
        <f>Table1_2[[#This Row],[MID RATE]]/D3625-1</f>
        <v>-5.1598185916410522E-3</v>
      </c>
    </row>
    <row r="3627" spans="1:6">
      <c r="A3627" s="111">
        <v>42585</v>
      </c>
      <c r="B3627" s="112">
        <v>0.52083333333333337</v>
      </c>
      <c r="C3627">
        <v>10.086666666666666</v>
      </c>
      <c r="D3627">
        <v>10.11</v>
      </c>
      <c r="E3627">
        <v>10.133333333333335</v>
      </c>
      <c r="F3627" s="119">
        <f>Table1_2[[#This Row],[MID RATE]]/D3626-1</f>
        <v>-6.4695766112522479E-3</v>
      </c>
    </row>
    <row r="3628" spans="1:6">
      <c r="A3628" s="111">
        <v>42585</v>
      </c>
      <c r="B3628" s="112">
        <v>0.64583333333333337</v>
      </c>
      <c r="C3628">
        <v>10.065</v>
      </c>
      <c r="D3628">
        <v>10.09</v>
      </c>
      <c r="E3628">
        <v>10.115</v>
      </c>
      <c r="F3628" s="119">
        <f>Table1_2[[#This Row],[MID RATE]]/D3627-1</f>
        <v>-1.9782393669633969E-3</v>
      </c>
    </row>
    <row r="3629" spans="1:6">
      <c r="A3629" s="111">
        <v>42586</v>
      </c>
      <c r="B3629" s="112">
        <v>0.39583333333333331</v>
      </c>
      <c r="C3629">
        <v>10.0555555555556</v>
      </c>
      <c r="D3629">
        <v>10.080555555555556</v>
      </c>
      <c r="E3629">
        <v>10.105555555555554</v>
      </c>
      <c r="F3629" s="119">
        <f>Table1_2[[#This Row],[MID RATE]]/D3628-1</f>
        <v>-9.3602026208561284E-4</v>
      </c>
    </row>
    <row r="3630" spans="1:6">
      <c r="A3630" s="111">
        <v>42586</v>
      </c>
      <c r="B3630" s="112">
        <v>0.52083333333333337</v>
      </c>
      <c r="C3630">
        <v>10.047222222222224</v>
      </c>
      <c r="D3630">
        <v>10.070833333333335</v>
      </c>
      <c r="E3630">
        <v>10.094444444444445</v>
      </c>
      <c r="F3630" s="119">
        <f>Table1_2[[#This Row],[MID RATE]]/D3629-1</f>
        <v>-9.6445301736003408E-4</v>
      </c>
    </row>
    <row r="3631" spans="1:6">
      <c r="A3631" s="111">
        <v>42586</v>
      </c>
      <c r="B3631" s="112">
        <v>0.64583333333333337</v>
      </c>
      <c r="C3631">
        <v>10.034444444444446</v>
      </c>
      <c r="D3631">
        <v>10.058611111111112</v>
      </c>
      <c r="E3631">
        <v>10.082777777777778</v>
      </c>
      <c r="F3631" s="119">
        <f>Table1_2[[#This Row],[MID RATE]]/D3630-1</f>
        <v>-1.2136257067990597E-3</v>
      </c>
    </row>
    <row r="3632" spans="1:6">
      <c r="A3632" s="111">
        <v>42587</v>
      </c>
      <c r="B3632" s="112">
        <v>0.39583333333333331</v>
      </c>
      <c r="C3632">
        <v>9.9536111111111083</v>
      </c>
      <c r="D3632">
        <v>9.9774999999999991</v>
      </c>
      <c r="E3632">
        <v>10.00138888888889</v>
      </c>
      <c r="F3632" s="119">
        <f>Table1_2[[#This Row],[MID RATE]]/D3631-1</f>
        <v>-8.0638480019885606E-3</v>
      </c>
    </row>
    <row r="3633" spans="1:6">
      <c r="A3633" s="111">
        <v>42587</v>
      </c>
      <c r="B3633" s="112">
        <v>0.52083333333333337</v>
      </c>
      <c r="C3633">
        <v>9.9655555555555537</v>
      </c>
      <c r="D3633">
        <v>9.9877777777777759</v>
      </c>
      <c r="E3633">
        <v>10.009999999999998</v>
      </c>
      <c r="F3633" s="119">
        <f>Table1_2[[#This Row],[MID RATE]]/D3632-1</f>
        <v>1.0300954926361072E-3</v>
      </c>
    </row>
    <row r="3634" spans="1:6">
      <c r="A3634" s="111">
        <v>42587</v>
      </c>
      <c r="B3634" s="112">
        <v>0.64583333333333337</v>
      </c>
      <c r="C3634">
        <v>9.9822222222222212</v>
      </c>
      <c r="D3634">
        <v>10.006388888888889</v>
      </c>
      <c r="E3634">
        <v>10.030555555555559</v>
      </c>
      <c r="F3634" s="119">
        <f>Table1_2[[#This Row],[MID RATE]]/D3633-1</f>
        <v>1.8633885860497301E-3</v>
      </c>
    </row>
    <row r="3635" spans="1:6">
      <c r="A3635" s="111">
        <v>42590</v>
      </c>
      <c r="B3635" s="112">
        <v>0.39583333333333331</v>
      </c>
      <c r="C3635">
        <v>9.8716666666666679</v>
      </c>
      <c r="D3635">
        <v>9.8958333333333321</v>
      </c>
      <c r="E3635">
        <v>9.9199999999999982</v>
      </c>
      <c r="F3635" s="119">
        <f>Table1_2[[#This Row],[MID RATE]]/D3634-1</f>
        <v>-1.1048496793715223E-2</v>
      </c>
    </row>
    <row r="3636" spans="1:6">
      <c r="A3636" s="111">
        <v>42590</v>
      </c>
      <c r="B3636" s="112">
        <v>0.52083333333333337</v>
      </c>
      <c r="C3636">
        <v>9.9027777777777803</v>
      </c>
      <c r="D3636">
        <v>9.9263888888888889</v>
      </c>
      <c r="E3636">
        <v>9.9499999999999975</v>
      </c>
      <c r="F3636" s="119">
        <f>Table1_2[[#This Row],[MID RATE]]/D3635-1</f>
        <v>3.0877192982456947E-3</v>
      </c>
    </row>
    <row r="3637" spans="1:6">
      <c r="A3637" s="111">
        <v>42590</v>
      </c>
      <c r="B3637" s="112">
        <v>0.64583333333333337</v>
      </c>
      <c r="C3637">
        <v>10.022222222222222</v>
      </c>
      <c r="D3637">
        <v>10.046944444444444</v>
      </c>
      <c r="E3637">
        <v>10.071666666666665</v>
      </c>
      <c r="F3637" s="119">
        <f>Table1_2[[#This Row],[MID RATE]]/D3636-1</f>
        <v>1.2144955925563083E-2</v>
      </c>
    </row>
    <row r="3638" spans="1:6">
      <c r="A3638" s="111">
        <v>42591</v>
      </c>
      <c r="B3638" s="112">
        <v>0.39583333333333331</v>
      </c>
      <c r="C3638">
        <v>10.123333333333337</v>
      </c>
      <c r="D3638">
        <v>10.147500000000001</v>
      </c>
      <c r="E3638">
        <v>10.171666666666665</v>
      </c>
      <c r="F3638" s="119">
        <f>Table1_2[[#This Row],[MID RATE]]/D3637-1</f>
        <v>1.0008570875611911E-2</v>
      </c>
    </row>
    <row r="3639" spans="1:6">
      <c r="A3639" s="111">
        <v>42591</v>
      </c>
      <c r="B3639" s="112">
        <v>0.52083333333333337</v>
      </c>
      <c r="C3639">
        <v>10.166388888888891</v>
      </c>
      <c r="D3639">
        <v>10.189722222222223</v>
      </c>
      <c r="E3639">
        <v>10.213055555555552</v>
      </c>
      <c r="F3639" s="119">
        <f>Table1_2[[#This Row],[MID RATE]]/D3638-1</f>
        <v>4.1608496893048574E-3</v>
      </c>
    </row>
    <row r="3640" spans="1:6">
      <c r="A3640" s="111">
        <v>42591</v>
      </c>
      <c r="B3640" s="112">
        <v>0.64583333333333337</v>
      </c>
      <c r="C3640">
        <v>10.236666666666666</v>
      </c>
      <c r="D3640">
        <v>10.258472222222222</v>
      </c>
      <c r="E3640">
        <v>10.280277777777778</v>
      </c>
      <c r="F3640" s="119">
        <f>Table1_2[[#This Row],[MID RATE]]/D3639-1</f>
        <v>6.7469945206226623E-3</v>
      </c>
    </row>
    <row r="3641" spans="1:6">
      <c r="A3641" s="111">
        <v>42592</v>
      </c>
      <c r="B3641" s="112">
        <v>0.39583333333333331</v>
      </c>
      <c r="C3641">
        <v>10.306388888888888</v>
      </c>
      <c r="D3641">
        <v>10.330555555555554</v>
      </c>
      <c r="E3641">
        <v>10.35472222222222</v>
      </c>
      <c r="F3641" s="119">
        <f>Table1_2[[#This Row],[MID RATE]]/D3640-1</f>
        <v>7.0267123380403085E-3</v>
      </c>
    </row>
    <row r="3642" spans="1:6">
      <c r="A3642" s="111">
        <v>42592</v>
      </c>
      <c r="B3642" s="112">
        <v>0.52083333333333337</v>
      </c>
      <c r="C3642">
        <v>10.449166666666665</v>
      </c>
      <c r="D3642">
        <v>10.472777777777777</v>
      </c>
      <c r="E3642">
        <v>10.496388888888889</v>
      </c>
      <c r="F3642" s="119">
        <f>Table1_2[[#This Row],[MID RATE]]/D3641-1</f>
        <v>1.3767141704759345E-2</v>
      </c>
    </row>
    <row r="3643" spans="1:6">
      <c r="A3643" s="111">
        <v>42592</v>
      </c>
      <c r="B3643" s="112">
        <v>0.64583333333333337</v>
      </c>
      <c r="C3643">
        <v>10.433333333333332</v>
      </c>
      <c r="D3643">
        <v>10.458333333333332</v>
      </c>
      <c r="E3643">
        <v>10.483333333333333</v>
      </c>
      <c r="F3643" s="119">
        <f>Table1_2[[#This Row],[MID RATE]]/D3642-1</f>
        <v>-1.3792371757467281E-3</v>
      </c>
    </row>
    <row r="3644" spans="1:6">
      <c r="A3644" s="111">
        <v>42594</v>
      </c>
      <c r="B3644" s="112">
        <v>0.39583333333333331</v>
      </c>
      <c r="C3644">
        <v>10.418055555555556</v>
      </c>
      <c r="D3644">
        <v>10.442222222222222</v>
      </c>
      <c r="E3644">
        <v>10.466388888888888</v>
      </c>
      <c r="F3644" s="119">
        <f>Table1_2[[#This Row],[MID RATE]]/D3643-1</f>
        <v>-1.5405046480743145E-3</v>
      </c>
    </row>
    <row r="3645" spans="1:6">
      <c r="A3645" s="111">
        <v>42594</v>
      </c>
      <c r="B3645" s="112">
        <v>0.52083333333333337</v>
      </c>
      <c r="C3645">
        <v>10.50138888888889</v>
      </c>
      <c r="D3645">
        <v>10.524722222222223</v>
      </c>
      <c r="E3645">
        <v>10.548055555555555</v>
      </c>
      <c r="F3645" s="119">
        <f>Table1_2[[#This Row],[MID RATE]]/D3644-1</f>
        <v>7.9006171525857205E-3</v>
      </c>
    </row>
    <row r="3646" spans="1:6">
      <c r="A3646" s="111">
        <v>42594</v>
      </c>
      <c r="B3646" s="112">
        <v>0.64583333333333337</v>
      </c>
      <c r="C3646">
        <v>10.505000000000001</v>
      </c>
      <c r="D3646">
        <v>10.529166666666669</v>
      </c>
      <c r="E3646">
        <v>10.553333333333335</v>
      </c>
      <c r="F3646" s="119">
        <f>Table1_2[[#This Row],[MID RATE]]/D3645-1</f>
        <v>4.2228615165362804E-4</v>
      </c>
    </row>
    <row r="3647" spans="1:6">
      <c r="A3647" s="111">
        <v>42597</v>
      </c>
      <c r="B3647" s="112">
        <v>0.39583333333333331</v>
      </c>
      <c r="C3647">
        <v>10.49861111111111</v>
      </c>
      <c r="D3647">
        <v>10.52277777777778</v>
      </c>
      <c r="E3647">
        <v>10.546944444444447</v>
      </c>
      <c r="F3647" s="119">
        <f>Table1_2[[#This Row],[MID RATE]]/D3646-1</f>
        <v>-6.0678010816517247E-4</v>
      </c>
    </row>
    <row r="3648" spans="1:6">
      <c r="A3648" s="111">
        <v>42597</v>
      </c>
      <c r="B3648" s="112">
        <v>0.52083333333333337</v>
      </c>
      <c r="C3648">
        <v>10.430555555555554</v>
      </c>
      <c r="D3648">
        <v>10.453888888888887</v>
      </c>
      <c r="E3648">
        <v>10.477222222222222</v>
      </c>
      <c r="F3648" s="119">
        <f>Table1_2[[#This Row],[MID RATE]]/D3647-1</f>
        <v>-6.5466448445175018E-3</v>
      </c>
    </row>
    <row r="3649" spans="1:6">
      <c r="A3649" s="111">
        <v>42597</v>
      </c>
      <c r="B3649" s="112">
        <v>0.64583333333333337</v>
      </c>
      <c r="C3649">
        <v>10.318333333333335</v>
      </c>
      <c r="D3649">
        <v>10.342500000000001</v>
      </c>
      <c r="E3649">
        <v>10.366666666666667</v>
      </c>
      <c r="F3649" s="119">
        <f>Table1_2[[#This Row],[MID RATE]]/D3648-1</f>
        <v>-1.06552585428068E-2</v>
      </c>
    </row>
    <row r="3650" spans="1:6">
      <c r="A3650" s="111">
        <v>42598</v>
      </c>
      <c r="B3650" s="112">
        <v>0.39583333333333331</v>
      </c>
      <c r="C3650">
        <v>10.09138888888889</v>
      </c>
      <c r="D3650">
        <v>10.115555555555556</v>
      </c>
      <c r="E3650">
        <v>10.139722222222222</v>
      </c>
      <c r="F3650" s="119">
        <f>Table1_2[[#This Row],[MID RATE]]/D3649-1</f>
        <v>-2.194290011548905E-2</v>
      </c>
    </row>
    <row r="3651" spans="1:6">
      <c r="A3651" s="111">
        <v>42598</v>
      </c>
      <c r="B3651" s="112">
        <v>0.52083333333333337</v>
      </c>
      <c r="C3651">
        <v>10.045000000000003</v>
      </c>
      <c r="D3651">
        <v>10.067500000000001</v>
      </c>
      <c r="E3651">
        <v>10.089999999999998</v>
      </c>
      <c r="F3651" s="119">
        <f>Table1_2[[#This Row],[MID RATE]]/D3650-1</f>
        <v>-4.7506590509666102E-3</v>
      </c>
    </row>
    <row r="3652" spans="1:6">
      <c r="A3652" s="111">
        <v>42598</v>
      </c>
      <c r="B3652" s="112">
        <v>0.64583333333333337</v>
      </c>
      <c r="C3652">
        <v>10.046666666666667</v>
      </c>
      <c r="D3652">
        <v>10.069722222222222</v>
      </c>
      <c r="E3652">
        <v>10.092777777777776</v>
      </c>
      <c r="F3652" s="119">
        <f>Table1_2[[#This Row],[MID RATE]]/D3651-1</f>
        <v>2.2073227933661066E-4</v>
      </c>
    </row>
    <row r="3653" spans="1:6">
      <c r="A3653" s="111">
        <v>42599</v>
      </c>
      <c r="B3653" s="112">
        <v>0.39583333333333331</v>
      </c>
      <c r="C3653">
        <v>10.021944444444447</v>
      </c>
      <c r="D3653">
        <v>10.045277777777779</v>
      </c>
      <c r="E3653">
        <v>10.06861111111111</v>
      </c>
      <c r="F3653" s="119">
        <f>Table1_2[[#This Row],[MID RATE]]/D3652-1</f>
        <v>-2.4275192408483859E-3</v>
      </c>
    </row>
    <row r="3654" spans="1:6">
      <c r="A3654" s="111">
        <v>42599</v>
      </c>
      <c r="B3654" s="112">
        <v>0.52083333333333337</v>
      </c>
      <c r="C3654">
        <v>9.9722222222222214</v>
      </c>
      <c r="D3654">
        <v>9.9963888888888874</v>
      </c>
      <c r="E3654">
        <v>10.020555555555555</v>
      </c>
      <c r="F3654" s="119">
        <f>Table1_2[[#This Row],[MID RATE]]/D3653-1</f>
        <v>-4.8668528606589101E-3</v>
      </c>
    </row>
    <row r="3655" spans="1:6">
      <c r="A3655" s="111">
        <v>42599</v>
      </c>
      <c r="B3655" s="112">
        <v>0.64583333333333337</v>
      </c>
      <c r="C3655">
        <v>9.8983333333333334</v>
      </c>
      <c r="D3655">
        <v>9.9224999999999994</v>
      </c>
      <c r="E3655">
        <v>9.9466666666666654</v>
      </c>
      <c r="F3655" s="119">
        <f>Table1_2[[#This Row],[MID RATE]]/D3654-1</f>
        <v>-7.3915580626336963E-3</v>
      </c>
    </row>
    <row r="3656" spans="1:6">
      <c r="A3656" s="111">
        <v>42600</v>
      </c>
      <c r="B3656" s="112">
        <v>0.39583333333333331</v>
      </c>
      <c r="C3656">
        <v>9.904722222222226</v>
      </c>
      <c r="D3656">
        <v>9.9288888888888884</v>
      </c>
      <c r="E3656">
        <v>9.9530555555555527</v>
      </c>
      <c r="F3656" s="119">
        <f>Table1_2[[#This Row],[MID RATE]]/D3655-1</f>
        <v>6.4387895075723733E-4</v>
      </c>
    </row>
    <row r="3657" spans="1:6">
      <c r="A3657" s="111">
        <v>42600</v>
      </c>
      <c r="B3657" s="112">
        <v>0.52083333333333337</v>
      </c>
      <c r="C3657">
        <v>9.8777777777777764</v>
      </c>
      <c r="D3657">
        <v>9.9019444444444442</v>
      </c>
      <c r="E3657">
        <v>9.926111111111112</v>
      </c>
      <c r="F3657" s="119">
        <f>Table1_2[[#This Row],[MID RATE]]/D3656-1</f>
        <v>-2.7137421665174299E-3</v>
      </c>
    </row>
    <row r="3658" spans="1:6">
      <c r="A3658" s="111">
        <v>42600</v>
      </c>
      <c r="B3658" s="112">
        <v>0.64583333333333337</v>
      </c>
      <c r="C3658">
        <v>9.8594444444444438</v>
      </c>
      <c r="D3658">
        <v>9.8830555555555559</v>
      </c>
      <c r="E3658">
        <v>9.9066666666666681</v>
      </c>
      <c r="F3658" s="119">
        <f>Table1_2[[#This Row],[MID RATE]]/D3657-1</f>
        <v>-1.9075939069205239E-3</v>
      </c>
    </row>
    <row r="3659" spans="1:6">
      <c r="A3659" s="111">
        <v>42601</v>
      </c>
      <c r="B3659" s="112">
        <v>0.39583333333333331</v>
      </c>
      <c r="C3659">
        <v>9.8888888888888911</v>
      </c>
      <c r="D3659">
        <v>9.9113888888888901</v>
      </c>
      <c r="E3659">
        <v>9.9338888888888892</v>
      </c>
      <c r="F3659" s="119">
        <f>Table1_2[[#This Row],[MID RATE]]/D3658-1</f>
        <v>2.8668596644088051E-3</v>
      </c>
    </row>
    <row r="3660" spans="1:6">
      <c r="A3660" s="111">
        <v>42601</v>
      </c>
      <c r="B3660" s="112">
        <v>0.52083333333333337</v>
      </c>
      <c r="C3660">
        <v>9.8727777777777774</v>
      </c>
      <c r="D3660">
        <v>9.8947222222222244</v>
      </c>
      <c r="E3660">
        <v>9.9166666666666696</v>
      </c>
      <c r="F3660" s="119">
        <f>Table1_2[[#This Row],[MID RATE]]/D3659-1</f>
        <v>-1.6815672206496046E-3</v>
      </c>
    </row>
    <row r="3661" spans="1:6">
      <c r="A3661" s="111">
        <v>42601</v>
      </c>
      <c r="B3661" s="112">
        <v>0.64583333333333337</v>
      </c>
      <c r="C3661">
        <v>9.865833333333331</v>
      </c>
      <c r="D3661">
        <v>9.8880555555555532</v>
      </c>
      <c r="E3661">
        <v>9.9102777777777771</v>
      </c>
      <c r="F3661" s="119">
        <f>Table1_2[[#This Row],[MID RATE]]/D3660-1</f>
        <v>-6.7375986075679517E-4</v>
      </c>
    </row>
    <row r="3662" spans="1:6">
      <c r="A3662" s="111">
        <v>42604</v>
      </c>
      <c r="B3662" s="112">
        <v>0.39583333333333331</v>
      </c>
      <c r="C3662">
        <v>9.8808333333333334</v>
      </c>
      <c r="D3662">
        <v>9.9008333333333347</v>
      </c>
      <c r="E3662">
        <v>9.9208333333333343</v>
      </c>
      <c r="F3662" s="119">
        <f>Table1_2[[#This Row],[MID RATE]]/D3661-1</f>
        <v>1.2922437284044186E-3</v>
      </c>
    </row>
    <row r="3663" spans="1:6">
      <c r="A3663" s="111">
        <v>42604</v>
      </c>
      <c r="B3663" s="112">
        <v>0.52083333333333337</v>
      </c>
      <c r="C3663">
        <v>9.831666666666667</v>
      </c>
      <c r="D3663">
        <v>9.8541666666666661</v>
      </c>
      <c r="E3663">
        <v>9.8766666666666652</v>
      </c>
      <c r="F3663" s="119">
        <f>Table1_2[[#This Row],[MID RATE]]/D3662-1</f>
        <v>-4.7134079622929148E-3</v>
      </c>
    </row>
    <row r="3664" spans="1:6">
      <c r="A3664" s="111">
        <v>42604</v>
      </c>
      <c r="B3664" s="112">
        <v>0.64583333333333337</v>
      </c>
      <c r="C3664">
        <v>9.8586111111111094</v>
      </c>
      <c r="D3664">
        <v>9.8802777777777777</v>
      </c>
      <c r="E3664">
        <v>9.901944444444446</v>
      </c>
      <c r="F3664" s="119">
        <f>Table1_2[[#This Row],[MID RATE]]/D3663-1</f>
        <v>2.6497533474278967E-3</v>
      </c>
    </row>
    <row r="3665" spans="1:6">
      <c r="A3665" s="111">
        <v>42605</v>
      </c>
      <c r="B3665" s="112">
        <v>0.39583333333333331</v>
      </c>
      <c r="C3665">
        <v>9.868611111111111</v>
      </c>
      <c r="D3665">
        <v>9.8902777777777775</v>
      </c>
      <c r="E3665">
        <v>9.911944444444444</v>
      </c>
      <c r="F3665" s="119">
        <f>Table1_2[[#This Row],[MID RATE]]/D3664-1</f>
        <v>1.01211729314854E-3</v>
      </c>
    </row>
    <row r="3666" spans="1:6">
      <c r="A3666" s="111">
        <v>42605</v>
      </c>
      <c r="B3666" s="112">
        <v>0.52083333333333337</v>
      </c>
      <c r="C3666">
        <v>9.8588888888888846</v>
      </c>
      <c r="D3666">
        <v>9.8797222222222203</v>
      </c>
      <c r="E3666">
        <v>9.9005555555555578</v>
      </c>
      <c r="F3666" s="119">
        <f>Table1_2[[#This Row],[MID RATE]]/D3665-1</f>
        <v>-1.0672658334505147E-3</v>
      </c>
    </row>
    <row r="3667" spans="1:6">
      <c r="A3667" s="111">
        <v>42605</v>
      </c>
      <c r="B3667" s="112">
        <v>0.64583333333333337</v>
      </c>
      <c r="C3667">
        <v>9.8688888888888879</v>
      </c>
      <c r="D3667">
        <v>9.8880555555555567</v>
      </c>
      <c r="E3667">
        <v>9.9072222222222237</v>
      </c>
      <c r="F3667" s="119">
        <f>Table1_2[[#This Row],[MID RATE]]/D3666-1</f>
        <v>8.4347850535637647E-4</v>
      </c>
    </row>
    <row r="3668" spans="1:6">
      <c r="A3668" s="111">
        <v>42606</v>
      </c>
      <c r="B3668" s="112">
        <v>0.39583333333333331</v>
      </c>
      <c r="C3668">
        <v>9.8902777777777775</v>
      </c>
      <c r="D3668">
        <v>9.9111111111111114</v>
      </c>
      <c r="E3668">
        <v>9.9319444444444436</v>
      </c>
      <c r="F3668" s="119">
        <f>Table1_2[[#This Row],[MID RATE]]/D3667-1</f>
        <v>2.3316571621203597E-3</v>
      </c>
    </row>
    <row r="3669" spans="1:6">
      <c r="A3669" s="111">
        <v>42606</v>
      </c>
      <c r="B3669" s="112">
        <v>0.52083333333333337</v>
      </c>
      <c r="C3669">
        <v>9.9208333333333325</v>
      </c>
      <c r="D3669">
        <v>9.9441666666666659</v>
      </c>
      <c r="E3669">
        <v>9.9674999999999994</v>
      </c>
      <c r="F3669" s="119">
        <f>Table1_2[[#This Row],[MID RATE]]/D3668-1</f>
        <v>3.3352017937218204E-3</v>
      </c>
    </row>
    <row r="3670" spans="1:6">
      <c r="A3670" s="111">
        <v>42606</v>
      </c>
      <c r="B3670" s="112">
        <v>0.64583333333333337</v>
      </c>
      <c r="C3670">
        <v>9.9463888888888867</v>
      </c>
      <c r="D3670">
        <v>9.9691666666666663</v>
      </c>
      <c r="E3670">
        <v>9.9919444444444458</v>
      </c>
      <c r="F3670" s="119">
        <f>Table1_2[[#This Row],[MID RATE]]/D3669-1</f>
        <v>2.5140367049358847E-3</v>
      </c>
    </row>
    <row r="3671" spans="1:6">
      <c r="A3671" s="111">
        <v>42607</v>
      </c>
      <c r="B3671" s="112">
        <v>0.39583333333333331</v>
      </c>
      <c r="C3671">
        <v>9.9608333333333317</v>
      </c>
      <c r="D3671">
        <v>9.9833333333333325</v>
      </c>
      <c r="E3671">
        <v>10.005833333333333</v>
      </c>
      <c r="F3671" s="119">
        <f>Table1_2[[#This Row],[MID RATE]]/D3670-1</f>
        <v>1.4210482320486939E-3</v>
      </c>
    </row>
    <row r="3672" spans="1:6">
      <c r="A3672" s="111">
        <v>42607</v>
      </c>
      <c r="B3672" s="112">
        <v>0.52083333333333337</v>
      </c>
      <c r="C3672">
        <v>9.9672222222222189</v>
      </c>
      <c r="D3672">
        <v>9.9891666666666659</v>
      </c>
      <c r="E3672">
        <v>10.011111111111111</v>
      </c>
      <c r="F3672" s="119">
        <f>Table1_2[[#This Row],[MID RATE]]/D3671-1</f>
        <v>5.8430717863111603E-4</v>
      </c>
    </row>
    <row r="3673" spans="1:6">
      <c r="A3673" s="111">
        <v>42607</v>
      </c>
      <c r="B3673" s="112">
        <v>0.64583333333333337</v>
      </c>
      <c r="C3673">
        <v>9.9638888888888886</v>
      </c>
      <c r="D3673">
        <v>9.9863888888888876</v>
      </c>
      <c r="E3673">
        <v>10.008888888888899</v>
      </c>
      <c r="F3673" s="119">
        <f>Table1_2[[#This Row],[MID RATE]]/D3672-1</f>
        <v>-2.7807903006038526E-4</v>
      </c>
    </row>
    <row r="3674" spans="1:6">
      <c r="A3674" s="111">
        <v>42608</v>
      </c>
      <c r="B3674" s="112">
        <v>0.39583333333333331</v>
      </c>
      <c r="C3674">
        <v>9.924722222222222</v>
      </c>
      <c r="D3674">
        <v>9.9472222222222193</v>
      </c>
      <c r="E3674">
        <v>9.9697222222222237</v>
      </c>
      <c r="F3674" s="119">
        <f>Table1_2[[#This Row],[MID RATE]]/D3673-1</f>
        <v>-3.9220049511837773E-3</v>
      </c>
    </row>
    <row r="3675" spans="1:6">
      <c r="A3675" s="111">
        <v>42608</v>
      </c>
      <c r="B3675" s="112">
        <v>0.52083333333333337</v>
      </c>
      <c r="C3675">
        <v>9.8708333333333318</v>
      </c>
      <c r="D3675">
        <v>9.8933333333333309</v>
      </c>
      <c r="E3675">
        <v>9.9158333333333317</v>
      </c>
      <c r="F3675" s="119">
        <f>Table1_2[[#This Row],[MID RATE]]/D3674-1</f>
        <v>-5.4174811505165454E-3</v>
      </c>
    </row>
    <row r="3676" spans="1:6">
      <c r="A3676" s="111">
        <v>42608</v>
      </c>
      <c r="B3676" s="112">
        <v>0.64583333333333337</v>
      </c>
      <c r="C3676">
        <v>9.7983333333333302</v>
      </c>
      <c r="D3676">
        <v>9.82</v>
      </c>
      <c r="E3676">
        <v>9.8416666666666668</v>
      </c>
      <c r="F3676" s="119">
        <f>Table1_2[[#This Row],[MID RATE]]/D3675-1</f>
        <v>-7.4123989218326525E-3</v>
      </c>
    </row>
    <row r="3677" spans="1:6">
      <c r="A3677" s="111">
        <v>42611</v>
      </c>
      <c r="B3677" s="112">
        <v>0.39583333333333331</v>
      </c>
      <c r="C3677">
        <v>9.7324999999999982</v>
      </c>
      <c r="D3677">
        <v>9.754999999999999</v>
      </c>
      <c r="E3677">
        <v>9.7774999999999999</v>
      </c>
      <c r="F3677" s="119">
        <f>Table1_2[[#This Row],[MID RATE]]/D3676-1</f>
        <v>-6.6191446028514012E-3</v>
      </c>
    </row>
    <row r="3678" spans="1:6">
      <c r="A3678" s="111">
        <v>42611</v>
      </c>
      <c r="B3678" s="112">
        <v>0.52083333333333337</v>
      </c>
      <c r="C3678">
        <v>9.7097222222222204</v>
      </c>
      <c r="D3678">
        <v>9.7313888888888869</v>
      </c>
      <c r="E3678">
        <v>9.7530555555555551</v>
      </c>
      <c r="F3678" s="119">
        <f>Table1_2[[#This Row],[MID RATE]]/D3677-1</f>
        <v>-2.4204111851473531E-3</v>
      </c>
    </row>
    <row r="3679" spans="1:6">
      <c r="A3679" s="111">
        <v>42611</v>
      </c>
      <c r="B3679" s="112">
        <v>0.64583333333333337</v>
      </c>
      <c r="C3679">
        <v>9.6525000000000016</v>
      </c>
      <c r="D3679">
        <v>9.6766666666666659</v>
      </c>
      <c r="E3679">
        <v>9.7008333333333319</v>
      </c>
      <c r="F3679" s="119">
        <f>Table1_2[[#This Row],[MID RATE]]/D3678-1</f>
        <v>-5.6232694887675683E-3</v>
      </c>
    </row>
    <row r="3680" spans="1:6">
      <c r="A3680" s="111">
        <v>42612</v>
      </c>
      <c r="B3680" s="112">
        <v>0.39583333333333331</v>
      </c>
      <c r="C3680">
        <v>9.6369444444444508</v>
      </c>
      <c r="D3680">
        <v>9.6602777777777789</v>
      </c>
      <c r="E3680">
        <v>9.6836111111111123</v>
      </c>
      <c r="F3680" s="119">
        <f>Table1_2[[#This Row],[MID RATE]]/D3679-1</f>
        <v>-1.6936502468708481E-3</v>
      </c>
    </row>
    <row r="3681" spans="1:6">
      <c r="A3681" s="111">
        <v>42612</v>
      </c>
      <c r="B3681" s="112">
        <v>0.52083333333333337</v>
      </c>
      <c r="C3681">
        <v>9.5416666666666696</v>
      </c>
      <c r="D3681">
        <v>9.5625</v>
      </c>
      <c r="E3681">
        <v>9.5833333333333304</v>
      </c>
      <c r="F3681" s="119">
        <f>Table1_2[[#This Row],[MID RATE]]/D3680-1</f>
        <v>-1.0121632113178403E-2</v>
      </c>
    </row>
    <row r="3682" spans="1:6">
      <c r="A3682" s="111">
        <v>42612</v>
      </c>
      <c r="B3682" s="112">
        <v>0.64583333333333337</v>
      </c>
      <c r="C3682">
        <v>9.5008333333333344</v>
      </c>
      <c r="D3682">
        <v>9.5233333333333334</v>
      </c>
      <c r="E3682">
        <v>9.5458333333333307</v>
      </c>
      <c r="F3682" s="119">
        <f>Table1_2[[#This Row],[MID RATE]]/D3681-1</f>
        <v>-4.095860566448839E-3</v>
      </c>
    </row>
    <row r="3683" spans="1:6">
      <c r="A3683" s="111">
        <v>42613</v>
      </c>
      <c r="B3683" s="112">
        <v>0.39583333333333331</v>
      </c>
      <c r="C3683">
        <v>9.4936111111111092</v>
      </c>
      <c r="D3683">
        <v>9.5177777777777788</v>
      </c>
      <c r="E3683">
        <v>9.5419444444444466</v>
      </c>
      <c r="F3683" s="119">
        <f>Table1_2[[#This Row],[MID RATE]]/D3682-1</f>
        <v>-5.8336250145829549E-4</v>
      </c>
    </row>
    <row r="3684" spans="1:6">
      <c r="A3684" s="111">
        <v>42613</v>
      </c>
      <c r="B3684" s="112">
        <v>0.52083333333333337</v>
      </c>
      <c r="C3684">
        <v>9.5094444444444459</v>
      </c>
      <c r="D3684">
        <v>9.531944444444445</v>
      </c>
      <c r="E3684">
        <v>9.5544444444444441</v>
      </c>
      <c r="F3684" s="119">
        <f>Table1_2[[#This Row],[MID RATE]]/D3683-1</f>
        <v>1.4884426803640771E-3</v>
      </c>
    </row>
    <row r="3685" spans="1:6">
      <c r="A3685" s="111">
        <v>42613</v>
      </c>
      <c r="B3685" s="112">
        <v>0.64583333333333337</v>
      </c>
      <c r="C3685">
        <v>9.522777777777776</v>
      </c>
      <c r="D3685">
        <v>9.5461111111111094</v>
      </c>
      <c r="E3685">
        <v>9.5694444444444446</v>
      </c>
      <c r="F3685" s="119">
        <f>Table1_2[[#This Row],[MID RATE]]/D3684-1</f>
        <v>1.4862305114378138E-3</v>
      </c>
    </row>
    <row r="3686" spans="1:6">
      <c r="A3686" s="111">
        <v>42614</v>
      </c>
      <c r="B3686" s="112">
        <v>0.39583333333333331</v>
      </c>
      <c r="C3686">
        <v>9.5566666666666684</v>
      </c>
      <c r="D3686">
        <v>9.58</v>
      </c>
      <c r="E3686">
        <v>9.6033333333333317</v>
      </c>
      <c r="F3686" s="119">
        <f>Table1_2[[#This Row],[MID RATE]]/D3685-1</f>
        <v>3.5500203689695642E-3</v>
      </c>
    </row>
    <row r="3687" spans="1:6">
      <c r="A3687" s="111">
        <v>42614</v>
      </c>
      <c r="B3687" s="112">
        <v>0.52083333333333337</v>
      </c>
      <c r="C3687">
        <v>9.6261111111111095</v>
      </c>
      <c r="D3687">
        <v>9.6486111111111104</v>
      </c>
      <c r="E3687">
        <v>9.6711111111111112</v>
      </c>
      <c r="F3687" s="119">
        <f>Table1_2[[#This Row],[MID RATE]]/D3686-1</f>
        <v>7.1619113894687558E-3</v>
      </c>
    </row>
    <row r="3688" spans="1:6">
      <c r="A3688" s="111">
        <v>42614</v>
      </c>
      <c r="B3688" s="112">
        <v>0.64583333333333337</v>
      </c>
      <c r="C3688">
        <v>9.6577777777777793</v>
      </c>
      <c r="D3688">
        <v>9.681111111111111</v>
      </c>
      <c r="E3688">
        <v>9.7044444444444427</v>
      </c>
      <c r="F3688" s="119">
        <f>Table1_2[[#This Row],[MID RATE]]/D3687-1</f>
        <v>3.3683604433569769E-3</v>
      </c>
    </row>
    <row r="3689" spans="1:6">
      <c r="A3689" s="111">
        <v>42615</v>
      </c>
      <c r="B3689" s="112">
        <v>0.39583333333333331</v>
      </c>
      <c r="C3689">
        <v>9.6950000000000003</v>
      </c>
      <c r="D3689">
        <v>9.7183333333333337</v>
      </c>
      <c r="E3689">
        <v>9.7416666666666654</v>
      </c>
      <c r="F3689" s="119">
        <f>Table1_2[[#This Row],[MID RATE]]/D3688-1</f>
        <v>3.8448295650177489E-3</v>
      </c>
    </row>
    <row r="3690" spans="1:6">
      <c r="A3690" s="111">
        <v>42615</v>
      </c>
      <c r="B3690" s="112">
        <v>0.52083333333333337</v>
      </c>
      <c r="C3690">
        <v>9.7061111111111096</v>
      </c>
      <c r="D3690">
        <v>9.7302777777777756</v>
      </c>
      <c r="E3690">
        <v>9.7544444444444434</v>
      </c>
      <c r="F3690" s="119">
        <f>Table1_2[[#This Row],[MID RATE]]/D3689-1</f>
        <v>1.2290630537927782E-3</v>
      </c>
    </row>
    <row r="3691" spans="1:6">
      <c r="A3691" s="111">
        <v>42615</v>
      </c>
      <c r="B3691" s="112">
        <v>0.64583333333333337</v>
      </c>
      <c r="C3691">
        <v>9.737222222222222</v>
      </c>
      <c r="D3691">
        <v>9.7608333333333341</v>
      </c>
      <c r="E3691">
        <v>9.7844444444444445</v>
      </c>
      <c r="F3691" s="119">
        <f>Table1_2[[#This Row],[MID RATE]]/D3690-1</f>
        <v>3.1402552171060361E-3</v>
      </c>
    </row>
    <row r="3692" spans="1:6">
      <c r="A3692" s="111">
        <v>42618</v>
      </c>
      <c r="B3692" s="112">
        <v>0.39583333333333331</v>
      </c>
      <c r="C3692">
        <v>9.7480555555555561</v>
      </c>
      <c r="D3692">
        <v>9.770555555555557</v>
      </c>
      <c r="E3692">
        <v>9.7930555555555561</v>
      </c>
      <c r="F3692" s="119">
        <f>Table1_2[[#This Row],[MID RATE]]/D3691-1</f>
        <v>9.960442812828596E-4</v>
      </c>
    </row>
    <row r="3693" spans="1:6">
      <c r="A3693" s="111">
        <v>42618</v>
      </c>
      <c r="B3693" s="112">
        <v>0.52083333333333337</v>
      </c>
      <c r="C3693">
        <v>9.7911111111111122</v>
      </c>
      <c r="D3693">
        <v>9.8136111111111113</v>
      </c>
      <c r="E3693">
        <v>9.8361111111111104</v>
      </c>
      <c r="F3693" s="119">
        <f>Table1_2[[#This Row],[MID RATE]]/D3692-1</f>
        <v>4.4066640131914525E-3</v>
      </c>
    </row>
    <row r="3694" spans="1:6">
      <c r="A3694" s="111">
        <v>42618</v>
      </c>
      <c r="B3694" s="112">
        <v>0.64583333333333337</v>
      </c>
      <c r="C3694">
        <v>9.8297222222222231</v>
      </c>
      <c r="D3694">
        <v>9.8538888888888891</v>
      </c>
      <c r="E3694">
        <v>9.8780555555555551</v>
      </c>
      <c r="F3694" s="119">
        <f>Table1_2[[#This Row],[MID RATE]]/D3693-1</f>
        <v>4.1042769396246737E-3</v>
      </c>
    </row>
    <row r="3695" spans="1:6">
      <c r="A3695" s="111">
        <v>42619</v>
      </c>
      <c r="B3695" s="112">
        <v>0.39583333333333331</v>
      </c>
      <c r="C3695">
        <v>9.8880555555555567</v>
      </c>
      <c r="D3695">
        <v>9.9105555555555576</v>
      </c>
      <c r="E3695">
        <v>9.9330555555555566</v>
      </c>
      <c r="F3695" s="119">
        <f>Table1_2[[#This Row],[MID RATE]]/D3694-1</f>
        <v>5.7506906466708863E-3</v>
      </c>
    </row>
    <row r="3696" spans="1:6">
      <c r="A3696" s="111">
        <v>42619</v>
      </c>
      <c r="B3696" s="112">
        <v>0.52083333333333337</v>
      </c>
      <c r="C3696">
        <v>9.9094444444444427</v>
      </c>
      <c r="D3696">
        <v>9.9327777777777762</v>
      </c>
      <c r="E3696">
        <v>9.9561111111111114</v>
      </c>
      <c r="F3696" s="119">
        <f>Table1_2[[#This Row],[MID RATE]]/D3695-1</f>
        <v>2.2422781546047599E-3</v>
      </c>
    </row>
    <row r="3697" spans="1:6">
      <c r="A3697" s="111">
        <v>42619</v>
      </c>
      <c r="B3697" s="112">
        <v>0.64583333333333337</v>
      </c>
      <c r="C3697">
        <v>10.003333333333334</v>
      </c>
      <c r="D3697">
        <v>10.0275</v>
      </c>
      <c r="E3697">
        <v>10.051666666666668</v>
      </c>
      <c r="F3697" s="119">
        <f>Table1_2[[#This Row],[MID RATE]]/D3696-1</f>
        <v>9.5363275350972554E-3</v>
      </c>
    </row>
    <row r="3698" spans="1:6">
      <c r="A3698" s="111">
        <v>42620</v>
      </c>
      <c r="B3698" s="112">
        <v>0.39583333333333331</v>
      </c>
      <c r="C3698">
        <v>10.056666666666667</v>
      </c>
      <c r="D3698">
        <v>10.081666666666667</v>
      </c>
      <c r="E3698">
        <v>10.106666666666666</v>
      </c>
      <c r="F3698" s="119">
        <f>Table1_2[[#This Row],[MID RATE]]/D3697-1</f>
        <v>5.4018116845342412E-3</v>
      </c>
    </row>
    <row r="3699" spans="1:6">
      <c r="A3699" s="111">
        <v>42620</v>
      </c>
      <c r="B3699" s="112">
        <v>0.52083333333333337</v>
      </c>
      <c r="C3699">
        <v>10.125277777777777</v>
      </c>
      <c r="D3699">
        <v>10.148333333333333</v>
      </c>
      <c r="E3699">
        <v>10.171388888888888</v>
      </c>
      <c r="F3699" s="119">
        <f>Table1_2[[#This Row],[MID RATE]]/D3698-1</f>
        <v>6.6126632501239957E-3</v>
      </c>
    </row>
    <row r="3700" spans="1:6">
      <c r="A3700" s="111">
        <v>42620</v>
      </c>
      <c r="B3700" s="112">
        <v>0.64583333333333337</v>
      </c>
      <c r="C3700">
        <v>10.163611111111111</v>
      </c>
      <c r="D3700">
        <v>10.186944444444444</v>
      </c>
      <c r="E3700">
        <v>10.210277777777778</v>
      </c>
      <c r="F3700" s="119">
        <f>Table1_2[[#This Row],[MID RATE]]/D3699-1</f>
        <v>3.8046750971696408E-3</v>
      </c>
    </row>
    <row r="3701" spans="1:6">
      <c r="A3701" s="111">
        <v>42621</v>
      </c>
      <c r="B3701" s="112">
        <v>0.39583333333333331</v>
      </c>
      <c r="C3701">
        <v>10.186388888888887</v>
      </c>
      <c r="D3701">
        <v>10.211388888888887</v>
      </c>
      <c r="E3701">
        <v>10.236388888888889</v>
      </c>
      <c r="F3701" s="119">
        <f>Table1_2[[#This Row],[MID RATE]]/D3700-1</f>
        <v>2.3995855261362831E-3</v>
      </c>
    </row>
    <row r="3702" spans="1:6">
      <c r="A3702" s="111">
        <v>42621</v>
      </c>
      <c r="B3702" s="112">
        <v>0.52083333333333337</v>
      </c>
      <c r="C3702">
        <v>10.207777777777775</v>
      </c>
      <c r="D3702">
        <v>10.231111111111108</v>
      </c>
      <c r="E3702">
        <v>10.254444444444443</v>
      </c>
      <c r="F3702" s="119">
        <f>Table1_2[[#This Row],[MID RATE]]/D3701-1</f>
        <v>1.9313946845840313E-3</v>
      </c>
    </row>
    <row r="3703" spans="1:6">
      <c r="A3703" s="111">
        <v>42621</v>
      </c>
      <c r="B3703" s="112">
        <v>0.64583333333333337</v>
      </c>
      <c r="C3703">
        <v>10.21222222222222</v>
      </c>
      <c r="D3703">
        <v>10.234722222222221</v>
      </c>
      <c r="E3703">
        <v>10.257222222222222</v>
      </c>
      <c r="F3703" s="119">
        <f>Table1_2[[#This Row],[MID RATE]]/D3702-1</f>
        <v>3.5295395308443389E-4</v>
      </c>
    </row>
    <row r="3704" spans="1:6">
      <c r="A3704" s="111">
        <v>42622</v>
      </c>
      <c r="B3704" s="112">
        <v>0.39583333333333331</v>
      </c>
      <c r="C3704">
        <v>10.217777777777776</v>
      </c>
      <c r="D3704">
        <v>10.240277777777777</v>
      </c>
      <c r="E3704">
        <v>10.262777777777778</v>
      </c>
      <c r="F3704" s="119">
        <f>Table1_2[[#This Row],[MID RATE]]/D3703-1</f>
        <v>5.4281449314697028E-4</v>
      </c>
    </row>
    <row r="3705" spans="1:6">
      <c r="A3705" s="111">
        <v>42622</v>
      </c>
      <c r="B3705" s="112">
        <v>0.52083333333333337</v>
      </c>
      <c r="C3705">
        <v>10.208888888888888</v>
      </c>
      <c r="D3705">
        <v>10.232222222222223</v>
      </c>
      <c r="E3705">
        <v>10.255555555555556</v>
      </c>
      <c r="F3705" s="119">
        <f>Table1_2[[#This Row],[MID RATE]]/D3704-1</f>
        <v>-7.8665400786637196E-4</v>
      </c>
    </row>
    <row r="3706" spans="1:6">
      <c r="A3706" s="111">
        <v>42622</v>
      </c>
      <c r="B3706" s="112">
        <v>0.64583333333333337</v>
      </c>
      <c r="C3706">
        <v>10.199999999999998</v>
      </c>
      <c r="D3706">
        <v>10.221666666666664</v>
      </c>
      <c r="E3706">
        <v>10.243333333333332</v>
      </c>
      <c r="F3706" s="119">
        <f>Table1_2[[#This Row],[MID RATE]]/D3705-1</f>
        <v>-1.031599522206883E-3</v>
      </c>
    </row>
    <row r="3707" spans="1:6">
      <c r="A3707" s="111">
        <v>42625</v>
      </c>
      <c r="B3707" s="112">
        <v>0.39583333333333331</v>
      </c>
      <c r="C3707">
        <v>10.12361111111111</v>
      </c>
      <c r="D3707">
        <v>10.146944444444443</v>
      </c>
      <c r="E3707">
        <v>10.170277777777777</v>
      </c>
      <c r="F3707" s="119">
        <f>Table1_2[[#This Row],[MID RATE]]/D3706-1</f>
        <v>-7.3101799010814039E-3</v>
      </c>
    </row>
    <row r="3708" spans="1:6">
      <c r="A3708" s="111">
        <v>42625</v>
      </c>
      <c r="B3708" s="112">
        <v>0.52083333333333337</v>
      </c>
      <c r="C3708">
        <v>10.067777777777778</v>
      </c>
      <c r="D3708">
        <v>10.091111111111111</v>
      </c>
      <c r="E3708">
        <v>10.114444444444445</v>
      </c>
      <c r="F3708" s="119">
        <f>Table1_2[[#This Row],[MID RATE]]/D3707-1</f>
        <v>-5.5024774836430757E-3</v>
      </c>
    </row>
    <row r="3709" spans="1:6">
      <c r="A3709" s="111">
        <v>42625</v>
      </c>
      <c r="B3709" s="112">
        <v>0.64583333333333337</v>
      </c>
      <c r="C3709">
        <v>10.052777777777777</v>
      </c>
      <c r="D3709">
        <v>10.076944444444445</v>
      </c>
      <c r="E3709">
        <v>10.101111111111113</v>
      </c>
      <c r="F3709" s="119">
        <f>Table1_2[[#This Row],[MID RATE]]/D3708-1</f>
        <v>-1.4038757982822725E-3</v>
      </c>
    </row>
    <row r="3710" spans="1:6">
      <c r="A3710" s="111">
        <v>42627</v>
      </c>
      <c r="B3710" s="112">
        <v>0.39583333333333331</v>
      </c>
      <c r="C3710">
        <v>10.014166666666666</v>
      </c>
      <c r="D3710">
        <v>10.038333333333334</v>
      </c>
      <c r="E3710">
        <v>10.062500000000002</v>
      </c>
      <c r="F3710" s="119">
        <f>Table1_2[[#This Row],[MID RATE]]/D3709-1</f>
        <v>-3.8316288557488365E-3</v>
      </c>
    </row>
    <row r="3711" spans="1:6">
      <c r="A3711" s="111">
        <v>42627</v>
      </c>
      <c r="B3711" s="112">
        <v>0.52083333333333337</v>
      </c>
      <c r="C3711">
        <v>10.01</v>
      </c>
      <c r="D3711">
        <v>10.031111111111111</v>
      </c>
      <c r="E3711">
        <v>10.052222222222222</v>
      </c>
      <c r="F3711" s="119">
        <f>Table1_2[[#This Row],[MID RATE]]/D3710-1</f>
        <v>-7.1946427583169381E-4</v>
      </c>
    </row>
    <row r="3712" spans="1:6">
      <c r="A3712" s="111">
        <v>42627</v>
      </c>
      <c r="B3712" s="112">
        <v>0.64583333333333337</v>
      </c>
      <c r="C3712">
        <v>9.987222222222222</v>
      </c>
      <c r="D3712">
        <v>10.010555555555555</v>
      </c>
      <c r="E3712">
        <v>10.033888888888889</v>
      </c>
      <c r="F3712" s="119">
        <f>Table1_2[[#This Row],[MID RATE]]/D3711-1</f>
        <v>-2.049180327868827E-3</v>
      </c>
    </row>
    <row r="3713" spans="1:6">
      <c r="A3713" s="111">
        <v>42628</v>
      </c>
      <c r="B3713" s="112">
        <v>0.39583333333333331</v>
      </c>
      <c r="C3713">
        <v>9.9083333333333332</v>
      </c>
      <c r="D3713">
        <v>9.9308333333333323</v>
      </c>
      <c r="E3713">
        <v>9.9533333333333331</v>
      </c>
      <c r="F3713" s="119">
        <f>Table1_2[[#This Row],[MID RATE]]/D3712-1</f>
        <v>-7.9638159720296642E-3</v>
      </c>
    </row>
    <row r="3714" spans="1:6">
      <c r="A3714" s="111">
        <v>42628</v>
      </c>
      <c r="B3714" s="112">
        <v>0.52083333333333337</v>
      </c>
      <c r="C3714">
        <v>9.93611111111111</v>
      </c>
      <c r="D3714">
        <v>9.9577777777777783</v>
      </c>
      <c r="E3714">
        <v>9.9794444444444448</v>
      </c>
      <c r="F3714" s="119">
        <f>Table1_2[[#This Row],[MID RATE]]/D3713-1</f>
        <v>2.7132108192780002E-3</v>
      </c>
    </row>
    <row r="3715" spans="1:6">
      <c r="A3715" s="111">
        <v>42628</v>
      </c>
      <c r="B3715" s="112">
        <v>0.64583333333333337</v>
      </c>
      <c r="C3715">
        <v>9.9602777777777778</v>
      </c>
      <c r="D3715">
        <v>9.9836111111111112</v>
      </c>
      <c r="E3715">
        <v>10.006944444444445</v>
      </c>
      <c r="F3715" s="119">
        <f>Table1_2[[#This Row],[MID RATE]]/D3714-1</f>
        <v>2.5942869895112519E-3</v>
      </c>
    </row>
    <row r="3716" spans="1:6">
      <c r="A3716" s="111">
        <v>42629</v>
      </c>
      <c r="B3716" s="112">
        <v>0.39583333333333331</v>
      </c>
      <c r="C3716">
        <v>10.0075</v>
      </c>
      <c r="D3716">
        <v>10.030000000000001</v>
      </c>
      <c r="E3716">
        <v>10.052500000000002</v>
      </c>
      <c r="F3716" s="119">
        <f>Table1_2[[#This Row],[MID RATE]]/D3715-1</f>
        <v>4.6465039926546492E-3</v>
      </c>
    </row>
    <row r="3717" spans="1:6">
      <c r="A3717" s="111">
        <v>42629</v>
      </c>
      <c r="B3717" s="112">
        <v>0.52083333333333337</v>
      </c>
      <c r="C3717">
        <v>10.130555555555555</v>
      </c>
      <c r="D3717">
        <v>10.152222222222221</v>
      </c>
      <c r="E3717">
        <v>10.173888888888888</v>
      </c>
      <c r="F3717" s="119">
        <f>Table1_2[[#This Row],[MID RATE]]/D3716-1</f>
        <v>1.2185665226542408E-2</v>
      </c>
    </row>
    <row r="3718" spans="1:6">
      <c r="A3718" s="111">
        <v>42629</v>
      </c>
      <c r="B3718" s="112">
        <v>0.64583333333333337</v>
      </c>
      <c r="C3718">
        <v>10.160833333333333</v>
      </c>
      <c r="D3718">
        <v>10.184444444444445</v>
      </c>
      <c r="E3718">
        <v>10.208055555555555</v>
      </c>
      <c r="F3718" s="119">
        <f>Table1_2[[#This Row],[MID RATE]]/D3717-1</f>
        <v>3.1739082849953082E-3</v>
      </c>
    </row>
    <row r="3719" spans="1:6">
      <c r="A3719" s="111">
        <v>42632</v>
      </c>
      <c r="B3719" s="112">
        <v>0.39583333333333331</v>
      </c>
      <c r="C3719">
        <v>10.192222222222222</v>
      </c>
      <c r="D3719">
        <v>10.216388888888888</v>
      </c>
      <c r="E3719">
        <v>10.240555555555554</v>
      </c>
      <c r="F3719" s="119">
        <f>Table1_2[[#This Row],[MID RATE]]/D3718-1</f>
        <v>3.1365917521273268E-3</v>
      </c>
    </row>
    <row r="3720" spans="1:6">
      <c r="A3720" s="111">
        <v>42632</v>
      </c>
      <c r="B3720" s="112">
        <v>0.52083333333333337</v>
      </c>
      <c r="C3720">
        <v>10.119999999999999</v>
      </c>
      <c r="D3720">
        <v>10.142499999999998</v>
      </c>
      <c r="E3720">
        <v>10.164999999999999</v>
      </c>
      <c r="F3720" s="119">
        <f>Table1_2[[#This Row],[MID RATE]]/D3719-1</f>
        <v>-7.2323880475272384E-3</v>
      </c>
    </row>
    <row r="3721" spans="1:6">
      <c r="A3721" s="111">
        <v>42632</v>
      </c>
      <c r="B3721" s="112">
        <v>0.64583333333333337</v>
      </c>
      <c r="C3721">
        <v>10.056111111111109</v>
      </c>
      <c r="D3721">
        <v>10.079444444444444</v>
      </c>
      <c r="E3721">
        <v>10.102777777777781</v>
      </c>
      <c r="F3721" s="119">
        <f>Table1_2[[#This Row],[MID RATE]]/D3720-1</f>
        <v>-6.216963821104593E-3</v>
      </c>
    </row>
    <row r="3722" spans="1:6">
      <c r="A3722" s="111">
        <v>42633</v>
      </c>
      <c r="B3722" s="112">
        <v>0.39583333333333331</v>
      </c>
      <c r="C3722">
        <v>9.9975000000000005</v>
      </c>
      <c r="D3722">
        <v>10.02</v>
      </c>
      <c r="E3722">
        <v>10.0425</v>
      </c>
      <c r="F3722" s="119">
        <f>Table1_2[[#This Row],[MID RATE]]/D3721-1</f>
        <v>-5.8975913575484151E-3</v>
      </c>
    </row>
    <row r="3723" spans="1:6">
      <c r="A3723" s="111">
        <v>42633</v>
      </c>
      <c r="B3723" s="112">
        <v>0.52083333333333337</v>
      </c>
      <c r="C3723">
        <v>9.9316666666666649</v>
      </c>
      <c r="D3723">
        <v>9.9524999999999988</v>
      </c>
      <c r="E3723">
        <v>9.9733333333333327</v>
      </c>
      <c r="F3723" s="119">
        <f>Table1_2[[#This Row],[MID RATE]]/D3722-1</f>
        <v>-6.7365269461078237E-3</v>
      </c>
    </row>
    <row r="3724" spans="1:6">
      <c r="A3724" s="111">
        <v>42633</v>
      </c>
      <c r="B3724" s="112">
        <v>0.64583333333333337</v>
      </c>
      <c r="C3724">
        <v>9.916944444444443</v>
      </c>
      <c r="D3724">
        <v>9.9380555555555539</v>
      </c>
      <c r="E3724">
        <v>9.9591666666666665</v>
      </c>
      <c r="F3724" s="119">
        <f>Table1_2[[#This Row],[MID RATE]]/D3723-1</f>
        <v>-1.4513383013760039E-3</v>
      </c>
    </row>
    <row r="3725" spans="1:6">
      <c r="A3725" s="111">
        <v>42634</v>
      </c>
      <c r="B3725" s="112">
        <v>0.39583333333333331</v>
      </c>
      <c r="C3725">
        <v>9.9197222222222248</v>
      </c>
      <c r="D3725">
        <v>9.9430555555555564</v>
      </c>
      <c r="E3725">
        <v>9.9663888888888899</v>
      </c>
      <c r="F3725" s="119">
        <f>Table1_2[[#This Row],[MID RATE]]/D3724-1</f>
        <v>5.031165273781113E-4</v>
      </c>
    </row>
    <row r="3726" spans="1:6">
      <c r="A3726" s="111">
        <v>42634</v>
      </c>
      <c r="B3726" s="112">
        <v>0.52083333333333337</v>
      </c>
      <c r="C3726">
        <v>9.93472222222222</v>
      </c>
      <c r="D3726">
        <v>9.9563888888888883</v>
      </c>
      <c r="E3726">
        <v>9.9780555555555548</v>
      </c>
      <c r="F3726" s="119">
        <f>Table1_2[[#This Row],[MID RATE]]/D3725-1</f>
        <v>1.3409694091353064E-3</v>
      </c>
    </row>
    <row r="3727" spans="1:6">
      <c r="A3727" s="111">
        <v>42634</v>
      </c>
      <c r="B3727" s="112">
        <v>0.64583333333333337</v>
      </c>
      <c r="C3727">
        <v>9.9497222222222188</v>
      </c>
      <c r="D3727">
        <v>9.9705555555555527</v>
      </c>
      <c r="E3727">
        <v>9.9913888888888884</v>
      </c>
      <c r="F3727" s="119">
        <f>Table1_2[[#This Row],[MID RATE]]/D3726-1</f>
        <v>1.4228719694220349E-3</v>
      </c>
    </row>
    <row r="3728" spans="1:6">
      <c r="A3728" s="111">
        <v>42635</v>
      </c>
      <c r="B3728" s="112">
        <v>0.39583333333333331</v>
      </c>
      <c r="C3728">
        <v>9.9777777777777761</v>
      </c>
      <c r="D3728">
        <v>10.001111111111111</v>
      </c>
      <c r="E3728">
        <v>10.024444444444446</v>
      </c>
      <c r="F3728" s="119">
        <f>Table1_2[[#This Row],[MID RATE]]/D3727-1</f>
        <v>3.0645790382797244E-3</v>
      </c>
    </row>
    <row r="3729" spans="1:6">
      <c r="A3729" s="111">
        <v>42635</v>
      </c>
      <c r="B3729" s="112">
        <v>0.52083333333333337</v>
      </c>
      <c r="C3729">
        <v>10.013055555555557</v>
      </c>
      <c r="D3729">
        <v>10.035277777777779</v>
      </c>
      <c r="E3729">
        <v>10.057499999999999</v>
      </c>
      <c r="F3729" s="119">
        <f>Table1_2[[#This Row],[MID RATE]]/D3728-1</f>
        <v>3.416287079213598E-3</v>
      </c>
    </row>
    <row r="3730" spans="1:6">
      <c r="A3730" s="111">
        <v>42635</v>
      </c>
      <c r="B3730" s="112">
        <v>0.64583333333333337</v>
      </c>
      <c r="C3730">
        <v>10.016388888888891</v>
      </c>
      <c r="D3730">
        <v>10.038055555555557</v>
      </c>
      <c r="E3730">
        <v>10.059722222222224</v>
      </c>
      <c r="F3730" s="119">
        <f>Table1_2[[#This Row],[MID RATE]]/D3729-1</f>
        <v>2.7680128435791929E-4</v>
      </c>
    </row>
    <row r="3731" spans="1:6">
      <c r="A3731" s="111">
        <v>42636</v>
      </c>
      <c r="B3731" s="112">
        <v>0.39583333333333331</v>
      </c>
      <c r="C3731">
        <v>10.013611111111111</v>
      </c>
      <c r="D3731">
        <v>10.036944444444444</v>
      </c>
      <c r="E3731">
        <v>10.060277777777779</v>
      </c>
      <c r="F3731" s="119">
        <f>Table1_2[[#This Row],[MID RATE]]/D3730-1</f>
        <v>-1.1068987464391E-4</v>
      </c>
    </row>
    <row r="3732" spans="1:6">
      <c r="A3732" s="111">
        <v>42636</v>
      </c>
      <c r="B3732" s="112">
        <v>0.52083333333333337</v>
      </c>
      <c r="C3732">
        <v>10.005833333333333</v>
      </c>
      <c r="D3732">
        <v>10.029166666666669</v>
      </c>
      <c r="E3732">
        <v>10.052500000000002</v>
      </c>
      <c r="F3732" s="119">
        <f>Table1_2[[#This Row],[MID RATE]]/D3731-1</f>
        <v>-7.749148977386211E-4</v>
      </c>
    </row>
    <row r="3733" spans="1:6">
      <c r="A3733" s="111">
        <v>42636</v>
      </c>
      <c r="B3733" s="112">
        <v>0.64583333333333337</v>
      </c>
      <c r="C3733">
        <v>10.009722222222223</v>
      </c>
      <c r="D3733">
        <v>10.032222222222224</v>
      </c>
      <c r="E3733">
        <v>10.054722222222223</v>
      </c>
      <c r="F3733" s="119">
        <f>Table1_2[[#This Row],[MID RATE]]/D3732-1</f>
        <v>3.0466694363662228E-4</v>
      </c>
    </row>
    <row r="3734" spans="1:6">
      <c r="A3734" s="111">
        <v>42639</v>
      </c>
      <c r="B3734" s="112">
        <v>0.39583333333333331</v>
      </c>
      <c r="C3734">
        <v>9.9902777777777771</v>
      </c>
      <c r="D3734">
        <v>10.014722222222222</v>
      </c>
      <c r="E3734">
        <v>10.039166666666668</v>
      </c>
      <c r="F3734" s="119">
        <f>Table1_2[[#This Row],[MID RATE]]/D3733-1</f>
        <v>-1.7443792225054766E-3</v>
      </c>
    </row>
    <row r="3735" spans="1:6">
      <c r="A3735" s="111">
        <v>42639</v>
      </c>
      <c r="B3735" s="112">
        <v>0.52083333333333337</v>
      </c>
      <c r="C3735">
        <v>9.9880555555555546</v>
      </c>
      <c r="D3735">
        <v>10.011527777777779</v>
      </c>
      <c r="E3735">
        <v>10.035000000000004</v>
      </c>
      <c r="F3735" s="119">
        <f>Table1_2[[#This Row],[MID RATE]]/D3734-1</f>
        <v>-3.1897484259268971E-4</v>
      </c>
    </row>
    <row r="3736" spans="1:6">
      <c r="A3736" s="111">
        <v>42639</v>
      </c>
      <c r="B3736" s="112">
        <v>0.64583333333333337</v>
      </c>
      <c r="C3736">
        <v>9.9652777777777786</v>
      </c>
      <c r="D3736">
        <v>9.9883333333333333</v>
      </c>
      <c r="E3736">
        <v>10.011388888888888</v>
      </c>
      <c r="F3736" s="119">
        <f>Table1_2[[#This Row],[MID RATE]]/D3735-1</f>
        <v>-2.316773719184928E-3</v>
      </c>
    </row>
    <row r="3737" spans="1:6">
      <c r="A3737" s="111">
        <v>42640</v>
      </c>
      <c r="B3737" s="112">
        <v>0.39583333333333331</v>
      </c>
      <c r="C3737">
        <v>9.9308333333333323</v>
      </c>
      <c r="D3737">
        <v>9.9549999999999983</v>
      </c>
      <c r="E3737">
        <v>9.9791666666666643</v>
      </c>
      <c r="F3737" s="119">
        <f>Table1_2[[#This Row],[MID RATE]]/D3736-1</f>
        <v>-3.3372267645588316E-3</v>
      </c>
    </row>
    <row r="3738" spans="1:6">
      <c r="A3738" s="111">
        <v>42640</v>
      </c>
      <c r="B3738" s="112">
        <v>0.52083333333333337</v>
      </c>
      <c r="C3738">
        <v>9.8872222222222206</v>
      </c>
      <c r="D3738">
        <v>9.910555555555554</v>
      </c>
      <c r="E3738">
        <v>9.9338888888888892</v>
      </c>
      <c r="F3738" s="119">
        <f>Table1_2[[#This Row],[MID RATE]]/D3737-1</f>
        <v>-4.4645348512751815E-3</v>
      </c>
    </row>
    <row r="3739" spans="1:6">
      <c r="A3739" s="111">
        <v>42640</v>
      </c>
      <c r="B3739" s="112">
        <v>0.64583333333333337</v>
      </c>
      <c r="C3739">
        <v>9.8261111111111124</v>
      </c>
      <c r="D3739">
        <v>9.8488888888888884</v>
      </c>
      <c r="E3739">
        <v>9.8716666666666644</v>
      </c>
      <c r="F3739" s="119">
        <f>Table1_2[[#This Row],[MID RATE]]/D3738-1</f>
        <v>-6.2223218790290469E-3</v>
      </c>
    </row>
    <row r="3740" spans="1:6">
      <c r="A3740" s="111">
        <v>42641</v>
      </c>
      <c r="B3740" s="112">
        <v>0.39583333333333331</v>
      </c>
      <c r="C3740">
        <v>9.7866666666666688</v>
      </c>
      <c r="D3740">
        <v>9.8091666666666661</v>
      </c>
      <c r="E3740">
        <v>9.8316666666666652</v>
      </c>
      <c r="F3740" s="119">
        <f>Table1_2[[#This Row],[MID RATE]]/D3739-1</f>
        <v>-4.0331678700360474E-3</v>
      </c>
    </row>
    <row r="3741" spans="1:6">
      <c r="A3741" s="111">
        <v>42641</v>
      </c>
      <c r="B3741" s="112">
        <v>0.52083333333333337</v>
      </c>
      <c r="C3741">
        <v>9.7780555555555555</v>
      </c>
      <c r="D3741">
        <v>9.8005555555555546</v>
      </c>
      <c r="E3741">
        <v>9.8230555555555554</v>
      </c>
      <c r="F3741" s="119">
        <f>Table1_2[[#This Row],[MID RATE]]/D3740-1</f>
        <v>-8.7786367626663253E-4</v>
      </c>
    </row>
    <row r="3742" spans="1:6">
      <c r="A3742" s="111">
        <v>42641</v>
      </c>
      <c r="B3742" s="112">
        <v>0.64583333333333337</v>
      </c>
      <c r="C3742">
        <v>9.7874999999999996</v>
      </c>
      <c r="D3742">
        <v>9.81</v>
      </c>
      <c r="E3742">
        <v>9.8325000000000014</v>
      </c>
      <c r="F3742" s="119">
        <f>Table1_2[[#This Row],[MID RATE]]/D3741-1</f>
        <v>9.6366419137261516E-4</v>
      </c>
    </row>
    <row r="3743" spans="1:6">
      <c r="A3743" s="111">
        <v>42642</v>
      </c>
      <c r="B3743" s="112">
        <v>0.39583333333333331</v>
      </c>
      <c r="C3743">
        <v>9.7877777777777801</v>
      </c>
      <c r="D3743">
        <v>9.8113888888888905</v>
      </c>
      <c r="E3743">
        <v>9.8350000000000009</v>
      </c>
      <c r="F3743" s="119">
        <f>Table1_2[[#This Row],[MID RATE]]/D3742-1</f>
        <v>1.4157888775634397E-4</v>
      </c>
    </row>
    <row r="3744" spans="1:6">
      <c r="A3744" s="111">
        <v>42642</v>
      </c>
      <c r="B3744" s="112">
        <v>0.52083333333333337</v>
      </c>
      <c r="C3744">
        <v>9.8038888888888884</v>
      </c>
      <c r="D3744">
        <v>9.8255555555555549</v>
      </c>
      <c r="E3744">
        <v>9.8472222222222214</v>
      </c>
      <c r="F3744" s="119">
        <f>Table1_2[[#This Row],[MID RATE]]/D3743-1</f>
        <v>1.4439002293251679E-3</v>
      </c>
    </row>
    <row r="3745" spans="1:6">
      <c r="A3745" s="111">
        <v>42642</v>
      </c>
      <c r="B3745" s="112">
        <v>0.64583333333333337</v>
      </c>
      <c r="C3745">
        <v>9.8194444444444446</v>
      </c>
      <c r="D3745">
        <v>9.8436111111111106</v>
      </c>
      <c r="E3745">
        <v>9.8677777777777766</v>
      </c>
      <c r="F3745" s="119">
        <f>Table1_2[[#This Row],[MID RATE]]/D3744-1</f>
        <v>1.8376116702476519E-3</v>
      </c>
    </row>
    <row r="3746" spans="1:6">
      <c r="A3746" s="111">
        <v>42643</v>
      </c>
      <c r="B3746" s="112">
        <v>0.39583333333333331</v>
      </c>
      <c r="C3746">
        <v>9.8530555555555548</v>
      </c>
      <c r="D3746">
        <v>9.8772222222222226</v>
      </c>
      <c r="E3746">
        <v>9.9013888888888921</v>
      </c>
      <c r="F3746" s="119">
        <f>Table1_2[[#This Row],[MID RATE]]/D3745-1</f>
        <v>3.4145102576403907E-3</v>
      </c>
    </row>
    <row r="3747" spans="1:6">
      <c r="A3747" s="111">
        <v>42643</v>
      </c>
      <c r="B3747" s="112">
        <v>0.52083333333333337</v>
      </c>
      <c r="C3747">
        <v>9.9175000000000004</v>
      </c>
      <c r="D3747">
        <v>9.9405555555555551</v>
      </c>
      <c r="E3747">
        <v>9.9636111111111099</v>
      </c>
      <c r="F3747" s="119">
        <f>Table1_2[[#This Row],[MID RATE]]/D3746-1</f>
        <v>6.4120591709320163E-3</v>
      </c>
    </row>
    <row r="3748" spans="1:6">
      <c r="A3748" s="111">
        <v>42643</v>
      </c>
      <c r="B3748" s="112">
        <v>0.64583333333333337</v>
      </c>
      <c r="C3748">
        <v>9.9772222222222204</v>
      </c>
      <c r="D3748">
        <v>9.9997222222222213</v>
      </c>
      <c r="E3748">
        <v>10.022222222222224</v>
      </c>
      <c r="F3748" s="119">
        <f>Table1_2[[#This Row],[MID RATE]]/D3747-1</f>
        <v>5.9520482870396574E-3</v>
      </c>
    </row>
    <row r="3749" spans="1:6">
      <c r="A3749" s="111">
        <v>42646</v>
      </c>
      <c r="B3749" s="112">
        <v>0.39583333333333331</v>
      </c>
      <c r="C3749">
        <v>10.004166666666666</v>
      </c>
      <c r="D3749">
        <v>10.028333333333334</v>
      </c>
      <c r="E3749">
        <v>10.052500000000002</v>
      </c>
      <c r="F3749" s="119">
        <f>Table1_2[[#This Row],[MID RATE]]/D3748-1</f>
        <v>2.861190588627549E-3</v>
      </c>
    </row>
    <row r="3750" spans="1:6">
      <c r="A3750" s="111">
        <v>42646</v>
      </c>
      <c r="B3750" s="112">
        <v>0.52083333333333337</v>
      </c>
      <c r="C3750">
        <v>10.003055555555555</v>
      </c>
      <c r="D3750">
        <v>10.025833333333335</v>
      </c>
      <c r="E3750">
        <v>10.048611111111112</v>
      </c>
      <c r="F3750" s="119">
        <f>Table1_2[[#This Row],[MID RATE]]/D3749-1</f>
        <v>-2.4929366794079755E-4</v>
      </c>
    </row>
    <row r="3751" spans="1:6">
      <c r="A3751" s="111">
        <v>42646</v>
      </c>
      <c r="B3751" s="112">
        <v>0.64583333333333337</v>
      </c>
      <c r="C3751">
        <v>10.00138888888889</v>
      </c>
      <c r="D3751">
        <v>10.024722222222223</v>
      </c>
      <c r="E3751">
        <v>10.048055555555557</v>
      </c>
      <c r="F3751" s="119">
        <f>Table1_2[[#This Row],[MID RATE]]/D3750-1</f>
        <v>-1.1082481367574726E-4</v>
      </c>
    </row>
    <row r="3752" spans="1:6">
      <c r="A3752" s="111">
        <v>42647</v>
      </c>
      <c r="B3752" s="112">
        <v>0.39583333333333331</v>
      </c>
      <c r="C3752">
        <v>9.99861111111111</v>
      </c>
      <c r="D3752">
        <v>10.019722222222224</v>
      </c>
      <c r="E3752">
        <v>10.040833333333337</v>
      </c>
      <c r="F3752" s="119">
        <f>Table1_2[[#This Row],[MID RATE]]/D3751-1</f>
        <v>-4.9876693729378196E-4</v>
      </c>
    </row>
    <row r="3753" spans="1:6">
      <c r="A3753" s="111">
        <v>42647</v>
      </c>
      <c r="B3753" s="112">
        <v>0.52083333333333337</v>
      </c>
      <c r="C3753">
        <v>9.9222222222222243</v>
      </c>
      <c r="D3753">
        <v>9.9447222222222234</v>
      </c>
      <c r="E3753">
        <v>9.9672222222222224</v>
      </c>
      <c r="F3753" s="119">
        <f>Table1_2[[#This Row],[MID RATE]]/D3752-1</f>
        <v>-7.4852374483658224E-3</v>
      </c>
    </row>
    <row r="3754" spans="1:6">
      <c r="A3754" s="111">
        <v>42647</v>
      </c>
      <c r="B3754" s="112">
        <v>0.64583333333333337</v>
      </c>
      <c r="C3754">
        <v>9.8772222222222226</v>
      </c>
      <c r="D3754">
        <v>9.900555555555556</v>
      </c>
      <c r="E3754">
        <v>9.9238888888888894</v>
      </c>
      <c r="F3754" s="119">
        <f>Table1_2[[#This Row],[MID RATE]]/D3753-1</f>
        <v>-4.4412167257898982E-3</v>
      </c>
    </row>
    <row r="3755" spans="1:6">
      <c r="A3755" s="111">
        <v>42648</v>
      </c>
      <c r="B3755" s="112">
        <v>0.39583333333333331</v>
      </c>
      <c r="C3755">
        <v>9.8419444444444419</v>
      </c>
      <c r="D3755">
        <v>9.8669444444444441</v>
      </c>
      <c r="E3755">
        <v>9.8919444444444462</v>
      </c>
      <c r="F3755" s="119">
        <f>Table1_2[[#This Row],[MID RATE]]/D3754-1</f>
        <v>-3.3948712193480057E-3</v>
      </c>
    </row>
    <row r="3756" spans="1:6">
      <c r="A3756" s="111">
        <v>42648</v>
      </c>
      <c r="B3756" s="112">
        <v>0.52083333333333337</v>
      </c>
      <c r="C3756">
        <v>9.8205555555555542</v>
      </c>
      <c r="D3756">
        <v>9.843055555555555</v>
      </c>
      <c r="E3756">
        <v>9.8655555555555559</v>
      </c>
      <c r="F3756" s="119">
        <f>Table1_2[[#This Row],[MID RATE]]/D3755-1</f>
        <v>-2.4211030094873909E-3</v>
      </c>
    </row>
    <row r="3757" spans="1:6">
      <c r="A3757" s="111">
        <v>42648</v>
      </c>
      <c r="B3757" s="112">
        <v>0.64583333333333337</v>
      </c>
      <c r="C3757">
        <v>9.8077777777777797</v>
      </c>
      <c r="D3757">
        <v>9.83</v>
      </c>
      <c r="E3757">
        <v>9.8522222222222204</v>
      </c>
      <c r="F3757" s="119">
        <f>Table1_2[[#This Row],[MID RATE]]/D3756-1</f>
        <v>-1.3263722308451964E-3</v>
      </c>
    </row>
    <row r="3758" spans="1:6">
      <c r="A3758" s="111">
        <v>42649</v>
      </c>
      <c r="B3758" s="112">
        <v>0.39583333333333331</v>
      </c>
      <c r="C3758">
        <v>9.7925000000000004</v>
      </c>
      <c r="D3758">
        <v>9.816111111111109</v>
      </c>
      <c r="E3758">
        <v>9.8397222222222194</v>
      </c>
      <c r="F3758" s="119">
        <f>Table1_2[[#This Row],[MID RATE]]/D3757-1</f>
        <v>-1.4129083305077783E-3</v>
      </c>
    </row>
    <row r="3759" spans="1:6">
      <c r="A3759" s="111">
        <v>42649</v>
      </c>
      <c r="B3759" s="112">
        <v>0.52083333333333337</v>
      </c>
      <c r="C3759">
        <v>9.8452777777777776</v>
      </c>
      <c r="D3759">
        <v>9.868611111111111</v>
      </c>
      <c r="E3759">
        <v>9.8919444444444462</v>
      </c>
      <c r="F3759" s="119">
        <f>Table1_2[[#This Row],[MID RATE]]/D3758-1</f>
        <v>5.3483502178959252E-3</v>
      </c>
    </row>
    <row r="3760" spans="1:6">
      <c r="A3760" s="111">
        <v>42649</v>
      </c>
      <c r="B3760" s="112">
        <v>0.64583333333333337</v>
      </c>
      <c r="C3760">
        <v>9.8561111111111117</v>
      </c>
      <c r="D3760">
        <v>9.8794444444444451</v>
      </c>
      <c r="E3760">
        <v>9.9027777777777786</v>
      </c>
      <c r="F3760" s="119">
        <f>Table1_2[[#This Row],[MID RATE]]/D3759-1</f>
        <v>1.0977566357981416E-3</v>
      </c>
    </row>
    <row r="3761" spans="1:6">
      <c r="A3761" s="111">
        <v>42650</v>
      </c>
      <c r="B3761" s="112">
        <v>0.39583333333333331</v>
      </c>
      <c r="C3761">
        <v>9.9286111111111097</v>
      </c>
      <c r="D3761">
        <v>9.9511111111111106</v>
      </c>
      <c r="E3761">
        <v>9.9736111111111114</v>
      </c>
      <c r="F3761" s="119">
        <f>Table1_2[[#This Row],[MID RATE]]/D3760-1</f>
        <v>7.254119102513501E-3</v>
      </c>
    </row>
    <row r="3762" spans="1:6">
      <c r="A3762" s="111">
        <v>42650</v>
      </c>
      <c r="B3762" s="112">
        <v>0.52083333333333337</v>
      </c>
      <c r="C3762">
        <v>9.9458333333333311</v>
      </c>
      <c r="D3762">
        <v>9.9691666666666663</v>
      </c>
      <c r="E3762">
        <v>9.9924999999999997</v>
      </c>
      <c r="F3762" s="119">
        <f>Table1_2[[#This Row],[MID RATE]]/D3761-1</f>
        <v>1.8144260830728065E-3</v>
      </c>
    </row>
    <row r="3763" spans="1:6">
      <c r="A3763" s="111">
        <v>42650</v>
      </c>
      <c r="B3763" s="112">
        <v>0.64583333333333337</v>
      </c>
      <c r="C3763">
        <v>9.9363888888888869</v>
      </c>
      <c r="D3763">
        <v>9.9597222222222221</v>
      </c>
      <c r="E3763">
        <v>9.9830555555555556</v>
      </c>
      <c r="F3763" s="119">
        <f>Table1_2[[#This Row],[MID RATE]]/D3762-1</f>
        <v>-9.4736548803253662E-4</v>
      </c>
    </row>
    <row r="3764" spans="1:6">
      <c r="A3764" s="111">
        <v>42653</v>
      </c>
      <c r="B3764" s="112">
        <v>0.39583333333333331</v>
      </c>
      <c r="C3764">
        <v>9.947499999999998</v>
      </c>
      <c r="D3764">
        <v>9.9708333333333314</v>
      </c>
      <c r="E3764">
        <v>9.9941666666666666</v>
      </c>
      <c r="F3764" s="119">
        <f>Table1_2[[#This Row],[MID RATE]]/D3763-1</f>
        <v>1.1156045181981433E-3</v>
      </c>
    </row>
    <row r="3765" spans="1:6">
      <c r="A3765" s="111">
        <v>42653</v>
      </c>
      <c r="B3765" s="112">
        <v>0.52083333333333337</v>
      </c>
      <c r="C3765">
        <v>9.8766666666666669</v>
      </c>
      <c r="D3765">
        <v>9.9016666666666673</v>
      </c>
      <c r="E3765">
        <v>9.9266666666666676</v>
      </c>
      <c r="F3765" s="119">
        <f>Table1_2[[#This Row],[MID RATE]]/D3764-1</f>
        <v>-6.9368992895944004E-3</v>
      </c>
    </row>
    <row r="3766" spans="1:6">
      <c r="A3766" s="111">
        <v>42653</v>
      </c>
      <c r="B3766" s="112">
        <v>0.64583333333333337</v>
      </c>
      <c r="C3766">
        <v>9.903333333333336</v>
      </c>
      <c r="D3766">
        <v>9.9266666666666659</v>
      </c>
      <c r="E3766">
        <v>9.9499999999999975</v>
      </c>
      <c r="F3766" s="119">
        <f>Table1_2[[#This Row],[MID RATE]]/D3765-1</f>
        <v>2.5248274701228368E-3</v>
      </c>
    </row>
    <row r="3767" spans="1:6">
      <c r="A3767" s="111">
        <v>42654</v>
      </c>
      <c r="B3767" s="112">
        <v>0.39583333333333331</v>
      </c>
      <c r="C3767">
        <v>9.9027777777777803</v>
      </c>
      <c r="D3767">
        <v>9.9272222222222233</v>
      </c>
      <c r="E3767">
        <v>9.9516666666666644</v>
      </c>
      <c r="F3767" s="119">
        <f>Table1_2[[#This Row],[MID RATE]]/D3766-1</f>
        <v>5.5965972688865051E-5</v>
      </c>
    </row>
    <row r="3768" spans="1:6">
      <c r="A3768" s="111">
        <v>42654</v>
      </c>
      <c r="B3768" s="112">
        <v>0.52083333333333337</v>
      </c>
      <c r="C3768">
        <v>9.891944444444448</v>
      </c>
      <c r="D3768">
        <v>9.9161111111111104</v>
      </c>
      <c r="E3768">
        <v>9.9402777777777747</v>
      </c>
      <c r="F3768" s="119">
        <f>Table1_2[[#This Row],[MID RATE]]/D3767-1</f>
        <v>-1.1192568134760217E-3</v>
      </c>
    </row>
    <row r="3769" spans="1:6">
      <c r="A3769" s="111">
        <v>42654</v>
      </c>
      <c r="B3769" s="112">
        <v>0.64583333333333337</v>
      </c>
      <c r="C3769">
        <v>9.8975000000000009</v>
      </c>
      <c r="D3769">
        <v>9.9211111111111094</v>
      </c>
      <c r="E3769">
        <v>9.9447222222222198</v>
      </c>
      <c r="F3769" s="119">
        <f>Table1_2[[#This Row],[MID RATE]]/D3768-1</f>
        <v>5.0422992884735507E-4</v>
      </c>
    </row>
    <row r="3770" spans="1:6">
      <c r="A3770" s="111">
        <v>42655</v>
      </c>
      <c r="B3770" s="112">
        <v>0.39583333333333331</v>
      </c>
      <c r="C3770">
        <v>9.9086111111111137</v>
      </c>
      <c r="D3770">
        <v>9.9319444444444436</v>
      </c>
      <c r="E3770">
        <v>9.9552777777777806</v>
      </c>
      <c r="F3770" s="119">
        <f>Table1_2[[#This Row],[MID RATE]]/D3769-1</f>
        <v>1.0919475865158734E-3</v>
      </c>
    </row>
    <row r="3771" spans="1:6">
      <c r="A3771" s="111">
        <v>42655</v>
      </c>
      <c r="B3771" s="112">
        <v>0.52083333333333337</v>
      </c>
      <c r="C3771">
        <v>9.9455555555555524</v>
      </c>
      <c r="D3771">
        <v>9.968055555555555</v>
      </c>
      <c r="E3771">
        <v>9.9905555555555559</v>
      </c>
      <c r="F3771" s="119">
        <f>Table1_2[[#This Row],[MID RATE]]/D3770-1</f>
        <v>3.6358551251574056E-3</v>
      </c>
    </row>
    <row r="3772" spans="1:6">
      <c r="A3772" s="111">
        <v>42655</v>
      </c>
      <c r="B3772" s="112">
        <v>0.64583333333333337</v>
      </c>
      <c r="C3772">
        <v>9.9275000000000002</v>
      </c>
      <c r="D3772">
        <v>9.9505555555555549</v>
      </c>
      <c r="E3772">
        <v>9.9736111111111097</v>
      </c>
      <c r="F3772" s="119">
        <f>Table1_2[[#This Row],[MID RATE]]/D3771-1</f>
        <v>-1.755608192838265E-3</v>
      </c>
    </row>
    <row r="3773" spans="1:6">
      <c r="A3773" s="111">
        <v>42656</v>
      </c>
      <c r="B3773" s="112">
        <v>0.39583333333333331</v>
      </c>
      <c r="C3773">
        <v>9.9108333333333363</v>
      </c>
      <c r="D3773">
        <v>9.9358333333333348</v>
      </c>
      <c r="E3773">
        <v>9.9608333333333317</v>
      </c>
      <c r="F3773" s="119">
        <f>Table1_2[[#This Row],[MID RATE]]/D3772-1</f>
        <v>-1.4795377142535759E-3</v>
      </c>
    </row>
    <row r="3774" spans="1:6">
      <c r="A3774" s="111">
        <v>42656</v>
      </c>
      <c r="B3774" s="112">
        <v>0.52083333333333337</v>
      </c>
      <c r="C3774">
        <v>9.9172222222222235</v>
      </c>
      <c r="D3774">
        <v>9.9405555555555551</v>
      </c>
      <c r="E3774">
        <v>9.9638888888888868</v>
      </c>
      <c r="F3774" s="119">
        <f>Table1_2[[#This Row],[MID RATE]]/D3773-1</f>
        <v>4.7527188347440408E-4</v>
      </c>
    </row>
    <row r="3775" spans="1:6">
      <c r="A3775" s="111">
        <v>42656</v>
      </c>
      <c r="B3775" s="112">
        <v>0.64583333333333337</v>
      </c>
      <c r="C3775">
        <v>9.9219444444444438</v>
      </c>
      <c r="D3775">
        <v>9.9452777777777754</v>
      </c>
      <c r="E3775">
        <v>9.9686111111111089</v>
      </c>
      <c r="F3775" s="119">
        <f>Table1_2[[#This Row],[MID RATE]]/D3774-1</f>
        <v>4.7504610741611053E-4</v>
      </c>
    </row>
    <row r="3776" spans="1:6">
      <c r="A3776" s="111">
        <v>42657</v>
      </c>
      <c r="B3776" s="112">
        <v>0.39583333333333331</v>
      </c>
      <c r="C3776">
        <v>9.9105555555555558</v>
      </c>
      <c r="D3776">
        <v>9.9324999999999992</v>
      </c>
      <c r="E3776">
        <v>9.9544444444444427</v>
      </c>
      <c r="F3776" s="119">
        <f>Table1_2[[#This Row],[MID RATE]]/D3775-1</f>
        <v>-1.2848085355974259E-3</v>
      </c>
    </row>
    <row r="3777" spans="1:6">
      <c r="A3777" s="111">
        <v>42657</v>
      </c>
      <c r="B3777" s="112">
        <v>0.52083333333333337</v>
      </c>
      <c r="C3777">
        <v>9.8975000000000009</v>
      </c>
      <c r="D3777">
        <v>9.9208333333333325</v>
      </c>
      <c r="E3777">
        <v>9.9441666666666642</v>
      </c>
      <c r="F3777" s="119">
        <f>Table1_2[[#This Row],[MID RATE]]/D3776-1</f>
        <v>-1.1745951841597435E-3</v>
      </c>
    </row>
    <row r="3778" spans="1:6">
      <c r="A3778" s="111">
        <v>42657</v>
      </c>
      <c r="B3778" s="112">
        <v>0.64583333333333337</v>
      </c>
      <c r="C3778">
        <v>9.8919444444444444</v>
      </c>
      <c r="D3778">
        <v>9.9136111111111092</v>
      </c>
      <c r="E3778">
        <v>9.9352777777777757</v>
      </c>
      <c r="F3778" s="119">
        <f>Table1_2[[#This Row],[MID RATE]]/D3777-1</f>
        <v>-7.2798544029128998E-4</v>
      </c>
    </row>
    <row r="3779" spans="1:6">
      <c r="A3779" s="111">
        <v>42660</v>
      </c>
      <c r="B3779" s="112">
        <v>0.39583333333333331</v>
      </c>
      <c r="C3779">
        <v>9.8811111111111121</v>
      </c>
      <c r="D3779">
        <v>9.9041666666666668</v>
      </c>
      <c r="E3779">
        <v>9.9272222222222215</v>
      </c>
      <c r="F3779" s="119">
        <f>Table1_2[[#This Row],[MID RATE]]/D3778-1</f>
        <v>-9.526744935411946E-4</v>
      </c>
    </row>
    <row r="3780" spans="1:6">
      <c r="A3780" s="111">
        <v>42660</v>
      </c>
      <c r="B3780" s="112">
        <v>0.52083333333333337</v>
      </c>
      <c r="C3780">
        <v>9.9058333333333355</v>
      </c>
      <c r="D3780">
        <v>9.9294444444444458</v>
      </c>
      <c r="E3780">
        <v>9.9530555555555544</v>
      </c>
      <c r="F3780" s="119">
        <f>Table1_2[[#This Row],[MID RATE]]/D3779-1</f>
        <v>2.5522367129435786E-3</v>
      </c>
    </row>
    <row r="3781" spans="1:6">
      <c r="A3781" s="111">
        <v>42660</v>
      </c>
      <c r="B3781" s="112">
        <v>0.64583333333333337</v>
      </c>
      <c r="C3781">
        <v>9.9075000000000006</v>
      </c>
      <c r="D3781">
        <v>9.93</v>
      </c>
      <c r="E3781">
        <v>9.9524999999999988</v>
      </c>
      <c r="F3781" s="119">
        <f>Table1_2[[#This Row],[MID RATE]]/D3780-1</f>
        <v>5.5950316119046661E-5</v>
      </c>
    </row>
    <row r="3782" spans="1:6">
      <c r="A3782" s="111">
        <v>42662</v>
      </c>
      <c r="B3782" s="112">
        <v>0.39583333333333331</v>
      </c>
      <c r="C3782">
        <v>9.8983333333333352</v>
      </c>
      <c r="D3782">
        <v>9.9208333333333343</v>
      </c>
      <c r="E3782">
        <v>9.9433333333333316</v>
      </c>
      <c r="F3782" s="119">
        <f>Table1_2[[#This Row],[MID RATE]]/D3781-1</f>
        <v>-9.2312856663301357E-4</v>
      </c>
    </row>
    <row r="3783" spans="1:6">
      <c r="A3783" s="111">
        <v>42662</v>
      </c>
      <c r="B3783" s="112">
        <v>0.52083333333333337</v>
      </c>
      <c r="C3783">
        <v>9.8861111111111128</v>
      </c>
      <c r="D3783">
        <v>9.9077777777777776</v>
      </c>
      <c r="E3783">
        <v>9.9294444444444423</v>
      </c>
      <c r="F3783" s="119">
        <f>Table1_2[[#This Row],[MID RATE]]/D3782-1</f>
        <v>-1.3159736805264943E-3</v>
      </c>
    </row>
    <row r="3784" spans="1:6">
      <c r="A3784" s="111">
        <v>42662</v>
      </c>
      <c r="B3784" s="112">
        <v>0.64583333333333337</v>
      </c>
      <c r="C3784">
        <v>9.8772222222222243</v>
      </c>
      <c r="D3784">
        <v>9.8988888888888891</v>
      </c>
      <c r="E3784">
        <v>9.9205555555555538</v>
      </c>
      <c r="F3784" s="119">
        <f>Table1_2[[#This Row],[MID RATE]]/D3783-1</f>
        <v>-8.9716272288886678E-4</v>
      </c>
    </row>
    <row r="3785" spans="1:6">
      <c r="A3785" s="111">
        <v>42663</v>
      </c>
      <c r="B3785" s="112">
        <v>0.39583333333333331</v>
      </c>
      <c r="C3785">
        <v>9.8474999999999984</v>
      </c>
      <c r="D3785">
        <v>9.870000000000001</v>
      </c>
      <c r="E3785">
        <v>9.8925000000000018</v>
      </c>
      <c r="F3785" s="119">
        <f>Table1_2[[#This Row],[MID RATE]]/D3784-1</f>
        <v>-2.9183971265012154E-3</v>
      </c>
    </row>
    <row r="3786" spans="1:6">
      <c r="A3786" s="111">
        <v>42663</v>
      </c>
      <c r="B3786" s="112">
        <v>0.52083333333333337</v>
      </c>
      <c r="C3786">
        <v>9.7916666666666679</v>
      </c>
      <c r="D3786">
        <v>9.8152777777777764</v>
      </c>
      <c r="E3786">
        <v>9.838888888888885</v>
      </c>
      <c r="F3786" s="119">
        <f>Table1_2[[#This Row],[MID RATE]]/D3785-1</f>
        <v>-5.5442980974897971E-3</v>
      </c>
    </row>
    <row r="3787" spans="1:6">
      <c r="A3787" s="111">
        <v>42663</v>
      </c>
      <c r="B3787" s="112">
        <v>0.64583333333333337</v>
      </c>
      <c r="C3787">
        <v>9.7686111111111131</v>
      </c>
      <c r="D3787">
        <v>9.791944444444443</v>
      </c>
      <c r="E3787">
        <v>9.8152777777777747</v>
      </c>
      <c r="F3787" s="119">
        <f>Table1_2[[#This Row],[MID RATE]]/D3786-1</f>
        <v>-2.3772463563039858E-3</v>
      </c>
    </row>
    <row r="3788" spans="1:6">
      <c r="A3788" s="111">
        <v>42664</v>
      </c>
      <c r="B3788" s="112">
        <v>0.39583333333333331</v>
      </c>
      <c r="C3788">
        <v>9.7369444444444433</v>
      </c>
      <c r="D3788">
        <v>9.761388888888888</v>
      </c>
      <c r="E3788">
        <v>9.7858333333333345</v>
      </c>
      <c r="F3788" s="119">
        <f>Table1_2[[#This Row],[MID RATE]]/D3787-1</f>
        <v>-3.1204788516637771E-3</v>
      </c>
    </row>
    <row r="3789" spans="1:6">
      <c r="A3789" s="111">
        <v>42664</v>
      </c>
      <c r="B3789" s="112">
        <v>0.52083333333333337</v>
      </c>
      <c r="C3789">
        <v>9.8105555555555561</v>
      </c>
      <c r="D3789">
        <v>9.8313888888888883</v>
      </c>
      <c r="E3789">
        <v>9.8522222222222204</v>
      </c>
      <c r="F3789" s="119">
        <f>Table1_2[[#This Row],[MID RATE]]/D3788-1</f>
        <v>7.1711106684499981E-3</v>
      </c>
    </row>
    <row r="3790" spans="1:6">
      <c r="A3790" s="111">
        <v>42664</v>
      </c>
      <c r="B3790" s="112">
        <v>0.64583333333333337</v>
      </c>
      <c r="C3790">
        <v>9.8591666666666669</v>
      </c>
      <c r="D3790">
        <v>9.8819444444444464</v>
      </c>
      <c r="E3790">
        <v>9.904722222222226</v>
      </c>
      <c r="F3790" s="119">
        <f>Table1_2[[#This Row],[MID RATE]]/D3789-1</f>
        <v>5.1422597688810523E-3</v>
      </c>
    </row>
    <row r="3791" spans="1:6">
      <c r="A3791" s="111">
        <v>42668</v>
      </c>
      <c r="B3791" s="112">
        <v>0.39583333333333331</v>
      </c>
      <c r="C3791">
        <v>9.8755555555555539</v>
      </c>
      <c r="D3791">
        <v>9.897777777777776</v>
      </c>
      <c r="E3791">
        <v>9.92</v>
      </c>
      <c r="F3791" s="119">
        <f>Table1_2[[#This Row],[MID RATE]]/D3790-1</f>
        <v>1.6022487702034294E-3</v>
      </c>
    </row>
    <row r="3792" spans="1:6">
      <c r="A3792" s="111">
        <v>42668</v>
      </c>
      <c r="B3792" s="112">
        <v>0.52083333333333337</v>
      </c>
      <c r="C3792">
        <v>9.853055555555553</v>
      </c>
      <c r="D3792">
        <v>9.8763888888888882</v>
      </c>
      <c r="E3792">
        <v>9.8997222222222234</v>
      </c>
      <c r="F3792" s="119">
        <f>Table1_2[[#This Row],[MID RATE]]/D3791-1</f>
        <v>-2.1609788953748099E-3</v>
      </c>
    </row>
    <row r="3793" spans="1:6">
      <c r="A3793" s="111">
        <v>42668</v>
      </c>
      <c r="B3793" s="112">
        <v>0.64583333333333337</v>
      </c>
      <c r="C3793">
        <v>9.8544444444444412</v>
      </c>
      <c r="D3793">
        <v>9.8780555555555551</v>
      </c>
      <c r="E3793">
        <v>9.9016666666666691</v>
      </c>
      <c r="F3793" s="119">
        <f>Table1_2[[#This Row],[MID RATE]]/D3792-1</f>
        <v>1.6875263675997232E-4</v>
      </c>
    </row>
    <row r="3794" spans="1:6">
      <c r="A3794" s="111">
        <v>42669</v>
      </c>
      <c r="B3794" s="112">
        <v>0.39583333333333331</v>
      </c>
      <c r="C3794">
        <v>9.8219444444444441</v>
      </c>
      <c r="D3794">
        <v>9.8455555555555563</v>
      </c>
      <c r="E3794">
        <v>9.8691666666666666</v>
      </c>
      <c r="F3794" s="119">
        <f>Table1_2[[#This Row],[MID RATE]]/D3793-1</f>
        <v>-3.2901212001911206E-3</v>
      </c>
    </row>
    <row r="3795" spans="1:6">
      <c r="A3795" s="111">
        <v>42669</v>
      </c>
      <c r="B3795" s="112">
        <v>0.52083333333333337</v>
      </c>
      <c r="C3795">
        <v>9.7988888888888912</v>
      </c>
      <c r="D3795">
        <v>9.8222222222222229</v>
      </c>
      <c r="E3795">
        <v>9.8455555555555527</v>
      </c>
      <c r="F3795" s="119">
        <f>Table1_2[[#This Row],[MID RATE]]/D3794-1</f>
        <v>-2.3699356731745613E-3</v>
      </c>
    </row>
    <row r="3796" spans="1:6">
      <c r="A3796" s="111">
        <v>42669</v>
      </c>
      <c r="B3796" s="112">
        <v>0.64583333333333337</v>
      </c>
      <c r="C3796">
        <v>9.783333333333335</v>
      </c>
      <c r="D3796">
        <v>9.807500000000001</v>
      </c>
      <c r="E3796">
        <v>9.831666666666667</v>
      </c>
      <c r="F3796" s="119">
        <f>Table1_2[[#This Row],[MID RATE]]/D3795-1</f>
        <v>-1.4988687782805377E-3</v>
      </c>
    </row>
    <row r="3797" spans="1:6">
      <c r="A3797" s="111">
        <v>42670</v>
      </c>
      <c r="B3797" s="112">
        <v>0.39583333333333331</v>
      </c>
      <c r="C3797">
        <v>9.7633333333333336</v>
      </c>
      <c r="D3797">
        <v>9.7866666666666671</v>
      </c>
      <c r="E3797">
        <v>9.81</v>
      </c>
      <c r="F3797" s="119">
        <f>Table1_2[[#This Row],[MID RATE]]/D3796-1</f>
        <v>-2.1242246579998847E-3</v>
      </c>
    </row>
    <row r="3798" spans="1:6">
      <c r="A3798" s="111">
        <v>42670</v>
      </c>
      <c r="B3798" s="112">
        <v>0.52083333333333337</v>
      </c>
      <c r="C3798">
        <v>9.73</v>
      </c>
      <c r="D3798">
        <v>9.7533333333333339</v>
      </c>
      <c r="E3798">
        <v>9.7766666666666673</v>
      </c>
      <c r="F3798" s="119">
        <f>Table1_2[[#This Row],[MID RATE]]/D3797-1</f>
        <v>-3.4059945504086864E-3</v>
      </c>
    </row>
    <row r="3799" spans="1:6">
      <c r="A3799" s="111">
        <v>42670</v>
      </c>
      <c r="B3799" s="112">
        <v>0.64583333333333337</v>
      </c>
      <c r="C3799">
        <v>9.7544444444444434</v>
      </c>
      <c r="D3799">
        <v>9.7769444444444442</v>
      </c>
      <c r="E3799">
        <v>9.7994444444444451</v>
      </c>
      <c r="F3799" s="119">
        <f>Table1_2[[#This Row],[MID RATE]]/D3798-1</f>
        <v>2.4208247892456569E-3</v>
      </c>
    </row>
    <row r="3800" spans="1:6">
      <c r="A3800" s="111">
        <v>42671</v>
      </c>
      <c r="B3800" s="112">
        <v>0.39583333333333331</v>
      </c>
      <c r="C3800">
        <v>9.8141666666666669</v>
      </c>
      <c r="D3800">
        <v>9.8363888888888873</v>
      </c>
      <c r="E3800">
        <v>9.8586111111111094</v>
      </c>
      <c r="F3800" s="119">
        <f>Table1_2[[#This Row],[MID RATE]]/D3799-1</f>
        <v>6.0800636417874809E-3</v>
      </c>
    </row>
    <row r="3801" spans="1:6">
      <c r="A3801" s="111">
        <v>42671</v>
      </c>
      <c r="B3801" s="112">
        <v>0.52083333333333337</v>
      </c>
      <c r="C3801">
        <v>9.8011111111111138</v>
      </c>
      <c r="D3801">
        <v>9.8227777777777767</v>
      </c>
      <c r="E3801">
        <v>9.8444444444444414</v>
      </c>
      <c r="F3801" s="119">
        <f>Table1_2[[#This Row],[MID RATE]]/D3800-1</f>
        <v>-1.3837508118945685E-3</v>
      </c>
    </row>
    <row r="3802" spans="1:6">
      <c r="A3802" s="111">
        <v>42671</v>
      </c>
      <c r="B3802" s="112">
        <v>0.64583333333333337</v>
      </c>
      <c r="C3802">
        <v>9.7447222222222241</v>
      </c>
      <c r="D3802">
        <v>9.7688888888888901</v>
      </c>
      <c r="E3802">
        <v>9.7930555555555561</v>
      </c>
      <c r="F3802" s="119">
        <f>Table1_2[[#This Row],[MID RATE]]/D3801-1</f>
        <v>-5.4861150387419677E-3</v>
      </c>
    </row>
    <row r="3803" spans="1:6">
      <c r="A3803" s="111">
        <v>42674</v>
      </c>
      <c r="B3803" s="112">
        <v>0.39583333333333331</v>
      </c>
      <c r="C3803">
        <v>9.7266666666666666</v>
      </c>
      <c r="D3803">
        <v>9.75</v>
      </c>
      <c r="E3803">
        <v>9.7733333333333334</v>
      </c>
      <c r="F3803" s="119">
        <f>Table1_2[[#This Row],[MID RATE]]/D3802-1</f>
        <v>-1.9335759781621276E-3</v>
      </c>
    </row>
    <row r="3804" spans="1:6">
      <c r="A3804" s="111">
        <v>42674</v>
      </c>
      <c r="B3804" s="112">
        <v>0.52083333333333337</v>
      </c>
      <c r="C3804">
        <v>9.7186111111111089</v>
      </c>
      <c r="D3804">
        <v>9.7427777777777749</v>
      </c>
      <c r="E3804">
        <v>9.7669444444444427</v>
      </c>
      <c r="F3804" s="119">
        <f>Table1_2[[#This Row],[MID RATE]]/D3803-1</f>
        <v>-7.4074074074104157E-4</v>
      </c>
    </row>
    <row r="3805" spans="1:6">
      <c r="A3805" s="111">
        <v>42674</v>
      </c>
      <c r="B3805" s="112">
        <v>0.64583333333333337</v>
      </c>
      <c r="C3805">
        <v>9.5850000000000009</v>
      </c>
      <c r="D3805">
        <v>9.61</v>
      </c>
      <c r="E3805">
        <v>9.6349999999999998</v>
      </c>
      <c r="F3805" s="119">
        <f>Table1_2[[#This Row],[MID RATE]]/D3804-1</f>
        <v>-1.3628328676512313E-2</v>
      </c>
    </row>
    <row r="3806" spans="1:6">
      <c r="A3806" s="111">
        <v>42675</v>
      </c>
      <c r="B3806" s="112">
        <v>0.39583333333333331</v>
      </c>
      <c r="C3806">
        <v>9.5827777777777765</v>
      </c>
      <c r="D3806">
        <v>9.6061111111111099</v>
      </c>
      <c r="E3806">
        <v>9.6294444444444434</v>
      </c>
      <c r="F3806" s="119">
        <f>Table1_2[[#This Row],[MID RATE]]/D3805-1</f>
        <v>-4.0467106023822641E-4</v>
      </c>
    </row>
    <row r="3807" spans="1:6">
      <c r="A3807" s="111">
        <v>42675</v>
      </c>
      <c r="B3807" s="112">
        <v>0.52083333333333337</v>
      </c>
      <c r="C3807">
        <v>9.6972222222222211</v>
      </c>
      <c r="D3807">
        <v>9.7213888888888889</v>
      </c>
      <c r="E3807">
        <v>9.7455555555555566</v>
      </c>
      <c r="F3807" s="119">
        <f>Table1_2[[#This Row],[MID RATE]]/D3806-1</f>
        <v>1.2000462668440459E-2</v>
      </c>
    </row>
    <row r="3808" spans="1:6">
      <c r="A3808" s="111">
        <v>42675</v>
      </c>
      <c r="B3808" s="112">
        <v>0.64583333333333337</v>
      </c>
      <c r="C3808">
        <v>9.7433333333333323</v>
      </c>
      <c r="D3808">
        <v>9.7658333333333331</v>
      </c>
      <c r="E3808">
        <v>9.788333333333334</v>
      </c>
      <c r="F3808" s="119">
        <f>Table1_2[[#This Row],[MID RATE]]/D3807-1</f>
        <v>4.5718204417521946E-3</v>
      </c>
    </row>
    <row r="3809" spans="1:6">
      <c r="A3809" s="111">
        <v>42676</v>
      </c>
      <c r="B3809" s="112">
        <v>0.39583333333333331</v>
      </c>
      <c r="C3809">
        <v>9.7697222222222226</v>
      </c>
      <c r="D3809">
        <v>9.7941666666666656</v>
      </c>
      <c r="E3809">
        <v>9.8186111111111103</v>
      </c>
      <c r="F3809" s="119">
        <f>Table1_2[[#This Row],[MID RATE]]/D3808-1</f>
        <v>2.901271439542441E-3</v>
      </c>
    </row>
    <row r="3810" spans="1:6">
      <c r="A3810" s="111">
        <v>42676</v>
      </c>
      <c r="B3810" s="112">
        <v>0.52083333333333337</v>
      </c>
      <c r="C3810">
        <v>9.8161111111111108</v>
      </c>
      <c r="D3810">
        <v>9.8386111111111099</v>
      </c>
      <c r="E3810">
        <v>9.8611111111111107</v>
      </c>
      <c r="F3810" s="119">
        <f>Table1_2[[#This Row],[MID RATE]]/D3809-1</f>
        <v>4.5378484925835405E-3</v>
      </c>
    </row>
    <row r="3811" spans="1:6">
      <c r="A3811" s="111">
        <v>42676</v>
      </c>
      <c r="B3811" s="112">
        <v>0.64583333333333337</v>
      </c>
      <c r="C3811">
        <v>9.774166666666666</v>
      </c>
      <c r="D3811">
        <v>9.7966666666666669</v>
      </c>
      <c r="E3811">
        <v>9.8191666666666659</v>
      </c>
      <c r="F3811" s="119">
        <f>Table1_2[[#This Row],[MID RATE]]/D3810-1</f>
        <v>-4.2632485389196839E-3</v>
      </c>
    </row>
    <row r="3812" spans="1:6">
      <c r="A3812" s="111">
        <v>42677</v>
      </c>
      <c r="B3812" s="112">
        <v>0.39583333333333331</v>
      </c>
      <c r="C3812">
        <v>9.7552777777777777</v>
      </c>
      <c r="D3812">
        <v>9.7794444444444455</v>
      </c>
      <c r="E3812">
        <v>9.8036111111111133</v>
      </c>
      <c r="F3812" s="119">
        <f>Table1_2[[#This Row],[MID RATE]]/D3811-1</f>
        <v>-1.7579675626629987E-3</v>
      </c>
    </row>
    <row r="3813" spans="1:6">
      <c r="A3813" s="111">
        <v>42677</v>
      </c>
      <c r="B3813" s="112">
        <v>0.52083333333333337</v>
      </c>
      <c r="C3813">
        <v>9.794722222222223</v>
      </c>
      <c r="D3813">
        <v>9.8180555555555546</v>
      </c>
      <c r="E3813">
        <v>9.8413888888888863</v>
      </c>
      <c r="F3813" s="119">
        <f>Table1_2[[#This Row],[MID RATE]]/D3812-1</f>
        <v>3.9481906493208374E-3</v>
      </c>
    </row>
    <row r="3814" spans="1:6">
      <c r="A3814" s="111">
        <v>42677</v>
      </c>
      <c r="B3814" s="112">
        <v>0.64583333333333337</v>
      </c>
      <c r="C3814">
        <v>9.8105555555555561</v>
      </c>
      <c r="D3814">
        <v>9.8338888888888896</v>
      </c>
      <c r="E3814">
        <v>9.8572222222222212</v>
      </c>
      <c r="F3814" s="119">
        <f>Table1_2[[#This Row],[MID RATE]]/D3813-1</f>
        <v>1.6126750601217488E-3</v>
      </c>
    </row>
    <row r="3815" spans="1:6">
      <c r="A3815" s="111">
        <v>42678</v>
      </c>
      <c r="B3815" s="112">
        <v>0.39583333333333331</v>
      </c>
      <c r="C3815">
        <v>9.8047222222222228</v>
      </c>
      <c r="D3815">
        <v>9.8280555555555544</v>
      </c>
      <c r="E3815">
        <v>9.8513888888888879</v>
      </c>
      <c r="F3815" s="119">
        <f>Table1_2[[#This Row],[MID RATE]]/D3814-1</f>
        <v>-5.9318682560327574E-4</v>
      </c>
    </row>
    <row r="3816" spans="1:6">
      <c r="A3816" s="111">
        <v>42678</v>
      </c>
      <c r="B3816" s="112">
        <v>0.52083333333333337</v>
      </c>
      <c r="C3816">
        <v>9.7861111111111114</v>
      </c>
      <c r="D3816">
        <v>9.8094444444444431</v>
      </c>
      <c r="E3816">
        <v>9.8327777777777747</v>
      </c>
      <c r="F3816" s="119">
        <f>Table1_2[[#This Row],[MID RATE]]/D3815-1</f>
        <v>-1.8936717447217699E-3</v>
      </c>
    </row>
    <row r="3817" spans="1:6">
      <c r="A3817" s="111">
        <v>42678</v>
      </c>
      <c r="B3817" s="112">
        <v>0.64583333333333337</v>
      </c>
      <c r="C3817">
        <v>9.7936111111111135</v>
      </c>
      <c r="D3817">
        <v>9.8152777777777764</v>
      </c>
      <c r="E3817">
        <v>9.8369444444444412</v>
      </c>
      <c r="F3817" s="119">
        <f>Table1_2[[#This Row],[MID RATE]]/D3816-1</f>
        <v>5.9466500538030154E-4</v>
      </c>
    </row>
    <row r="3818" spans="1:6">
      <c r="A3818" s="111">
        <v>42681</v>
      </c>
      <c r="B3818" s="112">
        <v>0.39583333333333331</v>
      </c>
      <c r="C3818">
        <v>9.7761111111111116</v>
      </c>
      <c r="D3818">
        <v>9.7994444444444433</v>
      </c>
      <c r="E3818">
        <v>9.8227777777777767</v>
      </c>
      <c r="F3818" s="119">
        <f>Table1_2[[#This Row],[MID RATE]]/D3817-1</f>
        <v>-1.6131314560633436E-3</v>
      </c>
    </row>
    <row r="3819" spans="1:6">
      <c r="A3819" s="111">
        <v>42681</v>
      </c>
      <c r="B3819" s="112">
        <v>0.52083333333333337</v>
      </c>
      <c r="C3819">
        <v>9.7408333333333346</v>
      </c>
      <c r="D3819">
        <v>9.764166666666668</v>
      </c>
      <c r="E3819">
        <v>9.7875000000000014</v>
      </c>
      <c r="F3819" s="119">
        <f>Table1_2[[#This Row],[MID RATE]]/D3818-1</f>
        <v>-3.5999773229772325E-3</v>
      </c>
    </row>
    <row r="3820" spans="1:6">
      <c r="A3820" s="111">
        <v>42681</v>
      </c>
      <c r="B3820" s="112">
        <v>0.64583333333333337</v>
      </c>
      <c r="C3820">
        <v>9.6874999999999982</v>
      </c>
      <c r="D3820">
        <v>9.7124999999999986</v>
      </c>
      <c r="E3820">
        <v>9.7375000000000007</v>
      </c>
      <c r="F3820" s="119">
        <f>Table1_2[[#This Row],[MID RATE]]/D3819-1</f>
        <v>-5.2914568575577192E-3</v>
      </c>
    </row>
    <row r="3821" spans="1:6">
      <c r="A3821" s="111">
        <v>42682</v>
      </c>
      <c r="B3821" s="112">
        <v>0.39583333333333331</v>
      </c>
      <c r="C3821">
        <v>9.5916666666666632</v>
      </c>
      <c r="D3821">
        <v>9.615833333333331</v>
      </c>
      <c r="E3821">
        <v>9.64</v>
      </c>
      <c r="F3821" s="119">
        <f>Table1_2[[#This Row],[MID RATE]]/D3820-1</f>
        <v>-9.9528099528100045E-3</v>
      </c>
    </row>
    <row r="3822" spans="1:6">
      <c r="A3822" s="111">
        <v>42682</v>
      </c>
      <c r="B3822" s="112">
        <v>0.52083333333333337</v>
      </c>
      <c r="C3822">
        <v>9.6183333333333323</v>
      </c>
      <c r="D3822">
        <v>9.6425000000000001</v>
      </c>
      <c r="E3822">
        <v>9.6666666666666679</v>
      </c>
      <c r="F3822" s="119">
        <f>Table1_2[[#This Row],[MID RATE]]/D3821-1</f>
        <v>2.7732039171508571E-3</v>
      </c>
    </row>
    <row r="3823" spans="1:6">
      <c r="A3823" s="111">
        <v>42682</v>
      </c>
      <c r="B3823" s="112">
        <v>0.64583333333333337</v>
      </c>
      <c r="C3823">
        <v>9.6394444444444485</v>
      </c>
      <c r="D3823">
        <v>9.6644444444444453</v>
      </c>
      <c r="E3823">
        <v>9.6894444444444421</v>
      </c>
      <c r="F3823" s="119">
        <f>Table1_2[[#This Row],[MID RATE]]/D3822-1</f>
        <v>2.275804453663044E-3</v>
      </c>
    </row>
    <row r="3824" spans="1:6">
      <c r="A3824" s="111">
        <v>42683</v>
      </c>
      <c r="B3824" s="112">
        <v>0.39583333333333331</v>
      </c>
      <c r="C3824">
        <v>9.6516666666666673</v>
      </c>
      <c r="D3824">
        <v>9.6766666666666659</v>
      </c>
      <c r="E3824">
        <v>9.7016666666666662</v>
      </c>
      <c r="F3824" s="119">
        <f>Table1_2[[#This Row],[MID RATE]]/D3823-1</f>
        <v>1.2646585421933754E-3</v>
      </c>
    </row>
    <row r="3825" spans="1:6">
      <c r="A3825" s="111">
        <v>42683</v>
      </c>
      <c r="B3825" s="112">
        <v>0.52083333333333337</v>
      </c>
      <c r="C3825">
        <v>9.7863888888888901</v>
      </c>
      <c r="D3825">
        <v>9.8088888888888892</v>
      </c>
      <c r="E3825">
        <v>9.8313888888888883</v>
      </c>
      <c r="F3825" s="119">
        <f>Table1_2[[#This Row],[MID RATE]]/D3824-1</f>
        <v>1.3664025720519168E-2</v>
      </c>
    </row>
    <row r="3826" spans="1:6">
      <c r="A3826" s="111">
        <v>42683</v>
      </c>
      <c r="B3826" s="112">
        <v>0.64583333333333337</v>
      </c>
      <c r="C3826">
        <v>9.7949999999999999</v>
      </c>
      <c r="D3826">
        <v>9.8191666666666659</v>
      </c>
      <c r="E3826">
        <v>9.8433333333333319</v>
      </c>
      <c r="F3826" s="119">
        <f>Table1_2[[#This Row],[MID RATE]]/D3825-1</f>
        <v>1.047802446760171E-3</v>
      </c>
    </row>
    <row r="3827" spans="1:6">
      <c r="A3827" s="111">
        <v>42684</v>
      </c>
      <c r="B3827" s="112">
        <v>0.39583333333333331</v>
      </c>
      <c r="C3827">
        <v>9.8213888888888885</v>
      </c>
      <c r="D3827">
        <v>9.8441666666666663</v>
      </c>
      <c r="E3827">
        <v>9.8669444444444423</v>
      </c>
      <c r="F3827" s="119">
        <f>Table1_2[[#This Row],[MID RATE]]/D3826-1</f>
        <v>2.5460409063906564E-3</v>
      </c>
    </row>
    <row r="3828" spans="1:6">
      <c r="A3828" s="111">
        <v>42684</v>
      </c>
      <c r="B3828" s="112">
        <v>0.52083333333333337</v>
      </c>
      <c r="C3828">
        <v>9.8191666666666677</v>
      </c>
      <c r="D3828">
        <v>9.8433333333333337</v>
      </c>
      <c r="E3828">
        <v>9.8674999999999997</v>
      </c>
      <c r="F3828" s="119">
        <f>Table1_2[[#This Row],[MID RATE]]/D3827-1</f>
        <v>-8.465250148137482E-5</v>
      </c>
    </row>
    <row r="3829" spans="1:6">
      <c r="A3829" s="111">
        <v>42684</v>
      </c>
      <c r="B3829" s="112">
        <v>0.64583333333333337</v>
      </c>
      <c r="C3829">
        <v>9.8244444444444454</v>
      </c>
      <c r="D3829">
        <v>9.8477777777777789</v>
      </c>
      <c r="E3829">
        <v>9.8711111111111105</v>
      </c>
      <c r="F3829" s="119">
        <f>Table1_2[[#This Row],[MID RATE]]/D3828-1</f>
        <v>4.515182300486309E-4</v>
      </c>
    </row>
    <row r="3830" spans="1:6">
      <c r="A3830" s="111">
        <v>42685</v>
      </c>
      <c r="B3830" s="112">
        <v>0.39583333333333331</v>
      </c>
      <c r="C3830">
        <v>9.8163888888888895</v>
      </c>
      <c r="D3830">
        <v>9.8386111111111116</v>
      </c>
      <c r="E3830">
        <v>9.8608333333333338</v>
      </c>
      <c r="F3830" s="119">
        <f>Table1_2[[#This Row],[MID RATE]]/D3829-1</f>
        <v>-9.3083606002486441E-4</v>
      </c>
    </row>
    <row r="3831" spans="1:6">
      <c r="A3831" s="111">
        <v>42685</v>
      </c>
      <c r="B3831" s="112">
        <v>0.52083333333333337</v>
      </c>
      <c r="C3831">
        <v>9.8052777777777802</v>
      </c>
      <c r="D3831">
        <v>9.8286111111111119</v>
      </c>
      <c r="E3831">
        <v>9.8519444444444435</v>
      </c>
      <c r="F3831" s="119">
        <f>Table1_2[[#This Row],[MID RATE]]/D3830-1</f>
        <v>-1.016403625172857E-3</v>
      </c>
    </row>
    <row r="3832" spans="1:6">
      <c r="A3832" s="111">
        <v>42685</v>
      </c>
      <c r="B3832" s="112">
        <v>0.64583333333333337</v>
      </c>
      <c r="C3832">
        <v>9.8008333333333368</v>
      </c>
      <c r="D3832">
        <v>9.8233333333333341</v>
      </c>
      <c r="E3832">
        <v>9.8458333333333297</v>
      </c>
      <c r="F3832" s="119">
        <f>Table1_2[[#This Row],[MID RATE]]/D3831-1</f>
        <v>-5.3698103609078895E-4</v>
      </c>
    </row>
    <row r="3833" spans="1:6">
      <c r="A3833" s="111">
        <v>42688</v>
      </c>
      <c r="B3833" s="112">
        <v>0.39583333333333331</v>
      </c>
      <c r="C3833">
        <v>9.7983333333333356</v>
      </c>
      <c r="D3833">
        <v>9.8216666666666654</v>
      </c>
      <c r="E3833">
        <v>9.8449999999999971</v>
      </c>
      <c r="F3833" s="119">
        <f>Table1_2[[#This Row],[MID RATE]]/D3832-1</f>
        <v>-1.6966406515117605E-4</v>
      </c>
    </row>
    <row r="3834" spans="1:6">
      <c r="A3834" s="111">
        <v>42688</v>
      </c>
      <c r="B3834" s="112">
        <v>0.52083333333333337</v>
      </c>
      <c r="C3834">
        <v>9.7886111111111127</v>
      </c>
      <c r="D3834">
        <v>9.8127777777777787</v>
      </c>
      <c r="E3834">
        <v>9.8369444444444429</v>
      </c>
      <c r="F3834" s="119">
        <f>Table1_2[[#This Row],[MID RATE]]/D3833-1</f>
        <v>-9.050285649638834E-4</v>
      </c>
    </row>
    <row r="3835" spans="1:6">
      <c r="A3835" s="111">
        <v>42688</v>
      </c>
      <c r="B3835" s="112">
        <v>0.64583333333333337</v>
      </c>
      <c r="C3835">
        <v>9.8022222222222233</v>
      </c>
      <c r="D3835">
        <v>9.8255555555555549</v>
      </c>
      <c r="E3835">
        <v>9.8488888888888866</v>
      </c>
      <c r="F3835" s="119">
        <f>Table1_2[[#This Row],[MID RATE]]/D3834-1</f>
        <v>1.3021570514633041E-3</v>
      </c>
    </row>
    <row r="3836" spans="1:6">
      <c r="A3836" s="111">
        <v>42689</v>
      </c>
      <c r="B3836" s="112">
        <v>0.39583333333333331</v>
      </c>
      <c r="C3836">
        <v>9.796111111111113</v>
      </c>
      <c r="D3836">
        <v>9.8211111111111098</v>
      </c>
      <c r="E3836">
        <v>9.8461111111111066</v>
      </c>
      <c r="F3836" s="119">
        <f>Table1_2[[#This Row],[MID RATE]]/D3835-1</f>
        <v>-4.5233518036869036E-4</v>
      </c>
    </row>
    <row r="3837" spans="1:6">
      <c r="A3837" s="111">
        <v>42689</v>
      </c>
      <c r="B3837" s="112">
        <v>0.52083333333333337</v>
      </c>
      <c r="C3837">
        <v>9.7866666666666688</v>
      </c>
      <c r="D3837">
        <v>9.8091666666666661</v>
      </c>
      <c r="E3837">
        <v>9.8316666666666652</v>
      </c>
      <c r="F3837" s="119">
        <f>Table1_2[[#This Row],[MID RATE]]/D3836-1</f>
        <v>-1.2162009277066899E-3</v>
      </c>
    </row>
    <row r="3838" spans="1:6">
      <c r="A3838" s="111">
        <v>42689</v>
      </c>
      <c r="B3838" s="112">
        <v>0.64583333333333337</v>
      </c>
      <c r="C3838">
        <v>9.7975000000000012</v>
      </c>
      <c r="D3838">
        <v>9.8216666666666654</v>
      </c>
      <c r="E3838">
        <v>9.8458333333333297</v>
      </c>
      <c r="F3838" s="119">
        <f>Table1_2[[#This Row],[MID RATE]]/D3837-1</f>
        <v>1.2743182397416675E-3</v>
      </c>
    </row>
    <row r="3839" spans="1:6">
      <c r="A3839" s="111">
        <v>42690</v>
      </c>
      <c r="B3839" s="112">
        <v>0.39583333333333331</v>
      </c>
      <c r="C3839">
        <v>9.807500000000001</v>
      </c>
      <c r="D3839">
        <v>9.8308333333333326</v>
      </c>
      <c r="E3839">
        <v>9.8541666666666643</v>
      </c>
      <c r="F3839" s="119">
        <f>Table1_2[[#This Row],[MID RATE]]/D3838-1</f>
        <v>9.3331070761926149E-4</v>
      </c>
    </row>
    <row r="3840" spans="1:6">
      <c r="A3840" s="111">
        <v>42690</v>
      </c>
      <c r="B3840" s="112">
        <v>0.52083333333333337</v>
      </c>
      <c r="C3840">
        <v>9.8369444444444447</v>
      </c>
      <c r="D3840">
        <v>9.8605555555555551</v>
      </c>
      <c r="E3840">
        <v>9.8841666666666654</v>
      </c>
      <c r="F3840" s="119">
        <f>Table1_2[[#This Row],[MID RATE]]/D3839-1</f>
        <v>3.0233675228166224E-3</v>
      </c>
    </row>
    <row r="3841" spans="1:6">
      <c r="A3841" s="111">
        <v>42690</v>
      </c>
      <c r="B3841" s="112">
        <v>0.64583333333333337</v>
      </c>
      <c r="C3841">
        <v>9.8544444444444448</v>
      </c>
      <c r="D3841">
        <v>9.8783333333333339</v>
      </c>
      <c r="E3841">
        <v>9.9022222222222247</v>
      </c>
      <c r="F3841" s="119">
        <f>Table1_2[[#This Row],[MID RATE]]/D3840-1</f>
        <v>1.8029184742802684E-3</v>
      </c>
    </row>
    <row r="3842" spans="1:6">
      <c r="A3842" s="111">
        <v>42691</v>
      </c>
      <c r="B3842" s="112">
        <v>0.39583333333333331</v>
      </c>
      <c r="C3842">
        <v>9.8849999999999998</v>
      </c>
      <c r="D3842">
        <v>9.9074999999999989</v>
      </c>
      <c r="E3842">
        <v>9.93</v>
      </c>
      <c r="F3842" s="119">
        <f>Table1_2[[#This Row],[MID RATE]]/D3841-1</f>
        <v>2.9525898430908804E-3</v>
      </c>
    </row>
    <row r="3843" spans="1:6">
      <c r="A3843" s="111">
        <v>42691</v>
      </c>
      <c r="B3843" s="112">
        <v>0.52083333333333337</v>
      </c>
      <c r="C3843">
        <v>9.8886111111111124</v>
      </c>
      <c r="D3843">
        <v>9.9102777777777789</v>
      </c>
      <c r="E3843">
        <v>9.9319444444444436</v>
      </c>
      <c r="F3843" s="119">
        <f>Table1_2[[#This Row],[MID RATE]]/D3842-1</f>
        <v>2.8037121148427602E-4</v>
      </c>
    </row>
    <row r="3844" spans="1:6">
      <c r="A3844" s="111">
        <v>42691</v>
      </c>
      <c r="B3844" s="112">
        <v>0.64583333333333337</v>
      </c>
      <c r="C3844">
        <v>9.8927777777777788</v>
      </c>
      <c r="D3844">
        <v>9.9144444444444453</v>
      </c>
      <c r="E3844">
        <v>9.93611111111111</v>
      </c>
      <c r="F3844" s="119">
        <f>Table1_2[[#This Row],[MID RATE]]/D3843-1</f>
        <v>4.2043893825161049E-4</v>
      </c>
    </row>
    <row r="3845" spans="1:6">
      <c r="A3845" s="111">
        <v>42692</v>
      </c>
      <c r="B3845" s="112">
        <v>0.39583333333333331</v>
      </c>
      <c r="C3845">
        <v>9.8925000000000018</v>
      </c>
      <c r="D3845">
        <v>9.9166666666666679</v>
      </c>
      <c r="E3845">
        <v>9.9408333333333339</v>
      </c>
      <c r="F3845" s="119">
        <f>Table1_2[[#This Row],[MID RATE]]/D3844-1</f>
        <v>2.2413986327474156E-4</v>
      </c>
    </row>
    <row r="3846" spans="1:6">
      <c r="A3846" s="111">
        <v>42692</v>
      </c>
      <c r="B3846" s="112">
        <v>0.52083333333333337</v>
      </c>
      <c r="C3846">
        <v>9.8583333333333325</v>
      </c>
      <c r="D3846">
        <v>9.8825000000000003</v>
      </c>
      <c r="E3846">
        <v>9.9066666666666663</v>
      </c>
      <c r="F3846" s="119">
        <f>Table1_2[[#This Row],[MID RATE]]/D3845-1</f>
        <v>-3.4453781512605586E-3</v>
      </c>
    </row>
    <row r="3847" spans="1:6">
      <c r="A3847" s="111">
        <v>42692</v>
      </c>
      <c r="B3847" s="112">
        <v>0.64583333333333337</v>
      </c>
      <c r="C3847">
        <v>9.8366666666666642</v>
      </c>
      <c r="D3847">
        <v>9.8602777777777781</v>
      </c>
      <c r="E3847">
        <v>9.8838888888888903</v>
      </c>
      <c r="F3847" s="119">
        <f>Table1_2[[#This Row],[MID RATE]]/D3846-1</f>
        <v>-2.2486437867160758E-3</v>
      </c>
    </row>
    <row r="3848" spans="1:6">
      <c r="A3848" s="111">
        <v>42695</v>
      </c>
      <c r="B3848" s="112">
        <v>0.39583333333333331</v>
      </c>
      <c r="C3848">
        <v>9.76</v>
      </c>
      <c r="D3848">
        <v>9.7850000000000001</v>
      </c>
      <c r="E3848">
        <v>9.81</v>
      </c>
      <c r="F3848" s="119">
        <f>Table1_2[[#This Row],[MID RATE]]/D3847-1</f>
        <v>-7.6344479815195765E-3</v>
      </c>
    </row>
    <row r="3849" spans="1:6">
      <c r="A3849" s="111">
        <v>42695</v>
      </c>
      <c r="B3849" s="112">
        <v>0.52083333333333337</v>
      </c>
      <c r="C3849">
        <v>9.7352777777777746</v>
      </c>
      <c r="D3849">
        <v>9.7586111111111098</v>
      </c>
      <c r="E3849">
        <v>9.781944444444445</v>
      </c>
      <c r="F3849" s="119">
        <f>Table1_2[[#This Row],[MID RATE]]/D3848-1</f>
        <v>-2.6968716289106354E-3</v>
      </c>
    </row>
    <row r="3850" spans="1:6">
      <c r="A3850" s="111">
        <v>42695</v>
      </c>
      <c r="B3850" s="112">
        <v>0.64583333333333337</v>
      </c>
      <c r="C3850">
        <v>9.7558333333333334</v>
      </c>
      <c r="D3850">
        <v>9.7791666666666686</v>
      </c>
      <c r="E3850">
        <v>9.802500000000002</v>
      </c>
      <c r="F3850" s="119">
        <f>Table1_2[[#This Row],[MID RATE]]/D3849-1</f>
        <v>2.1064017534375701E-3</v>
      </c>
    </row>
    <row r="3851" spans="1:6">
      <c r="A3851" s="111">
        <v>42696</v>
      </c>
      <c r="B3851" s="112">
        <v>0.39583333333333331</v>
      </c>
      <c r="C3851">
        <v>9.793333333333333</v>
      </c>
      <c r="D3851">
        <v>9.8166666666666664</v>
      </c>
      <c r="E3851">
        <v>9.8399999999999981</v>
      </c>
      <c r="F3851" s="119">
        <f>Table1_2[[#This Row],[MID RATE]]/D3850-1</f>
        <v>3.8346825734978385E-3</v>
      </c>
    </row>
    <row r="3852" spans="1:6">
      <c r="A3852" s="111">
        <v>42696</v>
      </c>
      <c r="B3852" s="112">
        <v>0.52083333333333337</v>
      </c>
      <c r="C3852">
        <v>9.7950000000000017</v>
      </c>
      <c r="D3852">
        <v>9.817499999999999</v>
      </c>
      <c r="E3852">
        <v>9.8399999999999981</v>
      </c>
      <c r="F3852" s="119">
        <f>Table1_2[[#This Row],[MID RATE]]/D3851-1</f>
        <v>8.4889643463315068E-5</v>
      </c>
    </row>
    <row r="3853" spans="1:6">
      <c r="A3853" s="111">
        <v>42696</v>
      </c>
      <c r="B3853" s="112">
        <v>0.64583333333333337</v>
      </c>
      <c r="C3853">
        <v>9.7963888888888917</v>
      </c>
      <c r="D3853">
        <v>9.818888888888889</v>
      </c>
      <c r="E3853">
        <v>9.8413888888888863</v>
      </c>
      <c r="F3853" s="119">
        <f>Table1_2[[#This Row],[MID RATE]]/D3852-1</f>
        <v>1.4147072970605024E-4</v>
      </c>
    </row>
    <row r="3854" spans="1:6">
      <c r="A3854" s="111">
        <v>42697</v>
      </c>
      <c r="B3854" s="112">
        <v>0.39583333333333331</v>
      </c>
      <c r="C3854">
        <v>9.8005555555555564</v>
      </c>
      <c r="D3854">
        <v>9.8230555555555554</v>
      </c>
      <c r="E3854">
        <v>9.8455555555555527</v>
      </c>
      <c r="F3854" s="119">
        <f>Table1_2[[#This Row],[MID RATE]]/D3853-1</f>
        <v>4.2435215570901796E-4</v>
      </c>
    </row>
    <row r="3855" spans="1:6">
      <c r="A3855" s="111">
        <v>42697</v>
      </c>
      <c r="B3855" s="112">
        <v>0.52083333333333337</v>
      </c>
      <c r="C3855">
        <v>9.8049999999999997</v>
      </c>
      <c r="D3855">
        <v>9.8283333333333331</v>
      </c>
      <c r="E3855">
        <v>9.8516666666666648</v>
      </c>
      <c r="F3855" s="119">
        <f>Table1_2[[#This Row],[MID RATE]]/D3854-1</f>
        <v>5.3728473263014997E-4</v>
      </c>
    </row>
    <row r="3856" spans="1:6">
      <c r="A3856" s="111">
        <v>42697</v>
      </c>
      <c r="B3856" s="112">
        <v>0.64583333333333337</v>
      </c>
      <c r="C3856">
        <v>9.8041666666666671</v>
      </c>
      <c r="D3856">
        <v>9.8283333333333331</v>
      </c>
      <c r="E3856">
        <v>9.8524999999999974</v>
      </c>
      <c r="F3856" s="119">
        <f>Table1_2[[#This Row],[MID RATE]]/D3855-1</f>
        <v>0</v>
      </c>
    </row>
    <row r="3857" spans="1:6">
      <c r="A3857" s="111">
        <v>42698</v>
      </c>
      <c r="B3857" s="112">
        <v>0.39583333333333331</v>
      </c>
      <c r="C3857">
        <v>9.8074999999999992</v>
      </c>
      <c r="D3857">
        <v>9.8308333333333309</v>
      </c>
      <c r="E3857">
        <v>9.8541666666666643</v>
      </c>
      <c r="F3857" s="119">
        <f>Table1_2[[#This Row],[MID RATE]]/D3856-1</f>
        <v>2.5436662709821256E-4</v>
      </c>
    </row>
    <row r="3858" spans="1:6">
      <c r="A3858" s="111">
        <v>42698</v>
      </c>
      <c r="B3858" s="112">
        <v>0.52083333333333337</v>
      </c>
      <c r="C3858">
        <v>9.8091666666666679</v>
      </c>
      <c r="D3858">
        <v>9.8324999999999996</v>
      </c>
      <c r="E3858">
        <v>9.855833333333333</v>
      </c>
      <c r="F3858" s="119">
        <f>Table1_2[[#This Row],[MID RATE]]/D3857-1</f>
        <v>1.6953462744795367E-4</v>
      </c>
    </row>
    <row r="3859" spans="1:6">
      <c r="A3859" s="111">
        <v>42698</v>
      </c>
      <c r="B3859" s="112">
        <v>0.64583333333333337</v>
      </c>
      <c r="C3859">
        <v>9.8200000000000038</v>
      </c>
      <c r="D3859">
        <v>9.8425000000000011</v>
      </c>
      <c r="E3859">
        <v>9.8649999999999984</v>
      </c>
      <c r="F3859" s="119">
        <f>Table1_2[[#This Row],[MID RATE]]/D3858-1</f>
        <v>1.0170353419782785E-3</v>
      </c>
    </row>
    <row r="3860" spans="1:6">
      <c r="A3860" s="111">
        <v>42699</v>
      </c>
      <c r="B3860" s="112">
        <v>0.39583333333333331</v>
      </c>
      <c r="C3860">
        <v>9.8141666666666705</v>
      </c>
      <c r="D3860">
        <v>9.836666666666666</v>
      </c>
      <c r="E3860">
        <v>9.8591666666666633</v>
      </c>
      <c r="F3860" s="119">
        <f>Table1_2[[#This Row],[MID RATE]]/D3859-1</f>
        <v>-5.9266785200251526E-4</v>
      </c>
    </row>
    <row r="3861" spans="1:6">
      <c r="A3861" s="111">
        <v>42699</v>
      </c>
      <c r="B3861" s="112">
        <v>0.52083333333333337</v>
      </c>
      <c r="C3861">
        <v>9.8316666666666688</v>
      </c>
      <c r="D3861">
        <v>9.8541666666666679</v>
      </c>
      <c r="E3861">
        <v>9.8766666666666669</v>
      </c>
      <c r="F3861" s="119">
        <f>Table1_2[[#This Row],[MID RATE]]/D3860-1</f>
        <v>1.7790579464589396E-3</v>
      </c>
    </row>
    <row r="3862" spans="1:6">
      <c r="A3862" s="111">
        <v>42699</v>
      </c>
      <c r="B3862" s="112">
        <v>0.64583333333333337</v>
      </c>
      <c r="C3862">
        <v>9.8402777777777786</v>
      </c>
      <c r="D3862">
        <v>9.8619444444444451</v>
      </c>
      <c r="E3862">
        <v>9.8836111111111116</v>
      </c>
      <c r="F3862" s="119">
        <f>Table1_2[[#This Row],[MID RATE]]/D3861-1</f>
        <v>7.8928823114865487E-4</v>
      </c>
    </row>
    <row r="3863" spans="1:6">
      <c r="A3863" s="111">
        <v>42702</v>
      </c>
      <c r="B3863" s="112">
        <v>0.39583333333333331</v>
      </c>
      <c r="C3863">
        <v>9.8422222222222207</v>
      </c>
      <c r="D3863">
        <v>9.8647222222222233</v>
      </c>
      <c r="E3863">
        <v>9.8872222222222241</v>
      </c>
      <c r="F3863" s="119">
        <f>Table1_2[[#This Row],[MID RATE]]/D3862-1</f>
        <v>2.8166633805604135E-4</v>
      </c>
    </row>
    <row r="3864" spans="1:6">
      <c r="A3864" s="111">
        <v>42702</v>
      </c>
      <c r="B3864" s="112">
        <v>0.52083333333333337</v>
      </c>
      <c r="C3864">
        <v>9.8688888888888897</v>
      </c>
      <c r="D3864">
        <v>9.8913888888888888</v>
      </c>
      <c r="E3864">
        <v>9.9138888888888879</v>
      </c>
      <c r="F3864" s="119">
        <f>Table1_2[[#This Row],[MID RATE]]/D3863-1</f>
        <v>2.7032354349110221E-3</v>
      </c>
    </row>
    <row r="3865" spans="1:6">
      <c r="A3865" s="111">
        <v>42702</v>
      </c>
      <c r="B3865" s="112">
        <v>0.64583333333333337</v>
      </c>
      <c r="C3865">
        <v>9.8649999999999984</v>
      </c>
      <c r="D3865">
        <v>9.8883333333333319</v>
      </c>
      <c r="E3865">
        <v>9.9116666666666671</v>
      </c>
      <c r="F3865" s="119">
        <f>Table1_2[[#This Row],[MID RATE]]/D3864-1</f>
        <v>-3.0891066865135208E-4</v>
      </c>
    </row>
    <row r="3866" spans="1:6">
      <c r="A3866" s="111">
        <v>42703</v>
      </c>
      <c r="B3866" s="112">
        <v>0.39583333333333331</v>
      </c>
      <c r="C3866">
        <v>9.8667647058823515</v>
      </c>
      <c r="D3866">
        <v>9.8891176470588249</v>
      </c>
      <c r="E3866">
        <v>9.9114705882352965</v>
      </c>
      <c r="F3866" s="119">
        <f>Table1_2[[#This Row],[MID RATE]]/D3865-1</f>
        <v>7.9317079942020641E-5</v>
      </c>
    </row>
    <row r="3867" spans="1:6">
      <c r="A3867" s="111">
        <v>42703</v>
      </c>
      <c r="B3867" s="112">
        <v>0.52083333333333337</v>
      </c>
      <c r="C3867">
        <v>9.8591176470588238</v>
      </c>
      <c r="D3867">
        <v>9.8805882352941179</v>
      </c>
      <c r="E3867">
        <v>9.902058823529412</v>
      </c>
      <c r="F3867" s="119">
        <f>Table1_2[[#This Row],[MID RATE]]/D3866-1</f>
        <v>-8.6250483300132075E-4</v>
      </c>
    </row>
    <row r="3868" spans="1:6">
      <c r="A3868" s="111">
        <v>42703</v>
      </c>
      <c r="B3868" s="112">
        <v>0.64583333333333337</v>
      </c>
      <c r="C3868">
        <v>9.8729411764705866</v>
      </c>
      <c r="D3868">
        <v>9.8952941176470581</v>
      </c>
      <c r="E3868">
        <v>9.9176470588235315</v>
      </c>
      <c r="F3868" s="119">
        <f>Table1_2[[#This Row],[MID RATE]]/D3867-1</f>
        <v>1.4883610168481276E-3</v>
      </c>
    </row>
    <row r="3869" spans="1:6">
      <c r="A3869" s="111">
        <v>42704</v>
      </c>
      <c r="B3869" s="112">
        <v>0.39583333333333331</v>
      </c>
      <c r="C3869">
        <v>9.8920588235294105</v>
      </c>
      <c r="D3869">
        <v>9.9152941176470577</v>
      </c>
      <c r="E3869">
        <v>9.9385294117647049</v>
      </c>
      <c r="F3869" s="119">
        <f>Table1_2[[#This Row],[MID RATE]]/D3868-1</f>
        <v>2.021162763048423E-3</v>
      </c>
    </row>
    <row r="3870" spans="1:6">
      <c r="A3870" s="111">
        <v>42704</v>
      </c>
      <c r="B3870" s="112">
        <v>0.52083333333333337</v>
      </c>
      <c r="C3870">
        <v>9.8791176470588233</v>
      </c>
      <c r="D3870">
        <v>9.9011764705882346</v>
      </c>
      <c r="E3870">
        <v>9.9232352941176458</v>
      </c>
      <c r="F3870" s="119">
        <f>Table1_2[[#This Row],[MID RATE]]/D3869-1</f>
        <v>-1.4238253440911341E-3</v>
      </c>
    </row>
    <row r="3871" spans="1:6">
      <c r="A3871" s="111">
        <v>42704</v>
      </c>
      <c r="B3871" s="112">
        <v>0.64583333333333337</v>
      </c>
      <c r="C3871">
        <v>9.8735294117647054</v>
      </c>
      <c r="D3871">
        <v>9.8958823529411752</v>
      </c>
      <c r="E3871">
        <v>9.9182352941176468</v>
      </c>
      <c r="F3871" s="119">
        <f>Table1_2[[#This Row],[MID RATE]]/D3870-1</f>
        <v>-5.3469581749054917E-4</v>
      </c>
    </row>
    <row r="3872" spans="1:6">
      <c r="A3872" s="111">
        <v>42705</v>
      </c>
      <c r="B3872" s="112">
        <v>0.39583333333333331</v>
      </c>
      <c r="C3872">
        <v>9.8711764705882352</v>
      </c>
      <c r="D3872">
        <v>9.8917647058823519</v>
      </c>
      <c r="E3872">
        <v>9.9123529411764704</v>
      </c>
      <c r="F3872" s="119">
        <f>Table1_2[[#This Row],[MID RATE]]/D3871-1</f>
        <v>-4.1609701004574617E-4</v>
      </c>
    </row>
    <row r="3873" spans="1:6">
      <c r="A3873" s="111">
        <v>42705</v>
      </c>
      <c r="B3873" s="112">
        <v>0.52083333333333337</v>
      </c>
      <c r="C3873">
        <v>9.8408823529411755</v>
      </c>
      <c r="D3873">
        <v>9.8623529411764714</v>
      </c>
      <c r="E3873">
        <v>9.8838235294117656</v>
      </c>
      <c r="F3873" s="119">
        <f>Table1_2[[#This Row],[MID RATE]]/D3872-1</f>
        <v>-2.9733587059941335E-3</v>
      </c>
    </row>
    <row r="3874" spans="1:6">
      <c r="A3874" s="111">
        <v>42705</v>
      </c>
      <c r="B3874" s="112">
        <v>0.64583333333333337</v>
      </c>
      <c r="C3874">
        <v>9.8370588235294125</v>
      </c>
      <c r="D3874">
        <v>9.8597058823529409</v>
      </c>
      <c r="E3874">
        <v>9.882352941176471</v>
      </c>
      <c r="F3874" s="119">
        <f>Table1_2[[#This Row],[MID RATE]]/D3873-1</f>
        <v>-2.6840033400943319E-4</v>
      </c>
    </row>
    <row r="3875" spans="1:6">
      <c r="A3875" s="111">
        <v>42706</v>
      </c>
      <c r="B3875" s="112">
        <v>0.39583333333333331</v>
      </c>
      <c r="C3875">
        <v>9.8238235294117651</v>
      </c>
      <c r="D3875">
        <v>9.8470588235294123</v>
      </c>
      <c r="E3875">
        <v>9.8702941176470596</v>
      </c>
      <c r="F3875" s="119">
        <f>Table1_2[[#This Row],[MID RATE]]/D3874-1</f>
        <v>-1.2827014288696592E-3</v>
      </c>
    </row>
    <row r="3876" spans="1:6">
      <c r="A3876" s="111">
        <v>42706</v>
      </c>
      <c r="B3876" s="112">
        <v>0.52083333333333337</v>
      </c>
      <c r="C3876">
        <v>9.7958823529411774</v>
      </c>
      <c r="D3876">
        <v>9.8173529411764697</v>
      </c>
      <c r="E3876">
        <v>9.8388235294117639</v>
      </c>
      <c r="F3876" s="119">
        <f>Table1_2[[#This Row],[MID RATE]]/D3875-1</f>
        <v>-3.0167264038233332E-3</v>
      </c>
    </row>
    <row r="3877" spans="1:6">
      <c r="A3877" s="111">
        <v>42706</v>
      </c>
      <c r="B3877" s="112">
        <v>0.64583333333333337</v>
      </c>
      <c r="C3877">
        <v>9.7705882352941167</v>
      </c>
      <c r="D3877">
        <v>9.7920588235294126</v>
      </c>
      <c r="E3877">
        <v>9.8135294117647067</v>
      </c>
      <c r="F3877" s="119">
        <f>Table1_2[[#This Row],[MID RATE]]/D3876-1</f>
        <v>-2.5764702357767844E-3</v>
      </c>
    </row>
    <row r="3878" spans="1:6">
      <c r="A3878" s="111">
        <v>42709</v>
      </c>
      <c r="B3878" s="112">
        <v>0.39583333333333331</v>
      </c>
      <c r="C3878">
        <v>9.7420588235294119</v>
      </c>
      <c r="D3878">
        <v>9.7652941176470591</v>
      </c>
      <c r="E3878">
        <v>9.7885294117647064</v>
      </c>
      <c r="F3878" s="119">
        <f>Table1_2[[#This Row],[MID RATE]]/D3877-1</f>
        <v>-2.7333073018352971E-3</v>
      </c>
    </row>
    <row r="3879" spans="1:6">
      <c r="A3879" s="111">
        <v>42709</v>
      </c>
      <c r="B3879" s="112">
        <v>0.52083333333333337</v>
      </c>
      <c r="C3879">
        <v>9.7811764705882371</v>
      </c>
      <c r="D3879">
        <v>9.8035294117647069</v>
      </c>
      <c r="E3879">
        <v>9.8258823529411767</v>
      </c>
      <c r="F3879" s="119">
        <f>Table1_2[[#This Row],[MID RATE]]/D3878-1</f>
        <v>3.9154267815193489E-3</v>
      </c>
    </row>
    <row r="3880" spans="1:6">
      <c r="A3880" s="111">
        <v>42709</v>
      </c>
      <c r="B3880" s="112">
        <v>0.64583333333333337</v>
      </c>
      <c r="C3880">
        <v>9.7976470588235305</v>
      </c>
      <c r="D3880">
        <v>9.82</v>
      </c>
      <c r="E3880">
        <v>9.8423529411764701</v>
      </c>
      <c r="F3880" s="119">
        <f>Table1_2[[#This Row],[MID RATE]]/D3879-1</f>
        <v>1.6800672026879848E-3</v>
      </c>
    </row>
    <row r="3881" spans="1:6">
      <c r="A3881" s="111">
        <v>42710</v>
      </c>
      <c r="B3881" s="112">
        <v>0.39583333333333331</v>
      </c>
      <c r="C3881">
        <v>9.7982352941176476</v>
      </c>
      <c r="D3881">
        <v>9.8214705882352931</v>
      </c>
      <c r="E3881">
        <v>9.8447058823529385</v>
      </c>
      <c r="F3881" s="119">
        <f>Table1_2[[#This Row],[MID RATE]]/D3880-1</f>
        <v>1.4975440277931185E-4</v>
      </c>
    </row>
    <row r="3882" spans="1:6">
      <c r="A3882" s="111">
        <v>42710</v>
      </c>
      <c r="B3882" s="112">
        <v>0.52083333333333337</v>
      </c>
      <c r="C3882">
        <v>9.8094117647058816</v>
      </c>
      <c r="D3882">
        <v>9.8326470588235289</v>
      </c>
      <c r="E3882">
        <v>9.8558823529411761</v>
      </c>
      <c r="F3882" s="119">
        <f>Table1_2[[#This Row],[MID RATE]]/D3881-1</f>
        <v>1.1379630461474388E-3</v>
      </c>
    </row>
    <row r="3883" spans="1:6">
      <c r="A3883" s="111">
        <v>42710</v>
      </c>
      <c r="B3883" s="112">
        <v>0.64583333333333337</v>
      </c>
      <c r="C3883">
        <v>9.8194117647058832</v>
      </c>
      <c r="D3883">
        <v>9.8426470588235304</v>
      </c>
      <c r="E3883">
        <v>9.8658823529411759</v>
      </c>
      <c r="F3883" s="119">
        <f>Table1_2[[#This Row],[MID RATE]]/D3882-1</f>
        <v>1.017020131016233E-3</v>
      </c>
    </row>
    <row r="3884" spans="1:6">
      <c r="A3884" s="111">
        <v>42711</v>
      </c>
      <c r="B3884" s="112">
        <v>0.39583333333333331</v>
      </c>
      <c r="C3884">
        <v>9.82</v>
      </c>
      <c r="D3884">
        <v>9.8432352941176475</v>
      </c>
      <c r="E3884">
        <v>9.866470588235293</v>
      </c>
      <c r="F3884" s="119">
        <f>Table1_2[[#This Row],[MID RATE]]/D3883-1</f>
        <v>5.9763932466649905E-5</v>
      </c>
    </row>
    <row r="3885" spans="1:6">
      <c r="A3885" s="111">
        <v>42711</v>
      </c>
      <c r="B3885" s="112">
        <v>0.52083333333333337</v>
      </c>
      <c r="C3885">
        <v>9.8444117647058782</v>
      </c>
      <c r="D3885">
        <v>9.8667647058823515</v>
      </c>
      <c r="E3885">
        <v>9.8891176470588249</v>
      </c>
      <c r="F3885" s="119">
        <f>Table1_2[[#This Row],[MID RATE]]/D3884-1</f>
        <v>2.3904144381030612E-3</v>
      </c>
    </row>
    <row r="3886" spans="1:6">
      <c r="A3886" s="111">
        <v>42711</v>
      </c>
      <c r="B3886" s="112">
        <v>0.64583333333333337</v>
      </c>
      <c r="C3886">
        <v>9.8426470588235269</v>
      </c>
      <c r="D3886">
        <v>9.8629411764705885</v>
      </c>
      <c r="E3886">
        <v>9.8832352941176485</v>
      </c>
      <c r="F3886" s="119">
        <f>Table1_2[[#This Row],[MID RATE]]/D3885-1</f>
        <v>-3.8751602229691873E-4</v>
      </c>
    </row>
    <row r="3887" spans="1:6">
      <c r="A3887" s="111">
        <v>42712</v>
      </c>
      <c r="B3887" s="112">
        <v>0.39583333333333331</v>
      </c>
      <c r="C3887">
        <v>9.8408823529411737</v>
      </c>
      <c r="D3887">
        <v>9.8632352941176471</v>
      </c>
      <c r="E3887">
        <v>9.8855882352941187</v>
      </c>
      <c r="F3887" s="119">
        <f>Table1_2[[#This Row],[MID RATE]]/D3886-1</f>
        <v>2.9820480706099772E-5</v>
      </c>
    </row>
    <row r="3888" spans="1:6">
      <c r="A3888" s="111">
        <v>42712</v>
      </c>
      <c r="B3888" s="112">
        <v>0.52083333333333337</v>
      </c>
      <c r="C3888">
        <v>9.8388235294117621</v>
      </c>
      <c r="D3888">
        <v>9.860294117647058</v>
      </c>
      <c r="E3888">
        <v>9.8817647058823539</v>
      </c>
      <c r="F3888" s="119">
        <f>Table1_2[[#This Row],[MID RATE]]/D3887-1</f>
        <v>-2.9819591471602624E-4</v>
      </c>
    </row>
    <row r="3889" spans="1:6">
      <c r="A3889" s="111">
        <v>42712</v>
      </c>
      <c r="B3889" s="112">
        <v>0.64583333333333337</v>
      </c>
      <c r="C3889">
        <v>9.8402941176470549</v>
      </c>
      <c r="D3889">
        <v>9.8620588235294111</v>
      </c>
      <c r="E3889">
        <v>9.8838235294117673</v>
      </c>
      <c r="F3889" s="119">
        <f>Table1_2[[#This Row],[MID RATE]]/D3888-1</f>
        <v>1.7897091722596237E-4</v>
      </c>
    </row>
    <row r="3890" spans="1:6">
      <c r="A3890" s="111">
        <v>42713</v>
      </c>
      <c r="B3890" s="112">
        <v>0.39583333333333331</v>
      </c>
      <c r="C3890">
        <v>9.8288235294117658</v>
      </c>
      <c r="D3890">
        <v>9.8520588235294131</v>
      </c>
      <c r="E3890">
        <v>9.8752941176470603</v>
      </c>
      <c r="F3890" s="119">
        <f>Table1_2[[#This Row],[MID RATE]]/D3889-1</f>
        <v>-1.0139870567532627E-3</v>
      </c>
    </row>
    <row r="3891" spans="1:6">
      <c r="A3891" s="111">
        <v>42713</v>
      </c>
      <c r="B3891" s="112">
        <v>0.52083333333333337</v>
      </c>
      <c r="C3891">
        <v>9.8182352941176507</v>
      </c>
      <c r="D3891">
        <v>9.8397058823529413</v>
      </c>
      <c r="E3891">
        <v>9.8611764705882337</v>
      </c>
      <c r="F3891" s="119">
        <f>Table1_2[[#This Row],[MID RATE]]/D3890-1</f>
        <v>-1.2538436277876874E-3</v>
      </c>
    </row>
    <row r="3892" spans="1:6">
      <c r="A3892" s="111">
        <v>42713</v>
      </c>
      <c r="B3892" s="112">
        <v>0.64583333333333337</v>
      </c>
      <c r="C3892">
        <v>9.8226470588235308</v>
      </c>
      <c r="D3892">
        <v>9.8441176470588232</v>
      </c>
      <c r="E3892">
        <v>9.8655882352941155</v>
      </c>
      <c r="F3892" s="119">
        <f>Table1_2[[#This Row],[MID RATE]]/D3891-1</f>
        <v>4.4836347332233295E-4</v>
      </c>
    </row>
    <row r="3893" spans="1:6">
      <c r="A3893" s="111">
        <v>42716</v>
      </c>
      <c r="B3893" s="112">
        <v>0.39583333333333331</v>
      </c>
      <c r="C3893">
        <v>9.8258823529411767</v>
      </c>
      <c r="D3893">
        <v>9.8488235294117654</v>
      </c>
      <c r="E3893">
        <v>9.8717647058823541</v>
      </c>
      <c r="F3893" s="119">
        <f>Table1_2[[#This Row],[MID RATE]]/D3892-1</f>
        <v>4.7804003585305566E-4</v>
      </c>
    </row>
    <row r="3894" spans="1:6">
      <c r="A3894" s="111">
        <v>42716</v>
      </c>
      <c r="B3894" s="112">
        <v>0.52083333333333337</v>
      </c>
      <c r="C3894">
        <v>9.8429411764705872</v>
      </c>
      <c r="D3894">
        <v>9.8661764705882362</v>
      </c>
      <c r="E3894">
        <v>9.8894117647058835</v>
      </c>
      <c r="F3894" s="119">
        <f>Table1_2[[#This Row],[MID RATE]]/D3893-1</f>
        <v>1.7619303589559987E-3</v>
      </c>
    </row>
    <row r="3895" spans="1:6">
      <c r="A3895" s="111">
        <v>42716</v>
      </c>
      <c r="B3895" s="112">
        <v>0.64583333333333337</v>
      </c>
      <c r="C3895">
        <v>9.8426470588235286</v>
      </c>
      <c r="D3895">
        <v>9.8658823529411777</v>
      </c>
      <c r="E3895">
        <v>9.8891176470588249</v>
      </c>
      <c r="F3895" s="119">
        <f>Table1_2[[#This Row],[MID RATE]]/D3894-1</f>
        <v>-2.9810702041999093E-5</v>
      </c>
    </row>
    <row r="3896" spans="1:6">
      <c r="A3896" s="111">
        <v>42717</v>
      </c>
      <c r="B3896" s="112">
        <v>0.39583333333333331</v>
      </c>
      <c r="C3896">
        <v>9.84441176470588</v>
      </c>
      <c r="D3896">
        <v>9.8667647058823533</v>
      </c>
      <c r="E3896">
        <v>9.8891176470588249</v>
      </c>
      <c r="F3896" s="119">
        <f>Table1_2[[#This Row],[MID RATE]]/D3895-1</f>
        <v>8.9434772239327387E-5</v>
      </c>
    </row>
    <row r="3897" spans="1:6">
      <c r="A3897" s="111">
        <v>42717</v>
      </c>
      <c r="B3897" s="112">
        <v>0.52083333333333337</v>
      </c>
      <c r="C3897">
        <v>9.845588235294116</v>
      </c>
      <c r="D3897">
        <v>9.8697058823529407</v>
      </c>
      <c r="E3897">
        <v>9.8938235294117653</v>
      </c>
      <c r="F3897" s="119">
        <f>Table1_2[[#This Row],[MID RATE]]/D3896-1</f>
        <v>2.9808924792074087E-4</v>
      </c>
    </row>
    <row r="3898" spans="1:6">
      <c r="A3898" s="111">
        <v>42717</v>
      </c>
      <c r="B3898" s="112">
        <v>0.64583333333333337</v>
      </c>
      <c r="C3898">
        <v>9.8449999999999971</v>
      </c>
      <c r="D3898">
        <v>9.8682352941176461</v>
      </c>
      <c r="E3898">
        <v>9.8914705882352951</v>
      </c>
      <c r="F3898" s="119">
        <f>Table1_2[[#This Row],[MID RATE]]/D3897-1</f>
        <v>-1.4900020860031393E-4</v>
      </c>
    </row>
    <row r="3899" spans="1:6">
      <c r="A3899" s="111">
        <v>42718</v>
      </c>
      <c r="B3899" s="112">
        <v>0.39583333333333331</v>
      </c>
      <c r="C3899">
        <v>9.8461764705882331</v>
      </c>
      <c r="D3899">
        <v>9.8685294117647047</v>
      </c>
      <c r="E3899">
        <v>9.890882352941178</v>
      </c>
      <c r="F3899" s="119">
        <f>Table1_2[[#This Row],[MID RATE]]/D3898-1</f>
        <v>2.980448259415347E-5</v>
      </c>
    </row>
    <row r="3900" spans="1:6">
      <c r="A3900" s="111">
        <v>42718</v>
      </c>
      <c r="B3900" s="112">
        <v>0.52083333333333337</v>
      </c>
      <c r="C3900">
        <v>9.8479411764705862</v>
      </c>
      <c r="D3900">
        <v>9.8711764705882352</v>
      </c>
      <c r="E3900">
        <v>9.8944117647058825</v>
      </c>
      <c r="F3900" s="119">
        <f>Table1_2[[#This Row],[MID RATE]]/D3899-1</f>
        <v>2.6823234882145108E-4</v>
      </c>
    </row>
    <row r="3901" spans="1:6">
      <c r="A3901" s="111">
        <v>42718</v>
      </c>
      <c r="B3901" s="112">
        <v>0.64583333333333337</v>
      </c>
      <c r="C3901">
        <v>9.8526470588235284</v>
      </c>
      <c r="D3901">
        <v>9.8767647058823531</v>
      </c>
      <c r="E3901">
        <v>9.9008823529411778</v>
      </c>
      <c r="F3901" s="119">
        <f>Table1_2[[#This Row],[MID RATE]]/D3900-1</f>
        <v>5.6611644121340454E-4</v>
      </c>
    </row>
    <row r="3902" spans="1:6">
      <c r="A3902" s="111">
        <v>42719</v>
      </c>
      <c r="B3902" s="112">
        <v>0.39583333333333331</v>
      </c>
      <c r="C3902">
        <v>9.8635294117647039</v>
      </c>
      <c r="D3902">
        <v>9.8858823529411772</v>
      </c>
      <c r="E3902">
        <v>9.9082352941176488</v>
      </c>
      <c r="F3902" s="119">
        <f>Table1_2[[#This Row],[MID RATE]]/D3901-1</f>
        <v>9.2314106191015988E-4</v>
      </c>
    </row>
    <row r="3903" spans="1:6">
      <c r="A3903" s="111">
        <v>42719</v>
      </c>
      <c r="B3903" s="112">
        <v>0.52083333333333337</v>
      </c>
      <c r="C3903">
        <v>9.8617647058823508</v>
      </c>
      <c r="D3903">
        <v>9.8855882352941187</v>
      </c>
      <c r="E3903">
        <v>9.9094117647058848</v>
      </c>
      <c r="F3903" s="119">
        <f>Table1_2[[#This Row],[MID RATE]]/D3902-1</f>
        <v>-2.9751279304934819E-5</v>
      </c>
    </row>
    <row r="3904" spans="1:6">
      <c r="A3904" s="111">
        <v>42719</v>
      </c>
      <c r="B3904" s="112">
        <v>0.64583333333333337</v>
      </c>
      <c r="C3904">
        <v>9.8564705882352914</v>
      </c>
      <c r="D3904">
        <v>9.8802941176470593</v>
      </c>
      <c r="E3904">
        <v>9.9041176470588272</v>
      </c>
      <c r="F3904" s="119">
        <f>Table1_2[[#This Row],[MID RATE]]/D3903-1</f>
        <v>-5.3553896045943628E-4</v>
      </c>
    </row>
    <row r="3905" spans="1:6">
      <c r="A3905" s="111">
        <v>42720</v>
      </c>
      <c r="B3905" s="112">
        <v>0.39583333333333331</v>
      </c>
      <c r="C3905">
        <v>9.8520588235294095</v>
      </c>
      <c r="D3905">
        <v>9.8761764705882342</v>
      </c>
      <c r="E3905">
        <v>9.9002941176470607</v>
      </c>
      <c r="F3905" s="119">
        <f>Table1_2[[#This Row],[MID RATE]]/D3904-1</f>
        <v>-4.1675349031067288E-4</v>
      </c>
    </row>
    <row r="3906" spans="1:6">
      <c r="A3906" s="111">
        <v>42720</v>
      </c>
      <c r="B3906" s="112">
        <v>0.52083333333333337</v>
      </c>
      <c r="C3906">
        <v>9.8388235294117621</v>
      </c>
      <c r="D3906">
        <v>9.8629411764705885</v>
      </c>
      <c r="E3906">
        <v>9.8870588235294132</v>
      </c>
      <c r="F3906" s="119">
        <f>Table1_2[[#This Row],[MID RATE]]/D3905-1</f>
        <v>-1.3401232913426986E-3</v>
      </c>
    </row>
    <row r="3907" spans="1:6">
      <c r="A3907" s="111">
        <v>42720</v>
      </c>
      <c r="B3907" s="112">
        <v>0.64583333333333337</v>
      </c>
      <c r="C3907">
        <v>9.818529411764704</v>
      </c>
      <c r="D3907">
        <v>9.8417647058823512</v>
      </c>
      <c r="E3907">
        <v>9.8650000000000002</v>
      </c>
      <c r="F3907" s="119">
        <f>Table1_2[[#This Row],[MID RATE]]/D3906-1</f>
        <v>-2.1470746108429584E-3</v>
      </c>
    </row>
    <row r="3908" spans="1:6">
      <c r="A3908" s="111">
        <v>42723</v>
      </c>
      <c r="B3908" s="112">
        <v>0.39583333333333331</v>
      </c>
      <c r="C3908">
        <v>9.8108823529411762</v>
      </c>
      <c r="D3908">
        <v>9.8350000000000009</v>
      </c>
      <c r="E3908">
        <v>9.8591176470588238</v>
      </c>
      <c r="F3908" s="119">
        <f>Table1_2[[#This Row],[MID RATE]]/D3907-1</f>
        <v>-6.8734684119275968E-4</v>
      </c>
    </row>
    <row r="3909" spans="1:6">
      <c r="A3909" s="111">
        <v>42723</v>
      </c>
      <c r="B3909" s="112">
        <v>0.52083333333333337</v>
      </c>
      <c r="C3909">
        <v>9.8047058823529429</v>
      </c>
      <c r="D3909">
        <v>9.8288235294117641</v>
      </c>
      <c r="E3909">
        <v>9.852941176470587</v>
      </c>
      <c r="F3909" s="119">
        <f>Table1_2[[#This Row],[MID RATE]]/D3908-1</f>
        <v>-6.280092108018609E-4</v>
      </c>
    </row>
    <row r="3910" spans="1:6">
      <c r="A3910" s="111">
        <v>42723</v>
      </c>
      <c r="B3910" s="112">
        <v>0.64583333333333337</v>
      </c>
      <c r="C3910">
        <v>9.8132352941176499</v>
      </c>
      <c r="D3910">
        <v>9.835588235294118</v>
      </c>
      <c r="E3910">
        <v>9.8579411764705878</v>
      </c>
      <c r="F3910" s="119">
        <f>Table1_2[[#This Row],[MID RATE]]/D3909-1</f>
        <v>6.882518403257265E-4</v>
      </c>
    </row>
    <row r="3911" spans="1:6">
      <c r="A3911" s="111">
        <v>42724</v>
      </c>
      <c r="B3911" s="112">
        <v>0.39583333333333331</v>
      </c>
      <c r="C3911">
        <v>9.8123529411764725</v>
      </c>
      <c r="D3911">
        <v>9.8335294117647063</v>
      </c>
      <c r="E3911">
        <v>9.8547058823529401</v>
      </c>
      <c r="F3911" s="119">
        <f>Table1_2[[#This Row],[MID RATE]]/D3910-1</f>
        <v>-2.0932388385508371E-4</v>
      </c>
    </row>
    <row r="3912" spans="1:6">
      <c r="A3912" s="111">
        <v>42724</v>
      </c>
      <c r="B3912" s="112">
        <v>0.52083333333333337</v>
      </c>
      <c r="C3912">
        <v>9.8176470588235318</v>
      </c>
      <c r="D3912">
        <v>9.8408823529411755</v>
      </c>
      <c r="E3912">
        <v>9.864117647058821</v>
      </c>
      <c r="F3912" s="119">
        <f>Table1_2[[#This Row],[MID RATE]]/D3911-1</f>
        <v>7.4774181970438391E-4</v>
      </c>
    </row>
    <row r="3913" spans="1:6">
      <c r="A3913" s="111">
        <v>42724</v>
      </c>
      <c r="B3913" s="112">
        <v>0.64583333333333337</v>
      </c>
      <c r="C3913">
        <v>9.8076470588235303</v>
      </c>
      <c r="D3913">
        <v>9.8308823529411757</v>
      </c>
      <c r="E3913">
        <v>9.8541176470588212</v>
      </c>
      <c r="F3913" s="119">
        <f>Table1_2[[#This Row],[MID RATE]]/D3912-1</f>
        <v>-1.0161690427089587E-3</v>
      </c>
    </row>
    <row r="3914" spans="1:6">
      <c r="A3914" s="111">
        <v>42725</v>
      </c>
      <c r="B3914" s="112">
        <v>0.39583333333333331</v>
      </c>
      <c r="C3914">
        <v>9.8035294117647069</v>
      </c>
      <c r="D3914">
        <v>9.8267647058823524</v>
      </c>
      <c r="E3914">
        <v>9.8499999999999979</v>
      </c>
      <c r="F3914" s="119">
        <f>Table1_2[[#This Row],[MID RATE]]/D3913-1</f>
        <v>-4.1884816753923193E-4</v>
      </c>
    </row>
    <row r="3915" spans="1:6">
      <c r="A3915" s="111">
        <v>42725</v>
      </c>
      <c r="B3915" s="112">
        <v>0.52083333333333337</v>
      </c>
      <c r="C3915">
        <v>9.7985294117647062</v>
      </c>
      <c r="D3915">
        <v>9.8235294117647047</v>
      </c>
      <c r="E3915">
        <v>9.8485294117647033</v>
      </c>
      <c r="F3915" s="119">
        <f>Table1_2[[#This Row],[MID RATE]]/D3914-1</f>
        <v>-3.2923288737252143E-4</v>
      </c>
    </row>
    <row r="3916" spans="1:6">
      <c r="A3916" s="111">
        <v>42725</v>
      </c>
      <c r="B3916" s="112">
        <v>0.64583333333333337</v>
      </c>
      <c r="C3916">
        <v>9.797941176470589</v>
      </c>
      <c r="D3916">
        <v>9.8229411764705894</v>
      </c>
      <c r="E3916">
        <v>9.847941176470588</v>
      </c>
      <c r="F3916" s="119">
        <f>Table1_2[[#This Row],[MID RATE]]/D3915-1</f>
        <v>-5.9880239520748724E-5</v>
      </c>
    </row>
    <row r="3917" spans="1:6">
      <c r="A3917" s="111">
        <v>42726</v>
      </c>
      <c r="B3917" s="112">
        <v>0.39583333333333331</v>
      </c>
      <c r="C3917">
        <v>9.7955882352941188</v>
      </c>
      <c r="D3917">
        <v>9.8179411764705868</v>
      </c>
      <c r="E3917">
        <v>9.8402941176470566</v>
      </c>
      <c r="F3917" s="119">
        <f>Table1_2[[#This Row],[MID RATE]]/D3916-1</f>
        <v>-5.0901251571977557E-4</v>
      </c>
    </row>
    <row r="3918" spans="1:6">
      <c r="A3918" s="111">
        <v>42726</v>
      </c>
      <c r="B3918" s="112">
        <v>0.52083333333333337</v>
      </c>
      <c r="C3918">
        <v>9.7908823529411784</v>
      </c>
      <c r="D3918">
        <v>9.8114705882352951</v>
      </c>
      <c r="E3918">
        <v>9.83205882352941</v>
      </c>
      <c r="F3918" s="119">
        <f>Table1_2[[#This Row],[MID RATE]]/D3917-1</f>
        <v>-6.5905754770656522E-4</v>
      </c>
    </row>
    <row r="3919" spans="1:6">
      <c r="A3919" s="111">
        <v>42726</v>
      </c>
      <c r="B3919" s="112">
        <v>0.64583333333333337</v>
      </c>
      <c r="C3919">
        <v>9.7935294117647071</v>
      </c>
      <c r="D3919">
        <v>9.8150000000000013</v>
      </c>
      <c r="E3919">
        <v>9.8364705882352936</v>
      </c>
      <c r="F3919" s="119">
        <f>Table1_2[[#This Row],[MID RATE]]/D3918-1</f>
        <v>3.5972301327991119E-4</v>
      </c>
    </row>
    <row r="3920" spans="1:6">
      <c r="A3920" s="111">
        <v>42727</v>
      </c>
      <c r="B3920" s="112">
        <v>0.39583333333333331</v>
      </c>
      <c r="C3920">
        <v>9.8000000000000025</v>
      </c>
      <c r="D3920">
        <v>9.8223529411764705</v>
      </c>
      <c r="E3920">
        <v>9.8447058823529385</v>
      </c>
      <c r="F3920" s="119">
        <f>Table1_2[[#This Row],[MID RATE]]/D3919-1</f>
        <v>7.4915345659398724E-4</v>
      </c>
    </row>
    <row r="3921" spans="1:6">
      <c r="A3921" s="111">
        <v>42727</v>
      </c>
      <c r="B3921" s="112">
        <v>0.52083333333333337</v>
      </c>
      <c r="C3921">
        <v>9.8023529411764709</v>
      </c>
      <c r="D3921">
        <v>9.8255882352941164</v>
      </c>
      <c r="E3921">
        <v>9.8488235294117619</v>
      </c>
      <c r="F3921" s="119">
        <f>Table1_2[[#This Row],[MID RATE]]/D3920-1</f>
        <v>3.2938076416333395E-4</v>
      </c>
    </row>
    <row r="3922" spans="1:6">
      <c r="A3922" s="111">
        <v>42727</v>
      </c>
      <c r="B3922" s="112">
        <v>0.64583333333333337</v>
      </c>
      <c r="C3922">
        <v>9.8023529411764709</v>
      </c>
      <c r="D3922">
        <v>9.8247058823529407</v>
      </c>
      <c r="E3922">
        <v>9.8470588235294088</v>
      </c>
      <c r="F3922" s="119">
        <f>Table1_2[[#This Row],[MID RATE]]/D3921-1</f>
        <v>-8.980153859960982E-5</v>
      </c>
    </row>
    <row r="3923" spans="1:6">
      <c r="A3923" s="111">
        <v>42731</v>
      </c>
      <c r="B3923" s="112">
        <v>0.39583333333333331</v>
      </c>
      <c r="C3923">
        <v>9.8000000000000007</v>
      </c>
      <c r="D3923">
        <v>9.8249999999999993</v>
      </c>
      <c r="E3923">
        <v>9.8499999999999979</v>
      </c>
      <c r="F3923" s="119">
        <f>Table1_2[[#This Row],[MID RATE]]/D3922-1</f>
        <v>2.9936534546637361E-5</v>
      </c>
    </row>
    <row r="3924" spans="1:6">
      <c r="A3924" s="111">
        <v>42731</v>
      </c>
      <c r="B3924" s="112">
        <v>0.52083333333333337</v>
      </c>
      <c r="C3924">
        <v>9.7973529411764702</v>
      </c>
      <c r="D3924">
        <v>9.8214705882352931</v>
      </c>
      <c r="E3924">
        <v>9.8455882352941142</v>
      </c>
      <c r="F3924" s="119">
        <f>Table1_2[[#This Row],[MID RATE]]/D3923-1</f>
        <v>-3.5922766052987054E-4</v>
      </c>
    </row>
    <row r="3925" spans="1:6">
      <c r="A3925" s="111">
        <v>42731</v>
      </c>
      <c r="B3925" s="112">
        <v>0.64583333333333337</v>
      </c>
      <c r="C3925">
        <v>9.7997058823529404</v>
      </c>
      <c r="D3925">
        <v>9.8238235294117633</v>
      </c>
      <c r="E3925">
        <v>9.8479411764705862</v>
      </c>
      <c r="F3925" s="119">
        <f>Table1_2[[#This Row],[MID RATE]]/D3924-1</f>
        <v>2.3957116760997543E-4</v>
      </c>
    </row>
    <row r="3926" spans="1:6">
      <c r="A3926" s="111">
        <v>42732</v>
      </c>
      <c r="B3926" s="112">
        <v>0.39583333333333331</v>
      </c>
      <c r="C3926">
        <v>9.8023529411764709</v>
      </c>
      <c r="D3926">
        <v>9.8255882352941164</v>
      </c>
      <c r="E3926">
        <v>9.8488235294117619</v>
      </c>
      <c r="F3926" s="119">
        <f>Table1_2[[#This Row],[MID RATE]]/D3925-1</f>
        <v>1.7963534025922101E-4</v>
      </c>
    </row>
    <row r="3927" spans="1:6">
      <c r="A3927" s="111">
        <v>42732</v>
      </c>
      <c r="B3927" s="112">
        <v>0.52083333333333337</v>
      </c>
      <c r="C3927">
        <v>9.8138235294117635</v>
      </c>
      <c r="D3927">
        <v>9.8379411764705864</v>
      </c>
      <c r="E3927">
        <v>9.8620588235294093</v>
      </c>
      <c r="F3927" s="119">
        <f>Table1_2[[#This Row],[MID RATE]]/D3926-1</f>
        <v>1.2572215403956477E-3</v>
      </c>
    </row>
    <row r="3928" spans="1:6">
      <c r="A3928" s="111">
        <v>42732</v>
      </c>
      <c r="B3928" s="112">
        <v>0.64583333333333337</v>
      </c>
      <c r="C3928">
        <v>9.82</v>
      </c>
      <c r="D3928">
        <v>9.8432352941176475</v>
      </c>
      <c r="E3928">
        <v>9.866470588235293</v>
      </c>
      <c r="F3928" s="119">
        <f>Table1_2[[#This Row],[MID RATE]]/D3927-1</f>
        <v>5.381326796021213E-4</v>
      </c>
    </row>
    <row r="3929" spans="1:6">
      <c r="A3929" s="111">
        <v>42733</v>
      </c>
      <c r="B3929" s="112">
        <v>0.39583333333333331</v>
      </c>
      <c r="C3929">
        <v>9.8047058823529394</v>
      </c>
      <c r="D3929">
        <v>9.8297058823529397</v>
      </c>
      <c r="E3929">
        <v>9.8547058823529401</v>
      </c>
      <c r="F3929" s="119">
        <f>Table1_2[[#This Row],[MID RATE]]/D3928-1</f>
        <v>-1.37448830190956E-3</v>
      </c>
    </row>
    <row r="3930" spans="1:6">
      <c r="A3930" s="111">
        <v>42733</v>
      </c>
      <c r="B3930" s="112">
        <v>0.52083333333333337</v>
      </c>
      <c r="C3930">
        <v>9.8114705882352968</v>
      </c>
      <c r="D3930">
        <v>9.8347058823529423</v>
      </c>
      <c r="E3930">
        <v>9.8579411764705878</v>
      </c>
      <c r="F3930" s="119">
        <f>Table1_2[[#This Row],[MID RATE]]/D3929-1</f>
        <v>5.08662218365874E-4</v>
      </c>
    </row>
    <row r="3931" spans="1:6">
      <c r="A3931" s="111">
        <v>42733</v>
      </c>
      <c r="B3931" s="112">
        <v>0.64583333333333337</v>
      </c>
      <c r="C3931">
        <v>9.8147058823529427</v>
      </c>
      <c r="D3931">
        <v>9.8388235294117656</v>
      </c>
      <c r="E3931">
        <v>9.8629411764705885</v>
      </c>
      <c r="F3931" s="119">
        <f>Table1_2[[#This Row],[MID RATE]]/D3930-1</f>
        <v>4.1868532806987879E-4</v>
      </c>
    </row>
    <row r="3932" spans="1:6">
      <c r="A3932" s="111">
        <v>42734</v>
      </c>
      <c r="B3932" s="112">
        <v>0.39583333333333331</v>
      </c>
      <c r="C3932">
        <v>9.8488235294117636</v>
      </c>
      <c r="D3932">
        <v>9.8729411764705883</v>
      </c>
      <c r="E3932">
        <v>9.897058823529413</v>
      </c>
      <c r="F3932" s="119">
        <f>Table1_2[[#This Row],[MID RATE]]/D3931-1</f>
        <v>3.4676551476742201E-3</v>
      </c>
    </row>
    <row r="3933" spans="1:6">
      <c r="A3933" s="111">
        <v>42734</v>
      </c>
      <c r="B3933" s="112">
        <v>0.52083333333333337</v>
      </c>
      <c r="C3933">
        <v>9.8811764705882368</v>
      </c>
      <c r="D3933">
        <v>9.9035294117647066</v>
      </c>
      <c r="E3933">
        <v>9.9258823529411764</v>
      </c>
      <c r="F3933" s="119">
        <f>Table1_2[[#This Row],[MID RATE]]/D3932-1</f>
        <v>3.0981887511916106E-3</v>
      </c>
    </row>
    <row r="3934" spans="1:6">
      <c r="A3934" s="111">
        <v>42734</v>
      </c>
      <c r="B3934" s="112">
        <v>0.64583333333333337</v>
      </c>
      <c r="C3934">
        <v>9.8911764705882366</v>
      </c>
      <c r="D3934">
        <v>9.9152941176470595</v>
      </c>
      <c r="E3934">
        <v>9.9394117647058824</v>
      </c>
      <c r="F3934" s="119">
        <f>Table1_2[[#This Row],[MID RATE]]/D3933-1</f>
        <v>1.1879306248514521E-3</v>
      </c>
    </row>
    <row r="3935" spans="1:6">
      <c r="A3935" s="111">
        <v>42738</v>
      </c>
      <c r="B3935" s="112">
        <v>0.39583333333333331</v>
      </c>
      <c r="C3935">
        <v>9.8935294117647068</v>
      </c>
      <c r="D3935">
        <v>9.9152941176470577</v>
      </c>
      <c r="E3935">
        <v>9.9370588235294104</v>
      </c>
      <c r="F3935" s="119">
        <f>Table1_2[[#This Row],[MID RATE]]/D3934-1</f>
        <v>0</v>
      </c>
    </row>
    <row r="3936" spans="1:6">
      <c r="A3936" s="111">
        <v>42738</v>
      </c>
      <c r="B3936" s="112">
        <v>0.52083333333333337</v>
      </c>
      <c r="C3936">
        <v>9.8911764705882366</v>
      </c>
      <c r="D3936">
        <v>9.9147058823529406</v>
      </c>
      <c r="E3936">
        <v>9.9382352941176464</v>
      </c>
      <c r="F3936" s="119">
        <f>Table1_2[[#This Row],[MID RATE]]/D3935-1</f>
        <v>-5.9326056003783378E-5</v>
      </c>
    </row>
    <row r="3937" spans="1:6">
      <c r="A3937" s="111">
        <v>42738</v>
      </c>
      <c r="B3937" s="112">
        <v>0.64583333333333337</v>
      </c>
      <c r="C3937">
        <v>9.8935294117647068</v>
      </c>
      <c r="D3937">
        <v>9.9167647058823523</v>
      </c>
      <c r="E3937">
        <v>9.9399999999999977</v>
      </c>
      <c r="F3937" s="119">
        <f>Table1_2[[#This Row],[MID RATE]]/D3936-1</f>
        <v>2.0765351527729514E-4</v>
      </c>
    </row>
    <row r="3938" spans="1:6">
      <c r="A3938" s="111">
        <v>42739</v>
      </c>
      <c r="B3938" s="112">
        <v>0.39583333333333331</v>
      </c>
      <c r="C3938">
        <v>9.897058823529413</v>
      </c>
      <c r="D3938">
        <v>9.9202941176470585</v>
      </c>
      <c r="E3938">
        <v>9.943529411764704</v>
      </c>
      <c r="F3938" s="119">
        <f>Table1_2[[#This Row],[MID RATE]]/D3937-1</f>
        <v>3.5590355013792596E-4</v>
      </c>
    </row>
    <row r="3939" spans="1:6">
      <c r="A3939" s="111">
        <v>42739</v>
      </c>
      <c r="B3939" s="112">
        <v>0.52083333333333337</v>
      </c>
      <c r="C3939">
        <v>9.8967647058823545</v>
      </c>
      <c r="D3939">
        <v>9.9199999999999982</v>
      </c>
      <c r="E3939">
        <v>9.9432352941176436</v>
      </c>
      <c r="F3939" s="119">
        <f>Table1_2[[#This Row],[MID RATE]]/D3938-1</f>
        <v>-2.9648077322308453E-5</v>
      </c>
    </row>
    <row r="3940" spans="1:6">
      <c r="A3940" s="111">
        <v>42739</v>
      </c>
      <c r="B3940" s="112">
        <v>0.64583333333333337</v>
      </c>
      <c r="C3940">
        <v>9.8973529411764716</v>
      </c>
      <c r="D3940">
        <v>9.9199999999999982</v>
      </c>
      <c r="E3940">
        <v>9.9426470588235265</v>
      </c>
      <c r="F3940" s="119">
        <f>Table1_2[[#This Row],[MID RATE]]/D3939-1</f>
        <v>0</v>
      </c>
    </row>
    <row r="3941" spans="1:6">
      <c r="A3941" s="111">
        <v>42740</v>
      </c>
      <c r="B3941" s="112">
        <v>0.39583333333333331</v>
      </c>
      <c r="C3941">
        <v>9.8967647058823562</v>
      </c>
      <c r="D3941">
        <v>9.9191176470588243</v>
      </c>
      <c r="E3941">
        <v>9.9414705882352923</v>
      </c>
      <c r="F3941" s="119">
        <f>Table1_2[[#This Row],[MID RATE]]/D3940-1</f>
        <v>-8.8946869069905787E-5</v>
      </c>
    </row>
    <row r="3942" spans="1:6">
      <c r="A3942" s="111">
        <v>42740</v>
      </c>
      <c r="B3942" s="112">
        <v>0.52083333333333337</v>
      </c>
      <c r="C3942">
        <v>9.9061764705882389</v>
      </c>
      <c r="D3942">
        <v>9.9285294117647069</v>
      </c>
      <c r="E3942">
        <v>9.950882352941175</v>
      </c>
      <c r="F3942" s="119">
        <f>Table1_2[[#This Row],[MID RATE]]/D3941-1</f>
        <v>9.4885100074137974E-4</v>
      </c>
    </row>
    <row r="3943" spans="1:6">
      <c r="A3943" s="111">
        <v>42740</v>
      </c>
      <c r="B3943" s="112">
        <v>0.64583333333333337</v>
      </c>
      <c r="C3943">
        <v>9.9391176470588221</v>
      </c>
      <c r="D3943">
        <v>9.9608823529411765</v>
      </c>
      <c r="E3943">
        <v>9.982647058823531</v>
      </c>
      <c r="F3943" s="119">
        <f>Table1_2[[#This Row],[MID RATE]]/D3942-1</f>
        <v>3.2585834049232432E-3</v>
      </c>
    </row>
    <row r="3944" spans="1:6">
      <c r="A3944" s="111">
        <v>42741</v>
      </c>
      <c r="B3944" s="112">
        <v>0.39583333333333331</v>
      </c>
      <c r="C3944">
        <v>9.9513235294117646</v>
      </c>
      <c r="D3944">
        <v>9.9745588235294118</v>
      </c>
      <c r="E3944">
        <v>9.9977941176470591</v>
      </c>
      <c r="F3944" s="119">
        <f>Table1_2[[#This Row],[MID RATE]]/D3943-1</f>
        <v>1.3730179821065391E-3</v>
      </c>
    </row>
    <row r="3945" spans="1:6">
      <c r="A3945" s="111">
        <v>42741</v>
      </c>
      <c r="B3945" s="112">
        <v>0.52083333333333337</v>
      </c>
      <c r="C3945">
        <v>9.9838235294117652</v>
      </c>
      <c r="D3945">
        <v>10.011470588235294</v>
      </c>
      <c r="E3945">
        <v>10.039117647058825</v>
      </c>
      <c r="F3945" s="119">
        <f>Table1_2[[#This Row],[MID RATE]]/D3944-1</f>
        <v>3.7005912099901117E-3</v>
      </c>
    </row>
    <row r="3946" spans="1:6">
      <c r="A3946" s="111">
        <v>42741</v>
      </c>
      <c r="B3946" s="112">
        <v>0.64583333333333337</v>
      </c>
      <c r="C3946">
        <v>9.9935294117647047</v>
      </c>
      <c r="D3946">
        <v>10.014117647058823</v>
      </c>
      <c r="E3946">
        <v>10.034705882352942</v>
      </c>
      <c r="F3946" s="119">
        <f>Table1_2[[#This Row],[MID RATE]]/D3945-1</f>
        <v>2.6440259702109614E-4</v>
      </c>
    </row>
    <row r="3947" spans="1:6">
      <c r="A3947" s="111">
        <v>42744</v>
      </c>
      <c r="B3947" s="112">
        <v>0.39583333333333331</v>
      </c>
      <c r="C3947">
        <v>9.9982352941176487</v>
      </c>
      <c r="D3947">
        <v>10.021470588235296</v>
      </c>
      <c r="E3947">
        <v>10.044705882352943</v>
      </c>
      <c r="F3947" s="119">
        <f>Table1_2[[#This Row],[MID RATE]]/D3946-1</f>
        <v>7.3425751879718781E-4</v>
      </c>
    </row>
    <row r="3948" spans="1:6">
      <c r="A3948" s="111">
        <v>42744</v>
      </c>
      <c r="B3948" s="112">
        <v>0.52083333333333337</v>
      </c>
      <c r="C3948">
        <v>10.111176470588235</v>
      </c>
      <c r="D3948">
        <v>10.13529411764706</v>
      </c>
      <c r="E3948">
        <v>10.159411764705883</v>
      </c>
      <c r="F3948" s="119">
        <f>Table1_2[[#This Row],[MID RATE]]/D3947-1</f>
        <v>1.1357966718515966E-2</v>
      </c>
    </row>
    <row r="3949" spans="1:6">
      <c r="A3949" s="111">
        <v>42744</v>
      </c>
      <c r="B3949" s="112">
        <v>0.64583333333333337</v>
      </c>
      <c r="C3949">
        <v>10.135588235294119</v>
      </c>
      <c r="D3949">
        <v>10.159117647058824</v>
      </c>
      <c r="E3949">
        <v>10.182647058823528</v>
      </c>
      <c r="F3949" s="119">
        <f>Table1_2[[#This Row],[MID RATE]]/D3948-1</f>
        <v>2.3505513639001663E-3</v>
      </c>
    </row>
    <row r="3950" spans="1:6">
      <c r="A3950" s="111">
        <v>42745</v>
      </c>
      <c r="B3950" s="112">
        <v>0.39583333333333331</v>
      </c>
      <c r="C3950">
        <v>10.134411764705883</v>
      </c>
      <c r="D3950">
        <v>10.158823529411766</v>
      </c>
      <c r="E3950">
        <v>10.183235294117649</v>
      </c>
      <c r="F3950" s="119">
        <f>Table1_2[[#This Row],[MID RATE]]/D3949-1</f>
        <v>-2.8951101589402839E-5</v>
      </c>
    </row>
    <row r="3951" spans="1:6">
      <c r="A3951" s="111">
        <v>42745</v>
      </c>
      <c r="B3951" s="112">
        <v>0.52083333333333337</v>
      </c>
      <c r="C3951">
        <v>10.106470588235293</v>
      </c>
      <c r="D3951">
        <v>10.130882352941176</v>
      </c>
      <c r="E3951">
        <v>10.15529411764706</v>
      </c>
      <c r="F3951" s="119">
        <f>Table1_2[[#This Row],[MID RATE]]/D3950-1</f>
        <v>-2.750434279096825E-3</v>
      </c>
    </row>
    <row r="3952" spans="1:6">
      <c r="A3952" s="111">
        <v>42745</v>
      </c>
      <c r="B3952" s="112">
        <v>0.64583333333333337</v>
      </c>
      <c r="C3952">
        <v>10.087058823529409</v>
      </c>
      <c r="D3952">
        <v>10.108529411764703</v>
      </c>
      <c r="E3952">
        <v>10.129999999999999</v>
      </c>
      <c r="F3952" s="119">
        <f>Table1_2[[#This Row],[MID RATE]]/D3951-1</f>
        <v>-2.2064160255482745E-3</v>
      </c>
    </row>
    <row r="3953" spans="1:6">
      <c r="A3953" s="111">
        <v>42746</v>
      </c>
      <c r="B3953" s="112">
        <v>0.39583333333333331</v>
      </c>
      <c r="C3953">
        <v>10.072647058823531</v>
      </c>
      <c r="D3953">
        <v>10.094999999999999</v>
      </c>
      <c r="E3953">
        <v>10.117352941176469</v>
      </c>
      <c r="F3953" s="119">
        <f>Table1_2[[#This Row],[MID RATE]]/D3952-1</f>
        <v>-1.3384154325116748E-3</v>
      </c>
    </row>
    <row r="3954" spans="1:6">
      <c r="A3954" s="111">
        <v>42746</v>
      </c>
      <c r="B3954" s="112">
        <v>0.52083333333333337</v>
      </c>
      <c r="C3954">
        <v>10.039117647058827</v>
      </c>
      <c r="D3954">
        <v>10.062352941176471</v>
      </c>
      <c r="E3954">
        <v>10.085588235294114</v>
      </c>
      <c r="F3954" s="119">
        <f>Table1_2[[#This Row],[MID RATE]]/D3953-1</f>
        <v>-3.2339830434401362E-3</v>
      </c>
    </row>
    <row r="3955" spans="1:6">
      <c r="A3955" s="111">
        <v>42746</v>
      </c>
      <c r="B3955" s="112">
        <v>0.64583333333333337</v>
      </c>
      <c r="C3955">
        <v>10.015588235294118</v>
      </c>
      <c r="D3955">
        <v>10.037941176470589</v>
      </c>
      <c r="E3955">
        <v>10.060294117647059</v>
      </c>
      <c r="F3955" s="119">
        <f>Table1_2[[#This Row],[MID RATE]]/D3954-1</f>
        <v>-2.4260493394129279E-3</v>
      </c>
    </row>
    <row r="3956" spans="1:6">
      <c r="A3956" s="111">
        <v>42747</v>
      </c>
      <c r="B3956" s="112">
        <v>0.39583333333333331</v>
      </c>
      <c r="C3956">
        <v>10.015882352941176</v>
      </c>
      <c r="D3956">
        <v>10.037647058823531</v>
      </c>
      <c r="E3956">
        <v>10.059411764705883</v>
      </c>
      <c r="F3956" s="119">
        <f>Table1_2[[#This Row],[MID RATE]]/D3955-1</f>
        <v>-2.9300594801995317E-5</v>
      </c>
    </row>
    <row r="3957" spans="1:6">
      <c r="A3957" s="111">
        <v>42747</v>
      </c>
      <c r="B3957" s="112">
        <v>0.52083333333333337</v>
      </c>
      <c r="C3957">
        <v>9.9844117647058823</v>
      </c>
      <c r="D3957">
        <v>10.006764705882354</v>
      </c>
      <c r="E3957">
        <v>10.029117647058824</v>
      </c>
      <c r="F3957" s="119">
        <f>Table1_2[[#This Row],[MID RATE]]/D3956-1</f>
        <v>-3.0766526019690987E-3</v>
      </c>
    </row>
    <row r="3958" spans="1:6">
      <c r="A3958" s="111">
        <v>42747</v>
      </c>
      <c r="B3958" s="112">
        <v>0.64583333333333337</v>
      </c>
      <c r="C3958">
        <v>9.9602941176470559</v>
      </c>
      <c r="D3958">
        <v>9.9823529411764689</v>
      </c>
      <c r="E3958">
        <v>10.004411764705884</v>
      </c>
      <c r="F3958" s="119">
        <f>Table1_2[[#This Row],[MID RATE]]/D3957-1</f>
        <v>-2.4395262028630293E-3</v>
      </c>
    </row>
    <row r="3959" spans="1:6">
      <c r="A3959" s="111">
        <v>42748</v>
      </c>
      <c r="B3959" s="112">
        <v>0.39583333333333331</v>
      </c>
      <c r="C3959">
        <v>9.9297058823529394</v>
      </c>
      <c r="D3959">
        <v>9.9520588235294092</v>
      </c>
      <c r="E3959">
        <v>9.9744117647058808</v>
      </c>
      <c r="F3959" s="119">
        <f>Table1_2[[#This Row],[MID RATE]]/D3958-1</f>
        <v>-3.0347672362994738E-3</v>
      </c>
    </row>
    <row r="3960" spans="1:6">
      <c r="A3960" s="111">
        <v>42748</v>
      </c>
      <c r="B3960" s="112">
        <v>0.52083333333333337</v>
      </c>
      <c r="C3960">
        <v>9.9561764705882343</v>
      </c>
      <c r="D3960">
        <v>9.9788235294117662</v>
      </c>
      <c r="E3960">
        <v>10.001470588235296</v>
      </c>
      <c r="F3960" s="119">
        <f>Table1_2[[#This Row],[MID RATE]]/D3959-1</f>
        <v>2.6893637142777482E-3</v>
      </c>
    </row>
    <row r="3961" spans="1:6">
      <c r="A3961" s="111">
        <v>42748</v>
      </c>
      <c r="B3961" s="112">
        <v>0.64583333333333337</v>
      </c>
      <c r="C3961">
        <v>9.947058823529412</v>
      </c>
      <c r="D3961">
        <v>9.9694117647058818</v>
      </c>
      <c r="E3961">
        <v>9.9917647058823533</v>
      </c>
      <c r="F3961" s="119">
        <f>Table1_2[[#This Row],[MID RATE]]/D3960-1</f>
        <v>-9.4317377976915751E-4</v>
      </c>
    </row>
    <row r="3962" spans="1:6">
      <c r="A3962" s="111">
        <v>42751</v>
      </c>
      <c r="B3962" s="112">
        <v>0.39583333333333331</v>
      </c>
      <c r="C3962">
        <v>9.9200000000000017</v>
      </c>
      <c r="D3962">
        <v>9.9432352941176489</v>
      </c>
      <c r="E3962">
        <v>9.9664705882352944</v>
      </c>
      <c r="F3962" s="119">
        <f>Table1_2[[#This Row],[MID RATE]]/D3961-1</f>
        <v>-2.6256785461409304E-3</v>
      </c>
    </row>
    <row r="3963" spans="1:6">
      <c r="A3963" s="111">
        <v>42751</v>
      </c>
      <c r="B3963" s="112">
        <v>0.52083333333333337</v>
      </c>
      <c r="C3963">
        <v>9.8976470588235301</v>
      </c>
      <c r="D3963">
        <v>9.9208823529411774</v>
      </c>
      <c r="E3963">
        <v>9.9441176470588246</v>
      </c>
      <c r="F3963" s="119">
        <f>Table1_2[[#This Row],[MID RATE]]/D3962-1</f>
        <v>-2.2480551365102741E-3</v>
      </c>
    </row>
    <row r="3964" spans="1:6">
      <c r="A3964" s="111">
        <v>42751</v>
      </c>
      <c r="B3964" s="112">
        <v>0.64583333333333337</v>
      </c>
      <c r="C3964">
        <v>9.9026470588235309</v>
      </c>
      <c r="D3964">
        <v>9.9258823529411764</v>
      </c>
      <c r="E3964">
        <v>9.9491176470588236</v>
      </c>
      <c r="F3964" s="119">
        <f>Table1_2[[#This Row],[MID RATE]]/D3963-1</f>
        <v>5.0398742996038415E-4</v>
      </c>
    </row>
    <row r="3965" spans="1:6">
      <c r="A3965" s="111">
        <v>42752</v>
      </c>
      <c r="B3965" s="112">
        <v>0.39583333333333331</v>
      </c>
      <c r="C3965">
        <v>9.903235294117648</v>
      </c>
      <c r="D3965">
        <v>9.9267647058823538</v>
      </c>
      <c r="E3965">
        <v>9.9502941176470596</v>
      </c>
      <c r="F3965" s="119">
        <f>Table1_2[[#This Row],[MID RATE]]/D3964-1</f>
        <v>8.8894156690777493E-5</v>
      </c>
    </row>
    <row r="3966" spans="1:6">
      <c r="A3966" s="111">
        <v>42752</v>
      </c>
      <c r="B3966" s="112">
        <v>0.52083333333333337</v>
      </c>
      <c r="C3966">
        <v>9.8985294117647094</v>
      </c>
      <c r="D3966">
        <v>9.9220588235294134</v>
      </c>
      <c r="E3966">
        <v>9.9455882352941192</v>
      </c>
      <c r="F3966" s="119">
        <f>Table1_2[[#This Row],[MID RATE]]/D3965-1</f>
        <v>-4.7406002785099766E-4</v>
      </c>
    </row>
    <row r="3967" spans="1:6">
      <c r="A3967" s="111">
        <v>42752</v>
      </c>
      <c r="B3967" s="112">
        <v>0.64583333333333337</v>
      </c>
      <c r="C3967">
        <v>9.8926470588235293</v>
      </c>
      <c r="D3967">
        <v>9.9161764705882351</v>
      </c>
      <c r="E3967">
        <v>9.9397058823529409</v>
      </c>
      <c r="F3967" s="119">
        <f>Table1_2[[#This Row],[MID RATE]]/D3966-1</f>
        <v>-5.9285608418568891E-4</v>
      </c>
    </row>
    <row r="3968" spans="1:6">
      <c r="A3968" s="111">
        <v>42753</v>
      </c>
      <c r="B3968" s="112">
        <v>0.39583333333333331</v>
      </c>
      <c r="C3968">
        <v>9.8688235294117632</v>
      </c>
      <c r="D3968">
        <v>9.8917647058823519</v>
      </c>
      <c r="E3968">
        <v>9.9147058823529424</v>
      </c>
      <c r="F3968" s="119">
        <f>Table1_2[[#This Row],[MID RATE]]/D3967-1</f>
        <v>-2.4618122497405137E-3</v>
      </c>
    </row>
    <row r="3969" spans="1:6">
      <c r="A3969" s="111">
        <v>42753</v>
      </c>
      <c r="B3969" s="112">
        <v>0.52083333333333337</v>
      </c>
      <c r="C3969">
        <v>9.8558823529411761</v>
      </c>
      <c r="D3969">
        <v>9.8767647058823549</v>
      </c>
      <c r="E3969">
        <v>9.8976470588235319</v>
      </c>
      <c r="F3969" s="119">
        <f>Table1_2[[#This Row],[MID RATE]]/D3968-1</f>
        <v>-1.5164129400567772E-3</v>
      </c>
    </row>
    <row r="3970" spans="1:6">
      <c r="A3970" s="111">
        <v>42753</v>
      </c>
      <c r="B3970" s="112">
        <v>0.64583333333333337</v>
      </c>
      <c r="C3970">
        <v>9.8649999999999967</v>
      </c>
      <c r="D3970">
        <v>9.88735294117647</v>
      </c>
      <c r="E3970">
        <v>9.9097058823529434</v>
      </c>
      <c r="F3970" s="119">
        <f>Table1_2[[#This Row],[MID RATE]]/D3969-1</f>
        <v>1.0720347815726949E-3</v>
      </c>
    </row>
    <row r="3971" spans="1:6">
      <c r="A3971" s="111">
        <v>42754</v>
      </c>
      <c r="B3971" s="112">
        <v>0.39583333333333331</v>
      </c>
      <c r="C3971">
        <v>9.8791176470588233</v>
      </c>
      <c r="D3971">
        <v>9.9035294117647066</v>
      </c>
      <c r="E3971">
        <v>9.9279411764705898</v>
      </c>
      <c r="F3971" s="119">
        <f>Table1_2[[#This Row],[MID RATE]]/D3970-1</f>
        <v>1.636076984858903E-3</v>
      </c>
    </row>
    <row r="3972" spans="1:6">
      <c r="A3972" s="111">
        <v>42754</v>
      </c>
      <c r="B3972" s="112">
        <v>0.52083333333333337</v>
      </c>
      <c r="C3972">
        <v>9.8926470588235311</v>
      </c>
      <c r="D3972">
        <v>9.9158823529411766</v>
      </c>
      <c r="E3972">
        <v>9.9391176470588221</v>
      </c>
      <c r="F3972" s="119">
        <f>Table1_2[[#This Row],[MID RATE]]/D3971-1</f>
        <v>1.2473271560939914E-3</v>
      </c>
    </row>
    <row r="3973" spans="1:6">
      <c r="A3973" s="111">
        <v>42754</v>
      </c>
      <c r="B3973" s="112">
        <v>0.64583333333333337</v>
      </c>
      <c r="C3973">
        <v>9.8858823529411755</v>
      </c>
      <c r="D3973">
        <v>9.9082352941176488</v>
      </c>
      <c r="E3973">
        <v>9.9305882352941204</v>
      </c>
      <c r="F3973" s="119">
        <f>Table1_2[[#This Row],[MID RATE]]/D3972-1</f>
        <v>-7.7119297621153216E-4</v>
      </c>
    </row>
    <row r="3974" spans="1:6">
      <c r="A3974" s="111">
        <v>42755</v>
      </c>
      <c r="B3974" s="112">
        <v>0.39583333333333331</v>
      </c>
      <c r="C3974">
        <v>9.8711764705882334</v>
      </c>
      <c r="D3974">
        <v>9.8935294117647068</v>
      </c>
      <c r="E3974">
        <v>9.9158823529411784</v>
      </c>
      <c r="F3974" s="119">
        <f>Table1_2[[#This Row],[MID RATE]]/D3973-1</f>
        <v>-1.4842080265971003E-3</v>
      </c>
    </row>
    <row r="3975" spans="1:6">
      <c r="A3975" s="111">
        <v>42755</v>
      </c>
      <c r="B3975" s="112">
        <v>0.52083333333333337</v>
      </c>
      <c r="C3975">
        <v>9.8399999999999981</v>
      </c>
      <c r="D3975">
        <v>9.8641176470588228</v>
      </c>
      <c r="E3975">
        <v>9.8882352941176492</v>
      </c>
      <c r="F3975" s="119">
        <f>Table1_2[[#This Row],[MID RATE]]/D3974-1</f>
        <v>-2.9728283488913432E-3</v>
      </c>
    </row>
    <row r="3976" spans="1:6">
      <c r="A3976" s="111">
        <v>42755</v>
      </c>
      <c r="B3976" s="112">
        <v>0.64583333333333337</v>
      </c>
      <c r="C3976">
        <v>9.8182352941176454</v>
      </c>
      <c r="D3976">
        <v>9.8414705882352944</v>
      </c>
      <c r="E3976">
        <v>9.8647058823529434</v>
      </c>
      <c r="F3976" s="119">
        <f>Table1_2[[#This Row],[MID RATE]]/D3975-1</f>
        <v>-2.2959031546304631E-3</v>
      </c>
    </row>
    <row r="3977" spans="1:6">
      <c r="A3977" s="111">
        <v>42758</v>
      </c>
      <c r="B3977" s="112">
        <v>0.39583333333333331</v>
      </c>
      <c r="C3977">
        <v>9.8208823529411777</v>
      </c>
      <c r="D3977">
        <v>9.8441176470588232</v>
      </c>
      <c r="E3977">
        <v>9.8673529411764704</v>
      </c>
      <c r="F3977" s="119">
        <f>Table1_2[[#This Row],[MID RATE]]/D3976-1</f>
        <v>2.6896984549162894E-4</v>
      </c>
    </row>
    <row r="3978" spans="1:6">
      <c r="A3978" s="111">
        <v>42758</v>
      </c>
      <c r="B3978" s="112">
        <v>0.52083333333333337</v>
      </c>
      <c r="C3978">
        <v>9.8261764705882371</v>
      </c>
      <c r="D3978">
        <v>9.8485294117647069</v>
      </c>
      <c r="E3978">
        <v>9.8708823529411767</v>
      </c>
      <c r="F3978" s="119">
        <f>Table1_2[[#This Row],[MID RATE]]/D3977-1</f>
        <v>4.481625336123507E-4</v>
      </c>
    </row>
    <row r="3979" spans="1:6">
      <c r="A3979" s="111">
        <v>42758</v>
      </c>
      <c r="B3979" s="112">
        <v>0.64583333333333337</v>
      </c>
      <c r="C3979">
        <v>9.8244117647058822</v>
      </c>
      <c r="D3979">
        <v>9.8473529411764709</v>
      </c>
      <c r="E3979">
        <v>9.8702941176470578</v>
      </c>
      <c r="F3979" s="119">
        <f>Table1_2[[#This Row],[MID RATE]]/D3978-1</f>
        <v>-1.1945647304767437E-4</v>
      </c>
    </row>
    <row r="3980" spans="1:6">
      <c r="A3980" s="111">
        <v>42759</v>
      </c>
      <c r="B3980" s="112">
        <v>0.39583333333333331</v>
      </c>
      <c r="C3980">
        <v>9.8288235294117641</v>
      </c>
      <c r="D3980">
        <v>9.8520588235294113</v>
      </c>
      <c r="E3980">
        <v>9.8752941176470586</v>
      </c>
      <c r="F3980" s="119">
        <f>Table1_2[[#This Row],[MID RATE]]/D3979-1</f>
        <v>4.7788297840556382E-4</v>
      </c>
    </row>
    <row r="3981" spans="1:6">
      <c r="A3981" s="111">
        <v>42759</v>
      </c>
      <c r="B3981" s="112">
        <v>0.52083333333333337</v>
      </c>
      <c r="C3981">
        <v>9.8285294117647055</v>
      </c>
      <c r="D3981">
        <v>9.8508823529411753</v>
      </c>
      <c r="E3981">
        <v>9.8732352941176451</v>
      </c>
      <c r="F3981" s="119">
        <f>Table1_2[[#This Row],[MID RATE]]/D3980-1</f>
        <v>-1.1941367883694376E-4</v>
      </c>
    </row>
    <row r="3982" spans="1:6">
      <c r="A3982" s="111">
        <v>42759</v>
      </c>
      <c r="B3982" s="112">
        <v>0.64583333333333337</v>
      </c>
      <c r="C3982">
        <v>9.8232352941176497</v>
      </c>
      <c r="D3982">
        <v>9.8455882352941178</v>
      </c>
      <c r="E3982">
        <v>9.8679411764705858</v>
      </c>
      <c r="F3982" s="119">
        <f>Table1_2[[#This Row],[MID RATE]]/D3981-1</f>
        <v>-5.3742573074955224E-4</v>
      </c>
    </row>
    <row r="3983" spans="1:6">
      <c r="A3983" s="111">
        <v>42760</v>
      </c>
      <c r="B3983" s="112">
        <v>0.39583333333333331</v>
      </c>
      <c r="C3983">
        <v>9.8132352941176482</v>
      </c>
      <c r="D3983">
        <v>9.8364705882352936</v>
      </c>
      <c r="E3983">
        <v>9.8597058823529391</v>
      </c>
      <c r="F3983" s="119">
        <f>Table1_2[[#This Row],[MID RATE]]/D3982-1</f>
        <v>-9.2606422703511715E-4</v>
      </c>
    </row>
    <row r="3984" spans="1:6">
      <c r="A3984" s="111">
        <v>42760</v>
      </c>
      <c r="B3984" s="112">
        <v>0.52083333333333337</v>
      </c>
      <c r="C3984">
        <v>9.7670588235294105</v>
      </c>
      <c r="D3984">
        <v>9.7902941176470595</v>
      </c>
      <c r="E3984">
        <v>9.8135294117647085</v>
      </c>
      <c r="F3984" s="119">
        <f>Table1_2[[#This Row],[MID RATE]]/D3983-1</f>
        <v>-4.6944145437147755E-3</v>
      </c>
    </row>
    <row r="3985" spans="1:6">
      <c r="A3985" s="111">
        <v>42760</v>
      </c>
      <c r="B3985" s="112">
        <v>0.64583333333333337</v>
      </c>
      <c r="C3985">
        <v>9.7555882352941179</v>
      </c>
      <c r="D3985">
        <v>9.7797058823529426</v>
      </c>
      <c r="E3985">
        <v>9.8038235294117673</v>
      </c>
      <c r="F3985" s="119">
        <f>Table1_2[[#This Row],[MID RATE]]/D3984-1</f>
        <v>-1.0815032895724608E-3</v>
      </c>
    </row>
    <row r="3986" spans="1:6">
      <c r="A3986" s="111">
        <v>42761</v>
      </c>
      <c r="B3986" s="112">
        <v>0.39583333333333331</v>
      </c>
      <c r="C3986">
        <v>9.8026470588235277</v>
      </c>
      <c r="D3986">
        <v>9.8258823529411785</v>
      </c>
      <c r="E3986">
        <v>9.8491176470588275</v>
      </c>
      <c r="F3986" s="119">
        <f>Table1_2[[#This Row],[MID RATE]]/D3985-1</f>
        <v>4.7216625063908335E-3</v>
      </c>
    </row>
    <row r="3987" spans="1:6">
      <c r="A3987" s="111">
        <v>42761</v>
      </c>
      <c r="B3987" s="112">
        <v>0.52083333333333337</v>
      </c>
      <c r="C3987">
        <v>9.8120588235294139</v>
      </c>
      <c r="D3987">
        <v>9.8352941176470594</v>
      </c>
      <c r="E3987">
        <v>9.8585294117647067</v>
      </c>
      <c r="F3987" s="119">
        <f>Table1_2[[#This Row],[MID RATE]]/D3986-1</f>
        <v>9.5785440613016526E-4</v>
      </c>
    </row>
    <row r="3988" spans="1:6">
      <c r="A3988" s="111">
        <v>42761</v>
      </c>
      <c r="B3988" s="112">
        <v>0.64583333333333337</v>
      </c>
      <c r="C3988">
        <v>9.7761764705882346</v>
      </c>
      <c r="D3988">
        <v>9.7997058823529422</v>
      </c>
      <c r="E3988">
        <v>9.8232352941176497</v>
      </c>
      <c r="F3988" s="119">
        <f>Table1_2[[#This Row],[MID RATE]]/D3987-1</f>
        <v>-3.6184210526315486E-3</v>
      </c>
    </row>
    <row r="3989" spans="1:6">
      <c r="A3989" s="111">
        <v>42762</v>
      </c>
      <c r="B3989" s="112">
        <v>0.39583333333333331</v>
      </c>
      <c r="C3989">
        <v>9.7597058823529412</v>
      </c>
      <c r="D3989">
        <v>9.783235294117647</v>
      </c>
      <c r="E3989">
        <v>9.8067647058823528</v>
      </c>
      <c r="F3989" s="119">
        <f>Table1_2[[#This Row],[MID RATE]]/D3988-1</f>
        <v>-1.6807227107656919E-3</v>
      </c>
    </row>
    <row r="3990" spans="1:6">
      <c r="A3990" s="111">
        <v>42762</v>
      </c>
      <c r="B3990" s="112">
        <v>0.52083333333333337</v>
      </c>
      <c r="C3990">
        <v>9.8141176470588238</v>
      </c>
      <c r="D3990">
        <v>9.8382352941176467</v>
      </c>
      <c r="E3990">
        <v>9.8623529411764697</v>
      </c>
      <c r="F3990" s="119">
        <f>Table1_2[[#This Row],[MID RATE]]/D3989-1</f>
        <v>5.6218621290924364E-3</v>
      </c>
    </row>
    <row r="3991" spans="1:6">
      <c r="A3991" s="111">
        <v>42762</v>
      </c>
      <c r="B3991" s="112">
        <v>0.64583333333333337</v>
      </c>
      <c r="C3991">
        <v>9.8211764705882363</v>
      </c>
      <c r="D3991">
        <v>9.8438235294117646</v>
      </c>
      <c r="E3991">
        <v>9.8664705882352912</v>
      </c>
      <c r="F3991" s="119">
        <f>Table1_2[[#This Row],[MID RATE]]/D3990-1</f>
        <v>5.68011958146597E-4</v>
      </c>
    </row>
    <row r="3992" spans="1:6">
      <c r="A3992" s="111">
        <v>42765</v>
      </c>
      <c r="B3992" s="112">
        <v>0.39583333333333331</v>
      </c>
      <c r="C3992">
        <v>9.8418749999999982</v>
      </c>
      <c r="D3992">
        <v>9.8650000000000002</v>
      </c>
      <c r="E3992">
        <v>9.8881250000000023</v>
      </c>
      <c r="F3992" s="119">
        <f>Table1_2[[#This Row],[MID RATE]]/D3991-1</f>
        <v>2.1512444351490245E-3</v>
      </c>
    </row>
    <row r="3993" spans="1:6">
      <c r="A3993" s="111">
        <v>42765</v>
      </c>
      <c r="B3993" s="112">
        <v>0.52083333333333337</v>
      </c>
      <c r="C3993">
        <v>9.8618749999999977</v>
      </c>
      <c r="D3993">
        <v>9.8859374999999989</v>
      </c>
      <c r="E3993">
        <v>9.91</v>
      </c>
      <c r="F3993" s="119">
        <f>Table1_2[[#This Row],[MID RATE]]/D3992-1</f>
        <v>2.1224024328432289E-3</v>
      </c>
    </row>
    <row r="3994" spans="1:6">
      <c r="A3994" s="111">
        <v>42765</v>
      </c>
      <c r="B3994" s="112">
        <v>0.64583333333333337</v>
      </c>
      <c r="C3994">
        <v>9.8756249999999994</v>
      </c>
      <c r="D3994">
        <v>9.8996874999999989</v>
      </c>
      <c r="E3994">
        <v>9.9237500000000001</v>
      </c>
      <c r="F3994" s="119">
        <f>Table1_2[[#This Row],[MID RATE]]/D3993-1</f>
        <v>1.3908645487592519E-3</v>
      </c>
    </row>
    <row r="3995" spans="1:6">
      <c r="A3995" s="111">
        <v>42766</v>
      </c>
      <c r="B3995" s="112">
        <v>0.39583333333333331</v>
      </c>
      <c r="C3995">
        <v>9.8887499999999999</v>
      </c>
      <c r="D3995">
        <v>9.9118750000000002</v>
      </c>
      <c r="E3995">
        <v>9.9350000000000005</v>
      </c>
      <c r="F3995" s="119">
        <f>Table1_2[[#This Row],[MID RATE]]/D3994-1</f>
        <v>1.2310994665236663E-3</v>
      </c>
    </row>
    <row r="3996" spans="1:6">
      <c r="A3996" s="111">
        <v>42766</v>
      </c>
      <c r="B3996" s="112">
        <v>0.52083333333333337</v>
      </c>
      <c r="C3996">
        <v>9.9546875000000004</v>
      </c>
      <c r="D3996">
        <v>9.9787500000000016</v>
      </c>
      <c r="E3996">
        <v>10.002812500000001</v>
      </c>
      <c r="F3996" s="119">
        <f>Table1_2[[#This Row],[MID RATE]]/D3995-1</f>
        <v>6.7469575635288326E-3</v>
      </c>
    </row>
    <row r="3997" spans="1:6">
      <c r="A3997" s="111">
        <v>42766</v>
      </c>
      <c r="B3997" s="112">
        <v>0.64583333333333337</v>
      </c>
      <c r="C3997">
        <v>9.9293750000000003</v>
      </c>
      <c r="D3997">
        <v>9.9534374999999997</v>
      </c>
      <c r="E3997">
        <v>9.9774999999999991</v>
      </c>
      <c r="F3997" s="119">
        <f>Table1_2[[#This Row],[MID RATE]]/D3996-1</f>
        <v>-2.5366403607668397E-3</v>
      </c>
    </row>
    <row r="3998" spans="1:6">
      <c r="A3998" s="111">
        <v>42767</v>
      </c>
      <c r="B3998" s="112">
        <v>0.39583333333333331</v>
      </c>
      <c r="C3998">
        <v>9.9084374999999998</v>
      </c>
      <c r="D3998">
        <v>9.9324999999999992</v>
      </c>
      <c r="E3998">
        <v>9.9565624999999986</v>
      </c>
      <c r="F3998" s="119">
        <f>Table1_2[[#This Row],[MID RATE]]/D3997-1</f>
        <v>-2.103544629681986E-3</v>
      </c>
    </row>
    <row r="3999" spans="1:6">
      <c r="A3999" s="111">
        <v>42767</v>
      </c>
      <c r="B3999" s="112">
        <v>0.52083333333333337</v>
      </c>
      <c r="C3999">
        <v>9.8668750000000003</v>
      </c>
      <c r="D3999">
        <v>9.8909374999999997</v>
      </c>
      <c r="E3999">
        <v>9.9149999999999991</v>
      </c>
      <c r="F3999" s="119">
        <f>Table1_2[[#This Row],[MID RATE]]/D3998-1</f>
        <v>-4.1844953435690169E-3</v>
      </c>
    </row>
    <row r="4000" spans="1:6">
      <c r="A4000" s="111">
        <v>42767</v>
      </c>
      <c r="B4000" s="112">
        <v>0.64583333333333337</v>
      </c>
      <c r="C4000">
        <v>9.8559374999999996</v>
      </c>
      <c r="D4000">
        <v>9.8796874999999993</v>
      </c>
      <c r="E4000">
        <v>9.9034375000000008</v>
      </c>
      <c r="F4000" s="119">
        <f>Table1_2[[#This Row],[MID RATE]]/D3999-1</f>
        <v>-1.1374048213327326E-3</v>
      </c>
    </row>
    <row r="4001" spans="1:6">
      <c r="A4001" s="111">
        <v>42768</v>
      </c>
      <c r="B4001" s="112">
        <v>0.39583333333333331</v>
      </c>
      <c r="C4001">
        <v>9.8502941176470564</v>
      </c>
      <c r="D4001">
        <v>9.8735294117647054</v>
      </c>
      <c r="E4001">
        <v>9.8967647058823545</v>
      </c>
      <c r="F4001" s="119">
        <f>Table1_2[[#This Row],[MID RATE]]/D4000-1</f>
        <v>-6.23307997878908E-4</v>
      </c>
    </row>
    <row r="4002" spans="1:6">
      <c r="A4002" s="111">
        <v>42768</v>
      </c>
      <c r="B4002" s="112">
        <v>0.52083333333333337</v>
      </c>
      <c r="C4002">
        <v>9.8510294117647046</v>
      </c>
      <c r="D4002">
        <v>9.8742647058823536</v>
      </c>
      <c r="E4002">
        <v>9.8975000000000009</v>
      </c>
      <c r="F4002" s="119">
        <f>Table1_2[[#This Row],[MID RATE]]/D4001-1</f>
        <v>7.4471254096097894E-5</v>
      </c>
    </row>
    <row r="4003" spans="1:6">
      <c r="A4003" s="111">
        <v>42768</v>
      </c>
      <c r="B4003" s="112">
        <v>0.64583333333333337</v>
      </c>
      <c r="C4003">
        <v>9.8573529411764707</v>
      </c>
      <c r="D4003">
        <v>9.8805882352941179</v>
      </c>
      <c r="E4003">
        <v>9.9038235294117651</v>
      </c>
      <c r="F4003" s="119">
        <f>Table1_2[[#This Row],[MID RATE]]/D4002-1</f>
        <v>6.4040509345453245E-4</v>
      </c>
    </row>
    <row r="4004" spans="1:6">
      <c r="A4004" s="111">
        <v>42769</v>
      </c>
      <c r="B4004" s="112">
        <v>0.39583333333333331</v>
      </c>
      <c r="C4004">
        <v>9.8635294117647039</v>
      </c>
      <c r="D4004">
        <v>9.8876470588235286</v>
      </c>
      <c r="E4004">
        <v>9.911764705882355</v>
      </c>
      <c r="F4004" s="119">
        <f>Table1_2[[#This Row],[MID RATE]]/D4003-1</f>
        <v>7.1441328808696802E-4</v>
      </c>
    </row>
    <row r="4005" spans="1:6">
      <c r="A4005" s="111">
        <v>42769</v>
      </c>
      <c r="B4005" s="112">
        <v>0.52083333333333337</v>
      </c>
      <c r="C4005">
        <v>9.8911764705882366</v>
      </c>
      <c r="D4005">
        <v>9.913235294117646</v>
      </c>
      <c r="E4005">
        <v>9.9352941176470555</v>
      </c>
      <c r="F4005" s="119">
        <f>Table1_2[[#This Row],[MID RATE]]/D4004-1</f>
        <v>2.5878993396395433E-3</v>
      </c>
    </row>
    <row r="4006" spans="1:6">
      <c r="A4006" s="111">
        <v>42769</v>
      </c>
      <c r="B4006" s="112">
        <v>0.64583333333333337</v>
      </c>
      <c r="C4006">
        <v>9.8764705882352928</v>
      </c>
      <c r="D4006">
        <v>9.89970588235294</v>
      </c>
      <c r="E4006">
        <v>9.9229411764705873</v>
      </c>
      <c r="F4006" s="119">
        <f>Table1_2[[#This Row],[MID RATE]]/D4005-1</f>
        <v>-1.3647826731939539E-3</v>
      </c>
    </row>
    <row r="4007" spans="1:6">
      <c r="A4007" s="111">
        <v>42772</v>
      </c>
      <c r="B4007" s="112">
        <v>0.39583333333333331</v>
      </c>
      <c r="C4007">
        <v>9.8714705882352938</v>
      </c>
      <c r="D4007">
        <v>9.8929411764705897</v>
      </c>
      <c r="E4007">
        <v>9.9144117647058856</v>
      </c>
      <c r="F4007" s="119">
        <f>Table1_2[[#This Row],[MID RATE]]/D4006-1</f>
        <v>-6.833239252500567E-4</v>
      </c>
    </row>
    <row r="4008" spans="1:6">
      <c r="A4008" s="111">
        <v>42772</v>
      </c>
      <c r="B4008" s="112">
        <v>0.52083333333333337</v>
      </c>
      <c r="C4008">
        <v>9.8673529411764687</v>
      </c>
      <c r="D4008">
        <v>9.8905882352941177</v>
      </c>
      <c r="E4008">
        <v>9.9138235294117667</v>
      </c>
      <c r="F4008" s="119">
        <f>Table1_2[[#This Row],[MID RATE]]/D4007-1</f>
        <v>-2.3784040908569892E-4</v>
      </c>
    </row>
    <row r="4009" spans="1:6">
      <c r="A4009" s="111">
        <v>42772</v>
      </c>
      <c r="B4009" s="112">
        <v>0.64583333333333337</v>
      </c>
      <c r="C4009">
        <v>9.8658823529411759</v>
      </c>
      <c r="D4009">
        <v>9.8879411764705907</v>
      </c>
      <c r="E4009">
        <v>9.9100000000000037</v>
      </c>
      <c r="F4009" s="119">
        <f>Table1_2[[#This Row],[MID RATE]]/D4008-1</f>
        <v>-2.6763411442820573E-4</v>
      </c>
    </row>
    <row r="4010" spans="1:6">
      <c r="A4010" s="111">
        <v>42773</v>
      </c>
      <c r="B4010" s="112">
        <v>0.39583333333333331</v>
      </c>
      <c r="C4010">
        <v>9.8691176470588236</v>
      </c>
      <c r="D4010">
        <v>9.8914705882352933</v>
      </c>
      <c r="E4010">
        <v>9.9138235294117631</v>
      </c>
      <c r="F4010" s="119">
        <f>Table1_2[[#This Row],[MID RATE]]/D4009-1</f>
        <v>3.5694101549688106E-4</v>
      </c>
    </row>
    <row r="4011" spans="1:6">
      <c r="A4011" s="111">
        <v>42773</v>
      </c>
      <c r="B4011" s="112">
        <v>0.52083333333333337</v>
      </c>
      <c r="C4011">
        <v>9.8649999999999984</v>
      </c>
      <c r="D4011">
        <v>9.8864705882352943</v>
      </c>
      <c r="E4011">
        <v>9.9079411764705885</v>
      </c>
      <c r="F4011" s="119">
        <f>Table1_2[[#This Row],[MID RATE]]/D4010-1</f>
        <v>-5.0548600993116644E-4</v>
      </c>
    </row>
    <row r="4012" spans="1:6">
      <c r="A4012" s="111">
        <v>42773</v>
      </c>
      <c r="B4012" s="112">
        <v>0.64583333333333337</v>
      </c>
      <c r="C4012">
        <v>9.8432352941176458</v>
      </c>
      <c r="D4012">
        <v>9.8638235294117642</v>
      </c>
      <c r="E4012">
        <v>9.8844117647058845</v>
      </c>
      <c r="F4012" s="119">
        <f>Table1_2[[#This Row],[MID RATE]]/D4011-1</f>
        <v>-2.2907122032487237E-3</v>
      </c>
    </row>
    <row r="4013" spans="1:6">
      <c r="A4013" s="111">
        <v>42774</v>
      </c>
      <c r="B4013" s="112">
        <v>0.39583333333333331</v>
      </c>
      <c r="C4013">
        <v>9.8394117647058827</v>
      </c>
      <c r="D4013">
        <v>9.861470588235294</v>
      </c>
      <c r="E4013">
        <v>9.8835294117647052</v>
      </c>
      <c r="F4013" s="119">
        <f>Table1_2[[#This Row],[MID RATE]]/D4012-1</f>
        <v>-2.3854250529264931E-4</v>
      </c>
    </row>
    <row r="4014" spans="1:6">
      <c r="A4014" s="111">
        <v>42774</v>
      </c>
      <c r="B4014" s="112">
        <v>0.52083333333333337</v>
      </c>
      <c r="C4014">
        <v>9.7997058823529422</v>
      </c>
      <c r="D4014">
        <v>9.8220588235294137</v>
      </c>
      <c r="E4014">
        <v>9.8444117647058853</v>
      </c>
      <c r="F4014" s="119">
        <f>Table1_2[[#This Row],[MID RATE]]/D4013-1</f>
        <v>-3.9965403083895845E-3</v>
      </c>
    </row>
    <row r="4015" spans="1:6">
      <c r="A4015" s="111">
        <v>42774</v>
      </c>
      <c r="B4015" s="112">
        <v>0.64583333333333337</v>
      </c>
      <c r="C4015">
        <v>9.7938235294117675</v>
      </c>
      <c r="D4015">
        <v>9.8144117647058824</v>
      </c>
      <c r="E4015">
        <v>9.8349999999999973</v>
      </c>
      <c r="F4015" s="119">
        <f>Table1_2[[#This Row],[MID RATE]]/D4014-1</f>
        <v>-7.7855966462059278E-4</v>
      </c>
    </row>
    <row r="4016" spans="1:6">
      <c r="A4016" s="111">
        <v>42775</v>
      </c>
      <c r="B4016" s="112">
        <v>0.39583333333333331</v>
      </c>
      <c r="C4016">
        <v>9.7911764705882351</v>
      </c>
      <c r="D4016">
        <v>9.8138235294117635</v>
      </c>
      <c r="E4016">
        <v>9.8364705882352919</v>
      </c>
      <c r="F4016" s="119">
        <f>Table1_2[[#This Row],[MID RATE]]/D4015-1</f>
        <v>-5.993586862074185E-5</v>
      </c>
    </row>
    <row r="4017" spans="1:6">
      <c r="A4017" s="111">
        <v>42775</v>
      </c>
      <c r="B4017" s="112">
        <v>0.52083333333333337</v>
      </c>
      <c r="C4017">
        <v>9.8038235294117655</v>
      </c>
      <c r="D4017">
        <v>9.8261764705882335</v>
      </c>
      <c r="E4017">
        <v>9.8485294117647033</v>
      </c>
      <c r="F4017" s="119">
        <f>Table1_2[[#This Row],[MID RATE]]/D4016-1</f>
        <v>1.2587286840290979E-3</v>
      </c>
    </row>
    <row r="4018" spans="1:6">
      <c r="A4018" s="111">
        <v>42775</v>
      </c>
      <c r="B4018" s="112">
        <v>0.64583333333333337</v>
      </c>
      <c r="C4018">
        <v>9.8088235294117663</v>
      </c>
      <c r="D4018">
        <v>9.8305882352941172</v>
      </c>
      <c r="E4018">
        <v>9.8523529411764681</v>
      </c>
      <c r="F4018" s="119">
        <f>Table1_2[[#This Row],[MID RATE]]/D4017-1</f>
        <v>4.4898081355326802E-4</v>
      </c>
    </row>
    <row r="4019" spans="1:6">
      <c r="A4019" s="111">
        <v>42776</v>
      </c>
      <c r="B4019" s="112">
        <v>0.39583333333333331</v>
      </c>
      <c r="C4019">
        <v>9.8102941176470608</v>
      </c>
      <c r="D4019">
        <v>9.8329411764705874</v>
      </c>
      <c r="E4019">
        <v>9.855588235294114</v>
      </c>
      <c r="F4019" s="119">
        <f>Table1_2[[#This Row],[MID RATE]]/D4018-1</f>
        <v>2.3934897079946893E-4</v>
      </c>
    </row>
    <row r="4020" spans="1:6">
      <c r="A4020" s="111">
        <v>42776</v>
      </c>
      <c r="B4020" s="112">
        <v>0.52083333333333337</v>
      </c>
      <c r="C4020">
        <v>9.8073529411764717</v>
      </c>
      <c r="D4020">
        <v>9.8308823529411775</v>
      </c>
      <c r="E4020">
        <v>9.8544117647058815</v>
      </c>
      <c r="F4020" s="119">
        <f>Table1_2[[#This Row],[MID RATE]]/D4019-1</f>
        <v>-2.0938023450567389E-4</v>
      </c>
    </row>
    <row r="4021" spans="1:6">
      <c r="A4021" s="111">
        <v>42776</v>
      </c>
      <c r="B4021" s="112">
        <v>0.64583333333333337</v>
      </c>
      <c r="C4021">
        <v>9.8026470588235295</v>
      </c>
      <c r="D4021">
        <v>9.8270588235294092</v>
      </c>
      <c r="E4021">
        <v>9.8514705882352906</v>
      </c>
      <c r="F4021" s="119">
        <f>Table1_2[[#This Row],[MID RATE]]/D4020-1</f>
        <v>-3.8893044128684995E-4</v>
      </c>
    </row>
    <row r="4022" spans="1:6">
      <c r="A4022" s="111">
        <v>42779</v>
      </c>
      <c r="B4022" s="112">
        <v>0.39583333333333331</v>
      </c>
      <c r="C4022">
        <v>9.8208823529411777</v>
      </c>
      <c r="D4022">
        <v>9.8450000000000006</v>
      </c>
      <c r="E4022">
        <v>9.8691176470588236</v>
      </c>
      <c r="F4022" s="119">
        <f>Table1_2[[#This Row],[MID RATE]]/D4021-1</f>
        <v>1.825691368370963E-3</v>
      </c>
    </row>
    <row r="4023" spans="1:6">
      <c r="A4023" s="111">
        <v>42779</v>
      </c>
      <c r="B4023" s="112">
        <v>0.52083333333333337</v>
      </c>
      <c r="C4023">
        <v>9.8573529411764689</v>
      </c>
      <c r="D4023">
        <v>9.8805882352941197</v>
      </c>
      <c r="E4023">
        <v>9.9038235294117687</v>
      </c>
      <c r="F4023" s="119">
        <f>Table1_2[[#This Row],[MID RATE]]/D4022-1</f>
        <v>3.6148537627342936E-3</v>
      </c>
    </row>
    <row r="4024" spans="1:6">
      <c r="A4024" s="111">
        <v>42779</v>
      </c>
      <c r="B4024" s="112">
        <v>0.64583333333333337</v>
      </c>
      <c r="C4024">
        <v>9.8470588235294088</v>
      </c>
      <c r="D4024">
        <v>9.8702941176470578</v>
      </c>
      <c r="E4024">
        <v>9.8935294117647068</v>
      </c>
      <c r="F4024" s="119">
        <f>Table1_2[[#This Row],[MID RATE]]/D4023-1</f>
        <v>-1.0418527117941334E-3</v>
      </c>
    </row>
    <row r="4025" spans="1:6">
      <c r="A4025" s="111">
        <v>42780</v>
      </c>
      <c r="B4025" s="112">
        <v>0.39583333333333331</v>
      </c>
      <c r="C4025">
        <v>9.8408823529411755</v>
      </c>
      <c r="D4025">
        <v>9.8641176470588245</v>
      </c>
      <c r="E4025">
        <v>9.8873529411764736</v>
      </c>
      <c r="F4025" s="119">
        <f>Table1_2[[#This Row],[MID RATE]]/D4024-1</f>
        <v>-6.2576358055943526E-4</v>
      </c>
    </row>
    <row r="4026" spans="1:6">
      <c r="A4026" s="111">
        <v>42780</v>
      </c>
      <c r="B4026" s="112">
        <v>0.52083333333333337</v>
      </c>
      <c r="C4026">
        <v>9.8185294117647057</v>
      </c>
      <c r="D4026">
        <v>9.8435294117647061</v>
      </c>
      <c r="E4026">
        <v>9.8685294117647047</v>
      </c>
      <c r="F4026" s="119">
        <f>Table1_2[[#This Row],[MID RATE]]/D4025-1</f>
        <v>-2.0871846860278653E-3</v>
      </c>
    </row>
    <row r="4027" spans="1:6">
      <c r="A4027" s="111">
        <v>42780</v>
      </c>
      <c r="B4027" s="112">
        <v>0.64583333333333337</v>
      </c>
      <c r="C4027">
        <v>9.8179411764705886</v>
      </c>
      <c r="D4027">
        <v>9.8414705882352926</v>
      </c>
      <c r="E4027">
        <v>9.8649999999999984</v>
      </c>
      <c r="F4027" s="119">
        <f>Table1_2[[#This Row],[MID RATE]]/D4026-1</f>
        <v>-2.0915501374463297E-4</v>
      </c>
    </row>
    <row r="4028" spans="1:6">
      <c r="A4028" s="111">
        <v>42781</v>
      </c>
      <c r="B4028" s="112">
        <v>0.39583333333333331</v>
      </c>
      <c r="C4028">
        <v>9.7999999999999989</v>
      </c>
      <c r="D4028">
        <v>9.8241176470588236</v>
      </c>
      <c r="E4028">
        <v>9.8482352941176465</v>
      </c>
      <c r="F4028" s="119">
        <f>Table1_2[[#This Row],[MID RATE]]/D4027-1</f>
        <v>-1.7632467648902583E-3</v>
      </c>
    </row>
    <row r="4029" spans="1:6">
      <c r="A4029" s="111">
        <v>42781</v>
      </c>
      <c r="B4029" s="112">
        <v>0.52083333333333337</v>
      </c>
      <c r="C4029">
        <v>9.746176470588237</v>
      </c>
      <c r="D4029">
        <v>9.7708823529411788</v>
      </c>
      <c r="E4029">
        <v>9.7955882352941188</v>
      </c>
      <c r="F4029" s="119">
        <f>Table1_2[[#This Row],[MID RATE]]/D4028-1</f>
        <v>-5.4188371953772796E-3</v>
      </c>
    </row>
    <row r="4030" spans="1:6">
      <c r="A4030" s="111">
        <v>42781</v>
      </c>
      <c r="B4030" s="112">
        <v>0.64583333333333337</v>
      </c>
      <c r="C4030">
        <v>9.7182352941176458</v>
      </c>
      <c r="D4030">
        <v>9.7432352941176461</v>
      </c>
      <c r="E4030">
        <v>9.7682352941176465</v>
      </c>
      <c r="F4030" s="119">
        <f>Table1_2[[#This Row],[MID RATE]]/D4029-1</f>
        <v>-2.8295355347524032E-3</v>
      </c>
    </row>
    <row r="4031" spans="1:6">
      <c r="A4031" s="111">
        <v>42782</v>
      </c>
      <c r="B4031" s="112">
        <v>0.39583333333333331</v>
      </c>
      <c r="C4031">
        <v>9.7052941176470569</v>
      </c>
      <c r="D4031">
        <v>9.73</v>
      </c>
      <c r="E4031">
        <v>9.754705882352944</v>
      </c>
      <c r="F4031" s="119">
        <f>Table1_2[[#This Row],[MID RATE]]/D4030-1</f>
        <v>-1.3584085489176667E-3</v>
      </c>
    </row>
    <row r="4032" spans="1:6">
      <c r="A4032" s="111">
        <v>42782</v>
      </c>
      <c r="B4032" s="112">
        <v>0.52083333333333337</v>
      </c>
      <c r="C4032">
        <v>9.7067647058823514</v>
      </c>
      <c r="D4032">
        <v>9.7299999999999986</v>
      </c>
      <c r="E4032">
        <v>9.7532352941176459</v>
      </c>
      <c r="F4032" s="119">
        <f>Table1_2[[#This Row],[MID RATE]]/D4031-1</f>
        <v>0</v>
      </c>
    </row>
    <row r="4033" spans="1:6">
      <c r="A4033" s="111">
        <v>42782</v>
      </c>
      <c r="B4033" s="112">
        <v>0.64583333333333337</v>
      </c>
      <c r="C4033">
        <v>9.724117647058824</v>
      </c>
      <c r="D4033">
        <v>9.7438235294117668</v>
      </c>
      <c r="E4033">
        <v>9.7635294117647078</v>
      </c>
      <c r="F4033" s="119">
        <f>Table1_2[[#This Row],[MID RATE]]/D4032-1</f>
        <v>1.4207121697602521E-3</v>
      </c>
    </row>
    <row r="4034" spans="1:6">
      <c r="A4034" s="111">
        <v>42783</v>
      </c>
      <c r="B4034" s="112">
        <v>0.39583333333333331</v>
      </c>
      <c r="C4034">
        <v>9.7149999999999999</v>
      </c>
      <c r="D4034">
        <v>9.7391176470588245</v>
      </c>
      <c r="E4034">
        <v>9.7632352941176492</v>
      </c>
      <c r="F4034" s="119">
        <f>Table1_2[[#This Row],[MID RATE]]/D4033-1</f>
        <v>-4.8296054816032719E-4</v>
      </c>
    </row>
    <row r="4035" spans="1:6">
      <c r="A4035" s="111">
        <v>42783</v>
      </c>
      <c r="B4035" s="112">
        <v>0.52083333333333337</v>
      </c>
      <c r="C4035">
        <v>9.720588235294116</v>
      </c>
      <c r="D4035">
        <v>9.7441176470588218</v>
      </c>
      <c r="E4035">
        <v>9.7676470588235293</v>
      </c>
      <c r="F4035" s="119">
        <f>Table1_2[[#This Row],[MID RATE]]/D4034-1</f>
        <v>5.1339353124113529E-4</v>
      </c>
    </row>
    <row r="4036" spans="1:6">
      <c r="A4036" s="111">
        <v>42783</v>
      </c>
      <c r="B4036" s="112">
        <v>0.64583333333333337</v>
      </c>
      <c r="C4036">
        <v>9.7302941176470572</v>
      </c>
      <c r="D4036">
        <v>9.7517058823529403</v>
      </c>
      <c r="E4036">
        <v>9.7731176470588235</v>
      </c>
      <c r="F4036" s="119">
        <f>Table1_2[[#This Row],[MID RATE]]/D4035-1</f>
        <v>7.7875037730157359E-4</v>
      </c>
    </row>
    <row r="4037" spans="1:6">
      <c r="A4037" s="111">
        <v>42786</v>
      </c>
      <c r="B4037" s="112">
        <v>0.39583333333333331</v>
      </c>
      <c r="C4037">
        <v>9.7558823529411782</v>
      </c>
      <c r="D4037">
        <v>9.7800000000000011</v>
      </c>
      <c r="E4037">
        <v>9.804117647058824</v>
      </c>
      <c r="F4037" s="119">
        <f>Table1_2[[#This Row],[MID RATE]]/D4036-1</f>
        <v>2.9014531394206955E-3</v>
      </c>
    </row>
    <row r="4038" spans="1:6">
      <c r="A4038" s="111">
        <v>42786</v>
      </c>
      <c r="B4038" s="112">
        <v>0.52083333333333337</v>
      </c>
      <c r="C4038">
        <v>9.7664705882352933</v>
      </c>
      <c r="D4038">
        <v>9.7902941176470595</v>
      </c>
      <c r="E4038">
        <v>9.8141176470588256</v>
      </c>
      <c r="F4038" s="119">
        <f>Table1_2[[#This Row],[MID RATE]]/D4037-1</f>
        <v>1.0525682665702973E-3</v>
      </c>
    </row>
    <row r="4039" spans="1:6">
      <c r="A4039" s="111">
        <v>42786</v>
      </c>
      <c r="B4039" s="112">
        <v>0.64583333333333337</v>
      </c>
      <c r="C4039">
        <v>9.75</v>
      </c>
      <c r="D4039">
        <v>9.7741176470588229</v>
      </c>
      <c r="E4039">
        <v>9.7982352941176476</v>
      </c>
      <c r="F4039" s="119">
        <f>Table1_2[[#This Row],[MID RATE]]/D4038-1</f>
        <v>-1.6522966924025217E-3</v>
      </c>
    </row>
    <row r="4040" spans="1:6">
      <c r="A4040" s="111">
        <v>42787</v>
      </c>
      <c r="B4040" s="112">
        <v>0.39583333333333331</v>
      </c>
      <c r="C4040">
        <v>9.7311764705882364</v>
      </c>
      <c r="D4040">
        <v>9.7561764705882368</v>
      </c>
      <c r="E4040">
        <v>9.7811764705882371</v>
      </c>
      <c r="F4040" s="119">
        <f>Table1_2[[#This Row],[MID RATE]]/D4039-1</f>
        <v>-1.8355801636974478E-3</v>
      </c>
    </row>
    <row r="4041" spans="1:6">
      <c r="A4041" s="111">
        <v>42787</v>
      </c>
      <c r="B4041" s="112">
        <v>0.52083333333333337</v>
      </c>
      <c r="C4041">
        <v>9.735294117647058</v>
      </c>
      <c r="D4041">
        <v>9.7602941176470601</v>
      </c>
      <c r="E4041">
        <v>9.7852941176470605</v>
      </c>
      <c r="F4041" s="119">
        <f>Table1_2[[#This Row],[MID RATE]]/D4040-1</f>
        <v>4.2205540984596723E-4</v>
      </c>
    </row>
    <row r="4042" spans="1:6">
      <c r="A4042" s="111">
        <v>42787</v>
      </c>
      <c r="B4042" s="112">
        <v>0.64583333333333337</v>
      </c>
      <c r="C4042">
        <v>9.7388235294117642</v>
      </c>
      <c r="D4042">
        <v>9.7632352941176475</v>
      </c>
      <c r="E4042">
        <v>9.7876470588235307</v>
      </c>
      <c r="F4042" s="119">
        <f>Table1_2[[#This Row],[MID RATE]]/D4041-1</f>
        <v>3.0134096730449755E-4</v>
      </c>
    </row>
    <row r="4043" spans="1:6">
      <c r="A4043" s="111">
        <v>42788</v>
      </c>
      <c r="B4043" s="112">
        <v>0.39583333333333331</v>
      </c>
      <c r="C4043">
        <v>9.7294117647058833</v>
      </c>
      <c r="D4043">
        <v>9.7526470588235306</v>
      </c>
      <c r="E4043">
        <v>9.7758823529411778</v>
      </c>
      <c r="F4043" s="119">
        <f>Table1_2[[#This Row],[MID RATE]]/D4042-1</f>
        <v>-1.0845006778128496E-3</v>
      </c>
    </row>
    <row r="4044" spans="1:6">
      <c r="A4044" s="111">
        <v>42788</v>
      </c>
      <c r="B4044" s="112">
        <v>0.52083333333333337</v>
      </c>
      <c r="C4044">
        <v>9.6761764705882367</v>
      </c>
      <c r="D4044">
        <v>9.6994117647058822</v>
      </c>
      <c r="E4044">
        <v>9.7226470588235294</v>
      </c>
      <c r="F4044" s="119">
        <f>Table1_2[[#This Row],[MID RATE]]/D4043-1</f>
        <v>-5.458548207123437E-3</v>
      </c>
    </row>
    <row r="4045" spans="1:6">
      <c r="A4045" s="111">
        <v>42788</v>
      </c>
      <c r="B4045" s="112">
        <v>0.64583333333333337</v>
      </c>
      <c r="C4045">
        <v>9.6570588235294128</v>
      </c>
      <c r="D4045">
        <v>9.6811764705882357</v>
      </c>
      <c r="E4045">
        <v>9.7052941176470586</v>
      </c>
      <c r="F4045" s="119">
        <f>Table1_2[[#This Row],[MID RATE]]/D4044-1</f>
        <v>-1.8800412396142718E-3</v>
      </c>
    </row>
    <row r="4046" spans="1:6">
      <c r="A4046" s="111">
        <v>42789</v>
      </c>
      <c r="B4046" s="112">
        <v>0.39583333333333331</v>
      </c>
      <c r="C4046">
        <v>9.606470588235295</v>
      </c>
      <c r="D4046">
        <v>9.6302941176470593</v>
      </c>
      <c r="E4046">
        <v>9.6541176470588237</v>
      </c>
      <c r="F4046" s="119">
        <f>Table1_2[[#This Row],[MID RATE]]/D4045-1</f>
        <v>-5.2558026491675847E-3</v>
      </c>
    </row>
    <row r="4047" spans="1:6">
      <c r="A4047" s="111">
        <v>42789</v>
      </c>
      <c r="B4047" s="112">
        <v>0.52083333333333337</v>
      </c>
      <c r="C4047">
        <v>9.5702941176470606</v>
      </c>
      <c r="D4047">
        <v>9.5952941176470574</v>
      </c>
      <c r="E4047">
        <v>9.620294117647056</v>
      </c>
      <c r="F4047" s="119">
        <f>Table1_2[[#This Row],[MID RATE]]/D4046-1</f>
        <v>-3.6343645970132732E-3</v>
      </c>
    </row>
    <row r="4048" spans="1:6">
      <c r="A4048" s="111">
        <v>42789</v>
      </c>
      <c r="B4048" s="112">
        <v>0.64583333333333337</v>
      </c>
      <c r="C4048">
        <v>9.5355882352941173</v>
      </c>
      <c r="D4048">
        <v>9.5602941176470573</v>
      </c>
      <c r="E4048">
        <v>9.5849999999999973</v>
      </c>
      <c r="F4048" s="119">
        <f>Table1_2[[#This Row],[MID RATE]]/D4047-1</f>
        <v>-3.6476213830308746E-3</v>
      </c>
    </row>
    <row r="4049" spans="1:6">
      <c r="A4049" s="111">
        <v>42790</v>
      </c>
      <c r="B4049" s="112">
        <v>0.39583333333333331</v>
      </c>
      <c r="C4049">
        <v>9.5320588235294128</v>
      </c>
      <c r="D4049">
        <v>9.5552941176470583</v>
      </c>
      <c r="E4049">
        <v>9.5785294117647037</v>
      </c>
      <c r="F4049" s="119">
        <f>Table1_2[[#This Row],[MID RATE]]/D4048-1</f>
        <v>-5.2299646208264772E-4</v>
      </c>
    </row>
    <row r="4050" spans="1:6">
      <c r="A4050" s="111">
        <v>42790</v>
      </c>
      <c r="B4050" s="112">
        <v>0.52083333333333337</v>
      </c>
      <c r="C4050">
        <v>9.5011764705882342</v>
      </c>
      <c r="D4050">
        <v>9.5261764705882328</v>
      </c>
      <c r="E4050">
        <v>9.5511764705882332</v>
      </c>
      <c r="F4050" s="119">
        <f>Table1_2[[#This Row],[MID RATE]]/D4049-1</f>
        <v>-3.047278995321534E-3</v>
      </c>
    </row>
    <row r="4051" spans="1:6">
      <c r="A4051" s="111">
        <v>42790</v>
      </c>
      <c r="B4051" s="112">
        <v>0.64583333333333337</v>
      </c>
      <c r="C4051">
        <v>9.5020588235294117</v>
      </c>
      <c r="D4051">
        <v>9.5244117647058815</v>
      </c>
      <c r="E4051">
        <v>9.546764705882353</v>
      </c>
      <c r="F4051" s="119">
        <f>Table1_2[[#This Row],[MID RATE]]/D4050-1</f>
        <v>-1.8524807805098131E-4</v>
      </c>
    </row>
    <row r="4052" spans="1:6">
      <c r="A4052" s="111">
        <v>42793</v>
      </c>
      <c r="B4052" s="112">
        <v>0.39583333333333331</v>
      </c>
      <c r="C4052">
        <v>9.5094117647058827</v>
      </c>
      <c r="D4052">
        <v>9.534411764705883</v>
      </c>
      <c r="E4052">
        <v>9.5594117647058816</v>
      </c>
      <c r="F4052" s="119">
        <f>Table1_2[[#This Row],[MID RATE]]/D4051-1</f>
        <v>1.0499336071396748E-3</v>
      </c>
    </row>
    <row r="4053" spans="1:6">
      <c r="A4053" s="111">
        <v>42793</v>
      </c>
      <c r="B4053" s="112">
        <v>0.52083333333333337</v>
      </c>
      <c r="C4053">
        <v>9.4938235294117632</v>
      </c>
      <c r="D4053">
        <v>9.5176470588235293</v>
      </c>
      <c r="E4053">
        <v>9.5414705882352955</v>
      </c>
      <c r="F4053" s="119">
        <f>Table1_2[[#This Row],[MID RATE]]/D4052-1</f>
        <v>-1.7583366752013108E-3</v>
      </c>
    </row>
    <row r="4054" spans="1:6">
      <c r="A4054" s="111">
        <v>42793</v>
      </c>
      <c r="B4054" s="112">
        <v>0.64583333333333337</v>
      </c>
      <c r="C4054">
        <v>9.4692647058823525</v>
      </c>
      <c r="D4054">
        <v>9.4936764705882339</v>
      </c>
      <c r="E4054">
        <v>9.5180882352941172</v>
      </c>
      <c r="F4054" s="119">
        <f>Table1_2[[#This Row],[MID RATE]]/D4053-1</f>
        <v>-2.5185414091472014E-3</v>
      </c>
    </row>
    <row r="4055" spans="1:6">
      <c r="A4055" s="111">
        <v>42794</v>
      </c>
      <c r="B4055" s="112">
        <v>0.39583333333333331</v>
      </c>
      <c r="C4055">
        <v>9.4557352941176465</v>
      </c>
      <c r="D4055">
        <v>9.4807352941176468</v>
      </c>
      <c r="E4055">
        <v>9.5057352941176454</v>
      </c>
      <c r="F4055" s="119">
        <f>Table1_2[[#This Row],[MID RATE]]/D4054-1</f>
        <v>-1.3631364530568568E-3</v>
      </c>
    </row>
    <row r="4056" spans="1:6">
      <c r="A4056" s="111">
        <v>42794</v>
      </c>
      <c r="B4056" s="112">
        <v>0.52083333333333337</v>
      </c>
      <c r="C4056">
        <v>9.4527941176470591</v>
      </c>
      <c r="D4056">
        <v>9.4777941176470577</v>
      </c>
      <c r="E4056">
        <v>9.5027941176470581</v>
      </c>
      <c r="F4056" s="119">
        <f>Table1_2[[#This Row],[MID RATE]]/D4055-1</f>
        <v>-3.1022662054636108E-4</v>
      </c>
    </row>
    <row r="4057" spans="1:6">
      <c r="A4057" s="111">
        <v>42794</v>
      </c>
      <c r="B4057" s="112">
        <v>0.64583333333333337</v>
      </c>
      <c r="C4057">
        <v>9.4522058823529402</v>
      </c>
      <c r="D4057">
        <v>9.4772058823529406</v>
      </c>
      <c r="E4057">
        <v>9.5022058823529409</v>
      </c>
      <c r="F4057" s="119">
        <f>Table1_2[[#This Row],[MID RATE]]/D4056-1</f>
        <v>-6.2064578193576914E-5</v>
      </c>
    </row>
    <row r="4058" spans="1:6">
      <c r="A4058" s="111">
        <v>42795</v>
      </c>
      <c r="B4058" s="112">
        <v>0.39583333333333331</v>
      </c>
      <c r="C4058">
        <v>9.4713235294117641</v>
      </c>
      <c r="D4058">
        <v>9.4945588235294114</v>
      </c>
      <c r="E4058">
        <v>9.5177941176470586</v>
      </c>
      <c r="F4058" s="119">
        <f>Table1_2[[#This Row],[MID RATE]]/D4057-1</f>
        <v>1.8310186981147503E-3</v>
      </c>
    </row>
    <row r="4059" spans="1:6">
      <c r="A4059" s="111">
        <v>42795</v>
      </c>
      <c r="B4059" s="112">
        <v>0.52083333333333337</v>
      </c>
      <c r="C4059">
        <v>9.5460294117647067</v>
      </c>
      <c r="D4059">
        <v>9.5701470588235296</v>
      </c>
      <c r="E4059">
        <v>9.5942647058823525</v>
      </c>
      <c r="F4059" s="119">
        <f>Table1_2[[#This Row],[MID RATE]]/D4058-1</f>
        <v>7.9612161764479605E-3</v>
      </c>
    </row>
    <row r="4060" spans="1:6">
      <c r="A4060" s="111">
        <v>42795</v>
      </c>
      <c r="B4060" s="112">
        <v>0.64583333333333337</v>
      </c>
      <c r="C4060">
        <v>9.5804411764705879</v>
      </c>
      <c r="D4060">
        <v>9.604264705882354</v>
      </c>
      <c r="E4060">
        <v>9.6280882352941184</v>
      </c>
      <c r="F4060" s="119">
        <f>Table1_2[[#This Row],[MID RATE]]/D4059-1</f>
        <v>3.5650076063740155E-3</v>
      </c>
    </row>
    <row r="4061" spans="1:6">
      <c r="A4061" s="111">
        <v>42796</v>
      </c>
      <c r="B4061" s="112">
        <v>0.39583333333333331</v>
      </c>
      <c r="C4061">
        <v>9.6123529411764714</v>
      </c>
      <c r="D4061">
        <v>9.6352941176470601</v>
      </c>
      <c r="E4061">
        <v>9.6582352941176488</v>
      </c>
      <c r="F4061" s="119">
        <f>Table1_2[[#This Row],[MID RATE]]/D4060-1</f>
        <v>3.2307951430889936E-3</v>
      </c>
    </row>
    <row r="4062" spans="1:6">
      <c r="A4062" s="111">
        <v>42796</v>
      </c>
      <c r="B4062" s="112">
        <v>0.52083333333333337</v>
      </c>
      <c r="C4062">
        <v>9.6397058823529438</v>
      </c>
      <c r="D4062">
        <v>9.6629411764705893</v>
      </c>
      <c r="E4062">
        <v>9.6861764705882329</v>
      </c>
      <c r="F4062" s="119">
        <f>Table1_2[[#This Row],[MID RATE]]/D4061-1</f>
        <v>2.8693528693528592E-3</v>
      </c>
    </row>
    <row r="4063" spans="1:6">
      <c r="A4063" s="111">
        <v>42796</v>
      </c>
      <c r="B4063" s="112">
        <v>0.64583333333333337</v>
      </c>
      <c r="C4063">
        <v>9.6355882352941187</v>
      </c>
      <c r="D4063">
        <v>9.6597058823529416</v>
      </c>
      <c r="E4063">
        <v>9.6838235294117645</v>
      </c>
      <c r="F4063" s="119">
        <f>Table1_2[[#This Row],[MID RATE]]/D4062-1</f>
        <v>-3.3481463444340331E-4</v>
      </c>
    </row>
    <row r="4064" spans="1:6">
      <c r="A4064" s="111">
        <v>42797</v>
      </c>
      <c r="B4064" s="112">
        <v>0.39583333333333331</v>
      </c>
      <c r="C4064">
        <v>9.6497058823529418</v>
      </c>
      <c r="D4064">
        <v>9.6729411764705873</v>
      </c>
      <c r="E4064">
        <v>9.6961764705882345</v>
      </c>
      <c r="F4064" s="119">
        <f>Table1_2[[#This Row],[MID RATE]]/D4063-1</f>
        <v>1.3701549797520141E-3</v>
      </c>
    </row>
    <row r="4065" spans="1:6">
      <c r="A4065" s="111">
        <v>42797</v>
      </c>
      <c r="B4065" s="112">
        <v>0.52083333333333337</v>
      </c>
      <c r="C4065">
        <v>9.7038235294117641</v>
      </c>
      <c r="D4065">
        <v>9.7288235294117644</v>
      </c>
      <c r="E4065">
        <v>9.7538235294117648</v>
      </c>
      <c r="F4065" s="119">
        <f>Table1_2[[#This Row],[MID RATE]]/D4064-1</f>
        <v>5.7771831671127316E-3</v>
      </c>
    </row>
    <row r="4066" spans="1:6">
      <c r="A4066" s="111">
        <v>42797</v>
      </c>
      <c r="B4066" s="112">
        <v>0.64583333333333337</v>
      </c>
      <c r="C4066">
        <v>9.7379411764705885</v>
      </c>
      <c r="D4066">
        <v>9.76235294117647</v>
      </c>
      <c r="E4066">
        <v>9.7867647058823533</v>
      </c>
      <c r="F4066" s="119">
        <f>Table1_2[[#This Row],[MID RATE]]/D4065-1</f>
        <v>3.446399419553714E-3</v>
      </c>
    </row>
    <row r="4067" spans="1:6">
      <c r="A4067" s="111">
        <v>42800</v>
      </c>
      <c r="B4067" s="112">
        <v>0.39583333333333331</v>
      </c>
      <c r="C4067">
        <v>9.7600000000000016</v>
      </c>
      <c r="D4067">
        <v>9.784411764705883</v>
      </c>
      <c r="E4067">
        <v>9.8088235294117645</v>
      </c>
      <c r="F4067" s="119">
        <f>Table1_2[[#This Row],[MID RATE]]/D4066-1</f>
        <v>2.259580621836621E-3</v>
      </c>
    </row>
    <row r="4068" spans="1:6">
      <c r="A4068" s="111">
        <v>42800</v>
      </c>
      <c r="B4068" s="112">
        <v>0.52083333333333337</v>
      </c>
      <c r="C4068">
        <v>9.7691176470588221</v>
      </c>
      <c r="D4068">
        <v>9.7923529411764711</v>
      </c>
      <c r="E4068">
        <v>9.8155882352941184</v>
      </c>
      <c r="F4068" s="119">
        <f>Table1_2[[#This Row],[MID RATE]]/D4067-1</f>
        <v>8.1161511407690234E-4</v>
      </c>
    </row>
    <row r="4069" spans="1:6">
      <c r="A4069" s="111">
        <v>42800</v>
      </c>
      <c r="B4069" s="112">
        <v>0.64583333333333337</v>
      </c>
      <c r="C4069">
        <v>9.7432352941176479</v>
      </c>
      <c r="D4069">
        <v>9.7676470588235311</v>
      </c>
      <c r="E4069">
        <v>9.7920588235294126</v>
      </c>
      <c r="F4069" s="119">
        <f>Table1_2[[#This Row],[MID RATE]]/D4068-1</f>
        <v>-2.5229771129932077E-3</v>
      </c>
    </row>
    <row r="4070" spans="1:6">
      <c r="A4070" s="111">
        <v>42801</v>
      </c>
      <c r="B4070" s="112">
        <v>0.39583333333333331</v>
      </c>
      <c r="C4070">
        <v>9.7114705882352936</v>
      </c>
      <c r="D4070">
        <v>9.736470588235294</v>
      </c>
      <c r="E4070">
        <v>9.7614705882352943</v>
      </c>
      <c r="F4070" s="119">
        <f>Table1_2[[#This Row],[MID RATE]]/D4069-1</f>
        <v>-3.1918096958749587E-3</v>
      </c>
    </row>
    <row r="4071" spans="1:6">
      <c r="A4071" s="111">
        <v>42801</v>
      </c>
      <c r="B4071" s="112">
        <v>0.52083333333333337</v>
      </c>
      <c r="C4071">
        <v>9.6888235294117635</v>
      </c>
      <c r="D4071">
        <v>9.7111764705882351</v>
      </c>
      <c r="E4071">
        <v>9.7335294117647067</v>
      </c>
      <c r="F4071" s="119">
        <f>Table1_2[[#This Row],[MID RATE]]/D4070-1</f>
        <v>-2.5978733687771483E-3</v>
      </c>
    </row>
    <row r="4072" spans="1:6">
      <c r="A4072" s="111">
        <v>42801</v>
      </c>
      <c r="B4072" s="112">
        <v>0.64583333333333337</v>
      </c>
      <c r="C4072">
        <v>9.661764705882355</v>
      </c>
      <c r="D4072">
        <v>9.6861764705882365</v>
      </c>
      <c r="E4072">
        <v>9.7105882352941162</v>
      </c>
      <c r="F4072" s="119">
        <f>Table1_2[[#This Row],[MID RATE]]/D4071-1</f>
        <v>-2.5743533830030474E-3</v>
      </c>
    </row>
    <row r="4073" spans="1:6">
      <c r="A4073" s="111">
        <v>42803</v>
      </c>
      <c r="B4073" s="112">
        <v>0.39583333333333331</v>
      </c>
      <c r="C4073">
        <v>9.6202941176470596</v>
      </c>
      <c r="D4073">
        <v>9.6452941176470599</v>
      </c>
      <c r="E4073">
        <v>9.6702941176470603</v>
      </c>
      <c r="F4073" s="119">
        <f>Table1_2[[#This Row],[MID RATE]]/D4072-1</f>
        <v>-4.2206904928188127E-3</v>
      </c>
    </row>
    <row r="4074" spans="1:6">
      <c r="A4074" s="111">
        <v>42803</v>
      </c>
      <c r="B4074" s="112">
        <v>0.52083333333333337</v>
      </c>
      <c r="C4074">
        <v>9.596764705882352</v>
      </c>
      <c r="D4074">
        <v>9.6217647058823523</v>
      </c>
      <c r="E4074">
        <v>9.6467647058823545</v>
      </c>
      <c r="F4074" s="119">
        <f>Table1_2[[#This Row],[MID RATE]]/D4073-1</f>
        <v>-2.439470634872376E-3</v>
      </c>
    </row>
    <row r="4075" spans="1:6">
      <c r="A4075" s="111">
        <v>42803</v>
      </c>
      <c r="B4075" s="112">
        <v>0.64583333333333337</v>
      </c>
      <c r="C4075">
        <v>9.6064705882352932</v>
      </c>
      <c r="D4075">
        <v>9.6300000000000008</v>
      </c>
      <c r="E4075">
        <v>9.6535294117647084</v>
      </c>
      <c r="F4075" s="119">
        <f>Table1_2[[#This Row],[MID RATE]]/D4074-1</f>
        <v>8.559026716392637E-4</v>
      </c>
    </row>
    <row r="4076" spans="1:6">
      <c r="A4076" s="111">
        <v>42804</v>
      </c>
      <c r="B4076" s="112">
        <v>0.39583333333333331</v>
      </c>
      <c r="C4076">
        <v>9.5982352941176448</v>
      </c>
      <c r="D4076">
        <v>9.6232352941176469</v>
      </c>
      <c r="E4076">
        <v>9.648235294117649</v>
      </c>
      <c r="F4076" s="119">
        <f>Table1_2[[#This Row],[MID RATE]]/D4075-1</f>
        <v>-7.024616700264108E-4</v>
      </c>
    </row>
    <row r="4077" spans="1:6">
      <c r="A4077" s="111">
        <v>42804</v>
      </c>
      <c r="B4077" s="112">
        <v>0.52083333333333337</v>
      </c>
      <c r="C4077">
        <v>9.5833823529411752</v>
      </c>
      <c r="D4077">
        <v>9.6064705882352932</v>
      </c>
      <c r="E4077">
        <v>9.6295588235294129</v>
      </c>
      <c r="F4077" s="119">
        <f>Table1_2[[#This Row],[MID RATE]]/D4076-1</f>
        <v>-1.7421070326111288E-3</v>
      </c>
    </row>
    <row r="4078" spans="1:6">
      <c r="A4078" s="111">
        <v>42804</v>
      </c>
      <c r="B4078" s="112">
        <v>0.64583333333333337</v>
      </c>
      <c r="C4078">
        <v>9.5938235294117629</v>
      </c>
      <c r="D4078">
        <v>9.6179411764705875</v>
      </c>
      <c r="E4078">
        <v>9.6420588235294122</v>
      </c>
      <c r="F4078" s="119">
        <f>Table1_2[[#This Row],[MID RATE]]/D4077-1</f>
        <v>1.1940481293246652E-3</v>
      </c>
    </row>
    <row r="4079" spans="1:6">
      <c r="A4079" s="111">
        <v>42808</v>
      </c>
      <c r="B4079" s="112">
        <v>0.39583333333333331</v>
      </c>
      <c r="C4079">
        <v>9.5873529411764693</v>
      </c>
      <c r="D4079">
        <v>9.611470588235294</v>
      </c>
      <c r="E4079">
        <v>9.6355882352941187</v>
      </c>
      <c r="F4079" s="119">
        <f>Table1_2[[#This Row],[MID RATE]]/D4078-1</f>
        <v>-6.7276230084700739E-4</v>
      </c>
    </row>
    <row r="4080" spans="1:6">
      <c r="A4080" s="111">
        <v>42808</v>
      </c>
      <c r="B4080" s="112">
        <v>0.52083333333333337</v>
      </c>
      <c r="C4080">
        <v>9.5961764705882331</v>
      </c>
      <c r="D4080">
        <v>9.6211764705882352</v>
      </c>
      <c r="E4080">
        <v>9.6461764705882374</v>
      </c>
      <c r="F4080" s="119">
        <f>Table1_2[[#This Row],[MID RATE]]/D4079-1</f>
        <v>1.0098228219956873E-3</v>
      </c>
    </row>
    <row r="4081" spans="1:6">
      <c r="A4081" s="111">
        <v>42808</v>
      </c>
      <c r="B4081" s="112">
        <v>0.64583333333333337</v>
      </c>
      <c r="C4081">
        <v>9.5947058823529385</v>
      </c>
      <c r="D4081">
        <v>9.6188235294117632</v>
      </c>
      <c r="E4081">
        <v>9.6429411764705897</v>
      </c>
      <c r="F4081" s="119">
        <f>Table1_2[[#This Row],[MID RATE]]/D4080-1</f>
        <v>-2.4455857177807516E-4</v>
      </c>
    </row>
    <row r="4082" spans="1:6">
      <c r="A4082" s="111">
        <v>42809</v>
      </c>
      <c r="B4082" s="112">
        <v>0.39583333333333331</v>
      </c>
      <c r="C4082">
        <v>9.5861764705882333</v>
      </c>
      <c r="D4082">
        <v>9.6111764705882354</v>
      </c>
      <c r="E4082">
        <v>9.6361764705882376</v>
      </c>
      <c r="F4082" s="119">
        <f>Table1_2[[#This Row],[MID RATE]]/D4081-1</f>
        <v>-7.9500978473567852E-4</v>
      </c>
    </row>
    <row r="4083" spans="1:6">
      <c r="A4083" s="111">
        <v>42809</v>
      </c>
      <c r="B4083" s="112">
        <v>0.52083333333333337</v>
      </c>
      <c r="C4083">
        <v>9.5685294117647075</v>
      </c>
      <c r="D4083">
        <v>9.5926470588235304</v>
      </c>
      <c r="E4083">
        <v>9.6167647058823515</v>
      </c>
      <c r="F4083" s="119">
        <f>Table1_2[[#This Row],[MID RATE]]/D4082-1</f>
        <v>-1.9279025644163283E-3</v>
      </c>
    </row>
    <row r="4084" spans="1:6">
      <c r="A4084" s="111">
        <v>42809</v>
      </c>
      <c r="B4084" s="112">
        <v>0.64583333333333337</v>
      </c>
      <c r="C4084">
        <v>9.540588235294118</v>
      </c>
      <c r="D4084">
        <v>9.5638235294117635</v>
      </c>
      <c r="E4084">
        <v>9.5870588235294107</v>
      </c>
      <c r="F4084" s="119">
        <f>Table1_2[[#This Row],[MID RATE]]/D4083-1</f>
        <v>-3.0047524145334625E-3</v>
      </c>
    </row>
    <row r="4085" spans="1:6">
      <c r="A4085" s="111">
        <v>42810</v>
      </c>
      <c r="B4085" s="112">
        <v>0.39583333333333331</v>
      </c>
      <c r="C4085">
        <v>9.5188235294117653</v>
      </c>
      <c r="D4085">
        <v>9.5435294117647054</v>
      </c>
      <c r="E4085">
        <v>9.5682352941176454</v>
      </c>
      <c r="F4085" s="119">
        <f>Table1_2[[#This Row],[MID RATE]]/D4084-1</f>
        <v>-2.1219669711227684E-3</v>
      </c>
    </row>
    <row r="4086" spans="1:6">
      <c r="A4086" s="111">
        <v>42810</v>
      </c>
      <c r="B4086" s="112">
        <v>0.52083333333333337</v>
      </c>
      <c r="C4086">
        <v>9.5029411764705909</v>
      </c>
      <c r="D4086">
        <v>9.5279411764705877</v>
      </c>
      <c r="E4086">
        <v>9.5529411764705863</v>
      </c>
      <c r="F4086" s="119">
        <f>Table1_2[[#This Row],[MID RATE]]/D4085-1</f>
        <v>-1.6333826429980602E-3</v>
      </c>
    </row>
    <row r="4087" spans="1:6">
      <c r="A4087" s="111">
        <v>42810</v>
      </c>
      <c r="B4087" s="112">
        <v>0.64583333333333337</v>
      </c>
      <c r="C4087">
        <v>9.5</v>
      </c>
      <c r="D4087">
        <v>9.5249999999999986</v>
      </c>
      <c r="E4087">
        <v>9.5499999999999989</v>
      </c>
      <c r="F4087" s="119">
        <f>Table1_2[[#This Row],[MID RATE]]/D4086-1</f>
        <v>-3.0868961259467032E-4</v>
      </c>
    </row>
    <row r="4088" spans="1:6">
      <c r="A4088" s="111">
        <v>42811</v>
      </c>
      <c r="B4088" s="112">
        <v>0.39583333333333331</v>
      </c>
      <c r="C4088">
        <v>9.51</v>
      </c>
      <c r="D4088">
        <v>9.5350000000000001</v>
      </c>
      <c r="E4088">
        <v>9.56</v>
      </c>
      <c r="F4088" s="119">
        <f>Table1_2[[#This Row],[MID RATE]]/D4087-1</f>
        <v>1.0498687664044493E-3</v>
      </c>
    </row>
    <row r="4089" spans="1:6">
      <c r="A4089" s="111">
        <v>42811</v>
      </c>
      <c r="B4089" s="112">
        <v>0.52083333333333337</v>
      </c>
      <c r="C4089">
        <v>9.5379411764705893</v>
      </c>
      <c r="D4089">
        <v>9.5629411764705878</v>
      </c>
      <c r="E4089">
        <v>9.5879411764705864</v>
      </c>
      <c r="F4089" s="119">
        <f>Table1_2[[#This Row],[MID RATE]]/D4088-1</f>
        <v>2.9303803325209099E-3</v>
      </c>
    </row>
    <row r="4090" spans="1:6">
      <c r="A4090" s="111">
        <v>42811</v>
      </c>
      <c r="B4090" s="112">
        <v>0.64583333333333337</v>
      </c>
      <c r="C4090">
        <v>9.5961764705882331</v>
      </c>
      <c r="D4090">
        <v>9.6202941176470596</v>
      </c>
      <c r="E4090">
        <v>9.6444117647058842</v>
      </c>
      <c r="F4090" s="119">
        <f>Table1_2[[#This Row],[MID RATE]]/D4089-1</f>
        <v>5.9974164975089561E-3</v>
      </c>
    </row>
    <row r="4091" spans="1:6">
      <c r="A4091" s="111">
        <v>42814</v>
      </c>
      <c r="B4091" s="112">
        <v>0.39583333333333331</v>
      </c>
      <c r="C4091">
        <v>9.6035294117647059</v>
      </c>
      <c r="D4091">
        <v>9.6285294117647062</v>
      </c>
      <c r="E4091">
        <v>9.6535294117647066</v>
      </c>
      <c r="F4091" s="119">
        <f>Table1_2[[#This Row],[MID RATE]]/D4090-1</f>
        <v>8.5603350759733132E-4</v>
      </c>
    </row>
    <row r="4092" spans="1:6">
      <c r="A4092" s="111">
        <v>42814</v>
      </c>
      <c r="B4092" s="112">
        <v>0.52083333333333337</v>
      </c>
      <c r="C4092">
        <v>9.5785294117647055</v>
      </c>
      <c r="D4092">
        <v>9.6035294117647059</v>
      </c>
      <c r="E4092">
        <v>9.6285294117647062</v>
      </c>
      <c r="F4092" s="119">
        <f>Table1_2[[#This Row],[MID RATE]]/D4091-1</f>
        <v>-2.5964504994349102E-3</v>
      </c>
    </row>
    <row r="4093" spans="1:6">
      <c r="A4093" s="111">
        <v>42814</v>
      </c>
      <c r="B4093" s="112">
        <v>0.64583333333333337</v>
      </c>
      <c r="C4093">
        <v>9.5397058823529406</v>
      </c>
      <c r="D4093">
        <v>9.5638235294117635</v>
      </c>
      <c r="E4093">
        <v>9.5879411764705864</v>
      </c>
      <c r="F4093" s="119">
        <f>Table1_2[[#This Row],[MID RATE]]/D4092-1</f>
        <v>-4.1345093715546843E-3</v>
      </c>
    </row>
    <row r="4094" spans="1:6">
      <c r="A4094" s="111">
        <v>42815</v>
      </c>
      <c r="B4094" s="112">
        <v>0.39583333333333331</v>
      </c>
      <c r="C4094">
        <v>9.525882352941176</v>
      </c>
      <c r="D4094">
        <v>9.5500000000000007</v>
      </c>
      <c r="E4094">
        <v>9.5741176470588236</v>
      </c>
      <c r="F4094" s="119">
        <f>Table1_2[[#This Row],[MID RATE]]/D4093-1</f>
        <v>-1.4453977919239858E-3</v>
      </c>
    </row>
    <row r="4095" spans="1:6">
      <c r="A4095" s="111">
        <v>42815</v>
      </c>
      <c r="B4095" s="112">
        <v>0.52083333333333337</v>
      </c>
      <c r="C4095">
        <v>9.4685294117647043</v>
      </c>
      <c r="D4095">
        <v>9.4932352941176461</v>
      </c>
      <c r="E4095">
        <v>9.5179411764705897</v>
      </c>
      <c r="F4095" s="119">
        <f>Table1_2[[#This Row],[MID RATE]]/D4094-1</f>
        <v>-5.9439482599323856E-3</v>
      </c>
    </row>
    <row r="4096" spans="1:6">
      <c r="A4096" s="111">
        <v>42815</v>
      </c>
      <c r="B4096" s="112">
        <v>0.64583333333333337</v>
      </c>
      <c r="C4096">
        <v>9.4452941176470588</v>
      </c>
      <c r="D4096">
        <v>9.4702941176470592</v>
      </c>
      <c r="E4096">
        <v>9.4952941176470596</v>
      </c>
      <c r="F4096" s="119">
        <f>Table1_2[[#This Row],[MID RATE]]/D4095-1</f>
        <v>-2.416581466678891E-3</v>
      </c>
    </row>
    <row r="4097" spans="1:6">
      <c r="A4097" s="111">
        <v>42816</v>
      </c>
      <c r="B4097" s="112">
        <v>0.39583333333333331</v>
      </c>
      <c r="C4097">
        <v>9.5141176470588249</v>
      </c>
      <c r="D4097">
        <v>9.5382352941176478</v>
      </c>
      <c r="E4097">
        <v>9.5623529411764707</v>
      </c>
      <c r="F4097" s="119">
        <f>Table1_2[[#This Row],[MID RATE]]/D4096-1</f>
        <v>7.1741358427279689E-3</v>
      </c>
    </row>
    <row r="4098" spans="1:6">
      <c r="A4098" s="111">
        <v>42816</v>
      </c>
      <c r="B4098" s="112">
        <v>0.52083333333333337</v>
      </c>
      <c r="C4098">
        <v>9.535588235294119</v>
      </c>
      <c r="D4098">
        <v>9.5605882352941176</v>
      </c>
      <c r="E4098">
        <v>9.5855882352941162</v>
      </c>
      <c r="F4098" s="119">
        <f>Table1_2[[#This Row],[MID RATE]]/D4097-1</f>
        <v>2.3435090965155947E-3</v>
      </c>
    </row>
    <row r="4099" spans="1:6">
      <c r="A4099" s="111">
        <v>42816</v>
      </c>
      <c r="B4099" s="112">
        <v>0.64583333333333337</v>
      </c>
      <c r="C4099">
        <v>9.5305882352941182</v>
      </c>
      <c r="D4099">
        <v>9.5555882352941168</v>
      </c>
      <c r="E4099">
        <v>9.5805882352941154</v>
      </c>
      <c r="F4099" s="119">
        <f>Table1_2[[#This Row],[MID RATE]]/D4098-1</f>
        <v>-5.2298037285436472E-4</v>
      </c>
    </row>
    <row r="4100" spans="1:6">
      <c r="A4100" s="111">
        <v>42817</v>
      </c>
      <c r="B4100" s="112">
        <v>0.39583333333333331</v>
      </c>
      <c r="C4100">
        <v>9.5152941176470591</v>
      </c>
      <c r="D4100">
        <v>9.5402941176470595</v>
      </c>
      <c r="E4100">
        <v>9.5652941176470598</v>
      </c>
      <c r="F4100" s="119">
        <f>Table1_2[[#This Row],[MID RATE]]/D4099-1</f>
        <v>-1.6005417218133422E-3</v>
      </c>
    </row>
    <row r="4101" spans="1:6">
      <c r="A4101" s="111">
        <v>42817</v>
      </c>
      <c r="B4101" s="112">
        <v>0.52083333333333337</v>
      </c>
      <c r="C4101">
        <v>9.5017647058823531</v>
      </c>
      <c r="D4101">
        <v>9.5267647058823535</v>
      </c>
      <c r="E4101">
        <v>9.551764705882352</v>
      </c>
      <c r="F4101" s="119">
        <f>Table1_2[[#This Row],[MID RATE]]/D4100-1</f>
        <v>-1.4181336128495925E-3</v>
      </c>
    </row>
    <row r="4102" spans="1:6">
      <c r="A4102" s="111">
        <v>42817</v>
      </c>
      <c r="B4102" s="112">
        <v>0.64583333333333337</v>
      </c>
      <c r="C4102">
        <v>9.5041176470588251</v>
      </c>
      <c r="D4102">
        <v>9.5285294117647066</v>
      </c>
      <c r="E4102">
        <v>9.552941176470588</v>
      </c>
      <c r="F4102" s="119">
        <f>Table1_2[[#This Row],[MID RATE]]/D4101-1</f>
        <v>1.8523663980740679E-4</v>
      </c>
    </row>
    <row r="4103" spans="1:6">
      <c r="A4103" s="111">
        <v>42818</v>
      </c>
      <c r="B4103" s="112">
        <v>0.39583333333333331</v>
      </c>
      <c r="C4103">
        <v>9.5076470588235296</v>
      </c>
      <c r="D4103">
        <v>9.5326470588235299</v>
      </c>
      <c r="E4103">
        <v>9.5576470588235303</v>
      </c>
      <c r="F4103" s="119">
        <f>Table1_2[[#This Row],[MID RATE]]/D4102-1</f>
        <v>4.3213877828196523E-4</v>
      </c>
    </row>
    <row r="4104" spans="1:6">
      <c r="A4104" s="111">
        <v>42818</v>
      </c>
      <c r="B4104" s="112">
        <v>0.52083333333333337</v>
      </c>
      <c r="C4104">
        <v>56</v>
      </c>
      <c r="D4104">
        <v>9.5364705882352947</v>
      </c>
      <c r="E4104">
        <v>9.5605882352941176</v>
      </c>
      <c r="F4104" s="119">
        <f>Table1_2[[#This Row],[MID RATE]]/D4103-1</f>
        <v>4.0109839252111534E-4</v>
      </c>
    </row>
    <row r="4105" spans="1:6">
      <c r="A4105" s="111">
        <v>42818</v>
      </c>
      <c r="B4105" s="112">
        <v>0.64583333333333337</v>
      </c>
      <c r="C4105">
        <v>9.5120588235294115</v>
      </c>
      <c r="D4105">
        <v>9.5370588235294118</v>
      </c>
      <c r="E4105">
        <v>9.5620588235294122</v>
      </c>
      <c r="F4105" s="119">
        <f>Table1_2[[#This Row],[MID RATE]]/D4104-1</f>
        <v>6.1682704169729874E-5</v>
      </c>
    </row>
    <row r="4106" spans="1:6">
      <c r="A4106" s="111">
        <v>42821</v>
      </c>
      <c r="B4106" s="112">
        <v>0.39583333333333331</v>
      </c>
      <c r="C4106">
        <v>9.5108823529411772</v>
      </c>
      <c r="D4106">
        <v>9.5358823529411758</v>
      </c>
      <c r="E4106">
        <v>9.5608823529411762</v>
      </c>
      <c r="F4106" s="119">
        <f>Table1_2[[#This Row],[MID RATE]]/D4105-1</f>
        <v>-1.2335779929695256E-4</v>
      </c>
    </row>
    <row r="4107" spans="1:6">
      <c r="A4107" s="111">
        <v>42821</v>
      </c>
      <c r="B4107" s="112">
        <v>0.52083333333333337</v>
      </c>
      <c r="C4107">
        <v>9.5220588235294112</v>
      </c>
      <c r="D4107">
        <v>9.5464705882352945</v>
      </c>
      <c r="E4107">
        <v>9.570882352941176</v>
      </c>
      <c r="F4107" s="119">
        <f>Table1_2[[#This Row],[MID RATE]]/D4106-1</f>
        <v>1.1103571648880539E-3</v>
      </c>
    </row>
    <row r="4108" spans="1:6">
      <c r="A4108" s="111">
        <v>42821</v>
      </c>
      <c r="B4108" s="112">
        <v>0.64583333333333337</v>
      </c>
      <c r="C4108">
        <v>9.5244117647058832</v>
      </c>
      <c r="D4108">
        <v>9.5494117647058836</v>
      </c>
      <c r="E4108">
        <v>9.574411764705884</v>
      </c>
      <c r="F4108" s="119">
        <f>Table1_2[[#This Row],[MID RATE]]/D4107-1</f>
        <v>3.0809045535784563E-4</v>
      </c>
    </row>
    <row r="4109" spans="1:6">
      <c r="A4109" s="111">
        <v>42822</v>
      </c>
      <c r="B4109" s="112">
        <v>0.39583333333333331</v>
      </c>
      <c r="C4109">
        <v>9.5252941176470607</v>
      </c>
      <c r="D4109">
        <v>9.550294117647061</v>
      </c>
      <c r="E4109">
        <v>9.5752941176470614</v>
      </c>
      <c r="F4109" s="119">
        <f>Table1_2[[#This Row],[MID RATE]]/D4108-1</f>
        <v>9.239866945920383E-5</v>
      </c>
    </row>
    <row r="4110" spans="1:6">
      <c r="A4110" s="111">
        <v>42822</v>
      </c>
      <c r="B4110" s="112">
        <v>0.52083333333333337</v>
      </c>
      <c r="C4110">
        <v>9.5117647058823547</v>
      </c>
      <c r="D4110">
        <v>9.5358823529411776</v>
      </c>
      <c r="E4110">
        <v>9.56</v>
      </c>
      <c r="F4110" s="119">
        <f>Table1_2[[#This Row],[MID RATE]]/D4109-1</f>
        <v>-1.5090388346525874E-3</v>
      </c>
    </row>
    <row r="4111" spans="1:6">
      <c r="A4111" s="111">
        <v>42822</v>
      </c>
      <c r="B4111" s="112">
        <v>0.64583333333333337</v>
      </c>
      <c r="C4111">
        <v>9.5070588235294142</v>
      </c>
      <c r="D4111">
        <v>9.5317647058823542</v>
      </c>
      <c r="E4111">
        <v>9.5564705882352943</v>
      </c>
      <c r="F4111" s="119">
        <f>Table1_2[[#This Row],[MID RATE]]/D4110-1</f>
        <v>-4.3180556412314441E-4</v>
      </c>
    </row>
    <row r="4112" spans="1:6">
      <c r="A4112" s="111">
        <v>42823</v>
      </c>
      <c r="B4112" s="112">
        <v>0.39583333333333331</v>
      </c>
      <c r="C4112">
        <v>9.5035294117647062</v>
      </c>
      <c r="D4112">
        <v>9.5285294117647084</v>
      </c>
      <c r="E4112">
        <v>9.5535294117647087</v>
      </c>
      <c r="F4112" s="119">
        <f>Table1_2[[#This Row],[MID RATE]]/D4111-1</f>
        <v>-3.3942236484807431E-4</v>
      </c>
    </row>
    <row r="4113" spans="1:6">
      <c r="A4113" s="111">
        <v>42823</v>
      </c>
      <c r="B4113" s="112">
        <v>0.52083333333333337</v>
      </c>
      <c r="C4113">
        <v>9.5267647058823535</v>
      </c>
      <c r="D4113">
        <v>9.5508823529411764</v>
      </c>
      <c r="E4113">
        <v>9.5749999999999975</v>
      </c>
      <c r="F4113" s="119">
        <f>Table1_2[[#This Row],[MID RATE]]/D4112-1</f>
        <v>2.3458962249587323E-3</v>
      </c>
    </row>
    <row r="4114" spans="1:6">
      <c r="A4114" s="111">
        <v>42823</v>
      </c>
      <c r="B4114" s="112">
        <v>0.64583333333333337</v>
      </c>
      <c r="C4114">
        <v>9.5429411764705918</v>
      </c>
      <c r="D4114">
        <v>9.5672058823529404</v>
      </c>
      <c r="E4114">
        <v>9.5914705882352909</v>
      </c>
      <c r="F4114" s="119">
        <f>Table1_2[[#This Row],[MID RATE]]/D4113-1</f>
        <v>1.709112185507955E-3</v>
      </c>
    </row>
    <row r="4115" spans="1:6">
      <c r="A4115" s="111">
        <v>42824</v>
      </c>
      <c r="B4115" s="112">
        <v>0.39583333333333331</v>
      </c>
      <c r="C4115">
        <v>9.546764705882353</v>
      </c>
      <c r="D4115">
        <v>9.5717647058823516</v>
      </c>
      <c r="E4115">
        <v>9.5967647058823502</v>
      </c>
      <c r="F4115" s="119">
        <f>Table1_2[[#This Row],[MID RATE]]/D4114-1</f>
        <v>4.7650521850073346E-4</v>
      </c>
    </row>
    <row r="4116" spans="1:6">
      <c r="A4116" s="111">
        <v>42824</v>
      </c>
      <c r="B4116" s="112">
        <v>0.52083333333333337</v>
      </c>
      <c r="C4116">
        <v>9.5526470588235295</v>
      </c>
      <c r="D4116">
        <v>9.5776470588235298</v>
      </c>
      <c r="E4116">
        <v>9.6026470588235284</v>
      </c>
      <c r="F4116" s="119">
        <f>Table1_2[[#This Row],[MID RATE]]/D4115-1</f>
        <v>6.1455260570331127E-4</v>
      </c>
    </row>
    <row r="4117" spans="1:6">
      <c r="A4117" s="111">
        <v>42824</v>
      </c>
      <c r="B4117" s="112">
        <v>0.64583333333333337</v>
      </c>
      <c r="C4117">
        <v>9.5579411764705888</v>
      </c>
      <c r="D4117">
        <v>9.5829411764705892</v>
      </c>
      <c r="E4117">
        <v>9.6079411764705895</v>
      </c>
      <c r="F4117" s="119">
        <f>Table1_2[[#This Row],[MID RATE]]/D4116-1</f>
        <v>5.5275764648077264E-4</v>
      </c>
    </row>
    <row r="4118" spans="1:6">
      <c r="A4118" s="111">
        <v>42825</v>
      </c>
      <c r="B4118" s="112">
        <v>0.39583333333333331</v>
      </c>
      <c r="C4118">
        <v>9.5843749999999996</v>
      </c>
      <c r="D4118">
        <v>9.6084375000000009</v>
      </c>
      <c r="E4118">
        <v>9.6325000000000021</v>
      </c>
      <c r="F4118" s="119">
        <f>Table1_2[[#This Row],[MID RATE]]/D4117-1</f>
        <v>2.6605948069486907E-3</v>
      </c>
    </row>
    <row r="4119" spans="1:6">
      <c r="A4119" s="111">
        <v>42825</v>
      </c>
      <c r="B4119" s="112">
        <v>0.52083333333333337</v>
      </c>
      <c r="C4119">
        <v>9.6471874999999994</v>
      </c>
      <c r="D4119">
        <v>9.6721874999999997</v>
      </c>
      <c r="E4119">
        <v>9.6971875000000018</v>
      </c>
      <c r="F4119" s="119">
        <f>Table1_2[[#This Row],[MID RATE]]/D4118-1</f>
        <v>6.634793638403691E-3</v>
      </c>
    </row>
    <row r="4120" spans="1:6">
      <c r="A4120" s="111">
        <v>42825</v>
      </c>
      <c r="B4120" s="112">
        <v>0.64583333333333337</v>
      </c>
      <c r="C4120">
        <v>9.6503125000000018</v>
      </c>
      <c r="D4120">
        <v>9.6753125000000004</v>
      </c>
      <c r="E4120">
        <v>9.7003125000000008</v>
      </c>
      <c r="F4120" s="119">
        <f>Table1_2[[#This Row],[MID RATE]]/D4119-1</f>
        <v>3.2309133792129963E-4</v>
      </c>
    </row>
    <row r="4121" spans="1:6">
      <c r="A4121" s="111">
        <v>42828</v>
      </c>
      <c r="B4121" s="112">
        <v>0.39583333333333331</v>
      </c>
      <c r="C4121">
        <v>9.651250000000001</v>
      </c>
      <c r="D4121">
        <v>9.6753125000000004</v>
      </c>
      <c r="E4121">
        <v>9.6993749999999981</v>
      </c>
      <c r="F4121" s="119">
        <f>Table1_2[[#This Row],[MID RATE]]/D4120-1</f>
        <v>0</v>
      </c>
    </row>
    <row r="4122" spans="1:6">
      <c r="A4122" s="111">
        <v>42828</v>
      </c>
      <c r="B4122" s="112">
        <v>0.52083333333333337</v>
      </c>
      <c r="C4122">
        <v>9.6481250000000021</v>
      </c>
      <c r="D4122">
        <v>9.6731250000000006</v>
      </c>
      <c r="E4122">
        <v>9.6981249999999992</v>
      </c>
      <c r="F4122" s="119">
        <f>Table1_2[[#This Row],[MID RATE]]/D4121-1</f>
        <v>-2.2609088853720039E-4</v>
      </c>
    </row>
    <row r="4123" spans="1:6">
      <c r="A4123" s="111">
        <v>42828</v>
      </c>
      <c r="B4123" s="112">
        <v>0.64583333333333337</v>
      </c>
      <c r="C4123">
        <v>9.6493750000000027</v>
      </c>
      <c r="D4123">
        <v>9.6740625000000016</v>
      </c>
      <c r="E4123">
        <v>9.6987499999999986</v>
      </c>
      <c r="F4123" s="119">
        <f>Table1_2[[#This Row],[MID RATE]]/D4122-1</f>
        <v>9.6918007365776049E-5</v>
      </c>
    </row>
    <row r="4124" spans="1:6">
      <c r="A4124" s="111">
        <v>42829</v>
      </c>
      <c r="B4124" s="112">
        <v>0.39583333333333331</v>
      </c>
      <c r="C4124">
        <v>9.6475000000000026</v>
      </c>
      <c r="D4124">
        <v>9.671875</v>
      </c>
      <c r="E4124">
        <v>9.6962499999999991</v>
      </c>
      <c r="F4124" s="119">
        <f>Table1_2[[#This Row],[MID RATE]]/D4123-1</f>
        <v>-2.2612010207723188E-4</v>
      </c>
    </row>
    <row r="4125" spans="1:6">
      <c r="A4125" s="111">
        <v>42829</v>
      </c>
      <c r="B4125" s="112">
        <v>0.52083333333333337</v>
      </c>
      <c r="C4125">
        <v>9.6078124999999996</v>
      </c>
      <c r="D4125">
        <v>9.6328125</v>
      </c>
      <c r="E4125">
        <v>9.6578125000000004</v>
      </c>
      <c r="F4125" s="119">
        <f>Table1_2[[#This Row],[MID RATE]]/D4124-1</f>
        <v>-4.0387722132472215E-3</v>
      </c>
    </row>
    <row r="4126" spans="1:6">
      <c r="A4126" s="111">
        <v>42829</v>
      </c>
      <c r="B4126" s="112">
        <v>0.64583333333333337</v>
      </c>
      <c r="C4126">
        <v>9.5999999999999961</v>
      </c>
      <c r="D4126">
        <v>9.6246875000000003</v>
      </c>
      <c r="E4126">
        <v>9.6493750000000027</v>
      </c>
      <c r="F4126" s="119">
        <f>Table1_2[[#This Row],[MID RATE]]/D4125-1</f>
        <v>-8.4347120843464296E-4</v>
      </c>
    </row>
    <row r="4127" spans="1:6">
      <c r="A4127" s="111">
        <v>42830</v>
      </c>
      <c r="B4127" s="112">
        <v>0.39583333333333331</v>
      </c>
      <c r="C4127">
        <v>9.5571875000000031</v>
      </c>
      <c r="D4127">
        <v>9.5821875000000016</v>
      </c>
      <c r="E4127">
        <v>9.6071875000000002</v>
      </c>
      <c r="F4127" s="119">
        <f>Table1_2[[#This Row],[MID RATE]]/D4126-1</f>
        <v>-4.4157277833694053E-3</v>
      </c>
    </row>
    <row r="4128" spans="1:6">
      <c r="A4128" s="111">
        <v>42830</v>
      </c>
      <c r="B4128" s="112">
        <v>0.52083333333333337</v>
      </c>
      <c r="C4128">
        <v>9.4931249999999991</v>
      </c>
      <c r="D4128">
        <v>9.5181249999999995</v>
      </c>
      <c r="E4128">
        <v>9.5431249999999999</v>
      </c>
      <c r="F4128" s="119">
        <f>Table1_2[[#This Row],[MID RATE]]/D4127-1</f>
        <v>-6.6855819717577258E-3</v>
      </c>
    </row>
    <row r="4129" spans="1:6">
      <c r="A4129" s="111">
        <v>42830</v>
      </c>
      <c r="B4129" s="112">
        <v>0.64583333333333337</v>
      </c>
      <c r="C4129">
        <v>9.4615624999999994</v>
      </c>
      <c r="D4129">
        <v>9.4862499999999983</v>
      </c>
      <c r="E4129">
        <v>9.5109374999999989</v>
      </c>
      <c r="F4129" s="119">
        <f>Table1_2[[#This Row],[MID RATE]]/D4128-1</f>
        <v>-3.3488738590847777E-3</v>
      </c>
    </row>
    <row r="4130" spans="1:6">
      <c r="A4130" s="111">
        <v>42831</v>
      </c>
      <c r="B4130" s="112">
        <v>0.39583333333333331</v>
      </c>
      <c r="C4130">
        <v>9.4462499999999991</v>
      </c>
      <c r="D4130">
        <v>9.4712499999999995</v>
      </c>
      <c r="E4130">
        <v>9.4962499999999999</v>
      </c>
      <c r="F4130" s="119">
        <f>Table1_2[[#This Row],[MID RATE]]/D4129-1</f>
        <v>-1.5812359994727965E-3</v>
      </c>
    </row>
    <row r="4131" spans="1:6">
      <c r="A4131" s="111">
        <v>42831</v>
      </c>
      <c r="B4131" s="112">
        <v>0.52083333333333337</v>
      </c>
      <c r="C4131">
        <v>9.4467187499999987</v>
      </c>
      <c r="D4131">
        <v>9.4714062499999994</v>
      </c>
      <c r="E4131">
        <v>9.49609375</v>
      </c>
      <c r="F4131" s="119">
        <f>Table1_2[[#This Row],[MID RATE]]/D4130-1</f>
        <v>1.6497294443640342E-5</v>
      </c>
    </row>
    <row r="4132" spans="1:6">
      <c r="A4132" s="111">
        <v>42831</v>
      </c>
      <c r="B4132" s="112">
        <v>0.64583333333333337</v>
      </c>
      <c r="C4132">
        <v>9.4448437500000004</v>
      </c>
      <c r="D4132">
        <v>9.4692187499999996</v>
      </c>
      <c r="E4132">
        <v>9.4935937500000005</v>
      </c>
      <c r="F4132" s="119">
        <f>Table1_2[[#This Row],[MID RATE]]/D4131-1</f>
        <v>-2.309583120246872E-4</v>
      </c>
    </row>
    <row r="4133" spans="1:6">
      <c r="A4133" s="111">
        <v>42832</v>
      </c>
      <c r="B4133" s="112">
        <v>0.39583333333333331</v>
      </c>
      <c r="C4133">
        <v>9.4507812500000004</v>
      </c>
      <c r="D4133">
        <v>9.4748437499999998</v>
      </c>
      <c r="E4133">
        <v>9.4989062499999992</v>
      </c>
      <c r="F4133" s="119">
        <f>Table1_2[[#This Row],[MID RATE]]/D4132-1</f>
        <v>5.9402999851498883E-4</v>
      </c>
    </row>
    <row r="4134" spans="1:6">
      <c r="A4134" s="111">
        <v>42832</v>
      </c>
      <c r="B4134" s="112">
        <v>0.52083333333333337</v>
      </c>
      <c r="C4134">
        <v>9.465937499999999</v>
      </c>
      <c r="D4134">
        <v>9.4905468749999997</v>
      </c>
      <c r="E4134">
        <v>9.5151562499999986</v>
      </c>
      <c r="F4134" s="119">
        <f>Table1_2[[#This Row],[MID RATE]]/D4133-1</f>
        <v>1.6573492306930504E-3</v>
      </c>
    </row>
    <row r="4135" spans="1:6">
      <c r="A4135" s="111">
        <v>42832</v>
      </c>
      <c r="B4135" s="112">
        <v>0.64583333333333337</v>
      </c>
      <c r="C4135">
        <v>9.4745312500000001</v>
      </c>
      <c r="D4135">
        <v>9.4992187500000007</v>
      </c>
      <c r="E4135">
        <v>9.5239062499999996</v>
      </c>
      <c r="F4135" s="119">
        <f>Table1_2[[#This Row],[MID RATE]]/D4134-1</f>
        <v>9.137381769690478E-4</v>
      </c>
    </row>
    <row r="4136" spans="1:6">
      <c r="A4136" s="111">
        <v>42835</v>
      </c>
      <c r="B4136" s="112">
        <v>0.39583333333333331</v>
      </c>
      <c r="C4136">
        <v>9.4915625000000006</v>
      </c>
      <c r="D4136">
        <v>9.5165625000000009</v>
      </c>
      <c r="E4136">
        <v>9.5415625000000013</v>
      </c>
      <c r="F4136" s="119">
        <f>Table1_2[[#This Row],[MID RATE]]/D4135-1</f>
        <v>1.8258080434245816E-3</v>
      </c>
    </row>
    <row r="4137" spans="1:6">
      <c r="A4137" s="111">
        <v>42835</v>
      </c>
      <c r="B4137" s="112">
        <v>0.52083333333333337</v>
      </c>
      <c r="C4137">
        <v>9.4946874999999977</v>
      </c>
      <c r="D4137">
        <v>9.5193750000000001</v>
      </c>
      <c r="E4137">
        <v>9.5440625000000008</v>
      </c>
      <c r="F4137" s="119">
        <f>Table1_2[[#This Row],[MID RATE]]/D4136-1</f>
        <v>2.9553738547916097E-4</v>
      </c>
    </row>
    <row r="4138" spans="1:6">
      <c r="A4138" s="111">
        <v>42835</v>
      </c>
      <c r="B4138" s="112">
        <v>0.64583333333333337</v>
      </c>
      <c r="C4138">
        <v>9.4959375000000001</v>
      </c>
      <c r="D4138">
        <v>9.52</v>
      </c>
      <c r="E4138">
        <v>9.5440625000000008</v>
      </c>
      <c r="F4138" s="119">
        <f>Table1_2[[#This Row],[MID RATE]]/D4137-1</f>
        <v>6.5655570875122748E-5</v>
      </c>
    </row>
    <row r="4139" spans="1:6">
      <c r="A4139" s="111">
        <v>42836</v>
      </c>
      <c r="B4139" s="112">
        <v>0.39583333333333331</v>
      </c>
      <c r="C4139">
        <v>9.4662499999999987</v>
      </c>
      <c r="D4139">
        <v>9.4912499999999991</v>
      </c>
      <c r="E4139">
        <v>9.5162499999999994</v>
      </c>
      <c r="F4139" s="119">
        <f>Table1_2[[#This Row],[MID RATE]]/D4138-1</f>
        <v>-3.0199579831933221E-3</v>
      </c>
    </row>
    <row r="4140" spans="1:6">
      <c r="A4140" s="111">
        <v>42836</v>
      </c>
      <c r="B4140" s="112">
        <v>0.52083333333333337</v>
      </c>
      <c r="C4140">
        <v>9.4532812499999981</v>
      </c>
      <c r="D4140">
        <v>9.4782812499999984</v>
      </c>
      <c r="E4140">
        <v>9.5032812500000006</v>
      </c>
      <c r="F4140" s="119">
        <f>Table1_2[[#This Row],[MID RATE]]/D4139-1</f>
        <v>-1.3663900961412567E-3</v>
      </c>
    </row>
    <row r="4141" spans="1:6">
      <c r="A4141" s="111">
        <v>42836</v>
      </c>
      <c r="B4141" s="112">
        <v>0.64583333333333337</v>
      </c>
      <c r="C4141">
        <v>9.4392187499999984</v>
      </c>
      <c r="D4141">
        <v>9.4642187500000006</v>
      </c>
      <c r="E4141">
        <v>9.4892187500000009</v>
      </c>
      <c r="F4141" s="119">
        <f>Table1_2[[#This Row],[MID RATE]]/D4140-1</f>
        <v>-1.4836550666817994E-3</v>
      </c>
    </row>
    <row r="4142" spans="1:6">
      <c r="A4142" s="111">
        <v>42837</v>
      </c>
      <c r="B4142" s="112">
        <v>0.39583333333333331</v>
      </c>
      <c r="C4142">
        <v>9.436406250000001</v>
      </c>
      <c r="D4142">
        <v>9.4604687500000004</v>
      </c>
      <c r="E4142">
        <v>9.4845312499999999</v>
      </c>
      <c r="F4142" s="119">
        <f>Table1_2[[#This Row],[MID RATE]]/D4141-1</f>
        <v>-3.9622921860293925E-4</v>
      </c>
    </row>
    <row r="4143" spans="1:6">
      <c r="A4143" s="111">
        <v>42837</v>
      </c>
      <c r="B4143" s="112">
        <v>0.52083333333333337</v>
      </c>
      <c r="C4143">
        <v>9.4298437499999981</v>
      </c>
      <c r="D4143">
        <v>9.4539062499999993</v>
      </c>
      <c r="E4143">
        <v>9.4779687499999987</v>
      </c>
      <c r="F4143" s="119">
        <f>Table1_2[[#This Row],[MID RATE]]/D4142-1</f>
        <v>-6.9367598724967561E-4</v>
      </c>
    </row>
    <row r="4144" spans="1:6">
      <c r="A4144" s="111">
        <v>42837</v>
      </c>
      <c r="B4144" s="112">
        <v>0.64583333333333337</v>
      </c>
      <c r="C4144">
        <v>9.4351562500000004</v>
      </c>
      <c r="D4144">
        <v>9.4601562500000007</v>
      </c>
      <c r="E4144">
        <v>9.4851562500000011</v>
      </c>
      <c r="F4144" s="119">
        <f>Table1_2[[#This Row],[MID RATE]]/D4143-1</f>
        <v>6.6110238823258172E-4</v>
      </c>
    </row>
    <row r="4145" spans="1:6">
      <c r="A4145" s="111">
        <v>42838</v>
      </c>
      <c r="B4145" s="112">
        <v>0.39583333333333331</v>
      </c>
      <c r="C4145">
        <v>9.4326562500000009</v>
      </c>
      <c r="D4145">
        <v>9.4576562499999994</v>
      </c>
      <c r="E4145">
        <v>9.4826562499999998</v>
      </c>
      <c r="F4145" s="119">
        <f>Table1_2[[#This Row],[MID RATE]]/D4144-1</f>
        <v>-2.6426624824527067E-4</v>
      </c>
    </row>
    <row r="4146" spans="1:6">
      <c r="A4146" s="111">
        <v>42838</v>
      </c>
      <c r="B4146" s="112">
        <v>0.52083333333333337</v>
      </c>
      <c r="C4146">
        <v>9.3967187500000016</v>
      </c>
      <c r="D4146">
        <v>9.4217187500000001</v>
      </c>
      <c r="E4146">
        <v>9.4467187500000005</v>
      </c>
      <c r="F4146" s="119">
        <f>Table1_2[[#This Row],[MID RATE]]/D4145-1</f>
        <v>-3.7998314857340398E-3</v>
      </c>
    </row>
    <row r="4147" spans="1:6">
      <c r="A4147" s="111">
        <v>42838</v>
      </c>
      <c r="B4147" s="112">
        <v>0.64583333333333337</v>
      </c>
      <c r="C4147">
        <v>9.3948437500000015</v>
      </c>
      <c r="D4147">
        <v>9.4198437500000018</v>
      </c>
      <c r="E4147">
        <v>9.4448437500000004</v>
      </c>
      <c r="F4147" s="119">
        <f>Table1_2[[#This Row],[MID RATE]]/D4146-1</f>
        <v>-1.990082754272926E-4</v>
      </c>
    </row>
    <row r="4148" spans="1:6">
      <c r="A4148" s="111">
        <v>42843</v>
      </c>
      <c r="B4148" s="112">
        <v>0.39583333333333331</v>
      </c>
      <c r="C4148">
        <v>9.3921875000000021</v>
      </c>
      <c r="D4148">
        <v>9.4162500000000016</v>
      </c>
      <c r="E4148">
        <v>9.4403124999999992</v>
      </c>
      <c r="F4148" s="119">
        <f>Table1_2[[#This Row],[MID RATE]]/D4147-1</f>
        <v>-3.8150845124163002E-4</v>
      </c>
    </row>
    <row r="4149" spans="1:6">
      <c r="A4149" s="111">
        <v>42843</v>
      </c>
      <c r="B4149" s="112">
        <v>0.52083333333333337</v>
      </c>
      <c r="C4149">
        <v>9.3835937499999993</v>
      </c>
      <c r="D4149">
        <v>9.4076562500000005</v>
      </c>
      <c r="E4149">
        <v>9.4317187500000017</v>
      </c>
      <c r="F4149" s="119">
        <f>Table1_2[[#This Row],[MID RATE]]/D4148-1</f>
        <v>-9.1265100225690343E-4</v>
      </c>
    </row>
    <row r="4150" spans="1:6">
      <c r="A4150" s="111">
        <v>42843</v>
      </c>
      <c r="B4150" s="112">
        <v>0.64583333333333337</v>
      </c>
      <c r="C4150">
        <v>9.3756249999999994</v>
      </c>
      <c r="D4150">
        <v>9.3984375</v>
      </c>
      <c r="E4150">
        <v>9.4212500000000023</v>
      </c>
      <c r="F4150" s="119">
        <f>Table1_2[[#This Row],[MID RATE]]/D4149-1</f>
        <v>-9.7991994552315553E-4</v>
      </c>
    </row>
    <row r="4151" spans="1:6">
      <c r="A4151" s="111">
        <v>42844</v>
      </c>
      <c r="B4151" s="112">
        <v>0.39583333333333331</v>
      </c>
      <c r="C4151">
        <v>9.3792187499999997</v>
      </c>
      <c r="D4151">
        <v>9.4039062500000004</v>
      </c>
      <c r="E4151">
        <v>9.428593750000001</v>
      </c>
      <c r="F4151" s="119">
        <f>Table1_2[[#This Row],[MID RATE]]/D4150-1</f>
        <v>5.8187863674152851E-4</v>
      </c>
    </row>
    <row r="4152" spans="1:6">
      <c r="A4152" s="111">
        <v>42844</v>
      </c>
      <c r="B4152" s="112">
        <v>0.52083333333333337</v>
      </c>
      <c r="C4152">
        <v>9.3648437499999986</v>
      </c>
      <c r="D4152">
        <v>9.3892187499999995</v>
      </c>
      <c r="E4152">
        <v>9.4135937500000004</v>
      </c>
      <c r="F4152" s="119">
        <f>Table1_2[[#This Row],[MID RATE]]/D4151-1</f>
        <v>-1.5618509595415331E-3</v>
      </c>
    </row>
    <row r="4153" spans="1:6">
      <c r="A4153" s="111">
        <v>42844</v>
      </c>
      <c r="B4153" s="112">
        <v>0.64583333333333337</v>
      </c>
      <c r="C4153">
        <v>9.339218749999997</v>
      </c>
      <c r="D4153">
        <v>9.36328125</v>
      </c>
      <c r="E4153">
        <v>9.387343750000003</v>
      </c>
      <c r="F4153" s="119">
        <f>Table1_2[[#This Row],[MID RATE]]/D4152-1</f>
        <v>-2.7624769100197399E-3</v>
      </c>
    </row>
    <row r="4154" spans="1:6">
      <c r="A4154" s="111">
        <v>42845</v>
      </c>
      <c r="B4154" s="112">
        <v>0.39583333333333331</v>
      </c>
      <c r="C4154">
        <v>9.3318750000000001</v>
      </c>
      <c r="D4154">
        <v>9.3568750000000005</v>
      </c>
      <c r="E4154">
        <v>9.3818750000000009</v>
      </c>
      <c r="F4154" s="119">
        <f>Table1_2[[#This Row],[MID RATE]]/D4153-1</f>
        <v>-6.8418856904461922E-4</v>
      </c>
    </row>
    <row r="4155" spans="1:6">
      <c r="A4155" s="111">
        <v>42845</v>
      </c>
      <c r="B4155" s="112">
        <v>0.52083333333333337</v>
      </c>
      <c r="C4155">
        <v>9.33203125</v>
      </c>
      <c r="D4155">
        <v>9.3567187499999989</v>
      </c>
      <c r="E4155">
        <v>9.3814062499999995</v>
      </c>
      <c r="F4155" s="119">
        <f>Table1_2[[#This Row],[MID RATE]]/D4154-1</f>
        <v>-1.669895130607113E-5</v>
      </c>
    </row>
    <row r="4156" spans="1:6">
      <c r="A4156" s="111">
        <v>42845</v>
      </c>
      <c r="B4156" s="112">
        <v>0.64583333333333337</v>
      </c>
      <c r="C4156">
        <v>9.3139062500000005</v>
      </c>
      <c r="D4156">
        <v>9.3373437499999987</v>
      </c>
      <c r="E4156">
        <v>9.3607812499999987</v>
      </c>
      <c r="F4156" s="119">
        <f>Table1_2[[#This Row],[MID RATE]]/D4155-1</f>
        <v>-2.0707045405207181E-3</v>
      </c>
    </row>
    <row r="4157" spans="1:6">
      <c r="A4157" s="111">
        <v>42846</v>
      </c>
      <c r="B4157" s="112">
        <v>0.39583333333333331</v>
      </c>
      <c r="C4157">
        <v>9.3239062499999985</v>
      </c>
      <c r="D4157">
        <v>9.3489062499999989</v>
      </c>
      <c r="E4157">
        <v>9.3739062499999992</v>
      </c>
      <c r="F4157" s="119">
        <f>Table1_2[[#This Row],[MID RATE]]/D4156-1</f>
        <v>1.2383072005890394E-3</v>
      </c>
    </row>
    <row r="4158" spans="1:6">
      <c r="A4158" s="111">
        <v>42846</v>
      </c>
      <c r="B4158" s="112">
        <v>0.52083333333333337</v>
      </c>
      <c r="C4158">
        <v>9.3884375000000002</v>
      </c>
      <c r="D4158">
        <v>9.4124999999999996</v>
      </c>
      <c r="E4158">
        <v>9.4365624999999991</v>
      </c>
      <c r="F4158" s="119">
        <f>Table1_2[[#This Row],[MID RATE]]/D4157-1</f>
        <v>6.8022663078903811E-3</v>
      </c>
    </row>
    <row r="4159" spans="1:6">
      <c r="A4159" s="111">
        <v>42846</v>
      </c>
      <c r="B4159" s="112">
        <v>0.64583333333333337</v>
      </c>
      <c r="C4159">
        <v>9.4109374999999993</v>
      </c>
      <c r="D4159">
        <v>9.4359374999999996</v>
      </c>
      <c r="E4159">
        <v>9.4609375</v>
      </c>
      <c r="F4159" s="119">
        <f>Table1_2[[#This Row],[MID RATE]]/D4158-1</f>
        <v>2.490039840637559E-3</v>
      </c>
    </row>
    <row r="4160" spans="1:6">
      <c r="A4160" s="111">
        <v>42849</v>
      </c>
      <c r="B4160" s="112">
        <v>0.39583333333333331</v>
      </c>
      <c r="C4160">
        <v>9.40234375</v>
      </c>
      <c r="D4160">
        <v>9.4273437499999986</v>
      </c>
      <c r="E4160">
        <v>9.4523437499999989</v>
      </c>
      <c r="F4160" s="119">
        <f>Table1_2[[#This Row],[MID RATE]]/D4159-1</f>
        <v>-9.1074681238623167E-4</v>
      </c>
    </row>
    <row r="4161" spans="1:6">
      <c r="A4161" s="111">
        <v>42849</v>
      </c>
      <c r="B4161" s="112">
        <v>0.52083333333333337</v>
      </c>
      <c r="C4161">
        <v>9.3735937499999995</v>
      </c>
      <c r="D4161">
        <v>9.3976562500000007</v>
      </c>
      <c r="E4161">
        <v>9.4217187500000019</v>
      </c>
      <c r="F4161" s="119">
        <f>Table1_2[[#This Row],[MID RATE]]/D4160-1</f>
        <v>-3.1490842794396068E-3</v>
      </c>
    </row>
    <row r="4162" spans="1:6">
      <c r="A4162" s="111">
        <v>42849</v>
      </c>
      <c r="B4162" s="112">
        <v>0.64583333333333337</v>
      </c>
      <c r="C4162">
        <v>9.3420312499999998</v>
      </c>
      <c r="D4162">
        <v>9.3670312500000001</v>
      </c>
      <c r="E4162">
        <v>9.3920312499999987</v>
      </c>
      <c r="F4162" s="119">
        <f>Table1_2[[#This Row],[MID RATE]]/D4161-1</f>
        <v>-3.2587912544683739E-3</v>
      </c>
    </row>
    <row r="4163" spans="1:6">
      <c r="A4163" s="111">
        <v>42850</v>
      </c>
      <c r="B4163" s="112">
        <v>0.39583333333333331</v>
      </c>
      <c r="C4163">
        <v>9.3260937500000001</v>
      </c>
      <c r="D4163">
        <v>9.349843749999998</v>
      </c>
      <c r="E4163">
        <v>9.3735937499999977</v>
      </c>
      <c r="F4163" s="119">
        <f>Table1_2[[#This Row],[MID RATE]]/D4162-1</f>
        <v>-1.8348929923770463E-3</v>
      </c>
    </row>
    <row r="4164" spans="1:6">
      <c r="A4164" s="111">
        <v>42850</v>
      </c>
      <c r="B4164" s="112">
        <v>0.52083333333333337</v>
      </c>
      <c r="C4164">
        <v>9.3129687499999996</v>
      </c>
      <c r="D4164">
        <v>9.337031249999999</v>
      </c>
      <c r="E4164">
        <v>9.3610937499999984</v>
      </c>
      <c r="F4164" s="119">
        <f>Table1_2[[#This Row],[MID RATE]]/D4163-1</f>
        <v>-1.3703437557445186E-3</v>
      </c>
    </row>
    <row r="4165" spans="1:6">
      <c r="A4165" s="111">
        <v>42850</v>
      </c>
      <c r="B4165" s="112">
        <v>0.64583333333333337</v>
      </c>
      <c r="C4165">
        <v>9.3042187500000004</v>
      </c>
      <c r="D4165">
        <v>9.329218749999999</v>
      </c>
      <c r="E4165">
        <v>9.3542187499999976</v>
      </c>
      <c r="F4165" s="119">
        <f>Table1_2[[#This Row],[MID RATE]]/D4164-1</f>
        <v>-8.3672205766693875E-4</v>
      </c>
    </row>
    <row r="4166" spans="1:6">
      <c r="A4166" s="111">
        <v>42851</v>
      </c>
      <c r="B4166" s="112">
        <v>0.39583333333333331</v>
      </c>
      <c r="C4166">
        <v>9.3054687500000011</v>
      </c>
      <c r="D4166">
        <v>9.3304687499999996</v>
      </c>
      <c r="E4166">
        <v>9.3554687499999982</v>
      </c>
      <c r="F4166" s="119">
        <f>Table1_2[[#This Row],[MID RATE]]/D4165-1</f>
        <v>1.3398763964023175E-4</v>
      </c>
    </row>
    <row r="4167" spans="1:6">
      <c r="A4167" s="111">
        <v>42851</v>
      </c>
      <c r="B4167" s="112">
        <v>0.52083333333333337</v>
      </c>
      <c r="C4167">
        <v>9.3332812499999989</v>
      </c>
      <c r="D4167">
        <v>9.357656249999998</v>
      </c>
      <c r="E4167">
        <v>9.3820312499999989</v>
      </c>
      <c r="F4167" s="119">
        <f>Table1_2[[#This Row],[MID RATE]]/D4166-1</f>
        <v>2.913840743531626E-3</v>
      </c>
    </row>
    <row r="4168" spans="1:6">
      <c r="A4168" s="111">
        <v>42851</v>
      </c>
      <c r="B4168" s="112">
        <v>0.64583333333333337</v>
      </c>
      <c r="C4168">
        <v>9.3179687500000021</v>
      </c>
      <c r="D4168">
        <v>9.3429687500000007</v>
      </c>
      <c r="E4168">
        <v>9.3679687499999993</v>
      </c>
      <c r="F4168" s="119">
        <f>Table1_2[[#This Row],[MID RATE]]/D4167-1</f>
        <v>-1.5695703718543452E-3</v>
      </c>
    </row>
    <row r="4169" spans="1:6">
      <c r="A4169" s="111">
        <v>42852</v>
      </c>
      <c r="B4169" s="112">
        <v>0.39583333333333331</v>
      </c>
      <c r="C4169">
        <v>9.3148437499999979</v>
      </c>
      <c r="D4169">
        <v>9.3395312500000003</v>
      </c>
      <c r="E4169">
        <v>9.3642187500000009</v>
      </c>
      <c r="F4169" s="119">
        <f>Table1_2[[#This Row],[MID RATE]]/D4168-1</f>
        <v>-3.6792373944316559E-4</v>
      </c>
    </row>
    <row r="4170" spans="1:6">
      <c r="A4170" s="111">
        <v>42852</v>
      </c>
      <c r="B4170" s="112">
        <v>0.52083333333333337</v>
      </c>
      <c r="C4170">
        <v>9.3179687499999986</v>
      </c>
      <c r="D4170">
        <v>9.3429687499999989</v>
      </c>
      <c r="E4170">
        <v>9.3679687499999993</v>
      </c>
      <c r="F4170" s="119">
        <f>Table1_2[[#This Row],[MID RATE]]/D4169-1</f>
        <v>3.6805915714444026E-4</v>
      </c>
    </row>
    <row r="4171" spans="1:6">
      <c r="A4171" s="111">
        <v>42852</v>
      </c>
      <c r="B4171" s="112">
        <v>0.64583333333333337</v>
      </c>
      <c r="C4171">
        <v>9.3148437499999996</v>
      </c>
      <c r="D4171">
        <v>9.33984375</v>
      </c>
      <c r="E4171">
        <v>9.3648437499999986</v>
      </c>
      <c r="F4171" s="119">
        <f>Table1_2[[#This Row],[MID RATE]]/D4170-1</f>
        <v>-3.3447612676629213E-4</v>
      </c>
    </row>
    <row r="4172" spans="1:6">
      <c r="A4172" s="111">
        <v>42853</v>
      </c>
      <c r="B4172" s="112">
        <v>0.39583333333333331</v>
      </c>
      <c r="C4172">
        <v>9.3204687499999999</v>
      </c>
      <c r="D4172">
        <v>9.3454687499999984</v>
      </c>
      <c r="E4172">
        <v>9.3704687499999988</v>
      </c>
      <c r="F4172" s="119">
        <f>Table1_2[[#This Row],[MID RATE]]/D4171-1</f>
        <v>6.022584692595423E-4</v>
      </c>
    </row>
    <row r="4173" spans="1:6">
      <c r="A4173" s="111">
        <v>42853</v>
      </c>
      <c r="B4173" s="112">
        <v>0.52083333333333337</v>
      </c>
      <c r="C4173">
        <v>9.3132812499999993</v>
      </c>
      <c r="D4173">
        <v>9.3382812499999996</v>
      </c>
      <c r="E4173">
        <v>9.36328125</v>
      </c>
      <c r="F4173" s="119">
        <f>Table1_2[[#This Row],[MID RATE]]/D4172-1</f>
        <v>-7.690892979550501E-4</v>
      </c>
    </row>
    <row r="4174" spans="1:6">
      <c r="A4174" s="111">
        <v>42853</v>
      </c>
      <c r="B4174" s="112">
        <v>0.64583333333333337</v>
      </c>
      <c r="C4174">
        <v>9.2960937500000007</v>
      </c>
      <c r="D4174">
        <v>9.3210937499999993</v>
      </c>
      <c r="E4174">
        <v>9.3460937499999996</v>
      </c>
      <c r="F4174" s="119">
        <f>Table1_2[[#This Row],[MID RATE]]/D4173-1</f>
        <v>-1.8405421233164132E-3</v>
      </c>
    </row>
    <row r="4175" spans="1:6">
      <c r="A4175" s="111">
        <v>42857</v>
      </c>
      <c r="B4175" s="112">
        <v>0.39583333333333331</v>
      </c>
      <c r="C4175">
        <v>9.2987500000000001</v>
      </c>
      <c r="D4175">
        <v>9.3237499999999986</v>
      </c>
      <c r="E4175">
        <v>9.3487499999999972</v>
      </c>
      <c r="F4175" s="119">
        <f>Table1_2[[#This Row],[MID RATE]]/D4174-1</f>
        <v>2.8497192188403631E-4</v>
      </c>
    </row>
    <row r="4176" spans="1:6">
      <c r="A4176" s="111">
        <v>42857</v>
      </c>
      <c r="B4176" s="112">
        <v>0.52083333333333337</v>
      </c>
      <c r="C4176">
        <v>9.2962500000000006</v>
      </c>
      <c r="D4176">
        <v>9.3212499999999991</v>
      </c>
      <c r="E4176">
        <v>9.3462499999999977</v>
      </c>
      <c r="F4176" s="119">
        <f>Table1_2[[#This Row],[MID RATE]]/D4175-1</f>
        <v>-2.6813245743395608E-4</v>
      </c>
    </row>
    <row r="4177" spans="1:6">
      <c r="A4177" s="111">
        <v>42857</v>
      </c>
      <c r="B4177" s="112">
        <v>0.64583333333333337</v>
      </c>
      <c r="C4177">
        <v>9.2975000000000012</v>
      </c>
      <c r="D4177">
        <v>9.3215624999999989</v>
      </c>
      <c r="E4177">
        <v>9.3456249999999983</v>
      </c>
      <c r="F4177" s="119">
        <f>Table1_2[[#This Row],[MID RATE]]/D4176-1</f>
        <v>3.3525546466295353E-5</v>
      </c>
    </row>
    <row r="4178" spans="1:6">
      <c r="A4178" s="111">
        <v>42858</v>
      </c>
      <c r="B4178" s="112">
        <v>0.39583333333333331</v>
      </c>
      <c r="C4178">
        <v>9.294062499999999</v>
      </c>
      <c r="D4178">
        <v>9.3184374999999982</v>
      </c>
      <c r="E4178">
        <v>9.3428124999999991</v>
      </c>
      <c r="F4178" s="119">
        <f>Table1_2[[#This Row],[MID RATE]]/D4177-1</f>
        <v>-3.3524422541830745E-4</v>
      </c>
    </row>
    <row r="4179" spans="1:6">
      <c r="A4179" s="111">
        <v>42858</v>
      </c>
      <c r="B4179" s="112">
        <v>0.52083333333333337</v>
      </c>
      <c r="C4179">
        <v>9.2937500000000011</v>
      </c>
      <c r="D4179">
        <v>9.317499999999999</v>
      </c>
      <c r="E4179">
        <v>9.3412499999999969</v>
      </c>
      <c r="F4179" s="119">
        <f>Table1_2[[#This Row],[MID RATE]]/D4178-1</f>
        <v>-1.0060699553970931E-4</v>
      </c>
    </row>
    <row r="4180" spans="1:6">
      <c r="A4180" s="111">
        <v>42858</v>
      </c>
      <c r="B4180" s="112">
        <v>0.64583333333333337</v>
      </c>
      <c r="C4180">
        <v>9.2937499999999993</v>
      </c>
      <c r="D4180">
        <v>9.3187499999999979</v>
      </c>
      <c r="E4180">
        <v>9.3437499999999982</v>
      </c>
      <c r="F4180" s="119">
        <f>Table1_2[[#This Row],[MID RATE]]/D4179-1</f>
        <v>1.3415615776746215E-4</v>
      </c>
    </row>
    <row r="4181" spans="1:6">
      <c r="A4181" s="111">
        <v>42859</v>
      </c>
      <c r="B4181" s="112">
        <v>0.39583333333333331</v>
      </c>
      <c r="C4181">
        <v>9.2884374999999988</v>
      </c>
      <c r="D4181">
        <v>9.3125</v>
      </c>
      <c r="E4181">
        <v>9.3365624999999994</v>
      </c>
      <c r="F4181" s="119">
        <f>Table1_2[[#This Row],[MID RATE]]/D4180-1</f>
        <v>-6.7069081153570131E-4</v>
      </c>
    </row>
    <row r="4182" spans="1:6">
      <c r="A4182" s="111">
        <v>42859</v>
      </c>
      <c r="B4182" s="112">
        <v>0.52083333333333337</v>
      </c>
      <c r="C4182">
        <v>9.2531250000000007</v>
      </c>
      <c r="D4182">
        <v>9.2771875000000001</v>
      </c>
      <c r="E4182">
        <v>9.3012499999999996</v>
      </c>
      <c r="F4182" s="119">
        <f>Table1_2[[#This Row],[MID RATE]]/D4181-1</f>
        <v>-3.791946308724814E-3</v>
      </c>
    </row>
    <row r="4183" spans="1:6">
      <c r="A4183" s="111">
        <v>42859</v>
      </c>
      <c r="B4183" s="112">
        <v>0.64583333333333337</v>
      </c>
      <c r="C4183">
        <v>9.2390625000000011</v>
      </c>
      <c r="D4183">
        <v>9.2631250000000005</v>
      </c>
      <c r="E4183">
        <v>9.2871874999999999</v>
      </c>
      <c r="F4183" s="119">
        <f>Table1_2[[#This Row],[MID RATE]]/D4182-1</f>
        <v>-1.5158150031999718E-3</v>
      </c>
    </row>
    <row r="4184" spans="1:6">
      <c r="A4184" s="111">
        <v>42860</v>
      </c>
      <c r="B4184" s="112">
        <v>0.39583333333333331</v>
      </c>
      <c r="C4184">
        <v>9.2381249999999984</v>
      </c>
      <c r="D4184">
        <v>9.2621874999999996</v>
      </c>
      <c r="E4184">
        <v>9.286249999999999</v>
      </c>
      <c r="F4184" s="119">
        <f>Table1_2[[#This Row],[MID RATE]]/D4183-1</f>
        <v>-1.0120774576627412E-4</v>
      </c>
    </row>
    <row r="4185" spans="1:6">
      <c r="A4185" s="111">
        <v>42860</v>
      </c>
      <c r="B4185" s="112">
        <v>0.52083333333333337</v>
      </c>
      <c r="C4185">
        <v>9.2328124999999996</v>
      </c>
      <c r="D4185">
        <v>9.2568750000000009</v>
      </c>
      <c r="E4185">
        <v>9.2809375000000003</v>
      </c>
      <c r="F4185" s="119">
        <f>Table1_2[[#This Row],[MID RATE]]/D4184-1</f>
        <v>-5.7356860892732175E-4</v>
      </c>
    </row>
    <row r="4186" spans="1:6">
      <c r="A4186" s="111">
        <v>42860</v>
      </c>
      <c r="B4186" s="112">
        <v>0.64583333333333337</v>
      </c>
      <c r="C4186">
        <v>9.2406250000000014</v>
      </c>
      <c r="D4186">
        <v>9.2646875000000009</v>
      </c>
      <c r="E4186">
        <v>9.2887500000000003</v>
      </c>
      <c r="F4186" s="119">
        <f>Table1_2[[#This Row],[MID RATE]]/D4185-1</f>
        <v>8.4396732158520393E-4</v>
      </c>
    </row>
    <row r="4187" spans="1:6">
      <c r="A4187" s="111">
        <v>42863</v>
      </c>
      <c r="B4187" s="112">
        <v>0.39583333333333331</v>
      </c>
      <c r="C4187">
        <v>9.2343749999999982</v>
      </c>
      <c r="D4187">
        <v>9.2593749999999986</v>
      </c>
      <c r="E4187">
        <v>9.2843749999999989</v>
      </c>
      <c r="F4187" s="119">
        <f>Table1_2[[#This Row],[MID RATE]]/D4186-1</f>
        <v>-5.7341383613884744E-4</v>
      </c>
    </row>
    <row r="4188" spans="1:6">
      <c r="A4188" s="111">
        <v>42863</v>
      </c>
      <c r="B4188" s="112">
        <v>0.52083333333333337</v>
      </c>
      <c r="C4188">
        <v>9.2312499999999993</v>
      </c>
      <c r="D4188">
        <v>9.2553124999999987</v>
      </c>
      <c r="E4188">
        <v>9.2793749999999999</v>
      </c>
      <c r="F4188" s="119">
        <f>Table1_2[[#This Row],[MID RATE]]/D4187-1</f>
        <v>-4.3874451569358985E-4</v>
      </c>
    </row>
    <row r="4189" spans="1:6">
      <c r="A4189" s="111">
        <v>42863</v>
      </c>
      <c r="B4189" s="112">
        <v>0.64583333333333337</v>
      </c>
      <c r="C4189">
        <v>9.1800000000000015</v>
      </c>
      <c r="D4189">
        <v>9.2040625000000009</v>
      </c>
      <c r="E4189">
        <v>9.2281250000000004</v>
      </c>
      <c r="F4189" s="119">
        <f>Table1_2[[#This Row],[MID RATE]]/D4188-1</f>
        <v>-5.5373602998275429E-3</v>
      </c>
    </row>
    <row r="4190" spans="1:6">
      <c r="A4190" s="111">
        <v>42864</v>
      </c>
      <c r="B4190" s="112">
        <v>0.39583333333333331</v>
      </c>
      <c r="C4190">
        <v>9.1943749999999991</v>
      </c>
      <c r="D4190">
        <v>9.2193749999999994</v>
      </c>
      <c r="E4190">
        <v>9.2443750000000016</v>
      </c>
      <c r="F4190" s="119">
        <f>Table1_2[[#This Row],[MID RATE]]/D4189-1</f>
        <v>1.6636675381114241E-3</v>
      </c>
    </row>
    <row r="4191" spans="1:6">
      <c r="A4191" s="111">
        <v>42864</v>
      </c>
      <c r="B4191" s="112">
        <v>0.52083333333333337</v>
      </c>
      <c r="C4191">
        <v>9.1462500000000002</v>
      </c>
      <c r="D4191">
        <v>9.1712500000000006</v>
      </c>
      <c r="E4191">
        <v>9.1962499999999991</v>
      </c>
      <c r="F4191" s="119">
        <f>Table1_2[[#This Row],[MID RATE]]/D4190-1</f>
        <v>-5.2199850857568286E-3</v>
      </c>
    </row>
    <row r="4192" spans="1:6">
      <c r="A4192" s="111">
        <v>42864</v>
      </c>
      <c r="B4192" s="112">
        <v>0.64583333333333337</v>
      </c>
      <c r="C4192">
        <v>9.1465624999999999</v>
      </c>
      <c r="D4192">
        <v>9.1706249999999976</v>
      </c>
      <c r="E4192">
        <v>9.194687499999997</v>
      </c>
      <c r="F4192" s="119">
        <f>Table1_2[[#This Row],[MID RATE]]/D4191-1</f>
        <v>-6.8147744309965397E-5</v>
      </c>
    </row>
    <row r="4193" spans="1:6">
      <c r="A4193" s="111">
        <v>42865</v>
      </c>
      <c r="B4193" s="112">
        <v>0.39583333333333331</v>
      </c>
      <c r="C4193">
        <v>9.1346874999999983</v>
      </c>
      <c r="D4193">
        <v>9.1587499999999995</v>
      </c>
      <c r="E4193">
        <v>9.1828125000000007</v>
      </c>
      <c r="F4193" s="119">
        <f>Table1_2[[#This Row],[MID RATE]]/D4192-1</f>
        <v>-1.2948953860830725E-3</v>
      </c>
    </row>
    <row r="4194" spans="1:6">
      <c r="A4194" s="111">
        <v>42865</v>
      </c>
      <c r="B4194" s="112">
        <v>0.52083333333333337</v>
      </c>
      <c r="C4194">
        <v>9.0984374999999975</v>
      </c>
      <c r="D4194">
        <v>9.1224999999999987</v>
      </c>
      <c r="E4194">
        <v>9.1465624999999999</v>
      </c>
      <c r="F4194" s="119">
        <f>Table1_2[[#This Row],[MID RATE]]/D4193-1</f>
        <v>-3.9579636959192754E-3</v>
      </c>
    </row>
    <row r="4195" spans="1:6">
      <c r="A4195" s="111">
        <v>42865</v>
      </c>
      <c r="B4195" s="112">
        <v>0.64583333333333337</v>
      </c>
      <c r="C4195">
        <v>9.1515625000000007</v>
      </c>
      <c r="D4195">
        <v>9.1749999999999989</v>
      </c>
      <c r="E4195">
        <v>9.1984374999999972</v>
      </c>
      <c r="F4195" s="119">
        <f>Table1_2[[#This Row],[MID RATE]]/D4194-1</f>
        <v>5.7550013702385439E-3</v>
      </c>
    </row>
    <row r="4196" spans="1:6">
      <c r="A4196" s="111">
        <v>42866</v>
      </c>
      <c r="B4196" s="112">
        <v>0.39583333333333331</v>
      </c>
      <c r="C4196">
        <v>9.1671875000000007</v>
      </c>
      <c r="D4196">
        <v>9.1921874999999993</v>
      </c>
      <c r="E4196">
        <v>9.2171874999999996</v>
      </c>
      <c r="F4196" s="119">
        <f>Table1_2[[#This Row],[MID RATE]]/D4195-1</f>
        <v>1.8732970027248719E-3</v>
      </c>
    </row>
    <row r="4197" spans="1:6">
      <c r="A4197" s="111">
        <v>42866</v>
      </c>
      <c r="B4197" s="112">
        <v>0.52083333333333337</v>
      </c>
      <c r="C4197">
        <v>9.1987499999999986</v>
      </c>
      <c r="D4197">
        <v>9.223749999999999</v>
      </c>
      <c r="E4197">
        <v>9.2487500000000011</v>
      </c>
      <c r="F4197" s="119">
        <f>Table1_2[[#This Row],[MID RATE]]/D4196-1</f>
        <v>3.4336223015467571E-3</v>
      </c>
    </row>
    <row r="4198" spans="1:6">
      <c r="A4198" s="111">
        <v>42866</v>
      </c>
      <c r="B4198" s="112">
        <v>0.64583333333333337</v>
      </c>
      <c r="C4198">
        <v>9.1934375000000017</v>
      </c>
      <c r="D4198">
        <v>9.2184375000000003</v>
      </c>
      <c r="E4198">
        <v>9.2434374999999989</v>
      </c>
      <c r="F4198" s="119">
        <f>Table1_2[[#This Row],[MID RATE]]/D4197-1</f>
        <v>-5.759588020055606E-4</v>
      </c>
    </row>
    <row r="4199" spans="1:6">
      <c r="A4199" s="111">
        <v>42867</v>
      </c>
      <c r="B4199" s="112">
        <v>0.39583333333333331</v>
      </c>
      <c r="C4199">
        <v>9.1921874999999993</v>
      </c>
      <c r="D4199">
        <v>9.2171874999999996</v>
      </c>
      <c r="E4199">
        <v>9.2421875</v>
      </c>
      <c r="F4199" s="119">
        <f>Table1_2[[#This Row],[MID RATE]]/D4198-1</f>
        <v>-1.3559781687522143E-4</v>
      </c>
    </row>
    <row r="4200" spans="1:6">
      <c r="A4200" s="111">
        <v>42867</v>
      </c>
      <c r="B4200" s="112">
        <v>0.52083333333333337</v>
      </c>
      <c r="C4200">
        <v>9.2012499999999999</v>
      </c>
      <c r="D4200">
        <v>9.2262500000000003</v>
      </c>
      <c r="E4200">
        <v>9.2512500000000006</v>
      </c>
      <c r="F4200" s="119">
        <f>Table1_2[[#This Row],[MID RATE]]/D4199-1</f>
        <v>9.8321749449059581E-4</v>
      </c>
    </row>
    <row r="4201" spans="1:6">
      <c r="A4201" s="111">
        <v>42867</v>
      </c>
      <c r="B4201" s="112">
        <v>0.64583333333333337</v>
      </c>
      <c r="C4201">
        <v>9.2037500000000012</v>
      </c>
      <c r="D4201">
        <v>9.2287500000000016</v>
      </c>
      <c r="E4201">
        <v>9.2537500000000001</v>
      </c>
      <c r="F4201" s="119">
        <f>Table1_2[[#This Row],[MID RATE]]/D4200-1</f>
        <v>2.7096599376785768E-4</v>
      </c>
    </row>
    <row r="4202" spans="1:6">
      <c r="A4202" s="111">
        <v>42870</v>
      </c>
      <c r="B4202" s="112">
        <v>0.39583333333333331</v>
      </c>
      <c r="C4202">
        <v>9.2012500000000017</v>
      </c>
      <c r="D4202">
        <v>9.2262500000000003</v>
      </c>
      <c r="E4202">
        <v>9.2512499999999989</v>
      </c>
      <c r="F4202" s="119">
        <f>Table1_2[[#This Row],[MID RATE]]/D4201-1</f>
        <v>-2.7089259108781238E-4</v>
      </c>
    </row>
    <row r="4203" spans="1:6">
      <c r="A4203" s="111">
        <v>42870</v>
      </c>
      <c r="B4203" s="112">
        <v>0.52083333333333337</v>
      </c>
      <c r="C4203">
        <v>9.1628125000000011</v>
      </c>
      <c r="D4203">
        <v>9.1878124999999997</v>
      </c>
      <c r="E4203">
        <v>9.2128125000000001</v>
      </c>
      <c r="F4203" s="119">
        <f>Table1_2[[#This Row],[MID RATE]]/D4202-1</f>
        <v>-4.1661021541796739E-3</v>
      </c>
    </row>
    <row r="4204" spans="1:6">
      <c r="A4204" s="111">
        <v>42870</v>
      </c>
      <c r="B4204" s="112">
        <v>0.64583333333333337</v>
      </c>
      <c r="C4204">
        <v>9.1721875000000015</v>
      </c>
      <c r="D4204">
        <v>9.1962500000000009</v>
      </c>
      <c r="E4204">
        <v>9.2203125000000004</v>
      </c>
      <c r="F4204" s="119">
        <f>Table1_2[[#This Row],[MID RATE]]/D4203-1</f>
        <v>9.1833611101677093E-4</v>
      </c>
    </row>
    <row r="4205" spans="1:6">
      <c r="A4205" s="111">
        <v>42871</v>
      </c>
      <c r="B4205" s="112">
        <v>0.39583333333333331</v>
      </c>
      <c r="C4205">
        <v>9.1978125000000013</v>
      </c>
      <c r="D4205">
        <v>9.2228124999999999</v>
      </c>
      <c r="E4205">
        <v>9.2478125000000002</v>
      </c>
      <c r="F4205" s="119">
        <f>Table1_2[[#This Row],[MID RATE]]/D4204-1</f>
        <v>2.8884056001086122E-3</v>
      </c>
    </row>
    <row r="4206" spans="1:6">
      <c r="A4206" s="111">
        <v>42871</v>
      </c>
      <c r="B4206" s="112">
        <v>0.52083333333333337</v>
      </c>
      <c r="C4206">
        <v>9.1937499999999996</v>
      </c>
      <c r="D4206">
        <v>9.21875</v>
      </c>
      <c r="E4206">
        <v>9.2437500000000004</v>
      </c>
      <c r="F4206" s="119">
        <f>Table1_2[[#This Row],[MID RATE]]/D4205-1</f>
        <v>-4.4048385457251538E-4</v>
      </c>
    </row>
    <row r="4207" spans="1:6">
      <c r="A4207" s="111">
        <v>42871</v>
      </c>
      <c r="B4207" s="112">
        <v>0.64583333333333337</v>
      </c>
      <c r="C4207">
        <v>9.1968749999999986</v>
      </c>
      <c r="D4207">
        <v>9.2218749999999989</v>
      </c>
      <c r="E4207">
        <v>9.2468749999999993</v>
      </c>
      <c r="F4207" s="119">
        <f>Table1_2[[#This Row],[MID RATE]]/D4206-1</f>
        <v>3.3898305084734126E-4</v>
      </c>
    </row>
    <row r="4208" spans="1:6">
      <c r="A4208" s="111">
        <v>42872</v>
      </c>
      <c r="B4208" s="112">
        <v>0.39583333333333331</v>
      </c>
      <c r="C4208">
        <v>9.1937499999999996</v>
      </c>
      <c r="D4208">
        <v>9.21875</v>
      </c>
      <c r="E4208">
        <v>9.2437499999999986</v>
      </c>
      <c r="F4208" s="119">
        <f>Table1_2[[#This Row],[MID RATE]]/D4207-1</f>
        <v>-3.3886818027772936E-4</v>
      </c>
    </row>
    <row r="4209" spans="1:6">
      <c r="A4209" s="111">
        <v>42872</v>
      </c>
      <c r="B4209" s="112">
        <v>0.52083333333333337</v>
      </c>
      <c r="C4209">
        <v>9.2103125000000006</v>
      </c>
      <c r="D4209">
        <v>9.2349999999999994</v>
      </c>
      <c r="E4209">
        <v>9.2596875000000001</v>
      </c>
      <c r="F4209" s="119">
        <f>Table1_2[[#This Row],[MID RATE]]/D4208-1</f>
        <v>1.7627118644067963E-3</v>
      </c>
    </row>
    <row r="4210" spans="1:6">
      <c r="A4210" s="111">
        <v>42872</v>
      </c>
      <c r="B4210" s="112">
        <v>0.64583333333333337</v>
      </c>
      <c r="C4210">
        <v>9.2078124999999993</v>
      </c>
      <c r="D4210">
        <v>9.2328124999999996</v>
      </c>
      <c r="E4210">
        <v>9.2578125</v>
      </c>
      <c r="F4210" s="119">
        <f>Table1_2[[#This Row],[MID RATE]]/D4209-1</f>
        <v>-2.3687060097454804E-4</v>
      </c>
    </row>
    <row r="4211" spans="1:6">
      <c r="A4211" s="111">
        <v>42873</v>
      </c>
      <c r="B4211" s="112">
        <v>0.39583333333333331</v>
      </c>
      <c r="C4211">
        <v>9.2090624999999999</v>
      </c>
      <c r="D4211">
        <v>9.2340625000000003</v>
      </c>
      <c r="E4211">
        <v>9.2590624999999989</v>
      </c>
      <c r="F4211" s="119">
        <f>Table1_2[[#This Row],[MID RATE]]/D4210-1</f>
        <v>1.3538669825696736E-4</v>
      </c>
    </row>
    <row r="4212" spans="1:6">
      <c r="A4212" s="111">
        <v>42873</v>
      </c>
      <c r="B4212" s="112">
        <v>0.52083333333333337</v>
      </c>
      <c r="C4212">
        <v>9.2465624999999996</v>
      </c>
      <c r="D4212">
        <v>9.2715624999999999</v>
      </c>
      <c r="E4212">
        <v>9.2965625000000003</v>
      </c>
      <c r="F4212" s="119">
        <f>Table1_2[[#This Row],[MID RATE]]/D4211-1</f>
        <v>4.0610511354022272E-3</v>
      </c>
    </row>
    <row r="4213" spans="1:6">
      <c r="A4213" s="111">
        <v>42873</v>
      </c>
      <c r="B4213" s="112">
        <v>0.64583333333333337</v>
      </c>
      <c r="C4213">
        <v>9.265625</v>
      </c>
      <c r="D4213">
        <v>9.2906250000000004</v>
      </c>
      <c r="E4213">
        <v>9.3156250000000007</v>
      </c>
      <c r="F4213" s="119">
        <f>Table1_2[[#This Row],[MID RATE]]/D4212-1</f>
        <v>2.056018065994758E-3</v>
      </c>
    </row>
    <row r="4214" spans="1:6">
      <c r="A4214" s="111">
        <v>42874</v>
      </c>
      <c r="B4214" s="112">
        <v>0.39583333333333331</v>
      </c>
      <c r="C4214">
        <v>9.2724999999999991</v>
      </c>
      <c r="D4214">
        <v>9.2974999999999994</v>
      </c>
      <c r="E4214">
        <v>9.3224999999999998</v>
      </c>
      <c r="F4214" s="119">
        <f>Table1_2[[#This Row],[MID RATE]]/D4213-1</f>
        <v>7.399932727882863E-4</v>
      </c>
    </row>
    <row r="4215" spans="1:6">
      <c r="A4215" s="111">
        <v>42874</v>
      </c>
      <c r="B4215" s="112">
        <v>0.52083333333333337</v>
      </c>
      <c r="C4215">
        <v>9.2906250000000004</v>
      </c>
      <c r="D4215">
        <v>9.3156250000000007</v>
      </c>
      <c r="E4215">
        <v>9.3406249999999975</v>
      </c>
      <c r="F4215" s="119">
        <f>Table1_2[[#This Row],[MID RATE]]/D4214-1</f>
        <v>1.9494487765530089E-3</v>
      </c>
    </row>
    <row r="4216" spans="1:6">
      <c r="A4216" s="111">
        <v>42874</v>
      </c>
      <c r="B4216" s="112">
        <v>0.64583333333333337</v>
      </c>
      <c r="C4216">
        <v>9.3178125000000005</v>
      </c>
      <c r="D4216">
        <v>9.3424999999999994</v>
      </c>
      <c r="E4216">
        <v>9.3671875</v>
      </c>
      <c r="F4216" s="119">
        <f>Table1_2[[#This Row],[MID RATE]]/D4215-1</f>
        <v>2.8849379402884345E-3</v>
      </c>
    </row>
    <row r="4217" spans="1:6">
      <c r="A4217" s="111">
        <v>42877</v>
      </c>
      <c r="B4217" s="112">
        <v>0.39583333333333331</v>
      </c>
      <c r="C4217">
        <v>9.3103125000000002</v>
      </c>
      <c r="D4217">
        <v>9.3343749999999979</v>
      </c>
      <c r="E4217">
        <v>9.3584374999999973</v>
      </c>
      <c r="F4217" s="119">
        <f>Table1_2[[#This Row],[MID RATE]]/D4216-1</f>
        <v>-8.6968156275102348E-4</v>
      </c>
    </row>
    <row r="4218" spans="1:6">
      <c r="A4218" s="111">
        <v>42877</v>
      </c>
      <c r="B4218" s="112">
        <v>0.52083333333333337</v>
      </c>
      <c r="C4218">
        <v>9.2984375000000004</v>
      </c>
      <c r="D4218">
        <v>9.3215624999999989</v>
      </c>
      <c r="E4218">
        <v>9.3446874999999974</v>
      </c>
      <c r="F4218" s="119">
        <f>Table1_2[[#This Row],[MID RATE]]/D4217-1</f>
        <v>-1.3726146635418823E-3</v>
      </c>
    </row>
    <row r="4219" spans="1:6">
      <c r="A4219" s="111">
        <v>42877</v>
      </c>
      <c r="B4219" s="112">
        <v>0.64583333333333337</v>
      </c>
      <c r="C4219">
        <v>9.2940625000000008</v>
      </c>
      <c r="D4219">
        <v>9.3190624999999994</v>
      </c>
      <c r="E4219">
        <v>9.3440624999999979</v>
      </c>
      <c r="F4219" s="119">
        <f>Table1_2[[#This Row],[MID RATE]]/D4218-1</f>
        <v>-2.6819538033451273E-4</v>
      </c>
    </row>
    <row r="4220" spans="1:6">
      <c r="A4220" s="111">
        <v>42878</v>
      </c>
      <c r="B4220" s="112">
        <v>0.39583333333333331</v>
      </c>
      <c r="C4220">
        <v>9.2921875000000007</v>
      </c>
      <c r="D4220">
        <v>9.3162500000000001</v>
      </c>
      <c r="E4220">
        <v>9.3403124999999978</v>
      </c>
      <c r="F4220" s="119">
        <f>Table1_2[[#This Row],[MID RATE]]/D4219-1</f>
        <v>-3.018007444417492E-4</v>
      </c>
    </row>
    <row r="4221" spans="1:6">
      <c r="A4221" s="111">
        <v>42878</v>
      </c>
      <c r="B4221" s="112">
        <v>0.52083333333333337</v>
      </c>
      <c r="C4221">
        <v>9.294062499999999</v>
      </c>
      <c r="D4221">
        <v>9.3190624999999976</v>
      </c>
      <c r="E4221">
        <v>9.3440624999999979</v>
      </c>
      <c r="F4221" s="119">
        <f>Table1_2[[#This Row],[MID RATE]]/D4220-1</f>
        <v>3.0189185562834453E-4</v>
      </c>
    </row>
    <row r="4222" spans="1:6">
      <c r="A4222" s="111">
        <v>42878</v>
      </c>
      <c r="B4222" s="112">
        <v>0.64583333333333337</v>
      </c>
      <c r="C4222">
        <v>9.2965625000000003</v>
      </c>
      <c r="D4222">
        <v>9.3187499999999979</v>
      </c>
      <c r="E4222">
        <v>9.3409374999999972</v>
      </c>
      <c r="F4222" s="119">
        <f>Table1_2[[#This Row],[MID RATE]]/D4221-1</f>
        <v>-3.3533416049058573E-5</v>
      </c>
    </row>
    <row r="4223" spans="1:6">
      <c r="A4223" s="111">
        <v>42879</v>
      </c>
      <c r="B4223" s="112">
        <v>0.39583333333333331</v>
      </c>
      <c r="C4223">
        <v>9.2928125000000001</v>
      </c>
      <c r="D4223">
        <v>9.3168749999999996</v>
      </c>
      <c r="E4223">
        <v>9.340937499999999</v>
      </c>
      <c r="F4223" s="119">
        <f>Table1_2[[#This Row],[MID RATE]]/D4222-1</f>
        <v>-2.0120724346062158E-4</v>
      </c>
    </row>
    <row r="4224" spans="1:6">
      <c r="A4224" s="111">
        <v>42879</v>
      </c>
      <c r="B4224" s="112">
        <v>0.52083333333333337</v>
      </c>
      <c r="C4224">
        <v>9.2865625000000005</v>
      </c>
      <c r="D4224">
        <v>9.3115625000000009</v>
      </c>
      <c r="E4224">
        <v>9.3365624999999994</v>
      </c>
      <c r="F4224" s="119">
        <f>Table1_2[[#This Row],[MID RATE]]/D4223-1</f>
        <v>-5.7020191856160807E-4</v>
      </c>
    </row>
    <row r="4225" spans="1:6">
      <c r="A4225" s="111">
        <v>42879</v>
      </c>
      <c r="B4225" s="112">
        <v>0.64583333333333337</v>
      </c>
      <c r="C4225">
        <v>9.2915624999999995</v>
      </c>
      <c r="D4225">
        <v>9.3156249999999989</v>
      </c>
      <c r="E4225">
        <v>9.3396874999999984</v>
      </c>
      <c r="F4225" s="119">
        <f>Table1_2[[#This Row],[MID RATE]]/D4224-1</f>
        <v>4.3628553210028898E-4</v>
      </c>
    </row>
    <row r="4226" spans="1:6">
      <c r="A4226" s="111">
        <v>42881</v>
      </c>
      <c r="B4226" s="112">
        <v>0.39583333333333331</v>
      </c>
      <c r="C4226">
        <v>9.2618750000000016</v>
      </c>
      <c r="D4226">
        <v>9.2859375000000011</v>
      </c>
      <c r="E4226">
        <v>9.31</v>
      </c>
      <c r="F4226" s="119">
        <f>Table1_2[[#This Row],[MID RATE]]/D4225-1</f>
        <v>-3.1868500503184904E-3</v>
      </c>
    </row>
    <row r="4227" spans="1:6">
      <c r="A4227" s="111">
        <v>42881</v>
      </c>
      <c r="B4227" s="112">
        <v>0.52083333333333337</v>
      </c>
      <c r="C4227">
        <v>9.2415624999999988</v>
      </c>
      <c r="D4227">
        <v>9.265625</v>
      </c>
      <c r="E4227">
        <v>9.2896875000000012</v>
      </c>
      <c r="F4227" s="119">
        <f>Table1_2[[#This Row],[MID RATE]]/D4226-1</f>
        <v>-2.1874474171295066E-3</v>
      </c>
    </row>
    <row r="4228" spans="1:6">
      <c r="A4228" s="111">
        <v>42881</v>
      </c>
      <c r="B4228" s="112">
        <v>0.64583333333333337</v>
      </c>
      <c r="C4228">
        <v>9.221562500000001</v>
      </c>
      <c r="D4228">
        <v>9.2456250000000004</v>
      </c>
      <c r="E4228">
        <v>9.2696875000000016</v>
      </c>
      <c r="F4228" s="119">
        <f>Table1_2[[#This Row],[MID RATE]]/D4227-1</f>
        <v>-2.1585160202360898E-3</v>
      </c>
    </row>
    <row r="4229" spans="1:6">
      <c r="A4229" s="111">
        <v>42884</v>
      </c>
      <c r="B4229" s="112">
        <v>0.39583333333333331</v>
      </c>
      <c r="C4229">
        <v>9.2265624999999982</v>
      </c>
      <c r="D4229">
        <v>9.2515624999999986</v>
      </c>
      <c r="E4229">
        <v>9.2765625000000007</v>
      </c>
      <c r="F4229" s="119">
        <f>Table1_2[[#This Row],[MID RATE]]/D4228-1</f>
        <v>6.421956330695533E-4</v>
      </c>
    </row>
    <row r="4230" spans="1:6">
      <c r="A4230" s="111">
        <v>42884</v>
      </c>
      <c r="B4230" s="112">
        <v>0.52083333333333337</v>
      </c>
      <c r="C4230">
        <v>9.2062499999999989</v>
      </c>
      <c r="D4230">
        <v>9.2312499999999993</v>
      </c>
      <c r="E4230">
        <v>9.2562499999999996</v>
      </c>
      <c r="F4230" s="119">
        <f>Table1_2[[#This Row],[MID RATE]]/D4229-1</f>
        <v>-2.1955750717783662E-3</v>
      </c>
    </row>
    <row r="4231" spans="1:6">
      <c r="A4231" s="111">
        <v>42884</v>
      </c>
      <c r="B4231" s="112">
        <v>0.64583333333333337</v>
      </c>
      <c r="C4231">
        <v>9.1968749999999986</v>
      </c>
      <c r="D4231">
        <v>9.2218750000000007</v>
      </c>
      <c r="E4231">
        <v>9.2468750000000011</v>
      </c>
      <c r="F4231" s="119">
        <f>Table1_2[[#This Row],[MID RATE]]/D4230-1</f>
        <v>-1.0155721056193112E-3</v>
      </c>
    </row>
    <row r="4232" spans="1:6">
      <c r="A4232" s="111">
        <v>42885</v>
      </c>
      <c r="B4232" s="112">
        <v>0.39583333333333331</v>
      </c>
      <c r="C4232">
        <v>9.1993749999999999</v>
      </c>
      <c r="D4232">
        <v>9.2243750000000002</v>
      </c>
      <c r="E4232">
        <v>9.2493750000000006</v>
      </c>
      <c r="F4232" s="119">
        <f>Table1_2[[#This Row],[MID RATE]]/D4231-1</f>
        <v>2.7109454422213908E-4</v>
      </c>
    </row>
    <row r="4233" spans="1:6">
      <c r="A4233" s="111">
        <v>42885</v>
      </c>
      <c r="B4233" s="112">
        <v>0.52083333333333337</v>
      </c>
      <c r="C4233">
        <v>9.1987499999999986</v>
      </c>
      <c r="D4233">
        <v>9.223749999999999</v>
      </c>
      <c r="E4233">
        <v>9.2487500000000011</v>
      </c>
      <c r="F4233" s="119">
        <f>Table1_2[[#This Row],[MID RATE]]/D4232-1</f>
        <v>-6.775526797220266E-5</v>
      </c>
    </row>
    <row r="4234" spans="1:6">
      <c r="A4234" s="111">
        <v>42885</v>
      </c>
      <c r="B4234" s="112">
        <v>0.64583333333333337</v>
      </c>
      <c r="C4234">
        <v>9.2074999999999996</v>
      </c>
      <c r="D4234">
        <v>9.2324999999999999</v>
      </c>
      <c r="E4234">
        <v>9.2575000000000003</v>
      </c>
      <c r="F4234" s="119">
        <f>Table1_2[[#This Row],[MID RATE]]/D4233-1</f>
        <v>9.4863802683309295E-4</v>
      </c>
    </row>
    <row r="4235" spans="1:6">
      <c r="A4235" s="111">
        <v>42886</v>
      </c>
      <c r="B4235" s="112">
        <v>0.39583333333333331</v>
      </c>
      <c r="C4235">
        <v>9.2156249999999993</v>
      </c>
      <c r="D4235">
        <v>9.2396875000000005</v>
      </c>
      <c r="E4235">
        <v>9.2637500000000017</v>
      </c>
      <c r="F4235" s="119">
        <f>Table1_2[[#This Row],[MID RATE]]/D4234-1</f>
        <v>7.7849986460876153E-4</v>
      </c>
    </row>
    <row r="4236" spans="1:6">
      <c r="A4236" s="111">
        <v>42886</v>
      </c>
      <c r="B4236" s="112">
        <v>0.52083333333333337</v>
      </c>
      <c r="C4236">
        <v>9.2256250000000009</v>
      </c>
      <c r="D4236">
        <v>9.2506249999999994</v>
      </c>
      <c r="E4236">
        <v>9.2756249999999998</v>
      </c>
      <c r="F4236" s="119">
        <f>Table1_2[[#This Row],[MID RATE]]/D4235-1</f>
        <v>1.1837521561199882E-3</v>
      </c>
    </row>
    <row r="4237" spans="1:6">
      <c r="A4237" s="111">
        <v>42886</v>
      </c>
      <c r="B4237" s="112">
        <v>0.64583333333333337</v>
      </c>
      <c r="C4237">
        <v>9.2493750000000006</v>
      </c>
      <c r="D4237">
        <v>9.2734375</v>
      </c>
      <c r="E4237">
        <v>9.2974999999999994</v>
      </c>
      <c r="F4237" s="119">
        <f>Table1_2[[#This Row],[MID RATE]]/D4236-1</f>
        <v>2.4660495912438574E-3</v>
      </c>
    </row>
    <row r="4238" spans="1:6">
      <c r="A4238" s="111">
        <v>42887</v>
      </c>
      <c r="B4238" s="112">
        <v>0.39583333333333331</v>
      </c>
      <c r="C4238">
        <v>9.2618749999999999</v>
      </c>
      <c r="D4238">
        <v>9.2868750000000002</v>
      </c>
      <c r="E4238">
        <v>9.3118750000000006</v>
      </c>
      <c r="F4238" s="119">
        <f>Table1_2[[#This Row],[MID RATE]]/D4237-1</f>
        <v>1.4490311710193549E-3</v>
      </c>
    </row>
    <row r="4239" spans="1:6">
      <c r="A4239" s="111">
        <v>42887</v>
      </c>
      <c r="B4239" s="112">
        <v>0.52083333333333337</v>
      </c>
      <c r="C4239">
        <v>9.2900000000000009</v>
      </c>
      <c r="D4239">
        <v>9.3140624999999986</v>
      </c>
      <c r="E4239">
        <v>9.338124999999998</v>
      </c>
      <c r="F4239" s="119">
        <f>Table1_2[[#This Row],[MID RATE]]/D4238-1</f>
        <v>2.9275186755499671E-3</v>
      </c>
    </row>
    <row r="4240" spans="1:6">
      <c r="A4240" s="111">
        <v>42887</v>
      </c>
      <c r="B4240" s="112">
        <v>0.64583333333333337</v>
      </c>
      <c r="C4240">
        <v>9.2896875000000012</v>
      </c>
      <c r="D4240">
        <v>9.3146874999999998</v>
      </c>
      <c r="E4240">
        <v>9.3396874999999984</v>
      </c>
      <c r="F4240" s="119">
        <f>Table1_2[[#This Row],[MID RATE]]/D4239-1</f>
        <v>6.7102835094923208E-5</v>
      </c>
    </row>
    <row r="4241" spans="1:6">
      <c r="A4241" s="111">
        <v>42888</v>
      </c>
      <c r="B4241" s="112">
        <v>0.39583333333333331</v>
      </c>
      <c r="C4241">
        <v>9.3015625000000011</v>
      </c>
      <c r="D4241">
        <v>9.3256249999999987</v>
      </c>
      <c r="E4241">
        <v>9.3496874999999982</v>
      </c>
      <c r="F4241" s="119">
        <f>Table1_2[[#This Row],[MID RATE]]/D4240-1</f>
        <v>1.1742208206124705E-3</v>
      </c>
    </row>
    <row r="4242" spans="1:6">
      <c r="A4242" s="111">
        <v>42888</v>
      </c>
      <c r="B4242" s="112">
        <v>0.52083333333333337</v>
      </c>
      <c r="C4242">
        <v>9.3149999999999977</v>
      </c>
      <c r="D4242">
        <v>9.3390624999999972</v>
      </c>
      <c r="E4242">
        <v>9.3631249999999984</v>
      </c>
      <c r="F4242" s="119">
        <f>Table1_2[[#This Row],[MID RATE]]/D4241-1</f>
        <v>1.4409221902016434E-3</v>
      </c>
    </row>
    <row r="4243" spans="1:6">
      <c r="A4243" s="111">
        <v>42888</v>
      </c>
      <c r="B4243" s="112">
        <v>0.64583333333333337</v>
      </c>
      <c r="C4243">
        <v>9.3143750000000001</v>
      </c>
      <c r="D4243">
        <v>9.3384374999999995</v>
      </c>
      <c r="E4243">
        <v>9.3624999999999989</v>
      </c>
      <c r="F4243" s="119">
        <f>Table1_2[[#This Row],[MID RATE]]/D4242-1</f>
        <v>-6.6923205621294279E-5</v>
      </c>
    </row>
    <row r="4244" spans="1:6">
      <c r="A4244" s="111">
        <v>42891</v>
      </c>
      <c r="B4244" s="112">
        <v>0.39583333333333331</v>
      </c>
      <c r="C4244">
        <v>9.3131250000000012</v>
      </c>
      <c r="D4244">
        <v>9.3362499999999997</v>
      </c>
      <c r="E4244">
        <v>9.3593749999999982</v>
      </c>
      <c r="F4244" s="119">
        <f>Table1_2[[#This Row],[MID RATE]]/D4243-1</f>
        <v>-2.3424689622864037E-4</v>
      </c>
    </row>
    <row r="4245" spans="1:6">
      <c r="A4245" s="111">
        <v>42891</v>
      </c>
      <c r="B4245" s="112">
        <v>0.52083333333333337</v>
      </c>
      <c r="C4245">
        <v>9.3218749999999986</v>
      </c>
      <c r="D4245">
        <v>9.3468749999999989</v>
      </c>
      <c r="E4245">
        <v>9.3718749999999993</v>
      </c>
      <c r="F4245" s="119">
        <f>Table1_2[[#This Row],[MID RATE]]/D4244-1</f>
        <v>1.1380372205114231E-3</v>
      </c>
    </row>
    <row r="4246" spans="1:6">
      <c r="A4246" s="111">
        <v>42891</v>
      </c>
      <c r="B4246" s="112">
        <v>0.64583333333333337</v>
      </c>
      <c r="C4246">
        <v>9.3268749999999994</v>
      </c>
      <c r="D4246">
        <v>9.3509375000000006</v>
      </c>
      <c r="E4246">
        <v>9.375</v>
      </c>
      <c r="F4246" s="119">
        <f>Table1_2[[#This Row],[MID RATE]]/D4245-1</f>
        <v>4.3463724506875856E-4</v>
      </c>
    </row>
    <row r="4247" spans="1:6">
      <c r="A4247" s="111">
        <v>42892</v>
      </c>
      <c r="B4247" s="112">
        <v>0.39583333333333331</v>
      </c>
      <c r="C4247">
        <v>9.3259374999999967</v>
      </c>
      <c r="D4247">
        <v>9.3499999999999979</v>
      </c>
      <c r="E4247">
        <v>9.3740625000000009</v>
      </c>
      <c r="F4247" s="119">
        <f>Table1_2[[#This Row],[MID RATE]]/D4246-1</f>
        <v>-1.0025732713991875E-4</v>
      </c>
    </row>
    <row r="4248" spans="1:6">
      <c r="A4248" s="111">
        <v>42892</v>
      </c>
      <c r="B4248" s="112">
        <v>0.52083333333333337</v>
      </c>
      <c r="C4248">
        <v>9.3056250000000009</v>
      </c>
      <c r="D4248">
        <v>9.3296874999999986</v>
      </c>
      <c r="E4248">
        <v>9.353749999999998</v>
      </c>
      <c r="F4248" s="119">
        <f>Table1_2[[#This Row],[MID RATE]]/D4247-1</f>
        <v>-2.1724598930480399E-3</v>
      </c>
    </row>
    <row r="4249" spans="1:6">
      <c r="A4249" s="111">
        <v>42892</v>
      </c>
      <c r="B4249" s="112">
        <v>0.64583333333333337</v>
      </c>
      <c r="C4249">
        <v>9.3009374999999999</v>
      </c>
      <c r="D4249">
        <v>9.3249999999999993</v>
      </c>
      <c r="E4249">
        <v>9.3490624999999987</v>
      </c>
      <c r="F4249" s="119">
        <f>Table1_2[[#This Row],[MID RATE]]/D4248-1</f>
        <v>-5.0242840395231525E-4</v>
      </c>
    </row>
    <row r="4250" spans="1:6">
      <c r="A4250" s="111">
        <v>42893</v>
      </c>
      <c r="B4250" s="112">
        <v>0.39583333333333331</v>
      </c>
      <c r="C4250">
        <v>9.2950000000000017</v>
      </c>
      <c r="D4250">
        <v>9.3190624999999994</v>
      </c>
      <c r="E4250">
        <v>9.343124999999997</v>
      </c>
      <c r="F4250" s="119">
        <f>Table1_2[[#This Row],[MID RATE]]/D4249-1</f>
        <v>-6.3672922252011599E-4</v>
      </c>
    </row>
    <row r="4251" spans="1:6">
      <c r="A4251" s="111">
        <v>42893</v>
      </c>
      <c r="B4251" s="112">
        <v>0.52083333333333337</v>
      </c>
      <c r="C4251">
        <v>9.2703124999999993</v>
      </c>
      <c r="D4251">
        <v>9.2943750000000005</v>
      </c>
      <c r="E4251">
        <v>9.3184375000000017</v>
      </c>
      <c r="F4251" s="119">
        <f>Table1_2[[#This Row],[MID RATE]]/D4250-1</f>
        <v>-2.6491398678781808E-3</v>
      </c>
    </row>
    <row r="4252" spans="1:6">
      <c r="A4252" s="111">
        <v>42893</v>
      </c>
      <c r="B4252" s="112">
        <v>0.64583333333333337</v>
      </c>
      <c r="C4252">
        <v>9.2625000000000011</v>
      </c>
      <c r="D4252">
        <v>9.2862500000000008</v>
      </c>
      <c r="E4252">
        <v>9.31</v>
      </c>
      <c r="F4252" s="119">
        <f>Table1_2[[#This Row],[MID RATE]]/D4251-1</f>
        <v>-8.7418465469701889E-4</v>
      </c>
    </row>
    <row r="4253" spans="1:6">
      <c r="A4253" s="111">
        <v>42894</v>
      </c>
      <c r="B4253" s="112">
        <v>0.39583333333333331</v>
      </c>
      <c r="C4253">
        <v>9.244374999999998</v>
      </c>
      <c r="D4253">
        <v>9.2684374999999992</v>
      </c>
      <c r="E4253">
        <v>9.2925000000000004</v>
      </c>
      <c r="F4253" s="119">
        <f>Table1_2[[#This Row],[MID RATE]]/D4252-1</f>
        <v>-1.9181585677751078E-3</v>
      </c>
    </row>
    <row r="4254" spans="1:6">
      <c r="A4254" s="111">
        <v>42894</v>
      </c>
      <c r="B4254" s="112">
        <v>0.52083333333333337</v>
      </c>
      <c r="C4254">
        <v>9.2309374999999996</v>
      </c>
      <c r="D4254">
        <v>9.2550000000000008</v>
      </c>
      <c r="E4254">
        <v>9.279062500000002</v>
      </c>
      <c r="F4254" s="119">
        <f>Table1_2[[#This Row],[MID RATE]]/D4253-1</f>
        <v>-1.4498128729895088E-3</v>
      </c>
    </row>
    <row r="4255" spans="1:6">
      <c r="A4255" s="111">
        <v>42894</v>
      </c>
      <c r="B4255" s="112">
        <v>0.64583333333333337</v>
      </c>
      <c r="C4255">
        <v>9.2231249999999996</v>
      </c>
      <c r="D4255">
        <v>9.247187499999999</v>
      </c>
      <c r="E4255">
        <v>9.2712500000000002</v>
      </c>
      <c r="F4255" s="119">
        <f>Table1_2[[#This Row],[MID RATE]]/D4254-1</f>
        <v>-8.4413830361984576E-4</v>
      </c>
    </row>
    <row r="4256" spans="1:6">
      <c r="A4256" s="111">
        <v>42895</v>
      </c>
      <c r="B4256" s="112">
        <v>0.39583333333333331</v>
      </c>
      <c r="C4256">
        <v>9.2196874999999991</v>
      </c>
      <c r="D4256">
        <v>9.2443750000000016</v>
      </c>
      <c r="E4256">
        <v>9.2690625000000022</v>
      </c>
      <c r="F4256" s="119">
        <f>Table1_2[[#This Row],[MID RATE]]/D4255-1</f>
        <v>-3.0414653103960632E-4</v>
      </c>
    </row>
    <row r="4257" spans="1:6">
      <c r="A4257" s="111">
        <v>42895</v>
      </c>
      <c r="B4257" s="112">
        <v>0.52083333333333337</v>
      </c>
      <c r="C4257">
        <v>9.2121875000000006</v>
      </c>
      <c r="D4257">
        <v>9.2362500000000018</v>
      </c>
      <c r="E4257">
        <v>9.2603125000000013</v>
      </c>
      <c r="F4257" s="119">
        <f>Table1_2[[#This Row],[MID RATE]]/D4256-1</f>
        <v>-8.7891285241026296E-4</v>
      </c>
    </row>
    <row r="4258" spans="1:6">
      <c r="A4258" s="111">
        <v>42895</v>
      </c>
      <c r="B4258" s="112">
        <v>0.64583333333333337</v>
      </c>
      <c r="C4258">
        <v>9.2125000000000004</v>
      </c>
      <c r="D4258">
        <v>9.2365624999999998</v>
      </c>
      <c r="E4258">
        <v>9.2606249999999992</v>
      </c>
      <c r="F4258" s="119">
        <f>Table1_2[[#This Row],[MID RATE]]/D4257-1</f>
        <v>3.38340776828705E-5</v>
      </c>
    </row>
    <row r="4259" spans="1:6">
      <c r="A4259" s="111">
        <v>42898</v>
      </c>
      <c r="B4259" s="112">
        <v>0.39583333333333331</v>
      </c>
      <c r="C4259">
        <v>9.1893749999999983</v>
      </c>
      <c r="D4259">
        <v>9.2134374999999995</v>
      </c>
      <c r="E4259">
        <v>9.2375000000000007</v>
      </c>
      <c r="F4259" s="119">
        <f>Table1_2[[#This Row],[MID RATE]]/D4258-1</f>
        <v>-2.5036370402951036E-3</v>
      </c>
    </row>
    <row r="4260" spans="1:6">
      <c r="A4260" s="111">
        <v>42898</v>
      </c>
      <c r="B4260" s="112">
        <v>0.52083333333333337</v>
      </c>
      <c r="C4260">
        <v>9.1518750000000004</v>
      </c>
      <c r="D4260">
        <v>9.1759374999999999</v>
      </c>
      <c r="E4260">
        <v>9.1999999999999975</v>
      </c>
      <c r="F4260" s="119">
        <f>Table1_2[[#This Row],[MID RATE]]/D4259-1</f>
        <v>-4.0701421157954831E-3</v>
      </c>
    </row>
    <row r="4261" spans="1:6">
      <c r="A4261" s="111">
        <v>42898</v>
      </c>
      <c r="B4261" s="112">
        <v>0.64583333333333337</v>
      </c>
      <c r="C4261">
        <v>9.1549999999999994</v>
      </c>
      <c r="D4261">
        <v>9.18</v>
      </c>
      <c r="E4261">
        <v>9.2049999999999983</v>
      </c>
      <c r="F4261" s="119">
        <f>Table1_2[[#This Row],[MID RATE]]/D4260-1</f>
        <v>4.4273405305994551E-4</v>
      </c>
    </row>
    <row r="4262" spans="1:6">
      <c r="A4262" s="111">
        <v>42899</v>
      </c>
      <c r="B4262" s="112">
        <v>0.39583333333333331</v>
      </c>
      <c r="C4262">
        <v>9.1556250000000006</v>
      </c>
      <c r="D4262">
        <v>9.1806249999999991</v>
      </c>
      <c r="E4262">
        <v>9.2056249999999995</v>
      </c>
      <c r="F4262" s="119">
        <f>Table1_2[[#This Row],[MID RATE]]/D4261-1</f>
        <v>6.8082788670986716E-5</v>
      </c>
    </row>
    <row r="4263" spans="1:6">
      <c r="A4263" s="111">
        <v>42899</v>
      </c>
      <c r="B4263" s="112">
        <v>0.52083333333333337</v>
      </c>
      <c r="C4263">
        <v>9.1653125000000006</v>
      </c>
      <c r="D4263">
        <v>9.1893750000000001</v>
      </c>
      <c r="E4263">
        <v>9.2134374999999995</v>
      </c>
      <c r="F4263" s="119">
        <f>Table1_2[[#This Row],[MID RATE]]/D4262-1</f>
        <v>9.5309415208677528E-4</v>
      </c>
    </row>
    <row r="4264" spans="1:6">
      <c r="A4264" s="111">
        <v>42899</v>
      </c>
      <c r="B4264" s="112">
        <v>0.64583333333333337</v>
      </c>
      <c r="C4264">
        <v>9.1940625000000011</v>
      </c>
      <c r="D4264">
        <v>9.2190624999999997</v>
      </c>
      <c r="E4264">
        <v>9.2440624999999983</v>
      </c>
      <c r="F4264" s="119">
        <f>Table1_2[[#This Row],[MID RATE]]/D4263-1</f>
        <v>3.23063320410788E-3</v>
      </c>
    </row>
    <row r="4265" spans="1:6">
      <c r="A4265" s="111">
        <v>42900</v>
      </c>
      <c r="B4265" s="112">
        <v>0.39583333333333331</v>
      </c>
      <c r="C4265">
        <v>9.2149999999999981</v>
      </c>
      <c r="D4265">
        <v>9.2399999999999984</v>
      </c>
      <c r="E4265">
        <v>9.2649999999999988</v>
      </c>
      <c r="F4265" s="119">
        <f>Table1_2[[#This Row],[MID RATE]]/D4264-1</f>
        <v>2.2711094539167309E-3</v>
      </c>
    </row>
    <row r="4266" spans="1:6">
      <c r="A4266" s="111">
        <v>42900</v>
      </c>
      <c r="B4266" s="112">
        <v>0.52083333333333337</v>
      </c>
      <c r="C4266">
        <v>9.2353124999999991</v>
      </c>
      <c r="D4266">
        <v>9.2593749999999986</v>
      </c>
      <c r="E4266">
        <v>9.2834374999999998</v>
      </c>
      <c r="F4266" s="119">
        <f>Table1_2[[#This Row],[MID RATE]]/D4265-1</f>
        <v>2.0968614718614997E-3</v>
      </c>
    </row>
    <row r="4267" spans="1:6">
      <c r="A4267" s="111">
        <v>42900</v>
      </c>
      <c r="B4267" s="112">
        <v>0.64583333333333337</v>
      </c>
      <c r="C4267">
        <v>9.2396874999999987</v>
      </c>
      <c r="D4267">
        <v>9.2646875000000009</v>
      </c>
      <c r="E4267">
        <v>9.2896875000000012</v>
      </c>
      <c r="F4267" s="119">
        <f>Table1_2[[#This Row],[MID RATE]]/D4266-1</f>
        <v>5.7374282821487377E-4</v>
      </c>
    </row>
    <row r="4268" spans="1:6">
      <c r="A4268" s="111">
        <v>42901</v>
      </c>
      <c r="B4268" s="112">
        <v>0.39583333333333331</v>
      </c>
      <c r="C4268">
        <v>9.2237500000000008</v>
      </c>
      <c r="D4268">
        <v>9.2487500000000011</v>
      </c>
      <c r="E4268">
        <v>9.2737500000000015</v>
      </c>
      <c r="F4268" s="119">
        <f>Table1_2[[#This Row],[MID RATE]]/D4267-1</f>
        <v>-1.7202415084156542E-3</v>
      </c>
    </row>
    <row r="4269" spans="1:6">
      <c r="A4269" s="111">
        <v>42901</v>
      </c>
      <c r="B4269" s="112">
        <v>0.52083333333333337</v>
      </c>
      <c r="C4269">
        <v>9.2068750000000001</v>
      </c>
      <c r="D4269">
        <v>9.2309374999999996</v>
      </c>
      <c r="E4269">
        <v>9.2550000000000008</v>
      </c>
      <c r="F4269" s="119">
        <f>Table1_2[[#This Row],[MID RATE]]/D4268-1</f>
        <v>-1.9259359372889584E-3</v>
      </c>
    </row>
    <row r="4270" spans="1:6">
      <c r="A4270" s="111">
        <v>42901</v>
      </c>
      <c r="B4270" s="112">
        <v>0.64583333333333337</v>
      </c>
      <c r="C4270">
        <v>9.1931250000000002</v>
      </c>
      <c r="D4270">
        <v>9.2181250000000006</v>
      </c>
      <c r="E4270">
        <v>9.2431249999999991</v>
      </c>
      <c r="F4270" s="119">
        <f>Table1_2[[#This Row],[MID RATE]]/D4269-1</f>
        <v>-1.3879955313313985E-3</v>
      </c>
    </row>
    <row r="4271" spans="1:6">
      <c r="A4271" s="111">
        <v>42902</v>
      </c>
      <c r="B4271" s="112">
        <v>0.39583333333333331</v>
      </c>
      <c r="C4271">
        <v>9.1918749999999996</v>
      </c>
      <c r="D4271">
        <v>9.2168749999999999</v>
      </c>
      <c r="E4271">
        <v>9.2418750000000003</v>
      </c>
      <c r="F4271" s="119">
        <f>Table1_2[[#This Row],[MID RATE]]/D4270-1</f>
        <v>-1.3560241372301274E-4</v>
      </c>
    </row>
    <row r="4272" spans="1:6">
      <c r="A4272" s="111">
        <v>42902</v>
      </c>
      <c r="B4272" s="112">
        <v>0.52083333333333337</v>
      </c>
      <c r="C4272">
        <v>9.1831250000000004</v>
      </c>
      <c r="D4272">
        <v>9.2078124999999993</v>
      </c>
      <c r="E4272">
        <v>9.2324999999999999</v>
      </c>
      <c r="F4272" s="119">
        <f>Table1_2[[#This Row],[MID RATE]]/D4271-1</f>
        <v>-9.8325083067751784E-4</v>
      </c>
    </row>
    <row r="4273" spans="1:6">
      <c r="A4273" s="111">
        <v>42902</v>
      </c>
      <c r="B4273" s="112">
        <v>0.64583333333333337</v>
      </c>
      <c r="C4273">
        <v>9.1631250000000009</v>
      </c>
      <c r="D4273">
        <v>9.1881249999999994</v>
      </c>
      <c r="E4273">
        <v>9.2131249999999998</v>
      </c>
      <c r="F4273" s="119">
        <f>Table1_2[[#This Row],[MID RATE]]/D4272-1</f>
        <v>-2.1381299847276214E-3</v>
      </c>
    </row>
    <row r="4274" spans="1:6">
      <c r="A4274" s="111">
        <v>42905</v>
      </c>
      <c r="B4274" s="112">
        <v>0.39583333333333331</v>
      </c>
      <c r="C4274">
        <v>9.1559375000000003</v>
      </c>
      <c r="D4274">
        <v>9.1809375000000006</v>
      </c>
      <c r="E4274">
        <v>9.205937500000001</v>
      </c>
      <c r="F4274" s="119">
        <f>Table1_2[[#This Row],[MID RATE]]/D4273-1</f>
        <v>-7.8225971022360952E-4</v>
      </c>
    </row>
    <row r="4275" spans="1:6">
      <c r="A4275" s="111">
        <v>42905</v>
      </c>
      <c r="B4275" s="112">
        <v>0.52083333333333337</v>
      </c>
      <c r="C4275">
        <v>9.17</v>
      </c>
      <c r="D4275">
        <v>9.1950000000000003</v>
      </c>
      <c r="E4275">
        <v>9.2200000000000006</v>
      </c>
      <c r="F4275" s="119">
        <f>Table1_2[[#This Row],[MID RATE]]/D4274-1</f>
        <v>1.5317063208413195E-3</v>
      </c>
    </row>
    <row r="4276" spans="1:6">
      <c r="A4276" s="111">
        <v>42905</v>
      </c>
      <c r="B4276" s="112">
        <v>0.64583333333333337</v>
      </c>
      <c r="C4276">
        <v>9.1884374999999991</v>
      </c>
      <c r="D4276">
        <v>9.2134375000000013</v>
      </c>
      <c r="E4276">
        <v>9.2384375000000016</v>
      </c>
      <c r="F4276" s="119">
        <f>Table1_2[[#This Row],[MID RATE]]/D4275-1</f>
        <v>2.0051658510060744E-3</v>
      </c>
    </row>
    <row r="4277" spans="1:6">
      <c r="A4277" s="111">
        <v>42906</v>
      </c>
      <c r="B4277" s="112">
        <v>0.39583333333333331</v>
      </c>
      <c r="C4277">
        <v>9.1959374999999994</v>
      </c>
      <c r="D4277">
        <v>9.2209374999999998</v>
      </c>
      <c r="E4277">
        <v>9.2459375000000001</v>
      </c>
      <c r="F4277" s="119">
        <f>Table1_2[[#This Row],[MID RATE]]/D4276-1</f>
        <v>8.1402842315903001E-4</v>
      </c>
    </row>
    <row r="4278" spans="1:6">
      <c r="A4278" s="111">
        <v>42906</v>
      </c>
      <c r="B4278" s="112">
        <v>0.52083333333333337</v>
      </c>
      <c r="C4278">
        <v>9.1971874999999983</v>
      </c>
      <c r="D4278">
        <v>9.2221874999999986</v>
      </c>
      <c r="E4278">
        <v>9.247187499999999</v>
      </c>
      <c r="F4278" s="119">
        <f>Table1_2[[#This Row],[MID RATE]]/D4277-1</f>
        <v>1.3556105330936319E-4</v>
      </c>
    </row>
    <row r="4279" spans="1:6">
      <c r="A4279" s="111">
        <v>42906</v>
      </c>
      <c r="B4279" s="112">
        <v>0.64583333333333337</v>
      </c>
      <c r="C4279">
        <v>9.1990625000000001</v>
      </c>
      <c r="D4279">
        <v>9.2240625000000005</v>
      </c>
      <c r="E4279">
        <v>9.2490625000000009</v>
      </c>
      <c r="F4279" s="119">
        <f>Table1_2[[#This Row],[MID RATE]]/D4278-1</f>
        <v>2.0331401850182118E-4</v>
      </c>
    </row>
    <row r="4280" spans="1:6">
      <c r="A4280" s="111">
        <v>42907</v>
      </c>
      <c r="B4280" s="112">
        <v>0.39583333333333331</v>
      </c>
      <c r="C4280">
        <v>9.2003125000000008</v>
      </c>
      <c r="D4280">
        <v>9.2253125000000011</v>
      </c>
      <c r="E4280">
        <v>9.2503124999999997</v>
      </c>
      <c r="F4280" s="119">
        <f>Table1_2[[#This Row],[MID RATE]]/D4279-1</f>
        <v>1.3551512687604017E-4</v>
      </c>
    </row>
    <row r="4281" spans="1:6">
      <c r="A4281" s="111">
        <v>42907</v>
      </c>
      <c r="B4281" s="112">
        <v>0.52083333333333337</v>
      </c>
      <c r="C4281">
        <v>9.2025000000000006</v>
      </c>
      <c r="D4281">
        <v>9.2265625</v>
      </c>
      <c r="E4281">
        <v>9.2506249999999994</v>
      </c>
      <c r="F4281" s="119">
        <f>Table1_2[[#This Row],[MID RATE]]/D4280-1</f>
        <v>1.3549676501467545E-4</v>
      </c>
    </row>
    <row r="4282" spans="1:6">
      <c r="A4282" s="111">
        <v>42907</v>
      </c>
      <c r="B4282" s="112">
        <v>0.64583333333333337</v>
      </c>
      <c r="C4282">
        <v>9.2075000000000014</v>
      </c>
      <c r="D4282">
        <v>9.2325000000000017</v>
      </c>
      <c r="E4282">
        <v>9.2575000000000003</v>
      </c>
      <c r="F4282" s="119">
        <f>Table1_2[[#This Row],[MID RATE]]/D4281-1</f>
        <v>6.4352243861143243E-4</v>
      </c>
    </row>
    <row r="4283" spans="1:6">
      <c r="A4283" s="111">
        <v>42908</v>
      </c>
      <c r="B4283" s="112">
        <v>0.39583333333333331</v>
      </c>
      <c r="C4283">
        <v>9.2071874999999999</v>
      </c>
      <c r="D4283">
        <v>9.2321875000000002</v>
      </c>
      <c r="E4283">
        <v>9.2571875000000006</v>
      </c>
      <c r="F4283" s="119">
        <f>Table1_2[[#This Row],[MID RATE]]/D4282-1</f>
        <v>-3.3847820200549883E-5</v>
      </c>
    </row>
    <row r="4284" spans="1:6">
      <c r="A4284" s="111">
        <v>42908</v>
      </c>
      <c r="B4284" s="112">
        <v>0.52083333333333337</v>
      </c>
      <c r="C4284">
        <v>9.2228124999999981</v>
      </c>
      <c r="D4284">
        <v>9.2478124999999984</v>
      </c>
      <c r="E4284">
        <v>9.2728125000000006</v>
      </c>
      <c r="F4284" s="119">
        <f>Table1_2[[#This Row],[MID RATE]]/D4283-1</f>
        <v>1.6924482957043629E-3</v>
      </c>
    </row>
    <row r="4285" spans="1:6">
      <c r="A4285" s="111">
        <v>42908</v>
      </c>
      <c r="B4285" s="112">
        <v>0.64583333333333337</v>
      </c>
      <c r="C4285">
        <v>9.2421875</v>
      </c>
      <c r="D4285">
        <v>9.2671875000000004</v>
      </c>
      <c r="E4285">
        <v>9.2921875000000007</v>
      </c>
      <c r="F4285" s="119">
        <f>Table1_2[[#This Row],[MID RATE]]/D4284-1</f>
        <v>2.095090055080906E-3</v>
      </c>
    </row>
    <row r="4286" spans="1:6">
      <c r="A4286" s="111">
        <v>42909</v>
      </c>
      <c r="B4286" s="112">
        <v>0.39583333333333331</v>
      </c>
      <c r="C4286">
        <v>9.2618749999999999</v>
      </c>
      <c r="D4286">
        <v>9.286875000000002</v>
      </c>
      <c r="E4286">
        <v>9.3118750000000023</v>
      </c>
      <c r="F4286" s="119">
        <f>Table1_2[[#This Row],[MID RATE]]/D4285-1</f>
        <v>2.1244309559940167E-3</v>
      </c>
    </row>
    <row r="4287" spans="1:6">
      <c r="A4287" s="111">
        <v>42909</v>
      </c>
      <c r="B4287" s="112">
        <v>0.52083333333333337</v>
      </c>
      <c r="C4287">
        <v>9.2624999999999993</v>
      </c>
      <c r="D4287">
        <v>9.2874999999999996</v>
      </c>
      <c r="E4287">
        <v>9.3125</v>
      </c>
      <c r="F4287" s="119">
        <f>Table1_2[[#This Row],[MID RATE]]/D4286-1</f>
        <v>6.7299279897348185E-5</v>
      </c>
    </row>
    <row r="4288" spans="1:6">
      <c r="A4288" s="111">
        <v>42909</v>
      </c>
      <c r="B4288" s="112">
        <v>0.64583333333333337</v>
      </c>
      <c r="C4288">
        <v>9.2456250000000004</v>
      </c>
      <c r="D4288">
        <v>9.2706250000000008</v>
      </c>
      <c r="E4288">
        <v>9.2956250000000011</v>
      </c>
      <c r="F4288" s="119">
        <f>Table1_2[[#This Row],[MID RATE]]/D4287-1</f>
        <v>-1.8169582772542547E-3</v>
      </c>
    </row>
    <row r="4289" spans="1:6">
      <c r="A4289" s="111">
        <v>42912</v>
      </c>
      <c r="B4289" s="112">
        <v>0.39583333333333331</v>
      </c>
      <c r="C4289">
        <v>9.2387499999999978</v>
      </c>
      <c r="D4289">
        <v>9.2631249999999987</v>
      </c>
      <c r="E4289">
        <v>9.2874999999999996</v>
      </c>
      <c r="F4289" s="119">
        <f>Table1_2[[#This Row],[MID RATE]]/D4288-1</f>
        <v>-8.0900694397645356E-4</v>
      </c>
    </row>
    <row r="4290" spans="1:6">
      <c r="A4290" s="111">
        <v>42912</v>
      </c>
      <c r="B4290" s="112">
        <v>0.52083333333333337</v>
      </c>
      <c r="C4290">
        <v>9.2165624999999984</v>
      </c>
      <c r="D4290">
        <v>9.2415624999999988</v>
      </c>
      <c r="E4290">
        <v>9.2665624999999991</v>
      </c>
      <c r="F4290" s="119">
        <f>Table1_2[[#This Row],[MID RATE]]/D4289-1</f>
        <v>-2.3277781526213071E-3</v>
      </c>
    </row>
    <row r="4291" spans="1:6">
      <c r="A4291" s="111">
        <v>42912</v>
      </c>
      <c r="B4291" s="112">
        <v>0.64583333333333337</v>
      </c>
      <c r="C4291">
        <v>9.2190624999999997</v>
      </c>
      <c r="D4291">
        <v>9.2440625000000001</v>
      </c>
      <c r="E4291">
        <v>9.2690625000000004</v>
      </c>
      <c r="F4291" s="119">
        <f>Table1_2[[#This Row],[MID RATE]]/D4290-1</f>
        <v>2.7051702566538438E-4</v>
      </c>
    </row>
    <row r="4292" spans="1:6">
      <c r="A4292" s="111">
        <v>42913</v>
      </c>
      <c r="B4292" s="112">
        <v>0.39583333333333331</v>
      </c>
      <c r="C4292">
        <v>9.2131249999999998</v>
      </c>
      <c r="D4292">
        <v>9.237187500000001</v>
      </c>
      <c r="E4292">
        <v>9.2612500000000004</v>
      </c>
      <c r="F4292" s="119">
        <f>Table1_2[[#This Row],[MID RATE]]/D4291-1</f>
        <v>-7.4372063148631096E-4</v>
      </c>
    </row>
    <row r="4293" spans="1:6">
      <c r="A4293" s="111">
        <v>42913</v>
      </c>
      <c r="B4293" s="112">
        <v>0.52083333333333337</v>
      </c>
      <c r="C4293">
        <v>9.2540625000000016</v>
      </c>
      <c r="D4293">
        <v>9.279062500000002</v>
      </c>
      <c r="E4293">
        <v>9.3040625000000006</v>
      </c>
      <c r="F4293" s="119">
        <f>Table1_2[[#This Row],[MID RATE]]/D4292-1</f>
        <v>4.5333062688184267E-3</v>
      </c>
    </row>
    <row r="4294" spans="1:6">
      <c r="A4294" s="111">
        <v>42913</v>
      </c>
      <c r="B4294" s="112">
        <v>0.64583333333333337</v>
      </c>
      <c r="C4294">
        <v>9.2537500000000001</v>
      </c>
      <c r="D4294">
        <v>9.2787500000000005</v>
      </c>
      <c r="E4294">
        <v>9.3037500000000009</v>
      </c>
      <c r="F4294" s="119">
        <f>Table1_2[[#This Row],[MID RATE]]/D4293-1</f>
        <v>-3.3677971239209903E-5</v>
      </c>
    </row>
    <row r="4295" spans="1:6">
      <c r="A4295" s="111">
        <v>42914</v>
      </c>
      <c r="B4295" s="112">
        <v>0.39583333333333331</v>
      </c>
      <c r="C4295">
        <v>9.2643749999999994</v>
      </c>
      <c r="D4295">
        <v>9.2875000000000014</v>
      </c>
      <c r="E4295">
        <v>9.3106250000000017</v>
      </c>
      <c r="F4295" s="119">
        <f>Table1_2[[#This Row],[MID RATE]]/D4294-1</f>
        <v>9.4301495352300257E-4</v>
      </c>
    </row>
    <row r="4296" spans="1:6">
      <c r="A4296" s="111">
        <v>42914</v>
      </c>
      <c r="B4296" s="112">
        <v>0.52083333333333337</v>
      </c>
      <c r="C4296">
        <v>9.3034375000000011</v>
      </c>
      <c r="D4296">
        <v>9.3284374999999997</v>
      </c>
      <c r="E4296">
        <v>9.3534375000000001</v>
      </c>
      <c r="F4296" s="119">
        <f>Table1_2[[#This Row],[MID RATE]]/D4295-1</f>
        <v>4.4078061911168032E-3</v>
      </c>
    </row>
    <row r="4297" spans="1:6">
      <c r="A4297" s="111">
        <v>42914</v>
      </c>
      <c r="B4297" s="112">
        <v>0.64583333333333337</v>
      </c>
      <c r="C4297">
        <v>9.2987500000000018</v>
      </c>
      <c r="D4297">
        <v>9.3312500000000007</v>
      </c>
      <c r="E4297">
        <v>9.3637499999999978</v>
      </c>
      <c r="F4297" s="119">
        <f>Table1_2[[#This Row],[MID RATE]]/D4296-1</f>
        <v>3.014974372719248E-4</v>
      </c>
    </row>
    <row r="4298" spans="1:6">
      <c r="A4298" s="111">
        <v>42915</v>
      </c>
      <c r="B4298" s="112">
        <v>0.39583333333333331</v>
      </c>
      <c r="C4298">
        <v>9.2800000000000011</v>
      </c>
      <c r="D4298">
        <v>9.3040625000000006</v>
      </c>
      <c r="E4298">
        <v>9.328125</v>
      </c>
      <c r="F4298" s="119">
        <f>Table1_2[[#This Row],[MID RATE]]/D4297-1</f>
        <v>-2.9135967849966971E-3</v>
      </c>
    </row>
    <row r="4299" spans="1:6">
      <c r="A4299" s="111">
        <v>42915</v>
      </c>
      <c r="B4299" s="112">
        <v>0.52083333333333337</v>
      </c>
      <c r="C4299">
        <v>9.2115625000000012</v>
      </c>
      <c r="D4299">
        <v>9.2362500000000018</v>
      </c>
      <c r="E4299">
        <v>9.2609375000000007</v>
      </c>
      <c r="F4299" s="119">
        <f>Table1_2[[#This Row],[MID RATE]]/D4298-1</f>
        <v>-7.2884828535920709E-3</v>
      </c>
    </row>
    <row r="4300" spans="1:6">
      <c r="A4300" s="111">
        <v>42915</v>
      </c>
      <c r="B4300" s="112">
        <v>0.64583333333333337</v>
      </c>
      <c r="C4300">
        <v>9.1650000000000009</v>
      </c>
      <c r="D4300">
        <v>9.1890625000000004</v>
      </c>
      <c r="E4300">
        <v>9.2131249999999998</v>
      </c>
      <c r="F4300" s="119">
        <f>Table1_2[[#This Row],[MID RATE]]/D4299-1</f>
        <v>-5.1089457301395358E-3</v>
      </c>
    </row>
    <row r="4301" spans="1:6">
      <c r="A4301" s="111">
        <v>42916</v>
      </c>
      <c r="B4301" s="112">
        <v>0.39583333333333331</v>
      </c>
      <c r="C4301">
        <v>9.1440625000000004</v>
      </c>
      <c r="D4301">
        <v>9.169062499999999</v>
      </c>
      <c r="E4301">
        <v>9.1940624999999994</v>
      </c>
      <c r="F4301" s="119">
        <f>Table1_2[[#This Row],[MID RATE]]/D4300-1</f>
        <v>-2.1765005951370764E-3</v>
      </c>
    </row>
    <row r="4302" spans="1:6">
      <c r="A4302" s="111">
        <v>42916</v>
      </c>
      <c r="B4302" s="112">
        <v>0.52083333333333337</v>
      </c>
      <c r="C4302">
        <v>9.1024999999999991</v>
      </c>
      <c r="D4302">
        <v>9.1271874999999998</v>
      </c>
      <c r="E4302">
        <v>9.1518750000000004</v>
      </c>
      <c r="F4302" s="119">
        <f>Table1_2[[#This Row],[MID RATE]]/D4301-1</f>
        <v>-4.5669881735455053E-3</v>
      </c>
    </row>
    <row r="4303" spans="1:6">
      <c r="A4303" s="111">
        <v>42916</v>
      </c>
      <c r="B4303" s="112">
        <v>0.64583333333333337</v>
      </c>
      <c r="C4303">
        <v>9.1015624999999982</v>
      </c>
      <c r="D4303">
        <v>9.1265624999999986</v>
      </c>
      <c r="E4303">
        <v>9.1515625000000007</v>
      </c>
      <c r="F4303" s="119">
        <f>Table1_2[[#This Row],[MID RATE]]/D4302-1</f>
        <v>-6.8476735029410207E-5</v>
      </c>
    </row>
    <row r="4304" spans="1:6">
      <c r="A4304" s="111">
        <v>42921</v>
      </c>
      <c r="B4304" s="112">
        <v>0.39583333333333331</v>
      </c>
      <c r="C4304">
        <v>9.0840624999999982</v>
      </c>
      <c r="D4304">
        <v>9.1081249999999994</v>
      </c>
      <c r="E4304">
        <v>9.1321875000000006</v>
      </c>
      <c r="F4304" s="119">
        <f>Table1_2[[#This Row],[MID RATE]]/D4303-1</f>
        <v>-2.0202020202019222E-3</v>
      </c>
    </row>
    <row r="4305" spans="1:6">
      <c r="A4305" s="111">
        <v>42921</v>
      </c>
      <c r="B4305" s="112">
        <v>0.52083333333333337</v>
      </c>
      <c r="C4305">
        <v>9.0481249999999989</v>
      </c>
      <c r="D4305">
        <v>9.0731249999999992</v>
      </c>
      <c r="E4305">
        <v>9.0981249999999996</v>
      </c>
      <c r="F4305" s="119">
        <f>Table1_2[[#This Row],[MID RATE]]/D4304-1</f>
        <v>-3.8427228436148653E-3</v>
      </c>
    </row>
    <row r="4306" spans="1:6">
      <c r="A4306" s="111">
        <v>42921</v>
      </c>
      <c r="B4306" s="112">
        <v>0.64583333333333337</v>
      </c>
      <c r="C4306">
        <v>9.0415624999999995</v>
      </c>
      <c r="D4306">
        <v>9.0656250000000007</v>
      </c>
      <c r="E4306">
        <v>9.0896875000000001</v>
      </c>
      <c r="F4306" s="119">
        <f>Table1_2[[#This Row],[MID RATE]]/D4305-1</f>
        <v>-8.2661706964237691E-4</v>
      </c>
    </row>
    <row r="4307" spans="1:6">
      <c r="A4307" s="111">
        <v>42922</v>
      </c>
      <c r="B4307" s="112">
        <v>0.39583333333333331</v>
      </c>
      <c r="C4307">
        <v>9.0353124999999999</v>
      </c>
      <c r="D4307">
        <v>9.0603124999999984</v>
      </c>
      <c r="E4307">
        <v>9.085312499999997</v>
      </c>
      <c r="F4307" s="119">
        <f>Table1_2[[#This Row],[MID RATE]]/D4306-1</f>
        <v>-5.8600482592230385E-4</v>
      </c>
    </row>
    <row r="4308" spans="1:6">
      <c r="A4308" s="111">
        <v>42922</v>
      </c>
      <c r="B4308" s="112">
        <v>0.52083333333333337</v>
      </c>
      <c r="C4308">
        <v>9.0934374999999985</v>
      </c>
      <c r="D4308">
        <v>9.1184374999999989</v>
      </c>
      <c r="E4308">
        <v>9.143437500000001</v>
      </c>
      <c r="F4308" s="119">
        <f>Table1_2[[#This Row],[MID RATE]]/D4307-1</f>
        <v>6.4153416341876657E-3</v>
      </c>
    </row>
    <row r="4309" spans="1:6">
      <c r="A4309" s="111">
        <v>42922</v>
      </c>
      <c r="B4309" s="112">
        <v>0.64583333333333337</v>
      </c>
      <c r="C4309">
        <v>9.0990624999999987</v>
      </c>
      <c r="D4309">
        <v>9.1240625000000009</v>
      </c>
      <c r="E4309">
        <v>9.149062500000003</v>
      </c>
      <c r="F4309" s="119">
        <f>Table1_2[[#This Row],[MID RATE]]/D4308-1</f>
        <v>6.1688200418141825E-4</v>
      </c>
    </row>
    <row r="4310" spans="1:6">
      <c r="A4310" s="111">
        <v>42923</v>
      </c>
      <c r="B4310" s="112">
        <v>0.39583333333333331</v>
      </c>
      <c r="C4310">
        <v>9.0849999999999991</v>
      </c>
      <c r="D4310">
        <v>9.11</v>
      </c>
      <c r="E4310">
        <v>9.1350000000000016</v>
      </c>
      <c r="F4310" s="119">
        <f>Table1_2[[#This Row],[MID RATE]]/D4309-1</f>
        <v>-1.5412542384493078E-3</v>
      </c>
    </row>
    <row r="4311" spans="1:6">
      <c r="A4311" s="111">
        <v>42923</v>
      </c>
      <c r="B4311" s="112">
        <v>0.52083333333333337</v>
      </c>
      <c r="C4311">
        <v>9.0656249999999989</v>
      </c>
      <c r="D4311">
        <v>9.0906249999999993</v>
      </c>
      <c r="E4311">
        <v>9.1156249999999996</v>
      </c>
      <c r="F4311" s="119">
        <f>Table1_2[[#This Row],[MID RATE]]/D4310-1</f>
        <v>-2.1267837541163459E-3</v>
      </c>
    </row>
    <row r="4312" spans="1:6">
      <c r="A4312" s="111">
        <v>42923</v>
      </c>
      <c r="B4312" s="112">
        <v>0.64583333333333337</v>
      </c>
      <c r="C4312">
        <v>9.0606249999999999</v>
      </c>
      <c r="D4312">
        <v>9.0856249999999985</v>
      </c>
      <c r="E4312">
        <v>9.1106249999999971</v>
      </c>
      <c r="F4312" s="119">
        <f>Table1_2[[#This Row],[MID RATE]]/D4311-1</f>
        <v>-5.5001718803726618E-4</v>
      </c>
    </row>
    <row r="4313" spans="1:6">
      <c r="A4313" s="111">
        <v>42926</v>
      </c>
      <c r="B4313" s="112">
        <v>0.39583333333333331</v>
      </c>
      <c r="C4313">
        <v>9.0487500000000001</v>
      </c>
      <c r="D4313">
        <v>9.0728124999999977</v>
      </c>
      <c r="E4313">
        <v>9.0968749999999972</v>
      </c>
      <c r="F4313" s="119">
        <f>Table1_2[[#This Row],[MID RATE]]/D4312-1</f>
        <v>-1.4101946756552852E-3</v>
      </c>
    </row>
    <row r="4314" spans="1:6">
      <c r="A4314" s="111">
        <v>42926</v>
      </c>
      <c r="B4314" s="112">
        <v>0.52083333333333337</v>
      </c>
      <c r="C4314">
        <v>9.0484375000000004</v>
      </c>
      <c r="D4314">
        <v>9.0724999999999998</v>
      </c>
      <c r="E4314">
        <v>9.0965624999999992</v>
      </c>
      <c r="F4314" s="119">
        <f>Table1_2[[#This Row],[MID RATE]]/D4313-1</f>
        <v>-3.4443564219777123E-5</v>
      </c>
    </row>
    <row r="4315" spans="1:6">
      <c r="A4315" s="111">
        <v>42926</v>
      </c>
      <c r="B4315" s="112">
        <v>0.64583333333333337</v>
      </c>
      <c r="C4315">
        <v>9.0115625000000001</v>
      </c>
      <c r="D4315">
        <v>9.0365624999999987</v>
      </c>
      <c r="E4315">
        <v>9.0615624999999991</v>
      </c>
      <c r="F4315" s="119">
        <f>Table1_2[[#This Row],[MID RATE]]/D4314-1</f>
        <v>-3.9611463213007347E-3</v>
      </c>
    </row>
    <row r="4316" spans="1:6">
      <c r="A4316" s="111">
        <v>42927</v>
      </c>
      <c r="B4316" s="112">
        <v>0.39583333333333331</v>
      </c>
      <c r="C4316">
        <v>8.9865624999999998</v>
      </c>
      <c r="D4316">
        <v>9.0096874999999983</v>
      </c>
      <c r="E4316">
        <v>9.0328124999999986</v>
      </c>
      <c r="F4316" s="119">
        <f>Table1_2[[#This Row],[MID RATE]]/D4315-1</f>
        <v>-2.9740291178199652E-3</v>
      </c>
    </row>
    <row r="4317" spans="1:6">
      <c r="A4317" s="111">
        <v>42927</v>
      </c>
      <c r="B4317" s="112">
        <v>0.52083333333333337</v>
      </c>
      <c r="C4317">
        <v>8.9596875000000011</v>
      </c>
      <c r="D4317">
        <v>8.9846875000000015</v>
      </c>
      <c r="E4317">
        <v>9.0096875000000018</v>
      </c>
      <c r="F4317" s="119">
        <f>Table1_2[[#This Row],[MID RATE]]/D4316-1</f>
        <v>-2.7747910235507156E-3</v>
      </c>
    </row>
    <row r="4318" spans="1:6">
      <c r="A4318" s="111">
        <v>42927</v>
      </c>
      <c r="B4318" s="112">
        <v>0.64583333333333337</v>
      </c>
      <c r="C4318">
        <v>8.9525000000000006</v>
      </c>
      <c r="D4318">
        <v>8.9774999999999991</v>
      </c>
      <c r="E4318">
        <v>9.0024999999999995</v>
      </c>
      <c r="F4318" s="119">
        <f>Table1_2[[#This Row],[MID RATE]]/D4317-1</f>
        <v>-7.9997217488114725E-4</v>
      </c>
    </row>
    <row r="4319" spans="1:6">
      <c r="A4319" s="111">
        <v>42928</v>
      </c>
      <c r="B4319" s="112">
        <v>0.39583333333333331</v>
      </c>
      <c r="C4319">
        <v>8.9434374999999999</v>
      </c>
      <c r="D4319">
        <v>8.9684375000000003</v>
      </c>
      <c r="E4319">
        <v>8.9934375000000006</v>
      </c>
      <c r="F4319" s="119">
        <f>Table1_2[[#This Row],[MID RATE]]/D4318-1</f>
        <v>-1.0094681147311269E-3</v>
      </c>
    </row>
    <row r="4320" spans="1:6">
      <c r="A4320" s="111">
        <v>42928</v>
      </c>
      <c r="B4320" s="112">
        <v>0.52083333333333337</v>
      </c>
      <c r="C4320">
        <v>8.9112500000000008</v>
      </c>
      <c r="D4320">
        <v>8.9362500000000011</v>
      </c>
      <c r="E4320">
        <v>8.9612499999999997</v>
      </c>
      <c r="F4320" s="119">
        <f>Table1_2[[#This Row],[MID RATE]]/D4319-1</f>
        <v>-3.5889752256175189E-3</v>
      </c>
    </row>
    <row r="4321" spans="1:6">
      <c r="A4321" s="111">
        <v>42928</v>
      </c>
      <c r="B4321" s="112">
        <v>0.64583333333333337</v>
      </c>
      <c r="C4321">
        <v>8.8737499999999994</v>
      </c>
      <c r="D4321">
        <v>8.8987499999999997</v>
      </c>
      <c r="E4321">
        <v>8.9237500000000001</v>
      </c>
      <c r="F4321" s="119">
        <f>Table1_2[[#This Row],[MID RATE]]/D4320-1</f>
        <v>-4.1963911036509982E-3</v>
      </c>
    </row>
    <row r="4322" spans="1:6">
      <c r="A4322" s="111">
        <v>42929</v>
      </c>
      <c r="B4322" s="112">
        <v>0.39583333333333331</v>
      </c>
      <c r="C4322">
        <v>8.8662499999999991</v>
      </c>
      <c r="D4322">
        <v>8.8912499999999994</v>
      </c>
      <c r="E4322">
        <v>8.9162499999999998</v>
      </c>
      <c r="F4322" s="119">
        <f>Table1_2[[#This Row],[MID RATE]]/D4321-1</f>
        <v>-8.4281500210703353E-4</v>
      </c>
    </row>
    <row r="4323" spans="1:6">
      <c r="A4323" s="111">
        <v>42929</v>
      </c>
      <c r="B4323" s="112">
        <v>0.52083333333333337</v>
      </c>
      <c r="C4323">
        <v>8.8528124999999971</v>
      </c>
      <c r="D4323">
        <v>8.8762499999999989</v>
      </c>
      <c r="E4323">
        <v>8.8996875000000024</v>
      </c>
      <c r="F4323" s="119">
        <f>Table1_2[[#This Row],[MID RATE]]/D4322-1</f>
        <v>-1.687051876845258E-3</v>
      </c>
    </row>
    <row r="4324" spans="1:6">
      <c r="A4324" s="111">
        <v>42929</v>
      </c>
      <c r="B4324" s="112">
        <v>0.64583333333333337</v>
      </c>
      <c r="C4324">
        <v>8.845937499999998</v>
      </c>
      <c r="D4324">
        <v>8.8699999999999992</v>
      </c>
      <c r="E4324">
        <v>8.8940625000000004</v>
      </c>
      <c r="F4324" s="119">
        <f>Table1_2[[#This Row],[MID RATE]]/D4323-1</f>
        <v>-7.0412617941129074E-4</v>
      </c>
    </row>
    <row r="4325" spans="1:6">
      <c r="A4325" s="111">
        <v>42930</v>
      </c>
      <c r="B4325" s="112">
        <v>0.39583333333333331</v>
      </c>
      <c r="C4325">
        <v>8.8496874999999982</v>
      </c>
      <c r="D4325">
        <v>8.8743750000000006</v>
      </c>
      <c r="E4325">
        <v>8.899062500000003</v>
      </c>
      <c r="F4325" s="119">
        <f>Table1_2[[#This Row],[MID RATE]]/D4324-1</f>
        <v>4.9323562570480206E-4</v>
      </c>
    </row>
    <row r="4326" spans="1:6">
      <c r="A4326" s="111">
        <v>42930</v>
      </c>
      <c r="B4326" s="112">
        <v>0.52083333333333337</v>
      </c>
      <c r="C4326">
        <v>8.8512499999999985</v>
      </c>
      <c r="D4326">
        <v>8.8759374999999991</v>
      </c>
      <c r="E4326">
        <v>8.9006250000000016</v>
      </c>
      <c r="F4326" s="119">
        <f>Table1_2[[#This Row],[MID RATE]]/D4325-1</f>
        <v>1.7606873723474692E-4</v>
      </c>
    </row>
    <row r="4327" spans="1:6">
      <c r="A4327" s="111">
        <v>42930</v>
      </c>
      <c r="B4327" s="112">
        <v>0.64583333333333337</v>
      </c>
      <c r="C4327">
        <v>8.8443749999999977</v>
      </c>
      <c r="D4327">
        <v>8.8693749999999998</v>
      </c>
      <c r="E4327">
        <v>8.8943750000000019</v>
      </c>
      <c r="F4327" s="119">
        <f>Table1_2[[#This Row],[MID RATE]]/D4326-1</f>
        <v>-7.3935851846629319E-4</v>
      </c>
    </row>
    <row r="4328" spans="1:6">
      <c r="A4328" s="111">
        <v>42933</v>
      </c>
      <c r="B4328" s="112">
        <v>0.39583333333333331</v>
      </c>
      <c r="C4328">
        <v>8.8443749999999977</v>
      </c>
      <c r="D4328">
        <v>8.8684374999999989</v>
      </c>
      <c r="E4328">
        <v>8.8925000000000018</v>
      </c>
      <c r="F4328" s="119">
        <f>Table1_2[[#This Row],[MID RATE]]/D4327-1</f>
        <v>-1.0570079627947315E-4</v>
      </c>
    </row>
    <row r="4329" spans="1:6">
      <c r="A4329" s="111">
        <v>42933</v>
      </c>
      <c r="B4329" s="112">
        <v>0.52083333333333337</v>
      </c>
      <c r="C4329">
        <v>8.8443749999999977</v>
      </c>
      <c r="D4329">
        <v>8.8687499999999986</v>
      </c>
      <c r="E4329">
        <v>8.8931250000000013</v>
      </c>
      <c r="F4329" s="119">
        <f>Table1_2[[#This Row],[MID RATE]]/D4328-1</f>
        <v>3.5237323372960816E-5</v>
      </c>
    </row>
    <row r="4330" spans="1:6">
      <c r="A4330" s="111">
        <v>42933</v>
      </c>
      <c r="B4330" s="112">
        <v>0.64583333333333337</v>
      </c>
      <c r="C4330">
        <v>8.8340624999999999</v>
      </c>
      <c r="D4330">
        <v>8.8584375000000009</v>
      </c>
      <c r="E4330">
        <v>8.8828125000000018</v>
      </c>
      <c r="F4330" s="119">
        <f>Table1_2[[#This Row],[MID RATE]]/D4329-1</f>
        <v>-1.1627906976741098E-3</v>
      </c>
    </row>
    <row r="4331" spans="1:6">
      <c r="A4331" s="111">
        <v>42934</v>
      </c>
      <c r="B4331" s="112">
        <v>0.39583333333333331</v>
      </c>
      <c r="C4331">
        <v>8.8300000000000018</v>
      </c>
      <c r="D4331">
        <v>8.8550000000000004</v>
      </c>
      <c r="E4331">
        <v>8.879999999999999</v>
      </c>
      <c r="F4331" s="119">
        <f>Table1_2[[#This Row],[MID RATE]]/D4330-1</f>
        <v>-3.8804811796666616E-4</v>
      </c>
    </row>
    <row r="4332" spans="1:6">
      <c r="A4332" s="111">
        <v>42934</v>
      </c>
      <c r="B4332" s="112">
        <v>0.52083333333333337</v>
      </c>
      <c r="C4332">
        <v>8.8406250000000011</v>
      </c>
      <c r="D4332">
        <v>8.8656250000000014</v>
      </c>
      <c r="E4332">
        <v>8.890625</v>
      </c>
      <c r="F4332" s="119">
        <f>Table1_2[[#This Row],[MID RATE]]/D4331-1</f>
        <v>1.1998870694525099E-3</v>
      </c>
    </row>
    <row r="4333" spans="1:6">
      <c r="A4333" s="111">
        <v>42934</v>
      </c>
      <c r="B4333" s="112">
        <v>0.64583333333333337</v>
      </c>
      <c r="C4333">
        <v>8.8584374999999991</v>
      </c>
      <c r="D4333">
        <v>8.8834374999999994</v>
      </c>
      <c r="E4333">
        <v>8.9084374999999998</v>
      </c>
      <c r="F4333" s="119">
        <f>Table1_2[[#This Row],[MID RATE]]/D4332-1</f>
        <v>2.0091646105038219E-3</v>
      </c>
    </row>
    <row r="4334" spans="1:6">
      <c r="A4334" s="111">
        <v>42935</v>
      </c>
      <c r="B4334" s="112">
        <v>0.39583333333333331</v>
      </c>
      <c r="C4334">
        <v>8.8621874999999992</v>
      </c>
      <c r="D4334">
        <v>8.8871874999999996</v>
      </c>
      <c r="E4334">
        <v>8.9121874999999999</v>
      </c>
      <c r="F4334" s="119">
        <f>Table1_2[[#This Row],[MID RATE]]/D4333-1</f>
        <v>4.2213388679779307E-4</v>
      </c>
    </row>
    <row r="4335" spans="1:6">
      <c r="A4335" s="111">
        <v>42935</v>
      </c>
      <c r="B4335" s="112">
        <v>0.52083333333333337</v>
      </c>
      <c r="C4335">
        <v>8.8506249999999973</v>
      </c>
      <c r="D4335">
        <v>8.8756249999999994</v>
      </c>
      <c r="E4335">
        <v>8.9006250000000016</v>
      </c>
      <c r="F4335" s="119">
        <f>Table1_2[[#This Row],[MID RATE]]/D4334-1</f>
        <v>-1.3010302753261316E-3</v>
      </c>
    </row>
    <row r="4336" spans="1:6">
      <c r="A4336" s="111">
        <v>42935</v>
      </c>
      <c r="B4336" s="112">
        <v>0.64583333333333337</v>
      </c>
      <c r="C4336">
        <v>8.8312500000000007</v>
      </c>
      <c r="D4336">
        <v>8.854375000000001</v>
      </c>
      <c r="E4336">
        <v>8.8774999999999995</v>
      </c>
      <c r="F4336" s="119">
        <f>Table1_2[[#This Row],[MID RATE]]/D4335-1</f>
        <v>-2.3941975917187719E-3</v>
      </c>
    </row>
    <row r="4337" spans="1:6">
      <c r="A4337" s="111">
        <v>42936</v>
      </c>
      <c r="B4337" s="112">
        <v>0.39583333333333331</v>
      </c>
      <c r="C4337">
        <v>8.8212500000000009</v>
      </c>
      <c r="D4337">
        <v>8.8462500000000013</v>
      </c>
      <c r="E4337">
        <v>8.8712499999999999</v>
      </c>
      <c r="F4337" s="119">
        <f>Table1_2[[#This Row],[MID RATE]]/D4336-1</f>
        <v>-9.17625467636074E-4</v>
      </c>
    </row>
    <row r="4338" spans="1:6">
      <c r="A4338" s="111">
        <v>42936</v>
      </c>
      <c r="B4338" s="112">
        <v>0.52083333333333337</v>
      </c>
      <c r="C4338">
        <v>8.7871874999999999</v>
      </c>
      <c r="D4338">
        <v>8.8121875000000003</v>
      </c>
      <c r="E4338">
        <v>8.8371874999999989</v>
      </c>
      <c r="F4338" s="119">
        <f>Table1_2[[#This Row],[MID RATE]]/D4337-1</f>
        <v>-3.8505016249824608E-3</v>
      </c>
    </row>
    <row r="4339" spans="1:6">
      <c r="A4339" s="111">
        <v>42936</v>
      </c>
      <c r="B4339" s="112">
        <v>0.64583333333333337</v>
      </c>
      <c r="C4339">
        <v>8.7846874999999986</v>
      </c>
      <c r="D4339">
        <v>8.809687499999999</v>
      </c>
      <c r="E4339">
        <v>8.8346874999999994</v>
      </c>
      <c r="F4339" s="119">
        <f>Table1_2[[#This Row],[MID RATE]]/D4338-1</f>
        <v>-2.8369800347549656E-4</v>
      </c>
    </row>
    <row r="4340" spans="1:6">
      <c r="A4340" s="111">
        <v>42937</v>
      </c>
      <c r="B4340" s="112">
        <v>0.39583333333333331</v>
      </c>
      <c r="C4340">
        <v>8.8000000000000007</v>
      </c>
      <c r="D4340">
        <v>8.8249999999999993</v>
      </c>
      <c r="E4340">
        <v>8.85</v>
      </c>
      <c r="F4340" s="119">
        <f>Table1_2[[#This Row],[MID RATE]]/D4339-1</f>
        <v>1.738143379092616E-3</v>
      </c>
    </row>
    <row r="4341" spans="1:6">
      <c r="A4341" s="111">
        <v>42937</v>
      </c>
      <c r="B4341" s="112">
        <v>0.52083333333333337</v>
      </c>
      <c r="C4341">
        <v>8.8084375000000001</v>
      </c>
      <c r="D4341">
        <v>8.8334375000000005</v>
      </c>
      <c r="E4341">
        <v>8.8584375000000009</v>
      </c>
      <c r="F4341" s="119">
        <f>Table1_2[[#This Row],[MID RATE]]/D4340-1</f>
        <v>9.5609065155821682E-4</v>
      </c>
    </row>
    <row r="4342" spans="1:6">
      <c r="A4342" s="111">
        <v>42937</v>
      </c>
      <c r="B4342" s="112">
        <v>0.64583333333333337</v>
      </c>
      <c r="C4342">
        <v>8.8134375000000009</v>
      </c>
      <c r="D4342">
        <v>8.8384375000000013</v>
      </c>
      <c r="E4342">
        <v>8.8634374999999999</v>
      </c>
      <c r="F4342" s="119">
        <f>Table1_2[[#This Row],[MID RATE]]/D4341-1</f>
        <v>5.6603106095454159E-4</v>
      </c>
    </row>
    <row r="4343" spans="1:6">
      <c r="A4343" s="111">
        <v>42940</v>
      </c>
      <c r="B4343" s="112">
        <v>0.39583333333333331</v>
      </c>
      <c r="C4343">
        <v>8.8149999999999995</v>
      </c>
      <c r="D4343">
        <v>8.84</v>
      </c>
      <c r="E4343">
        <v>8.8650000000000002</v>
      </c>
      <c r="F4343" s="119">
        <f>Table1_2[[#This Row],[MID RATE]]/D4342-1</f>
        <v>1.7678464095016722E-4</v>
      </c>
    </row>
    <row r="4344" spans="1:6">
      <c r="A4344" s="111">
        <v>42940</v>
      </c>
      <c r="B4344" s="112">
        <v>0.52083333333333337</v>
      </c>
      <c r="C4344">
        <v>8.8140624999999986</v>
      </c>
      <c r="D4344">
        <v>8.8390624999999989</v>
      </c>
      <c r="E4344">
        <v>8.8640624999999993</v>
      </c>
      <c r="F4344" s="119">
        <f>Table1_2[[#This Row],[MID RATE]]/D4343-1</f>
        <v>-1.0605203619917791E-4</v>
      </c>
    </row>
    <row r="4345" spans="1:6">
      <c r="A4345" s="111">
        <v>42940</v>
      </c>
      <c r="B4345" s="112">
        <v>0.64583333333333337</v>
      </c>
      <c r="C4345">
        <v>8.8179687499999986</v>
      </c>
      <c r="D4345">
        <v>8.8424999999999994</v>
      </c>
      <c r="E4345">
        <v>8.8670312500000001</v>
      </c>
      <c r="F4345" s="119">
        <f>Table1_2[[#This Row],[MID RATE]]/D4344-1</f>
        <v>3.8889870956348993E-4</v>
      </c>
    </row>
    <row r="4346" spans="1:6">
      <c r="A4346" s="111">
        <v>42941</v>
      </c>
      <c r="B4346" s="112">
        <v>0.39583333333333331</v>
      </c>
      <c r="C4346">
        <v>8.814687499999998</v>
      </c>
      <c r="D4346">
        <v>8.8387499999999992</v>
      </c>
      <c r="E4346">
        <v>8.8628125000000004</v>
      </c>
      <c r="F4346" s="119">
        <f>Table1_2[[#This Row],[MID RATE]]/D4345-1</f>
        <v>-4.2408821034778388E-4</v>
      </c>
    </row>
    <row r="4347" spans="1:6">
      <c r="A4347" s="111">
        <v>42941</v>
      </c>
      <c r="B4347" s="112">
        <v>0.52083333333333337</v>
      </c>
      <c r="C4347">
        <v>8.8182812499999983</v>
      </c>
      <c r="D4347">
        <v>8.8423437499999977</v>
      </c>
      <c r="E4347">
        <v>8.8664062499999989</v>
      </c>
      <c r="F4347" s="119">
        <f>Table1_2[[#This Row],[MID RATE]]/D4346-1</f>
        <v>4.0659029840184324E-4</v>
      </c>
    </row>
    <row r="4348" spans="1:6">
      <c r="A4348" s="111">
        <v>42941</v>
      </c>
      <c r="B4348" s="112">
        <v>0.64583333333333337</v>
      </c>
      <c r="C4348">
        <v>8.8142187500000002</v>
      </c>
      <c r="D4348">
        <v>8.8382812499999996</v>
      </c>
      <c r="E4348">
        <v>8.8623437499999991</v>
      </c>
      <c r="F4348" s="119">
        <f>Table1_2[[#This Row],[MID RATE]]/D4347-1</f>
        <v>-4.5943701295236838E-4</v>
      </c>
    </row>
    <row r="4349" spans="1:6">
      <c r="A4349" s="111">
        <v>42942</v>
      </c>
      <c r="B4349" s="112">
        <v>0.39583333333333331</v>
      </c>
      <c r="C4349">
        <v>8.8189062499999977</v>
      </c>
      <c r="D4349">
        <v>8.8429687499999989</v>
      </c>
      <c r="E4349">
        <v>8.8670312500000001</v>
      </c>
      <c r="F4349" s="119">
        <f>Table1_2[[#This Row],[MID RATE]]/D4348-1</f>
        <v>5.3036329885958189E-4</v>
      </c>
    </row>
    <row r="4350" spans="1:6">
      <c r="A4350" s="111">
        <v>42942</v>
      </c>
      <c r="B4350" s="112">
        <v>0.52083333333333337</v>
      </c>
      <c r="C4350">
        <v>8.8335937500000004</v>
      </c>
      <c r="D4350">
        <v>8.8576562500000016</v>
      </c>
      <c r="E4350">
        <v>8.881718750000001</v>
      </c>
      <c r="F4350" s="119">
        <f>Table1_2[[#This Row],[MID RATE]]/D4349-1</f>
        <v>1.6609241099039274E-3</v>
      </c>
    </row>
    <row r="4351" spans="1:6">
      <c r="A4351" s="111">
        <v>42942</v>
      </c>
      <c r="B4351" s="112">
        <v>0.64583333333333337</v>
      </c>
      <c r="C4351">
        <v>8.8382812499999979</v>
      </c>
      <c r="D4351">
        <v>8.8617187499999996</v>
      </c>
      <c r="E4351">
        <v>8.8851562500000014</v>
      </c>
      <c r="F4351" s="119">
        <f>Table1_2[[#This Row],[MID RATE]]/D4350-1</f>
        <v>4.5864277020202238E-4</v>
      </c>
    </row>
    <row r="4352" spans="1:6">
      <c r="A4352" s="111">
        <v>42943</v>
      </c>
      <c r="B4352" s="112">
        <v>0.39583333333333331</v>
      </c>
      <c r="C4352">
        <v>8.840937499999999</v>
      </c>
      <c r="D4352">
        <v>8.8653124999999999</v>
      </c>
      <c r="E4352">
        <v>8.8896875000000009</v>
      </c>
      <c r="F4352" s="119">
        <f>Table1_2[[#This Row],[MID RATE]]/D4351-1</f>
        <v>4.0553645420082773E-4</v>
      </c>
    </row>
    <row r="4353" spans="1:6">
      <c r="A4353" s="111">
        <v>42943</v>
      </c>
      <c r="B4353" s="112">
        <v>0.52083333333333337</v>
      </c>
      <c r="C4353">
        <v>8.8493749999999984</v>
      </c>
      <c r="D4353">
        <v>8.8743750000000006</v>
      </c>
      <c r="E4353">
        <v>8.8993750000000027</v>
      </c>
      <c r="F4353" s="119">
        <f>Table1_2[[#This Row],[MID RATE]]/D4352-1</f>
        <v>1.0222425887413955E-3</v>
      </c>
    </row>
    <row r="4354" spans="1:6">
      <c r="A4354" s="111">
        <v>42943</v>
      </c>
      <c r="B4354" s="112">
        <v>0.64583333333333337</v>
      </c>
      <c r="C4354">
        <v>8.8474999999999984</v>
      </c>
      <c r="D4354">
        <v>8.8724999999999987</v>
      </c>
      <c r="E4354">
        <v>8.8975000000000009</v>
      </c>
      <c r="F4354" s="119">
        <f>Table1_2[[#This Row],[MID RATE]]/D4353-1</f>
        <v>-2.1128248468227362E-4</v>
      </c>
    </row>
    <row r="4355" spans="1:6">
      <c r="A4355" s="111">
        <v>42944</v>
      </c>
      <c r="B4355" s="112">
        <v>0.39583333333333331</v>
      </c>
      <c r="C4355">
        <v>8.853749999999998</v>
      </c>
      <c r="D4355">
        <v>8.877812500000001</v>
      </c>
      <c r="E4355">
        <v>8.9018750000000022</v>
      </c>
      <c r="F4355" s="119">
        <f>Table1_2[[#This Row],[MID RATE]]/D4354-1</f>
        <v>5.9876021414506653E-4</v>
      </c>
    </row>
    <row r="4356" spans="1:6">
      <c r="A4356" s="111">
        <v>42944</v>
      </c>
      <c r="B4356" s="112">
        <v>0.52083333333333337</v>
      </c>
      <c r="C4356">
        <v>8.86</v>
      </c>
      <c r="D4356">
        <v>8.8840625000000006</v>
      </c>
      <c r="E4356">
        <v>8.9081250000000018</v>
      </c>
      <c r="F4356" s="119">
        <f>Table1_2[[#This Row],[MID RATE]]/D4355-1</f>
        <v>7.0400225280708995E-4</v>
      </c>
    </row>
    <row r="4357" spans="1:6">
      <c r="A4357" s="111">
        <v>42944</v>
      </c>
      <c r="B4357" s="112">
        <v>0.64583333333333337</v>
      </c>
      <c r="C4357">
        <v>8.8649999999999984</v>
      </c>
      <c r="D4357">
        <v>8.8890624999999996</v>
      </c>
      <c r="E4357">
        <v>8.9131250000000009</v>
      </c>
      <c r="F4357" s="119">
        <f>Table1_2[[#This Row],[MID RATE]]/D4356-1</f>
        <v>5.6280558584531626E-4</v>
      </c>
    </row>
    <row r="4358" spans="1:6">
      <c r="A4358" s="111">
        <v>42947</v>
      </c>
      <c r="B4358" s="112">
        <v>0.39583333333333331</v>
      </c>
      <c r="C4358">
        <v>8.8656249999999996</v>
      </c>
      <c r="D4358">
        <v>8.8903125000000003</v>
      </c>
      <c r="E4358">
        <v>8.9150000000000009</v>
      </c>
      <c r="F4358" s="119">
        <f>Table1_2[[#This Row],[MID RATE]]/D4357-1</f>
        <v>1.4062225347166724E-4</v>
      </c>
    </row>
    <row r="4359" spans="1:6">
      <c r="A4359" s="111">
        <v>42947</v>
      </c>
      <c r="B4359" s="112">
        <v>0.52083333333333337</v>
      </c>
      <c r="C4359">
        <v>8.8687499999999986</v>
      </c>
      <c r="D4359">
        <v>8.8937499999999989</v>
      </c>
      <c r="E4359">
        <v>8.9187499999999993</v>
      </c>
      <c r="F4359" s="119">
        <f>Table1_2[[#This Row],[MID RATE]]/D4358-1</f>
        <v>3.8665682449279259E-4</v>
      </c>
    </row>
    <row r="4360" spans="1:6">
      <c r="A4360" s="111">
        <v>42947</v>
      </c>
      <c r="B4360" s="112">
        <v>0.64583333333333337</v>
      </c>
      <c r="C4360">
        <v>8.8828125</v>
      </c>
      <c r="D4360">
        <v>8.9078125000000004</v>
      </c>
      <c r="E4360">
        <v>8.9328125000000007</v>
      </c>
      <c r="F4360" s="119">
        <f>Table1_2[[#This Row],[MID RATE]]/D4359-1</f>
        <v>1.5811665495433225E-3</v>
      </c>
    </row>
    <row r="4361" spans="1:6">
      <c r="A4361" s="111">
        <v>42948</v>
      </c>
      <c r="B4361" s="112">
        <v>0.39583333333333331</v>
      </c>
      <c r="C4361">
        <v>8.9034375000000026</v>
      </c>
      <c r="D4361">
        <v>8.9265625000000011</v>
      </c>
      <c r="E4361">
        <v>8.9496874999999996</v>
      </c>
      <c r="F4361" s="119">
        <f>Table1_2[[#This Row],[MID RATE]]/D4360-1</f>
        <v>2.1048938782670668E-3</v>
      </c>
    </row>
    <row r="4362" spans="1:6">
      <c r="A4362" s="111">
        <v>42948</v>
      </c>
      <c r="B4362" s="112">
        <v>0.52083333333333337</v>
      </c>
      <c r="C4362">
        <v>8.9337499999999999</v>
      </c>
      <c r="D4362">
        <v>8.9578124999999993</v>
      </c>
      <c r="E4362">
        <v>8.9818750000000005</v>
      </c>
      <c r="F4362" s="119">
        <f>Table1_2[[#This Row],[MID RATE]]/D4361-1</f>
        <v>3.5007876772272795E-3</v>
      </c>
    </row>
    <row r="4363" spans="1:6">
      <c r="A4363" s="111">
        <v>42948</v>
      </c>
      <c r="B4363" s="112">
        <v>0.64583333333333337</v>
      </c>
      <c r="C4363">
        <v>8.9340624999999996</v>
      </c>
      <c r="D4363">
        <v>8.958124999999999</v>
      </c>
      <c r="E4363">
        <v>8.9821875000000002</v>
      </c>
      <c r="F4363" s="119">
        <f>Table1_2[[#This Row],[MID RATE]]/D4362-1</f>
        <v>3.4885749171431613E-5</v>
      </c>
    </row>
    <row r="4364" spans="1:6">
      <c r="A4364" s="111">
        <v>42949</v>
      </c>
      <c r="B4364" s="112">
        <v>0.39583333333333331</v>
      </c>
      <c r="C4364">
        <v>8.9793749999999992</v>
      </c>
      <c r="D4364">
        <v>9.0034375000000004</v>
      </c>
      <c r="E4364">
        <v>9.0274999999999999</v>
      </c>
      <c r="F4364" s="119">
        <f>Table1_2[[#This Row],[MID RATE]]/D4363-1</f>
        <v>5.0582571687716182E-3</v>
      </c>
    </row>
    <row r="4365" spans="1:6">
      <c r="A4365" s="111">
        <v>42949</v>
      </c>
      <c r="B4365" s="112">
        <v>0.52083333333333337</v>
      </c>
      <c r="C4365">
        <v>9.0021875000000016</v>
      </c>
      <c r="D4365">
        <v>9.026250000000001</v>
      </c>
      <c r="E4365">
        <v>9.0503124999999986</v>
      </c>
      <c r="F4365" s="119">
        <f>Table1_2[[#This Row],[MID RATE]]/D4364-1</f>
        <v>2.5337544687793478E-3</v>
      </c>
    </row>
    <row r="4366" spans="1:6">
      <c r="A4366" s="111">
        <v>42949</v>
      </c>
      <c r="B4366" s="112">
        <v>0.64583333333333337</v>
      </c>
      <c r="C4366">
        <v>9.0084375000000012</v>
      </c>
      <c r="D4366">
        <v>9.0324999999999989</v>
      </c>
      <c r="E4366">
        <v>9.0565624999999983</v>
      </c>
      <c r="F4366" s="119">
        <f>Table1_2[[#This Row],[MID RATE]]/D4365-1</f>
        <v>6.9242487190113167E-4</v>
      </c>
    </row>
    <row r="4367" spans="1:6">
      <c r="A4367" s="111">
        <v>42950</v>
      </c>
      <c r="B4367" s="112">
        <v>0.39583333333333331</v>
      </c>
      <c r="C4367">
        <v>9.0184374999999992</v>
      </c>
      <c r="D4367">
        <v>9.0425000000000004</v>
      </c>
      <c r="E4367">
        <v>9.0665624999999999</v>
      </c>
      <c r="F4367" s="119">
        <f>Table1_2[[#This Row],[MID RATE]]/D4366-1</f>
        <v>1.1071132023250385E-3</v>
      </c>
    </row>
    <row r="4368" spans="1:6">
      <c r="A4368" s="111">
        <v>42950</v>
      </c>
      <c r="B4368" s="112">
        <v>0.52083333333333337</v>
      </c>
      <c r="C4368">
        <v>9.0424999999999986</v>
      </c>
      <c r="D4368">
        <v>9.0665624999999999</v>
      </c>
      <c r="E4368">
        <v>9.0906249999999993</v>
      </c>
      <c r="F4368" s="119">
        <f>Table1_2[[#This Row],[MID RATE]]/D4367-1</f>
        <v>2.6610450649708906E-3</v>
      </c>
    </row>
    <row r="4369" spans="1:6">
      <c r="A4369" s="111">
        <v>42950</v>
      </c>
      <c r="B4369" s="112">
        <v>0.64583333333333337</v>
      </c>
      <c r="C4369">
        <v>9.0643750000000001</v>
      </c>
      <c r="D4369">
        <v>9.0884375000000013</v>
      </c>
      <c r="E4369">
        <v>9.1125000000000007</v>
      </c>
      <c r="F4369" s="119">
        <f>Table1_2[[#This Row],[MID RATE]]/D4368-1</f>
        <v>2.4127115431016311E-3</v>
      </c>
    </row>
    <row r="4370" spans="1:6">
      <c r="A4370" s="111">
        <v>42951</v>
      </c>
      <c r="B4370" s="112">
        <v>0.39583333333333331</v>
      </c>
      <c r="C4370">
        <v>9.09</v>
      </c>
      <c r="D4370">
        <v>9.1131250000000001</v>
      </c>
      <c r="E4370">
        <v>9.1362500000000004</v>
      </c>
      <c r="F4370" s="119">
        <f>Table1_2[[#This Row],[MID RATE]]/D4369-1</f>
        <v>2.7163635113294227E-3</v>
      </c>
    </row>
    <row r="4371" spans="1:6">
      <c r="A4371" s="111">
        <v>42951</v>
      </c>
      <c r="B4371" s="112">
        <v>0.52083333333333337</v>
      </c>
      <c r="C4371">
        <v>9.0709374999999994</v>
      </c>
      <c r="D4371">
        <v>9.0949999999999989</v>
      </c>
      <c r="E4371">
        <v>9.1190624999999983</v>
      </c>
      <c r="F4371" s="119">
        <f>Table1_2[[#This Row],[MID RATE]]/D4370-1</f>
        <v>-1.9888896509157039E-3</v>
      </c>
    </row>
    <row r="4372" spans="1:6">
      <c r="A4372" s="111">
        <v>42951</v>
      </c>
      <c r="B4372" s="112">
        <v>0.64583333333333337</v>
      </c>
      <c r="C4372">
        <v>9.0465625000000003</v>
      </c>
      <c r="D4372">
        <v>9.0706249999999997</v>
      </c>
      <c r="E4372">
        <v>9.0946874999999974</v>
      </c>
      <c r="F4372" s="119">
        <f>Table1_2[[#This Row],[MID RATE]]/D4371-1</f>
        <v>-2.6800439802088238E-3</v>
      </c>
    </row>
    <row r="4373" spans="1:6">
      <c r="A4373" s="111">
        <v>42955</v>
      </c>
      <c r="B4373" s="112">
        <v>0.39583333333333331</v>
      </c>
      <c r="C4373">
        <v>9.0318749999999994</v>
      </c>
      <c r="D4373">
        <v>9.0559374999999989</v>
      </c>
      <c r="E4373">
        <v>9.08</v>
      </c>
      <c r="F4373" s="119">
        <f>Table1_2[[#This Row],[MID RATE]]/D4372-1</f>
        <v>-1.6192379246193767E-3</v>
      </c>
    </row>
    <row r="4374" spans="1:6">
      <c r="A4374" s="111">
        <v>42955</v>
      </c>
      <c r="B4374" s="112">
        <v>0.52083333333333337</v>
      </c>
      <c r="C4374">
        <v>8.9446874999999988</v>
      </c>
      <c r="D4374">
        <v>8.96875</v>
      </c>
      <c r="E4374">
        <v>8.9928125000000012</v>
      </c>
      <c r="F4374" s="119">
        <f>Table1_2[[#This Row],[MID RATE]]/D4373-1</f>
        <v>-9.6276614099863878E-3</v>
      </c>
    </row>
    <row r="4375" spans="1:6">
      <c r="A4375" s="111">
        <v>42955</v>
      </c>
      <c r="B4375" s="112">
        <v>0.64583333333333337</v>
      </c>
      <c r="C4375">
        <v>8.9187500000000011</v>
      </c>
      <c r="D4375">
        <v>8.9425000000000008</v>
      </c>
      <c r="E4375">
        <v>8.9662500000000005</v>
      </c>
      <c r="F4375" s="119">
        <f>Table1_2[[#This Row],[MID RATE]]/D4374-1</f>
        <v>-2.9268292682925745E-3</v>
      </c>
    </row>
    <row r="4376" spans="1:6">
      <c r="A4376" s="111">
        <v>42956</v>
      </c>
      <c r="B4376" s="112">
        <v>0.39583333333333331</v>
      </c>
      <c r="C4376">
        <v>8.9065625000000015</v>
      </c>
      <c r="D4376">
        <v>8.9306250000000009</v>
      </c>
      <c r="E4376">
        <v>8.9546875000000004</v>
      </c>
      <c r="F4376" s="119">
        <f>Table1_2[[#This Row],[MID RATE]]/D4375-1</f>
        <v>-1.3279284316466411E-3</v>
      </c>
    </row>
    <row r="4377" spans="1:6">
      <c r="A4377" s="111">
        <v>42956</v>
      </c>
      <c r="B4377" s="112">
        <v>0.52083333333333337</v>
      </c>
      <c r="C4377">
        <v>8.8912500000000012</v>
      </c>
      <c r="D4377">
        <v>8.9149999999999991</v>
      </c>
      <c r="E4377">
        <v>8.9387499999999989</v>
      </c>
      <c r="F4377" s="119">
        <f>Table1_2[[#This Row],[MID RATE]]/D4376-1</f>
        <v>-1.7495975925538865E-3</v>
      </c>
    </row>
    <row r="4378" spans="1:6">
      <c r="A4378" s="111">
        <v>42956</v>
      </c>
      <c r="B4378" s="112">
        <v>0.64583333333333337</v>
      </c>
      <c r="C4378">
        <v>8.896250000000002</v>
      </c>
      <c r="D4378">
        <v>8.9203125000000014</v>
      </c>
      <c r="E4378">
        <v>8.9443750000000009</v>
      </c>
      <c r="F4378" s="119">
        <f>Table1_2[[#This Row],[MID RATE]]/D4377-1</f>
        <v>5.9590577678103607E-4</v>
      </c>
    </row>
    <row r="4379" spans="1:6">
      <c r="A4379" s="111">
        <v>42957</v>
      </c>
      <c r="B4379" s="112">
        <v>0.39583333333333331</v>
      </c>
      <c r="C4379">
        <v>8.8981250000000021</v>
      </c>
      <c r="D4379">
        <v>8.9221875000000015</v>
      </c>
      <c r="E4379">
        <v>8.9462500000000009</v>
      </c>
      <c r="F4379" s="119">
        <f>Table1_2[[#This Row],[MID RATE]]/D4378-1</f>
        <v>2.1019442984759884E-4</v>
      </c>
    </row>
    <row r="4380" spans="1:6">
      <c r="A4380" s="111">
        <v>42957</v>
      </c>
      <c r="B4380" s="112">
        <v>0.52083333333333337</v>
      </c>
      <c r="C4380">
        <v>8.9028125000000014</v>
      </c>
      <c r="D4380">
        <v>8.9268750000000026</v>
      </c>
      <c r="E4380">
        <v>8.950937500000002</v>
      </c>
      <c r="F4380" s="119">
        <f>Table1_2[[#This Row],[MID RATE]]/D4379-1</f>
        <v>5.2537564358523525E-4</v>
      </c>
    </row>
    <row r="4381" spans="1:6">
      <c r="A4381" s="111">
        <v>42957</v>
      </c>
      <c r="B4381" s="112">
        <v>0.64583333333333337</v>
      </c>
      <c r="C4381">
        <v>8.9003125000000018</v>
      </c>
      <c r="D4381">
        <v>8.9243750000000013</v>
      </c>
      <c r="E4381">
        <v>8.9484375000000007</v>
      </c>
      <c r="F4381" s="119">
        <f>Table1_2[[#This Row],[MID RATE]]/D4380-1</f>
        <v>-2.8005321011004281E-4</v>
      </c>
    </row>
    <row r="4382" spans="1:6">
      <c r="A4382" s="111">
        <v>42958</v>
      </c>
      <c r="B4382" s="112">
        <v>0.39583333333333331</v>
      </c>
      <c r="C4382">
        <v>8.9171874999999972</v>
      </c>
      <c r="D4382">
        <v>8.9412499999999984</v>
      </c>
      <c r="E4382">
        <v>8.9653124999999996</v>
      </c>
      <c r="F4382" s="119">
        <f>Table1_2[[#This Row],[MID RATE]]/D4381-1</f>
        <v>1.8908887176969369E-3</v>
      </c>
    </row>
    <row r="4383" spans="1:6">
      <c r="A4383" s="111">
        <v>42958</v>
      </c>
      <c r="B4383" s="112">
        <v>0.52083333333333337</v>
      </c>
      <c r="C4383">
        <v>8.9506250000000005</v>
      </c>
      <c r="D4383">
        <v>8.9746874999999999</v>
      </c>
      <c r="E4383">
        <v>8.9987499999999994</v>
      </c>
      <c r="F4383" s="119">
        <f>Table1_2[[#This Row],[MID RATE]]/D4382-1</f>
        <v>3.7396896407104752E-3</v>
      </c>
    </row>
    <row r="4384" spans="1:6">
      <c r="A4384" s="111">
        <v>42958</v>
      </c>
      <c r="B4384" s="112">
        <v>0.64583333333333337</v>
      </c>
      <c r="C4384">
        <v>8.9956250000000004</v>
      </c>
      <c r="D4384">
        <v>9.0196874999999999</v>
      </c>
      <c r="E4384">
        <v>9.0437500000000011</v>
      </c>
      <c r="F4384" s="119">
        <f>Table1_2[[#This Row],[MID RATE]]/D4383-1</f>
        <v>5.0141021623315574E-3</v>
      </c>
    </row>
    <row r="4385" spans="1:6">
      <c r="A4385" s="111">
        <v>42961</v>
      </c>
      <c r="B4385" s="112">
        <v>0.39583333333333331</v>
      </c>
      <c r="C4385">
        <v>9.0046874999999993</v>
      </c>
      <c r="D4385">
        <v>9.0287499999999987</v>
      </c>
      <c r="E4385">
        <v>9.0528124999999999</v>
      </c>
      <c r="F4385" s="119">
        <f>Table1_2[[#This Row],[MID RATE]]/D4384-1</f>
        <v>1.0047465613414186E-3</v>
      </c>
    </row>
    <row r="4386" spans="1:6">
      <c r="A4386" s="111">
        <v>42961</v>
      </c>
      <c r="B4386" s="112">
        <v>0.52083333333333337</v>
      </c>
      <c r="C4386">
        <v>8.9984374999999996</v>
      </c>
      <c r="D4386">
        <v>9.0221874999999994</v>
      </c>
      <c r="E4386">
        <v>9.0459374999999991</v>
      </c>
      <c r="F4386" s="119">
        <f>Table1_2[[#This Row],[MID RATE]]/D4385-1</f>
        <v>-7.2684480132900742E-4</v>
      </c>
    </row>
    <row r="4387" spans="1:6">
      <c r="A4387" s="111">
        <v>42961</v>
      </c>
      <c r="B4387" s="112">
        <v>0.64583333333333337</v>
      </c>
      <c r="C4387">
        <v>8.9949999999999992</v>
      </c>
      <c r="D4387">
        <v>9.0182812499999994</v>
      </c>
      <c r="E4387">
        <v>9.0415624999999995</v>
      </c>
      <c r="F4387" s="119">
        <f>Table1_2[[#This Row],[MID RATE]]/D4386-1</f>
        <v>-4.3296041010010278E-4</v>
      </c>
    </row>
    <row r="4388" spans="1:6">
      <c r="A4388" s="111">
        <v>42962</v>
      </c>
      <c r="B4388" s="112">
        <v>0.39583333333333331</v>
      </c>
      <c r="C4388">
        <v>8.9915624999999988</v>
      </c>
      <c r="D4388">
        <v>9.015625</v>
      </c>
      <c r="E4388">
        <v>9.0396874999999994</v>
      </c>
      <c r="F4388" s="119">
        <f>Table1_2[[#This Row],[MID RATE]]/D4387-1</f>
        <v>-2.945406032883735E-4</v>
      </c>
    </row>
    <row r="4389" spans="1:6">
      <c r="A4389" s="111">
        <v>42962</v>
      </c>
      <c r="B4389" s="112">
        <v>0.52083333333333337</v>
      </c>
      <c r="C4389">
        <v>8.9928124999999994</v>
      </c>
      <c r="D4389">
        <v>9.0168749999999989</v>
      </c>
      <c r="E4389">
        <v>9.0409375000000001</v>
      </c>
      <c r="F4389" s="119">
        <f>Table1_2[[#This Row],[MID RATE]]/D4388-1</f>
        <v>1.3864818024256209E-4</v>
      </c>
    </row>
    <row r="4390" spans="1:6">
      <c r="A4390" s="111">
        <v>42962</v>
      </c>
      <c r="B4390" s="112">
        <v>0.64583333333333337</v>
      </c>
      <c r="C4390">
        <v>8.9728125000000016</v>
      </c>
      <c r="D4390">
        <v>8.9968749999999993</v>
      </c>
      <c r="E4390">
        <v>9.0209374999999987</v>
      </c>
      <c r="F4390" s="119">
        <f>Table1_2[[#This Row],[MID RATE]]/D4389-1</f>
        <v>-2.2180633534344407E-3</v>
      </c>
    </row>
    <row r="4391" spans="1:6">
      <c r="A4391" s="111">
        <v>42963</v>
      </c>
      <c r="B4391" s="112">
        <v>0.39583333333333331</v>
      </c>
      <c r="C4391">
        <v>8.9821875000000002</v>
      </c>
      <c r="D4391">
        <v>9.0062500000000014</v>
      </c>
      <c r="E4391">
        <v>9.0303125000000009</v>
      </c>
      <c r="F4391" s="119">
        <f>Table1_2[[#This Row],[MID RATE]]/D4390-1</f>
        <v>1.0420284821119896E-3</v>
      </c>
    </row>
    <row r="4392" spans="1:6">
      <c r="A4392" s="111">
        <v>42963</v>
      </c>
      <c r="B4392" s="112">
        <v>0.52083333333333337</v>
      </c>
      <c r="C4392">
        <v>8.9837500000000006</v>
      </c>
      <c r="D4392">
        <v>9.0078125</v>
      </c>
      <c r="E4392">
        <v>9.0318749999999994</v>
      </c>
      <c r="F4392" s="119">
        <f>Table1_2[[#This Row],[MID RATE]]/D4391-1</f>
        <v>1.7349063150584598E-4</v>
      </c>
    </row>
    <row r="4393" spans="1:6">
      <c r="A4393" s="111">
        <v>42963</v>
      </c>
      <c r="B4393" s="112">
        <v>0.64583333333333337</v>
      </c>
      <c r="C4393">
        <v>8.9821875000000002</v>
      </c>
      <c r="D4393">
        <v>9.0062499999999996</v>
      </c>
      <c r="E4393">
        <v>9.0303124999999991</v>
      </c>
      <c r="F4393" s="119">
        <f>Table1_2[[#This Row],[MID RATE]]/D4392-1</f>
        <v>-1.7346053772770986E-4</v>
      </c>
    </row>
    <row r="4394" spans="1:6">
      <c r="A4394" s="111">
        <v>42964</v>
      </c>
      <c r="B4394" s="112">
        <v>0.39583333333333331</v>
      </c>
      <c r="C4394">
        <v>8.9837500000000006</v>
      </c>
      <c r="D4394">
        <v>9.0078125</v>
      </c>
      <c r="E4394">
        <v>9.0318749999999994</v>
      </c>
      <c r="F4394" s="119">
        <f>Table1_2[[#This Row],[MID RATE]]/D4393-1</f>
        <v>1.7349063150584598E-4</v>
      </c>
    </row>
    <row r="4395" spans="1:6">
      <c r="A4395" s="111">
        <v>42964</v>
      </c>
      <c r="B4395" s="112">
        <v>0.52083333333333337</v>
      </c>
      <c r="C4395">
        <v>8.987187500000001</v>
      </c>
      <c r="D4395">
        <v>9.0112500000000004</v>
      </c>
      <c r="E4395">
        <v>9.0353124999999981</v>
      </c>
      <c r="F4395" s="119">
        <f>Table1_2[[#This Row],[MID RATE]]/D4394-1</f>
        <v>3.8161318300100611E-4</v>
      </c>
    </row>
    <row r="4396" spans="1:6">
      <c r="A4396" s="111">
        <v>42964</v>
      </c>
      <c r="B4396" s="112">
        <v>0.64583333333333337</v>
      </c>
      <c r="C4396">
        <v>8.9840625000000003</v>
      </c>
      <c r="D4396">
        <v>9.0081249999999997</v>
      </c>
      <c r="E4396">
        <v>9.0321874999999991</v>
      </c>
      <c r="F4396" s="119">
        <f>Table1_2[[#This Row],[MID RATE]]/D4395-1</f>
        <v>-3.4678873630189511E-4</v>
      </c>
    </row>
    <row r="4397" spans="1:6">
      <c r="A4397" s="111">
        <v>42965</v>
      </c>
      <c r="B4397" s="112">
        <v>0.39583333333333331</v>
      </c>
      <c r="C4397">
        <v>8.9909375000000011</v>
      </c>
      <c r="D4397">
        <v>9.0150000000000006</v>
      </c>
      <c r="E4397">
        <v>9.0390625000000018</v>
      </c>
      <c r="F4397" s="119">
        <f>Table1_2[[#This Row],[MID RATE]]/D4396-1</f>
        <v>7.6319988898920776E-4</v>
      </c>
    </row>
    <row r="4398" spans="1:6">
      <c r="A4398" s="111">
        <v>42965</v>
      </c>
      <c r="B4398" s="112">
        <v>0.52083333333333337</v>
      </c>
      <c r="C4398">
        <v>8.9824999999999999</v>
      </c>
      <c r="D4398">
        <v>9.0065624999999994</v>
      </c>
      <c r="E4398">
        <v>9.0306249999999988</v>
      </c>
      <c r="F4398" s="119">
        <f>Table1_2[[#This Row],[MID RATE]]/D4397-1</f>
        <v>-9.3594009983377635E-4</v>
      </c>
    </row>
    <row r="4399" spans="1:6">
      <c r="A4399" s="111">
        <v>42965</v>
      </c>
      <c r="B4399" s="112">
        <v>0.64583333333333337</v>
      </c>
      <c r="C4399">
        <v>8.9812499999999975</v>
      </c>
      <c r="D4399">
        <v>9.0053124999999987</v>
      </c>
      <c r="E4399">
        <v>9.0293749999999982</v>
      </c>
      <c r="F4399" s="119">
        <f>Table1_2[[#This Row],[MID RATE]]/D4398-1</f>
        <v>-1.3878768953201615E-4</v>
      </c>
    </row>
    <row r="4400" spans="1:6">
      <c r="A4400" s="111">
        <v>42968</v>
      </c>
      <c r="B4400" s="112">
        <v>0.39583333333333331</v>
      </c>
      <c r="C4400">
        <v>8.9809374999999996</v>
      </c>
      <c r="D4400">
        <v>9.004999999999999</v>
      </c>
      <c r="E4400">
        <v>9.0290624999999967</v>
      </c>
      <c r="F4400" s="119">
        <f>Table1_2[[#This Row],[MID RATE]]/D4399-1</f>
        <v>-3.4701738557019191E-5</v>
      </c>
    </row>
    <row r="4401" spans="1:6">
      <c r="A4401" s="111">
        <v>42968</v>
      </c>
      <c r="B4401" s="112">
        <v>0.52083333333333337</v>
      </c>
      <c r="C4401">
        <v>8.9849999999999994</v>
      </c>
      <c r="D4401">
        <v>9.009999999999998</v>
      </c>
      <c r="E4401">
        <v>9.0349999999999966</v>
      </c>
      <c r="F4401" s="119">
        <f>Table1_2[[#This Row],[MID RATE]]/D4400-1</f>
        <v>5.552470849528035E-4</v>
      </c>
    </row>
    <row r="4402" spans="1:6">
      <c r="A4402" s="111">
        <v>42968</v>
      </c>
      <c r="B4402" s="112">
        <v>0.64583333333333337</v>
      </c>
      <c r="C4402">
        <v>8.9934374999999989</v>
      </c>
      <c r="D4402">
        <v>9.0174999999999983</v>
      </c>
      <c r="E4402">
        <v>9.0415624999999995</v>
      </c>
      <c r="F4402" s="119">
        <f>Table1_2[[#This Row],[MID RATE]]/D4401-1</f>
        <v>8.3240843507215168E-4</v>
      </c>
    </row>
    <row r="4403" spans="1:6">
      <c r="A4403" s="111">
        <v>42969</v>
      </c>
      <c r="B4403" s="112">
        <v>0.39583333333333331</v>
      </c>
      <c r="C4403">
        <v>8.9946874999999995</v>
      </c>
      <c r="D4403">
        <v>9.0196874999999999</v>
      </c>
      <c r="E4403">
        <v>9.0446874999999984</v>
      </c>
      <c r="F4403" s="119">
        <f>Table1_2[[#This Row],[MID RATE]]/D4402-1</f>
        <v>2.4258386470776827E-4</v>
      </c>
    </row>
    <row r="4404" spans="1:6">
      <c r="A4404" s="111">
        <v>42969</v>
      </c>
      <c r="B4404" s="112">
        <v>0.52083333333333337</v>
      </c>
      <c r="C4404">
        <v>9.0096875000000001</v>
      </c>
      <c r="D4404">
        <v>9.0337500000000013</v>
      </c>
      <c r="E4404">
        <v>9.0578125000000007</v>
      </c>
      <c r="F4404" s="119">
        <f>Table1_2[[#This Row],[MID RATE]]/D4403-1</f>
        <v>1.559089491736998E-3</v>
      </c>
    </row>
    <row r="4405" spans="1:6">
      <c r="A4405" s="111">
        <v>42969</v>
      </c>
      <c r="B4405" s="112">
        <v>0.64583333333333337</v>
      </c>
      <c r="C4405">
        <v>9.0109374999999989</v>
      </c>
      <c r="D4405">
        <v>9.0350000000000001</v>
      </c>
      <c r="E4405">
        <v>9.0590624999999996</v>
      </c>
      <c r="F4405" s="119">
        <f>Table1_2[[#This Row],[MID RATE]]/D4404-1</f>
        <v>1.3837000138350319E-4</v>
      </c>
    </row>
    <row r="4406" spans="1:6">
      <c r="A4406" s="111">
        <v>42970</v>
      </c>
      <c r="B4406" s="112">
        <v>0.39583333333333331</v>
      </c>
      <c r="C4406">
        <v>9.0015625000000021</v>
      </c>
      <c r="D4406">
        <v>9.0265625000000007</v>
      </c>
      <c r="E4406">
        <v>9.0515624999999993</v>
      </c>
      <c r="F4406" s="119">
        <f>Table1_2[[#This Row],[MID RATE]]/D4405-1</f>
        <v>-9.338682899833195E-4</v>
      </c>
    </row>
    <row r="4407" spans="1:6">
      <c r="A4407" s="111">
        <v>42970</v>
      </c>
      <c r="B4407" s="112">
        <v>0.52083333333333337</v>
      </c>
      <c r="C4407">
        <v>8.9996875000000003</v>
      </c>
      <c r="D4407">
        <v>9.0246874999999989</v>
      </c>
      <c r="E4407">
        <v>9.0496874999999974</v>
      </c>
      <c r="F4407" s="119">
        <f>Table1_2[[#This Row],[MID RATE]]/D4406-1</f>
        <v>-2.0772027003657101E-4</v>
      </c>
    </row>
    <row r="4408" spans="1:6">
      <c r="A4408" s="111">
        <v>42970</v>
      </c>
      <c r="B4408" s="112">
        <v>0.64583333333333337</v>
      </c>
      <c r="C4408">
        <v>8.9981249999999999</v>
      </c>
      <c r="D4408">
        <v>9.0231250000000003</v>
      </c>
      <c r="E4408">
        <v>9.0481249999999989</v>
      </c>
      <c r="F4408" s="119">
        <f>Table1_2[[#This Row],[MID RATE]]/D4407-1</f>
        <v>-1.7313618892600413E-4</v>
      </c>
    </row>
    <row r="4409" spans="1:6">
      <c r="A4409" s="111">
        <v>42971</v>
      </c>
      <c r="B4409" s="112">
        <v>0.39583333333333331</v>
      </c>
      <c r="C4409">
        <v>8.9975000000000005</v>
      </c>
      <c r="D4409">
        <v>9.0215624999999999</v>
      </c>
      <c r="E4409">
        <v>9.0456249999999994</v>
      </c>
      <c r="F4409" s="119">
        <f>Table1_2[[#This Row],[MID RATE]]/D4408-1</f>
        <v>-1.7316617025697756E-4</v>
      </c>
    </row>
    <row r="4410" spans="1:6">
      <c r="A4410" s="111">
        <v>42971</v>
      </c>
      <c r="B4410" s="112">
        <v>0.52083333333333337</v>
      </c>
      <c r="C4410">
        <v>8.9646875000000001</v>
      </c>
      <c r="D4410">
        <v>8.9896874999999987</v>
      </c>
      <c r="E4410">
        <v>9.0146874999999991</v>
      </c>
      <c r="F4410" s="119">
        <f>Table1_2[[#This Row],[MID RATE]]/D4409-1</f>
        <v>-3.5332017042504216E-3</v>
      </c>
    </row>
    <row r="4411" spans="1:6">
      <c r="A4411" s="111">
        <v>42971</v>
      </c>
      <c r="B4411" s="112">
        <v>0.64583333333333337</v>
      </c>
      <c r="C4411">
        <v>8.9556249999999995</v>
      </c>
      <c r="D4411">
        <v>8.9796875000000007</v>
      </c>
      <c r="E4411">
        <v>9.0037500000000001</v>
      </c>
      <c r="F4411" s="119">
        <f>Table1_2[[#This Row],[MID RATE]]/D4410-1</f>
        <v>-1.1123857197481435E-3</v>
      </c>
    </row>
    <row r="4412" spans="1:6">
      <c r="A4412" s="111">
        <v>42972</v>
      </c>
      <c r="B4412" s="112">
        <v>0.39583333333333331</v>
      </c>
      <c r="C4412">
        <v>8.9668749999999999</v>
      </c>
      <c r="D4412">
        <v>8.9909374999999994</v>
      </c>
      <c r="E4412">
        <v>9.0149999999999988</v>
      </c>
      <c r="F4412" s="119">
        <f>Table1_2[[#This Row],[MID RATE]]/D4411-1</f>
        <v>1.2528275622061269E-3</v>
      </c>
    </row>
    <row r="4413" spans="1:6">
      <c r="A4413" s="111">
        <v>42972</v>
      </c>
      <c r="B4413" s="112">
        <v>0.52083333333333337</v>
      </c>
      <c r="C4413">
        <v>8.9893750000000008</v>
      </c>
      <c r="D4413">
        <v>9.013437500000002</v>
      </c>
      <c r="E4413">
        <v>9.0375000000000014</v>
      </c>
      <c r="F4413" s="119">
        <f>Table1_2[[#This Row],[MID RATE]]/D4412-1</f>
        <v>2.5025198985091368E-3</v>
      </c>
    </row>
    <row r="4414" spans="1:6">
      <c r="A4414" s="111">
        <v>42972</v>
      </c>
      <c r="B4414" s="112">
        <v>0.64583333333333337</v>
      </c>
      <c r="C4414">
        <v>9.0053124999999987</v>
      </c>
      <c r="D4414">
        <v>9.0303124999999991</v>
      </c>
      <c r="E4414">
        <v>9.0553124999999994</v>
      </c>
      <c r="F4414" s="119">
        <f>Table1_2[[#This Row],[MID RATE]]/D4413-1</f>
        <v>1.8722046943795423E-3</v>
      </c>
    </row>
    <row r="4415" spans="1:6">
      <c r="A4415" s="111">
        <v>42975</v>
      </c>
      <c r="B4415" s="112">
        <v>0.39583333333333331</v>
      </c>
      <c r="C4415">
        <v>9.0065625000000011</v>
      </c>
      <c r="D4415">
        <v>9.0306250000000006</v>
      </c>
      <c r="E4415">
        <v>9.0546875</v>
      </c>
      <c r="F4415" s="119">
        <f>Table1_2[[#This Row],[MID RATE]]/D4414-1</f>
        <v>3.460566840862711E-5</v>
      </c>
    </row>
    <row r="4416" spans="1:6">
      <c r="A4416" s="111">
        <v>42975</v>
      </c>
      <c r="B4416" s="112">
        <v>0.52083333333333337</v>
      </c>
      <c r="C4416">
        <v>9.0190624999999986</v>
      </c>
      <c r="D4416">
        <v>9.044062499999999</v>
      </c>
      <c r="E4416">
        <v>9.0690624999999994</v>
      </c>
      <c r="F4416" s="119">
        <f>Table1_2[[#This Row],[MID RATE]]/D4415-1</f>
        <v>1.4879922485984132E-3</v>
      </c>
    </row>
    <row r="4417" spans="1:6">
      <c r="A4417" s="111">
        <v>42975</v>
      </c>
      <c r="B4417" s="112">
        <v>0.64583333333333337</v>
      </c>
      <c r="C4417">
        <v>9.0240624999999994</v>
      </c>
      <c r="D4417">
        <v>9.0490624999999998</v>
      </c>
      <c r="E4417">
        <v>9.0740625000000001</v>
      </c>
      <c r="F4417" s="119">
        <f>Table1_2[[#This Row],[MID RATE]]/D4416-1</f>
        <v>5.5284889948525873E-4</v>
      </c>
    </row>
    <row r="4418" spans="1:6">
      <c r="A4418" s="111">
        <v>42976</v>
      </c>
      <c r="B4418" s="112">
        <v>0.39583333333333331</v>
      </c>
      <c r="C4418">
        <v>9.02</v>
      </c>
      <c r="D4418">
        <v>9.0449999999999999</v>
      </c>
      <c r="E4418">
        <v>9.07</v>
      </c>
      <c r="F4418" s="119">
        <f>Table1_2[[#This Row],[MID RATE]]/D4417-1</f>
        <v>-4.489415339986591E-4</v>
      </c>
    </row>
    <row r="4419" spans="1:6">
      <c r="A4419" s="111">
        <v>42976</v>
      </c>
      <c r="B4419" s="112">
        <v>0.52083333333333337</v>
      </c>
      <c r="C4419">
        <v>9.0181249999999995</v>
      </c>
      <c r="D4419">
        <v>9.0431249999999999</v>
      </c>
      <c r="E4419">
        <v>9.0681250000000002</v>
      </c>
      <c r="F4419" s="119">
        <f>Table1_2[[#This Row],[MID RATE]]/D4418-1</f>
        <v>-2.0729684908793455E-4</v>
      </c>
    </row>
    <row r="4420" spans="1:6">
      <c r="A4420" s="111">
        <v>42976</v>
      </c>
      <c r="B4420" s="112">
        <v>0.64583333333333337</v>
      </c>
      <c r="C4420">
        <v>9.0293749999999999</v>
      </c>
      <c r="D4420">
        <v>9.0543750000000003</v>
      </c>
      <c r="E4420">
        <v>9.0793750000000006</v>
      </c>
      <c r="F4420" s="119">
        <f>Table1_2[[#This Row],[MID RATE]]/D4419-1</f>
        <v>1.2440389798880069E-3</v>
      </c>
    </row>
    <row r="4421" spans="1:6">
      <c r="A4421" s="111">
        <v>42977</v>
      </c>
      <c r="B4421" s="112">
        <v>0.39583333333333331</v>
      </c>
      <c r="C4421">
        <v>9.0446874999999984</v>
      </c>
      <c r="D4421">
        <v>9.0687499999999996</v>
      </c>
      <c r="E4421">
        <v>9.0928125000000009</v>
      </c>
      <c r="F4421" s="119">
        <f>Table1_2[[#This Row],[MID RATE]]/D4420-1</f>
        <v>1.5876302892248173E-3</v>
      </c>
    </row>
    <row r="4422" spans="1:6">
      <c r="A4422" s="111">
        <v>42977</v>
      </c>
      <c r="B4422" s="112">
        <v>0.52083333333333337</v>
      </c>
      <c r="C4422">
        <v>9.0912499999999987</v>
      </c>
      <c r="D4422">
        <v>9.1162500000000009</v>
      </c>
      <c r="E4422">
        <v>9.1412500000000012</v>
      </c>
      <c r="F4422" s="119">
        <f>Table1_2[[#This Row],[MID RATE]]/D4421-1</f>
        <v>5.2377670572021362E-3</v>
      </c>
    </row>
    <row r="4423" spans="1:6">
      <c r="A4423" s="111">
        <v>42977</v>
      </c>
      <c r="B4423" s="112">
        <v>0.64583333333333337</v>
      </c>
      <c r="C4423">
        <v>9.1293749999999996</v>
      </c>
      <c r="D4423">
        <v>9.1543749999999999</v>
      </c>
      <c r="E4423">
        <v>9.1793750000000003</v>
      </c>
      <c r="F4423" s="119">
        <f>Table1_2[[#This Row],[MID RATE]]/D4422-1</f>
        <v>4.1820924173865404E-3</v>
      </c>
    </row>
    <row r="4424" spans="1:6">
      <c r="A4424" s="111">
        <v>42978</v>
      </c>
      <c r="B4424" s="112">
        <v>0.39583333333333331</v>
      </c>
      <c r="C4424">
        <v>9.1293749999999996</v>
      </c>
      <c r="D4424">
        <v>9.153437499999999</v>
      </c>
      <c r="E4424">
        <v>9.1775000000000002</v>
      </c>
      <c r="F4424" s="119">
        <f>Table1_2[[#This Row],[MID RATE]]/D4423-1</f>
        <v>-1.0241004983968516E-4</v>
      </c>
    </row>
    <row r="4425" spans="1:6">
      <c r="A4425" s="111">
        <v>42978</v>
      </c>
      <c r="B4425" s="112">
        <v>0.52083333333333337</v>
      </c>
      <c r="C4425">
        <v>9.1443750000000019</v>
      </c>
      <c r="D4425">
        <v>9.1684375000000014</v>
      </c>
      <c r="E4425">
        <v>9.1925000000000008</v>
      </c>
      <c r="F4425" s="119">
        <f>Table1_2[[#This Row],[MID RATE]]/D4424-1</f>
        <v>1.6387286197128148E-3</v>
      </c>
    </row>
    <row r="4426" spans="1:6">
      <c r="A4426" s="111">
        <v>42978</v>
      </c>
      <c r="B4426" s="112">
        <v>0.64583333333333337</v>
      </c>
      <c r="C4426">
        <v>9.1268750000000001</v>
      </c>
      <c r="D4426">
        <v>9.15</v>
      </c>
      <c r="E4426">
        <v>9.1731250000000006</v>
      </c>
      <c r="F4426" s="119">
        <f>Table1_2[[#This Row],[MID RATE]]/D4425-1</f>
        <v>-2.0109751525274611E-3</v>
      </c>
    </row>
    <row r="4427" spans="1:6">
      <c r="A4427" s="111">
        <v>42979</v>
      </c>
      <c r="B4427" s="112">
        <v>0.39583333333333331</v>
      </c>
      <c r="C4427">
        <v>9.125</v>
      </c>
      <c r="D4427">
        <v>9.15</v>
      </c>
      <c r="E4427">
        <v>9.1750000000000007</v>
      </c>
      <c r="F4427" s="119">
        <f>Table1_2[[#This Row],[MID RATE]]/D4426-1</f>
        <v>0</v>
      </c>
    </row>
    <row r="4428" spans="1:6">
      <c r="A4428" s="111">
        <v>42979</v>
      </c>
      <c r="B4428" s="112">
        <v>0.52083333333333337</v>
      </c>
      <c r="C4428">
        <v>9.0924999999999994</v>
      </c>
      <c r="D4428">
        <v>9.1165625000000006</v>
      </c>
      <c r="E4428">
        <v>9.1406250000000018</v>
      </c>
      <c r="F4428" s="119">
        <f>Table1_2[[#This Row],[MID RATE]]/D4427-1</f>
        <v>-3.6543715846993896E-3</v>
      </c>
    </row>
    <row r="4429" spans="1:6">
      <c r="A4429" s="111">
        <v>42979</v>
      </c>
      <c r="B4429" s="112">
        <v>0.64583333333333337</v>
      </c>
      <c r="C4429">
        <v>9.0762499999999982</v>
      </c>
      <c r="D4429">
        <v>9.1003124999999994</v>
      </c>
      <c r="E4429">
        <v>9.1243750000000006</v>
      </c>
      <c r="F4429" s="119">
        <f>Table1_2[[#This Row],[MID RATE]]/D4428-1</f>
        <v>-1.7824700922086656E-3</v>
      </c>
    </row>
    <row r="4430" spans="1:6">
      <c r="A4430" s="111">
        <v>42982</v>
      </c>
      <c r="B4430" s="112">
        <v>0.39583333333333331</v>
      </c>
      <c r="C4430">
        <v>9.0662500000000001</v>
      </c>
      <c r="D4430">
        <v>9.0912499999999987</v>
      </c>
      <c r="E4430">
        <v>9.1162499999999991</v>
      </c>
      <c r="F4430" s="119">
        <f>Table1_2[[#This Row],[MID RATE]]/D4429-1</f>
        <v>-9.9584492290794024E-4</v>
      </c>
    </row>
    <row r="4431" spans="1:6">
      <c r="A4431" s="111">
        <v>42982</v>
      </c>
      <c r="B4431" s="112">
        <v>0.52083333333333337</v>
      </c>
      <c r="C4431">
        <v>9.0778125000000003</v>
      </c>
      <c r="D4431">
        <v>9.1028125000000006</v>
      </c>
      <c r="E4431">
        <v>9.127812500000001</v>
      </c>
      <c r="F4431" s="119">
        <f>Table1_2[[#This Row],[MID RATE]]/D4430-1</f>
        <v>1.2718273064762364E-3</v>
      </c>
    </row>
    <row r="4432" spans="1:6">
      <c r="A4432" s="111">
        <v>42982</v>
      </c>
      <c r="B4432" s="112">
        <v>0.64583333333333337</v>
      </c>
      <c r="C4432">
        <v>9.0771874999999991</v>
      </c>
      <c r="D4432">
        <v>9.1021874999999994</v>
      </c>
      <c r="E4432">
        <v>9.1271875000000016</v>
      </c>
      <c r="F4432" s="119">
        <f>Table1_2[[#This Row],[MID RATE]]/D4431-1</f>
        <v>-6.8660098184070151E-5</v>
      </c>
    </row>
    <row r="4433" spans="1:6">
      <c r="A4433" s="111">
        <v>42983</v>
      </c>
      <c r="B4433" s="112">
        <v>0.39583333333333331</v>
      </c>
      <c r="C4433">
        <v>9.0912499999999987</v>
      </c>
      <c r="D4433">
        <v>9.1162500000000009</v>
      </c>
      <c r="E4433">
        <v>9.1412500000000012</v>
      </c>
      <c r="F4433" s="119">
        <f>Table1_2[[#This Row],[MID RATE]]/D4432-1</f>
        <v>1.544958286126441E-3</v>
      </c>
    </row>
    <row r="4434" spans="1:6">
      <c r="A4434" s="111">
        <v>42983</v>
      </c>
      <c r="B4434" s="112">
        <v>0.52083333333333337</v>
      </c>
      <c r="C4434">
        <v>9.0974999999999984</v>
      </c>
      <c r="D4434">
        <v>9.1224999999999987</v>
      </c>
      <c r="E4434">
        <v>9.1475000000000009</v>
      </c>
      <c r="F4434" s="119">
        <f>Table1_2[[#This Row],[MID RATE]]/D4433-1</f>
        <v>6.8558892088277368E-4</v>
      </c>
    </row>
    <row r="4435" spans="1:6">
      <c r="A4435" s="111">
        <v>42983</v>
      </c>
      <c r="B4435" s="112">
        <v>0.64583333333333337</v>
      </c>
      <c r="C4435">
        <v>9.1021874999999977</v>
      </c>
      <c r="D4435">
        <v>9.1271874999999998</v>
      </c>
      <c r="E4435">
        <v>9.1521875000000019</v>
      </c>
      <c r="F4435" s="119">
        <f>Table1_2[[#This Row],[MID RATE]]/D4434-1</f>
        <v>5.1383940805704853E-4</v>
      </c>
    </row>
    <row r="4436" spans="1:6">
      <c r="A4436" s="111">
        <v>42984</v>
      </c>
      <c r="B4436" s="112">
        <v>0.39583333333333331</v>
      </c>
      <c r="C4436">
        <v>9.1181250000000009</v>
      </c>
      <c r="D4436">
        <v>9.1423437500000002</v>
      </c>
      <c r="E4436">
        <v>9.1665624999999995</v>
      </c>
      <c r="F4436" s="119">
        <f>Table1_2[[#This Row],[MID RATE]]/D4435-1</f>
        <v>1.6605608244599779E-3</v>
      </c>
    </row>
    <row r="4437" spans="1:6">
      <c r="A4437" s="111">
        <v>42984</v>
      </c>
      <c r="B4437" s="112">
        <v>0.52083333333333337</v>
      </c>
      <c r="C4437">
        <v>9.1165625000000006</v>
      </c>
      <c r="D4437">
        <v>9.1415624999999991</v>
      </c>
      <c r="E4437">
        <v>9.1665624999999995</v>
      </c>
      <c r="F4437" s="119">
        <f>Table1_2[[#This Row],[MID RATE]]/D4436-1</f>
        <v>-8.5454017193509202E-5</v>
      </c>
    </row>
    <row r="4438" spans="1:6">
      <c r="A4438" s="111">
        <v>42984</v>
      </c>
      <c r="B4438" s="112">
        <v>0.64583333333333337</v>
      </c>
      <c r="C4438">
        <v>9.1134374999999999</v>
      </c>
      <c r="D4438">
        <v>9.1384375000000002</v>
      </c>
      <c r="E4438">
        <v>9.1634375000000006</v>
      </c>
      <c r="F4438" s="119">
        <f>Table1_2[[#This Row],[MID RATE]]/D4437-1</f>
        <v>-3.4184528082581433E-4</v>
      </c>
    </row>
    <row r="4439" spans="1:6">
      <c r="A4439" s="111">
        <v>42985</v>
      </c>
      <c r="B4439" s="112">
        <v>0.39583333333333331</v>
      </c>
      <c r="C4439">
        <v>9.1156249999999996</v>
      </c>
      <c r="D4439">
        <v>9.140625</v>
      </c>
      <c r="E4439">
        <v>9.1656250000000004</v>
      </c>
      <c r="F4439" s="119">
        <f>Table1_2[[#This Row],[MID RATE]]/D4438-1</f>
        <v>2.3937352528813349E-4</v>
      </c>
    </row>
    <row r="4440" spans="1:6">
      <c r="A4440" s="111">
        <v>42985</v>
      </c>
      <c r="B4440" s="112">
        <v>0.52083333333333337</v>
      </c>
      <c r="C4440">
        <v>9.1328125</v>
      </c>
      <c r="D4440">
        <v>9.1578124999999986</v>
      </c>
      <c r="E4440">
        <v>9.1828124999999989</v>
      </c>
      <c r="F4440" s="119">
        <f>Table1_2[[#This Row],[MID RATE]]/D4439-1</f>
        <v>1.880341880341696E-3</v>
      </c>
    </row>
    <row r="4441" spans="1:6">
      <c r="A4441" s="111">
        <v>42985</v>
      </c>
      <c r="B4441" s="112">
        <v>0.64583333333333337</v>
      </c>
      <c r="C4441">
        <v>9.1346875000000018</v>
      </c>
      <c r="D4441">
        <v>9.1587500000000013</v>
      </c>
      <c r="E4441">
        <v>9.1828124999999989</v>
      </c>
      <c r="F4441" s="119">
        <f>Table1_2[[#This Row],[MID RATE]]/D4440-1</f>
        <v>1.0237160894077668E-4</v>
      </c>
    </row>
    <row r="4442" spans="1:6">
      <c r="A4442" s="111">
        <v>42986</v>
      </c>
      <c r="B4442" s="112">
        <v>0.39583333333333331</v>
      </c>
      <c r="C4442">
        <v>9.1331249999999997</v>
      </c>
      <c r="D4442">
        <v>9.1571874999999991</v>
      </c>
      <c r="E4442">
        <v>9.1812499999999986</v>
      </c>
      <c r="F4442" s="119">
        <f>Table1_2[[#This Row],[MID RATE]]/D4441-1</f>
        <v>-1.7060188344497629E-4</v>
      </c>
    </row>
    <row r="4443" spans="1:6">
      <c r="A4443" s="111">
        <v>42986</v>
      </c>
      <c r="B4443" s="112">
        <v>0.52083333333333337</v>
      </c>
      <c r="C4443">
        <v>9.134999999999998</v>
      </c>
      <c r="D4443">
        <v>9.1590624999999992</v>
      </c>
      <c r="E4443">
        <v>9.1831250000000004</v>
      </c>
      <c r="F4443" s="119">
        <f>Table1_2[[#This Row],[MID RATE]]/D4442-1</f>
        <v>2.0475719209644971E-4</v>
      </c>
    </row>
    <row r="4444" spans="1:6">
      <c r="A4444" s="111">
        <v>42986</v>
      </c>
      <c r="B4444" s="112">
        <v>0.64583333333333337</v>
      </c>
      <c r="C4444">
        <v>9.1575000000000006</v>
      </c>
      <c r="D4444">
        <v>9.1815625000000018</v>
      </c>
      <c r="E4444">
        <v>9.2056250000000013</v>
      </c>
      <c r="F4444" s="119">
        <f>Table1_2[[#This Row],[MID RATE]]/D4443-1</f>
        <v>2.4565833020577799E-3</v>
      </c>
    </row>
    <row r="4445" spans="1:6">
      <c r="A4445" s="111">
        <v>42989</v>
      </c>
      <c r="B4445" s="112">
        <v>0.39583333333333331</v>
      </c>
      <c r="C4445">
        <v>9.1787500000000009</v>
      </c>
      <c r="D4445">
        <v>9.2037499999999994</v>
      </c>
      <c r="E4445">
        <v>9.2287499999999998</v>
      </c>
      <c r="F4445" s="119">
        <f>Table1_2[[#This Row],[MID RATE]]/D4444-1</f>
        <v>2.4165276879613007E-3</v>
      </c>
    </row>
    <row r="4446" spans="1:6">
      <c r="A4446" s="111">
        <v>42989</v>
      </c>
      <c r="B4446" s="112">
        <v>0.52083333333333337</v>
      </c>
      <c r="C4446">
        <v>9.1893749999999983</v>
      </c>
      <c r="D4446">
        <v>9.2143749999999986</v>
      </c>
      <c r="E4446">
        <v>9.239374999999999</v>
      </c>
      <c r="F4446" s="119">
        <f>Table1_2[[#This Row],[MID RATE]]/D4445-1</f>
        <v>1.1544207524105676E-3</v>
      </c>
    </row>
    <row r="4447" spans="1:6">
      <c r="A4447" s="111">
        <v>42989</v>
      </c>
      <c r="B4447" s="112">
        <v>0.64583333333333337</v>
      </c>
      <c r="C4447">
        <v>9.2262500000000003</v>
      </c>
      <c r="D4447">
        <v>9.2512500000000006</v>
      </c>
      <c r="E4447">
        <v>9.276250000000001</v>
      </c>
      <c r="F4447" s="119">
        <f>Table1_2[[#This Row],[MID RATE]]/D4446-1</f>
        <v>4.0018992064032588E-3</v>
      </c>
    </row>
    <row r="4448" spans="1:6">
      <c r="A4448" s="111">
        <v>42990</v>
      </c>
      <c r="B4448" s="112">
        <v>0.39583333333333331</v>
      </c>
      <c r="C4448">
        <v>9.2325000000000017</v>
      </c>
      <c r="D4448">
        <v>9.2575000000000003</v>
      </c>
      <c r="E4448">
        <v>9.2825000000000006</v>
      </c>
      <c r="F4448" s="119">
        <f>Table1_2[[#This Row],[MID RATE]]/D4447-1</f>
        <v>6.7558438048909153E-4</v>
      </c>
    </row>
    <row r="4449" spans="1:6">
      <c r="A4449" s="111">
        <v>42990</v>
      </c>
      <c r="B4449" s="112">
        <v>0.52083333333333337</v>
      </c>
      <c r="C4449">
        <v>9.2528124999999992</v>
      </c>
      <c r="D4449">
        <v>9.2778124999999996</v>
      </c>
      <c r="E4449">
        <v>9.3028124999999999</v>
      </c>
      <c r="F4449" s="119">
        <f>Table1_2[[#This Row],[MID RATE]]/D4448-1</f>
        <v>2.1941668917093704E-3</v>
      </c>
    </row>
    <row r="4450" spans="1:6">
      <c r="A4450" s="111">
        <v>42990</v>
      </c>
      <c r="B4450" s="112">
        <v>0.64583333333333337</v>
      </c>
      <c r="C4450">
        <v>9.2615625000000001</v>
      </c>
      <c r="D4450">
        <v>9.2865624999999987</v>
      </c>
      <c r="E4450">
        <v>9.3115624999999991</v>
      </c>
      <c r="F4450" s="119">
        <f>Table1_2[[#This Row],[MID RATE]]/D4449-1</f>
        <v>9.4311024285076428E-4</v>
      </c>
    </row>
    <row r="4451" spans="1:6">
      <c r="A4451" s="111">
        <v>42991</v>
      </c>
      <c r="B4451" s="112">
        <v>0.39583333333333331</v>
      </c>
      <c r="C4451">
        <v>9.2681250000000013</v>
      </c>
      <c r="D4451">
        <v>9.2921875000000007</v>
      </c>
      <c r="E4451">
        <v>9.3162499999999984</v>
      </c>
      <c r="F4451" s="119">
        <f>Table1_2[[#This Row],[MID RATE]]/D4450-1</f>
        <v>6.05713901134175E-4</v>
      </c>
    </row>
    <row r="4452" spans="1:6">
      <c r="A4452" s="111">
        <v>42991</v>
      </c>
      <c r="B4452" s="112">
        <v>0.52083333333333337</v>
      </c>
      <c r="C4452">
        <v>9.3278124999999985</v>
      </c>
      <c r="D4452">
        <v>9.3528124999999989</v>
      </c>
      <c r="E4452">
        <v>9.377812500000001</v>
      </c>
      <c r="F4452" s="119">
        <f>Table1_2[[#This Row],[MID RATE]]/D4451-1</f>
        <v>6.5242979653605815E-3</v>
      </c>
    </row>
    <row r="4453" spans="1:6">
      <c r="A4453" s="111">
        <v>42991</v>
      </c>
      <c r="B4453" s="112">
        <v>0.64583333333333337</v>
      </c>
      <c r="C4453">
        <v>9.3243749999999999</v>
      </c>
      <c r="D4453">
        <v>9.3493750000000002</v>
      </c>
      <c r="E4453">
        <v>9.3743750000000006</v>
      </c>
      <c r="F4453" s="119">
        <f>Table1_2[[#This Row],[MID RATE]]/D4452-1</f>
        <v>-3.6753650305709762E-4</v>
      </c>
    </row>
    <row r="4454" spans="1:6">
      <c r="A4454" s="111">
        <v>42992</v>
      </c>
      <c r="B4454" s="112">
        <v>0.39583333333333331</v>
      </c>
      <c r="C4454">
        <v>9.3378125000000001</v>
      </c>
      <c r="D4454">
        <v>9.3628125000000004</v>
      </c>
      <c r="E4454">
        <v>9.3878125000000026</v>
      </c>
      <c r="F4454" s="119">
        <f>Table1_2[[#This Row],[MID RATE]]/D4453-1</f>
        <v>1.4372618490541278E-3</v>
      </c>
    </row>
    <row r="4455" spans="1:6">
      <c r="A4455" s="111">
        <v>42992</v>
      </c>
      <c r="B4455" s="112">
        <v>0.52083333333333337</v>
      </c>
      <c r="C4455">
        <v>9.3709375000000001</v>
      </c>
      <c r="D4455">
        <v>9.3959374999999987</v>
      </c>
      <c r="E4455">
        <v>9.4209374999999991</v>
      </c>
      <c r="F4455" s="119">
        <f>Table1_2[[#This Row],[MID RATE]]/D4454-1</f>
        <v>3.5379326457727345E-3</v>
      </c>
    </row>
    <row r="4456" spans="1:6">
      <c r="A4456" s="111">
        <v>42992</v>
      </c>
      <c r="B4456" s="112">
        <v>0.64583333333333337</v>
      </c>
      <c r="C4456">
        <v>9.3809375000000017</v>
      </c>
      <c r="D4456">
        <v>9.4059375000000003</v>
      </c>
      <c r="E4456">
        <v>9.4309374999999989</v>
      </c>
      <c r="F4456" s="119">
        <f>Table1_2[[#This Row],[MID RATE]]/D4455-1</f>
        <v>1.0642897528854167E-3</v>
      </c>
    </row>
    <row r="4457" spans="1:6">
      <c r="A4457" s="111">
        <v>42993</v>
      </c>
      <c r="B4457" s="112">
        <v>0.39583333333333331</v>
      </c>
      <c r="C4457">
        <v>9.4393749999999983</v>
      </c>
      <c r="D4457">
        <v>9.4643749999999986</v>
      </c>
      <c r="E4457">
        <v>9.489374999999999</v>
      </c>
      <c r="F4457" s="119">
        <f>Table1_2[[#This Row],[MID RATE]]/D4456-1</f>
        <v>6.2128309910627344E-3</v>
      </c>
    </row>
    <row r="4458" spans="1:6">
      <c r="A4458" s="111">
        <v>42993</v>
      </c>
      <c r="B4458" s="112">
        <v>0.52083333333333337</v>
      </c>
      <c r="C4458">
        <v>9.4796874999999989</v>
      </c>
      <c r="D4458">
        <v>9.5040624999999999</v>
      </c>
      <c r="E4458">
        <v>9.5284375000000008</v>
      </c>
      <c r="F4458" s="119">
        <f>Table1_2[[#This Row],[MID RATE]]/D4457-1</f>
        <v>4.1933566664467126E-3</v>
      </c>
    </row>
    <row r="4459" spans="1:6">
      <c r="A4459" s="111">
        <v>42993</v>
      </c>
      <c r="B4459" s="112">
        <v>0.64583333333333337</v>
      </c>
      <c r="C4459">
        <v>9.4943749999999998</v>
      </c>
      <c r="D4459">
        <v>9.518437500000001</v>
      </c>
      <c r="E4459">
        <v>9.5425000000000004</v>
      </c>
      <c r="F4459" s="119">
        <f>Table1_2[[#This Row],[MID RATE]]/D4458-1</f>
        <v>1.5125110972282751E-3</v>
      </c>
    </row>
    <row r="4460" spans="1:6">
      <c r="A4460" s="111">
        <v>42996</v>
      </c>
      <c r="B4460" s="112">
        <v>0.39583333333333331</v>
      </c>
      <c r="C4460">
        <v>9.5131249999999987</v>
      </c>
      <c r="D4460">
        <v>9.5381249999999991</v>
      </c>
      <c r="E4460">
        <v>9.5631249999999994</v>
      </c>
      <c r="F4460" s="119">
        <f>Table1_2[[#This Row],[MID RATE]]/D4459-1</f>
        <v>2.0683541810300188E-3</v>
      </c>
    </row>
    <row r="4461" spans="1:6">
      <c r="A4461" s="111">
        <v>42996</v>
      </c>
      <c r="B4461" s="112">
        <v>0.52083333333333337</v>
      </c>
      <c r="C4461">
        <v>9.536249999999999</v>
      </c>
      <c r="D4461">
        <v>9.5612499999999994</v>
      </c>
      <c r="E4461">
        <v>9.5862499999999997</v>
      </c>
      <c r="F4461" s="119">
        <f>Table1_2[[#This Row],[MID RATE]]/D4460-1</f>
        <v>2.424480702444276E-3</v>
      </c>
    </row>
    <row r="4462" spans="1:6">
      <c r="A4462" s="111">
        <v>42996</v>
      </c>
      <c r="B4462" s="112">
        <v>0.64583333333333337</v>
      </c>
      <c r="C4462">
        <v>9.5437500000000011</v>
      </c>
      <c r="D4462">
        <v>9.5687499999999996</v>
      </c>
      <c r="E4462">
        <v>9.5937499999999982</v>
      </c>
      <c r="F4462" s="119">
        <f>Table1_2[[#This Row],[MID RATE]]/D4461-1</f>
        <v>7.8441626356395844E-4</v>
      </c>
    </row>
    <row r="4463" spans="1:6">
      <c r="A4463" s="111">
        <v>42997</v>
      </c>
      <c r="B4463" s="112">
        <v>0.39583333333333331</v>
      </c>
      <c r="C4463">
        <v>9.5653124999999992</v>
      </c>
      <c r="D4463">
        <v>9.5903124999999996</v>
      </c>
      <c r="E4463">
        <v>9.6153124999999999</v>
      </c>
      <c r="F4463" s="119">
        <f>Table1_2[[#This Row],[MID RATE]]/D4462-1</f>
        <v>2.2534291312867882E-3</v>
      </c>
    </row>
    <row r="4464" spans="1:6">
      <c r="A4464" s="111">
        <v>42997</v>
      </c>
      <c r="B4464" s="112">
        <v>0.52083333333333337</v>
      </c>
      <c r="C4464">
        <v>9.6165625000000006</v>
      </c>
      <c r="D4464">
        <v>9.6415625000000009</v>
      </c>
      <c r="E4464">
        <v>9.6665625000000013</v>
      </c>
      <c r="F4464" s="119">
        <f>Table1_2[[#This Row],[MID RATE]]/D4463-1</f>
        <v>5.3439343087100522E-3</v>
      </c>
    </row>
    <row r="4465" spans="1:6">
      <c r="A4465" s="111">
        <v>42997</v>
      </c>
      <c r="B4465" s="112">
        <v>0.64583333333333337</v>
      </c>
      <c r="C4465">
        <v>9.6040624999999995</v>
      </c>
      <c r="D4465">
        <v>9.6290624999999999</v>
      </c>
      <c r="E4465">
        <v>9.654062500000002</v>
      </c>
      <c r="F4465" s="119">
        <f>Table1_2[[#This Row],[MID RATE]]/D4464-1</f>
        <v>-1.2964703594464666E-3</v>
      </c>
    </row>
    <row r="4466" spans="1:6">
      <c r="A4466" s="111">
        <v>42998</v>
      </c>
      <c r="B4466" s="112">
        <v>0.39583333333333331</v>
      </c>
      <c r="C4466">
        <v>9.6209375000000001</v>
      </c>
      <c r="D4466">
        <v>9.6459375000000005</v>
      </c>
      <c r="E4466">
        <v>9.6709375000000009</v>
      </c>
      <c r="F4466" s="119">
        <f>Table1_2[[#This Row],[MID RATE]]/D4465-1</f>
        <v>1.7525070587089964E-3</v>
      </c>
    </row>
    <row r="4467" spans="1:6">
      <c r="A4467" s="111">
        <v>42998</v>
      </c>
      <c r="B4467" s="112">
        <v>0.52083333333333337</v>
      </c>
      <c r="C4467">
        <v>9.5278124999999996</v>
      </c>
      <c r="D4467">
        <v>9.5528124999999982</v>
      </c>
      <c r="E4467">
        <v>9.5778124999999985</v>
      </c>
      <c r="F4467" s="119">
        <f>Table1_2[[#This Row],[MID RATE]]/D4466-1</f>
        <v>-9.6543233874366585E-3</v>
      </c>
    </row>
    <row r="4468" spans="1:6">
      <c r="A4468" s="111">
        <v>42998</v>
      </c>
      <c r="B4468" s="112">
        <v>0.64583333333333337</v>
      </c>
      <c r="C4468">
        <v>9.5068750000000009</v>
      </c>
      <c r="D4468">
        <v>9.5318750000000012</v>
      </c>
      <c r="E4468">
        <v>9.5568750000000016</v>
      </c>
      <c r="F4468" s="119">
        <f>Table1_2[[#This Row],[MID RATE]]/D4467-1</f>
        <v>-2.1917628970522518E-3</v>
      </c>
    </row>
    <row r="4469" spans="1:6">
      <c r="A4469" s="111">
        <v>42999</v>
      </c>
      <c r="B4469" s="112">
        <v>0.39583333333333331</v>
      </c>
      <c r="C4469">
        <v>9.4849999999999994</v>
      </c>
      <c r="D4469">
        <v>9.5100000000000016</v>
      </c>
      <c r="E4469">
        <v>9.5350000000000019</v>
      </c>
      <c r="F4469" s="119">
        <f>Table1_2[[#This Row],[MID RATE]]/D4468-1</f>
        <v>-2.2949314799028953E-3</v>
      </c>
    </row>
    <row r="4470" spans="1:6">
      <c r="A4470" s="111">
        <v>42999</v>
      </c>
      <c r="B4470" s="112">
        <v>0.52083333333333337</v>
      </c>
      <c r="C4470">
        <v>9.4550000000000001</v>
      </c>
      <c r="D4470">
        <v>9.48</v>
      </c>
      <c r="E4470">
        <v>9.5050000000000008</v>
      </c>
      <c r="F4470" s="119">
        <f>Table1_2[[#This Row],[MID RATE]]/D4469-1</f>
        <v>-3.154574132492205E-3</v>
      </c>
    </row>
    <row r="4471" spans="1:6">
      <c r="A4471" s="111">
        <v>42999</v>
      </c>
      <c r="B4471" s="112">
        <v>0.64583333333333337</v>
      </c>
      <c r="C4471">
        <v>9.4671874999999996</v>
      </c>
      <c r="D4471">
        <v>9.4921875</v>
      </c>
      <c r="E4471">
        <v>9.5171875000000004</v>
      </c>
      <c r="F4471" s="119">
        <f>Table1_2[[#This Row],[MID RATE]]/D4470-1</f>
        <v>1.2856012658226668E-3</v>
      </c>
    </row>
    <row r="4472" spans="1:6">
      <c r="A4472" s="111">
        <v>43000</v>
      </c>
      <c r="B4472" s="112">
        <v>0.39583333333333331</v>
      </c>
      <c r="C4472">
        <v>9.4850000000000012</v>
      </c>
      <c r="D4472">
        <v>9.5090625000000006</v>
      </c>
      <c r="E4472">
        <v>9.5331250000000001</v>
      </c>
      <c r="F4472" s="119">
        <f>Table1_2[[#This Row],[MID RATE]]/D4471-1</f>
        <v>1.777777777777878E-3</v>
      </c>
    </row>
    <row r="4473" spans="1:6">
      <c r="A4473" s="111">
        <v>43000</v>
      </c>
      <c r="B4473" s="112">
        <v>0.52083333333333337</v>
      </c>
      <c r="C4473">
        <v>9.4896875000000005</v>
      </c>
      <c r="D4473">
        <v>9.5146875000000009</v>
      </c>
      <c r="E4473">
        <v>9.5396874999999994</v>
      </c>
      <c r="F4473" s="119">
        <f>Table1_2[[#This Row],[MID RATE]]/D4472-1</f>
        <v>5.9154096421187852E-4</v>
      </c>
    </row>
    <row r="4474" spans="1:6">
      <c r="A4474" s="111">
        <v>43000</v>
      </c>
      <c r="B4474" s="112">
        <v>0.64583333333333337</v>
      </c>
      <c r="C4474">
        <v>9.4846875000000015</v>
      </c>
      <c r="D4474">
        <v>9.5096875000000018</v>
      </c>
      <c r="E4474">
        <v>9.5346875000000004</v>
      </c>
      <c r="F4474" s="119">
        <f>Table1_2[[#This Row],[MID RATE]]/D4473-1</f>
        <v>-5.255033336616366E-4</v>
      </c>
    </row>
    <row r="4475" spans="1:6">
      <c r="A4475" s="111">
        <v>43003</v>
      </c>
      <c r="B4475" s="112">
        <v>0.39583333333333331</v>
      </c>
      <c r="C4475">
        <v>9.4840625000000003</v>
      </c>
      <c r="D4475">
        <v>9.5081249999999997</v>
      </c>
      <c r="E4475">
        <v>9.5321875000000009</v>
      </c>
      <c r="F4475" s="119">
        <f>Table1_2[[#This Row],[MID RATE]]/D4474-1</f>
        <v>-1.6430613519136106E-4</v>
      </c>
    </row>
    <row r="4476" spans="1:6">
      <c r="A4476" s="111">
        <v>43003</v>
      </c>
      <c r="B4476" s="112">
        <v>0.52083333333333337</v>
      </c>
      <c r="C4476">
        <v>9.4999999999999982</v>
      </c>
      <c r="D4476">
        <v>9.5249999999999986</v>
      </c>
      <c r="E4476">
        <v>9.5500000000000007</v>
      </c>
      <c r="F4476" s="119">
        <f>Table1_2[[#This Row],[MID RATE]]/D4475-1</f>
        <v>1.7747978702424838E-3</v>
      </c>
    </row>
    <row r="4477" spans="1:6">
      <c r="A4477" s="111">
        <v>43003</v>
      </c>
      <c r="B4477" s="112">
        <v>0.64583333333333337</v>
      </c>
      <c r="C4477">
        <v>9.509999999999998</v>
      </c>
      <c r="D4477">
        <v>9.5350000000000001</v>
      </c>
      <c r="E4477">
        <v>9.56</v>
      </c>
      <c r="F4477" s="119">
        <f>Table1_2[[#This Row],[MID RATE]]/D4476-1</f>
        <v>1.0498687664044493E-3</v>
      </c>
    </row>
    <row r="4478" spans="1:6">
      <c r="A4478" s="111">
        <v>43004</v>
      </c>
      <c r="B4478" s="112">
        <v>0.39583333333333331</v>
      </c>
      <c r="C4478">
        <v>9.544062499999999</v>
      </c>
      <c r="D4478">
        <v>9.5690624999999994</v>
      </c>
      <c r="E4478">
        <v>9.5940624999999997</v>
      </c>
      <c r="F4478" s="119">
        <f>Table1_2[[#This Row],[MID RATE]]/D4477-1</f>
        <v>3.5723649711587591E-3</v>
      </c>
    </row>
    <row r="4479" spans="1:6">
      <c r="A4479" s="111">
        <v>43004</v>
      </c>
      <c r="B4479" s="112">
        <v>0.52083333333333337</v>
      </c>
      <c r="C4479">
        <v>9.5609375000000014</v>
      </c>
      <c r="D4479">
        <v>9.5859375</v>
      </c>
      <c r="E4479">
        <v>9.6109374999999986</v>
      </c>
      <c r="F4479" s="119">
        <f>Table1_2[[#This Row],[MID RATE]]/D4478-1</f>
        <v>1.7634956402470259E-3</v>
      </c>
    </row>
    <row r="4480" spans="1:6">
      <c r="A4480" s="111">
        <v>43004</v>
      </c>
      <c r="B4480" s="112">
        <v>0.64583333333333337</v>
      </c>
      <c r="C4480">
        <v>9.5678125000000005</v>
      </c>
      <c r="D4480">
        <v>9.5928125000000009</v>
      </c>
      <c r="E4480">
        <v>9.6178124999999994</v>
      </c>
      <c r="F4480" s="119">
        <f>Table1_2[[#This Row],[MID RATE]]/D4479-1</f>
        <v>7.1719641401801759E-4</v>
      </c>
    </row>
    <row r="4481" spans="1:6">
      <c r="A4481" s="111">
        <v>43005</v>
      </c>
      <c r="B4481" s="112">
        <v>0.39583333333333331</v>
      </c>
      <c r="C4481">
        <v>9.5818749999999984</v>
      </c>
      <c r="D4481">
        <v>9.6068749999999987</v>
      </c>
      <c r="E4481">
        <v>9.6318749999999991</v>
      </c>
      <c r="F4481" s="119">
        <f>Table1_2[[#This Row],[MID RATE]]/D4480-1</f>
        <v>1.465941297194906E-3</v>
      </c>
    </row>
    <row r="4482" spans="1:6">
      <c r="A4482" s="111">
        <v>43005</v>
      </c>
      <c r="B4482" s="112">
        <v>0.52083333333333337</v>
      </c>
      <c r="C4482">
        <v>9.5940624999999997</v>
      </c>
      <c r="D4482">
        <v>9.6190625000000001</v>
      </c>
      <c r="E4482">
        <v>9.6440625000000004</v>
      </c>
      <c r="F4482" s="119">
        <f>Table1_2[[#This Row],[MID RATE]]/D4481-1</f>
        <v>1.2686227311171638E-3</v>
      </c>
    </row>
    <row r="4483" spans="1:6">
      <c r="A4483" s="111">
        <v>43005</v>
      </c>
      <c r="B4483" s="112">
        <v>0.64583333333333337</v>
      </c>
      <c r="C4483">
        <v>9.5959374999999998</v>
      </c>
      <c r="D4483">
        <v>9.6209375000000001</v>
      </c>
      <c r="E4483">
        <v>9.6459375000000005</v>
      </c>
      <c r="F4483" s="119">
        <f>Table1_2[[#This Row],[MID RATE]]/D4482-1</f>
        <v>1.9492544101873399E-4</v>
      </c>
    </row>
    <row r="4484" spans="1:6">
      <c r="A4484" s="111">
        <v>43006</v>
      </c>
      <c r="B4484" s="112">
        <v>0.39583333333333331</v>
      </c>
      <c r="C4484">
        <v>9.6103124999999991</v>
      </c>
      <c r="D4484">
        <v>9.6353125000000013</v>
      </c>
      <c r="E4484">
        <v>9.6603125000000016</v>
      </c>
      <c r="F4484" s="119">
        <f>Table1_2[[#This Row],[MID RATE]]/D4483-1</f>
        <v>1.4941371358041522E-3</v>
      </c>
    </row>
    <row r="4485" spans="1:6">
      <c r="A4485" s="111">
        <v>43006</v>
      </c>
      <c r="B4485" s="112">
        <v>0.52083333333333337</v>
      </c>
      <c r="C4485">
        <v>9.6275000000000013</v>
      </c>
      <c r="D4485">
        <v>9.6524999999999999</v>
      </c>
      <c r="E4485">
        <v>9.6774999999999984</v>
      </c>
      <c r="F4485" s="119">
        <f>Table1_2[[#This Row],[MID RATE]]/D4484-1</f>
        <v>1.7838030681411876E-3</v>
      </c>
    </row>
    <row r="4486" spans="1:6">
      <c r="A4486" s="111">
        <v>43006</v>
      </c>
      <c r="B4486" s="112">
        <v>0.64583333333333337</v>
      </c>
      <c r="C4486">
        <v>9.6256249999999994</v>
      </c>
      <c r="D4486">
        <v>9.6506249999999998</v>
      </c>
      <c r="E4486">
        <v>9.6756250000000001</v>
      </c>
      <c r="F4486" s="119">
        <f>Table1_2[[#This Row],[MID RATE]]/D4485-1</f>
        <v>-1.9425019425023393E-4</v>
      </c>
    </row>
    <row r="4487" spans="1:6">
      <c r="A4487" s="111">
        <v>43007</v>
      </c>
      <c r="B4487" s="112">
        <v>0.39583333333333331</v>
      </c>
      <c r="C4487">
        <v>9.6243750000000006</v>
      </c>
      <c r="D4487">
        <v>9.6493750000000009</v>
      </c>
      <c r="E4487">
        <v>9.6743750000000013</v>
      </c>
      <c r="F4487" s="119">
        <f>Table1_2[[#This Row],[MID RATE]]/D4486-1</f>
        <v>-1.2952528981269307E-4</v>
      </c>
    </row>
    <row r="4488" spans="1:6">
      <c r="A4488" s="111">
        <v>43007</v>
      </c>
      <c r="B4488" s="112">
        <v>0.52083333333333337</v>
      </c>
      <c r="C4488">
        <v>9.625</v>
      </c>
      <c r="D4488">
        <v>9.6500000000000021</v>
      </c>
      <c r="E4488">
        <v>9.6750000000000025</v>
      </c>
      <c r="F4488" s="119">
        <f>Table1_2[[#This Row],[MID RATE]]/D4487-1</f>
        <v>6.4771034393507065E-5</v>
      </c>
    </row>
    <row r="4489" spans="1:6">
      <c r="A4489" s="111">
        <v>43007</v>
      </c>
      <c r="B4489" s="112">
        <v>0.64583333333333337</v>
      </c>
      <c r="C4489">
        <v>9.6359375000000025</v>
      </c>
      <c r="D4489">
        <v>9.6609375000000011</v>
      </c>
      <c r="E4489">
        <v>9.6859374999999996</v>
      </c>
      <c r="F4489" s="119">
        <f>Table1_2[[#This Row],[MID RATE]]/D4488-1</f>
        <v>1.133419689119064E-3</v>
      </c>
    </row>
    <row r="4490" spans="1:6">
      <c r="A4490" s="111">
        <v>43010</v>
      </c>
      <c r="B4490" s="112">
        <v>0.39583333333333331</v>
      </c>
      <c r="C4490">
        <v>9.6446666666666694</v>
      </c>
      <c r="D4490">
        <v>9.669666666666668</v>
      </c>
      <c r="E4490">
        <v>9.6946666666666665</v>
      </c>
      <c r="F4490" s="119">
        <f>Table1_2[[#This Row],[MID RATE]]/D4489-1</f>
        <v>9.035527521699116E-4</v>
      </c>
    </row>
    <row r="4491" spans="1:6">
      <c r="A4491" s="111">
        <v>43010</v>
      </c>
      <c r="B4491" s="112">
        <v>0.52083333333333337</v>
      </c>
      <c r="C4491">
        <v>9.6553333333333349</v>
      </c>
      <c r="D4491">
        <v>9.6803333333333335</v>
      </c>
      <c r="E4491">
        <v>9.705333333333332</v>
      </c>
      <c r="F4491" s="119">
        <f>Table1_2[[#This Row],[MID RATE]]/D4490-1</f>
        <v>1.1031059326414017E-3</v>
      </c>
    </row>
    <row r="4492" spans="1:6">
      <c r="A4492" s="111">
        <v>43010</v>
      </c>
      <c r="B4492" s="112">
        <v>0.64583333333333337</v>
      </c>
      <c r="C4492">
        <v>9.6720000000000006</v>
      </c>
      <c r="D4492">
        <v>9.697000000000001</v>
      </c>
      <c r="E4492">
        <v>9.7220000000000013</v>
      </c>
      <c r="F4492" s="119">
        <f>Table1_2[[#This Row],[MID RATE]]/D4491-1</f>
        <v>1.7217037980785665E-3</v>
      </c>
    </row>
    <row r="4493" spans="1:6">
      <c r="A4493" s="111">
        <v>43011</v>
      </c>
      <c r="B4493" s="112">
        <v>0.39583333333333331</v>
      </c>
      <c r="C4493">
        <v>9.6753125000000004</v>
      </c>
      <c r="D4493">
        <v>9.6993749999999999</v>
      </c>
      <c r="E4493">
        <v>9.7234375000000011</v>
      </c>
      <c r="F4493" s="119">
        <f>Table1_2[[#This Row],[MID RATE]]/D4492-1</f>
        <v>2.4492110962137659E-4</v>
      </c>
    </row>
    <row r="4494" spans="1:6">
      <c r="A4494" s="111">
        <v>43011</v>
      </c>
      <c r="B4494" s="112">
        <v>0.52083333333333337</v>
      </c>
      <c r="C4494">
        <v>9.666875000000001</v>
      </c>
      <c r="D4494">
        <v>9.6918749999999996</v>
      </c>
      <c r="E4494">
        <v>9.7168749999999999</v>
      </c>
      <c r="F4494" s="119">
        <f>Table1_2[[#This Row],[MID RATE]]/D4493-1</f>
        <v>-7.7324569882086802E-4</v>
      </c>
    </row>
    <row r="4495" spans="1:6">
      <c r="A4495" s="111">
        <v>43011</v>
      </c>
      <c r="B4495" s="112">
        <v>0.64583333333333337</v>
      </c>
      <c r="C4495">
        <v>9.6696874999999984</v>
      </c>
      <c r="D4495">
        <v>9.6946875000000006</v>
      </c>
      <c r="E4495">
        <v>9.7196875000000009</v>
      </c>
      <c r="F4495" s="119">
        <f>Table1_2[[#This Row],[MID RATE]]/D4494-1</f>
        <v>2.9019152640752388E-4</v>
      </c>
    </row>
    <row r="4496" spans="1:6">
      <c r="A4496" s="111">
        <v>43012</v>
      </c>
      <c r="B4496" s="112">
        <v>0.39583333333333331</v>
      </c>
      <c r="C4496">
        <v>9.6609374999999993</v>
      </c>
      <c r="D4496">
        <v>9.6859375000000014</v>
      </c>
      <c r="E4496">
        <v>9.7109375000000018</v>
      </c>
      <c r="F4496" s="119">
        <f>Table1_2[[#This Row],[MID RATE]]/D4495-1</f>
        <v>-9.0255616800427596E-4</v>
      </c>
    </row>
    <row r="4497" spans="1:6">
      <c r="A4497" s="111">
        <v>43012</v>
      </c>
      <c r="B4497" s="112">
        <v>0.52083333333333337</v>
      </c>
      <c r="C4497">
        <v>9.6600000000000019</v>
      </c>
      <c r="D4497">
        <v>9.6850000000000023</v>
      </c>
      <c r="E4497">
        <v>9.7100000000000009</v>
      </c>
      <c r="F4497" s="119">
        <f>Table1_2[[#This Row],[MID RATE]]/D4496-1</f>
        <v>-9.6789804807095869E-5</v>
      </c>
    </row>
    <row r="4498" spans="1:6">
      <c r="A4498" s="111">
        <v>43012</v>
      </c>
      <c r="B4498" s="112">
        <v>0.64583333333333337</v>
      </c>
      <c r="C4498">
        <v>9.6509375000000031</v>
      </c>
      <c r="D4498">
        <v>9.6759375000000016</v>
      </c>
      <c r="E4498">
        <v>9.7009375000000002</v>
      </c>
      <c r="F4498" s="119">
        <f>Table1_2[[#This Row],[MID RATE]]/D4497-1</f>
        <v>-9.3572534847707889E-4</v>
      </c>
    </row>
    <row r="4499" spans="1:6">
      <c r="A4499" s="111">
        <v>43013</v>
      </c>
      <c r="B4499" s="112">
        <v>0.39583333333333331</v>
      </c>
      <c r="C4499">
        <v>9.6231250000000017</v>
      </c>
      <c r="D4499">
        <v>9.6481250000000003</v>
      </c>
      <c r="E4499">
        <v>9.6731250000000006</v>
      </c>
      <c r="F4499" s="119">
        <f>Table1_2[[#This Row],[MID RATE]]/D4498-1</f>
        <v>-2.8743984756000041E-3</v>
      </c>
    </row>
    <row r="4500" spans="1:6">
      <c r="A4500" s="111">
        <v>43013</v>
      </c>
      <c r="B4500" s="112">
        <v>0.52083333333333337</v>
      </c>
      <c r="C4500">
        <v>9.6162499999999973</v>
      </c>
      <c r="D4500">
        <v>9.6412499999999994</v>
      </c>
      <c r="E4500">
        <v>9.6662499999999998</v>
      </c>
      <c r="F4500" s="119">
        <f>Table1_2[[#This Row],[MID RATE]]/D4499-1</f>
        <v>-7.1257368659727316E-4</v>
      </c>
    </row>
    <row r="4501" spans="1:6">
      <c r="A4501" s="111">
        <v>43013</v>
      </c>
      <c r="B4501" s="112">
        <v>0.64583333333333337</v>
      </c>
      <c r="C4501">
        <v>9.6084375000000009</v>
      </c>
      <c r="D4501">
        <v>9.6334374999999994</v>
      </c>
      <c r="E4501">
        <v>9.6584374999999998</v>
      </c>
      <c r="F4501" s="119">
        <f>Table1_2[[#This Row],[MID RATE]]/D4500-1</f>
        <v>-8.1032023855831525E-4</v>
      </c>
    </row>
    <row r="4502" spans="1:6">
      <c r="A4502" s="111">
        <v>43014</v>
      </c>
      <c r="B4502" s="112">
        <v>0.39583333333333331</v>
      </c>
      <c r="C4502">
        <v>9.6053125000000001</v>
      </c>
      <c r="D4502">
        <v>9.6303124999999987</v>
      </c>
      <c r="E4502">
        <v>9.6553124999999991</v>
      </c>
      <c r="F4502" s="119">
        <f>Table1_2[[#This Row],[MID RATE]]/D4501-1</f>
        <v>-3.2439095598024714E-4</v>
      </c>
    </row>
    <row r="4503" spans="1:6">
      <c r="A4503" s="111">
        <v>43014</v>
      </c>
      <c r="B4503" s="112">
        <v>0.52083333333333337</v>
      </c>
      <c r="C4503">
        <v>9.5940624999999997</v>
      </c>
      <c r="D4503">
        <v>9.6187499999999986</v>
      </c>
      <c r="E4503">
        <v>9.6434374999999992</v>
      </c>
      <c r="F4503" s="119">
        <f>Table1_2[[#This Row],[MID RATE]]/D4502-1</f>
        <v>-1.2006360125904614E-3</v>
      </c>
    </row>
    <row r="4504" spans="1:6">
      <c r="A4504" s="111">
        <v>43014</v>
      </c>
      <c r="B4504" s="112">
        <v>0.64583333333333337</v>
      </c>
      <c r="C4504">
        <v>9.6031249999999986</v>
      </c>
      <c r="D4504">
        <v>9.6281249999999989</v>
      </c>
      <c r="E4504">
        <v>9.6531249999999993</v>
      </c>
      <c r="F4504" s="119">
        <f>Table1_2[[#This Row],[MID RATE]]/D4503-1</f>
        <v>9.746588693957392E-4</v>
      </c>
    </row>
    <row r="4505" spans="1:6">
      <c r="A4505" s="111">
        <v>43017</v>
      </c>
      <c r="B4505" s="112">
        <v>0.39583333333333331</v>
      </c>
      <c r="C4505">
        <v>9.6003125000000011</v>
      </c>
      <c r="D4505">
        <v>9.6253124999999997</v>
      </c>
      <c r="E4505">
        <v>9.6503125000000001</v>
      </c>
      <c r="F4505" s="119">
        <f>Table1_2[[#This Row],[MID RATE]]/D4504-1</f>
        <v>-2.9211295034070606E-4</v>
      </c>
    </row>
    <row r="4506" spans="1:6">
      <c r="A4506" s="111">
        <v>43017</v>
      </c>
      <c r="B4506" s="112">
        <v>0.52083333333333337</v>
      </c>
      <c r="C4506">
        <v>9.6250000000000018</v>
      </c>
      <c r="D4506">
        <v>9.65</v>
      </c>
      <c r="E4506">
        <v>9.6749999999999989</v>
      </c>
      <c r="F4506" s="119">
        <f>Table1_2[[#This Row],[MID RATE]]/D4505-1</f>
        <v>2.5648517905263457E-3</v>
      </c>
    </row>
    <row r="4507" spans="1:6">
      <c r="A4507" s="111">
        <v>43017</v>
      </c>
      <c r="B4507" s="112">
        <v>0.64583333333333337</v>
      </c>
      <c r="C4507">
        <v>9.6368749999999999</v>
      </c>
      <c r="D4507">
        <v>9.6618750000000002</v>
      </c>
      <c r="E4507">
        <v>9.6868750000000006</v>
      </c>
      <c r="F4507" s="119">
        <f>Table1_2[[#This Row],[MID RATE]]/D4506-1</f>
        <v>1.2305699481864885E-3</v>
      </c>
    </row>
    <row r="4508" spans="1:6">
      <c r="A4508" s="111">
        <v>43018</v>
      </c>
      <c r="B4508" s="112">
        <v>0.39583333333333331</v>
      </c>
      <c r="C4508">
        <v>9.6353124999999995</v>
      </c>
      <c r="D4508">
        <v>9.6603124999999999</v>
      </c>
      <c r="E4508">
        <v>9.6853125000000002</v>
      </c>
      <c r="F4508" s="119">
        <f>Table1_2[[#This Row],[MID RATE]]/D4507-1</f>
        <v>-1.6171809302023554E-4</v>
      </c>
    </row>
    <row r="4509" spans="1:6">
      <c r="A4509" s="111">
        <v>43018</v>
      </c>
      <c r="B4509" s="112">
        <v>0.52083333333333337</v>
      </c>
      <c r="C4509">
        <v>9.6293749999999996</v>
      </c>
      <c r="D4509">
        <v>9.6543749999999982</v>
      </c>
      <c r="E4509">
        <v>9.6793749999999985</v>
      </c>
      <c r="F4509" s="119">
        <f>Table1_2[[#This Row],[MID RATE]]/D4508-1</f>
        <v>-6.1462814996948723E-4</v>
      </c>
    </row>
    <row r="4510" spans="1:6">
      <c r="A4510" s="111">
        <v>43018</v>
      </c>
      <c r="B4510" s="112">
        <v>0.64583333333333337</v>
      </c>
      <c r="C4510">
        <v>9.6053124999999984</v>
      </c>
      <c r="D4510">
        <v>9.6303125000000005</v>
      </c>
      <c r="E4510">
        <v>9.6553125000000026</v>
      </c>
      <c r="F4510" s="119">
        <f>Table1_2[[#This Row],[MID RATE]]/D4509-1</f>
        <v>-2.4923933449858549E-3</v>
      </c>
    </row>
    <row r="4511" spans="1:6">
      <c r="A4511" s="111">
        <v>43019</v>
      </c>
      <c r="B4511" s="112">
        <v>0.39583333333333331</v>
      </c>
      <c r="C4511">
        <v>9.6087499999999988</v>
      </c>
      <c r="D4511">
        <v>9.6337499999999991</v>
      </c>
      <c r="E4511">
        <v>9.6587500000000013</v>
      </c>
      <c r="F4511" s="119">
        <f>Table1_2[[#This Row],[MID RATE]]/D4510-1</f>
        <v>3.5694584158085796E-4</v>
      </c>
    </row>
    <row r="4512" spans="1:6">
      <c r="A4512" s="111">
        <v>43019</v>
      </c>
      <c r="B4512" s="112">
        <v>0.52083333333333337</v>
      </c>
      <c r="C4512">
        <v>9.6099999999999977</v>
      </c>
      <c r="D4512">
        <v>9.634999999999998</v>
      </c>
      <c r="E4512">
        <v>9.66</v>
      </c>
      <c r="F4512" s="119">
        <f>Table1_2[[#This Row],[MID RATE]]/D4511-1</f>
        <v>1.2975217334876277E-4</v>
      </c>
    </row>
    <row r="4513" spans="1:6">
      <c r="A4513" s="111">
        <v>43019</v>
      </c>
      <c r="B4513" s="112">
        <v>0.64583333333333337</v>
      </c>
      <c r="C4513">
        <v>9.6081249999999994</v>
      </c>
      <c r="D4513">
        <v>9.6331249999999997</v>
      </c>
      <c r="E4513">
        <v>9.6581250000000018</v>
      </c>
      <c r="F4513" s="119">
        <f>Table1_2[[#This Row],[MID RATE]]/D4512-1</f>
        <v>-1.9460300985973955E-4</v>
      </c>
    </row>
    <row r="4514" spans="1:6">
      <c r="A4514" s="111">
        <v>43020</v>
      </c>
      <c r="B4514" s="112">
        <v>0.39583333333333331</v>
      </c>
      <c r="C4514">
        <v>9.6206250000000004</v>
      </c>
      <c r="D4514">
        <v>9.645624999999999</v>
      </c>
      <c r="E4514">
        <v>9.6706249999999976</v>
      </c>
      <c r="F4514" s="119">
        <f>Table1_2[[#This Row],[MID RATE]]/D4513-1</f>
        <v>1.2976059170828336E-3</v>
      </c>
    </row>
    <row r="4515" spans="1:6">
      <c r="A4515" s="111">
        <v>43020</v>
      </c>
      <c r="B4515" s="112">
        <v>0.52083333333333337</v>
      </c>
      <c r="C4515">
        <v>9.6215625000000014</v>
      </c>
      <c r="D4515">
        <v>9.6465625000000017</v>
      </c>
      <c r="E4515">
        <v>9.6715625000000003</v>
      </c>
      <c r="F4515" s="119">
        <f>Table1_2[[#This Row],[MID RATE]]/D4514-1</f>
        <v>9.7194323851690356E-5</v>
      </c>
    </row>
    <row r="4516" spans="1:6">
      <c r="A4516" s="111">
        <v>43020</v>
      </c>
      <c r="B4516" s="112">
        <v>0.64583333333333337</v>
      </c>
      <c r="C4516">
        <v>9.6275000000000013</v>
      </c>
      <c r="D4516">
        <v>9.6524999999999999</v>
      </c>
      <c r="E4516">
        <v>9.6775000000000002</v>
      </c>
      <c r="F4516" s="119">
        <f>Table1_2[[#This Row],[MID RATE]]/D4515-1</f>
        <v>6.155042275419742E-4</v>
      </c>
    </row>
    <row r="4517" spans="1:6">
      <c r="A4517" s="111">
        <v>43021</v>
      </c>
      <c r="B4517" s="112">
        <v>0.39583333333333331</v>
      </c>
      <c r="C4517">
        <v>9.6368749999999999</v>
      </c>
      <c r="D4517">
        <v>9.6618750000000002</v>
      </c>
      <c r="E4517">
        <v>9.6868750000000006</v>
      </c>
      <c r="F4517" s="119">
        <f>Table1_2[[#This Row],[MID RATE]]/D4516-1</f>
        <v>9.7125097125094761E-4</v>
      </c>
    </row>
    <row r="4518" spans="1:6">
      <c r="A4518" s="111">
        <v>43021</v>
      </c>
      <c r="B4518" s="112">
        <v>0.52083333333333337</v>
      </c>
      <c r="C4518">
        <v>9.6521875000000037</v>
      </c>
      <c r="D4518">
        <v>9.6771875000000023</v>
      </c>
      <c r="E4518">
        <v>9.7021874999999991</v>
      </c>
      <c r="F4518" s="119">
        <f>Table1_2[[#This Row],[MID RATE]]/D4517-1</f>
        <v>1.5848373115985304E-3</v>
      </c>
    </row>
    <row r="4519" spans="1:6">
      <c r="A4519" s="111">
        <v>43021</v>
      </c>
      <c r="B4519" s="112">
        <v>0.64583333333333337</v>
      </c>
      <c r="C4519">
        <v>9.654062500000002</v>
      </c>
      <c r="D4519">
        <v>9.6790625000000006</v>
      </c>
      <c r="E4519">
        <v>9.7040624999999991</v>
      </c>
      <c r="F4519" s="119">
        <f>Table1_2[[#This Row],[MID RATE]]/D4518-1</f>
        <v>1.9375464203807979E-4</v>
      </c>
    </row>
    <row r="4520" spans="1:6">
      <c r="A4520" s="111">
        <v>43024</v>
      </c>
      <c r="B4520" s="112">
        <v>0.39583333333333331</v>
      </c>
      <c r="C4520">
        <v>9.6550000000000029</v>
      </c>
      <c r="D4520">
        <v>9.68</v>
      </c>
      <c r="E4520">
        <v>9.7049999999999983</v>
      </c>
      <c r="F4520" s="119">
        <f>Table1_2[[#This Row],[MID RATE]]/D4519-1</f>
        <v>9.6858554224477089E-5</v>
      </c>
    </row>
    <row r="4521" spans="1:6">
      <c r="A4521" s="111">
        <v>43024</v>
      </c>
      <c r="B4521" s="112">
        <v>0.52083333333333337</v>
      </c>
      <c r="C4521">
        <v>9.6653125000000006</v>
      </c>
      <c r="D4521">
        <v>9.6903124999999992</v>
      </c>
      <c r="E4521">
        <v>9.7153124999999978</v>
      </c>
      <c r="F4521" s="119">
        <f>Table1_2[[#This Row],[MID RATE]]/D4520-1</f>
        <v>1.0653409090908283E-3</v>
      </c>
    </row>
    <row r="4522" spans="1:6">
      <c r="A4522" s="111">
        <v>43024</v>
      </c>
      <c r="B4522" s="112">
        <v>0.64583333333333337</v>
      </c>
      <c r="C4522">
        <v>9.6703124999999996</v>
      </c>
      <c r="D4522">
        <v>9.6943750000000009</v>
      </c>
      <c r="E4522">
        <v>9.7184375000000003</v>
      </c>
      <c r="F4522" s="119">
        <f>Table1_2[[#This Row],[MID RATE]]/D4521-1</f>
        <v>4.192331258667803E-4</v>
      </c>
    </row>
    <row r="4523" spans="1:6">
      <c r="A4523" s="111">
        <v>43025</v>
      </c>
      <c r="B4523" s="112">
        <v>0.39583333333333331</v>
      </c>
      <c r="C4523">
        <v>9.6806249999999991</v>
      </c>
      <c r="D4523">
        <v>9.7056249999999995</v>
      </c>
      <c r="E4523">
        <v>9.7306249999999999</v>
      </c>
      <c r="F4523" s="119">
        <f>Table1_2[[#This Row],[MID RATE]]/D4522-1</f>
        <v>1.1604667655211731E-3</v>
      </c>
    </row>
    <row r="4524" spans="1:6">
      <c r="A4524" s="111">
        <v>43025</v>
      </c>
      <c r="B4524" s="112">
        <v>0.52083333333333337</v>
      </c>
      <c r="C4524">
        <v>9.6934374999999999</v>
      </c>
      <c r="D4524">
        <v>9.7184375000000003</v>
      </c>
      <c r="E4524">
        <v>9.7434374999999989</v>
      </c>
      <c r="F4524" s="119">
        <f>Table1_2[[#This Row],[MID RATE]]/D4523-1</f>
        <v>1.3201107605127493E-3</v>
      </c>
    </row>
    <row r="4525" spans="1:6">
      <c r="A4525" s="111">
        <v>43025</v>
      </c>
      <c r="B4525" s="112">
        <v>0.64583333333333337</v>
      </c>
      <c r="C4525">
        <v>9.6934374999999982</v>
      </c>
      <c r="D4525">
        <v>9.7182812500000004</v>
      </c>
      <c r="E4525">
        <v>9.7431250000000009</v>
      </c>
      <c r="F4525" s="119">
        <f>Table1_2[[#This Row],[MID RATE]]/D4524-1</f>
        <v>-1.6077687385429584E-5</v>
      </c>
    </row>
    <row r="4526" spans="1:6">
      <c r="A4526" s="111">
        <v>43027</v>
      </c>
      <c r="B4526" s="112">
        <v>0.39583333333333331</v>
      </c>
      <c r="C4526">
        <v>9.7040624999999991</v>
      </c>
      <c r="D4526">
        <v>9.7290625000000013</v>
      </c>
      <c r="E4526">
        <v>9.7540625000000016</v>
      </c>
      <c r="F4526" s="119">
        <f>Table1_2[[#This Row],[MID RATE]]/D4525-1</f>
        <v>1.1093782658329054E-3</v>
      </c>
    </row>
    <row r="4527" spans="1:6">
      <c r="A4527" s="111">
        <v>43027</v>
      </c>
      <c r="B4527" s="112">
        <v>0.52083333333333337</v>
      </c>
      <c r="C4527">
        <v>9.7256250000000009</v>
      </c>
      <c r="D4527">
        <v>9.7506249999999994</v>
      </c>
      <c r="E4527">
        <v>9.7756249999999998</v>
      </c>
      <c r="F4527" s="119">
        <f>Table1_2[[#This Row],[MID RATE]]/D4526-1</f>
        <v>2.2162978190343186E-3</v>
      </c>
    </row>
    <row r="4528" spans="1:6">
      <c r="A4528" s="111">
        <v>43027</v>
      </c>
      <c r="B4528" s="112">
        <v>0.64583333333333337</v>
      </c>
      <c r="C4528">
        <v>9.724375000000002</v>
      </c>
      <c r="D4528">
        <v>9.7493750000000006</v>
      </c>
      <c r="E4528">
        <v>9.7743750000000009</v>
      </c>
      <c r="F4528" s="119">
        <f>Table1_2[[#This Row],[MID RATE]]/D4527-1</f>
        <v>-1.2819691045429238E-4</v>
      </c>
    </row>
    <row r="4529" spans="1:6">
      <c r="A4529" s="111">
        <v>43028</v>
      </c>
      <c r="B4529" s="112">
        <v>0.39583333333333331</v>
      </c>
      <c r="C4529">
        <v>9.7284375000000001</v>
      </c>
      <c r="D4529">
        <v>9.7534375000000004</v>
      </c>
      <c r="E4529">
        <v>9.778437499999999</v>
      </c>
      <c r="F4529" s="119">
        <f>Table1_2[[#This Row],[MID RATE]]/D4528-1</f>
        <v>4.1669337778071913E-4</v>
      </c>
    </row>
    <row r="4530" spans="1:6">
      <c r="A4530" s="111">
        <v>43028</v>
      </c>
      <c r="B4530" s="112">
        <v>0.52083333333333337</v>
      </c>
      <c r="C4530">
        <v>9.7290624999999995</v>
      </c>
      <c r="D4530">
        <v>9.7540624999999999</v>
      </c>
      <c r="E4530">
        <v>9.779062500000002</v>
      </c>
      <c r="F4530" s="119">
        <f>Table1_2[[#This Row],[MID RATE]]/D4529-1</f>
        <v>6.4079971804797964E-5</v>
      </c>
    </row>
    <row r="4531" spans="1:6">
      <c r="A4531" s="111">
        <v>43028</v>
      </c>
      <c r="B4531" s="112">
        <v>0.64583333333333337</v>
      </c>
      <c r="C4531">
        <v>9.7281250000000004</v>
      </c>
      <c r="D4531">
        <v>9.7531250000000007</v>
      </c>
      <c r="E4531">
        <v>9.7781250000000011</v>
      </c>
      <c r="F4531" s="119">
        <f>Table1_2[[#This Row],[MID RATE]]/D4530-1</f>
        <v>-9.6113798737640366E-5</v>
      </c>
    </row>
    <row r="4532" spans="1:6">
      <c r="A4532" s="111">
        <v>43031</v>
      </c>
      <c r="B4532" s="112">
        <v>0.39583333333333331</v>
      </c>
      <c r="C4532">
        <v>9.7296874999999989</v>
      </c>
      <c r="D4532">
        <v>9.7546874999999993</v>
      </c>
      <c r="E4532">
        <v>9.7796874999999996</v>
      </c>
      <c r="F4532" s="119">
        <f>Table1_2[[#This Row],[MID RATE]]/D4531-1</f>
        <v>1.6020506247982347E-4</v>
      </c>
    </row>
    <row r="4533" spans="1:6">
      <c r="A4533" s="111">
        <v>43031</v>
      </c>
      <c r="B4533" s="112">
        <v>0.52083333333333337</v>
      </c>
      <c r="C4533">
        <v>9.7853125000000016</v>
      </c>
      <c r="D4533">
        <v>9.810312500000002</v>
      </c>
      <c r="E4533">
        <v>9.8353125000000006</v>
      </c>
      <c r="F4533" s="119">
        <f>Table1_2[[#This Row],[MID RATE]]/D4532-1</f>
        <v>5.7023866730741002E-3</v>
      </c>
    </row>
    <row r="4534" spans="1:6">
      <c r="A4534" s="111">
        <v>43031</v>
      </c>
      <c r="B4534" s="112">
        <v>0.64583333333333337</v>
      </c>
      <c r="C4534">
        <v>9.8062499999999986</v>
      </c>
      <c r="D4534">
        <v>9.8312500000000007</v>
      </c>
      <c r="E4534">
        <v>9.8562500000000011</v>
      </c>
      <c r="F4534" s="119">
        <f>Table1_2[[#This Row],[MID RATE]]/D4533-1</f>
        <v>2.1342337463765571E-3</v>
      </c>
    </row>
    <row r="4535" spans="1:6">
      <c r="A4535" s="111">
        <v>43033</v>
      </c>
      <c r="B4535" s="112">
        <v>0.39583333333333331</v>
      </c>
      <c r="C4535">
        <v>9.8209374999999994</v>
      </c>
      <c r="D4535">
        <v>9.8459375000000016</v>
      </c>
      <c r="E4535">
        <v>9.8709375000000019</v>
      </c>
      <c r="F4535" s="119">
        <f>Table1_2[[#This Row],[MID RATE]]/D4534-1</f>
        <v>1.4939605848698356E-3</v>
      </c>
    </row>
    <row r="4536" spans="1:6">
      <c r="A4536" s="111">
        <v>43033</v>
      </c>
      <c r="B4536" s="112">
        <v>0.52083333333333337</v>
      </c>
      <c r="C4536">
        <v>9.8574999999999999</v>
      </c>
      <c r="D4536">
        <v>9.8825000000000003</v>
      </c>
      <c r="E4536">
        <v>9.9075000000000006</v>
      </c>
      <c r="F4536" s="119">
        <f>Table1_2[[#This Row],[MID RATE]]/D4535-1</f>
        <v>3.7134605008408705E-3</v>
      </c>
    </row>
    <row r="4537" spans="1:6">
      <c r="A4537" s="111">
        <v>43033</v>
      </c>
      <c r="B4537" s="112">
        <v>0.64583333333333337</v>
      </c>
      <c r="C4537">
        <v>9.8609374999999986</v>
      </c>
      <c r="D4537">
        <v>9.8859375000000007</v>
      </c>
      <c r="E4537">
        <v>9.9109375000000011</v>
      </c>
      <c r="F4537" s="119">
        <f>Table1_2[[#This Row],[MID RATE]]/D4536-1</f>
        <v>3.4783708575769623E-4</v>
      </c>
    </row>
    <row r="4538" spans="1:6">
      <c r="A4538" s="111">
        <v>43034</v>
      </c>
      <c r="B4538" s="112">
        <v>0.39583333333333331</v>
      </c>
      <c r="C4538">
        <v>9.8956250000000026</v>
      </c>
      <c r="D4538">
        <v>9.9206249999999994</v>
      </c>
      <c r="E4538">
        <v>9.9456249999999962</v>
      </c>
      <c r="F4538" s="119">
        <f>Table1_2[[#This Row],[MID RATE]]/D4537-1</f>
        <v>3.5087719298243503E-3</v>
      </c>
    </row>
    <row r="4539" spans="1:6">
      <c r="A4539" s="111">
        <v>43034</v>
      </c>
      <c r="B4539" s="112">
        <v>0.52083333333333337</v>
      </c>
      <c r="C4539">
        <v>9.9793749999999992</v>
      </c>
      <c r="D4539">
        <v>10.004375</v>
      </c>
      <c r="E4539">
        <v>10.029375000000002</v>
      </c>
      <c r="F4539" s="119">
        <f>Table1_2[[#This Row],[MID RATE]]/D4538-1</f>
        <v>8.4420084420084862E-3</v>
      </c>
    </row>
    <row r="4540" spans="1:6">
      <c r="A4540" s="111">
        <v>43034</v>
      </c>
      <c r="B4540" s="112">
        <v>0.64583333333333337</v>
      </c>
      <c r="C4540">
        <v>9.9678124999999991</v>
      </c>
      <c r="D4540">
        <v>9.9928124999999994</v>
      </c>
      <c r="E4540">
        <v>10.017812500000002</v>
      </c>
      <c r="F4540" s="119">
        <f>Table1_2[[#This Row],[MID RATE]]/D4539-1</f>
        <v>-1.1557443618417373E-3</v>
      </c>
    </row>
    <row r="4541" spans="1:6">
      <c r="A4541" s="111">
        <v>43035</v>
      </c>
      <c r="B4541" s="112">
        <v>0.39583333333333331</v>
      </c>
      <c r="C4541">
        <v>9.9793749999999992</v>
      </c>
      <c r="D4541">
        <v>10.004375</v>
      </c>
      <c r="E4541">
        <v>10.029375000000002</v>
      </c>
      <c r="F4541" s="119">
        <f>Table1_2[[#This Row],[MID RATE]]/D4540-1</f>
        <v>1.1570816524377747E-3</v>
      </c>
    </row>
    <row r="4542" spans="1:6">
      <c r="A4542" s="111">
        <v>43035</v>
      </c>
      <c r="B4542" s="112">
        <v>0.52083333333333337</v>
      </c>
      <c r="C4542">
        <v>9.9809374999999996</v>
      </c>
      <c r="D4542">
        <v>10.005937500000002</v>
      </c>
      <c r="E4542">
        <v>10.030937500000002</v>
      </c>
      <c r="F4542" s="119">
        <f>Table1_2[[#This Row],[MID RATE]]/D4541-1</f>
        <v>1.5618167051933973E-4</v>
      </c>
    </row>
    <row r="4543" spans="1:6">
      <c r="A4543" s="111">
        <v>43035</v>
      </c>
      <c r="B4543" s="112">
        <v>0.64583333333333337</v>
      </c>
      <c r="C4543">
        <v>9.9881250000000001</v>
      </c>
      <c r="D4543">
        <v>10.013125</v>
      </c>
      <c r="E4543">
        <v>10.038125000000001</v>
      </c>
      <c r="F4543" s="119">
        <f>Table1_2[[#This Row],[MID RATE]]/D4542-1</f>
        <v>7.183234954244444E-4</v>
      </c>
    </row>
    <row r="4544" spans="1:6">
      <c r="A4544" s="111">
        <v>43038</v>
      </c>
      <c r="B4544" s="112">
        <v>0.39583333333333331</v>
      </c>
      <c r="C4544">
        <v>9.9874999999999989</v>
      </c>
      <c r="D4544">
        <v>10.012499999999999</v>
      </c>
      <c r="E4544">
        <v>10.037500000000001</v>
      </c>
      <c r="F4544" s="119">
        <f>Table1_2[[#This Row],[MID RATE]]/D4543-1</f>
        <v>-6.241807627505036E-5</v>
      </c>
    </row>
    <row r="4545" spans="1:6">
      <c r="A4545" s="111">
        <v>43038</v>
      </c>
      <c r="B4545" s="112">
        <v>0.52083333333333337</v>
      </c>
      <c r="C4545">
        <v>9.9924999999999997</v>
      </c>
      <c r="D4545">
        <v>10.0175</v>
      </c>
      <c r="E4545">
        <v>10.0425</v>
      </c>
      <c r="F4545" s="119">
        <f>Table1_2[[#This Row],[MID RATE]]/D4544-1</f>
        <v>4.9937578027470231E-4</v>
      </c>
    </row>
    <row r="4546" spans="1:6">
      <c r="A4546" s="111">
        <v>43038</v>
      </c>
      <c r="B4546" s="112">
        <v>0.64583333333333337</v>
      </c>
      <c r="C4546">
        <v>9.989374999999999</v>
      </c>
      <c r="D4546">
        <v>10.014375000000001</v>
      </c>
      <c r="E4546">
        <v>10.039375000000001</v>
      </c>
      <c r="F4546" s="119">
        <f>Table1_2[[#This Row],[MID RATE]]/D4545-1</f>
        <v>-3.1195408035922245E-4</v>
      </c>
    </row>
    <row r="4547" spans="1:6">
      <c r="A4547" s="111">
        <v>43039</v>
      </c>
      <c r="B4547" s="112">
        <v>0.39583333333333331</v>
      </c>
      <c r="C4547">
        <v>9.9881250000000001</v>
      </c>
      <c r="D4547">
        <v>10.013125000000002</v>
      </c>
      <c r="E4547">
        <v>10.038125000000003</v>
      </c>
      <c r="F4547" s="119">
        <f>Table1_2[[#This Row],[MID RATE]]/D4546-1</f>
        <v>-1.2482057042983996E-4</v>
      </c>
    </row>
    <row r="4548" spans="1:6">
      <c r="A4548" s="111">
        <v>43039</v>
      </c>
      <c r="B4548" s="112">
        <v>0.52083333333333337</v>
      </c>
      <c r="C4548">
        <v>9.9868749999999995</v>
      </c>
      <c r="D4548">
        <v>10.011875</v>
      </c>
      <c r="E4548">
        <v>10.036875000000002</v>
      </c>
      <c r="F4548" s="119">
        <f>Table1_2[[#This Row],[MID RATE]]/D4547-1</f>
        <v>-1.248361525499897E-4</v>
      </c>
    </row>
    <row r="4549" spans="1:6">
      <c r="A4549" s="111">
        <v>43039</v>
      </c>
      <c r="B4549" s="112">
        <v>0.64583333333333337</v>
      </c>
      <c r="C4549">
        <v>9.9949999999999992</v>
      </c>
      <c r="D4549">
        <v>10.02</v>
      </c>
      <c r="E4549">
        <v>10.045</v>
      </c>
      <c r="F4549" s="119">
        <f>Table1_2[[#This Row],[MID RATE]]/D4548-1</f>
        <v>8.1153630064290105E-4</v>
      </c>
    </row>
    <row r="4550" spans="1:6">
      <c r="A4550" s="111">
        <v>43040</v>
      </c>
      <c r="B4550" s="112">
        <v>0.39583333333333331</v>
      </c>
      <c r="C4550">
        <v>9.9915625000000006</v>
      </c>
      <c r="D4550">
        <v>10.016562499999999</v>
      </c>
      <c r="E4550">
        <v>10.0415625</v>
      </c>
      <c r="F4550" s="119">
        <f>Table1_2[[#This Row],[MID RATE]]/D4549-1</f>
        <v>-3.4306387225557788E-4</v>
      </c>
    </row>
    <row r="4551" spans="1:6">
      <c r="A4551" s="111">
        <v>43040</v>
      </c>
      <c r="B4551" s="112">
        <v>0.52083333333333337</v>
      </c>
      <c r="C4551">
        <v>10.00375</v>
      </c>
      <c r="D4551">
        <v>10.028749999999999</v>
      </c>
      <c r="E4551">
        <v>10.053749999999999</v>
      </c>
      <c r="F4551" s="119">
        <f>Table1_2[[#This Row],[MID RATE]]/D4550-1</f>
        <v>1.2167347830156494E-3</v>
      </c>
    </row>
    <row r="4552" spans="1:6">
      <c r="A4552" s="111">
        <v>43040</v>
      </c>
      <c r="B4552" s="112">
        <v>0.64583333333333337</v>
      </c>
      <c r="C4552">
        <v>10.004375</v>
      </c>
      <c r="D4552">
        <v>10.029374999999998</v>
      </c>
      <c r="E4552">
        <v>10.054374999999999</v>
      </c>
      <c r="F4552" s="119">
        <f>Table1_2[[#This Row],[MID RATE]]/D4551-1</f>
        <v>6.2320827620476749E-5</v>
      </c>
    </row>
    <row r="4553" spans="1:6">
      <c r="A4553" s="111">
        <v>43041</v>
      </c>
      <c r="B4553" s="112">
        <v>0.39583333333333331</v>
      </c>
      <c r="C4553">
        <v>10.008750000000001</v>
      </c>
      <c r="D4553">
        <v>10.03375</v>
      </c>
      <c r="E4553">
        <v>10.058749999999998</v>
      </c>
      <c r="F4553" s="119">
        <f>Table1_2[[#This Row],[MID RATE]]/D4552-1</f>
        <v>4.3621860783971123E-4</v>
      </c>
    </row>
    <row r="4554" spans="1:6">
      <c r="A4554" s="111">
        <v>43041</v>
      </c>
      <c r="B4554" s="112">
        <v>0.52083333333333337</v>
      </c>
      <c r="C4554">
        <v>10.020312500000001</v>
      </c>
      <c r="D4554">
        <v>10.045312500000001</v>
      </c>
      <c r="E4554">
        <v>10.0703125</v>
      </c>
      <c r="F4554" s="119">
        <f>Table1_2[[#This Row],[MID RATE]]/D4553-1</f>
        <v>1.152360782359807E-3</v>
      </c>
    </row>
    <row r="4555" spans="1:6">
      <c r="A4555" s="111">
        <v>43041</v>
      </c>
      <c r="B4555" s="112">
        <v>0.64583333333333337</v>
      </c>
      <c r="C4555">
        <v>10.0271875</v>
      </c>
      <c r="D4555">
        <v>10.052187499999999</v>
      </c>
      <c r="E4555">
        <v>10.077187499999999</v>
      </c>
      <c r="F4555" s="119">
        <f>Table1_2[[#This Row],[MID RATE]]/D4554-1</f>
        <v>6.843988178564242E-4</v>
      </c>
    </row>
    <row r="4556" spans="1:6">
      <c r="A4556" s="111">
        <v>43042</v>
      </c>
      <c r="B4556" s="112">
        <v>0.39583333333333331</v>
      </c>
      <c r="C4556">
        <v>10.030625000000001</v>
      </c>
      <c r="D4556">
        <v>10.055624999999999</v>
      </c>
      <c r="E4556">
        <v>10.080624999999998</v>
      </c>
      <c r="F4556" s="119">
        <f>Table1_2[[#This Row],[MID RATE]]/D4555-1</f>
        <v>3.419653682346091E-4</v>
      </c>
    </row>
    <row r="4557" spans="1:6">
      <c r="A4557" s="111">
        <v>43042</v>
      </c>
      <c r="B4557" s="112">
        <v>0.52083333333333337</v>
      </c>
      <c r="C4557">
        <v>10.0346875</v>
      </c>
      <c r="D4557">
        <v>10.059687499999999</v>
      </c>
      <c r="E4557">
        <v>10.084687499999999</v>
      </c>
      <c r="F4557" s="119">
        <f>Table1_2[[#This Row],[MID RATE]]/D4556-1</f>
        <v>4.0400273478780058E-4</v>
      </c>
    </row>
    <row r="4558" spans="1:6">
      <c r="A4558" s="111">
        <v>43042</v>
      </c>
      <c r="B4558" s="112">
        <v>0.64583333333333337</v>
      </c>
      <c r="C4558">
        <v>10.02375</v>
      </c>
      <c r="D4558">
        <v>10.048125000000001</v>
      </c>
      <c r="E4558">
        <v>10.072500000000002</v>
      </c>
      <c r="F4558" s="119">
        <f>Table1_2[[#This Row],[MID RATE]]/D4557-1</f>
        <v>-1.1493895809385757E-3</v>
      </c>
    </row>
    <row r="4559" spans="1:6">
      <c r="A4559" s="111">
        <v>43045</v>
      </c>
      <c r="B4559" s="112">
        <v>0.39583333333333331</v>
      </c>
      <c r="C4559">
        <v>10.032187500000001</v>
      </c>
      <c r="D4559">
        <v>10.057187500000001</v>
      </c>
      <c r="E4559">
        <v>10.0821875</v>
      </c>
      <c r="F4559" s="119">
        <f>Table1_2[[#This Row],[MID RATE]]/D4558-1</f>
        <v>9.0190956024138735E-4</v>
      </c>
    </row>
    <row r="4560" spans="1:6">
      <c r="A4560" s="111">
        <v>43045</v>
      </c>
      <c r="B4560" s="112">
        <v>0.52083333333333337</v>
      </c>
      <c r="C4560">
        <v>10.018125000000001</v>
      </c>
      <c r="D4560">
        <v>10.043125</v>
      </c>
      <c r="E4560">
        <v>10.068125</v>
      </c>
      <c r="F4560" s="119">
        <f>Table1_2[[#This Row],[MID RATE]]/D4559-1</f>
        <v>-1.3982537364448655E-3</v>
      </c>
    </row>
    <row r="4561" spans="1:6">
      <c r="A4561" s="111">
        <v>43045</v>
      </c>
      <c r="B4561" s="112">
        <v>0.64583333333333337</v>
      </c>
      <c r="C4561">
        <v>10.0178125</v>
      </c>
      <c r="D4561">
        <v>10.0428125</v>
      </c>
      <c r="E4561">
        <v>10.0678125</v>
      </c>
      <c r="F4561" s="119">
        <f>Table1_2[[#This Row],[MID RATE]]/D4560-1</f>
        <v>-3.1115813056148411E-5</v>
      </c>
    </row>
    <row r="4562" spans="1:6">
      <c r="A4562" s="111">
        <v>43046</v>
      </c>
      <c r="B4562" s="112">
        <v>0.39583333333333331</v>
      </c>
      <c r="C4562">
        <v>10.020624999999999</v>
      </c>
      <c r="D4562">
        <v>10.045624999999999</v>
      </c>
      <c r="E4562">
        <v>10.070625</v>
      </c>
      <c r="F4562" s="119">
        <f>Table1_2[[#This Row],[MID RATE]]/D4561-1</f>
        <v>2.8005103152128896E-4</v>
      </c>
    </row>
    <row r="4563" spans="1:6">
      <c r="A4563" s="111">
        <v>43046</v>
      </c>
      <c r="B4563" s="112">
        <v>0.52083333333333337</v>
      </c>
      <c r="C4563">
        <v>10.006562499999999</v>
      </c>
      <c r="D4563">
        <v>10.0315625</v>
      </c>
      <c r="E4563">
        <v>10.056562500000002</v>
      </c>
      <c r="F4563" s="119">
        <f>Table1_2[[#This Row],[MID RATE]]/D4562-1</f>
        <v>-1.3998631244944715E-3</v>
      </c>
    </row>
    <row r="4564" spans="1:6">
      <c r="A4564" s="111">
        <v>43046</v>
      </c>
      <c r="B4564" s="112">
        <v>0.64583333333333337</v>
      </c>
      <c r="C4564">
        <v>10</v>
      </c>
      <c r="D4564">
        <v>10.025</v>
      </c>
      <c r="E4564">
        <v>10.050000000000001</v>
      </c>
      <c r="F4564" s="119">
        <f>Table1_2[[#This Row],[MID RATE]]/D4563-1</f>
        <v>-6.5418522787441535E-4</v>
      </c>
    </row>
    <row r="4565" spans="1:6">
      <c r="A4565" s="111">
        <v>43047</v>
      </c>
      <c r="B4565" s="112">
        <v>0.39583333333333331</v>
      </c>
      <c r="C4565">
        <v>9.9693749999999994</v>
      </c>
      <c r="D4565">
        <v>9.9943750000000016</v>
      </c>
      <c r="E4565">
        <v>10.019375000000002</v>
      </c>
      <c r="F4565" s="119">
        <f>Table1_2[[#This Row],[MID RATE]]/D4564-1</f>
        <v>-3.0548628428926916E-3</v>
      </c>
    </row>
    <row r="4566" spans="1:6">
      <c r="A4566" s="111">
        <v>43047</v>
      </c>
      <c r="B4566" s="112">
        <v>0.52083333333333337</v>
      </c>
      <c r="C4566">
        <v>9.9487500000000004</v>
      </c>
      <c r="D4566">
        <v>9.973749999999999</v>
      </c>
      <c r="E4566">
        <v>9.9987499999999994</v>
      </c>
      <c r="F4566" s="119">
        <f>Table1_2[[#This Row],[MID RATE]]/D4565-1</f>
        <v>-2.0636608092053921E-3</v>
      </c>
    </row>
    <row r="4567" spans="1:6">
      <c r="A4567" s="111">
        <v>43047</v>
      </c>
      <c r="B4567" s="112">
        <v>0.64583333333333337</v>
      </c>
      <c r="C4567">
        <v>9.9278124999999982</v>
      </c>
      <c r="D4567">
        <v>9.9521875000000009</v>
      </c>
      <c r="E4567">
        <v>9.9765625000000018</v>
      </c>
      <c r="F4567" s="119">
        <f>Table1_2[[#This Row],[MID RATE]]/D4566-1</f>
        <v>-2.1619250532646239E-3</v>
      </c>
    </row>
    <row r="4568" spans="1:6">
      <c r="A4568" s="111">
        <v>43048</v>
      </c>
      <c r="B4568" s="112">
        <v>0.39583333333333331</v>
      </c>
      <c r="C4568">
        <v>9.9075000000000006</v>
      </c>
      <c r="D4568">
        <v>9.932500000000001</v>
      </c>
      <c r="E4568">
        <v>9.9574999999999996</v>
      </c>
      <c r="F4568" s="119">
        <f>Table1_2[[#This Row],[MID RATE]]/D4567-1</f>
        <v>-1.9782083084748381E-3</v>
      </c>
    </row>
    <row r="4569" spans="1:6">
      <c r="A4569" s="111">
        <v>43048</v>
      </c>
      <c r="B4569" s="112">
        <v>0.52083333333333337</v>
      </c>
      <c r="C4569">
        <v>9.8993750000000009</v>
      </c>
      <c r="D4569">
        <v>9.9243750000000013</v>
      </c>
      <c r="E4569">
        <v>9.9493749999999999</v>
      </c>
      <c r="F4569" s="119">
        <f>Table1_2[[#This Row],[MID RATE]]/D4568-1</f>
        <v>-8.1802164611122219E-4</v>
      </c>
    </row>
    <row r="4570" spans="1:6">
      <c r="A4570" s="111">
        <v>43048</v>
      </c>
      <c r="B4570" s="112">
        <v>0.64583333333333337</v>
      </c>
      <c r="C4570">
        <v>9.8981250000000021</v>
      </c>
      <c r="D4570">
        <v>9.9231250000000006</v>
      </c>
      <c r="E4570">
        <v>9.9481249999999992</v>
      </c>
      <c r="F4570" s="119">
        <f>Table1_2[[#This Row],[MID RATE]]/D4569-1</f>
        <v>-1.2595251590152845E-4</v>
      </c>
    </row>
    <row r="4571" spans="1:6">
      <c r="A4571" s="111">
        <v>43049</v>
      </c>
      <c r="B4571" s="112">
        <v>0.39583333333333331</v>
      </c>
      <c r="C4571">
        <v>9.8796875000000011</v>
      </c>
      <c r="D4571">
        <v>9.9046875000000014</v>
      </c>
      <c r="E4571">
        <v>9.9296875000000018</v>
      </c>
      <c r="F4571" s="119">
        <f>Table1_2[[#This Row],[MID RATE]]/D4570-1</f>
        <v>-1.858033633557854E-3</v>
      </c>
    </row>
    <row r="4572" spans="1:6">
      <c r="A4572" s="111">
        <v>43049</v>
      </c>
      <c r="B4572" s="112">
        <v>0.52083333333333337</v>
      </c>
      <c r="C4572">
        <v>9.872812500000002</v>
      </c>
      <c r="D4572">
        <v>9.8978125000000006</v>
      </c>
      <c r="E4572">
        <v>9.9228125000000009</v>
      </c>
      <c r="F4572" s="119">
        <f>Table1_2[[#This Row],[MID RATE]]/D4571-1</f>
        <v>-6.9411579113431987E-4</v>
      </c>
    </row>
    <row r="4573" spans="1:6">
      <c r="A4573" s="111">
        <v>43049</v>
      </c>
      <c r="B4573" s="112">
        <v>0.64583333333333337</v>
      </c>
      <c r="C4573">
        <v>9.8793749999999996</v>
      </c>
      <c r="D4573">
        <v>9.9040625000000002</v>
      </c>
      <c r="E4573">
        <v>9.9287500000000009</v>
      </c>
      <c r="F4573" s="119">
        <f>Table1_2[[#This Row],[MID RATE]]/D4572-1</f>
        <v>6.3145265683695051E-4</v>
      </c>
    </row>
    <row r="4574" spans="1:6">
      <c r="A4574" s="111">
        <v>43052</v>
      </c>
      <c r="B4574" s="112">
        <v>0.39583333333333331</v>
      </c>
      <c r="C4574">
        <v>9.8878125000000008</v>
      </c>
      <c r="D4574">
        <v>9.9128124999999976</v>
      </c>
      <c r="E4574">
        <v>9.9378124999999962</v>
      </c>
      <c r="F4574" s="119">
        <f>Table1_2[[#This Row],[MID RATE]]/D4573-1</f>
        <v>8.834758464011383E-4</v>
      </c>
    </row>
    <row r="4575" spans="1:6">
      <c r="A4575" s="111">
        <v>43052</v>
      </c>
      <c r="B4575" s="112">
        <v>0.52083333333333337</v>
      </c>
      <c r="C4575">
        <v>9.9009375000000031</v>
      </c>
      <c r="D4575">
        <v>9.9259374999999999</v>
      </c>
      <c r="E4575">
        <v>9.9509374999999984</v>
      </c>
      <c r="F4575" s="119">
        <f>Table1_2[[#This Row],[MID RATE]]/D4574-1</f>
        <v>1.3240440087010086E-3</v>
      </c>
    </row>
    <row r="4576" spans="1:6">
      <c r="A4576" s="111">
        <v>43052</v>
      </c>
      <c r="B4576" s="112">
        <v>0.64583333333333337</v>
      </c>
      <c r="C4576">
        <v>9.899062500000003</v>
      </c>
      <c r="D4576">
        <v>9.9240625000000016</v>
      </c>
      <c r="E4576">
        <v>9.9490624999999984</v>
      </c>
      <c r="F4576" s="119">
        <f>Table1_2[[#This Row],[MID RATE]]/D4575-1</f>
        <v>-1.8889903346641645E-4</v>
      </c>
    </row>
    <row r="4577" spans="1:6">
      <c r="A4577" s="111">
        <v>43053</v>
      </c>
      <c r="B4577" s="112">
        <v>0.39583333333333331</v>
      </c>
      <c r="C4577">
        <v>9.9212499999999988</v>
      </c>
      <c r="D4577">
        <v>9.9462499999999991</v>
      </c>
      <c r="E4577">
        <v>9.9712499999999995</v>
      </c>
      <c r="F4577" s="119">
        <f>Table1_2[[#This Row],[MID RATE]]/D4576-1</f>
        <v>2.2357275561291079E-3</v>
      </c>
    </row>
    <row r="4578" spans="1:6">
      <c r="A4578" s="111">
        <v>43053</v>
      </c>
      <c r="B4578" s="112">
        <v>0.52083333333333337</v>
      </c>
      <c r="C4578">
        <v>9.9593750000000014</v>
      </c>
      <c r="D4578">
        <v>9.984375</v>
      </c>
      <c r="E4578">
        <v>10.009374999999999</v>
      </c>
      <c r="F4578" s="119">
        <f>Table1_2[[#This Row],[MID RATE]]/D4577-1</f>
        <v>3.8331029282394624E-3</v>
      </c>
    </row>
    <row r="4579" spans="1:6">
      <c r="A4579" s="111">
        <v>43053</v>
      </c>
      <c r="B4579" s="112">
        <v>0.64583333333333337</v>
      </c>
      <c r="C4579">
        <v>9.9790624999999995</v>
      </c>
      <c r="D4579">
        <v>10.0040625</v>
      </c>
      <c r="E4579">
        <v>10.0290625</v>
      </c>
      <c r="F4579" s="119">
        <f>Table1_2[[#This Row],[MID RATE]]/D4578-1</f>
        <v>1.9718309859155791E-3</v>
      </c>
    </row>
    <row r="4580" spans="1:6">
      <c r="A4580" s="111">
        <v>43054</v>
      </c>
      <c r="B4580" s="112">
        <v>0.39583333333333331</v>
      </c>
      <c r="C4580">
        <v>9.9921875</v>
      </c>
      <c r="D4580">
        <v>10.0171875</v>
      </c>
      <c r="E4580">
        <v>10.042187500000001</v>
      </c>
      <c r="F4580" s="119">
        <f>Table1_2[[#This Row],[MID RATE]]/D4579-1</f>
        <v>1.3119670134007499E-3</v>
      </c>
    </row>
    <row r="4581" spans="1:6">
      <c r="A4581" s="111">
        <v>43054</v>
      </c>
      <c r="B4581" s="112">
        <v>0.52083333333333337</v>
      </c>
      <c r="C4581">
        <v>9.9796875000000007</v>
      </c>
      <c r="D4581">
        <v>10.004531249999999</v>
      </c>
      <c r="E4581">
        <v>10.029375</v>
      </c>
      <c r="F4581" s="119">
        <f>Table1_2[[#This Row],[MID RATE]]/D4580-1</f>
        <v>-1.2634534394011521E-3</v>
      </c>
    </row>
    <row r="4582" spans="1:6">
      <c r="A4582" s="111">
        <v>43054</v>
      </c>
      <c r="B4582" s="112">
        <v>0.64583333333333337</v>
      </c>
      <c r="C4582">
        <v>9.990000000000002</v>
      </c>
      <c r="D4582">
        <v>10.015000000000001</v>
      </c>
      <c r="E4582">
        <v>10.039999999999999</v>
      </c>
      <c r="F4582" s="119">
        <f>Table1_2[[#This Row],[MID RATE]]/D4581-1</f>
        <v>1.0464008496151589E-3</v>
      </c>
    </row>
    <row r="4583" spans="1:6">
      <c r="A4583" s="111">
        <v>43055</v>
      </c>
      <c r="B4583" s="112">
        <v>0.39583333333333331</v>
      </c>
      <c r="C4583">
        <v>9.9953125000000007</v>
      </c>
      <c r="D4583">
        <v>10.020312500000001</v>
      </c>
      <c r="E4583">
        <v>10.045312500000001</v>
      </c>
      <c r="F4583" s="119">
        <f>Table1_2[[#This Row],[MID RATE]]/D4582-1</f>
        <v>5.3045431852227765E-4</v>
      </c>
    </row>
    <row r="4584" spans="1:6">
      <c r="A4584" s="111">
        <v>43055</v>
      </c>
      <c r="B4584" s="112">
        <v>0.52083333333333337</v>
      </c>
      <c r="C4584">
        <v>9.9987499999999994</v>
      </c>
      <c r="D4584">
        <v>10.02375</v>
      </c>
      <c r="E4584">
        <v>10.04875</v>
      </c>
      <c r="F4584" s="119">
        <f>Table1_2[[#This Row],[MID RATE]]/D4583-1</f>
        <v>3.4305317324179185E-4</v>
      </c>
    </row>
    <row r="4585" spans="1:6">
      <c r="A4585" s="111">
        <v>43055</v>
      </c>
      <c r="B4585" s="112">
        <v>0.64583333333333337</v>
      </c>
      <c r="C4585">
        <v>10.005937500000002</v>
      </c>
      <c r="D4585">
        <v>10.0309375</v>
      </c>
      <c r="E4585">
        <v>10.055937500000001</v>
      </c>
      <c r="F4585" s="119">
        <f>Table1_2[[#This Row],[MID RATE]]/D4584-1</f>
        <v>7.1704701334329712E-4</v>
      </c>
    </row>
    <row r="4586" spans="1:6">
      <c r="A4586" s="111">
        <v>43056</v>
      </c>
      <c r="B4586" s="112">
        <v>0.39583333333333331</v>
      </c>
      <c r="C4586">
        <v>10.0075</v>
      </c>
      <c r="D4586">
        <v>10.032499999999999</v>
      </c>
      <c r="E4586">
        <v>10.057499999999999</v>
      </c>
      <c r="F4586" s="119">
        <f>Table1_2[[#This Row],[MID RATE]]/D4585-1</f>
        <v>1.5576809246375944E-4</v>
      </c>
    </row>
    <row r="4587" spans="1:6">
      <c r="A4587" s="111">
        <v>43056</v>
      </c>
      <c r="B4587" s="112">
        <v>0.52083333333333337</v>
      </c>
      <c r="C4587">
        <v>10.012812500000003</v>
      </c>
      <c r="D4587">
        <v>10.037812500000001</v>
      </c>
      <c r="E4587">
        <v>10.0628125</v>
      </c>
      <c r="F4587" s="119">
        <f>Table1_2[[#This Row],[MID RATE]]/D4586-1</f>
        <v>5.2952903065062173E-4</v>
      </c>
    </row>
    <row r="4588" spans="1:6">
      <c r="A4588" s="111">
        <v>43056</v>
      </c>
      <c r="B4588" s="112">
        <v>0.64583333333333337</v>
      </c>
      <c r="C4588">
        <v>10.016249999999999</v>
      </c>
      <c r="D4588">
        <v>10.04125</v>
      </c>
      <c r="E4588">
        <v>10.06625</v>
      </c>
      <c r="F4588" s="119">
        <f>Table1_2[[#This Row],[MID RATE]]/D4587-1</f>
        <v>3.4245509168440158E-4</v>
      </c>
    </row>
    <row r="4589" spans="1:6">
      <c r="A4589" s="111">
        <v>43059</v>
      </c>
      <c r="B4589" s="112">
        <v>0.39583333333333331</v>
      </c>
      <c r="C4589">
        <v>10.022500000000001</v>
      </c>
      <c r="D4589">
        <v>10.047500000000001</v>
      </c>
      <c r="E4589">
        <v>10.072500000000002</v>
      </c>
      <c r="F4589" s="119">
        <f>Table1_2[[#This Row],[MID RATE]]/D4588-1</f>
        <v>6.2243246607751601E-4</v>
      </c>
    </row>
    <row r="4590" spans="1:6">
      <c r="A4590" s="111">
        <v>43059</v>
      </c>
      <c r="B4590" s="112">
        <v>0.52083333333333337</v>
      </c>
      <c r="C4590">
        <v>10.022812500000001</v>
      </c>
      <c r="D4590">
        <v>10.047812500000001</v>
      </c>
      <c r="E4590">
        <v>10.072812500000001</v>
      </c>
      <c r="F4590" s="119">
        <f>Table1_2[[#This Row],[MID RATE]]/D4589-1</f>
        <v>3.1102264244742273E-5</v>
      </c>
    </row>
    <row r="4591" spans="1:6">
      <c r="A4591" s="111">
        <v>43059</v>
      </c>
      <c r="B4591" s="112">
        <v>0.64583333333333337</v>
      </c>
      <c r="C4591">
        <v>10.0253125</v>
      </c>
      <c r="D4591">
        <v>10.0503125</v>
      </c>
      <c r="E4591">
        <v>10.075312499999999</v>
      </c>
      <c r="F4591" s="119">
        <f>Table1_2[[#This Row],[MID RATE]]/D4590-1</f>
        <v>2.488103753925941E-4</v>
      </c>
    </row>
    <row r="4592" spans="1:6">
      <c r="A4592" s="111">
        <v>43060</v>
      </c>
      <c r="B4592" s="112">
        <v>0.39583333333333331</v>
      </c>
      <c r="C4592">
        <v>10.024375000000001</v>
      </c>
      <c r="D4592">
        <v>10.049375000000001</v>
      </c>
      <c r="E4592">
        <v>10.074375</v>
      </c>
      <c r="F4592" s="119">
        <f>Table1_2[[#This Row],[MID RATE]]/D4591-1</f>
        <v>-9.3280681570773183E-5</v>
      </c>
    </row>
    <row r="4593" spans="1:6">
      <c r="A4593" s="111">
        <v>43060</v>
      </c>
      <c r="B4593" s="112">
        <v>0.52083333333333337</v>
      </c>
      <c r="C4593">
        <v>10.0590625</v>
      </c>
      <c r="D4593">
        <v>10.083281249999999</v>
      </c>
      <c r="E4593">
        <v>10.1075</v>
      </c>
      <c r="F4593" s="119">
        <f>Table1_2[[#This Row],[MID RATE]]/D4592-1</f>
        <v>3.373966042664156E-3</v>
      </c>
    </row>
    <row r="4594" spans="1:6">
      <c r="A4594" s="111">
        <v>43060</v>
      </c>
      <c r="B4594" s="112">
        <v>0.64583333333333337</v>
      </c>
      <c r="C4594">
        <v>10.064375000000002</v>
      </c>
      <c r="D4594">
        <v>10.088750000000001</v>
      </c>
      <c r="E4594">
        <v>10.113125</v>
      </c>
      <c r="F4594" s="119">
        <f>Table1_2[[#This Row],[MID RATE]]/D4593-1</f>
        <v>5.4235817333792014E-4</v>
      </c>
    </row>
    <row r="4595" spans="1:6">
      <c r="A4595" s="111">
        <v>43061</v>
      </c>
      <c r="B4595" s="112">
        <v>0.39583333333333331</v>
      </c>
      <c r="C4595">
        <v>10.068125000000002</v>
      </c>
      <c r="D4595">
        <v>10.093125000000001</v>
      </c>
      <c r="E4595">
        <v>10.118124999999999</v>
      </c>
      <c r="F4595" s="119">
        <f>Table1_2[[#This Row],[MID RATE]]/D4594-1</f>
        <v>4.3365134431905261E-4</v>
      </c>
    </row>
    <row r="4596" spans="1:6">
      <c r="A4596" s="111">
        <v>43061</v>
      </c>
      <c r="B4596" s="112">
        <v>0.52083333333333337</v>
      </c>
      <c r="C4596">
        <v>10.076874999999999</v>
      </c>
      <c r="D4596">
        <v>10.101875</v>
      </c>
      <c r="E4596">
        <v>10.126875</v>
      </c>
      <c r="F4596" s="119">
        <f>Table1_2[[#This Row],[MID RATE]]/D4595-1</f>
        <v>8.6692674468991093E-4</v>
      </c>
    </row>
    <row r="4597" spans="1:6">
      <c r="A4597" s="111">
        <v>43061</v>
      </c>
      <c r="B4597" s="112">
        <v>0.64583333333333337</v>
      </c>
      <c r="C4597">
        <v>10.082187499999998</v>
      </c>
      <c r="D4597">
        <v>10.1071875</v>
      </c>
      <c r="E4597">
        <v>10.132187500000002</v>
      </c>
      <c r="F4597" s="119">
        <f>Table1_2[[#This Row],[MID RATE]]/D4596-1</f>
        <v>5.25892470457201E-4</v>
      </c>
    </row>
    <row r="4598" spans="1:6">
      <c r="A4598" s="111">
        <v>43062</v>
      </c>
      <c r="B4598" s="112">
        <v>0.39583333333333331</v>
      </c>
      <c r="C4598">
        <v>10.068125000000002</v>
      </c>
      <c r="D4598">
        <v>10.093125000000001</v>
      </c>
      <c r="E4598">
        <v>10.118124999999999</v>
      </c>
      <c r="F4598" s="119">
        <f>Table1_2[[#This Row],[MID RATE]]/D4597-1</f>
        <v>-1.3913366107040082E-3</v>
      </c>
    </row>
    <row r="4599" spans="1:6">
      <c r="A4599" s="111">
        <v>43062</v>
      </c>
      <c r="B4599" s="112">
        <v>0.52083333333333337</v>
      </c>
      <c r="C4599">
        <v>10.075624999999999</v>
      </c>
      <c r="D4599">
        <v>10.100625000000001</v>
      </c>
      <c r="E4599">
        <v>10.125625000000001</v>
      </c>
      <c r="F4599" s="119">
        <f>Table1_2[[#This Row],[MID RATE]]/D4598-1</f>
        <v>7.4308006687728856E-4</v>
      </c>
    </row>
    <row r="4600" spans="1:6">
      <c r="A4600" s="111">
        <v>43062</v>
      </c>
      <c r="B4600" s="112">
        <v>0.64583333333333337</v>
      </c>
      <c r="C4600">
        <v>10.071562500000001</v>
      </c>
      <c r="D4600">
        <v>10.096562500000001</v>
      </c>
      <c r="E4600">
        <v>10.1215625</v>
      </c>
      <c r="F4600" s="119">
        <f>Table1_2[[#This Row],[MID RATE]]/D4599-1</f>
        <v>-4.0220283398306744E-4</v>
      </c>
    </row>
    <row r="4601" spans="1:6">
      <c r="A4601" s="111">
        <v>43063</v>
      </c>
      <c r="B4601" s="112">
        <v>0.39583333333333331</v>
      </c>
      <c r="C4601">
        <v>10.081562500000002</v>
      </c>
      <c r="D4601">
        <v>10.106562500000003</v>
      </c>
      <c r="E4601">
        <v>10.131562500000001</v>
      </c>
      <c r="F4601" s="119">
        <f>Table1_2[[#This Row],[MID RATE]]/D4600-1</f>
        <v>9.9043610139615268E-4</v>
      </c>
    </row>
    <row r="4602" spans="1:6">
      <c r="A4602" s="111">
        <v>43063</v>
      </c>
      <c r="B4602" s="112">
        <v>0.52083333333333337</v>
      </c>
      <c r="C4602">
        <v>10.0978125</v>
      </c>
      <c r="D4602">
        <v>10.1228125</v>
      </c>
      <c r="E4602">
        <v>10.147812500000001</v>
      </c>
      <c r="F4602" s="119">
        <f>Table1_2[[#This Row],[MID RATE]]/D4601-1</f>
        <v>1.6078661760610125E-3</v>
      </c>
    </row>
    <row r="4603" spans="1:6">
      <c r="A4603" s="111">
        <v>43063</v>
      </c>
      <c r="B4603" s="112">
        <v>0.64583333333333337</v>
      </c>
      <c r="C4603">
        <v>10.1109375</v>
      </c>
      <c r="D4603">
        <v>10.135937500000001</v>
      </c>
      <c r="E4603">
        <v>10.160937499999999</v>
      </c>
      <c r="F4603" s="119">
        <f>Table1_2[[#This Row],[MID RATE]]/D4602-1</f>
        <v>1.2965764208316966E-3</v>
      </c>
    </row>
    <row r="4604" spans="1:6">
      <c r="A4604" s="111">
        <v>43066</v>
      </c>
      <c r="B4604" s="112">
        <v>0.39583333333333331</v>
      </c>
      <c r="C4604">
        <v>10.118750000000002</v>
      </c>
      <c r="D4604">
        <v>10.142656250000002</v>
      </c>
      <c r="E4604">
        <v>10.1665625</v>
      </c>
      <c r="F4604" s="119">
        <f>Table1_2[[#This Row],[MID RATE]]/D4603-1</f>
        <v>6.6286418991845508E-4</v>
      </c>
    </row>
    <row r="4605" spans="1:6">
      <c r="A4605" s="111">
        <v>43066</v>
      </c>
      <c r="B4605" s="112">
        <v>0.52083333333333337</v>
      </c>
      <c r="C4605">
        <v>10.1078125</v>
      </c>
      <c r="D4605">
        <v>10.132187500000001</v>
      </c>
      <c r="E4605">
        <v>10.1565625</v>
      </c>
      <c r="F4605" s="119">
        <f>Table1_2[[#This Row],[MID RATE]]/D4604-1</f>
        <v>-1.0321507248164385E-3</v>
      </c>
    </row>
    <row r="4606" spans="1:6">
      <c r="A4606" s="111">
        <v>43066</v>
      </c>
      <c r="B4606" s="112">
        <v>0.64583333333333337</v>
      </c>
      <c r="C4606">
        <v>10.108750000000001</v>
      </c>
      <c r="D4606">
        <v>10.133749999999999</v>
      </c>
      <c r="E4606">
        <v>10.15875</v>
      </c>
      <c r="F4606" s="119">
        <f>Table1_2[[#This Row],[MID RATE]]/D4605-1</f>
        <v>1.542115165158453E-4</v>
      </c>
    </row>
    <row r="4607" spans="1:6">
      <c r="A4607" s="111">
        <v>43067</v>
      </c>
      <c r="B4607" s="112">
        <v>0.39583333333333331</v>
      </c>
      <c r="C4607">
        <v>10.097812499999998</v>
      </c>
      <c r="D4607">
        <v>10.122812499999998</v>
      </c>
      <c r="E4607">
        <v>10.147812500000001</v>
      </c>
      <c r="F4607" s="119">
        <f>Table1_2[[#This Row],[MID RATE]]/D4606-1</f>
        <v>-1.0793141729370515E-3</v>
      </c>
    </row>
    <row r="4608" spans="1:6">
      <c r="A4608" s="111">
        <v>43067</v>
      </c>
      <c r="B4608" s="112">
        <v>0.52083333333333337</v>
      </c>
      <c r="C4608">
        <v>10.093437499999999</v>
      </c>
      <c r="D4608">
        <v>10.118437500000001</v>
      </c>
      <c r="E4608">
        <v>10.143437500000003</v>
      </c>
      <c r="F4608" s="119">
        <f>Table1_2[[#This Row],[MID RATE]]/D4607-1</f>
        <v>-4.3219214027701014E-4</v>
      </c>
    </row>
    <row r="4609" spans="1:6">
      <c r="A4609" s="111">
        <v>43067</v>
      </c>
      <c r="B4609" s="112">
        <v>0.64583333333333337</v>
      </c>
      <c r="C4609">
        <v>10.098124999999998</v>
      </c>
      <c r="D4609">
        <v>10.123125</v>
      </c>
      <c r="E4609">
        <v>10.148125000000002</v>
      </c>
      <c r="F4609" s="119">
        <f>Table1_2[[#This Row],[MID RATE]]/D4608-1</f>
        <v>4.6326322616496718E-4</v>
      </c>
    </row>
    <row r="4610" spans="1:6">
      <c r="A4610" s="111">
        <v>43068</v>
      </c>
      <c r="B4610" s="112">
        <v>0.39583333333333331</v>
      </c>
      <c r="C4610">
        <v>10.083124999999999</v>
      </c>
      <c r="D4610">
        <v>10.10796875</v>
      </c>
      <c r="E4610">
        <v>10.1328125</v>
      </c>
      <c r="F4610" s="119">
        <f>Table1_2[[#This Row],[MID RATE]]/D4609-1</f>
        <v>-1.4971908378095256E-3</v>
      </c>
    </row>
    <row r="4611" spans="1:6">
      <c r="A4611" s="111">
        <v>43068</v>
      </c>
      <c r="B4611" s="112">
        <v>0.52083333333333337</v>
      </c>
      <c r="C4611">
        <v>10.0740625</v>
      </c>
      <c r="D4611">
        <v>10.098750000000001</v>
      </c>
      <c r="E4611">
        <v>10.123437500000001</v>
      </c>
      <c r="F4611" s="119">
        <f>Table1_2[[#This Row],[MID RATE]]/D4610-1</f>
        <v>-9.1202794824618572E-4</v>
      </c>
    </row>
    <row r="4612" spans="1:6">
      <c r="A4612" s="111">
        <v>43068</v>
      </c>
      <c r="B4612" s="112">
        <v>0.64583333333333337</v>
      </c>
      <c r="C4612">
        <v>10.092812499999997</v>
      </c>
      <c r="D4612">
        <v>10.117812499999999</v>
      </c>
      <c r="E4612">
        <v>10.142812500000002</v>
      </c>
      <c r="F4612" s="119">
        <f>Table1_2[[#This Row],[MID RATE]]/D4611-1</f>
        <v>1.8876098527043084E-3</v>
      </c>
    </row>
    <row r="4613" spans="1:6">
      <c r="A4613" s="111">
        <v>43069</v>
      </c>
      <c r="B4613" s="112">
        <v>0.39583333333333331</v>
      </c>
      <c r="C4613">
        <v>10.090624999999999</v>
      </c>
      <c r="D4613">
        <v>10.115312500000002</v>
      </c>
      <c r="E4613">
        <v>10.140000000000002</v>
      </c>
      <c r="F4613" s="119">
        <f>Table1_2[[#This Row],[MID RATE]]/D4612-1</f>
        <v>-2.470889829196965E-4</v>
      </c>
    </row>
    <row r="4614" spans="1:6">
      <c r="A4614" s="111">
        <v>43069</v>
      </c>
      <c r="B4614" s="112">
        <v>0.52083333333333337</v>
      </c>
      <c r="C4614">
        <v>10.107812500000001</v>
      </c>
      <c r="D4614">
        <v>10.1328125</v>
      </c>
      <c r="E4614">
        <v>10.1578125</v>
      </c>
      <c r="F4614" s="119">
        <f>Table1_2[[#This Row],[MID RATE]]/D4613-1</f>
        <v>1.730050356822721E-3</v>
      </c>
    </row>
    <row r="4615" spans="1:6">
      <c r="A4615" s="111">
        <v>43069</v>
      </c>
      <c r="B4615" s="112">
        <v>0.64583333333333337</v>
      </c>
      <c r="C4615">
        <v>10.103750000000002</v>
      </c>
      <c r="D4615">
        <v>10.12875</v>
      </c>
      <c r="E4615">
        <v>10.15375</v>
      </c>
      <c r="F4615" s="119">
        <f>Table1_2[[#This Row],[MID RATE]]/D4614-1</f>
        <v>-4.0092521202772513E-4</v>
      </c>
    </row>
    <row r="4616" spans="1:6">
      <c r="A4616" s="111">
        <v>43070</v>
      </c>
      <c r="B4616" s="112">
        <v>0.39583333333333331</v>
      </c>
      <c r="C4616">
        <v>10.112812500000002</v>
      </c>
      <c r="D4616">
        <v>10.137812500000003</v>
      </c>
      <c r="E4616">
        <v>10.162812500000001</v>
      </c>
      <c r="F4616" s="119">
        <f>Table1_2[[#This Row],[MID RATE]]/D4615-1</f>
        <v>8.9473034678544394E-4</v>
      </c>
    </row>
    <row r="4617" spans="1:6">
      <c r="A4617" s="111">
        <v>43070</v>
      </c>
      <c r="B4617" s="112">
        <v>0.52083333333333337</v>
      </c>
      <c r="C4617">
        <v>10.128125000000001</v>
      </c>
      <c r="D4617">
        <v>10.153124999999999</v>
      </c>
      <c r="E4617">
        <v>10.178124999999998</v>
      </c>
      <c r="F4617" s="119">
        <f>Table1_2[[#This Row],[MID RATE]]/D4616-1</f>
        <v>1.5104343269316534E-3</v>
      </c>
    </row>
    <row r="4618" spans="1:6">
      <c r="A4618" s="111">
        <v>43070</v>
      </c>
      <c r="B4618" s="112">
        <v>0.64583333333333337</v>
      </c>
      <c r="C4618">
        <v>10.135000000000002</v>
      </c>
      <c r="D4618">
        <v>10.16</v>
      </c>
      <c r="E4618">
        <v>10.184999999999999</v>
      </c>
      <c r="F4618" s="119">
        <f>Table1_2[[#This Row],[MID RATE]]/D4617-1</f>
        <v>6.7713142505398949E-4</v>
      </c>
    </row>
    <row r="4619" spans="1:6">
      <c r="A4619" s="111">
        <v>43073</v>
      </c>
      <c r="B4619" s="112">
        <v>0.39583333333333331</v>
      </c>
      <c r="C4619">
        <v>10.146875</v>
      </c>
      <c r="D4619">
        <v>10.1703125</v>
      </c>
      <c r="E4619">
        <v>10.19375</v>
      </c>
      <c r="F4619" s="119">
        <f>Table1_2[[#This Row],[MID RATE]]/D4618-1</f>
        <v>1.0150098425196763E-3</v>
      </c>
    </row>
    <row r="4620" spans="1:6">
      <c r="A4620" s="111">
        <v>43073</v>
      </c>
      <c r="B4620" s="112">
        <v>0.52083333333333337</v>
      </c>
      <c r="C4620">
        <v>10.206874999999998</v>
      </c>
      <c r="D4620">
        <v>10.231874999999999</v>
      </c>
      <c r="E4620">
        <v>10.256874999999999</v>
      </c>
      <c r="F4620" s="119">
        <f>Table1_2[[#This Row],[MID RATE]]/D4619-1</f>
        <v>6.053157166999501E-3</v>
      </c>
    </row>
    <row r="4621" spans="1:6">
      <c r="A4621" s="111">
        <v>43073</v>
      </c>
      <c r="B4621" s="112">
        <v>0.64583333333333337</v>
      </c>
      <c r="C4621">
        <v>10.209687499999999</v>
      </c>
      <c r="D4621">
        <v>10.2346875</v>
      </c>
      <c r="E4621">
        <v>10.2596875</v>
      </c>
      <c r="F4621" s="119">
        <f>Table1_2[[#This Row],[MID RATE]]/D4620-1</f>
        <v>2.7487630566258581E-4</v>
      </c>
    </row>
    <row r="4622" spans="1:6">
      <c r="A4622" s="111">
        <v>43074</v>
      </c>
      <c r="B4622" s="112">
        <v>0.39583333333333331</v>
      </c>
      <c r="C4622">
        <v>10.2209375</v>
      </c>
      <c r="D4622">
        <v>10.2459375</v>
      </c>
      <c r="E4622">
        <v>10.270937499999999</v>
      </c>
      <c r="F4622" s="119">
        <f>Table1_2[[#This Row],[MID RATE]]/D4621-1</f>
        <v>1.0992030777685624E-3</v>
      </c>
    </row>
    <row r="4623" spans="1:6">
      <c r="A4623" s="111">
        <v>43074</v>
      </c>
      <c r="B4623" s="112">
        <v>0.52083333333333337</v>
      </c>
      <c r="C4623">
        <v>10.291875000000001</v>
      </c>
      <c r="D4623">
        <v>10.3159375</v>
      </c>
      <c r="E4623">
        <v>10.339999999999998</v>
      </c>
      <c r="F4623" s="119">
        <f>Table1_2[[#This Row],[MID RATE]]/D4622-1</f>
        <v>6.8319760880837244E-3</v>
      </c>
    </row>
    <row r="4624" spans="1:6">
      <c r="A4624" s="111">
        <v>43074</v>
      </c>
      <c r="B4624" s="112">
        <v>0.64583333333333337</v>
      </c>
      <c r="C4624">
        <v>10.3128125</v>
      </c>
      <c r="D4624">
        <v>10.3378125</v>
      </c>
      <c r="E4624">
        <v>10.3628125</v>
      </c>
      <c r="F4624" s="119">
        <f>Table1_2[[#This Row],[MID RATE]]/D4623-1</f>
        <v>2.1205052861166251E-3</v>
      </c>
    </row>
    <row r="4625" spans="1:6">
      <c r="A4625" s="111">
        <v>43075</v>
      </c>
      <c r="B4625" s="112">
        <v>0.39583333333333331</v>
      </c>
      <c r="C4625">
        <v>10.334374999999998</v>
      </c>
      <c r="D4625">
        <v>10.359375</v>
      </c>
      <c r="E4625">
        <v>10.384375</v>
      </c>
      <c r="F4625" s="119">
        <f>Table1_2[[#This Row],[MID RATE]]/D4624-1</f>
        <v>2.0857894259544985E-3</v>
      </c>
    </row>
    <row r="4626" spans="1:6">
      <c r="A4626" s="111">
        <v>43075</v>
      </c>
      <c r="B4626" s="112">
        <v>0.52083333333333337</v>
      </c>
      <c r="C4626">
        <v>10.345312499999999</v>
      </c>
      <c r="D4626">
        <v>10.369843750000001</v>
      </c>
      <c r="E4626">
        <v>10.394375000000002</v>
      </c>
      <c r="F4626" s="119">
        <f>Table1_2[[#This Row],[MID RATE]]/D4625-1</f>
        <v>1.0105580693817728E-3</v>
      </c>
    </row>
    <row r="4627" spans="1:6">
      <c r="A4627" s="111">
        <v>43075</v>
      </c>
      <c r="B4627" s="112">
        <v>0.64583333333333337</v>
      </c>
      <c r="C4627">
        <v>10.350937500000002</v>
      </c>
      <c r="D4627">
        <v>10.37546875</v>
      </c>
      <c r="E4627">
        <v>10.399999999999999</v>
      </c>
      <c r="F4627" s="119">
        <f>Table1_2[[#This Row],[MID RATE]]/D4626-1</f>
        <v>5.424382599783506E-4</v>
      </c>
    </row>
    <row r="4628" spans="1:6">
      <c r="A4628" s="111">
        <v>43076</v>
      </c>
      <c r="B4628" s="112">
        <v>0.39583333333333331</v>
      </c>
      <c r="C4628">
        <v>10.3553125</v>
      </c>
      <c r="D4628">
        <v>10.38</v>
      </c>
      <c r="E4628">
        <v>10.404687500000001</v>
      </c>
      <c r="F4628" s="119">
        <f>Table1_2[[#This Row],[MID RATE]]/D4627-1</f>
        <v>4.3672725629884113E-4</v>
      </c>
    </row>
    <row r="4629" spans="1:6">
      <c r="A4629" s="111">
        <v>43076</v>
      </c>
      <c r="B4629" s="112">
        <v>0.52083333333333337</v>
      </c>
      <c r="C4629">
        <v>10.311249999999998</v>
      </c>
      <c r="D4629">
        <v>10.33625</v>
      </c>
      <c r="E4629">
        <v>10.361250000000002</v>
      </c>
      <c r="F4629" s="119">
        <f>Table1_2[[#This Row],[MID RATE]]/D4628-1</f>
        <v>-4.2148362235068237E-3</v>
      </c>
    </row>
    <row r="4630" spans="1:6">
      <c r="A4630" s="111">
        <v>43076</v>
      </c>
      <c r="B4630" s="112">
        <v>0.64583333333333337</v>
      </c>
      <c r="C4630">
        <v>10.300625</v>
      </c>
      <c r="D4630">
        <v>10.325624999999999</v>
      </c>
      <c r="E4630">
        <v>10.350624999999999</v>
      </c>
      <c r="F4630" s="119">
        <f>Table1_2[[#This Row],[MID RATE]]/D4629-1</f>
        <v>-1.0279356633209336E-3</v>
      </c>
    </row>
    <row r="4631" spans="1:6">
      <c r="A4631" s="111">
        <v>43077</v>
      </c>
      <c r="B4631" s="112">
        <v>0.39583333333333331</v>
      </c>
      <c r="C4631">
        <v>10.280937500000002</v>
      </c>
      <c r="D4631">
        <v>10.305937499999999</v>
      </c>
      <c r="E4631">
        <v>10.330937499999997</v>
      </c>
      <c r="F4631" s="119">
        <f>Table1_2[[#This Row],[MID RATE]]/D4630-1</f>
        <v>-1.9066642455056737E-3</v>
      </c>
    </row>
    <row r="4632" spans="1:6">
      <c r="A4632" s="111">
        <v>43077</v>
      </c>
      <c r="B4632" s="112">
        <v>0.52083333333333337</v>
      </c>
      <c r="C4632">
        <v>10.254687499999999</v>
      </c>
      <c r="D4632">
        <v>10.2796875</v>
      </c>
      <c r="E4632">
        <v>10.3046875</v>
      </c>
      <c r="F4632" s="119">
        <f>Table1_2[[#This Row],[MID RATE]]/D4631-1</f>
        <v>-2.5470754116254657E-3</v>
      </c>
    </row>
    <row r="4633" spans="1:6">
      <c r="A4633" s="111">
        <v>43077</v>
      </c>
      <c r="B4633" s="112">
        <v>0.64583333333333337</v>
      </c>
      <c r="C4633">
        <v>10.252812500000001</v>
      </c>
      <c r="D4633">
        <v>10.2778125</v>
      </c>
      <c r="E4633">
        <v>10.302812499999998</v>
      </c>
      <c r="F4633" s="119">
        <f>Table1_2[[#This Row],[MID RATE]]/D4632-1</f>
        <v>-1.8239854081170126E-4</v>
      </c>
    </row>
    <row r="4634" spans="1:6">
      <c r="A4634" s="111">
        <v>43080</v>
      </c>
      <c r="B4634" s="112">
        <v>0.39583333333333331</v>
      </c>
      <c r="C4634">
        <v>10.2125</v>
      </c>
      <c r="D4634">
        <v>10.236562500000002</v>
      </c>
      <c r="E4634">
        <v>10.260625000000003</v>
      </c>
      <c r="F4634" s="119">
        <f>Table1_2[[#This Row],[MID RATE]]/D4633-1</f>
        <v>-4.0134999543918193E-3</v>
      </c>
    </row>
    <row r="4635" spans="1:6">
      <c r="A4635" s="111">
        <v>43080</v>
      </c>
      <c r="B4635" s="112">
        <v>0.52083333333333337</v>
      </c>
      <c r="C4635">
        <v>10.201249999999998</v>
      </c>
      <c r="D4635">
        <v>10.226249999999999</v>
      </c>
      <c r="E4635">
        <v>10.251249999999999</v>
      </c>
      <c r="F4635" s="119">
        <f>Table1_2[[#This Row],[MID RATE]]/D4634-1</f>
        <v>-1.0074182617458849E-3</v>
      </c>
    </row>
    <row r="4636" spans="1:6">
      <c r="A4636" s="111">
        <v>43080</v>
      </c>
      <c r="B4636" s="112">
        <v>0.64583333333333337</v>
      </c>
      <c r="C4636">
        <v>10.180312499999999</v>
      </c>
      <c r="D4636">
        <v>10.2053125</v>
      </c>
      <c r="E4636">
        <v>10.2303125</v>
      </c>
      <c r="F4636" s="119">
        <f>Table1_2[[#This Row],[MID RATE]]/D4635-1</f>
        <v>-2.0474269649185528E-3</v>
      </c>
    </row>
    <row r="4637" spans="1:6">
      <c r="A4637" s="111">
        <v>43081</v>
      </c>
      <c r="B4637" s="112">
        <v>0.39583333333333331</v>
      </c>
      <c r="C4637">
        <v>10.147187500000003</v>
      </c>
      <c r="D4637">
        <v>10.1721875</v>
      </c>
      <c r="E4637">
        <v>10.197187499999998</v>
      </c>
      <c r="F4637" s="119">
        <f>Table1_2[[#This Row],[MID RATE]]/D4636-1</f>
        <v>-3.2458584683222602E-3</v>
      </c>
    </row>
    <row r="4638" spans="1:6">
      <c r="A4638" s="111">
        <v>43081</v>
      </c>
      <c r="B4638" s="112">
        <v>0.52083333333333337</v>
      </c>
      <c r="C4638">
        <v>10.069375000000001</v>
      </c>
      <c r="D4638">
        <v>10.094374999999999</v>
      </c>
      <c r="E4638">
        <v>10.119375</v>
      </c>
      <c r="F4638" s="119">
        <f>Table1_2[[#This Row],[MID RATE]]/D4637-1</f>
        <v>-7.6495345765107414E-3</v>
      </c>
    </row>
    <row r="4639" spans="1:6">
      <c r="A4639" s="111">
        <v>43081</v>
      </c>
      <c r="B4639" s="112">
        <v>0.64583333333333337</v>
      </c>
      <c r="C4639">
        <v>10.053437500000001</v>
      </c>
      <c r="D4639">
        <v>10.0784375</v>
      </c>
      <c r="E4639">
        <v>10.1034375</v>
      </c>
      <c r="F4639" s="119">
        <f>Table1_2[[#This Row],[MID RATE]]/D4638-1</f>
        <v>-1.5788496068354085E-3</v>
      </c>
    </row>
    <row r="4640" spans="1:6">
      <c r="A4640" s="111">
        <v>43082</v>
      </c>
      <c r="B4640" s="112">
        <v>0.39583333333333331</v>
      </c>
      <c r="C4640">
        <v>10.024062500000001</v>
      </c>
      <c r="D4640">
        <v>10.049062500000002</v>
      </c>
      <c r="E4640">
        <v>10.0740625</v>
      </c>
      <c r="F4640" s="119">
        <f>Table1_2[[#This Row],[MID RATE]]/D4639-1</f>
        <v>-2.9146383057887526E-3</v>
      </c>
    </row>
    <row r="4641" spans="1:6">
      <c r="A4641" s="111">
        <v>43082</v>
      </c>
      <c r="B4641" s="112">
        <v>0.52083333333333337</v>
      </c>
      <c r="C4641">
        <v>10.004687500000001</v>
      </c>
      <c r="D4641">
        <v>10.029687500000001</v>
      </c>
      <c r="E4641">
        <v>10.054687500000002</v>
      </c>
      <c r="F4641" s="119">
        <f>Table1_2[[#This Row],[MID RATE]]/D4640-1</f>
        <v>-1.9280405510464504E-3</v>
      </c>
    </row>
    <row r="4642" spans="1:6">
      <c r="A4642" s="111">
        <v>43082</v>
      </c>
      <c r="B4642" s="112">
        <v>0.64583333333333337</v>
      </c>
      <c r="C4642">
        <v>9.9962499999999999</v>
      </c>
      <c r="D4642">
        <v>10.021249999999998</v>
      </c>
      <c r="E4642">
        <v>10.046249999999999</v>
      </c>
      <c r="F4642" s="119">
        <f>Table1_2[[#This Row],[MID RATE]]/D4641-1</f>
        <v>-8.4125253154732071E-4</v>
      </c>
    </row>
    <row r="4643" spans="1:6">
      <c r="A4643" s="111">
        <v>43083</v>
      </c>
      <c r="B4643" s="112">
        <v>0.39583333333333331</v>
      </c>
      <c r="C4643">
        <v>9.9662499999999987</v>
      </c>
      <c r="D4643">
        <v>9.9912499999999973</v>
      </c>
      <c r="E4643">
        <v>10.016249999999998</v>
      </c>
      <c r="F4643" s="119">
        <f>Table1_2[[#This Row],[MID RATE]]/D4642-1</f>
        <v>-2.9936385181490444E-3</v>
      </c>
    </row>
    <row r="4644" spans="1:6">
      <c r="A4644" s="111">
        <v>43083</v>
      </c>
      <c r="B4644" s="112">
        <v>0.52083333333333337</v>
      </c>
      <c r="C4644">
        <v>9.8528124999999989</v>
      </c>
      <c r="D4644">
        <v>9.8778124999999992</v>
      </c>
      <c r="E4644">
        <v>9.9028124999999996</v>
      </c>
      <c r="F4644" s="119">
        <f>Table1_2[[#This Row],[MID RATE]]/D4643-1</f>
        <v>-1.1353684473914494E-2</v>
      </c>
    </row>
    <row r="4645" spans="1:6">
      <c r="A4645" s="111">
        <v>43083</v>
      </c>
      <c r="B4645" s="112">
        <v>0.64583333333333337</v>
      </c>
      <c r="C4645">
        <v>9.7778124999999978</v>
      </c>
      <c r="D4645">
        <v>9.8028124999999982</v>
      </c>
      <c r="E4645">
        <v>9.8278125000000003</v>
      </c>
      <c r="F4645" s="119">
        <f>Table1_2[[#This Row],[MID RATE]]/D4644-1</f>
        <v>-7.592774209877029E-3</v>
      </c>
    </row>
    <row r="4646" spans="1:6">
      <c r="A4646" s="111">
        <v>43084</v>
      </c>
      <c r="B4646" s="112">
        <v>0.39583333333333331</v>
      </c>
      <c r="C4646">
        <v>9.8768750000000018</v>
      </c>
      <c r="D4646">
        <v>9.9018750000000004</v>
      </c>
      <c r="E4646">
        <v>9.9268750000000008</v>
      </c>
      <c r="F4646" s="119">
        <f>Table1_2[[#This Row],[MID RATE]]/D4645-1</f>
        <v>1.0105518186745099E-2</v>
      </c>
    </row>
    <row r="4647" spans="1:6">
      <c r="A4647" s="111">
        <v>43084</v>
      </c>
      <c r="B4647" s="112">
        <v>0.52083333333333337</v>
      </c>
      <c r="C4647">
        <v>9.932500000000001</v>
      </c>
      <c r="D4647">
        <v>9.9574999999999996</v>
      </c>
      <c r="E4647">
        <v>9.9824999999999982</v>
      </c>
      <c r="F4647" s="119">
        <f>Table1_2[[#This Row],[MID RATE]]/D4646-1</f>
        <v>5.617622924950938E-3</v>
      </c>
    </row>
    <row r="4648" spans="1:6">
      <c r="A4648" s="111">
        <v>43084</v>
      </c>
      <c r="B4648" s="112">
        <v>0.64583333333333337</v>
      </c>
      <c r="C4648">
        <v>9.9150000000000009</v>
      </c>
      <c r="D4648">
        <v>9.94</v>
      </c>
      <c r="E4648">
        <v>9.9649999999999981</v>
      </c>
      <c r="F4648" s="119">
        <f>Table1_2[[#This Row],[MID RATE]]/D4647-1</f>
        <v>-1.7574692442882123E-3</v>
      </c>
    </row>
    <row r="4649" spans="1:6">
      <c r="A4649" s="111">
        <v>43087</v>
      </c>
      <c r="B4649" s="112">
        <v>0.39583333333333331</v>
      </c>
      <c r="C4649">
        <v>9.9178125000000001</v>
      </c>
      <c r="D4649">
        <v>9.9421874999999993</v>
      </c>
      <c r="E4649">
        <v>9.9665624999999984</v>
      </c>
      <c r="F4649" s="119">
        <f>Table1_2[[#This Row],[MID RATE]]/D4648-1</f>
        <v>2.2007042253524567E-4</v>
      </c>
    </row>
    <row r="4650" spans="1:6">
      <c r="A4650" s="111">
        <v>43087</v>
      </c>
      <c r="B4650" s="112">
        <v>0.52083333333333337</v>
      </c>
      <c r="C4650">
        <v>9.8940625000000022</v>
      </c>
      <c r="D4650">
        <v>9.9190625000000008</v>
      </c>
      <c r="E4650">
        <v>9.9440624999999994</v>
      </c>
      <c r="F4650" s="119">
        <f>Table1_2[[#This Row],[MID RATE]]/D4649-1</f>
        <v>-2.3259468804022188E-3</v>
      </c>
    </row>
    <row r="4651" spans="1:6">
      <c r="A4651" s="111">
        <v>43087</v>
      </c>
      <c r="B4651" s="112">
        <v>0.64583333333333337</v>
      </c>
      <c r="C4651">
        <v>9.8421874999999979</v>
      </c>
      <c r="D4651">
        <v>9.8668750000000003</v>
      </c>
      <c r="E4651">
        <v>9.8915625000000009</v>
      </c>
      <c r="F4651" s="119">
        <f>Table1_2[[#This Row],[MID RATE]]/D4650-1</f>
        <v>-5.2613339214265809E-3</v>
      </c>
    </row>
    <row r="4652" spans="1:6">
      <c r="A4652" s="111">
        <v>43088</v>
      </c>
      <c r="B4652" s="112">
        <v>0.39583333333333331</v>
      </c>
      <c r="C4652">
        <v>9.7856250000000014</v>
      </c>
      <c r="D4652">
        <v>9.8106249999999999</v>
      </c>
      <c r="E4652">
        <v>9.8356249999999985</v>
      </c>
      <c r="F4652" s="119">
        <f>Table1_2[[#This Row],[MID RATE]]/D4651-1</f>
        <v>-5.7008931399252782E-3</v>
      </c>
    </row>
    <row r="4653" spans="1:6">
      <c r="A4653" s="111">
        <v>43088</v>
      </c>
      <c r="B4653" s="112">
        <v>0.52083333333333337</v>
      </c>
      <c r="C4653">
        <v>9.7359375000000004</v>
      </c>
      <c r="D4653">
        <v>9.7609375000000007</v>
      </c>
      <c r="E4653">
        <v>9.7859375000000011</v>
      </c>
      <c r="F4653" s="119">
        <f>Table1_2[[#This Row],[MID RATE]]/D4652-1</f>
        <v>-5.0646620373319129E-3</v>
      </c>
    </row>
    <row r="4654" spans="1:6">
      <c r="A4654" s="111">
        <v>43088</v>
      </c>
      <c r="B4654" s="112">
        <v>0.64583333333333337</v>
      </c>
      <c r="C4654">
        <v>9.7715624999999999</v>
      </c>
      <c r="D4654">
        <v>9.7965625000000003</v>
      </c>
      <c r="E4654">
        <v>9.8215624999999989</v>
      </c>
      <c r="F4654" s="119">
        <f>Table1_2[[#This Row],[MID RATE]]/D4653-1</f>
        <v>3.649751880902885E-3</v>
      </c>
    </row>
    <row r="4655" spans="1:6">
      <c r="A4655" s="111">
        <v>43089</v>
      </c>
      <c r="B4655" s="112">
        <v>0.39583333333333331</v>
      </c>
      <c r="C4655">
        <v>9.7750000000000004</v>
      </c>
      <c r="D4655">
        <v>9.8000000000000007</v>
      </c>
      <c r="E4655">
        <v>9.8249999999999993</v>
      </c>
      <c r="F4655" s="119">
        <f>Table1_2[[#This Row],[MID RATE]]/D4654-1</f>
        <v>3.5088838559449442E-4</v>
      </c>
    </row>
    <row r="4656" spans="1:6">
      <c r="A4656" s="111">
        <v>43089</v>
      </c>
      <c r="B4656" s="112">
        <v>0.52083333333333337</v>
      </c>
      <c r="C4656">
        <v>9.7837500000000013</v>
      </c>
      <c r="D4656">
        <v>9.8087499999999999</v>
      </c>
      <c r="E4656">
        <v>9.8337500000000002</v>
      </c>
      <c r="F4656" s="119">
        <f>Table1_2[[#This Row],[MID RATE]]/D4655-1</f>
        <v>8.9285714285702866E-4</v>
      </c>
    </row>
    <row r="4657" spans="1:6">
      <c r="A4657" s="111">
        <v>43089</v>
      </c>
      <c r="B4657" s="112">
        <v>0.64583333333333337</v>
      </c>
      <c r="C4657">
        <v>9.7834375000000016</v>
      </c>
      <c r="D4657">
        <v>9.8084375000000001</v>
      </c>
      <c r="E4657">
        <v>9.8334374999999987</v>
      </c>
      <c r="F4657" s="119">
        <f>Table1_2[[#This Row],[MID RATE]]/D4656-1</f>
        <v>-3.1859309290172E-5</v>
      </c>
    </row>
    <row r="4658" spans="1:6">
      <c r="A4658" s="111">
        <v>43090</v>
      </c>
      <c r="B4658" s="112">
        <v>0.39583333333333331</v>
      </c>
      <c r="C4658">
        <v>9.7828124999999986</v>
      </c>
      <c r="D4658">
        <v>9.8078124999999989</v>
      </c>
      <c r="E4658">
        <v>9.8328124999999993</v>
      </c>
      <c r="F4658" s="119">
        <f>Table1_2[[#This Row],[MID RATE]]/D4657-1</f>
        <v>-6.372064867632421E-5</v>
      </c>
    </row>
    <row r="4659" spans="1:6">
      <c r="A4659" s="111">
        <v>43090</v>
      </c>
      <c r="B4659" s="112">
        <v>0.52083333333333337</v>
      </c>
      <c r="C4659">
        <v>9.7615624999999984</v>
      </c>
      <c r="D4659">
        <v>9.7865624999999987</v>
      </c>
      <c r="E4659">
        <v>9.8115624999999991</v>
      </c>
      <c r="F4659" s="119">
        <f>Table1_2[[#This Row],[MID RATE]]/D4658-1</f>
        <v>-2.1666401147044656E-3</v>
      </c>
    </row>
    <row r="4660" spans="1:6">
      <c r="A4660" s="111">
        <v>43090</v>
      </c>
      <c r="B4660" s="112">
        <v>0.64583333333333337</v>
      </c>
      <c r="C4660">
        <v>9.754999999999999</v>
      </c>
      <c r="D4660">
        <v>9.779531249999998</v>
      </c>
      <c r="E4660">
        <v>9.8040624999999988</v>
      </c>
      <c r="F4660" s="119">
        <f>Table1_2[[#This Row],[MID RATE]]/D4659-1</f>
        <v>-7.1845962256933404E-4</v>
      </c>
    </row>
    <row r="4661" spans="1:6">
      <c r="A4661" s="111">
        <v>43091</v>
      </c>
      <c r="B4661" s="112">
        <v>0.39583333333333331</v>
      </c>
      <c r="C4661">
        <v>9.7534375000000004</v>
      </c>
      <c r="D4661">
        <v>9.7781249999999993</v>
      </c>
      <c r="E4661">
        <v>9.8028124999999999</v>
      </c>
      <c r="F4661" s="119">
        <f>Table1_2[[#This Row],[MID RATE]]/D4660-1</f>
        <v>-1.4379523558438745E-4</v>
      </c>
    </row>
    <row r="4662" spans="1:6">
      <c r="A4662" s="111">
        <v>43091</v>
      </c>
      <c r="B4662" s="112">
        <v>0.52083333333333337</v>
      </c>
      <c r="C4662">
        <v>9.7506249999999994</v>
      </c>
      <c r="D4662">
        <v>9.7756249999999998</v>
      </c>
      <c r="E4662">
        <v>9.8006250000000001</v>
      </c>
      <c r="F4662" s="119">
        <f>Table1_2[[#This Row],[MID RATE]]/D4661-1</f>
        <v>-2.5567273889415265E-4</v>
      </c>
    </row>
    <row r="4663" spans="1:6">
      <c r="A4663" s="111">
        <v>43091</v>
      </c>
      <c r="B4663" s="112">
        <v>0.64583333333333337</v>
      </c>
      <c r="C4663">
        <v>9.7368749999999995</v>
      </c>
      <c r="D4663">
        <v>9.7618749999999999</v>
      </c>
      <c r="E4663">
        <v>9.7868750000000002</v>
      </c>
      <c r="F4663" s="119">
        <f>Table1_2[[#This Row],[MID RATE]]/D4662-1</f>
        <v>-1.4065596828847227E-3</v>
      </c>
    </row>
    <row r="4664" spans="1:6">
      <c r="A4664" s="111">
        <v>43095</v>
      </c>
      <c r="B4664" s="112">
        <v>0.39583333333333331</v>
      </c>
      <c r="C4664">
        <v>9.7393750000000008</v>
      </c>
      <c r="D4664">
        <v>9.7643750000000011</v>
      </c>
      <c r="E4664">
        <v>9.7893749999999997</v>
      </c>
      <c r="F4664" s="119">
        <f>Table1_2[[#This Row],[MID RATE]]/D4663-1</f>
        <v>2.5609834176343327E-4</v>
      </c>
    </row>
    <row r="4665" spans="1:6">
      <c r="A4665" s="111">
        <v>43095</v>
      </c>
      <c r="B4665" s="112">
        <v>0.52083333333333337</v>
      </c>
      <c r="C4665">
        <v>9.7850000000000001</v>
      </c>
      <c r="D4665">
        <v>9.8099999999999987</v>
      </c>
      <c r="E4665">
        <v>9.8349999999999991</v>
      </c>
      <c r="F4665" s="119">
        <f>Table1_2[[#This Row],[MID RATE]]/D4664-1</f>
        <v>4.6725980925554911E-3</v>
      </c>
    </row>
    <row r="4666" spans="1:6">
      <c r="A4666" s="111">
        <v>43095</v>
      </c>
      <c r="B4666" s="112">
        <v>0.64583333333333337</v>
      </c>
      <c r="C4666">
        <v>9.7915624999999995</v>
      </c>
      <c r="D4666">
        <v>9.8165624999999999</v>
      </c>
      <c r="E4666">
        <v>9.8415624999999984</v>
      </c>
      <c r="F4666" s="119">
        <f>Table1_2[[#This Row],[MID RATE]]/D4665-1</f>
        <v>6.6896024464835335E-4</v>
      </c>
    </row>
    <row r="4667" spans="1:6">
      <c r="A4667" s="111">
        <v>43096</v>
      </c>
      <c r="B4667" s="112">
        <v>0.39583333333333331</v>
      </c>
      <c r="C4667">
        <v>9.8053125000000012</v>
      </c>
      <c r="D4667">
        <v>9.8303124999999998</v>
      </c>
      <c r="E4667">
        <v>9.8553124999999984</v>
      </c>
      <c r="F4667" s="119">
        <f>Table1_2[[#This Row],[MID RATE]]/D4666-1</f>
        <v>1.4006939801993745E-3</v>
      </c>
    </row>
    <row r="4668" spans="1:6">
      <c r="A4668" s="111">
        <v>43096</v>
      </c>
      <c r="B4668" s="112">
        <v>0.52083333333333337</v>
      </c>
      <c r="C4668">
        <v>9.8618749999999995</v>
      </c>
      <c r="D4668">
        <v>9.8862500000000004</v>
      </c>
      <c r="E4668">
        <v>9.9106250000000014</v>
      </c>
      <c r="F4668" s="119">
        <f>Table1_2[[#This Row],[MID RATE]]/D4667-1</f>
        <v>5.690307403757533E-3</v>
      </c>
    </row>
    <row r="4669" spans="1:6">
      <c r="A4669" s="111">
        <v>43096</v>
      </c>
      <c r="B4669" s="112">
        <v>0.64583333333333337</v>
      </c>
      <c r="C4669">
        <v>9.8878125000000008</v>
      </c>
      <c r="D4669">
        <v>9.9128125000000011</v>
      </c>
      <c r="E4669">
        <v>9.9378124999999997</v>
      </c>
      <c r="F4669" s="119">
        <f>Table1_2[[#This Row],[MID RATE]]/D4668-1</f>
        <v>2.6868124920977898E-3</v>
      </c>
    </row>
    <row r="4670" spans="1:6">
      <c r="A4670" s="111">
        <v>43097</v>
      </c>
      <c r="B4670" s="112">
        <v>0.39583333333333331</v>
      </c>
      <c r="C4670">
        <v>9.8965625000000017</v>
      </c>
      <c r="D4670">
        <v>9.9215625000000003</v>
      </c>
      <c r="E4670">
        <v>9.9465624999999989</v>
      </c>
      <c r="F4670" s="119">
        <f>Table1_2[[#This Row],[MID RATE]]/D4669-1</f>
        <v>8.8269600580059837E-4</v>
      </c>
    </row>
    <row r="4671" spans="1:6">
      <c r="A4671" s="111">
        <v>43097</v>
      </c>
      <c r="B4671" s="112">
        <v>0.52083333333333337</v>
      </c>
      <c r="C4671">
        <v>9.9068749999999977</v>
      </c>
      <c r="D4671">
        <v>9.931874999999998</v>
      </c>
      <c r="E4671">
        <v>9.9568750000000001</v>
      </c>
      <c r="F4671" s="119">
        <f>Table1_2[[#This Row],[MID RATE]]/D4670-1</f>
        <v>1.0394028158364765E-3</v>
      </c>
    </row>
    <row r="4672" spans="1:6">
      <c r="A4672" s="111">
        <v>43097</v>
      </c>
      <c r="B4672" s="112">
        <v>0.64583333333333337</v>
      </c>
      <c r="C4672">
        <v>9.9068749999999994</v>
      </c>
      <c r="D4672">
        <v>9.9318749999999998</v>
      </c>
      <c r="E4672">
        <v>9.9568750000000001</v>
      </c>
      <c r="F4672" s="119">
        <f>Table1_2[[#This Row],[MID RATE]]/D4671-1</f>
        <v>0</v>
      </c>
    </row>
    <row r="4673" spans="1:6">
      <c r="A4673" s="111">
        <v>43098</v>
      </c>
      <c r="B4673" s="112">
        <v>0.39583333333333331</v>
      </c>
      <c r="C4673">
        <v>9.9693749999999994</v>
      </c>
      <c r="D4673">
        <v>9.9943749999999998</v>
      </c>
      <c r="E4673">
        <v>10.019375</v>
      </c>
      <c r="F4673" s="119">
        <f>Table1_2[[#This Row],[MID RATE]]/D4672-1</f>
        <v>6.2928701780882168E-3</v>
      </c>
    </row>
    <row r="4674" spans="1:6">
      <c r="A4674" s="111">
        <v>43098</v>
      </c>
      <c r="B4674" s="112">
        <v>0.52083333333333337</v>
      </c>
      <c r="C4674">
        <v>9.9731249999999996</v>
      </c>
      <c r="D4674">
        <v>9.9981249999999999</v>
      </c>
      <c r="E4674">
        <v>10.023125</v>
      </c>
      <c r="F4674" s="119">
        <f>Table1_2[[#This Row],[MID RATE]]/D4673-1</f>
        <v>3.7521105621918238E-4</v>
      </c>
    </row>
    <row r="4675" spans="1:6">
      <c r="A4675" s="111">
        <v>43098</v>
      </c>
      <c r="B4675" s="112">
        <v>0.64583333333333337</v>
      </c>
      <c r="C4675">
        <v>9.9609374999999982</v>
      </c>
      <c r="D4675">
        <v>9.9859374999999986</v>
      </c>
      <c r="E4675">
        <v>10.010937499999999</v>
      </c>
      <c r="F4675" s="119">
        <f>Table1_2[[#This Row],[MID RATE]]/D4674-1</f>
        <v>-1.2189785584798551E-3</v>
      </c>
    </row>
    <row r="4676" spans="1:6">
      <c r="A4676" s="111">
        <v>43102</v>
      </c>
      <c r="B4676" s="112">
        <v>0.39583333333333331</v>
      </c>
      <c r="C4676">
        <v>9.9456249999999997</v>
      </c>
      <c r="D4676">
        <v>9.9706250000000001</v>
      </c>
      <c r="E4676">
        <v>9.9956250000000004</v>
      </c>
      <c r="F4676" s="119">
        <f>Table1_2[[#This Row],[MID RATE]]/D4675-1</f>
        <v>-1.5334063526832864E-3</v>
      </c>
    </row>
    <row r="4677" spans="1:6">
      <c r="A4677" s="111">
        <v>43102</v>
      </c>
      <c r="B4677" s="112">
        <v>0.52083333333333337</v>
      </c>
      <c r="C4677">
        <v>10.061249999999998</v>
      </c>
      <c r="D4677">
        <v>10.08625</v>
      </c>
      <c r="E4677">
        <v>10.111250000000002</v>
      </c>
      <c r="F4677" s="119">
        <f>Table1_2[[#This Row],[MID RATE]]/D4676-1</f>
        <v>1.1596564909421403E-2</v>
      </c>
    </row>
    <row r="4678" spans="1:6">
      <c r="A4678" s="111">
        <v>43102</v>
      </c>
      <c r="B4678" s="112">
        <v>0.64583333333333337</v>
      </c>
      <c r="C4678">
        <v>10.04640625</v>
      </c>
      <c r="D4678">
        <v>10.071328125000001</v>
      </c>
      <c r="E4678">
        <v>10.09625</v>
      </c>
      <c r="F4678" s="119">
        <f>Table1_2[[#This Row],[MID RATE]]/D4677-1</f>
        <v>-1.4794274383441719E-3</v>
      </c>
    </row>
    <row r="4679" spans="1:6">
      <c r="A4679" s="111">
        <v>43103</v>
      </c>
      <c r="B4679" s="112">
        <v>0.39583333333333331</v>
      </c>
      <c r="C4679">
        <v>10.050156250000001</v>
      </c>
      <c r="D4679">
        <v>10.075156249999999</v>
      </c>
      <c r="E4679">
        <v>10.10015625</v>
      </c>
      <c r="F4679" s="119">
        <f>Table1_2[[#This Row],[MID RATE]]/D4678-1</f>
        <v>3.8010130863441738E-4</v>
      </c>
    </row>
    <row r="4680" spans="1:6">
      <c r="A4680" s="111">
        <v>43103</v>
      </c>
      <c r="B4680" s="112">
        <v>0.52083333333333337</v>
      </c>
      <c r="C4680">
        <v>10.079062499999997</v>
      </c>
      <c r="D4680">
        <v>10.1040625</v>
      </c>
      <c r="E4680">
        <v>10.129062500000002</v>
      </c>
      <c r="F4680" s="119">
        <f>Table1_2[[#This Row],[MID RATE]]/D4679-1</f>
        <v>2.8690622043703318E-3</v>
      </c>
    </row>
    <row r="4681" spans="1:6">
      <c r="A4681" s="111">
        <v>43103</v>
      </c>
      <c r="B4681" s="112">
        <v>0.64583333333333337</v>
      </c>
      <c r="C4681">
        <v>10.096562499999997</v>
      </c>
      <c r="D4681">
        <v>10.1215625</v>
      </c>
      <c r="E4681">
        <v>10.146562500000003</v>
      </c>
      <c r="F4681" s="119">
        <f>Table1_2[[#This Row],[MID RATE]]/D4680-1</f>
        <v>1.7319766183157004E-3</v>
      </c>
    </row>
    <row r="4682" spans="1:6">
      <c r="A4682" s="111">
        <v>43104</v>
      </c>
      <c r="B4682" s="112">
        <v>0.39583333333333331</v>
      </c>
      <c r="C4682">
        <v>10.093437499999999</v>
      </c>
      <c r="D4682">
        <v>10.118437500000001</v>
      </c>
      <c r="E4682">
        <v>10.143437500000003</v>
      </c>
      <c r="F4682" s="119">
        <f>Table1_2[[#This Row],[MID RATE]]/D4681-1</f>
        <v>-3.0874679675185757E-4</v>
      </c>
    </row>
    <row r="4683" spans="1:6">
      <c r="A4683" s="111">
        <v>43104</v>
      </c>
      <c r="B4683" s="112">
        <v>0.52083333333333337</v>
      </c>
      <c r="C4683">
        <v>10.097187499999997</v>
      </c>
      <c r="D4683">
        <v>10.122187499999999</v>
      </c>
      <c r="E4683">
        <v>10.147187500000001</v>
      </c>
      <c r="F4683" s="119">
        <f>Table1_2[[#This Row],[MID RATE]]/D4682-1</f>
        <v>3.7061058093201815E-4</v>
      </c>
    </row>
    <row r="4684" spans="1:6">
      <c r="A4684" s="111">
        <v>43104</v>
      </c>
      <c r="B4684" s="112">
        <v>0.64583333333333337</v>
      </c>
      <c r="C4684">
        <v>10.098437499999998</v>
      </c>
      <c r="D4684">
        <v>10.1234375</v>
      </c>
      <c r="E4684">
        <v>10.148437500000002</v>
      </c>
      <c r="F4684" s="119">
        <f>Table1_2[[#This Row],[MID RATE]]/D4683-1</f>
        <v>1.2349109320486384E-4</v>
      </c>
    </row>
    <row r="4685" spans="1:6">
      <c r="A4685" s="111">
        <v>43105</v>
      </c>
      <c r="B4685" s="112">
        <v>0.39583333333333331</v>
      </c>
      <c r="C4685">
        <v>10.098749999999997</v>
      </c>
      <c r="D4685">
        <v>10.123749999999999</v>
      </c>
      <c r="E4685">
        <v>10.148750000000001</v>
      </c>
      <c r="F4685" s="119">
        <f>Table1_2[[#This Row],[MID RATE]]/D4684-1</f>
        <v>3.0868961259367111E-5</v>
      </c>
    </row>
    <row r="4686" spans="1:6">
      <c r="A4686" s="111">
        <v>43105</v>
      </c>
      <c r="B4686" s="112">
        <v>0.52083333333333337</v>
      </c>
      <c r="C4686">
        <v>10.111874999999998</v>
      </c>
      <c r="D4686">
        <v>10.136875</v>
      </c>
      <c r="E4686">
        <v>10.161875</v>
      </c>
      <c r="F4686" s="119">
        <f>Table1_2[[#This Row],[MID RATE]]/D4685-1</f>
        <v>1.2964563526360884E-3</v>
      </c>
    </row>
    <row r="4687" spans="1:6">
      <c r="A4687" s="111">
        <v>43105</v>
      </c>
      <c r="B4687" s="112">
        <v>0.64583333333333337</v>
      </c>
      <c r="C4687">
        <v>10.101249999999997</v>
      </c>
      <c r="D4687">
        <v>10.126249999999999</v>
      </c>
      <c r="E4687">
        <v>10.151250000000003</v>
      </c>
      <c r="F4687" s="119">
        <f>Table1_2[[#This Row],[MID RATE]]/D4686-1</f>
        <v>-1.0481534003330406E-3</v>
      </c>
    </row>
    <row r="4688" spans="1:6">
      <c r="A4688" s="111">
        <v>43108</v>
      </c>
      <c r="B4688" s="112">
        <v>0.39583333333333331</v>
      </c>
      <c r="C4688">
        <v>10.105624999999998</v>
      </c>
      <c r="D4688">
        <v>10.130625</v>
      </c>
      <c r="E4688">
        <v>10.155625000000002</v>
      </c>
      <c r="F4688" s="119">
        <f>Table1_2[[#This Row],[MID RATE]]/D4687-1</f>
        <v>4.3204542649077915E-4</v>
      </c>
    </row>
    <row r="4689" spans="1:6">
      <c r="A4689" s="111">
        <v>43108</v>
      </c>
      <c r="B4689" s="112">
        <v>0.52083333333333337</v>
      </c>
      <c r="C4689">
        <v>10.088749999999999</v>
      </c>
      <c r="D4689">
        <v>10.11375</v>
      </c>
      <c r="E4689">
        <v>10.13875</v>
      </c>
      <c r="F4689" s="119">
        <f>Table1_2[[#This Row],[MID RATE]]/D4688-1</f>
        <v>-1.6657412548585215E-3</v>
      </c>
    </row>
    <row r="4690" spans="1:6">
      <c r="A4690" s="111">
        <v>43108</v>
      </c>
      <c r="B4690" s="112">
        <v>0.64583333333333337</v>
      </c>
      <c r="C4690">
        <v>10.059062500000001</v>
      </c>
      <c r="D4690">
        <v>10.084062500000002</v>
      </c>
      <c r="E4690">
        <v>10.1090625</v>
      </c>
      <c r="F4690" s="119">
        <f>Table1_2[[#This Row],[MID RATE]]/D4689-1</f>
        <v>-2.935360276850596E-3</v>
      </c>
    </row>
    <row r="4691" spans="1:6">
      <c r="A4691" s="111">
        <v>43109</v>
      </c>
      <c r="B4691" s="112">
        <v>0.39583333333333331</v>
      </c>
      <c r="C4691">
        <v>9.9824999999999999</v>
      </c>
      <c r="D4691">
        <v>10.0075</v>
      </c>
      <c r="E4691">
        <v>10.032500000000002</v>
      </c>
      <c r="F4691" s="119">
        <f>Table1_2[[#This Row],[MID RATE]]/D4690-1</f>
        <v>-7.5924261675293092E-3</v>
      </c>
    </row>
    <row r="4692" spans="1:6">
      <c r="A4692" s="111">
        <v>43109</v>
      </c>
      <c r="B4692" s="112">
        <v>0.52083333333333337</v>
      </c>
      <c r="C4692">
        <v>9.9165624999999995</v>
      </c>
      <c r="D4692">
        <v>9.9415624999999999</v>
      </c>
      <c r="E4692">
        <v>9.9665624999999984</v>
      </c>
      <c r="F4692" s="119">
        <f>Table1_2[[#This Row],[MID RATE]]/D4691-1</f>
        <v>-6.5888083937047925E-3</v>
      </c>
    </row>
    <row r="4693" spans="1:6">
      <c r="A4693" s="111">
        <v>43109</v>
      </c>
      <c r="B4693" s="112">
        <v>0.64583333333333337</v>
      </c>
      <c r="C4693">
        <v>9.9131250000000009</v>
      </c>
      <c r="D4693">
        <v>9.9381249999999994</v>
      </c>
      <c r="E4693">
        <v>9.9631249999999998</v>
      </c>
      <c r="F4693" s="119">
        <f>Table1_2[[#This Row],[MID RATE]]/D4692-1</f>
        <v>-3.4577059692586509E-4</v>
      </c>
    </row>
    <row r="4694" spans="1:6">
      <c r="A4694" s="111">
        <v>43110</v>
      </c>
      <c r="B4694" s="112">
        <v>0.39583333333333331</v>
      </c>
      <c r="C4694">
        <v>9.8674999999999997</v>
      </c>
      <c r="D4694">
        <v>9.8925000000000001</v>
      </c>
      <c r="E4694">
        <v>9.9175000000000004</v>
      </c>
      <c r="F4694" s="119">
        <f>Table1_2[[#This Row],[MID RATE]]/D4693-1</f>
        <v>-4.5909062323123973E-3</v>
      </c>
    </row>
    <row r="4695" spans="1:6">
      <c r="A4695" s="111">
        <v>43110</v>
      </c>
      <c r="B4695" s="112">
        <v>0.52083333333333337</v>
      </c>
      <c r="C4695">
        <v>9.7131249999999998</v>
      </c>
      <c r="D4695">
        <v>9.7381250000000001</v>
      </c>
      <c r="E4695">
        <v>9.7631250000000005</v>
      </c>
      <c r="F4695" s="119">
        <f>Table1_2[[#This Row],[MID RATE]]/D4694-1</f>
        <v>-1.5605256507455145E-2</v>
      </c>
    </row>
    <row r="4696" spans="1:6">
      <c r="A4696" s="111">
        <v>43110</v>
      </c>
      <c r="B4696" s="112">
        <v>0.64583333333333337</v>
      </c>
      <c r="C4696">
        <v>9.6987500000000004</v>
      </c>
      <c r="D4696">
        <v>9.7237500000000008</v>
      </c>
      <c r="E4696">
        <v>9.7487500000000011</v>
      </c>
      <c r="F4696" s="119">
        <f>Table1_2[[#This Row],[MID RATE]]/D4695-1</f>
        <v>-1.4761568577112971E-3</v>
      </c>
    </row>
    <row r="4697" spans="1:6">
      <c r="A4697" s="111">
        <v>43111</v>
      </c>
      <c r="B4697" s="112">
        <v>0.39583333333333331</v>
      </c>
      <c r="C4697">
        <v>9.7984375000000004</v>
      </c>
      <c r="D4697">
        <v>9.8224999999999998</v>
      </c>
      <c r="E4697">
        <v>9.8465624999999992</v>
      </c>
      <c r="F4697" s="119">
        <f>Table1_2[[#This Row],[MID RATE]]/D4696-1</f>
        <v>1.0155546985473718E-2</v>
      </c>
    </row>
    <row r="4698" spans="1:6">
      <c r="A4698" s="111">
        <v>43111</v>
      </c>
      <c r="B4698" s="112">
        <v>0.52083333333333337</v>
      </c>
      <c r="C4698">
        <v>9.8262499999999982</v>
      </c>
      <c r="D4698">
        <v>9.8512500000000003</v>
      </c>
      <c r="E4698">
        <v>9.8762500000000006</v>
      </c>
      <c r="F4698" s="119">
        <f>Table1_2[[#This Row],[MID RATE]]/D4697-1</f>
        <v>2.9269534232629901E-3</v>
      </c>
    </row>
    <row r="4699" spans="1:6">
      <c r="A4699" s="111">
        <v>43111</v>
      </c>
      <c r="B4699" s="112">
        <v>0.64583333333333337</v>
      </c>
      <c r="C4699">
        <v>9.8087499999999981</v>
      </c>
      <c r="D4699">
        <v>9.8337499999999984</v>
      </c>
      <c r="E4699">
        <v>9.8587499999999988</v>
      </c>
      <c r="F4699" s="119">
        <f>Table1_2[[#This Row],[MID RATE]]/D4698-1</f>
        <v>-1.7764243116357159E-3</v>
      </c>
    </row>
    <row r="4700" spans="1:6">
      <c r="A4700" s="111">
        <v>43112</v>
      </c>
      <c r="B4700" s="112">
        <v>0.39583333333333331</v>
      </c>
      <c r="C4700">
        <v>9.8731249999999999</v>
      </c>
      <c r="D4700">
        <v>9.8981250000000003</v>
      </c>
      <c r="E4700">
        <v>9.9231250000000006</v>
      </c>
      <c r="F4700" s="119">
        <f>Table1_2[[#This Row],[MID RATE]]/D4699-1</f>
        <v>6.5463327825094897E-3</v>
      </c>
    </row>
    <row r="4701" spans="1:6">
      <c r="A4701" s="111">
        <v>43112</v>
      </c>
      <c r="B4701" s="112">
        <v>0.52083333333333337</v>
      </c>
      <c r="C4701">
        <v>9.7734375</v>
      </c>
      <c r="D4701">
        <v>9.7984375000000004</v>
      </c>
      <c r="E4701">
        <v>9.8234375000000007</v>
      </c>
      <c r="F4701" s="119">
        <f>Table1_2[[#This Row],[MID RATE]]/D4700-1</f>
        <v>-1.0071351897455338E-2</v>
      </c>
    </row>
    <row r="4702" spans="1:6">
      <c r="A4702" s="111">
        <v>43112</v>
      </c>
      <c r="B4702" s="112">
        <v>0.64583333333333337</v>
      </c>
      <c r="C4702">
        <v>9.7743749999999991</v>
      </c>
      <c r="D4702">
        <v>9.7993749999999995</v>
      </c>
      <c r="E4702">
        <v>9.8243749999999999</v>
      </c>
      <c r="F4702" s="119">
        <f>Table1_2[[#This Row],[MID RATE]]/D4701-1</f>
        <v>9.5678520172226555E-5</v>
      </c>
    </row>
    <row r="4703" spans="1:6">
      <c r="A4703" s="111">
        <v>43115</v>
      </c>
      <c r="B4703" s="112">
        <v>0.39583333333333331</v>
      </c>
      <c r="C4703">
        <v>9.8056250000000009</v>
      </c>
      <c r="D4703">
        <v>9.8306249999999995</v>
      </c>
      <c r="E4703">
        <v>9.8556249999999981</v>
      </c>
      <c r="F4703" s="119">
        <f>Table1_2[[#This Row],[MID RATE]]/D4702-1</f>
        <v>3.1889788889598591E-3</v>
      </c>
    </row>
    <row r="4704" spans="1:6">
      <c r="A4704" s="111">
        <v>43115</v>
      </c>
      <c r="B4704" s="112">
        <v>0.52083333333333337</v>
      </c>
      <c r="C4704">
        <v>9.8178124999999987</v>
      </c>
      <c r="D4704">
        <v>9.8428124999999991</v>
      </c>
      <c r="E4704">
        <v>9.8678124999999994</v>
      </c>
      <c r="F4704" s="119">
        <f>Table1_2[[#This Row],[MID RATE]]/D4703-1</f>
        <v>1.2397482357429102E-3</v>
      </c>
    </row>
    <row r="4705" spans="1:6">
      <c r="A4705" s="111">
        <v>43115</v>
      </c>
      <c r="B4705" s="112">
        <v>0.64583333333333337</v>
      </c>
      <c r="C4705">
        <v>9.8074999999999974</v>
      </c>
      <c r="D4705">
        <v>9.8324999999999996</v>
      </c>
      <c r="E4705">
        <v>9.8574999999999999</v>
      </c>
      <c r="F4705" s="119">
        <f>Table1_2[[#This Row],[MID RATE]]/D4704-1</f>
        <v>-1.0477188303646967E-3</v>
      </c>
    </row>
    <row r="4706" spans="1:6">
      <c r="A4706" s="111">
        <v>43116</v>
      </c>
      <c r="B4706" s="112">
        <v>0.39583333333333331</v>
      </c>
      <c r="C4706">
        <v>9.8006250000000001</v>
      </c>
      <c r="D4706">
        <v>9.8256249999999987</v>
      </c>
      <c r="E4706">
        <v>9.8506249999999973</v>
      </c>
      <c r="F4706" s="119">
        <f>Table1_2[[#This Row],[MID RATE]]/D4705-1</f>
        <v>-6.9921179761001095E-4</v>
      </c>
    </row>
    <row r="4707" spans="1:6">
      <c r="A4707" s="111">
        <v>43116</v>
      </c>
      <c r="B4707" s="112">
        <v>0.52083333333333337</v>
      </c>
      <c r="C4707">
        <v>9.7984375000000004</v>
      </c>
      <c r="D4707">
        <v>9.8234375000000007</v>
      </c>
      <c r="E4707">
        <v>9.8484374999999993</v>
      </c>
      <c r="F4707" s="119">
        <f>Table1_2[[#This Row],[MID RATE]]/D4706-1</f>
        <v>-2.2263214808193599E-4</v>
      </c>
    </row>
    <row r="4708" spans="1:6">
      <c r="A4708" s="111">
        <v>43116</v>
      </c>
      <c r="B4708" s="112">
        <v>0.64583333333333337</v>
      </c>
      <c r="C4708">
        <v>9.7781250000000011</v>
      </c>
      <c r="D4708">
        <v>9.8031249999999996</v>
      </c>
      <c r="E4708">
        <v>9.8281249999999982</v>
      </c>
      <c r="F4708" s="119">
        <f>Table1_2[[#This Row],[MID RATE]]/D4707-1</f>
        <v>-2.0677588675044323E-3</v>
      </c>
    </row>
    <row r="4709" spans="1:6">
      <c r="A4709" s="111">
        <v>43117</v>
      </c>
      <c r="B4709" s="112">
        <v>0.39583333333333331</v>
      </c>
      <c r="C4709">
        <v>9.7734375000000018</v>
      </c>
      <c r="D4709">
        <v>9.7984375000000021</v>
      </c>
      <c r="E4709">
        <v>9.8234375000000007</v>
      </c>
      <c r="F4709" s="119">
        <f>Table1_2[[#This Row],[MID RATE]]/D4708-1</f>
        <v>-4.7816385081267399E-4</v>
      </c>
    </row>
    <row r="4710" spans="1:6">
      <c r="A4710" s="111">
        <v>43117</v>
      </c>
      <c r="B4710" s="112">
        <v>0.52083333333333337</v>
      </c>
      <c r="C4710">
        <v>9.7374999999999989</v>
      </c>
      <c r="D4710">
        <v>9.7625000000000011</v>
      </c>
      <c r="E4710">
        <v>9.7875000000000032</v>
      </c>
      <c r="F4710" s="119">
        <f>Table1_2[[#This Row],[MID RATE]]/D4709-1</f>
        <v>-3.6676766066019439E-3</v>
      </c>
    </row>
    <row r="4711" spans="1:6">
      <c r="A4711" s="111">
        <v>43117</v>
      </c>
      <c r="B4711" s="112">
        <v>0.64583333333333337</v>
      </c>
      <c r="C4711">
        <v>9.6721875000000015</v>
      </c>
      <c r="D4711">
        <v>9.6971875000000018</v>
      </c>
      <c r="E4711">
        <v>9.7221875000000004</v>
      </c>
      <c r="F4711" s="119">
        <f>Table1_2[[#This Row],[MID RATE]]/D4710-1</f>
        <v>-6.6901408450703581E-3</v>
      </c>
    </row>
    <row r="4712" spans="1:6">
      <c r="A4712" s="111">
        <v>43118</v>
      </c>
      <c r="B4712" s="112">
        <v>0.39583333333333331</v>
      </c>
      <c r="C4712">
        <v>9.6940625000000011</v>
      </c>
      <c r="D4712">
        <v>9.7190624999999997</v>
      </c>
      <c r="E4712">
        <v>9.7440625000000001</v>
      </c>
      <c r="F4712" s="119">
        <f>Table1_2[[#This Row],[MID RATE]]/D4711-1</f>
        <v>2.2558087074213695E-3</v>
      </c>
    </row>
    <row r="4713" spans="1:6">
      <c r="A4713" s="111">
        <v>43118</v>
      </c>
      <c r="B4713" s="112">
        <v>0.52083333333333337</v>
      </c>
      <c r="C4713">
        <v>9.7721874999999994</v>
      </c>
      <c r="D4713">
        <v>9.7971874999999997</v>
      </c>
      <c r="E4713">
        <v>9.8221875000000001</v>
      </c>
      <c r="F4713" s="119">
        <f>Table1_2[[#This Row],[MID RATE]]/D4712-1</f>
        <v>8.0383267419052995E-3</v>
      </c>
    </row>
    <row r="4714" spans="1:6">
      <c r="A4714" s="111">
        <v>43118</v>
      </c>
      <c r="B4714" s="112">
        <v>0.64583333333333337</v>
      </c>
      <c r="C4714">
        <v>9.7987500000000018</v>
      </c>
      <c r="D4714">
        <v>9.8237500000000004</v>
      </c>
      <c r="E4714">
        <v>9.848749999999999</v>
      </c>
      <c r="F4714" s="119">
        <f>Table1_2[[#This Row],[MID RATE]]/D4713-1</f>
        <v>2.7112372811075591E-3</v>
      </c>
    </row>
    <row r="4715" spans="1:6">
      <c r="A4715" s="111">
        <v>43119</v>
      </c>
      <c r="B4715" s="112">
        <v>0.39583333333333331</v>
      </c>
      <c r="C4715">
        <v>9.838124999999998</v>
      </c>
      <c r="D4715">
        <v>9.8631250000000001</v>
      </c>
      <c r="E4715">
        <v>9.8881250000000023</v>
      </c>
      <c r="F4715" s="119">
        <f>Table1_2[[#This Row],[MID RATE]]/D4714-1</f>
        <v>4.0081435297112389E-3</v>
      </c>
    </row>
    <row r="4716" spans="1:6">
      <c r="A4716" s="111">
        <v>43119</v>
      </c>
      <c r="B4716" s="112">
        <v>0.52083333333333337</v>
      </c>
      <c r="C4716">
        <v>9.8000000000000007</v>
      </c>
      <c r="D4716">
        <v>9.8249999999999993</v>
      </c>
      <c r="E4716">
        <v>9.8499999999999979</v>
      </c>
      <c r="F4716" s="119">
        <f>Table1_2[[#This Row],[MID RATE]]/D4715-1</f>
        <v>-3.8654077688360378E-3</v>
      </c>
    </row>
    <row r="4717" spans="1:6">
      <c r="A4717" s="111">
        <v>43119</v>
      </c>
      <c r="B4717" s="112">
        <v>0.64583333333333337</v>
      </c>
      <c r="C4717">
        <v>9.7740625000000012</v>
      </c>
      <c r="D4717">
        <v>9.7990625000000016</v>
      </c>
      <c r="E4717">
        <v>9.8240625000000001</v>
      </c>
      <c r="F4717" s="119">
        <f>Table1_2[[#This Row],[MID RATE]]/D4716-1</f>
        <v>-2.6399491094145633E-3</v>
      </c>
    </row>
    <row r="4718" spans="1:6">
      <c r="A4718" s="111">
        <v>43122</v>
      </c>
      <c r="B4718" s="112">
        <v>0.39583333333333331</v>
      </c>
      <c r="C4718">
        <v>9.7650000000000006</v>
      </c>
      <c r="D4718">
        <v>9.7899999999999991</v>
      </c>
      <c r="E4718">
        <v>9.8149999999999995</v>
      </c>
      <c r="F4718" s="119">
        <f>Table1_2[[#This Row],[MID RATE]]/D4717-1</f>
        <v>-9.2483337053950176E-4</v>
      </c>
    </row>
    <row r="4719" spans="1:6">
      <c r="A4719" s="111">
        <v>43122</v>
      </c>
      <c r="B4719" s="112">
        <v>0.52083333333333337</v>
      </c>
      <c r="C4719">
        <v>9.7043749999999989</v>
      </c>
      <c r="D4719">
        <v>9.7293749999999992</v>
      </c>
      <c r="E4719">
        <v>9.7543749999999996</v>
      </c>
      <c r="F4719" s="119">
        <f>Table1_2[[#This Row],[MID RATE]]/D4718-1</f>
        <v>-6.1925434116445466E-3</v>
      </c>
    </row>
    <row r="4720" spans="1:6">
      <c r="A4720" s="111">
        <v>43122</v>
      </c>
      <c r="B4720" s="112">
        <v>0.64583333333333337</v>
      </c>
      <c r="C4720">
        <v>9.7396875000000005</v>
      </c>
      <c r="D4720">
        <v>9.7646875000000009</v>
      </c>
      <c r="E4720">
        <v>9.7896874999999994</v>
      </c>
      <c r="F4720" s="119">
        <f>Table1_2[[#This Row],[MID RATE]]/D4719-1</f>
        <v>3.6294726022998436E-3</v>
      </c>
    </row>
    <row r="4721" spans="1:6">
      <c r="A4721" s="111">
        <v>43123</v>
      </c>
      <c r="B4721" s="112">
        <v>0.39583333333333331</v>
      </c>
      <c r="C4721">
        <v>9.7490624999999991</v>
      </c>
      <c r="D4721">
        <v>9.7740624999999994</v>
      </c>
      <c r="E4721">
        <v>9.7990624999999998</v>
      </c>
      <c r="F4721" s="119">
        <f>Table1_2[[#This Row],[MID RATE]]/D4720-1</f>
        <v>9.6009216884795912E-4</v>
      </c>
    </row>
    <row r="4722" spans="1:6">
      <c r="A4722" s="111">
        <v>43123</v>
      </c>
      <c r="B4722" s="112">
        <v>0.52083333333333337</v>
      </c>
      <c r="C4722">
        <v>9.6890625000000004</v>
      </c>
      <c r="D4722">
        <v>9.7134374999999995</v>
      </c>
      <c r="E4722">
        <v>9.7378124999999986</v>
      </c>
      <c r="F4722" s="119">
        <f>Table1_2[[#This Row],[MID RATE]]/D4721-1</f>
        <v>-6.2026409182466269E-3</v>
      </c>
    </row>
    <row r="4723" spans="1:6">
      <c r="A4723" s="111">
        <v>43123</v>
      </c>
      <c r="B4723" s="112">
        <v>0.64583333333333337</v>
      </c>
      <c r="C4723">
        <v>9.6965624999999989</v>
      </c>
      <c r="D4723">
        <v>9.7215624999999992</v>
      </c>
      <c r="E4723">
        <v>9.7465624999999996</v>
      </c>
      <c r="F4723" s="119">
        <f>Table1_2[[#This Row],[MID RATE]]/D4722-1</f>
        <v>8.3647009619403079E-4</v>
      </c>
    </row>
    <row r="4724" spans="1:6">
      <c r="A4724" s="111">
        <v>43124</v>
      </c>
      <c r="B4724" s="112">
        <v>0.39583333333333331</v>
      </c>
      <c r="C4724">
        <v>9.7099999999999991</v>
      </c>
      <c r="D4724">
        <v>9.7349999999999994</v>
      </c>
      <c r="E4724">
        <v>9.759999999999998</v>
      </c>
      <c r="F4724" s="119">
        <f>Table1_2[[#This Row],[MID RATE]]/D4723-1</f>
        <v>1.3822366517728391E-3</v>
      </c>
    </row>
    <row r="4725" spans="1:6">
      <c r="A4725" s="111">
        <v>43124</v>
      </c>
      <c r="B4725" s="112">
        <v>0.52083333333333337</v>
      </c>
      <c r="C4725">
        <v>9.7321875000000002</v>
      </c>
      <c r="D4725">
        <v>9.7571875000000006</v>
      </c>
      <c r="E4725">
        <v>9.7821875000000009</v>
      </c>
      <c r="F4725" s="119">
        <f>Table1_2[[#This Row],[MID RATE]]/D4724-1</f>
        <v>2.2791474062662243E-3</v>
      </c>
    </row>
    <row r="4726" spans="1:6">
      <c r="A4726" s="111">
        <v>43124</v>
      </c>
      <c r="B4726" s="112">
        <v>0.64583333333333337</v>
      </c>
      <c r="C4726">
        <v>9.7328124999999979</v>
      </c>
      <c r="D4726">
        <v>9.7578125</v>
      </c>
      <c r="E4726">
        <v>9.7828125000000004</v>
      </c>
      <c r="F4726" s="119">
        <f>Table1_2[[#This Row],[MID RATE]]/D4725-1</f>
        <v>6.405534381692668E-5</v>
      </c>
    </row>
    <row r="4727" spans="1:6">
      <c r="A4727" s="111">
        <v>43125</v>
      </c>
      <c r="B4727" s="112">
        <v>0.39583333333333331</v>
      </c>
      <c r="C4727">
        <v>9.7440625000000001</v>
      </c>
      <c r="D4727">
        <v>9.7690625000000004</v>
      </c>
      <c r="E4727">
        <v>9.794062499999999</v>
      </c>
      <c r="F4727" s="119">
        <f>Table1_2[[#This Row],[MID RATE]]/D4726-1</f>
        <v>1.1529223378703435E-3</v>
      </c>
    </row>
    <row r="4728" spans="1:6">
      <c r="A4728" s="111">
        <v>43125</v>
      </c>
      <c r="B4728" s="112">
        <v>0.52083333333333337</v>
      </c>
      <c r="C4728">
        <v>9.6812500000000004</v>
      </c>
      <c r="D4728">
        <v>9.7062500000000007</v>
      </c>
      <c r="E4728">
        <v>9.7312499999999993</v>
      </c>
      <c r="F4728" s="119">
        <f>Table1_2[[#This Row],[MID RATE]]/D4727-1</f>
        <v>-6.4297367326701105E-3</v>
      </c>
    </row>
    <row r="4729" spans="1:6">
      <c r="A4729" s="111">
        <v>43125</v>
      </c>
      <c r="B4729" s="112">
        <v>0.64583333333333337</v>
      </c>
      <c r="C4729">
        <v>9.6912500000000001</v>
      </c>
      <c r="D4729">
        <v>9.7156249999999993</v>
      </c>
      <c r="E4729">
        <v>9.74</v>
      </c>
      <c r="F4729" s="119">
        <f>Table1_2[[#This Row],[MID RATE]]/D4728-1</f>
        <v>9.6587250482915721E-4</v>
      </c>
    </row>
    <row r="4730" spans="1:6">
      <c r="A4730" s="111">
        <v>43126</v>
      </c>
      <c r="B4730" s="112">
        <v>0.39583333333333331</v>
      </c>
      <c r="C4730">
        <v>9.7087499999999984</v>
      </c>
      <c r="D4730">
        <v>9.7337500000000006</v>
      </c>
      <c r="E4730">
        <v>9.7587500000000009</v>
      </c>
      <c r="F4730" s="119">
        <f>Table1_2[[#This Row],[MID RATE]]/D4729-1</f>
        <v>1.8655516243166748E-3</v>
      </c>
    </row>
    <row r="4731" spans="1:6">
      <c r="A4731" s="111">
        <v>43126</v>
      </c>
      <c r="B4731" s="112">
        <v>0.52083333333333337</v>
      </c>
      <c r="C4731">
        <v>9.7068750000000001</v>
      </c>
      <c r="D4731">
        <v>9.7318749999999987</v>
      </c>
      <c r="E4731">
        <v>9.7568749999999991</v>
      </c>
      <c r="F4731" s="119">
        <f>Table1_2[[#This Row],[MID RATE]]/D4730-1</f>
        <v>-1.9262874020820053E-4</v>
      </c>
    </row>
    <row r="4732" spans="1:6">
      <c r="A4732" s="111">
        <v>43126</v>
      </c>
      <c r="B4732" s="112">
        <v>0.64583333333333337</v>
      </c>
      <c r="C4732">
        <v>9.6996874999999996</v>
      </c>
      <c r="D4732">
        <v>9.7246874999999999</v>
      </c>
      <c r="E4732">
        <v>9.7496875000000003</v>
      </c>
      <c r="F4732" s="119">
        <f>Table1_2[[#This Row],[MID RATE]]/D4731-1</f>
        <v>-7.3855243722287245E-4</v>
      </c>
    </row>
    <row r="4733" spans="1:6">
      <c r="A4733" s="111">
        <v>43129</v>
      </c>
      <c r="B4733" s="112">
        <v>0.39583333333333331</v>
      </c>
      <c r="C4733">
        <v>9.6571874999999991</v>
      </c>
      <c r="D4733">
        <v>9.6821874999999995</v>
      </c>
      <c r="E4733">
        <v>9.7071874999999999</v>
      </c>
      <c r="F4733" s="119">
        <f>Table1_2[[#This Row],[MID RATE]]/D4732-1</f>
        <v>-4.3703203830457449E-3</v>
      </c>
    </row>
    <row r="4734" spans="1:6">
      <c r="A4734" s="111">
        <v>43129</v>
      </c>
      <c r="B4734" s="112">
        <v>0.52083333333333337</v>
      </c>
      <c r="C4734">
        <v>9.7025000000000006</v>
      </c>
      <c r="D4734">
        <v>9.7275000000000009</v>
      </c>
      <c r="E4734">
        <v>9.7525000000000013</v>
      </c>
      <c r="F4734" s="119">
        <f>Table1_2[[#This Row],[MID RATE]]/D4733-1</f>
        <v>4.6799857986639104E-3</v>
      </c>
    </row>
    <row r="4735" spans="1:6">
      <c r="A4735" s="111">
        <v>43129</v>
      </c>
      <c r="B4735" s="112">
        <v>0.64583333333333337</v>
      </c>
      <c r="C4735">
        <v>9.7206250000000001</v>
      </c>
      <c r="D4735">
        <v>9.7456250000000004</v>
      </c>
      <c r="E4735">
        <v>9.7706250000000008</v>
      </c>
      <c r="F4735" s="119">
        <f>Table1_2[[#This Row],[MID RATE]]/D4734-1</f>
        <v>1.8632742225648258E-3</v>
      </c>
    </row>
    <row r="4736" spans="1:6">
      <c r="A4736" s="111">
        <v>43130</v>
      </c>
      <c r="B4736" s="112">
        <v>0.39583333333333331</v>
      </c>
      <c r="C4736">
        <v>9.7309374999999996</v>
      </c>
      <c r="D4736">
        <v>9.7559374999999999</v>
      </c>
      <c r="E4736">
        <v>9.7809375000000003</v>
      </c>
      <c r="F4736" s="119">
        <f>Table1_2[[#This Row],[MID RATE]]/D4735-1</f>
        <v>1.0581671262746006E-3</v>
      </c>
    </row>
    <row r="4737" spans="1:6">
      <c r="A4737" s="111">
        <v>43130</v>
      </c>
      <c r="B4737" s="112">
        <v>0.52083333333333337</v>
      </c>
      <c r="C4737">
        <v>9.7275000000000009</v>
      </c>
      <c r="D4737">
        <v>9.7525000000000013</v>
      </c>
      <c r="E4737">
        <v>9.7775000000000016</v>
      </c>
      <c r="F4737" s="119">
        <f>Table1_2[[#This Row],[MID RATE]]/D4736-1</f>
        <v>-3.5234953073437492E-4</v>
      </c>
    </row>
    <row r="4738" spans="1:6">
      <c r="A4738" s="111">
        <v>43130</v>
      </c>
      <c r="B4738" s="112">
        <v>0.64583333333333337</v>
      </c>
      <c r="C4738">
        <v>9.7271875000000012</v>
      </c>
      <c r="D4738">
        <v>9.7521875000000016</v>
      </c>
      <c r="E4738">
        <v>9.7771875000000019</v>
      </c>
      <c r="F4738" s="119">
        <f>Table1_2[[#This Row],[MID RATE]]/D4737-1</f>
        <v>-3.2043065880560384E-5</v>
      </c>
    </row>
    <row r="4739" spans="1:6">
      <c r="A4739" s="111">
        <v>43131</v>
      </c>
      <c r="B4739" s="112">
        <v>0.39583333333333331</v>
      </c>
      <c r="C4739">
        <v>9.7293749999999992</v>
      </c>
      <c r="D4739">
        <v>9.7543749999999996</v>
      </c>
      <c r="E4739">
        <v>9.7793749999999982</v>
      </c>
      <c r="F4739" s="119">
        <f>Table1_2[[#This Row],[MID RATE]]/D4738-1</f>
        <v>2.2430864870037759E-4</v>
      </c>
    </row>
    <row r="4740" spans="1:6">
      <c r="A4740" s="111">
        <v>43131</v>
      </c>
      <c r="B4740" s="112">
        <v>0.52083333333333337</v>
      </c>
      <c r="C4740">
        <v>9.7146875000000001</v>
      </c>
      <c r="D4740">
        <v>9.7396875000000023</v>
      </c>
      <c r="E4740">
        <v>9.7646875000000026</v>
      </c>
      <c r="F4740" s="119">
        <f>Table1_2[[#This Row],[MID RATE]]/D4739-1</f>
        <v>-1.5057346062661292E-3</v>
      </c>
    </row>
    <row r="4741" spans="1:6">
      <c r="A4741" s="111">
        <v>43131</v>
      </c>
      <c r="B4741" s="112">
        <v>0.64583333333333337</v>
      </c>
      <c r="C4741">
        <v>9.7153125000000014</v>
      </c>
      <c r="D4741">
        <v>9.7403124999999999</v>
      </c>
      <c r="E4741">
        <v>9.7653124999999985</v>
      </c>
      <c r="F4741" s="119">
        <f>Table1_2[[#This Row],[MID RATE]]/D4740-1</f>
        <v>6.4170436679500398E-5</v>
      </c>
    </row>
    <row r="4742" spans="1:6">
      <c r="A4742" s="111">
        <v>43132</v>
      </c>
      <c r="B4742" s="112">
        <v>0.39583333333333331</v>
      </c>
      <c r="C4742">
        <v>9.7337499999999988</v>
      </c>
      <c r="D4742">
        <v>9.7587499999999991</v>
      </c>
      <c r="E4742">
        <v>9.7837499999999995</v>
      </c>
      <c r="F4742" s="119">
        <f>Table1_2[[#This Row],[MID RATE]]/D4741-1</f>
        <v>1.8929064134234341E-3</v>
      </c>
    </row>
    <row r="4743" spans="1:6">
      <c r="A4743" s="111">
        <v>43132</v>
      </c>
      <c r="B4743" s="112">
        <v>0.52083333333333337</v>
      </c>
      <c r="C4743">
        <v>9.7387499999999996</v>
      </c>
      <c r="D4743">
        <v>9.7637499999999982</v>
      </c>
      <c r="E4743">
        <v>9.7887499999999985</v>
      </c>
      <c r="F4743" s="119">
        <f>Table1_2[[#This Row],[MID RATE]]/D4742-1</f>
        <v>5.1236070193416694E-4</v>
      </c>
    </row>
    <row r="4744" spans="1:6">
      <c r="A4744" s="111">
        <v>43132</v>
      </c>
      <c r="B4744" s="112">
        <v>0.64583333333333337</v>
      </c>
      <c r="C4744">
        <v>9.7484374999999996</v>
      </c>
      <c r="D4744">
        <v>9.7734375</v>
      </c>
      <c r="E4744">
        <v>9.7984374999999986</v>
      </c>
      <c r="F4744" s="119">
        <f>Table1_2[[#This Row],[MID RATE]]/D4743-1</f>
        <v>9.9219050057630653E-4</v>
      </c>
    </row>
    <row r="4745" spans="1:6">
      <c r="A4745" s="111">
        <v>43133</v>
      </c>
      <c r="B4745" s="112">
        <v>0.39583333333333331</v>
      </c>
      <c r="C4745">
        <v>9.7846874999999986</v>
      </c>
      <c r="D4745">
        <v>9.809687499999999</v>
      </c>
      <c r="E4745">
        <v>9.8346874999999976</v>
      </c>
      <c r="F4745" s="119">
        <f>Table1_2[[#This Row],[MID RATE]]/D4744-1</f>
        <v>3.7090327737807627E-3</v>
      </c>
    </row>
    <row r="4746" spans="1:6">
      <c r="A4746" s="111">
        <v>43133</v>
      </c>
      <c r="B4746" s="112">
        <v>0.52083333333333337</v>
      </c>
      <c r="C4746">
        <v>9.8106249999999999</v>
      </c>
      <c r="D4746">
        <v>9.8356250000000003</v>
      </c>
      <c r="E4746">
        <v>9.8606249999999989</v>
      </c>
      <c r="F4746" s="119">
        <f>Table1_2[[#This Row],[MID RATE]]/D4745-1</f>
        <v>2.6440699563570202E-3</v>
      </c>
    </row>
    <row r="4747" spans="1:6">
      <c r="A4747" s="111">
        <v>43133</v>
      </c>
      <c r="B4747" s="112">
        <v>0.64583333333333337</v>
      </c>
      <c r="C4747">
        <v>9.8112500000000011</v>
      </c>
      <c r="D4747">
        <v>9.8362499999999997</v>
      </c>
      <c r="E4747">
        <v>9.8612499999999983</v>
      </c>
      <c r="F4747" s="119">
        <f>Table1_2[[#This Row],[MID RATE]]/D4746-1</f>
        <v>6.3544512931335007E-5</v>
      </c>
    </row>
    <row r="4748" spans="1:6">
      <c r="A4748" s="111">
        <v>43136</v>
      </c>
      <c r="B4748" s="112">
        <v>0.39583333333333331</v>
      </c>
      <c r="C4748">
        <v>9.8046875</v>
      </c>
      <c r="D4748">
        <v>9.8296874999999986</v>
      </c>
      <c r="E4748">
        <v>9.8546874999999989</v>
      </c>
      <c r="F4748" s="119">
        <f>Table1_2[[#This Row],[MID RATE]]/D4747-1</f>
        <v>-6.6717499046908824E-4</v>
      </c>
    </row>
    <row r="4749" spans="1:6">
      <c r="A4749" s="111">
        <v>43136</v>
      </c>
      <c r="B4749" s="112">
        <v>0.52083333333333337</v>
      </c>
      <c r="C4749">
        <v>9.7534375000000022</v>
      </c>
      <c r="D4749">
        <v>9.7784375000000008</v>
      </c>
      <c r="E4749">
        <v>9.8034374999999994</v>
      </c>
      <c r="F4749" s="119">
        <f>Table1_2[[#This Row],[MID RATE]]/D4748-1</f>
        <v>-5.2137974884753913E-3</v>
      </c>
    </row>
    <row r="4750" spans="1:6">
      <c r="A4750" s="111">
        <v>43136</v>
      </c>
      <c r="B4750" s="112">
        <v>0.64583333333333337</v>
      </c>
      <c r="C4750">
        <v>9.7056250000000013</v>
      </c>
      <c r="D4750">
        <v>9.7306249999999999</v>
      </c>
      <c r="E4750">
        <v>9.7556249999999984</v>
      </c>
      <c r="F4750" s="119">
        <f>Table1_2[[#This Row],[MID RATE]]/D4749-1</f>
        <v>-4.8895848646576257E-3</v>
      </c>
    </row>
    <row r="4751" spans="1:6">
      <c r="A4751" s="111">
        <v>43137</v>
      </c>
      <c r="B4751" s="112">
        <v>0.39583333333333331</v>
      </c>
      <c r="C4751">
        <v>9.7040624999999991</v>
      </c>
      <c r="D4751">
        <v>9.7290625000000013</v>
      </c>
      <c r="E4751">
        <v>9.7540625000000016</v>
      </c>
      <c r="F4751" s="119">
        <f>Table1_2[[#This Row],[MID RATE]]/D4750-1</f>
        <v>-1.6057550260117903E-4</v>
      </c>
    </row>
    <row r="4752" spans="1:6">
      <c r="A4752" s="111">
        <v>43137</v>
      </c>
      <c r="B4752" s="112">
        <v>0.52083333333333337</v>
      </c>
      <c r="C4752">
        <v>9.7374999999999989</v>
      </c>
      <c r="D4752">
        <v>9.7624999999999993</v>
      </c>
      <c r="E4752">
        <v>9.7875000000000014</v>
      </c>
      <c r="F4752" s="119">
        <f>Table1_2[[#This Row],[MID RATE]]/D4751-1</f>
        <v>3.4368676324154634E-3</v>
      </c>
    </row>
    <row r="4753" spans="1:6">
      <c r="A4753" s="111">
        <v>43137</v>
      </c>
      <c r="B4753" s="112">
        <v>0.64583333333333337</v>
      </c>
      <c r="C4753">
        <v>9.7478124999999984</v>
      </c>
      <c r="D4753">
        <v>9.7724999999999991</v>
      </c>
      <c r="E4753">
        <v>9.7971874999999997</v>
      </c>
      <c r="F4753" s="119">
        <f>Table1_2[[#This Row],[MID RATE]]/D4752-1</f>
        <v>1.0243277848911436E-3</v>
      </c>
    </row>
    <row r="4754" spans="1:6">
      <c r="A4754" s="111">
        <v>43138</v>
      </c>
      <c r="B4754" s="112">
        <v>0.39583333333333331</v>
      </c>
      <c r="C4754">
        <v>9.7434374999999989</v>
      </c>
      <c r="D4754">
        <v>9.7684374999999992</v>
      </c>
      <c r="E4754">
        <v>9.7934374999999996</v>
      </c>
      <c r="F4754" s="119">
        <f>Table1_2[[#This Row],[MID RATE]]/D4753-1</f>
        <v>-4.1570734203122406E-4</v>
      </c>
    </row>
    <row r="4755" spans="1:6">
      <c r="A4755" s="111">
        <v>43138</v>
      </c>
      <c r="B4755" s="112">
        <v>0.52083333333333337</v>
      </c>
      <c r="C4755">
        <v>9.7462499999999999</v>
      </c>
      <c r="D4755">
        <v>9.7712500000000002</v>
      </c>
      <c r="E4755">
        <v>9.7962500000000006</v>
      </c>
      <c r="F4755" s="119">
        <f>Table1_2[[#This Row],[MID RATE]]/D4754-1</f>
        <v>2.8791707988107262E-4</v>
      </c>
    </row>
    <row r="4756" spans="1:6">
      <c r="A4756" s="111">
        <v>43138</v>
      </c>
      <c r="B4756" s="112">
        <v>0.64583333333333337</v>
      </c>
      <c r="C4756">
        <v>9.7437499999999986</v>
      </c>
      <c r="D4756">
        <v>9.7687499999999989</v>
      </c>
      <c r="E4756">
        <v>9.7937499999999993</v>
      </c>
      <c r="F4756" s="119">
        <f>Table1_2[[#This Row],[MID RATE]]/D4755-1</f>
        <v>-2.5585262888594418E-4</v>
      </c>
    </row>
    <row r="4757" spans="1:6">
      <c r="A4757" s="111">
        <v>43139</v>
      </c>
      <c r="B4757" s="112">
        <v>0.39583333333333331</v>
      </c>
      <c r="C4757">
        <v>9.7425000000000015</v>
      </c>
      <c r="D4757">
        <v>9.7675000000000001</v>
      </c>
      <c r="E4757">
        <v>9.7924999999999986</v>
      </c>
      <c r="F4757" s="119">
        <f>Table1_2[[#This Row],[MID RATE]]/D4756-1</f>
        <v>-1.2795905310292177E-4</v>
      </c>
    </row>
    <row r="4758" spans="1:6">
      <c r="A4758" s="111">
        <v>43139</v>
      </c>
      <c r="B4758" s="112">
        <v>0.52083333333333337</v>
      </c>
      <c r="C4758">
        <v>9.7871874999999999</v>
      </c>
      <c r="D4758">
        <v>9.8118749999999988</v>
      </c>
      <c r="E4758">
        <v>9.8365624999999977</v>
      </c>
      <c r="F4758" s="119">
        <f>Table1_2[[#This Row],[MID RATE]]/D4757-1</f>
        <v>4.5431277194776243E-3</v>
      </c>
    </row>
    <row r="4759" spans="1:6">
      <c r="A4759" s="111">
        <v>43139</v>
      </c>
      <c r="B4759" s="112">
        <v>0.64583333333333337</v>
      </c>
      <c r="C4759">
        <v>9.7409375000000011</v>
      </c>
      <c r="D4759">
        <v>9.7659374999999997</v>
      </c>
      <c r="E4759">
        <v>9.7909374999999983</v>
      </c>
      <c r="F4759" s="119">
        <f>Table1_2[[#This Row],[MID RATE]]/D4758-1</f>
        <v>-4.6818268679532649E-3</v>
      </c>
    </row>
    <row r="4760" spans="1:6">
      <c r="A4760" s="111">
        <v>43140</v>
      </c>
      <c r="B4760" s="112">
        <v>0.39583333333333331</v>
      </c>
      <c r="C4760">
        <v>9.7484375000000014</v>
      </c>
      <c r="D4760">
        <v>9.7734375000000018</v>
      </c>
      <c r="E4760">
        <v>9.7984375000000021</v>
      </c>
      <c r="F4760" s="119">
        <f>Table1_2[[#This Row],[MID RATE]]/D4759-1</f>
        <v>7.6797542478668213E-4</v>
      </c>
    </row>
    <row r="4761" spans="1:6">
      <c r="A4761" s="111">
        <v>43140</v>
      </c>
      <c r="B4761" s="112">
        <v>0.52083333333333337</v>
      </c>
      <c r="C4761">
        <v>9.7209374999999998</v>
      </c>
      <c r="D4761">
        <v>9.7459375000000001</v>
      </c>
      <c r="E4761">
        <v>9.7709375000000005</v>
      </c>
      <c r="F4761" s="119">
        <f>Table1_2[[#This Row],[MID RATE]]/D4760-1</f>
        <v>-2.8137490007995591E-3</v>
      </c>
    </row>
    <row r="4762" spans="1:6">
      <c r="A4762" s="111">
        <v>43140</v>
      </c>
      <c r="B4762" s="112">
        <v>0.64583333333333337</v>
      </c>
      <c r="C4762">
        <v>9.7140624999999989</v>
      </c>
      <c r="D4762">
        <v>9.7390624999999993</v>
      </c>
      <c r="E4762">
        <v>9.7640624999999996</v>
      </c>
      <c r="F4762" s="119">
        <f>Table1_2[[#This Row],[MID RATE]]/D4761-1</f>
        <v>-7.0542213101620899E-4</v>
      </c>
    </row>
    <row r="4763" spans="1:6">
      <c r="A4763" s="111">
        <v>43143</v>
      </c>
      <c r="B4763" s="112">
        <v>0.39583333333333331</v>
      </c>
      <c r="C4763">
        <v>9.7046875000000004</v>
      </c>
      <c r="D4763">
        <v>9.7296875000000007</v>
      </c>
      <c r="E4763">
        <v>9.7546875000000011</v>
      </c>
      <c r="F4763" s="119">
        <f>Table1_2[[#This Row],[MID RATE]]/D4762-1</f>
        <v>-9.626183218351958E-4</v>
      </c>
    </row>
    <row r="4764" spans="1:6">
      <c r="A4764" s="111">
        <v>43143</v>
      </c>
      <c r="B4764" s="112">
        <v>0.52083333333333337</v>
      </c>
      <c r="C4764">
        <v>9.7028125000000003</v>
      </c>
      <c r="D4764">
        <v>9.7278124999999989</v>
      </c>
      <c r="E4764">
        <v>9.7528124999999992</v>
      </c>
      <c r="F4764" s="119">
        <f>Table1_2[[#This Row],[MID RATE]]/D4763-1</f>
        <v>-1.9270916974489793E-4</v>
      </c>
    </row>
    <row r="4765" spans="1:6">
      <c r="A4765" s="111">
        <v>43143</v>
      </c>
      <c r="B4765" s="112">
        <v>0.64583333333333337</v>
      </c>
      <c r="C4765">
        <v>9.7065624999999986</v>
      </c>
      <c r="D4765">
        <v>9.731562499999999</v>
      </c>
      <c r="E4765">
        <v>9.7565625000000011</v>
      </c>
      <c r="F4765" s="119">
        <f>Table1_2[[#This Row],[MID RATE]]/D4764-1</f>
        <v>3.8549262745357638E-4</v>
      </c>
    </row>
    <row r="4766" spans="1:6">
      <c r="A4766" s="111">
        <v>43144</v>
      </c>
      <c r="B4766" s="112">
        <v>0.39583333333333331</v>
      </c>
      <c r="C4766">
        <v>9.705312499999998</v>
      </c>
      <c r="D4766">
        <v>9.7303124999999984</v>
      </c>
      <c r="E4766">
        <v>9.7553124999999987</v>
      </c>
      <c r="F4766" s="119">
        <f>Table1_2[[#This Row],[MID RATE]]/D4765-1</f>
        <v>-1.2844802671729827E-4</v>
      </c>
    </row>
    <row r="4767" spans="1:6">
      <c r="A4767" s="111">
        <v>43144</v>
      </c>
      <c r="B4767" s="112">
        <v>0.52083333333333337</v>
      </c>
      <c r="C4767">
        <v>9.7456250000000004</v>
      </c>
      <c r="D4767">
        <v>9.7706250000000008</v>
      </c>
      <c r="E4767">
        <v>9.7956250000000011</v>
      </c>
      <c r="F4767" s="119">
        <f>Table1_2[[#This Row],[MID RATE]]/D4766-1</f>
        <v>4.1429810193662764E-3</v>
      </c>
    </row>
    <row r="4768" spans="1:6">
      <c r="A4768" s="111">
        <v>43144</v>
      </c>
      <c r="B4768" s="112">
        <v>0.64583333333333337</v>
      </c>
      <c r="C4768">
        <v>9.7668749999999989</v>
      </c>
      <c r="D4768">
        <v>9.791875000000001</v>
      </c>
      <c r="E4768">
        <v>9.8168750000000014</v>
      </c>
      <c r="F4768" s="119">
        <f>Table1_2[[#This Row],[MID RATE]]/D4767-1</f>
        <v>2.1748864581334626E-3</v>
      </c>
    </row>
    <row r="4769" spans="1:6">
      <c r="A4769" s="111">
        <v>43145</v>
      </c>
      <c r="B4769" s="112">
        <v>0.39583333333333331</v>
      </c>
      <c r="C4769">
        <v>9.7787500000000005</v>
      </c>
      <c r="D4769">
        <v>9.8037500000000009</v>
      </c>
      <c r="E4769">
        <v>9.8287500000000012</v>
      </c>
      <c r="F4769" s="119">
        <f>Table1_2[[#This Row],[MID RATE]]/D4768-1</f>
        <v>1.2127401544648198E-3</v>
      </c>
    </row>
    <row r="4770" spans="1:6">
      <c r="A4770" s="111">
        <v>43145</v>
      </c>
      <c r="B4770" s="112">
        <v>0.52083333333333337</v>
      </c>
      <c r="C4770">
        <v>9.7715624999999999</v>
      </c>
      <c r="D4770">
        <v>9.7965625000000003</v>
      </c>
      <c r="E4770">
        <v>9.8215624999999989</v>
      </c>
      <c r="F4770" s="119">
        <f>Table1_2[[#This Row],[MID RATE]]/D4769-1</f>
        <v>-7.3313782991213383E-4</v>
      </c>
    </row>
    <row r="4771" spans="1:6">
      <c r="A4771" s="111">
        <v>43145</v>
      </c>
      <c r="B4771" s="112">
        <v>0.64583333333333337</v>
      </c>
      <c r="C4771">
        <v>9.7696874999999999</v>
      </c>
      <c r="D4771">
        <v>9.7946875000000002</v>
      </c>
      <c r="E4771">
        <v>9.8196875000000006</v>
      </c>
      <c r="F4771" s="119">
        <f>Table1_2[[#This Row],[MID RATE]]/D4770-1</f>
        <v>-1.9139366486975451E-4</v>
      </c>
    </row>
    <row r="4772" spans="1:6">
      <c r="A4772" s="111">
        <v>43146</v>
      </c>
      <c r="B4772" s="112">
        <v>0.39583333333333331</v>
      </c>
      <c r="C4772">
        <v>9.7684374999999992</v>
      </c>
      <c r="D4772">
        <v>9.7931249999999999</v>
      </c>
      <c r="E4772">
        <v>9.8178125000000005</v>
      </c>
      <c r="F4772" s="119">
        <f>Table1_2[[#This Row],[MID RATE]]/D4771-1</f>
        <v>-1.5952525284756991E-4</v>
      </c>
    </row>
    <row r="4773" spans="1:6">
      <c r="A4773" s="111">
        <v>43146</v>
      </c>
      <c r="B4773" s="112">
        <v>0.52083333333333337</v>
      </c>
      <c r="C4773">
        <v>9.7646874999999991</v>
      </c>
      <c r="D4773">
        <v>9.7896874999999994</v>
      </c>
      <c r="E4773">
        <v>9.8146874999999998</v>
      </c>
      <c r="F4773" s="119">
        <f>Table1_2[[#This Row],[MID RATE]]/D4772-1</f>
        <v>-3.5101155147110319E-4</v>
      </c>
    </row>
    <row r="4774" spans="1:6">
      <c r="A4774" s="111">
        <v>43146</v>
      </c>
      <c r="B4774" s="112">
        <v>0.64583333333333337</v>
      </c>
      <c r="C4774">
        <v>9.7665624999999974</v>
      </c>
      <c r="D4774">
        <v>9.7915624999999995</v>
      </c>
      <c r="E4774">
        <v>9.8165625000000016</v>
      </c>
      <c r="F4774" s="119">
        <f>Table1_2[[#This Row],[MID RATE]]/D4773-1</f>
        <v>1.9152807482369916E-4</v>
      </c>
    </row>
    <row r="4775" spans="1:6">
      <c r="A4775" s="111">
        <v>43147</v>
      </c>
      <c r="B4775" s="112">
        <v>0.39583333333333331</v>
      </c>
      <c r="C4775">
        <v>9.7669999999999995</v>
      </c>
      <c r="D4775">
        <v>9.791999999999998</v>
      </c>
      <c r="E4775">
        <v>9.8169999999999984</v>
      </c>
      <c r="F4775" s="119">
        <f>Table1_2[[#This Row],[MID RATE]]/D4774-1</f>
        <v>4.4681326397011389E-5</v>
      </c>
    </row>
    <row r="4776" spans="1:6">
      <c r="A4776" s="111">
        <v>43147</v>
      </c>
      <c r="B4776" s="112">
        <v>0.52083333333333337</v>
      </c>
      <c r="C4776">
        <v>9.7816666666666663</v>
      </c>
      <c r="D4776">
        <v>9.8063333333333347</v>
      </c>
      <c r="E4776">
        <v>9.8310000000000013</v>
      </c>
      <c r="F4776" s="119">
        <f>Table1_2[[#This Row],[MID RATE]]/D4775-1</f>
        <v>1.4637799564274356E-3</v>
      </c>
    </row>
    <row r="4777" spans="1:6">
      <c r="A4777" s="111">
        <v>43147</v>
      </c>
      <c r="B4777" s="112">
        <v>0.64583333333333337</v>
      </c>
      <c r="C4777">
        <v>9.8183333333333334</v>
      </c>
      <c r="D4777">
        <v>9.8433333333333337</v>
      </c>
      <c r="E4777">
        <v>9.8683333333333341</v>
      </c>
      <c r="F4777" s="119">
        <f>Table1_2[[#This Row],[MID RATE]]/D4776-1</f>
        <v>3.7730718243311756E-3</v>
      </c>
    </row>
    <row r="4778" spans="1:6">
      <c r="A4778" s="111">
        <v>43150</v>
      </c>
      <c r="B4778" s="112">
        <v>0.39583333333333331</v>
      </c>
      <c r="C4778">
        <v>9.8516666666666683</v>
      </c>
      <c r="D4778">
        <v>9.8766666666666687</v>
      </c>
      <c r="E4778">
        <v>9.9016666666666673</v>
      </c>
      <c r="F4778" s="119">
        <f>Table1_2[[#This Row],[MID RATE]]/D4777-1</f>
        <v>3.3863867253642876E-3</v>
      </c>
    </row>
    <row r="4779" spans="1:6">
      <c r="A4779" s="111">
        <v>43150</v>
      </c>
      <c r="B4779" s="112">
        <v>0.52083333333333337</v>
      </c>
      <c r="C4779">
        <v>9.9013333333333318</v>
      </c>
      <c r="D4779">
        <v>9.9263333333333321</v>
      </c>
      <c r="E4779">
        <v>9.9513333333333343</v>
      </c>
      <c r="F4779" s="119">
        <f>Table1_2[[#This Row],[MID RATE]]/D4778-1</f>
        <v>5.0286871414104706E-3</v>
      </c>
    </row>
    <row r="4780" spans="1:6">
      <c r="A4780" s="111">
        <v>43150</v>
      </c>
      <c r="B4780" s="112">
        <v>0.64583333333333337</v>
      </c>
      <c r="C4780">
        <v>9.890666666666668</v>
      </c>
      <c r="D4780">
        <v>9.9156666666666666</v>
      </c>
      <c r="E4780">
        <v>9.9406666666666652</v>
      </c>
      <c r="F4780" s="119">
        <f>Table1_2[[#This Row],[MID RATE]]/D4779-1</f>
        <v>-1.0745827596627677E-3</v>
      </c>
    </row>
    <row r="4781" spans="1:6">
      <c r="A4781" s="111">
        <v>43151</v>
      </c>
      <c r="B4781" s="112">
        <v>0.39583333333333331</v>
      </c>
      <c r="C4781">
        <v>9.8463333333333303</v>
      </c>
      <c r="D4781">
        <v>9.8713333333333324</v>
      </c>
      <c r="E4781">
        <v>9.8963333333333345</v>
      </c>
      <c r="F4781" s="119">
        <f>Table1_2[[#This Row],[MID RATE]]/D4780-1</f>
        <v>-4.471039096379581E-3</v>
      </c>
    </row>
    <row r="4782" spans="1:6">
      <c r="A4782" s="111">
        <v>43151</v>
      </c>
      <c r="B4782" s="112">
        <v>0.52083333333333337</v>
      </c>
      <c r="C4782">
        <v>9.8113333333333319</v>
      </c>
      <c r="D4782">
        <v>9.8363333333333323</v>
      </c>
      <c r="E4782">
        <v>9.8613333333333344</v>
      </c>
      <c r="F4782" s="119">
        <f>Table1_2[[#This Row],[MID RATE]]/D4781-1</f>
        <v>-3.5456203147160581E-3</v>
      </c>
    </row>
    <row r="4783" spans="1:6">
      <c r="A4783" s="111">
        <v>43151</v>
      </c>
      <c r="B4783" s="112">
        <v>0.64583333333333337</v>
      </c>
      <c r="C4783">
        <v>9.8069999999999986</v>
      </c>
      <c r="D4783">
        <v>9.8320000000000007</v>
      </c>
      <c r="E4783">
        <v>9.8570000000000011</v>
      </c>
      <c r="F4783" s="119">
        <f>Table1_2[[#This Row],[MID RATE]]/D4782-1</f>
        <v>-4.4054356298062203E-4</v>
      </c>
    </row>
    <row r="4784" spans="1:6">
      <c r="A4784" s="111">
        <v>43152</v>
      </c>
      <c r="B4784" s="112">
        <v>0.39583333333333331</v>
      </c>
      <c r="C4784">
        <v>9.8153124999999992</v>
      </c>
      <c r="D4784">
        <v>9.8403124999999996</v>
      </c>
      <c r="E4784">
        <v>9.8653125000000017</v>
      </c>
      <c r="F4784" s="119">
        <f>Table1_2[[#This Row],[MID RATE]]/D4783-1</f>
        <v>8.4545362082977249E-4</v>
      </c>
    </row>
    <row r="4785" spans="1:6">
      <c r="A4785" s="111">
        <v>43152</v>
      </c>
      <c r="B4785" s="112">
        <v>0.52083333333333337</v>
      </c>
      <c r="C4785">
        <v>9.8146874999999998</v>
      </c>
      <c r="D4785">
        <v>9.8396875000000001</v>
      </c>
      <c r="E4785">
        <v>9.8646875000000005</v>
      </c>
      <c r="F4785" s="119">
        <f>Table1_2[[#This Row],[MID RATE]]/D4784-1</f>
        <v>-6.3514243068940601E-5</v>
      </c>
    </row>
    <row r="4786" spans="1:6">
      <c r="A4786" s="111">
        <v>43152</v>
      </c>
      <c r="B4786" s="112">
        <v>0.64583333333333337</v>
      </c>
      <c r="C4786">
        <v>9.8109375000000014</v>
      </c>
      <c r="D4786">
        <v>9.8356250000000003</v>
      </c>
      <c r="E4786">
        <v>9.8603124999999991</v>
      </c>
      <c r="F4786" s="119">
        <f>Table1_2[[#This Row],[MID RATE]]/D4785-1</f>
        <v>-4.1286880299806761E-4</v>
      </c>
    </row>
    <row r="4787" spans="1:6">
      <c r="A4787" s="111">
        <v>43153</v>
      </c>
      <c r="B4787" s="112">
        <v>0.39583333333333331</v>
      </c>
      <c r="C4787">
        <v>9.8128125000000015</v>
      </c>
      <c r="D4787">
        <v>9.8378125000000001</v>
      </c>
      <c r="E4787">
        <v>9.8628124999999986</v>
      </c>
      <c r="F4787" s="119">
        <f>Table1_2[[#This Row],[MID RATE]]/D4786-1</f>
        <v>2.224057952595615E-4</v>
      </c>
    </row>
    <row r="4788" spans="1:6">
      <c r="A4788" s="111">
        <v>43153</v>
      </c>
      <c r="B4788" s="112">
        <v>0.52083333333333337</v>
      </c>
      <c r="C4788">
        <v>9.8212500000000027</v>
      </c>
      <c r="D4788">
        <v>9.8462500000000013</v>
      </c>
      <c r="E4788">
        <v>9.8712499999999981</v>
      </c>
      <c r="F4788" s="119">
        <f>Table1_2[[#This Row],[MID RATE]]/D4787-1</f>
        <v>8.5766017597932453E-4</v>
      </c>
    </row>
    <row r="4789" spans="1:6">
      <c r="A4789" s="111">
        <v>43153</v>
      </c>
      <c r="B4789" s="112">
        <v>0.64583333333333337</v>
      </c>
      <c r="C4789">
        <v>9.8365624999999994</v>
      </c>
      <c r="D4789">
        <v>9.8612500000000001</v>
      </c>
      <c r="E4789">
        <v>9.8859375000000007</v>
      </c>
      <c r="F4789" s="119">
        <f>Table1_2[[#This Row],[MID RATE]]/D4788-1</f>
        <v>1.5234226228257874E-3</v>
      </c>
    </row>
    <row r="4790" spans="1:6">
      <c r="A4790" s="111">
        <v>43154</v>
      </c>
      <c r="B4790" s="112">
        <v>0.39583333333333331</v>
      </c>
      <c r="C4790">
        <v>9.8434374999999985</v>
      </c>
      <c r="D4790">
        <v>9.8684375000000006</v>
      </c>
      <c r="E4790">
        <v>9.8934375000000028</v>
      </c>
      <c r="F4790" s="119">
        <f>Table1_2[[#This Row],[MID RATE]]/D4789-1</f>
        <v>7.2886297376095754E-4</v>
      </c>
    </row>
    <row r="4791" spans="1:6">
      <c r="A4791" s="111">
        <v>43154</v>
      </c>
      <c r="B4791" s="112">
        <v>0.52083333333333337</v>
      </c>
      <c r="C4791">
        <v>9.8375000000000004</v>
      </c>
      <c r="D4791">
        <v>9.8625000000000007</v>
      </c>
      <c r="E4791">
        <v>9.8874999999999993</v>
      </c>
      <c r="F4791" s="119">
        <f>Table1_2[[#This Row],[MID RATE]]/D4790-1</f>
        <v>-6.0166566389052711E-4</v>
      </c>
    </row>
    <row r="4792" spans="1:6">
      <c r="A4792" s="111">
        <v>43154</v>
      </c>
      <c r="B4792" s="112">
        <v>0.64583333333333337</v>
      </c>
      <c r="C4792">
        <v>9.7649999999999988</v>
      </c>
      <c r="D4792">
        <v>9.7899999999999991</v>
      </c>
      <c r="E4792">
        <v>9.8150000000000013</v>
      </c>
      <c r="F4792" s="119">
        <f>Table1_2[[#This Row],[MID RATE]]/D4791-1</f>
        <v>-7.3510773130546214E-3</v>
      </c>
    </row>
    <row r="4793" spans="1:6">
      <c r="A4793" s="111">
        <v>43157</v>
      </c>
      <c r="B4793" s="112">
        <v>0.39583333333333331</v>
      </c>
      <c r="C4793">
        <v>9.7525000000000013</v>
      </c>
      <c r="D4793">
        <v>9.7774999999999999</v>
      </c>
      <c r="E4793">
        <v>9.8024999999999984</v>
      </c>
      <c r="F4793" s="119">
        <f>Table1_2[[#This Row],[MID RATE]]/D4792-1</f>
        <v>-1.2768130745658413E-3</v>
      </c>
    </row>
    <row r="4794" spans="1:6">
      <c r="A4794" s="111">
        <v>43157</v>
      </c>
      <c r="B4794" s="112">
        <v>0.52083333333333337</v>
      </c>
      <c r="C4794">
        <v>9.7206250000000018</v>
      </c>
      <c r="D4794">
        <v>9.7456250000000004</v>
      </c>
      <c r="E4794">
        <v>9.770624999999999</v>
      </c>
      <c r="F4794" s="119">
        <f>Table1_2[[#This Row],[MID RATE]]/D4793-1</f>
        <v>-3.2600357964713833E-3</v>
      </c>
    </row>
    <row r="4795" spans="1:6">
      <c r="A4795" s="111">
        <v>43157</v>
      </c>
      <c r="B4795" s="112">
        <v>0.64583333333333337</v>
      </c>
      <c r="C4795">
        <v>9.7090624999999999</v>
      </c>
      <c r="D4795">
        <v>9.7340625000000003</v>
      </c>
      <c r="E4795">
        <v>9.7590625000000006</v>
      </c>
      <c r="F4795" s="119">
        <f>Table1_2[[#This Row],[MID RATE]]/D4794-1</f>
        <v>-1.1864298082473468E-3</v>
      </c>
    </row>
    <row r="4796" spans="1:6">
      <c r="A4796" s="111">
        <v>43158</v>
      </c>
      <c r="B4796" s="112">
        <v>0.39583333333333331</v>
      </c>
      <c r="C4796">
        <v>9.7006249999999987</v>
      </c>
      <c r="D4796">
        <v>9.7256249999999991</v>
      </c>
      <c r="E4796">
        <v>9.7506249999999994</v>
      </c>
      <c r="F4796" s="119">
        <f>Table1_2[[#This Row],[MID RATE]]/D4795-1</f>
        <v>-8.6680150245610488E-4</v>
      </c>
    </row>
    <row r="4797" spans="1:6">
      <c r="A4797" s="111">
        <v>43158</v>
      </c>
      <c r="B4797" s="112">
        <v>0.52083333333333337</v>
      </c>
      <c r="C4797">
        <v>9.7090624999999999</v>
      </c>
      <c r="D4797">
        <v>9.7334375000000009</v>
      </c>
      <c r="E4797">
        <v>9.7578125000000018</v>
      </c>
      <c r="F4797" s="119">
        <f>Table1_2[[#This Row],[MID RATE]]/D4796-1</f>
        <v>8.0329027697456645E-4</v>
      </c>
    </row>
    <row r="4798" spans="1:6">
      <c r="A4798" s="111">
        <v>43158</v>
      </c>
      <c r="B4798" s="112">
        <v>0.64583333333333337</v>
      </c>
      <c r="C4798">
        <v>9.7121875000000006</v>
      </c>
      <c r="D4798">
        <v>9.7368750000000013</v>
      </c>
      <c r="E4798">
        <v>9.7615625000000001</v>
      </c>
      <c r="F4798" s="119">
        <f>Table1_2[[#This Row],[MID RATE]]/D4797-1</f>
        <v>3.5316402863849738E-4</v>
      </c>
    </row>
    <row r="4799" spans="1:6">
      <c r="A4799" s="111">
        <v>43159</v>
      </c>
      <c r="B4799" s="112">
        <v>0.39583333333333331</v>
      </c>
      <c r="C4799">
        <v>9.7421875</v>
      </c>
      <c r="D4799">
        <v>9.7671874999999986</v>
      </c>
      <c r="E4799">
        <v>9.7921874999999989</v>
      </c>
      <c r="F4799" s="119">
        <f>Table1_2[[#This Row],[MID RATE]]/D4798-1</f>
        <v>3.1131651582254616E-3</v>
      </c>
    </row>
    <row r="4800" spans="1:6">
      <c r="A4800" s="111">
        <v>43159</v>
      </c>
      <c r="B4800" s="112">
        <v>0.52083333333333337</v>
      </c>
      <c r="C4800">
        <v>9.7334374999999991</v>
      </c>
      <c r="D4800">
        <v>9.7584374999999994</v>
      </c>
      <c r="E4800">
        <v>9.7834374999999998</v>
      </c>
      <c r="F4800" s="119">
        <f>Table1_2[[#This Row],[MID RATE]]/D4799-1</f>
        <v>-8.9585666293379163E-4</v>
      </c>
    </row>
    <row r="4801" spans="1:6">
      <c r="A4801" s="111">
        <v>43159</v>
      </c>
      <c r="B4801" s="112">
        <v>0.64583333333333337</v>
      </c>
      <c r="C4801">
        <v>9.7284375000000001</v>
      </c>
      <c r="D4801">
        <v>9.7534375000000004</v>
      </c>
      <c r="E4801">
        <v>9.778437499999999</v>
      </c>
      <c r="F4801" s="119">
        <f>Table1_2[[#This Row],[MID RATE]]/D4800-1</f>
        <v>-5.1237710955254201E-4</v>
      </c>
    </row>
    <row r="4802" spans="1:6">
      <c r="A4802" s="111">
        <v>43160</v>
      </c>
      <c r="B4802" s="112">
        <v>0.39583333333333331</v>
      </c>
      <c r="C4802">
        <v>9.7251562500000013</v>
      </c>
      <c r="D4802">
        <v>9.7501562499999999</v>
      </c>
      <c r="E4802">
        <v>9.7751562500000002</v>
      </c>
      <c r="F4802" s="119">
        <f>Table1_2[[#This Row],[MID RATE]]/D4801-1</f>
        <v>-3.3641985197530033E-4</v>
      </c>
    </row>
    <row r="4803" spans="1:6">
      <c r="A4803" s="111">
        <v>43160</v>
      </c>
      <c r="B4803" s="112">
        <v>0.52083333333333337</v>
      </c>
      <c r="C4803">
        <v>9.7234374999999993</v>
      </c>
      <c r="D4803">
        <v>9.7484374999999996</v>
      </c>
      <c r="E4803">
        <v>9.7734375</v>
      </c>
      <c r="F4803" s="119">
        <f>Table1_2[[#This Row],[MID RATE]]/D4802-1</f>
        <v>-1.7627922629448456E-4</v>
      </c>
    </row>
    <row r="4804" spans="1:6">
      <c r="A4804" s="111">
        <v>43160</v>
      </c>
      <c r="B4804" s="112">
        <v>0.64583333333333337</v>
      </c>
      <c r="C4804">
        <v>9.7359374999999986</v>
      </c>
      <c r="D4804">
        <v>9.7606249999999974</v>
      </c>
      <c r="E4804">
        <v>9.7853124999999981</v>
      </c>
      <c r="F4804" s="119">
        <f>Table1_2[[#This Row],[MID RATE]]/D4803-1</f>
        <v>1.2502003526204675E-3</v>
      </c>
    </row>
    <row r="4805" spans="1:6">
      <c r="A4805" s="111">
        <v>43161</v>
      </c>
      <c r="B4805" s="112">
        <v>0.39583333333333331</v>
      </c>
      <c r="C4805">
        <v>9.731562499999999</v>
      </c>
      <c r="D4805">
        <v>9.7565625000000011</v>
      </c>
      <c r="E4805">
        <v>9.7815625000000015</v>
      </c>
      <c r="F4805" s="119">
        <f>Table1_2[[#This Row],[MID RATE]]/D4804-1</f>
        <v>-4.1621310110739884E-4</v>
      </c>
    </row>
    <row r="4806" spans="1:6">
      <c r="A4806" s="111">
        <v>43161</v>
      </c>
      <c r="B4806" s="112">
        <v>0.52083333333333337</v>
      </c>
      <c r="C4806">
        <v>9.7278124999999989</v>
      </c>
      <c r="D4806">
        <v>9.7528124999999992</v>
      </c>
      <c r="E4806">
        <v>9.7778124999999996</v>
      </c>
      <c r="F4806" s="119">
        <f>Table1_2[[#This Row],[MID RATE]]/D4805-1</f>
        <v>-3.8435668300207393E-4</v>
      </c>
    </row>
    <row r="4807" spans="1:6">
      <c r="A4807" s="111">
        <v>43161</v>
      </c>
      <c r="B4807" s="112">
        <v>0.64583333333333337</v>
      </c>
      <c r="C4807">
        <v>9.7281250000000004</v>
      </c>
      <c r="D4807">
        <v>9.7531250000000007</v>
      </c>
      <c r="E4807">
        <v>9.7781250000000011</v>
      </c>
      <c r="F4807" s="119">
        <f>Table1_2[[#This Row],[MID RATE]]/D4806-1</f>
        <v>3.2042039155522062E-5</v>
      </c>
    </row>
    <row r="4808" spans="1:6">
      <c r="A4808" s="111">
        <v>43164</v>
      </c>
      <c r="B4808" s="112">
        <v>0.39583333333333331</v>
      </c>
      <c r="C4808">
        <v>9.7318750000000005</v>
      </c>
      <c r="D4808">
        <v>9.7568750000000009</v>
      </c>
      <c r="E4808">
        <v>9.7818750000000012</v>
      </c>
      <c r="F4808" s="119">
        <f>Table1_2[[#This Row],[MID RATE]]/D4807-1</f>
        <v>3.8449214995184278E-4</v>
      </c>
    </row>
    <row r="4809" spans="1:6">
      <c r="A4809" s="111">
        <v>43164</v>
      </c>
      <c r="B4809" s="112">
        <v>0.52083333333333337</v>
      </c>
      <c r="C4809">
        <v>9.7265625000000018</v>
      </c>
      <c r="D4809">
        <v>9.7515625000000021</v>
      </c>
      <c r="E4809">
        <v>9.7765625000000007</v>
      </c>
      <c r="F4809" s="119">
        <f>Table1_2[[#This Row],[MID RATE]]/D4808-1</f>
        <v>-5.4448786112348824E-4</v>
      </c>
    </row>
    <row r="4810" spans="1:6">
      <c r="A4810" s="111">
        <v>43164</v>
      </c>
      <c r="B4810" s="112">
        <v>0.64583333333333337</v>
      </c>
      <c r="C4810">
        <v>9.7253124999999994</v>
      </c>
      <c r="D4810">
        <v>9.7503124999999997</v>
      </c>
      <c r="E4810">
        <v>9.7753125000000018</v>
      </c>
      <c r="F4810" s="119">
        <f>Table1_2[[#This Row],[MID RATE]]/D4809-1</f>
        <v>-1.2818458580377001E-4</v>
      </c>
    </row>
    <row r="4811" spans="1:6">
      <c r="A4811" s="111">
        <v>43165</v>
      </c>
      <c r="B4811" s="112">
        <v>0.39583333333333331</v>
      </c>
      <c r="C4811">
        <v>9.7203125000000004</v>
      </c>
      <c r="D4811">
        <v>9.7443750000000016</v>
      </c>
      <c r="E4811">
        <v>9.768437500000001</v>
      </c>
      <c r="F4811" s="119">
        <f>Table1_2[[#This Row],[MID RATE]]/D4810-1</f>
        <v>-6.089548411908341E-4</v>
      </c>
    </row>
    <row r="4812" spans="1:6">
      <c r="A4812" s="111">
        <v>43165</v>
      </c>
      <c r="B4812" s="112">
        <v>0.52083333333333337</v>
      </c>
      <c r="C4812">
        <v>9.7200000000000006</v>
      </c>
      <c r="D4812">
        <v>9.745000000000001</v>
      </c>
      <c r="E4812">
        <v>9.7700000000000014</v>
      </c>
      <c r="F4812" s="119">
        <f>Table1_2[[#This Row],[MID RATE]]/D4811-1</f>
        <v>6.4139567699239564E-5</v>
      </c>
    </row>
    <row r="4813" spans="1:6">
      <c r="A4813" s="111">
        <v>43165</v>
      </c>
      <c r="B4813" s="112">
        <v>0.64583333333333337</v>
      </c>
      <c r="C4813">
        <v>9.7168749999999999</v>
      </c>
      <c r="D4813">
        <v>9.7418750000000003</v>
      </c>
      <c r="E4813">
        <v>9.7668750000000024</v>
      </c>
      <c r="F4813" s="119">
        <f>Table1_2[[#This Row],[MID RATE]]/D4812-1</f>
        <v>-3.2067727039519767E-4</v>
      </c>
    </row>
    <row r="4814" spans="1:6">
      <c r="A4814" s="111">
        <v>43166</v>
      </c>
      <c r="B4814" s="112">
        <v>0.39583333333333331</v>
      </c>
      <c r="C4814">
        <v>9.7106250000000003</v>
      </c>
      <c r="D4814">
        <v>9.7349999999999994</v>
      </c>
      <c r="E4814">
        <v>9.7593749999999986</v>
      </c>
      <c r="F4814" s="119">
        <f>Table1_2[[#This Row],[MID RATE]]/D4813-1</f>
        <v>-7.0571630204663283E-4</v>
      </c>
    </row>
    <row r="4815" spans="1:6">
      <c r="A4815" s="111">
        <v>43166</v>
      </c>
      <c r="B4815" s="112">
        <v>0.52083333333333337</v>
      </c>
      <c r="C4815">
        <v>9.6584375000000016</v>
      </c>
      <c r="D4815">
        <v>9.6834375000000001</v>
      </c>
      <c r="E4815">
        <v>9.7084374999999987</v>
      </c>
      <c r="F4815" s="119">
        <f>Table1_2[[#This Row],[MID RATE]]/D4814-1</f>
        <v>-5.2966101694914558E-3</v>
      </c>
    </row>
    <row r="4816" spans="1:6">
      <c r="A4816" s="111">
        <v>43166</v>
      </c>
      <c r="B4816" s="112">
        <v>0.64583333333333337</v>
      </c>
      <c r="C4816">
        <v>9.6537500000000023</v>
      </c>
      <c r="D4816">
        <v>9.6787500000000009</v>
      </c>
      <c r="E4816">
        <v>9.7037499999999994</v>
      </c>
      <c r="F4816" s="119">
        <f>Table1_2[[#This Row],[MID RATE]]/D4815-1</f>
        <v>-4.8407396650196333E-4</v>
      </c>
    </row>
    <row r="4817" spans="1:6">
      <c r="A4817" s="111">
        <v>43172</v>
      </c>
      <c r="B4817" s="112">
        <v>0.39583333333333331</v>
      </c>
      <c r="C4817">
        <v>9.6453125000000011</v>
      </c>
      <c r="D4817">
        <v>9.6703125000000014</v>
      </c>
      <c r="E4817">
        <v>9.6953125</v>
      </c>
      <c r="F4817" s="119">
        <f>Table1_2[[#This Row],[MID RATE]]/D4816-1</f>
        <v>-8.717551336691054E-4</v>
      </c>
    </row>
    <row r="4818" spans="1:6">
      <c r="A4818" s="111">
        <v>43172</v>
      </c>
      <c r="B4818" s="112">
        <v>0.52083333333333337</v>
      </c>
      <c r="C4818">
        <v>9.5993749999999984</v>
      </c>
      <c r="D4818">
        <v>9.6243750000000006</v>
      </c>
      <c r="E4818">
        <v>9.6493750000000009</v>
      </c>
      <c r="F4818" s="119">
        <f>Table1_2[[#This Row],[MID RATE]]/D4817-1</f>
        <v>-4.7503635482307738E-3</v>
      </c>
    </row>
    <row r="4819" spans="1:6">
      <c r="A4819" s="111">
        <v>43172</v>
      </c>
      <c r="B4819" s="112">
        <v>0.64583333333333337</v>
      </c>
      <c r="C4819">
        <v>9.5637500000000006</v>
      </c>
      <c r="D4819">
        <v>9.588750000000001</v>
      </c>
      <c r="E4819">
        <v>9.6137499999999996</v>
      </c>
      <c r="F4819" s="119">
        <f>Table1_2[[#This Row],[MID RATE]]/D4818-1</f>
        <v>-3.7015390609779208E-3</v>
      </c>
    </row>
    <row r="4820" spans="1:6">
      <c r="A4820" s="111">
        <v>43173</v>
      </c>
      <c r="B4820" s="112">
        <v>0.39583333333333331</v>
      </c>
      <c r="C4820">
        <v>9.5853125000000006</v>
      </c>
      <c r="D4820">
        <v>9.6103125000000009</v>
      </c>
      <c r="E4820">
        <v>9.6353125000000013</v>
      </c>
      <c r="F4820" s="119">
        <f>Table1_2[[#This Row],[MID RATE]]/D4819-1</f>
        <v>2.2487289792725296E-3</v>
      </c>
    </row>
    <row r="4821" spans="1:6">
      <c r="A4821" s="111">
        <v>43173</v>
      </c>
      <c r="B4821" s="112">
        <v>0.52083333333333337</v>
      </c>
      <c r="C4821">
        <v>9.5893749999999969</v>
      </c>
      <c r="D4821">
        <v>9.614374999999999</v>
      </c>
      <c r="E4821">
        <v>9.6393750000000011</v>
      </c>
      <c r="F4821" s="119">
        <f>Table1_2[[#This Row],[MID RATE]]/D4820-1</f>
        <v>4.2272298637513472E-4</v>
      </c>
    </row>
    <row r="4822" spans="1:6">
      <c r="A4822" s="111">
        <v>43173</v>
      </c>
      <c r="B4822" s="112">
        <v>0.64583333333333337</v>
      </c>
      <c r="C4822">
        <v>9.5837499999999984</v>
      </c>
      <c r="D4822">
        <v>9.6087500000000006</v>
      </c>
      <c r="E4822">
        <v>9.6337500000000009</v>
      </c>
      <c r="F4822" s="119">
        <f>Table1_2[[#This Row],[MID RATE]]/D4821-1</f>
        <v>-5.850614314500957E-4</v>
      </c>
    </row>
    <row r="4823" spans="1:6">
      <c r="A4823" s="111">
        <v>43174</v>
      </c>
      <c r="B4823" s="112">
        <v>0.39583333333333331</v>
      </c>
      <c r="C4823">
        <v>9.5840624999999999</v>
      </c>
      <c r="D4823">
        <v>9.6090625000000003</v>
      </c>
      <c r="E4823">
        <v>9.6340625000000024</v>
      </c>
      <c r="F4823" s="119">
        <f>Table1_2[[#This Row],[MID RATE]]/D4822-1</f>
        <v>3.2522440483795378E-5</v>
      </c>
    </row>
    <row r="4824" spans="1:6">
      <c r="A4824" s="111">
        <v>43174</v>
      </c>
      <c r="B4824" s="112">
        <v>0.52083333333333337</v>
      </c>
      <c r="C4824">
        <v>9.5328125000000004</v>
      </c>
      <c r="D4824">
        <v>9.5578125000000007</v>
      </c>
      <c r="E4824">
        <v>9.5828124999999993</v>
      </c>
      <c r="F4824" s="119">
        <f>Table1_2[[#This Row],[MID RATE]]/D4823-1</f>
        <v>-5.3335067807083192E-3</v>
      </c>
    </row>
    <row r="4825" spans="1:6">
      <c r="A4825" s="111">
        <v>43174</v>
      </c>
      <c r="B4825" s="112">
        <v>0.64583333333333337</v>
      </c>
      <c r="C4825">
        <v>9.5525000000000002</v>
      </c>
      <c r="D4825">
        <v>9.5774999999999988</v>
      </c>
      <c r="E4825">
        <v>9.6024999999999974</v>
      </c>
      <c r="F4825" s="119">
        <f>Table1_2[[#This Row],[MID RATE]]/D4824-1</f>
        <v>2.0598332515937567E-3</v>
      </c>
    </row>
    <row r="4826" spans="1:6">
      <c r="A4826" s="111">
        <v>43175</v>
      </c>
      <c r="B4826" s="112">
        <v>0.39583333333333331</v>
      </c>
      <c r="C4826">
        <v>9.5453125000000014</v>
      </c>
      <c r="D4826">
        <v>9.5696875000000006</v>
      </c>
      <c r="E4826">
        <v>9.5940624999999979</v>
      </c>
      <c r="F4826" s="119">
        <f>Table1_2[[#This Row],[MID RATE]]/D4825-1</f>
        <v>-8.1571391281631822E-4</v>
      </c>
    </row>
    <row r="4827" spans="1:6">
      <c r="A4827" s="111">
        <v>43175</v>
      </c>
      <c r="B4827" s="112">
        <v>0.52083333333333337</v>
      </c>
      <c r="C4827">
        <v>9.5240625000000012</v>
      </c>
      <c r="D4827">
        <v>9.5490624999999998</v>
      </c>
      <c r="E4827">
        <v>9.5740624999999984</v>
      </c>
      <c r="F4827" s="119">
        <f>Table1_2[[#This Row],[MID RATE]]/D4826-1</f>
        <v>-2.1552427913660299E-3</v>
      </c>
    </row>
    <row r="4828" spans="1:6">
      <c r="A4828" s="111">
        <v>43175</v>
      </c>
      <c r="B4828" s="112">
        <v>0.64583333333333337</v>
      </c>
      <c r="C4828">
        <v>9.4990625000000009</v>
      </c>
      <c r="D4828">
        <v>9.5240624999999994</v>
      </c>
      <c r="E4828">
        <v>9.5490624999999998</v>
      </c>
      <c r="F4828" s="119">
        <f>Table1_2[[#This Row],[MID RATE]]/D4827-1</f>
        <v>-2.6180580554374666E-3</v>
      </c>
    </row>
    <row r="4829" spans="1:6">
      <c r="A4829" s="111">
        <v>43178</v>
      </c>
      <c r="B4829" s="112">
        <v>0.39583333333333331</v>
      </c>
      <c r="C4829">
        <v>9.4937500000000004</v>
      </c>
      <c r="D4829">
        <v>9.5187500000000007</v>
      </c>
      <c r="E4829">
        <v>9.5437500000000011</v>
      </c>
      <c r="F4829" s="119">
        <f>Table1_2[[#This Row],[MID RATE]]/D4828-1</f>
        <v>-5.5779768349895065E-4</v>
      </c>
    </row>
    <row r="4830" spans="1:6">
      <c r="A4830" s="111">
        <v>43178</v>
      </c>
      <c r="B4830" s="112">
        <v>0.52083333333333337</v>
      </c>
      <c r="C4830">
        <v>9.4756249999999991</v>
      </c>
      <c r="D4830">
        <v>9.5006249999999994</v>
      </c>
      <c r="E4830">
        <v>9.5256249999999998</v>
      </c>
      <c r="F4830" s="119">
        <f>Table1_2[[#This Row],[MID RATE]]/D4829-1</f>
        <v>-1.9041365725542825E-3</v>
      </c>
    </row>
    <row r="4831" spans="1:6">
      <c r="A4831" s="111">
        <v>43178</v>
      </c>
      <c r="B4831" s="112">
        <v>0.64583333333333337</v>
      </c>
      <c r="C4831">
        <v>9.4749999999999996</v>
      </c>
      <c r="D4831">
        <v>9.5</v>
      </c>
      <c r="E4831">
        <v>9.5250000000000004</v>
      </c>
      <c r="F4831" s="119">
        <f>Table1_2[[#This Row],[MID RATE]]/D4830-1</f>
        <v>-6.578514571409233E-5</v>
      </c>
    </row>
    <row r="4832" spans="1:6">
      <c r="A4832" s="111">
        <v>43179</v>
      </c>
      <c r="B4832" s="112">
        <v>0.39583333333333331</v>
      </c>
      <c r="C4832">
        <v>9.4771874999999994</v>
      </c>
      <c r="D4832">
        <v>9.5021874999999998</v>
      </c>
      <c r="E4832">
        <v>9.5271875000000001</v>
      </c>
      <c r="F4832" s="119">
        <f>Table1_2[[#This Row],[MID RATE]]/D4831-1</f>
        <v>2.3026315789476115E-4</v>
      </c>
    </row>
    <row r="4833" spans="1:6">
      <c r="A4833" s="111">
        <v>43179</v>
      </c>
      <c r="B4833" s="112">
        <v>0.52083333333333337</v>
      </c>
      <c r="C4833">
        <v>9.5003124999999997</v>
      </c>
      <c r="D4833">
        <v>9.5253125000000018</v>
      </c>
      <c r="E4833">
        <v>9.5503125000000022</v>
      </c>
      <c r="F4833" s="119">
        <f>Table1_2[[#This Row],[MID RATE]]/D4832-1</f>
        <v>2.4336501463479987E-3</v>
      </c>
    </row>
    <row r="4834" spans="1:6">
      <c r="A4834" s="111">
        <v>43179</v>
      </c>
      <c r="B4834" s="112">
        <v>0.64583333333333337</v>
      </c>
      <c r="C4834">
        <v>9.4984374999999996</v>
      </c>
      <c r="D4834">
        <v>9.5234375</v>
      </c>
      <c r="E4834">
        <v>9.5484375000000021</v>
      </c>
      <c r="F4834" s="119">
        <f>Table1_2[[#This Row],[MID RATE]]/D4833-1</f>
        <v>-1.9684393556662627E-4</v>
      </c>
    </row>
    <row r="4835" spans="1:6">
      <c r="A4835" s="111">
        <v>43180</v>
      </c>
      <c r="B4835" s="112">
        <v>0.39583333333333331</v>
      </c>
      <c r="C4835">
        <v>9.5021874999999998</v>
      </c>
      <c r="D4835">
        <v>9.5271875000000001</v>
      </c>
      <c r="E4835">
        <v>9.5521875000000005</v>
      </c>
      <c r="F4835" s="119">
        <f>Table1_2[[#This Row],[MID RATE]]/D4834-1</f>
        <v>3.9376538146029816E-4</v>
      </c>
    </row>
    <row r="4836" spans="1:6">
      <c r="A4836" s="111">
        <v>43180</v>
      </c>
      <c r="B4836" s="112">
        <v>0.52083333333333337</v>
      </c>
      <c r="C4836">
        <v>9.5165624999999991</v>
      </c>
      <c r="D4836">
        <v>9.5415625000000013</v>
      </c>
      <c r="E4836">
        <v>9.5665625000000016</v>
      </c>
      <c r="F4836" s="119">
        <f>Table1_2[[#This Row],[MID RATE]]/D4835-1</f>
        <v>1.5088398333718001E-3</v>
      </c>
    </row>
    <row r="4837" spans="1:6">
      <c r="A4837" s="111">
        <v>43180</v>
      </c>
      <c r="B4837" s="112">
        <v>0.64583333333333337</v>
      </c>
      <c r="C4837">
        <v>9.5178124999999998</v>
      </c>
      <c r="D4837">
        <v>9.5428125000000001</v>
      </c>
      <c r="E4837">
        <v>9.5678125000000005</v>
      </c>
      <c r="F4837" s="119">
        <f>Table1_2[[#This Row],[MID RATE]]/D4836-1</f>
        <v>1.3100579700631165E-4</v>
      </c>
    </row>
    <row r="4838" spans="1:6">
      <c r="A4838" s="111">
        <v>43181</v>
      </c>
      <c r="B4838" s="112">
        <v>0.39583333333333331</v>
      </c>
      <c r="C4838">
        <v>9.5196875000000016</v>
      </c>
      <c r="D4838">
        <v>9.5446874999999984</v>
      </c>
      <c r="E4838">
        <v>9.569687499999997</v>
      </c>
      <c r="F4838" s="119">
        <f>Table1_2[[#This Row],[MID RATE]]/D4837-1</f>
        <v>1.9648295510354963E-4</v>
      </c>
    </row>
    <row r="4839" spans="1:6">
      <c r="A4839" s="111">
        <v>43181</v>
      </c>
      <c r="B4839" s="112">
        <v>0.52083333333333337</v>
      </c>
      <c r="C4839">
        <v>9.5046875000000011</v>
      </c>
      <c r="D4839">
        <v>9.5296875000000014</v>
      </c>
      <c r="E4839">
        <v>9.5546875</v>
      </c>
      <c r="F4839" s="119">
        <f>Table1_2[[#This Row],[MID RATE]]/D4838-1</f>
        <v>-1.5715548570863769E-3</v>
      </c>
    </row>
    <row r="4840" spans="1:6">
      <c r="A4840" s="111">
        <v>43181</v>
      </c>
      <c r="B4840" s="112">
        <v>0.64583333333333337</v>
      </c>
      <c r="C4840">
        <v>9.5012500000000006</v>
      </c>
      <c r="D4840">
        <v>9.526250000000001</v>
      </c>
      <c r="E4840">
        <v>9.5512499999999996</v>
      </c>
      <c r="F4840" s="119">
        <f>Table1_2[[#This Row],[MID RATE]]/D4839-1</f>
        <v>-3.6071487129041291E-4</v>
      </c>
    </row>
    <row r="4841" spans="1:6">
      <c r="A4841" s="111">
        <v>43182</v>
      </c>
      <c r="B4841" s="112">
        <v>0.39583333333333331</v>
      </c>
      <c r="C4841">
        <v>9.4893750000000008</v>
      </c>
      <c r="D4841">
        <v>9.5140625000000014</v>
      </c>
      <c r="E4841">
        <v>9.5387500000000003</v>
      </c>
      <c r="F4841" s="119">
        <f>Table1_2[[#This Row],[MID RATE]]/D4840-1</f>
        <v>-1.2793596640859883E-3</v>
      </c>
    </row>
    <row r="4842" spans="1:6">
      <c r="A4842" s="111">
        <v>43182</v>
      </c>
      <c r="B4842" s="112">
        <v>0.52083333333333337</v>
      </c>
      <c r="C4842">
        <v>9.4596874999999994</v>
      </c>
      <c r="D4842">
        <v>9.4846874999999997</v>
      </c>
      <c r="E4842">
        <v>9.5096875000000001</v>
      </c>
      <c r="F4842" s="119">
        <f>Table1_2[[#This Row],[MID RATE]]/D4841-1</f>
        <v>-3.0875348989983786E-3</v>
      </c>
    </row>
    <row r="4843" spans="1:6">
      <c r="A4843" s="111">
        <v>43182</v>
      </c>
      <c r="B4843" s="112">
        <v>0.64583333333333337</v>
      </c>
      <c r="C4843">
        <v>9.4550000000000001</v>
      </c>
      <c r="D4843">
        <v>9.48</v>
      </c>
      <c r="E4843">
        <v>9.504999999999999</v>
      </c>
      <c r="F4843" s="119">
        <f>Table1_2[[#This Row],[MID RATE]]/D4842-1</f>
        <v>-4.9421765345447621E-4</v>
      </c>
    </row>
    <row r="4844" spans="1:6">
      <c r="A4844" s="111">
        <v>43185</v>
      </c>
      <c r="B4844" s="112">
        <v>0.39583333333333331</v>
      </c>
      <c r="C4844">
        <v>9.4499999999999975</v>
      </c>
      <c r="D4844">
        <v>9.4749999999999979</v>
      </c>
      <c r="E4844">
        <v>9.5</v>
      </c>
      <c r="F4844" s="119">
        <f>Table1_2[[#This Row],[MID RATE]]/D4843-1</f>
        <v>-5.2742616033785161E-4</v>
      </c>
    </row>
    <row r="4845" spans="1:6">
      <c r="A4845" s="111">
        <v>43185</v>
      </c>
      <c r="B4845" s="112">
        <v>0.52083333333333337</v>
      </c>
      <c r="C4845">
        <v>9.4449999999999985</v>
      </c>
      <c r="D4845">
        <v>9.4699999999999989</v>
      </c>
      <c r="E4845">
        <v>9.495000000000001</v>
      </c>
      <c r="F4845" s="119">
        <f>Table1_2[[#This Row],[MID RATE]]/D4844-1</f>
        <v>-5.2770448548800086E-4</v>
      </c>
    </row>
    <row r="4846" spans="1:6">
      <c r="A4846" s="111">
        <v>43185</v>
      </c>
      <c r="B4846" s="112">
        <v>0.64583333333333337</v>
      </c>
      <c r="C4846">
        <v>9.4487499999999986</v>
      </c>
      <c r="D4846">
        <v>9.473749999999999</v>
      </c>
      <c r="E4846">
        <v>9.4987500000000011</v>
      </c>
      <c r="F4846" s="119">
        <f>Table1_2[[#This Row],[MID RATE]]/D4845-1</f>
        <v>3.9598732840540052E-4</v>
      </c>
    </row>
    <row r="4847" spans="1:6">
      <c r="A4847" s="111">
        <v>43186</v>
      </c>
      <c r="B4847" s="112">
        <v>0.39583333333333331</v>
      </c>
      <c r="C4847">
        <v>9.4468749999999986</v>
      </c>
      <c r="D4847">
        <v>9.4718749999999989</v>
      </c>
      <c r="E4847">
        <v>9.4968749999999993</v>
      </c>
      <c r="F4847" s="119">
        <f>Table1_2[[#This Row],[MID RATE]]/D4846-1</f>
        <v>-1.9791529225487992E-4</v>
      </c>
    </row>
    <row r="4848" spans="1:6">
      <c r="A4848" s="111">
        <v>43186</v>
      </c>
      <c r="B4848" s="112">
        <v>0.52083333333333337</v>
      </c>
      <c r="C4848">
        <v>9.4468749999999986</v>
      </c>
      <c r="D4848">
        <v>9.4718749999999989</v>
      </c>
      <c r="E4848">
        <v>9.4968749999999993</v>
      </c>
      <c r="F4848" s="119">
        <f>Table1_2[[#This Row],[MID RATE]]/D4847-1</f>
        <v>0</v>
      </c>
    </row>
    <row r="4849" spans="1:6">
      <c r="A4849" s="111">
        <v>43186</v>
      </c>
      <c r="B4849" s="112">
        <v>0.64583333333333337</v>
      </c>
      <c r="C4849">
        <v>9.4440624999999976</v>
      </c>
      <c r="D4849">
        <v>9.4690624999999979</v>
      </c>
      <c r="E4849">
        <v>9.4940624999999983</v>
      </c>
      <c r="F4849" s="119">
        <f>Table1_2[[#This Row],[MID RATE]]/D4848-1</f>
        <v>-2.9693170570777028E-4</v>
      </c>
    </row>
    <row r="4850" spans="1:6">
      <c r="A4850" s="111">
        <v>43187</v>
      </c>
      <c r="B4850" s="112">
        <v>0.39583333333333331</v>
      </c>
      <c r="C4850">
        <v>9.4421874999999975</v>
      </c>
      <c r="D4850">
        <v>9.4671874999999979</v>
      </c>
      <c r="E4850">
        <v>9.4921875</v>
      </c>
      <c r="F4850" s="119">
        <f>Table1_2[[#This Row],[MID RATE]]/D4849-1</f>
        <v>-1.9801326688884124E-4</v>
      </c>
    </row>
    <row r="4851" spans="1:6">
      <c r="A4851" s="111">
        <v>43187</v>
      </c>
      <c r="B4851" s="112">
        <v>0.52083333333333337</v>
      </c>
      <c r="C4851">
        <v>9.4431250000000002</v>
      </c>
      <c r="D4851">
        <v>9.4681249999999988</v>
      </c>
      <c r="E4851">
        <v>9.4931249999999991</v>
      </c>
      <c r="F4851" s="119">
        <f>Table1_2[[#This Row],[MID RATE]]/D4850-1</f>
        <v>9.9026241954236482E-5</v>
      </c>
    </row>
    <row r="4852" spans="1:6">
      <c r="A4852" s="111">
        <v>43187</v>
      </c>
      <c r="B4852" s="112">
        <v>0.64583333333333337</v>
      </c>
      <c r="C4852">
        <v>9.4487499999999986</v>
      </c>
      <c r="D4852">
        <v>9.473749999999999</v>
      </c>
      <c r="E4852">
        <v>9.4987500000000011</v>
      </c>
      <c r="F4852" s="119">
        <f>Table1_2[[#This Row],[MID RATE]]/D4851-1</f>
        <v>5.9409862037096417E-4</v>
      </c>
    </row>
    <row r="4853" spans="1:6">
      <c r="A4853" s="111">
        <v>43188</v>
      </c>
      <c r="B4853" s="112">
        <v>0.39583333333333331</v>
      </c>
      <c r="C4853">
        <v>9.4487499999999986</v>
      </c>
      <c r="D4853">
        <v>9.473749999999999</v>
      </c>
      <c r="E4853">
        <v>9.4987500000000011</v>
      </c>
      <c r="F4853" s="119">
        <f>Table1_2[[#This Row],[MID RATE]]/D4852-1</f>
        <v>0</v>
      </c>
    </row>
    <row r="4854" spans="1:6">
      <c r="A4854" s="111">
        <v>43188</v>
      </c>
      <c r="B4854" s="112">
        <v>0.52083333333333337</v>
      </c>
      <c r="C4854">
        <v>9.4499999999999993</v>
      </c>
      <c r="D4854">
        <v>9.4749999999999996</v>
      </c>
      <c r="E4854">
        <v>9.5</v>
      </c>
      <c r="F4854" s="119">
        <f>Table1_2[[#This Row],[MID RATE]]/D4853-1</f>
        <v>1.3194352816991994E-4</v>
      </c>
    </row>
    <row r="4855" spans="1:6">
      <c r="A4855" s="111">
        <v>43188</v>
      </c>
      <c r="B4855" s="112">
        <v>0.64583333333333337</v>
      </c>
      <c r="C4855">
        <v>9.4500000000000011</v>
      </c>
      <c r="D4855">
        <v>9.4750000000000014</v>
      </c>
      <c r="E4855">
        <v>9.5</v>
      </c>
      <c r="F4855" s="119">
        <f>Table1_2[[#This Row],[MID RATE]]/D4854-1</f>
        <v>0</v>
      </c>
    </row>
    <row r="4856" spans="1:6">
      <c r="A4856" s="111">
        <v>43193</v>
      </c>
      <c r="B4856" s="112">
        <v>0.39583333333333331</v>
      </c>
      <c r="C4856">
        <v>9.4459374999999994</v>
      </c>
      <c r="D4856">
        <v>9.4709374999999998</v>
      </c>
      <c r="E4856">
        <v>9.4959375000000001</v>
      </c>
      <c r="F4856" s="119">
        <f>Table1_2[[#This Row],[MID RATE]]/D4855-1</f>
        <v>-4.2875989445922968E-4</v>
      </c>
    </row>
    <row r="4857" spans="1:6">
      <c r="A4857" s="111">
        <v>43193</v>
      </c>
      <c r="B4857" s="112">
        <v>0.52083333333333337</v>
      </c>
      <c r="C4857">
        <v>9.4246875000000028</v>
      </c>
      <c r="D4857">
        <v>9.4496875000000014</v>
      </c>
      <c r="E4857">
        <v>9.4746874999999999</v>
      </c>
      <c r="F4857" s="119">
        <f>Table1_2[[#This Row],[MID RATE]]/D4856-1</f>
        <v>-2.2437060745040815E-3</v>
      </c>
    </row>
    <row r="4858" spans="1:6">
      <c r="A4858" s="111">
        <v>43193</v>
      </c>
      <c r="B4858" s="112">
        <v>0.64583333333333337</v>
      </c>
      <c r="C4858">
        <v>9.3450000000000006</v>
      </c>
      <c r="D4858">
        <v>9.370000000000001</v>
      </c>
      <c r="E4858">
        <v>9.3950000000000014</v>
      </c>
      <c r="F4858" s="119">
        <f>Table1_2[[#This Row],[MID RATE]]/D4857-1</f>
        <v>-8.4328185455868621E-3</v>
      </c>
    </row>
    <row r="4859" spans="1:6">
      <c r="A4859" s="111">
        <v>43194</v>
      </c>
      <c r="B4859" s="112">
        <v>0.39583333333333331</v>
      </c>
      <c r="C4859">
        <v>9.3337500000000002</v>
      </c>
      <c r="D4859">
        <v>9.3587500000000006</v>
      </c>
      <c r="E4859">
        <v>9.3837499999999991</v>
      </c>
      <c r="F4859" s="119">
        <f>Table1_2[[#This Row],[MID RATE]]/D4858-1</f>
        <v>-1.2006403415155686E-3</v>
      </c>
    </row>
    <row r="4860" spans="1:6">
      <c r="A4860" s="111">
        <v>43194</v>
      </c>
      <c r="B4860" s="112">
        <v>0.52083333333333337</v>
      </c>
      <c r="C4860">
        <v>9.2768749999999986</v>
      </c>
      <c r="D4860">
        <v>9.301874999999999</v>
      </c>
      <c r="E4860">
        <v>9.3268750000000011</v>
      </c>
      <c r="F4860" s="119">
        <f>Table1_2[[#This Row],[MID RATE]]/D4859-1</f>
        <v>-6.0772004808336E-3</v>
      </c>
    </row>
    <row r="4861" spans="1:6">
      <c r="A4861" s="111">
        <v>43194</v>
      </c>
      <c r="B4861" s="112">
        <v>0.64583333333333337</v>
      </c>
      <c r="C4861">
        <v>9.2843750000000007</v>
      </c>
      <c r="D4861">
        <v>9.3093749999999993</v>
      </c>
      <c r="E4861">
        <v>9.3343749999999996</v>
      </c>
      <c r="F4861" s="119">
        <f>Table1_2[[#This Row],[MID RATE]]/D4860-1</f>
        <v>8.0628905462609701E-4</v>
      </c>
    </row>
    <row r="4862" spans="1:6">
      <c r="A4862" s="111">
        <v>43195</v>
      </c>
      <c r="B4862" s="112">
        <v>0.39583333333333331</v>
      </c>
      <c r="C4862">
        <v>9.3081250000000004</v>
      </c>
      <c r="D4862">
        <v>9.333124999999999</v>
      </c>
      <c r="E4862">
        <v>9.3581249999999994</v>
      </c>
      <c r="F4862" s="119">
        <f>Table1_2[[#This Row],[MID RATE]]/D4861-1</f>
        <v>2.5511916750586838E-3</v>
      </c>
    </row>
    <row r="4863" spans="1:6">
      <c r="A4863" s="111">
        <v>43195</v>
      </c>
      <c r="B4863" s="112">
        <v>0.52083333333333337</v>
      </c>
      <c r="C4863">
        <v>9.3749999999999982</v>
      </c>
      <c r="D4863">
        <v>9.3993749999999991</v>
      </c>
      <c r="E4863">
        <v>9.4237500000000001</v>
      </c>
      <c r="F4863" s="119">
        <f>Table1_2[[#This Row],[MID RATE]]/D4862-1</f>
        <v>7.0983727315341305E-3</v>
      </c>
    </row>
    <row r="4864" spans="1:6">
      <c r="A4864" s="111">
        <v>43195</v>
      </c>
      <c r="B4864" s="112">
        <v>0.64583333333333337</v>
      </c>
      <c r="C4864">
        <v>9.3818749999999991</v>
      </c>
      <c r="D4864">
        <v>9.40625</v>
      </c>
      <c r="E4864">
        <v>9.4306249999999991</v>
      </c>
      <c r="F4864" s="119">
        <f>Table1_2[[#This Row],[MID RATE]]/D4863-1</f>
        <v>7.3143161114441746E-4</v>
      </c>
    </row>
    <row r="4865" spans="1:6">
      <c r="A4865" s="111">
        <v>43196</v>
      </c>
      <c r="B4865" s="112">
        <v>0.39583333333333331</v>
      </c>
      <c r="C4865">
        <v>9.3828125</v>
      </c>
      <c r="D4865">
        <v>9.4078125000000004</v>
      </c>
      <c r="E4865">
        <v>9.4328125000000007</v>
      </c>
      <c r="F4865" s="119">
        <f>Table1_2[[#This Row],[MID RATE]]/D4864-1</f>
        <v>1.6611295681068228E-4</v>
      </c>
    </row>
    <row r="4866" spans="1:6">
      <c r="A4866" s="111">
        <v>43196</v>
      </c>
      <c r="B4866" s="112">
        <v>0.52083333333333337</v>
      </c>
      <c r="C4866">
        <v>9.3753124999999997</v>
      </c>
      <c r="D4866">
        <v>9.3999999999999986</v>
      </c>
      <c r="E4866">
        <v>9.4246874999999992</v>
      </c>
      <c r="F4866" s="119">
        <f>Table1_2[[#This Row],[MID RATE]]/D4865-1</f>
        <v>-8.304268393956038E-4</v>
      </c>
    </row>
    <row r="4867" spans="1:6">
      <c r="A4867" s="111">
        <v>43196</v>
      </c>
      <c r="B4867" s="112">
        <v>0.64583333333333337</v>
      </c>
      <c r="C4867">
        <v>9.3821874999999988</v>
      </c>
      <c r="D4867">
        <v>9.4071874999999991</v>
      </c>
      <c r="E4867">
        <v>9.4321874999999995</v>
      </c>
      <c r="F4867" s="119">
        <f>Table1_2[[#This Row],[MID RATE]]/D4866-1</f>
        <v>7.6462765957452383E-4</v>
      </c>
    </row>
    <row r="4868" spans="1:6">
      <c r="A4868" s="111">
        <v>43199</v>
      </c>
      <c r="B4868" s="112">
        <v>0.39583333333333331</v>
      </c>
      <c r="C4868">
        <v>9.3871875000000014</v>
      </c>
      <c r="D4868">
        <v>9.4121874999999999</v>
      </c>
      <c r="E4868">
        <v>9.4371874999999985</v>
      </c>
      <c r="F4868" s="119">
        <f>Table1_2[[#This Row],[MID RATE]]/D4867-1</f>
        <v>5.3150848752614444E-4</v>
      </c>
    </row>
    <row r="4869" spans="1:6">
      <c r="A4869" s="111">
        <v>43199</v>
      </c>
      <c r="B4869" s="112">
        <v>0.52083333333333337</v>
      </c>
      <c r="C4869">
        <v>9.3965625000000017</v>
      </c>
      <c r="D4869">
        <v>9.4215625000000003</v>
      </c>
      <c r="E4869">
        <v>9.4465624999999989</v>
      </c>
      <c r="F4869" s="119">
        <f>Table1_2[[#This Row],[MID RATE]]/D4868-1</f>
        <v>9.9604900561112153E-4</v>
      </c>
    </row>
    <row r="4870" spans="1:6">
      <c r="A4870" s="111">
        <v>43199</v>
      </c>
      <c r="B4870" s="112">
        <v>0.64583333333333337</v>
      </c>
      <c r="C4870">
        <v>9.3971875000000011</v>
      </c>
      <c r="D4870">
        <v>9.4221874999999997</v>
      </c>
      <c r="E4870">
        <v>9.4471875000000001</v>
      </c>
      <c r="F4870" s="119">
        <f>Table1_2[[#This Row],[MID RATE]]/D4869-1</f>
        <v>6.6337191946708174E-5</v>
      </c>
    </row>
    <row r="4871" spans="1:6">
      <c r="A4871" s="111">
        <v>43200</v>
      </c>
      <c r="B4871" s="112">
        <v>0.39583333333333331</v>
      </c>
      <c r="C4871">
        <v>9.4156250000000021</v>
      </c>
      <c r="D4871">
        <v>9.4406250000000007</v>
      </c>
      <c r="E4871">
        <v>9.4656249999999993</v>
      </c>
      <c r="F4871" s="119">
        <f>Table1_2[[#This Row],[MID RATE]]/D4870-1</f>
        <v>1.956817352658291E-3</v>
      </c>
    </row>
    <row r="4872" spans="1:6">
      <c r="A4872" s="111">
        <v>43200</v>
      </c>
      <c r="B4872" s="112">
        <v>0.52083333333333337</v>
      </c>
      <c r="C4872">
        <v>9.4334375000000001</v>
      </c>
      <c r="D4872">
        <v>9.4584375000000005</v>
      </c>
      <c r="E4872">
        <v>9.4834375000000009</v>
      </c>
      <c r="F4872" s="119">
        <f>Table1_2[[#This Row],[MID RATE]]/D4871-1</f>
        <v>1.8867924528300772E-3</v>
      </c>
    </row>
    <row r="4873" spans="1:6">
      <c r="A4873" s="111">
        <v>43200</v>
      </c>
      <c r="B4873" s="112">
        <v>0.64583333333333337</v>
      </c>
      <c r="C4873">
        <v>9.4406249999999989</v>
      </c>
      <c r="D4873">
        <v>9.4656249999999993</v>
      </c>
      <c r="E4873">
        <v>9.4906249999999996</v>
      </c>
      <c r="F4873" s="119">
        <f>Table1_2[[#This Row],[MID RATE]]/D4872-1</f>
        <v>7.5990352529142768E-4</v>
      </c>
    </row>
    <row r="4874" spans="1:6">
      <c r="A4874" s="111">
        <v>43201</v>
      </c>
      <c r="B4874" s="112">
        <v>0.39583333333333331</v>
      </c>
      <c r="C4874">
        <v>9.4412500000000001</v>
      </c>
      <c r="D4874">
        <v>9.4662500000000005</v>
      </c>
      <c r="E4874">
        <v>9.4912500000000009</v>
      </c>
      <c r="F4874" s="119">
        <f>Table1_2[[#This Row],[MID RATE]]/D4873-1</f>
        <v>6.6028392208705711E-5</v>
      </c>
    </row>
    <row r="4875" spans="1:6">
      <c r="A4875" s="111">
        <v>43201</v>
      </c>
      <c r="B4875" s="112">
        <v>0.52083333333333337</v>
      </c>
      <c r="C4875">
        <v>9.4434374999999999</v>
      </c>
      <c r="D4875">
        <v>9.4684375000000003</v>
      </c>
      <c r="E4875">
        <v>9.4934375000000006</v>
      </c>
      <c r="F4875" s="119">
        <f>Table1_2[[#This Row],[MID RATE]]/D4874-1</f>
        <v>2.3108411461780776E-4</v>
      </c>
    </row>
    <row r="4876" spans="1:6">
      <c r="A4876" s="111">
        <v>43201</v>
      </c>
      <c r="B4876" s="112">
        <v>0.64583333333333337</v>
      </c>
      <c r="C4876">
        <v>9.4390624999999986</v>
      </c>
      <c r="D4876">
        <v>9.4640625000000007</v>
      </c>
      <c r="E4876">
        <v>9.4890625000000011</v>
      </c>
      <c r="F4876" s="119">
        <f>Table1_2[[#This Row],[MID RATE]]/D4875-1</f>
        <v>-4.6206145417337918E-4</v>
      </c>
    </row>
    <row r="4877" spans="1:6">
      <c r="A4877" s="111">
        <v>43202</v>
      </c>
      <c r="B4877" s="112">
        <v>0.39583333333333331</v>
      </c>
      <c r="C4877">
        <v>9.450312499999999</v>
      </c>
      <c r="D4877">
        <v>9.4753124999999994</v>
      </c>
      <c r="E4877">
        <v>9.5003124999999997</v>
      </c>
      <c r="F4877" s="119">
        <f>Table1_2[[#This Row],[MID RATE]]/D4876-1</f>
        <v>1.1887072808318688E-3</v>
      </c>
    </row>
    <row r="4878" spans="1:6">
      <c r="A4878" s="111">
        <v>43202</v>
      </c>
      <c r="B4878" s="112">
        <v>0.52083333333333337</v>
      </c>
      <c r="C4878">
        <v>9.4943749999999998</v>
      </c>
      <c r="D4878">
        <v>9.5178125000000016</v>
      </c>
      <c r="E4878">
        <v>9.5412500000000016</v>
      </c>
      <c r="F4878" s="119">
        <f>Table1_2[[#This Row],[MID RATE]]/D4877-1</f>
        <v>4.48534019326563E-3</v>
      </c>
    </row>
    <row r="4879" spans="1:6">
      <c r="A4879" s="111">
        <v>43202</v>
      </c>
      <c r="B4879" s="112">
        <v>0.64583333333333337</v>
      </c>
      <c r="C4879">
        <v>9.4987500000000011</v>
      </c>
      <c r="D4879">
        <v>9.5237500000000015</v>
      </c>
      <c r="E4879">
        <v>9.5487500000000018</v>
      </c>
      <c r="F4879" s="119">
        <f>Table1_2[[#This Row],[MID RATE]]/D4878-1</f>
        <v>6.2383031815338441E-4</v>
      </c>
    </row>
    <row r="4880" spans="1:6">
      <c r="A4880" s="111">
        <v>43203</v>
      </c>
      <c r="B4880" s="112">
        <v>0.39583333333333331</v>
      </c>
      <c r="C4880">
        <v>9.4862499999999983</v>
      </c>
      <c r="D4880">
        <v>9.5112499999999986</v>
      </c>
      <c r="E4880">
        <v>9.536249999999999</v>
      </c>
      <c r="F4880" s="119">
        <f>Table1_2[[#This Row],[MID RATE]]/D4879-1</f>
        <v>-1.3125082031765212E-3</v>
      </c>
    </row>
    <row r="4881" spans="1:6">
      <c r="A4881" s="111">
        <v>43203</v>
      </c>
      <c r="B4881" s="112">
        <v>0.52083333333333337</v>
      </c>
      <c r="C4881">
        <v>9.4934375000000006</v>
      </c>
      <c r="D4881">
        <v>9.5178125000000016</v>
      </c>
      <c r="E4881">
        <v>9.5421875000000007</v>
      </c>
      <c r="F4881" s="119">
        <f>Table1_2[[#This Row],[MID RATE]]/D4880-1</f>
        <v>6.8997240110424407E-4</v>
      </c>
    </row>
    <row r="4882" spans="1:6">
      <c r="A4882" s="111">
        <v>43203</v>
      </c>
      <c r="B4882" s="112">
        <v>0.64583333333333337</v>
      </c>
      <c r="C4882">
        <v>9.5006249999999994</v>
      </c>
      <c r="D4882">
        <v>9.5256250000000016</v>
      </c>
      <c r="E4882">
        <v>9.5506250000000019</v>
      </c>
      <c r="F4882" s="119">
        <f>Table1_2[[#This Row],[MID RATE]]/D4881-1</f>
        <v>8.2082936599148226E-4</v>
      </c>
    </row>
    <row r="4883" spans="1:6">
      <c r="A4883" s="111">
        <v>43206</v>
      </c>
      <c r="B4883" s="112">
        <v>0.39583333333333331</v>
      </c>
      <c r="C4883">
        <v>9.5103125000000013</v>
      </c>
      <c r="D4883">
        <v>9.5353124999999999</v>
      </c>
      <c r="E4883">
        <v>9.5603125000000002</v>
      </c>
      <c r="F4883" s="119">
        <f>Table1_2[[#This Row],[MID RATE]]/D4882-1</f>
        <v>1.0169936355879372E-3</v>
      </c>
    </row>
    <row r="4884" spans="1:6">
      <c r="A4884" s="111">
        <v>43206</v>
      </c>
      <c r="B4884" s="112">
        <v>0.52083333333333337</v>
      </c>
      <c r="C4884">
        <v>9.5349999999999984</v>
      </c>
      <c r="D4884">
        <v>9.5598437499999989</v>
      </c>
      <c r="E4884">
        <v>9.5846874999999994</v>
      </c>
      <c r="F4884" s="119">
        <f>Table1_2[[#This Row],[MID RATE]]/D4883-1</f>
        <v>2.5726739422540224E-3</v>
      </c>
    </row>
    <row r="4885" spans="1:6">
      <c r="A4885" s="111">
        <v>43206</v>
      </c>
      <c r="B4885" s="112">
        <v>0.64583333333333337</v>
      </c>
      <c r="C4885">
        <v>9.5315624999999997</v>
      </c>
      <c r="D4885">
        <v>9.5565625000000001</v>
      </c>
      <c r="E4885">
        <v>9.5815625000000004</v>
      </c>
      <c r="F4885" s="119">
        <f>Table1_2[[#This Row],[MID RATE]]/D4884-1</f>
        <v>-3.4323259728996636E-4</v>
      </c>
    </row>
    <row r="4886" spans="1:6">
      <c r="A4886" s="111">
        <v>43207</v>
      </c>
      <c r="B4886" s="112">
        <v>0.39583333333333331</v>
      </c>
      <c r="C4886">
        <v>9.5537500000000009</v>
      </c>
      <c r="D4886">
        <v>9.5787499999999994</v>
      </c>
      <c r="E4886">
        <v>9.603749999999998</v>
      </c>
      <c r="F4886" s="119">
        <f>Table1_2[[#This Row],[MID RATE]]/D4885-1</f>
        <v>2.3217030182138831E-3</v>
      </c>
    </row>
    <row r="4887" spans="1:6">
      <c r="A4887" s="111">
        <v>43207</v>
      </c>
      <c r="B4887" s="112">
        <v>0.52083333333333337</v>
      </c>
      <c r="C4887">
        <v>9.5484375000000004</v>
      </c>
      <c r="D4887">
        <v>9.5734374999999989</v>
      </c>
      <c r="E4887">
        <v>9.5984374999999975</v>
      </c>
      <c r="F4887" s="119">
        <f>Table1_2[[#This Row],[MID RATE]]/D4886-1</f>
        <v>-5.5461307581894381E-4</v>
      </c>
    </row>
    <row r="4888" spans="1:6">
      <c r="A4888" s="111">
        <v>43207</v>
      </c>
      <c r="B4888" s="112">
        <v>0.64583333333333337</v>
      </c>
      <c r="C4888">
        <v>9.5175000000000001</v>
      </c>
      <c r="D4888">
        <v>9.5425000000000004</v>
      </c>
      <c r="E4888">
        <v>9.567499999999999</v>
      </c>
      <c r="F4888" s="119">
        <f>Table1_2[[#This Row],[MID RATE]]/D4887-1</f>
        <v>-3.2315978456012306E-3</v>
      </c>
    </row>
    <row r="4889" spans="1:6">
      <c r="A4889" s="111">
        <v>43208</v>
      </c>
      <c r="B4889" s="112">
        <v>0.39583333333333331</v>
      </c>
      <c r="C4889">
        <v>9.5115625000000019</v>
      </c>
      <c r="D4889">
        <v>9.5365625000000023</v>
      </c>
      <c r="E4889">
        <v>9.5615625000000009</v>
      </c>
      <c r="F4889" s="119">
        <f>Table1_2[[#This Row],[MID RATE]]/D4888-1</f>
        <v>-6.2221640031423497E-4</v>
      </c>
    </row>
    <row r="4890" spans="1:6">
      <c r="A4890" s="111">
        <v>43208</v>
      </c>
      <c r="B4890" s="112">
        <v>0.52083333333333337</v>
      </c>
      <c r="C4890">
        <v>9.4959375000000001</v>
      </c>
      <c r="D4890">
        <v>9.5209375000000005</v>
      </c>
      <c r="E4890">
        <v>9.5459375000000009</v>
      </c>
      <c r="F4890" s="119">
        <f>Table1_2[[#This Row],[MID RATE]]/D4889-1</f>
        <v>-1.6384310384377487E-3</v>
      </c>
    </row>
    <row r="4891" spans="1:6">
      <c r="A4891" s="111">
        <v>43208</v>
      </c>
      <c r="B4891" s="112">
        <v>0.64583333333333337</v>
      </c>
      <c r="C4891">
        <v>9.4928124999999994</v>
      </c>
      <c r="D4891">
        <v>9.5178124999999998</v>
      </c>
      <c r="E4891">
        <v>9.5428125000000001</v>
      </c>
      <c r="F4891" s="119">
        <f>Table1_2[[#This Row],[MID RATE]]/D4890-1</f>
        <v>-3.2822398004406228E-4</v>
      </c>
    </row>
    <row r="4892" spans="1:6">
      <c r="A4892" s="111">
        <v>43209</v>
      </c>
      <c r="B4892" s="112">
        <v>0.39583333333333331</v>
      </c>
      <c r="C4892">
        <v>9.4887500000000014</v>
      </c>
      <c r="D4892">
        <v>9.5137500000000017</v>
      </c>
      <c r="E4892">
        <v>9.5387500000000003</v>
      </c>
      <c r="F4892" s="119">
        <f>Table1_2[[#This Row],[MID RATE]]/D4891-1</f>
        <v>-4.2683127031528656E-4</v>
      </c>
    </row>
    <row r="4893" spans="1:6">
      <c r="A4893" s="111">
        <v>43209</v>
      </c>
      <c r="B4893" s="112">
        <v>0.52083333333333337</v>
      </c>
      <c r="C4893">
        <v>9.475937499999997</v>
      </c>
      <c r="D4893">
        <v>9.5009374999999991</v>
      </c>
      <c r="E4893">
        <v>9.5259375000000013</v>
      </c>
      <c r="F4893" s="119">
        <f>Table1_2[[#This Row],[MID RATE]]/D4892-1</f>
        <v>-1.3467349888321989E-3</v>
      </c>
    </row>
    <row r="4894" spans="1:6">
      <c r="A4894" s="111">
        <v>43209</v>
      </c>
      <c r="B4894" s="112">
        <v>0.64583333333333337</v>
      </c>
      <c r="C4894">
        <v>9.4556249999999995</v>
      </c>
      <c r="D4894">
        <v>9.4806249999999999</v>
      </c>
      <c r="E4894">
        <v>9.5056250000000002</v>
      </c>
      <c r="F4894" s="119">
        <f>Table1_2[[#This Row],[MID RATE]]/D4893-1</f>
        <v>-2.1379469131335149E-3</v>
      </c>
    </row>
    <row r="4895" spans="1:6">
      <c r="A4895" s="111">
        <v>43210</v>
      </c>
      <c r="B4895" s="112">
        <v>0.39583333333333331</v>
      </c>
      <c r="C4895">
        <v>9.4512499999999999</v>
      </c>
      <c r="D4895">
        <v>9.4762500000000003</v>
      </c>
      <c r="E4895">
        <v>9.5012500000000006</v>
      </c>
      <c r="F4895" s="119">
        <f>Table1_2[[#This Row],[MID RATE]]/D4894-1</f>
        <v>-4.6146746654351922E-4</v>
      </c>
    </row>
    <row r="4896" spans="1:6">
      <c r="A4896" s="111">
        <v>43210</v>
      </c>
      <c r="B4896" s="112">
        <v>0.52083333333333337</v>
      </c>
      <c r="C4896">
        <v>9.4493749999999999</v>
      </c>
      <c r="D4896">
        <v>9.4743750000000002</v>
      </c>
      <c r="E4896">
        <v>9.4993750000000006</v>
      </c>
      <c r="F4896" s="119">
        <f>Table1_2[[#This Row],[MID RATE]]/D4895-1</f>
        <v>-1.9786307874947173E-4</v>
      </c>
    </row>
    <row r="4897" spans="1:6">
      <c r="A4897" s="111">
        <v>43210</v>
      </c>
      <c r="B4897" s="112">
        <v>0.64583333333333337</v>
      </c>
      <c r="C4897">
        <v>9.4492812500000003</v>
      </c>
      <c r="D4897">
        <v>9.4741718749999997</v>
      </c>
      <c r="E4897">
        <v>9.4990625000000009</v>
      </c>
      <c r="F4897" s="119">
        <f>Table1_2[[#This Row],[MID RATE]]/D4896-1</f>
        <v>-2.1439408932066861E-5</v>
      </c>
    </row>
    <row r="4898" spans="1:6">
      <c r="A4898" s="111">
        <v>43213</v>
      </c>
      <c r="B4898" s="112">
        <v>0.39583333333333331</v>
      </c>
      <c r="C4898">
        <v>9.4593750000000014</v>
      </c>
      <c r="D4898">
        <v>9.4840625000000003</v>
      </c>
      <c r="E4898">
        <v>9.5087499999999991</v>
      </c>
      <c r="F4898" s="119">
        <f>Table1_2[[#This Row],[MID RATE]]/D4897-1</f>
        <v>1.0439566782718401E-3</v>
      </c>
    </row>
    <row r="4899" spans="1:6">
      <c r="A4899" s="111">
        <v>43213</v>
      </c>
      <c r="B4899" s="112">
        <v>0.52083333333333337</v>
      </c>
      <c r="C4899">
        <v>9.4778125000000006</v>
      </c>
      <c r="D4899">
        <v>9.5021875000000016</v>
      </c>
      <c r="E4899">
        <v>9.5265625000000007</v>
      </c>
      <c r="F4899" s="119">
        <f>Table1_2[[#This Row],[MID RATE]]/D4898-1</f>
        <v>1.9111008599954626E-3</v>
      </c>
    </row>
    <row r="4900" spans="1:6">
      <c r="A4900" s="111">
        <v>43213</v>
      </c>
      <c r="B4900" s="112">
        <v>0.64583333333333337</v>
      </c>
      <c r="C4900">
        <v>9.4862500000000001</v>
      </c>
      <c r="D4900">
        <v>9.5112500000000004</v>
      </c>
      <c r="E4900">
        <v>9.5362500000000008</v>
      </c>
      <c r="F4900" s="119">
        <f>Table1_2[[#This Row],[MID RATE]]/D4899-1</f>
        <v>9.5372776005508975E-4</v>
      </c>
    </row>
    <row r="4901" spans="1:6">
      <c r="A4901" s="111">
        <v>43214</v>
      </c>
      <c r="B4901" s="112">
        <v>0.39583333333333331</v>
      </c>
      <c r="C4901">
        <v>9.497187499999999</v>
      </c>
      <c r="D4901">
        <v>9.5221874999999994</v>
      </c>
      <c r="E4901">
        <v>9.5471874999999997</v>
      </c>
      <c r="F4901" s="119">
        <f>Table1_2[[#This Row],[MID RATE]]/D4900-1</f>
        <v>1.1499540018398147E-3</v>
      </c>
    </row>
    <row r="4902" spans="1:6">
      <c r="A4902" s="111">
        <v>43214</v>
      </c>
      <c r="B4902" s="112">
        <v>0.52083333333333337</v>
      </c>
      <c r="C4902">
        <v>9.5187500000000025</v>
      </c>
      <c r="D4902">
        <v>9.5437500000000011</v>
      </c>
      <c r="E4902">
        <v>9.5687499999999996</v>
      </c>
      <c r="F4902" s="119">
        <f>Table1_2[[#This Row],[MID RATE]]/D4901-1</f>
        <v>2.2644481638280922E-3</v>
      </c>
    </row>
    <row r="4903" spans="1:6">
      <c r="A4903" s="111">
        <v>43214</v>
      </c>
      <c r="B4903" s="112">
        <v>0.64583333333333337</v>
      </c>
      <c r="C4903">
        <v>9.5165624999999991</v>
      </c>
      <c r="D4903">
        <v>9.5415625000000013</v>
      </c>
      <c r="E4903">
        <v>9.5665625000000016</v>
      </c>
      <c r="F4903" s="119">
        <f>Table1_2[[#This Row],[MID RATE]]/D4902-1</f>
        <v>-2.2920759659461609E-4</v>
      </c>
    </row>
    <row r="4904" spans="1:6">
      <c r="A4904" s="111">
        <v>43215</v>
      </c>
      <c r="B4904" s="112">
        <v>0.39583333333333331</v>
      </c>
      <c r="C4904">
        <v>9.525624999999998</v>
      </c>
      <c r="D4904">
        <v>9.5506250000000001</v>
      </c>
      <c r="E4904">
        <v>9.5756250000000005</v>
      </c>
      <c r="F4904" s="119">
        <f>Table1_2[[#This Row],[MID RATE]]/D4903-1</f>
        <v>9.4979202829703624E-4</v>
      </c>
    </row>
    <row r="4905" spans="1:6">
      <c r="A4905" s="111">
        <v>43215</v>
      </c>
      <c r="B4905" s="112">
        <v>0.52083333333333337</v>
      </c>
      <c r="C4905">
        <v>9.5393749999999997</v>
      </c>
      <c r="D4905">
        <v>9.5643750000000001</v>
      </c>
      <c r="E4905">
        <v>9.5893750000000004</v>
      </c>
      <c r="F4905" s="119">
        <f>Table1_2[[#This Row],[MID RATE]]/D4904-1</f>
        <v>1.4396963549505593E-3</v>
      </c>
    </row>
    <row r="4906" spans="1:6">
      <c r="A4906" s="111">
        <v>43215</v>
      </c>
      <c r="B4906" s="112">
        <v>0.64583333333333337</v>
      </c>
      <c r="C4906">
        <v>9.5534375000000011</v>
      </c>
      <c r="D4906">
        <v>9.5784374999999997</v>
      </c>
      <c r="E4906">
        <v>9.6034375000000001</v>
      </c>
      <c r="F4906" s="119">
        <f>Table1_2[[#This Row],[MID RATE]]/D4905-1</f>
        <v>1.4702999411879691E-3</v>
      </c>
    </row>
    <row r="4907" spans="1:6">
      <c r="A4907" s="111">
        <v>43216</v>
      </c>
      <c r="B4907" s="112">
        <v>0.39583333333333331</v>
      </c>
      <c r="C4907">
        <v>9.6593750000000007</v>
      </c>
      <c r="D4907">
        <v>9.6843750000000011</v>
      </c>
      <c r="E4907">
        <v>9.7093750000000014</v>
      </c>
      <c r="F4907" s="119">
        <f>Table1_2[[#This Row],[MID RATE]]/D4906-1</f>
        <v>1.1059998042478369E-2</v>
      </c>
    </row>
    <row r="4908" spans="1:6">
      <c r="A4908" s="111">
        <v>43216</v>
      </c>
      <c r="B4908" s="112">
        <v>0.52083333333333337</v>
      </c>
      <c r="C4908">
        <v>9.6978124999999977</v>
      </c>
      <c r="D4908">
        <v>9.7225000000000001</v>
      </c>
      <c r="E4908">
        <v>9.7471875000000008</v>
      </c>
      <c r="F4908" s="119">
        <f>Table1_2[[#This Row],[MID RATE]]/D4907-1</f>
        <v>3.9367537915455664E-3</v>
      </c>
    </row>
    <row r="4909" spans="1:6">
      <c r="A4909" s="111">
        <v>43216</v>
      </c>
      <c r="B4909" s="112">
        <v>0.64583333333333337</v>
      </c>
      <c r="C4909">
        <v>9.6799999999999979</v>
      </c>
      <c r="D4909">
        <v>9.7049999999999983</v>
      </c>
      <c r="E4909">
        <v>9.73</v>
      </c>
      <c r="F4909" s="119">
        <f>Table1_2[[#This Row],[MID RATE]]/D4908-1</f>
        <v>-1.7999485728981135E-3</v>
      </c>
    </row>
    <row r="4910" spans="1:6">
      <c r="A4910" s="111">
        <v>43217</v>
      </c>
      <c r="B4910" s="112">
        <v>0.39583333333333331</v>
      </c>
      <c r="C4910">
        <v>9.6637499999999985</v>
      </c>
      <c r="D4910">
        <v>9.6887499999999989</v>
      </c>
      <c r="E4910">
        <v>9.7137499999999992</v>
      </c>
      <c r="F4910" s="119">
        <f>Table1_2[[#This Row],[MID RATE]]/D4909-1</f>
        <v>-1.6743946419370825E-3</v>
      </c>
    </row>
    <row r="4911" spans="1:6">
      <c r="A4911" s="111">
        <v>43217</v>
      </c>
      <c r="B4911" s="112">
        <v>0.52083333333333337</v>
      </c>
      <c r="C4911">
        <v>9.7065625000000004</v>
      </c>
      <c r="D4911">
        <v>9.7315625000000008</v>
      </c>
      <c r="E4911">
        <v>9.7565625000000011</v>
      </c>
      <c r="F4911" s="119">
        <f>Table1_2[[#This Row],[MID RATE]]/D4910-1</f>
        <v>4.4187846729455416E-3</v>
      </c>
    </row>
    <row r="4912" spans="1:6">
      <c r="A4912" s="111">
        <v>43217</v>
      </c>
      <c r="B4912" s="112">
        <v>0.64583333333333337</v>
      </c>
      <c r="C4912">
        <v>9.73</v>
      </c>
      <c r="D4912">
        <v>9.7550000000000026</v>
      </c>
      <c r="E4912">
        <v>9.7800000000000029</v>
      </c>
      <c r="F4912" s="119">
        <f>Table1_2[[#This Row],[MID RATE]]/D4911-1</f>
        <v>2.4084005009474829E-3</v>
      </c>
    </row>
    <row r="4913" spans="1:6">
      <c r="A4913" s="111">
        <v>43220</v>
      </c>
      <c r="B4913" s="112">
        <v>0.39583333333333331</v>
      </c>
      <c r="C4913">
        <v>9.7484375000000014</v>
      </c>
      <c r="D4913">
        <v>9.7734375</v>
      </c>
      <c r="E4913">
        <v>9.7984374999999986</v>
      </c>
      <c r="F4913" s="119">
        <f>Table1_2[[#This Row],[MID RATE]]/D4912-1</f>
        <v>1.890056381342653E-3</v>
      </c>
    </row>
    <row r="4914" spans="1:6">
      <c r="A4914" s="111">
        <v>43220</v>
      </c>
      <c r="B4914" s="112">
        <v>0.52083333333333337</v>
      </c>
      <c r="C4914">
        <v>9.893437500000001</v>
      </c>
      <c r="D4914">
        <v>9.9184374999999996</v>
      </c>
      <c r="E4914">
        <v>9.9434374999999999</v>
      </c>
      <c r="F4914" s="119">
        <f>Table1_2[[#This Row],[MID RATE]]/D4913-1</f>
        <v>1.4836131095123939E-2</v>
      </c>
    </row>
    <row r="4915" spans="1:6">
      <c r="A4915" s="111">
        <v>43220</v>
      </c>
      <c r="B4915" s="112">
        <v>0.64583333333333337</v>
      </c>
      <c r="C4915">
        <v>9.9281250000000014</v>
      </c>
      <c r="D4915">
        <v>9.953125</v>
      </c>
      <c r="E4915">
        <v>9.9781249999999986</v>
      </c>
      <c r="F4915" s="119">
        <f>Table1_2[[#This Row],[MID RATE]]/D4914-1</f>
        <v>3.497274646334203E-3</v>
      </c>
    </row>
    <row r="4916" spans="1:6">
      <c r="A4916" s="111">
        <v>43222</v>
      </c>
      <c r="B4916" s="112">
        <v>0.39583333333333331</v>
      </c>
      <c r="C4916">
        <v>9.9309374999999989</v>
      </c>
      <c r="D4916">
        <v>9.9559374999999992</v>
      </c>
      <c r="E4916">
        <v>9.9809374999999996</v>
      </c>
      <c r="F4916" s="119">
        <f>Table1_2[[#This Row],[MID RATE]]/D4915-1</f>
        <v>2.8257456828884031E-4</v>
      </c>
    </row>
    <row r="4917" spans="1:6">
      <c r="A4917" s="111">
        <v>43222</v>
      </c>
      <c r="B4917" s="112">
        <v>0.52083333333333337</v>
      </c>
      <c r="C4917">
        <v>9.9296875</v>
      </c>
      <c r="D4917">
        <v>9.9546874999999986</v>
      </c>
      <c r="E4917">
        <v>9.9796874999999989</v>
      </c>
      <c r="F4917" s="119">
        <f>Table1_2[[#This Row],[MID RATE]]/D4916-1</f>
        <v>-1.2555321887075532E-4</v>
      </c>
    </row>
    <row r="4918" spans="1:6">
      <c r="A4918" s="111">
        <v>43222</v>
      </c>
      <c r="B4918" s="112">
        <v>0.64583333333333337</v>
      </c>
      <c r="C4918">
        <v>9.9275000000000002</v>
      </c>
      <c r="D4918">
        <v>9.9521875000000009</v>
      </c>
      <c r="E4918">
        <v>9.9768749999999997</v>
      </c>
      <c r="F4918" s="119">
        <f>Table1_2[[#This Row],[MID RATE]]/D4917-1</f>
        <v>-2.5113796892139995E-4</v>
      </c>
    </row>
    <row r="4919" spans="1:6">
      <c r="A4919" s="111">
        <v>43223</v>
      </c>
      <c r="B4919" s="112">
        <v>0.39583333333333331</v>
      </c>
      <c r="C4919">
        <v>9.9221874999999997</v>
      </c>
      <c r="D4919">
        <v>9.9471875000000001</v>
      </c>
      <c r="E4919">
        <v>9.9721875000000004</v>
      </c>
      <c r="F4919" s="119">
        <f>Table1_2[[#This Row],[MID RATE]]/D4918-1</f>
        <v>-5.0240211008889535E-4</v>
      </c>
    </row>
    <row r="4920" spans="1:6">
      <c r="A4920" s="111">
        <v>43223</v>
      </c>
      <c r="B4920" s="112">
        <v>0.52083333333333337</v>
      </c>
      <c r="C4920">
        <v>9.9215624999999985</v>
      </c>
      <c r="D4920">
        <v>9.9465624999999989</v>
      </c>
      <c r="E4920">
        <v>9.9715624999999992</v>
      </c>
      <c r="F4920" s="119">
        <f>Table1_2[[#This Row],[MID RATE]]/D4919-1</f>
        <v>-6.2831830605514227E-5</v>
      </c>
    </row>
    <row r="4921" spans="1:6">
      <c r="A4921" s="111">
        <v>43223</v>
      </c>
      <c r="B4921" s="112">
        <v>0.64583333333333337</v>
      </c>
      <c r="C4921">
        <v>9.9418750000000014</v>
      </c>
      <c r="D4921">
        <v>9.9668750000000017</v>
      </c>
      <c r="E4921">
        <v>9.9918750000000003</v>
      </c>
      <c r="F4921" s="119">
        <f>Table1_2[[#This Row],[MID RATE]]/D4920-1</f>
        <v>2.0421628075029119E-3</v>
      </c>
    </row>
    <row r="4922" spans="1:6">
      <c r="A4922" s="111">
        <v>43224</v>
      </c>
      <c r="B4922" s="112">
        <v>0.39583333333333331</v>
      </c>
      <c r="C4922">
        <v>9.9637499999999974</v>
      </c>
      <c r="D4922">
        <v>9.9887499999999996</v>
      </c>
      <c r="E4922">
        <v>10.01375</v>
      </c>
      <c r="F4922" s="119">
        <f>Table1_2[[#This Row],[MID RATE]]/D4921-1</f>
        <v>2.1947701762083938E-3</v>
      </c>
    </row>
    <row r="4923" spans="1:6">
      <c r="A4923" s="111">
        <v>43224</v>
      </c>
      <c r="B4923" s="112">
        <v>0.52083333333333337</v>
      </c>
      <c r="C4923">
        <v>10.025937499999998</v>
      </c>
      <c r="D4923">
        <v>10.050625</v>
      </c>
      <c r="E4923">
        <v>10.075312500000001</v>
      </c>
      <c r="F4923" s="119">
        <f>Table1_2[[#This Row],[MID RATE]]/D4922-1</f>
        <v>6.1944687773745066E-3</v>
      </c>
    </row>
    <row r="4924" spans="1:6">
      <c r="A4924" s="111">
        <v>43224</v>
      </c>
      <c r="B4924" s="112">
        <v>0.64583333333333337</v>
      </c>
      <c r="C4924">
        <v>10.043125000000002</v>
      </c>
      <c r="D4924">
        <v>10.068125</v>
      </c>
      <c r="E4924">
        <v>10.093124999999999</v>
      </c>
      <c r="F4924" s="119">
        <f>Table1_2[[#This Row],[MID RATE]]/D4923-1</f>
        <v>1.7411852496735936E-3</v>
      </c>
    </row>
    <row r="4925" spans="1:6">
      <c r="A4925" s="111">
        <v>43227</v>
      </c>
      <c r="B4925" s="112">
        <v>0.39583333333333331</v>
      </c>
      <c r="C4925">
        <v>10.043125000000002</v>
      </c>
      <c r="D4925">
        <v>10.06796875</v>
      </c>
      <c r="E4925">
        <v>10.092812499999999</v>
      </c>
      <c r="F4925" s="119">
        <f>Table1_2[[#This Row],[MID RATE]]/D4924-1</f>
        <v>-1.5519274939479466E-5</v>
      </c>
    </row>
    <row r="4926" spans="1:6">
      <c r="A4926" s="111">
        <v>43227</v>
      </c>
      <c r="B4926" s="112">
        <v>0.52083333333333337</v>
      </c>
      <c r="C4926">
        <v>10.022187499999999</v>
      </c>
      <c r="D4926">
        <v>10.0471875</v>
      </c>
      <c r="E4926">
        <v>10.0721875</v>
      </c>
      <c r="F4926" s="119">
        <f>Table1_2[[#This Row],[MID RATE]]/D4925-1</f>
        <v>-2.0640956002173638E-3</v>
      </c>
    </row>
    <row r="4927" spans="1:6">
      <c r="A4927" s="111">
        <v>43227</v>
      </c>
      <c r="B4927" s="112">
        <v>0.64583333333333337</v>
      </c>
      <c r="C4927">
        <v>10.00375</v>
      </c>
      <c r="D4927">
        <v>10.02875</v>
      </c>
      <c r="E4927">
        <v>10.053750000000001</v>
      </c>
      <c r="F4927" s="119">
        <f>Table1_2[[#This Row],[MID RATE]]/D4926-1</f>
        <v>-1.835090665920136E-3</v>
      </c>
    </row>
    <row r="4928" spans="1:6">
      <c r="A4928" s="111">
        <v>43228</v>
      </c>
      <c r="B4928" s="112">
        <v>0.39583333333333331</v>
      </c>
      <c r="C4928">
        <v>9.9874999999999989</v>
      </c>
      <c r="D4928">
        <v>10.010937500000001</v>
      </c>
      <c r="E4928">
        <v>10.034375000000001</v>
      </c>
      <c r="F4928" s="119">
        <f>Table1_2[[#This Row],[MID RATE]]/D4927-1</f>
        <v>-1.776143587186807E-3</v>
      </c>
    </row>
    <row r="4929" spans="1:6">
      <c r="A4929" s="111">
        <v>43228</v>
      </c>
      <c r="B4929" s="112">
        <v>0.52083333333333337</v>
      </c>
      <c r="C4929">
        <v>9.9599999999999991</v>
      </c>
      <c r="D4929">
        <v>9.9849999999999994</v>
      </c>
      <c r="E4929">
        <v>10.010000000000002</v>
      </c>
      <c r="F4929" s="119">
        <f>Table1_2[[#This Row],[MID RATE]]/D4928-1</f>
        <v>-2.5909161854222873E-3</v>
      </c>
    </row>
    <row r="4930" spans="1:6">
      <c r="A4930" s="111">
        <v>43228</v>
      </c>
      <c r="B4930" s="112">
        <v>0.64583333333333337</v>
      </c>
      <c r="C4930">
        <v>9.9037500000000005</v>
      </c>
      <c r="D4930">
        <v>9.9287500000000009</v>
      </c>
      <c r="E4930">
        <v>9.9537499999999994</v>
      </c>
      <c r="F4930" s="119">
        <f>Table1_2[[#This Row],[MID RATE]]/D4929-1</f>
        <v>-5.6334501752627331E-3</v>
      </c>
    </row>
    <row r="4931" spans="1:6">
      <c r="A4931" s="111">
        <v>43229</v>
      </c>
      <c r="B4931" s="112">
        <v>0.39583333333333331</v>
      </c>
      <c r="C4931">
        <v>9.8921875000000021</v>
      </c>
      <c r="D4931">
        <v>9.9171875000000007</v>
      </c>
      <c r="E4931">
        <v>9.9421874999999993</v>
      </c>
      <c r="F4931" s="119">
        <f>Table1_2[[#This Row],[MID RATE]]/D4930-1</f>
        <v>-1.1645474002266454E-3</v>
      </c>
    </row>
    <row r="4932" spans="1:6">
      <c r="A4932" s="111">
        <v>43229</v>
      </c>
      <c r="B4932" s="112">
        <v>0.52083333333333337</v>
      </c>
      <c r="C4932">
        <v>9.8674999999999997</v>
      </c>
      <c r="D4932">
        <v>9.8921875000000004</v>
      </c>
      <c r="E4932">
        <v>9.916875000000001</v>
      </c>
      <c r="F4932" s="119">
        <f>Table1_2[[#This Row],[MID RATE]]/D4931-1</f>
        <v>-2.5208760044115319E-3</v>
      </c>
    </row>
    <row r="4933" spans="1:6">
      <c r="A4933" s="111">
        <v>43229</v>
      </c>
      <c r="B4933" s="112">
        <v>0.64583333333333337</v>
      </c>
      <c r="C4933">
        <v>9.8643750000000008</v>
      </c>
      <c r="D4933">
        <v>9.8890625000000014</v>
      </c>
      <c r="E4933">
        <v>9.9137500000000003</v>
      </c>
      <c r="F4933" s="119">
        <f>Table1_2[[#This Row],[MID RATE]]/D4932-1</f>
        <v>-3.1590586005358912E-4</v>
      </c>
    </row>
    <row r="4934" spans="1:6">
      <c r="A4934" s="111">
        <v>43230</v>
      </c>
      <c r="B4934" s="112">
        <v>0.39583333333333331</v>
      </c>
      <c r="C4934">
        <v>9.8418749999999982</v>
      </c>
      <c r="D4934">
        <v>9.8668749999999985</v>
      </c>
      <c r="E4934">
        <v>9.8918749999999989</v>
      </c>
      <c r="F4934" s="119">
        <f>Table1_2[[#This Row],[MID RATE]]/D4933-1</f>
        <v>-2.243640385527268E-3</v>
      </c>
    </row>
    <row r="4935" spans="1:6">
      <c r="A4935" s="111">
        <v>43230</v>
      </c>
      <c r="B4935" s="112">
        <v>0.52083333333333337</v>
      </c>
      <c r="C4935">
        <v>9.8359375</v>
      </c>
      <c r="D4935">
        <v>9.8609374999999986</v>
      </c>
      <c r="E4935">
        <v>9.8859374999999989</v>
      </c>
      <c r="F4935" s="119">
        <f>Table1_2[[#This Row],[MID RATE]]/D4934-1</f>
        <v>-6.0176094254771328E-4</v>
      </c>
    </row>
    <row r="4936" spans="1:6">
      <c r="A4936" s="111">
        <v>43230</v>
      </c>
      <c r="B4936" s="112">
        <v>0.64583333333333337</v>
      </c>
      <c r="C4936">
        <v>9.8190625000000011</v>
      </c>
      <c r="D4936">
        <v>9.8440624999999997</v>
      </c>
      <c r="E4936">
        <v>9.8690624999999983</v>
      </c>
      <c r="F4936" s="119">
        <f>Table1_2[[#This Row],[MID RATE]]/D4935-1</f>
        <v>-1.711297734114936E-3</v>
      </c>
    </row>
    <row r="4937" spans="1:6">
      <c r="A4937" s="111">
        <v>43231</v>
      </c>
      <c r="B4937" s="112">
        <v>0.39583333333333331</v>
      </c>
      <c r="C4937">
        <v>9.838124999999998</v>
      </c>
      <c r="D4937">
        <v>9.8628125000000004</v>
      </c>
      <c r="E4937">
        <v>9.8875000000000011</v>
      </c>
      <c r="F4937" s="119">
        <f>Table1_2[[#This Row],[MID RATE]]/D4936-1</f>
        <v>1.9047014380495497E-3</v>
      </c>
    </row>
    <row r="4938" spans="1:6">
      <c r="A4938" s="111">
        <v>43231</v>
      </c>
      <c r="B4938" s="112">
        <v>0.52083333333333337</v>
      </c>
      <c r="C4938">
        <v>9.8518749999999979</v>
      </c>
      <c r="D4938">
        <v>9.8762499999999989</v>
      </c>
      <c r="E4938">
        <v>9.9006249999999998</v>
      </c>
      <c r="F4938" s="119">
        <f>Table1_2[[#This Row],[MID RATE]]/D4937-1</f>
        <v>1.3624409872943222E-3</v>
      </c>
    </row>
    <row r="4939" spans="1:6">
      <c r="A4939" s="111">
        <v>43231</v>
      </c>
      <c r="B4939" s="112">
        <v>0.64583333333333337</v>
      </c>
      <c r="C4939">
        <v>9.8581249999999976</v>
      </c>
      <c r="D4939">
        <v>9.8831249999999997</v>
      </c>
      <c r="E4939">
        <v>9.9081250000000018</v>
      </c>
      <c r="F4939" s="119">
        <f>Table1_2[[#This Row],[MID RATE]]/D4938-1</f>
        <v>6.9611441589678691E-4</v>
      </c>
    </row>
    <row r="4940" spans="1:6">
      <c r="A4940" s="111">
        <v>43234</v>
      </c>
      <c r="B4940" s="112">
        <v>0.39583333333333331</v>
      </c>
      <c r="C4940">
        <v>9.8662500000000009</v>
      </c>
      <c r="D4940">
        <v>9.8912500000000012</v>
      </c>
      <c r="E4940">
        <v>9.9162500000000016</v>
      </c>
      <c r="F4940" s="119">
        <f>Table1_2[[#This Row],[MID RATE]]/D4939-1</f>
        <v>8.2210839182961237E-4</v>
      </c>
    </row>
    <row r="4941" spans="1:6">
      <c r="A4941" s="111">
        <v>43234</v>
      </c>
      <c r="B4941" s="112">
        <v>0.52083333333333337</v>
      </c>
      <c r="C4941">
        <v>9.8818750000000026</v>
      </c>
      <c r="D4941">
        <v>9.9065624999999997</v>
      </c>
      <c r="E4941">
        <v>9.9312499999999986</v>
      </c>
      <c r="F4941" s="119">
        <f>Table1_2[[#This Row],[MID RATE]]/D4940-1</f>
        <v>1.5480854290406132E-3</v>
      </c>
    </row>
    <row r="4942" spans="1:6">
      <c r="A4942" s="111">
        <v>43234</v>
      </c>
      <c r="B4942" s="112">
        <v>0.64583333333333337</v>
      </c>
      <c r="C4942">
        <v>9.8953125000000011</v>
      </c>
      <c r="D4942">
        <v>9.9195312500000004</v>
      </c>
      <c r="E4942">
        <v>9.9437499999999996</v>
      </c>
      <c r="F4942" s="119">
        <f>Table1_2[[#This Row],[MID RATE]]/D4941-1</f>
        <v>1.3091069682344969E-3</v>
      </c>
    </row>
    <row r="4943" spans="1:6">
      <c r="A4943" s="111">
        <v>43235</v>
      </c>
      <c r="B4943" s="112">
        <v>0.39583333333333331</v>
      </c>
      <c r="C4943">
        <v>9.9337500000000016</v>
      </c>
      <c r="D4943">
        <v>9.9587500000000002</v>
      </c>
      <c r="E4943">
        <v>9.9837499999999988</v>
      </c>
      <c r="F4943" s="119">
        <f>Table1_2[[#This Row],[MID RATE]]/D4942-1</f>
        <v>3.9536898479954896E-3</v>
      </c>
    </row>
    <row r="4944" spans="1:6">
      <c r="A4944" s="111">
        <v>43235</v>
      </c>
      <c r="B4944" s="112">
        <v>0.52083333333333337</v>
      </c>
      <c r="C4944">
        <v>9.9456249999999979</v>
      </c>
      <c r="D4944">
        <v>9.9706249999999983</v>
      </c>
      <c r="E4944">
        <v>9.9956250000000004</v>
      </c>
      <c r="F4944" s="119">
        <f>Table1_2[[#This Row],[MID RATE]]/D4943-1</f>
        <v>1.1924187272496223E-3</v>
      </c>
    </row>
    <row r="4945" spans="1:6">
      <c r="A4945" s="111">
        <v>43235</v>
      </c>
      <c r="B4945" s="112">
        <v>0.64583333333333337</v>
      </c>
      <c r="C4945">
        <v>9.9484374999999989</v>
      </c>
      <c r="D4945">
        <v>9.9734374999999993</v>
      </c>
      <c r="E4945">
        <v>9.9984374999999996</v>
      </c>
      <c r="F4945" s="119">
        <f>Table1_2[[#This Row],[MID RATE]]/D4944-1</f>
        <v>2.8207860590501177E-4</v>
      </c>
    </row>
    <row r="4946" spans="1:6">
      <c r="A4946" s="111">
        <v>43236</v>
      </c>
      <c r="B4946" s="112">
        <v>0.39583333333333331</v>
      </c>
      <c r="C4946">
        <v>9.9534374999999979</v>
      </c>
      <c r="D4946">
        <v>9.9784374999999983</v>
      </c>
      <c r="E4946">
        <v>10.003437499999999</v>
      </c>
      <c r="F4946" s="119">
        <f>Table1_2[[#This Row],[MID RATE]]/D4945-1</f>
        <v>5.0133166222776637E-4</v>
      </c>
    </row>
    <row r="4947" spans="1:6">
      <c r="A4947" s="111">
        <v>43236</v>
      </c>
      <c r="B4947" s="112">
        <v>0.52083333333333337</v>
      </c>
      <c r="C4947">
        <v>9.9653124999999996</v>
      </c>
      <c r="D4947">
        <v>9.9903124999999999</v>
      </c>
      <c r="E4947">
        <v>10.0153125</v>
      </c>
      <c r="F4947" s="119">
        <f>Table1_2[[#This Row],[MID RATE]]/D4946-1</f>
        <v>1.1900660799850638E-3</v>
      </c>
    </row>
    <row r="4948" spans="1:6">
      <c r="A4948" s="111">
        <v>43236</v>
      </c>
      <c r="B4948" s="112">
        <v>0.64583333333333337</v>
      </c>
      <c r="C4948">
        <v>9.9937499999999986</v>
      </c>
      <c r="D4948">
        <v>10.018749999999999</v>
      </c>
      <c r="E4948">
        <v>10.043749999999999</v>
      </c>
      <c r="F4948" s="119">
        <f>Table1_2[[#This Row],[MID RATE]]/D4947-1</f>
        <v>2.8465075541930229E-3</v>
      </c>
    </row>
    <row r="4949" spans="1:6">
      <c r="A4949" s="111">
        <v>43237</v>
      </c>
      <c r="B4949" s="112">
        <v>0.39583333333333331</v>
      </c>
      <c r="C4949">
        <v>10.020312500000003</v>
      </c>
      <c r="D4949">
        <v>10.045312500000001</v>
      </c>
      <c r="E4949">
        <v>10.070312499999998</v>
      </c>
      <c r="F4949" s="119">
        <f>Table1_2[[#This Row],[MID RATE]]/D4948-1</f>
        <v>2.6512788521524389E-3</v>
      </c>
    </row>
    <row r="4950" spans="1:6">
      <c r="A4950" s="111">
        <v>43237</v>
      </c>
      <c r="B4950" s="112">
        <v>0.52083333333333337</v>
      </c>
      <c r="C4950">
        <v>10.100312499999999</v>
      </c>
      <c r="D4950">
        <v>10.1253125</v>
      </c>
      <c r="E4950">
        <v>10.150312499999998</v>
      </c>
      <c r="F4950" s="119">
        <f>Table1_2[[#This Row],[MID RATE]]/D4949-1</f>
        <v>7.9639135168765307E-3</v>
      </c>
    </row>
    <row r="4951" spans="1:6">
      <c r="A4951" s="111">
        <v>43237</v>
      </c>
      <c r="B4951" s="112">
        <v>0.64583333333333337</v>
      </c>
      <c r="C4951">
        <v>10.106875</v>
      </c>
      <c r="D4951">
        <v>10.131875000000001</v>
      </c>
      <c r="E4951">
        <v>10.156874999999999</v>
      </c>
      <c r="F4951" s="119">
        <f>Table1_2[[#This Row],[MID RATE]]/D4950-1</f>
        <v>6.481281441932385E-4</v>
      </c>
    </row>
    <row r="4952" spans="1:6">
      <c r="A4952" s="111">
        <v>43238</v>
      </c>
      <c r="B4952" s="112">
        <v>0.39583333333333331</v>
      </c>
      <c r="C4952">
        <v>10.108750000000001</v>
      </c>
      <c r="D4952">
        <v>10.133749999999999</v>
      </c>
      <c r="E4952">
        <v>10.15875</v>
      </c>
      <c r="F4952" s="119">
        <f>Table1_2[[#This Row],[MID RATE]]/D4951-1</f>
        <v>1.850595274812683E-4</v>
      </c>
    </row>
    <row r="4953" spans="1:6">
      <c r="A4953" s="111">
        <v>43238</v>
      </c>
      <c r="B4953" s="112">
        <v>0.52083333333333337</v>
      </c>
      <c r="C4953">
        <v>10.123750000000001</v>
      </c>
      <c r="D4953">
        <v>10.14875</v>
      </c>
      <c r="E4953">
        <v>10.173749999999998</v>
      </c>
      <c r="F4953" s="119">
        <f>Table1_2[[#This Row],[MID RATE]]/D4952-1</f>
        <v>1.4802022943136706E-3</v>
      </c>
    </row>
    <row r="4954" spans="1:6">
      <c r="A4954" s="111">
        <v>43238</v>
      </c>
      <c r="B4954" s="112">
        <v>0.64583333333333337</v>
      </c>
      <c r="C4954">
        <v>10.131874999999999</v>
      </c>
      <c r="D4954">
        <v>10.156874999999999</v>
      </c>
      <c r="E4954">
        <v>10.181875</v>
      </c>
      <c r="F4954" s="119">
        <f>Table1_2[[#This Row],[MID RATE]]/D4953-1</f>
        <v>8.0059120581355003E-4</v>
      </c>
    </row>
    <row r="4955" spans="1:6">
      <c r="A4955" s="111">
        <v>43241</v>
      </c>
      <c r="B4955" s="112">
        <v>0.39583333333333331</v>
      </c>
      <c r="C4955">
        <v>10.131250000000001</v>
      </c>
      <c r="D4955">
        <v>10.15625</v>
      </c>
      <c r="E4955">
        <v>10.181249999999999</v>
      </c>
      <c r="F4955" s="119">
        <f>Table1_2[[#This Row],[MID RATE]]/D4954-1</f>
        <v>-6.1534674789198718E-5</v>
      </c>
    </row>
    <row r="4956" spans="1:6">
      <c r="A4956" s="111">
        <v>43241</v>
      </c>
      <c r="B4956" s="112">
        <v>0.52083333333333337</v>
      </c>
      <c r="C4956">
        <v>10.150937500000001</v>
      </c>
      <c r="D4956">
        <v>10.1759375</v>
      </c>
      <c r="E4956">
        <v>10.200937499999998</v>
      </c>
      <c r="F4956" s="119">
        <f>Table1_2[[#This Row],[MID RATE]]/D4955-1</f>
        <v>1.9384615384614445E-3</v>
      </c>
    </row>
    <row r="4957" spans="1:6">
      <c r="A4957" s="111">
        <v>43241</v>
      </c>
      <c r="B4957" s="112">
        <v>0.64583333333333337</v>
      </c>
      <c r="C4957">
        <v>10.160312500000002</v>
      </c>
      <c r="D4957">
        <v>10.1853125</v>
      </c>
      <c r="E4957">
        <v>10.210312499999999</v>
      </c>
      <c r="F4957" s="119">
        <f>Table1_2[[#This Row],[MID RATE]]/D4956-1</f>
        <v>9.2129103583826755E-4</v>
      </c>
    </row>
    <row r="4958" spans="1:6">
      <c r="A4958" s="111">
        <v>43242</v>
      </c>
      <c r="B4958" s="112">
        <v>0.39583333333333331</v>
      </c>
      <c r="C4958">
        <v>10.165312499999999</v>
      </c>
      <c r="D4958">
        <v>10.190312499999999</v>
      </c>
      <c r="E4958">
        <v>10.2153125</v>
      </c>
      <c r="F4958" s="119">
        <f>Table1_2[[#This Row],[MID RATE]]/D4957-1</f>
        <v>4.9090295462206335E-4</v>
      </c>
    </row>
    <row r="4959" spans="1:6">
      <c r="A4959" s="111">
        <v>43242</v>
      </c>
      <c r="B4959" s="112">
        <v>0.52083333333333337</v>
      </c>
      <c r="C4959">
        <v>10.186249999999998</v>
      </c>
      <c r="D4959">
        <v>10.21125</v>
      </c>
      <c r="E4959">
        <v>10.23625</v>
      </c>
      <c r="F4959" s="119">
        <f>Table1_2[[#This Row],[MID RATE]]/D4958-1</f>
        <v>2.0546474899567624E-3</v>
      </c>
    </row>
    <row r="4960" spans="1:6">
      <c r="A4960" s="111">
        <v>43242</v>
      </c>
      <c r="B4960" s="112">
        <v>0.64583333333333337</v>
      </c>
      <c r="C4960">
        <v>10.186874999999999</v>
      </c>
      <c r="D4960">
        <v>10.211874999999999</v>
      </c>
      <c r="E4960">
        <v>10.236875</v>
      </c>
      <c r="F4960" s="119">
        <f>Table1_2[[#This Row],[MID RATE]]/D4959-1</f>
        <v>6.1207002080898576E-5</v>
      </c>
    </row>
    <row r="4961" spans="1:6">
      <c r="A4961" s="111">
        <v>43243</v>
      </c>
      <c r="B4961" s="112">
        <v>0.39583333333333331</v>
      </c>
      <c r="C4961">
        <v>10.201874999999999</v>
      </c>
      <c r="D4961">
        <v>10.226875</v>
      </c>
      <c r="E4961">
        <v>10.251874999999998</v>
      </c>
      <c r="F4961" s="119">
        <f>Table1_2[[#This Row],[MID RATE]]/D4960-1</f>
        <v>1.4688781443172871E-3</v>
      </c>
    </row>
    <row r="4962" spans="1:6">
      <c r="A4962" s="111">
        <v>43243</v>
      </c>
      <c r="B4962" s="112">
        <v>0.52083333333333337</v>
      </c>
      <c r="C4962">
        <v>10.2134375</v>
      </c>
      <c r="D4962">
        <v>10.2384375</v>
      </c>
      <c r="E4962">
        <v>10.2634375</v>
      </c>
      <c r="F4962" s="119">
        <f>Table1_2[[#This Row],[MID RATE]]/D4961-1</f>
        <v>1.1305995233148458E-3</v>
      </c>
    </row>
    <row r="4963" spans="1:6">
      <c r="A4963" s="111">
        <v>43243</v>
      </c>
      <c r="B4963" s="112">
        <v>0.64583333333333337</v>
      </c>
      <c r="C4963">
        <v>10.2090625</v>
      </c>
      <c r="D4963">
        <v>10.2340625</v>
      </c>
      <c r="E4963">
        <v>10.259062499999999</v>
      </c>
      <c r="F4963" s="119">
        <f>Table1_2[[#This Row],[MID RATE]]/D4962-1</f>
        <v>-4.2731129627926467E-4</v>
      </c>
    </row>
    <row r="4964" spans="1:6">
      <c r="A4964" s="111">
        <v>43244</v>
      </c>
      <c r="B4964" s="112">
        <v>0.39583333333333331</v>
      </c>
      <c r="C4964">
        <v>10.230625</v>
      </c>
      <c r="D4964">
        <v>10.255625000000002</v>
      </c>
      <c r="E4964">
        <v>10.280625000000002</v>
      </c>
      <c r="F4964" s="119">
        <f>Table1_2[[#This Row],[MID RATE]]/D4963-1</f>
        <v>2.1069345628876857E-3</v>
      </c>
    </row>
    <row r="4965" spans="1:6">
      <c r="A4965" s="111">
        <v>43244</v>
      </c>
      <c r="B4965" s="112">
        <v>0.52083333333333337</v>
      </c>
      <c r="C4965">
        <v>10.283125</v>
      </c>
      <c r="D4965">
        <v>10.308125</v>
      </c>
      <c r="E4965">
        <v>10.333125000000001</v>
      </c>
      <c r="F4965" s="119">
        <f>Table1_2[[#This Row],[MID RATE]]/D4964-1</f>
        <v>5.1191419343041833E-3</v>
      </c>
    </row>
    <row r="4966" spans="1:6">
      <c r="A4966" s="111">
        <v>43244</v>
      </c>
      <c r="B4966" s="112">
        <v>0.64583333333333337</v>
      </c>
      <c r="C4966">
        <v>10.3103125</v>
      </c>
      <c r="D4966">
        <v>10.335312499999999</v>
      </c>
      <c r="E4966">
        <v>10.360312499999997</v>
      </c>
      <c r="F4966" s="119">
        <f>Table1_2[[#This Row],[MID RATE]]/D4965-1</f>
        <v>2.6374825683621594E-3</v>
      </c>
    </row>
    <row r="4967" spans="1:6">
      <c r="A4967" s="111">
        <v>43248</v>
      </c>
      <c r="B4967" s="112">
        <v>0.39583333333333331</v>
      </c>
      <c r="C4967">
        <v>10.329999999999998</v>
      </c>
      <c r="D4967">
        <v>10.355</v>
      </c>
      <c r="E4967">
        <v>10.38</v>
      </c>
      <c r="F4967" s="119">
        <f>Table1_2[[#This Row],[MID RATE]]/D4966-1</f>
        <v>1.9048770900735867E-3</v>
      </c>
    </row>
    <row r="4968" spans="1:6">
      <c r="A4968" s="111">
        <v>43248</v>
      </c>
      <c r="B4968" s="112">
        <v>0.52083333333333337</v>
      </c>
      <c r="C4968">
        <v>10.331249999999999</v>
      </c>
      <c r="D4968">
        <v>10.356249999999999</v>
      </c>
      <c r="E4968">
        <v>10.38125</v>
      </c>
      <c r="F4968" s="119">
        <f>Table1_2[[#This Row],[MID RATE]]/D4967-1</f>
        <v>1.2071463061302801E-4</v>
      </c>
    </row>
    <row r="4969" spans="1:6">
      <c r="A4969" s="111">
        <v>43248</v>
      </c>
      <c r="B4969" s="112">
        <v>0.64583333333333337</v>
      </c>
      <c r="C4969">
        <v>10.3321875</v>
      </c>
      <c r="D4969">
        <v>10.3571875</v>
      </c>
      <c r="E4969">
        <v>10.382187500000001</v>
      </c>
      <c r="F4969" s="119">
        <f>Table1_2[[#This Row],[MID RATE]]/D4968-1</f>
        <v>9.0525045262523918E-5</v>
      </c>
    </row>
    <row r="4970" spans="1:6">
      <c r="A4970" s="111">
        <v>43249</v>
      </c>
      <c r="B4970" s="112">
        <v>0.39583333333333331</v>
      </c>
      <c r="C4970">
        <v>10.3278125</v>
      </c>
      <c r="D4970">
        <v>10.352499999999999</v>
      </c>
      <c r="E4970">
        <v>10.377187499999998</v>
      </c>
      <c r="F4970" s="119">
        <f>Table1_2[[#This Row],[MID RATE]]/D4969-1</f>
        <v>-4.5258425610239517E-4</v>
      </c>
    </row>
    <row r="4971" spans="1:6">
      <c r="A4971" s="111">
        <v>43249</v>
      </c>
      <c r="B4971" s="112">
        <v>0.52083333333333337</v>
      </c>
      <c r="C4971">
        <v>10.29125</v>
      </c>
      <c r="D4971">
        <v>10.31625</v>
      </c>
      <c r="E4971">
        <v>10.341250000000002</v>
      </c>
      <c r="F4971" s="119">
        <f>Table1_2[[#This Row],[MID RATE]]/D4970-1</f>
        <v>-3.5015696691619302E-3</v>
      </c>
    </row>
    <row r="4972" spans="1:6">
      <c r="A4972" s="111">
        <v>43249</v>
      </c>
      <c r="B4972" s="112">
        <v>0.64583333333333337</v>
      </c>
      <c r="C4972">
        <v>10.273125</v>
      </c>
      <c r="D4972">
        <v>10.298125000000001</v>
      </c>
      <c r="E4972">
        <v>10.323125000000001</v>
      </c>
      <c r="F4972" s="119">
        <f>Table1_2[[#This Row],[MID RATE]]/D4971-1</f>
        <v>-1.7569368714406286E-3</v>
      </c>
    </row>
    <row r="4973" spans="1:6">
      <c r="A4973" s="111">
        <v>43250</v>
      </c>
      <c r="B4973" s="112">
        <v>0.39583333333333331</v>
      </c>
      <c r="C4973">
        <v>10.262187500000001</v>
      </c>
      <c r="D4973">
        <v>10.2871875</v>
      </c>
      <c r="E4973">
        <v>10.312187499999999</v>
      </c>
      <c r="F4973" s="119">
        <f>Table1_2[[#This Row],[MID RATE]]/D4972-1</f>
        <v>-1.0620865448808248E-3</v>
      </c>
    </row>
    <row r="4974" spans="1:6">
      <c r="A4974" s="111">
        <v>43250</v>
      </c>
      <c r="B4974" s="112">
        <v>0.52083333333333337</v>
      </c>
      <c r="C4974">
        <v>10.268125000000001</v>
      </c>
      <c r="D4974">
        <v>10.2928125</v>
      </c>
      <c r="E4974">
        <v>10.317499999999997</v>
      </c>
      <c r="F4974" s="119">
        <f>Table1_2[[#This Row],[MID RATE]]/D4973-1</f>
        <v>5.467966827668036E-4</v>
      </c>
    </row>
    <row r="4975" spans="1:6">
      <c r="A4975" s="111">
        <v>43250</v>
      </c>
      <c r="B4975" s="112">
        <v>0.64583333333333337</v>
      </c>
      <c r="C4975">
        <v>10.262187500000001</v>
      </c>
      <c r="D4975">
        <v>10.287187500000002</v>
      </c>
      <c r="E4975">
        <v>10.3121875</v>
      </c>
      <c r="F4975" s="119">
        <f>Table1_2[[#This Row],[MID RATE]]/D4974-1</f>
        <v>-5.4649785954985486E-4</v>
      </c>
    </row>
    <row r="4976" spans="1:6">
      <c r="A4976" s="111">
        <v>43251</v>
      </c>
      <c r="B4976" s="112">
        <v>0.39583333333333331</v>
      </c>
      <c r="C4976">
        <v>10.265937500000001</v>
      </c>
      <c r="D4976">
        <v>10.2909375</v>
      </c>
      <c r="E4976">
        <v>10.315937499999999</v>
      </c>
      <c r="F4976" s="119">
        <f>Table1_2[[#This Row],[MID RATE]]/D4975-1</f>
        <v>3.6453112184431369E-4</v>
      </c>
    </row>
    <row r="4977" spans="1:6">
      <c r="A4977" s="111">
        <v>43251</v>
      </c>
      <c r="B4977" s="112">
        <v>0.52083333333333337</v>
      </c>
      <c r="C4977">
        <v>10.310625000000002</v>
      </c>
      <c r="D4977">
        <v>10.335625</v>
      </c>
      <c r="E4977">
        <v>10.360625000000001</v>
      </c>
      <c r="F4977" s="119">
        <f>Table1_2[[#This Row],[MID RATE]]/D4976-1</f>
        <v>4.3424129239926224E-3</v>
      </c>
    </row>
    <row r="4978" spans="1:6">
      <c r="A4978" s="111">
        <v>43251</v>
      </c>
      <c r="B4978" s="112">
        <v>0.64583333333333337</v>
      </c>
      <c r="C4978">
        <v>10.306875</v>
      </c>
      <c r="D4978">
        <v>10.331406250000001</v>
      </c>
      <c r="E4978">
        <v>10.3559375</v>
      </c>
      <c r="F4978" s="119">
        <f>Table1_2[[#This Row],[MID RATE]]/D4977-1</f>
        <v>-4.0817560621630999E-4</v>
      </c>
    </row>
    <row r="4979" spans="1:6">
      <c r="A4979" s="111">
        <v>43252</v>
      </c>
      <c r="B4979" s="112">
        <v>0.39583333333333331</v>
      </c>
      <c r="C4979">
        <v>10.303437500000001</v>
      </c>
      <c r="D4979">
        <v>10.3284375</v>
      </c>
      <c r="E4979">
        <v>10.353437499999998</v>
      </c>
      <c r="F4979" s="119">
        <f>Table1_2[[#This Row],[MID RATE]]/D4978-1</f>
        <v>-2.8735197592300032E-4</v>
      </c>
    </row>
    <row r="4980" spans="1:6">
      <c r="A4980" s="111">
        <v>43252</v>
      </c>
      <c r="B4980" s="112">
        <v>0.52083333333333337</v>
      </c>
      <c r="C4980">
        <v>10.290312500000001</v>
      </c>
      <c r="D4980">
        <v>10.315312499999999</v>
      </c>
      <c r="E4980">
        <v>10.340312499999998</v>
      </c>
      <c r="F4980" s="119">
        <f>Table1_2[[#This Row],[MID RATE]]/D4979-1</f>
        <v>-1.2707633657076389E-3</v>
      </c>
    </row>
    <row r="4981" spans="1:6">
      <c r="A4981" s="111">
        <v>43252</v>
      </c>
      <c r="B4981" s="112">
        <v>0.64583333333333337</v>
      </c>
      <c r="C4981">
        <v>10.285312500000002</v>
      </c>
      <c r="D4981">
        <v>10.310312500000002</v>
      </c>
      <c r="E4981">
        <v>10.335312500000001</v>
      </c>
      <c r="F4981" s="119">
        <f>Table1_2[[#This Row],[MID RATE]]/D4980-1</f>
        <v>-4.84716289496534E-4</v>
      </c>
    </row>
    <row r="4982" spans="1:6">
      <c r="A4982" s="111">
        <v>43255</v>
      </c>
      <c r="B4982" s="112">
        <v>0.39583333333333331</v>
      </c>
      <c r="C4982">
        <v>10.274375000000001</v>
      </c>
      <c r="D4982">
        <v>10.299375</v>
      </c>
      <c r="E4982">
        <v>10.324374999999998</v>
      </c>
      <c r="F4982" s="119">
        <f>Table1_2[[#This Row],[MID RATE]]/D4981-1</f>
        <v>-1.0608310853820191E-3</v>
      </c>
    </row>
    <row r="4983" spans="1:6">
      <c r="A4983" s="111">
        <v>43255</v>
      </c>
      <c r="B4983" s="112">
        <v>0.52083333333333337</v>
      </c>
      <c r="C4983">
        <v>10.199687499999998</v>
      </c>
      <c r="D4983">
        <v>10.224687499999998</v>
      </c>
      <c r="E4983">
        <v>10.2496875</v>
      </c>
      <c r="F4983" s="119">
        <f>Table1_2[[#This Row],[MID RATE]]/D4982-1</f>
        <v>-7.2516536197586579E-3</v>
      </c>
    </row>
    <row r="4984" spans="1:6">
      <c r="A4984" s="111">
        <v>43255</v>
      </c>
      <c r="B4984" s="112">
        <v>0.64583333333333337</v>
      </c>
      <c r="C4984">
        <v>10.190312499999999</v>
      </c>
      <c r="D4984">
        <v>10.2153125</v>
      </c>
      <c r="E4984">
        <v>10.240312499999998</v>
      </c>
      <c r="F4984" s="119">
        <f>Table1_2[[#This Row],[MID RATE]]/D4983-1</f>
        <v>-9.1689843821618489E-4</v>
      </c>
    </row>
    <row r="4985" spans="1:6">
      <c r="A4985" s="111">
        <v>43256</v>
      </c>
      <c r="B4985" s="112">
        <v>0.39583333333333331</v>
      </c>
      <c r="C4985">
        <v>10.1578125</v>
      </c>
      <c r="D4985">
        <v>10.182812499999999</v>
      </c>
      <c r="E4985">
        <v>10.207812499999998</v>
      </c>
      <c r="F4985" s="119">
        <f>Table1_2[[#This Row],[MID RATE]]/D4984-1</f>
        <v>-3.1814983633638994E-3</v>
      </c>
    </row>
    <row r="4986" spans="1:6">
      <c r="A4986" s="111">
        <v>43256</v>
      </c>
      <c r="B4986" s="112">
        <v>0.52083333333333337</v>
      </c>
      <c r="C4986">
        <v>9.9956250000000004</v>
      </c>
      <c r="D4986">
        <v>10.020624999999999</v>
      </c>
      <c r="E4986">
        <v>10.045624999999999</v>
      </c>
      <c r="F4986" s="119">
        <f>Table1_2[[#This Row],[MID RATE]]/D4985-1</f>
        <v>-1.5927574037133629E-2</v>
      </c>
    </row>
    <row r="4987" spans="1:6">
      <c r="A4987" s="111">
        <v>43256</v>
      </c>
      <c r="B4987" s="112">
        <v>0.64583333333333337</v>
      </c>
      <c r="C4987">
        <v>9.997187499999999</v>
      </c>
      <c r="D4987">
        <v>10.02125</v>
      </c>
      <c r="E4987">
        <v>10.045312500000001</v>
      </c>
      <c r="F4987" s="119">
        <f>Table1_2[[#This Row],[MID RATE]]/D4986-1</f>
        <v>6.2371359071944354E-5</v>
      </c>
    </row>
    <row r="4988" spans="1:6">
      <c r="A4988" s="111">
        <v>43257</v>
      </c>
      <c r="B4988" s="112">
        <v>0.39583333333333331</v>
      </c>
      <c r="C4988">
        <v>10.053750000000003</v>
      </c>
      <c r="D4988">
        <v>10.078749999999999</v>
      </c>
      <c r="E4988">
        <v>10.103749999999998</v>
      </c>
      <c r="F4988" s="119">
        <f>Table1_2[[#This Row],[MID RATE]]/D4987-1</f>
        <v>5.7378071597853353E-3</v>
      </c>
    </row>
    <row r="4989" spans="1:6">
      <c r="A4989" s="111">
        <v>43257</v>
      </c>
      <c r="B4989" s="112">
        <v>0.52083333333333337</v>
      </c>
      <c r="C4989">
        <v>10.106874999999997</v>
      </c>
      <c r="D4989">
        <v>10.131874999999999</v>
      </c>
      <c r="E4989">
        <v>10.156875000000001</v>
      </c>
      <c r="F4989" s="119">
        <f>Table1_2[[#This Row],[MID RATE]]/D4988-1</f>
        <v>5.2709909462977933E-3</v>
      </c>
    </row>
    <row r="4990" spans="1:6">
      <c r="A4990" s="111">
        <v>43257</v>
      </c>
      <c r="B4990" s="112">
        <v>0.64583333333333337</v>
      </c>
      <c r="C4990">
        <v>10.104062499999998</v>
      </c>
      <c r="D4990">
        <v>10.1290625</v>
      </c>
      <c r="E4990">
        <v>10.154062500000002</v>
      </c>
      <c r="F4990" s="119">
        <f>Table1_2[[#This Row],[MID RATE]]/D4989-1</f>
        <v>-2.7758929122190246E-4</v>
      </c>
    </row>
    <row r="4991" spans="1:6">
      <c r="A4991" s="111">
        <v>43258</v>
      </c>
      <c r="B4991" s="112">
        <v>0.39583333333333331</v>
      </c>
      <c r="C4991">
        <v>10.1128125</v>
      </c>
      <c r="D4991">
        <v>10.137812499999999</v>
      </c>
      <c r="E4991">
        <v>10.162812499999999</v>
      </c>
      <c r="F4991" s="119">
        <f>Table1_2[[#This Row],[MID RATE]]/D4990-1</f>
        <v>8.6385092401197738E-4</v>
      </c>
    </row>
    <row r="4992" spans="1:6">
      <c r="A4992" s="111">
        <v>43258</v>
      </c>
      <c r="B4992" s="112">
        <v>0.52083333333333337</v>
      </c>
      <c r="C4992">
        <v>10.098749999999999</v>
      </c>
      <c r="D4992">
        <v>10.123749999999999</v>
      </c>
      <c r="E4992">
        <v>10.14875</v>
      </c>
      <c r="F4992" s="119">
        <f>Table1_2[[#This Row],[MID RATE]]/D4991-1</f>
        <v>-1.3871335655497585E-3</v>
      </c>
    </row>
    <row r="4993" spans="1:6">
      <c r="A4993" s="111">
        <v>43258</v>
      </c>
      <c r="B4993" s="112">
        <v>0.64583333333333337</v>
      </c>
      <c r="C4993">
        <v>10.081875000000002</v>
      </c>
      <c r="D4993">
        <v>10.106875000000002</v>
      </c>
      <c r="E4993">
        <v>10.131875000000001</v>
      </c>
      <c r="F4993" s="119">
        <f>Table1_2[[#This Row],[MID RATE]]/D4992-1</f>
        <v>-1.6668724533890344E-3</v>
      </c>
    </row>
    <row r="4994" spans="1:6">
      <c r="A4994" s="111">
        <v>43259</v>
      </c>
      <c r="B4994" s="112">
        <v>0.39583333333333331</v>
      </c>
      <c r="C4994">
        <v>10.085937499999996</v>
      </c>
      <c r="D4994">
        <v>10.110937499999999</v>
      </c>
      <c r="E4994">
        <v>10.135937500000001</v>
      </c>
      <c r="F4994" s="119">
        <f>Table1_2[[#This Row],[MID RATE]]/D4993-1</f>
        <v>4.0195411539145631E-4</v>
      </c>
    </row>
    <row r="4995" spans="1:6">
      <c r="A4995" s="111">
        <v>43259</v>
      </c>
      <c r="B4995" s="112">
        <v>0.52083333333333337</v>
      </c>
      <c r="C4995">
        <v>10.106249999999998</v>
      </c>
      <c r="D4995">
        <v>10.131249999999998</v>
      </c>
      <c r="E4995">
        <v>10.15625</v>
      </c>
      <c r="F4995" s="119">
        <f>Table1_2[[#This Row],[MID RATE]]/D4994-1</f>
        <v>2.0089630659867463E-3</v>
      </c>
    </row>
    <row r="4996" spans="1:6">
      <c r="A4996" s="111">
        <v>43259</v>
      </c>
      <c r="B4996" s="112">
        <v>0.64583333333333337</v>
      </c>
      <c r="C4996">
        <v>10.125937500000001</v>
      </c>
      <c r="D4996">
        <v>10.150937500000001</v>
      </c>
      <c r="E4996">
        <v>10.1759375</v>
      </c>
      <c r="F4996" s="119">
        <f>Table1_2[[#This Row],[MID RATE]]/D4995-1</f>
        <v>1.9432449105494243E-3</v>
      </c>
    </row>
    <row r="4997" spans="1:6">
      <c r="A4997" s="111">
        <v>43262</v>
      </c>
      <c r="B4997" s="112">
        <v>0.39583333333333331</v>
      </c>
      <c r="C4997">
        <v>10.12875</v>
      </c>
      <c r="D4997">
        <v>10.1528125</v>
      </c>
      <c r="E4997">
        <v>10.176874999999999</v>
      </c>
      <c r="F4997" s="119">
        <f>Table1_2[[#This Row],[MID RATE]]/D4996-1</f>
        <v>1.8471200320147041E-4</v>
      </c>
    </row>
    <row r="4998" spans="1:6">
      <c r="A4998" s="111">
        <v>43262</v>
      </c>
      <c r="B4998" s="112">
        <v>0.52083333333333337</v>
      </c>
      <c r="C4998">
        <v>10.13125</v>
      </c>
      <c r="D4998">
        <v>10.155312499999999</v>
      </c>
      <c r="E4998">
        <v>10.179374999999999</v>
      </c>
      <c r="F4998" s="119">
        <f>Table1_2[[#This Row],[MID RATE]]/D4997-1</f>
        <v>2.4623718797123217E-4</v>
      </c>
    </row>
    <row r="4999" spans="1:6">
      <c r="A4999" s="111">
        <v>43262</v>
      </c>
      <c r="B4999" s="112">
        <v>0.64583333333333337</v>
      </c>
      <c r="C4999">
        <v>10.135937499999999</v>
      </c>
      <c r="D4999">
        <v>10.16</v>
      </c>
      <c r="E4999">
        <v>10.1840625</v>
      </c>
      <c r="F4999" s="119">
        <f>Table1_2[[#This Row],[MID RATE]]/D4998-1</f>
        <v>4.6158106902183249E-4</v>
      </c>
    </row>
    <row r="5000" spans="1:6">
      <c r="A5000" s="111">
        <v>43263</v>
      </c>
      <c r="B5000" s="112">
        <v>0.39583333333333331</v>
      </c>
      <c r="C5000">
        <v>10.137187500000001</v>
      </c>
      <c r="D5000">
        <v>10.161249999999999</v>
      </c>
      <c r="E5000">
        <v>10.185312499999998</v>
      </c>
      <c r="F5000" s="119">
        <f>Table1_2[[#This Row],[MID RATE]]/D4999-1</f>
        <v>1.2303149606296415E-4</v>
      </c>
    </row>
    <row r="5001" spans="1:6">
      <c r="A5001" s="111">
        <v>43263</v>
      </c>
      <c r="B5001" s="112">
        <v>0.52083333333333337</v>
      </c>
      <c r="C5001">
        <v>10.132812499999998</v>
      </c>
      <c r="D5001">
        <v>10.156874999999999</v>
      </c>
      <c r="E5001">
        <v>10.180937500000001</v>
      </c>
      <c r="F5001" s="119">
        <f>Table1_2[[#This Row],[MID RATE]]/D5000-1</f>
        <v>-4.3055726411611595E-4</v>
      </c>
    </row>
    <row r="5002" spans="1:6">
      <c r="A5002" s="111">
        <v>43263</v>
      </c>
      <c r="B5002" s="112">
        <v>0.64583333333333337</v>
      </c>
      <c r="C5002">
        <v>10.108437499999997</v>
      </c>
      <c r="D5002">
        <v>10.132499999999999</v>
      </c>
      <c r="E5002">
        <v>10.1565625</v>
      </c>
      <c r="F5002" s="119">
        <f>Table1_2[[#This Row],[MID RATE]]/D5001-1</f>
        <v>-2.3998523167806374E-3</v>
      </c>
    </row>
    <row r="5003" spans="1:6">
      <c r="A5003" s="111">
        <v>43264</v>
      </c>
      <c r="B5003" s="112">
        <v>0.39583333333333331</v>
      </c>
      <c r="C5003">
        <v>10.10125</v>
      </c>
      <c r="D5003">
        <v>10.1253125</v>
      </c>
      <c r="E5003">
        <v>10.149375000000001</v>
      </c>
      <c r="F5003" s="119">
        <f>Table1_2[[#This Row],[MID RATE]]/D5002-1</f>
        <v>-7.0935109795200457E-4</v>
      </c>
    </row>
    <row r="5004" spans="1:6">
      <c r="A5004" s="111">
        <v>43264</v>
      </c>
      <c r="B5004" s="112">
        <v>0.52083333333333337</v>
      </c>
      <c r="C5004">
        <v>10.033125000000002</v>
      </c>
      <c r="D5004">
        <v>10.058125</v>
      </c>
      <c r="E5004">
        <v>10.083124999999999</v>
      </c>
      <c r="F5004" s="119">
        <f>Table1_2[[#This Row],[MID RATE]]/D5003-1</f>
        <v>-6.6355976667386019E-3</v>
      </c>
    </row>
    <row r="5005" spans="1:6">
      <c r="A5005" s="111">
        <v>43264</v>
      </c>
      <c r="B5005" s="112">
        <v>0.64583333333333337</v>
      </c>
      <c r="C5005">
        <v>9.9971875000000008</v>
      </c>
      <c r="D5005">
        <v>10.02125</v>
      </c>
      <c r="E5005">
        <v>10.0453125</v>
      </c>
      <c r="F5005" s="119">
        <f>Table1_2[[#This Row],[MID RATE]]/D5004-1</f>
        <v>-3.6661902690611203E-3</v>
      </c>
    </row>
    <row r="5006" spans="1:6">
      <c r="A5006" s="111">
        <v>43265</v>
      </c>
      <c r="B5006" s="112">
        <v>0.39583333333333331</v>
      </c>
      <c r="C5006">
        <v>9.9753124999999994</v>
      </c>
      <c r="D5006">
        <v>9.9993750000000006</v>
      </c>
      <c r="E5006">
        <v>10.0234375</v>
      </c>
      <c r="F5006" s="119">
        <f>Table1_2[[#This Row],[MID RATE]]/D5005-1</f>
        <v>-2.1828614194835394E-3</v>
      </c>
    </row>
    <row r="5007" spans="1:6">
      <c r="A5007" s="111">
        <v>43265</v>
      </c>
      <c r="B5007" s="112">
        <v>0.52083333333333337</v>
      </c>
      <c r="C5007">
        <v>9.9062500000000018</v>
      </c>
      <c r="D5007">
        <v>9.9312500000000004</v>
      </c>
      <c r="E5007">
        <v>9.9562499999999989</v>
      </c>
      <c r="F5007" s="119">
        <f>Table1_2[[#This Row],[MID RATE]]/D5006-1</f>
        <v>-6.8129258078629684E-3</v>
      </c>
    </row>
    <row r="5008" spans="1:6">
      <c r="A5008" s="111">
        <v>43265</v>
      </c>
      <c r="B5008" s="112">
        <v>0.64583333333333337</v>
      </c>
      <c r="C5008">
        <v>9.9053125000000009</v>
      </c>
      <c r="D5008">
        <v>9.9293750000000003</v>
      </c>
      <c r="E5008">
        <v>9.9534374999999997</v>
      </c>
      <c r="F5008" s="119">
        <f>Table1_2[[#This Row],[MID RATE]]/D5007-1</f>
        <v>-1.8879798615478727E-4</v>
      </c>
    </row>
    <row r="5009" spans="1:6">
      <c r="A5009" s="111">
        <v>43266</v>
      </c>
      <c r="B5009" s="112">
        <v>0.39583333333333331</v>
      </c>
      <c r="C5009">
        <v>9.9015625000000025</v>
      </c>
      <c r="D5009">
        <v>9.9256250000000001</v>
      </c>
      <c r="E5009">
        <v>9.9496874999999996</v>
      </c>
      <c r="F5009" s="119">
        <f>Table1_2[[#This Row],[MID RATE]]/D5008-1</f>
        <v>-3.7766727513066645E-4</v>
      </c>
    </row>
    <row r="5010" spans="1:6">
      <c r="A5010" s="111">
        <v>43266</v>
      </c>
      <c r="B5010" s="112">
        <v>0.52083333333333337</v>
      </c>
      <c r="C5010">
        <v>9.9193750000000005</v>
      </c>
      <c r="D5010">
        <v>9.9443750000000009</v>
      </c>
      <c r="E5010">
        <v>9.9693749999999994</v>
      </c>
      <c r="F5010" s="119">
        <f>Table1_2[[#This Row],[MID RATE]]/D5009-1</f>
        <v>1.8890498079466855E-3</v>
      </c>
    </row>
    <row r="5011" spans="1:6">
      <c r="A5011" s="111">
        <v>43266</v>
      </c>
      <c r="B5011" s="112">
        <v>0.64583333333333337</v>
      </c>
      <c r="C5011">
        <v>9.9296875000000018</v>
      </c>
      <c r="D5011">
        <v>9.9546875000000004</v>
      </c>
      <c r="E5011">
        <v>9.9796874999999989</v>
      </c>
      <c r="F5011" s="119">
        <f>Table1_2[[#This Row],[MID RATE]]/D5010-1</f>
        <v>1.0370184149330886E-3</v>
      </c>
    </row>
    <row r="5012" spans="1:6">
      <c r="A5012" s="111">
        <v>43269</v>
      </c>
      <c r="B5012" s="112">
        <v>0.39583333333333331</v>
      </c>
      <c r="C5012">
        <v>9.9243749999999977</v>
      </c>
      <c r="D5012">
        <v>9.9490625000000001</v>
      </c>
      <c r="E5012">
        <v>9.9737500000000008</v>
      </c>
      <c r="F5012" s="119">
        <f>Table1_2[[#This Row],[MID RATE]]/D5011-1</f>
        <v>-5.650604300737605E-4</v>
      </c>
    </row>
    <row r="5013" spans="1:6">
      <c r="A5013" s="111">
        <v>43269</v>
      </c>
      <c r="B5013" s="112">
        <v>0.52083333333333337</v>
      </c>
      <c r="C5013">
        <v>9.9228124999999991</v>
      </c>
      <c r="D5013">
        <v>9.9478125000000013</v>
      </c>
      <c r="E5013">
        <v>9.9728124999999999</v>
      </c>
      <c r="F5013" s="119">
        <f>Table1_2[[#This Row],[MID RATE]]/D5012-1</f>
        <v>-1.2563997864112331E-4</v>
      </c>
    </row>
    <row r="5014" spans="1:6">
      <c r="A5014" s="111">
        <v>43269</v>
      </c>
      <c r="B5014" s="112">
        <v>0.64583333333333337</v>
      </c>
      <c r="C5014">
        <v>9.9228125000000009</v>
      </c>
      <c r="D5014">
        <v>9.9478124999999995</v>
      </c>
      <c r="E5014">
        <v>9.9728124999999981</v>
      </c>
      <c r="F5014" s="119">
        <f>Table1_2[[#This Row],[MID RATE]]/D5013-1</f>
        <v>0</v>
      </c>
    </row>
    <row r="5015" spans="1:6">
      <c r="A5015" s="111">
        <v>43270</v>
      </c>
      <c r="B5015" s="112">
        <v>0.39583333333333331</v>
      </c>
      <c r="C5015">
        <v>9.9237500000000018</v>
      </c>
      <c r="D5015">
        <v>9.9487500000000004</v>
      </c>
      <c r="E5015">
        <v>9.973749999999999</v>
      </c>
      <c r="F5015" s="119">
        <f>Table1_2[[#This Row],[MID RATE]]/D5014-1</f>
        <v>9.4241824521779094E-5</v>
      </c>
    </row>
    <row r="5016" spans="1:6">
      <c r="A5016" s="111">
        <v>43270</v>
      </c>
      <c r="B5016" s="112">
        <v>0.52083333333333337</v>
      </c>
      <c r="C5016">
        <v>9.9225000000000012</v>
      </c>
      <c r="D5016">
        <v>9.9474999999999998</v>
      </c>
      <c r="E5016">
        <v>9.9724999999999984</v>
      </c>
      <c r="F5016" s="119">
        <f>Table1_2[[#This Row],[MID RATE]]/D5015-1</f>
        <v>-1.2564392511626998E-4</v>
      </c>
    </row>
    <row r="5017" spans="1:6">
      <c r="A5017" s="111">
        <v>43270</v>
      </c>
      <c r="B5017" s="112">
        <v>0.64583333333333337</v>
      </c>
      <c r="C5017">
        <v>9.9274999999999984</v>
      </c>
      <c r="D5017">
        <v>9.9515624999999996</v>
      </c>
      <c r="E5017">
        <v>9.9756250000000009</v>
      </c>
      <c r="F5017" s="119">
        <f>Table1_2[[#This Row],[MID RATE]]/D5016-1</f>
        <v>4.083940688615062E-4</v>
      </c>
    </row>
    <row r="5018" spans="1:6">
      <c r="A5018" s="111">
        <v>43271</v>
      </c>
      <c r="B5018" s="112">
        <v>0.39583333333333331</v>
      </c>
      <c r="C5018">
        <v>9.9371874999999985</v>
      </c>
      <c r="D5018">
        <v>9.9612499999999997</v>
      </c>
      <c r="E5018">
        <v>9.9853125000000009</v>
      </c>
      <c r="F5018" s="119">
        <f>Table1_2[[#This Row],[MID RATE]]/D5017-1</f>
        <v>9.7346522216978926E-4</v>
      </c>
    </row>
    <row r="5019" spans="1:6">
      <c r="A5019" s="111">
        <v>43271</v>
      </c>
      <c r="B5019" s="112">
        <v>0.52083333333333337</v>
      </c>
      <c r="C5019">
        <v>10.001249999999999</v>
      </c>
      <c r="D5019">
        <v>10.0253125</v>
      </c>
      <c r="E5019">
        <v>10.049375000000001</v>
      </c>
      <c r="F5019" s="119">
        <f>Table1_2[[#This Row],[MID RATE]]/D5018-1</f>
        <v>6.4311707867987788E-3</v>
      </c>
    </row>
    <row r="5020" spans="1:6">
      <c r="A5020" s="111">
        <v>43271</v>
      </c>
      <c r="B5020" s="112">
        <v>0.64583333333333337</v>
      </c>
      <c r="C5020">
        <v>10.0234375</v>
      </c>
      <c r="D5020">
        <v>10.048437499999999</v>
      </c>
      <c r="E5020">
        <v>10.073437499999999</v>
      </c>
      <c r="F5020" s="119">
        <f>Table1_2[[#This Row],[MID RATE]]/D5019-1</f>
        <v>2.3066612636761796E-3</v>
      </c>
    </row>
    <row r="5021" spans="1:6">
      <c r="A5021" s="111">
        <v>43272</v>
      </c>
      <c r="B5021" s="112">
        <v>0.39583333333333331</v>
      </c>
      <c r="C5021">
        <v>10.043437500000001</v>
      </c>
      <c r="D5021">
        <v>10.068437500000002</v>
      </c>
      <c r="E5021">
        <v>10.0934375</v>
      </c>
      <c r="F5021" s="119">
        <f>Table1_2[[#This Row],[MID RATE]]/D5020-1</f>
        <v>1.9903591976366819E-3</v>
      </c>
    </row>
    <row r="5022" spans="1:6">
      <c r="A5022" s="111">
        <v>43272</v>
      </c>
      <c r="B5022" s="112">
        <v>0.52083333333333337</v>
      </c>
      <c r="C5022">
        <v>10.049687499999999</v>
      </c>
      <c r="D5022">
        <v>10.0746875</v>
      </c>
      <c r="E5022">
        <v>10.0996875</v>
      </c>
      <c r="F5022" s="119">
        <f>Table1_2[[#This Row],[MID RATE]]/D5021-1</f>
        <v>6.2075173034514819E-4</v>
      </c>
    </row>
    <row r="5023" spans="1:6">
      <c r="A5023" s="111">
        <v>43272</v>
      </c>
      <c r="B5023" s="112">
        <v>0.64583333333333337</v>
      </c>
      <c r="C5023">
        <v>10.0409375</v>
      </c>
      <c r="D5023">
        <v>10.0659375</v>
      </c>
      <c r="E5023">
        <v>10.090937499999999</v>
      </c>
      <c r="F5023" s="119">
        <f>Table1_2[[#This Row],[MID RATE]]/D5022-1</f>
        <v>-8.6851329135506639E-4</v>
      </c>
    </row>
    <row r="5024" spans="1:6">
      <c r="A5024" s="111">
        <v>43273</v>
      </c>
      <c r="B5024" s="112">
        <v>0.39583333333333331</v>
      </c>
      <c r="C5024">
        <v>10.052187499999999</v>
      </c>
      <c r="D5024">
        <v>10.077187499999999</v>
      </c>
      <c r="E5024">
        <v>10.102187499999999</v>
      </c>
      <c r="F5024" s="119">
        <f>Table1_2[[#This Row],[MID RATE]]/D5023-1</f>
        <v>1.1176306230789024E-3</v>
      </c>
    </row>
    <row r="5025" spans="1:6">
      <c r="A5025" s="111">
        <v>43273</v>
      </c>
      <c r="B5025" s="112">
        <v>0.52083333333333337</v>
      </c>
      <c r="C5025">
        <v>10.022812500000001</v>
      </c>
      <c r="D5025">
        <v>10.047812499999999</v>
      </c>
      <c r="E5025">
        <v>10.0728125</v>
      </c>
      <c r="F5025" s="119">
        <f>Table1_2[[#This Row],[MID RATE]]/D5024-1</f>
        <v>-2.9149998449468084E-3</v>
      </c>
    </row>
    <row r="5026" spans="1:6">
      <c r="A5026" s="111">
        <v>43273</v>
      </c>
      <c r="B5026" s="112">
        <v>0.64583333333333337</v>
      </c>
      <c r="C5026">
        <v>10.012812499999999</v>
      </c>
      <c r="D5026">
        <v>10.037812500000001</v>
      </c>
      <c r="E5026">
        <v>10.062812500000001</v>
      </c>
      <c r="F5026" s="119">
        <f>Table1_2[[#This Row],[MID RATE]]/D5025-1</f>
        <v>-9.9524150157037639E-4</v>
      </c>
    </row>
    <row r="5027" spans="1:6">
      <c r="A5027" s="111">
        <v>43276</v>
      </c>
      <c r="B5027" s="112">
        <v>0.39583333333333331</v>
      </c>
      <c r="C5027">
        <v>9.9690624999999997</v>
      </c>
      <c r="D5027">
        <v>9.9940625000000001</v>
      </c>
      <c r="E5027">
        <v>10.0190625</v>
      </c>
      <c r="F5027" s="119">
        <f>Table1_2[[#This Row],[MID RATE]]/D5026-1</f>
        <v>-4.358519348712786E-3</v>
      </c>
    </row>
    <row r="5028" spans="1:6">
      <c r="A5028" s="111">
        <v>43276</v>
      </c>
      <c r="B5028" s="112">
        <v>0.52083333333333337</v>
      </c>
      <c r="C5028">
        <v>9.8146874999999998</v>
      </c>
      <c r="D5028">
        <v>9.8393750000000004</v>
      </c>
      <c r="E5028">
        <v>9.8640624999999993</v>
      </c>
      <c r="F5028" s="119">
        <f>Table1_2[[#This Row],[MID RATE]]/D5027-1</f>
        <v>-1.5477940026890957E-2</v>
      </c>
    </row>
    <row r="5029" spans="1:6">
      <c r="A5029" s="111">
        <v>43276</v>
      </c>
      <c r="B5029" s="112">
        <v>0.64583333333333337</v>
      </c>
      <c r="C5029">
        <v>9.8143750000000001</v>
      </c>
      <c r="D5029">
        <v>9.8393750000000004</v>
      </c>
      <c r="E5029">
        <v>9.8643750000000008</v>
      </c>
      <c r="F5029" s="119">
        <f>Table1_2[[#This Row],[MID RATE]]/D5028-1</f>
        <v>0</v>
      </c>
    </row>
    <row r="5030" spans="1:6">
      <c r="A5030" s="111">
        <v>43277</v>
      </c>
      <c r="B5030" s="112">
        <v>0.39583333333333331</v>
      </c>
      <c r="C5030">
        <v>9.8243749999999999</v>
      </c>
      <c r="D5030">
        <v>9.8493750000000002</v>
      </c>
      <c r="E5030">
        <v>9.8743750000000006</v>
      </c>
      <c r="F5030" s="119">
        <f>Table1_2[[#This Row],[MID RATE]]/D5029-1</f>
        <v>1.0163247157466415E-3</v>
      </c>
    </row>
    <row r="5031" spans="1:6">
      <c r="A5031" s="111">
        <v>43277</v>
      </c>
      <c r="B5031" s="112">
        <v>0.52083333333333337</v>
      </c>
      <c r="C5031">
        <v>9.8584374999999973</v>
      </c>
      <c r="D5031">
        <v>9.8834374999999994</v>
      </c>
      <c r="E5031">
        <v>9.9084375000000016</v>
      </c>
      <c r="F5031" s="119">
        <f>Table1_2[[#This Row],[MID RATE]]/D5030-1</f>
        <v>3.4583412653086398E-3</v>
      </c>
    </row>
    <row r="5032" spans="1:6">
      <c r="A5032" s="111">
        <v>43277</v>
      </c>
      <c r="B5032" s="112">
        <v>0.64583333333333337</v>
      </c>
      <c r="C5032">
        <v>9.8925000000000018</v>
      </c>
      <c r="D5032">
        <v>9.9175000000000004</v>
      </c>
      <c r="E5032">
        <v>9.942499999999999</v>
      </c>
      <c r="F5032" s="119">
        <f>Table1_2[[#This Row],[MID RATE]]/D5031-1</f>
        <v>3.4464223606414102E-3</v>
      </c>
    </row>
    <row r="5033" spans="1:6">
      <c r="A5033" s="111">
        <v>43278</v>
      </c>
      <c r="B5033" s="112">
        <v>0.39583333333333331</v>
      </c>
      <c r="C5033">
        <v>9.9012500000000028</v>
      </c>
      <c r="D5033">
        <v>9.9262499999999996</v>
      </c>
      <c r="E5033">
        <v>9.9512499999999982</v>
      </c>
      <c r="F5033" s="119">
        <f>Table1_2[[#This Row],[MID RATE]]/D5032-1</f>
        <v>8.8227880010083304E-4</v>
      </c>
    </row>
    <row r="5034" spans="1:6">
      <c r="A5034" s="111">
        <v>43278</v>
      </c>
      <c r="B5034" s="112">
        <v>0.52083333333333337</v>
      </c>
      <c r="C5034">
        <v>9.9259374999999999</v>
      </c>
      <c r="D5034">
        <v>9.9509374999999984</v>
      </c>
      <c r="E5034">
        <v>9.9759374999999988</v>
      </c>
      <c r="F5034" s="119">
        <f>Table1_2[[#This Row],[MID RATE]]/D5033-1</f>
        <v>2.4870923057547234E-3</v>
      </c>
    </row>
    <row r="5035" spans="1:6">
      <c r="A5035" s="111">
        <v>43278</v>
      </c>
      <c r="B5035" s="112">
        <v>0.64583333333333337</v>
      </c>
      <c r="C5035">
        <v>9.9306249999999991</v>
      </c>
      <c r="D5035">
        <v>9.9556249999999995</v>
      </c>
      <c r="E5035">
        <v>9.9806249999999999</v>
      </c>
      <c r="F5035" s="119">
        <f>Table1_2[[#This Row],[MID RATE]]/D5034-1</f>
        <v>4.7106114373662855E-4</v>
      </c>
    </row>
    <row r="5036" spans="1:6">
      <c r="A5036" s="111">
        <v>43279</v>
      </c>
      <c r="B5036" s="112">
        <v>0.39583333333333331</v>
      </c>
      <c r="C5036">
        <v>9.9293750000000003</v>
      </c>
      <c r="D5036">
        <v>9.9543750000000006</v>
      </c>
      <c r="E5036">
        <v>9.979375000000001</v>
      </c>
      <c r="F5036" s="119">
        <f>Table1_2[[#This Row],[MID RATE]]/D5035-1</f>
        <v>-1.2555715989692739E-4</v>
      </c>
    </row>
    <row r="5037" spans="1:6">
      <c r="A5037" s="111">
        <v>43279</v>
      </c>
      <c r="B5037" s="112">
        <v>0.52083333333333337</v>
      </c>
      <c r="C5037">
        <v>9.9381249999999994</v>
      </c>
      <c r="D5037">
        <v>9.9631250000000016</v>
      </c>
      <c r="E5037">
        <v>9.9881250000000019</v>
      </c>
      <c r="F5037" s="119">
        <f>Table1_2[[#This Row],[MID RATE]]/D5036-1</f>
        <v>8.7901048533955972E-4</v>
      </c>
    </row>
    <row r="5038" spans="1:6">
      <c r="A5038" s="111">
        <v>43279</v>
      </c>
      <c r="B5038" s="112">
        <v>0.64583333333333337</v>
      </c>
      <c r="C5038">
        <v>9.9371874999999967</v>
      </c>
      <c r="D5038">
        <v>9.9621874999999989</v>
      </c>
      <c r="E5038">
        <v>9.9871875000000028</v>
      </c>
      <c r="F5038" s="119">
        <f>Table1_2[[#This Row],[MID RATE]]/D5037-1</f>
        <v>-9.4096982623748104E-5</v>
      </c>
    </row>
    <row r="5039" spans="1:6">
      <c r="A5039" s="111">
        <v>43280</v>
      </c>
      <c r="B5039" s="112">
        <v>0.39583333333333331</v>
      </c>
      <c r="C5039">
        <v>9.9290625000000006</v>
      </c>
      <c r="D5039">
        <v>9.9540625000000009</v>
      </c>
      <c r="E5039">
        <v>9.9790625000000013</v>
      </c>
      <c r="F5039" s="119">
        <f>Table1_2[[#This Row],[MID RATE]]/D5038-1</f>
        <v>-8.155839267227627E-4</v>
      </c>
    </row>
    <row r="5040" spans="1:6">
      <c r="A5040" s="111">
        <v>43280</v>
      </c>
      <c r="B5040" s="112">
        <v>0.52083333333333337</v>
      </c>
      <c r="C5040">
        <v>9.9240625000000016</v>
      </c>
      <c r="D5040">
        <v>9.9490625000000001</v>
      </c>
      <c r="E5040">
        <v>9.9740624999999987</v>
      </c>
      <c r="F5040" s="119">
        <f>Table1_2[[#This Row],[MID RATE]]/D5039-1</f>
        <v>-5.0230747496315953E-4</v>
      </c>
    </row>
    <row r="5041" spans="1:6">
      <c r="A5041" s="111">
        <v>43280</v>
      </c>
      <c r="B5041" s="112">
        <v>0.64583333333333337</v>
      </c>
      <c r="C5041">
        <v>9.9259375000000016</v>
      </c>
      <c r="D5041">
        <v>9.9509375000000002</v>
      </c>
      <c r="E5041">
        <v>9.9759374999999988</v>
      </c>
      <c r="F5041" s="119">
        <f>Table1_2[[#This Row],[MID RATE]]/D5040-1</f>
        <v>1.8845996796179598E-4</v>
      </c>
    </row>
    <row r="5042" spans="1:6">
      <c r="A5042" s="111">
        <v>43285</v>
      </c>
      <c r="B5042" s="112">
        <v>0.39583333333333331</v>
      </c>
      <c r="C5042">
        <v>9.9309375000000006</v>
      </c>
      <c r="D5042">
        <v>9.955937500000001</v>
      </c>
      <c r="E5042">
        <v>9.9809374999999996</v>
      </c>
      <c r="F5042" s="119">
        <f>Table1_2[[#This Row],[MID RATE]]/D5041-1</f>
        <v>5.024652199856483E-4</v>
      </c>
    </row>
    <row r="5043" spans="1:6">
      <c r="A5043" s="111">
        <v>43285</v>
      </c>
      <c r="B5043" s="112">
        <v>0.52083333333333337</v>
      </c>
      <c r="C5043">
        <v>9.8737499999999994</v>
      </c>
      <c r="D5043">
        <v>9.8987499999999997</v>
      </c>
      <c r="E5043">
        <v>9.9237499999999983</v>
      </c>
      <c r="F5043" s="119">
        <f>Table1_2[[#This Row],[MID RATE]]/D5042-1</f>
        <v>-5.7440597633323653E-3</v>
      </c>
    </row>
    <row r="5044" spans="1:6">
      <c r="A5044" s="111">
        <v>43285</v>
      </c>
      <c r="B5044" s="112">
        <v>0.64583333333333337</v>
      </c>
      <c r="C5044">
        <v>9.8775000000000013</v>
      </c>
      <c r="D5044">
        <v>9.9024999999999999</v>
      </c>
      <c r="E5044">
        <v>9.9275000000000002</v>
      </c>
      <c r="F5044" s="119">
        <f>Table1_2[[#This Row],[MID RATE]]/D5043-1</f>
        <v>3.7883571157970586E-4</v>
      </c>
    </row>
    <row r="5045" spans="1:6">
      <c r="A5045" s="111">
        <v>43286</v>
      </c>
      <c r="B5045" s="112">
        <v>0.39583333333333331</v>
      </c>
      <c r="C5045">
        <v>9.862187500000001</v>
      </c>
      <c r="D5045">
        <v>9.8871874999999996</v>
      </c>
      <c r="E5045">
        <v>9.9121874999999999</v>
      </c>
      <c r="F5045" s="119">
        <f>Table1_2[[#This Row],[MID RATE]]/D5044-1</f>
        <v>-1.5463266851805102E-3</v>
      </c>
    </row>
    <row r="5046" spans="1:6">
      <c r="A5046" s="111">
        <v>43286</v>
      </c>
      <c r="B5046" s="112">
        <v>0.52083333333333337</v>
      </c>
      <c r="C5046">
        <v>9.8268749999999976</v>
      </c>
      <c r="D5046">
        <v>9.8518749999999997</v>
      </c>
      <c r="E5046">
        <v>9.8768750000000018</v>
      </c>
      <c r="F5046" s="119">
        <f>Table1_2[[#This Row],[MID RATE]]/D5045-1</f>
        <v>-3.5715414520054445E-3</v>
      </c>
    </row>
    <row r="5047" spans="1:6">
      <c r="A5047" s="111">
        <v>43286</v>
      </c>
      <c r="B5047" s="112">
        <v>0.64583333333333337</v>
      </c>
      <c r="C5047">
        <v>9.7681250000000013</v>
      </c>
      <c r="D5047">
        <v>9.7931249999999999</v>
      </c>
      <c r="E5047">
        <v>9.8181249999999984</v>
      </c>
      <c r="F5047" s="119">
        <f>Table1_2[[#This Row],[MID RATE]]/D5046-1</f>
        <v>-5.9633318530736279E-3</v>
      </c>
    </row>
    <row r="5048" spans="1:6">
      <c r="A5048" s="111">
        <v>43287</v>
      </c>
      <c r="B5048" s="112">
        <v>0.39583333333333331</v>
      </c>
      <c r="C5048">
        <v>9.7565625000000011</v>
      </c>
      <c r="D5048">
        <v>9.7815625000000015</v>
      </c>
      <c r="E5048">
        <v>9.8065625000000018</v>
      </c>
      <c r="F5048" s="119">
        <f>Table1_2[[#This Row],[MID RATE]]/D5047-1</f>
        <v>-1.1806752185843372E-3</v>
      </c>
    </row>
    <row r="5049" spans="1:6">
      <c r="A5049" s="111">
        <v>43287</v>
      </c>
      <c r="B5049" s="112">
        <v>0.52083333333333337</v>
      </c>
      <c r="C5049">
        <v>9.7146874999999984</v>
      </c>
      <c r="D5049">
        <v>9.7396874999999987</v>
      </c>
      <c r="E5049">
        <v>9.7646874999999991</v>
      </c>
      <c r="F5049" s="119">
        <f>Table1_2[[#This Row],[MID RATE]]/D5048-1</f>
        <v>-4.2810133861540534E-3</v>
      </c>
    </row>
    <row r="5050" spans="1:6">
      <c r="A5050" s="111">
        <v>43287</v>
      </c>
      <c r="B5050" s="112">
        <v>0.64583333333333337</v>
      </c>
      <c r="C5050">
        <v>9.7096874999999976</v>
      </c>
      <c r="D5050">
        <v>9.7346874999999997</v>
      </c>
      <c r="E5050">
        <v>9.7596875000000001</v>
      </c>
      <c r="F5050" s="119">
        <f>Table1_2[[#This Row],[MID RATE]]/D5049-1</f>
        <v>-5.1336349343844567E-4</v>
      </c>
    </row>
    <row r="5051" spans="1:6">
      <c r="A5051" s="111">
        <v>43290</v>
      </c>
      <c r="B5051" s="112">
        <v>0.39583333333333331</v>
      </c>
      <c r="C5051">
        <v>9.7193749999999977</v>
      </c>
      <c r="D5051">
        <v>9.7443749999999998</v>
      </c>
      <c r="E5051">
        <v>9.7693750000000019</v>
      </c>
      <c r="F5051" s="119">
        <f>Table1_2[[#This Row],[MID RATE]]/D5050-1</f>
        <v>9.951526435747482E-4</v>
      </c>
    </row>
    <row r="5052" spans="1:6">
      <c r="A5052" s="111">
        <v>43290</v>
      </c>
      <c r="B5052" s="112">
        <v>0.52083333333333337</v>
      </c>
      <c r="C5052">
        <v>9.7124999999999986</v>
      </c>
      <c r="D5052">
        <v>9.7375000000000007</v>
      </c>
      <c r="E5052">
        <v>9.7625000000000011</v>
      </c>
      <c r="F5052" s="119">
        <f>Table1_2[[#This Row],[MID RATE]]/D5051-1</f>
        <v>-7.0553524469230133E-4</v>
      </c>
    </row>
    <row r="5053" spans="1:6">
      <c r="A5053" s="111">
        <v>43290</v>
      </c>
      <c r="B5053" s="112">
        <v>0.64583333333333337</v>
      </c>
      <c r="C5053">
        <v>9.7140624999999989</v>
      </c>
      <c r="D5053">
        <v>9.7390624999999993</v>
      </c>
      <c r="E5053">
        <v>9.7640624999999996</v>
      </c>
      <c r="F5053" s="119">
        <f>Table1_2[[#This Row],[MID RATE]]/D5052-1</f>
        <v>1.6046213093701134E-4</v>
      </c>
    </row>
    <row r="5054" spans="1:6">
      <c r="A5054" s="111">
        <v>43291</v>
      </c>
      <c r="B5054" s="112">
        <v>0.39583333333333331</v>
      </c>
      <c r="C5054">
        <v>9.6965624999999989</v>
      </c>
      <c r="D5054">
        <v>9.7215624999999992</v>
      </c>
      <c r="E5054">
        <v>9.7465624999999996</v>
      </c>
      <c r="F5054" s="119">
        <f>Table1_2[[#This Row],[MID RATE]]/D5053-1</f>
        <v>-1.7968875340927948E-3</v>
      </c>
    </row>
    <row r="5055" spans="1:6">
      <c r="A5055" s="111">
        <v>43291</v>
      </c>
      <c r="B5055" s="112">
        <v>0.52083333333333337</v>
      </c>
      <c r="C5055">
        <v>9.6781249999999996</v>
      </c>
      <c r="D5055">
        <v>9.703125</v>
      </c>
      <c r="E5055">
        <v>9.7281250000000004</v>
      </c>
      <c r="F5055" s="119">
        <f>Table1_2[[#This Row],[MID RATE]]/D5054-1</f>
        <v>-1.8965572663858232E-3</v>
      </c>
    </row>
    <row r="5056" spans="1:6">
      <c r="A5056" s="111">
        <v>43291</v>
      </c>
      <c r="B5056" s="112">
        <v>0.64583333333333337</v>
      </c>
      <c r="C5056">
        <v>9.6843749999999993</v>
      </c>
      <c r="D5056">
        <v>9.7093749999999996</v>
      </c>
      <c r="E5056">
        <v>9.734375</v>
      </c>
      <c r="F5056" s="119">
        <f>Table1_2[[#This Row],[MID RATE]]/D5055-1</f>
        <v>6.4412238325273208E-4</v>
      </c>
    </row>
    <row r="5057" spans="1:6">
      <c r="A5057" s="111">
        <v>43292</v>
      </c>
      <c r="B5057" s="112">
        <v>0.39583333333333331</v>
      </c>
      <c r="C5057">
        <v>9.700312499999999</v>
      </c>
      <c r="D5057">
        <v>9.7253125000000011</v>
      </c>
      <c r="E5057">
        <v>9.7503125000000015</v>
      </c>
      <c r="F5057" s="119">
        <f>Table1_2[[#This Row],[MID RATE]]/D5056-1</f>
        <v>1.6414547795302603E-3</v>
      </c>
    </row>
    <row r="5058" spans="1:6">
      <c r="A5058" s="111">
        <v>43292</v>
      </c>
      <c r="B5058" s="112">
        <v>0.52083333333333337</v>
      </c>
      <c r="C5058">
        <v>9.754999999999999</v>
      </c>
      <c r="D5058">
        <v>9.7800000000000011</v>
      </c>
      <c r="E5058">
        <v>9.8050000000000015</v>
      </c>
      <c r="F5058" s="119">
        <f>Table1_2[[#This Row],[MID RATE]]/D5057-1</f>
        <v>5.6232126217024003E-3</v>
      </c>
    </row>
    <row r="5059" spans="1:6">
      <c r="A5059" s="111">
        <v>43292</v>
      </c>
      <c r="B5059" s="112">
        <v>0.64583333333333337</v>
      </c>
      <c r="C5059">
        <v>9.799687500000001</v>
      </c>
      <c r="D5059">
        <v>9.8246874999999996</v>
      </c>
      <c r="E5059">
        <v>9.8496874999999982</v>
      </c>
      <c r="F5059" s="119">
        <f>Table1_2[[#This Row],[MID RATE]]/D5058-1</f>
        <v>4.5692740286296107E-3</v>
      </c>
    </row>
    <row r="5060" spans="1:6">
      <c r="A5060" s="111">
        <v>43293</v>
      </c>
      <c r="B5060" s="112">
        <v>0.39583333333333331</v>
      </c>
      <c r="C5060">
        <v>9.8178124999999987</v>
      </c>
      <c r="D5060">
        <v>9.8428124999999973</v>
      </c>
      <c r="E5060">
        <v>9.8678124999999977</v>
      </c>
      <c r="F5060" s="119">
        <f>Table1_2[[#This Row],[MID RATE]]/D5059-1</f>
        <v>1.8448423932055924E-3</v>
      </c>
    </row>
    <row r="5061" spans="1:6">
      <c r="A5061" s="111">
        <v>43293</v>
      </c>
      <c r="B5061" s="112">
        <v>0.52083333333333337</v>
      </c>
      <c r="C5061">
        <v>9.8718749999999993</v>
      </c>
      <c r="D5061">
        <v>9.8968750000000014</v>
      </c>
      <c r="E5061">
        <v>9.9218750000000018</v>
      </c>
      <c r="F5061" s="119">
        <f>Table1_2[[#This Row],[MID RATE]]/D5060-1</f>
        <v>5.4925865955492981E-3</v>
      </c>
    </row>
    <row r="5062" spans="1:6">
      <c r="A5062" s="111">
        <v>43293</v>
      </c>
      <c r="B5062" s="112">
        <v>0.64583333333333337</v>
      </c>
      <c r="C5062">
        <v>9.8640624999999993</v>
      </c>
      <c r="D5062">
        <v>9.8890625000000014</v>
      </c>
      <c r="E5062">
        <v>9.9140625000000036</v>
      </c>
      <c r="F5062" s="119">
        <f>Table1_2[[#This Row],[MID RATE]]/D5061-1</f>
        <v>-7.8939059046412297E-4</v>
      </c>
    </row>
    <row r="5063" spans="1:6">
      <c r="A5063" s="111">
        <v>43294</v>
      </c>
      <c r="B5063" s="112">
        <v>0.39583333333333331</v>
      </c>
      <c r="C5063">
        <v>9.8696874999999995</v>
      </c>
      <c r="D5063">
        <v>9.8946874999999999</v>
      </c>
      <c r="E5063">
        <v>9.919687500000002</v>
      </c>
      <c r="F5063" s="119">
        <f>Table1_2[[#This Row],[MID RATE]]/D5062-1</f>
        <v>5.688102385841276E-4</v>
      </c>
    </row>
    <row r="5064" spans="1:6">
      <c r="A5064" s="111">
        <v>43294</v>
      </c>
      <c r="B5064" s="112">
        <v>0.52083333333333337</v>
      </c>
      <c r="C5064">
        <v>9.8737500000000011</v>
      </c>
      <c r="D5064">
        <v>9.8987500000000015</v>
      </c>
      <c r="E5064">
        <v>9.9237500000000018</v>
      </c>
      <c r="F5064" s="119">
        <f>Table1_2[[#This Row],[MID RATE]]/D5063-1</f>
        <v>4.1057385592035978E-4</v>
      </c>
    </row>
    <row r="5065" spans="1:6">
      <c r="A5065" s="111">
        <v>43294</v>
      </c>
      <c r="B5065" s="112">
        <v>0.64583333333333337</v>
      </c>
      <c r="C5065">
        <v>9.8690625000000001</v>
      </c>
      <c r="D5065">
        <v>9.8940625000000004</v>
      </c>
      <c r="E5065">
        <v>9.9190625000000026</v>
      </c>
      <c r="F5065" s="119">
        <f>Table1_2[[#This Row],[MID RATE]]/D5064-1</f>
        <v>-4.7354463947479886E-4</v>
      </c>
    </row>
    <row r="5066" spans="1:6">
      <c r="A5066" s="111">
        <v>43297</v>
      </c>
      <c r="B5066" s="112">
        <v>0.39583333333333331</v>
      </c>
      <c r="C5066">
        <v>9.8734374999999996</v>
      </c>
      <c r="D5066">
        <v>9.8970312499999995</v>
      </c>
      <c r="E5066">
        <v>9.9206249999999994</v>
      </c>
      <c r="F5066" s="119">
        <f>Table1_2[[#This Row],[MID RATE]]/D5065-1</f>
        <v>3.0005369381869151E-4</v>
      </c>
    </row>
    <row r="5067" spans="1:6">
      <c r="A5067" s="111">
        <v>43297</v>
      </c>
      <c r="B5067" s="112">
        <v>0.52083333333333337</v>
      </c>
      <c r="C5067">
        <v>9.9546874999999986</v>
      </c>
      <c r="D5067">
        <v>9.9796875000000007</v>
      </c>
      <c r="E5067">
        <v>10.004687500000001</v>
      </c>
      <c r="F5067" s="119">
        <f>Table1_2[[#This Row],[MID RATE]]/D5066-1</f>
        <v>8.3516205932967491E-3</v>
      </c>
    </row>
    <row r="5068" spans="1:6">
      <c r="A5068" s="111">
        <v>43297</v>
      </c>
      <c r="B5068" s="112">
        <v>0.64583333333333337</v>
      </c>
      <c r="C5068">
        <v>9.9609375</v>
      </c>
      <c r="D5068">
        <v>9.9856250000000006</v>
      </c>
      <c r="E5068">
        <v>10.010312500000001</v>
      </c>
      <c r="F5068" s="119">
        <f>Table1_2[[#This Row],[MID RATE]]/D5067-1</f>
        <v>5.94958509472443E-4</v>
      </c>
    </row>
    <row r="5069" spans="1:6">
      <c r="A5069" s="111">
        <v>43298</v>
      </c>
      <c r="B5069" s="112">
        <v>0.39583333333333331</v>
      </c>
      <c r="C5069">
        <v>9.9871874999999992</v>
      </c>
      <c r="D5069">
        <v>10.0121875</v>
      </c>
      <c r="E5069">
        <v>10.0371875</v>
      </c>
      <c r="F5069" s="119">
        <f>Table1_2[[#This Row],[MID RATE]]/D5068-1</f>
        <v>2.6600738561681769E-3</v>
      </c>
    </row>
    <row r="5070" spans="1:6">
      <c r="A5070" s="111">
        <v>43298</v>
      </c>
      <c r="B5070" s="112">
        <v>0.52083333333333337</v>
      </c>
      <c r="C5070">
        <v>10</v>
      </c>
      <c r="D5070">
        <v>10.025000000000002</v>
      </c>
      <c r="E5070">
        <v>10.050000000000002</v>
      </c>
      <c r="F5070" s="119">
        <f>Table1_2[[#This Row],[MID RATE]]/D5069-1</f>
        <v>1.2796903773528712E-3</v>
      </c>
    </row>
    <row r="5071" spans="1:6">
      <c r="A5071" s="111">
        <v>43298</v>
      </c>
      <c r="B5071" s="112">
        <v>0.64583333333333337</v>
      </c>
      <c r="C5071">
        <v>10.001562499999999</v>
      </c>
      <c r="D5071">
        <v>10.026562500000001</v>
      </c>
      <c r="E5071">
        <v>10.051562500000001</v>
      </c>
      <c r="F5071" s="119">
        <f>Table1_2[[#This Row],[MID RATE]]/D5070-1</f>
        <v>1.5586034912695723E-4</v>
      </c>
    </row>
    <row r="5072" spans="1:6">
      <c r="A5072" s="111">
        <v>43299</v>
      </c>
      <c r="B5072" s="112">
        <v>0.39583333333333331</v>
      </c>
      <c r="C5072">
        <v>10.025625000000002</v>
      </c>
      <c r="D5072">
        <v>10.050625000000002</v>
      </c>
      <c r="E5072">
        <v>10.075625000000002</v>
      </c>
      <c r="F5072" s="119">
        <f>Table1_2[[#This Row],[MID RATE]]/D5071-1</f>
        <v>2.3998753311518239E-3</v>
      </c>
    </row>
    <row r="5073" spans="1:6">
      <c r="A5073" s="111">
        <v>43299</v>
      </c>
      <c r="B5073" s="112">
        <v>0.52083333333333337</v>
      </c>
      <c r="C5073">
        <v>10.007187500000001</v>
      </c>
      <c r="D5073">
        <v>10.032187500000001</v>
      </c>
      <c r="E5073">
        <v>10.057187500000001</v>
      </c>
      <c r="F5073" s="119">
        <f>Table1_2[[#This Row],[MID RATE]]/D5072-1</f>
        <v>-1.8344630309061749E-3</v>
      </c>
    </row>
    <row r="5074" spans="1:6">
      <c r="A5074" s="111">
        <v>43299</v>
      </c>
      <c r="B5074" s="112">
        <v>0.64583333333333337</v>
      </c>
      <c r="C5074">
        <v>9.9513333333333325</v>
      </c>
      <c r="D5074">
        <v>9.9762916666666666</v>
      </c>
      <c r="E5074">
        <v>10.001250000000001</v>
      </c>
      <c r="F5074" s="119">
        <f>Table1_2[[#This Row],[MID RATE]]/D5073-1</f>
        <v>-5.5716495862278004E-3</v>
      </c>
    </row>
    <row r="5075" spans="1:6">
      <c r="A5075" s="111">
        <v>43300</v>
      </c>
      <c r="B5075" s="112">
        <v>0.39583333333333331</v>
      </c>
      <c r="C5075">
        <v>9.9287500000000009</v>
      </c>
      <c r="D5075">
        <v>9.9537499999999994</v>
      </c>
      <c r="E5075">
        <v>9.978749999999998</v>
      </c>
      <c r="F5075" s="119">
        <f>Table1_2[[#This Row],[MID RATE]]/D5074-1</f>
        <v>-2.2595236205837921E-3</v>
      </c>
    </row>
    <row r="5076" spans="1:6">
      <c r="A5076" s="111">
        <v>43300</v>
      </c>
      <c r="B5076" s="112">
        <v>0.52083333333333337</v>
      </c>
      <c r="C5076">
        <v>9.8412499999999969</v>
      </c>
      <c r="D5076">
        <v>9.8662499999999991</v>
      </c>
      <c r="E5076">
        <v>9.8912500000000012</v>
      </c>
      <c r="F5076" s="119">
        <f>Table1_2[[#This Row],[MID RATE]]/D5075-1</f>
        <v>-8.7906567876429031E-3</v>
      </c>
    </row>
    <row r="5077" spans="1:6">
      <c r="A5077" s="111">
        <v>43300</v>
      </c>
      <c r="B5077" s="112">
        <v>0.64583333333333337</v>
      </c>
      <c r="C5077">
        <v>9.8468749999999989</v>
      </c>
      <c r="D5077">
        <v>9.8718749999999993</v>
      </c>
      <c r="E5077">
        <v>9.8968750000000014</v>
      </c>
      <c r="F5077" s="119">
        <f>Table1_2[[#This Row],[MID RATE]]/D5076-1</f>
        <v>5.7012542759404816E-4</v>
      </c>
    </row>
    <row r="5078" spans="1:6">
      <c r="A5078" s="111">
        <v>43301</v>
      </c>
      <c r="B5078" s="112">
        <v>0.39583333333333331</v>
      </c>
      <c r="C5078">
        <v>9.8493749999999967</v>
      </c>
      <c r="D5078">
        <v>9.8743750000000006</v>
      </c>
      <c r="E5078">
        <v>9.8993750000000027</v>
      </c>
      <c r="F5078" s="119">
        <f>Table1_2[[#This Row],[MID RATE]]/D5077-1</f>
        <v>2.5324469768928104E-4</v>
      </c>
    </row>
    <row r="5079" spans="1:6">
      <c r="A5079" s="111">
        <v>43301</v>
      </c>
      <c r="B5079" s="112">
        <v>0.52083333333333337</v>
      </c>
      <c r="C5079">
        <v>9.8443749999999994</v>
      </c>
      <c r="D5079">
        <v>9.8693749999999998</v>
      </c>
      <c r="E5079">
        <v>9.8943750000000019</v>
      </c>
      <c r="F5079" s="119">
        <f>Table1_2[[#This Row],[MID RATE]]/D5078-1</f>
        <v>-5.0636116209890059E-4</v>
      </c>
    </row>
    <row r="5080" spans="1:6">
      <c r="A5080" s="111">
        <v>43301</v>
      </c>
      <c r="B5080" s="112">
        <v>0.64583333333333337</v>
      </c>
      <c r="C5080">
        <v>9.8337500000000002</v>
      </c>
      <c r="D5080">
        <v>9.8587500000000006</v>
      </c>
      <c r="E5080">
        <v>9.8837499999999991</v>
      </c>
      <c r="F5080" s="119">
        <f>Table1_2[[#This Row],[MID RATE]]/D5079-1</f>
        <v>-1.0765625989487271E-3</v>
      </c>
    </row>
    <row r="5081" spans="1:6">
      <c r="A5081" s="111">
        <v>43304</v>
      </c>
      <c r="B5081" s="112">
        <v>0.39583333333333331</v>
      </c>
      <c r="C5081">
        <v>9.8449999999999989</v>
      </c>
      <c r="D5081">
        <v>9.8690625000000018</v>
      </c>
      <c r="E5081">
        <v>9.8931250000000031</v>
      </c>
      <c r="F5081" s="119">
        <f>Table1_2[[#This Row],[MID RATE]]/D5080-1</f>
        <v>1.0460251046027214E-3</v>
      </c>
    </row>
    <row r="5082" spans="1:6">
      <c r="A5082" s="111">
        <v>43304</v>
      </c>
      <c r="B5082" s="112">
        <v>0.52083333333333337</v>
      </c>
      <c r="C5082">
        <v>9.8262499999999999</v>
      </c>
      <c r="D5082">
        <v>9.8512500000000003</v>
      </c>
      <c r="E5082">
        <v>9.8762500000000006</v>
      </c>
      <c r="F5082" s="119">
        <f>Table1_2[[#This Row],[MID RATE]]/D5081-1</f>
        <v>-1.8048826826257969E-3</v>
      </c>
    </row>
    <row r="5083" spans="1:6">
      <c r="A5083" s="111">
        <v>43304</v>
      </c>
      <c r="B5083" s="112">
        <v>0.64583333333333337</v>
      </c>
      <c r="C5083">
        <v>9.8253125000000008</v>
      </c>
      <c r="D5083">
        <v>9.849375000000002</v>
      </c>
      <c r="E5083">
        <v>9.8734375000000014</v>
      </c>
      <c r="F5083" s="119">
        <f>Table1_2[[#This Row],[MID RATE]]/D5082-1</f>
        <v>-1.9033117624644991E-4</v>
      </c>
    </row>
    <row r="5084" spans="1:6">
      <c r="A5084" s="111">
        <v>43305</v>
      </c>
      <c r="B5084" s="112">
        <v>0.39583333333333331</v>
      </c>
      <c r="C5084">
        <v>9.8215625000000006</v>
      </c>
      <c r="D5084">
        <v>9.846562500000001</v>
      </c>
      <c r="E5084">
        <v>9.8715624999999996</v>
      </c>
      <c r="F5084" s="119">
        <f>Table1_2[[#This Row],[MID RATE]]/D5083-1</f>
        <v>-2.8555111364947372E-4</v>
      </c>
    </row>
    <row r="5085" spans="1:6">
      <c r="A5085" s="111">
        <v>43305</v>
      </c>
      <c r="B5085" s="112">
        <v>0.52083333333333337</v>
      </c>
      <c r="C5085">
        <v>9.8262500000000017</v>
      </c>
      <c r="D5085">
        <v>9.8512500000000003</v>
      </c>
      <c r="E5085">
        <v>9.8762499999999989</v>
      </c>
      <c r="F5085" s="119">
        <f>Table1_2[[#This Row],[MID RATE]]/D5084-1</f>
        <v>4.7605446063014867E-4</v>
      </c>
    </row>
    <row r="5086" spans="1:6">
      <c r="A5086" s="111">
        <v>43305</v>
      </c>
      <c r="B5086" s="112">
        <v>0.64583333333333337</v>
      </c>
      <c r="C5086">
        <v>9.8471875000000004</v>
      </c>
      <c r="D5086">
        <v>9.8721875000000008</v>
      </c>
      <c r="E5086">
        <v>9.8971875000000011</v>
      </c>
      <c r="F5086" s="119">
        <f>Table1_2[[#This Row],[MID RATE]]/D5085-1</f>
        <v>2.1253648014212256E-3</v>
      </c>
    </row>
    <row r="5087" spans="1:6">
      <c r="A5087" s="111">
        <v>43306</v>
      </c>
      <c r="B5087" s="112">
        <v>0.39583333333333331</v>
      </c>
      <c r="C5087">
        <v>9.8862500000000022</v>
      </c>
      <c r="D5087">
        <v>9.9112500000000008</v>
      </c>
      <c r="E5087">
        <v>9.9362499999999994</v>
      </c>
      <c r="F5087" s="119">
        <f>Table1_2[[#This Row],[MID RATE]]/D5086-1</f>
        <v>3.9568231458326775E-3</v>
      </c>
    </row>
    <row r="5088" spans="1:6">
      <c r="A5088" s="111">
        <v>43306</v>
      </c>
      <c r="B5088" s="112">
        <v>0.52083333333333337</v>
      </c>
      <c r="C5088">
        <v>9.9487500000000004</v>
      </c>
      <c r="D5088">
        <v>9.973749999999999</v>
      </c>
      <c r="E5088">
        <v>9.9987499999999976</v>
      </c>
      <c r="F5088" s="119">
        <f>Table1_2[[#This Row],[MID RATE]]/D5087-1</f>
        <v>6.3059654433090806E-3</v>
      </c>
    </row>
    <row r="5089" spans="1:6">
      <c r="A5089" s="111">
        <v>43306</v>
      </c>
      <c r="B5089" s="112">
        <v>0.64583333333333337</v>
      </c>
      <c r="C5089">
        <v>9.9446874999999988</v>
      </c>
      <c r="D5089">
        <v>9.9696874999999991</v>
      </c>
      <c r="E5089">
        <v>9.9946874999999995</v>
      </c>
      <c r="F5089" s="119">
        <f>Table1_2[[#This Row],[MID RATE]]/D5088-1</f>
        <v>-4.0731921293390982E-4</v>
      </c>
    </row>
    <row r="5090" spans="1:6">
      <c r="A5090" s="111">
        <v>43308</v>
      </c>
      <c r="B5090" s="112">
        <v>0.39583333333333331</v>
      </c>
      <c r="C5090">
        <v>9.9428124999999987</v>
      </c>
      <c r="D5090">
        <v>9.9678124999999991</v>
      </c>
      <c r="E5090">
        <v>9.9928124999999994</v>
      </c>
      <c r="F5090" s="119">
        <f>Table1_2[[#This Row],[MID RATE]]/D5089-1</f>
        <v>-1.8807008745258535E-4</v>
      </c>
    </row>
    <row r="5091" spans="1:6">
      <c r="A5091" s="111">
        <v>43308</v>
      </c>
      <c r="B5091" s="112">
        <v>0.52083333333333337</v>
      </c>
      <c r="C5091">
        <v>9.9559374999999992</v>
      </c>
      <c r="D5091">
        <v>9.9809374999999996</v>
      </c>
      <c r="E5091">
        <v>10.0059375</v>
      </c>
      <c r="F5091" s="119">
        <f>Table1_2[[#This Row],[MID RATE]]/D5090-1</f>
        <v>1.31673825124623E-3</v>
      </c>
    </row>
    <row r="5092" spans="1:6">
      <c r="A5092" s="111">
        <v>43308</v>
      </c>
      <c r="B5092" s="112">
        <v>0.64583333333333337</v>
      </c>
      <c r="C5092">
        <v>9.9571874999999999</v>
      </c>
      <c r="D5092">
        <v>9.9821874999999984</v>
      </c>
      <c r="E5092">
        <v>10.007187499999999</v>
      </c>
      <c r="F5092" s="119">
        <f>Table1_2[[#This Row],[MID RATE]]/D5091-1</f>
        <v>1.2523873634107119E-4</v>
      </c>
    </row>
    <row r="5093" spans="1:6">
      <c r="A5093" s="111">
        <v>43311</v>
      </c>
      <c r="B5093" s="112">
        <v>0.39583333333333331</v>
      </c>
      <c r="C5093">
        <v>9.9637499999999992</v>
      </c>
      <c r="D5093">
        <v>9.9887499999999996</v>
      </c>
      <c r="E5093">
        <v>10.01375</v>
      </c>
      <c r="F5093" s="119">
        <f>Table1_2[[#This Row],[MID RATE]]/D5092-1</f>
        <v>6.5742103121202433E-4</v>
      </c>
    </row>
    <row r="5094" spans="1:6">
      <c r="A5094" s="111">
        <v>43311</v>
      </c>
      <c r="B5094" s="112">
        <v>0.52083333333333337</v>
      </c>
      <c r="C5094">
        <v>9.9884374999999999</v>
      </c>
      <c r="D5094">
        <v>10.013437499999998</v>
      </c>
      <c r="E5094">
        <v>10.038437499999999</v>
      </c>
      <c r="F5094" s="119">
        <f>Table1_2[[#This Row],[MID RATE]]/D5093-1</f>
        <v>2.4715304717806141E-3</v>
      </c>
    </row>
    <row r="5095" spans="1:6">
      <c r="A5095" s="111">
        <v>43311</v>
      </c>
      <c r="B5095" s="112">
        <v>0.64583333333333337</v>
      </c>
      <c r="C5095">
        <v>9.9903124999999999</v>
      </c>
      <c r="D5095">
        <v>10.014062500000001</v>
      </c>
      <c r="E5095">
        <v>10.037812500000001</v>
      </c>
      <c r="F5095" s="119">
        <f>Table1_2[[#This Row],[MID RATE]]/D5094-1</f>
        <v>6.2416128327802411E-5</v>
      </c>
    </row>
    <row r="5096" spans="1:6">
      <c r="A5096" s="111">
        <v>43312</v>
      </c>
      <c r="B5096" s="112">
        <v>0.39583333333333331</v>
      </c>
      <c r="C5096">
        <v>9.9759374999999988</v>
      </c>
      <c r="D5096">
        <v>10.000937499999999</v>
      </c>
      <c r="E5096">
        <v>10.0259375</v>
      </c>
      <c r="F5096" s="119">
        <f>Table1_2[[#This Row],[MID RATE]]/D5095-1</f>
        <v>-1.3106568887504277E-3</v>
      </c>
    </row>
    <row r="5097" spans="1:6">
      <c r="A5097" s="111">
        <v>43312</v>
      </c>
      <c r="B5097" s="112">
        <v>0.52083333333333337</v>
      </c>
      <c r="C5097">
        <v>9.9249999999999989</v>
      </c>
      <c r="D5097">
        <v>9.9499999999999993</v>
      </c>
      <c r="E5097">
        <v>9.9749999999999996</v>
      </c>
      <c r="F5097" s="119">
        <f>Table1_2[[#This Row],[MID RATE]]/D5096-1</f>
        <v>-5.0932725057025729E-3</v>
      </c>
    </row>
    <row r="5098" spans="1:6">
      <c r="A5098" s="111">
        <v>43312</v>
      </c>
      <c r="B5098" s="112">
        <v>0.64583333333333337</v>
      </c>
      <c r="C5098">
        <v>9.9168749999999992</v>
      </c>
      <c r="D5098">
        <v>9.9418749999999996</v>
      </c>
      <c r="E5098">
        <v>9.9668749999999999</v>
      </c>
      <c r="F5098" s="119">
        <f>Table1_2[[#This Row],[MID RATE]]/D5097-1</f>
        <v>-8.1658291457287202E-4</v>
      </c>
    </row>
    <row r="5099" spans="1:6">
      <c r="A5099" s="111">
        <v>43313</v>
      </c>
      <c r="B5099" s="112">
        <v>0.39583333333333331</v>
      </c>
      <c r="C5099">
        <v>9.8896875000000009</v>
      </c>
      <c r="D5099">
        <v>9.9146874999999994</v>
      </c>
      <c r="E5099">
        <v>9.9396874999999998</v>
      </c>
      <c r="F5099" s="119">
        <f>Table1_2[[#This Row],[MID RATE]]/D5098-1</f>
        <v>-2.7346451247878267E-3</v>
      </c>
    </row>
    <row r="5100" spans="1:6">
      <c r="A5100" s="111">
        <v>43313</v>
      </c>
      <c r="B5100" s="112">
        <v>0.52083333333333337</v>
      </c>
      <c r="C5100">
        <v>9.84</v>
      </c>
      <c r="D5100">
        <v>9.8650000000000002</v>
      </c>
      <c r="E5100">
        <v>9.89</v>
      </c>
      <c r="F5100" s="119">
        <f>Table1_2[[#This Row],[MID RATE]]/D5099-1</f>
        <v>-5.011504396885802E-3</v>
      </c>
    </row>
    <row r="5101" spans="1:6">
      <c r="A5101" s="111">
        <v>43313</v>
      </c>
      <c r="B5101" s="112">
        <v>0.64583333333333337</v>
      </c>
      <c r="C5101">
        <v>9.8478124999999981</v>
      </c>
      <c r="D5101">
        <v>9.8728125000000002</v>
      </c>
      <c r="E5101">
        <v>9.8978125000000023</v>
      </c>
      <c r="F5101" s="119">
        <f>Table1_2[[#This Row],[MID RATE]]/D5100-1</f>
        <v>7.9194120628489628E-4</v>
      </c>
    </row>
    <row r="5102" spans="1:6">
      <c r="A5102" s="111">
        <v>43314</v>
      </c>
      <c r="B5102" s="112">
        <v>0.39583333333333331</v>
      </c>
      <c r="C5102">
        <v>9.8831249999999997</v>
      </c>
      <c r="D5102">
        <v>9.9081249999999983</v>
      </c>
      <c r="E5102">
        <v>9.9331249999999986</v>
      </c>
      <c r="F5102" s="119">
        <f>Table1_2[[#This Row],[MID RATE]]/D5101-1</f>
        <v>3.5767416832841459E-3</v>
      </c>
    </row>
    <row r="5103" spans="1:6">
      <c r="A5103" s="111">
        <v>43314</v>
      </c>
      <c r="B5103" s="112">
        <v>0.52083333333333337</v>
      </c>
      <c r="C5103">
        <v>9.9028125000000014</v>
      </c>
      <c r="D5103">
        <v>9.9278125000000017</v>
      </c>
      <c r="E5103">
        <v>9.9528125000000003</v>
      </c>
      <c r="F5103" s="119">
        <f>Table1_2[[#This Row],[MID RATE]]/D5102-1</f>
        <v>1.9870056140796066E-3</v>
      </c>
    </row>
    <row r="5104" spans="1:6">
      <c r="A5104" s="111">
        <v>43314</v>
      </c>
      <c r="B5104" s="112">
        <v>0.64583333333333337</v>
      </c>
      <c r="C5104">
        <v>9.9175000000000004</v>
      </c>
      <c r="D5104">
        <v>9.942499999999999</v>
      </c>
      <c r="E5104">
        <v>9.9674999999999994</v>
      </c>
      <c r="F5104" s="119">
        <f>Table1_2[[#This Row],[MID RATE]]/D5103-1</f>
        <v>1.4794296326605672E-3</v>
      </c>
    </row>
    <row r="5105" spans="1:6">
      <c r="A5105" s="111">
        <v>43315</v>
      </c>
      <c r="B5105" s="112">
        <v>0.39583333333333331</v>
      </c>
      <c r="C5105">
        <v>9.9246874999999974</v>
      </c>
      <c r="D5105">
        <v>9.9496874999999996</v>
      </c>
      <c r="E5105">
        <v>9.9746874999999999</v>
      </c>
      <c r="F5105" s="119">
        <f>Table1_2[[#This Row],[MID RATE]]/D5104-1</f>
        <v>7.2290671360319969E-4</v>
      </c>
    </row>
    <row r="5106" spans="1:6">
      <c r="A5106" s="111">
        <v>43315</v>
      </c>
      <c r="B5106" s="112">
        <v>0.52083333333333337</v>
      </c>
      <c r="C5106">
        <v>9.9415624999999999</v>
      </c>
      <c r="D5106">
        <v>9.9665625000000002</v>
      </c>
      <c r="E5106">
        <v>9.9915625000000006</v>
      </c>
      <c r="F5106" s="119">
        <f>Table1_2[[#This Row],[MID RATE]]/D5105-1</f>
        <v>1.6960331668709472E-3</v>
      </c>
    </row>
    <row r="5107" spans="1:6">
      <c r="A5107" s="111">
        <v>43315</v>
      </c>
      <c r="B5107" s="112">
        <v>0.64583333333333337</v>
      </c>
      <c r="C5107">
        <v>9.9443749999999991</v>
      </c>
      <c r="D5107">
        <v>9.9693749999999994</v>
      </c>
      <c r="E5107">
        <v>9.9943749999999998</v>
      </c>
      <c r="F5107" s="119">
        <f>Table1_2[[#This Row],[MID RATE]]/D5106-1</f>
        <v>2.8219358479919521E-4</v>
      </c>
    </row>
    <row r="5108" spans="1:6">
      <c r="A5108" s="111">
        <v>43319</v>
      </c>
      <c r="B5108" s="112">
        <v>0.39583333333333331</v>
      </c>
      <c r="C5108">
        <v>9.9465624999999989</v>
      </c>
      <c r="D5108">
        <v>9.9715624999999992</v>
      </c>
      <c r="E5108">
        <v>9.9965624999999996</v>
      </c>
      <c r="F5108" s="119">
        <f>Table1_2[[#This Row],[MID RATE]]/D5107-1</f>
        <v>2.1942197981306144E-4</v>
      </c>
    </row>
    <row r="5109" spans="1:6">
      <c r="A5109" s="111">
        <v>43319</v>
      </c>
      <c r="B5109" s="112">
        <v>0.52083333333333337</v>
      </c>
      <c r="C5109">
        <v>9.9140625</v>
      </c>
      <c r="D5109">
        <v>9.9390625000000004</v>
      </c>
      <c r="E5109">
        <v>9.9640625000000007</v>
      </c>
      <c r="F5109" s="119">
        <f>Table1_2[[#This Row],[MID RATE]]/D5108-1</f>
        <v>-3.2592685449245318E-3</v>
      </c>
    </row>
    <row r="5110" spans="1:6">
      <c r="A5110" s="111">
        <v>43319</v>
      </c>
      <c r="B5110" s="112">
        <v>0.64583333333333337</v>
      </c>
      <c r="C5110">
        <v>9.92</v>
      </c>
      <c r="D5110">
        <v>9.9446875000000006</v>
      </c>
      <c r="E5110">
        <v>9.9693749999999994</v>
      </c>
      <c r="F5110" s="119">
        <f>Table1_2[[#This Row],[MID RATE]]/D5109-1</f>
        <v>5.6594875019655433E-4</v>
      </c>
    </row>
    <row r="5111" spans="1:6">
      <c r="A5111" s="111">
        <v>43320</v>
      </c>
      <c r="B5111" s="112">
        <v>0.39583333333333331</v>
      </c>
      <c r="C5111">
        <v>9.9225000000000012</v>
      </c>
      <c r="D5111">
        <v>9.9475000000000016</v>
      </c>
      <c r="E5111">
        <v>9.9725000000000001</v>
      </c>
      <c r="F5111" s="119">
        <f>Table1_2[[#This Row],[MID RATE]]/D5110-1</f>
        <v>2.8281431668930601E-4</v>
      </c>
    </row>
    <row r="5112" spans="1:6">
      <c r="A5112" s="111">
        <v>43320</v>
      </c>
      <c r="B5112" s="112">
        <v>0.52083333333333337</v>
      </c>
      <c r="C5112">
        <v>9.9240624999999998</v>
      </c>
      <c r="D5112">
        <v>9.9490625000000001</v>
      </c>
      <c r="E5112">
        <v>9.9740624999999987</v>
      </c>
      <c r="F5112" s="119">
        <f>Table1_2[[#This Row],[MID RATE]]/D5111-1</f>
        <v>1.5707464186975884E-4</v>
      </c>
    </row>
    <row r="5113" spans="1:6">
      <c r="A5113" s="111">
        <v>43320</v>
      </c>
      <c r="B5113" s="112">
        <v>0.64583333333333337</v>
      </c>
      <c r="C5113">
        <v>9.9262499999999996</v>
      </c>
      <c r="D5113">
        <v>9.9512499999999982</v>
      </c>
      <c r="E5113">
        <v>9.9762499999999985</v>
      </c>
      <c r="F5113" s="119">
        <f>Table1_2[[#This Row],[MID RATE]]/D5112-1</f>
        <v>2.1986996262191028E-4</v>
      </c>
    </row>
    <row r="5114" spans="1:6">
      <c r="A5114" s="111">
        <v>43321</v>
      </c>
      <c r="B5114" s="112">
        <v>0.39583333333333331</v>
      </c>
      <c r="C5114">
        <v>9.9365625000000009</v>
      </c>
      <c r="D5114">
        <v>9.9615624999999994</v>
      </c>
      <c r="E5114">
        <v>9.9865624999999998</v>
      </c>
      <c r="F5114" s="119">
        <f>Table1_2[[#This Row],[MID RATE]]/D5113-1</f>
        <v>1.0363019721142397E-3</v>
      </c>
    </row>
    <row r="5115" spans="1:6">
      <c r="A5115" s="111">
        <v>43321</v>
      </c>
      <c r="B5115" s="112">
        <v>0.52083333333333337</v>
      </c>
      <c r="C5115">
        <v>9.9390625000000004</v>
      </c>
      <c r="D5115">
        <v>9.9640625000000007</v>
      </c>
      <c r="E5115">
        <v>9.9890624999999993</v>
      </c>
      <c r="F5115" s="119">
        <f>Table1_2[[#This Row],[MID RATE]]/D5114-1</f>
        <v>2.5096464535567797E-4</v>
      </c>
    </row>
    <row r="5116" spans="1:6">
      <c r="A5116" s="111">
        <v>43321</v>
      </c>
      <c r="B5116" s="112">
        <v>0.64583333333333337</v>
      </c>
      <c r="C5116">
        <v>9.9396875000000016</v>
      </c>
      <c r="D5116">
        <v>9.9646875000000001</v>
      </c>
      <c r="E5116">
        <v>9.9896874999999987</v>
      </c>
      <c r="F5116" s="119">
        <f>Table1_2[[#This Row],[MID RATE]]/D5115-1</f>
        <v>6.2725419476272748E-5</v>
      </c>
    </row>
    <row r="5117" spans="1:6">
      <c r="A5117" s="111">
        <v>43322</v>
      </c>
      <c r="B5117" s="112">
        <v>0.39583333333333331</v>
      </c>
      <c r="C5117">
        <v>9.9465624999999989</v>
      </c>
      <c r="D5117">
        <v>9.9715624999999974</v>
      </c>
      <c r="E5117">
        <v>9.9965624999999978</v>
      </c>
      <c r="F5117" s="119">
        <f>Table1_2[[#This Row],[MID RATE]]/D5116-1</f>
        <v>6.8993633769220963E-4</v>
      </c>
    </row>
    <row r="5118" spans="1:6">
      <c r="A5118" s="111">
        <v>43322</v>
      </c>
      <c r="B5118" s="112">
        <v>0.52083333333333337</v>
      </c>
      <c r="C5118">
        <v>9.9749999999999996</v>
      </c>
      <c r="D5118">
        <v>10</v>
      </c>
      <c r="E5118">
        <v>10.025</v>
      </c>
      <c r="F5118" s="119">
        <f>Table1_2[[#This Row],[MID RATE]]/D5117-1</f>
        <v>2.8518599768092567E-3</v>
      </c>
    </row>
    <row r="5119" spans="1:6">
      <c r="A5119" s="111">
        <v>43322</v>
      </c>
      <c r="B5119" s="112">
        <v>0.64583333333333337</v>
      </c>
      <c r="C5119">
        <v>9.9784374999999983</v>
      </c>
      <c r="D5119">
        <v>10.002500000000001</v>
      </c>
      <c r="E5119">
        <v>10.026562500000002</v>
      </c>
      <c r="F5119" s="119">
        <f>Table1_2[[#This Row],[MID RATE]]/D5118-1</f>
        <v>2.5000000000008349E-4</v>
      </c>
    </row>
    <row r="5120" spans="1:6">
      <c r="A5120" s="111">
        <v>43325</v>
      </c>
      <c r="B5120" s="112">
        <v>0.39583333333333331</v>
      </c>
      <c r="C5120">
        <v>9.9875000000000007</v>
      </c>
      <c r="D5120">
        <v>10.0121875</v>
      </c>
      <c r="E5120">
        <v>10.036875</v>
      </c>
      <c r="F5120" s="119">
        <f>Table1_2[[#This Row],[MID RATE]]/D5119-1</f>
        <v>9.6850787303148778E-4</v>
      </c>
    </row>
    <row r="5121" spans="1:6">
      <c r="A5121" s="111">
        <v>43325</v>
      </c>
      <c r="B5121" s="112">
        <v>0.52083333333333337</v>
      </c>
      <c r="C5121">
        <v>9.9959375000000001</v>
      </c>
      <c r="D5121">
        <v>10.0209375</v>
      </c>
      <c r="E5121">
        <v>10.045937500000001</v>
      </c>
      <c r="F5121" s="119">
        <f>Table1_2[[#This Row],[MID RATE]]/D5120-1</f>
        <v>8.7393489185072504E-4</v>
      </c>
    </row>
    <row r="5122" spans="1:6">
      <c r="A5122" s="111">
        <v>43325</v>
      </c>
      <c r="B5122" s="112">
        <v>0.64583333333333337</v>
      </c>
      <c r="C5122">
        <v>10.0075</v>
      </c>
      <c r="D5122">
        <v>10.032500000000002</v>
      </c>
      <c r="E5122">
        <v>10.057500000000003</v>
      </c>
      <c r="F5122" s="119">
        <f>Table1_2[[#This Row],[MID RATE]]/D5121-1</f>
        <v>1.1538341597283619E-3</v>
      </c>
    </row>
    <row r="5123" spans="1:6">
      <c r="A5123" s="111">
        <v>43326</v>
      </c>
      <c r="B5123" s="112">
        <v>0.39583333333333331</v>
      </c>
      <c r="C5123">
        <v>10.021562500000002</v>
      </c>
      <c r="D5123">
        <v>10.0465625</v>
      </c>
      <c r="E5123">
        <v>10.071562499999999</v>
      </c>
      <c r="F5123" s="119">
        <f>Table1_2[[#This Row],[MID RATE]]/D5122-1</f>
        <v>1.4016944928978425E-3</v>
      </c>
    </row>
    <row r="5124" spans="1:6">
      <c r="A5124" s="111">
        <v>43326</v>
      </c>
      <c r="B5124" s="112">
        <v>0.52083333333333337</v>
      </c>
      <c r="C5124">
        <v>10.051250000000001</v>
      </c>
      <c r="D5124">
        <v>10.076250000000002</v>
      </c>
      <c r="E5124">
        <v>10.101250000000002</v>
      </c>
      <c r="F5124" s="119">
        <f>Table1_2[[#This Row],[MID RATE]]/D5123-1</f>
        <v>2.9549908239761002E-3</v>
      </c>
    </row>
    <row r="5125" spans="1:6">
      <c r="A5125" s="111">
        <v>43326</v>
      </c>
      <c r="B5125" s="112">
        <v>0.64583333333333337</v>
      </c>
      <c r="C5125">
        <v>10.0996875</v>
      </c>
      <c r="D5125">
        <v>10.124375000000001</v>
      </c>
      <c r="E5125">
        <v>10.149062500000001</v>
      </c>
      <c r="F5125" s="119">
        <f>Table1_2[[#This Row],[MID RATE]]/D5124-1</f>
        <v>4.7760823719140699E-3</v>
      </c>
    </row>
    <row r="5126" spans="1:6">
      <c r="A5126" s="111">
        <v>43327</v>
      </c>
      <c r="B5126" s="112">
        <v>0.39583333333333331</v>
      </c>
      <c r="C5126">
        <v>10.135625000000003</v>
      </c>
      <c r="D5126">
        <v>10.160625</v>
      </c>
      <c r="E5126">
        <v>10.185624999999998</v>
      </c>
      <c r="F5126" s="119">
        <f>Table1_2[[#This Row],[MID RATE]]/D5125-1</f>
        <v>3.5804679301190134E-3</v>
      </c>
    </row>
    <row r="5127" spans="1:6">
      <c r="A5127" s="111">
        <v>43327</v>
      </c>
      <c r="B5127" s="112">
        <v>0.52083333333333337</v>
      </c>
      <c r="C5127">
        <v>10.143750000000001</v>
      </c>
      <c r="D5127">
        <v>10.168749999999999</v>
      </c>
      <c r="E5127">
        <v>10.193749999999998</v>
      </c>
      <c r="F5127" s="119">
        <f>Table1_2[[#This Row],[MID RATE]]/D5126-1</f>
        <v>7.9965553300120895E-4</v>
      </c>
    </row>
    <row r="5128" spans="1:6">
      <c r="A5128" s="111">
        <v>43327</v>
      </c>
      <c r="B5128" s="112">
        <v>0.64583333333333337</v>
      </c>
      <c r="C5128">
        <v>10.1603125</v>
      </c>
      <c r="D5128">
        <v>10.185312499999998</v>
      </c>
      <c r="E5128">
        <v>10.210312499999997</v>
      </c>
      <c r="F5128" s="119">
        <f>Table1_2[[#This Row],[MID RATE]]/D5127-1</f>
        <v>1.6287645974184528E-3</v>
      </c>
    </row>
    <row r="5129" spans="1:6">
      <c r="A5129" s="111">
        <v>43328</v>
      </c>
      <c r="B5129" s="112">
        <v>0.39583333333333331</v>
      </c>
      <c r="C5129">
        <v>10.169062500000001</v>
      </c>
      <c r="D5129">
        <v>10.194062500000001</v>
      </c>
      <c r="E5129">
        <v>10.2190625</v>
      </c>
      <c r="F5129" s="119">
        <f>Table1_2[[#This Row],[MID RATE]]/D5128-1</f>
        <v>8.5908017058899944E-4</v>
      </c>
    </row>
    <row r="5130" spans="1:6">
      <c r="A5130" s="111">
        <v>43328</v>
      </c>
      <c r="B5130" s="112">
        <v>0.52083333333333337</v>
      </c>
      <c r="C5130">
        <v>10.190937499999999</v>
      </c>
      <c r="D5130">
        <v>10.215937499999999</v>
      </c>
      <c r="E5130">
        <v>10.240937499999999</v>
      </c>
      <c r="F5130" s="119">
        <f>Table1_2[[#This Row],[MID RATE]]/D5129-1</f>
        <v>2.1458569633057145E-3</v>
      </c>
    </row>
    <row r="5131" spans="1:6">
      <c r="A5131" s="111">
        <v>43328</v>
      </c>
      <c r="B5131" s="112">
        <v>0.64583333333333337</v>
      </c>
      <c r="C5131">
        <v>10.177499999999998</v>
      </c>
      <c r="D5131">
        <v>10.201874999999999</v>
      </c>
      <c r="E5131">
        <v>10.22625</v>
      </c>
      <c r="F5131" s="119">
        <f>Table1_2[[#This Row],[MID RATE]]/D5130-1</f>
        <v>-1.3765256492612732E-3</v>
      </c>
    </row>
    <row r="5132" spans="1:6">
      <c r="A5132" s="111">
        <v>43329</v>
      </c>
      <c r="B5132" s="112">
        <v>0.39583333333333331</v>
      </c>
      <c r="C5132">
        <v>10.175625</v>
      </c>
      <c r="D5132">
        <v>10.200624999999999</v>
      </c>
      <c r="E5132">
        <v>10.225624999999999</v>
      </c>
      <c r="F5132" s="119">
        <f>Table1_2[[#This Row],[MID RATE]]/D5131-1</f>
        <v>-1.2252649635491331E-4</v>
      </c>
    </row>
    <row r="5133" spans="1:6">
      <c r="A5133" s="111">
        <v>43329</v>
      </c>
      <c r="B5133" s="112">
        <v>0.52083333333333337</v>
      </c>
      <c r="C5133">
        <v>10.195325</v>
      </c>
      <c r="D5133">
        <v>10.220006249999999</v>
      </c>
      <c r="E5133">
        <v>10.244687499999998</v>
      </c>
      <c r="F5133" s="119">
        <f>Table1_2[[#This Row],[MID RATE]]/D5132-1</f>
        <v>1.9000061270755264E-3</v>
      </c>
    </row>
    <row r="5134" spans="1:6">
      <c r="A5134" s="111">
        <v>43329</v>
      </c>
      <c r="B5134" s="112">
        <v>0.64583333333333337</v>
      </c>
      <c r="C5134">
        <v>10.215312500000001</v>
      </c>
      <c r="D5134">
        <v>10.240312500000002</v>
      </c>
      <c r="E5134">
        <v>10.265312500000002</v>
      </c>
      <c r="F5134" s="119">
        <f>Table1_2[[#This Row],[MID RATE]]/D5133-1</f>
        <v>1.9869117007635939E-3</v>
      </c>
    </row>
    <row r="5135" spans="1:6">
      <c r="A5135" s="111">
        <v>43332</v>
      </c>
      <c r="B5135" s="112">
        <v>0.39583333333333331</v>
      </c>
      <c r="C5135">
        <v>10.213125</v>
      </c>
      <c r="D5135">
        <v>10.238125</v>
      </c>
      <c r="E5135">
        <v>10.263125</v>
      </c>
      <c r="F5135" s="119">
        <f>Table1_2[[#This Row],[MID RATE]]/D5134-1</f>
        <v>-2.1361652781604068E-4</v>
      </c>
    </row>
    <row r="5136" spans="1:6">
      <c r="A5136" s="111">
        <v>43332</v>
      </c>
      <c r="B5136" s="112">
        <v>0.52083333333333337</v>
      </c>
      <c r="C5136">
        <v>10.2084375</v>
      </c>
      <c r="D5136">
        <v>10.233437500000001</v>
      </c>
      <c r="E5136">
        <v>10.258437499999999</v>
      </c>
      <c r="F5136" s="119">
        <f>Table1_2[[#This Row],[MID RATE]]/D5135-1</f>
        <v>-4.5784750625721404E-4</v>
      </c>
    </row>
    <row r="5137" spans="1:6">
      <c r="A5137" s="111">
        <v>43332</v>
      </c>
      <c r="B5137" s="112">
        <v>0.64583333333333337</v>
      </c>
      <c r="C5137">
        <v>10.205</v>
      </c>
      <c r="D5137">
        <v>10.23</v>
      </c>
      <c r="E5137">
        <v>10.254999999999999</v>
      </c>
      <c r="F5137" s="119">
        <f>Table1_2[[#This Row],[MID RATE]]/D5136-1</f>
        <v>-3.359086328519334E-4</v>
      </c>
    </row>
    <row r="5138" spans="1:6">
      <c r="A5138" s="111">
        <v>43333</v>
      </c>
      <c r="B5138" s="112">
        <v>0.39583333333333331</v>
      </c>
      <c r="C5138">
        <v>10.178125</v>
      </c>
      <c r="D5138">
        <v>10.203125</v>
      </c>
      <c r="E5138">
        <v>10.228125</v>
      </c>
      <c r="F5138" s="119">
        <f>Table1_2[[#This Row],[MID RATE]]/D5137-1</f>
        <v>-2.6270772238514706E-3</v>
      </c>
    </row>
    <row r="5139" spans="1:6">
      <c r="A5139" s="111">
        <v>43333</v>
      </c>
      <c r="B5139" s="112">
        <v>0.52083333333333337</v>
      </c>
      <c r="C5139">
        <v>10.108749999999997</v>
      </c>
      <c r="D5139">
        <v>10.133749999999999</v>
      </c>
      <c r="E5139">
        <v>10.15875</v>
      </c>
      <c r="F5139" s="119">
        <f>Table1_2[[#This Row],[MID RATE]]/D5138-1</f>
        <v>-6.7993874425728018E-3</v>
      </c>
    </row>
    <row r="5140" spans="1:6">
      <c r="A5140" s="111">
        <v>43333</v>
      </c>
      <c r="B5140" s="112">
        <v>0.64583333333333337</v>
      </c>
      <c r="C5140">
        <v>10.092187499999998</v>
      </c>
      <c r="D5140">
        <v>10.1171875</v>
      </c>
      <c r="E5140">
        <v>10.1421875</v>
      </c>
      <c r="F5140" s="119">
        <f>Table1_2[[#This Row],[MID RATE]]/D5139-1</f>
        <v>-1.6343900333044559E-3</v>
      </c>
    </row>
    <row r="5141" spans="1:6">
      <c r="A5141" s="111">
        <v>43334</v>
      </c>
      <c r="B5141" s="112">
        <v>0.39583333333333331</v>
      </c>
      <c r="C5141">
        <v>10.082187500000002</v>
      </c>
      <c r="D5141">
        <v>10.107187500000002</v>
      </c>
      <c r="E5141">
        <v>10.132187500000001</v>
      </c>
      <c r="F5141" s="119">
        <f>Table1_2[[#This Row],[MID RATE]]/D5140-1</f>
        <v>-9.8841698841678483E-4</v>
      </c>
    </row>
    <row r="5142" spans="1:6">
      <c r="A5142" s="111">
        <v>43334</v>
      </c>
      <c r="B5142" s="112">
        <v>0.52083333333333337</v>
      </c>
      <c r="C5142">
        <v>10.00375</v>
      </c>
      <c r="D5142">
        <v>10.02875</v>
      </c>
      <c r="E5142">
        <v>10.053750000000001</v>
      </c>
      <c r="F5142" s="119">
        <f>Table1_2[[#This Row],[MID RATE]]/D5141-1</f>
        <v>-7.7605664285936848E-3</v>
      </c>
    </row>
    <row r="5143" spans="1:6">
      <c r="A5143" s="111">
        <v>43334</v>
      </c>
      <c r="B5143" s="112">
        <v>0.64583333333333337</v>
      </c>
      <c r="C5143">
        <v>9.965937499999999</v>
      </c>
      <c r="D5143">
        <v>9.9909374999999994</v>
      </c>
      <c r="E5143">
        <v>10.0159375</v>
      </c>
      <c r="F5143" s="119">
        <f>Table1_2[[#This Row],[MID RATE]]/D5142-1</f>
        <v>-3.7704100710458377E-3</v>
      </c>
    </row>
    <row r="5144" spans="1:6">
      <c r="A5144" s="111">
        <v>43335</v>
      </c>
      <c r="B5144" s="112">
        <v>0.39583333333333331</v>
      </c>
      <c r="C5144">
        <v>9.9706250000000001</v>
      </c>
      <c r="D5144">
        <v>9.9956250000000004</v>
      </c>
      <c r="E5144">
        <v>10.020624999999999</v>
      </c>
      <c r="F5144" s="119">
        <f>Table1_2[[#This Row],[MID RATE]]/D5143-1</f>
        <v>4.6917519001610231E-4</v>
      </c>
    </row>
    <row r="5145" spans="1:6">
      <c r="A5145" s="111">
        <v>43335</v>
      </c>
      <c r="B5145" s="112">
        <v>0.52083333333333337</v>
      </c>
      <c r="C5145">
        <v>10.018750000000001</v>
      </c>
      <c r="D5145">
        <v>10.043749999999999</v>
      </c>
      <c r="E5145">
        <v>10.06875</v>
      </c>
      <c r="F5145" s="119">
        <f>Table1_2[[#This Row],[MID RATE]]/D5144-1</f>
        <v>4.8146063902956282E-3</v>
      </c>
    </row>
    <row r="5146" spans="1:6">
      <c r="A5146" s="111">
        <v>43335</v>
      </c>
      <c r="B5146" s="112">
        <v>0.64583333333333337</v>
      </c>
      <c r="C5146">
        <v>10.054687499999998</v>
      </c>
      <c r="D5146">
        <v>10.079687499999999</v>
      </c>
      <c r="E5146">
        <v>10.104687500000001</v>
      </c>
      <c r="F5146" s="119">
        <f>Table1_2[[#This Row],[MID RATE]]/D5145-1</f>
        <v>3.5780958307405353E-3</v>
      </c>
    </row>
    <row r="5147" spans="1:6">
      <c r="A5147" s="111">
        <v>43336</v>
      </c>
      <c r="B5147" s="112">
        <v>0.39583333333333331</v>
      </c>
      <c r="C5147">
        <v>10.093749999999998</v>
      </c>
      <c r="D5147">
        <v>10.118749999999999</v>
      </c>
      <c r="E5147">
        <v>10.143750000000001</v>
      </c>
      <c r="F5147" s="119">
        <f>Table1_2[[#This Row],[MID RATE]]/D5146-1</f>
        <v>3.8753681599752454E-3</v>
      </c>
    </row>
    <row r="5148" spans="1:6">
      <c r="A5148" s="111">
        <v>43336</v>
      </c>
      <c r="B5148" s="112">
        <v>0.52083333333333337</v>
      </c>
      <c r="C5148">
        <v>10.108125000000001</v>
      </c>
      <c r="D5148">
        <v>10.133125000000001</v>
      </c>
      <c r="E5148">
        <v>10.158125000000002</v>
      </c>
      <c r="F5148" s="119">
        <f>Table1_2[[#This Row],[MID RATE]]/D5147-1</f>
        <v>1.4206300185302112E-3</v>
      </c>
    </row>
    <row r="5149" spans="1:6">
      <c r="A5149" s="111">
        <v>43336</v>
      </c>
      <c r="B5149" s="112">
        <v>0.64583333333333337</v>
      </c>
      <c r="C5149">
        <v>10.151875000000004</v>
      </c>
      <c r="D5149">
        <v>10.176875000000003</v>
      </c>
      <c r="E5149">
        <v>10.201874999999999</v>
      </c>
      <c r="F5149" s="119">
        <f>Table1_2[[#This Row],[MID RATE]]/D5148-1</f>
        <v>4.3175229753902311E-3</v>
      </c>
    </row>
    <row r="5150" spans="1:6">
      <c r="A5150" s="111">
        <v>43339</v>
      </c>
      <c r="B5150" s="112">
        <v>0.39583333333333331</v>
      </c>
      <c r="C5150">
        <v>10.152812500000003</v>
      </c>
      <c r="D5150">
        <v>10.17734375</v>
      </c>
      <c r="E5150">
        <v>10.201874999999998</v>
      </c>
      <c r="F5150" s="119">
        <f>Table1_2[[#This Row],[MID RATE]]/D5149-1</f>
        <v>4.6060308296791419E-5</v>
      </c>
    </row>
    <row r="5151" spans="1:6">
      <c r="A5151" s="111">
        <v>43339</v>
      </c>
      <c r="B5151" s="112">
        <v>0.52083333333333337</v>
      </c>
      <c r="C5151">
        <v>10.2484375</v>
      </c>
      <c r="D5151">
        <v>10.272500000000001</v>
      </c>
      <c r="E5151">
        <v>10.296562500000002</v>
      </c>
      <c r="F5151" s="119">
        <f>Table1_2[[#This Row],[MID RATE]]/D5150-1</f>
        <v>9.3498119290704729E-3</v>
      </c>
    </row>
    <row r="5152" spans="1:6">
      <c r="A5152" s="111">
        <v>43339</v>
      </c>
      <c r="B5152" s="112">
        <v>0.64583333333333337</v>
      </c>
      <c r="C5152">
        <v>10.241562500000001</v>
      </c>
      <c r="D5152">
        <v>10.266562500000001</v>
      </c>
      <c r="E5152">
        <v>10.291562500000001</v>
      </c>
      <c r="F5152" s="119">
        <f>Table1_2[[#This Row],[MID RATE]]/D5151-1</f>
        <v>-5.7799951326353849E-4</v>
      </c>
    </row>
    <row r="5153" spans="1:6">
      <c r="A5153" s="111">
        <v>43340</v>
      </c>
      <c r="B5153" s="112">
        <v>0.39583333333333331</v>
      </c>
      <c r="C5153">
        <v>10.2446875</v>
      </c>
      <c r="D5153">
        <v>10.2696875</v>
      </c>
      <c r="E5153">
        <v>10.294687500000002</v>
      </c>
      <c r="F5153" s="119">
        <f>Table1_2[[#This Row],[MID RATE]]/D5152-1</f>
        <v>3.0438620521699988E-4</v>
      </c>
    </row>
    <row r="5154" spans="1:6">
      <c r="A5154" s="111">
        <v>43340</v>
      </c>
      <c r="B5154" s="112">
        <v>0.52083333333333337</v>
      </c>
      <c r="C5154">
        <v>10.2496875</v>
      </c>
      <c r="D5154">
        <v>10.274687500000001</v>
      </c>
      <c r="E5154">
        <v>10.299687500000001</v>
      </c>
      <c r="F5154" s="119">
        <f>Table1_2[[#This Row],[MID RATE]]/D5153-1</f>
        <v>4.8686973191736094E-4</v>
      </c>
    </row>
    <row r="5155" spans="1:6">
      <c r="A5155" s="111">
        <v>43340</v>
      </c>
      <c r="B5155" s="112">
        <v>0.64583333333333337</v>
      </c>
      <c r="C5155">
        <v>10.2209375</v>
      </c>
      <c r="D5155">
        <v>10.2459375</v>
      </c>
      <c r="E5155">
        <v>10.2709375</v>
      </c>
      <c r="F5155" s="119">
        <f>Table1_2[[#This Row],[MID RATE]]/D5154-1</f>
        <v>-2.7981386295203858E-3</v>
      </c>
    </row>
    <row r="5156" spans="1:6">
      <c r="A5156" s="111">
        <v>43341</v>
      </c>
      <c r="B5156" s="112">
        <v>0.39583333333333331</v>
      </c>
      <c r="C5156">
        <v>10.188124999999999</v>
      </c>
      <c r="D5156">
        <v>10.213125</v>
      </c>
      <c r="E5156">
        <v>10.238125</v>
      </c>
      <c r="F5156" s="119">
        <f>Table1_2[[#This Row],[MID RATE]]/D5155-1</f>
        <v>-3.2024887912892597E-3</v>
      </c>
    </row>
    <row r="5157" spans="1:6">
      <c r="A5157" s="111">
        <v>43341</v>
      </c>
      <c r="B5157" s="112">
        <v>0.52083333333333337</v>
      </c>
      <c r="C5157">
        <v>10.169062499999999</v>
      </c>
      <c r="D5157">
        <v>10.194062499999999</v>
      </c>
      <c r="E5157">
        <v>10.2190625</v>
      </c>
      <c r="F5157" s="119">
        <f>Table1_2[[#This Row],[MID RATE]]/D5156-1</f>
        <v>-1.8664708402178487E-3</v>
      </c>
    </row>
    <row r="5158" spans="1:6">
      <c r="A5158" s="111">
        <v>43341</v>
      </c>
      <c r="B5158" s="112">
        <v>0.64583333333333337</v>
      </c>
      <c r="C5158">
        <v>10.152812500000001</v>
      </c>
      <c r="D5158">
        <v>10.1778125</v>
      </c>
      <c r="E5158">
        <v>10.202812499999999</v>
      </c>
      <c r="F5158" s="119">
        <f>Table1_2[[#This Row],[MID RATE]]/D5157-1</f>
        <v>-1.5940651727414101E-3</v>
      </c>
    </row>
    <row r="5159" spans="1:6">
      <c r="A5159" s="111">
        <v>43342</v>
      </c>
      <c r="B5159" s="112">
        <v>0.39583333333333331</v>
      </c>
      <c r="C5159">
        <v>10.138125</v>
      </c>
      <c r="D5159">
        <v>10.163125000000001</v>
      </c>
      <c r="E5159">
        <v>10.188124999999999</v>
      </c>
      <c r="F5159" s="119">
        <f>Table1_2[[#This Row],[MID RATE]]/D5158-1</f>
        <v>-1.4430900549601278E-3</v>
      </c>
    </row>
    <row r="5160" spans="1:6">
      <c r="A5160" s="111">
        <v>43342</v>
      </c>
      <c r="B5160" s="112">
        <v>0.52083333333333337</v>
      </c>
      <c r="C5160">
        <v>10.148125000000002</v>
      </c>
      <c r="D5160">
        <v>10.173125000000001</v>
      </c>
      <c r="E5160">
        <v>10.198124999999999</v>
      </c>
      <c r="F5160" s="119">
        <f>Table1_2[[#This Row],[MID RATE]]/D5159-1</f>
        <v>9.8394932660972323E-4</v>
      </c>
    </row>
    <row r="5161" spans="1:6">
      <c r="A5161" s="111">
        <v>43342</v>
      </c>
      <c r="B5161" s="112">
        <v>0.64583333333333337</v>
      </c>
      <c r="C5161">
        <v>10.170625000000001</v>
      </c>
      <c r="D5161">
        <v>10.195625</v>
      </c>
      <c r="E5161">
        <v>10.220624999999998</v>
      </c>
      <c r="F5161" s="119">
        <f>Table1_2[[#This Row],[MID RATE]]/D5160-1</f>
        <v>2.2117097745284475E-3</v>
      </c>
    </row>
    <row r="5162" spans="1:6">
      <c r="A5162" s="111">
        <v>43343</v>
      </c>
      <c r="B5162" s="112">
        <v>0.39583333333333331</v>
      </c>
      <c r="C5162">
        <v>10.210000000000001</v>
      </c>
      <c r="D5162">
        <v>10.234999999999999</v>
      </c>
      <c r="E5162">
        <v>10.259999999999998</v>
      </c>
      <c r="F5162" s="119">
        <f>Table1_2[[#This Row],[MID RATE]]/D5161-1</f>
        <v>3.8619505915526986E-3</v>
      </c>
    </row>
    <row r="5163" spans="1:6">
      <c r="A5163" s="111">
        <v>43343</v>
      </c>
      <c r="B5163" s="112">
        <v>0.52083333333333337</v>
      </c>
      <c r="C5163">
        <v>10.2759375</v>
      </c>
      <c r="D5163">
        <v>10.3009375</v>
      </c>
      <c r="E5163">
        <v>10.3259375</v>
      </c>
      <c r="F5163" s="119">
        <f>Table1_2[[#This Row],[MID RATE]]/D5162-1</f>
        <v>6.4423546653640251E-3</v>
      </c>
    </row>
    <row r="5164" spans="1:6">
      <c r="A5164" s="111">
        <v>43343</v>
      </c>
      <c r="B5164" s="112">
        <v>0.64583333333333337</v>
      </c>
      <c r="C5164">
        <v>10.278749999999999</v>
      </c>
      <c r="D5164">
        <v>10.303750000000001</v>
      </c>
      <c r="E5164">
        <v>10.328750000000001</v>
      </c>
      <c r="F5164" s="119">
        <f>Table1_2[[#This Row],[MID RATE]]/D5163-1</f>
        <v>2.7303340108608687E-4</v>
      </c>
    </row>
    <row r="5165" spans="1:6">
      <c r="A5165" s="111">
        <v>43346</v>
      </c>
      <c r="B5165" s="112">
        <v>0.39583333333333331</v>
      </c>
      <c r="C5165">
        <v>10.275937500000001</v>
      </c>
      <c r="D5165">
        <v>10.3009375</v>
      </c>
      <c r="E5165">
        <v>10.325937499999998</v>
      </c>
      <c r="F5165" s="119">
        <f>Table1_2[[#This Row],[MID RATE]]/D5164-1</f>
        <v>-2.7295887419642728E-4</v>
      </c>
    </row>
    <row r="5166" spans="1:6">
      <c r="A5166" s="111">
        <v>43346</v>
      </c>
      <c r="B5166" s="112">
        <v>0.52083333333333337</v>
      </c>
      <c r="C5166">
        <v>10.266562500000001</v>
      </c>
      <c r="D5166">
        <v>10.2915625</v>
      </c>
      <c r="E5166">
        <v>10.316562499999998</v>
      </c>
      <c r="F5166" s="119">
        <f>Table1_2[[#This Row],[MID RATE]]/D5165-1</f>
        <v>-9.101113369536229E-4</v>
      </c>
    </row>
    <row r="5167" spans="1:6">
      <c r="A5167" s="111">
        <v>43346</v>
      </c>
      <c r="B5167" s="112">
        <v>0.64583333333333337</v>
      </c>
      <c r="C5167">
        <v>10.261562499999998</v>
      </c>
      <c r="D5167">
        <v>10.286562499999999</v>
      </c>
      <c r="E5167">
        <v>10.311562500000001</v>
      </c>
      <c r="F5167" s="119">
        <f>Table1_2[[#This Row],[MID RATE]]/D5166-1</f>
        <v>-4.8583487687126059E-4</v>
      </c>
    </row>
    <row r="5168" spans="1:6">
      <c r="A5168" s="111">
        <v>43347</v>
      </c>
      <c r="B5168" s="112">
        <v>0.39583333333333331</v>
      </c>
      <c r="C5168">
        <v>10.263125</v>
      </c>
      <c r="D5168">
        <v>10.287500000000001</v>
      </c>
      <c r="E5168">
        <v>10.311875000000002</v>
      </c>
      <c r="F5168" s="119">
        <f>Table1_2[[#This Row],[MID RATE]]/D5167-1</f>
        <v>9.1138317587002859E-5</v>
      </c>
    </row>
    <row r="5169" spans="1:6">
      <c r="A5169" s="111">
        <v>43347</v>
      </c>
      <c r="B5169" s="112">
        <v>0.52083333333333337</v>
      </c>
      <c r="C5169">
        <v>10.2734375</v>
      </c>
      <c r="D5169">
        <v>10.298125000000001</v>
      </c>
      <c r="E5169">
        <v>10.322812500000001</v>
      </c>
      <c r="F5169" s="119">
        <f>Table1_2[[#This Row],[MID RATE]]/D5168-1</f>
        <v>1.0328068043741201E-3</v>
      </c>
    </row>
    <row r="5170" spans="1:6">
      <c r="A5170" s="111">
        <v>43347</v>
      </c>
      <c r="B5170" s="112">
        <v>0.64583333333333337</v>
      </c>
      <c r="C5170">
        <v>10.307500000000001</v>
      </c>
      <c r="D5170">
        <v>10.3325</v>
      </c>
      <c r="E5170">
        <v>10.3575</v>
      </c>
      <c r="F5170" s="119">
        <f>Table1_2[[#This Row],[MID RATE]]/D5169-1</f>
        <v>3.3379862839109098E-3</v>
      </c>
    </row>
    <row r="5171" spans="1:6">
      <c r="A5171" s="111">
        <v>43348</v>
      </c>
      <c r="B5171" s="112">
        <v>0.39583333333333331</v>
      </c>
      <c r="C5171">
        <v>10.32</v>
      </c>
      <c r="D5171">
        <v>10.344999999999999</v>
      </c>
      <c r="E5171">
        <v>10.37</v>
      </c>
      <c r="F5171" s="119">
        <f>Table1_2[[#This Row],[MID RATE]]/D5170-1</f>
        <v>1.2097749818533732E-3</v>
      </c>
    </row>
    <row r="5172" spans="1:6">
      <c r="A5172" s="111">
        <v>43348</v>
      </c>
      <c r="B5172" s="112">
        <v>0.52083333333333337</v>
      </c>
      <c r="C5172">
        <v>10.281562500000001</v>
      </c>
      <c r="D5172">
        <v>10.3065625</v>
      </c>
      <c r="E5172">
        <v>10.331562499999999</v>
      </c>
      <c r="F5172" s="119">
        <f>Table1_2[[#This Row],[MID RATE]]/D5171-1</f>
        <v>-3.7155630739486023E-3</v>
      </c>
    </row>
    <row r="5173" spans="1:6">
      <c r="A5173" s="111">
        <v>43348</v>
      </c>
      <c r="B5173" s="112">
        <v>0.64583333333333337</v>
      </c>
      <c r="C5173">
        <v>10.281250000000002</v>
      </c>
      <c r="D5173">
        <v>10.30625</v>
      </c>
      <c r="E5173">
        <v>10.331249999999999</v>
      </c>
      <c r="F5173" s="119">
        <f>Table1_2[[#This Row],[MID RATE]]/D5172-1</f>
        <v>-3.0320487553359143E-5</v>
      </c>
    </row>
    <row r="5174" spans="1:6">
      <c r="A5174" s="111">
        <v>43349</v>
      </c>
      <c r="B5174" s="112">
        <v>0.39583333333333331</v>
      </c>
      <c r="C5174">
        <v>10.274062499999999</v>
      </c>
      <c r="D5174">
        <v>10.2990625</v>
      </c>
      <c r="E5174">
        <v>10.3240625</v>
      </c>
      <c r="F5174" s="119">
        <f>Table1_2[[#This Row],[MID RATE]]/D5173-1</f>
        <v>-6.973923590055664E-4</v>
      </c>
    </row>
    <row r="5175" spans="1:6">
      <c r="A5175" s="111">
        <v>43349</v>
      </c>
      <c r="B5175" s="112">
        <v>0.52083333333333337</v>
      </c>
      <c r="C5175">
        <v>10.274062500000001</v>
      </c>
      <c r="D5175">
        <v>10.299062500000002</v>
      </c>
      <c r="E5175">
        <v>10.324062500000002</v>
      </c>
      <c r="F5175" s="119">
        <f>Table1_2[[#This Row],[MID RATE]]/D5174-1</f>
        <v>0</v>
      </c>
    </row>
    <row r="5176" spans="1:6">
      <c r="A5176" s="111">
        <v>43349</v>
      </c>
      <c r="B5176" s="112">
        <v>0.64583333333333337</v>
      </c>
      <c r="C5176">
        <v>10.2696875</v>
      </c>
      <c r="D5176">
        <v>10.2946875</v>
      </c>
      <c r="E5176">
        <v>10.319687500000001</v>
      </c>
      <c r="F5176" s="119">
        <f>Table1_2[[#This Row],[MID RATE]]/D5175-1</f>
        <v>-4.2479594623312522E-4</v>
      </c>
    </row>
    <row r="5177" spans="1:6">
      <c r="A5177" s="111">
        <v>43350</v>
      </c>
      <c r="B5177" s="112">
        <v>0.39583333333333331</v>
      </c>
      <c r="C5177">
        <v>10.239374999999999</v>
      </c>
      <c r="D5177">
        <v>10.264374999999999</v>
      </c>
      <c r="E5177">
        <v>10.289375</v>
      </c>
      <c r="F5177" s="119">
        <f>Table1_2[[#This Row],[MID RATE]]/D5176-1</f>
        <v>-2.9444798591506949E-3</v>
      </c>
    </row>
    <row r="5178" spans="1:6">
      <c r="A5178" s="111">
        <v>43350</v>
      </c>
      <c r="B5178" s="112">
        <v>0.52083333333333337</v>
      </c>
      <c r="C5178">
        <v>10.2090625</v>
      </c>
      <c r="D5178">
        <v>10.2340625</v>
      </c>
      <c r="E5178">
        <v>10.259062500000001</v>
      </c>
      <c r="F5178" s="119">
        <f>Table1_2[[#This Row],[MID RATE]]/D5177-1</f>
        <v>-2.9531754247091868E-3</v>
      </c>
    </row>
    <row r="5179" spans="1:6">
      <c r="A5179" s="111">
        <v>43350</v>
      </c>
      <c r="B5179" s="112">
        <v>0.64583333333333337</v>
      </c>
      <c r="C5179">
        <v>10.231562499999999</v>
      </c>
      <c r="D5179">
        <v>10.256562499999999</v>
      </c>
      <c r="E5179">
        <v>10.2815625</v>
      </c>
      <c r="F5179" s="119">
        <f>Table1_2[[#This Row],[MID RATE]]/D5178-1</f>
        <v>2.1985404134476916E-3</v>
      </c>
    </row>
    <row r="5180" spans="1:6">
      <c r="A5180" s="111">
        <v>43353</v>
      </c>
      <c r="B5180" s="112">
        <v>0.39583333333333331</v>
      </c>
      <c r="C5180">
        <v>10.248125</v>
      </c>
      <c r="D5180">
        <v>10.273125</v>
      </c>
      <c r="E5180">
        <v>10.298125000000001</v>
      </c>
      <c r="F5180" s="119">
        <f>Table1_2[[#This Row],[MID RATE]]/D5179-1</f>
        <v>1.6148197800189834E-3</v>
      </c>
    </row>
    <row r="5181" spans="1:6">
      <c r="A5181" s="111">
        <v>43353</v>
      </c>
      <c r="B5181" s="112">
        <v>0.52083333333333337</v>
      </c>
      <c r="C5181">
        <v>10.273124999999999</v>
      </c>
      <c r="D5181">
        <v>10.296875</v>
      </c>
      <c r="E5181">
        <v>10.320625</v>
      </c>
      <c r="F5181" s="119">
        <f>Table1_2[[#This Row],[MID RATE]]/D5180-1</f>
        <v>2.3118573949016952E-3</v>
      </c>
    </row>
    <row r="5182" spans="1:6">
      <c r="A5182" s="111">
        <v>43353</v>
      </c>
      <c r="B5182" s="112">
        <v>0.64583333333333337</v>
      </c>
      <c r="C5182">
        <v>10.274687500000001</v>
      </c>
      <c r="D5182">
        <v>10.299687500000001</v>
      </c>
      <c r="E5182">
        <v>10.3246875</v>
      </c>
      <c r="F5182" s="119">
        <f>Table1_2[[#This Row],[MID RATE]]/D5181-1</f>
        <v>2.7314112291354498E-4</v>
      </c>
    </row>
    <row r="5183" spans="1:6">
      <c r="A5183" s="111">
        <v>43354</v>
      </c>
      <c r="B5183" s="112">
        <v>0.39583333333333331</v>
      </c>
      <c r="C5183">
        <v>10.284062500000001</v>
      </c>
      <c r="D5183">
        <v>10.3090625</v>
      </c>
      <c r="E5183">
        <v>10.334062499999998</v>
      </c>
      <c r="F5183" s="119">
        <f>Table1_2[[#This Row],[MID RATE]]/D5182-1</f>
        <v>9.1022179070954223E-4</v>
      </c>
    </row>
    <row r="5184" spans="1:6">
      <c r="A5184" s="111">
        <v>43354</v>
      </c>
      <c r="B5184" s="112">
        <v>0.52083333333333337</v>
      </c>
      <c r="C5184">
        <v>10.2846875</v>
      </c>
      <c r="D5184">
        <v>10.309375000000001</v>
      </c>
      <c r="E5184">
        <v>10.334062500000002</v>
      </c>
      <c r="F5184" s="119">
        <f>Table1_2[[#This Row],[MID RATE]]/D5183-1</f>
        <v>3.0313134681492215E-5</v>
      </c>
    </row>
    <row r="5185" spans="1:6">
      <c r="A5185" s="111">
        <v>43354</v>
      </c>
      <c r="B5185" s="112">
        <v>0.64583333333333337</v>
      </c>
      <c r="C5185">
        <v>10.288749999999999</v>
      </c>
      <c r="D5185">
        <v>10.313437499999999</v>
      </c>
      <c r="E5185">
        <v>10.338125</v>
      </c>
      <c r="F5185" s="119">
        <f>Table1_2[[#This Row],[MID RATE]]/D5184-1</f>
        <v>3.9405880569853835E-4</v>
      </c>
    </row>
    <row r="5186" spans="1:6">
      <c r="A5186" s="111">
        <v>43355</v>
      </c>
      <c r="B5186" s="112">
        <v>0.39583333333333331</v>
      </c>
      <c r="C5186">
        <v>10.293124999999998</v>
      </c>
      <c r="D5186">
        <v>10.318124999999998</v>
      </c>
      <c r="E5186">
        <v>10.343124999999999</v>
      </c>
      <c r="F5186" s="119">
        <f>Table1_2[[#This Row],[MID RATE]]/D5185-1</f>
        <v>4.5450413598757677E-4</v>
      </c>
    </row>
    <row r="5187" spans="1:6">
      <c r="A5187" s="111">
        <v>43355</v>
      </c>
      <c r="B5187" s="112">
        <v>0.52083333333333337</v>
      </c>
      <c r="C5187">
        <v>10.297812500000001</v>
      </c>
      <c r="D5187">
        <v>10.322812500000001</v>
      </c>
      <c r="E5187">
        <v>10.3478125</v>
      </c>
      <c r="F5187" s="119">
        <f>Table1_2[[#This Row],[MID RATE]]/D5186-1</f>
        <v>4.5429765582438719E-4</v>
      </c>
    </row>
    <row r="5188" spans="1:6">
      <c r="A5188" s="111">
        <v>43355</v>
      </c>
      <c r="B5188" s="112">
        <v>0.64583333333333337</v>
      </c>
      <c r="C5188">
        <v>10.305312500000001</v>
      </c>
      <c r="D5188">
        <v>10.330312499999998</v>
      </c>
      <c r="E5188">
        <v>10.355312499999997</v>
      </c>
      <c r="F5188" s="119">
        <f>Table1_2[[#This Row],[MID RATE]]/D5187-1</f>
        <v>7.2654618109124769E-4</v>
      </c>
    </row>
    <row r="5189" spans="1:6">
      <c r="A5189" s="111">
        <v>43356</v>
      </c>
      <c r="B5189" s="112">
        <v>0.39583333333333331</v>
      </c>
      <c r="C5189">
        <v>10.315</v>
      </c>
      <c r="D5189">
        <v>10.34</v>
      </c>
      <c r="E5189">
        <v>10.365</v>
      </c>
      <c r="F5189" s="119">
        <f>Table1_2[[#This Row],[MID RATE]]/D5188-1</f>
        <v>9.3777414768458911E-4</v>
      </c>
    </row>
    <row r="5190" spans="1:6">
      <c r="A5190" s="111">
        <v>43356</v>
      </c>
      <c r="B5190" s="112">
        <v>0.52083333333333337</v>
      </c>
      <c r="C5190">
        <v>10.3265625</v>
      </c>
      <c r="D5190">
        <v>10.3515625</v>
      </c>
      <c r="E5190">
        <v>10.3765625</v>
      </c>
      <c r="F5190" s="119">
        <f>Table1_2[[#This Row],[MID RATE]]/D5189-1</f>
        <v>1.1182301740813028E-3</v>
      </c>
    </row>
    <row r="5191" spans="1:6">
      <c r="A5191" s="111">
        <v>43356</v>
      </c>
      <c r="B5191" s="112">
        <v>0.64583333333333337</v>
      </c>
      <c r="C5191">
        <v>10.3590625</v>
      </c>
      <c r="D5191">
        <v>10.384062500000001</v>
      </c>
      <c r="E5191">
        <v>10.409062500000001</v>
      </c>
      <c r="F5191" s="119">
        <f>Table1_2[[#This Row],[MID RATE]]/D5190-1</f>
        <v>3.1396226415094652E-3</v>
      </c>
    </row>
    <row r="5192" spans="1:6">
      <c r="A5192" s="111">
        <v>43357</v>
      </c>
      <c r="B5192" s="112">
        <v>0.39583333333333331</v>
      </c>
      <c r="C5192">
        <v>10.402499999999998</v>
      </c>
      <c r="D5192">
        <v>10.427499999999998</v>
      </c>
      <c r="E5192">
        <v>10.452499999999999</v>
      </c>
      <c r="F5192" s="119">
        <f>Table1_2[[#This Row],[MID RATE]]/D5191-1</f>
        <v>4.1830930813444578E-3</v>
      </c>
    </row>
    <row r="5193" spans="1:6">
      <c r="A5193" s="111">
        <v>43357</v>
      </c>
      <c r="B5193" s="112">
        <v>0.52083333333333337</v>
      </c>
      <c r="C5193">
        <v>10.538437500000001</v>
      </c>
      <c r="D5193">
        <v>10.563437499999999</v>
      </c>
      <c r="E5193">
        <v>10.5884375</v>
      </c>
      <c r="F5193" s="119">
        <f>Table1_2[[#This Row],[MID RATE]]/D5192-1</f>
        <v>1.3036442100215817E-2</v>
      </c>
    </row>
    <row r="5194" spans="1:6">
      <c r="A5194" s="111">
        <v>43357</v>
      </c>
      <c r="B5194" s="112">
        <v>0.64583333333333337</v>
      </c>
      <c r="C5194">
        <v>10.544687499999998</v>
      </c>
      <c r="D5194">
        <v>10.569687500000001</v>
      </c>
      <c r="E5194">
        <v>10.594687500000001</v>
      </c>
      <c r="F5194" s="119">
        <f>Table1_2[[#This Row],[MID RATE]]/D5193-1</f>
        <v>5.916634618230443E-4</v>
      </c>
    </row>
    <row r="5195" spans="1:6">
      <c r="A5195" s="111">
        <v>43360</v>
      </c>
      <c r="B5195" s="112">
        <v>0.39583333333333331</v>
      </c>
      <c r="C5195">
        <v>10.602812500000001</v>
      </c>
      <c r="D5195">
        <v>10.627812500000001</v>
      </c>
      <c r="E5195">
        <v>10.6528125</v>
      </c>
      <c r="F5195" s="119">
        <f>Table1_2[[#This Row],[MID RATE]]/D5194-1</f>
        <v>5.4992165094758239E-3</v>
      </c>
    </row>
    <row r="5196" spans="1:6">
      <c r="A5196" s="111">
        <v>43360</v>
      </c>
      <c r="B5196" s="112">
        <v>0.52083333333333337</v>
      </c>
      <c r="C5196">
        <v>10.688749999999999</v>
      </c>
      <c r="D5196">
        <v>10.713749999999999</v>
      </c>
      <c r="E5196">
        <v>10.73875</v>
      </c>
      <c r="F5196" s="119">
        <f>Table1_2[[#This Row],[MID RATE]]/D5195-1</f>
        <v>8.086094857243431E-3</v>
      </c>
    </row>
    <row r="5197" spans="1:6">
      <c r="A5197" s="111">
        <v>43360</v>
      </c>
      <c r="B5197" s="112">
        <v>0.64583333333333337</v>
      </c>
      <c r="C5197">
        <v>10.725625000000001</v>
      </c>
      <c r="D5197">
        <v>10.750624999999999</v>
      </c>
      <c r="E5197">
        <v>10.775625</v>
      </c>
      <c r="F5197" s="119">
        <f>Table1_2[[#This Row],[MID RATE]]/D5196-1</f>
        <v>3.4418387586045984E-3</v>
      </c>
    </row>
    <row r="5198" spans="1:6">
      <c r="A5198" s="111">
        <v>43361</v>
      </c>
      <c r="B5198" s="112">
        <v>0.39583333333333331</v>
      </c>
      <c r="C5198">
        <v>10.758750000000001</v>
      </c>
      <c r="D5198">
        <v>10.78375</v>
      </c>
      <c r="E5198">
        <v>10.808749999999998</v>
      </c>
      <c r="F5198" s="119">
        <f>Table1_2[[#This Row],[MID RATE]]/D5197-1</f>
        <v>3.0812162083599937E-3</v>
      </c>
    </row>
    <row r="5199" spans="1:6">
      <c r="A5199" s="111">
        <v>43361</v>
      </c>
      <c r="B5199" s="112">
        <v>0.52083333333333337</v>
      </c>
      <c r="C5199">
        <v>10.868124999999999</v>
      </c>
      <c r="D5199">
        <v>10.893125000000001</v>
      </c>
      <c r="E5199">
        <v>10.918125000000002</v>
      </c>
      <c r="F5199" s="119">
        <f>Table1_2[[#This Row],[MID RATE]]/D5198-1</f>
        <v>1.0142575634635609E-2</v>
      </c>
    </row>
    <row r="5200" spans="1:6">
      <c r="A5200" s="111">
        <v>43361</v>
      </c>
      <c r="B5200" s="112">
        <v>0.64583333333333337</v>
      </c>
      <c r="C5200">
        <v>10.942187499999999</v>
      </c>
      <c r="D5200">
        <v>10.9671875</v>
      </c>
      <c r="E5200">
        <v>10.9921875</v>
      </c>
      <c r="F5200" s="119">
        <f>Table1_2[[#This Row],[MID RATE]]/D5199-1</f>
        <v>6.7990131390209818E-3</v>
      </c>
    </row>
    <row r="5201" spans="1:6">
      <c r="A5201" s="111">
        <v>43362</v>
      </c>
      <c r="B5201" s="112">
        <v>0.39583333333333331</v>
      </c>
      <c r="C5201">
        <v>10.996874999999999</v>
      </c>
      <c r="D5201">
        <v>11.021875000000001</v>
      </c>
      <c r="E5201">
        <v>11.046875000000002</v>
      </c>
      <c r="F5201" s="119">
        <f>Table1_2[[#This Row],[MID RATE]]/D5200-1</f>
        <v>4.9864653084485955E-3</v>
      </c>
    </row>
    <row r="5202" spans="1:6">
      <c r="A5202" s="111">
        <v>43362</v>
      </c>
      <c r="B5202" s="112">
        <v>0.52083333333333337</v>
      </c>
      <c r="C5202">
        <v>11.0953125</v>
      </c>
      <c r="D5202">
        <v>11.120312500000001</v>
      </c>
      <c r="E5202">
        <v>11.145312499999999</v>
      </c>
      <c r="F5202" s="119">
        <f>Table1_2[[#This Row],[MID RATE]]/D5201-1</f>
        <v>8.9311029203287262E-3</v>
      </c>
    </row>
    <row r="5203" spans="1:6">
      <c r="A5203" s="111">
        <v>43362</v>
      </c>
      <c r="B5203" s="112">
        <v>0.64583333333333337</v>
      </c>
      <c r="C5203">
        <v>11.092500000000001</v>
      </c>
      <c r="D5203">
        <v>11.117500000000001</v>
      </c>
      <c r="E5203">
        <v>11.142500000000002</v>
      </c>
      <c r="F5203" s="119">
        <f>Table1_2[[#This Row],[MID RATE]]/D5202-1</f>
        <v>-2.529155543065098E-4</v>
      </c>
    </row>
    <row r="5204" spans="1:6">
      <c r="A5204" s="111">
        <v>43363</v>
      </c>
      <c r="B5204" s="112">
        <v>0.39583333333333331</v>
      </c>
      <c r="C5204">
        <v>11.186874999999999</v>
      </c>
      <c r="D5204">
        <v>11.211874999999999</v>
      </c>
      <c r="E5204">
        <v>11.236875</v>
      </c>
      <c r="F5204" s="119">
        <f>Table1_2[[#This Row],[MID RATE]]/D5203-1</f>
        <v>8.4888689003821405E-3</v>
      </c>
    </row>
    <row r="5205" spans="1:6">
      <c r="A5205" s="111">
        <v>43363</v>
      </c>
      <c r="B5205" s="112">
        <v>0.52083333333333337</v>
      </c>
      <c r="C5205">
        <v>11.3453125</v>
      </c>
      <c r="D5205">
        <v>11.370312500000001</v>
      </c>
      <c r="E5205">
        <v>11.395312500000001</v>
      </c>
      <c r="F5205" s="119">
        <f>Table1_2[[#This Row],[MID RATE]]/D5204-1</f>
        <v>1.4131222476169381E-2</v>
      </c>
    </row>
    <row r="5206" spans="1:6">
      <c r="A5206" s="111">
        <v>43363</v>
      </c>
      <c r="B5206" s="112">
        <v>0.64583333333333337</v>
      </c>
      <c r="C5206">
        <v>11.473437500000001</v>
      </c>
      <c r="D5206">
        <v>11.498125000000002</v>
      </c>
      <c r="E5206">
        <v>11.522812500000001</v>
      </c>
      <c r="F5206" s="119">
        <f>Table1_2[[#This Row],[MID RATE]]/D5205-1</f>
        <v>1.1240895973615661E-2</v>
      </c>
    </row>
    <row r="5207" spans="1:6">
      <c r="A5207" s="111">
        <v>43364</v>
      </c>
      <c r="B5207" s="112">
        <v>0.39583333333333331</v>
      </c>
      <c r="C5207">
        <v>11.527187499999997</v>
      </c>
      <c r="D5207">
        <v>11.552187499999999</v>
      </c>
      <c r="E5207">
        <v>11.577187500000001</v>
      </c>
      <c r="F5207" s="119">
        <f>Table1_2[[#This Row],[MID RATE]]/D5206-1</f>
        <v>4.7018535630807268E-3</v>
      </c>
    </row>
    <row r="5208" spans="1:6">
      <c r="A5208" s="111">
        <v>43364</v>
      </c>
      <c r="B5208" s="112">
        <v>0.52083333333333337</v>
      </c>
      <c r="C5208">
        <v>11.567499999999999</v>
      </c>
      <c r="D5208">
        <v>11.592500000000001</v>
      </c>
      <c r="E5208">
        <v>11.617500000000001</v>
      </c>
      <c r="F5208" s="119">
        <f>Table1_2[[#This Row],[MID RATE]]/D5207-1</f>
        <v>3.4895988313903281E-3</v>
      </c>
    </row>
    <row r="5209" spans="1:6">
      <c r="A5209" s="111">
        <v>43364</v>
      </c>
      <c r="B5209" s="112">
        <v>0.64583333333333337</v>
      </c>
      <c r="C5209">
        <v>11.624687500000002</v>
      </c>
      <c r="D5209">
        <v>11.649687500000002</v>
      </c>
      <c r="E5209">
        <v>11.674687500000003</v>
      </c>
      <c r="F5209" s="119">
        <f>Table1_2[[#This Row],[MID RATE]]/D5208-1</f>
        <v>4.9331464308821626E-3</v>
      </c>
    </row>
    <row r="5210" spans="1:6">
      <c r="A5210" s="111">
        <v>43367</v>
      </c>
      <c r="B5210" s="112">
        <v>0.39583333333333331</v>
      </c>
      <c r="C5210">
        <v>11.725312499999998</v>
      </c>
      <c r="D5210">
        <v>11.7503125</v>
      </c>
      <c r="E5210">
        <v>11.7753125</v>
      </c>
      <c r="F5210" s="119">
        <f>Table1_2[[#This Row],[MID RATE]]/D5209-1</f>
        <v>8.6375707502881482E-3</v>
      </c>
    </row>
    <row r="5211" spans="1:6">
      <c r="A5211" s="111">
        <v>43367</v>
      </c>
      <c r="B5211" s="112">
        <v>0.52083333333333337</v>
      </c>
      <c r="C5211">
        <v>11.790937499999998</v>
      </c>
      <c r="D5211">
        <v>11.815937499999999</v>
      </c>
      <c r="E5211">
        <v>11.840937499999999</v>
      </c>
      <c r="F5211" s="119">
        <f>Table1_2[[#This Row],[MID RATE]]/D5210-1</f>
        <v>5.5849578468656347E-3</v>
      </c>
    </row>
    <row r="5212" spans="1:6">
      <c r="A5212" s="111">
        <v>43367</v>
      </c>
      <c r="B5212" s="112">
        <v>0.64583333333333337</v>
      </c>
      <c r="C5212">
        <v>11.833124999999999</v>
      </c>
      <c r="D5212">
        <v>11.858124999999999</v>
      </c>
      <c r="E5212">
        <v>11.883125</v>
      </c>
      <c r="F5212" s="119">
        <f>Table1_2[[#This Row],[MID RATE]]/D5211-1</f>
        <v>3.5703895691729937E-3</v>
      </c>
    </row>
    <row r="5213" spans="1:6">
      <c r="A5213" s="111">
        <v>43368</v>
      </c>
      <c r="B5213" s="112">
        <v>0.39583333333333331</v>
      </c>
      <c r="C5213">
        <v>11.854687500000001</v>
      </c>
      <c r="D5213">
        <v>11.879687499999999</v>
      </c>
      <c r="E5213">
        <v>11.9046875</v>
      </c>
      <c r="F5213" s="119">
        <f>Table1_2[[#This Row],[MID RATE]]/D5212-1</f>
        <v>1.8183734781005434E-3</v>
      </c>
    </row>
    <row r="5214" spans="1:6">
      <c r="A5214" s="111">
        <v>43368</v>
      </c>
      <c r="B5214" s="112">
        <v>0.52083333333333337</v>
      </c>
      <c r="C5214">
        <v>11.912187499999998</v>
      </c>
      <c r="D5214">
        <v>11.9371875</v>
      </c>
      <c r="E5214">
        <v>11.962187500000001</v>
      </c>
      <c r="F5214" s="119">
        <f>Table1_2[[#This Row],[MID RATE]]/D5213-1</f>
        <v>4.840194660002739E-3</v>
      </c>
    </row>
    <row r="5215" spans="1:6">
      <c r="A5215" s="111">
        <v>43368</v>
      </c>
      <c r="B5215" s="112">
        <v>0.64583333333333337</v>
      </c>
      <c r="C5215">
        <v>11.923124999999999</v>
      </c>
      <c r="D5215">
        <v>11.948124999999997</v>
      </c>
      <c r="E5215">
        <v>11.973124999999998</v>
      </c>
      <c r="F5215" s="119">
        <f>Table1_2[[#This Row],[MID RATE]]/D5214-1</f>
        <v>9.1625435220787921E-4</v>
      </c>
    </row>
    <row r="5216" spans="1:6">
      <c r="A5216" s="111">
        <v>43369</v>
      </c>
      <c r="B5216" s="112">
        <v>0.39583333333333331</v>
      </c>
      <c r="C5216">
        <v>11.937812499999998</v>
      </c>
      <c r="D5216">
        <v>11.9628125</v>
      </c>
      <c r="E5216">
        <v>11.987812500000002</v>
      </c>
      <c r="F5216" s="119">
        <f>Table1_2[[#This Row],[MID RATE]]/D5215-1</f>
        <v>1.2292723753728474E-3</v>
      </c>
    </row>
    <row r="5217" spans="1:6">
      <c r="A5217" s="111">
        <v>43369</v>
      </c>
      <c r="B5217" s="112">
        <v>0.52083333333333337</v>
      </c>
      <c r="C5217">
        <v>11.979062499999998</v>
      </c>
      <c r="D5217">
        <v>12.0040625</v>
      </c>
      <c r="E5217">
        <v>12.029062500000002</v>
      </c>
      <c r="F5217" s="119">
        <f>Table1_2[[#This Row],[MID RATE]]/D5216-1</f>
        <v>3.4481857840704677E-3</v>
      </c>
    </row>
    <row r="5218" spans="1:6">
      <c r="A5218" s="111">
        <v>43369</v>
      </c>
      <c r="B5218" s="112">
        <v>0.64583333333333337</v>
      </c>
      <c r="C5218">
        <v>12.012187500000001</v>
      </c>
      <c r="D5218">
        <v>12.037187500000002</v>
      </c>
      <c r="E5218">
        <v>12.062187500000002</v>
      </c>
      <c r="F5218" s="119">
        <f>Table1_2[[#This Row],[MID RATE]]/D5217-1</f>
        <v>2.7594824668732976E-3</v>
      </c>
    </row>
    <row r="5219" spans="1:6">
      <c r="A5219" s="111">
        <v>43370</v>
      </c>
      <c r="B5219" s="112">
        <v>0.39583333333333331</v>
      </c>
      <c r="C5219">
        <v>12.042187500000002</v>
      </c>
      <c r="D5219">
        <v>12.067187500000001</v>
      </c>
      <c r="E5219">
        <v>12.0921875</v>
      </c>
      <c r="F5219" s="119">
        <f>Table1_2[[#This Row],[MID RATE]]/D5218-1</f>
        <v>2.4922765388508683E-3</v>
      </c>
    </row>
    <row r="5220" spans="1:6">
      <c r="A5220" s="111">
        <v>43370</v>
      </c>
      <c r="B5220" s="112">
        <v>0.52083333333333337</v>
      </c>
      <c r="C5220">
        <v>12.092812499999999</v>
      </c>
      <c r="D5220">
        <v>12.117812499999999</v>
      </c>
      <c r="E5220">
        <v>12.142812500000002</v>
      </c>
      <c r="F5220" s="119">
        <f>Table1_2[[#This Row],[MID RATE]]/D5219-1</f>
        <v>4.1952609089730419E-3</v>
      </c>
    </row>
    <row r="5221" spans="1:6">
      <c r="A5221" s="111">
        <v>43370</v>
      </c>
      <c r="B5221" s="112">
        <v>0.64583333333333337</v>
      </c>
      <c r="C5221">
        <v>12.1403125</v>
      </c>
      <c r="D5221">
        <v>12.165312499999999</v>
      </c>
      <c r="E5221">
        <v>12.190312499999999</v>
      </c>
      <c r="F5221" s="119">
        <f>Table1_2[[#This Row],[MID RATE]]/D5220-1</f>
        <v>3.9198493952601332E-3</v>
      </c>
    </row>
    <row r="5222" spans="1:6">
      <c r="A5222" s="111">
        <v>43371</v>
      </c>
      <c r="B5222" s="112">
        <v>0.39583333333333331</v>
      </c>
      <c r="C5222">
        <v>12.200312499999997</v>
      </c>
      <c r="D5222">
        <v>12.225312499999998</v>
      </c>
      <c r="E5222">
        <v>12.2503125</v>
      </c>
      <c r="F5222" s="119">
        <f>Table1_2[[#This Row],[MID RATE]]/D5221-1</f>
        <v>4.9320557938810072E-3</v>
      </c>
    </row>
    <row r="5223" spans="1:6">
      <c r="A5223" s="111">
        <v>43371</v>
      </c>
      <c r="B5223" s="112">
        <v>0.52083333333333337</v>
      </c>
      <c r="C5223">
        <v>12.2671875</v>
      </c>
      <c r="D5223">
        <v>12.292187500000001</v>
      </c>
      <c r="E5223">
        <v>12.317187499999999</v>
      </c>
      <c r="F5223" s="119">
        <f>Table1_2[[#This Row],[MID RATE]]/D5222-1</f>
        <v>5.4702078167738755E-3</v>
      </c>
    </row>
    <row r="5224" spans="1:6">
      <c r="A5224" s="111">
        <v>43371</v>
      </c>
      <c r="B5224" s="112">
        <v>0.64583333333333337</v>
      </c>
      <c r="C5224">
        <v>12.323749999999999</v>
      </c>
      <c r="D5224">
        <v>12.348749999999999</v>
      </c>
      <c r="E5224">
        <v>12.373750000000001</v>
      </c>
      <c r="F5224" s="119">
        <f>Table1_2[[#This Row],[MID RATE]]/D5223-1</f>
        <v>4.6014999364432096E-3</v>
      </c>
    </row>
    <row r="5225" spans="1:6">
      <c r="A5225" s="111">
        <v>43374</v>
      </c>
      <c r="B5225" s="112">
        <v>0.39583333333333331</v>
      </c>
      <c r="C5225">
        <v>12.361333333333336</v>
      </c>
      <c r="D5225">
        <v>12.386333333333337</v>
      </c>
      <c r="E5225">
        <v>12.411333333333335</v>
      </c>
      <c r="F5225" s="119">
        <f>Table1_2[[#This Row],[MID RATE]]/D5224-1</f>
        <v>3.0434929311338177E-3</v>
      </c>
    </row>
    <row r="5226" spans="1:6">
      <c r="A5226" s="111">
        <v>43374</v>
      </c>
      <c r="B5226" s="112">
        <v>0.52083333333333337</v>
      </c>
      <c r="C5226">
        <v>12.390333333333334</v>
      </c>
      <c r="D5226">
        <v>12.415333333333333</v>
      </c>
      <c r="E5226">
        <v>12.440333333333333</v>
      </c>
      <c r="F5226" s="119">
        <f>Table1_2[[#This Row],[MID RATE]]/D5225-1</f>
        <v>2.3412901315964518E-3</v>
      </c>
    </row>
    <row r="5227" spans="1:6">
      <c r="A5227" s="111">
        <v>43374</v>
      </c>
      <c r="B5227" s="112">
        <v>0.64583333333333337</v>
      </c>
      <c r="C5227">
        <v>12.46</v>
      </c>
      <c r="D5227">
        <v>12.484999999999999</v>
      </c>
      <c r="E5227">
        <v>12.51</v>
      </c>
      <c r="F5227" s="119">
        <f>Table1_2[[#This Row],[MID RATE]]/D5226-1</f>
        <v>5.6113408151210464E-3</v>
      </c>
    </row>
    <row r="5228" spans="1:6">
      <c r="A5228" s="111">
        <v>43375</v>
      </c>
      <c r="B5228" s="112">
        <v>0.39583333333333331</v>
      </c>
      <c r="C5228">
        <v>12.577187499999999</v>
      </c>
      <c r="D5228">
        <v>12.60209375</v>
      </c>
      <c r="E5228">
        <v>12.627000000000001</v>
      </c>
      <c r="F5228" s="119">
        <f>Table1_2[[#This Row],[MID RATE]]/D5227-1</f>
        <v>9.3787545054064836E-3</v>
      </c>
    </row>
    <row r="5229" spans="1:6">
      <c r="A5229" s="111">
        <v>43375</v>
      </c>
      <c r="B5229" s="112">
        <v>0.52083333333333337</v>
      </c>
      <c r="C5229">
        <v>12.07</v>
      </c>
      <c r="D5229">
        <v>12.095000000000001</v>
      </c>
      <c r="E5229">
        <v>12.120000000000001</v>
      </c>
      <c r="F5229" s="119">
        <f>Table1_2[[#This Row],[MID RATE]]/D5228-1</f>
        <v>-4.023884919916576E-2</v>
      </c>
    </row>
    <row r="5230" spans="1:6">
      <c r="A5230" s="111">
        <v>43375</v>
      </c>
      <c r="B5230" s="112">
        <v>0.64583333333333337</v>
      </c>
      <c r="C5230">
        <v>11.91375</v>
      </c>
      <c r="D5230">
        <v>11.938749999999999</v>
      </c>
      <c r="E5230">
        <v>11.963749999999999</v>
      </c>
      <c r="F5230" s="119">
        <f>Table1_2[[#This Row],[MID RATE]]/D5229-1</f>
        <v>-1.2918561389003824E-2</v>
      </c>
    </row>
    <row r="5231" spans="1:6">
      <c r="A5231" s="111">
        <v>43376</v>
      </c>
      <c r="B5231" s="112">
        <v>0.39583333333333331</v>
      </c>
      <c r="C5231">
        <v>11.814687500000003</v>
      </c>
      <c r="D5231">
        <v>11.8396875</v>
      </c>
      <c r="E5231">
        <v>11.864687499999997</v>
      </c>
      <c r="F5231" s="119">
        <f>Table1_2[[#This Row],[MID RATE]]/D5230-1</f>
        <v>-8.297560464872733E-3</v>
      </c>
    </row>
    <row r="5232" spans="1:6">
      <c r="A5232" s="111">
        <v>43376</v>
      </c>
      <c r="B5232" s="112">
        <v>0.52083333333333337</v>
      </c>
      <c r="C5232">
        <v>11.602812500000001</v>
      </c>
      <c r="D5232">
        <v>11.627812499999999</v>
      </c>
      <c r="E5232">
        <v>11.652812499999998</v>
      </c>
      <c r="F5232" s="119">
        <f>Table1_2[[#This Row],[MID RATE]]/D5231-1</f>
        <v>-1.7895320294560202E-2</v>
      </c>
    </row>
    <row r="5233" spans="1:6">
      <c r="A5233" s="111">
        <v>43376</v>
      </c>
      <c r="B5233" s="112">
        <v>0.64583333333333337</v>
      </c>
      <c r="C5233">
        <v>11.523125</v>
      </c>
      <c r="D5233">
        <v>11.548124999999999</v>
      </c>
      <c r="E5233">
        <v>11.573124999999997</v>
      </c>
      <c r="F5233" s="119">
        <f>Table1_2[[#This Row],[MID RATE]]/D5232-1</f>
        <v>-6.853180682093063E-3</v>
      </c>
    </row>
    <row r="5234" spans="1:6">
      <c r="A5234" s="111">
        <v>43377</v>
      </c>
      <c r="B5234" s="112">
        <v>0.39583333333333331</v>
      </c>
      <c r="C5234">
        <v>11.467500000000001</v>
      </c>
      <c r="D5234">
        <v>11.4925</v>
      </c>
      <c r="E5234">
        <v>11.5175</v>
      </c>
      <c r="F5234" s="119">
        <f>Table1_2[[#This Row],[MID RATE]]/D5233-1</f>
        <v>-4.8167992639497337E-3</v>
      </c>
    </row>
    <row r="5235" spans="1:6">
      <c r="A5235" s="111">
        <v>43377</v>
      </c>
      <c r="B5235" s="112">
        <v>0.52083333333333337</v>
      </c>
      <c r="C5235">
        <v>11.3378125</v>
      </c>
      <c r="D5235">
        <v>11.3628125</v>
      </c>
      <c r="E5235">
        <v>11.387812500000003</v>
      </c>
      <c r="F5235" s="119">
        <f>Table1_2[[#This Row],[MID RATE]]/D5234-1</f>
        <v>-1.1284533391342166E-2</v>
      </c>
    </row>
    <row r="5236" spans="1:6">
      <c r="A5236" s="111">
        <v>43377</v>
      </c>
      <c r="B5236" s="112">
        <v>0.64583333333333337</v>
      </c>
      <c r="C5236">
        <v>11.432499999999999</v>
      </c>
      <c r="D5236">
        <v>11.4575</v>
      </c>
      <c r="E5236">
        <v>11.4825</v>
      </c>
      <c r="F5236" s="119">
        <f>Table1_2[[#This Row],[MID RATE]]/D5235-1</f>
        <v>8.3331041500507297E-3</v>
      </c>
    </row>
    <row r="5237" spans="1:6">
      <c r="A5237" s="111">
        <v>43378</v>
      </c>
      <c r="B5237" s="112">
        <v>0.39583333333333331</v>
      </c>
      <c r="C5237">
        <v>11.452187499999997</v>
      </c>
      <c r="D5237">
        <v>11.477187499999999</v>
      </c>
      <c r="E5237">
        <v>11.5021875</v>
      </c>
      <c r="F5237" s="119">
        <f>Table1_2[[#This Row],[MID RATE]]/D5236-1</f>
        <v>1.7183067859480872E-3</v>
      </c>
    </row>
    <row r="5238" spans="1:6">
      <c r="A5238" s="111">
        <v>43378</v>
      </c>
      <c r="B5238" s="112">
        <v>0.52083333333333337</v>
      </c>
      <c r="C5238">
        <v>11.555937500000001</v>
      </c>
      <c r="D5238">
        <v>11.580937500000001</v>
      </c>
      <c r="E5238">
        <v>11.6059375</v>
      </c>
      <c r="F5238" s="119">
        <f>Table1_2[[#This Row],[MID RATE]]/D5237-1</f>
        <v>9.0396710866667007E-3</v>
      </c>
    </row>
    <row r="5239" spans="1:6">
      <c r="A5239" s="111">
        <v>43378</v>
      </c>
      <c r="B5239" s="112">
        <v>0.64583333333333337</v>
      </c>
      <c r="C5239">
        <v>11.67625</v>
      </c>
      <c r="D5239">
        <v>11.70125</v>
      </c>
      <c r="E5239">
        <v>11.72625</v>
      </c>
      <c r="F5239" s="119">
        <f>Table1_2[[#This Row],[MID RATE]]/D5238-1</f>
        <v>1.0388839418224993E-2</v>
      </c>
    </row>
    <row r="5240" spans="1:6">
      <c r="A5240" s="111">
        <v>43381</v>
      </c>
      <c r="B5240" s="112">
        <v>0.39583333333333331</v>
      </c>
      <c r="C5240">
        <v>11.783124999999998</v>
      </c>
      <c r="D5240">
        <v>11.808125</v>
      </c>
      <c r="E5240">
        <v>11.833125000000001</v>
      </c>
      <c r="F5240" s="119">
        <f>Table1_2[[#This Row],[MID RATE]]/D5239-1</f>
        <v>9.1336395684222804E-3</v>
      </c>
    </row>
    <row r="5241" spans="1:6">
      <c r="A5241" s="111">
        <v>43381</v>
      </c>
      <c r="B5241" s="112">
        <v>0.52083333333333337</v>
      </c>
      <c r="C5241">
        <v>12.118749999999999</v>
      </c>
      <c r="D5241">
        <v>12.143750000000001</v>
      </c>
      <c r="E5241">
        <v>12.168750000000001</v>
      </c>
      <c r="F5241" s="119">
        <f>Table1_2[[#This Row],[MID RATE]]/D5240-1</f>
        <v>2.8423225533266372E-2</v>
      </c>
    </row>
    <row r="5242" spans="1:6">
      <c r="A5242" s="111">
        <v>43381</v>
      </c>
      <c r="B5242" s="112">
        <v>0.64583333333333337</v>
      </c>
      <c r="C5242">
        <v>12.201875000000001</v>
      </c>
      <c r="D5242">
        <v>12.226875000000001</v>
      </c>
      <c r="E5242">
        <v>12.251875000000002</v>
      </c>
      <c r="F5242" s="119">
        <f>Table1_2[[#This Row],[MID RATE]]/D5241-1</f>
        <v>6.8450849202266184E-3</v>
      </c>
    </row>
    <row r="5243" spans="1:6">
      <c r="A5243" s="111">
        <v>43382</v>
      </c>
      <c r="B5243" s="112">
        <v>0.39583333333333331</v>
      </c>
      <c r="C5243">
        <v>12.231874999999999</v>
      </c>
      <c r="D5243">
        <v>12.256874999999999</v>
      </c>
      <c r="E5243">
        <v>12.281874999999999</v>
      </c>
      <c r="F5243" s="119">
        <f>Table1_2[[#This Row],[MID RATE]]/D5242-1</f>
        <v>2.4536114092927885E-3</v>
      </c>
    </row>
    <row r="5244" spans="1:6">
      <c r="A5244" s="111">
        <v>43382</v>
      </c>
      <c r="B5244" s="112">
        <v>0.52083333333333337</v>
      </c>
      <c r="C5244">
        <v>12.4203125</v>
      </c>
      <c r="D5244">
        <v>12.4453125</v>
      </c>
      <c r="E5244">
        <v>12.470312500000002</v>
      </c>
      <c r="F5244" s="119">
        <f>Table1_2[[#This Row],[MID RATE]]/D5243-1</f>
        <v>1.537402478201022E-2</v>
      </c>
    </row>
    <row r="5245" spans="1:6">
      <c r="A5245" s="111">
        <v>43382</v>
      </c>
      <c r="B5245" s="112">
        <v>0.64583333333333337</v>
      </c>
      <c r="C5245">
        <v>12.3515625</v>
      </c>
      <c r="D5245">
        <v>12.376562499999999</v>
      </c>
      <c r="E5245">
        <v>12.401562499999999</v>
      </c>
      <c r="F5245" s="119">
        <f>Table1_2[[#This Row],[MID RATE]]/D5244-1</f>
        <v>-5.5241682360327449E-3</v>
      </c>
    </row>
    <row r="5246" spans="1:6">
      <c r="A5246" s="111">
        <v>43383</v>
      </c>
      <c r="B5246" s="112">
        <v>0.39583333333333331</v>
      </c>
      <c r="C5246">
        <v>12.3775</v>
      </c>
      <c r="D5246">
        <v>12.4025</v>
      </c>
      <c r="E5246">
        <v>12.4275</v>
      </c>
      <c r="F5246" s="119">
        <f>Table1_2[[#This Row],[MID RATE]]/D5245-1</f>
        <v>2.0956949880066578E-3</v>
      </c>
    </row>
    <row r="5247" spans="1:6">
      <c r="A5247" s="111">
        <v>43383</v>
      </c>
      <c r="B5247" s="112">
        <v>0.52083333333333337</v>
      </c>
      <c r="C5247">
        <v>12.250624999999999</v>
      </c>
      <c r="D5247">
        <v>12.275625</v>
      </c>
      <c r="E5247">
        <v>12.300625</v>
      </c>
      <c r="F5247" s="119">
        <f>Table1_2[[#This Row],[MID RATE]]/D5246-1</f>
        <v>-1.0229792380568425E-2</v>
      </c>
    </row>
    <row r="5248" spans="1:6">
      <c r="A5248" s="111">
        <v>43383</v>
      </c>
      <c r="B5248" s="112">
        <v>0.64583333333333337</v>
      </c>
      <c r="C5248">
        <v>12.215624999999998</v>
      </c>
      <c r="D5248">
        <v>12.240624999999998</v>
      </c>
      <c r="E5248">
        <v>12.265625</v>
      </c>
      <c r="F5248" s="119">
        <f>Table1_2[[#This Row],[MID RATE]]/D5247-1</f>
        <v>-2.8511786568913289E-3</v>
      </c>
    </row>
    <row r="5249" spans="1:6">
      <c r="A5249" s="111">
        <v>43384</v>
      </c>
      <c r="B5249" s="112">
        <v>0.39583333333333331</v>
      </c>
      <c r="C5249">
        <v>12.204062499999997</v>
      </c>
      <c r="D5249">
        <v>12.229062499999998</v>
      </c>
      <c r="E5249">
        <v>12.254062499999998</v>
      </c>
      <c r="F5249" s="119">
        <f>Table1_2[[#This Row],[MID RATE]]/D5248-1</f>
        <v>-9.4460045953537186E-4</v>
      </c>
    </row>
    <row r="5250" spans="1:6">
      <c r="A5250" s="111">
        <v>43384</v>
      </c>
      <c r="B5250" s="112">
        <v>0.52083333333333337</v>
      </c>
      <c r="C5250">
        <v>12.240937499999999</v>
      </c>
      <c r="D5250">
        <v>12.2659375</v>
      </c>
      <c r="E5250">
        <v>12.290937500000002</v>
      </c>
      <c r="F5250" s="119">
        <f>Table1_2[[#This Row],[MID RATE]]/D5249-1</f>
        <v>3.0153578820946159E-3</v>
      </c>
    </row>
    <row r="5251" spans="1:6">
      <c r="A5251" s="111">
        <v>43384</v>
      </c>
      <c r="B5251" s="112">
        <v>0.64583333333333337</v>
      </c>
      <c r="C5251">
        <v>12.2496875</v>
      </c>
      <c r="D5251">
        <v>12.274687500000001</v>
      </c>
      <c r="E5251">
        <v>12.299687500000001</v>
      </c>
      <c r="F5251" s="119">
        <f>Table1_2[[#This Row],[MID RATE]]/D5250-1</f>
        <v>7.1335762146196302E-4</v>
      </c>
    </row>
    <row r="5252" spans="1:6">
      <c r="A5252" s="111">
        <v>43385</v>
      </c>
      <c r="B5252" s="112">
        <v>0.39583333333333331</v>
      </c>
      <c r="C5252">
        <v>12.2790625</v>
      </c>
      <c r="D5252">
        <v>12.304062500000001</v>
      </c>
      <c r="E5252">
        <v>12.329062499999999</v>
      </c>
      <c r="F5252" s="119">
        <f>Table1_2[[#This Row],[MID RATE]]/D5251-1</f>
        <v>2.3931362814735291E-3</v>
      </c>
    </row>
    <row r="5253" spans="1:6">
      <c r="A5253" s="111">
        <v>43385</v>
      </c>
      <c r="B5253" s="112">
        <v>0.52083333333333337</v>
      </c>
      <c r="C5253">
        <v>12.18</v>
      </c>
      <c r="D5253">
        <v>12.205</v>
      </c>
      <c r="E5253">
        <v>12.23</v>
      </c>
      <c r="F5253" s="119">
        <f>Table1_2[[#This Row],[MID RATE]]/D5252-1</f>
        <v>-8.0512026007670823E-3</v>
      </c>
    </row>
    <row r="5254" spans="1:6">
      <c r="A5254" s="111">
        <v>43385</v>
      </c>
      <c r="B5254" s="112">
        <v>0.64583333333333337</v>
      </c>
      <c r="C5254">
        <v>12.18</v>
      </c>
      <c r="D5254">
        <v>12.204999999999998</v>
      </c>
      <c r="E5254">
        <v>12.229999999999997</v>
      </c>
      <c r="F5254" s="119">
        <f>Table1_2[[#This Row],[MID RATE]]/D5253-1</f>
        <v>0</v>
      </c>
    </row>
    <row r="5255" spans="1:6">
      <c r="A5255" s="111">
        <v>43388</v>
      </c>
      <c r="B5255" s="112">
        <v>0.39583333333333331</v>
      </c>
      <c r="C5255">
        <v>12.1815625</v>
      </c>
      <c r="D5255">
        <v>12.2065625</v>
      </c>
      <c r="E5255">
        <v>12.231562499999999</v>
      </c>
      <c r="F5255" s="119">
        <f>Table1_2[[#This Row],[MID RATE]]/D5254-1</f>
        <v>1.2802130274502943E-4</v>
      </c>
    </row>
    <row r="5256" spans="1:6">
      <c r="A5256" s="111">
        <v>43388</v>
      </c>
      <c r="B5256" s="112">
        <v>0.52083333333333337</v>
      </c>
      <c r="C5256">
        <v>12.19375</v>
      </c>
      <c r="D5256">
        <v>12.21875</v>
      </c>
      <c r="E5256">
        <v>12.24375</v>
      </c>
      <c r="F5256" s="119">
        <f>Table1_2[[#This Row],[MID RATE]]/D5255-1</f>
        <v>9.9843834003232601E-4</v>
      </c>
    </row>
    <row r="5257" spans="1:6">
      <c r="A5257" s="111">
        <v>43388</v>
      </c>
      <c r="B5257" s="112">
        <v>0.64583333333333337</v>
      </c>
      <c r="C5257">
        <v>12.196874999999997</v>
      </c>
      <c r="D5257">
        <v>12.221874999999997</v>
      </c>
      <c r="E5257">
        <v>12.246874999999999</v>
      </c>
      <c r="F5257" s="119">
        <f>Table1_2[[#This Row],[MID RATE]]/D5256-1</f>
        <v>2.5575447570314047E-4</v>
      </c>
    </row>
    <row r="5258" spans="1:6">
      <c r="A5258" s="111">
        <v>43389</v>
      </c>
      <c r="B5258" s="112">
        <v>0.39583333333333331</v>
      </c>
      <c r="C5258">
        <v>12.182812499999999</v>
      </c>
      <c r="D5258">
        <v>12.207812499999999</v>
      </c>
      <c r="E5258">
        <v>12.2328125</v>
      </c>
      <c r="F5258" s="119">
        <f>Table1_2[[#This Row],[MID RATE]]/D5257-1</f>
        <v>-1.1506008693427106E-3</v>
      </c>
    </row>
    <row r="5259" spans="1:6">
      <c r="A5259" s="111">
        <v>43389</v>
      </c>
      <c r="B5259" s="112">
        <v>0.52083333333333337</v>
      </c>
      <c r="C5259">
        <v>12.127500000000001</v>
      </c>
      <c r="D5259">
        <v>12.1525</v>
      </c>
      <c r="E5259">
        <v>12.1775</v>
      </c>
      <c r="F5259" s="119">
        <f>Table1_2[[#This Row],[MID RATE]]/D5258-1</f>
        <v>-4.5309100217585385E-3</v>
      </c>
    </row>
    <row r="5260" spans="1:6">
      <c r="A5260" s="111">
        <v>43389</v>
      </c>
      <c r="B5260" s="112">
        <v>0.64583333333333337</v>
      </c>
      <c r="C5260">
        <v>12.0278125</v>
      </c>
      <c r="D5260">
        <v>12.0528125</v>
      </c>
      <c r="E5260">
        <v>12.0778125</v>
      </c>
      <c r="F5260" s="119">
        <f>Table1_2[[#This Row],[MID RATE]]/D5259-1</f>
        <v>-8.2030446410203961E-3</v>
      </c>
    </row>
    <row r="5261" spans="1:6">
      <c r="A5261" s="111">
        <v>43390</v>
      </c>
      <c r="B5261" s="112">
        <v>0.39583333333333331</v>
      </c>
      <c r="C5261">
        <v>11.794999999999998</v>
      </c>
      <c r="D5261">
        <v>11.819999999999999</v>
      </c>
      <c r="E5261">
        <v>11.844999999999999</v>
      </c>
      <c r="F5261" s="119">
        <f>Table1_2[[#This Row],[MID RATE]]/D5260-1</f>
        <v>-1.9316031009359969E-2</v>
      </c>
    </row>
    <row r="5262" spans="1:6">
      <c r="A5262" s="111">
        <v>43390</v>
      </c>
      <c r="B5262" s="112">
        <v>0.52083333333333337</v>
      </c>
      <c r="C5262">
        <v>11.776562499999999</v>
      </c>
      <c r="D5262">
        <v>11.801562499999999</v>
      </c>
      <c r="E5262">
        <v>11.826562500000001</v>
      </c>
      <c r="F5262" s="119">
        <f>Table1_2[[#This Row],[MID RATE]]/D5261-1</f>
        <v>-1.5598561759728735E-3</v>
      </c>
    </row>
    <row r="5263" spans="1:6">
      <c r="A5263" s="111">
        <v>43390</v>
      </c>
      <c r="B5263" s="112">
        <v>0.64583333333333337</v>
      </c>
      <c r="C5263">
        <v>11.873437500000003</v>
      </c>
      <c r="D5263">
        <v>11.8984375</v>
      </c>
      <c r="E5263">
        <v>11.923437499999997</v>
      </c>
      <c r="F5263" s="119">
        <f>Table1_2[[#This Row],[MID RATE]]/D5262-1</f>
        <v>8.208658811068581E-3</v>
      </c>
    </row>
    <row r="5264" spans="1:6">
      <c r="A5264" s="111">
        <v>43392</v>
      </c>
      <c r="B5264" s="112">
        <v>0.39583333333333331</v>
      </c>
      <c r="C5264">
        <v>11.893437500000003</v>
      </c>
      <c r="D5264">
        <v>11.9184375</v>
      </c>
      <c r="E5264">
        <v>11.943437499999996</v>
      </c>
      <c r="F5264" s="119">
        <f>Table1_2[[#This Row],[MID RATE]]/D5263-1</f>
        <v>1.680892974392556E-3</v>
      </c>
    </row>
    <row r="5265" spans="1:6">
      <c r="A5265" s="111">
        <v>43392</v>
      </c>
      <c r="B5265" s="112">
        <v>0.52083333333333337</v>
      </c>
      <c r="C5265">
        <v>11.8165625</v>
      </c>
      <c r="D5265">
        <v>11.841562499999998</v>
      </c>
      <c r="E5265">
        <v>11.866562499999999</v>
      </c>
      <c r="F5265" s="119">
        <f>Table1_2[[#This Row],[MID RATE]]/D5264-1</f>
        <v>-6.4500904585857999E-3</v>
      </c>
    </row>
    <row r="5266" spans="1:6">
      <c r="A5266" s="111">
        <v>43392</v>
      </c>
      <c r="B5266" s="112">
        <v>0.64583333333333337</v>
      </c>
      <c r="C5266">
        <v>11.763750000000002</v>
      </c>
      <c r="D5266">
        <v>11.78875</v>
      </c>
      <c r="E5266">
        <v>11.813749999999999</v>
      </c>
      <c r="F5266" s="119">
        <f>Table1_2[[#This Row],[MID RATE]]/D5265-1</f>
        <v>-4.4599266355261902E-3</v>
      </c>
    </row>
    <row r="5267" spans="1:6">
      <c r="A5267" s="111">
        <v>43395</v>
      </c>
      <c r="B5267" s="112">
        <v>0.39583333333333331</v>
      </c>
      <c r="C5267">
        <v>11.748124999999998</v>
      </c>
      <c r="D5267">
        <v>11.773125</v>
      </c>
      <c r="E5267">
        <v>11.798125000000002</v>
      </c>
      <c r="F5267" s="119">
        <f>Table1_2[[#This Row],[MID RATE]]/D5266-1</f>
        <v>-1.3254161806807163E-3</v>
      </c>
    </row>
    <row r="5268" spans="1:6">
      <c r="A5268" s="111">
        <v>43395</v>
      </c>
      <c r="B5268" s="112">
        <v>0.52083333333333337</v>
      </c>
      <c r="C5268">
        <v>11.685624999999998</v>
      </c>
      <c r="D5268">
        <v>11.710624999999997</v>
      </c>
      <c r="E5268">
        <v>11.735624999999997</v>
      </c>
      <c r="F5268" s="119">
        <f>Table1_2[[#This Row],[MID RATE]]/D5267-1</f>
        <v>-5.3087009608752123E-3</v>
      </c>
    </row>
    <row r="5269" spans="1:6">
      <c r="A5269" s="111">
        <v>43395</v>
      </c>
      <c r="B5269" s="112">
        <v>0.64583333333333337</v>
      </c>
      <c r="C5269">
        <v>11.676875000000001</v>
      </c>
      <c r="D5269">
        <v>11.701874999999999</v>
      </c>
      <c r="E5269">
        <v>11.726874999999998</v>
      </c>
      <c r="F5269" s="119">
        <f>Table1_2[[#This Row],[MID RATE]]/D5268-1</f>
        <v>-7.4718471473533832E-4</v>
      </c>
    </row>
    <row r="5270" spans="1:6">
      <c r="A5270" s="111">
        <v>43396</v>
      </c>
      <c r="B5270" s="112">
        <v>0.39583333333333331</v>
      </c>
      <c r="C5270">
        <v>11.678437499999999</v>
      </c>
      <c r="D5270">
        <v>11.7034375</v>
      </c>
      <c r="E5270">
        <v>11.7284375</v>
      </c>
      <c r="F5270" s="119">
        <f>Table1_2[[#This Row],[MID RATE]]/D5269-1</f>
        <v>1.3352561021195974E-4</v>
      </c>
    </row>
    <row r="5271" spans="1:6">
      <c r="A5271" s="111">
        <v>43396</v>
      </c>
      <c r="B5271" s="112">
        <v>0.52083333333333337</v>
      </c>
      <c r="C5271">
        <v>11.453124999999998</v>
      </c>
      <c r="D5271">
        <v>11.478124999999999</v>
      </c>
      <c r="E5271">
        <v>11.503125000000001</v>
      </c>
      <c r="F5271" s="119">
        <f>Table1_2[[#This Row],[MID RATE]]/D5270-1</f>
        <v>-1.9251822381244899E-2</v>
      </c>
    </row>
    <row r="5272" spans="1:6">
      <c r="A5272" s="111">
        <v>43396</v>
      </c>
      <c r="B5272" s="112">
        <v>0.64583333333333337</v>
      </c>
      <c r="C5272">
        <v>11.606875</v>
      </c>
      <c r="D5272">
        <v>11.631875000000001</v>
      </c>
      <c r="E5272">
        <v>11.656875000000001</v>
      </c>
      <c r="F5272" s="119">
        <f>Table1_2[[#This Row],[MID RATE]]/D5271-1</f>
        <v>1.3395044922406951E-2</v>
      </c>
    </row>
    <row r="5273" spans="1:6">
      <c r="A5273" s="111">
        <v>43398</v>
      </c>
      <c r="B5273" s="112">
        <v>0.39583333333333331</v>
      </c>
      <c r="C5273">
        <v>11.638750000000002</v>
      </c>
      <c r="D5273">
        <v>11.662500000000001</v>
      </c>
      <c r="E5273">
        <v>11.686249999999999</v>
      </c>
      <c r="F5273" s="119">
        <f>Table1_2[[#This Row],[MID RATE]]/D5272-1</f>
        <v>2.6328515394122842E-3</v>
      </c>
    </row>
    <row r="5274" spans="1:6">
      <c r="A5274" s="111">
        <v>43398</v>
      </c>
      <c r="B5274" s="112">
        <v>0.52083333333333337</v>
      </c>
      <c r="C5274">
        <v>11.653437500000001</v>
      </c>
      <c r="D5274">
        <v>11.678437499999999</v>
      </c>
      <c r="E5274">
        <v>11.703437499999998</v>
      </c>
      <c r="F5274" s="119">
        <f>Table1_2[[#This Row],[MID RATE]]/D5273-1</f>
        <v>1.3665594855303276E-3</v>
      </c>
    </row>
    <row r="5275" spans="1:6">
      <c r="A5275" s="111">
        <v>43398</v>
      </c>
      <c r="B5275" s="112">
        <v>0.64583333333333337</v>
      </c>
      <c r="C5275">
        <v>11.6196875</v>
      </c>
      <c r="D5275">
        <v>11.6446875</v>
      </c>
      <c r="E5275">
        <v>11.669687500000002</v>
      </c>
      <c r="F5275" s="119">
        <f>Table1_2[[#This Row],[MID RATE]]/D5274-1</f>
        <v>-2.8899413984104783E-3</v>
      </c>
    </row>
    <row r="5276" spans="1:6">
      <c r="A5276" s="111">
        <v>43399</v>
      </c>
      <c r="B5276" s="112">
        <v>0.39583333333333331</v>
      </c>
      <c r="C5276">
        <v>11.553125000000001</v>
      </c>
      <c r="D5276">
        <v>11.578125</v>
      </c>
      <c r="E5276">
        <v>11.603124999999999</v>
      </c>
      <c r="F5276" s="119">
        <f>Table1_2[[#This Row],[MID RATE]]/D5275-1</f>
        <v>-5.7161259157877398E-3</v>
      </c>
    </row>
    <row r="5277" spans="1:6">
      <c r="A5277" s="111">
        <v>43399</v>
      </c>
      <c r="B5277" s="112">
        <v>0.52083333333333337</v>
      </c>
      <c r="C5277">
        <v>11.541562500000001</v>
      </c>
      <c r="D5277">
        <v>11.5665625</v>
      </c>
      <c r="E5277">
        <v>11.591562499999998</v>
      </c>
      <c r="F5277" s="119">
        <f>Table1_2[[#This Row],[MID RATE]]/D5276-1</f>
        <v>-9.9865047233471671E-4</v>
      </c>
    </row>
    <row r="5278" spans="1:6">
      <c r="A5278" s="111">
        <v>43399</v>
      </c>
      <c r="B5278" s="112">
        <v>0.64583333333333337</v>
      </c>
      <c r="C5278">
        <v>11.549375000000001</v>
      </c>
      <c r="D5278">
        <v>11.574375</v>
      </c>
      <c r="E5278">
        <v>11.599375</v>
      </c>
      <c r="F5278" s="119">
        <f>Table1_2[[#This Row],[MID RATE]]/D5277-1</f>
        <v>6.7543835949535058E-4</v>
      </c>
    </row>
    <row r="5279" spans="1:6">
      <c r="A5279" s="111">
        <v>43402</v>
      </c>
      <c r="B5279" s="112">
        <v>0.39583333333333331</v>
      </c>
      <c r="C5279">
        <v>11.576562499999998</v>
      </c>
      <c r="D5279">
        <v>11.6015625</v>
      </c>
      <c r="E5279">
        <v>11.6265625</v>
      </c>
      <c r="F5279" s="119">
        <f>Table1_2[[#This Row],[MID RATE]]/D5278-1</f>
        <v>2.348938927587918E-3</v>
      </c>
    </row>
    <row r="5280" spans="1:6">
      <c r="A5280" s="111">
        <v>43402</v>
      </c>
      <c r="B5280" s="112">
        <v>0.52083333333333337</v>
      </c>
      <c r="C5280">
        <v>11.544687500000002</v>
      </c>
      <c r="D5280">
        <v>11.569687500000001</v>
      </c>
      <c r="E5280">
        <v>11.594687499999999</v>
      </c>
      <c r="F5280" s="119">
        <f>Table1_2[[#This Row],[MID RATE]]/D5279-1</f>
        <v>-2.7474747474747208E-3</v>
      </c>
    </row>
    <row r="5281" spans="1:6">
      <c r="A5281" s="111">
        <v>43402</v>
      </c>
      <c r="B5281" s="112">
        <v>0.64583333333333337</v>
      </c>
      <c r="C5281">
        <v>11.543437500000003</v>
      </c>
      <c r="D5281">
        <v>11.5684375</v>
      </c>
      <c r="E5281">
        <v>11.593437499999997</v>
      </c>
      <c r="F5281" s="119">
        <f>Table1_2[[#This Row],[MID RATE]]/D5280-1</f>
        <v>-1.0804094751915017E-4</v>
      </c>
    </row>
    <row r="5282" spans="1:6">
      <c r="A5282" s="111">
        <v>43403</v>
      </c>
      <c r="B5282" s="112">
        <v>0.39583333333333331</v>
      </c>
      <c r="C5282">
        <v>11.547187500000001</v>
      </c>
      <c r="D5282">
        <v>11.572187499999998</v>
      </c>
      <c r="E5282">
        <v>11.597187499999997</v>
      </c>
      <c r="F5282" s="119">
        <f>Table1_2[[#This Row],[MID RATE]]/D5281-1</f>
        <v>3.2415786488004805E-4</v>
      </c>
    </row>
    <row r="5283" spans="1:6">
      <c r="A5283" s="111">
        <v>43403</v>
      </c>
      <c r="B5283" s="112">
        <v>0.52083333333333337</v>
      </c>
      <c r="C5283">
        <v>11.623125000000002</v>
      </c>
      <c r="D5283">
        <v>11.648125</v>
      </c>
      <c r="E5283">
        <v>11.673125000000001</v>
      </c>
      <c r="F5283" s="119">
        <f>Table1_2[[#This Row],[MID RATE]]/D5282-1</f>
        <v>6.5620696173478432E-3</v>
      </c>
    </row>
    <row r="5284" spans="1:6">
      <c r="A5284" s="111">
        <v>43403</v>
      </c>
      <c r="B5284" s="112">
        <v>0.64583333333333337</v>
      </c>
      <c r="C5284">
        <v>11.676874999999999</v>
      </c>
      <c r="D5284">
        <v>11.701874999999999</v>
      </c>
      <c r="E5284">
        <v>11.726875</v>
      </c>
      <c r="F5284" s="119">
        <f>Table1_2[[#This Row],[MID RATE]]/D5283-1</f>
        <v>4.6144765788485032E-3</v>
      </c>
    </row>
    <row r="5285" spans="1:6">
      <c r="A5285" s="111">
        <v>43404</v>
      </c>
      <c r="B5285" s="112">
        <v>0.39583333333333331</v>
      </c>
      <c r="C5285">
        <v>11.727187499999998</v>
      </c>
      <c r="D5285">
        <v>11.752187499999998</v>
      </c>
      <c r="E5285">
        <v>11.7771875</v>
      </c>
      <c r="F5285" s="119">
        <f>Table1_2[[#This Row],[MID RATE]]/D5284-1</f>
        <v>4.2995246488275463E-3</v>
      </c>
    </row>
    <row r="5286" spans="1:6">
      <c r="A5286" s="111">
        <v>43404</v>
      </c>
      <c r="B5286" s="112">
        <v>0.52083333333333337</v>
      </c>
      <c r="C5286">
        <v>11.808750000000002</v>
      </c>
      <c r="D5286">
        <v>11.83375</v>
      </c>
      <c r="E5286">
        <v>11.858749999999999</v>
      </c>
      <c r="F5286" s="119">
        <f>Table1_2[[#This Row],[MID RATE]]/D5285-1</f>
        <v>6.9401973036935516E-3</v>
      </c>
    </row>
    <row r="5287" spans="1:6">
      <c r="A5287" s="111">
        <v>43404</v>
      </c>
      <c r="B5287" s="112">
        <v>0.64583333333333337</v>
      </c>
      <c r="C5287">
        <v>11.807499999999999</v>
      </c>
      <c r="D5287">
        <v>11.8325</v>
      </c>
      <c r="E5287">
        <v>11.8575</v>
      </c>
      <c r="F5287" s="119">
        <f>Table1_2[[#This Row],[MID RATE]]/D5286-1</f>
        <v>-1.0563008344777192E-4</v>
      </c>
    </row>
    <row r="5288" spans="1:6">
      <c r="A5288" s="111">
        <v>43405</v>
      </c>
      <c r="B5288" s="112">
        <v>0.39583333333333331</v>
      </c>
      <c r="C5288">
        <v>11.825312499999999</v>
      </c>
      <c r="D5288">
        <v>11.850312500000001</v>
      </c>
      <c r="E5288">
        <v>11.875312500000001</v>
      </c>
      <c r="F5288" s="119">
        <f>Table1_2[[#This Row],[MID RATE]]/D5287-1</f>
        <v>1.5053877033595064E-3</v>
      </c>
    </row>
    <row r="5289" spans="1:6">
      <c r="A5289" s="111">
        <v>43405</v>
      </c>
      <c r="B5289" s="112">
        <v>0.52083333333333337</v>
      </c>
      <c r="C5289">
        <v>11.826874999999999</v>
      </c>
      <c r="D5289">
        <v>11.851875</v>
      </c>
      <c r="E5289">
        <v>11.876874999999998</v>
      </c>
      <c r="F5289" s="119">
        <f>Table1_2[[#This Row],[MID RATE]]/D5288-1</f>
        <v>1.3185306294660748E-4</v>
      </c>
    </row>
    <row r="5290" spans="1:6">
      <c r="A5290" s="111">
        <v>43405</v>
      </c>
      <c r="B5290" s="112">
        <v>0.64583333333333337</v>
      </c>
      <c r="C5290">
        <v>11.821875000000002</v>
      </c>
      <c r="D5290">
        <v>11.846875000000001</v>
      </c>
      <c r="E5290">
        <v>11.871875000000001</v>
      </c>
      <c r="F5290" s="119">
        <f>Table1_2[[#This Row],[MID RATE]]/D5289-1</f>
        <v>-4.2187417602690402E-4</v>
      </c>
    </row>
    <row r="5291" spans="1:6">
      <c r="A5291" s="111">
        <v>43406</v>
      </c>
      <c r="B5291" s="112">
        <v>0.39583333333333331</v>
      </c>
      <c r="C5291">
        <v>11.829374999999997</v>
      </c>
      <c r="D5291">
        <v>11.854374999999997</v>
      </c>
      <c r="E5291">
        <v>11.879375</v>
      </c>
      <c r="F5291" s="119">
        <f>Table1_2[[#This Row],[MID RATE]]/D5290-1</f>
        <v>6.3307834344472624E-4</v>
      </c>
    </row>
    <row r="5292" spans="1:6">
      <c r="A5292" s="111">
        <v>43406</v>
      </c>
      <c r="B5292" s="112">
        <v>0.52083333333333337</v>
      </c>
      <c r="C5292">
        <v>11.825000000000001</v>
      </c>
      <c r="D5292">
        <v>11.850000000000001</v>
      </c>
      <c r="E5292">
        <v>11.875</v>
      </c>
      <c r="F5292" s="119">
        <f>Table1_2[[#This Row],[MID RATE]]/D5291-1</f>
        <v>-3.6906205514808388E-4</v>
      </c>
    </row>
    <row r="5293" spans="1:6">
      <c r="A5293" s="111">
        <v>43406</v>
      </c>
      <c r="B5293" s="112">
        <v>0.64583333333333337</v>
      </c>
      <c r="C5293">
        <v>11.835312500000001</v>
      </c>
      <c r="D5293">
        <v>11.860312500000001</v>
      </c>
      <c r="E5293">
        <v>11.885312500000001</v>
      </c>
      <c r="F5293" s="119">
        <f>Table1_2[[#This Row],[MID RATE]]/D5292-1</f>
        <v>8.7025316455702217E-4</v>
      </c>
    </row>
    <row r="5294" spans="1:6">
      <c r="A5294" s="111">
        <v>43409</v>
      </c>
      <c r="B5294" s="112">
        <v>0.39583333333333331</v>
      </c>
      <c r="C5294">
        <v>11.841249999999997</v>
      </c>
      <c r="D5294">
        <v>11.866249999999999</v>
      </c>
      <c r="E5294">
        <v>11.891250000000001</v>
      </c>
      <c r="F5294" s="119">
        <f>Table1_2[[#This Row],[MID RATE]]/D5293-1</f>
        <v>5.0061918688881768E-4</v>
      </c>
    </row>
    <row r="5295" spans="1:6">
      <c r="A5295" s="111">
        <v>43409</v>
      </c>
      <c r="B5295" s="112">
        <v>0.52083333333333337</v>
      </c>
      <c r="C5295">
        <v>11.721562499999997</v>
      </c>
      <c r="D5295">
        <v>11.7465625</v>
      </c>
      <c r="E5295">
        <v>11.771562500000002</v>
      </c>
      <c r="F5295" s="119">
        <f>Table1_2[[#This Row],[MID RATE]]/D5294-1</f>
        <v>-1.0086379437480253E-2</v>
      </c>
    </row>
    <row r="5296" spans="1:6">
      <c r="A5296" s="111">
        <v>43409</v>
      </c>
      <c r="B5296" s="112">
        <v>0.64583333333333337</v>
      </c>
      <c r="C5296">
        <v>11.652812500000003</v>
      </c>
      <c r="D5296">
        <v>11.6778125</v>
      </c>
      <c r="E5296">
        <v>11.702812499999997</v>
      </c>
      <c r="F5296" s="119">
        <f>Table1_2[[#This Row],[MID RATE]]/D5295-1</f>
        <v>-5.8527760781079685E-3</v>
      </c>
    </row>
    <row r="5297" spans="1:6">
      <c r="A5297" s="111">
        <v>43410</v>
      </c>
      <c r="B5297" s="112">
        <v>0.39583333333333331</v>
      </c>
      <c r="C5297">
        <v>11.618124999999999</v>
      </c>
      <c r="D5297">
        <v>11.643125000000001</v>
      </c>
      <c r="E5297">
        <v>11.668125000000002</v>
      </c>
      <c r="F5297" s="119">
        <f>Table1_2[[#This Row],[MID RATE]]/D5296-1</f>
        <v>-2.9703765152933048E-3</v>
      </c>
    </row>
    <row r="5298" spans="1:6">
      <c r="A5298" s="111">
        <v>43410</v>
      </c>
      <c r="B5298" s="112">
        <v>0.52083333333333337</v>
      </c>
      <c r="C5298">
        <v>11.549999999999999</v>
      </c>
      <c r="D5298">
        <v>11.574843749999999</v>
      </c>
      <c r="E5298">
        <v>11.599687499999998</v>
      </c>
      <c r="F5298" s="119">
        <f>Table1_2[[#This Row],[MID RATE]]/D5297-1</f>
        <v>-5.8645123195020243E-3</v>
      </c>
    </row>
    <row r="5299" spans="1:6">
      <c r="A5299" s="111">
        <v>43410</v>
      </c>
      <c r="B5299" s="112">
        <v>0.64583333333333337</v>
      </c>
      <c r="C5299">
        <v>11.608437499999999</v>
      </c>
      <c r="D5299">
        <v>11.633437500000001</v>
      </c>
      <c r="E5299">
        <v>11.658437500000003</v>
      </c>
      <c r="F5299" s="119">
        <f>Table1_2[[#This Row],[MID RATE]]/D5298-1</f>
        <v>5.0621633661362964E-3</v>
      </c>
    </row>
    <row r="5300" spans="1:6">
      <c r="A5300" s="111">
        <v>43411</v>
      </c>
      <c r="B5300" s="112">
        <v>0.39583333333333331</v>
      </c>
      <c r="C5300">
        <v>11.610624999999997</v>
      </c>
      <c r="D5300">
        <v>11.635624999999999</v>
      </c>
      <c r="E5300">
        <v>11.660625000000001</v>
      </c>
      <c r="F5300" s="119">
        <f>Table1_2[[#This Row],[MID RATE]]/D5299-1</f>
        <v>1.8803556558388834E-4</v>
      </c>
    </row>
    <row r="5301" spans="1:6">
      <c r="A5301" s="111">
        <v>43411</v>
      </c>
      <c r="B5301" s="112">
        <v>0.52083333333333337</v>
      </c>
      <c r="C5301">
        <v>11.6175</v>
      </c>
      <c r="D5301">
        <v>11.642031250000002</v>
      </c>
      <c r="E5301">
        <v>11.666562500000003</v>
      </c>
      <c r="F5301" s="119">
        <f>Table1_2[[#This Row],[MID RATE]]/D5300-1</f>
        <v>5.5057205779696083E-4</v>
      </c>
    </row>
    <row r="5302" spans="1:6">
      <c r="A5302" s="111">
        <v>43411</v>
      </c>
      <c r="B5302" s="112">
        <v>0.64583333333333337</v>
      </c>
      <c r="C5302">
        <v>11.631562499999999</v>
      </c>
      <c r="D5302">
        <v>11.6565625</v>
      </c>
      <c r="E5302">
        <v>11.681562500000002</v>
      </c>
      <c r="F5302" s="119">
        <f>Table1_2[[#This Row],[MID RATE]]/D5301-1</f>
        <v>1.2481713618486268E-3</v>
      </c>
    </row>
    <row r="5303" spans="1:6">
      <c r="A5303" s="111">
        <v>43412</v>
      </c>
      <c r="B5303" s="112">
        <v>0.39583333333333331</v>
      </c>
      <c r="C5303">
        <v>11.638750000000003</v>
      </c>
      <c r="D5303">
        <v>11.66375</v>
      </c>
      <c r="E5303">
        <v>11.688749999999997</v>
      </c>
      <c r="F5303" s="119">
        <f>Table1_2[[#This Row],[MID RATE]]/D5302-1</f>
        <v>6.1660545293706903E-4</v>
      </c>
    </row>
    <row r="5304" spans="1:6">
      <c r="A5304" s="111">
        <v>43412</v>
      </c>
      <c r="B5304" s="112">
        <v>0.52083333333333337</v>
      </c>
      <c r="C5304">
        <v>11.679374999999999</v>
      </c>
      <c r="D5304">
        <v>11.704374999999999</v>
      </c>
      <c r="E5304">
        <v>11.729374999999999</v>
      </c>
      <c r="F5304" s="119">
        <f>Table1_2[[#This Row],[MID RATE]]/D5303-1</f>
        <v>3.4830136105454823E-3</v>
      </c>
    </row>
    <row r="5305" spans="1:6">
      <c r="A5305" s="111">
        <v>43412</v>
      </c>
      <c r="B5305" s="112">
        <v>0.64583333333333337</v>
      </c>
      <c r="C5305">
        <v>11.6915625</v>
      </c>
      <c r="D5305">
        <v>11.716562499999998</v>
      </c>
      <c r="E5305">
        <v>11.741562499999999</v>
      </c>
      <c r="F5305" s="119">
        <f>Table1_2[[#This Row],[MID RATE]]/D5304-1</f>
        <v>1.041277300154908E-3</v>
      </c>
    </row>
    <row r="5306" spans="1:6">
      <c r="A5306" s="111">
        <v>43413</v>
      </c>
      <c r="B5306" s="112">
        <v>0.39583333333333331</v>
      </c>
      <c r="C5306">
        <v>11.706249999999997</v>
      </c>
      <c r="D5306">
        <v>11.731249999999999</v>
      </c>
      <c r="E5306">
        <v>11.75625</v>
      </c>
      <c r="F5306" s="119">
        <f>Table1_2[[#This Row],[MID RATE]]/D5305-1</f>
        <v>1.2535673325688723E-3</v>
      </c>
    </row>
    <row r="5307" spans="1:6">
      <c r="A5307" s="111">
        <v>43413</v>
      </c>
      <c r="B5307" s="112">
        <v>0.52083333333333337</v>
      </c>
      <c r="C5307">
        <v>11.738437499999998</v>
      </c>
      <c r="D5307">
        <v>11.7634375</v>
      </c>
      <c r="E5307">
        <v>11.788437500000002</v>
      </c>
      <c r="F5307" s="119">
        <f>Table1_2[[#This Row],[MID RATE]]/D5306-1</f>
        <v>2.74374001065536E-3</v>
      </c>
    </row>
    <row r="5308" spans="1:6">
      <c r="A5308" s="111">
        <v>43413</v>
      </c>
      <c r="B5308" s="112">
        <v>0.64583333333333337</v>
      </c>
      <c r="C5308">
        <v>11.7696875</v>
      </c>
      <c r="D5308">
        <v>11.794687499999998</v>
      </c>
      <c r="E5308">
        <v>11.819687499999999</v>
      </c>
      <c r="F5308" s="119">
        <f>Table1_2[[#This Row],[MID RATE]]/D5307-1</f>
        <v>2.6565364078312559E-3</v>
      </c>
    </row>
    <row r="5309" spans="1:6">
      <c r="A5309" s="111">
        <v>43416</v>
      </c>
      <c r="B5309" s="112">
        <v>0.39583333333333331</v>
      </c>
      <c r="C5309">
        <v>11.793437500000003</v>
      </c>
      <c r="D5309">
        <v>11.8184375</v>
      </c>
      <c r="E5309">
        <v>11.843437499999997</v>
      </c>
      <c r="F5309" s="119">
        <f>Table1_2[[#This Row],[MID RATE]]/D5308-1</f>
        <v>2.0136184193095819E-3</v>
      </c>
    </row>
    <row r="5310" spans="1:6">
      <c r="A5310" s="111">
        <v>43416</v>
      </c>
      <c r="B5310" s="112">
        <v>0.52083333333333337</v>
      </c>
      <c r="C5310">
        <v>11.842500000000001</v>
      </c>
      <c r="D5310">
        <v>11.8675</v>
      </c>
      <c r="E5310">
        <v>11.892499999999998</v>
      </c>
      <c r="F5310" s="119">
        <f>Table1_2[[#This Row],[MID RATE]]/D5309-1</f>
        <v>4.1513524947778269E-3</v>
      </c>
    </row>
    <row r="5311" spans="1:6">
      <c r="A5311" s="111">
        <v>43416</v>
      </c>
      <c r="B5311" s="112">
        <v>0.64583333333333337</v>
      </c>
      <c r="C5311">
        <v>11.850624999999997</v>
      </c>
      <c r="D5311">
        <v>11.875624999999999</v>
      </c>
      <c r="E5311">
        <v>11.900625000000002</v>
      </c>
      <c r="F5311" s="119">
        <f>Table1_2[[#This Row],[MID RATE]]/D5310-1</f>
        <v>6.8464293237835427E-4</v>
      </c>
    </row>
    <row r="5312" spans="1:6">
      <c r="A5312" s="111">
        <v>43417</v>
      </c>
      <c r="B5312" s="112">
        <v>0.39583333333333331</v>
      </c>
      <c r="C5312">
        <v>11.879375</v>
      </c>
      <c r="D5312">
        <v>11.904374999999998</v>
      </c>
      <c r="E5312">
        <v>11.929374999999997</v>
      </c>
      <c r="F5312" s="119">
        <f>Table1_2[[#This Row],[MID RATE]]/D5311-1</f>
        <v>2.420925214462244E-3</v>
      </c>
    </row>
    <row r="5313" spans="1:6">
      <c r="A5313" s="111">
        <v>43417</v>
      </c>
      <c r="B5313" s="112">
        <v>0.52083333333333337</v>
      </c>
      <c r="C5313">
        <v>11.901562500000001</v>
      </c>
      <c r="D5313">
        <v>11.926562499999999</v>
      </c>
      <c r="E5313">
        <v>11.951562499999998</v>
      </c>
      <c r="F5313" s="119">
        <f>Table1_2[[#This Row],[MID RATE]]/D5312-1</f>
        <v>1.8638105738437716E-3</v>
      </c>
    </row>
    <row r="5314" spans="1:6">
      <c r="A5314" s="111">
        <v>43417</v>
      </c>
      <c r="B5314" s="112">
        <v>0.64583333333333337</v>
      </c>
      <c r="C5314">
        <v>11.907500000000002</v>
      </c>
      <c r="D5314">
        <v>11.9321875</v>
      </c>
      <c r="E5314">
        <v>11.956874999999997</v>
      </c>
      <c r="F5314" s="119">
        <f>Table1_2[[#This Row],[MID RATE]]/D5313-1</f>
        <v>4.7163631599644873E-4</v>
      </c>
    </row>
    <row r="5315" spans="1:6">
      <c r="A5315" s="111">
        <v>43418</v>
      </c>
      <c r="B5315" s="112">
        <v>0.39583333333333331</v>
      </c>
      <c r="C5315">
        <v>11.9396875</v>
      </c>
      <c r="D5315">
        <v>11.964375</v>
      </c>
      <c r="E5315">
        <v>11.989062499999999</v>
      </c>
      <c r="F5315" s="119">
        <f>Table1_2[[#This Row],[MID RATE]]/D5314-1</f>
        <v>2.6975355524709865E-3</v>
      </c>
    </row>
    <row r="5316" spans="1:6">
      <c r="A5316" s="111">
        <v>43418</v>
      </c>
      <c r="B5316" s="112">
        <v>0.52083333333333337</v>
      </c>
      <c r="C5316">
        <v>11.864062500000001</v>
      </c>
      <c r="D5316">
        <v>11.889062500000001</v>
      </c>
      <c r="E5316">
        <v>11.9140625</v>
      </c>
      <c r="F5316" s="119">
        <f>Table1_2[[#This Row],[MID RATE]]/D5315-1</f>
        <v>-6.2947291438122388E-3</v>
      </c>
    </row>
    <row r="5317" spans="1:6">
      <c r="A5317" s="111">
        <v>43418</v>
      </c>
      <c r="B5317" s="112">
        <v>0.64583333333333337</v>
      </c>
      <c r="C5317">
        <v>11.8728125</v>
      </c>
      <c r="D5317">
        <v>11.897812500000001</v>
      </c>
      <c r="E5317">
        <v>11.922812499999999</v>
      </c>
      <c r="F5317" s="119">
        <f>Table1_2[[#This Row],[MID RATE]]/D5316-1</f>
        <v>7.3597056117757909E-4</v>
      </c>
    </row>
    <row r="5318" spans="1:6">
      <c r="A5318" s="111">
        <v>43419</v>
      </c>
      <c r="B5318" s="112">
        <v>0.39583333333333331</v>
      </c>
      <c r="C5318">
        <v>11.882499999999999</v>
      </c>
      <c r="D5318">
        <v>11.907499999999999</v>
      </c>
      <c r="E5318">
        <v>11.932500000000001</v>
      </c>
      <c r="F5318" s="119">
        <f>Table1_2[[#This Row],[MID RATE]]/D5317-1</f>
        <v>8.1422530402108784E-4</v>
      </c>
    </row>
    <row r="5319" spans="1:6">
      <c r="A5319" s="111">
        <v>43419</v>
      </c>
      <c r="B5319" s="112">
        <v>0.52083333333333337</v>
      </c>
      <c r="C5319">
        <v>11.887812500000001</v>
      </c>
      <c r="D5319">
        <v>11.912812500000001</v>
      </c>
      <c r="E5319">
        <v>11.9378125</v>
      </c>
      <c r="F5319" s="119">
        <f>Table1_2[[#This Row],[MID RATE]]/D5318-1</f>
        <v>4.4614738610149196E-4</v>
      </c>
    </row>
    <row r="5320" spans="1:6">
      <c r="A5320" s="111">
        <v>43419</v>
      </c>
      <c r="B5320" s="112">
        <v>0.64583333333333337</v>
      </c>
      <c r="C5320">
        <v>11.8696875</v>
      </c>
      <c r="D5320">
        <v>11.8946875</v>
      </c>
      <c r="E5320">
        <v>11.919687500000002</v>
      </c>
      <c r="F5320" s="119">
        <f>Table1_2[[#This Row],[MID RATE]]/D5319-1</f>
        <v>-1.5214711051652063E-3</v>
      </c>
    </row>
    <row r="5321" spans="1:6">
      <c r="A5321" s="111">
        <v>43420</v>
      </c>
      <c r="B5321" s="112">
        <v>0.39583333333333331</v>
      </c>
      <c r="C5321">
        <v>11.8540625</v>
      </c>
      <c r="D5321">
        <v>11.8790625</v>
      </c>
      <c r="E5321">
        <v>11.904062500000002</v>
      </c>
      <c r="F5321" s="119">
        <f>Table1_2[[#This Row],[MID RATE]]/D5320-1</f>
        <v>-1.3136116438535739E-3</v>
      </c>
    </row>
    <row r="5322" spans="1:6">
      <c r="A5322" s="111">
        <v>43420</v>
      </c>
      <c r="B5322" s="112">
        <v>0.52083333333333337</v>
      </c>
      <c r="C5322">
        <v>11.836874999999997</v>
      </c>
      <c r="D5322">
        <v>11.861875</v>
      </c>
      <c r="E5322">
        <v>11.886875000000002</v>
      </c>
      <c r="F5322" s="119">
        <f>Table1_2[[#This Row],[MID RATE]]/D5321-1</f>
        <v>-1.4468734380344017E-3</v>
      </c>
    </row>
    <row r="5323" spans="1:6">
      <c r="A5323" s="111">
        <v>43420</v>
      </c>
      <c r="B5323" s="112">
        <v>0.64583333333333337</v>
      </c>
      <c r="C5323">
        <v>11.831562499999999</v>
      </c>
      <c r="D5323">
        <v>11.856562499999999</v>
      </c>
      <c r="E5323">
        <v>11.881562500000001</v>
      </c>
      <c r="F5323" s="119">
        <f>Table1_2[[#This Row],[MID RATE]]/D5322-1</f>
        <v>-4.4786342799940648E-4</v>
      </c>
    </row>
    <row r="5324" spans="1:6">
      <c r="A5324" s="111">
        <v>43423</v>
      </c>
      <c r="B5324" s="112">
        <v>0.39583333333333331</v>
      </c>
      <c r="C5324">
        <v>11.834687500000001</v>
      </c>
      <c r="D5324">
        <v>11.8596875</v>
      </c>
      <c r="E5324">
        <v>11.8846875</v>
      </c>
      <c r="F5324" s="119">
        <f>Table1_2[[#This Row],[MID RATE]]/D5323-1</f>
        <v>2.6356711736652549E-4</v>
      </c>
    </row>
    <row r="5325" spans="1:6">
      <c r="A5325" s="111">
        <v>43423</v>
      </c>
      <c r="B5325" s="112">
        <v>0.52083333333333337</v>
      </c>
      <c r="C5325">
        <v>11.831250000000001</v>
      </c>
      <c r="D5325">
        <v>11.856249999999999</v>
      </c>
      <c r="E5325">
        <v>11.88125</v>
      </c>
      <c r="F5325" s="119">
        <f>Table1_2[[#This Row],[MID RATE]]/D5324-1</f>
        <v>-2.8984743485027664E-4</v>
      </c>
    </row>
    <row r="5326" spans="1:6">
      <c r="A5326" s="111">
        <v>43423</v>
      </c>
      <c r="B5326" s="112">
        <v>0.64583333333333337</v>
      </c>
      <c r="C5326">
        <v>11.829374999999999</v>
      </c>
      <c r="D5326">
        <v>11.854374999999999</v>
      </c>
      <c r="E5326">
        <v>11.879375</v>
      </c>
      <c r="F5326" s="119">
        <f>Table1_2[[#This Row],[MID RATE]]/D5325-1</f>
        <v>-1.5814443858730431E-4</v>
      </c>
    </row>
    <row r="5327" spans="1:6">
      <c r="A5327" s="111">
        <v>43424</v>
      </c>
      <c r="B5327" s="112">
        <v>0.39583333333333331</v>
      </c>
      <c r="C5327">
        <v>11.837812500000002</v>
      </c>
      <c r="D5327">
        <v>11.8628125</v>
      </c>
      <c r="E5327">
        <v>11.887812499999999</v>
      </c>
      <c r="F5327" s="119">
        <f>Table1_2[[#This Row],[MID RATE]]/D5326-1</f>
        <v>7.1176253492910568E-4</v>
      </c>
    </row>
    <row r="5328" spans="1:6">
      <c r="A5328" s="111">
        <v>43424</v>
      </c>
      <c r="B5328" s="112">
        <v>0.52083333333333337</v>
      </c>
      <c r="C5328">
        <v>11.848749999999997</v>
      </c>
      <c r="D5328">
        <v>11.873750000000001</v>
      </c>
      <c r="E5328">
        <v>11.898750000000003</v>
      </c>
      <c r="F5328" s="119">
        <f>Table1_2[[#This Row],[MID RATE]]/D5327-1</f>
        <v>9.2199889360133902E-4</v>
      </c>
    </row>
    <row r="5329" spans="1:6">
      <c r="A5329" s="111">
        <v>43424</v>
      </c>
      <c r="B5329" s="112">
        <v>0.64583333333333337</v>
      </c>
      <c r="C5329">
        <v>11.845624999999998</v>
      </c>
      <c r="D5329">
        <v>11.870625</v>
      </c>
      <c r="E5329">
        <v>11.895625000000003</v>
      </c>
      <c r="F5329" s="119">
        <f>Table1_2[[#This Row],[MID RATE]]/D5328-1</f>
        <v>-2.6318559848415024E-4</v>
      </c>
    </row>
    <row r="5330" spans="1:6">
      <c r="A5330" s="111">
        <v>43425</v>
      </c>
      <c r="B5330" s="112">
        <v>0.39583333333333331</v>
      </c>
      <c r="C5330">
        <v>11.846874999999999</v>
      </c>
      <c r="D5330">
        <v>11.871874999999999</v>
      </c>
      <c r="E5330">
        <v>11.896875000000001</v>
      </c>
      <c r="F5330" s="119">
        <f>Table1_2[[#This Row],[MID RATE]]/D5329-1</f>
        <v>1.0530195335123338E-4</v>
      </c>
    </row>
    <row r="5331" spans="1:6">
      <c r="A5331" s="111">
        <v>43425</v>
      </c>
      <c r="B5331" s="112">
        <v>0.52083333333333337</v>
      </c>
      <c r="C5331">
        <v>11.865625</v>
      </c>
      <c r="D5331">
        <v>11.890625</v>
      </c>
      <c r="E5331">
        <v>11.915625</v>
      </c>
      <c r="F5331" s="119">
        <f>Table1_2[[#This Row],[MID RATE]]/D5330-1</f>
        <v>1.5793629902607353E-3</v>
      </c>
    </row>
    <row r="5332" spans="1:6">
      <c r="A5332" s="111">
        <v>43425</v>
      </c>
      <c r="B5332" s="112">
        <v>0.64583333333333337</v>
      </c>
      <c r="C5332">
        <v>11.8728125</v>
      </c>
      <c r="D5332">
        <v>11.897812500000001</v>
      </c>
      <c r="E5332">
        <v>11.922812500000001</v>
      </c>
      <c r="F5332" s="119">
        <f>Table1_2[[#This Row],[MID RATE]]/D5331-1</f>
        <v>6.0446780551903778E-4</v>
      </c>
    </row>
    <row r="5333" spans="1:6">
      <c r="A5333" s="111">
        <v>43426</v>
      </c>
      <c r="B5333" s="112">
        <v>0.39583333333333331</v>
      </c>
      <c r="C5333">
        <v>11.875624999999999</v>
      </c>
      <c r="D5333">
        <v>11.900624999999998</v>
      </c>
      <c r="E5333">
        <v>11.925624999999998</v>
      </c>
      <c r="F5333" s="119">
        <f>Table1_2[[#This Row],[MID RATE]]/D5332-1</f>
        <v>2.3638799148972822E-4</v>
      </c>
    </row>
    <row r="5334" spans="1:6">
      <c r="A5334" s="111">
        <v>43426</v>
      </c>
      <c r="B5334" s="112">
        <v>0.52083333333333337</v>
      </c>
      <c r="C5334">
        <v>11.829062500000003</v>
      </c>
      <c r="D5334">
        <v>11.853437500000002</v>
      </c>
      <c r="E5334">
        <v>11.877812500000001</v>
      </c>
      <c r="F5334" s="119">
        <f>Table1_2[[#This Row],[MID RATE]]/D5333-1</f>
        <v>-3.9651278819387015E-3</v>
      </c>
    </row>
    <row r="5335" spans="1:6">
      <c r="A5335" s="111">
        <v>43426</v>
      </c>
      <c r="B5335" s="112">
        <v>0.64583333333333337</v>
      </c>
      <c r="C5335">
        <v>11.8296875</v>
      </c>
      <c r="D5335">
        <v>11.854687500000001</v>
      </c>
      <c r="E5335">
        <v>11.879687500000001</v>
      </c>
      <c r="F5335" s="119">
        <f>Table1_2[[#This Row],[MID RATE]]/D5334-1</f>
        <v>1.0545464132238891E-4</v>
      </c>
    </row>
    <row r="5336" spans="1:6">
      <c r="A5336" s="111">
        <v>43427</v>
      </c>
      <c r="B5336" s="112">
        <v>0.39583333333333331</v>
      </c>
      <c r="C5336">
        <v>11.827812500000002</v>
      </c>
      <c r="D5336">
        <v>11.852812500000001</v>
      </c>
      <c r="E5336">
        <v>11.877812499999999</v>
      </c>
      <c r="F5336" s="119">
        <f>Table1_2[[#This Row],[MID RATE]]/D5335-1</f>
        <v>-1.5816528272050157E-4</v>
      </c>
    </row>
    <row r="5337" spans="1:6">
      <c r="A5337" s="111">
        <v>43427</v>
      </c>
      <c r="B5337" s="112">
        <v>0.52083333333333337</v>
      </c>
      <c r="C5337">
        <v>11.836875000000001</v>
      </c>
      <c r="D5337">
        <v>11.861875000000001</v>
      </c>
      <c r="E5337">
        <v>11.886875000000002</v>
      </c>
      <c r="F5337" s="119">
        <f>Table1_2[[#This Row],[MID RATE]]/D5336-1</f>
        <v>7.6458646418320342E-4</v>
      </c>
    </row>
    <row r="5338" spans="1:6">
      <c r="A5338" s="111">
        <v>43427</v>
      </c>
      <c r="B5338" s="112">
        <v>0.64583333333333337</v>
      </c>
      <c r="C5338">
        <v>11.837499999999999</v>
      </c>
      <c r="D5338">
        <v>11.862500000000001</v>
      </c>
      <c r="E5338">
        <v>11.887500000000001</v>
      </c>
      <c r="F5338" s="119">
        <f>Table1_2[[#This Row],[MID RATE]]/D5337-1</f>
        <v>5.2689815058792888E-5</v>
      </c>
    </row>
    <row r="5339" spans="1:6">
      <c r="A5339" s="111">
        <v>43430</v>
      </c>
      <c r="B5339" s="112">
        <v>0.39583333333333331</v>
      </c>
      <c r="C5339">
        <v>11.841562499999998</v>
      </c>
      <c r="D5339">
        <v>11.866562500000001</v>
      </c>
      <c r="E5339">
        <v>11.891562500000003</v>
      </c>
      <c r="F5339" s="119">
        <f>Table1_2[[#This Row],[MID RATE]]/D5338-1</f>
        <v>3.4246575342455898E-4</v>
      </c>
    </row>
    <row r="5340" spans="1:6">
      <c r="A5340" s="111">
        <v>43430</v>
      </c>
      <c r="B5340" s="112">
        <v>0.52083333333333337</v>
      </c>
      <c r="C5340">
        <v>11.862187499999999</v>
      </c>
      <c r="D5340">
        <v>11.8871875</v>
      </c>
      <c r="E5340">
        <v>11.9121875</v>
      </c>
      <c r="F5340" s="119">
        <f>Table1_2[[#This Row],[MID RATE]]/D5339-1</f>
        <v>1.7380770547492652E-3</v>
      </c>
    </row>
    <row r="5341" spans="1:6">
      <c r="A5341" s="111">
        <v>43430</v>
      </c>
      <c r="B5341" s="112">
        <v>0.64583333333333337</v>
      </c>
      <c r="C5341">
        <v>11.86</v>
      </c>
      <c r="D5341">
        <v>11.885</v>
      </c>
      <c r="E5341">
        <v>11.91</v>
      </c>
      <c r="F5341" s="119">
        <f>Table1_2[[#This Row],[MID RATE]]/D5340-1</f>
        <v>-1.8402166197850622E-4</v>
      </c>
    </row>
    <row r="5342" spans="1:6">
      <c r="A5342" s="111">
        <v>43431</v>
      </c>
      <c r="B5342" s="112">
        <v>0.39583333333333331</v>
      </c>
      <c r="C5342">
        <v>11.853437499999998</v>
      </c>
      <c r="D5342">
        <v>11.8784375</v>
      </c>
      <c r="E5342">
        <v>11.903437500000001</v>
      </c>
      <c r="F5342" s="119">
        <f>Table1_2[[#This Row],[MID RATE]]/D5341-1</f>
        <v>-5.5216659655021871E-4</v>
      </c>
    </row>
    <row r="5343" spans="1:6">
      <c r="A5343" s="111">
        <v>43431</v>
      </c>
      <c r="B5343" s="112">
        <v>0.52083333333333337</v>
      </c>
      <c r="C5343">
        <v>11.8725</v>
      </c>
      <c r="D5343">
        <v>11.897500000000001</v>
      </c>
      <c r="E5343">
        <v>11.922499999999999</v>
      </c>
      <c r="F5343" s="119">
        <f>Table1_2[[#This Row],[MID RATE]]/D5342-1</f>
        <v>1.6047986109284373E-3</v>
      </c>
    </row>
    <row r="5344" spans="1:6">
      <c r="A5344" s="111">
        <v>43431</v>
      </c>
      <c r="B5344" s="112">
        <v>0.64583333333333337</v>
      </c>
      <c r="C5344">
        <v>11.8715625</v>
      </c>
      <c r="D5344">
        <v>11.895625000000001</v>
      </c>
      <c r="E5344">
        <v>11.919687500000002</v>
      </c>
      <c r="F5344" s="119">
        <f>Table1_2[[#This Row],[MID RATE]]/D5343-1</f>
        <v>-1.5759613364152436E-4</v>
      </c>
    </row>
    <row r="5345" spans="1:6">
      <c r="A5345" s="111">
        <v>43432</v>
      </c>
      <c r="B5345" s="112">
        <v>0.39583333333333331</v>
      </c>
      <c r="C5345">
        <v>11.874687500000002</v>
      </c>
      <c r="D5345">
        <v>11.899687500000001</v>
      </c>
      <c r="E5345">
        <v>11.924687499999999</v>
      </c>
      <c r="F5345" s="119">
        <f>Table1_2[[#This Row],[MID RATE]]/D5344-1</f>
        <v>3.4151211054478381E-4</v>
      </c>
    </row>
    <row r="5346" spans="1:6">
      <c r="A5346" s="111">
        <v>43432</v>
      </c>
      <c r="B5346" s="112">
        <v>0.52083333333333337</v>
      </c>
      <c r="C5346">
        <v>11.891249999999999</v>
      </c>
      <c r="D5346">
        <v>11.916249999999998</v>
      </c>
      <c r="E5346">
        <v>11.941249999999997</v>
      </c>
      <c r="F5346" s="119">
        <f>Table1_2[[#This Row],[MID RATE]]/D5345-1</f>
        <v>1.3918432731949704E-3</v>
      </c>
    </row>
    <row r="5347" spans="1:6">
      <c r="A5347" s="111">
        <v>43432</v>
      </c>
      <c r="B5347" s="112">
        <v>0.64583333333333337</v>
      </c>
      <c r="C5347">
        <v>11.893750000000001</v>
      </c>
      <c r="D5347">
        <v>11.918749999999999</v>
      </c>
      <c r="E5347">
        <v>11.943749999999998</v>
      </c>
      <c r="F5347" s="119">
        <f>Table1_2[[#This Row],[MID RATE]]/D5346-1</f>
        <v>2.0979754536876172E-4</v>
      </c>
    </row>
    <row r="5348" spans="1:6">
      <c r="A5348" s="111">
        <v>43433</v>
      </c>
      <c r="B5348" s="112">
        <v>0.39583333333333331</v>
      </c>
      <c r="C5348">
        <v>11.893750000000001</v>
      </c>
      <c r="D5348">
        <v>11.918749999999999</v>
      </c>
      <c r="E5348">
        <v>11.943749999999998</v>
      </c>
      <c r="F5348" s="119">
        <f>Table1_2[[#This Row],[MID RATE]]/D5347-1</f>
        <v>0</v>
      </c>
    </row>
    <row r="5349" spans="1:6">
      <c r="A5349" s="111">
        <v>43433</v>
      </c>
      <c r="B5349" s="112">
        <v>0.52083333333333337</v>
      </c>
      <c r="C5349">
        <v>11.981562499999999</v>
      </c>
      <c r="D5349">
        <v>12.006562500000001</v>
      </c>
      <c r="E5349">
        <v>12.031562500000001</v>
      </c>
      <c r="F5349" s="119">
        <f>Table1_2[[#This Row],[MID RATE]]/D5348-1</f>
        <v>7.3675930781333943E-3</v>
      </c>
    </row>
    <row r="5350" spans="1:6">
      <c r="A5350" s="111">
        <v>43433</v>
      </c>
      <c r="B5350" s="112">
        <v>0.64583333333333337</v>
      </c>
      <c r="C5350">
        <v>11.991875</v>
      </c>
      <c r="D5350">
        <v>12.016875000000001</v>
      </c>
      <c r="E5350">
        <v>12.041875000000001</v>
      </c>
      <c r="F5350" s="119">
        <f>Table1_2[[#This Row],[MID RATE]]/D5349-1</f>
        <v>8.5890528617160733E-4</v>
      </c>
    </row>
    <row r="5351" spans="1:6">
      <c r="A5351" s="111">
        <v>43434</v>
      </c>
      <c r="B5351" s="112">
        <v>0.39583333333333331</v>
      </c>
      <c r="C5351">
        <v>11.942812499999997</v>
      </c>
      <c r="D5351">
        <v>11.967812499999999</v>
      </c>
      <c r="E5351">
        <v>11.992812500000001</v>
      </c>
      <c r="F5351" s="119">
        <f>Table1_2[[#This Row],[MID RATE]]/D5350-1</f>
        <v>-4.082800228844996E-3</v>
      </c>
    </row>
    <row r="5352" spans="1:6">
      <c r="A5352" s="111">
        <v>43434</v>
      </c>
      <c r="B5352" s="112">
        <v>0.52083333333333337</v>
      </c>
      <c r="C5352">
        <v>11.924062500000002</v>
      </c>
      <c r="D5352">
        <v>11.9490625</v>
      </c>
      <c r="E5352">
        <v>11.974062499999997</v>
      </c>
      <c r="F5352" s="119">
        <f>Table1_2[[#This Row],[MID RATE]]/D5351-1</f>
        <v>-1.5667023526646506E-3</v>
      </c>
    </row>
    <row r="5353" spans="1:6">
      <c r="A5353" s="111">
        <v>43434</v>
      </c>
      <c r="B5353" s="112">
        <v>0.64583333333333337</v>
      </c>
      <c r="C5353">
        <v>11.897499999999999</v>
      </c>
      <c r="D5353">
        <v>11.922499999999999</v>
      </c>
      <c r="E5353">
        <v>11.9475</v>
      </c>
      <c r="F5353" s="119">
        <f>Table1_2[[#This Row],[MID RATE]]/D5352-1</f>
        <v>-2.2229777440699872E-3</v>
      </c>
    </row>
    <row r="5354" spans="1:6">
      <c r="A5354" s="111">
        <v>43437</v>
      </c>
      <c r="B5354" s="112">
        <v>0.39583333333333331</v>
      </c>
      <c r="C5354">
        <v>11.873749999999998</v>
      </c>
      <c r="D5354">
        <v>11.89875</v>
      </c>
      <c r="E5354">
        <v>11.923750000000002</v>
      </c>
      <c r="F5354" s="119">
        <f>Table1_2[[#This Row],[MID RATE]]/D5353-1</f>
        <v>-1.9920318725099584E-3</v>
      </c>
    </row>
    <row r="5355" spans="1:6">
      <c r="A5355" s="111">
        <v>43437</v>
      </c>
      <c r="B5355" s="112">
        <v>0.52083333333333337</v>
      </c>
      <c r="C5355">
        <v>11.849374999999997</v>
      </c>
      <c r="D5355">
        <v>11.874375000000001</v>
      </c>
      <c r="E5355">
        <v>11.899375000000003</v>
      </c>
      <c r="F5355" s="119">
        <f>Table1_2[[#This Row],[MID RATE]]/D5354-1</f>
        <v>-2.0485345099274799E-3</v>
      </c>
    </row>
    <row r="5356" spans="1:6">
      <c r="A5356" s="111">
        <v>43437</v>
      </c>
      <c r="B5356" s="112">
        <v>0.64583333333333337</v>
      </c>
      <c r="C5356">
        <v>11.834375</v>
      </c>
      <c r="D5356">
        <v>11.859375</v>
      </c>
      <c r="E5356">
        <v>11.884375</v>
      </c>
      <c r="F5356" s="119">
        <f>Table1_2[[#This Row],[MID RATE]]/D5355-1</f>
        <v>-1.263224380230632E-3</v>
      </c>
    </row>
    <row r="5357" spans="1:6">
      <c r="A5357" s="111">
        <v>43438</v>
      </c>
      <c r="B5357" s="112">
        <v>0.39583333333333331</v>
      </c>
      <c r="C5357">
        <v>11.822812499999998</v>
      </c>
      <c r="D5357">
        <v>11.8478125</v>
      </c>
      <c r="E5357">
        <v>11.8728125</v>
      </c>
      <c r="F5357" s="119">
        <f>Table1_2[[#This Row],[MID RATE]]/D5356-1</f>
        <v>-9.7496706192357063E-4</v>
      </c>
    </row>
    <row r="5358" spans="1:6">
      <c r="A5358" s="111">
        <v>43438</v>
      </c>
      <c r="B5358" s="112">
        <v>0.52083333333333337</v>
      </c>
      <c r="C5358">
        <v>11.712812499999998</v>
      </c>
      <c r="D5358">
        <v>11.7378125</v>
      </c>
      <c r="E5358">
        <v>11.762812500000001</v>
      </c>
      <c r="F5358" s="119">
        <f>Table1_2[[#This Row],[MID RATE]]/D5357-1</f>
        <v>-9.2844143169888982E-3</v>
      </c>
    </row>
    <row r="5359" spans="1:6">
      <c r="A5359" s="111">
        <v>43438</v>
      </c>
      <c r="B5359" s="112">
        <v>0.64583333333333337</v>
      </c>
      <c r="C5359">
        <v>11.747187500000001</v>
      </c>
      <c r="D5359">
        <v>11.772187500000001</v>
      </c>
      <c r="E5359">
        <v>11.797187500000001</v>
      </c>
      <c r="F5359" s="119">
        <f>Table1_2[[#This Row],[MID RATE]]/D5358-1</f>
        <v>2.9285695269030132E-3</v>
      </c>
    </row>
    <row r="5360" spans="1:6">
      <c r="A5360" s="111">
        <v>43439</v>
      </c>
      <c r="B5360" s="112">
        <v>0.39583333333333331</v>
      </c>
      <c r="C5360">
        <v>11.764687500000001</v>
      </c>
      <c r="D5360">
        <v>11.789687499999999</v>
      </c>
      <c r="E5360">
        <v>11.8146875</v>
      </c>
      <c r="F5360" s="119">
        <f>Table1_2[[#This Row],[MID RATE]]/D5359-1</f>
        <v>1.4865546441558131E-3</v>
      </c>
    </row>
    <row r="5361" spans="1:6">
      <c r="A5361" s="111">
        <v>43439</v>
      </c>
      <c r="B5361" s="112">
        <v>0.52083333333333337</v>
      </c>
      <c r="C5361">
        <v>11.802500000000002</v>
      </c>
      <c r="D5361">
        <v>11.827500000000001</v>
      </c>
      <c r="E5361">
        <v>11.852499999999999</v>
      </c>
      <c r="F5361" s="119">
        <f>Table1_2[[#This Row],[MID RATE]]/D5360-1</f>
        <v>3.2072521006176746E-3</v>
      </c>
    </row>
    <row r="5362" spans="1:6">
      <c r="A5362" s="111">
        <v>43439</v>
      </c>
      <c r="B5362" s="112">
        <v>0.64583333333333337</v>
      </c>
      <c r="C5362">
        <v>11.8103125</v>
      </c>
      <c r="D5362">
        <v>11.835312499999999</v>
      </c>
      <c r="E5362">
        <v>11.860312499999997</v>
      </c>
      <c r="F5362" s="119">
        <f>Table1_2[[#This Row],[MID RATE]]/D5361-1</f>
        <v>6.6053688437950342E-4</v>
      </c>
    </row>
    <row r="5363" spans="1:6">
      <c r="A5363" s="111">
        <v>43440</v>
      </c>
      <c r="B5363" s="112">
        <v>0.39583333333333331</v>
      </c>
      <c r="C5363">
        <v>11.807812500000002</v>
      </c>
      <c r="D5363">
        <v>11.832812499999999</v>
      </c>
      <c r="E5363">
        <v>11.857812499999998</v>
      </c>
      <c r="F5363" s="119">
        <f>Table1_2[[#This Row],[MID RATE]]/D5362-1</f>
        <v>-2.1123227629182839E-4</v>
      </c>
    </row>
    <row r="5364" spans="1:6">
      <c r="A5364" s="111">
        <v>43440</v>
      </c>
      <c r="B5364" s="112">
        <v>0.52083333333333337</v>
      </c>
      <c r="C5364">
        <v>11.822499999999998</v>
      </c>
      <c r="D5364">
        <v>11.846562500000001</v>
      </c>
      <c r="E5364">
        <v>11.870625000000002</v>
      </c>
      <c r="F5364" s="119">
        <f>Table1_2[[#This Row],[MID RATE]]/D5363-1</f>
        <v>1.1620229763635859E-3</v>
      </c>
    </row>
    <row r="5365" spans="1:6">
      <c r="A5365" s="111">
        <v>43440</v>
      </c>
      <c r="B5365" s="112">
        <v>0.64583333333333337</v>
      </c>
      <c r="C5365">
        <v>11.821562500000001</v>
      </c>
      <c r="D5365">
        <v>11.845625</v>
      </c>
      <c r="E5365">
        <v>11.8696875</v>
      </c>
      <c r="F5365" s="119">
        <f>Table1_2[[#This Row],[MID RATE]]/D5364-1</f>
        <v>-7.9136880424268696E-5</v>
      </c>
    </row>
    <row r="5366" spans="1:6">
      <c r="A5366" s="111">
        <v>43441</v>
      </c>
      <c r="B5366" s="112">
        <v>0.39583333333333331</v>
      </c>
      <c r="C5366">
        <v>11.814375</v>
      </c>
      <c r="D5366">
        <v>11.839375</v>
      </c>
      <c r="E5366">
        <v>11.864374999999999</v>
      </c>
      <c r="F5366" s="119">
        <f>Table1_2[[#This Row],[MID RATE]]/D5365-1</f>
        <v>-5.2762095710434664E-4</v>
      </c>
    </row>
    <row r="5367" spans="1:6">
      <c r="A5367" s="111">
        <v>43441</v>
      </c>
      <c r="B5367" s="112">
        <v>0.52083333333333337</v>
      </c>
      <c r="C5367">
        <v>11.846874999999999</v>
      </c>
      <c r="D5367">
        <v>11.871874999999999</v>
      </c>
      <c r="E5367">
        <v>11.896875000000001</v>
      </c>
      <c r="F5367" s="119">
        <f>Table1_2[[#This Row],[MID RATE]]/D5366-1</f>
        <v>2.7450773372748039E-3</v>
      </c>
    </row>
    <row r="5368" spans="1:6">
      <c r="A5368" s="111">
        <v>43441</v>
      </c>
      <c r="B5368" s="112">
        <v>0.64583333333333337</v>
      </c>
      <c r="C5368">
        <v>11.833124999999999</v>
      </c>
      <c r="D5368">
        <v>11.858125000000001</v>
      </c>
      <c r="E5368">
        <v>11.883125000000001</v>
      </c>
      <c r="F5368" s="119">
        <f>Table1_2[[#This Row],[MID RATE]]/D5367-1</f>
        <v>-1.1581995261908951E-3</v>
      </c>
    </row>
    <row r="5369" spans="1:6">
      <c r="A5369" s="111">
        <v>43444</v>
      </c>
      <c r="B5369" s="112">
        <v>0.39583333333333331</v>
      </c>
      <c r="C5369">
        <v>11.83375</v>
      </c>
      <c r="D5369">
        <v>11.856718750000002</v>
      </c>
      <c r="E5369">
        <v>11.879687500000003</v>
      </c>
      <c r="F5369" s="119">
        <f>Table1_2[[#This Row],[MID RATE]]/D5368-1</f>
        <v>-1.1858957465860076E-4</v>
      </c>
    </row>
    <row r="5370" spans="1:6">
      <c r="A5370" s="111">
        <v>43444</v>
      </c>
      <c r="B5370" s="112">
        <v>0.52083333333333337</v>
      </c>
      <c r="C5370">
        <v>11.825625</v>
      </c>
      <c r="D5370">
        <v>11.850625000000001</v>
      </c>
      <c r="E5370">
        <v>11.875625000000001</v>
      </c>
      <c r="F5370" s="119">
        <f>Table1_2[[#This Row],[MID RATE]]/D5369-1</f>
        <v>-5.1394910586044507E-4</v>
      </c>
    </row>
    <row r="5371" spans="1:6">
      <c r="A5371" s="111">
        <v>43444</v>
      </c>
      <c r="B5371" s="112">
        <v>0.64583333333333337</v>
      </c>
      <c r="C5371">
        <v>11.825937499999998</v>
      </c>
      <c r="D5371">
        <v>11.850937499999999</v>
      </c>
      <c r="E5371">
        <v>11.875937499999999</v>
      </c>
      <c r="F5371" s="119">
        <f>Table1_2[[#This Row],[MID RATE]]/D5370-1</f>
        <v>2.6369917198287851E-5</v>
      </c>
    </row>
    <row r="5372" spans="1:6">
      <c r="A5372" s="111">
        <v>43445</v>
      </c>
      <c r="B5372" s="112">
        <v>0.39583333333333331</v>
      </c>
      <c r="C5372">
        <v>11.867812499999999</v>
      </c>
      <c r="D5372">
        <v>11.892812500000002</v>
      </c>
      <c r="E5372">
        <v>11.917812500000002</v>
      </c>
      <c r="F5372" s="119">
        <f>Table1_2[[#This Row],[MID RATE]]/D5371-1</f>
        <v>3.5334757271314743E-3</v>
      </c>
    </row>
    <row r="5373" spans="1:6">
      <c r="A5373" s="111">
        <v>43445</v>
      </c>
      <c r="B5373" s="112">
        <v>0.52083333333333337</v>
      </c>
      <c r="C5373">
        <v>11.905625000000002</v>
      </c>
      <c r="D5373">
        <v>11.930624999999999</v>
      </c>
      <c r="E5373">
        <v>11.955624999999998</v>
      </c>
      <c r="F5373" s="119">
        <f>Table1_2[[#This Row],[MID RATE]]/D5372-1</f>
        <v>3.1794413642691755E-3</v>
      </c>
    </row>
    <row r="5374" spans="1:6">
      <c r="A5374" s="111">
        <v>43445</v>
      </c>
      <c r="B5374" s="112">
        <v>0.64583333333333337</v>
      </c>
      <c r="C5374">
        <v>11.908437500000002</v>
      </c>
      <c r="D5374">
        <v>11.9334375</v>
      </c>
      <c r="E5374">
        <v>11.958437499999997</v>
      </c>
      <c r="F5374" s="119">
        <f>Table1_2[[#This Row],[MID RATE]]/D5373-1</f>
        <v>2.357378595003734E-4</v>
      </c>
    </row>
    <row r="5375" spans="1:6">
      <c r="A5375" s="111">
        <v>43446</v>
      </c>
      <c r="B5375" s="112">
        <v>0.39583333333333331</v>
      </c>
      <c r="C5375">
        <v>11.9021875</v>
      </c>
      <c r="D5375">
        <v>11.927187499999999</v>
      </c>
      <c r="E5375">
        <v>11.952187499999997</v>
      </c>
      <c r="F5375" s="119">
        <f>Table1_2[[#This Row],[MID RATE]]/D5374-1</f>
        <v>-5.2373844502062727E-4</v>
      </c>
    </row>
    <row r="5376" spans="1:6">
      <c r="A5376" s="111">
        <v>43446</v>
      </c>
      <c r="B5376" s="112">
        <v>0.52083333333333337</v>
      </c>
      <c r="C5376">
        <v>11.913437500000001</v>
      </c>
      <c r="D5376">
        <v>11.938437499999999</v>
      </c>
      <c r="E5376">
        <v>11.963437499999998</v>
      </c>
      <c r="F5376" s="119">
        <f>Table1_2[[#This Row],[MID RATE]]/D5375-1</f>
        <v>9.4322320329087717E-4</v>
      </c>
    </row>
    <row r="5377" spans="1:6">
      <c r="A5377" s="111">
        <v>43446</v>
      </c>
      <c r="B5377" s="112">
        <v>0.64583333333333337</v>
      </c>
      <c r="C5377">
        <v>11.93125</v>
      </c>
      <c r="D5377">
        <v>11.9553125</v>
      </c>
      <c r="E5377">
        <v>11.979374999999999</v>
      </c>
      <c r="F5377" s="119">
        <f>Table1_2[[#This Row],[MID RATE]]/D5376-1</f>
        <v>1.4135015574694432E-3</v>
      </c>
    </row>
    <row r="5378" spans="1:6">
      <c r="A5378" s="111">
        <v>43447</v>
      </c>
      <c r="B5378" s="112">
        <v>0.39583333333333331</v>
      </c>
      <c r="C5378">
        <v>11.952499999999997</v>
      </c>
      <c r="D5378">
        <v>11.977499999999999</v>
      </c>
      <c r="E5378">
        <v>12.002500000000001</v>
      </c>
      <c r="F5378" s="119">
        <f>Table1_2[[#This Row],[MID RATE]]/D5377-1</f>
        <v>1.8558695140757919E-3</v>
      </c>
    </row>
    <row r="5379" spans="1:6">
      <c r="A5379" s="111">
        <v>43447</v>
      </c>
      <c r="B5379" s="112">
        <v>0.52083333333333337</v>
      </c>
      <c r="C5379">
        <v>11.9396875</v>
      </c>
      <c r="D5379">
        <v>11.9646875</v>
      </c>
      <c r="E5379">
        <v>11.989687499999999</v>
      </c>
      <c r="F5379" s="119">
        <f>Table1_2[[#This Row],[MID RATE]]/D5378-1</f>
        <v>-1.0697140471717104E-3</v>
      </c>
    </row>
    <row r="5380" spans="1:6">
      <c r="A5380" s="111">
        <v>43447</v>
      </c>
      <c r="B5380" s="112">
        <v>0.64583333333333337</v>
      </c>
      <c r="C5380">
        <v>11.94375</v>
      </c>
      <c r="D5380">
        <v>11.96875</v>
      </c>
      <c r="E5380">
        <v>11.993749999999999</v>
      </c>
      <c r="F5380" s="119">
        <f>Table1_2[[#This Row],[MID RATE]]/D5379-1</f>
        <v>3.395408363151553E-4</v>
      </c>
    </row>
    <row r="5381" spans="1:6">
      <c r="A5381" s="111">
        <v>43448</v>
      </c>
      <c r="B5381" s="112">
        <v>0.39583333333333331</v>
      </c>
      <c r="C5381">
        <v>11.9940625</v>
      </c>
      <c r="D5381">
        <v>12.0190625</v>
      </c>
      <c r="E5381">
        <v>12.044062500000003</v>
      </c>
      <c r="F5381" s="119">
        <f>Table1_2[[#This Row],[MID RATE]]/D5380-1</f>
        <v>4.2036553524804621E-3</v>
      </c>
    </row>
    <row r="5382" spans="1:6">
      <c r="A5382" s="111">
        <v>43448</v>
      </c>
      <c r="B5382" s="112">
        <v>0.52083333333333337</v>
      </c>
      <c r="C5382">
        <v>11.999687500000002</v>
      </c>
      <c r="D5382">
        <v>12.024687500000002</v>
      </c>
      <c r="E5382">
        <v>12.049687500000003</v>
      </c>
      <c r="F5382" s="119">
        <f>Table1_2[[#This Row],[MID RATE]]/D5381-1</f>
        <v>4.6800655209189301E-4</v>
      </c>
    </row>
    <row r="5383" spans="1:6">
      <c r="A5383" s="111">
        <v>43448</v>
      </c>
      <c r="B5383" s="112">
        <v>0.64583333333333337</v>
      </c>
      <c r="C5383">
        <v>11.956249999999999</v>
      </c>
      <c r="D5383">
        <v>11.981249999999999</v>
      </c>
      <c r="E5383">
        <v>12.006250000000001</v>
      </c>
      <c r="F5383" s="119">
        <f>Table1_2[[#This Row],[MID RATE]]/D5382-1</f>
        <v>-3.6123599885654611E-3</v>
      </c>
    </row>
    <row r="5384" spans="1:6">
      <c r="A5384" s="111">
        <v>43451</v>
      </c>
      <c r="B5384" s="112">
        <v>0.39583333333333331</v>
      </c>
      <c r="C5384">
        <v>11.951562499999996</v>
      </c>
      <c r="D5384">
        <v>11.976562499999998</v>
      </c>
      <c r="E5384">
        <v>12.0015625</v>
      </c>
      <c r="F5384" s="119">
        <f>Table1_2[[#This Row],[MID RATE]]/D5383-1</f>
        <v>-3.9123630672932563E-4</v>
      </c>
    </row>
    <row r="5385" spans="1:6">
      <c r="A5385" s="111">
        <v>43451</v>
      </c>
      <c r="B5385" s="112">
        <v>0.52083333333333337</v>
      </c>
      <c r="C5385">
        <v>11.954374999999999</v>
      </c>
      <c r="D5385">
        <v>11.97890625</v>
      </c>
      <c r="E5385">
        <v>12.0034375</v>
      </c>
      <c r="F5385" s="119">
        <f>Table1_2[[#This Row],[MID RATE]]/D5384-1</f>
        <v>1.956947162427003E-4</v>
      </c>
    </row>
    <row r="5386" spans="1:6">
      <c r="A5386" s="111">
        <v>43451</v>
      </c>
      <c r="B5386" s="112">
        <v>0.64583333333333337</v>
      </c>
      <c r="C5386">
        <v>11.989062499999999</v>
      </c>
      <c r="D5386">
        <v>12.0140625</v>
      </c>
      <c r="E5386">
        <v>12.0390625</v>
      </c>
      <c r="F5386" s="119">
        <f>Table1_2[[#This Row],[MID RATE]]/D5385-1</f>
        <v>2.934846409704539E-3</v>
      </c>
    </row>
    <row r="5387" spans="1:6">
      <c r="A5387" s="111">
        <v>43452</v>
      </c>
      <c r="B5387" s="112">
        <v>0.39583333333333331</v>
      </c>
      <c r="C5387">
        <v>11.970624999999998</v>
      </c>
      <c r="D5387">
        <v>11.995625</v>
      </c>
      <c r="E5387">
        <v>12.020625000000001</v>
      </c>
      <c r="F5387" s="119">
        <f>Table1_2[[#This Row],[MID RATE]]/D5386-1</f>
        <v>-1.5346599037585618E-3</v>
      </c>
    </row>
    <row r="5388" spans="1:6">
      <c r="A5388" s="111">
        <v>43452</v>
      </c>
      <c r="B5388" s="112">
        <v>0.52083333333333337</v>
      </c>
      <c r="C5388">
        <v>11.938124999999998</v>
      </c>
      <c r="D5388">
        <v>11.963124999999998</v>
      </c>
      <c r="E5388">
        <v>11.988125</v>
      </c>
      <c r="F5388" s="119">
        <f>Table1_2[[#This Row],[MID RATE]]/D5387-1</f>
        <v>-2.7093211066536727E-3</v>
      </c>
    </row>
    <row r="5389" spans="1:6">
      <c r="A5389" s="111">
        <v>43452</v>
      </c>
      <c r="B5389" s="112">
        <v>0.64583333333333337</v>
      </c>
      <c r="C5389">
        <v>11.953749999999996</v>
      </c>
      <c r="D5389">
        <v>11.978749999999998</v>
      </c>
      <c r="E5389">
        <v>12.00375</v>
      </c>
      <c r="F5389" s="119">
        <f>Table1_2[[#This Row],[MID RATE]]/D5388-1</f>
        <v>1.3060968601430467E-3</v>
      </c>
    </row>
    <row r="5390" spans="1:6">
      <c r="A5390" s="111">
        <v>43453</v>
      </c>
      <c r="B5390" s="112">
        <v>0.39583333333333331</v>
      </c>
      <c r="C5390">
        <v>11.919062499999999</v>
      </c>
      <c r="D5390">
        <v>11.944062500000001</v>
      </c>
      <c r="E5390">
        <v>11.969062500000001</v>
      </c>
      <c r="F5390" s="119">
        <f>Table1_2[[#This Row],[MID RATE]]/D5389-1</f>
        <v>-2.8957528957526124E-3</v>
      </c>
    </row>
    <row r="5391" spans="1:6">
      <c r="A5391" s="111">
        <v>43453</v>
      </c>
      <c r="B5391" s="112">
        <v>0.52083333333333337</v>
      </c>
      <c r="C5391">
        <v>11.9159375</v>
      </c>
      <c r="D5391">
        <v>11.9409375</v>
      </c>
      <c r="E5391">
        <v>11.965937499999999</v>
      </c>
      <c r="F5391" s="119">
        <f>Table1_2[[#This Row],[MID RATE]]/D5390-1</f>
        <v>-2.6163627325292982E-4</v>
      </c>
    </row>
    <row r="5392" spans="1:6">
      <c r="A5392" s="111">
        <v>43453</v>
      </c>
      <c r="B5392" s="112">
        <v>0.64583333333333337</v>
      </c>
      <c r="C5392">
        <v>11.925624999999998</v>
      </c>
      <c r="D5392">
        <v>11.950624999999999</v>
      </c>
      <c r="E5392">
        <v>11.975625000000001</v>
      </c>
      <c r="F5392" s="119">
        <f>Table1_2[[#This Row],[MID RATE]]/D5391-1</f>
        <v>8.1128470859170854E-4</v>
      </c>
    </row>
    <row r="5393" spans="1:6">
      <c r="A5393" s="111">
        <v>43454</v>
      </c>
      <c r="B5393" s="112">
        <v>0.39583333333333331</v>
      </c>
      <c r="C5393">
        <v>11.922500000000001</v>
      </c>
      <c r="D5393">
        <v>11.9475</v>
      </c>
      <c r="E5393">
        <v>11.972499999999998</v>
      </c>
      <c r="F5393" s="119">
        <f>Table1_2[[#This Row],[MID RATE]]/D5392-1</f>
        <v>-2.614925997593831E-4</v>
      </c>
    </row>
    <row r="5394" spans="1:6">
      <c r="A5394" s="111">
        <v>43454</v>
      </c>
      <c r="B5394" s="112">
        <v>0.52083333333333337</v>
      </c>
      <c r="C5394">
        <v>11.869375</v>
      </c>
      <c r="D5394">
        <v>11.894375</v>
      </c>
      <c r="E5394">
        <v>11.919375</v>
      </c>
      <c r="F5394" s="119">
        <f>Table1_2[[#This Row],[MID RATE]]/D5393-1</f>
        <v>-4.4465369324125925E-3</v>
      </c>
    </row>
    <row r="5395" spans="1:6">
      <c r="A5395" s="111">
        <v>43454</v>
      </c>
      <c r="B5395" s="112">
        <v>0.64583333333333337</v>
      </c>
      <c r="C5395">
        <v>11.886249999999997</v>
      </c>
      <c r="D5395">
        <v>11.911249999999999</v>
      </c>
      <c r="E5395">
        <v>11.936250000000001</v>
      </c>
      <c r="F5395" s="119">
        <f>Table1_2[[#This Row],[MID RATE]]/D5394-1</f>
        <v>1.4187378487728886E-3</v>
      </c>
    </row>
    <row r="5396" spans="1:6">
      <c r="A5396" s="111">
        <v>43455</v>
      </c>
      <c r="B5396" s="112">
        <v>0.39583333333333331</v>
      </c>
      <c r="C5396">
        <v>11.8784375</v>
      </c>
      <c r="D5396">
        <v>11.903437499999999</v>
      </c>
      <c r="E5396">
        <v>11.928437499999999</v>
      </c>
      <c r="F5396" s="119">
        <f>Table1_2[[#This Row],[MID RATE]]/D5395-1</f>
        <v>-6.5589253856646046E-4</v>
      </c>
    </row>
    <row r="5397" spans="1:6">
      <c r="A5397" s="111">
        <v>43455</v>
      </c>
      <c r="B5397" s="112">
        <v>0.52083333333333337</v>
      </c>
      <c r="C5397">
        <v>11.856249999999999</v>
      </c>
      <c r="D5397">
        <v>11.881250000000001</v>
      </c>
      <c r="E5397">
        <v>11.906250000000002</v>
      </c>
      <c r="F5397" s="119">
        <f>Table1_2[[#This Row],[MID RATE]]/D5396-1</f>
        <v>-1.8639573652566854E-3</v>
      </c>
    </row>
    <row r="5398" spans="1:6">
      <c r="A5398" s="111">
        <v>43455</v>
      </c>
      <c r="B5398" s="112">
        <v>0.64583333333333337</v>
      </c>
      <c r="C5398">
        <v>11.880000000000003</v>
      </c>
      <c r="D5398">
        <v>11.905000000000001</v>
      </c>
      <c r="E5398">
        <v>11.929999999999998</v>
      </c>
      <c r="F5398" s="119">
        <f>Table1_2[[#This Row],[MID RATE]]/D5397-1</f>
        <v>1.9989479221462769E-3</v>
      </c>
    </row>
    <row r="5399" spans="1:6">
      <c r="A5399" s="111">
        <v>43458</v>
      </c>
      <c r="B5399" s="112">
        <v>0.39583333333333331</v>
      </c>
      <c r="C5399">
        <v>11.886562500000002</v>
      </c>
      <c r="D5399">
        <v>11.9115625</v>
      </c>
      <c r="E5399">
        <v>11.936562499999999</v>
      </c>
      <c r="F5399" s="119">
        <f>Table1_2[[#This Row],[MID RATE]]/D5398-1</f>
        <v>5.5123897522046938E-4</v>
      </c>
    </row>
    <row r="5400" spans="1:6">
      <c r="A5400" s="111">
        <v>43458</v>
      </c>
      <c r="B5400" s="112">
        <v>0.52083333333333337</v>
      </c>
      <c r="C5400">
        <v>11.901250000000001</v>
      </c>
      <c r="D5400">
        <v>11.92625</v>
      </c>
      <c r="E5400">
        <v>11.951249999999998</v>
      </c>
      <c r="F5400" s="119">
        <f>Table1_2[[#This Row],[MID RATE]]/D5399-1</f>
        <v>1.2330456226878894E-3</v>
      </c>
    </row>
    <row r="5401" spans="1:6">
      <c r="A5401" s="111">
        <v>43458</v>
      </c>
      <c r="B5401" s="112">
        <v>0.64583333333333337</v>
      </c>
      <c r="C5401">
        <v>11.901562500000002</v>
      </c>
      <c r="D5401">
        <v>11.926562499999999</v>
      </c>
      <c r="E5401">
        <v>11.951562499999996</v>
      </c>
      <c r="F5401" s="119">
        <f>Table1_2[[#This Row],[MID RATE]]/D5400-1</f>
        <v>2.6202704119127063E-5</v>
      </c>
    </row>
    <row r="5402" spans="1:6">
      <c r="A5402" s="111">
        <v>43460</v>
      </c>
      <c r="B5402" s="112">
        <v>0.39583333333333331</v>
      </c>
      <c r="C5402">
        <v>11.905000000000003</v>
      </c>
      <c r="D5402">
        <v>11.93</v>
      </c>
      <c r="E5402">
        <v>11.954999999999997</v>
      </c>
      <c r="F5402" s="119">
        <f>Table1_2[[#This Row],[MID RATE]]/D5401-1</f>
        <v>2.8822219310886688E-4</v>
      </c>
    </row>
    <row r="5403" spans="1:6">
      <c r="A5403" s="111">
        <v>43460</v>
      </c>
      <c r="B5403" s="112">
        <v>0.52083333333333337</v>
      </c>
      <c r="C5403">
        <v>11.906562500000001</v>
      </c>
      <c r="D5403">
        <v>11.9315625</v>
      </c>
      <c r="E5403">
        <v>11.956562499999999</v>
      </c>
      <c r="F5403" s="119">
        <f>Table1_2[[#This Row],[MID RATE]]/D5402-1</f>
        <v>1.309723386420103E-4</v>
      </c>
    </row>
    <row r="5404" spans="1:6">
      <c r="A5404" s="111">
        <v>43460</v>
      </c>
      <c r="B5404" s="112">
        <v>0.64583333333333337</v>
      </c>
      <c r="C5404">
        <v>11.90625</v>
      </c>
      <c r="D5404">
        <v>11.931249999999999</v>
      </c>
      <c r="E5404">
        <v>11.956249999999999</v>
      </c>
      <c r="F5404" s="119">
        <f>Table1_2[[#This Row],[MID RATE]]/D5403-1</f>
        <v>-2.6191037427070185E-5</v>
      </c>
    </row>
    <row r="5405" spans="1:6">
      <c r="A5405" s="111">
        <v>43461</v>
      </c>
      <c r="B5405" s="112">
        <v>0.39583333333333331</v>
      </c>
      <c r="C5405">
        <v>11.934062499999998</v>
      </c>
      <c r="D5405">
        <v>11.959062499999998</v>
      </c>
      <c r="E5405">
        <v>11.984062499999999</v>
      </c>
      <c r="F5405" s="119">
        <f>Table1_2[[#This Row],[MID RATE]]/D5404-1</f>
        <v>2.3310633839705996E-3</v>
      </c>
    </row>
    <row r="5406" spans="1:6">
      <c r="A5406" s="111">
        <v>43461</v>
      </c>
      <c r="B5406" s="112">
        <v>0.52083333333333337</v>
      </c>
      <c r="C5406">
        <v>11.923437499999999</v>
      </c>
      <c r="D5406">
        <v>11.948437499999997</v>
      </c>
      <c r="E5406">
        <v>11.973437499999998</v>
      </c>
      <c r="F5406" s="119">
        <f>Table1_2[[#This Row],[MID RATE]]/D5405-1</f>
        <v>-8.884475685281279E-4</v>
      </c>
    </row>
    <row r="5407" spans="1:6">
      <c r="A5407" s="111">
        <v>43461</v>
      </c>
      <c r="B5407" s="112">
        <v>0.64583333333333337</v>
      </c>
      <c r="C5407">
        <v>11.904062500000002</v>
      </c>
      <c r="D5407">
        <v>11.929062500000001</v>
      </c>
      <c r="E5407">
        <v>11.954062499999997</v>
      </c>
      <c r="F5407" s="119">
        <f>Table1_2[[#This Row],[MID RATE]]/D5406-1</f>
        <v>-1.6215509350069324E-3</v>
      </c>
    </row>
    <row r="5408" spans="1:6">
      <c r="A5408" s="111">
        <v>43462</v>
      </c>
      <c r="B5408" s="112">
        <v>0.39583333333333331</v>
      </c>
      <c r="C5408">
        <v>11.902187500000002</v>
      </c>
      <c r="D5408">
        <v>11.927187500000002</v>
      </c>
      <c r="E5408">
        <v>11.952187500000001</v>
      </c>
      <c r="F5408" s="119">
        <f>Table1_2[[#This Row],[MID RATE]]/D5407-1</f>
        <v>-1.5717915804347449E-4</v>
      </c>
    </row>
    <row r="5409" spans="1:6">
      <c r="A5409" s="111">
        <v>43462</v>
      </c>
      <c r="B5409" s="112">
        <v>0.52083333333333337</v>
      </c>
      <c r="C5409">
        <v>11.9125</v>
      </c>
      <c r="D5409">
        <v>11.9375</v>
      </c>
      <c r="E5409">
        <v>11.962499999999999</v>
      </c>
      <c r="F5409" s="119">
        <f>Table1_2[[#This Row],[MID RATE]]/D5408-1</f>
        <v>8.6462126968300801E-4</v>
      </c>
    </row>
    <row r="5410" spans="1:6">
      <c r="A5410" s="111">
        <v>43462</v>
      </c>
      <c r="B5410" s="112">
        <v>0.64583333333333337</v>
      </c>
      <c r="C5410">
        <v>11.906250000000002</v>
      </c>
      <c r="D5410">
        <v>11.931249999999999</v>
      </c>
      <c r="E5410">
        <v>11.956249999999997</v>
      </c>
      <c r="F5410" s="119">
        <f>Table1_2[[#This Row],[MID RATE]]/D5409-1</f>
        <v>-5.235602094242342E-4</v>
      </c>
    </row>
    <row r="5411" spans="1:6">
      <c r="A5411" s="111">
        <v>43465</v>
      </c>
      <c r="B5411" s="112">
        <v>0.39583333333333331</v>
      </c>
      <c r="C5411">
        <v>11.900000000000002</v>
      </c>
      <c r="D5411">
        <v>11.924999999999999</v>
      </c>
      <c r="E5411">
        <v>11.949999999999996</v>
      </c>
      <c r="F5411" s="119">
        <f>Table1_2[[#This Row],[MID RATE]]/D5410-1</f>
        <v>-5.2383446830794878E-4</v>
      </c>
    </row>
    <row r="5412" spans="1:6">
      <c r="A5412" s="111">
        <v>43465</v>
      </c>
      <c r="B5412" s="112">
        <v>0.52083333333333337</v>
      </c>
      <c r="C5412">
        <v>11.900625000000002</v>
      </c>
      <c r="D5412">
        <v>11.925625</v>
      </c>
      <c r="E5412">
        <v>11.950624999999999</v>
      </c>
      <c r="F5412" s="119">
        <f>Table1_2[[#This Row],[MID RATE]]/D5411-1</f>
        <v>5.2410901467681015E-5</v>
      </c>
    </row>
    <row r="5413" spans="1:6">
      <c r="A5413" s="111">
        <v>43465</v>
      </c>
      <c r="B5413" s="112">
        <v>0.64583333333333337</v>
      </c>
      <c r="C5413">
        <v>11.898750000000003</v>
      </c>
      <c r="D5413">
        <v>11.923750000000002</v>
      </c>
      <c r="E5413">
        <v>11.948749999999999</v>
      </c>
      <c r="F5413" s="119">
        <f>Table1_2[[#This Row],[MID RATE]]/D5412-1</f>
        <v>-1.5722446412647084E-4</v>
      </c>
    </row>
    <row r="5414" spans="1:6">
      <c r="A5414" s="111">
        <v>43467</v>
      </c>
      <c r="B5414" s="112">
        <v>0.39583333333333331</v>
      </c>
      <c r="C5414">
        <v>11.896562500000002</v>
      </c>
      <c r="D5414">
        <v>11.9215625</v>
      </c>
      <c r="E5414">
        <v>11.946562499999997</v>
      </c>
      <c r="F5414" s="119">
        <f>Table1_2[[#This Row],[MID RATE]]/D5413-1</f>
        <v>-1.8345738547032031E-4</v>
      </c>
    </row>
    <row r="5415" spans="1:6">
      <c r="A5415" s="111">
        <v>43467</v>
      </c>
      <c r="B5415" s="112">
        <v>0.52083333333333337</v>
      </c>
      <c r="C5415">
        <v>11.923124999999999</v>
      </c>
      <c r="D5415">
        <v>11.948124999999997</v>
      </c>
      <c r="E5415">
        <v>11.973124999999998</v>
      </c>
      <c r="F5415" s="119">
        <f>Table1_2[[#This Row],[MID RATE]]/D5414-1</f>
        <v>2.2281055859916243E-3</v>
      </c>
    </row>
    <row r="5416" spans="1:6">
      <c r="A5416" s="111">
        <v>43467</v>
      </c>
      <c r="B5416" s="112">
        <v>0.64583333333333337</v>
      </c>
      <c r="C5416">
        <v>11.922187499999998</v>
      </c>
      <c r="D5416">
        <v>11.947187499999998</v>
      </c>
      <c r="E5416">
        <v>11.972187499999999</v>
      </c>
      <c r="F5416" s="119">
        <f>Table1_2[[#This Row],[MID RATE]]/D5415-1</f>
        <v>-7.8464194172678248E-5</v>
      </c>
    </row>
    <row r="5417" spans="1:6">
      <c r="A5417" s="111">
        <v>43468</v>
      </c>
      <c r="B5417" s="112">
        <v>0.39583333333333331</v>
      </c>
      <c r="C5417">
        <v>11.926562499999998</v>
      </c>
      <c r="D5417">
        <v>11.951562499999998</v>
      </c>
      <c r="E5417">
        <v>11.9765625</v>
      </c>
      <c r="F5417" s="119">
        <f>Table1_2[[#This Row],[MID RATE]]/D5416-1</f>
        <v>3.6619497266610068E-4</v>
      </c>
    </row>
    <row r="5418" spans="1:6">
      <c r="A5418" s="111">
        <v>43468</v>
      </c>
      <c r="B5418" s="112">
        <v>0.52083333333333337</v>
      </c>
      <c r="C5418">
        <v>11.9378125</v>
      </c>
      <c r="D5418">
        <v>11.962812499999998</v>
      </c>
      <c r="E5418">
        <v>11.987812499999999</v>
      </c>
      <c r="F5418" s="119">
        <f>Table1_2[[#This Row],[MID RATE]]/D5417-1</f>
        <v>9.4129951627675013E-4</v>
      </c>
    </row>
    <row r="5419" spans="1:6">
      <c r="A5419" s="111">
        <v>43468</v>
      </c>
      <c r="B5419" s="112">
        <v>0.64583333333333337</v>
      </c>
      <c r="C5419">
        <v>11.944687499999999</v>
      </c>
      <c r="D5419">
        <v>11.969687499999999</v>
      </c>
      <c r="E5419">
        <v>11.9946875</v>
      </c>
      <c r="F5419" s="119">
        <f>Table1_2[[#This Row],[MID RATE]]/D5418-1</f>
        <v>5.7469763067841129E-4</v>
      </c>
    </row>
    <row r="5420" spans="1:6">
      <c r="A5420" s="111">
        <v>43469</v>
      </c>
      <c r="B5420" s="112">
        <v>0.39583333333333331</v>
      </c>
      <c r="C5420">
        <v>11.940624999999999</v>
      </c>
      <c r="D5420">
        <v>11.965625000000001</v>
      </c>
      <c r="E5420">
        <v>11.990625000000003</v>
      </c>
      <c r="F5420" s="119">
        <f>Table1_2[[#This Row],[MID RATE]]/D5419-1</f>
        <v>-3.3939900268897816E-4</v>
      </c>
    </row>
    <row r="5421" spans="1:6">
      <c r="A5421" s="111">
        <v>43469</v>
      </c>
      <c r="B5421" s="112">
        <v>0.52083333333333337</v>
      </c>
      <c r="C5421">
        <v>11.945624999999998</v>
      </c>
      <c r="D5421">
        <v>11.970624999999998</v>
      </c>
      <c r="E5421">
        <v>11.995625</v>
      </c>
      <c r="F5421" s="119">
        <f>Table1_2[[#This Row],[MID RATE]]/D5420-1</f>
        <v>4.1786367197671481E-4</v>
      </c>
    </row>
    <row r="5422" spans="1:6">
      <c r="A5422" s="111">
        <v>43469</v>
      </c>
      <c r="B5422" s="112">
        <v>0.64583333333333337</v>
      </c>
      <c r="C5422">
        <v>11.9315625</v>
      </c>
      <c r="D5422">
        <v>11.956250000000001</v>
      </c>
      <c r="E5422">
        <v>11.9809375</v>
      </c>
      <c r="F5422" s="119">
        <f>Table1_2[[#This Row],[MID RATE]]/D5421-1</f>
        <v>-1.2008562627262576E-3</v>
      </c>
    </row>
    <row r="5423" spans="1:6">
      <c r="A5423" s="111">
        <v>43472</v>
      </c>
      <c r="B5423" s="112">
        <v>0.39583333333333331</v>
      </c>
      <c r="C5423">
        <v>11.926249999999998</v>
      </c>
      <c r="D5423">
        <v>11.951249999999998</v>
      </c>
      <c r="E5423">
        <v>11.976249999999999</v>
      </c>
      <c r="F5423" s="119">
        <f>Table1_2[[#This Row],[MID RATE]]/D5422-1</f>
        <v>-4.1819132253029245E-4</v>
      </c>
    </row>
    <row r="5424" spans="1:6">
      <c r="A5424" s="111">
        <v>43472</v>
      </c>
      <c r="B5424" s="112">
        <v>0.52083333333333337</v>
      </c>
      <c r="C5424">
        <v>11.899062500000001</v>
      </c>
      <c r="D5424">
        <v>11.924062500000002</v>
      </c>
      <c r="E5424">
        <v>11.9490625</v>
      </c>
      <c r="F5424" s="119">
        <f>Table1_2[[#This Row],[MID RATE]]/D5423-1</f>
        <v>-2.2748666457480526E-3</v>
      </c>
    </row>
    <row r="5425" spans="1:6">
      <c r="A5425" s="111">
        <v>43472</v>
      </c>
      <c r="B5425" s="112">
        <v>0.64583333333333337</v>
      </c>
      <c r="C5425">
        <v>11.874687499999999</v>
      </c>
      <c r="D5425">
        <v>11.899374999999999</v>
      </c>
      <c r="E5425">
        <v>11.924062500000002</v>
      </c>
      <c r="F5425" s="119">
        <f>Table1_2[[#This Row],[MID RATE]]/D5424-1</f>
        <v>-2.0703933747413528E-3</v>
      </c>
    </row>
    <row r="5426" spans="1:6">
      <c r="A5426" s="111">
        <v>43473</v>
      </c>
      <c r="B5426" s="112">
        <v>0.39583333333333331</v>
      </c>
      <c r="C5426">
        <v>11.893437500000003</v>
      </c>
      <c r="D5426">
        <v>11.9184375</v>
      </c>
      <c r="E5426">
        <v>11.943437499999998</v>
      </c>
      <c r="F5426" s="119">
        <f>Table1_2[[#This Row],[MID RATE]]/D5425-1</f>
        <v>1.6019748936393352E-3</v>
      </c>
    </row>
    <row r="5427" spans="1:6">
      <c r="A5427" s="111">
        <v>43473</v>
      </c>
      <c r="B5427" s="112">
        <v>0.52083333333333337</v>
      </c>
      <c r="C5427">
        <v>11.889687500000001</v>
      </c>
      <c r="D5427">
        <v>11.914687499999999</v>
      </c>
      <c r="E5427">
        <v>11.9396875</v>
      </c>
      <c r="F5427" s="119">
        <f>Table1_2[[#This Row],[MID RATE]]/D5426-1</f>
        <v>-3.146385589554157E-4</v>
      </c>
    </row>
    <row r="5428" spans="1:6">
      <c r="A5428" s="111">
        <v>43473</v>
      </c>
      <c r="B5428" s="112">
        <v>0.64583333333333337</v>
      </c>
      <c r="C5428">
        <v>11.895000000000003</v>
      </c>
      <c r="D5428">
        <v>11.92</v>
      </c>
      <c r="E5428">
        <v>11.944999999999997</v>
      </c>
      <c r="F5428" s="119">
        <f>Table1_2[[#This Row],[MID RATE]]/D5427-1</f>
        <v>4.4587824900998996E-4</v>
      </c>
    </row>
    <row r="5429" spans="1:6">
      <c r="A5429" s="111">
        <v>43474</v>
      </c>
      <c r="B5429" s="112">
        <v>0.39583333333333331</v>
      </c>
      <c r="C5429">
        <v>11.884374999999999</v>
      </c>
      <c r="D5429">
        <v>11.909375000000001</v>
      </c>
      <c r="E5429">
        <v>11.934375000000001</v>
      </c>
      <c r="F5429" s="119">
        <f>Table1_2[[#This Row],[MID RATE]]/D5428-1</f>
        <v>-8.9135906040260782E-4</v>
      </c>
    </row>
    <row r="5430" spans="1:6">
      <c r="A5430" s="111">
        <v>43474</v>
      </c>
      <c r="B5430" s="112">
        <v>0.52083333333333337</v>
      </c>
      <c r="C5430">
        <v>11.878437499999997</v>
      </c>
      <c r="D5430">
        <v>11.9025</v>
      </c>
      <c r="E5430">
        <v>11.926562500000003</v>
      </c>
      <c r="F5430" s="119">
        <f>Table1_2[[#This Row],[MID RATE]]/D5429-1</f>
        <v>-5.7727630543169539E-4</v>
      </c>
    </row>
    <row r="5431" spans="1:6">
      <c r="A5431" s="111">
        <v>43474</v>
      </c>
      <c r="B5431" s="112">
        <v>0.64583333333333337</v>
      </c>
      <c r="C5431">
        <v>11.889375000000001</v>
      </c>
      <c r="D5431">
        <v>11.914375</v>
      </c>
      <c r="E5431">
        <v>11.939375</v>
      </c>
      <c r="F5431" s="119">
        <f>Table1_2[[#This Row],[MID RATE]]/D5430-1</f>
        <v>9.9768956101664585E-4</v>
      </c>
    </row>
    <row r="5432" spans="1:6">
      <c r="A5432" s="111">
        <v>43475</v>
      </c>
      <c r="B5432" s="112">
        <v>0.39583333333333331</v>
      </c>
      <c r="C5432">
        <v>11.902500000000003</v>
      </c>
      <c r="D5432">
        <v>11.927500000000002</v>
      </c>
      <c r="E5432">
        <v>11.952499999999999</v>
      </c>
      <c r="F5432" s="119">
        <f>Table1_2[[#This Row],[MID RATE]]/D5431-1</f>
        <v>1.1016104495622514E-3</v>
      </c>
    </row>
    <row r="5433" spans="1:6">
      <c r="A5433" s="111">
        <v>43475</v>
      </c>
      <c r="B5433" s="112">
        <v>0.52083333333333337</v>
      </c>
      <c r="C5433">
        <v>11.902812500000001</v>
      </c>
      <c r="D5433">
        <v>11.9275</v>
      </c>
      <c r="E5433">
        <v>11.952187499999999</v>
      </c>
      <c r="F5433" s="119">
        <f>Table1_2[[#This Row],[MID RATE]]/D5432-1</f>
        <v>0</v>
      </c>
    </row>
    <row r="5434" spans="1:6">
      <c r="A5434" s="111">
        <v>43475</v>
      </c>
      <c r="B5434" s="112">
        <v>0.64583333333333337</v>
      </c>
      <c r="C5434">
        <v>11.901875</v>
      </c>
      <c r="D5434">
        <v>11.926562499999999</v>
      </c>
      <c r="E5434">
        <v>11.951249999999998</v>
      </c>
      <c r="F5434" s="119">
        <f>Table1_2[[#This Row],[MID RATE]]/D5433-1</f>
        <v>-7.8599874240303791E-5</v>
      </c>
    </row>
    <row r="5435" spans="1:6">
      <c r="A5435" s="111">
        <v>43476</v>
      </c>
      <c r="B5435" s="112">
        <v>0.39583333333333331</v>
      </c>
      <c r="C5435">
        <v>11.898823529411768</v>
      </c>
      <c r="D5435">
        <v>11.923823529411766</v>
      </c>
      <c r="E5435">
        <v>11.948823529411763</v>
      </c>
      <c r="F5435" s="119">
        <f>Table1_2[[#This Row],[MID RATE]]/D5434-1</f>
        <v>-2.2965297739674373E-4</v>
      </c>
    </row>
    <row r="5436" spans="1:6">
      <c r="A5436" s="111">
        <v>43476</v>
      </c>
      <c r="B5436" s="112">
        <v>0.52083333333333337</v>
      </c>
      <c r="C5436">
        <v>11.895294117647062</v>
      </c>
      <c r="D5436">
        <v>11.92029411764706</v>
      </c>
      <c r="E5436">
        <v>11.945294117647057</v>
      </c>
      <c r="F5436" s="119">
        <f>Table1_2[[#This Row],[MID RATE]]/D5435-1</f>
        <v>-2.9599664537138803E-4</v>
      </c>
    </row>
    <row r="5437" spans="1:6">
      <c r="A5437" s="111">
        <v>43476</v>
      </c>
      <c r="B5437" s="112">
        <v>0.64583333333333337</v>
      </c>
      <c r="C5437">
        <v>11.892647058823531</v>
      </c>
      <c r="D5437">
        <v>11.91764705882353</v>
      </c>
      <c r="E5437">
        <v>11.942647058823528</v>
      </c>
      <c r="F5437" s="119">
        <f>Table1_2[[#This Row],[MID RATE]]/D5436-1</f>
        <v>-2.2206321399498297E-4</v>
      </c>
    </row>
    <row r="5438" spans="1:6">
      <c r="A5438" s="111">
        <v>43479</v>
      </c>
      <c r="B5438" s="112">
        <v>0.39583333333333331</v>
      </c>
      <c r="C5438">
        <v>11.889705882352944</v>
      </c>
      <c r="D5438">
        <v>11.914705882352942</v>
      </c>
      <c r="E5438">
        <v>11.939705882352941</v>
      </c>
      <c r="F5438" s="119">
        <f>Table1_2[[#This Row],[MID RATE]]/D5437-1</f>
        <v>-2.4679170779851045E-4</v>
      </c>
    </row>
    <row r="5439" spans="1:6">
      <c r="A5439" s="111">
        <v>43479</v>
      </c>
      <c r="B5439" s="112">
        <v>0.52083333333333337</v>
      </c>
      <c r="C5439">
        <v>11.866176470588233</v>
      </c>
      <c r="D5439">
        <v>11.891176470588237</v>
      </c>
      <c r="E5439">
        <v>11.91617647058824</v>
      </c>
      <c r="F5439" s="119">
        <f>Table1_2[[#This Row],[MID RATE]]/D5438-1</f>
        <v>-1.9748210318439874E-3</v>
      </c>
    </row>
    <row r="5440" spans="1:6">
      <c r="A5440" s="111">
        <v>43479</v>
      </c>
      <c r="B5440" s="112">
        <v>0.64583333333333337</v>
      </c>
      <c r="C5440">
        <v>11.875</v>
      </c>
      <c r="D5440">
        <v>11.899999999999999</v>
      </c>
      <c r="E5440">
        <v>11.924999999999999</v>
      </c>
      <c r="F5440" s="119">
        <f>Table1_2[[#This Row],[MID RATE]]/D5439-1</f>
        <v>7.4202325006167413E-4</v>
      </c>
    </row>
    <row r="5441" spans="1:6">
      <c r="A5441" s="111">
        <v>43480</v>
      </c>
      <c r="B5441" s="112">
        <v>0.39583333333333331</v>
      </c>
      <c r="C5441">
        <v>11.884117647058824</v>
      </c>
      <c r="D5441">
        <v>11.909117647058824</v>
      </c>
      <c r="E5441">
        <v>11.934117647058823</v>
      </c>
      <c r="F5441" s="119">
        <f>Table1_2[[#This Row],[MID RATE]]/D5440-1</f>
        <v>7.6618882847268033E-4</v>
      </c>
    </row>
    <row r="5442" spans="1:6">
      <c r="A5442" s="111">
        <v>43480</v>
      </c>
      <c r="B5442" s="112">
        <v>0.52083333333333337</v>
      </c>
      <c r="C5442">
        <v>11.886176470588236</v>
      </c>
      <c r="D5442">
        <v>11.911176470588238</v>
      </c>
      <c r="E5442">
        <v>11.936176470588238</v>
      </c>
      <c r="F5442" s="119">
        <f>Table1_2[[#This Row],[MID RATE]]/D5441-1</f>
        <v>1.7287792348930076E-4</v>
      </c>
    </row>
    <row r="5443" spans="1:6">
      <c r="A5443" s="111">
        <v>43480</v>
      </c>
      <c r="B5443" s="112">
        <v>0.64583333333333337</v>
      </c>
      <c r="C5443">
        <v>11.889117647058825</v>
      </c>
      <c r="D5443">
        <v>11.914117647058823</v>
      </c>
      <c r="E5443">
        <v>11.939117647058824</v>
      </c>
      <c r="F5443" s="119">
        <f>Table1_2[[#This Row],[MID RATE]]/D5442-1</f>
        <v>2.4692577411200567E-4</v>
      </c>
    </row>
    <row r="5444" spans="1:6">
      <c r="A5444" s="111">
        <v>43481</v>
      </c>
      <c r="B5444" s="112">
        <v>0.39583333333333331</v>
      </c>
      <c r="C5444">
        <v>11.88529411764706</v>
      </c>
      <c r="D5444">
        <v>11.910294117647059</v>
      </c>
      <c r="E5444">
        <v>11.935294117647059</v>
      </c>
      <c r="F5444" s="119">
        <f>Table1_2[[#This Row],[MID RATE]]/D5443-1</f>
        <v>-3.2092426187424472E-4</v>
      </c>
    </row>
    <row r="5445" spans="1:6">
      <c r="A5445" s="111">
        <v>43481</v>
      </c>
      <c r="B5445" s="112">
        <v>0.52083333333333337</v>
      </c>
      <c r="C5445">
        <v>11.88264705882353</v>
      </c>
      <c r="D5445">
        <v>11.907647058823528</v>
      </c>
      <c r="E5445">
        <v>11.932647058823528</v>
      </c>
      <c r="F5445" s="119">
        <f>Table1_2[[#This Row],[MID RATE]]/D5444-1</f>
        <v>-2.2224966045203409E-4</v>
      </c>
    </row>
    <row r="5446" spans="1:6">
      <c r="A5446" s="111">
        <v>43481</v>
      </c>
      <c r="B5446" s="112">
        <v>0.64583333333333337</v>
      </c>
      <c r="C5446">
        <v>11.88</v>
      </c>
      <c r="D5446">
        <v>11.904999999999999</v>
      </c>
      <c r="E5446">
        <v>11.929999999999998</v>
      </c>
      <c r="F5446" s="119">
        <f>Table1_2[[#This Row],[MID RATE]]/D5445-1</f>
        <v>-2.2229906634385621E-4</v>
      </c>
    </row>
    <row r="5447" spans="1:6">
      <c r="A5447" s="111">
        <v>43482</v>
      </c>
      <c r="B5447" s="112">
        <v>0.39583333333333331</v>
      </c>
      <c r="C5447">
        <v>11.891470588235293</v>
      </c>
      <c r="D5447">
        <v>11.916470588235294</v>
      </c>
      <c r="E5447">
        <v>11.941470588235294</v>
      </c>
      <c r="F5447" s="119">
        <f>Table1_2[[#This Row],[MID RATE]]/D5446-1</f>
        <v>9.635101415619296E-4</v>
      </c>
    </row>
    <row r="5448" spans="1:6">
      <c r="A5448" s="111">
        <v>43482</v>
      </c>
      <c r="B5448" s="112">
        <v>0.52083333333333337</v>
      </c>
      <c r="C5448">
        <v>11.890294117647059</v>
      </c>
      <c r="D5448">
        <v>11.915294117647058</v>
      </c>
      <c r="E5448">
        <v>11.940294117647058</v>
      </c>
      <c r="F5448" s="119">
        <f>Table1_2[[#This Row],[MID RATE]]/D5447-1</f>
        <v>-9.8726429065165711E-5</v>
      </c>
    </row>
    <row r="5449" spans="1:6">
      <c r="A5449" s="111">
        <v>43482</v>
      </c>
      <c r="B5449" s="112">
        <v>0.64583333333333337</v>
      </c>
      <c r="C5449">
        <v>11.884705882352941</v>
      </c>
      <c r="D5449">
        <v>11.909705882352942</v>
      </c>
      <c r="E5449">
        <v>11.934705882352942</v>
      </c>
      <c r="F5449" s="119">
        <f>Table1_2[[#This Row],[MID RATE]]/D5448-1</f>
        <v>-4.6899684044221512E-4</v>
      </c>
    </row>
    <row r="5450" spans="1:6">
      <c r="A5450" s="111">
        <v>43483</v>
      </c>
      <c r="B5450" s="112">
        <v>0.39583333333333331</v>
      </c>
      <c r="C5450">
        <v>11.880882352941175</v>
      </c>
      <c r="D5450">
        <v>11.905882352941177</v>
      </c>
      <c r="E5450">
        <v>11.930882352941177</v>
      </c>
      <c r="F5450" s="119">
        <f>Table1_2[[#This Row],[MID RATE]]/D5449-1</f>
        <v>-3.2104314325931416E-4</v>
      </c>
    </row>
    <row r="5451" spans="1:6">
      <c r="A5451" s="111">
        <v>43483</v>
      </c>
      <c r="B5451" s="112">
        <v>0.52083333333333337</v>
      </c>
      <c r="C5451">
        <v>11.903529411764705</v>
      </c>
      <c r="D5451">
        <v>11.928529411764705</v>
      </c>
      <c r="E5451">
        <v>11.953529411764706</v>
      </c>
      <c r="F5451" s="119">
        <f>Table1_2[[#This Row],[MID RATE]]/D5450-1</f>
        <v>1.9021739130433701E-3</v>
      </c>
    </row>
    <row r="5452" spans="1:6">
      <c r="A5452" s="111">
        <v>43483</v>
      </c>
      <c r="B5452" s="112">
        <v>0.64583333333333337</v>
      </c>
      <c r="C5452">
        <v>11.891176470588235</v>
      </c>
      <c r="D5452">
        <v>11.915882352941175</v>
      </c>
      <c r="E5452">
        <v>11.940588235294117</v>
      </c>
      <c r="F5452" s="119">
        <f>Table1_2[[#This Row],[MID RATE]]/D5451-1</f>
        <v>-1.0602362107651198E-3</v>
      </c>
    </row>
    <row r="5453" spans="1:6">
      <c r="A5453" s="111">
        <v>43486</v>
      </c>
      <c r="B5453" s="112">
        <v>0.39583333333333331</v>
      </c>
      <c r="C5453">
        <v>11.892352941176474</v>
      </c>
      <c r="D5453">
        <v>11.917058823529413</v>
      </c>
      <c r="E5453">
        <v>11.941764705882351</v>
      </c>
      <c r="F5453" s="119">
        <f>Table1_2[[#This Row],[MID RATE]]/D5452-1</f>
        <v>9.8731302759835771E-5</v>
      </c>
    </row>
    <row r="5454" spans="1:6">
      <c r="A5454" s="111">
        <v>43486</v>
      </c>
      <c r="B5454" s="112">
        <v>0.52083333333333337</v>
      </c>
      <c r="C5454">
        <v>11.904411764705882</v>
      </c>
      <c r="D5454">
        <v>11.929411764705883</v>
      </c>
      <c r="E5454">
        <v>11.954411764705883</v>
      </c>
      <c r="F5454" s="119">
        <f>Table1_2[[#This Row],[MID RATE]]/D5453-1</f>
        <v>1.0365763364430514E-3</v>
      </c>
    </row>
    <row r="5455" spans="1:6">
      <c r="A5455" s="111">
        <v>43486</v>
      </c>
      <c r="B5455" s="112">
        <v>0.64583333333333337</v>
      </c>
      <c r="C5455">
        <v>11.906764705882354</v>
      </c>
      <c r="D5455">
        <v>11.931470588235294</v>
      </c>
      <c r="E5455">
        <v>11.956176470588234</v>
      </c>
      <c r="F5455" s="119">
        <f>Table1_2[[#This Row],[MID RATE]]/D5454-1</f>
        <v>1.7258382642992842E-4</v>
      </c>
    </row>
    <row r="5456" spans="1:6">
      <c r="A5456" s="111">
        <v>43487</v>
      </c>
      <c r="B5456" s="112">
        <v>0.39583333333333331</v>
      </c>
      <c r="C5456">
        <v>11.907058823529415</v>
      </c>
      <c r="D5456">
        <v>11.932058823529413</v>
      </c>
      <c r="E5456">
        <v>11.95705882352941</v>
      </c>
      <c r="F5456" s="119">
        <f>Table1_2[[#This Row],[MID RATE]]/D5455-1</f>
        <v>4.9301156112235844E-5</v>
      </c>
    </row>
    <row r="5457" spans="1:6">
      <c r="A5457" s="111">
        <v>43487</v>
      </c>
      <c r="B5457" s="112">
        <v>0.52083333333333337</v>
      </c>
      <c r="C5457">
        <v>11.913235294117648</v>
      </c>
      <c r="D5457">
        <v>11.938235294117646</v>
      </c>
      <c r="E5457">
        <v>11.963235294117647</v>
      </c>
      <c r="F5457" s="119">
        <f>Table1_2[[#This Row],[MID RATE]]/D5456-1</f>
        <v>5.1763661909332015E-4</v>
      </c>
    </row>
    <row r="5458" spans="1:6">
      <c r="A5458" s="111">
        <v>43487</v>
      </c>
      <c r="B5458" s="112">
        <v>0.64583333333333337</v>
      </c>
      <c r="C5458">
        <v>11.922941176470585</v>
      </c>
      <c r="D5458">
        <v>11.947941176470588</v>
      </c>
      <c r="E5458">
        <v>11.97294117647059</v>
      </c>
      <c r="F5458" s="119">
        <f>Table1_2[[#This Row],[MID RATE]]/D5457-1</f>
        <v>8.1300813008122752E-4</v>
      </c>
    </row>
    <row r="5459" spans="1:6">
      <c r="A5459" s="111">
        <v>43488</v>
      </c>
      <c r="B5459" s="112">
        <v>0.39583333333333331</v>
      </c>
      <c r="C5459">
        <v>11.919411764705883</v>
      </c>
      <c r="D5459">
        <v>11.944411764705883</v>
      </c>
      <c r="E5459">
        <v>11.969411764705882</v>
      </c>
      <c r="F5459" s="119">
        <f>Table1_2[[#This Row],[MID RATE]]/D5458-1</f>
        <v>-2.9539915811227502E-4</v>
      </c>
    </row>
    <row r="5460" spans="1:6">
      <c r="A5460" s="111">
        <v>43488</v>
      </c>
      <c r="B5460" s="112">
        <v>0.52083333333333337</v>
      </c>
      <c r="C5460">
        <v>11.92214705882353</v>
      </c>
      <c r="D5460">
        <v>11.947102941176471</v>
      </c>
      <c r="E5460">
        <v>11.972058823529411</v>
      </c>
      <c r="F5460" s="119">
        <f>Table1_2[[#This Row],[MID RATE]]/D5459-1</f>
        <v>2.2530841397649937E-4</v>
      </c>
    </row>
    <row r="5461" spans="1:6">
      <c r="A5461" s="111">
        <v>43488</v>
      </c>
      <c r="B5461" s="112">
        <v>0.64583333333333337</v>
      </c>
      <c r="C5461">
        <v>11.925882352941175</v>
      </c>
      <c r="D5461">
        <v>11.950882352941175</v>
      </c>
      <c r="E5461">
        <v>11.975882352941175</v>
      </c>
      <c r="F5461" s="119">
        <f>Table1_2[[#This Row],[MID RATE]]/D5460-1</f>
        <v>3.1634545908842959E-4</v>
      </c>
    </row>
    <row r="5462" spans="1:6">
      <c r="A5462" s="111">
        <v>43489</v>
      </c>
      <c r="B5462" s="112">
        <v>0.39583333333333331</v>
      </c>
      <c r="C5462">
        <v>11.928823529411765</v>
      </c>
      <c r="D5462">
        <v>11.953823529411764</v>
      </c>
      <c r="E5462">
        <v>11.978823529411764</v>
      </c>
      <c r="F5462" s="119">
        <f>Table1_2[[#This Row],[MID RATE]]/D5461-1</f>
        <v>2.4610538232483492E-4</v>
      </c>
    </row>
    <row r="5463" spans="1:6">
      <c r="A5463" s="111">
        <v>43489</v>
      </c>
      <c r="B5463" s="112">
        <v>0.52083333333333337</v>
      </c>
      <c r="C5463">
        <v>11.930000000000001</v>
      </c>
      <c r="D5463">
        <v>11.955000000000002</v>
      </c>
      <c r="E5463">
        <v>11.98</v>
      </c>
      <c r="F5463" s="119">
        <f>Table1_2[[#This Row],[MID RATE]]/D5462-1</f>
        <v>9.8417931747363241E-5</v>
      </c>
    </row>
    <row r="5464" spans="1:6">
      <c r="A5464" s="111">
        <v>43489</v>
      </c>
      <c r="B5464" s="112">
        <v>0.64583333333333337</v>
      </c>
      <c r="C5464">
        <v>11.932058823529411</v>
      </c>
      <c r="D5464">
        <v>11.956764705882353</v>
      </c>
      <c r="E5464">
        <v>11.981470588235297</v>
      </c>
      <c r="F5464" s="119">
        <f>Table1_2[[#This Row],[MID RATE]]/D5463-1</f>
        <v>1.4761236991644999E-4</v>
      </c>
    </row>
    <row r="5465" spans="1:6">
      <c r="A5465" s="111">
        <v>43490</v>
      </c>
      <c r="B5465" s="112">
        <v>0.39583333333333331</v>
      </c>
      <c r="C5465">
        <v>11.929705882352943</v>
      </c>
      <c r="D5465">
        <v>11.954705882352942</v>
      </c>
      <c r="E5465">
        <v>11.97970588235294</v>
      </c>
      <c r="F5465" s="119">
        <f>Table1_2[[#This Row],[MID RATE]]/D5464-1</f>
        <v>-1.7218901434090661E-4</v>
      </c>
    </row>
    <row r="5466" spans="1:6">
      <c r="A5466" s="111">
        <v>43490</v>
      </c>
      <c r="B5466" s="112">
        <v>0.52083333333333337</v>
      </c>
      <c r="C5466">
        <v>11.92235294117647</v>
      </c>
      <c r="D5466">
        <v>11.947058823529412</v>
      </c>
      <c r="E5466">
        <v>11.971764705882354</v>
      </c>
      <c r="F5466" s="119">
        <f>Table1_2[[#This Row],[MID RATE]]/D5465-1</f>
        <v>-6.3966934015646792E-4</v>
      </c>
    </row>
    <row r="5467" spans="1:6">
      <c r="A5467" s="111">
        <v>43490</v>
      </c>
      <c r="B5467" s="112">
        <v>0.64583333333333337</v>
      </c>
      <c r="C5467">
        <v>11.919411764705883</v>
      </c>
      <c r="D5467">
        <v>11.943529411764706</v>
      </c>
      <c r="E5467">
        <v>11.967647058823529</v>
      </c>
      <c r="F5467" s="119">
        <f>Table1_2[[#This Row],[MID RATE]]/D5466-1</f>
        <v>-2.9542097488921559E-4</v>
      </c>
    </row>
    <row r="5468" spans="1:6">
      <c r="A5468" s="111">
        <v>43493</v>
      </c>
      <c r="B5468" s="112">
        <v>0.39583333333333331</v>
      </c>
      <c r="C5468">
        <v>11.923823529411765</v>
      </c>
      <c r="D5468">
        <v>11.948823529411765</v>
      </c>
      <c r="E5468">
        <v>11.973823529411764</v>
      </c>
      <c r="F5468" s="119">
        <f>Table1_2[[#This Row],[MID RATE]]/D5467-1</f>
        <v>4.4326241134751143E-4</v>
      </c>
    </row>
    <row r="5469" spans="1:6">
      <c r="A5469" s="111">
        <v>43493</v>
      </c>
      <c r="B5469" s="112">
        <v>0.52083333333333337</v>
      </c>
      <c r="C5469">
        <v>11.930294117647056</v>
      </c>
      <c r="D5469">
        <v>11.955</v>
      </c>
      <c r="E5469">
        <v>11.979705882352944</v>
      </c>
      <c r="F5469" s="119">
        <f>Table1_2[[#This Row],[MID RATE]]/D5468-1</f>
        <v>5.1691035297585231E-4</v>
      </c>
    </row>
    <row r="5470" spans="1:6">
      <c r="A5470" s="111">
        <v>43493</v>
      </c>
      <c r="B5470" s="112">
        <v>0.64583333333333337</v>
      </c>
      <c r="C5470">
        <v>11.927352941176467</v>
      </c>
      <c r="D5470">
        <v>11.95235294117647</v>
      </c>
      <c r="E5470">
        <v>11.977352941176472</v>
      </c>
      <c r="F5470" s="119">
        <f>Table1_2[[#This Row],[MID RATE]]/D5469-1</f>
        <v>-2.2141855487500806E-4</v>
      </c>
    </row>
    <row r="5471" spans="1:6">
      <c r="A5471" s="111">
        <v>43494</v>
      </c>
      <c r="B5471" s="112">
        <v>0.39583333333333331</v>
      </c>
      <c r="C5471">
        <v>11.927941176470586</v>
      </c>
      <c r="D5471">
        <v>11.952941176470588</v>
      </c>
      <c r="E5471">
        <v>11.977941176470589</v>
      </c>
      <c r="F5471" s="119">
        <f>Table1_2[[#This Row],[MID RATE]]/D5470-1</f>
        <v>4.9215020424320244E-5</v>
      </c>
    </row>
    <row r="5472" spans="1:6">
      <c r="A5472" s="111">
        <v>43494</v>
      </c>
      <c r="B5472" s="112">
        <v>0.52083333333333337</v>
      </c>
      <c r="C5472">
        <v>11.93029411764706</v>
      </c>
      <c r="D5472">
        <v>11.95529411764706</v>
      </c>
      <c r="E5472">
        <v>11.980294117647059</v>
      </c>
      <c r="F5472" s="119">
        <f>Table1_2[[#This Row],[MID RATE]]/D5471-1</f>
        <v>1.9685039370087587E-4</v>
      </c>
    </row>
    <row r="5473" spans="1:6">
      <c r="A5473" s="111">
        <v>43494</v>
      </c>
      <c r="B5473" s="112">
        <v>0.64583333333333337</v>
      </c>
      <c r="C5473">
        <v>11.925588235294118</v>
      </c>
      <c r="D5473">
        <v>11.950294117647058</v>
      </c>
      <c r="E5473">
        <v>11.974999999999998</v>
      </c>
      <c r="F5473" s="119">
        <f>Table1_2[[#This Row],[MID RATE]]/D5472-1</f>
        <v>-4.1822475890596067E-4</v>
      </c>
    </row>
    <row r="5474" spans="1:6">
      <c r="A5474" s="111">
        <v>43495</v>
      </c>
      <c r="B5474" s="112">
        <v>0.39583333333333331</v>
      </c>
      <c r="C5474">
        <v>11.928823529411765</v>
      </c>
      <c r="D5474">
        <v>11.953823529411764</v>
      </c>
      <c r="E5474">
        <v>11.978823529411763</v>
      </c>
      <c r="F5474" s="119">
        <f>Table1_2[[#This Row],[MID RATE]]/D5473-1</f>
        <v>2.9534099579131556E-4</v>
      </c>
    </row>
    <row r="5475" spans="1:6">
      <c r="A5475" s="111">
        <v>43495</v>
      </c>
      <c r="B5475" s="112">
        <v>0.52083333333333337</v>
      </c>
      <c r="C5475">
        <v>11.928235294117647</v>
      </c>
      <c r="D5475">
        <v>11.953235294117647</v>
      </c>
      <c r="E5475">
        <v>11.978235294117646</v>
      </c>
      <c r="F5475" s="119">
        <f>Table1_2[[#This Row],[MID RATE]]/D5474-1</f>
        <v>-4.9208965873570598E-5</v>
      </c>
    </row>
    <row r="5476" spans="1:6">
      <c r="A5476" s="111">
        <v>43495</v>
      </c>
      <c r="B5476" s="112">
        <v>0.64583333333333337</v>
      </c>
      <c r="C5476">
        <v>11.920294117647058</v>
      </c>
      <c r="D5476">
        <v>11.945</v>
      </c>
      <c r="E5476">
        <v>11.96970588235294</v>
      </c>
      <c r="F5476" s="119">
        <f>Table1_2[[#This Row],[MID RATE]]/D5475-1</f>
        <v>-6.8895942521096654E-4</v>
      </c>
    </row>
    <row r="5477" spans="1:6">
      <c r="A5477" s="111">
        <v>43496</v>
      </c>
      <c r="B5477" s="112">
        <v>0.39583333333333331</v>
      </c>
      <c r="C5477">
        <v>11.924117647058821</v>
      </c>
      <c r="D5477">
        <v>11.949117647058822</v>
      </c>
      <c r="E5477">
        <v>11.974117647058822</v>
      </c>
      <c r="F5477" s="119">
        <f>Table1_2[[#This Row],[MID RATE]]/D5476-1</f>
        <v>3.4471720877538026E-4</v>
      </c>
    </row>
    <row r="5478" spans="1:6">
      <c r="A5478" s="111">
        <v>43496</v>
      </c>
      <c r="B5478" s="112">
        <v>0.52083333333333337</v>
      </c>
      <c r="C5478">
        <v>11.915882352941173</v>
      </c>
      <c r="D5478">
        <v>11.940882352941177</v>
      </c>
      <c r="E5478">
        <v>11.965882352941179</v>
      </c>
      <c r="F5478" s="119">
        <f>Table1_2[[#This Row],[MID RATE]]/D5477-1</f>
        <v>-6.8919683954005162E-4</v>
      </c>
    </row>
    <row r="5479" spans="1:6">
      <c r="A5479" s="111">
        <v>43496</v>
      </c>
      <c r="B5479" s="112">
        <v>0.64583333333333337</v>
      </c>
      <c r="C5479">
        <v>11.915294117647058</v>
      </c>
      <c r="D5479">
        <v>11.940294117647058</v>
      </c>
      <c r="E5479">
        <v>11.965294117647058</v>
      </c>
      <c r="F5479" s="119">
        <f>Table1_2[[#This Row],[MID RATE]]/D5478-1</f>
        <v>-4.9262297101004826E-5</v>
      </c>
    </row>
    <row r="5480" spans="1:6">
      <c r="A5480" s="111">
        <v>43497</v>
      </c>
      <c r="B5480" s="112">
        <v>0.39583333333333331</v>
      </c>
      <c r="C5480">
        <v>11.890294117647059</v>
      </c>
      <c r="D5480">
        <v>11.915294117647061</v>
      </c>
      <c r="E5480">
        <v>11.940294117647062</v>
      </c>
      <c r="F5480" s="119">
        <f>Table1_2[[#This Row],[MID RATE]]/D5479-1</f>
        <v>-2.093750769761038E-3</v>
      </c>
    </row>
    <row r="5481" spans="1:6">
      <c r="A5481" s="111">
        <v>43497</v>
      </c>
      <c r="B5481" s="112">
        <v>0.52083333333333337</v>
      </c>
      <c r="C5481">
        <v>11.87735294117647</v>
      </c>
      <c r="D5481">
        <v>11.902352941176471</v>
      </c>
      <c r="E5481">
        <v>11.927352941176473</v>
      </c>
      <c r="F5481" s="119">
        <f>Table1_2[[#This Row],[MID RATE]]/D5480-1</f>
        <v>-1.0860979462877784E-3</v>
      </c>
    </row>
    <row r="5482" spans="1:6">
      <c r="A5482" s="111">
        <v>43497</v>
      </c>
      <c r="B5482" s="112">
        <v>0.64583333333333337</v>
      </c>
      <c r="C5482">
        <v>11.880294117647059</v>
      </c>
      <c r="D5482">
        <v>11.90529411764706</v>
      </c>
      <c r="E5482">
        <v>11.93029411764706</v>
      </c>
      <c r="F5482" s="119">
        <f>Table1_2[[#This Row],[MID RATE]]/D5481-1</f>
        <v>2.4710882672729362E-4</v>
      </c>
    </row>
    <row r="5483" spans="1:6">
      <c r="A5483" s="111">
        <v>43500</v>
      </c>
      <c r="B5483" s="112">
        <v>0.39583333333333331</v>
      </c>
      <c r="C5483">
        <v>11.875624999999999</v>
      </c>
      <c r="D5483">
        <v>11.9003125</v>
      </c>
      <c r="E5483">
        <v>11.925000000000001</v>
      </c>
      <c r="F5483" s="119">
        <f>Table1_2[[#This Row],[MID RATE]]/D5482-1</f>
        <v>-4.1843717574985284E-4</v>
      </c>
    </row>
    <row r="5484" spans="1:6">
      <c r="A5484" s="111">
        <v>43500</v>
      </c>
      <c r="B5484" s="112">
        <v>0.52083333333333337</v>
      </c>
      <c r="C5484">
        <v>11.8784375</v>
      </c>
      <c r="D5484">
        <v>11.903437500000003</v>
      </c>
      <c r="E5484">
        <v>11.928437500000003</v>
      </c>
      <c r="F5484" s="119">
        <f>Table1_2[[#This Row],[MID RATE]]/D5483-1</f>
        <v>2.6259814605733567E-4</v>
      </c>
    </row>
    <row r="5485" spans="1:6">
      <c r="A5485" s="111">
        <v>43500</v>
      </c>
      <c r="B5485" s="112">
        <v>0.64583333333333337</v>
      </c>
      <c r="C5485">
        <v>11.879687499999999</v>
      </c>
      <c r="D5485">
        <v>11.904687500000001</v>
      </c>
      <c r="E5485">
        <v>11.929687500000002</v>
      </c>
      <c r="F5485" s="119">
        <f>Table1_2[[#This Row],[MID RATE]]/D5484-1</f>
        <v>1.0501168254961613E-4</v>
      </c>
    </row>
    <row r="5486" spans="1:6">
      <c r="A5486" s="111">
        <v>43501</v>
      </c>
      <c r="B5486" s="112">
        <v>0.39583333333333331</v>
      </c>
      <c r="C5486">
        <v>11.882812499999996</v>
      </c>
      <c r="D5486">
        <v>11.907499999999999</v>
      </c>
      <c r="E5486">
        <v>11.9321875</v>
      </c>
      <c r="F5486" s="119">
        <f>Table1_2[[#This Row],[MID RATE]]/D5485-1</f>
        <v>2.3625147657146961E-4</v>
      </c>
    </row>
    <row r="5487" spans="1:6">
      <c r="A5487" s="111">
        <v>43501</v>
      </c>
      <c r="B5487" s="112">
        <v>0.52083333333333337</v>
      </c>
      <c r="C5487">
        <v>11.882187499999997</v>
      </c>
      <c r="D5487">
        <v>11.907187499999999</v>
      </c>
      <c r="E5487">
        <v>11.9321875</v>
      </c>
      <c r="F5487" s="119">
        <f>Table1_2[[#This Row],[MID RATE]]/D5486-1</f>
        <v>-2.6243963888283872E-5</v>
      </c>
    </row>
    <row r="5488" spans="1:6">
      <c r="A5488" s="111">
        <v>43501</v>
      </c>
      <c r="B5488" s="112">
        <v>0.64583333333333337</v>
      </c>
      <c r="C5488">
        <v>11.882499999999997</v>
      </c>
      <c r="D5488">
        <v>11.906874999999998</v>
      </c>
      <c r="E5488">
        <v>11.931249999999999</v>
      </c>
      <c r="F5488" s="119">
        <f>Table1_2[[#This Row],[MID RATE]]/D5487-1</f>
        <v>-2.6244652652107625E-5</v>
      </c>
    </row>
    <row r="5489" spans="1:6">
      <c r="A5489" s="111">
        <v>43502</v>
      </c>
      <c r="B5489" s="112">
        <v>0.39583333333333331</v>
      </c>
      <c r="C5489">
        <v>11.876875</v>
      </c>
      <c r="D5489">
        <v>11.901875</v>
      </c>
      <c r="E5489">
        <v>11.926875000000001</v>
      </c>
      <c r="F5489" s="119">
        <f>Table1_2[[#This Row],[MID RATE]]/D5488-1</f>
        <v>-4.1992546322999758E-4</v>
      </c>
    </row>
    <row r="5490" spans="1:6">
      <c r="A5490" s="111">
        <v>43502</v>
      </c>
      <c r="B5490" s="112">
        <v>0.52083333333333337</v>
      </c>
      <c r="C5490">
        <v>11.875937499999999</v>
      </c>
      <c r="D5490">
        <v>11.9009375</v>
      </c>
      <c r="E5490">
        <v>11.9259375</v>
      </c>
      <c r="F5490" s="119">
        <f>Table1_2[[#This Row],[MID RATE]]/D5489-1</f>
        <v>-7.8769101507170092E-5</v>
      </c>
    </row>
    <row r="5491" spans="1:6">
      <c r="A5491" s="111">
        <v>43502</v>
      </c>
      <c r="B5491" s="112">
        <v>0.64583333333333337</v>
      </c>
      <c r="C5491">
        <v>11.8728125</v>
      </c>
      <c r="D5491">
        <v>11.897499999999999</v>
      </c>
      <c r="E5491">
        <v>11.922187499999998</v>
      </c>
      <c r="F5491" s="119">
        <f>Table1_2[[#This Row],[MID RATE]]/D5490-1</f>
        <v>-2.8884279074659069E-4</v>
      </c>
    </row>
    <row r="5492" spans="1:6">
      <c r="A5492" s="111">
        <v>43503</v>
      </c>
      <c r="B5492" s="112">
        <v>0.39583333333333331</v>
      </c>
      <c r="C5492">
        <v>11.872058823529413</v>
      </c>
      <c r="D5492">
        <v>11.897058823529413</v>
      </c>
      <c r="E5492">
        <v>11.922058823529412</v>
      </c>
      <c r="F5492" s="119">
        <f>Table1_2[[#This Row],[MID RATE]]/D5491-1</f>
        <v>-3.7081443209574516E-5</v>
      </c>
    </row>
    <row r="5493" spans="1:6">
      <c r="A5493" s="111">
        <v>43503</v>
      </c>
      <c r="B5493" s="112">
        <v>0.52083333333333337</v>
      </c>
      <c r="C5493">
        <v>11.863823529411764</v>
      </c>
      <c r="D5493">
        <v>11.888823529411765</v>
      </c>
      <c r="E5493">
        <v>11.913823529411765</v>
      </c>
      <c r="F5493" s="119">
        <f>Table1_2[[#This Row],[MID RATE]]/D5492-1</f>
        <v>-6.9221260815832686E-4</v>
      </c>
    </row>
    <row r="5494" spans="1:6">
      <c r="A5494" s="111">
        <v>43503</v>
      </c>
      <c r="B5494" s="112">
        <v>0.64583333333333337</v>
      </c>
      <c r="C5494">
        <v>11.838235294117645</v>
      </c>
      <c r="D5494">
        <v>11.863235294117647</v>
      </c>
      <c r="E5494">
        <v>11.888235294117649</v>
      </c>
      <c r="F5494" s="119">
        <f>Table1_2[[#This Row],[MID RATE]]/D5493-1</f>
        <v>-2.1522933056256077E-3</v>
      </c>
    </row>
    <row r="5495" spans="1:6">
      <c r="A5495" s="111">
        <v>43504</v>
      </c>
      <c r="B5495" s="112">
        <v>0.39583333333333331</v>
      </c>
      <c r="C5495">
        <v>11.796176470588236</v>
      </c>
      <c r="D5495">
        <v>11.821176470588235</v>
      </c>
      <c r="E5495">
        <v>11.846176470588233</v>
      </c>
      <c r="F5495" s="119">
        <f>Table1_2[[#This Row],[MID RATE]]/D5494-1</f>
        <v>-3.5453080451222085E-3</v>
      </c>
    </row>
    <row r="5496" spans="1:6">
      <c r="A5496" s="111">
        <v>43504</v>
      </c>
      <c r="B5496" s="112">
        <v>0.52083333333333337</v>
      </c>
      <c r="C5496">
        <v>11.775588235294114</v>
      </c>
      <c r="D5496">
        <v>11.8</v>
      </c>
      <c r="E5496">
        <v>11.824411764705886</v>
      </c>
      <c r="F5496" s="119">
        <f>Table1_2[[#This Row],[MID RATE]]/D5495-1</f>
        <v>-1.7914012738852181E-3</v>
      </c>
    </row>
    <row r="5497" spans="1:6">
      <c r="A5497" s="111">
        <v>43504</v>
      </c>
      <c r="B5497" s="112">
        <v>0.64583333333333337</v>
      </c>
      <c r="C5497">
        <v>11.781176470588232</v>
      </c>
      <c r="D5497">
        <v>11.805882352941175</v>
      </c>
      <c r="E5497">
        <v>11.830588235294119</v>
      </c>
      <c r="F5497" s="119">
        <f>Table1_2[[#This Row],[MID RATE]]/D5496-1</f>
        <v>4.9850448654020774E-4</v>
      </c>
    </row>
    <row r="5498" spans="1:6">
      <c r="A5498" s="111">
        <v>43507</v>
      </c>
      <c r="B5498" s="112">
        <v>0.39583333333333331</v>
      </c>
      <c r="C5498">
        <v>11.795588235294119</v>
      </c>
      <c r="D5498">
        <v>11.820588235294117</v>
      </c>
      <c r="E5498">
        <v>11.845588235294118</v>
      </c>
      <c r="F5498" s="119">
        <f>Table1_2[[#This Row],[MID RATE]]/D5497-1</f>
        <v>1.2456402590932392E-3</v>
      </c>
    </row>
    <row r="5499" spans="1:6">
      <c r="A5499" s="111">
        <v>43507</v>
      </c>
      <c r="B5499" s="112">
        <v>0.52083333333333337</v>
      </c>
      <c r="C5499">
        <v>11.79764705882353</v>
      </c>
      <c r="D5499">
        <v>11.822647058823529</v>
      </c>
      <c r="E5499">
        <v>11.847647058823528</v>
      </c>
      <c r="F5499" s="119">
        <f>Table1_2[[#This Row],[MID RATE]]/D5498-1</f>
        <v>1.7417267977104522E-4</v>
      </c>
    </row>
    <row r="5500" spans="1:6">
      <c r="A5500" s="111">
        <v>43507</v>
      </c>
      <c r="B5500" s="112">
        <v>0.64583333333333337</v>
      </c>
      <c r="C5500">
        <v>11.797058823529413</v>
      </c>
      <c r="D5500">
        <v>11.821764705882352</v>
      </c>
      <c r="E5500">
        <v>11.846470588235292</v>
      </c>
      <c r="F5500" s="119">
        <f>Table1_2[[#This Row],[MID RATE]]/D5499-1</f>
        <v>-7.4632435256405394E-5</v>
      </c>
    </row>
    <row r="5501" spans="1:6">
      <c r="A5501" s="111">
        <v>43508</v>
      </c>
      <c r="B5501" s="112">
        <v>0.39583333333333331</v>
      </c>
      <c r="C5501">
        <v>11.80764705882353</v>
      </c>
      <c r="D5501">
        <v>11.832647058823529</v>
      </c>
      <c r="E5501">
        <v>11.857647058823529</v>
      </c>
      <c r="F5501" s="119">
        <f>Table1_2[[#This Row],[MID RATE]]/D5500-1</f>
        <v>9.2053540329417594E-4</v>
      </c>
    </row>
    <row r="5502" spans="1:6">
      <c r="A5502" s="111">
        <v>43508</v>
      </c>
      <c r="B5502" s="112">
        <v>0.52083333333333337</v>
      </c>
      <c r="C5502">
        <v>11.870588235294118</v>
      </c>
      <c r="D5502">
        <v>11.895588235294117</v>
      </c>
      <c r="E5502">
        <v>11.920588235294117</v>
      </c>
      <c r="F5502" s="119">
        <f>Table1_2[[#This Row],[MID RATE]]/D5501-1</f>
        <v>5.3192811513509408E-3</v>
      </c>
    </row>
    <row r="5503" spans="1:6">
      <c r="A5503" s="111">
        <v>43508</v>
      </c>
      <c r="B5503" s="112">
        <v>0.64583333333333337</v>
      </c>
      <c r="C5503">
        <v>11.886764705882355</v>
      </c>
      <c r="D5503">
        <v>11.911764705882351</v>
      </c>
      <c r="E5503">
        <v>11.93676470588235</v>
      </c>
      <c r="F5503" s="119">
        <f>Table1_2[[#This Row],[MID RATE]]/D5502-1</f>
        <v>1.3598714303375559E-3</v>
      </c>
    </row>
    <row r="5504" spans="1:6">
      <c r="A5504" s="111">
        <v>43509</v>
      </c>
      <c r="B5504" s="112">
        <v>0.39583333333333331</v>
      </c>
      <c r="C5504">
        <v>11.941470588235294</v>
      </c>
      <c r="D5504">
        <v>11.966470588235293</v>
      </c>
      <c r="E5504">
        <v>11.991470588235293</v>
      </c>
      <c r="F5504" s="119">
        <f>Table1_2[[#This Row],[MID RATE]]/D5503-1</f>
        <v>4.5925925925924815E-3</v>
      </c>
    </row>
    <row r="5505" spans="1:6">
      <c r="A5505" s="111">
        <v>43509</v>
      </c>
      <c r="B5505" s="112">
        <v>0.52083333333333337</v>
      </c>
      <c r="C5505">
        <v>11.943235294117644</v>
      </c>
      <c r="D5505">
        <v>11.968235294117644</v>
      </c>
      <c r="E5505">
        <v>11.993235294117646</v>
      </c>
      <c r="F5505" s="119">
        <f>Table1_2[[#This Row],[MID RATE]]/D5504-1</f>
        <v>1.4747087450217577E-4</v>
      </c>
    </row>
    <row r="5506" spans="1:6">
      <c r="A5506" s="111">
        <v>43509</v>
      </c>
      <c r="B5506" s="112">
        <v>0.64583333333333337</v>
      </c>
      <c r="C5506">
        <v>11.935588235294118</v>
      </c>
      <c r="D5506">
        <v>11.959705882352942</v>
      </c>
      <c r="E5506">
        <v>11.983823529411765</v>
      </c>
      <c r="F5506" s="119">
        <f>Table1_2[[#This Row],[MID RATE]]/D5505-1</f>
        <v>-7.126707952419542E-4</v>
      </c>
    </row>
    <row r="5507" spans="1:6">
      <c r="A5507" s="111">
        <v>43510</v>
      </c>
      <c r="B5507" s="112">
        <v>0.39583333333333331</v>
      </c>
      <c r="C5507">
        <v>11.936176470588235</v>
      </c>
      <c r="D5507">
        <v>11.961176470588235</v>
      </c>
      <c r="E5507">
        <v>11.986176470588235</v>
      </c>
      <c r="F5507" s="119">
        <f>Table1_2[[#This Row],[MID RATE]]/D5506-1</f>
        <v>1.2296190640137539E-4</v>
      </c>
    </row>
    <row r="5508" spans="1:6">
      <c r="A5508" s="111">
        <v>43510</v>
      </c>
      <c r="B5508" s="112">
        <v>0.52083333333333337</v>
      </c>
      <c r="C5508">
        <v>11.847058823529411</v>
      </c>
      <c r="D5508">
        <v>11.872058823529411</v>
      </c>
      <c r="E5508">
        <v>11.897058823529413</v>
      </c>
      <c r="F5508" s="119">
        <f>Table1_2[[#This Row],[MID RATE]]/D5507-1</f>
        <v>-7.4505753909708261E-3</v>
      </c>
    </row>
    <row r="5509" spans="1:6">
      <c r="A5509" s="111">
        <v>43510</v>
      </c>
      <c r="B5509" s="112">
        <v>0.64583333333333337</v>
      </c>
      <c r="C5509">
        <v>11.833823529411763</v>
      </c>
      <c r="D5509">
        <v>11.858823529411763</v>
      </c>
      <c r="E5509">
        <v>11.883823529411764</v>
      </c>
      <c r="F5509" s="119">
        <f>Table1_2[[#This Row],[MID RATE]]/D5508-1</f>
        <v>-1.1148272017837968E-3</v>
      </c>
    </row>
    <row r="5510" spans="1:6">
      <c r="A5510" s="111">
        <v>43511</v>
      </c>
      <c r="B5510" s="112">
        <v>0.39583333333333331</v>
      </c>
      <c r="C5510">
        <v>11.833823529411765</v>
      </c>
      <c r="D5510">
        <v>11.858823529411765</v>
      </c>
      <c r="E5510">
        <v>11.883823529411764</v>
      </c>
      <c r="F5510" s="119">
        <f>Table1_2[[#This Row],[MID RATE]]/D5509-1</f>
        <v>0</v>
      </c>
    </row>
    <row r="5511" spans="1:6">
      <c r="A5511" s="111">
        <v>43511</v>
      </c>
      <c r="B5511" s="112">
        <v>0.52083333333333337</v>
      </c>
      <c r="C5511">
        <v>11.848235294117648</v>
      </c>
      <c r="D5511">
        <v>11.873235294117649</v>
      </c>
      <c r="E5511">
        <v>11.898235294117647</v>
      </c>
      <c r="F5511" s="119">
        <f>Table1_2[[#This Row],[MID RATE]]/D5510-1</f>
        <v>1.2152777777778567E-3</v>
      </c>
    </row>
    <row r="5512" spans="1:6">
      <c r="A5512" s="111">
        <v>43511</v>
      </c>
      <c r="B5512" s="112">
        <v>0.64583333333333337</v>
      </c>
      <c r="C5512">
        <v>11.848235294117647</v>
      </c>
      <c r="D5512">
        <v>11.873235294117645</v>
      </c>
      <c r="E5512">
        <v>11.898235294117645</v>
      </c>
      <c r="F5512" s="119">
        <f>Table1_2[[#This Row],[MID RATE]]/D5511-1</f>
        <v>0</v>
      </c>
    </row>
    <row r="5513" spans="1:6">
      <c r="A5513" s="111">
        <v>43514</v>
      </c>
      <c r="B5513" s="112">
        <v>0.39583333333333331</v>
      </c>
      <c r="C5513">
        <v>11.860588235294117</v>
      </c>
      <c r="D5513">
        <v>11.885588235294117</v>
      </c>
      <c r="E5513">
        <v>11.910588235294117</v>
      </c>
      <c r="F5513" s="119">
        <f>Table1_2[[#This Row],[MID RATE]]/D5512-1</f>
        <v>1.0404022888852449E-3</v>
      </c>
    </row>
    <row r="5514" spans="1:6">
      <c r="A5514" s="111">
        <v>43514</v>
      </c>
      <c r="B5514" s="112">
        <v>0.52083333333333337</v>
      </c>
      <c r="C5514">
        <v>11.860294117647058</v>
      </c>
      <c r="D5514">
        <v>11.88529411764706</v>
      </c>
      <c r="E5514">
        <v>11.91029411764706</v>
      </c>
      <c r="F5514" s="119">
        <f>Table1_2[[#This Row],[MID RATE]]/D5513-1</f>
        <v>-2.4745737546516544E-5</v>
      </c>
    </row>
    <row r="5515" spans="1:6">
      <c r="A5515" s="111">
        <v>43514</v>
      </c>
      <c r="B5515" s="112">
        <v>0.64583333333333337</v>
      </c>
      <c r="C5515">
        <v>11.900588235294119</v>
      </c>
      <c r="D5515">
        <v>11.925588235294118</v>
      </c>
      <c r="E5515">
        <v>11.950588235294115</v>
      </c>
      <c r="F5515" s="119">
        <f>Table1_2[[#This Row],[MID RATE]]/D5514-1</f>
        <v>3.3902499381339712E-3</v>
      </c>
    </row>
    <row r="5516" spans="1:6">
      <c r="A5516" s="111">
        <v>43515</v>
      </c>
      <c r="B5516" s="112">
        <v>0.39583333333333331</v>
      </c>
      <c r="C5516">
        <v>11.905000000000001</v>
      </c>
      <c r="D5516">
        <v>11.929705882352941</v>
      </c>
      <c r="E5516">
        <v>11.954411764705881</v>
      </c>
      <c r="F5516" s="119">
        <f>Table1_2[[#This Row],[MID RATE]]/D5515-1</f>
        <v>3.4527831898789607E-4</v>
      </c>
    </row>
    <row r="5517" spans="1:6">
      <c r="A5517" s="111">
        <v>43515</v>
      </c>
      <c r="B5517" s="112">
        <v>0.52083333333333337</v>
      </c>
      <c r="C5517">
        <v>11.897352941176472</v>
      </c>
      <c r="D5517">
        <v>11.92235294117647</v>
      </c>
      <c r="E5517">
        <v>11.947352941176471</v>
      </c>
      <c r="F5517" s="119">
        <f>Table1_2[[#This Row],[MID RATE]]/D5516-1</f>
        <v>-6.1635561253425841E-4</v>
      </c>
    </row>
    <row r="5518" spans="1:6">
      <c r="A5518" s="111">
        <v>43515</v>
      </c>
      <c r="B5518" s="112">
        <v>0.64583333333333337</v>
      </c>
      <c r="C5518">
        <v>11.918823529411764</v>
      </c>
      <c r="D5518">
        <v>11.943235294117645</v>
      </c>
      <c r="E5518">
        <v>11.967647058823527</v>
      </c>
      <c r="F5518" s="119">
        <f>Table1_2[[#This Row],[MID RATE]]/D5517-1</f>
        <v>1.7515295046377499E-3</v>
      </c>
    </row>
    <row r="5519" spans="1:6">
      <c r="A5519" s="111">
        <v>43516</v>
      </c>
      <c r="B5519" s="112">
        <v>0.39583333333333331</v>
      </c>
      <c r="C5519">
        <v>11.927058823529409</v>
      </c>
      <c r="D5519">
        <v>11.952058823529409</v>
      </c>
      <c r="E5519">
        <v>11.977058823529411</v>
      </c>
      <c r="F5519" s="119">
        <f>Table1_2[[#This Row],[MID RATE]]/D5518-1</f>
        <v>7.3878887876466237E-4</v>
      </c>
    </row>
    <row r="5520" spans="1:6">
      <c r="A5520" s="111">
        <v>43516</v>
      </c>
      <c r="B5520" s="112">
        <v>0.52083333333333337</v>
      </c>
      <c r="C5520">
        <v>11.911764705882351</v>
      </c>
      <c r="D5520">
        <v>11.93676470588235</v>
      </c>
      <c r="E5520">
        <v>11.96176470588235</v>
      </c>
      <c r="F5520" s="119">
        <f>Table1_2[[#This Row],[MID RATE]]/D5519-1</f>
        <v>-1.2796220193419527E-3</v>
      </c>
    </row>
    <row r="5521" spans="1:6">
      <c r="A5521" s="111">
        <v>43516</v>
      </c>
      <c r="B5521" s="112">
        <v>0.64583333333333337</v>
      </c>
      <c r="C5521">
        <v>11.911176470588236</v>
      </c>
      <c r="D5521">
        <v>11.936176470588236</v>
      </c>
      <c r="E5521">
        <v>11.961176470588235</v>
      </c>
      <c r="F5521" s="119">
        <f>Table1_2[[#This Row],[MID RATE]]/D5520-1</f>
        <v>-4.9279290377901575E-5</v>
      </c>
    </row>
    <row r="5522" spans="1:6">
      <c r="A5522" s="111">
        <v>43517</v>
      </c>
      <c r="B5522" s="112">
        <v>0.39583333333333331</v>
      </c>
      <c r="C5522">
        <v>11.915294117647059</v>
      </c>
      <c r="D5522">
        <v>11.940294117647058</v>
      </c>
      <c r="E5522">
        <v>11.965294117647057</v>
      </c>
      <c r="F5522" s="119">
        <f>Table1_2[[#This Row],[MID RATE]]/D5521-1</f>
        <v>3.449720326242911E-4</v>
      </c>
    </row>
    <row r="5523" spans="1:6">
      <c r="A5523" s="111">
        <v>43517</v>
      </c>
      <c r="B5523" s="112">
        <v>0.52083333333333337</v>
      </c>
      <c r="C5523">
        <v>11.914117647058823</v>
      </c>
      <c r="D5523">
        <v>11.938823529411764</v>
      </c>
      <c r="E5523">
        <v>11.963529411764705</v>
      </c>
      <c r="F5523" s="119">
        <f>Table1_2[[#This Row],[MID RATE]]/D5522-1</f>
        <v>-1.2316180998594994E-4</v>
      </c>
    </row>
    <row r="5524" spans="1:6">
      <c r="A5524" s="111">
        <v>43517</v>
      </c>
      <c r="B5524" s="112">
        <v>0.64583333333333337</v>
      </c>
      <c r="C5524">
        <v>11.921764705882353</v>
      </c>
      <c r="D5524">
        <v>11.946764705882352</v>
      </c>
      <c r="E5524">
        <v>11.971764705882352</v>
      </c>
      <c r="F5524" s="119">
        <f>Table1_2[[#This Row],[MID RATE]]/D5523-1</f>
        <v>6.6515569570357869E-4</v>
      </c>
    </row>
    <row r="5525" spans="1:6">
      <c r="A5525" s="111">
        <v>43518</v>
      </c>
      <c r="B5525" s="112">
        <v>0.39583333333333331</v>
      </c>
      <c r="C5525">
        <v>11.922058823529412</v>
      </c>
      <c r="D5525">
        <v>11.94705882352941</v>
      </c>
      <c r="E5525">
        <v>11.972058823529411</v>
      </c>
      <c r="F5525" s="119">
        <f>Table1_2[[#This Row],[MID RATE]]/D5524-1</f>
        <v>2.4619020655425317E-5</v>
      </c>
    </row>
    <row r="5526" spans="1:6">
      <c r="A5526" s="111">
        <v>43518</v>
      </c>
      <c r="B5526" s="112">
        <v>0.52083333333333337</v>
      </c>
      <c r="C5526">
        <v>11.921470588235294</v>
      </c>
      <c r="D5526">
        <v>11.946470588235293</v>
      </c>
      <c r="E5526">
        <v>11.971470588235293</v>
      </c>
      <c r="F5526" s="119">
        <f>Table1_2[[#This Row],[MID RATE]]/D5525-1</f>
        <v>-4.9236829148147088E-5</v>
      </c>
    </row>
    <row r="5527" spans="1:6">
      <c r="A5527" s="111">
        <v>43518</v>
      </c>
      <c r="B5527" s="112">
        <v>0.64583333333333337</v>
      </c>
      <c r="C5527">
        <v>11.918529411764705</v>
      </c>
      <c r="D5527">
        <v>11.943529411764706</v>
      </c>
      <c r="E5527">
        <v>11.968529411764706</v>
      </c>
      <c r="F5527" s="119">
        <f>Table1_2[[#This Row],[MID RATE]]/D5526-1</f>
        <v>-2.4619626766453351E-4</v>
      </c>
    </row>
    <row r="5528" spans="1:6">
      <c r="A5528" s="111">
        <v>43521</v>
      </c>
      <c r="B5528" s="112">
        <v>0.39583333333333331</v>
      </c>
      <c r="C5528">
        <v>11.915882352941178</v>
      </c>
      <c r="D5528">
        <v>11.940882352941177</v>
      </c>
      <c r="E5528">
        <v>11.965882352941174</v>
      </c>
      <c r="F5528" s="119">
        <f>Table1_2[[#This Row],[MID RATE]]/D5527-1</f>
        <v>-2.2163120567375572E-4</v>
      </c>
    </row>
    <row r="5529" spans="1:6">
      <c r="A5529" s="111">
        <v>43521</v>
      </c>
      <c r="B5529" s="112">
        <v>0.52083333333333337</v>
      </c>
      <c r="C5529">
        <v>11.921470588235294</v>
      </c>
      <c r="D5529">
        <v>11.946470588235293</v>
      </c>
      <c r="E5529">
        <v>11.971470588235292</v>
      </c>
      <c r="F5529" s="119">
        <f>Table1_2[[#This Row],[MID RATE]]/D5528-1</f>
        <v>4.6799182245860216E-4</v>
      </c>
    </row>
    <row r="5530" spans="1:6">
      <c r="A5530" s="111">
        <v>43521</v>
      </c>
      <c r="B5530" s="112">
        <v>0.64583333333333337</v>
      </c>
      <c r="C5530">
        <v>11.920294117647058</v>
      </c>
      <c r="D5530">
        <v>11.944705882352942</v>
      </c>
      <c r="E5530">
        <v>11.969117647058823</v>
      </c>
      <c r="F5530" s="119">
        <f>Table1_2[[#This Row],[MID RATE]]/D5529-1</f>
        <v>-1.4771776059863129E-4</v>
      </c>
    </row>
    <row r="5531" spans="1:6">
      <c r="A5531" s="111">
        <v>43522</v>
      </c>
      <c r="B5531" s="112">
        <v>0.39583333333333331</v>
      </c>
      <c r="C5531">
        <v>11.936764705882352</v>
      </c>
      <c r="D5531">
        <v>11.961764705882352</v>
      </c>
      <c r="E5531">
        <v>11.986764705882353</v>
      </c>
      <c r="F5531" s="119">
        <f>Table1_2[[#This Row],[MID RATE]]/D5530-1</f>
        <v>1.4281493154730818E-3</v>
      </c>
    </row>
    <row r="5532" spans="1:6">
      <c r="A5532" s="111">
        <v>43522</v>
      </c>
      <c r="B5532" s="112">
        <v>0.52083333333333337</v>
      </c>
      <c r="C5532">
        <v>11.939705882352941</v>
      </c>
      <c r="D5532">
        <v>11.964705882352941</v>
      </c>
      <c r="E5532">
        <v>11.989705882352942</v>
      </c>
      <c r="F5532" s="119">
        <f>Table1_2[[#This Row],[MID RATE]]/D5531-1</f>
        <v>2.4588148512427743E-4</v>
      </c>
    </row>
    <row r="5533" spans="1:6">
      <c r="A5533" s="111">
        <v>43522</v>
      </c>
      <c r="B5533" s="112">
        <v>0.64583333333333337</v>
      </c>
      <c r="C5533">
        <v>11.945882352941176</v>
      </c>
      <c r="D5533">
        <v>11.970882352941176</v>
      </c>
      <c r="E5533">
        <v>11.995882352941177</v>
      </c>
      <c r="F5533" s="119">
        <f>Table1_2[[#This Row],[MID RATE]]/D5532-1</f>
        <v>5.1622418879060383E-4</v>
      </c>
    </row>
    <row r="5534" spans="1:6">
      <c r="A5534" s="111">
        <v>43523</v>
      </c>
      <c r="B5534" s="112">
        <v>0.39583333333333331</v>
      </c>
      <c r="C5534">
        <v>11.959411764705878</v>
      </c>
      <c r="D5534">
        <v>11.984411764705882</v>
      </c>
      <c r="E5534">
        <v>12.009411764705886</v>
      </c>
      <c r="F5534" s="119">
        <f>Table1_2[[#This Row],[MID RATE]]/D5533-1</f>
        <v>1.1301933613425685E-3</v>
      </c>
    </row>
    <row r="5535" spans="1:6">
      <c r="A5535" s="111">
        <v>43523</v>
      </c>
      <c r="B5535" s="112">
        <v>0.52083333333333337</v>
      </c>
      <c r="C5535">
        <v>12.013529411764708</v>
      </c>
      <c r="D5535">
        <v>12.038529411764706</v>
      </c>
      <c r="E5535">
        <v>12.063529411764705</v>
      </c>
      <c r="F5535" s="119">
        <f>Table1_2[[#This Row],[MID RATE]]/D5534-1</f>
        <v>4.515669865266192E-3</v>
      </c>
    </row>
    <row r="5536" spans="1:6">
      <c r="A5536" s="111">
        <v>43523</v>
      </c>
      <c r="B5536" s="112">
        <v>0.64583333333333337</v>
      </c>
      <c r="C5536">
        <v>12.016470588235297</v>
      </c>
      <c r="D5536">
        <v>12.041470588235295</v>
      </c>
      <c r="E5536">
        <v>12.066470588235292</v>
      </c>
      <c r="F5536" s="119">
        <f>Table1_2[[#This Row],[MID RATE]]/D5535-1</f>
        <v>2.4431360093823962E-4</v>
      </c>
    </row>
    <row r="5537" spans="1:6">
      <c r="A5537" s="111">
        <v>43524</v>
      </c>
      <c r="B5537" s="112">
        <v>0.39583333333333331</v>
      </c>
      <c r="C5537">
        <v>12.015588235294119</v>
      </c>
      <c r="D5537">
        <v>12.04058823529412</v>
      </c>
      <c r="E5537">
        <v>12.065588235294118</v>
      </c>
      <c r="F5537" s="119">
        <f>Table1_2[[#This Row],[MID RATE]]/D5536-1</f>
        <v>-7.3276177914527452E-5</v>
      </c>
    </row>
    <row r="5538" spans="1:6">
      <c r="A5538" s="111">
        <v>43524</v>
      </c>
      <c r="B5538" s="112">
        <v>0.52083333333333337</v>
      </c>
      <c r="C5538">
        <v>12.018823529411765</v>
      </c>
      <c r="D5538">
        <v>12.043823529411764</v>
      </c>
      <c r="E5538">
        <v>12.068823529411764</v>
      </c>
      <c r="F5538" s="119">
        <f>Table1_2[[#This Row],[MID RATE]]/D5537-1</f>
        <v>2.6869900825610138E-4</v>
      </c>
    </row>
    <row r="5539" spans="1:6">
      <c r="A5539" s="111">
        <v>43524</v>
      </c>
      <c r="B5539" s="112">
        <v>0.64583333333333337</v>
      </c>
      <c r="C5539">
        <v>12.01794117647059</v>
      </c>
      <c r="D5539">
        <v>12.04294117647059</v>
      </c>
      <c r="E5539">
        <v>12.06794117647059</v>
      </c>
      <c r="F5539" s="119">
        <f>Table1_2[[#This Row],[MID RATE]]/D5538-1</f>
        <v>-7.3261862316376103E-5</v>
      </c>
    </row>
    <row r="5540" spans="1:6">
      <c r="A5540" s="111">
        <v>43525</v>
      </c>
      <c r="B5540" s="112">
        <v>0.39583333333333331</v>
      </c>
      <c r="C5540">
        <v>12.008529411764705</v>
      </c>
      <c r="D5540">
        <v>12.033529411764706</v>
      </c>
      <c r="E5540">
        <v>12.058529411764706</v>
      </c>
      <c r="F5540" s="119">
        <f>Table1_2[[#This Row],[MID RATE]]/D5539-1</f>
        <v>-7.8151712010954277E-4</v>
      </c>
    </row>
    <row r="5541" spans="1:6">
      <c r="A5541" s="111">
        <v>43525</v>
      </c>
      <c r="B5541" s="112">
        <v>0.52083333333333337</v>
      </c>
      <c r="C5541">
        <v>11.967647058823529</v>
      </c>
      <c r="D5541">
        <v>11.992647058823529</v>
      </c>
      <c r="E5541">
        <v>12.017647058823531</v>
      </c>
      <c r="F5541" s="119">
        <f>Table1_2[[#This Row],[MID RATE]]/D5540-1</f>
        <v>-3.3973700933666029E-3</v>
      </c>
    </row>
    <row r="5542" spans="1:6">
      <c r="A5542" s="111">
        <v>43525</v>
      </c>
      <c r="B5542" s="112">
        <v>0.64583333333333337</v>
      </c>
      <c r="C5542">
        <v>11.976176470588234</v>
      </c>
      <c r="D5542">
        <v>12.001176470588234</v>
      </c>
      <c r="E5542">
        <v>12.026176470588236</v>
      </c>
      <c r="F5542" s="119">
        <f>Table1_2[[#This Row],[MID RATE]]/D5541-1</f>
        <v>7.1122011036162114E-4</v>
      </c>
    </row>
    <row r="5543" spans="1:6">
      <c r="A5543" s="111">
        <v>43528</v>
      </c>
      <c r="B5543" s="112">
        <v>0.39583333333333331</v>
      </c>
      <c r="C5543">
        <v>11.987058823529411</v>
      </c>
      <c r="D5543">
        <v>12.012058823529413</v>
      </c>
      <c r="E5543">
        <v>12.037058823529415</v>
      </c>
      <c r="F5543" s="119">
        <f>Table1_2[[#This Row],[MID RATE]]/D5542-1</f>
        <v>9.067738457015917E-4</v>
      </c>
    </row>
    <row r="5544" spans="1:6">
      <c r="A5544" s="111">
        <v>43528</v>
      </c>
      <c r="B5544" s="112">
        <v>0.52083333333333337</v>
      </c>
      <c r="C5544">
        <v>11.996764705882352</v>
      </c>
      <c r="D5544">
        <v>12.021764705882354</v>
      </c>
      <c r="E5544">
        <v>12.046764705882355</v>
      </c>
      <c r="F5544" s="119">
        <f>Table1_2[[#This Row],[MID RATE]]/D5543-1</f>
        <v>8.080115570137103E-4</v>
      </c>
    </row>
    <row r="5545" spans="1:6">
      <c r="A5545" s="111">
        <v>43528</v>
      </c>
      <c r="B5545" s="112">
        <v>0.64583333333333337</v>
      </c>
      <c r="C5545">
        <v>11.996764705882351</v>
      </c>
      <c r="D5545">
        <v>12.021764705882353</v>
      </c>
      <c r="E5545">
        <v>12.046764705882355</v>
      </c>
      <c r="F5545" s="119">
        <f>Table1_2[[#This Row],[MID RATE]]/D5544-1</f>
        <v>0</v>
      </c>
    </row>
    <row r="5546" spans="1:6">
      <c r="A5546" s="111">
        <v>43529</v>
      </c>
      <c r="B5546" s="112">
        <v>0.39583333333333331</v>
      </c>
      <c r="C5546">
        <v>11.998823529411764</v>
      </c>
      <c r="D5546">
        <v>12.023823529411766</v>
      </c>
      <c r="E5546">
        <v>12.048823529411768</v>
      </c>
      <c r="F5546" s="119">
        <f>Table1_2[[#This Row],[MID RATE]]/D5545-1</f>
        <v>1.7125801242867666E-4</v>
      </c>
    </row>
    <row r="5547" spans="1:6">
      <c r="A5547" s="111">
        <v>43529</v>
      </c>
      <c r="B5547" s="112">
        <v>0.52083333333333337</v>
      </c>
      <c r="C5547">
        <v>12</v>
      </c>
      <c r="D5547">
        <v>12.025</v>
      </c>
      <c r="E5547">
        <v>12.05</v>
      </c>
      <c r="F5547" s="119">
        <f>Table1_2[[#This Row],[MID RATE]]/D5546-1</f>
        <v>9.7844964653370781E-5</v>
      </c>
    </row>
    <row r="5548" spans="1:6">
      <c r="A5548" s="111">
        <v>43529</v>
      </c>
      <c r="B5548" s="112">
        <v>0.64583333333333337</v>
      </c>
      <c r="C5548">
        <v>11.999411764705883</v>
      </c>
      <c r="D5548">
        <v>12.024411764705885</v>
      </c>
      <c r="E5548">
        <v>12.049411764705885</v>
      </c>
      <c r="F5548" s="119">
        <f>Table1_2[[#This Row],[MID RATE]]/D5547-1</f>
        <v>-4.8917695976369302E-5</v>
      </c>
    </row>
    <row r="5549" spans="1:6">
      <c r="A5549" s="111">
        <v>43530</v>
      </c>
      <c r="B5549" s="112">
        <v>0.39583333333333331</v>
      </c>
      <c r="C5549">
        <v>11.998823529411766</v>
      </c>
      <c r="D5549">
        <v>12.023823529411766</v>
      </c>
      <c r="E5549">
        <v>12.048823529411766</v>
      </c>
      <c r="F5549" s="119">
        <f>Table1_2[[#This Row],[MID RATE]]/D5548-1</f>
        <v>-4.8920089034676373E-5</v>
      </c>
    </row>
    <row r="5550" spans="1:6">
      <c r="A5550" s="111">
        <v>43530</v>
      </c>
      <c r="B5550" s="112">
        <v>0.52083333333333337</v>
      </c>
      <c r="C5550">
        <v>11.990588235294117</v>
      </c>
      <c r="D5550">
        <v>12.015294117647059</v>
      </c>
      <c r="E5550">
        <v>12.040000000000001</v>
      </c>
      <c r="F5550" s="119">
        <f>Table1_2[[#This Row],[MID RATE]]/D5549-1</f>
        <v>-7.0937599373799287E-4</v>
      </c>
    </row>
    <row r="5551" spans="1:6">
      <c r="A5551" s="111">
        <v>43530</v>
      </c>
      <c r="B5551" s="112">
        <v>0.64583333333333337</v>
      </c>
      <c r="C5551">
        <v>11.997352941176471</v>
      </c>
      <c r="D5551">
        <v>12.022352941176472</v>
      </c>
      <c r="E5551">
        <v>12.04735294117647</v>
      </c>
      <c r="F5551" s="119">
        <f>Table1_2[[#This Row],[MID RATE]]/D5550-1</f>
        <v>5.8748653676699014E-4</v>
      </c>
    </row>
    <row r="5552" spans="1:6">
      <c r="A5552" s="111">
        <v>43531</v>
      </c>
      <c r="B5552" s="112">
        <v>0.39583333333333331</v>
      </c>
      <c r="C5552">
        <v>11.998823529411766</v>
      </c>
      <c r="D5552">
        <v>12.023823529411766</v>
      </c>
      <c r="E5552">
        <v>12.048823529411766</v>
      </c>
      <c r="F5552" s="119">
        <f>Table1_2[[#This Row],[MID RATE]]/D5551-1</f>
        <v>1.2232116645471969E-4</v>
      </c>
    </row>
    <row r="5553" spans="1:6">
      <c r="A5553" s="111">
        <v>43531</v>
      </c>
      <c r="B5553" s="112">
        <v>0.52083333333333337</v>
      </c>
      <c r="C5553">
        <v>11.997352941176469</v>
      </c>
      <c r="D5553">
        <v>12.022352941176472</v>
      </c>
      <c r="E5553">
        <v>12.047352941176474</v>
      </c>
      <c r="F5553" s="119">
        <f>Table1_2[[#This Row],[MID RATE]]/D5552-1</f>
        <v>-1.2230620581688001E-4</v>
      </c>
    </row>
    <row r="5554" spans="1:6">
      <c r="A5554" s="111">
        <v>43531</v>
      </c>
      <c r="B5554" s="112">
        <v>0.64583333333333337</v>
      </c>
      <c r="C5554">
        <v>11.996470588235294</v>
      </c>
      <c r="D5554">
        <v>12.021176470588237</v>
      </c>
      <c r="E5554">
        <v>12.045882352941179</v>
      </c>
      <c r="F5554" s="119">
        <f>Table1_2[[#This Row],[MID RATE]]/D5553-1</f>
        <v>-9.7856933163664728E-5</v>
      </c>
    </row>
    <row r="5555" spans="1:6">
      <c r="A5555" s="111">
        <v>43535</v>
      </c>
      <c r="B5555" s="112">
        <v>0.39583333333333331</v>
      </c>
      <c r="C5555">
        <v>11.992058823529412</v>
      </c>
      <c r="D5555">
        <v>12.016470588235295</v>
      </c>
      <c r="E5555">
        <v>12.040882352941178</v>
      </c>
      <c r="F5555" s="119">
        <f>Table1_2[[#This Row],[MID RATE]]/D5554-1</f>
        <v>-3.9146604032114229E-4</v>
      </c>
    </row>
    <row r="5556" spans="1:6">
      <c r="A5556" s="111">
        <v>43535</v>
      </c>
      <c r="B5556" s="112">
        <v>0.52083333333333337</v>
      </c>
      <c r="C5556">
        <v>11.984117647058822</v>
      </c>
      <c r="D5556">
        <v>12.008823529411764</v>
      </c>
      <c r="E5556">
        <v>12.033529411764706</v>
      </c>
      <c r="F5556" s="119">
        <f>Table1_2[[#This Row],[MID RATE]]/D5555-1</f>
        <v>-6.3638143724320528E-4</v>
      </c>
    </row>
    <row r="5557" spans="1:6">
      <c r="A5557" s="111">
        <v>43535</v>
      </c>
      <c r="B5557" s="112">
        <v>0.64583333333333337</v>
      </c>
      <c r="C5557">
        <v>11.947647058823529</v>
      </c>
      <c r="D5557">
        <v>11.972647058823529</v>
      </c>
      <c r="E5557">
        <v>11.99764705882353</v>
      </c>
      <c r="F5557" s="119">
        <f>Table1_2[[#This Row],[MID RATE]]/D5556-1</f>
        <v>-3.0124908155767516E-3</v>
      </c>
    </row>
    <row r="5558" spans="1:6">
      <c r="A5558" s="111">
        <v>43537</v>
      </c>
      <c r="B5558" s="112">
        <v>0.39583333333333331</v>
      </c>
      <c r="C5558">
        <v>11.946470588235293</v>
      </c>
      <c r="D5558">
        <v>11.971470588235293</v>
      </c>
      <c r="E5558">
        <v>11.996470588235294</v>
      </c>
      <c r="F5558" s="119">
        <f>Table1_2[[#This Row],[MID RATE]]/D5557-1</f>
        <v>-9.8263197975789751E-5</v>
      </c>
    </row>
    <row r="5559" spans="1:6">
      <c r="A5559" s="111">
        <v>43537</v>
      </c>
      <c r="B5559" s="112">
        <v>0.52083333333333337</v>
      </c>
      <c r="C5559">
        <v>11.938823529411765</v>
      </c>
      <c r="D5559">
        <v>11.963823529411764</v>
      </c>
      <c r="E5559">
        <v>11.988823529411762</v>
      </c>
      <c r="F5559" s="119">
        <f>Table1_2[[#This Row],[MID RATE]]/D5558-1</f>
        <v>-6.3877355477481856E-4</v>
      </c>
    </row>
    <row r="5560" spans="1:6">
      <c r="A5560" s="111">
        <v>43537</v>
      </c>
      <c r="B5560" s="112">
        <v>0.64583333333333337</v>
      </c>
      <c r="C5560">
        <v>11.946470588235295</v>
      </c>
      <c r="D5560">
        <v>11.971470588235295</v>
      </c>
      <c r="E5560">
        <v>11.996470588235294</v>
      </c>
      <c r="F5560" s="119">
        <f>Table1_2[[#This Row],[MID RATE]]/D5559-1</f>
        <v>6.3918184723577021E-4</v>
      </c>
    </row>
    <row r="5561" spans="1:6">
      <c r="A5561" s="111">
        <v>43538</v>
      </c>
      <c r="B5561" s="112">
        <v>0.39583333333333331</v>
      </c>
      <c r="C5561">
        <v>11.950882352941175</v>
      </c>
      <c r="D5561">
        <v>11.975882352941175</v>
      </c>
      <c r="E5561">
        <v>12.000882352941176</v>
      </c>
      <c r="F5561" s="119">
        <f>Table1_2[[#This Row],[MID RATE]]/D5560-1</f>
        <v>3.6852320467750666E-4</v>
      </c>
    </row>
    <row r="5562" spans="1:6">
      <c r="A5562" s="111">
        <v>43538</v>
      </c>
      <c r="B5562" s="112">
        <v>0.52083333333333337</v>
      </c>
      <c r="C5562">
        <v>11.949705882352939</v>
      </c>
      <c r="D5562">
        <v>11.974705882352939</v>
      </c>
      <c r="E5562">
        <v>11.999705882352941</v>
      </c>
      <c r="F5562" s="119">
        <f>Table1_2[[#This Row],[MID RATE]]/D5561-1</f>
        <v>-9.8236652094962906E-5</v>
      </c>
    </row>
    <row r="5563" spans="1:6">
      <c r="A5563" s="111">
        <v>43538</v>
      </c>
      <c r="B5563" s="112">
        <v>0.64583333333333337</v>
      </c>
      <c r="C5563">
        <v>11.94941176470588</v>
      </c>
      <c r="D5563">
        <v>11.974411764705881</v>
      </c>
      <c r="E5563">
        <v>11.999411764705881</v>
      </c>
      <c r="F5563" s="119">
        <f>Table1_2[[#This Row],[MID RATE]]/D5562-1</f>
        <v>-2.4561575870718499E-5</v>
      </c>
    </row>
    <row r="5564" spans="1:6">
      <c r="A5564" s="111">
        <v>43539</v>
      </c>
      <c r="B5564" s="112">
        <v>0.39583333333333331</v>
      </c>
      <c r="C5564">
        <v>11.952647058823528</v>
      </c>
      <c r="D5564">
        <v>11.977647058823528</v>
      </c>
      <c r="E5564">
        <v>12.002647058823531</v>
      </c>
      <c r="F5564" s="119">
        <f>Table1_2[[#This Row],[MID RATE]]/D5563-1</f>
        <v>2.7018397072198219E-4</v>
      </c>
    </row>
    <row r="5565" spans="1:6">
      <c r="A5565" s="111">
        <v>43539</v>
      </c>
      <c r="B5565" s="112">
        <v>0.52083333333333337</v>
      </c>
      <c r="C5565">
        <v>11.957058823529408</v>
      </c>
      <c r="D5565">
        <v>11.98205882352941</v>
      </c>
      <c r="E5565">
        <v>12.007058823529411</v>
      </c>
      <c r="F5565" s="119">
        <f>Table1_2[[#This Row],[MID RATE]]/D5564-1</f>
        <v>3.6833316962958662E-4</v>
      </c>
    </row>
    <row r="5566" spans="1:6">
      <c r="A5566" s="111">
        <v>43539</v>
      </c>
      <c r="B5566" s="112">
        <v>0.64583333333333337</v>
      </c>
      <c r="C5566">
        <v>11.959411764705878</v>
      </c>
      <c r="D5566">
        <v>11.984411764705882</v>
      </c>
      <c r="E5566">
        <v>12.009411764705884</v>
      </c>
      <c r="F5566" s="119">
        <f>Table1_2[[#This Row],[MID RATE]]/D5565-1</f>
        <v>1.9637202680500287E-4</v>
      </c>
    </row>
    <row r="5567" spans="1:6">
      <c r="A5567" s="111">
        <v>43542</v>
      </c>
      <c r="B5567" s="112">
        <v>0.39583333333333331</v>
      </c>
      <c r="C5567">
        <v>11.964705882352941</v>
      </c>
      <c r="D5567">
        <v>11.989705882352901</v>
      </c>
      <c r="E5567">
        <v>12.014705882352942</v>
      </c>
      <c r="F5567" s="119">
        <f>Table1_2[[#This Row],[MID RATE]]/D5566-1</f>
        <v>4.4175031290305533E-4</v>
      </c>
    </row>
    <row r="5568" spans="1:6">
      <c r="A5568" s="111">
        <v>43542</v>
      </c>
      <c r="B5568" s="112">
        <v>0.52083333333333337</v>
      </c>
      <c r="C5568">
        <v>11.969705882352942</v>
      </c>
      <c r="D5568">
        <v>11.993823529411767</v>
      </c>
      <c r="E5568">
        <v>12.01794117647059</v>
      </c>
      <c r="F5568" s="119">
        <f>Table1_2[[#This Row],[MID RATE]]/D5567-1</f>
        <v>3.4343186557439509E-4</v>
      </c>
    </row>
    <row r="5569" spans="1:6">
      <c r="A5569" s="111">
        <v>43542</v>
      </c>
      <c r="B5569" s="112">
        <v>0.64583333333333337</v>
      </c>
      <c r="C5569">
        <v>11.970294117647057</v>
      </c>
      <c r="D5569">
        <v>11.99529411764706</v>
      </c>
      <c r="E5569">
        <v>12.02029411764706</v>
      </c>
      <c r="F5569" s="119">
        <f>Table1_2[[#This Row],[MID RATE]]/D5568-1</f>
        <v>1.2261212879161043E-4</v>
      </c>
    </row>
    <row r="5570" spans="1:6">
      <c r="A5570" s="111">
        <v>43543</v>
      </c>
      <c r="B5570" s="112">
        <v>0.39583333333333331</v>
      </c>
      <c r="C5570">
        <v>11.976764705882351</v>
      </c>
      <c r="D5570">
        <v>12.001764705882353</v>
      </c>
      <c r="E5570">
        <v>12.026764705882355</v>
      </c>
      <c r="F5570" s="119">
        <f>Table1_2[[#This Row],[MID RATE]]/D5569-1</f>
        <v>5.394272263632427E-4</v>
      </c>
    </row>
    <row r="5571" spans="1:6">
      <c r="A5571" s="111">
        <v>43543</v>
      </c>
      <c r="B5571" s="112">
        <v>0.52083333333333337</v>
      </c>
      <c r="C5571">
        <v>11.981764705882352</v>
      </c>
      <c r="D5571">
        <v>12.006764705882352</v>
      </c>
      <c r="E5571">
        <v>12.031764705882352</v>
      </c>
      <c r="F5571" s="119">
        <f>Table1_2[[#This Row],[MID RATE]]/D5570-1</f>
        <v>4.1660540116650324E-4</v>
      </c>
    </row>
    <row r="5572" spans="1:6">
      <c r="A5572" s="111">
        <v>43543</v>
      </c>
      <c r="B5572" s="112">
        <v>0.64583333333333337</v>
      </c>
      <c r="C5572">
        <v>11.986176470588234</v>
      </c>
      <c r="D5572">
        <v>12.011176470588236</v>
      </c>
      <c r="E5572">
        <v>12.036176470588236</v>
      </c>
      <c r="F5572" s="119">
        <f>Table1_2[[#This Row],[MID RATE]]/D5571-1</f>
        <v>3.6743992357268773E-4</v>
      </c>
    </row>
    <row r="5573" spans="1:6">
      <c r="A5573" s="111">
        <v>43544</v>
      </c>
      <c r="B5573" s="112">
        <v>0.39583333333333331</v>
      </c>
      <c r="C5573">
        <v>11.99205882352941</v>
      </c>
      <c r="D5573">
        <v>12.017058823529412</v>
      </c>
      <c r="E5573">
        <v>12.042058823529414</v>
      </c>
      <c r="F5573" s="119">
        <f>Table1_2[[#This Row],[MID RATE]]/D5572-1</f>
        <v>4.8973994808765298E-4</v>
      </c>
    </row>
    <row r="5574" spans="1:6">
      <c r="A5574" s="111">
        <v>43544</v>
      </c>
      <c r="B5574" s="112">
        <v>0.52083333333333337</v>
      </c>
      <c r="C5574">
        <v>11.990294117647057</v>
      </c>
      <c r="D5574">
        <v>12.015294117647059</v>
      </c>
      <c r="E5574">
        <v>12.040294117647059</v>
      </c>
      <c r="F5574" s="119">
        <f>Table1_2[[#This Row],[MID RATE]]/D5573-1</f>
        <v>-1.468500660825045E-4</v>
      </c>
    </row>
    <row r="5575" spans="1:6">
      <c r="A5575" s="111">
        <v>43544</v>
      </c>
      <c r="B5575" s="112">
        <v>0.64583333333333337</v>
      </c>
      <c r="C5575">
        <v>11.992941176470588</v>
      </c>
      <c r="D5575">
        <v>12.01794117647059</v>
      </c>
      <c r="E5575">
        <v>12.04294117647059</v>
      </c>
      <c r="F5575" s="119">
        <f>Table1_2[[#This Row],[MID RATE]]/D5574-1</f>
        <v>2.2030745128764906E-4</v>
      </c>
    </row>
    <row r="5576" spans="1:6">
      <c r="A5576" s="111">
        <v>43545</v>
      </c>
      <c r="B5576" s="112">
        <v>0.39583333333333331</v>
      </c>
      <c r="C5576">
        <v>11.993235294117646</v>
      </c>
      <c r="D5576">
        <v>12.018235294117648</v>
      </c>
      <c r="E5576">
        <v>12.043235294117649</v>
      </c>
      <c r="F5576" s="119">
        <f>Table1_2[[#This Row],[MID RATE]]/D5575-1</f>
        <v>2.4473214067288751E-5</v>
      </c>
    </row>
    <row r="5577" spans="1:6">
      <c r="A5577" s="111">
        <v>43545</v>
      </c>
      <c r="B5577" s="112">
        <v>0.52083333333333337</v>
      </c>
      <c r="C5577">
        <v>11.995000000000001</v>
      </c>
      <c r="D5577">
        <v>12.020000000000001</v>
      </c>
      <c r="E5577">
        <v>12.045000000000002</v>
      </c>
      <c r="F5577" s="119">
        <f>Table1_2[[#This Row],[MID RATE]]/D5576-1</f>
        <v>1.4683569086204606E-4</v>
      </c>
    </row>
    <row r="5578" spans="1:6">
      <c r="A5578" s="111">
        <v>43545</v>
      </c>
      <c r="B5578" s="112">
        <v>0.64583333333333337</v>
      </c>
      <c r="C5578">
        <v>11.998235294117647</v>
      </c>
      <c r="D5578">
        <v>12.022941176470589</v>
      </c>
      <c r="E5578">
        <v>12.047647058823532</v>
      </c>
      <c r="F5578" s="119">
        <f>Table1_2[[#This Row],[MID RATE]]/D5577-1</f>
        <v>2.4469022217865621E-4</v>
      </c>
    </row>
    <row r="5579" spans="1:6">
      <c r="A5579" s="111">
        <v>43546</v>
      </c>
      <c r="B5579" s="112">
        <v>0.39583333333333331</v>
      </c>
      <c r="C5579">
        <v>11.99529411764706</v>
      </c>
      <c r="D5579">
        <v>12.02029411764706</v>
      </c>
      <c r="E5579">
        <v>12.04529411764706</v>
      </c>
      <c r="F5579" s="119">
        <f>Table1_2[[#This Row],[MID RATE]]/D5578-1</f>
        <v>-2.2016732716856335E-4</v>
      </c>
    </row>
    <row r="5580" spans="1:6">
      <c r="A5580" s="111">
        <v>43546</v>
      </c>
      <c r="B5580" s="112">
        <v>0.52083333333333337</v>
      </c>
      <c r="C5580">
        <v>11.990294117647059</v>
      </c>
      <c r="D5580">
        <v>12.015000000000001</v>
      </c>
      <c r="E5580">
        <v>12.039705882352944</v>
      </c>
      <c r="F5580" s="119">
        <f>Table1_2[[#This Row],[MID RATE]]/D5579-1</f>
        <v>-4.4043162299056693E-4</v>
      </c>
    </row>
    <row r="5581" spans="1:6">
      <c r="A5581" s="111">
        <v>43546</v>
      </c>
      <c r="B5581" s="112">
        <v>0.64583333333333337</v>
      </c>
      <c r="C5581">
        <v>11.994999999999999</v>
      </c>
      <c r="D5581">
        <v>12.02</v>
      </c>
      <c r="E5581">
        <v>12.045</v>
      </c>
      <c r="F5581" s="119">
        <f>Table1_2[[#This Row],[MID RATE]]/D5580-1</f>
        <v>4.161464835621409E-4</v>
      </c>
    </row>
    <row r="5582" spans="1:6">
      <c r="A5582" s="111">
        <v>43549</v>
      </c>
      <c r="B5582" s="112">
        <v>0.39583333333333331</v>
      </c>
      <c r="C5582">
        <v>12.007058823529412</v>
      </c>
      <c r="D5582">
        <v>12.032058823529411</v>
      </c>
      <c r="E5582">
        <v>12.057058823529411</v>
      </c>
      <c r="F5582" s="119">
        <f>Table1_2[[#This Row],[MID RATE]]/D5581-1</f>
        <v>1.0032299109328235E-3</v>
      </c>
    </row>
    <row r="5583" spans="1:6">
      <c r="A5583" s="111">
        <v>43549</v>
      </c>
      <c r="B5583" s="112">
        <v>0.52083333333333337</v>
      </c>
      <c r="C5583">
        <v>12.024117647058825</v>
      </c>
      <c r="D5583">
        <v>12.049117647058823</v>
      </c>
      <c r="E5583">
        <v>12.074117647058822</v>
      </c>
      <c r="F5583" s="119">
        <f>Table1_2[[#This Row],[MID RATE]]/D5582-1</f>
        <v>1.4177809284021681E-3</v>
      </c>
    </row>
    <row r="5584" spans="1:6">
      <c r="A5584" s="111">
        <v>43549</v>
      </c>
      <c r="B5584" s="112">
        <v>0.64583333333333337</v>
      </c>
      <c r="C5584">
        <v>12.021176470588236</v>
      </c>
      <c r="D5584">
        <v>12.046176470588236</v>
      </c>
      <c r="E5584">
        <v>12.071176470588236</v>
      </c>
      <c r="F5584" s="119">
        <f>Table1_2[[#This Row],[MID RATE]]/D5583-1</f>
        <v>-2.4409890887777674E-4</v>
      </c>
    </row>
    <row r="5585" spans="1:6">
      <c r="A5585" s="111">
        <v>43550</v>
      </c>
      <c r="B5585" s="112">
        <v>0.39583333333333331</v>
      </c>
      <c r="C5585">
        <v>12.028235294117648</v>
      </c>
      <c r="D5585">
        <v>12.053235294117648</v>
      </c>
      <c r="E5585">
        <v>12.078235294117647</v>
      </c>
      <c r="F5585" s="119">
        <f>Table1_2[[#This Row],[MID RATE]]/D5584-1</f>
        <v>5.8598041848778593E-4</v>
      </c>
    </row>
    <row r="5586" spans="1:6">
      <c r="A5586" s="111">
        <v>43550</v>
      </c>
      <c r="B5586" s="112">
        <v>0.52083333333333337</v>
      </c>
      <c r="C5586">
        <v>12.047941176470587</v>
      </c>
      <c r="D5586">
        <v>12.071470588235295</v>
      </c>
      <c r="E5586">
        <v>12.095000000000002</v>
      </c>
      <c r="F5586" s="119">
        <f>Table1_2[[#This Row],[MID RATE]]/D5585-1</f>
        <v>1.5128962201995666E-3</v>
      </c>
    </row>
    <row r="5587" spans="1:6">
      <c r="A5587" s="111">
        <v>43550</v>
      </c>
      <c r="B5587" s="112">
        <v>0.64583333333333337</v>
      </c>
      <c r="C5587">
        <v>12.051470588235293</v>
      </c>
      <c r="D5587">
        <v>12.076176470588235</v>
      </c>
      <c r="E5587">
        <v>12.100882352941177</v>
      </c>
      <c r="F5587" s="119">
        <f>Table1_2[[#This Row],[MID RATE]]/D5586-1</f>
        <v>3.8983505104406291E-4</v>
      </c>
    </row>
    <row r="5588" spans="1:6">
      <c r="A5588" s="111">
        <v>43551</v>
      </c>
      <c r="B5588" s="112">
        <v>0.39583333333333331</v>
      </c>
      <c r="C5588">
        <v>12.063529411764707</v>
      </c>
      <c r="D5588">
        <v>12.088529411764705</v>
      </c>
      <c r="E5588">
        <v>12.113529411764704</v>
      </c>
      <c r="F5588" s="119">
        <f>Table1_2[[#This Row],[MID RATE]]/D5587-1</f>
        <v>1.0229182396064296E-3</v>
      </c>
    </row>
    <row r="5589" spans="1:6">
      <c r="A5589" s="111">
        <v>43551</v>
      </c>
      <c r="B5589" s="112">
        <v>0.52083333333333337</v>
      </c>
      <c r="C5589">
        <v>12.164999999999999</v>
      </c>
      <c r="D5589">
        <v>12.189999999999998</v>
      </c>
      <c r="E5589">
        <v>12.214999999999998</v>
      </c>
      <c r="F5589" s="119">
        <f>Table1_2[[#This Row],[MID RATE]]/D5588-1</f>
        <v>8.3939563514268123E-3</v>
      </c>
    </row>
    <row r="5590" spans="1:6">
      <c r="A5590" s="111">
        <v>43551</v>
      </c>
      <c r="B5590" s="112">
        <v>0.64583333333333337</v>
      </c>
      <c r="C5590">
        <v>12.099999999999998</v>
      </c>
      <c r="D5590">
        <v>12.124999999999998</v>
      </c>
      <c r="E5590">
        <v>12.149999999999999</v>
      </c>
      <c r="F5590" s="119">
        <f>Table1_2[[#This Row],[MID RATE]]/D5589-1</f>
        <v>-5.33223954060702E-3</v>
      </c>
    </row>
    <row r="5591" spans="1:6">
      <c r="A5591" s="111">
        <v>43552</v>
      </c>
      <c r="B5591" s="112">
        <v>0.39583333333333331</v>
      </c>
      <c r="C5591">
        <v>12.107941176470588</v>
      </c>
      <c r="D5591">
        <v>12.132941176470588</v>
      </c>
      <c r="E5591">
        <v>12.157941176470588</v>
      </c>
      <c r="F5591" s="119">
        <f>Table1_2[[#This Row],[MID RATE]]/D5590-1</f>
        <v>6.5494238932695126E-4</v>
      </c>
    </row>
    <row r="5592" spans="1:6">
      <c r="A5592" s="111">
        <v>43552</v>
      </c>
      <c r="B5592" s="112">
        <v>0.52083333333333337</v>
      </c>
      <c r="C5592">
        <v>12.12735294117647</v>
      </c>
      <c r="D5592">
        <v>12.152352941176471</v>
      </c>
      <c r="E5592">
        <v>12.177352941176473</v>
      </c>
      <c r="F5592" s="119">
        <f>Table1_2[[#This Row],[MID RATE]]/D5591-1</f>
        <v>1.5999224280034419E-3</v>
      </c>
    </row>
    <row r="5593" spans="1:6">
      <c r="A5593" s="111">
        <v>43552</v>
      </c>
      <c r="B5593" s="112">
        <v>0.64583333333333337</v>
      </c>
      <c r="C5593">
        <v>12.13264705882353</v>
      </c>
      <c r="D5593">
        <v>12.157647058823528</v>
      </c>
      <c r="E5593">
        <v>12.182647058823528</v>
      </c>
      <c r="F5593" s="119">
        <f>Table1_2[[#This Row],[MID RATE]]/D5592-1</f>
        <v>4.3564548138808057E-4</v>
      </c>
    </row>
    <row r="5594" spans="1:6">
      <c r="A5594" s="111">
        <v>43553</v>
      </c>
      <c r="B5594" s="112">
        <v>0.39583333333333331</v>
      </c>
      <c r="C5594">
        <v>12.139117647058825</v>
      </c>
      <c r="D5594">
        <v>12.164117647058823</v>
      </c>
      <c r="E5594">
        <v>12.189117647058822</v>
      </c>
      <c r="F5594" s="119">
        <f>Table1_2[[#This Row],[MID RATE]]/D5593-1</f>
        <v>5.3222372750161284E-4</v>
      </c>
    </row>
    <row r="5595" spans="1:6">
      <c r="A5595" s="111">
        <v>43553</v>
      </c>
      <c r="B5595" s="112">
        <v>0.52083333333333337</v>
      </c>
      <c r="C5595">
        <v>12.10470588235294</v>
      </c>
      <c r="D5595">
        <v>12.12970588235294</v>
      </c>
      <c r="E5595">
        <v>12.154705882352943</v>
      </c>
      <c r="F5595" s="119">
        <f>Table1_2[[#This Row],[MID RATE]]/D5594-1</f>
        <v>-2.8289569128101544E-3</v>
      </c>
    </row>
    <row r="5596" spans="1:6">
      <c r="A5596" s="111">
        <v>43553</v>
      </c>
      <c r="B5596" s="112">
        <v>0.64583333333333337</v>
      </c>
      <c r="C5596">
        <v>12.108529411764705</v>
      </c>
      <c r="D5596">
        <v>12.133529411764705</v>
      </c>
      <c r="E5596">
        <v>12.158529411764707</v>
      </c>
      <c r="F5596" s="119">
        <f>Table1_2[[#This Row],[MID RATE]]/D5595-1</f>
        <v>3.152202904876944E-4</v>
      </c>
    </row>
    <row r="5597" spans="1:6">
      <c r="A5597" s="111">
        <v>43556</v>
      </c>
      <c r="B5597" s="112">
        <v>0.39583333333333331</v>
      </c>
      <c r="C5597">
        <v>12.099999999999998</v>
      </c>
      <c r="D5597">
        <v>12.125</v>
      </c>
      <c r="E5597">
        <v>12.150000000000002</v>
      </c>
      <c r="F5597" s="119">
        <f>Table1_2[[#This Row],[MID RATE]]/D5596-1</f>
        <v>-7.0296213700482557E-4</v>
      </c>
    </row>
    <row r="5598" spans="1:6">
      <c r="A5598" s="111">
        <v>43556</v>
      </c>
      <c r="B5598" s="112">
        <v>0.52083333333333337</v>
      </c>
      <c r="C5598">
        <v>12.09676470588235</v>
      </c>
      <c r="D5598">
        <v>12.121764705882352</v>
      </c>
      <c r="E5598">
        <v>12.146764705882356</v>
      </c>
      <c r="F5598" s="119">
        <f>Table1_2[[#This Row],[MID RATE]]/D5597-1</f>
        <v>-2.6682838083691429E-4</v>
      </c>
    </row>
    <row r="5599" spans="1:6">
      <c r="A5599" s="111">
        <v>43556</v>
      </c>
      <c r="B5599" s="112">
        <v>0.64583333333333337</v>
      </c>
      <c r="C5599">
        <v>12.103529411764706</v>
      </c>
      <c r="D5599">
        <v>12.128529411764706</v>
      </c>
      <c r="E5599">
        <v>12.153529411764705</v>
      </c>
      <c r="F5599" s="119">
        <f>Table1_2[[#This Row],[MID RATE]]/D5598-1</f>
        <v>5.5806279419612359E-4</v>
      </c>
    </row>
    <row r="5600" spans="1:6">
      <c r="A5600" s="111">
        <v>43557</v>
      </c>
      <c r="B5600" s="112">
        <v>0.39583333333333331</v>
      </c>
      <c r="C5600">
        <v>12.120000000000001</v>
      </c>
      <c r="D5600">
        <v>12.145000000000001</v>
      </c>
      <c r="E5600">
        <v>12.170000000000002</v>
      </c>
      <c r="F5600" s="119">
        <f>Table1_2[[#This Row],[MID RATE]]/D5599-1</f>
        <v>1.358003734510449E-3</v>
      </c>
    </row>
    <row r="5601" spans="1:6">
      <c r="A5601" s="111">
        <v>43557</v>
      </c>
      <c r="B5601" s="112">
        <v>0.52083333333333337</v>
      </c>
      <c r="C5601">
        <v>12.104411764705882</v>
      </c>
      <c r="D5601">
        <v>12.129411764705882</v>
      </c>
      <c r="E5601">
        <v>12.154411764705882</v>
      </c>
      <c r="F5601" s="119">
        <f>Table1_2[[#This Row],[MID RATE]]/D5600-1</f>
        <v>-1.2835105223647503E-3</v>
      </c>
    </row>
    <row r="5602" spans="1:6">
      <c r="A5602" s="111">
        <v>43557</v>
      </c>
      <c r="B5602" s="112">
        <v>0.64583333333333337</v>
      </c>
      <c r="C5602">
        <v>12.101176470588234</v>
      </c>
      <c r="D5602">
        <v>12.125294117647059</v>
      </c>
      <c r="E5602">
        <v>12.149411764705883</v>
      </c>
      <c r="F5602" s="119">
        <f>Table1_2[[#This Row],[MID RATE]]/D5601-1</f>
        <v>-3.3947623666341631E-4</v>
      </c>
    </row>
    <row r="5603" spans="1:6">
      <c r="A5603" s="111">
        <v>43558</v>
      </c>
      <c r="B5603" s="112">
        <v>0.39583333333333331</v>
      </c>
      <c r="C5603">
        <v>12.099411764705881</v>
      </c>
      <c r="D5603">
        <v>12.124411764705883</v>
      </c>
      <c r="E5603">
        <v>12.149411764705885</v>
      </c>
      <c r="F5603" s="119">
        <f>Table1_2[[#This Row],[MID RATE]]/D5602-1</f>
        <v>-7.2769611410228308E-5</v>
      </c>
    </row>
    <row r="5604" spans="1:6">
      <c r="A5604" s="111">
        <v>43558</v>
      </c>
      <c r="B5604" s="112">
        <v>0.52083333333333337</v>
      </c>
      <c r="C5604">
        <v>12.091764705882349</v>
      </c>
      <c r="D5604">
        <v>12.116764705882353</v>
      </c>
      <c r="E5604">
        <v>12.141764705882355</v>
      </c>
      <c r="F5604" s="119">
        <f>Table1_2[[#This Row],[MID RATE]]/D5603-1</f>
        <v>-6.3071586250396106E-4</v>
      </c>
    </row>
    <row r="5605" spans="1:6">
      <c r="A5605" s="111">
        <v>43558</v>
      </c>
      <c r="B5605" s="112">
        <v>0.64583333333333337</v>
      </c>
      <c r="C5605">
        <v>12.089117647058821</v>
      </c>
      <c r="D5605">
        <v>12.114117647058823</v>
      </c>
      <c r="E5605">
        <v>12.139117647058825</v>
      </c>
      <c r="F5605" s="119">
        <f>Table1_2[[#This Row],[MID RATE]]/D5604-1</f>
        <v>-2.1846250940615874E-4</v>
      </c>
    </row>
    <row r="5606" spans="1:6">
      <c r="A5606" s="111">
        <v>43559</v>
      </c>
      <c r="B5606" s="112">
        <v>0.39583333333333331</v>
      </c>
      <c r="C5606">
        <v>12.086764705882349</v>
      </c>
      <c r="D5606">
        <v>12.111764705882353</v>
      </c>
      <c r="E5606">
        <v>12.136764705882356</v>
      </c>
      <c r="F5606" s="119">
        <f>Table1_2[[#This Row],[MID RATE]]/D5605-1</f>
        <v>-1.9423132951346123E-4</v>
      </c>
    </row>
    <row r="5607" spans="1:6">
      <c r="A5607" s="111">
        <v>43559</v>
      </c>
      <c r="B5607" s="112">
        <v>0.52083333333333337</v>
      </c>
      <c r="C5607">
        <v>12.021176470588237</v>
      </c>
      <c r="D5607">
        <v>12.046176470588238</v>
      </c>
      <c r="E5607">
        <v>12.071176470588238</v>
      </c>
      <c r="F5607" s="119">
        <f>Table1_2[[#This Row],[MID RATE]]/D5606-1</f>
        <v>-5.4152501214179694E-3</v>
      </c>
    </row>
    <row r="5608" spans="1:6">
      <c r="A5608" s="111">
        <v>43559</v>
      </c>
      <c r="B5608" s="112">
        <v>0.64583333333333337</v>
      </c>
      <c r="C5608">
        <v>12.040882352941178</v>
      </c>
      <c r="D5608">
        <v>12.065882352941177</v>
      </c>
      <c r="E5608">
        <v>12.090882352941177</v>
      </c>
      <c r="F5608" s="119">
        <f>Table1_2[[#This Row],[MID RATE]]/D5607-1</f>
        <v>1.6358620016112546E-3</v>
      </c>
    </row>
    <row r="5609" spans="1:6">
      <c r="A5609" s="111">
        <v>43560</v>
      </c>
      <c r="B5609" s="112">
        <v>0.39583333333333331</v>
      </c>
      <c r="C5609">
        <v>12.034999999999998</v>
      </c>
      <c r="D5609">
        <v>12.059999999999999</v>
      </c>
      <c r="E5609">
        <v>12.085000000000001</v>
      </c>
      <c r="F5609" s="119">
        <f>Table1_2[[#This Row],[MID RATE]]/D5608-1</f>
        <v>-4.8751950078018691E-4</v>
      </c>
    </row>
    <row r="5610" spans="1:6">
      <c r="A5610" s="111">
        <v>43560</v>
      </c>
      <c r="B5610" s="112">
        <v>0.52083333333333337</v>
      </c>
      <c r="C5610">
        <v>12.031764705882352</v>
      </c>
      <c r="D5610">
        <v>12.056764705882355</v>
      </c>
      <c r="E5610">
        <v>12.081764705882355</v>
      </c>
      <c r="F5610" s="119">
        <f>Table1_2[[#This Row],[MID RATE]]/D5609-1</f>
        <v>-2.6826651058409201E-4</v>
      </c>
    </row>
    <row r="5611" spans="1:6">
      <c r="A5611" s="111">
        <v>43560</v>
      </c>
      <c r="B5611" s="112">
        <v>0.64583333333333337</v>
      </c>
      <c r="C5611">
        <v>12.03470588235294</v>
      </c>
      <c r="D5611">
        <v>12.05970588235294</v>
      </c>
      <c r="E5611">
        <v>12.084705882352942</v>
      </c>
      <c r="F5611" s="119">
        <f>Table1_2[[#This Row],[MID RATE]]/D5610-1</f>
        <v>2.4394408801486911E-4</v>
      </c>
    </row>
    <row r="5612" spans="1:6">
      <c r="A5612" s="111">
        <v>43563</v>
      </c>
      <c r="B5612" s="112">
        <v>0.39583333333333331</v>
      </c>
      <c r="C5612">
        <v>12.027941176470588</v>
      </c>
      <c r="D5612">
        <v>12.05294117647059</v>
      </c>
      <c r="E5612">
        <v>12.077941176470592</v>
      </c>
      <c r="F5612" s="119">
        <f>Table1_2[[#This Row],[MID RATE]]/D5611-1</f>
        <v>-5.6093456576322698E-4</v>
      </c>
    </row>
    <row r="5613" spans="1:6">
      <c r="A5613" s="111">
        <v>43563</v>
      </c>
      <c r="B5613" s="112">
        <v>0.52083333333333337</v>
      </c>
      <c r="C5613">
        <v>12.020000000000001</v>
      </c>
      <c r="D5613">
        <v>12.045000000000002</v>
      </c>
      <c r="E5613">
        <v>12.07</v>
      </c>
      <c r="F5613" s="119">
        <f>Table1_2[[#This Row],[MID RATE]]/D5612-1</f>
        <v>-6.5885797950215874E-4</v>
      </c>
    </row>
    <row r="5614" spans="1:6">
      <c r="A5614" s="111">
        <v>43563</v>
      </c>
      <c r="B5614" s="112">
        <v>0.64583333333333337</v>
      </c>
      <c r="C5614">
        <v>12.027941176470589</v>
      </c>
      <c r="D5614">
        <v>12.05294117647059</v>
      </c>
      <c r="E5614">
        <v>12.077941176470588</v>
      </c>
      <c r="F5614" s="119">
        <f>Table1_2[[#This Row],[MID RATE]]/D5613-1</f>
        <v>6.592923595341027E-4</v>
      </c>
    </row>
    <row r="5615" spans="1:6">
      <c r="A5615" s="111">
        <v>43564</v>
      </c>
      <c r="B5615" s="112">
        <v>0.39583333333333331</v>
      </c>
      <c r="C5615">
        <v>12.036764705882353</v>
      </c>
      <c r="D5615">
        <v>12.061764705882354</v>
      </c>
      <c r="E5615">
        <v>12.086764705882352</v>
      </c>
      <c r="F5615" s="119">
        <f>Table1_2[[#This Row],[MID RATE]]/D5614-1</f>
        <v>7.3206442166906527E-4</v>
      </c>
    </row>
    <row r="5616" spans="1:6">
      <c r="A5616" s="111">
        <v>43564</v>
      </c>
      <c r="B5616" s="112">
        <v>0.52083333333333337</v>
      </c>
      <c r="C5616">
        <v>12.033529411764707</v>
      </c>
      <c r="D5616">
        <v>12.058529411764706</v>
      </c>
      <c r="E5616">
        <v>12.083529411764705</v>
      </c>
      <c r="F5616" s="119">
        <f>Table1_2[[#This Row],[MID RATE]]/D5615-1</f>
        <v>-2.6822726164354993E-4</v>
      </c>
    </row>
    <row r="5617" spans="1:6">
      <c r="A5617" s="111">
        <v>43564</v>
      </c>
      <c r="B5617" s="112">
        <v>0.64583333333333337</v>
      </c>
      <c r="C5617">
        <v>12.039705882352944</v>
      </c>
      <c r="D5617">
        <v>12.064117647058826</v>
      </c>
      <c r="E5617">
        <v>12.088529411764705</v>
      </c>
      <c r="F5617" s="119">
        <f>Table1_2[[#This Row],[MID RATE]]/D5616-1</f>
        <v>4.6342593721804271E-4</v>
      </c>
    </row>
    <row r="5618" spans="1:6">
      <c r="A5618" s="111">
        <v>43565</v>
      </c>
      <c r="B5618" s="112">
        <v>0.39583333333333331</v>
      </c>
      <c r="C5618">
        <v>12.03735294117647</v>
      </c>
      <c r="D5618">
        <v>12.062352941176471</v>
      </c>
      <c r="E5618">
        <v>12.087352941176469</v>
      </c>
      <c r="F5618" s="119">
        <f>Table1_2[[#This Row],[MID RATE]]/D5617-1</f>
        <v>-1.4627724413684984E-4</v>
      </c>
    </row>
    <row r="5619" spans="1:6">
      <c r="A5619" s="111">
        <v>43565</v>
      </c>
      <c r="B5619" s="112">
        <v>0.52083333333333337</v>
      </c>
      <c r="C5619">
        <v>12.063235294117652</v>
      </c>
      <c r="D5619">
        <v>12.089705882352943</v>
      </c>
      <c r="E5619">
        <v>12.116176470588234</v>
      </c>
      <c r="F5619" s="119">
        <f>Table1_2[[#This Row],[MID RATE]]/D5618-1</f>
        <v>2.2676289866381261E-3</v>
      </c>
    </row>
    <row r="5620" spans="1:6">
      <c r="A5620" s="111">
        <v>43565</v>
      </c>
      <c r="B5620" s="112">
        <v>0.64583333333333337</v>
      </c>
      <c r="C5620">
        <v>12.09205882352941</v>
      </c>
      <c r="D5620">
        <v>12.11705882352941</v>
      </c>
      <c r="E5620">
        <v>12.14205882352941</v>
      </c>
      <c r="F5620" s="119">
        <f>Table1_2[[#This Row],[MID RATE]]/D5619-1</f>
        <v>2.2624984795034386E-3</v>
      </c>
    </row>
    <row r="5621" spans="1:6">
      <c r="A5621" s="111">
        <v>43566</v>
      </c>
      <c r="B5621" s="112">
        <v>0.39583333333333331</v>
      </c>
      <c r="C5621">
        <v>12.120882352941177</v>
      </c>
      <c r="D5621">
        <v>12.145882352941175</v>
      </c>
      <c r="E5621">
        <v>12.170882352941176</v>
      </c>
      <c r="F5621" s="119">
        <f>Table1_2[[#This Row],[MID RATE]]/D5620-1</f>
        <v>2.378756250303482E-3</v>
      </c>
    </row>
    <row r="5622" spans="1:6">
      <c r="A5622" s="111">
        <v>43566</v>
      </c>
      <c r="B5622" s="112">
        <v>0.52083333333333337</v>
      </c>
      <c r="C5622">
        <v>12.193235294117644</v>
      </c>
      <c r="D5622">
        <v>12.218235294117644</v>
      </c>
      <c r="E5622">
        <v>12.243235294117646</v>
      </c>
      <c r="F5622" s="119">
        <f>Table1_2[[#This Row],[MID RATE]]/D5621-1</f>
        <v>5.9569934134056091E-3</v>
      </c>
    </row>
    <row r="5623" spans="1:6">
      <c r="A5623" s="111">
        <v>43566</v>
      </c>
      <c r="B5623" s="112">
        <v>0.64583333333333337</v>
      </c>
      <c r="C5623">
        <v>12.251764705882355</v>
      </c>
      <c r="D5623">
        <v>12.276764705882353</v>
      </c>
      <c r="E5623">
        <v>12.30176470588235</v>
      </c>
      <c r="F5623" s="119">
        <f>Table1_2[[#This Row],[MID RATE]]/D5622-1</f>
        <v>4.7903326753648834E-3</v>
      </c>
    </row>
    <row r="5624" spans="1:6">
      <c r="A5624" s="111">
        <v>43567</v>
      </c>
      <c r="B5624" s="112">
        <v>0.39583333333333331</v>
      </c>
      <c r="C5624">
        <v>12.293529411764707</v>
      </c>
      <c r="D5624">
        <v>12.318529411764708</v>
      </c>
      <c r="E5624">
        <v>12.343529411764708</v>
      </c>
      <c r="F5624" s="119">
        <f>Table1_2[[#This Row],[MID RATE]]/D5623-1</f>
        <v>3.4019309551760468E-3</v>
      </c>
    </row>
    <row r="5625" spans="1:6">
      <c r="A5625" s="111">
        <v>43567</v>
      </c>
      <c r="B5625" s="112">
        <v>0.52083333333333337</v>
      </c>
      <c r="C5625">
        <v>12.458235294117644</v>
      </c>
      <c r="D5625">
        <v>12.483235294117646</v>
      </c>
      <c r="E5625">
        <v>12.508235294117648</v>
      </c>
      <c r="F5625" s="119">
        <f>Table1_2[[#This Row],[MID RATE]]/D5624-1</f>
        <v>1.3370579948905004E-2</v>
      </c>
    </row>
    <row r="5626" spans="1:6">
      <c r="A5626" s="111">
        <v>43567</v>
      </c>
      <c r="B5626" s="112">
        <v>0.64583333333333337</v>
      </c>
      <c r="C5626">
        <v>12.416176470588235</v>
      </c>
      <c r="D5626">
        <v>12.441176470588236</v>
      </c>
      <c r="E5626">
        <v>12.466176470588236</v>
      </c>
      <c r="F5626" s="119">
        <f>Table1_2[[#This Row],[MID RATE]]/D5625-1</f>
        <v>-3.3692246071200804E-3</v>
      </c>
    </row>
    <row r="5627" spans="1:6">
      <c r="A5627" s="111">
        <v>43570</v>
      </c>
      <c r="B5627" s="112">
        <v>0.39583333333333331</v>
      </c>
      <c r="C5627">
        <v>12.434705882352938</v>
      </c>
      <c r="D5627">
        <v>12.459705882352939</v>
      </c>
      <c r="E5627">
        <v>12.484705882352941</v>
      </c>
      <c r="F5627" s="119">
        <f>Table1_2[[#This Row],[MID RATE]]/D5626-1</f>
        <v>1.4893617021274341E-3</v>
      </c>
    </row>
    <row r="5628" spans="1:6">
      <c r="A5628" s="111">
        <v>43570</v>
      </c>
      <c r="B5628" s="112">
        <v>0.52083333333333337</v>
      </c>
      <c r="C5628">
        <v>12.43676470588235</v>
      </c>
      <c r="D5628">
        <v>12.461764705882352</v>
      </c>
      <c r="E5628">
        <v>12.486764705882353</v>
      </c>
      <c r="F5628" s="119">
        <f>Table1_2[[#This Row],[MID RATE]]/D5627-1</f>
        <v>1.6523853362615526E-4</v>
      </c>
    </row>
    <row r="5629" spans="1:6">
      <c r="A5629" s="111">
        <v>43570</v>
      </c>
      <c r="B5629" s="112">
        <v>0.64583333333333337</v>
      </c>
      <c r="C5629">
        <v>12.375294117647059</v>
      </c>
      <c r="D5629">
        <v>12.400294117647057</v>
      </c>
      <c r="E5629">
        <v>12.425294117647057</v>
      </c>
      <c r="F5629" s="119">
        <f>Table1_2[[#This Row],[MID RATE]]/D5628-1</f>
        <v>-4.9327354260090273E-3</v>
      </c>
    </row>
    <row r="5630" spans="1:6">
      <c r="A5630" s="111">
        <v>43571</v>
      </c>
      <c r="B5630" s="112">
        <v>0.39583333333333331</v>
      </c>
      <c r="C5630">
        <v>12.33235294117647</v>
      </c>
      <c r="D5630">
        <v>12.357352941176472</v>
      </c>
      <c r="E5630">
        <v>12.382352941176473</v>
      </c>
      <c r="F5630" s="119">
        <f>Table1_2[[#This Row],[MID RATE]]/D5629-1</f>
        <v>-3.4629159649910424E-3</v>
      </c>
    </row>
    <row r="5631" spans="1:6">
      <c r="A5631" s="111">
        <v>43571</v>
      </c>
      <c r="B5631" s="112">
        <v>0.52083333333333337</v>
      </c>
      <c r="C5631">
        <v>12.263529411764708</v>
      </c>
      <c r="D5631">
        <v>12.288529411764708</v>
      </c>
      <c r="E5631">
        <v>12.313529411764708</v>
      </c>
      <c r="F5631" s="119">
        <f>Table1_2[[#This Row],[MID RATE]]/D5630-1</f>
        <v>-5.5694394858978313E-3</v>
      </c>
    </row>
    <row r="5632" spans="1:6">
      <c r="A5632" s="111">
        <v>43571</v>
      </c>
      <c r="B5632" s="112">
        <v>0.64583333333333337</v>
      </c>
      <c r="C5632">
        <v>12.249705882352941</v>
      </c>
      <c r="D5632">
        <v>12.274705882352942</v>
      </c>
      <c r="E5632">
        <v>12.299705882352942</v>
      </c>
      <c r="F5632" s="119">
        <f>Table1_2[[#This Row],[MID RATE]]/D5631-1</f>
        <v>-1.1249132380748428E-3</v>
      </c>
    </row>
    <row r="5633" spans="1:6">
      <c r="A5633" s="111">
        <v>43572</v>
      </c>
      <c r="B5633" s="112">
        <v>0.39583333333333331</v>
      </c>
      <c r="C5633">
        <v>12.232941176470588</v>
      </c>
      <c r="D5633">
        <v>12.257941176470588</v>
      </c>
      <c r="E5633">
        <v>12.28294117647059</v>
      </c>
      <c r="F5633" s="119">
        <f>Table1_2[[#This Row],[MID RATE]]/D5632-1</f>
        <v>-1.3657928787080831E-3</v>
      </c>
    </row>
    <row r="5634" spans="1:6">
      <c r="A5634" s="111">
        <v>43572</v>
      </c>
      <c r="B5634" s="112">
        <v>0.52083333333333337</v>
      </c>
      <c r="C5634">
        <v>12.241176470588233</v>
      </c>
      <c r="D5634">
        <v>12.266176470588235</v>
      </c>
      <c r="E5634">
        <v>12.291176470588239</v>
      </c>
      <c r="F5634" s="119">
        <f>Table1_2[[#This Row],[MID RATE]]/D5633-1</f>
        <v>6.7183338532039727E-4</v>
      </c>
    </row>
    <row r="5635" spans="1:6">
      <c r="A5635" s="111">
        <v>43572</v>
      </c>
      <c r="B5635" s="112">
        <v>0.64583333333333337</v>
      </c>
      <c r="C5635">
        <v>12.25558823529412</v>
      </c>
      <c r="D5635">
        <v>12.280588235294118</v>
      </c>
      <c r="E5635">
        <v>12.305588235294119</v>
      </c>
      <c r="F5635" s="119">
        <f>Table1_2[[#This Row],[MID RATE]]/D5634-1</f>
        <v>1.1749190744516635E-3</v>
      </c>
    </row>
    <row r="5636" spans="1:6">
      <c r="A5636" s="111">
        <v>43573</v>
      </c>
      <c r="B5636" s="112">
        <v>0.39583333333333331</v>
      </c>
      <c r="C5636">
        <v>12.255294117647059</v>
      </c>
      <c r="D5636">
        <v>12.28029411764706</v>
      </c>
      <c r="E5636">
        <v>12.30529411764706</v>
      </c>
      <c r="F5636" s="119">
        <f>Table1_2[[#This Row],[MID RATE]]/D5635-1</f>
        <v>-2.3949801216671673E-5</v>
      </c>
    </row>
    <row r="5637" spans="1:6">
      <c r="A5637" s="111">
        <v>43573</v>
      </c>
      <c r="B5637" s="112">
        <v>0.52083333333333337</v>
      </c>
      <c r="C5637">
        <v>12.274411764705885</v>
      </c>
      <c r="D5637">
        <v>12.299411764705884</v>
      </c>
      <c r="E5637">
        <v>12.324411764705882</v>
      </c>
      <c r="F5637" s="119">
        <f>Table1_2[[#This Row],[MID RATE]]/D5636-1</f>
        <v>1.5567743635187536E-3</v>
      </c>
    </row>
    <row r="5638" spans="1:6">
      <c r="A5638" s="111">
        <v>43573</v>
      </c>
      <c r="B5638" s="112">
        <v>0.64583333333333337</v>
      </c>
      <c r="C5638">
        <v>12.272352941176472</v>
      </c>
      <c r="D5638">
        <v>12.297352941176472</v>
      </c>
      <c r="E5638">
        <v>12.322352941176472</v>
      </c>
      <c r="F5638" s="119">
        <f>Table1_2[[#This Row],[MID RATE]]/D5637-1</f>
        <v>-1.6739203213922416E-4</v>
      </c>
    </row>
    <row r="5639" spans="1:6">
      <c r="A5639" s="111">
        <v>43578</v>
      </c>
      <c r="B5639" s="112">
        <v>0.39583333333333331</v>
      </c>
      <c r="C5639">
        <v>12.289117647058823</v>
      </c>
      <c r="D5639">
        <v>12.314117647058824</v>
      </c>
      <c r="E5639">
        <v>12.339117647058824</v>
      </c>
      <c r="F5639" s="119">
        <f>Table1_2[[#This Row],[MID RATE]]/D5638-1</f>
        <v>1.3632776063714491E-3</v>
      </c>
    </row>
    <row r="5640" spans="1:6">
      <c r="A5640" s="111">
        <v>43578</v>
      </c>
      <c r="B5640" s="112">
        <v>0.52083333333333337</v>
      </c>
      <c r="C5640">
        <v>12.304411764705883</v>
      </c>
      <c r="D5640">
        <v>12.329411764705883</v>
      </c>
      <c r="E5640">
        <v>12.354411764705883</v>
      </c>
      <c r="F5640" s="119">
        <f>Table1_2[[#This Row],[MID RATE]]/D5639-1</f>
        <v>1.2419986624629953E-3</v>
      </c>
    </row>
    <row r="5641" spans="1:6">
      <c r="A5641" s="111">
        <v>43578</v>
      </c>
      <c r="B5641" s="112">
        <v>0.64583333333333337</v>
      </c>
      <c r="C5641">
        <v>12.330882352941174</v>
      </c>
      <c r="D5641">
        <v>12.355882352941176</v>
      </c>
      <c r="E5641">
        <v>12.380882352941178</v>
      </c>
      <c r="F5641" s="119">
        <f>Table1_2[[#This Row],[MID RATE]]/D5640-1</f>
        <v>2.1469465648853436E-3</v>
      </c>
    </row>
    <row r="5642" spans="1:6">
      <c r="A5642" s="111">
        <v>43579</v>
      </c>
      <c r="B5642" s="112">
        <v>0.39583333333333331</v>
      </c>
      <c r="C5642">
        <v>12.337058823529413</v>
      </c>
      <c r="D5642">
        <v>12.362058823529413</v>
      </c>
      <c r="E5642">
        <v>12.387058823529411</v>
      </c>
      <c r="F5642" s="119">
        <f>Table1_2[[#This Row],[MID RATE]]/D5641-1</f>
        <v>4.9988098071906961E-4</v>
      </c>
    </row>
    <row r="5643" spans="1:6">
      <c r="A5643" s="111">
        <v>43579</v>
      </c>
      <c r="B5643" s="112">
        <v>0.52083333333333337</v>
      </c>
      <c r="C5643">
        <v>12.450882352941177</v>
      </c>
      <c r="D5643">
        <v>12.475882352941177</v>
      </c>
      <c r="E5643">
        <v>12.500882352941177</v>
      </c>
      <c r="F5643" s="119">
        <f>Table1_2[[#This Row],[MID RATE]]/D5642-1</f>
        <v>9.207489709975869E-3</v>
      </c>
    </row>
    <row r="5644" spans="1:6">
      <c r="A5644" s="111">
        <v>43579</v>
      </c>
      <c r="B5644" s="112">
        <v>0.64583333333333337</v>
      </c>
      <c r="C5644">
        <v>12.466470588235293</v>
      </c>
      <c r="D5644">
        <v>12.491470588235295</v>
      </c>
      <c r="E5644">
        <v>12.516470588235295</v>
      </c>
      <c r="F5644" s="119">
        <f>Table1_2[[#This Row],[MID RATE]]/D5643-1</f>
        <v>1.2494695648073151E-3</v>
      </c>
    </row>
    <row r="5645" spans="1:6">
      <c r="A5645" s="111">
        <v>43580</v>
      </c>
      <c r="B5645" s="112">
        <v>0.39583333333333331</v>
      </c>
      <c r="C5645">
        <v>12.488529411764706</v>
      </c>
      <c r="D5645">
        <v>12.513529411764708</v>
      </c>
      <c r="E5645">
        <v>12.53852941176471</v>
      </c>
      <c r="F5645" s="119">
        <f>Table1_2[[#This Row],[MID RATE]]/D5644-1</f>
        <v>1.7659108568199855E-3</v>
      </c>
    </row>
    <row r="5646" spans="1:6">
      <c r="A5646" s="111">
        <v>43580</v>
      </c>
      <c r="B5646" s="112">
        <v>0.52083333333333337</v>
      </c>
      <c r="C5646">
        <v>12.485588235294117</v>
      </c>
      <c r="D5646">
        <v>12.510588235294119</v>
      </c>
      <c r="E5646">
        <v>12.535588235294121</v>
      </c>
      <c r="F5646" s="119">
        <f>Table1_2[[#This Row],[MID RATE]]/D5645-1</f>
        <v>-2.3503972171301513E-4</v>
      </c>
    </row>
    <row r="5647" spans="1:6">
      <c r="A5647" s="111">
        <v>43580</v>
      </c>
      <c r="B5647" s="112">
        <v>0.64583333333333337</v>
      </c>
      <c r="C5647">
        <v>12.607058823529414</v>
      </c>
      <c r="D5647">
        <v>12.632058823529412</v>
      </c>
      <c r="E5647">
        <v>12.657058823529411</v>
      </c>
      <c r="F5647" s="119">
        <f>Table1_2[[#This Row],[MID RATE]]/D5646-1</f>
        <v>9.7094226067331313E-3</v>
      </c>
    </row>
    <row r="5648" spans="1:6">
      <c r="A5648" s="111">
        <v>43581</v>
      </c>
      <c r="B5648" s="112">
        <v>0.39583333333333331</v>
      </c>
      <c r="C5648">
        <v>12.622647058823528</v>
      </c>
      <c r="D5648">
        <v>12.647647058823528</v>
      </c>
      <c r="E5648">
        <v>12.672647058823529</v>
      </c>
      <c r="F5648" s="119">
        <f>Table1_2[[#This Row],[MID RATE]]/D5647-1</f>
        <v>1.2340217467228243E-3</v>
      </c>
    </row>
    <row r="5649" spans="1:6">
      <c r="A5649" s="111">
        <v>43581</v>
      </c>
      <c r="B5649" s="112">
        <v>0.52083333333333337</v>
      </c>
      <c r="C5649">
        <v>12.707352941176467</v>
      </c>
      <c r="D5649">
        <v>12.732352941176469</v>
      </c>
      <c r="E5649">
        <v>12.757352941176471</v>
      </c>
      <c r="F5649" s="119">
        <f>Table1_2[[#This Row],[MID RATE]]/D5648-1</f>
        <v>6.6973629133528778E-3</v>
      </c>
    </row>
    <row r="5650" spans="1:6">
      <c r="A5650" s="111">
        <v>43581</v>
      </c>
      <c r="B5650" s="112">
        <v>0.64583333333333337</v>
      </c>
      <c r="C5650">
        <v>12.663235294117646</v>
      </c>
      <c r="D5650">
        <v>12.688235294117646</v>
      </c>
      <c r="E5650">
        <v>12.713235294117647</v>
      </c>
      <c r="F5650" s="119">
        <f>Table1_2[[#This Row],[MID RATE]]/D5649-1</f>
        <v>-3.4650034650033357E-3</v>
      </c>
    </row>
    <row r="5651" spans="1:6">
      <c r="A5651" s="111">
        <v>43584</v>
      </c>
      <c r="B5651" s="112">
        <v>0.39583333333333331</v>
      </c>
      <c r="C5651">
        <v>12.685882352941178</v>
      </c>
      <c r="D5651">
        <v>12.710882352941177</v>
      </c>
      <c r="E5651">
        <v>12.735882352941175</v>
      </c>
      <c r="F5651" s="119">
        <f>Table1_2[[#This Row],[MID RATE]]/D5650-1</f>
        <v>1.7848864163190203E-3</v>
      </c>
    </row>
    <row r="5652" spans="1:6">
      <c r="A5652" s="111">
        <v>43584</v>
      </c>
      <c r="B5652" s="112">
        <v>0.52083333333333337</v>
      </c>
      <c r="C5652">
        <v>12.680882352941175</v>
      </c>
      <c r="D5652">
        <v>12.705882352941176</v>
      </c>
      <c r="E5652">
        <v>12.730882352941176</v>
      </c>
      <c r="F5652" s="119">
        <f>Table1_2[[#This Row],[MID RATE]]/D5651-1</f>
        <v>-3.9336372260923014E-4</v>
      </c>
    </row>
    <row r="5653" spans="1:6">
      <c r="A5653" s="111">
        <v>43584</v>
      </c>
      <c r="B5653" s="112">
        <v>0.64583333333333337</v>
      </c>
      <c r="C5653">
        <v>12.685588235294116</v>
      </c>
      <c r="D5653">
        <v>12.710588235294116</v>
      </c>
      <c r="E5653">
        <v>12.735588235294117</v>
      </c>
      <c r="F5653" s="119">
        <f>Table1_2[[#This Row],[MID RATE]]/D5652-1</f>
        <v>3.7037037037035425E-4</v>
      </c>
    </row>
    <row r="5654" spans="1:6">
      <c r="A5654" s="111">
        <v>43585</v>
      </c>
      <c r="B5654" s="112">
        <v>0.39583333333333331</v>
      </c>
      <c r="C5654">
        <v>12.691764705882353</v>
      </c>
      <c r="D5654">
        <v>12.716764705882351</v>
      </c>
      <c r="E5654">
        <v>12.74176470588235</v>
      </c>
      <c r="F5654" s="119">
        <f>Table1_2[[#This Row],[MID RATE]]/D5653-1</f>
        <v>4.8593113661610232E-4</v>
      </c>
    </row>
    <row r="5655" spans="1:6">
      <c r="A5655" s="111">
        <v>43585</v>
      </c>
      <c r="B5655" s="112">
        <v>0.52083333333333337</v>
      </c>
      <c r="C5655">
        <v>12.695588235294116</v>
      </c>
      <c r="D5655">
        <v>12.720588235294116</v>
      </c>
      <c r="E5655">
        <v>12.745588235294118</v>
      </c>
      <c r="F5655" s="119">
        <f>Table1_2[[#This Row],[MID RATE]]/D5654-1</f>
        <v>3.0066840900144776E-4</v>
      </c>
    </row>
    <row r="5656" spans="1:6">
      <c r="A5656" s="111">
        <v>43585</v>
      </c>
      <c r="B5656" s="112">
        <v>0.64583333333333337</v>
      </c>
      <c r="C5656">
        <v>12.694999999999997</v>
      </c>
      <c r="D5656">
        <v>12.719999999999999</v>
      </c>
      <c r="E5656">
        <v>12.745000000000001</v>
      </c>
      <c r="F5656" s="119">
        <f>Table1_2[[#This Row],[MID RATE]]/D5655-1</f>
        <v>-4.6242774566440659E-5</v>
      </c>
    </row>
    <row r="5657" spans="1:6">
      <c r="A5657" s="111">
        <v>43587</v>
      </c>
      <c r="B5657" s="112">
        <v>0.39583333333333331</v>
      </c>
      <c r="C5657">
        <v>12.709705882352939</v>
      </c>
      <c r="D5657">
        <v>12.734705882352941</v>
      </c>
      <c r="E5657">
        <v>12.759705882352945</v>
      </c>
      <c r="F5657" s="119">
        <f>Table1_2[[#This Row],[MID RATE]]/D5656-1</f>
        <v>1.1561228264891366E-3</v>
      </c>
    </row>
    <row r="5658" spans="1:6">
      <c r="A5658" s="111">
        <v>43587</v>
      </c>
      <c r="B5658" s="112">
        <v>0.52083333333333337</v>
      </c>
      <c r="C5658">
        <v>12.807941176470589</v>
      </c>
      <c r="D5658">
        <v>12.832941176470589</v>
      </c>
      <c r="E5658">
        <v>12.85794117647059</v>
      </c>
      <c r="F5658" s="119">
        <f>Table1_2[[#This Row],[MID RATE]]/D5657-1</f>
        <v>7.7139821700771272E-3</v>
      </c>
    </row>
    <row r="5659" spans="1:6">
      <c r="A5659" s="111">
        <v>43587</v>
      </c>
      <c r="B5659" s="112">
        <v>0.64583333333333337</v>
      </c>
      <c r="C5659">
        <v>12.86470588235294</v>
      </c>
      <c r="D5659">
        <v>12.889705882352942</v>
      </c>
      <c r="E5659">
        <v>12.914705882352942</v>
      </c>
      <c r="F5659" s="119">
        <f>Table1_2[[#This Row],[MID RATE]]/D5658-1</f>
        <v>4.4233590025668512E-3</v>
      </c>
    </row>
    <row r="5660" spans="1:6">
      <c r="A5660" s="111">
        <v>43588</v>
      </c>
      <c r="B5660" s="112">
        <v>0.39583333333333331</v>
      </c>
      <c r="C5660">
        <v>12.89</v>
      </c>
      <c r="D5660">
        <v>12.914999999999999</v>
      </c>
      <c r="E5660">
        <v>12.94</v>
      </c>
      <c r="F5660" s="119">
        <f>Table1_2[[#This Row],[MID RATE]]/D5659-1</f>
        <v>1.9623502567027717E-3</v>
      </c>
    </row>
    <row r="5661" spans="1:6">
      <c r="A5661" s="111">
        <v>43588</v>
      </c>
      <c r="B5661" s="112">
        <v>0.52083333333333337</v>
      </c>
      <c r="C5661">
        <v>12.871176470588233</v>
      </c>
      <c r="D5661">
        <v>12.896176470588234</v>
      </c>
      <c r="E5661">
        <v>12.921176470588236</v>
      </c>
      <c r="F5661" s="119">
        <f>Table1_2[[#This Row],[MID RATE]]/D5660-1</f>
        <v>-1.457493566532353E-3</v>
      </c>
    </row>
    <row r="5662" spans="1:6">
      <c r="A5662" s="111">
        <v>43588</v>
      </c>
      <c r="B5662" s="112">
        <v>0.64583333333333337</v>
      </c>
      <c r="C5662">
        <v>12.873235294117647</v>
      </c>
      <c r="D5662">
        <v>12.898235294117647</v>
      </c>
      <c r="E5662">
        <v>12.923235294117648</v>
      </c>
      <c r="F5662" s="119">
        <f>Table1_2[[#This Row],[MID RATE]]/D5661-1</f>
        <v>1.5964604191864851E-4</v>
      </c>
    </row>
    <row r="5663" spans="1:6">
      <c r="A5663" s="111">
        <v>43591</v>
      </c>
      <c r="B5663" s="112">
        <v>0.39583333333333331</v>
      </c>
      <c r="C5663">
        <v>12.870588235294118</v>
      </c>
      <c r="D5663">
        <v>12.895588235294118</v>
      </c>
      <c r="E5663">
        <v>12.920588235294119</v>
      </c>
      <c r="F5663" s="119">
        <f>Table1_2[[#This Row],[MID RATE]]/D5662-1</f>
        <v>-2.0522643316456257E-4</v>
      </c>
    </row>
    <row r="5664" spans="1:6">
      <c r="A5664" s="111">
        <v>43591</v>
      </c>
      <c r="B5664" s="112">
        <v>0.52083333333333337</v>
      </c>
      <c r="C5664">
        <v>12.86735294117647</v>
      </c>
      <c r="D5664">
        <v>12.892352941176469</v>
      </c>
      <c r="E5664">
        <v>12.917352941176469</v>
      </c>
      <c r="F5664" s="119">
        <f>Table1_2[[#This Row],[MID RATE]]/D5663-1</f>
        <v>-2.5088379518778403E-4</v>
      </c>
    </row>
    <row r="5665" spans="1:6">
      <c r="A5665" s="111">
        <v>43591</v>
      </c>
      <c r="B5665" s="112">
        <v>0.64583333333333337</v>
      </c>
      <c r="C5665">
        <v>12.861176470588234</v>
      </c>
      <c r="D5665">
        <v>12.886176470588236</v>
      </c>
      <c r="E5665">
        <v>12.911176470588236</v>
      </c>
      <c r="F5665" s="119">
        <f>Table1_2[[#This Row],[MID RATE]]/D5664-1</f>
        <v>-4.790801660810029E-4</v>
      </c>
    </row>
    <row r="5666" spans="1:6">
      <c r="A5666" s="111">
        <v>43592</v>
      </c>
      <c r="B5666" s="112">
        <v>0.39583333333333331</v>
      </c>
      <c r="C5666">
        <v>12.859705882352941</v>
      </c>
      <c r="D5666">
        <v>12.884705882352941</v>
      </c>
      <c r="E5666">
        <v>12.909705882352942</v>
      </c>
      <c r="F5666" s="119">
        <f>Table1_2[[#This Row],[MID RATE]]/D5665-1</f>
        <v>-1.1412137949928791E-4</v>
      </c>
    </row>
    <row r="5667" spans="1:6">
      <c r="A5667" s="111">
        <v>43592</v>
      </c>
      <c r="B5667" s="112">
        <v>0.52083333333333337</v>
      </c>
      <c r="C5667">
        <v>12.850588235294117</v>
      </c>
      <c r="D5667">
        <v>12.875588235294117</v>
      </c>
      <c r="E5667">
        <v>12.900588235294117</v>
      </c>
      <c r="F5667" s="119">
        <f>Table1_2[[#This Row],[MID RATE]]/D5666-1</f>
        <v>-7.07633308984712E-4</v>
      </c>
    </row>
    <row r="5668" spans="1:6">
      <c r="A5668" s="111">
        <v>43592</v>
      </c>
      <c r="B5668" s="112">
        <v>0.64583333333333337</v>
      </c>
      <c r="C5668">
        <v>12.841764705882355</v>
      </c>
      <c r="D5668">
        <v>12.868235294117646</v>
      </c>
      <c r="E5668">
        <v>12.894705882352939</v>
      </c>
      <c r="F5668" s="119">
        <f>Table1_2[[#This Row],[MID RATE]]/D5667-1</f>
        <v>-5.7107613587048522E-4</v>
      </c>
    </row>
    <row r="5669" spans="1:6">
      <c r="A5669" s="111">
        <v>43593</v>
      </c>
      <c r="B5669" s="112">
        <v>0.39583333333333331</v>
      </c>
      <c r="C5669">
        <v>12.829705882352943</v>
      </c>
      <c r="D5669">
        <v>12.854705882352942</v>
      </c>
      <c r="E5669">
        <v>12.87970588235294</v>
      </c>
      <c r="F5669" s="119">
        <f>Table1_2[[#This Row],[MID RATE]]/D5668-1</f>
        <v>-1.0513805083195438E-3</v>
      </c>
    </row>
    <row r="5670" spans="1:6">
      <c r="A5670" s="111">
        <v>43593</v>
      </c>
      <c r="B5670" s="112">
        <v>0.52083333333333337</v>
      </c>
      <c r="C5670">
        <v>12.836176470588237</v>
      </c>
      <c r="D5670">
        <v>12.861176470588237</v>
      </c>
      <c r="E5670">
        <v>12.886176470588236</v>
      </c>
      <c r="F5670" s="119">
        <f>Table1_2[[#This Row],[MID RATE]]/D5669-1</f>
        <v>5.0336338260192903E-4</v>
      </c>
    </row>
    <row r="5671" spans="1:6">
      <c r="A5671" s="111">
        <v>43593</v>
      </c>
      <c r="B5671" s="112">
        <v>0.64583333333333337</v>
      </c>
      <c r="C5671">
        <v>12.836764705882352</v>
      </c>
      <c r="D5671">
        <v>12.861176470588234</v>
      </c>
      <c r="E5671">
        <v>12.885588235294117</v>
      </c>
      <c r="F5671" s="119">
        <f>Table1_2[[#This Row],[MID RATE]]/D5670-1</f>
        <v>0</v>
      </c>
    </row>
    <row r="5672" spans="1:6">
      <c r="A5672" s="111">
        <v>43594</v>
      </c>
      <c r="B5672" s="112">
        <v>0.39583333333333331</v>
      </c>
      <c r="C5672">
        <v>12.831764705882357</v>
      </c>
      <c r="D5672">
        <v>12.856764705882355</v>
      </c>
      <c r="E5672">
        <v>12.881764705882352</v>
      </c>
      <c r="F5672" s="119">
        <f>Table1_2[[#This Row],[MID RATE]]/D5671-1</f>
        <v>-3.4302963776033923E-4</v>
      </c>
    </row>
    <row r="5673" spans="1:6">
      <c r="A5673" s="111">
        <v>43594</v>
      </c>
      <c r="B5673" s="112">
        <v>0.52083333333333337</v>
      </c>
      <c r="C5673">
        <v>12.83029411764706</v>
      </c>
      <c r="D5673">
        <v>12.855294117647059</v>
      </c>
      <c r="E5673">
        <v>12.880294117647058</v>
      </c>
      <c r="F5673" s="119">
        <f>Table1_2[[#This Row],[MID RATE]]/D5672-1</f>
        <v>-1.1438244915717988E-4</v>
      </c>
    </row>
    <row r="5674" spans="1:6">
      <c r="A5674" s="111">
        <v>43594</v>
      </c>
      <c r="B5674" s="112">
        <v>0.64583333333333337</v>
      </c>
      <c r="C5674">
        <v>12.828529411764707</v>
      </c>
      <c r="D5674">
        <v>12.853529411764704</v>
      </c>
      <c r="E5674">
        <v>12.878529411764703</v>
      </c>
      <c r="F5674" s="119">
        <f>Table1_2[[#This Row],[MID RATE]]/D5673-1</f>
        <v>-1.3727464079815732E-4</v>
      </c>
    </row>
    <row r="5675" spans="1:6">
      <c r="A5675" s="111">
        <v>43595</v>
      </c>
      <c r="B5675" s="112">
        <v>0.39583333333333331</v>
      </c>
      <c r="C5675">
        <v>12.830882352941179</v>
      </c>
      <c r="D5675">
        <v>12.855882352941176</v>
      </c>
      <c r="E5675">
        <v>12.880882352941175</v>
      </c>
      <c r="F5675" s="119">
        <f>Table1_2[[#This Row],[MID RATE]]/D5674-1</f>
        <v>1.8305798361639702E-4</v>
      </c>
    </row>
    <row r="5676" spans="1:6">
      <c r="A5676" s="111">
        <v>43595</v>
      </c>
      <c r="B5676" s="112">
        <v>0.52083333333333337</v>
      </c>
      <c r="C5676">
        <v>12.84235294117647</v>
      </c>
      <c r="D5676">
        <v>12.867058823529412</v>
      </c>
      <c r="E5676">
        <v>12.891764705882355</v>
      </c>
      <c r="F5676" s="119">
        <f>Table1_2[[#This Row],[MID RATE]]/D5675-1</f>
        <v>8.6936627773970265E-4</v>
      </c>
    </row>
    <row r="5677" spans="1:6">
      <c r="A5677" s="111">
        <v>43595</v>
      </c>
      <c r="B5677" s="112">
        <v>0.64583333333333337</v>
      </c>
      <c r="C5677">
        <v>12.916470588235295</v>
      </c>
      <c r="D5677">
        <v>12.941470588235294</v>
      </c>
      <c r="E5677">
        <v>12.966470588235293</v>
      </c>
      <c r="F5677" s="119">
        <f>Table1_2[[#This Row],[MID RATE]]/D5676-1</f>
        <v>5.7831215141264103E-3</v>
      </c>
    </row>
    <row r="5678" spans="1:6">
      <c r="A5678" s="111">
        <v>43598</v>
      </c>
      <c r="B5678" s="112">
        <v>0.39583333333333331</v>
      </c>
      <c r="C5678">
        <v>12.960588235294114</v>
      </c>
      <c r="D5678">
        <v>12.985588235294118</v>
      </c>
      <c r="E5678">
        <v>13.010588235294122</v>
      </c>
      <c r="F5678" s="119">
        <f>Table1_2[[#This Row],[MID RATE]]/D5677-1</f>
        <v>3.4090134315130083E-3</v>
      </c>
    </row>
    <row r="5679" spans="1:6">
      <c r="A5679" s="111">
        <v>43598</v>
      </c>
      <c r="B5679" s="112">
        <v>0.52083333333333337</v>
      </c>
      <c r="C5679">
        <v>13.353235294117647</v>
      </c>
      <c r="D5679">
        <v>13.378235294117648</v>
      </c>
      <c r="E5679">
        <v>13.403235294117648</v>
      </c>
      <c r="F5679" s="119">
        <f>Table1_2[[#This Row],[MID RATE]]/D5678-1</f>
        <v>3.0237140721614431E-2</v>
      </c>
    </row>
    <row r="5680" spans="1:6">
      <c r="A5680" s="111">
        <v>43598</v>
      </c>
      <c r="B5680" s="112">
        <v>0.64583333333333337</v>
      </c>
      <c r="C5680">
        <v>13.208529411764703</v>
      </c>
      <c r="D5680">
        <v>13.233529411764707</v>
      </c>
      <c r="E5680">
        <v>13.258529411764709</v>
      </c>
      <c r="F5680" s="119">
        <f>Table1_2[[#This Row],[MID RATE]]/D5679-1</f>
        <v>-1.0816514971639601E-2</v>
      </c>
    </row>
    <row r="5681" spans="1:6">
      <c r="A5681" s="111">
        <v>43599</v>
      </c>
      <c r="B5681" s="112">
        <v>0.39583333333333331</v>
      </c>
      <c r="C5681">
        <v>13.233235294117645</v>
      </c>
      <c r="D5681">
        <v>13.258235294117647</v>
      </c>
      <c r="E5681">
        <v>13.283235294117649</v>
      </c>
      <c r="F5681" s="119">
        <f>Table1_2[[#This Row],[MID RATE]]/D5680-1</f>
        <v>1.8669155887451883E-3</v>
      </c>
    </row>
    <row r="5682" spans="1:6">
      <c r="A5682" s="111">
        <v>43599</v>
      </c>
      <c r="B5682" s="112">
        <v>0.52083333333333337</v>
      </c>
      <c r="C5682">
        <v>13.259705882352943</v>
      </c>
      <c r="D5682">
        <v>13.284705882352942</v>
      </c>
      <c r="E5682">
        <v>13.309705882352942</v>
      </c>
      <c r="F5682" s="119">
        <f>Table1_2[[#This Row],[MID RATE]]/D5681-1</f>
        <v>1.9965393318248648E-3</v>
      </c>
    </row>
    <row r="5683" spans="1:6">
      <c r="A5683" s="111">
        <v>43599</v>
      </c>
      <c r="B5683" s="112">
        <v>0.64583333333333337</v>
      </c>
      <c r="C5683">
        <v>13.301470588235299</v>
      </c>
      <c r="D5683">
        <v>13.326470588235296</v>
      </c>
      <c r="E5683">
        <v>13.351470588235294</v>
      </c>
      <c r="F5683" s="119">
        <f>Table1_2[[#This Row],[MID RATE]]/D5682-1</f>
        <v>3.1438186326604445E-3</v>
      </c>
    </row>
    <row r="5684" spans="1:6">
      <c r="A5684" s="111">
        <v>43600</v>
      </c>
      <c r="B5684" s="112">
        <v>0.39583333333333331</v>
      </c>
      <c r="C5684">
        <v>13.376764705882353</v>
      </c>
      <c r="D5684">
        <v>13.401764705882353</v>
      </c>
      <c r="E5684">
        <v>13.426764705882352</v>
      </c>
      <c r="F5684" s="119">
        <f>Table1_2[[#This Row],[MID RATE]]/D5683-1</f>
        <v>5.6499668947251891E-3</v>
      </c>
    </row>
    <row r="5685" spans="1:6">
      <c r="A5685" s="111">
        <v>43600</v>
      </c>
      <c r="B5685" s="112">
        <v>0.52083333333333337</v>
      </c>
      <c r="C5685">
        <v>13.481470588235293</v>
      </c>
      <c r="D5685">
        <v>13.506470588235295</v>
      </c>
      <c r="E5685">
        <v>13.531470588235296</v>
      </c>
      <c r="F5685" s="119">
        <f>Table1_2[[#This Row],[MID RATE]]/D5684-1</f>
        <v>7.8128429091868234E-3</v>
      </c>
    </row>
    <row r="5686" spans="1:6">
      <c r="A5686" s="111">
        <v>43600</v>
      </c>
      <c r="B5686" s="112">
        <v>0.64583333333333337</v>
      </c>
      <c r="C5686">
        <v>13.498235294117645</v>
      </c>
      <c r="D5686">
        <v>13.523235294117647</v>
      </c>
      <c r="E5686">
        <v>13.548235294117649</v>
      </c>
      <c r="F5686" s="119">
        <f>Table1_2[[#This Row],[MID RATE]]/D5685-1</f>
        <v>1.2412351378423558E-3</v>
      </c>
    </row>
    <row r="5687" spans="1:6">
      <c r="A5687" s="111">
        <v>43601</v>
      </c>
      <c r="B5687" s="112">
        <v>0.39583333333333331</v>
      </c>
      <c r="C5687">
        <v>13.563529411764708</v>
      </c>
      <c r="D5687">
        <v>13.588529411764705</v>
      </c>
      <c r="E5687">
        <v>13.613529411764702</v>
      </c>
      <c r="F5687" s="119">
        <f>Table1_2[[#This Row],[MID RATE]]/D5686-1</f>
        <v>4.8282911764065961E-3</v>
      </c>
    </row>
    <row r="5688" spans="1:6">
      <c r="A5688" s="111">
        <v>43601</v>
      </c>
      <c r="B5688" s="112">
        <v>0.52083333333333337</v>
      </c>
      <c r="C5688">
        <v>13.56588235294118</v>
      </c>
      <c r="D5688">
        <v>13.590882352941177</v>
      </c>
      <c r="E5688">
        <v>13.615882352941174</v>
      </c>
      <c r="F5688" s="119">
        <f>Table1_2[[#This Row],[MID RATE]]/D5687-1</f>
        <v>1.7315642518567209E-4</v>
      </c>
    </row>
    <row r="5689" spans="1:6">
      <c r="A5689" s="111">
        <v>43601</v>
      </c>
      <c r="B5689" s="112">
        <v>0.64583333333333337</v>
      </c>
      <c r="C5689">
        <v>13.58029411764706</v>
      </c>
      <c r="D5689">
        <v>13.605294117647059</v>
      </c>
      <c r="E5689">
        <v>13.630294117647059</v>
      </c>
      <c r="F5689" s="119">
        <f>Table1_2[[#This Row],[MID RATE]]/D5688-1</f>
        <v>1.0603994892768309E-3</v>
      </c>
    </row>
    <row r="5690" spans="1:6">
      <c r="A5690" s="111">
        <v>43602</v>
      </c>
      <c r="B5690" s="112">
        <v>0.39583333333333331</v>
      </c>
      <c r="C5690">
        <v>13.652941176470588</v>
      </c>
      <c r="D5690">
        <v>13.677941176470588</v>
      </c>
      <c r="E5690">
        <v>13.702941176470588</v>
      </c>
      <c r="F5690" s="119">
        <f>Table1_2[[#This Row],[MID RATE]]/D5689-1</f>
        <v>5.3396169311255015E-3</v>
      </c>
    </row>
    <row r="5691" spans="1:6">
      <c r="A5691" s="111">
        <v>43602</v>
      </c>
      <c r="B5691" s="112">
        <v>0.52083333333333337</v>
      </c>
      <c r="C5691">
        <v>13.964705882352936</v>
      </c>
      <c r="D5691">
        <v>13.98970588235294</v>
      </c>
      <c r="E5691">
        <v>14.014705882352942</v>
      </c>
      <c r="F5691" s="119">
        <f>Table1_2[[#This Row],[MID RATE]]/D5690-1</f>
        <v>2.2793248037845215E-2</v>
      </c>
    </row>
    <row r="5692" spans="1:6">
      <c r="A5692" s="111">
        <v>43602</v>
      </c>
      <c r="B5692" s="112">
        <v>0.64583333333333337</v>
      </c>
      <c r="C5692">
        <v>14.008823529411766</v>
      </c>
      <c r="D5692">
        <v>14.033823529411766</v>
      </c>
      <c r="E5692">
        <v>14.058823529411766</v>
      </c>
      <c r="F5692" s="119">
        <f>Table1_2[[#This Row],[MID RATE]]/D5691-1</f>
        <v>3.1535793125199163E-3</v>
      </c>
    </row>
    <row r="5693" spans="1:6">
      <c r="A5693" s="111">
        <v>43605</v>
      </c>
      <c r="B5693" s="112">
        <v>0.39583333333333331</v>
      </c>
      <c r="C5693">
        <v>14.056470588235292</v>
      </c>
      <c r="D5693">
        <v>14.081470588235295</v>
      </c>
      <c r="E5693">
        <v>14.106470588235295</v>
      </c>
      <c r="F5693" s="119">
        <f>Table1_2[[#This Row],[MID RATE]]/D5692-1</f>
        <v>3.3951587551084295E-3</v>
      </c>
    </row>
    <row r="5694" spans="1:6">
      <c r="A5694" s="111">
        <v>43605</v>
      </c>
      <c r="B5694" s="112">
        <v>0.52083333333333337</v>
      </c>
      <c r="C5694">
        <v>13.903529411764707</v>
      </c>
      <c r="D5694">
        <v>13.928529411764705</v>
      </c>
      <c r="E5694">
        <v>13.953529411764704</v>
      </c>
      <c r="F5694" s="119">
        <f>Table1_2[[#This Row],[MID RATE]]/D5693-1</f>
        <v>-1.0861165068822287E-2</v>
      </c>
    </row>
    <row r="5695" spans="1:6">
      <c r="A5695" s="111">
        <v>43605</v>
      </c>
      <c r="B5695" s="112">
        <v>0.64583333333333337</v>
      </c>
      <c r="C5695">
        <v>13.847647058823528</v>
      </c>
      <c r="D5695">
        <v>13.872647058823528</v>
      </c>
      <c r="E5695">
        <v>13.897647058823528</v>
      </c>
      <c r="F5695" s="119">
        <f>Table1_2[[#This Row],[MID RATE]]/D5694-1</f>
        <v>-4.0120784678083776E-3</v>
      </c>
    </row>
    <row r="5696" spans="1:6">
      <c r="A5696" s="111">
        <v>43606</v>
      </c>
      <c r="B5696" s="112">
        <v>0.39583333333333331</v>
      </c>
      <c r="C5696">
        <v>13.881470588235294</v>
      </c>
      <c r="D5696">
        <v>13.906470588235294</v>
      </c>
      <c r="E5696">
        <v>13.931470588235292</v>
      </c>
      <c r="F5696" s="119">
        <f>Table1_2[[#This Row],[MID RATE]]/D5695-1</f>
        <v>2.43814531346076E-3</v>
      </c>
    </row>
    <row r="5697" spans="1:6">
      <c r="A5697" s="111">
        <v>43606</v>
      </c>
      <c r="B5697" s="112">
        <v>0.52083333333333337</v>
      </c>
      <c r="C5697">
        <v>13.836470588235292</v>
      </c>
      <c r="D5697">
        <v>13.861470588235296</v>
      </c>
      <c r="E5697">
        <v>13.886470588235298</v>
      </c>
      <c r="F5697" s="119">
        <f>Table1_2[[#This Row],[MID RATE]]/D5696-1</f>
        <v>-3.2359037265765611E-3</v>
      </c>
    </row>
    <row r="5698" spans="1:6">
      <c r="A5698" s="111">
        <v>43606</v>
      </c>
      <c r="B5698" s="112">
        <v>0.64583333333333337</v>
      </c>
      <c r="C5698">
        <v>13.692058823529413</v>
      </c>
      <c r="D5698">
        <v>13.717058823529413</v>
      </c>
      <c r="E5698">
        <v>13.742058823529414</v>
      </c>
      <c r="F5698" s="119">
        <f>Table1_2[[#This Row],[MID RATE]]/D5697-1</f>
        <v>-1.0418213838613188E-2</v>
      </c>
    </row>
    <row r="5699" spans="1:6">
      <c r="A5699" s="111">
        <v>43607</v>
      </c>
      <c r="B5699" s="112">
        <v>0.39583333333333331</v>
      </c>
      <c r="C5699">
        <v>13.636470588235294</v>
      </c>
      <c r="D5699">
        <v>13.661470588235295</v>
      </c>
      <c r="E5699">
        <v>13.686470588235295</v>
      </c>
      <c r="F5699" s="119">
        <f>Table1_2[[#This Row],[MID RATE]]/D5698-1</f>
        <v>-4.052489386337399E-3</v>
      </c>
    </row>
    <row r="5700" spans="1:6">
      <c r="A5700" s="111">
        <v>43607</v>
      </c>
      <c r="B5700" s="112">
        <v>0.52083333333333337</v>
      </c>
      <c r="C5700">
        <v>13.467058823529413</v>
      </c>
      <c r="D5700">
        <v>13.492058823529414</v>
      </c>
      <c r="E5700">
        <v>13.517058823529414</v>
      </c>
      <c r="F5700" s="119">
        <f>Table1_2[[#This Row],[MID RATE]]/D5699-1</f>
        <v>-1.2400697539236449E-2</v>
      </c>
    </row>
    <row r="5701" spans="1:6">
      <c r="A5701" s="111">
        <v>43607</v>
      </c>
      <c r="B5701" s="112">
        <v>0.64583333333333337</v>
      </c>
      <c r="C5701">
        <v>13.325000000000003</v>
      </c>
      <c r="D5701">
        <v>13.350000000000001</v>
      </c>
      <c r="E5701">
        <v>13.375</v>
      </c>
      <c r="F5701" s="119">
        <f>Table1_2[[#This Row],[MID RATE]]/D5700-1</f>
        <v>-1.0529069387221313E-2</v>
      </c>
    </row>
    <row r="5702" spans="1:6">
      <c r="A5702" s="111">
        <v>43608</v>
      </c>
      <c r="B5702" s="112">
        <v>0.39583333333333331</v>
      </c>
      <c r="C5702">
        <v>13.296176470588238</v>
      </c>
      <c r="D5702">
        <v>13.321176470588235</v>
      </c>
      <c r="E5702">
        <v>13.346176470588233</v>
      </c>
      <c r="F5702" s="119">
        <f>Table1_2[[#This Row],[MID RATE]]/D5701-1</f>
        <v>-2.1590658735406443E-3</v>
      </c>
    </row>
    <row r="5703" spans="1:6">
      <c r="A5703" s="111">
        <v>43608</v>
      </c>
      <c r="B5703" s="112">
        <v>0.52083333333333337</v>
      </c>
      <c r="C5703">
        <v>13.07764705882353</v>
      </c>
      <c r="D5703">
        <v>13.10264705882353</v>
      </c>
      <c r="E5703">
        <v>13.127647058823531</v>
      </c>
      <c r="F5703" s="119">
        <f>Table1_2[[#This Row],[MID RATE]]/D5702-1</f>
        <v>-1.6404663075156645E-2</v>
      </c>
    </row>
    <row r="5704" spans="1:6">
      <c r="A5704" s="111">
        <v>43608</v>
      </c>
      <c r="B5704" s="112">
        <v>0.64583333333333337</v>
      </c>
      <c r="C5704">
        <v>12.914117647058823</v>
      </c>
      <c r="D5704">
        <v>12.939117647058824</v>
      </c>
      <c r="E5704">
        <v>12.964117647058824</v>
      </c>
      <c r="F5704" s="119">
        <f>Table1_2[[#This Row],[MID RATE]]/D5703-1</f>
        <v>-1.2480639296056029E-2</v>
      </c>
    </row>
    <row r="5705" spans="1:6">
      <c r="A5705" s="111">
        <v>43609</v>
      </c>
      <c r="B5705" s="112">
        <v>0.39583333333333331</v>
      </c>
      <c r="C5705">
        <v>12.883823529411766</v>
      </c>
      <c r="D5705">
        <v>12.908823529411764</v>
      </c>
      <c r="E5705">
        <v>12.933823529411763</v>
      </c>
      <c r="F5705" s="119">
        <f>Table1_2[[#This Row],[MID RATE]]/D5704-1</f>
        <v>-2.3412815675222243E-3</v>
      </c>
    </row>
    <row r="5706" spans="1:6">
      <c r="A5706" s="111">
        <v>43609</v>
      </c>
      <c r="B5706" s="112">
        <v>0.52083333333333337</v>
      </c>
      <c r="C5706">
        <v>12.735882352941177</v>
      </c>
      <c r="D5706">
        <v>12.760882352941177</v>
      </c>
      <c r="E5706">
        <v>12.785882352941176</v>
      </c>
      <c r="F5706" s="119">
        <f>Table1_2[[#This Row],[MID RATE]]/D5705-1</f>
        <v>-1.146046935520606E-2</v>
      </c>
    </row>
    <row r="5707" spans="1:6">
      <c r="A5707" s="111">
        <v>43609</v>
      </c>
      <c r="B5707" s="112">
        <v>0.64583333333333337</v>
      </c>
      <c r="C5707">
        <v>12.925294117647056</v>
      </c>
      <c r="D5707">
        <v>12.950294117647058</v>
      </c>
      <c r="E5707">
        <v>12.975294117647062</v>
      </c>
      <c r="F5707" s="119">
        <f>Table1_2[[#This Row],[MID RATE]]/D5706-1</f>
        <v>1.4843155783990536E-2</v>
      </c>
    </row>
    <row r="5708" spans="1:6">
      <c r="A5708" s="111">
        <v>43612</v>
      </c>
      <c r="B5708" s="112">
        <v>0.39583333333333331</v>
      </c>
      <c r="C5708">
        <v>13.120588235294116</v>
      </c>
      <c r="D5708">
        <v>13.145588235294117</v>
      </c>
      <c r="E5708">
        <v>13.170588235294119</v>
      </c>
      <c r="F5708" s="119">
        <f>Table1_2[[#This Row],[MID RATE]]/D5707-1</f>
        <v>1.5080284345120543E-2</v>
      </c>
    </row>
    <row r="5709" spans="1:6">
      <c r="A5709" s="111">
        <v>43612</v>
      </c>
      <c r="B5709" s="112">
        <v>0.52083333333333337</v>
      </c>
      <c r="C5709">
        <v>13.428235294117648</v>
      </c>
      <c r="D5709">
        <v>13.453235294117647</v>
      </c>
      <c r="E5709">
        <v>13.478235294117646</v>
      </c>
      <c r="F5709" s="119">
        <f>Table1_2[[#This Row],[MID RATE]]/D5708-1</f>
        <v>2.3403065219823382E-2</v>
      </c>
    </row>
    <row r="5710" spans="1:6">
      <c r="A5710" s="111">
        <v>43612</v>
      </c>
      <c r="B5710" s="112">
        <v>0.64583333333333337</v>
      </c>
      <c r="C5710">
        <v>13.452058823529411</v>
      </c>
      <c r="D5710">
        <v>13.477058823529413</v>
      </c>
      <c r="E5710">
        <v>13.502058823529415</v>
      </c>
      <c r="F5710" s="119">
        <f>Table1_2[[#This Row],[MID RATE]]/D5709-1</f>
        <v>1.7708401652785088E-3</v>
      </c>
    </row>
    <row r="5711" spans="1:6">
      <c r="A5711" s="111">
        <v>43613</v>
      </c>
      <c r="B5711" s="112">
        <v>0.39583333333333331</v>
      </c>
      <c r="C5711">
        <v>13.507352941176471</v>
      </c>
      <c r="D5711">
        <v>13.532352941176471</v>
      </c>
      <c r="E5711">
        <v>13.557352941176472</v>
      </c>
      <c r="F5711" s="119">
        <f>Table1_2[[#This Row],[MID RATE]]/D5710-1</f>
        <v>4.1028327004495324E-3</v>
      </c>
    </row>
    <row r="5712" spans="1:6">
      <c r="A5712" s="111">
        <v>43613</v>
      </c>
      <c r="B5712" s="112">
        <v>0.52083333333333337</v>
      </c>
      <c r="C5712">
        <v>13.486470588235292</v>
      </c>
      <c r="D5712">
        <v>13.511470588235294</v>
      </c>
      <c r="E5712">
        <v>13.536470588235296</v>
      </c>
      <c r="F5712" s="119">
        <f>Table1_2[[#This Row],[MID RATE]]/D5711-1</f>
        <v>-1.5431427950446386E-3</v>
      </c>
    </row>
    <row r="5713" spans="1:6">
      <c r="A5713" s="111">
        <v>43613</v>
      </c>
      <c r="B5713" s="112">
        <v>0.64583333333333337</v>
      </c>
      <c r="C5713">
        <v>13.368823529411765</v>
      </c>
      <c r="D5713">
        <v>13.393823529411765</v>
      </c>
      <c r="E5713">
        <v>13.418823529411766</v>
      </c>
      <c r="F5713" s="119">
        <f>Table1_2[[#This Row],[MID RATE]]/D5712-1</f>
        <v>-8.7071986765058229E-3</v>
      </c>
    </row>
    <row r="5714" spans="1:6">
      <c r="A5714" s="111">
        <v>43614</v>
      </c>
      <c r="B5714" s="112">
        <v>0.39583333333333331</v>
      </c>
      <c r="C5714">
        <v>13.356176470588233</v>
      </c>
      <c r="D5714">
        <v>13.381176470588235</v>
      </c>
      <c r="E5714">
        <v>13.406176470588237</v>
      </c>
      <c r="F5714" s="119">
        <f>Table1_2[[#This Row],[MID RATE]]/D5713-1</f>
        <v>-9.4424559169070665E-4</v>
      </c>
    </row>
    <row r="5715" spans="1:6">
      <c r="A5715" s="111">
        <v>43614</v>
      </c>
      <c r="B5715" s="112">
        <v>0.52083333333333337</v>
      </c>
      <c r="C5715">
        <v>13.248529411764707</v>
      </c>
      <c r="D5715">
        <v>13.273529411764706</v>
      </c>
      <c r="E5715">
        <v>13.298529411764706</v>
      </c>
      <c r="F5715" s="119">
        <f>Table1_2[[#This Row],[MID RATE]]/D5714-1</f>
        <v>-8.0446632671004048E-3</v>
      </c>
    </row>
    <row r="5716" spans="1:6">
      <c r="A5716" s="111">
        <v>43614</v>
      </c>
      <c r="B5716" s="112">
        <v>0.64583333333333337</v>
      </c>
      <c r="C5716">
        <v>13.391176470588235</v>
      </c>
      <c r="D5716">
        <v>13.416176470588235</v>
      </c>
      <c r="E5716">
        <v>13.441176470588236</v>
      </c>
      <c r="F5716" s="119">
        <f>Table1_2[[#This Row],[MID RATE]]/D5715-1</f>
        <v>1.0746731664081466E-2</v>
      </c>
    </row>
    <row r="5717" spans="1:6">
      <c r="A5717" s="111">
        <v>43615</v>
      </c>
      <c r="B5717" s="112">
        <v>0.39583333333333331</v>
      </c>
      <c r="C5717">
        <v>13.401470588235295</v>
      </c>
      <c r="D5717">
        <v>13.426470588235293</v>
      </c>
      <c r="E5717">
        <v>13.451470588235292</v>
      </c>
      <c r="F5717" s="119">
        <f>Table1_2[[#This Row],[MID RATE]]/D5716-1</f>
        <v>7.6729146114207225E-4</v>
      </c>
    </row>
    <row r="5718" spans="1:6">
      <c r="A5718" s="111">
        <v>43615</v>
      </c>
      <c r="B5718" s="112">
        <v>0.52083333333333337</v>
      </c>
      <c r="C5718">
        <v>13.402647058823531</v>
      </c>
      <c r="D5718">
        <v>13.427647058823528</v>
      </c>
      <c r="E5718">
        <v>13.452647058823526</v>
      </c>
      <c r="F5718" s="119">
        <f>Table1_2[[#This Row],[MID RATE]]/D5717-1</f>
        <v>8.7623220153210113E-5</v>
      </c>
    </row>
    <row r="5719" spans="1:6">
      <c r="A5719" s="111">
        <v>43615</v>
      </c>
      <c r="B5719" s="112">
        <v>0.64583333333333337</v>
      </c>
      <c r="C5719">
        <v>13.389705882352899</v>
      </c>
      <c r="D5719">
        <v>13.414705882352941</v>
      </c>
      <c r="E5719">
        <v>13.439705882352941</v>
      </c>
      <c r="F5719" s="119">
        <f>Table1_2[[#This Row],[MID RATE]]/D5718-1</f>
        <v>-9.637709729705124E-4</v>
      </c>
    </row>
    <row r="5720" spans="1:6">
      <c r="A5720" s="111">
        <v>43616</v>
      </c>
      <c r="B5720" s="112">
        <v>0.39583333333333331</v>
      </c>
      <c r="C5720">
        <v>13.376176470588234</v>
      </c>
      <c r="D5720">
        <v>13.401176470588235</v>
      </c>
      <c r="E5720">
        <v>13.426176470588235</v>
      </c>
      <c r="F5720" s="119">
        <f>Table1_2[[#This Row],[MID RATE]]/D5719-1</f>
        <v>-1.0085507564130403E-3</v>
      </c>
    </row>
    <row r="5721" spans="1:6">
      <c r="A5721" s="111">
        <v>43616</v>
      </c>
      <c r="B5721" s="112">
        <v>0.52083333333333337</v>
      </c>
      <c r="C5721">
        <v>13.17558823529412</v>
      </c>
      <c r="D5721">
        <v>13.200588235294116</v>
      </c>
      <c r="E5721">
        <v>13.225588235294115</v>
      </c>
      <c r="F5721" s="119">
        <f>Table1_2[[#This Row],[MID RATE]]/D5720-1</f>
        <v>-1.4967957159160772E-2</v>
      </c>
    </row>
    <row r="5722" spans="1:6">
      <c r="A5722" s="111">
        <v>43616</v>
      </c>
      <c r="B5722" s="112">
        <v>0.64583333333333337</v>
      </c>
      <c r="C5722">
        <v>13.177058823529412</v>
      </c>
      <c r="D5722">
        <v>13.202058823529411</v>
      </c>
      <c r="E5722">
        <v>13.22705882352941</v>
      </c>
      <c r="F5722" s="119">
        <f>Table1_2[[#This Row],[MID RATE]]/D5721-1</f>
        <v>1.1140323514990946E-4</v>
      </c>
    </row>
    <row r="5723" spans="1:6">
      <c r="A5723" s="111">
        <v>43619</v>
      </c>
      <c r="B5723" s="112">
        <v>0.39583333333333331</v>
      </c>
      <c r="C5723">
        <v>13.201470588235292</v>
      </c>
      <c r="D5723">
        <v>13.226470588235292</v>
      </c>
      <c r="E5723">
        <v>13.251470588235293</v>
      </c>
      <c r="F5723" s="119">
        <f>Table1_2[[#This Row],[MID RATE]]/D5722-1</f>
        <v>1.8490877091361657E-3</v>
      </c>
    </row>
    <row r="5724" spans="1:6">
      <c r="A5724" s="111">
        <v>43619</v>
      </c>
      <c r="B5724" s="112">
        <v>0.52083333333333337</v>
      </c>
      <c r="C5724">
        <v>13.157647058823532</v>
      </c>
      <c r="D5724">
        <v>13.18264705882353</v>
      </c>
      <c r="E5724">
        <v>13.207647058823527</v>
      </c>
      <c r="F5724" s="119">
        <f>Table1_2[[#This Row],[MID RATE]]/D5723-1</f>
        <v>-3.3133199911049571E-3</v>
      </c>
    </row>
    <row r="5725" spans="1:6">
      <c r="A5725" s="111">
        <v>43619</v>
      </c>
      <c r="B5725" s="112">
        <v>0.64583333333333337</v>
      </c>
      <c r="C5725">
        <v>13.088823529411764</v>
      </c>
      <c r="D5725">
        <v>13.113823529411764</v>
      </c>
      <c r="E5725">
        <v>13.138823529411766</v>
      </c>
      <c r="F5725" s="119">
        <f>Table1_2[[#This Row],[MID RATE]]/D5724-1</f>
        <v>-5.2207670511591475E-3</v>
      </c>
    </row>
    <row r="5726" spans="1:6">
      <c r="A5726" s="111">
        <v>43620</v>
      </c>
      <c r="B5726" s="112">
        <v>0.39583333333333331</v>
      </c>
      <c r="C5726">
        <v>13.032352941176473</v>
      </c>
      <c r="D5726">
        <v>13.057058823529413</v>
      </c>
      <c r="E5726">
        <v>13.081764705882351</v>
      </c>
      <c r="F5726" s="119">
        <f>Table1_2[[#This Row],[MID RATE]]/D5725-1</f>
        <v>-4.3286159642943467E-3</v>
      </c>
    </row>
    <row r="5727" spans="1:6">
      <c r="A5727" s="111">
        <v>43620</v>
      </c>
      <c r="B5727" s="112">
        <v>0.52083333333333337</v>
      </c>
      <c r="C5727">
        <v>13.003235294117648</v>
      </c>
      <c r="D5727">
        <v>13.028235294117646</v>
      </c>
      <c r="E5727">
        <v>13.053235294117647</v>
      </c>
      <c r="F5727" s="119">
        <f>Table1_2[[#This Row],[MID RATE]]/D5726-1</f>
        <v>-2.2075055187639192E-3</v>
      </c>
    </row>
    <row r="5728" spans="1:6">
      <c r="A5728" s="111">
        <v>43620</v>
      </c>
      <c r="B5728" s="112">
        <v>0.64583333333333337</v>
      </c>
      <c r="C5728">
        <v>12.993823529411763</v>
      </c>
      <c r="D5728">
        <v>13.018823529411765</v>
      </c>
      <c r="E5728">
        <v>13.043823529411767</v>
      </c>
      <c r="F5728" s="119">
        <f>Table1_2[[#This Row],[MID RATE]]/D5727-1</f>
        <v>-7.2241285894880658E-4</v>
      </c>
    </row>
    <row r="5729" spans="1:6">
      <c r="A5729" s="111">
        <v>43621</v>
      </c>
      <c r="B5729" s="112">
        <v>0.39583333333333331</v>
      </c>
      <c r="C5729">
        <v>13.042058823529413</v>
      </c>
      <c r="D5729">
        <v>13.067058823529411</v>
      </c>
      <c r="E5729">
        <v>13.09205882352941</v>
      </c>
      <c r="F5729" s="119">
        <f>Table1_2[[#This Row],[MID RATE]]/D5728-1</f>
        <v>3.7050424724380804E-3</v>
      </c>
    </row>
    <row r="5730" spans="1:6">
      <c r="A5730" s="111">
        <v>43621</v>
      </c>
      <c r="B5730" s="112">
        <v>0.52083333333333337</v>
      </c>
      <c r="C5730">
        <v>13.100882352941174</v>
      </c>
      <c r="D5730">
        <v>13.125882352941176</v>
      </c>
      <c r="E5730">
        <v>13.15088235294118</v>
      </c>
      <c r="F5730" s="119">
        <f>Table1_2[[#This Row],[MID RATE]]/D5729-1</f>
        <v>4.5016656162779611E-3</v>
      </c>
    </row>
    <row r="5731" spans="1:6">
      <c r="A5731" s="111">
        <v>43621</v>
      </c>
      <c r="B5731" s="112">
        <v>0.64583333333333337</v>
      </c>
      <c r="C5731">
        <v>13.155588235294118</v>
      </c>
      <c r="D5731">
        <v>13.180588235294117</v>
      </c>
      <c r="E5731">
        <v>13.205588235294115</v>
      </c>
      <c r="F5731" s="119">
        <f>Table1_2[[#This Row],[MID RATE]]/D5730-1</f>
        <v>4.1677870395266936E-3</v>
      </c>
    </row>
    <row r="5732" spans="1:6">
      <c r="A5732" s="111">
        <v>43622</v>
      </c>
      <c r="B5732" s="112">
        <v>0.39583333333333331</v>
      </c>
      <c r="C5732">
        <v>13.202352941176468</v>
      </c>
      <c r="D5732">
        <v>13.22735294117647</v>
      </c>
      <c r="E5732">
        <v>13.252352941176472</v>
      </c>
      <c r="F5732" s="119">
        <f>Table1_2[[#This Row],[MID RATE]]/D5731-1</f>
        <v>3.5479983933592862E-3</v>
      </c>
    </row>
    <row r="5733" spans="1:6">
      <c r="A5733" s="111">
        <v>43622</v>
      </c>
      <c r="B5733" s="112">
        <v>0.52083333333333337</v>
      </c>
      <c r="C5733">
        <v>13.25794117647059</v>
      </c>
      <c r="D5733">
        <v>13.282941176470588</v>
      </c>
      <c r="E5733">
        <v>13.307941176470587</v>
      </c>
      <c r="F5733" s="119">
        <f>Table1_2[[#This Row],[MID RATE]]/D5732-1</f>
        <v>4.2025215129077864E-3</v>
      </c>
    </row>
    <row r="5734" spans="1:6">
      <c r="A5734" s="111">
        <v>43622</v>
      </c>
      <c r="B5734" s="112">
        <v>0.64583333333333337</v>
      </c>
      <c r="C5734">
        <v>13.256470588235295</v>
      </c>
      <c r="D5734">
        <v>13.281470588235294</v>
      </c>
      <c r="E5734">
        <v>13.306470588235294</v>
      </c>
      <c r="F5734" s="119">
        <f>Table1_2[[#This Row],[MID RATE]]/D5733-1</f>
        <v>-1.1071254594574587E-4</v>
      </c>
    </row>
    <row r="5735" spans="1:6">
      <c r="A5735" s="111">
        <v>43623</v>
      </c>
      <c r="B5735" s="112">
        <v>0.39583333333333331</v>
      </c>
      <c r="C5735">
        <v>13.255294117647059</v>
      </c>
      <c r="D5735">
        <v>13.28029411764706</v>
      </c>
      <c r="E5735">
        <v>13.305294117647062</v>
      </c>
      <c r="F5735" s="119">
        <f>Table1_2[[#This Row],[MID RATE]]/D5734-1</f>
        <v>-8.8579843656511059E-5</v>
      </c>
    </row>
    <row r="5736" spans="1:6">
      <c r="A5736" s="111">
        <v>43623</v>
      </c>
      <c r="B5736" s="112">
        <v>0.52083333333333337</v>
      </c>
      <c r="C5736">
        <v>13.199999999999996</v>
      </c>
      <c r="D5736">
        <v>13.224999999999998</v>
      </c>
      <c r="E5736">
        <v>13.25</v>
      </c>
      <c r="F5736" s="119">
        <f>Table1_2[[#This Row],[MID RATE]]/D5735-1</f>
        <v>-4.1636214647976511E-3</v>
      </c>
    </row>
    <row r="5737" spans="1:6">
      <c r="A5737" s="111">
        <v>43623</v>
      </c>
      <c r="B5737" s="112">
        <v>0.64583333333333337</v>
      </c>
      <c r="C5737">
        <v>13.200882352941175</v>
      </c>
      <c r="D5737">
        <v>13.225882352941175</v>
      </c>
      <c r="E5737">
        <v>13.250882352941176</v>
      </c>
      <c r="F5737" s="119">
        <f>Table1_2[[#This Row],[MID RATE]]/D5736-1</f>
        <v>6.6718558879186318E-5</v>
      </c>
    </row>
    <row r="5738" spans="1:6">
      <c r="A5738" s="111">
        <v>43626</v>
      </c>
      <c r="B5738" s="112">
        <v>0.39583333333333331</v>
      </c>
      <c r="C5738">
        <v>13.213529411764705</v>
      </c>
      <c r="D5738">
        <v>13.238529411764706</v>
      </c>
      <c r="E5738">
        <v>13.263529411764708</v>
      </c>
      <c r="F5738" s="119">
        <f>Table1_2[[#This Row],[MID RATE]]/D5737-1</f>
        <v>9.5623554527679566E-4</v>
      </c>
    </row>
    <row r="5739" spans="1:6">
      <c r="A5739" s="111">
        <v>43626</v>
      </c>
      <c r="B5739" s="112">
        <v>0.52083333333333337</v>
      </c>
      <c r="C5739">
        <v>13.285588235294121</v>
      </c>
      <c r="D5739">
        <v>13.310588235294119</v>
      </c>
      <c r="E5739">
        <v>13.335588235294116</v>
      </c>
      <c r="F5739" s="119">
        <f>Table1_2[[#This Row],[MID RATE]]/D5738-1</f>
        <v>5.4431139054900157E-3</v>
      </c>
    </row>
    <row r="5740" spans="1:6">
      <c r="A5740" s="111">
        <v>43626</v>
      </c>
      <c r="B5740" s="112">
        <v>0.64583333333333337</v>
      </c>
      <c r="C5740">
        <v>13.262058823529413</v>
      </c>
      <c r="D5740">
        <v>13.287058823529414</v>
      </c>
      <c r="E5740">
        <v>13.312058823529412</v>
      </c>
      <c r="F5740" s="119">
        <f>Table1_2[[#This Row],[MID RATE]]/D5739-1</f>
        <v>-1.7677214071062375E-3</v>
      </c>
    </row>
    <row r="5741" spans="1:6">
      <c r="A5741" s="111">
        <v>43627</v>
      </c>
      <c r="B5741" s="112">
        <v>0.39583333333333331</v>
      </c>
      <c r="C5741">
        <v>13.262058823529415</v>
      </c>
      <c r="D5741">
        <v>13.287058823529414</v>
      </c>
      <c r="E5741">
        <v>13.312058823529412</v>
      </c>
      <c r="F5741" s="119">
        <f>Table1_2[[#This Row],[MID RATE]]/D5740-1</f>
        <v>0</v>
      </c>
    </row>
    <row r="5742" spans="1:6">
      <c r="A5742" s="111">
        <v>43627</v>
      </c>
      <c r="B5742" s="112">
        <v>0.52083333333333337</v>
      </c>
      <c r="C5742">
        <v>13.171176470588236</v>
      </c>
      <c r="D5742">
        <v>13.196176470588235</v>
      </c>
      <c r="E5742">
        <v>13.221176470588233</v>
      </c>
      <c r="F5742" s="119">
        <f>Table1_2[[#This Row],[MID RATE]]/D5741-1</f>
        <v>-6.8399149991147379E-3</v>
      </c>
    </row>
    <row r="5743" spans="1:6">
      <c r="A5743" s="111">
        <v>43627</v>
      </c>
      <c r="B5743" s="112">
        <v>0.64583333333333337</v>
      </c>
      <c r="C5743">
        <v>13.054705882352941</v>
      </c>
      <c r="D5743">
        <v>13.079705882352942</v>
      </c>
      <c r="E5743">
        <v>13.104705882352942</v>
      </c>
      <c r="F5743" s="119">
        <f>Table1_2[[#This Row],[MID RATE]]/D5742-1</f>
        <v>-8.8260859874740305E-3</v>
      </c>
    </row>
    <row r="5744" spans="1:6">
      <c r="A5744" s="111">
        <v>43628</v>
      </c>
      <c r="B5744" s="112">
        <v>0.39583333333333331</v>
      </c>
      <c r="C5744">
        <v>13.118823529411765</v>
      </c>
      <c r="D5744">
        <v>13.143823529411765</v>
      </c>
      <c r="E5744">
        <v>13.168823529411766</v>
      </c>
      <c r="F5744" s="119">
        <f>Table1_2[[#This Row],[MID RATE]]/D5743-1</f>
        <v>4.9020710125700084E-3</v>
      </c>
    </row>
    <row r="5745" spans="1:6">
      <c r="A5745" s="111">
        <v>43628</v>
      </c>
      <c r="B5745" s="112">
        <v>0.52083333333333337</v>
      </c>
      <c r="C5745">
        <v>13.190882352941177</v>
      </c>
      <c r="D5745">
        <v>13.215882352941176</v>
      </c>
      <c r="E5745">
        <v>13.240882352941176</v>
      </c>
      <c r="F5745" s="119">
        <f>Table1_2[[#This Row],[MID RATE]]/D5744-1</f>
        <v>5.4823334601354912E-3</v>
      </c>
    </row>
    <row r="5746" spans="1:6">
      <c r="A5746" s="111">
        <v>43628</v>
      </c>
      <c r="B5746" s="112">
        <v>0.64583333333333337</v>
      </c>
      <c r="C5746">
        <v>13.193235294117645</v>
      </c>
      <c r="D5746">
        <v>13.218235294117646</v>
      </c>
      <c r="E5746">
        <v>13.243235294117646</v>
      </c>
      <c r="F5746" s="119">
        <f>Table1_2[[#This Row],[MID RATE]]/D5745-1</f>
        <v>1.7803890150003276E-4</v>
      </c>
    </row>
    <row r="5747" spans="1:6">
      <c r="A5747" s="111">
        <v>43629</v>
      </c>
      <c r="B5747" s="112">
        <v>0.39583333333333331</v>
      </c>
      <c r="C5747">
        <v>13.191764705882351</v>
      </c>
      <c r="D5747">
        <v>13.216764705882351</v>
      </c>
      <c r="E5747">
        <v>13.241764705882352</v>
      </c>
      <c r="F5747" s="119">
        <f>Table1_2[[#This Row],[MID RATE]]/D5746-1</f>
        <v>-1.1125450580751206E-4</v>
      </c>
    </row>
    <row r="5748" spans="1:6">
      <c r="A5748" s="111">
        <v>43629</v>
      </c>
      <c r="B5748" s="112">
        <v>0.52083333333333337</v>
      </c>
      <c r="C5748">
        <v>13.131470588235294</v>
      </c>
      <c r="D5748">
        <v>13.156470588235294</v>
      </c>
      <c r="E5748">
        <v>13.181470588235294</v>
      </c>
      <c r="F5748" s="119">
        <f>Table1_2[[#This Row],[MID RATE]]/D5747-1</f>
        <v>-4.5619422747400495E-3</v>
      </c>
    </row>
    <row r="5749" spans="1:6">
      <c r="A5749" s="111">
        <v>43629</v>
      </c>
      <c r="B5749" s="112">
        <v>0.64583333333333337</v>
      </c>
      <c r="C5749">
        <v>13.059705882352945</v>
      </c>
      <c r="D5749">
        <v>13.084705882352942</v>
      </c>
      <c r="E5749">
        <v>13.109705882352937</v>
      </c>
      <c r="F5749" s="119">
        <f>Table1_2[[#This Row],[MID RATE]]/D5748-1</f>
        <v>-5.4547080389876212E-3</v>
      </c>
    </row>
    <row r="5750" spans="1:6">
      <c r="A5750" s="111">
        <v>43630</v>
      </c>
      <c r="B5750" s="112">
        <v>0.39583333333333331</v>
      </c>
      <c r="C5750">
        <v>13.065294117647062</v>
      </c>
      <c r="D5750">
        <v>13.09029411764706</v>
      </c>
      <c r="E5750">
        <v>13.115294117647059</v>
      </c>
      <c r="F5750" s="119">
        <f>Table1_2[[#This Row],[MID RATE]]/D5749-1</f>
        <v>4.2708146016900983E-4</v>
      </c>
    </row>
    <row r="5751" spans="1:6">
      <c r="A5751" s="111">
        <v>43630</v>
      </c>
      <c r="B5751" s="112">
        <v>0.52083333333333337</v>
      </c>
      <c r="C5751">
        <v>13.070588235294117</v>
      </c>
      <c r="D5751">
        <v>13.095588235294118</v>
      </c>
      <c r="E5751">
        <v>13.120588235294118</v>
      </c>
      <c r="F5751" s="119">
        <f>Table1_2[[#This Row],[MID RATE]]/D5750-1</f>
        <v>4.0443076369989228E-4</v>
      </c>
    </row>
    <row r="5752" spans="1:6">
      <c r="A5752" s="111">
        <v>43630</v>
      </c>
      <c r="B5752" s="112">
        <v>0.64583333333333337</v>
      </c>
      <c r="C5752">
        <v>13.095588235294116</v>
      </c>
      <c r="D5752">
        <v>13.120588235294118</v>
      </c>
      <c r="E5752">
        <v>13.145588235294118</v>
      </c>
      <c r="F5752" s="119">
        <f>Table1_2[[#This Row],[MID RATE]]/D5751-1</f>
        <v>1.9090398652443774E-3</v>
      </c>
    </row>
    <row r="5753" spans="1:6">
      <c r="A5753" s="111">
        <v>43633</v>
      </c>
      <c r="B5753" s="112">
        <v>0.39583333333333331</v>
      </c>
      <c r="C5753">
        <v>13.096176470588235</v>
      </c>
      <c r="D5753">
        <v>13.121176470588235</v>
      </c>
      <c r="E5753">
        <v>13.146176470588236</v>
      </c>
      <c r="F5753" s="119">
        <f>Table1_2[[#This Row],[MID RATE]]/D5752-1</f>
        <v>4.4832997085908488E-5</v>
      </c>
    </row>
    <row r="5754" spans="1:6">
      <c r="A5754" s="111">
        <v>43633</v>
      </c>
      <c r="B5754" s="112">
        <v>0.52083333333333337</v>
      </c>
      <c r="C5754">
        <v>13.085294117647059</v>
      </c>
      <c r="D5754">
        <v>13.11029411764706</v>
      </c>
      <c r="E5754">
        <v>13.13529411764706</v>
      </c>
      <c r="F5754" s="119">
        <f>Table1_2[[#This Row],[MID RATE]]/D5753-1</f>
        <v>-8.2937326279919343E-4</v>
      </c>
    </row>
    <row r="5755" spans="1:6">
      <c r="A5755" s="111">
        <v>43633</v>
      </c>
      <c r="B5755" s="112">
        <v>0.64583333333333337</v>
      </c>
      <c r="C5755">
        <v>13.066764705882356</v>
      </c>
      <c r="D5755">
        <v>13.091764705882353</v>
      </c>
      <c r="E5755">
        <v>13.11676470588235</v>
      </c>
      <c r="F5755" s="119">
        <f>Table1_2[[#This Row],[MID RATE]]/D5754-1</f>
        <v>-1.4133482893999849E-3</v>
      </c>
    </row>
    <row r="5756" spans="1:6">
      <c r="A5756" s="111">
        <v>43634</v>
      </c>
      <c r="B5756" s="112">
        <v>0.39583333333333331</v>
      </c>
      <c r="C5756">
        <v>13.061176470588238</v>
      </c>
      <c r="D5756">
        <v>13.086176470588235</v>
      </c>
      <c r="E5756">
        <v>13.111176470588234</v>
      </c>
      <c r="F5756" s="119">
        <f>Table1_2[[#This Row],[MID RATE]]/D5755-1</f>
        <v>-4.2685118619700813E-4</v>
      </c>
    </row>
    <row r="5757" spans="1:6">
      <c r="A5757" s="111">
        <v>43634</v>
      </c>
      <c r="B5757" s="112">
        <v>0.52083333333333337</v>
      </c>
      <c r="C5757">
        <v>12.937352941176469</v>
      </c>
      <c r="D5757">
        <v>12.962352941176469</v>
      </c>
      <c r="E5757">
        <v>12.987352941176468</v>
      </c>
      <c r="F5757" s="119">
        <f>Table1_2[[#This Row],[MID RATE]]/D5756-1</f>
        <v>-9.4621625873734239E-3</v>
      </c>
    </row>
    <row r="5758" spans="1:6">
      <c r="A5758" s="111">
        <v>43634</v>
      </c>
      <c r="B5758" s="112">
        <v>0.64583333333333337</v>
      </c>
      <c r="C5758">
        <v>12.95</v>
      </c>
      <c r="D5758">
        <v>12.974999999999998</v>
      </c>
      <c r="E5758">
        <v>12.999999999999996</v>
      </c>
      <c r="F5758" s="119">
        <f>Table1_2[[#This Row],[MID RATE]]/D5757-1</f>
        <v>9.7567616627336484E-4</v>
      </c>
    </row>
    <row r="5759" spans="1:6">
      <c r="A5759" s="111">
        <v>43635</v>
      </c>
      <c r="B5759" s="112">
        <v>0.39583333333333331</v>
      </c>
      <c r="C5759">
        <v>12.915294117647059</v>
      </c>
      <c r="D5759">
        <v>12.940294117647056</v>
      </c>
      <c r="E5759">
        <v>12.965294117647055</v>
      </c>
      <c r="F5759" s="119">
        <f>Table1_2[[#This Row],[MID RATE]]/D5758-1</f>
        <v>-2.6748271562960779E-3</v>
      </c>
    </row>
    <row r="5760" spans="1:6">
      <c r="A5760" s="111">
        <v>43635</v>
      </c>
      <c r="B5760" s="112">
        <v>0.52083333333333337</v>
      </c>
      <c r="C5760">
        <v>12.787941176470593</v>
      </c>
      <c r="D5760">
        <v>12.812941176470588</v>
      </c>
      <c r="E5760">
        <v>12.837941176470585</v>
      </c>
      <c r="F5760" s="119">
        <f>Table1_2[[#This Row],[MID RATE]]/D5759-1</f>
        <v>-9.8415801077345044E-3</v>
      </c>
    </row>
    <row r="5761" spans="1:6">
      <c r="A5761" s="111">
        <v>43635</v>
      </c>
      <c r="B5761" s="112">
        <v>0.64583333333333337</v>
      </c>
      <c r="C5761">
        <v>12.771764705882353</v>
      </c>
      <c r="D5761">
        <v>12.796764705882353</v>
      </c>
      <c r="E5761">
        <v>12.821764705882353</v>
      </c>
      <c r="F5761" s="119">
        <f>Table1_2[[#This Row],[MID RATE]]/D5760-1</f>
        <v>-1.2625103296299844E-3</v>
      </c>
    </row>
    <row r="5762" spans="1:6">
      <c r="A5762" s="111">
        <v>43636</v>
      </c>
      <c r="B5762" s="112">
        <v>0.39583333333333331</v>
      </c>
      <c r="C5762">
        <v>12.786176470588236</v>
      </c>
      <c r="D5762">
        <v>12.811176470588235</v>
      </c>
      <c r="E5762">
        <v>12.836176470588233</v>
      </c>
      <c r="F5762" s="119">
        <f>Table1_2[[#This Row],[MID RATE]]/D5761-1</f>
        <v>1.1262037739316888E-3</v>
      </c>
    </row>
    <row r="5763" spans="1:6">
      <c r="A5763" s="111">
        <v>43636</v>
      </c>
      <c r="B5763" s="112">
        <v>0.52083333333333337</v>
      </c>
      <c r="C5763">
        <v>12.804411764705883</v>
      </c>
      <c r="D5763">
        <v>12.829411764705881</v>
      </c>
      <c r="E5763">
        <v>12.854411764705882</v>
      </c>
      <c r="F5763" s="119">
        <f>Table1_2[[#This Row],[MID RATE]]/D5762-1</f>
        <v>1.4233895036501742E-3</v>
      </c>
    </row>
    <row r="5764" spans="1:6">
      <c r="A5764" s="111">
        <v>43636</v>
      </c>
      <c r="B5764" s="112">
        <v>0.64583333333333337</v>
      </c>
      <c r="C5764">
        <v>12.79264705882353</v>
      </c>
      <c r="D5764">
        <v>12.8176470588235</v>
      </c>
      <c r="E5764">
        <v>12.842647058823529</v>
      </c>
      <c r="F5764" s="119">
        <f>Table1_2[[#This Row],[MID RATE]]/D5763-1</f>
        <v>-9.1701054562354223E-4</v>
      </c>
    </row>
    <row r="5765" spans="1:6">
      <c r="A5765" s="111">
        <v>43637</v>
      </c>
      <c r="B5765" s="112">
        <v>0.39583333333333331</v>
      </c>
      <c r="C5765">
        <v>12.826764705882354</v>
      </c>
      <c r="D5765">
        <v>12.851764705882355</v>
      </c>
      <c r="E5765">
        <v>12.876764705882355</v>
      </c>
      <c r="F5765" s="119">
        <f>Table1_2[[#This Row],[MID RATE]]/D5764-1</f>
        <v>2.6617714547982896E-3</v>
      </c>
    </row>
    <row r="5766" spans="1:6">
      <c r="A5766" s="111">
        <v>43637</v>
      </c>
      <c r="B5766" s="112">
        <v>0.52083333333333337</v>
      </c>
      <c r="C5766">
        <v>12.918823529411767</v>
      </c>
      <c r="D5766">
        <v>12.943823529411764</v>
      </c>
      <c r="E5766">
        <v>12.968823529411761</v>
      </c>
      <c r="F5766" s="119">
        <f>Table1_2[[#This Row],[MID RATE]]/D5765-1</f>
        <v>7.1631270596850261E-3</v>
      </c>
    </row>
    <row r="5767" spans="1:6">
      <c r="A5767" s="111">
        <v>43637</v>
      </c>
      <c r="B5767" s="112">
        <v>0.64583333333333337</v>
      </c>
      <c r="C5767">
        <v>12.912941176470589</v>
      </c>
      <c r="D5767">
        <v>12.937941176470588</v>
      </c>
      <c r="E5767">
        <v>12.962941176470586</v>
      </c>
      <c r="F5767" s="119">
        <f>Table1_2[[#This Row],[MID RATE]]/D5766-1</f>
        <v>-4.5445249835263102E-4</v>
      </c>
    </row>
    <row r="5768" spans="1:6">
      <c r="A5768" s="111">
        <v>43640</v>
      </c>
      <c r="B5768" s="112">
        <v>0.39583333333333331</v>
      </c>
      <c r="C5768">
        <v>12.917352941176469</v>
      </c>
      <c r="D5768">
        <v>12.94235294117647</v>
      </c>
      <c r="E5768">
        <v>12.96735294117647</v>
      </c>
      <c r="F5768" s="119">
        <f>Table1_2[[#This Row],[MID RATE]]/D5767-1</f>
        <v>3.4099433949386082E-4</v>
      </c>
    </row>
    <row r="5769" spans="1:6">
      <c r="A5769" s="111">
        <v>43640</v>
      </c>
      <c r="B5769" s="112">
        <v>0.52083333333333337</v>
      </c>
      <c r="C5769">
        <v>12.971764705882352</v>
      </c>
      <c r="D5769">
        <v>12.996764705882354</v>
      </c>
      <c r="E5769">
        <v>13.021764705882356</v>
      </c>
      <c r="F5769" s="119">
        <f>Table1_2[[#This Row],[MID RATE]]/D5768-1</f>
        <v>4.2041632578857513E-3</v>
      </c>
    </row>
    <row r="5770" spans="1:6">
      <c r="A5770" s="111">
        <v>43640</v>
      </c>
      <c r="B5770" s="112">
        <v>0.64583333333333337</v>
      </c>
      <c r="C5770">
        <v>12.970588235294114</v>
      </c>
      <c r="D5770">
        <v>12.995588235294118</v>
      </c>
      <c r="E5770">
        <v>13.02058823529412</v>
      </c>
      <c r="F5770" s="119">
        <f>Table1_2[[#This Row],[MID RATE]]/D5769-1</f>
        <v>-9.0520265224380836E-5</v>
      </c>
    </row>
    <row r="5771" spans="1:6">
      <c r="A5771" s="111">
        <v>43641</v>
      </c>
      <c r="B5771" s="112">
        <v>0.39583333333333331</v>
      </c>
      <c r="C5771">
        <v>12.948529411764707</v>
      </c>
      <c r="D5771">
        <v>12.973529411764705</v>
      </c>
      <c r="E5771">
        <v>12.998529411764705</v>
      </c>
      <c r="F5771" s="119">
        <f>Table1_2[[#This Row],[MID RATE]]/D5770-1</f>
        <v>-1.6974086228358498E-3</v>
      </c>
    </row>
    <row r="5772" spans="1:6">
      <c r="A5772" s="111">
        <v>43641</v>
      </c>
      <c r="B5772" s="112">
        <v>0.52083333333333337</v>
      </c>
      <c r="C5772">
        <v>12.957647058823527</v>
      </c>
      <c r="D5772">
        <v>12.982647058823529</v>
      </c>
      <c r="E5772">
        <v>13.007647058823531</v>
      </c>
      <c r="F5772" s="119">
        <f>Table1_2[[#This Row],[MID RATE]]/D5771-1</f>
        <v>7.027884833370468E-4</v>
      </c>
    </row>
    <row r="5773" spans="1:6">
      <c r="A5773" s="111">
        <v>43641</v>
      </c>
      <c r="B5773" s="112">
        <v>0.64583333333333337</v>
      </c>
      <c r="C5773">
        <v>12.952647058823528</v>
      </c>
      <c r="D5773">
        <v>12.977647058823528</v>
      </c>
      <c r="E5773">
        <v>13.002647058823531</v>
      </c>
      <c r="F5773" s="119">
        <f>Table1_2[[#This Row],[MID RATE]]/D5772-1</f>
        <v>-3.8512947146651655E-4</v>
      </c>
    </row>
    <row r="5774" spans="1:6">
      <c r="A5774" s="111">
        <v>43642</v>
      </c>
      <c r="B5774" s="112">
        <v>0.39583333333333331</v>
      </c>
      <c r="C5774">
        <v>12.949117647058822</v>
      </c>
      <c r="D5774">
        <v>12.974117647058822</v>
      </c>
      <c r="E5774">
        <v>12.999117647058823</v>
      </c>
      <c r="F5774" s="119">
        <f>Table1_2[[#This Row],[MID RATE]]/D5773-1</f>
        <v>-2.719608376393623E-4</v>
      </c>
    </row>
    <row r="5775" spans="1:6">
      <c r="A5775" s="111">
        <v>43642</v>
      </c>
      <c r="B5775" s="112">
        <v>0.52083333333333337</v>
      </c>
      <c r="C5775">
        <v>12.874117647058824</v>
      </c>
      <c r="D5775">
        <v>12.899117647058825</v>
      </c>
      <c r="E5775">
        <v>12.924117647058825</v>
      </c>
      <c r="F5775" s="119">
        <f>Table1_2[[#This Row],[MID RATE]]/D5774-1</f>
        <v>-5.7807399347113986E-3</v>
      </c>
    </row>
    <row r="5776" spans="1:6">
      <c r="A5776" s="111">
        <v>43642</v>
      </c>
      <c r="B5776" s="112">
        <v>0.64583333333333337</v>
      </c>
      <c r="C5776">
        <v>12.879999999999995</v>
      </c>
      <c r="D5776">
        <v>12.904999999999998</v>
      </c>
      <c r="E5776">
        <v>12.93</v>
      </c>
      <c r="F5776" s="119">
        <f>Table1_2[[#This Row],[MID RATE]]/D5775-1</f>
        <v>4.5602754406348645E-4</v>
      </c>
    </row>
    <row r="5777" spans="1:6">
      <c r="A5777" s="111">
        <v>43643</v>
      </c>
      <c r="B5777" s="112">
        <v>0.39583333333333331</v>
      </c>
      <c r="C5777">
        <v>12.896764705882356</v>
      </c>
      <c r="D5777">
        <v>12.921764705882353</v>
      </c>
      <c r="E5777">
        <v>12.946764705882352</v>
      </c>
      <c r="F5777" s="119">
        <f>Table1_2[[#This Row],[MID RATE]]/D5776-1</f>
        <v>1.2990860815462746E-3</v>
      </c>
    </row>
    <row r="5778" spans="1:6">
      <c r="A5778" s="111">
        <v>43643</v>
      </c>
      <c r="B5778" s="112">
        <v>0.52083333333333337</v>
      </c>
      <c r="C5778">
        <v>12.88264705882353</v>
      </c>
      <c r="D5778">
        <v>12.907647058823532</v>
      </c>
      <c r="E5778">
        <v>12.932647058823532</v>
      </c>
      <c r="F5778" s="119">
        <f>Table1_2[[#This Row],[MID RATE]]/D5777-1</f>
        <v>-1.0925479127781301E-3</v>
      </c>
    </row>
    <row r="5779" spans="1:6">
      <c r="A5779" s="111">
        <v>43643</v>
      </c>
      <c r="B5779" s="112">
        <v>0.64583333333333337</v>
      </c>
      <c r="C5779">
        <v>12.836176470588233</v>
      </c>
      <c r="D5779">
        <v>12.861176470588237</v>
      </c>
      <c r="E5779">
        <v>12.886176470588239</v>
      </c>
      <c r="F5779" s="119">
        <f>Table1_2[[#This Row],[MID RATE]]/D5778-1</f>
        <v>-3.6002369776239052E-3</v>
      </c>
    </row>
    <row r="5780" spans="1:6">
      <c r="A5780" s="111">
        <v>43644</v>
      </c>
      <c r="B5780" s="112">
        <v>0.39583333333333331</v>
      </c>
      <c r="C5780">
        <v>12.839999999999998</v>
      </c>
      <c r="D5780">
        <v>12.864999999999998</v>
      </c>
      <c r="E5780">
        <v>12.89</v>
      </c>
      <c r="F5780" s="119">
        <f>Table1_2[[#This Row],[MID RATE]]/D5779-1</f>
        <v>2.9729235272557553E-4</v>
      </c>
    </row>
    <row r="5781" spans="1:6">
      <c r="A5781" s="111">
        <v>43644</v>
      </c>
      <c r="B5781" s="112">
        <v>0.52083333333333337</v>
      </c>
      <c r="C5781">
        <v>12.78</v>
      </c>
      <c r="D5781">
        <v>12.805000000000003</v>
      </c>
      <c r="E5781">
        <v>12.830000000000005</v>
      </c>
      <c r="F5781" s="119">
        <f>Table1_2[[#This Row],[MID RATE]]/D5780-1</f>
        <v>-4.6638165565483503E-3</v>
      </c>
    </row>
    <row r="5782" spans="1:6">
      <c r="A5782" s="111">
        <v>43644</v>
      </c>
      <c r="B5782" s="112">
        <v>0.64583333333333337</v>
      </c>
      <c r="C5782">
        <v>12.803823529411767</v>
      </c>
      <c r="D5782">
        <v>12.828823529411764</v>
      </c>
      <c r="E5782">
        <v>12.853823529411763</v>
      </c>
      <c r="F5782" s="119">
        <f>Table1_2[[#This Row],[MID RATE]]/D5781-1</f>
        <v>1.860486482761381E-3</v>
      </c>
    </row>
    <row r="5783" spans="1:6">
      <c r="A5783" s="111">
        <v>43649</v>
      </c>
      <c r="B5783" s="112">
        <v>0.39583333333333331</v>
      </c>
      <c r="C5783">
        <v>12.806176470588237</v>
      </c>
      <c r="D5783">
        <v>12.831176470588236</v>
      </c>
      <c r="E5783">
        <v>12.856176470588236</v>
      </c>
      <c r="F5783" s="119">
        <f>Table1_2[[#This Row],[MID RATE]]/D5782-1</f>
        <v>1.8341051859338542E-4</v>
      </c>
    </row>
    <row r="5784" spans="1:6">
      <c r="A5784" s="111">
        <v>43649</v>
      </c>
      <c r="B5784" s="112">
        <v>0.52083333333333337</v>
      </c>
      <c r="C5784">
        <v>12.827058823529413</v>
      </c>
      <c r="D5784">
        <v>12.852058823529411</v>
      </c>
      <c r="E5784">
        <v>12.87705882352941</v>
      </c>
      <c r="F5784" s="119">
        <f>Table1_2[[#This Row],[MID RATE]]/D5783-1</f>
        <v>1.6274698574243462E-3</v>
      </c>
    </row>
    <row r="5785" spans="1:6">
      <c r="A5785" s="111">
        <v>43649</v>
      </c>
      <c r="B5785" s="112">
        <v>0.64583333333333337</v>
      </c>
      <c r="C5785">
        <v>12.83441176470588</v>
      </c>
      <c r="D5785">
        <v>12.859411764705882</v>
      </c>
      <c r="E5785">
        <v>12.884411764705884</v>
      </c>
      <c r="F5785" s="119">
        <f>Table1_2[[#This Row],[MID RATE]]/D5784-1</f>
        <v>5.7212165594888731E-4</v>
      </c>
    </row>
    <row r="5786" spans="1:6">
      <c r="A5786" s="111">
        <v>43650</v>
      </c>
      <c r="B5786" s="112">
        <v>0.39583333333333331</v>
      </c>
      <c r="C5786">
        <v>12.851470588235291</v>
      </c>
      <c r="D5786">
        <v>12.876470588235295</v>
      </c>
      <c r="E5786">
        <v>12.901470588235298</v>
      </c>
      <c r="F5786" s="119">
        <f>Table1_2[[#This Row],[MID RATE]]/D5785-1</f>
        <v>1.326563286217608E-3</v>
      </c>
    </row>
    <row r="5787" spans="1:6">
      <c r="A5787" s="111">
        <v>43650</v>
      </c>
      <c r="B5787" s="112">
        <v>0.52083333333333337</v>
      </c>
      <c r="C5787">
        <v>12.826470588235296</v>
      </c>
      <c r="D5787">
        <v>12.851470588235294</v>
      </c>
      <c r="E5787">
        <v>12.876470588235295</v>
      </c>
      <c r="F5787" s="119">
        <f>Table1_2[[#This Row],[MID RATE]]/D5786-1</f>
        <v>-1.9415258108725908E-3</v>
      </c>
    </row>
    <row r="5788" spans="1:6">
      <c r="A5788" s="111">
        <v>43650</v>
      </c>
      <c r="B5788" s="112">
        <v>0.64583333333333337</v>
      </c>
      <c r="C5788">
        <v>12.806470588235296</v>
      </c>
      <c r="D5788">
        <v>12.831470588235295</v>
      </c>
      <c r="E5788">
        <v>12.856470588235291</v>
      </c>
      <c r="F5788" s="119">
        <f>Table1_2[[#This Row],[MID RATE]]/D5787-1</f>
        <v>-1.5562421329671228E-3</v>
      </c>
    </row>
    <row r="5789" spans="1:6">
      <c r="A5789" s="111">
        <v>43651</v>
      </c>
      <c r="B5789" s="112">
        <v>0.39583333333333331</v>
      </c>
      <c r="C5789">
        <v>12.801470588235297</v>
      </c>
      <c r="D5789">
        <v>12.826470588235294</v>
      </c>
      <c r="E5789">
        <v>12.851470588235291</v>
      </c>
      <c r="F5789" s="119">
        <f>Table1_2[[#This Row],[MID RATE]]/D5788-1</f>
        <v>-3.89666949366263E-4</v>
      </c>
    </row>
    <row r="5790" spans="1:6">
      <c r="A5790" s="111">
        <v>43651</v>
      </c>
      <c r="B5790" s="112">
        <v>0.52083333333333337</v>
      </c>
      <c r="C5790">
        <v>12.764705882352942</v>
      </c>
      <c r="D5790">
        <v>12.789705882352944</v>
      </c>
      <c r="E5790">
        <v>12.814705882352944</v>
      </c>
      <c r="F5790" s="119">
        <f>Table1_2[[#This Row],[MID RATE]]/D5789-1</f>
        <v>-2.8663150653517322E-3</v>
      </c>
    </row>
    <row r="5791" spans="1:6">
      <c r="A5791" s="111">
        <v>43651</v>
      </c>
      <c r="B5791" s="112">
        <v>0.64583333333333337</v>
      </c>
      <c r="C5791">
        <v>12.754411764705884</v>
      </c>
      <c r="D5791">
        <v>12.779411764705884</v>
      </c>
      <c r="E5791">
        <v>12.804411764705884</v>
      </c>
      <c r="F5791" s="119">
        <f>Table1_2[[#This Row],[MID RATE]]/D5790-1</f>
        <v>-8.0487524433725532E-4</v>
      </c>
    </row>
    <row r="5792" spans="1:6">
      <c r="A5792" s="111">
        <v>43654</v>
      </c>
      <c r="B5792" s="112">
        <v>0.39583333333333331</v>
      </c>
      <c r="C5792">
        <v>12.74764705882353</v>
      </c>
      <c r="D5792">
        <v>12.77264705882353</v>
      </c>
      <c r="E5792">
        <v>12.797647058823532</v>
      </c>
      <c r="F5792" s="119">
        <f>Table1_2[[#This Row],[MID RATE]]/D5791-1</f>
        <v>-5.2934407364790825E-4</v>
      </c>
    </row>
    <row r="5793" spans="1:6">
      <c r="A5793" s="111">
        <v>43654</v>
      </c>
      <c r="B5793" s="112">
        <v>0.52083333333333337</v>
      </c>
      <c r="C5793">
        <v>12.728823529411764</v>
      </c>
      <c r="D5793">
        <v>12.753823529411765</v>
      </c>
      <c r="E5793">
        <v>12.778823529411765</v>
      </c>
      <c r="F5793" s="119">
        <f>Table1_2[[#This Row],[MID RATE]]/D5792-1</f>
        <v>-1.4737375365556638E-3</v>
      </c>
    </row>
    <row r="5794" spans="1:6">
      <c r="A5794" s="111">
        <v>43654</v>
      </c>
      <c r="B5794" s="112">
        <v>0.64583333333333337</v>
      </c>
      <c r="C5794">
        <v>12.639411764705885</v>
      </c>
      <c r="D5794">
        <v>12.664411764705882</v>
      </c>
      <c r="E5794">
        <v>12.689411764705879</v>
      </c>
      <c r="F5794" s="119">
        <f>Table1_2[[#This Row],[MID RATE]]/D5793-1</f>
        <v>-7.0105850609967213E-3</v>
      </c>
    </row>
    <row r="5795" spans="1:6">
      <c r="A5795" s="111">
        <v>43655</v>
      </c>
      <c r="B5795" s="112">
        <v>0.39583333333333331</v>
      </c>
      <c r="C5795">
        <v>12.631470588235295</v>
      </c>
      <c r="D5795">
        <v>12.656470588235294</v>
      </c>
      <c r="E5795">
        <v>12.681470588235292</v>
      </c>
      <c r="F5795" s="119">
        <f>Table1_2[[#This Row],[MID RATE]]/D5794-1</f>
        <v>-6.2704661046475429E-4</v>
      </c>
    </row>
    <row r="5796" spans="1:6">
      <c r="A5796" s="111">
        <v>43655</v>
      </c>
      <c r="B5796" s="112">
        <v>0.52083333333333337</v>
      </c>
      <c r="C5796">
        <v>12.557058823529413</v>
      </c>
      <c r="D5796">
        <v>12.582058823529412</v>
      </c>
      <c r="E5796">
        <v>12.60705882352941</v>
      </c>
      <c r="F5796" s="119">
        <f>Table1_2[[#This Row],[MID RATE]]/D5795-1</f>
        <v>-5.8793456032719682E-3</v>
      </c>
    </row>
    <row r="5797" spans="1:6">
      <c r="A5797" s="111">
        <v>43655</v>
      </c>
      <c r="B5797" s="112">
        <v>0.64583333333333337</v>
      </c>
      <c r="C5797">
        <v>12.561176470588238</v>
      </c>
      <c r="D5797">
        <v>12.586176470588235</v>
      </c>
      <c r="E5797">
        <v>12.611176470588232</v>
      </c>
      <c r="F5797" s="119">
        <f>Table1_2[[#This Row],[MID RATE]]/D5796-1</f>
        <v>3.2726337689048535E-4</v>
      </c>
    </row>
    <row r="5798" spans="1:6">
      <c r="A5798" s="111">
        <v>43656</v>
      </c>
      <c r="B5798" s="112">
        <v>0.39583333333333331</v>
      </c>
      <c r="C5798">
        <v>12.574117647058825</v>
      </c>
      <c r="D5798">
        <v>12.599117647058826</v>
      </c>
      <c r="E5798">
        <v>12.624117647058824</v>
      </c>
      <c r="F5798" s="119">
        <f>Table1_2[[#This Row],[MID RATE]]/D5797-1</f>
        <v>1.028205547636496E-3</v>
      </c>
    </row>
    <row r="5799" spans="1:6">
      <c r="A5799" s="111">
        <v>43656</v>
      </c>
      <c r="B5799" s="112">
        <v>0.52083333333333337</v>
      </c>
      <c r="C5799">
        <v>12.531176470588235</v>
      </c>
      <c r="D5799">
        <v>12.556176470588234</v>
      </c>
      <c r="E5799">
        <v>12.581176470588234</v>
      </c>
      <c r="F5799" s="119">
        <f>Table1_2[[#This Row],[MID RATE]]/D5798-1</f>
        <v>-3.408268552886784E-3</v>
      </c>
    </row>
    <row r="5800" spans="1:6">
      <c r="A5800" s="111">
        <v>43656</v>
      </c>
      <c r="B5800" s="112">
        <v>0.64583333333333337</v>
      </c>
      <c r="C5800">
        <v>12.529117647058825</v>
      </c>
      <c r="D5800">
        <v>12.554117647058824</v>
      </c>
      <c r="E5800">
        <v>12.579117647058823</v>
      </c>
      <c r="F5800" s="119">
        <f>Table1_2[[#This Row],[MID RATE]]/D5799-1</f>
        <v>-1.6396898643722402E-4</v>
      </c>
    </row>
    <row r="5801" spans="1:6">
      <c r="A5801" s="111">
        <v>43657</v>
      </c>
      <c r="B5801" s="112">
        <v>0.39583333333333331</v>
      </c>
      <c r="C5801">
        <v>12.518235294117648</v>
      </c>
      <c r="D5801">
        <v>12.543235294117647</v>
      </c>
      <c r="E5801">
        <v>12.568235294117647</v>
      </c>
      <c r="F5801" s="119">
        <f>Table1_2[[#This Row],[MID RATE]]/D5800-1</f>
        <v>-8.6683534813991603E-4</v>
      </c>
    </row>
    <row r="5802" spans="1:6">
      <c r="A5802" s="111">
        <v>43657</v>
      </c>
      <c r="B5802" s="112">
        <v>0.52083333333333337</v>
      </c>
      <c r="C5802">
        <v>12.482941176470586</v>
      </c>
      <c r="D5802">
        <v>12.507941176470588</v>
      </c>
      <c r="E5802">
        <v>12.532941176470592</v>
      </c>
      <c r="F5802" s="119">
        <f>Table1_2[[#This Row],[MID RATE]]/D5801-1</f>
        <v>-2.8137969845475341E-3</v>
      </c>
    </row>
    <row r="5803" spans="1:6">
      <c r="A5803" s="111">
        <v>43657</v>
      </c>
      <c r="B5803" s="112">
        <v>0.64583333333333337</v>
      </c>
      <c r="C5803">
        <v>12.484117647058824</v>
      </c>
      <c r="D5803">
        <v>12.509117647058826</v>
      </c>
      <c r="E5803">
        <v>12.534117647058826</v>
      </c>
      <c r="F5803" s="119">
        <f>Table1_2[[#This Row],[MID RATE]]/D5802-1</f>
        <v>9.4057892633170326E-5</v>
      </c>
    </row>
    <row r="5804" spans="1:6">
      <c r="A5804" s="111">
        <v>43658</v>
      </c>
      <c r="B5804" s="112">
        <v>0.39583333333333331</v>
      </c>
      <c r="C5804">
        <v>12.47176470588235</v>
      </c>
      <c r="D5804">
        <v>12.496764705882352</v>
      </c>
      <c r="E5804">
        <v>12.521764705882353</v>
      </c>
      <c r="F5804" s="119">
        <f>Table1_2[[#This Row],[MID RATE]]/D5803-1</f>
        <v>-9.8751498906701762E-4</v>
      </c>
    </row>
    <row r="5805" spans="1:6">
      <c r="A5805" s="111">
        <v>43658</v>
      </c>
      <c r="B5805" s="112">
        <v>0.52083333333333337</v>
      </c>
      <c r="C5805">
        <v>12.480294117647057</v>
      </c>
      <c r="D5805">
        <v>12.505294117647058</v>
      </c>
      <c r="E5805">
        <v>12.530294117647058</v>
      </c>
      <c r="F5805" s="119">
        <f>Table1_2[[#This Row],[MID RATE]]/D5804-1</f>
        <v>6.8252959589543138E-4</v>
      </c>
    </row>
    <row r="5806" spans="1:6">
      <c r="A5806" s="111">
        <v>43658</v>
      </c>
      <c r="B5806" s="112">
        <v>0.64583333333333337</v>
      </c>
      <c r="C5806">
        <v>12.478529411764704</v>
      </c>
      <c r="D5806">
        <v>12.503529411764706</v>
      </c>
      <c r="E5806">
        <v>12.528529411764707</v>
      </c>
      <c r="F5806" s="119">
        <f>Table1_2[[#This Row],[MID RATE]]/D5805-1</f>
        <v>-1.4111670351368844E-4</v>
      </c>
    </row>
    <row r="5807" spans="1:6">
      <c r="A5807" s="111">
        <v>43661</v>
      </c>
      <c r="B5807" s="112">
        <v>0.39583333333333331</v>
      </c>
      <c r="C5807">
        <v>12.470882352941175</v>
      </c>
      <c r="D5807">
        <v>12.495882352941177</v>
      </c>
      <c r="E5807">
        <v>12.520882352941177</v>
      </c>
      <c r="F5807" s="119">
        <f>Table1_2[[#This Row],[MID RATE]]/D5806-1</f>
        <v>-6.1159202107641253E-4</v>
      </c>
    </row>
    <row r="5808" spans="1:6">
      <c r="A5808" s="111">
        <v>43661</v>
      </c>
      <c r="B5808" s="112">
        <v>0.52083333333333337</v>
      </c>
      <c r="C5808">
        <v>12.477941176470587</v>
      </c>
      <c r="D5808">
        <v>12.502941176470589</v>
      </c>
      <c r="E5808">
        <v>12.527941176470589</v>
      </c>
      <c r="F5808" s="119">
        <f>Table1_2[[#This Row],[MID RATE]]/D5807-1</f>
        <v>5.6489196441189549E-4</v>
      </c>
    </row>
    <row r="5809" spans="1:6">
      <c r="A5809" s="111">
        <v>43661</v>
      </c>
      <c r="B5809" s="112">
        <v>0.64583333333333337</v>
      </c>
      <c r="C5809">
        <v>12.479117647058823</v>
      </c>
      <c r="D5809">
        <v>12.504117647058823</v>
      </c>
      <c r="E5809">
        <v>12.529117647058825</v>
      </c>
      <c r="F5809" s="119">
        <f>Table1_2[[#This Row],[MID RATE]]/D5808-1</f>
        <v>9.4095506939506635E-5</v>
      </c>
    </row>
    <row r="5810" spans="1:6">
      <c r="A5810" s="111">
        <v>43662</v>
      </c>
      <c r="B5810" s="112">
        <v>0.39583333333333331</v>
      </c>
      <c r="C5810">
        <v>12.47970588235294</v>
      </c>
      <c r="D5810">
        <v>12.50470588235294</v>
      </c>
      <c r="E5810">
        <v>12.529705882352943</v>
      </c>
      <c r="F5810" s="119">
        <f>Table1_2[[#This Row],[MID RATE]]/D5809-1</f>
        <v>4.7043326903972726E-5</v>
      </c>
    </row>
    <row r="5811" spans="1:6">
      <c r="A5811" s="111">
        <v>43662</v>
      </c>
      <c r="B5811" s="112">
        <v>0.52083333333333337</v>
      </c>
      <c r="C5811">
        <v>12.487647058823526</v>
      </c>
      <c r="D5811">
        <v>12.512647058823529</v>
      </c>
      <c r="E5811">
        <v>12.537647058823531</v>
      </c>
      <c r="F5811" s="119">
        <f>Table1_2[[#This Row],[MID RATE]]/D5810-1</f>
        <v>6.3505503810334929E-4</v>
      </c>
    </row>
    <row r="5812" spans="1:6">
      <c r="A5812" s="111">
        <v>43662</v>
      </c>
      <c r="B5812" s="112">
        <v>0.64583333333333337</v>
      </c>
      <c r="C5812">
        <v>12.494999999999999</v>
      </c>
      <c r="D5812">
        <v>12.52</v>
      </c>
      <c r="E5812">
        <v>12.545</v>
      </c>
      <c r="F5812" s="119">
        <f>Table1_2[[#This Row],[MID RATE]]/D5811-1</f>
        <v>5.87640739957207E-4</v>
      </c>
    </row>
    <row r="5813" spans="1:6">
      <c r="A5813" s="111">
        <v>43663</v>
      </c>
      <c r="B5813" s="112">
        <v>0.39583333333333331</v>
      </c>
      <c r="C5813">
        <v>12.5094117647059</v>
      </c>
      <c r="D5813">
        <v>12.534411764705883</v>
      </c>
      <c r="E5813">
        <v>12.559411764705883</v>
      </c>
      <c r="F5813" s="119">
        <f>Table1_2[[#This Row],[MID RATE]]/D5812-1</f>
        <v>1.1510994174028788E-3</v>
      </c>
    </row>
    <row r="5814" spans="1:6">
      <c r="A5814" s="111">
        <v>43663</v>
      </c>
      <c r="B5814" s="112">
        <v>0.52083333333333337</v>
      </c>
      <c r="C5814">
        <v>12.554117647058826</v>
      </c>
      <c r="D5814">
        <v>12.579117647058824</v>
      </c>
      <c r="E5814">
        <v>12.604117647058823</v>
      </c>
      <c r="F5814" s="119">
        <f>Table1_2[[#This Row],[MID RATE]]/D5813-1</f>
        <v>3.5666518056174379E-3</v>
      </c>
    </row>
    <row r="5815" spans="1:6">
      <c r="A5815" s="111">
        <v>43663</v>
      </c>
      <c r="B5815" s="112">
        <v>0.64583333333333337</v>
      </c>
      <c r="C5815">
        <v>12.551764705882356</v>
      </c>
      <c r="D5815">
        <v>12.576176470588237</v>
      </c>
      <c r="E5815">
        <v>12.600588235294117</v>
      </c>
      <c r="F5815" s="119">
        <f>Table1_2[[#This Row],[MID RATE]]/D5814-1</f>
        <v>-2.3381421122770085E-4</v>
      </c>
    </row>
    <row r="5816" spans="1:6">
      <c r="A5816" s="111">
        <v>43664</v>
      </c>
      <c r="B5816" s="112">
        <v>0.39583333333333331</v>
      </c>
      <c r="C5816">
        <v>12.611470588235292</v>
      </c>
      <c r="D5816">
        <v>12.636470588235294</v>
      </c>
      <c r="E5816">
        <v>12.661470588235296</v>
      </c>
      <c r="F5816" s="119">
        <f>Table1_2[[#This Row],[MID RATE]]/D5815-1</f>
        <v>4.794312308519677E-3</v>
      </c>
    </row>
    <row r="5817" spans="1:6">
      <c r="A5817" s="111">
        <v>43664</v>
      </c>
      <c r="B5817" s="112">
        <v>0.52083333333333337</v>
      </c>
      <c r="C5817">
        <v>12.720588235294118</v>
      </c>
      <c r="D5817">
        <v>12.745588235294118</v>
      </c>
      <c r="E5817">
        <v>12.770588235294117</v>
      </c>
      <c r="F5817" s="119">
        <f>Table1_2[[#This Row],[MID RATE]]/D5816-1</f>
        <v>8.6351363932595238E-3</v>
      </c>
    </row>
    <row r="5818" spans="1:6">
      <c r="A5818" s="111">
        <v>43664</v>
      </c>
      <c r="B5818" s="112">
        <v>0.64583333333333337</v>
      </c>
      <c r="C5818">
        <v>12.71705882352941</v>
      </c>
      <c r="D5818">
        <v>12.742058823529412</v>
      </c>
      <c r="E5818">
        <v>12.767058823529414</v>
      </c>
      <c r="F5818" s="119">
        <f>Table1_2[[#This Row],[MID RATE]]/D5817-1</f>
        <v>-2.7691242644511949E-4</v>
      </c>
    </row>
    <row r="5819" spans="1:6">
      <c r="A5819" s="111">
        <v>43665</v>
      </c>
      <c r="B5819" s="112">
        <v>0.39583333333333331</v>
      </c>
      <c r="C5819">
        <v>12.73970588235294</v>
      </c>
      <c r="D5819">
        <v>12.764705882352942</v>
      </c>
      <c r="E5819">
        <v>12.789705882352944</v>
      </c>
      <c r="F5819" s="119">
        <f>Table1_2[[#This Row],[MID RATE]]/D5818-1</f>
        <v>1.7773469058006697E-3</v>
      </c>
    </row>
    <row r="5820" spans="1:6">
      <c r="A5820" s="111">
        <v>43665</v>
      </c>
      <c r="B5820" s="112">
        <v>0.52083333333333337</v>
      </c>
      <c r="C5820">
        <v>12.76</v>
      </c>
      <c r="D5820">
        <v>12.785</v>
      </c>
      <c r="E5820">
        <v>12.810000000000002</v>
      </c>
      <c r="F5820" s="119">
        <f>Table1_2[[#This Row],[MID RATE]]/D5819-1</f>
        <v>1.5898617511520552E-3</v>
      </c>
    </row>
    <row r="5821" spans="1:6">
      <c r="A5821" s="111">
        <v>43665</v>
      </c>
      <c r="B5821" s="112">
        <v>0.64583333333333337</v>
      </c>
      <c r="C5821">
        <v>12.770294117647058</v>
      </c>
      <c r="D5821">
        <v>12.79529411764706</v>
      </c>
      <c r="E5821">
        <v>12.820294117647061</v>
      </c>
      <c r="F5821" s="119">
        <f>Table1_2[[#This Row],[MID RATE]]/D5820-1</f>
        <v>8.0517150153003314E-4</v>
      </c>
    </row>
    <row r="5822" spans="1:6">
      <c r="A5822" s="111">
        <v>43668</v>
      </c>
      <c r="B5822" s="112">
        <v>0.39583333333333331</v>
      </c>
      <c r="C5822">
        <v>12.782058823529413</v>
      </c>
      <c r="D5822">
        <v>12.807058823529411</v>
      </c>
      <c r="E5822">
        <v>12.83205882352941</v>
      </c>
      <c r="F5822" s="119">
        <f>Table1_2[[#This Row],[MID RATE]]/D5821-1</f>
        <v>9.1945568223605889E-4</v>
      </c>
    </row>
    <row r="5823" spans="1:6">
      <c r="A5823" s="111">
        <v>43668</v>
      </c>
      <c r="B5823" s="112">
        <v>0.52083333333333337</v>
      </c>
      <c r="C5823">
        <v>12.797058823529412</v>
      </c>
      <c r="D5823">
        <v>12.82205882352941</v>
      </c>
      <c r="E5823">
        <v>12.847058823529411</v>
      </c>
      <c r="F5823" s="119">
        <f>Table1_2[[#This Row],[MID RATE]]/D5822-1</f>
        <v>1.1712291015983922E-3</v>
      </c>
    </row>
    <row r="5824" spans="1:6">
      <c r="A5824" s="111">
        <v>43668</v>
      </c>
      <c r="B5824" s="112">
        <v>0.64583333333333337</v>
      </c>
      <c r="C5824">
        <v>12.804411764705884</v>
      </c>
      <c r="D5824">
        <v>12.829411764705883</v>
      </c>
      <c r="E5824">
        <v>12.854411764705882</v>
      </c>
      <c r="F5824" s="119">
        <f>Table1_2[[#This Row],[MID RATE]]/D5823-1</f>
        <v>5.7346025920423926E-4</v>
      </c>
    </row>
    <row r="5825" spans="1:6">
      <c r="A5825" s="111">
        <v>43669</v>
      </c>
      <c r="B5825" s="112">
        <v>0.39583333333333331</v>
      </c>
      <c r="C5825">
        <v>12.823529411764705</v>
      </c>
      <c r="D5825">
        <v>12.848529411764705</v>
      </c>
      <c r="E5825">
        <v>12.873529411764707</v>
      </c>
      <c r="F5825" s="119">
        <f>Table1_2[[#This Row],[MID RATE]]/D5824-1</f>
        <v>1.4901421366344536E-3</v>
      </c>
    </row>
    <row r="5826" spans="1:6">
      <c r="A5826" s="111">
        <v>43669</v>
      </c>
      <c r="B5826" s="112">
        <v>0.52083333333333337</v>
      </c>
      <c r="C5826">
        <v>12.944117647058819</v>
      </c>
      <c r="D5826">
        <v>12.96911764705882</v>
      </c>
      <c r="E5826">
        <v>12.994117647058822</v>
      </c>
      <c r="F5826" s="119">
        <f>Table1_2[[#This Row],[MID RATE]]/D5825-1</f>
        <v>9.3853725535077981E-3</v>
      </c>
    </row>
    <row r="5827" spans="1:6">
      <c r="A5827" s="111">
        <v>43669</v>
      </c>
      <c r="B5827" s="112">
        <v>0.64583333333333337</v>
      </c>
      <c r="C5827">
        <v>12.942647058823525</v>
      </c>
      <c r="D5827">
        <v>12.967647058823527</v>
      </c>
      <c r="E5827">
        <v>12.992647058823529</v>
      </c>
      <c r="F5827" s="119">
        <f>Table1_2[[#This Row],[MID RATE]]/D5826-1</f>
        <v>-1.1339154099099247E-4</v>
      </c>
    </row>
    <row r="5828" spans="1:6">
      <c r="A5828" s="111">
        <v>43670</v>
      </c>
      <c r="B5828" s="112">
        <v>0.39583333333333331</v>
      </c>
      <c r="C5828">
        <v>12.942352941176468</v>
      </c>
      <c r="D5828">
        <v>12.967352941176468</v>
      </c>
      <c r="E5828">
        <v>12.99235294117647</v>
      </c>
      <c r="F5828" s="119">
        <f>Table1_2[[#This Row],[MID RATE]]/D5827-1</f>
        <v>-2.2680880018111083E-5</v>
      </c>
    </row>
    <row r="5829" spans="1:6">
      <c r="A5829" s="111">
        <v>43670</v>
      </c>
      <c r="B5829" s="112">
        <v>0.52083333333333337</v>
      </c>
      <c r="C5829">
        <v>12.884117647058824</v>
      </c>
      <c r="D5829">
        <v>12.909117647058823</v>
      </c>
      <c r="E5829">
        <v>12.934117647058821</v>
      </c>
      <c r="F5829" s="119">
        <f>Table1_2[[#This Row],[MID RATE]]/D5828-1</f>
        <v>-4.4909161015218579E-3</v>
      </c>
    </row>
    <row r="5830" spans="1:6">
      <c r="A5830" s="111">
        <v>43670</v>
      </c>
      <c r="B5830" s="112">
        <v>0.64583333333333337</v>
      </c>
      <c r="C5830">
        <v>12.884117647058826</v>
      </c>
      <c r="D5830">
        <v>12.909117647058824</v>
      </c>
      <c r="E5830">
        <v>12.934117647058821</v>
      </c>
      <c r="F5830" s="119">
        <f>Table1_2[[#This Row],[MID RATE]]/D5829-1</f>
        <v>0</v>
      </c>
    </row>
    <row r="5831" spans="1:6">
      <c r="A5831" s="111">
        <v>43671</v>
      </c>
      <c r="B5831" s="112">
        <v>0.39583333333333331</v>
      </c>
      <c r="C5831">
        <v>12.877941176470587</v>
      </c>
      <c r="D5831">
        <v>12.902941176470588</v>
      </c>
      <c r="E5831">
        <v>12.92794117647059</v>
      </c>
      <c r="F5831" s="119">
        <f>Table1_2[[#This Row],[MID RATE]]/D5830-1</f>
        <v>-4.7845799822299195E-4</v>
      </c>
    </row>
    <row r="5832" spans="1:6">
      <c r="A5832" s="111">
        <v>43671</v>
      </c>
      <c r="B5832" s="112">
        <v>0.52083333333333337</v>
      </c>
      <c r="C5832">
        <v>12.875882352941176</v>
      </c>
      <c r="D5832">
        <v>12.900882352941176</v>
      </c>
      <c r="E5832">
        <v>12.925882352941176</v>
      </c>
      <c r="F5832" s="119">
        <f>Table1_2[[#This Row],[MID RATE]]/D5831-1</f>
        <v>-1.595623432869564E-4</v>
      </c>
    </row>
    <row r="5833" spans="1:6">
      <c r="A5833" s="111">
        <v>43671</v>
      </c>
      <c r="B5833" s="112">
        <v>0.64583333333333337</v>
      </c>
      <c r="C5833">
        <v>12.869705882352942</v>
      </c>
      <c r="D5833">
        <v>12.894705882352941</v>
      </c>
      <c r="E5833">
        <v>12.91970588235294</v>
      </c>
      <c r="F5833" s="119">
        <f>Table1_2[[#This Row],[MID RATE]]/D5832-1</f>
        <v>-4.7876342247454851E-4</v>
      </c>
    </row>
    <row r="5834" spans="1:6">
      <c r="A5834" s="111">
        <v>43672</v>
      </c>
      <c r="B5834" s="112">
        <v>0.39583333333333331</v>
      </c>
      <c r="C5834">
        <v>12.876176470588236</v>
      </c>
      <c r="D5834">
        <v>12.901176470588236</v>
      </c>
      <c r="E5834">
        <v>12.926176470588235</v>
      </c>
      <c r="F5834" s="119">
        <f>Table1_2[[#This Row],[MID RATE]]/D5833-1</f>
        <v>5.0180192509485799E-4</v>
      </c>
    </row>
    <row r="5835" spans="1:6">
      <c r="A5835" s="111">
        <v>43672</v>
      </c>
      <c r="B5835" s="112">
        <v>0.52083333333333337</v>
      </c>
      <c r="C5835">
        <v>12.872941176470588</v>
      </c>
      <c r="D5835">
        <v>12.89764705882353</v>
      </c>
      <c r="E5835">
        <v>12.92235294117647</v>
      </c>
      <c r="F5835" s="119">
        <f>Table1_2[[#This Row],[MID RATE]]/D5834-1</f>
        <v>-2.7357286157214666E-4</v>
      </c>
    </row>
    <row r="5836" spans="1:6">
      <c r="A5836" s="111">
        <v>43672</v>
      </c>
      <c r="B5836" s="112">
        <v>0.64583333333333337</v>
      </c>
      <c r="C5836">
        <v>12.87264705882353</v>
      </c>
      <c r="D5836">
        <v>12.897058823529413</v>
      </c>
      <c r="E5836">
        <v>12.921470588235294</v>
      </c>
      <c r="F5836" s="119">
        <f>Table1_2[[#This Row],[MID RATE]]/D5835-1</f>
        <v>-4.5607954027193642E-5</v>
      </c>
    </row>
    <row r="5837" spans="1:6">
      <c r="A5837" s="111">
        <v>43675</v>
      </c>
      <c r="B5837" s="112">
        <v>0.39583333333333331</v>
      </c>
      <c r="C5837">
        <v>12.874117647058824</v>
      </c>
      <c r="D5837">
        <v>12.899117647058823</v>
      </c>
      <c r="E5837">
        <v>12.924117647058823</v>
      </c>
      <c r="F5837" s="119">
        <f>Table1_2[[#This Row],[MID RATE]]/D5836-1</f>
        <v>1.5963511972616473E-4</v>
      </c>
    </row>
    <row r="5838" spans="1:6">
      <c r="A5838" s="111">
        <v>43675</v>
      </c>
      <c r="B5838" s="112">
        <v>0.52083333333333337</v>
      </c>
      <c r="C5838">
        <v>12.870000000000001</v>
      </c>
      <c r="D5838">
        <v>12.895000000000001</v>
      </c>
      <c r="E5838">
        <v>12.920000000000002</v>
      </c>
      <c r="F5838" s="119">
        <f>Table1_2[[#This Row],[MID RATE]]/D5837-1</f>
        <v>-3.1921928084444051E-4</v>
      </c>
    </row>
    <row r="5839" spans="1:6">
      <c r="A5839" s="111">
        <v>43675</v>
      </c>
      <c r="B5839" s="112">
        <v>0.64583333333333337</v>
      </c>
      <c r="C5839">
        <v>12.872058823529411</v>
      </c>
      <c r="D5839">
        <v>12.897058823529411</v>
      </c>
      <c r="E5839">
        <v>12.922058823529412</v>
      </c>
      <c r="F5839" s="119">
        <f>Table1_2[[#This Row],[MID RATE]]/D5838-1</f>
        <v>1.5966060716632313E-4</v>
      </c>
    </row>
    <row r="5840" spans="1:6">
      <c r="A5840" s="111">
        <v>43676</v>
      </c>
      <c r="B5840" s="112">
        <v>0.39583333333333331</v>
      </c>
      <c r="C5840">
        <v>12.87029411764706</v>
      </c>
      <c r="D5840">
        <v>12.895294117647058</v>
      </c>
      <c r="E5840">
        <v>12.920294117647057</v>
      </c>
      <c r="F5840" s="119">
        <f>Table1_2[[#This Row],[MID RATE]]/D5839-1</f>
        <v>-1.368301026225538E-4</v>
      </c>
    </row>
    <row r="5841" spans="1:6">
      <c r="A5841" s="111">
        <v>43676</v>
      </c>
      <c r="B5841" s="112">
        <v>0.52083333333333337</v>
      </c>
      <c r="C5841">
        <v>12.869705882352942</v>
      </c>
      <c r="D5841">
        <v>12.894705882352941</v>
      </c>
      <c r="E5841">
        <v>12.91970588235294</v>
      </c>
      <c r="F5841" s="119">
        <f>Table1_2[[#This Row],[MID RATE]]/D5840-1</f>
        <v>-4.5616275887172542E-5</v>
      </c>
    </row>
    <row r="5842" spans="1:6">
      <c r="A5842" s="111">
        <v>43676</v>
      </c>
      <c r="B5842" s="112">
        <v>0.64583333333333337</v>
      </c>
      <c r="C5842">
        <v>12.869117647058825</v>
      </c>
      <c r="D5842">
        <v>12.894117647058824</v>
      </c>
      <c r="E5842">
        <v>12.919117647058822</v>
      </c>
      <c r="F5842" s="119">
        <f>Table1_2[[#This Row],[MID RATE]]/D5841-1</f>
        <v>-4.5618356826704343E-5</v>
      </c>
    </row>
    <row r="5843" spans="1:6">
      <c r="A5843" s="111">
        <v>43677</v>
      </c>
      <c r="B5843" s="112">
        <v>0.39583333333333331</v>
      </c>
      <c r="C5843">
        <v>12.871176470588237</v>
      </c>
      <c r="D5843">
        <v>12.896176470588236</v>
      </c>
      <c r="E5843">
        <v>12.921176470588234</v>
      </c>
      <c r="F5843" s="119">
        <f>Table1_2[[#This Row],[MID RATE]]/D5842-1</f>
        <v>1.5967153284668356E-4</v>
      </c>
    </row>
    <row r="5844" spans="1:6">
      <c r="A5844" s="111">
        <v>43677</v>
      </c>
      <c r="B5844" s="112">
        <v>0.52083333333333337</v>
      </c>
      <c r="C5844">
        <v>12.856764705882354</v>
      </c>
      <c r="D5844">
        <v>12.881764705882352</v>
      </c>
      <c r="E5844">
        <v>12.906764705882351</v>
      </c>
      <c r="F5844" s="119">
        <f>Table1_2[[#This Row],[MID RATE]]/D5843-1</f>
        <v>-1.1175222934295403E-3</v>
      </c>
    </row>
    <row r="5845" spans="1:6">
      <c r="A5845" s="111">
        <v>43677</v>
      </c>
      <c r="B5845" s="112">
        <v>0.64583333333333337</v>
      </c>
      <c r="C5845">
        <v>12.855882352941176</v>
      </c>
      <c r="D5845">
        <v>12.880882352941175</v>
      </c>
      <c r="E5845">
        <v>12.905882352941175</v>
      </c>
      <c r="F5845" s="119">
        <f>Table1_2[[#This Row],[MID RATE]]/D5844-1</f>
        <v>-6.8496278368912478E-5</v>
      </c>
    </row>
    <row r="5846" spans="1:6">
      <c r="A5846" s="111">
        <v>43678</v>
      </c>
      <c r="B5846" s="112">
        <v>0.39583333333333331</v>
      </c>
      <c r="C5846">
        <v>12.857941176470588</v>
      </c>
      <c r="D5846">
        <v>12.882941176470588</v>
      </c>
      <c r="E5846">
        <v>12.907941176470587</v>
      </c>
      <c r="F5846" s="119">
        <f>Table1_2[[#This Row],[MID RATE]]/D5845-1</f>
        <v>1.5983559767107636E-4</v>
      </c>
    </row>
    <row r="5847" spans="1:6">
      <c r="A5847" s="111">
        <v>43678</v>
      </c>
      <c r="B5847" s="112">
        <v>0.52083333333333337</v>
      </c>
      <c r="C5847">
        <v>12.844117647058825</v>
      </c>
      <c r="D5847">
        <v>12.869117647058824</v>
      </c>
      <c r="E5847">
        <v>12.894117647058822</v>
      </c>
      <c r="F5847" s="119">
        <f>Table1_2[[#This Row],[MID RATE]]/D5846-1</f>
        <v>-1.0730103648235456E-3</v>
      </c>
    </row>
    <row r="5848" spans="1:6">
      <c r="A5848" s="111">
        <v>43678</v>
      </c>
      <c r="B5848" s="112">
        <v>0.64583333333333337</v>
      </c>
      <c r="C5848">
        <v>12.853823529411763</v>
      </c>
      <c r="D5848">
        <v>12.878823529411765</v>
      </c>
      <c r="E5848">
        <v>12.903823529411767</v>
      </c>
      <c r="F5848" s="119">
        <f>Table1_2[[#This Row],[MID RATE]]/D5847-1</f>
        <v>7.5419952005484348E-4</v>
      </c>
    </row>
    <row r="5849" spans="1:6">
      <c r="A5849" s="111">
        <v>43679</v>
      </c>
      <c r="B5849" s="112">
        <v>0.39583333333333331</v>
      </c>
      <c r="C5849">
        <v>12.852647058823527</v>
      </c>
      <c r="D5849">
        <v>12.877647058823531</v>
      </c>
      <c r="E5849">
        <v>12.902647058823533</v>
      </c>
      <c r="F5849" s="119">
        <f>Table1_2[[#This Row],[MID RATE]]/D5848-1</f>
        <v>-9.1349228098946966E-5</v>
      </c>
    </row>
    <row r="5850" spans="1:6">
      <c r="A5850" s="111">
        <v>43679</v>
      </c>
      <c r="B5850" s="112">
        <v>0.52083333333333337</v>
      </c>
      <c r="C5850">
        <v>12.881176470588237</v>
      </c>
      <c r="D5850">
        <v>12.906176470588235</v>
      </c>
      <c r="E5850">
        <v>12.931176470588234</v>
      </c>
      <c r="F5850" s="119">
        <f>Table1_2[[#This Row],[MID RATE]]/D5849-1</f>
        <v>2.2154211584139993E-3</v>
      </c>
    </row>
    <row r="5851" spans="1:6">
      <c r="A5851" s="111">
        <v>43679</v>
      </c>
      <c r="B5851" s="112">
        <v>0.64583333333333337</v>
      </c>
      <c r="C5851">
        <v>12.88264705882353</v>
      </c>
      <c r="D5851">
        <v>12.90764705882353</v>
      </c>
      <c r="E5851">
        <v>12.93264705882353</v>
      </c>
      <c r="F5851" s="119">
        <f>Table1_2[[#This Row],[MID RATE]]/D5850-1</f>
        <v>1.1394453180191277E-4</v>
      </c>
    </row>
    <row r="5852" spans="1:6">
      <c r="A5852" s="111">
        <v>43683</v>
      </c>
      <c r="B5852" s="112">
        <v>0.39583333333333331</v>
      </c>
      <c r="C5852">
        <v>12.888235294117649</v>
      </c>
      <c r="D5852">
        <v>12.913235294117648</v>
      </c>
      <c r="E5852">
        <v>12.938235294117646</v>
      </c>
      <c r="F5852" s="119">
        <f>Table1_2[[#This Row],[MID RATE]]/D5851-1</f>
        <v>4.3293988971426778E-4</v>
      </c>
    </row>
    <row r="5853" spans="1:6">
      <c r="A5853" s="111">
        <v>43683</v>
      </c>
      <c r="B5853" s="112">
        <v>0.52083333333333337</v>
      </c>
      <c r="C5853">
        <v>12.884411764705884</v>
      </c>
      <c r="D5853">
        <v>12.909411764705883</v>
      </c>
      <c r="E5853">
        <v>12.934411764705883</v>
      </c>
      <c r="F5853" s="119">
        <f>Table1_2[[#This Row],[MID RATE]]/D5852-1</f>
        <v>-2.9609383897055697E-4</v>
      </c>
    </row>
    <row r="5854" spans="1:6">
      <c r="A5854" s="111">
        <v>43683</v>
      </c>
      <c r="B5854" s="112">
        <v>0.64583333333333337</v>
      </c>
      <c r="C5854">
        <v>12.888529411764708</v>
      </c>
      <c r="D5854">
        <v>12.913529411764706</v>
      </c>
      <c r="E5854">
        <v>12.938529411764707</v>
      </c>
      <c r="F5854" s="119">
        <f>Table1_2[[#This Row],[MID RATE]]/D5853-1</f>
        <v>3.1896473161396877E-4</v>
      </c>
    </row>
    <row r="5855" spans="1:6">
      <c r="A5855" s="111">
        <v>43684</v>
      </c>
      <c r="B5855" s="112">
        <v>0.39583333333333331</v>
      </c>
      <c r="C5855">
        <v>12.896764705882354</v>
      </c>
      <c r="D5855">
        <v>12.921764705882353</v>
      </c>
      <c r="E5855">
        <v>12.94676470588235</v>
      </c>
      <c r="F5855" s="119">
        <f>Table1_2[[#This Row],[MID RATE]]/D5854-1</f>
        <v>6.3772605110923308E-4</v>
      </c>
    </row>
    <row r="5856" spans="1:6">
      <c r="A5856" s="111">
        <v>43684</v>
      </c>
      <c r="B5856" s="112">
        <v>0.52083333333333337</v>
      </c>
      <c r="C5856">
        <v>12.933529411764704</v>
      </c>
      <c r="D5856">
        <v>12.958529411764705</v>
      </c>
      <c r="E5856">
        <v>12.983529411764705</v>
      </c>
      <c r="F5856" s="119">
        <f>Table1_2[[#This Row],[MID RATE]]/D5855-1</f>
        <v>2.8451768561932322E-3</v>
      </c>
    </row>
    <row r="5857" spans="1:6">
      <c r="A5857" s="111">
        <v>43684</v>
      </c>
      <c r="B5857" s="112">
        <v>0.64583333333333337</v>
      </c>
      <c r="C5857">
        <v>12.940882352941175</v>
      </c>
      <c r="D5857">
        <v>12.965882352941176</v>
      </c>
      <c r="E5857">
        <v>12.990882352941174</v>
      </c>
      <c r="F5857" s="119">
        <f>Table1_2[[#This Row],[MID RATE]]/D5856-1</f>
        <v>5.6742095826045613E-4</v>
      </c>
    </row>
    <row r="5858" spans="1:6">
      <c r="A5858" s="111">
        <v>43685</v>
      </c>
      <c r="B5858" s="112">
        <v>0.39583333333333331</v>
      </c>
      <c r="C5858">
        <v>12.96147058823529</v>
      </c>
      <c r="D5858">
        <v>12.986470588235292</v>
      </c>
      <c r="E5858">
        <v>13.011470588235296</v>
      </c>
      <c r="F5858" s="119">
        <f>Table1_2[[#This Row],[MID RATE]]/D5857-1</f>
        <v>1.5878776880500212E-3</v>
      </c>
    </row>
    <row r="5859" spans="1:6">
      <c r="A5859" s="111">
        <v>43685</v>
      </c>
      <c r="B5859" s="112">
        <v>0.52083333333333337</v>
      </c>
      <c r="C5859">
        <v>12.996764705882352</v>
      </c>
      <c r="D5859">
        <v>13.021764705882353</v>
      </c>
      <c r="E5859">
        <v>13.046764705882353</v>
      </c>
      <c r="F5859" s="119">
        <f>Table1_2[[#This Row],[MID RATE]]/D5858-1</f>
        <v>2.7177605652943804E-3</v>
      </c>
    </row>
    <row r="5860" spans="1:6">
      <c r="A5860" s="111">
        <v>43685</v>
      </c>
      <c r="B5860" s="112">
        <v>0.64583333333333337</v>
      </c>
      <c r="C5860">
        <v>13.001470588235295</v>
      </c>
      <c r="D5860">
        <v>13.026470588235295</v>
      </c>
      <c r="E5860">
        <v>13.051470588235297</v>
      </c>
      <c r="F5860" s="119">
        <f>Table1_2[[#This Row],[MID RATE]]/D5859-1</f>
        <v>3.6138591498402484E-4</v>
      </c>
    </row>
    <row r="5861" spans="1:6">
      <c r="A5861" s="111">
        <v>43686</v>
      </c>
      <c r="B5861" s="112">
        <v>0.39583333333333331</v>
      </c>
      <c r="C5861">
        <v>13.004117647058825</v>
      </c>
      <c r="D5861">
        <v>13.029117647058825</v>
      </c>
      <c r="E5861">
        <v>13.054117647058826</v>
      </c>
      <c r="F5861" s="119">
        <f>Table1_2[[#This Row],[MID RATE]]/D5860-1</f>
        <v>2.0320614134128334E-4</v>
      </c>
    </row>
    <row r="5862" spans="1:6">
      <c r="A5862" s="111">
        <v>43686</v>
      </c>
      <c r="B5862" s="112">
        <v>0.52083333333333337</v>
      </c>
      <c r="C5862">
        <v>13.006176470588237</v>
      </c>
      <c r="D5862">
        <v>13.031176470588237</v>
      </c>
      <c r="E5862">
        <v>13.056176470588237</v>
      </c>
      <c r="F5862" s="119">
        <f>Table1_2[[#This Row],[MID RATE]]/D5861-1</f>
        <v>1.5801711099583393E-4</v>
      </c>
    </row>
    <row r="5863" spans="1:6">
      <c r="A5863" s="111">
        <v>43686</v>
      </c>
      <c r="B5863" s="112">
        <v>0.64583333333333337</v>
      </c>
      <c r="C5863">
        <v>13.008529411764707</v>
      </c>
      <c r="D5863">
        <v>13.033529411764707</v>
      </c>
      <c r="E5863">
        <v>13.058529411764708</v>
      </c>
      <c r="F5863" s="119">
        <f>Table1_2[[#This Row],[MID RATE]]/D5862-1</f>
        <v>1.8056245203812438E-4</v>
      </c>
    </row>
    <row r="5864" spans="1:6">
      <c r="A5864" s="111">
        <v>43689</v>
      </c>
      <c r="B5864" s="112">
        <v>0.39583333333333331</v>
      </c>
      <c r="C5864">
        <v>13.004705882352942</v>
      </c>
      <c r="D5864">
        <v>13.029705882352943</v>
      </c>
      <c r="E5864">
        <v>13.054705882352943</v>
      </c>
      <c r="F5864" s="119">
        <f>Table1_2[[#This Row],[MID RATE]]/D5863-1</f>
        <v>-2.9336101457777541E-4</v>
      </c>
    </row>
    <row r="5865" spans="1:6">
      <c r="A5865" s="111">
        <v>43689</v>
      </c>
      <c r="B5865" s="112">
        <v>0.52083333333333337</v>
      </c>
      <c r="C5865">
        <v>13.007352941176471</v>
      </c>
      <c r="D5865">
        <v>13.032352941176473</v>
      </c>
      <c r="E5865">
        <v>13.057352941176473</v>
      </c>
      <c r="F5865" s="119">
        <f>Table1_2[[#This Row],[MID RATE]]/D5864-1</f>
        <v>2.0315568497331071E-4</v>
      </c>
    </row>
    <row r="5866" spans="1:6">
      <c r="A5866" s="111">
        <v>43689</v>
      </c>
      <c r="B5866" s="112">
        <v>0.64583333333333337</v>
      </c>
      <c r="C5866">
        <v>13.001764705882353</v>
      </c>
      <c r="D5866">
        <v>13.026764705882353</v>
      </c>
      <c r="E5866">
        <v>13.051764705882356</v>
      </c>
      <c r="F5866" s="119">
        <f>Table1_2[[#This Row],[MID RATE]]/D5865-1</f>
        <v>-4.2879711126175835E-4</v>
      </c>
    </row>
    <row r="5867" spans="1:6">
      <c r="A5867" s="111">
        <v>43690</v>
      </c>
      <c r="B5867" s="112">
        <v>0.39583333333333331</v>
      </c>
      <c r="C5867">
        <v>13.002941176470587</v>
      </c>
      <c r="D5867">
        <v>13.027941176470589</v>
      </c>
      <c r="E5867">
        <v>13.052941176470592</v>
      </c>
      <c r="F5867" s="119">
        <f>Table1_2[[#This Row],[MID RATE]]/D5866-1</f>
        <v>9.0311801494769028E-5</v>
      </c>
    </row>
    <row r="5868" spans="1:6">
      <c r="A5868" s="111">
        <v>43690</v>
      </c>
      <c r="B5868" s="112">
        <v>0.52083333333333337</v>
      </c>
      <c r="C5868">
        <v>13.001176470588234</v>
      </c>
      <c r="D5868">
        <v>13.026176470588236</v>
      </c>
      <c r="E5868">
        <v>13.051176470588238</v>
      </c>
      <c r="F5868" s="119">
        <f>Table1_2[[#This Row],[MID RATE]]/D5867-1</f>
        <v>-1.3545546901461147E-4</v>
      </c>
    </row>
    <row r="5869" spans="1:6">
      <c r="A5869" s="111">
        <v>43690</v>
      </c>
      <c r="B5869" s="112">
        <v>0.64583333333333337</v>
      </c>
      <c r="C5869">
        <v>13.00235294117647</v>
      </c>
      <c r="D5869">
        <v>13.027352941176472</v>
      </c>
      <c r="E5869">
        <v>13.052352941176474</v>
      </c>
      <c r="F5869" s="119">
        <f>Table1_2[[#This Row],[MID RATE]]/D5868-1</f>
        <v>9.0315879789581999E-5</v>
      </c>
    </row>
    <row r="5870" spans="1:6">
      <c r="A5870" s="111">
        <v>43691</v>
      </c>
      <c r="B5870" s="112">
        <v>0.39583333333333331</v>
      </c>
      <c r="C5870">
        <v>13.003529411764706</v>
      </c>
      <c r="D5870">
        <v>13.028529411764708</v>
      </c>
      <c r="E5870">
        <v>13.053529411764709</v>
      </c>
      <c r="F5870" s="119">
        <f>Table1_2[[#This Row],[MID RATE]]/D5869-1</f>
        <v>9.0307723568106013E-5</v>
      </c>
    </row>
    <row r="5871" spans="1:6">
      <c r="A5871" s="111">
        <v>43691</v>
      </c>
      <c r="B5871" s="112">
        <v>0.52083333333333337</v>
      </c>
      <c r="C5871">
        <v>13.005882352941176</v>
      </c>
      <c r="D5871">
        <v>13.030882352941177</v>
      </c>
      <c r="E5871">
        <v>13.055882352941179</v>
      </c>
      <c r="F5871" s="119">
        <f>Table1_2[[#This Row],[MID RATE]]/D5870-1</f>
        <v>1.8059913763890378E-4</v>
      </c>
    </row>
    <row r="5872" spans="1:6">
      <c r="A5872" s="111">
        <v>43691</v>
      </c>
      <c r="B5872" s="112">
        <v>0.64583333333333337</v>
      </c>
      <c r="C5872">
        <v>13.004117647058825</v>
      </c>
      <c r="D5872">
        <v>13.029117647058825</v>
      </c>
      <c r="E5872">
        <v>13.054117647058828</v>
      </c>
      <c r="F5872" s="119">
        <f>Table1_2[[#This Row],[MID RATE]]/D5871-1</f>
        <v>-1.3542489560980364E-4</v>
      </c>
    </row>
    <row r="5873" spans="1:6">
      <c r="A5873" s="111">
        <v>43692</v>
      </c>
      <c r="B5873" s="112">
        <v>0.39583333333333331</v>
      </c>
      <c r="C5873">
        <v>13.004117647058823</v>
      </c>
      <c r="D5873">
        <v>13.029117647058825</v>
      </c>
      <c r="E5873">
        <v>13.054117647058828</v>
      </c>
      <c r="F5873" s="119">
        <f>Table1_2[[#This Row],[MID RATE]]/D5872-1</f>
        <v>0</v>
      </c>
    </row>
    <row r="5874" spans="1:6">
      <c r="A5874" s="111">
        <v>43692</v>
      </c>
      <c r="B5874" s="112">
        <v>0.52083333333333337</v>
      </c>
      <c r="C5874">
        <v>13.004117647058823</v>
      </c>
      <c r="D5874">
        <v>13.029117647058825</v>
      </c>
      <c r="E5874">
        <v>13.054117647058826</v>
      </c>
      <c r="F5874" s="119">
        <f>Table1_2[[#This Row],[MID RATE]]/D5873-1</f>
        <v>0</v>
      </c>
    </row>
    <row r="5875" spans="1:6">
      <c r="A5875" s="111">
        <v>43692</v>
      </c>
      <c r="B5875" s="112">
        <v>0.64583333333333337</v>
      </c>
      <c r="C5875">
        <v>13.005588235294118</v>
      </c>
      <c r="D5875">
        <v>13.030588235294118</v>
      </c>
      <c r="E5875">
        <v>13.05558823529412</v>
      </c>
      <c r="F5875" s="119">
        <f>Table1_2[[#This Row],[MID RATE]]/D5874-1</f>
        <v>1.1286936499677047E-4</v>
      </c>
    </row>
    <row r="5876" spans="1:6">
      <c r="A5876" s="111">
        <v>43693</v>
      </c>
      <c r="B5876" s="112">
        <v>0.39583333333333331</v>
      </c>
      <c r="C5876">
        <v>13.010882352941179</v>
      </c>
      <c r="D5876">
        <v>13.035882352941179</v>
      </c>
      <c r="E5876">
        <v>13.060882352941178</v>
      </c>
      <c r="F5876" s="119">
        <f>Table1_2[[#This Row],[MID RATE]]/D5875-1</f>
        <v>4.0628385698826541E-4</v>
      </c>
    </row>
    <row r="5877" spans="1:6">
      <c r="A5877" s="111">
        <v>43693</v>
      </c>
      <c r="B5877" s="112">
        <v>0.52083333333333337</v>
      </c>
      <c r="C5877">
        <v>13.019705882352943</v>
      </c>
      <c r="D5877">
        <v>13.044705882352941</v>
      </c>
      <c r="E5877">
        <v>13.06970588235294</v>
      </c>
      <c r="F5877" s="119">
        <f>Table1_2[[#This Row],[MID RATE]]/D5876-1</f>
        <v>6.768647624202373E-4</v>
      </c>
    </row>
    <row r="5878" spans="1:6">
      <c r="A5878" s="111">
        <v>43693</v>
      </c>
      <c r="B5878" s="112">
        <v>0.64583333333333337</v>
      </c>
      <c r="C5878">
        <v>13.019411764705884</v>
      </c>
      <c r="D5878">
        <v>13.044411764705883</v>
      </c>
      <c r="E5878">
        <v>13.069411764705881</v>
      </c>
      <c r="F5878" s="119">
        <f>Table1_2[[#This Row],[MID RATE]]/D5877-1</f>
        <v>-2.2546897546882327E-5</v>
      </c>
    </row>
    <row r="5879" spans="1:6">
      <c r="A5879" s="111">
        <v>43696</v>
      </c>
      <c r="B5879" s="112">
        <v>0.39583333333333331</v>
      </c>
      <c r="C5879">
        <v>13.022352941176473</v>
      </c>
      <c r="D5879">
        <v>13.04735294117647</v>
      </c>
      <c r="E5879">
        <v>13.072352941176467</v>
      </c>
      <c r="F5879" s="119">
        <f>Table1_2[[#This Row],[MID RATE]]/D5878-1</f>
        <v>2.2547405920936292E-4</v>
      </c>
    </row>
    <row r="5880" spans="1:6">
      <c r="A5880" s="111">
        <v>43696</v>
      </c>
      <c r="B5880" s="112">
        <v>0.52083333333333337</v>
      </c>
      <c r="C5880">
        <v>13.033529411764706</v>
      </c>
      <c r="D5880">
        <v>13.058529411764706</v>
      </c>
      <c r="E5880">
        <v>13.083529411764708</v>
      </c>
      <c r="F5880" s="119">
        <f>Table1_2[[#This Row],[MID RATE]]/D5879-1</f>
        <v>8.5660828204958683E-4</v>
      </c>
    </row>
    <row r="5881" spans="1:6">
      <c r="A5881" s="111">
        <v>43696</v>
      </c>
      <c r="B5881" s="112">
        <v>0.64583333333333337</v>
      </c>
      <c r="C5881">
        <v>13.039705882352942</v>
      </c>
      <c r="D5881">
        <v>13.064705882352943</v>
      </c>
      <c r="E5881">
        <v>13.089705882352941</v>
      </c>
      <c r="F5881" s="119">
        <f>Table1_2[[#This Row],[MID RATE]]/D5880-1</f>
        <v>4.7298362575753927E-4</v>
      </c>
    </row>
    <row r="5882" spans="1:6">
      <c r="A5882" s="111">
        <v>43697</v>
      </c>
      <c r="B5882" s="112">
        <v>0.39583333333333331</v>
      </c>
      <c r="C5882">
        <v>13.049999999999999</v>
      </c>
      <c r="D5882">
        <v>13.074999999999999</v>
      </c>
      <c r="E5882">
        <v>13.1</v>
      </c>
      <c r="F5882" s="119">
        <f>Table1_2[[#This Row],[MID RATE]]/D5881-1</f>
        <v>7.8793336334959108E-4</v>
      </c>
    </row>
    <row r="5883" spans="1:6">
      <c r="A5883" s="111">
        <v>43697</v>
      </c>
      <c r="B5883" s="112">
        <v>0.52083333333333337</v>
      </c>
      <c r="C5883">
        <v>13.068529411764706</v>
      </c>
      <c r="D5883">
        <v>13.093529411764706</v>
      </c>
      <c r="E5883">
        <v>13.118529411764706</v>
      </c>
      <c r="F5883" s="119">
        <f>Table1_2[[#This Row],[MID RATE]]/D5882-1</f>
        <v>1.417163423687029E-3</v>
      </c>
    </row>
    <row r="5884" spans="1:6">
      <c r="A5884" s="111">
        <v>43697</v>
      </c>
      <c r="B5884" s="112">
        <v>0.64583333333333337</v>
      </c>
      <c r="C5884">
        <v>13.078235294117647</v>
      </c>
      <c r="D5884">
        <v>13.103235294117647</v>
      </c>
      <c r="E5884">
        <v>13.128235294117648</v>
      </c>
      <c r="F5884" s="119">
        <f>Table1_2[[#This Row],[MID RATE]]/D5883-1</f>
        <v>7.4127319286576565E-4</v>
      </c>
    </row>
    <row r="5885" spans="1:6">
      <c r="A5885" s="111">
        <v>43698</v>
      </c>
      <c r="B5885" s="112">
        <v>0.39583333333333331</v>
      </c>
      <c r="C5885">
        <v>13.086764705882352</v>
      </c>
      <c r="D5885">
        <v>13.111764705882353</v>
      </c>
      <c r="E5885">
        <v>13.136764705882353</v>
      </c>
      <c r="F5885" s="119">
        <f>Table1_2[[#This Row],[MID RATE]]/D5884-1</f>
        <v>6.5093937285354286E-4</v>
      </c>
    </row>
    <row r="5886" spans="1:6">
      <c r="A5886" s="111">
        <v>43698</v>
      </c>
      <c r="B5886" s="112">
        <v>0.52083333333333337</v>
      </c>
      <c r="C5886">
        <v>13.077647058823528</v>
      </c>
      <c r="D5886">
        <v>13.102647058823528</v>
      </c>
      <c r="E5886">
        <v>13.127647058823529</v>
      </c>
      <c r="F5886" s="119">
        <f>Table1_2[[#This Row],[MID RATE]]/D5885-1</f>
        <v>-6.9537909376404805E-4</v>
      </c>
    </row>
    <row r="5887" spans="1:6">
      <c r="A5887" s="111">
        <v>43698</v>
      </c>
      <c r="B5887" s="112">
        <v>0.64583333333333337</v>
      </c>
      <c r="C5887">
        <v>13.078823529411764</v>
      </c>
      <c r="D5887">
        <v>13.103823529411763</v>
      </c>
      <c r="E5887">
        <v>13.128823529411763</v>
      </c>
      <c r="F5887" s="119">
        <f>Table1_2[[#This Row],[MID RATE]]/D5886-1</f>
        <v>8.9788771914012244E-5</v>
      </c>
    </row>
    <row r="5888" spans="1:6">
      <c r="A5888" s="111">
        <v>43699</v>
      </c>
      <c r="B5888" s="112">
        <v>0.39583333333333331</v>
      </c>
      <c r="C5888">
        <v>13.073823529411763</v>
      </c>
      <c r="D5888">
        <v>13.098823529411764</v>
      </c>
      <c r="E5888">
        <v>13.123823529411764</v>
      </c>
      <c r="F5888" s="119">
        <f>Table1_2[[#This Row],[MID RATE]]/D5887-1</f>
        <v>-3.8156802011080071E-4</v>
      </c>
    </row>
    <row r="5889" spans="1:6">
      <c r="A5889" s="111">
        <v>43699</v>
      </c>
      <c r="B5889" s="112">
        <v>0.52083333333333337</v>
      </c>
      <c r="C5889">
        <v>13.074705882352941</v>
      </c>
      <c r="D5889">
        <v>13.099705882352941</v>
      </c>
      <c r="E5889">
        <v>13.124705882352941</v>
      </c>
      <c r="F5889" s="119">
        <f>Table1_2[[#This Row],[MID RATE]]/D5888-1</f>
        <v>6.7361235854157542E-5</v>
      </c>
    </row>
    <row r="5890" spans="1:6">
      <c r="A5890" s="111">
        <v>43699</v>
      </c>
      <c r="B5890" s="112">
        <v>0.64583333333333337</v>
      </c>
      <c r="C5890">
        <v>13.070588235294117</v>
      </c>
      <c r="D5890">
        <v>13.095588235294116</v>
      </c>
      <c r="E5890">
        <v>13.120588235294116</v>
      </c>
      <c r="F5890" s="119">
        <f>Table1_2[[#This Row],[MID RATE]]/D5889-1</f>
        <v>-3.1433126024393854E-4</v>
      </c>
    </row>
    <row r="5891" spans="1:6">
      <c r="A5891" s="111">
        <v>43700</v>
      </c>
      <c r="B5891" s="112">
        <v>0.39583333333333331</v>
      </c>
      <c r="C5891">
        <v>13.073235294117646</v>
      </c>
      <c r="D5891">
        <v>13.098235294117647</v>
      </c>
      <c r="E5891">
        <v>13.123235294117645</v>
      </c>
      <c r="F5891" s="119">
        <f>Table1_2[[#This Row],[MID RATE]]/D5890-1</f>
        <v>2.0213363279064644E-4</v>
      </c>
    </row>
    <row r="5892" spans="1:6">
      <c r="A5892" s="111">
        <v>43700</v>
      </c>
      <c r="B5892" s="112">
        <v>0.52083333333333337</v>
      </c>
      <c r="C5892">
        <v>13.074999999999999</v>
      </c>
      <c r="D5892">
        <v>13.1</v>
      </c>
      <c r="E5892">
        <v>13.125</v>
      </c>
      <c r="F5892" s="119">
        <f>Table1_2[[#This Row],[MID RATE]]/D5891-1</f>
        <v>1.347285220281158E-4</v>
      </c>
    </row>
    <row r="5893" spans="1:6">
      <c r="A5893" s="111">
        <v>43700</v>
      </c>
      <c r="B5893" s="112">
        <v>0.64583333333333337</v>
      </c>
      <c r="C5893">
        <v>13.074999999999999</v>
      </c>
      <c r="D5893">
        <v>13.1</v>
      </c>
      <c r="E5893">
        <v>13.125</v>
      </c>
      <c r="F5893" s="119">
        <f>Table1_2[[#This Row],[MID RATE]]/D5892-1</f>
        <v>0</v>
      </c>
    </row>
    <row r="5894" spans="1:6">
      <c r="A5894" s="111">
        <v>43703</v>
      </c>
      <c r="B5894" s="112">
        <v>0.39583333333333331</v>
      </c>
      <c r="C5894">
        <v>13.071764705882352</v>
      </c>
      <c r="D5894">
        <v>13.096764705882352</v>
      </c>
      <c r="E5894">
        <v>13.121764705882352</v>
      </c>
      <c r="F5894" s="119">
        <f>Table1_2[[#This Row],[MID RATE]]/D5893-1</f>
        <v>-2.4696901661436232E-4</v>
      </c>
    </row>
    <row r="5895" spans="1:6">
      <c r="A5895" s="111">
        <v>43703</v>
      </c>
      <c r="B5895" s="112">
        <v>0.52083333333333337</v>
      </c>
      <c r="C5895">
        <v>13.073382352941177</v>
      </c>
      <c r="D5895">
        <v>13.098382352941176</v>
      </c>
      <c r="E5895">
        <v>13.123382352941174</v>
      </c>
      <c r="F5895" s="119">
        <f>Table1_2[[#This Row],[MID RATE]]/D5894-1</f>
        <v>1.2351501268836884E-4</v>
      </c>
    </row>
    <row r="5896" spans="1:6">
      <c r="A5896" s="111">
        <v>43703</v>
      </c>
      <c r="B5896" s="112">
        <v>0.64583333333333337</v>
      </c>
      <c r="C5896">
        <v>13.073823529411765</v>
      </c>
      <c r="D5896">
        <v>13.098823529411764</v>
      </c>
      <c r="E5896">
        <v>13.123823529411764</v>
      </c>
      <c r="F5896" s="119">
        <f>Table1_2[[#This Row],[MID RATE]]/D5895-1</f>
        <v>3.3681752349190575E-5</v>
      </c>
    </row>
    <row r="5897" spans="1:6">
      <c r="A5897" s="111">
        <v>43704</v>
      </c>
      <c r="B5897" s="112">
        <v>0.39583333333333331</v>
      </c>
      <c r="C5897">
        <v>13.075294117647056</v>
      </c>
      <c r="D5897">
        <v>13.100294117647056</v>
      </c>
      <c r="E5897">
        <v>13.125294117647059</v>
      </c>
      <c r="F5897" s="119">
        <f>Table1_2[[#This Row],[MID RATE]]/D5896-1</f>
        <v>1.1226872642344787E-4</v>
      </c>
    </row>
    <row r="5898" spans="1:6">
      <c r="A5898" s="111">
        <v>43704</v>
      </c>
      <c r="B5898" s="112">
        <v>0.52083333333333337</v>
      </c>
      <c r="C5898">
        <v>13.070294117647055</v>
      </c>
      <c r="D5898">
        <v>13.095294117647057</v>
      </c>
      <c r="E5898">
        <v>13.12029411764706</v>
      </c>
      <c r="F5898" s="119">
        <f>Table1_2[[#This Row],[MID RATE]]/D5897-1</f>
        <v>-3.8167082014317621E-4</v>
      </c>
    </row>
    <row r="5899" spans="1:6">
      <c r="A5899" s="111">
        <v>43704</v>
      </c>
      <c r="B5899" s="112">
        <v>0.64583333333333337</v>
      </c>
      <c r="C5899">
        <v>13.06970588235294</v>
      </c>
      <c r="D5899">
        <v>13.09470588235294</v>
      </c>
      <c r="E5899">
        <v>13.119705882352942</v>
      </c>
      <c r="F5899" s="119">
        <f>Table1_2[[#This Row],[MID RATE]]/D5898-1</f>
        <v>-4.491959392682876E-5</v>
      </c>
    </row>
    <row r="5900" spans="1:6">
      <c r="A5900" s="111">
        <v>43705</v>
      </c>
      <c r="B5900" s="112">
        <v>0.39583333333333331</v>
      </c>
      <c r="C5900">
        <v>13.070588235294114</v>
      </c>
      <c r="D5900">
        <v>13.095588235294116</v>
      </c>
      <c r="E5900">
        <v>13.120588235294118</v>
      </c>
      <c r="F5900" s="119">
        <f>Table1_2[[#This Row],[MID RATE]]/D5899-1</f>
        <v>6.7382417681116635E-5</v>
      </c>
    </row>
    <row r="5901" spans="1:6">
      <c r="A5901" s="111">
        <v>43705</v>
      </c>
      <c r="B5901" s="112">
        <v>0.52083333333333337</v>
      </c>
      <c r="C5901">
        <v>13.062647058823528</v>
      </c>
      <c r="D5901">
        <v>13.087647058823528</v>
      </c>
      <c r="E5901">
        <v>13.11264705882353</v>
      </c>
      <c r="F5901" s="119">
        <f>Table1_2[[#This Row],[MID RATE]]/D5900-1</f>
        <v>-6.0640089837171729E-4</v>
      </c>
    </row>
    <row r="5902" spans="1:6">
      <c r="A5902" s="111">
        <v>43705</v>
      </c>
      <c r="B5902" s="112">
        <v>0.64583333333333337</v>
      </c>
      <c r="C5902">
        <v>13.059705882352942</v>
      </c>
      <c r="D5902">
        <v>13.084705882352942</v>
      </c>
      <c r="E5902">
        <v>13.109705882352941</v>
      </c>
      <c r="F5902" s="119">
        <f>Table1_2[[#This Row],[MID RATE]]/D5901-1</f>
        <v>-2.2472920131222374E-4</v>
      </c>
    </row>
    <row r="5903" spans="1:6">
      <c r="A5903" s="111">
        <v>43706</v>
      </c>
      <c r="B5903" s="112">
        <v>0.39583333333333331</v>
      </c>
      <c r="C5903">
        <v>13.062352941176469</v>
      </c>
      <c r="D5903">
        <v>13.087352941176469</v>
      </c>
      <c r="E5903">
        <v>13.11235294117647</v>
      </c>
      <c r="F5903" s="119">
        <f>Table1_2[[#This Row],[MID RATE]]/D5902-1</f>
        <v>2.0230174429047842E-4</v>
      </c>
    </row>
    <row r="5904" spans="1:6">
      <c r="A5904" s="111">
        <v>43706</v>
      </c>
      <c r="B5904" s="112">
        <v>0.52083333333333337</v>
      </c>
      <c r="C5904">
        <v>13.048235294117649</v>
      </c>
      <c r="D5904">
        <v>13.073235294117646</v>
      </c>
      <c r="E5904">
        <v>13.098235294117643</v>
      </c>
      <c r="F5904" s="119">
        <f>Table1_2[[#This Row],[MID RATE]]/D5903-1</f>
        <v>-1.0787244083870773E-3</v>
      </c>
    </row>
    <row r="5905" spans="1:6">
      <c r="A5905" s="111">
        <v>43706</v>
      </c>
      <c r="B5905" s="112">
        <v>0.64583333333333337</v>
      </c>
      <c r="C5905">
        <v>13.051764705882354</v>
      </c>
      <c r="D5905">
        <v>13.076764705882352</v>
      </c>
      <c r="E5905">
        <v>13.101764705882351</v>
      </c>
      <c r="F5905" s="119">
        <f>Table1_2[[#This Row],[MID RATE]]/D5904-1</f>
        <v>2.6997232783632086E-4</v>
      </c>
    </row>
    <row r="5906" spans="1:6">
      <c r="A5906" s="111">
        <v>43707</v>
      </c>
      <c r="B5906" s="112">
        <v>0.39583333333333331</v>
      </c>
      <c r="C5906">
        <v>13.054705882352941</v>
      </c>
      <c r="D5906">
        <v>13.07970588235294</v>
      </c>
      <c r="E5906">
        <v>13.10470588235294</v>
      </c>
      <c r="F5906" s="119">
        <f>Table1_2[[#This Row],[MID RATE]]/D5905-1</f>
        <v>2.2491621870845968E-4</v>
      </c>
    </row>
    <row r="5907" spans="1:6">
      <c r="A5907" s="111">
        <v>43707</v>
      </c>
      <c r="B5907" s="112">
        <v>0.52083333333333337</v>
      </c>
      <c r="C5907">
        <v>13.052352941176471</v>
      </c>
      <c r="D5907">
        <v>13.07735294117647</v>
      </c>
      <c r="E5907">
        <v>13.102352941176468</v>
      </c>
      <c r="F5907" s="119">
        <f>Table1_2[[#This Row],[MID RATE]]/D5906-1</f>
        <v>-1.7989251422267927E-4</v>
      </c>
    </row>
    <row r="5908" spans="1:6">
      <c r="A5908" s="111">
        <v>43707</v>
      </c>
      <c r="B5908" s="112">
        <v>0.64583333333333337</v>
      </c>
      <c r="C5908">
        <v>13.053823529411765</v>
      </c>
      <c r="D5908">
        <v>13.078823529411764</v>
      </c>
      <c r="E5908">
        <v>13.103823529411764</v>
      </c>
      <c r="F5908" s="119">
        <f>Table1_2[[#This Row],[MID RATE]]/D5907-1</f>
        <v>1.1245305085139101E-4</v>
      </c>
    </row>
    <row r="5909" spans="1:6">
      <c r="A5909" s="111">
        <v>43710</v>
      </c>
      <c r="B5909" s="112">
        <v>0.39583333333333331</v>
      </c>
      <c r="C5909">
        <v>13.059411764705883</v>
      </c>
      <c r="D5909">
        <v>13.084411764705882</v>
      </c>
      <c r="E5909">
        <v>13.109411764705881</v>
      </c>
      <c r="F5909" s="119">
        <f>Table1_2[[#This Row],[MID RATE]]/D5908-1</f>
        <v>4.2727354502125614E-4</v>
      </c>
    </row>
    <row r="5910" spans="1:6">
      <c r="A5910" s="111">
        <v>43710</v>
      </c>
      <c r="B5910" s="112">
        <v>0.52083333333333337</v>
      </c>
      <c r="C5910">
        <v>13.056470588235294</v>
      </c>
      <c r="D5910">
        <v>13.081470588235295</v>
      </c>
      <c r="E5910">
        <v>13.106470588235295</v>
      </c>
      <c r="F5910" s="119">
        <f>Table1_2[[#This Row],[MID RATE]]/D5909-1</f>
        <v>-2.2478476858400764E-4</v>
      </c>
    </row>
    <row r="5911" spans="1:6">
      <c r="A5911" s="111">
        <v>43710</v>
      </c>
      <c r="B5911" s="112">
        <v>0.64583333333333337</v>
      </c>
      <c r="C5911">
        <v>13.056470588235294</v>
      </c>
      <c r="D5911">
        <v>13.081470588235295</v>
      </c>
      <c r="E5911">
        <v>13.106470588235293</v>
      </c>
      <c r="F5911" s="119">
        <f>Table1_2[[#This Row],[MID RATE]]/D5910-1</f>
        <v>0</v>
      </c>
    </row>
    <row r="5912" spans="1:6">
      <c r="A5912" s="111">
        <v>43711</v>
      </c>
      <c r="B5912" s="112">
        <v>0.39583333333333331</v>
      </c>
      <c r="C5912">
        <v>13.057941176470587</v>
      </c>
      <c r="D5912">
        <v>13.082941176470587</v>
      </c>
      <c r="E5912">
        <v>13.10794117647059</v>
      </c>
      <c r="F5912" s="119">
        <f>Table1_2[[#This Row],[MID RATE]]/D5911-1</f>
        <v>1.1241765406833082E-4</v>
      </c>
    </row>
    <row r="5913" spans="1:6">
      <c r="A5913" s="111">
        <v>43711</v>
      </c>
      <c r="B5913" s="112">
        <v>0.52083333333333337</v>
      </c>
      <c r="C5913">
        <v>13.055588235294117</v>
      </c>
      <c r="D5913">
        <v>13.080588235294115</v>
      </c>
      <c r="E5913">
        <v>13.105588235294116</v>
      </c>
      <c r="F5913" s="119">
        <f>Table1_2[[#This Row],[MID RATE]]/D5912-1</f>
        <v>-1.7984802841608527E-4</v>
      </c>
    </row>
    <row r="5914" spans="1:6">
      <c r="A5914" s="111">
        <v>43711</v>
      </c>
      <c r="B5914" s="112">
        <v>0.64583333333333337</v>
      </c>
      <c r="C5914">
        <v>13.056176470588234</v>
      </c>
      <c r="D5914">
        <v>13.081176470588233</v>
      </c>
      <c r="E5914">
        <v>13.106176470588233</v>
      </c>
      <c r="F5914" s="119">
        <f>Table1_2[[#This Row],[MID RATE]]/D5913-1</f>
        <v>4.4970094886798151E-5</v>
      </c>
    </row>
    <row r="5915" spans="1:6">
      <c r="A5915" s="111">
        <v>43712</v>
      </c>
      <c r="B5915" s="112">
        <v>0.39583333333333331</v>
      </c>
      <c r="C5915">
        <v>13.055882352941177</v>
      </c>
      <c r="D5915">
        <v>13.080588235294119</v>
      </c>
      <c r="E5915">
        <v>13.105294117647061</v>
      </c>
      <c r="F5915" s="119">
        <f>Table1_2[[#This Row],[MID RATE]]/D5914-1</f>
        <v>-4.4968072668072345E-5</v>
      </c>
    </row>
    <row r="5916" spans="1:6">
      <c r="A5916" s="111">
        <v>43712</v>
      </c>
      <c r="B5916" s="112">
        <v>0.52083333333333337</v>
      </c>
      <c r="C5916">
        <v>13.064705882352941</v>
      </c>
      <c r="D5916">
        <v>13.089705882352941</v>
      </c>
      <c r="E5916">
        <v>13.11470588235294</v>
      </c>
      <c r="F5916" s="119">
        <f>Table1_2[[#This Row],[MID RATE]]/D5915-1</f>
        <v>6.9703647074681463E-4</v>
      </c>
    </row>
    <row r="5917" spans="1:6">
      <c r="A5917" s="111">
        <v>43712</v>
      </c>
      <c r="B5917" s="112">
        <v>0.64583333333333337</v>
      </c>
      <c r="C5917">
        <v>13.063235294117646</v>
      </c>
      <c r="D5917">
        <v>13.088235294117647</v>
      </c>
      <c r="E5917">
        <v>13.113235294117647</v>
      </c>
      <c r="F5917" s="119">
        <f>Table1_2[[#This Row],[MID RATE]]/D5916-1</f>
        <v>-1.1234692731154627E-4</v>
      </c>
    </row>
    <row r="5918" spans="1:6">
      <c r="A5918" s="111">
        <v>43713</v>
      </c>
      <c r="B5918" s="112">
        <v>0.39583333333333331</v>
      </c>
      <c r="C5918">
        <v>13.072352941176469</v>
      </c>
      <c r="D5918">
        <v>13.097352941176471</v>
      </c>
      <c r="E5918">
        <v>13.122352941176471</v>
      </c>
      <c r="F5918" s="119">
        <f>Table1_2[[#This Row],[MID RATE]]/D5917-1</f>
        <v>6.9662921348312423E-4</v>
      </c>
    </row>
    <row r="5919" spans="1:6">
      <c r="A5919" s="111">
        <v>43713</v>
      </c>
      <c r="B5919" s="112">
        <v>0.52083333333333337</v>
      </c>
      <c r="C5919">
        <v>13.089411764705881</v>
      </c>
      <c r="D5919">
        <v>13.114411764705881</v>
      </c>
      <c r="E5919">
        <v>13.139411764705883</v>
      </c>
      <c r="F5919" s="119">
        <f>Table1_2[[#This Row],[MID RATE]]/D5918-1</f>
        <v>1.3024634524263501E-3</v>
      </c>
    </row>
    <row r="5920" spans="1:6">
      <c r="A5920" s="111">
        <v>43713</v>
      </c>
      <c r="B5920" s="112">
        <v>0.64583333333333337</v>
      </c>
      <c r="C5920">
        <v>13.103823529411763</v>
      </c>
      <c r="D5920">
        <v>13.128529411764706</v>
      </c>
      <c r="E5920">
        <v>13.15323529411765</v>
      </c>
      <c r="F5920" s="119">
        <f>Table1_2[[#This Row],[MID RATE]]/D5919-1</f>
        <v>1.0764986880174021E-3</v>
      </c>
    </row>
    <row r="5921" spans="1:6">
      <c r="A5921" s="111">
        <v>43714</v>
      </c>
      <c r="B5921" s="112">
        <v>0.39583333333333331</v>
      </c>
      <c r="C5921">
        <v>13.114411764705881</v>
      </c>
      <c r="D5921">
        <v>13.139411764705882</v>
      </c>
      <c r="E5921">
        <v>13.164411764705882</v>
      </c>
      <c r="F5921" s="119">
        <f>Table1_2[[#This Row],[MID RATE]]/D5920-1</f>
        <v>8.2890875282837229E-4</v>
      </c>
    </row>
    <row r="5922" spans="1:6">
      <c r="A5922" s="111">
        <v>43714</v>
      </c>
      <c r="B5922" s="112">
        <v>0.52083333333333337</v>
      </c>
      <c r="C5922">
        <v>13.130882352941176</v>
      </c>
      <c r="D5922">
        <v>13.155588235294118</v>
      </c>
      <c r="E5922">
        <v>13.180294117647058</v>
      </c>
      <c r="F5922" s="119">
        <f>Table1_2[[#This Row],[MID RATE]]/D5921-1</f>
        <v>1.2311411559298158E-3</v>
      </c>
    </row>
    <row r="5923" spans="1:6">
      <c r="A5923" s="111">
        <v>43714</v>
      </c>
      <c r="B5923" s="112">
        <v>0.64583333333333337</v>
      </c>
      <c r="C5923">
        <v>13.136176470588236</v>
      </c>
      <c r="D5923">
        <v>13.161176470588234</v>
      </c>
      <c r="E5923">
        <v>13.186176470588199</v>
      </c>
      <c r="F5923" s="119">
        <f>Table1_2[[#This Row],[MID RATE]]/D5922-1</f>
        <v>4.2478034384840768E-4</v>
      </c>
    </row>
    <row r="5924" spans="1:6">
      <c r="A5924" s="111">
        <v>43717</v>
      </c>
      <c r="B5924" s="112">
        <v>0.39583333333333331</v>
      </c>
      <c r="C5924">
        <v>13.143235294117646</v>
      </c>
      <c r="D5924">
        <v>13.168235294117647</v>
      </c>
      <c r="E5924">
        <v>13.193235294117647</v>
      </c>
      <c r="F5924" s="119">
        <f>Table1_2[[#This Row],[MID RATE]]/D5923-1</f>
        <v>5.3633681952280909E-4</v>
      </c>
    </row>
    <row r="5925" spans="1:6">
      <c r="A5925" s="111">
        <v>43717</v>
      </c>
      <c r="B5925" s="112">
        <v>0.52083333333333337</v>
      </c>
      <c r="C5925">
        <v>13.145</v>
      </c>
      <c r="D5925">
        <v>13.169999999999998</v>
      </c>
      <c r="E5925">
        <v>13.194999999999999</v>
      </c>
      <c r="F5925" s="119">
        <f>Table1_2[[#This Row],[MID RATE]]/D5924-1</f>
        <v>1.3401232913423655E-4</v>
      </c>
    </row>
    <row r="5926" spans="1:6">
      <c r="A5926" s="111">
        <v>43717</v>
      </c>
      <c r="B5926" s="112">
        <v>0.64583333333333337</v>
      </c>
      <c r="C5926">
        <v>13.145588235294118</v>
      </c>
      <c r="D5926">
        <v>13.170588235294117</v>
      </c>
      <c r="E5926">
        <v>13.195588235294116</v>
      </c>
      <c r="F5926" s="119">
        <f>Table1_2[[#This Row],[MID RATE]]/D5925-1</f>
        <v>4.4664790745496674E-5</v>
      </c>
    </row>
    <row r="5927" spans="1:6">
      <c r="A5927" s="111">
        <v>43718</v>
      </c>
      <c r="B5927" s="112">
        <v>0.39583333333333331</v>
      </c>
      <c r="C5927">
        <v>13.147941176470587</v>
      </c>
      <c r="D5927">
        <v>13.172941176470587</v>
      </c>
      <c r="E5927">
        <v>13.197941176470588</v>
      </c>
      <c r="F5927" s="119">
        <f>Table1_2[[#This Row],[MID RATE]]/D5926-1</f>
        <v>1.7865118356397147E-4</v>
      </c>
    </row>
    <row r="5928" spans="1:6">
      <c r="A5928" s="111">
        <v>43718</v>
      </c>
      <c r="B5928" s="112">
        <v>0.52083333333333337</v>
      </c>
      <c r="C5928">
        <v>13.110294117647056</v>
      </c>
      <c r="D5928">
        <v>13.135294117647057</v>
      </c>
      <c r="E5928">
        <v>13.160294117647059</v>
      </c>
      <c r="F5928" s="119">
        <f>Table1_2[[#This Row],[MID RATE]]/D5927-1</f>
        <v>-2.8579083683130113E-3</v>
      </c>
    </row>
    <row r="5929" spans="1:6">
      <c r="A5929" s="111">
        <v>43718</v>
      </c>
      <c r="B5929" s="112">
        <v>0.64583333333333337</v>
      </c>
      <c r="C5929">
        <v>13.105882352941176</v>
      </c>
      <c r="D5929">
        <v>13.12985294117647</v>
      </c>
      <c r="E5929">
        <v>13.153823529411765</v>
      </c>
      <c r="F5929" s="119">
        <f>Table1_2[[#This Row],[MID RATE]]/D5928-1</f>
        <v>-4.1424093148223484E-4</v>
      </c>
    </row>
    <row r="5930" spans="1:6">
      <c r="A5930" s="111">
        <v>43719</v>
      </c>
      <c r="B5930" s="112">
        <v>0.39583333333333331</v>
      </c>
      <c r="C5930">
        <v>13.101764705882349</v>
      </c>
      <c r="D5930">
        <v>13.126764705882351</v>
      </c>
      <c r="E5930">
        <v>13.151764705882355</v>
      </c>
      <c r="F5930" s="119">
        <f>Table1_2[[#This Row],[MID RATE]]/D5929-1</f>
        <v>-2.352071502974562E-4</v>
      </c>
    </row>
    <row r="5931" spans="1:6">
      <c r="A5931" s="111">
        <v>43719</v>
      </c>
      <c r="B5931" s="112">
        <v>0.52083333333333337</v>
      </c>
      <c r="C5931">
        <v>13.096470588235292</v>
      </c>
      <c r="D5931">
        <v>13.121470588235294</v>
      </c>
      <c r="E5931">
        <v>13.146470588235294</v>
      </c>
      <c r="F5931" s="119">
        <f>Table1_2[[#This Row],[MID RATE]]/D5930-1</f>
        <v>-4.03307118370555E-4</v>
      </c>
    </row>
    <row r="5932" spans="1:6">
      <c r="A5932" s="111">
        <v>43719</v>
      </c>
      <c r="B5932" s="112">
        <v>0.64583333333333337</v>
      </c>
      <c r="C5932">
        <v>13.096470588235292</v>
      </c>
      <c r="D5932">
        <v>13.121470588235294</v>
      </c>
      <c r="E5932">
        <v>13.146470588235298</v>
      </c>
      <c r="F5932" s="119">
        <f>Table1_2[[#This Row],[MID RATE]]/D5931-1</f>
        <v>0</v>
      </c>
    </row>
    <row r="5933" spans="1:6">
      <c r="A5933" s="111">
        <v>43720</v>
      </c>
      <c r="B5933" s="112">
        <v>0.39583333333333331</v>
      </c>
      <c r="C5933">
        <v>13.089117647058821</v>
      </c>
      <c r="D5933">
        <v>13.114117647058823</v>
      </c>
      <c r="E5933">
        <v>13.139117647058825</v>
      </c>
      <c r="F5933" s="119">
        <f>Table1_2[[#This Row],[MID RATE]]/D5932-1</f>
        <v>-5.6037477865200636E-4</v>
      </c>
    </row>
    <row r="5934" spans="1:6">
      <c r="A5934" s="111">
        <v>43720</v>
      </c>
      <c r="B5934" s="112">
        <v>0.52083333333333337</v>
      </c>
      <c r="C5934">
        <v>13.078529411764707</v>
      </c>
      <c r="D5934">
        <v>13.103529411764706</v>
      </c>
      <c r="E5934">
        <v>13.128529411764704</v>
      </c>
      <c r="F5934" s="119">
        <f>Table1_2[[#This Row],[MID RATE]]/D5933-1</f>
        <v>-8.0739212344127509E-4</v>
      </c>
    </row>
    <row r="5935" spans="1:6">
      <c r="A5935" s="111">
        <v>43720</v>
      </c>
      <c r="B5935" s="112">
        <v>0.64583333333333337</v>
      </c>
      <c r="C5935">
        <v>13.082352941176474</v>
      </c>
      <c r="D5935">
        <v>13.107352941176472</v>
      </c>
      <c r="E5935">
        <v>13.132352941176471</v>
      </c>
      <c r="F5935" s="119">
        <f>Table1_2[[#This Row],[MID RATE]]/D5934-1</f>
        <v>2.9179385886179965E-4</v>
      </c>
    </row>
    <row r="5936" spans="1:6">
      <c r="A5936" s="111">
        <v>43721</v>
      </c>
      <c r="B5936" s="112">
        <v>0.39583333333333331</v>
      </c>
      <c r="C5936">
        <v>13.087647058823531</v>
      </c>
      <c r="D5936">
        <v>13.112647058823532</v>
      </c>
      <c r="E5936">
        <v>13.137647058823532</v>
      </c>
      <c r="F5936" s="119">
        <f>Table1_2[[#This Row],[MID RATE]]/D5935-1</f>
        <v>4.0390440928983473E-4</v>
      </c>
    </row>
    <row r="5937" spans="1:6">
      <c r="A5937" s="111">
        <v>43721</v>
      </c>
      <c r="B5937" s="112">
        <v>0.52083333333333337</v>
      </c>
      <c r="C5937">
        <v>13.152058823529414</v>
      </c>
      <c r="D5937">
        <v>13.177058823529411</v>
      </c>
      <c r="E5937">
        <v>13.202058823529409</v>
      </c>
      <c r="F5937" s="119">
        <f>Table1_2[[#This Row],[MID RATE]]/D5936-1</f>
        <v>4.9121862593362042E-3</v>
      </c>
    </row>
    <row r="5938" spans="1:6">
      <c r="A5938" s="111">
        <v>43721</v>
      </c>
      <c r="B5938" s="112">
        <v>0.64583333333333337</v>
      </c>
      <c r="C5938">
        <v>13.138823529411766</v>
      </c>
      <c r="D5938">
        <v>13.163823529411765</v>
      </c>
      <c r="E5938">
        <v>13.188823529411764</v>
      </c>
      <c r="F5938" s="119">
        <f>Table1_2[[#This Row],[MID RATE]]/D5937-1</f>
        <v>-1.0044194455604005E-3</v>
      </c>
    </row>
    <row r="5939" spans="1:6">
      <c r="A5939" s="111">
        <v>43724</v>
      </c>
      <c r="B5939" s="112">
        <v>0.39583333333333331</v>
      </c>
      <c r="C5939">
        <v>13.138529411764708</v>
      </c>
      <c r="D5939">
        <v>13.163529411764708</v>
      </c>
      <c r="E5939">
        <v>13.188529411764708</v>
      </c>
      <c r="F5939" s="119">
        <f>Table1_2[[#This Row],[MID RATE]]/D5938-1</f>
        <v>-2.2342873740255342E-5</v>
      </c>
    </row>
    <row r="5940" spans="1:6">
      <c r="A5940" s="111">
        <v>43724</v>
      </c>
      <c r="B5940" s="112">
        <v>0.52083333333333337</v>
      </c>
      <c r="C5940">
        <v>13.135882352941177</v>
      </c>
      <c r="D5940">
        <v>13.160882352941178</v>
      </c>
      <c r="E5940">
        <v>13.185882352941178</v>
      </c>
      <c r="F5940" s="119">
        <f>Table1_2[[#This Row],[MID RATE]]/D5939-1</f>
        <v>-2.0109035660031971E-4</v>
      </c>
    </row>
    <row r="5941" spans="1:6">
      <c r="A5941" s="111">
        <v>43724</v>
      </c>
      <c r="B5941" s="112">
        <v>0.64583333333333337</v>
      </c>
      <c r="C5941">
        <v>13.138235294117646</v>
      </c>
      <c r="D5941">
        <v>13.163235294117646</v>
      </c>
      <c r="E5941">
        <v>13.188235294117646</v>
      </c>
      <c r="F5941" s="119">
        <f>Table1_2[[#This Row],[MID RATE]]/D5940-1</f>
        <v>1.7878293516870869E-4</v>
      </c>
    </row>
    <row r="5942" spans="1:6">
      <c r="A5942" s="111">
        <v>43725</v>
      </c>
      <c r="B5942" s="112">
        <v>0.39583333333333331</v>
      </c>
      <c r="C5942">
        <v>13.144117647058822</v>
      </c>
      <c r="D5942">
        <v>13.169117647058822</v>
      </c>
      <c r="E5942">
        <v>13.194117647058823</v>
      </c>
      <c r="F5942" s="119">
        <f>Table1_2[[#This Row],[MID RATE]]/D5941-1</f>
        <v>4.468774438610712E-4</v>
      </c>
    </row>
    <row r="5943" spans="1:6">
      <c r="A5943" s="111">
        <v>43725</v>
      </c>
      <c r="B5943" s="112">
        <v>0.52083333333333337</v>
      </c>
      <c r="C5943">
        <v>13.148235294117647</v>
      </c>
      <c r="D5943">
        <v>13.173235294117646</v>
      </c>
      <c r="E5943">
        <v>13.198235294117644</v>
      </c>
      <c r="F5943" s="119">
        <f>Table1_2[[#This Row],[MID RATE]]/D5942-1</f>
        <v>3.1267448352867433E-4</v>
      </c>
    </row>
    <row r="5944" spans="1:6">
      <c r="A5944" s="111">
        <v>43725</v>
      </c>
      <c r="B5944" s="112">
        <v>0.64583333333333337</v>
      </c>
      <c r="C5944">
        <v>13.152941176470588</v>
      </c>
      <c r="D5944">
        <v>13.177941176470588</v>
      </c>
      <c r="E5944">
        <v>13.202941176470588</v>
      </c>
      <c r="F5944" s="119">
        <f>Table1_2[[#This Row],[MID RATE]]/D5943-1</f>
        <v>3.5723057000613956E-4</v>
      </c>
    </row>
    <row r="5945" spans="1:6">
      <c r="A5945" s="111">
        <v>43726</v>
      </c>
      <c r="B5945" s="112">
        <v>0.39583333333333331</v>
      </c>
      <c r="C5945">
        <v>13.158235294117647</v>
      </c>
      <c r="D5945">
        <v>13.183235294117647</v>
      </c>
      <c r="E5945">
        <v>13.208235294117646</v>
      </c>
      <c r="F5945" s="119">
        <f>Table1_2[[#This Row],[MID RATE]]/D5944-1</f>
        <v>4.0174087713418238E-4</v>
      </c>
    </row>
    <row r="5946" spans="1:6">
      <c r="A5946" s="111">
        <v>43726</v>
      </c>
      <c r="B5946" s="112">
        <v>0.52083333333333337</v>
      </c>
      <c r="C5946">
        <v>13.168529411764702</v>
      </c>
      <c r="D5946">
        <v>13.193529411764704</v>
      </c>
      <c r="E5946">
        <v>13.218529411764706</v>
      </c>
      <c r="F5946" s="119">
        <f>Table1_2[[#This Row],[MID RATE]]/D5945-1</f>
        <v>7.8084911764042531E-4</v>
      </c>
    </row>
    <row r="5947" spans="1:6">
      <c r="A5947" s="111">
        <v>43726</v>
      </c>
      <c r="B5947" s="112">
        <v>0.64583333333333337</v>
      </c>
      <c r="C5947">
        <v>13.16764705882353</v>
      </c>
      <c r="D5947">
        <v>13.192647058823528</v>
      </c>
      <c r="E5947">
        <v>13.217647058823527</v>
      </c>
      <c r="F5947" s="119">
        <f>Table1_2[[#This Row],[MID RATE]]/D5946-1</f>
        <v>-6.6877702973755504E-5</v>
      </c>
    </row>
    <row r="5948" spans="1:6">
      <c r="A5948" s="111">
        <v>43727</v>
      </c>
      <c r="B5948" s="112">
        <v>0.39583333333333331</v>
      </c>
      <c r="C5948">
        <v>13.172352941176468</v>
      </c>
      <c r="D5948">
        <v>13.197352941176469</v>
      </c>
      <c r="E5948">
        <v>13.222352941176469</v>
      </c>
      <c r="F5948" s="119">
        <f>Table1_2[[#This Row],[MID RATE]]/D5947-1</f>
        <v>3.5670493813388937E-4</v>
      </c>
    </row>
    <row r="5949" spans="1:6">
      <c r="A5949" s="111">
        <v>43727</v>
      </c>
      <c r="B5949" s="112">
        <v>0.52083333333333337</v>
      </c>
      <c r="C5949">
        <v>13.168529411764704</v>
      </c>
      <c r="D5949">
        <v>13.193235294117645</v>
      </c>
      <c r="E5949">
        <v>13.217941176470589</v>
      </c>
      <c r="F5949" s="119">
        <f>Table1_2[[#This Row],[MID RATE]]/D5948-1</f>
        <v>-3.1200552695498374E-4</v>
      </c>
    </row>
    <row r="5950" spans="1:6">
      <c r="A5950" s="111">
        <v>43727</v>
      </c>
      <c r="B5950" s="112">
        <v>0.64583333333333337</v>
      </c>
      <c r="C5950">
        <v>13.168235294117645</v>
      </c>
      <c r="D5950">
        <v>13.193235294117645</v>
      </c>
      <c r="E5950">
        <v>13.218235294117646</v>
      </c>
      <c r="F5950" s="119">
        <f>Table1_2[[#This Row],[MID RATE]]/D5949-1</f>
        <v>0</v>
      </c>
    </row>
    <row r="5951" spans="1:6">
      <c r="A5951" s="111">
        <v>43728</v>
      </c>
      <c r="B5951" s="112">
        <v>0.39583333333333331</v>
      </c>
      <c r="C5951">
        <v>13.167352941176469</v>
      </c>
      <c r="D5951">
        <v>13.19235294117647</v>
      </c>
      <c r="E5951">
        <v>13.21735294117647</v>
      </c>
      <c r="F5951" s="119">
        <f>Table1_2[[#This Row],[MID RATE]]/D5950-1</f>
        <v>-6.6879193882707355E-5</v>
      </c>
    </row>
    <row r="5952" spans="1:6">
      <c r="A5952" s="111">
        <v>43728</v>
      </c>
      <c r="B5952" s="112">
        <v>0.52083333333333337</v>
      </c>
      <c r="C5952">
        <v>13.162352941176469</v>
      </c>
      <c r="D5952">
        <v>13.187058823529412</v>
      </c>
      <c r="E5952">
        <v>13.211764705882354</v>
      </c>
      <c r="F5952" s="119">
        <f>Table1_2[[#This Row],[MID RATE]]/D5951-1</f>
        <v>-4.0130200205101829E-4</v>
      </c>
    </row>
    <row r="5953" spans="1:6">
      <c r="A5953" s="111">
        <v>43728</v>
      </c>
      <c r="B5953" s="112">
        <v>0.64583333333333337</v>
      </c>
      <c r="C5953">
        <v>13.140882352941178</v>
      </c>
      <c r="D5953">
        <v>13.165882352941178</v>
      </c>
      <c r="E5953">
        <v>13.190882352941177</v>
      </c>
      <c r="F5953" s="119">
        <f>Table1_2[[#This Row],[MID RATE]]/D5952-1</f>
        <v>-1.6058524400034413E-3</v>
      </c>
    </row>
    <row r="5954" spans="1:6">
      <c r="A5954" s="111">
        <v>43731</v>
      </c>
      <c r="B5954" s="112">
        <v>0.39583333333333331</v>
      </c>
      <c r="C5954">
        <v>13.137352941176472</v>
      </c>
      <c r="D5954">
        <v>13.16235294117647</v>
      </c>
      <c r="E5954">
        <v>13.187352941176469</v>
      </c>
      <c r="F5954" s="119">
        <f>Table1_2[[#This Row],[MID RATE]]/D5953-1</f>
        <v>-2.680725583059651E-4</v>
      </c>
    </row>
    <row r="5955" spans="1:6">
      <c r="A5955" s="111">
        <v>43731</v>
      </c>
      <c r="B5955" s="112">
        <v>0.52083333333333337</v>
      </c>
      <c r="C5955">
        <v>13.129117647058823</v>
      </c>
      <c r="D5955">
        <v>13.154117647058825</v>
      </c>
      <c r="E5955">
        <v>13.179117647058826</v>
      </c>
      <c r="F5955" s="119">
        <f>Table1_2[[#This Row],[MID RATE]]/D5954-1</f>
        <v>-6.2567036110106056E-4</v>
      </c>
    </row>
    <row r="5956" spans="1:6">
      <c r="A5956" s="111">
        <v>43731</v>
      </c>
      <c r="B5956" s="112">
        <v>0.64583333333333337</v>
      </c>
      <c r="C5956">
        <v>13.107058823529412</v>
      </c>
      <c r="D5956">
        <v>13.132058823529411</v>
      </c>
      <c r="E5956">
        <v>13.157058823529409</v>
      </c>
      <c r="F5956" s="119">
        <f>Table1_2[[#This Row],[MID RATE]]/D5955-1</f>
        <v>-1.6769519720957193E-3</v>
      </c>
    </row>
    <row r="5957" spans="1:6">
      <c r="A5957" s="111">
        <v>43732</v>
      </c>
      <c r="B5957" s="112">
        <v>0.39583333333333331</v>
      </c>
      <c r="C5957">
        <v>13.047647058823534</v>
      </c>
      <c r="D5957">
        <v>13.072647058823531</v>
      </c>
      <c r="E5957">
        <v>13.097647058823528</v>
      </c>
      <c r="F5957" s="119">
        <f>Table1_2[[#This Row],[MID RATE]]/D5956-1</f>
        <v>-4.5241774731794582E-3</v>
      </c>
    </row>
    <row r="5958" spans="1:6">
      <c r="A5958" s="111">
        <v>43732</v>
      </c>
      <c r="B5958" s="112">
        <v>0.52083333333333337</v>
      </c>
      <c r="C5958">
        <v>12.959411764705878</v>
      </c>
      <c r="D5958">
        <v>12.984411764705881</v>
      </c>
      <c r="E5958">
        <v>13.009411764705883</v>
      </c>
      <c r="F5958" s="119">
        <f>Table1_2[[#This Row],[MID RATE]]/D5957-1</f>
        <v>-6.7496118973161545E-3</v>
      </c>
    </row>
    <row r="5959" spans="1:6">
      <c r="A5959" s="111">
        <v>43732</v>
      </c>
      <c r="B5959" s="112">
        <v>0.64583333333333337</v>
      </c>
      <c r="C5959">
        <v>13.046764705882357</v>
      </c>
      <c r="D5959">
        <v>13.071764705882353</v>
      </c>
      <c r="E5959">
        <v>13.09676470588235</v>
      </c>
      <c r="F5959" s="119">
        <f>Table1_2[[#This Row],[MID RATE]]/D5958-1</f>
        <v>6.7275239540627307E-3</v>
      </c>
    </row>
    <row r="5960" spans="1:6">
      <c r="A5960" s="111">
        <v>43733</v>
      </c>
      <c r="B5960" s="112">
        <v>0.39583333333333331</v>
      </c>
      <c r="C5960">
        <v>13.096470588235292</v>
      </c>
      <c r="D5960">
        <v>13.121470588235294</v>
      </c>
      <c r="E5960">
        <v>13.146470588235294</v>
      </c>
      <c r="F5960" s="119">
        <f>Table1_2[[#This Row],[MID RATE]]/D5959-1</f>
        <v>3.8025380253801089E-3</v>
      </c>
    </row>
    <row r="5961" spans="1:6">
      <c r="A5961" s="111">
        <v>43733</v>
      </c>
      <c r="B5961" s="112">
        <v>0.52083333333333337</v>
      </c>
      <c r="C5961">
        <v>13.111764705882351</v>
      </c>
      <c r="D5961">
        <v>13.136764705882353</v>
      </c>
      <c r="E5961">
        <v>13.161764705882355</v>
      </c>
      <c r="F5961" s="119">
        <f>Table1_2[[#This Row],[MID RATE]]/D5960-1</f>
        <v>1.1655795395961732E-3</v>
      </c>
    </row>
    <row r="5962" spans="1:6">
      <c r="A5962" s="111">
        <v>43733</v>
      </c>
      <c r="B5962" s="112">
        <v>0.64583333333333337</v>
      </c>
      <c r="C5962">
        <v>13.130294117647061</v>
      </c>
      <c r="D5962">
        <v>13.15529411764706</v>
      </c>
      <c r="E5962">
        <v>13.180294117647056</v>
      </c>
      <c r="F5962" s="119">
        <f>Table1_2[[#This Row],[MID RATE]]/D5961-1</f>
        <v>1.4105003918056802E-3</v>
      </c>
    </row>
    <row r="5963" spans="1:6">
      <c r="A5963" s="111">
        <v>43734</v>
      </c>
      <c r="B5963" s="112">
        <v>0.39583333333333331</v>
      </c>
      <c r="C5963">
        <v>13.147058823529411</v>
      </c>
      <c r="D5963">
        <v>13.172058823529412</v>
      </c>
      <c r="E5963">
        <v>13.197058823529412</v>
      </c>
      <c r="F5963" s="119">
        <f>Table1_2[[#This Row],[MID RATE]]/D5962-1</f>
        <v>1.2743695224466389E-3</v>
      </c>
    </row>
    <row r="5964" spans="1:6">
      <c r="A5964" s="111">
        <v>43734</v>
      </c>
      <c r="B5964" s="112">
        <v>0.52083333333333337</v>
      </c>
      <c r="C5964">
        <v>13.150000000000002</v>
      </c>
      <c r="D5964">
        <v>13.175000000000001</v>
      </c>
      <c r="E5964">
        <v>13.199999999999998</v>
      </c>
      <c r="F5964" s="119">
        <f>Table1_2[[#This Row],[MID RATE]]/D5963-1</f>
        <v>2.2328904767232594E-4</v>
      </c>
    </row>
    <row r="5965" spans="1:6">
      <c r="A5965" s="111">
        <v>43734</v>
      </c>
      <c r="B5965" s="112">
        <v>0.64583333333333337</v>
      </c>
      <c r="C5965">
        <v>13.152941176470588</v>
      </c>
      <c r="D5965">
        <v>13.177941176470588</v>
      </c>
      <c r="E5965">
        <v>13.202941176470588</v>
      </c>
      <c r="F5965" s="119">
        <f>Table1_2[[#This Row],[MID RATE]]/D5964-1</f>
        <v>2.2323920080369319E-4</v>
      </c>
    </row>
    <row r="5966" spans="1:6">
      <c r="A5966" s="111">
        <v>43735</v>
      </c>
      <c r="B5966" s="112">
        <v>0.39583333333333331</v>
      </c>
      <c r="C5966">
        <v>13.152058823529416</v>
      </c>
      <c r="D5966">
        <v>13.177058823529411</v>
      </c>
      <c r="E5966">
        <v>13.202058823529407</v>
      </c>
      <c r="F5966" s="119">
        <f>Table1_2[[#This Row],[MID RATE]]/D5965-1</f>
        <v>-6.6956812855734071E-5</v>
      </c>
    </row>
    <row r="5967" spans="1:6">
      <c r="A5967" s="111">
        <v>43735</v>
      </c>
      <c r="B5967" s="112">
        <v>0.52083333333333337</v>
      </c>
      <c r="C5967">
        <v>13.14558823529412</v>
      </c>
      <c r="D5967">
        <v>13.170588235294117</v>
      </c>
      <c r="E5967">
        <v>13.195588235294114</v>
      </c>
      <c r="F5967" s="119">
        <f>Table1_2[[#This Row],[MID RATE]]/D5966-1</f>
        <v>-4.9104950671841063E-4</v>
      </c>
    </row>
    <row r="5968" spans="1:6">
      <c r="A5968" s="111">
        <v>43735</v>
      </c>
      <c r="B5968" s="112">
        <v>0.64583333333333337</v>
      </c>
      <c r="C5968">
        <v>13.14794117647059</v>
      </c>
      <c r="D5968">
        <v>13.172941176470587</v>
      </c>
      <c r="E5968">
        <v>13.197941176470584</v>
      </c>
      <c r="F5968" s="119">
        <f>Table1_2[[#This Row],[MID RATE]]/D5967-1</f>
        <v>1.7865118356397147E-4</v>
      </c>
    </row>
    <row r="5969" spans="1:6">
      <c r="A5969" s="111">
        <v>43738</v>
      </c>
      <c r="B5969" s="112">
        <v>0.39583333333333331</v>
      </c>
      <c r="C5969">
        <v>13.147500000000004</v>
      </c>
      <c r="D5969">
        <v>13.172499999999999</v>
      </c>
      <c r="E5969">
        <v>13.197499999999996</v>
      </c>
      <c r="F5969" s="119">
        <f>Table1_2[[#This Row],[MID RATE]]/D5968-1</f>
        <v>-3.3491113691108687E-5</v>
      </c>
    </row>
    <row r="5970" spans="1:6">
      <c r="A5970" s="111">
        <v>43738</v>
      </c>
      <c r="B5970" s="112">
        <v>0.52083333333333337</v>
      </c>
      <c r="C5970">
        <v>13.131249999999998</v>
      </c>
      <c r="D5970">
        <v>13.15625</v>
      </c>
      <c r="E5970">
        <v>13.181250000000002</v>
      </c>
      <c r="F5970" s="119">
        <f>Table1_2[[#This Row],[MID RATE]]/D5969-1</f>
        <v>-1.2336306699562982E-3</v>
      </c>
    </row>
    <row r="5971" spans="1:6">
      <c r="A5971" s="111">
        <v>43738</v>
      </c>
      <c r="B5971" s="112">
        <v>0.64583333333333337</v>
      </c>
      <c r="C5971">
        <v>13.118124999999999</v>
      </c>
      <c r="D5971">
        <v>13.143124999999998</v>
      </c>
      <c r="E5971">
        <v>13.168124999999998</v>
      </c>
      <c r="F5971" s="119">
        <f>Table1_2[[#This Row],[MID RATE]]/D5970-1</f>
        <v>-9.976247030880625E-4</v>
      </c>
    </row>
    <row r="5972" spans="1:6">
      <c r="A5972" s="111">
        <v>43739</v>
      </c>
      <c r="B5972" s="112">
        <v>0.39583333333333331</v>
      </c>
      <c r="C5972">
        <v>13.083749999999998</v>
      </c>
      <c r="D5972">
        <v>13.108750000000001</v>
      </c>
      <c r="E5972">
        <v>13.133750000000001</v>
      </c>
      <c r="F5972" s="119">
        <f>Table1_2[[#This Row],[MID RATE]]/D5971-1</f>
        <v>-2.6154358267153066E-3</v>
      </c>
    </row>
    <row r="5973" spans="1:6">
      <c r="A5973" s="111">
        <v>43739</v>
      </c>
      <c r="B5973" s="112">
        <v>0.52083333333333337</v>
      </c>
      <c r="C5973">
        <v>13.006874999999999</v>
      </c>
      <c r="D5973">
        <v>13.031875000000001</v>
      </c>
      <c r="E5973">
        <v>13.056875000000003</v>
      </c>
      <c r="F5973" s="119">
        <f>Table1_2[[#This Row],[MID RATE]]/D5972-1</f>
        <v>-5.8644035472489309E-3</v>
      </c>
    </row>
    <row r="5974" spans="1:6">
      <c r="A5974" s="111">
        <v>43739</v>
      </c>
      <c r="B5974" s="112">
        <v>0.64583333333333337</v>
      </c>
      <c r="C5974">
        <v>13.007499999999999</v>
      </c>
      <c r="D5974">
        <v>13.032499999999999</v>
      </c>
      <c r="E5974">
        <v>13.057499999999999</v>
      </c>
      <c r="F5974" s="119">
        <f>Table1_2[[#This Row],[MID RATE]]/D5973-1</f>
        <v>4.7959330487623575E-5</v>
      </c>
    </row>
    <row r="5975" spans="1:6">
      <c r="A5975" s="111">
        <v>43740</v>
      </c>
      <c r="B5975" s="112">
        <v>0.39583333333333331</v>
      </c>
      <c r="C5975">
        <v>13.012058823529411</v>
      </c>
      <c r="D5975">
        <v>13.03705882352941</v>
      </c>
      <c r="E5975">
        <v>13.06205882352941</v>
      </c>
      <c r="F5975" s="119">
        <f>Table1_2[[#This Row],[MID RATE]]/D5974-1</f>
        <v>3.4980422247543608E-4</v>
      </c>
    </row>
    <row r="5976" spans="1:6">
      <c r="A5976" s="111">
        <v>43740</v>
      </c>
      <c r="B5976" s="112">
        <v>0.52083333333333337</v>
      </c>
      <c r="C5976">
        <v>13.088235294117645</v>
      </c>
      <c r="D5976">
        <v>13.113235294117647</v>
      </c>
      <c r="E5976">
        <v>13.138235294117647</v>
      </c>
      <c r="F5976" s="119">
        <f>Table1_2[[#This Row],[MID RATE]]/D5975-1</f>
        <v>5.8430717863107162E-3</v>
      </c>
    </row>
    <row r="5977" spans="1:6">
      <c r="A5977" s="111">
        <v>43740</v>
      </c>
      <c r="B5977" s="112">
        <v>0.64583333333333337</v>
      </c>
      <c r="C5977">
        <v>13.092352941176472</v>
      </c>
      <c r="D5977">
        <v>13.11735294117647</v>
      </c>
      <c r="E5977">
        <v>13.142352941176471</v>
      </c>
      <c r="F5977" s="119">
        <f>Table1_2[[#This Row],[MID RATE]]/D5976-1</f>
        <v>3.1400695301098125E-4</v>
      </c>
    </row>
    <row r="5978" spans="1:6">
      <c r="A5978" s="111">
        <v>43741</v>
      </c>
      <c r="B5978" s="112">
        <v>0.39583333333333331</v>
      </c>
      <c r="C5978">
        <v>13.094117647058823</v>
      </c>
      <c r="D5978">
        <v>13.119117647058824</v>
      </c>
      <c r="E5978">
        <v>13.144117647058824</v>
      </c>
      <c r="F5978" s="119">
        <f>Table1_2[[#This Row],[MID RATE]]/D5977-1</f>
        <v>1.3453216439840432E-4</v>
      </c>
    </row>
    <row r="5979" spans="1:6">
      <c r="A5979" s="111">
        <v>43741</v>
      </c>
      <c r="B5979" s="112">
        <v>0.52083333333333337</v>
      </c>
      <c r="C5979">
        <v>13.114411764705885</v>
      </c>
      <c r="D5979">
        <v>13.139411764705882</v>
      </c>
      <c r="E5979">
        <v>13.164411764705878</v>
      </c>
      <c r="F5979" s="119">
        <f>Table1_2[[#This Row],[MID RATE]]/D5978-1</f>
        <v>1.5469117811903743E-3</v>
      </c>
    </row>
    <row r="5980" spans="1:6">
      <c r="A5980" s="111">
        <v>43741</v>
      </c>
      <c r="B5980" s="112">
        <v>0.64583333333333337</v>
      </c>
      <c r="C5980">
        <v>13.107058823529412</v>
      </c>
      <c r="D5980">
        <v>13.132058823529412</v>
      </c>
      <c r="E5980">
        <v>13.157058823529413</v>
      </c>
      <c r="F5980" s="119">
        <f>Table1_2[[#This Row],[MID RATE]]/D5979-1</f>
        <v>-5.596096163315023E-4</v>
      </c>
    </row>
    <row r="5981" spans="1:6">
      <c r="A5981" s="111">
        <v>43742</v>
      </c>
      <c r="B5981" s="112">
        <v>0.39583333333333331</v>
      </c>
      <c r="C5981">
        <v>13.101176470588232</v>
      </c>
      <c r="D5981">
        <v>13.126176470588234</v>
      </c>
      <c r="E5981">
        <v>13.151176470588238</v>
      </c>
      <c r="F5981" s="119">
        <f>Table1_2[[#This Row],[MID RATE]]/D5980-1</f>
        <v>-4.4793836368128837E-4</v>
      </c>
    </row>
    <row r="5982" spans="1:6">
      <c r="A5982" s="111">
        <v>43742</v>
      </c>
      <c r="B5982" s="112">
        <v>0.52083333333333337</v>
      </c>
      <c r="C5982">
        <v>13.111470588235294</v>
      </c>
      <c r="D5982">
        <v>13.136470588235294</v>
      </c>
      <c r="E5982">
        <v>13.161470588235293</v>
      </c>
      <c r="F5982" s="119">
        <f>Table1_2[[#This Row],[MID RATE]]/D5981-1</f>
        <v>7.8424342916050271E-4</v>
      </c>
    </row>
    <row r="5983" spans="1:6">
      <c r="A5983" s="111">
        <v>43742</v>
      </c>
      <c r="B5983" s="112">
        <v>0.64583333333333337</v>
      </c>
      <c r="C5983">
        <v>13.11264705882353</v>
      </c>
      <c r="D5983">
        <v>13.137647058823529</v>
      </c>
      <c r="E5983">
        <v>13.162647058823527</v>
      </c>
      <c r="F5983" s="119">
        <f>Table1_2[[#This Row],[MID RATE]]/D5982-1</f>
        <v>8.955758552731119E-5</v>
      </c>
    </row>
    <row r="5984" spans="1:6">
      <c r="A5984" s="111">
        <v>43745</v>
      </c>
      <c r="B5984" s="112">
        <v>0.39583333333333331</v>
      </c>
      <c r="C5984">
        <v>13.10676470588235</v>
      </c>
      <c r="D5984">
        <v>13.131764705882352</v>
      </c>
      <c r="E5984">
        <v>13.156764705882354</v>
      </c>
      <c r="F5984" s="119">
        <f>Table1_2[[#This Row],[MID RATE]]/D5983-1</f>
        <v>-4.4774782842305072E-4</v>
      </c>
    </row>
    <row r="5985" spans="1:6">
      <c r="A5985" s="111">
        <v>43745</v>
      </c>
      <c r="B5985" s="112">
        <v>0.52083333333333337</v>
      </c>
      <c r="C5985">
        <v>13.097647058823528</v>
      </c>
      <c r="D5985">
        <v>13.12264705882353</v>
      </c>
      <c r="E5985">
        <v>13.147647058823532</v>
      </c>
      <c r="F5985" s="119">
        <f>Table1_2[[#This Row],[MID RATE]]/D5984-1</f>
        <v>-6.9432001433422652E-4</v>
      </c>
    </row>
    <row r="5986" spans="1:6">
      <c r="A5986" s="111">
        <v>43745</v>
      </c>
      <c r="B5986" s="112">
        <v>0.64583333333333337</v>
      </c>
      <c r="C5986">
        <v>13.097352941176469</v>
      </c>
      <c r="D5986">
        <v>13.122352941176469</v>
      </c>
      <c r="E5986">
        <v>13.147352941176472</v>
      </c>
      <c r="F5986" s="119">
        <f>Table1_2[[#This Row],[MID RATE]]/D5985-1</f>
        <v>-2.2412981599106985E-5</v>
      </c>
    </row>
    <row r="5987" spans="1:6">
      <c r="A5987" s="111">
        <v>43746</v>
      </c>
      <c r="B5987" s="112">
        <v>0.39583333333333331</v>
      </c>
      <c r="C5987">
        <v>13.097941176470586</v>
      </c>
      <c r="D5987">
        <v>13.122941176470588</v>
      </c>
      <c r="E5987">
        <v>13.14794117647059</v>
      </c>
      <c r="F5987" s="119">
        <f>Table1_2[[#This Row],[MID RATE]]/D5986-1</f>
        <v>4.4826967904088022E-5</v>
      </c>
    </row>
    <row r="5988" spans="1:6">
      <c r="A5988" s="111">
        <v>43746</v>
      </c>
      <c r="B5988" s="112">
        <v>0.52083333333333337</v>
      </c>
      <c r="C5988">
        <v>13.113529411764706</v>
      </c>
      <c r="D5988">
        <v>13.138529411764706</v>
      </c>
      <c r="E5988">
        <v>13.163529411764706</v>
      </c>
      <c r="F5988" s="119">
        <f>Table1_2[[#This Row],[MID RATE]]/D5987-1</f>
        <v>1.1878614012281741E-3</v>
      </c>
    </row>
    <row r="5989" spans="1:6">
      <c r="A5989" s="111">
        <v>43746</v>
      </c>
      <c r="B5989" s="112">
        <v>0.64583333333333337</v>
      </c>
      <c r="C5989">
        <v>13.128529411764706</v>
      </c>
      <c r="D5989">
        <v>13.153529411764705</v>
      </c>
      <c r="E5989">
        <v>13.178529411764705</v>
      </c>
      <c r="F5989" s="119">
        <f>Table1_2[[#This Row],[MID RATE]]/D5988-1</f>
        <v>1.1416802847483698E-3</v>
      </c>
    </row>
    <row r="5990" spans="1:6">
      <c r="A5990" s="111">
        <v>43747</v>
      </c>
      <c r="B5990" s="112">
        <v>0.39583333333333331</v>
      </c>
      <c r="C5990">
        <v>13.128823529411765</v>
      </c>
      <c r="D5990">
        <v>13.153823529411763</v>
      </c>
      <c r="E5990">
        <v>13.178823529411764</v>
      </c>
      <c r="F5990" s="119">
        <f>Table1_2[[#This Row],[MID RATE]]/D5989-1</f>
        <v>2.2360359554607356E-5</v>
      </c>
    </row>
    <row r="5991" spans="1:6">
      <c r="A5991" s="111">
        <v>43747</v>
      </c>
      <c r="B5991" s="112">
        <v>0.52083333333333337</v>
      </c>
      <c r="C5991">
        <v>13.126470588235295</v>
      </c>
      <c r="D5991">
        <v>13.151470588235293</v>
      </c>
      <c r="E5991">
        <v>13.176470588235292</v>
      </c>
      <c r="F5991" s="119">
        <f>Table1_2[[#This Row],[MID RATE]]/D5990-1</f>
        <v>-1.7887887664058688E-4</v>
      </c>
    </row>
    <row r="5992" spans="1:6">
      <c r="A5992" s="111">
        <v>43747</v>
      </c>
      <c r="B5992" s="112">
        <v>0.64583333333333337</v>
      </c>
      <c r="C5992">
        <v>13.125882352941179</v>
      </c>
      <c r="D5992">
        <v>13.150882352941176</v>
      </c>
      <c r="E5992">
        <v>13.175882352941173</v>
      </c>
      <c r="F5992" s="119">
        <f>Table1_2[[#This Row],[MID RATE]]/D5991-1</f>
        <v>-4.4727720004411609E-5</v>
      </c>
    </row>
    <row r="5993" spans="1:6">
      <c r="A5993" s="111">
        <v>43748</v>
      </c>
      <c r="B5993" s="112">
        <v>0.39583333333333331</v>
      </c>
      <c r="C5993">
        <v>13.126176470588236</v>
      </c>
      <c r="D5993">
        <v>13.151176470588236</v>
      </c>
      <c r="E5993">
        <v>13.176176470588235</v>
      </c>
      <c r="F5993" s="119">
        <f>Table1_2[[#This Row],[MID RATE]]/D5992-1</f>
        <v>2.2364860331469671E-5</v>
      </c>
    </row>
    <row r="5994" spans="1:6">
      <c r="A5994" s="111">
        <v>43748</v>
      </c>
      <c r="B5994" s="112">
        <v>0.52083333333333337</v>
      </c>
      <c r="C5994">
        <v>13.132058823529412</v>
      </c>
      <c r="D5994">
        <v>13.157058823529411</v>
      </c>
      <c r="E5994">
        <v>13.18205882352941</v>
      </c>
      <c r="F5994" s="119">
        <f>Table1_2[[#This Row],[MID RATE]]/D5993-1</f>
        <v>4.472872031129338E-4</v>
      </c>
    </row>
    <row r="5995" spans="1:6">
      <c r="A5995" s="111">
        <v>43748</v>
      </c>
      <c r="B5995" s="112">
        <v>0.64583333333333337</v>
      </c>
      <c r="C5995">
        <v>13.138235294117649</v>
      </c>
      <c r="D5995">
        <v>13.163235294117648</v>
      </c>
      <c r="E5995">
        <v>13.188235294117645</v>
      </c>
      <c r="F5995" s="119">
        <f>Table1_2[[#This Row],[MID RATE]]/D5994-1</f>
        <v>4.6944158805395375E-4</v>
      </c>
    </row>
    <row r="5996" spans="1:6">
      <c r="A5996" s="111">
        <v>43749</v>
      </c>
      <c r="B5996" s="112">
        <v>0.39583333333333331</v>
      </c>
      <c r="C5996">
        <v>13.137941176470587</v>
      </c>
      <c r="D5996">
        <v>13.162941176470586</v>
      </c>
      <c r="E5996">
        <v>13.187941176470586</v>
      </c>
      <c r="F5996" s="119">
        <f>Table1_2[[#This Row],[MID RATE]]/D5995-1</f>
        <v>-2.234387219335332E-5</v>
      </c>
    </row>
    <row r="5997" spans="1:6">
      <c r="A5997" s="111">
        <v>43749</v>
      </c>
      <c r="B5997" s="112">
        <v>0.52083333333333337</v>
      </c>
      <c r="C5997">
        <v>13.136176470588236</v>
      </c>
      <c r="D5997">
        <v>13.161176470588234</v>
      </c>
      <c r="E5997">
        <v>13.186176470588235</v>
      </c>
      <c r="F5997" s="119">
        <f>Table1_2[[#This Row],[MID RATE]]/D5996-1</f>
        <v>-1.3406622871681151E-4</v>
      </c>
    </row>
    <row r="5998" spans="1:6">
      <c r="A5998" s="111">
        <v>43749</v>
      </c>
      <c r="B5998" s="112">
        <v>0.64583333333333337</v>
      </c>
      <c r="C5998">
        <v>13.138529411764704</v>
      </c>
      <c r="D5998">
        <v>13.163529411764703</v>
      </c>
      <c r="E5998">
        <v>13.188529411764703</v>
      </c>
      <c r="F5998" s="119">
        <f>Table1_2[[#This Row],[MID RATE]]/D5997-1</f>
        <v>1.7877893984064031E-4</v>
      </c>
    </row>
    <row r="5999" spans="1:6">
      <c r="A5999" s="111">
        <v>43752</v>
      </c>
      <c r="B5999" s="112">
        <v>0.39583333333333331</v>
      </c>
      <c r="C5999">
        <v>13.144705882352943</v>
      </c>
      <c r="D5999">
        <v>13.16970588235294</v>
      </c>
      <c r="E5999">
        <v>13.194705882352938</v>
      </c>
      <c r="F5999" s="119">
        <f>Table1_2[[#This Row],[MID RATE]]/D5998-1</f>
        <v>4.6921083206741265E-4</v>
      </c>
    </row>
    <row r="6000" spans="1:6">
      <c r="A6000" s="111">
        <v>43752</v>
      </c>
      <c r="B6000" s="112">
        <v>0.52083333333333337</v>
      </c>
      <c r="C6000">
        <v>13.145882352941177</v>
      </c>
      <c r="D6000">
        <v>13.170882352941176</v>
      </c>
      <c r="E6000">
        <v>13.195882352941174</v>
      </c>
      <c r="F6000" s="119">
        <f>Table1_2[[#This Row],[MID RATE]]/D5999-1</f>
        <v>8.9331576478945962E-5</v>
      </c>
    </row>
    <row r="6001" spans="1:6">
      <c r="A6001" s="111">
        <v>43752</v>
      </c>
      <c r="B6001" s="112">
        <v>0.64583333333333337</v>
      </c>
      <c r="C6001">
        <v>13.147352941176473</v>
      </c>
      <c r="D6001">
        <v>13.17235294117647</v>
      </c>
      <c r="E6001">
        <v>13.197352941176467</v>
      </c>
      <c r="F6001" s="119">
        <f>Table1_2[[#This Row],[MID RATE]]/D6000-1</f>
        <v>1.1165449632666302E-4</v>
      </c>
    </row>
    <row r="6002" spans="1:6">
      <c r="A6002" s="111">
        <v>43753</v>
      </c>
      <c r="B6002" s="112">
        <v>0.39583333333333331</v>
      </c>
      <c r="C6002">
        <v>13.148823529411766</v>
      </c>
      <c r="D6002">
        <v>13.173823529411763</v>
      </c>
      <c r="E6002">
        <v>13.198823529411762</v>
      </c>
      <c r="F6002" s="119">
        <f>Table1_2[[#This Row],[MID RATE]]/D6001-1</f>
        <v>1.1164203099167658E-4</v>
      </c>
    </row>
    <row r="6003" spans="1:6">
      <c r="A6003" s="111">
        <v>43753</v>
      </c>
      <c r="B6003" s="112">
        <v>0.52083333333333337</v>
      </c>
      <c r="C6003">
        <v>13.147058823529415</v>
      </c>
      <c r="D6003">
        <v>13.172058823529412</v>
      </c>
      <c r="E6003">
        <v>13.197058823529408</v>
      </c>
      <c r="F6003" s="119">
        <f>Table1_2[[#This Row],[MID RATE]]/D6002-1</f>
        <v>-1.3395548212802311E-4</v>
      </c>
    </row>
    <row r="6004" spans="1:6">
      <c r="A6004" s="111">
        <v>43753</v>
      </c>
      <c r="B6004" s="112">
        <v>0.64583333333333337</v>
      </c>
      <c r="C6004">
        <v>13.149411764705887</v>
      </c>
      <c r="D6004">
        <v>13.174411764705884</v>
      </c>
      <c r="E6004">
        <v>13.199411764705879</v>
      </c>
      <c r="F6004" s="119">
        <f>Table1_2[[#This Row],[MID RATE]]/D6003-1</f>
        <v>1.7863123813777193E-4</v>
      </c>
    </row>
    <row r="6005" spans="1:6">
      <c r="A6005" s="111">
        <v>43754</v>
      </c>
      <c r="B6005" s="112">
        <v>0.39583333333333331</v>
      </c>
      <c r="C6005">
        <v>13.148823529411766</v>
      </c>
      <c r="D6005">
        <v>13.173823529411763</v>
      </c>
      <c r="E6005">
        <v>13.198823529411762</v>
      </c>
      <c r="F6005" s="119">
        <f>Table1_2[[#This Row],[MID RATE]]/D6004-1</f>
        <v>-4.4649833679577533E-5</v>
      </c>
    </row>
    <row r="6006" spans="1:6">
      <c r="A6006" s="111">
        <v>43754</v>
      </c>
      <c r="B6006" s="112">
        <v>0.52083333333333337</v>
      </c>
      <c r="C6006">
        <v>13.148823529411766</v>
      </c>
      <c r="D6006">
        <v>13.173823529411765</v>
      </c>
      <c r="E6006">
        <v>13.198823529411763</v>
      </c>
      <c r="F6006" s="119">
        <f>Table1_2[[#This Row],[MID RATE]]/D6005-1</f>
        <v>0</v>
      </c>
    </row>
    <row r="6007" spans="1:6">
      <c r="A6007" s="111">
        <v>43754</v>
      </c>
      <c r="B6007" s="112">
        <v>0.64583333333333337</v>
      </c>
      <c r="C6007">
        <v>13.148823529411766</v>
      </c>
      <c r="D6007">
        <v>13.173823529411765</v>
      </c>
      <c r="E6007">
        <v>13.198823529411763</v>
      </c>
      <c r="F6007" s="119">
        <f>Table1_2[[#This Row],[MID RATE]]/D6006-1</f>
        <v>0</v>
      </c>
    </row>
    <row r="6008" spans="1:6">
      <c r="A6008" s="111">
        <v>43755</v>
      </c>
      <c r="B6008" s="112">
        <v>0.39583333333333331</v>
      </c>
      <c r="C6008">
        <v>13.148529411764708</v>
      </c>
      <c r="D6008">
        <v>13.173529411764704</v>
      </c>
      <c r="E6008">
        <v>13.198529411764703</v>
      </c>
      <c r="F6008" s="119">
        <f>Table1_2[[#This Row],[MID RATE]]/D6007-1</f>
        <v>-2.2325913688114873E-5</v>
      </c>
    </row>
    <row r="6009" spans="1:6">
      <c r="A6009" s="111">
        <v>43755</v>
      </c>
      <c r="B6009" s="112">
        <v>0.52083333333333337</v>
      </c>
      <c r="C6009">
        <v>13.148823529411766</v>
      </c>
      <c r="D6009">
        <v>13.173823529411763</v>
      </c>
      <c r="E6009">
        <v>13.198823529411762</v>
      </c>
      <c r="F6009" s="119">
        <f>Table1_2[[#This Row],[MID RATE]]/D6008-1</f>
        <v>2.2326412145501351E-5</v>
      </c>
    </row>
    <row r="6010" spans="1:6">
      <c r="A6010" s="111">
        <v>43755</v>
      </c>
      <c r="B6010" s="112">
        <v>0.64583333333333337</v>
      </c>
      <c r="C6010">
        <v>13.148823529411766</v>
      </c>
      <c r="D6010">
        <v>13.173823529411763</v>
      </c>
      <c r="E6010">
        <v>13.198823529411762</v>
      </c>
      <c r="F6010" s="119">
        <f>Table1_2[[#This Row],[MID RATE]]/D6009-1</f>
        <v>0</v>
      </c>
    </row>
    <row r="6011" spans="1:6">
      <c r="A6011" s="111">
        <v>43759</v>
      </c>
      <c r="B6011" s="112">
        <v>0.39583333333333331</v>
      </c>
      <c r="C6011">
        <v>13.186470588235293</v>
      </c>
      <c r="D6011">
        <v>13.211470588235294</v>
      </c>
      <c r="E6011">
        <v>13.236470588235292</v>
      </c>
      <c r="F6011" s="119">
        <f>Table1_2[[#This Row],[MID RATE]]/D6010-1</f>
        <v>2.8577169520662693E-3</v>
      </c>
    </row>
    <row r="6012" spans="1:6">
      <c r="A6012" s="111">
        <v>43759</v>
      </c>
      <c r="B6012" s="112">
        <v>0.52083333333333337</v>
      </c>
      <c r="C6012">
        <v>13.203823529411762</v>
      </c>
      <c r="D6012">
        <v>13.228823529411764</v>
      </c>
      <c r="E6012">
        <v>13.253823529411767</v>
      </c>
      <c r="F6012" s="119">
        <f>Table1_2[[#This Row],[MID RATE]]/D6011-1</f>
        <v>1.3134753667713994E-3</v>
      </c>
    </row>
    <row r="6013" spans="1:6">
      <c r="A6013" s="111">
        <v>43759</v>
      </c>
      <c r="B6013" s="112">
        <v>0.64583333333333337</v>
      </c>
      <c r="C6013">
        <v>13.20235294117647</v>
      </c>
      <c r="D6013">
        <v>13.22735294117647</v>
      </c>
      <c r="E6013">
        <v>13.25235294117647</v>
      </c>
      <c r="F6013" s="119">
        <f>Table1_2[[#This Row],[MID RATE]]/D6012-1</f>
        <v>-1.1116545866873828E-4</v>
      </c>
    </row>
    <row r="6014" spans="1:6">
      <c r="A6014" s="111">
        <v>43760</v>
      </c>
      <c r="B6014" s="112">
        <v>0.39583333333333331</v>
      </c>
      <c r="C6014">
        <v>13.212058823529414</v>
      </c>
      <c r="D6014">
        <v>13.237058823529413</v>
      </c>
      <c r="E6014">
        <v>13.262058823529411</v>
      </c>
      <c r="F6014" s="119">
        <f>Table1_2[[#This Row],[MID RATE]]/D6013-1</f>
        <v>7.3377359749193793E-4</v>
      </c>
    </row>
    <row r="6015" spans="1:6">
      <c r="A6015" s="111">
        <v>43760</v>
      </c>
      <c r="B6015" s="112">
        <v>0.52083333333333337</v>
      </c>
      <c r="C6015">
        <v>13.195882352941174</v>
      </c>
      <c r="D6015">
        <v>13.220882352941175</v>
      </c>
      <c r="E6015">
        <v>13.245882352941175</v>
      </c>
      <c r="F6015" s="119">
        <f>Table1_2[[#This Row],[MID RATE]]/D6014-1</f>
        <v>-1.2220592809849551E-3</v>
      </c>
    </row>
    <row r="6016" spans="1:6">
      <c r="A6016" s="111">
        <v>43760</v>
      </c>
      <c r="B6016" s="112">
        <v>0.64583333333333337</v>
      </c>
      <c r="C6016">
        <v>13.193235294117645</v>
      </c>
      <c r="D6016">
        <v>13.218235294117648</v>
      </c>
      <c r="E6016">
        <v>13.243235294117648</v>
      </c>
      <c r="F6016" s="119">
        <f>Table1_2[[#This Row],[MID RATE]]/D6015-1</f>
        <v>-2.0021801517189353E-4</v>
      </c>
    </row>
    <row r="6017" spans="1:6">
      <c r="A6017" s="111">
        <v>43761</v>
      </c>
      <c r="B6017" s="112">
        <v>0.39583333333333331</v>
      </c>
      <c r="C6017">
        <v>13.194705882352938</v>
      </c>
      <c r="D6017">
        <v>13.21970588235294</v>
      </c>
      <c r="E6017">
        <v>13.244705882352941</v>
      </c>
      <c r="F6017" s="119">
        <f>Table1_2[[#This Row],[MID RATE]]/D6016-1</f>
        <v>1.1125450580729002E-4</v>
      </c>
    </row>
    <row r="6018" spans="1:6">
      <c r="A6018" s="111">
        <v>43761</v>
      </c>
      <c r="B6018" s="112">
        <v>0.52083333333333337</v>
      </c>
      <c r="C6018">
        <v>13.194117647058821</v>
      </c>
      <c r="D6018">
        <v>13.219117647058821</v>
      </c>
      <c r="E6018">
        <v>13.244117647058822</v>
      </c>
      <c r="F6018" s="119">
        <f>Table1_2[[#This Row],[MID RATE]]/D6017-1</f>
        <v>-4.4496851847819485E-5</v>
      </c>
    </row>
    <row r="6019" spans="1:6">
      <c r="A6019" s="111">
        <v>43761</v>
      </c>
      <c r="B6019" s="112">
        <v>0.64583333333333337</v>
      </c>
      <c r="C6019">
        <v>13.192647058823528</v>
      </c>
      <c r="D6019">
        <v>13.217647058823529</v>
      </c>
      <c r="E6019">
        <v>13.242647058823529</v>
      </c>
      <c r="F6019" s="119">
        <f>Table1_2[[#This Row],[MID RATE]]/D6018-1</f>
        <v>-1.1124707976406523E-4</v>
      </c>
    </row>
    <row r="6020" spans="1:6">
      <c r="A6020" s="111">
        <v>43766</v>
      </c>
      <c r="B6020" s="112">
        <v>0.39583333333333331</v>
      </c>
      <c r="C6020">
        <v>13.19470588235294</v>
      </c>
      <c r="D6020">
        <v>13.21970588235294</v>
      </c>
      <c r="E6020">
        <v>13.244705882352942</v>
      </c>
      <c r="F6020" s="119">
        <f>Table1_2[[#This Row],[MID RATE]]/D6019-1</f>
        <v>1.5576323987542828E-4</v>
      </c>
    </row>
    <row r="6021" spans="1:6">
      <c r="A6021" s="111">
        <v>43766</v>
      </c>
      <c r="B6021" s="112">
        <v>0.52083333333333337</v>
      </c>
      <c r="C6021">
        <v>13.200294117647058</v>
      </c>
      <c r="D6021">
        <v>13.225294117647058</v>
      </c>
      <c r="E6021">
        <v>13.250294117647059</v>
      </c>
      <c r="F6021" s="119">
        <f>Table1_2[[#This Row],[MID RATE]]/D6020-1</f>
        <v>4.2272009255350795E-4</v>
      </c>
    </row>
    <row r="6022" spans="1:6">
      <c r="A6022" s="111">
        <v>43766</v>
      </c>
      <c r="B6022" s="112">
        <v>0.64583333333333337</v>
      </c>
      <c r="C6022">
        <v>13.22941176470588</v>
      </c>
      <c r="D6022">
        <v>13.254411764705882</v>
      </c>
      <c r="E6022">
        <v>13.279411764705884</v>
      </c>
      <c r="F6022" s="119">
        <f>Table1_2[[#This Row],[MID RATE]]/D6021-1</f>
        <v>2.2016634790731349E-3</v>
      </c>
    </row>
    <row r="6023" spans="1:6">
      <c r="A6023" s="111">
        <v>43767</v>
      </c>
      <c r="B6023" s="112">
        <v>0.39583333333333331</v>
      </c>
      <c r="C6023">
        <v>13.235882352941173</v>
      </c>
      <c r="D6023">
        <v>13.260882352941177</v>
      </c>
      <c r="E6023">
        <v>13.285882352941179</v>
      </c>
      <c r="F6023" s="119">
        <f>Table1_2[[#This Row],[MID RATE]]/D6022-1</f>
        <v>4.8818373460557396E-4</v>
      </c>
    </row>
    <row r="6024" spans="1:6">
      <c r="A6024" s="111">
        <v>43767</v>
      </c>
      <c r="B6024" s="112">
        <v>0.52083333333333337</v>
      </c>
      <c r="C6024">
        <v>13.238235294117645</v>
      </c>
      <c r="D6024">
        <v>13.263235294117646</v>
      </c>
      <c r="E6024">
        <v>13.288235294117648</v>
      </c>
      <c r="F6024" s="119">
        <f>Table1_2[[#This Row],[MID RATE]]/D6023-1</f>
        <v>1.7743473728559778E-4</v>
      </c>
    </row>
    <row r="6025" spans="1:6">
      <c r="A6025" s="111">
        <v>43767</v>
      </c>
      <c r="B6025" s="112">
        <v>0.64583333333333337</v>
      </c>
      <c r="C6025">
        <v>13.242941176470589</v>
      </c>
      <c r="D6025">
        <v>13.267941176470588</v>
      </c>
      <c r="E6025">
        <v>13.292941176470586</v>
      </c>
      <c r="F6025" s="119">
        <f>Table1_2[[#This Row],[MID RATE]]/D6024-1</f>
        <v>3.5480651956998344E-4</v>
      </c>
    </row>
    <row r="6026" spans="1:6">
      <c r="A6026" s="111">
        <v>43768</v>
      </c>
      <c r="B6026" s="112">
        <v>0.39583333333333331</v>
      </c>
      <c r="C6026">
        <v>13.248235294117601</v>
      </c>
      <c r="D6026">
        <v>13.273235294117649</v>
      </c>
      <c r="E6026">
        <v>13.298235294117649</v>
      </c>
      <c r="F6026" s="119">
        <f>Table1_2[[#This Row],[MID RATE]]/D6025-1</f>
        <v>3.9901576112266746E-4</v>
      </c>
    </row>
    <row r="6027" spans="1:6">
      <c r="A6027" s="111">
        <v>43768</v>
      </c>
      <c r="B6027" s="112">
        <v>0.52083333333333337</v>
      </c>
      <c r="C6027">
        <v>13.247941176470588</v>
      </c>
      <c r="D6027">
        <v>13.272941176470589</v>
      </c>
      <c r="E6027">
        <v>13.297941176470591</v>
      </c>
      <c r="F6027" s="119">
        <f>Table1_2[[#This Row],[MID RATE]]/D6026-1</f>
        <v>-2.2158700613950089E-5</v>
      </c>
    </row>
    <row r="6028" spans="1:6">
      <c r="A6028" s="111">
        <v>43768</v>
      </c>
      <c r="B6028" s="112">
        <v>0.64583333333333337</v>
      </c>
      <c r="C6028">
        <v>13.253529411764708</v>
      </c>
      <c r="D6028">
        <v>13.278529411764708</v>
      </c>
      <c r="E6028">
        <v>13.303529411764707</v>
      </c>
      <c r="F6028" s="119">
        <f>Table1_2[[#This Row],[MID RATE]]/D6027-1</f>
        <v>4.2102464102122816E-4</v>
      </c>
    </row>
    <row r="6029" spans="1:6">
      <c r="A6029" s="111">
        <v>43769</v>
      </c>
      <c r="B6029" s="112">
        <v>0.39583333333333331</v>
      </c>
      <c r="C6029">
        <v>13.25470588235294</v>
      </c>
      <c r="D6029">
        <v>13.279705882352943</v>
      </c>
      <c r="E6029">
        <v>13.304705882352943</v>
      </c>
      <c r="F6029" s="119">
        <f>Table1_2[[#This Row],[MID RATE]]/D6028-1</f>
        <v>8.859946397321572E-5</v>
      </c>
    </row>
    <row r="6030" spans="1:6">
      <c r="A6030" s="111">
        <v>43769</v>
      </c>
      <c r="B6030" s="112">
        <v>0.52083333333333337</v>
      </c>
      <c r="C6030">
        <v>13.262941176470587</v>
      </c>
      <c r="D6030">
        <v>13.287941176470589</v>
      </c>
      <c r="E6030">
        <v>13.312941176470591</v>
      </c>
      <c r="F6030" s="119">
        <f>Table1_2[[#This Row],[MID RATE]]/D6029-1</f>
        <v>6.201413036255321E-4</v>
      </c>
    </row>
    <row r="6031" spans="1:6">
      <c r="A6031" s="111">
        <v>43769</v>
      </c>
      <c r="B6031" s="112">
        <v>0.64583333333333337</v>
      </c>
      <c r="C6031">
        <v>13.265882352941176</v>
      </c>
      <c r="D6031">
        <v>13.290882352941177</v>
      </c>
      <c r="E6031">
        <v>13.315882352941177</v>
      </c>
      <c r="F6031" s="119">
        <f>Table1_2[[#This Row],[MID RATE]]/D6030-1</f>
        <v>2.2134177383281717E-4</v>
      </c>
    </row>
    <row r="6032" spans="1:6">
      <c r="A6032" s="111">
        <v>43770</v>
      </c>
      <c r="B6032" s="112">
        <v>0.39583333333333331</v>
      </c>
      <c r="C6032">
        <v>13.270588235294118</v>
      </c>
      <c r="D6032">
        <v>13.295588235294119</v>
      </c>
      <c r="E6032">
        <v>13.320588235294117</v>
      </c>
      <c r="F6032" s="119">
        <f>Table1_2[[#This Row],[MID RATE]]/D6031-1</f>
        <v>3.5406846799013181E-4</v>
      </c>
    </row>
    <row r="6033" spans="1:6">
      <c r="A6033" s="111">
        <v>43770</v>
      </c>
      <c r="B6033" s="112">
        <v>0.52083333333333337</v>
      </c>
      <c r="C6033">
        <v>13.27294117647059</v>
      </c>
      <c r="D6033">
        <v>13.297941176470589</v>
      </c>
      <c r="E6033">
        <v>13.322941176470588</v>
      </c>
      <c r="F6033" s="119">
        <f>Table1_2[[#This Row],[MID RATE]]/D6032-1</f>
        <v>1.7697157394080953E-4</v>
      </c>
    </row>
    <row r="6034" spans="1:6">
      <c r="A6034" s="111">
        <v>43770</v>
      </c>
      <c r="B6034" s="112">
        <v>0.64583333333333337</v>
      </c>
      <c r="C6034">
        <v>13.28264705882353</v>
      </c>
      <c r="D6034">
        <v>13.30764705882353</v>
      </c>
      <c r="E6034">
        <v>13.332647058823531</v>
      </c>
      <c r="F6034" s="119">
        <f>Table1_2[[#This Row],[MID RATE]]/D6033-1</f>
        <v>7.2987857474626772E-4</v>
      </c>
    </row>
    <row r="6035" spans="1:6">
      <c r="A6035" s="111">
        <v>43773</v>
      </c>
      <c r="B6035" s="112">
        <v>0.39583333333333331</v>
      </c>
      <c r="C6035">
        <v>13.303529411764703</v>
      </c>
      <c r="D6035">
        <v>13.328529411764706</v>
      </c>
      <c r="E6035">
        <v>13.353529411764708</v>
      </c>
      <c r="F6035" s="119">
        <f>Table1_2[[#This Row],[MID RATE]]/D6034-1</f>
        <v>1.5691994872473192E-3</v>
      </c>
    </row>
    <row r="6036" spans="1:6">
      <c r="A6036" s="111">
        <v>43773</v>
      </c>
      <c r="B6036" s="112">
        <v>0.52083333333333337</v>
      </c>
      <c r="C6036">
        <v>13.313529411764708</v>
      </c>
      <c r="D6036">
        <v>13.338529411764705</v>
      </c>
      <c r="E6036">
        <v>13.363529411764702</v>
      </c>
      <c r="F6036" s="119">
        <f>Table1_2[[#This Row],[MID RATE]]/D6035-1</f>
        <v>7.5027031798224897E-4</v>
      </c>
    </row>
    <row r="6037" spans="1:6">
      <c r="A6037" s="111">
        <v>43773</v>
      </c>
      <c r="B6037" s="112">
        <v>0.64583333333333337</v>
      </c>
      <c r="C6037">
        <v>13.322058823529414</v>
      </c>
      <c r="D6037">
        <v>13.347058823529414</v>
      </c>
      <c r="E6037">
        <v>13.372058823529414</v>
      </c>
      <c r="F6037" s="119">
        <f>Table1_2[[#This Row],[MID RATE]]/D6036-1</f>
        <v>6.39456682322459E-4</v>
      </c>
    </row>
    <row r="6038" spans="1:6">
      <c r="A6038" s="111">
        <v>43774</v>
      </c>
      <c r="B6038" s="112">
        <v>0.39583333333333331</v>
      </c>
      <c r="C6038">
        <v>13.35029411764706</v>
      </c>
      <c r="D6038">
        <v>13.375294117647059</v>
      </c>
      <c r="E6038">
        <v>13.400294117647057</v>
      </c>
      <c r="F6038" s="119">
        <f>Table1_2[[#This Row],[MID RATE]]/D6037-1</f>
        <v>2.1154693697662541E-3</v>
      </c>
    </row>
    <row r="6039" spans="1:6">
      <c r="A6039" s="111">
        <v>43774</v>
      </c>
      <c r="B6039" s="112">
        <v>0.52083333333333337</v>
      </c>
      <c r="C6039">
        <v>13.419117647058826</v>
      </c>
      <c r="D6039">
        <v>13.444117647058825</v>
      </c>
      <c r="E6039">
        <v>13.469117647058823</v>
      </c>
      <c r="F6039" s="119">
        <f>Table1_2[[#This Row],[MID RATE]]/D6038-1</f>
        <v>5.1455712903509809E-3</v>
      </c>
    </row>
    <row r="6040" spans="1:6">
      <c r="A6040" s="111">
        <v>43774</v>
      </c>
      <c r="B6040" s="112">
        <v>0.64583333333333337</v>
      </c>
      <c r="C6040">
        <v>13.423529411764704</v>
      </c>
      <c r="D6040">
        <v>13.448529411764705</v>
      </c>
      <c r="E6040">
        <v>13.473529411764705</v>
      </c>
      <c r="F6040" s="119">
        <f>Table1_2[[#This Row],[MID RATE]]/D6039-1</f>
        <v>3.2815576460265561E-4</v>
      </c>
    </row>
    <row r="6041" spans="1:6">
      <c r="A6041" s="111">
        <v>43775</v>
      </c>
      <c r="B6041" s="112">
        <v>0.39583333333333331</v>
      </c>
      <c r="C6041">
        <v>13.442352941176468</v>
      </c>
      <c r="D6041">
        <v>13.467352941176468</v>
      </c>
      <c r="E6041">
        <v>13.492352941176469</v>
      </c>
      <c r="F6041" s="119">
        <f>Table1_2[[#This Row],[MID RATE]]/D6040-1</f>
        <v>1.3996719518862832E-3</v>
      </c>
    </row>
    <row r="6042" spans="1:6">
      <c r="A6042" s="111">
        <v>43775</v>
      </c>
      <c r="B6042" s="112">
        <v>0.52083333333333337</v>
      </c>
      <c r="C6042">
        <v>13.449117647058824</v>
      </c>
      <c r="D6042">
        <v>13.474117647058822</v>
      </c>
      <c r="E6042">
        <v>13.499117647058823</v>
      </c>
      <c r="F6042" s="119">
        <f>Table1_2[[#This Row],[MID RATE]]/D6041-1</f>
        <v>5.023040468234985E-4</v>
      </c>
    </row>
    <row r="6043" spans="1:6">
      <c r="A6043" s="111">
        <v>43775</v>
      </c>
      <c r="B6043" s="112">
        <v>0.64583333333333337</v>
      </c>
      <c r="C6043">
        <v>13.451176470588234</v>
      </c>
      <c r="D6043">
        <v>13.476176470588236</v>
      </c>
      <c r="E6043">
        <v>13.501176470588236</v>
      </c>
      <c r="F6043" s="119">
        <f>Table1_2[[#This Row],[MID RATE]]/D6042-1</f>
        <v>1.5279839343418367E-4</v>
      </c>
    </row>
    <row r="6044" spans="1:6">
      <c r="A6044" s="111">
        <v>43776</v>
      </c>
      <c r="B6044" s="112">
        <v>0.39583333333333331</v>
      </c>
      <c r="C6044">
        <v>13.461176470588232</v>
      </c>
      <c r="D6044">
        <v>13.486176470588234</v>
      </c>
      <c r="E6044">
        <v>13.511176470588236</v>
      </c>
      <c r="F6044" s="119">
        <f>Table1_2[[#This Row],[MID RATE]]/D6043-1</f>
        <v>7.4205024116613671E-4</v>
      </c>
    </row>
    <row r="6045" spans="1:6">
      <c r="A6045" s="111">
        <v>43776</v>
      </c>
      <c r="B6045" s="112">
        <v>0.52083333333333337</v>
      </c>
      <c r="C6045">
        <v>13.533529411764709</v>
      </c>
      <c r="D6045">
        <v>13.558529411764706</v>
      </c>
      <c r="E6045">
        <v>13.583529411764705</v>
      </c>
      <c r="F6045" s="119">
        <f>Table1_2[[#This Row],[MID RATE]]/D6044-1</f>
        <v>5.3649706671321518E-3</v>
      </c>
    </row>
    <row r="6046" spans="1:6">
      <c r="A6046" s="111">
        <v>43776</v>
      </c>
      <c r="B6046" s="112">
        <v>0.64583333333333337</v>
      </c>
      <c r="C6046">
        <v>13.538823529411765</v>
      </c>
      <c r="D6046">
        <v>13.563823529411764</v>
      </c>
      <c r="E6046">
        <v>13.588823529411764</v>
      </c>
      <c r="F6046" s="119">
        <f>Table1_2[[#This Row],[MID RATE]]/D6045-1</f>
        <v>3.9046400138831316E-4</v>
      </c>
    </row>
    <row r="6047" spans="1:6">
      <c r="A6047" s="111">
        <v>43777</v>
      </c>
      <c r="B6047" s="112">
        <v>0.39583333333333331</v>
      </c>
      <c r="C6047">
        <v>13.611764705882353</v>
      </c>
      <c r="D6047">
        <v>13.636764705882353</v>
      </c>
      <c r="E6047">
        <v>13.661764705882355</v>
      </c>
      <c r="F6047" s="119">
        <f>Table1_2[[#This Row],[MID RATE]]/D6046-1</f>
        <v>5.3776264718001787E-3</v>
      </c>
    </row>
    <row r="6048" spans="1:6">
      <c r="A6048" s="111">
        <v>43777</v>
      </c>
      <c r="B6048" s="112">
        <v>0.52083333333333337</v>
      </c>
      <c r="C6048">
        <v>13.638529411764706</v>
      </c>
      <c r="D6048">
        <v>13.663529411764706</v>
      </c>
      <c r="E6048">
        <v>13.688529411764705</v>
      </c>
      <c r="F6048" s="119">
        <f>Table1_2[[#This Row],[MID RATE]]/D6047-1</f>
        <v>1.9626873719400528E-3</v>
      </c>
    </row>
    <row r="6049" spans="1:6">
      <c r="A6049" s="111">
        <v>43777</v>
      </c>
      <c r="B6049" s="112">
        <v>0.64583333333333337</v>
      </c>
      <c r="C6049">
        <v>13.642352941176467</v>
      </c>
      <c r="D6049">
        <v>13.667352941176468</v>
      </c>
      <c r="E6049">
        <v>13.69235294117647</v>
      </c>
      <c r="F6049" s="119">
        <f>Table1_2[[#This Row],[MID RATE]]/D6048-1</f>
        <v>2.7983468227965602E-4</v>
      </c>
    </row>
    <row r="6050" spans="1:6">
      <c r="A6050" s="111">
        <v>43780</v>
      </c>
      <c r="B6050" s="112">
        <v>0.39583333333333331</v>
      </c>
      <c r="C6050">
        <v>13.64794117647059</v>
      </c>
      <c r="D6050">
        <v>13.672941176470589</v>
      </c>
      <c r="E6050">
        <v>13.697941176470588</v>
      </c>
      <c r="F6050" s="119">
        <f>Table1_2[[#This Row],[MID RATE]]/D6049-1</f>
        <v>4.0887473369366489E-4</v>
      </c>
    </row>
    <row r="6051" spans="1:6">
      <c r="A6051" s="111">
        <v>43780</v>
      </c>
      <c r="B6051" s="112">
        <v>0.52083333333333337</v>
      </c>
      <c r="C6051">
        <v>13.739705882352938</v>
      </c>
      <c r="D6051">
        <v>13.764705882352942</v>
      </c>
      <c r="E6051">
        <v>13.789705882352946</v>
      </c>
      <c r="F6051" s="119">
        <f>Table1_2[[#This Row],[MID RATE]]/D6050-1</f>
        <v>6.7114093959732557E-3</v>
      </c>
    </row>
    <row r="6052" spans="1:6">
      <c r="A6052" s="111">
        <v>43780</v>
      </c>
      <c r="B6052" s="112">
        <v>0.64583333333333337</v>
      </c>
      <c r="C6052">
        <v>13.777058823529412</v>
      </c>
      <c r="D6052">
        <v>13.802058823529412</v>
      </c>
      <c r="E6052">
        <v>13.827058823529413</v>
      </c>
      <c r="F6052" s="119">
        <f>Table1_2[[#This Row],[MID RATE]]/D6051-1</f>
        <v>2.7136752136751596E-3</v>
      </c>
    </row>
    <row r="6053" spans="1:6">
      <c r="A6053" s="111">
        <v>43781</v>
      </c>
      <c r="B6053" s="112">
        <v>0.39583333333333331</v>
      </c>
      <c r="C6053">
        <v>13.773235294117649</v>
      </c>
      <c r="D6053">
        <v>13.798235294117649</v>
      </c>
      <c r="E6053">
        <v>13.82323529411765</v>
      </c>
      <c r="F6053" s="119">
        <f>Table1_2[[#This Row],[MID RATE]]/D6052-1</f>
        <v>-2.7702601913592861E-4</v>
      </c>
    </row>
    <row r="6054" spans="1:6">
      <c r="A6054" s="111">
        <v>43781</v>
      </c>
      <c r="B6054" s="112">
        <v>0.52083333333333337</v>
      </c>
      <c r="C6054">
        <v>13.823235294117648</v>
      </c>
      <c r="D6054">
        <v>13.848235294117647</v>
      </c>
      <c r="E6054">
        <v>13.873235294117645</v>
      </c>
      <c r="F6054" s="119">
        <f>Table1_2[[#This Row],[MID RATE]]/D6053-1</f>
        <v>3.6236517883785346E-3</v>
      </c>
    </row>
    <row r="6055" spans="1:6">
      <c r="A6055" s="111">
        <v>43781</v>
      </c>
      <c r="B6055" s="112">
        <v>0.64583333333333337</v>
      </c>
      <c r="C6055">
        <v>13.853235294117647</v>
      </c>
      <c r="D6055">
        <v>13.878235294117646</v>
      </c>
      <c r="E6055">
        <v>13.903235294117644</v>
      </c>
      <c r="F6055" s="119">
        <f>Table1_2[[#This Row],[MID RATE]]/D6054-1</f>
        <v>2.1663410075609679E-3</v>
      </c>
    </row>
    <row r="6056" spans="1:6">
      <c r="A6056" s="111">
        <v>43782</v>
      </c>
      <c r="B6056" s="112">
        <v>0.39583333333333331</v>
      </c>
      <c r="C6056">
        <v>13.90764705882353</v>
      </c>
      <c r="D6056">
        <v>13.932647058823528</v>
      </c>
      <c r="E6056">
        <v>13.957647058823527</v>
      </c>
      <c r="F6056" s="119">
        <f>Table1_2[[#This Row],[MID RATE]]/D6055-1</f>
        <v>3.9206544313992175E-3</v>
      </c>
    </row>
    <row r="6057" spans="1:6">
      <c r="A6057" s="111">
        <v>43782</v>
      </c>
      <c r="B6057" s="112">
        <v>0.52083333333333337</v>
      </c>
      <c r="C6057">
        <v>13.955</v>
      </c>
      <c r="D6057">
        <v>13.98</v>
      </c>
      <c r="E6057">
        <v>14.004999999999999</v>
      </c>
      <c r="F6057" s="119">
        <f>Table1_2[[#This Row],[MID RATE]]/D6056-1</f>
        <v>3.398703848346063E-3</v>
      </c>
    </row>
    <row r="6058" spans="1:6">
      <c r="A6058" s="111">
        <v>43782</v>
      </c>
      <c r="B6058" s="112">
        <v>0.64583333333333337</v>
      </c>
      <c r="C6058">
        <v>13.957352941176467</v>
      </c>
      <c r="D6058">
        <v>13.982352941176469</v>
      </c>
      <c r="E6058">
        <v>14.007352941176473</v>
      </c>
      <c r="F6058" s="119">
        <f>Table1_2[[#This Row],[MID RATE]]/D6057-1</f>
        <v>1.6830766641406925E-4</v>
      </c>
    </row>
    <row r="6059" spans="1:6">
      <c r="A6059" s="111">
        <v>43783</v>
      </c>
      <c r="B6059" s="112">
        <v>0.39583333333333331</v>
      </c>
      <c r="C6059">
        <v>13.972352941176469</v>
      </c>
      <c r="D6059">
        <v>13.997352941176471</v>
      </c>
      <c r="E6059">
        <v>14.022352941176473</v>
      </c>
      <c r="F6059" s="119">
        <f>Table1_2[[#This Row],[MID RATE]]/D6058-1</f>
        <v>1.0727808161550278E-3</v>
      </c>
    </row>
    <row r="6060" spans="1:6">
      <c r="A6060" s="111">
        <v>43783</v>
      </c>
      <c r="B6060" s="112">
        <v>0.52083333333333337</v>
      </c>
      <c r="C6060">
        <v>13.97705882352941</v>
      </c>
      <c r="D6060">
        <v>14.001323529411764</v>
      </c>
      <c r="E6060">
        <v>14.025588235294119</v>
      </c>
      <c r="F6060" s="119">
        <f>Table1_2[[#This Row],[MID RATE]]/D6059-1</f>
        <v>2.836670799100105E-4</v>
      </c>
    </row>
    <row r="6061" spans="1:6">
      <c r="A6061" s="111">
        <v>43783</v>
      </c>
      <c r="B6061" s="112">
        <v>0.64583333333333337</v>
      </c>
      <c r="C6061">
        <v>14.010000000000005</v>
      </c>
      <c r="D6061">
        <v>14.035</v>
      </c>
      <c r="E6061">
        <v>14.059999999999997</v>
      </c>
      <c r="F6061" s="119">
        <f>Table1_2[[#This Row],[MID RATE]]/D6060-1</f>
        <v>2.4052347992311596E-3</v>
      </c>
    </row>
    <row r="6062" spans="1:6">
      <c r="A6062" s="111">
        <v>43784</v>
      </c>
      <c r="B6062" s="112">
        <v>0.39583333333333331</v>
      </c>
      <c r="C6062">
        <v>13.974117647058824</v>
      </c>
      <c r="D6062">
        <v>13.999117647058824</v>
      </c>
      <c r="E6062">
        <v>14.024117647058825</v>
      </c>
      <c r="F6062" s="119">
        <f>Table1_2[[#This Row],[MID RATE]]/D6061-1</f>
        <v>-2.5566336260189892E-3</v>
      </c>
    </row>
    <row r="6063" spans="1:6">
      <c r="A6063" s="111">
        <v>43784</v>
      </c>
      <c r="B6063" s="112">
        <v>0.52083333333333337</v>
      </c>
      <c r="C6063">
        <v>13.885</v>
      </c>
      <c r="D6063">
        <v>13.909999999999998</v>
      </c>
      <c r="E6063">
        <v>13.934999999999997</v>
      </c>
      <c r="F6063" s="119">
        <f>Table1_2[[#This Row],[MID RATE]]/D6062-1</f>
        <v>-6.3659474336619226E-3</v>
      </c>
    </row>
    <row r="6064" spans="1:6">
      <c r="A6064" s="111">
        <v>43784</v>
      </c>
      <c r="B6064" s="112">
        <v>0.64583333333333337</v>
      </c>
      <c r="C6064">
        <v>13.888529411764708</v>
      </c>
      <c r="D6064">
        <v>13.913235294117648</v>
      </c>
      <c r="E6064">
        <v>13.937941176470586</v>
      </c>
      <c r="F6064" s="119">
        <f>Table1_2[[#This Row],[MID RATE]]/D6063-1</f>
        <v>2.3258764325295722E-4</v>
      </c>
    </row>
    <row r="6065" spans="1:6">
      <c r="A6065" s="111">
        <v>43787</v>
      </c>
      <c r="B6065" s="112">
        <v>0.39583333333333331</v>
      </c>
      <c r="C6065">
        <v>13.907941176470592</v>
      </c>
      <c r="D6065">
        <v>13.932941176470589</v>
      </c>
      <c r="E6065">
        <v>13.957941176470584</v>
      </c>
      <c r="F6065" s="119">
        <f>Table1_2[[#This Row],[MID RATE]]/D6064-1</f>
        <v>1.4163407673606354E-3</v>
      </c>
    </row>
    <row r="6066" spans="1:6">
      <c r="A6066" s="111">
        <v>43787</v>
      </c>
      <c r="B6066" s="112">
        <v>0.52083333333333337</v>
      </c>
      <c r="C6066">
        <v>13.924117647058821</v>
      </c>
      <c r="D6066">
        <v>13.949117647058824</v>
      </c>
      <c r="E6066">
        <v>13.974117647058824</v>
      </c>
      <c r="F6066" s="119">
        <f>Table1_2[[#This Row],[MID RATE]]/D6065-1</f>
        <v>1.1610233893439847E-3</v>
      </c>
    </row>
    <row r="6067" spans="1:6">
      <c r="A6067" s="111">
        <v>43787</v>
      </c>
      <c r="B6067" s="112">
        <v>0.64583333333333337</v>
      </c>
      <c r="C6067">
        <v>13.934999999999997</v>
      </c>
      <c r="D6067">
        <v>13.959999999999997</v>
      </c>
      <c r="E6067">
        <v>13.984999999999999</v>
      </c>
      <c r="F6067" s="119">
        <f>Table1_2[[#This Row],[MID RATE]]/D6066-1</f>
        <v>7.8014633014933388E-4</v>
      </c>
    </row>
    <row r="6068" spans="1:6">
      <c r="A6068" s="111">
        <v>43788</v>
      </c>
      <c r="B6068" s="112">
        <v>0.39583333333333331</v>
      </c>
      <c r="C6068">
        <v>13.940588235294117</v>
      </c>
      <c r="D6068">
        <v>13.965588235294117</v>
      </c>
      <c r="E6068">
        <v>13.990588235294117</v>
      </c>
      <c r="F6068" s="119">
        <f>Table1_2[[#This Row],[MID RATE]]/D6067-1</f>
        <v>4.0030338783081376E-4</v>
      </c>
    </row>
    <row r="6069" spans="1:6">
      <c r="A6069" s="111">
        <v>43788</v>
      </c>
      <c r="B6069" s="112">
        <v>0.52083333333333337</v>
      </c>
      <c r="C6069">
        <v>13.970882352941175</v>
      </c>
      <c r="D6069">
        <v>13.995882352941177</v>
      </c>
      <c r="E6069">
        <v>14.020882352941177</v>
      </c>
      <c r="F6069" s="119">
        <f>Table1_2[[#This Row],[MID RATE]]/D6068-1</f>
        <v>2.1691973969630851E-3</v>
      </c>
    </row>
    <row r="6070" spans="1:6">
      <c r="A6070" s="111">
        <v>43788</v>
      </c>
      <c r="B6070" s="112">
        <v>0.64583333333333337</v>
      </c>
      <c r="C6070">
        <v>13.979705882352942</v>
      </c>
      <c r="D6070">
        <v>14.00470588235294</v>
      </c>
      <c r="E6070">
        <v>14.029705882352941</v>
      </c>
      <c r="F6070" s="119">
        <f>Table1_2[[#This Row],[MID RATE]]/D6069-1</f>
        <v>6.3043752364144723E-4</v>
      </c>
    </row>
    <row r="6071" spans="1:6">
      <c r="A6071" s="111">
        <v>43789</v>
      </c>
      <c r="B6071" s="112">
        <v>0.39583333333333331</v>
      </c>
      <c r="C6071">
        <v>13.98382352941176</v>
      </c>
      <c r="D6071">
        <v>14.008823529411764</v>
      </c>
      <c r="E6071">
        <v>14.033823529411766</v>
      </c>
      <c r="F6071" s="119">
        <f>Table1_2[[#This Row],[MID RATE]]/D6070-1</f>
        <v>2.9401881720425571E-4</v>
      </c>
    </row>
    <row r="6072" spans="1:6">
      <c r="A6072" s="111">
        <v>43789</v>
      </c>
      <c r="B6072" s="112">
        <v>0.52083333333333337</v>
      </c>
      <c r="C6072">
        <v>14.020294117647056</v>
      </c>
      <c r="D6072">
        <v>14.045294117647057</v>
      </c>
      <c r="E6072">
        <v>14.070294117647059</v>
      </c>
      <c r="F6072" s="119">
        <f>Table1_2[[#This Row],[MID RATE]]/D6071-1</f>
        <v>2.6034012177198473E-3</v>
      </c>
    </row>
    <row r="6073" spans="1:6">
      <c r="A6073" s="111">
        <v>43789</v>
      </c>
      <c r="B6073" s="112">
        <v>0.64583333333333337</v>
      </c>
      <c r="C6073">
        <v>14.030294117647058</v>
      </c>
      <c r="D6073">
        <v>14.055294117647058</v>
      </c>
      <c r="E6073">
        <v>14.080294117647057</v>
      </c>
      <c r="F6073" s="119">
        <f>Table1_2[[#This Row],[MID RATE]]/D6072-1</f>
        <v>7.1198224232538188E-4</v>
      </c>
    </row>
    <row r="6074" spans="1:6">
      <c r="A6074" s="111">
        <v>43790</v>
      </c>
      <c r="B6074" s="112">
        <v>0.39583333333333331</v>
      </c>
      <c r="C6074">
        <v>14.125294117647057</v>
      </c>
      <c r="D6074">
        <v>14.150294117647059</v>
      </c>
      <c r="E6074">
        <v>14.175294117647061</v>
      </c>
      <c r="F6074" s="119">
        <f>Table1_2[[#This Row],[MID RATE]]/D6073-1</f>
        <v>6.759019000585953E-3</v>
      </c>
    </row>
    <row r="6075" spans="1:6">
      <c r="A6075" s="111">
        <v>43790</v>
      </c>
      <c r="B6075" s="112">
        <v>0.52083333333333337</v>
      </c>
      <c r="C6075">
        <v>14.167352941176471</v>
      </c>
      <c r="D6075">
        <v>14.19235294117647</v>
      </c>
      <c r="E6075">
        <v>14.217352941176467</v>
      </c>
      <c r="F6075" s="119">
        <f>Table1_2[[#This Row],[MID RATE]]/D6074-1</f>
        <v>2.9722932385525258E-3</v>
      </c>
    </row>
    <row r="6076" spans="1:6">
      <c r="A6076" s="111">
        <v>43790</v>
      </c>
      <c r="B6076" s="112">
        <v>0.64583333333333337</v>
      </c>
      <c r="C6076">
        <v>14.183823529411763</v>
      </c>
      <c r="D6076">
        <v>14.208823529411763</v>
      </c>
      <c r="E6076">
        <v>14.233823529411765</v>
      </c>
      <c r="F6076" s="119">
        <f>Table1_2[[#This Row],[MID RATE]]/D6075-1</f>
        <v>1.1605255522857405E-3</v>
      </c>
    </row>
    <row r="6077" spans="1:6">
      <c r="A6077" s="111">
        <v>43791</v>
      </c>
      <c r="B6077" s="112">
        <v>0.39583333333333331</v>
      </c>
      <c r="C6077">
        <v>14.194999999999999</v>
      </c>
      <c r="D6077">
        <v>14.219999999999999</v>
      </c>
      <c r="E6077">
        <v>14.245000000000001</v>
      </c>
      <c r="F6077" s="119">
        <f>Table1_2[[#This Row],[MID RATE]]/D6076-1</f>
        <v>7.8658662802744139E-4</v>
      </c>
    </row>
    <row r="6078" spans="1:6">
      <c r="A6078" s="111">
        <v>43791</v>
      </c>
      <c r="B6078" s="112">
        <v>0.52083333333333337</v>
      </c>
      <c r="C6078">
        <v>14.302941176470592</v>
      </c>
      <c r="D6078">
        <v>14.32794117647059</v>
      </c>
      <c r="E6078">
        <v>14.352941176470589</v>
      </c>
      <c r="F6078" s="119">
        <f>Table1_2[[#This Row],[MID RATE]]/D6077-1</f>
        <v>7.5908000330935366E-3</v>
      </c>
    </row>
    <row r="6079" spans="1:6">
      <c r="A6079" s="111">
        <v>43791</v>
      </c>
      <c r="B6079" s="112">
        <v>0.64583333333333337</v>
      </c>
      <c r="C6079">
        <v>14.324411764705884</v>
      </c>
      <c r="D6079">
        <v>14.349411764705884</v>
      </c>
      <c r="E6079">
        <v>14.374411764705885</v>
      </c>
      <c r="F6079" s="119">
        <f>Table1_2[[#This Row],[MID RATE]]/D6078-1</f>
        <v>1.4985117520271984E-3</v>
      </c>
    </row>
    <row r="6080" spans="1:6">
      <c r="A6080" s="111">
        <v>43794</v>
      </c>
      <c r="B6080" s="112">
        <v>0.39583333333333331</v>
      </c>
      <c r="C6080">
        <v>14.340882352941177</v>
      </c>
      <c r="D6080">
        <v>14.365882352941178</v>
      </c>
      <c r="E6080">
        <v>14.390882352941176</v>
      </c>
      <c r="F6080" s="119">
        <f>Table1_2[[#This Row],[MID RATE]]/D6079-1</f>
        <v>1.1478232352217788E-3</v>
      </c>
    </row>
    <row r="6081" spans="1:6">
      <c r="A6081" s="111">
        <v>43794</v>
      </c>
      <c r="B6081" s="112">
        <v>0.52083333333333337</v>
      </c>
      <c r="C6081">
        <v>14.389705882352942</v>
      </c>
      <c r="D6081">
        <v>14.414705882352941</v>
      </c>
      <c r="E6081">
        <v>14.439705882352941</v>
      </c>
      <c r="F6081" s="119">
        <f>Table1_2[[#This Row],[MID RATE]]/D6080-1</f>
        <v>3.3985750552778526E-3</v>
      </c>
    </row>
    <row r="6082" spans="1:6">
      <c r="A6082" s="111">
        <v>43794</v>
      </c>
      <c r="B6082" s="112">
        <v>0.64583333333333337</v>
      </c>
      <c r="C6082">
        <v>14.436470588235292</v>
      </c>
      <c r="D6082">
        <v>14.461470588235294</v>
      </c>
      <c r="E6082">
        <v>14.486470588235296</v>
      </c>
      <c r="F6082" s="119">
        <f>Table1_2[[#This Row],[MID RATE]]/D6081-1</f>
        <v>3.244235870230483E-3</v>
      </c>
    </row>
    <row r="6083" spans="1:6">
      <c r="A6083" s="111">
        <v>43795</v>
      </c>
      <c r="B6083" s="112">
        <v>0.39583333333333331</v>
      </c>
      <c r="C6083">
        <v>14.472941176470586</v>
      </c>
      <c r="D6083">
        <v>14.497941176470587</v>
      </c>
      <c r="E6083">
        <v>14.522941176470589</v>
      </c>
      <c r="F6083" s="119">
        <f>Table1_2[[#This Row],[MID RATE]]/D6082-1</f>
        <v>2.5219142142405282E-3</v>
      </c>
    </row>
    <row r="6084" spans="1:6">
      <c r="A6084" s="111">
        <v>43795</v>
      </c>
      <c r="B6084" s="112">
        <v>0.52083333333333337</v>
      </c>
      <c r="C6084">
        <v>14.577647058823528</v>
      </c>
      <c r="D6084">
        <v>14.60264705882353</v>
      </c>
      <c r="E6084">
        <v>14.627647058823532</v>
      </c>
      <c r="F6084" s="119">
        <f>Table1_2[[#This Row],[MID RATE]]/D6083-1</f>
        <v>7.2221207879417104E-3</v>
      </c>
    </row>
    <row r="6085" spans="1:6">
      <c r="A6085" s="111">
        <v>43795</v>
      </c>
      <c r="B6085" s="112">
        <v>0.64583333333333337</v>
      </c>
      <c r="C6085">
        <v>14.62264705882353</v>
      </c>
      <c r="D6085">
        <v>14.64764705882353</v>
      </c>
      <c r="E6085">
        <v>14.672647058823529</v>
      </c>
      <c r="F6085" s="119">
        <f>Table1_2[[#This Row],[MID RATE]]/D6084-1</f>
        <v>3.0816330641101342E-3</v>
      </c>
    </row>
    <row r="6086" spans="1:6">
      <c r="A6086" s="111">
        <v>43796</v>
      </c>
      <c r="B6086" s="112">
        <v>0.39583333333333331</v>
      </c>
      <c r="C6086">
        <v>14.634705882352941</v>
      </c>
      <c r="D6086">
        <v>14.659705882352942</v>
      </c>
      <c r="E6086">
        <v>14.684705882352942</v>
      </c>
      <c r="F6086" s="119">
        <f>Table1_2[[#This Row],[MID RATE]]/D6085-1</f>
        <v>8.2326011003575061E-4</v>
      </c>
    </row>
    <row r="6087" spans="1:6">
      <c r="A6087" s="111">
        <v>43796</v>
      </c>
      <c r="B6087" s="112">
        <v>0.52083333333333337</v>
      </c>
      <c r="C6087">
        <v>14.718235294117644</v>
      </c>
      <c r="D6087">
        <v>14.743235294117646</v>
      </c>
      <c r="E6087">
        <v>14.768235294117648</v>
      </c>
      <c r="F6087" s="119">
        <f>Table1_2[[#This Row],[MID RATE]]/D6086-1</f>
        <v>5.6978913789298424E-3</v>
      </c>
    </row>
    <row r="6088" spans="1:6">
      <c r="A6088" s="111">
        <v>43796</v>
      </c>
      <c r="B6088" s="112">
        <v>0.64583333333333337</v>
      </c>
      <c r="C6088">
        <v>14.605294117647057</v>
      </c>
      <c r="D6088">
        <v>14.630294117647058</v>
      </c>
      <c r="E6088">
        <v>14.65529411764706</v>
      </c>
      <c r="F6088" s="119">
        <f>Table1_2[[#This Row],[MID RATE]]/D6087-1</f>
        <v>-7.6605422227542519E-3</v>
      </c>
    </row>
    <row r="6089" spans="1:6">
      <c r="A6089" s="111">
        <v>43797</v>
      </c>
      <c r="B6089" s="112">
        <v>0.39583333333333331</v>
      </c>
      <c r="C6089">
        <v>14.601176470588237</v>
      </c>
      <c r="D6089">
        <v>14.626176470588238</v>
      </c>
      <c r="E6089">
        <v>14.651176470588236</v>
      </c>
      <c r="F6089" s="119">
        <f>Table1_2[[#This Row],[MID RATE]]/D6088-1</f>
        <v>-2.8144663570728312E-4</v>
      </c>
    </row>
    <row r="6090" spans="1:6">
      <c r="A6090" s="111">
        <v>43797</v>
      </c>
      <c r="B6090" s="112">
        <v>0.52083333333333337</v>
      </c>
      <c r="C6090">
        <v>14.57558823529412</v>
      </c>
      <c r="D6090">
        <v>14.600588235294119</v>
      </c>
      <c r="E6090">
        <v>14.625588235294117</v>
      </c>
      <c r="F6090" s="119">
        <f>Table1_2[[#This Row],[MID RATE]]/D6089-1</f>
        <v>-1.749482193488805E-3</v>
      </c>
    </row>
    <row r="6091" spans="1:6">
      <c r="A6091" s="111">
        <v>43797</v>
      </c>
      <c r="B6091" s="112">
        <v>0.64583333333333337</v>
      </c>
      <c r="C6091">
        <v>14.498235294117647</v>
      </c>
      <c r="D6091">
        <v>14.523235294117647</v>
      </c>
      <c r="E6091">
        <v>14.548235294117648</v>
      </c>
      <c r="F6091" s="119">
        <f>Table1_2[[#This Row],[MID RATE]]/D6090-1</f>
        <v>-5.2979332017244474E-3</v>
      </c>
    </row>
    <row r="6092" spans="1:6">
      <c r="A6092" s="111">
        <v>43798</v>
      </c>
      <c r="B6092" s="112">
        <v>0.39583333333333331</v>
      </c>
      <c r="C6092">
        <v>14.491176470588234</v>
      </c>
      <c r="D6092">
        <v>14.516176470588237</v>
      </c>
      <c r="E6092">
        <v>14.541176470588239</v>
      </c>
      <c r="F6092" s="119">
        <f>Table1_2[[#This Row],[MID RATE]]/D6091-1</f>
        <v>-4.8603657425216884E-4</v>
      </c>
    </row>
    <row r="6093" spans="1:6">
      <c r="A6093" s="111">
        <v>43798</v>
      </c>
      <c r="B6093" s="112">
        <v>0.52083333333333337</v>
      </c>
      <c r="C6093">
        <v>14.534705882352942</v>
      </c>
      <c r="D6093">
        <v>14.559705882352944</v>
      </c>
      <c r="E6093">
        <v>14.584705882352944</v>
      </c>
      <c r="F6093" s="119">
        <f>Table1_2[[#This Row],[MID RATE]]/D6092-1</f>
        <v>2.998683010839942E-3</v>
      </c>
    </row>
    <row r="6094" spans="1:6">
      <c r="A6094" s="111">
        <v>43798</v>
      </c>
      <c r="B6094" s="112">
        <v>0.64583333333333337</v>
      </c>
      <c r="C6094">
        <v>14.61294117647059</v>
      </c>
      <c r="D6094">
        <v>14.637941176470589</v>
      </c>
      <c r="E6094">
        <v>14.662941176470587</v>
      </c>
      <c r="F6094" s="119">
        <f>Table1_2[[#This Row],[MID RATE]]/D6093-1</f>
        <v>5.3734117124213387E-3</v>
      </c>
    </row>
    <row r="6095" spans="1:6">
      <c r="A6095" s="111">
        <v>43801</v>
      </c>
      <c r="B6095" s="112">
        <v>0.39583333333333331</v>
      </c>
      <c r="C6095">
        <v>14.631176470588235</v>
      </c>
      <c r="D6095">
        <v>14.656176470588235</v>
      </c>
      <c r="E6095">
        <v>14.681176470588236</v>
      </c>
      <c r="F6095" s="119">
        <f>Table1_2[[#This Row],[MID RATE]]/D6094-1</f>
        <v>1.2457553899012375E-3</v>
      </c>
    </row>
    <row r="6096" spans="1:6">
      <c r="A6096" s="111">
        <v>43801</v>
      </c>
      <c r="B6096" s="112">
        <v>0.52083333333333337</v>
      </c>
      <c r="C6096">
        <v>14.628529411764706</v>
      </c>
      <c r="D6096">
        <v>14.653529411764705</v>
      </c>
      <c r="E6096">
        <v>14.678529411764705</v>
      </c>
      <c r="F6096" s="119">
        <f>Table1_2[[#This Row],[MID RATE]]/D6095-1</f>
        <v>-1.8061046336625974E-4</v>
      </c>
    </row>
    <row r="6097" spans="1:6">
      <c r="A6097" s="111">
        <v>43801</v>
      </c>
      <c r="B6097" s="112">
        <v>0.64583333333333337</v>
      </c>
      <c r="C6097">
        <v>14.624705882352941</v>
      </c>
      <c r="D6097">
        <v>14.649411764705881</v>
      </c>
      <c r="E6097">
        <v>14.674117647058823</v>
      </c>
      <c r="F6097" s="119">
        <f>Table1_2[[#This Row],[MID RATE]]/D6096-1</f>
        <v>-2.8100036128619887E-4</v>
      </c>
    </row>
    <row r="6098" spans="1:6">
      <c r="A6098" s="111">
        <v>43802</v>
      </c>
      <c r="B6098" s="112">
        <v>0.39583333333333331</v>
      </c>
      <c r="C6098">
        <v>14.620000000000003</v>
      </c>
      <c r="D6098">
        <v>14.645</v>
      </c>
      <c r="E6098">
        <v>14.669999999999998</v>
      </c>
      <c r="F6098" s="119">
        <f>Table1_2[[#This Row],[MID RATE]]/D6097-1</f>
        <v>-3.0115644073236414E-4</v>
      </c>
    </row>
    <row r="6099" spans="1:6">
      <c r="A6099" s="111">
        <v>43802</v>
      </c>
      <c r="B6099" s="112">
        <v>0.52083333333333337</v>
      </c>
      <c r="C6099">
        <v>14.582058823529408</v>
      </c>
      <c r="D6099">
        <v>14.60705882352941</v>
      </c>
      <c r="E6099">
        <v>14.632058823529412</v>
      </c>
      <c r="F6099" s="119">
        <f>Table1_2[[#This Row],[MID RATE]]/D6098-1</f>
        <v>-2.5907256040006432E-3</v>
      </c>
    </row>
    <row r="6100" spans="1:6">
      <c r="A6100" s="111">
        <v>43802</v>
      </c>
      <c r="B6100" s="112">
        <v>0.64583333333333337</v>
      </c>
      <c r="C6100">
        <v>14.570882352941176</v>
      </c>
      <c r="D6100">
        <v>14.595882352941176</v>
      </c>
      <c r="E6100">
        <v>14.620882352941177</v>
      </c>
      <c r="F6100" s="119">
        <f>Table1_2[[#This Row],[MID RATE]]/D6099-1</f>
        <v>-7.6514175257724748E-4</v>
      </c>
    </row>
    <row r="6101" spans="1:6">
      <c r="A6101" s="111">
        <v>43803</v>
      </c>
      <c r="B6101" s="112">
        <v>0.39583333333333331</v>
      </c>
      <c r="C6101">
        <v>14.570588235294116</v>
      </c>
      <c r="D6101">
        <v>14.595588235294116</v>
      </c>
      <c r="E6101">
        <v>14.620588235294118</v>
      </c>
      <c r="F6101" s="119">
        <f>Table1_2[[#This Row],[MID RATE]]/D6100-1</f>
        <v>-2.0150727441325955E-5</v>
      </c>
    </row>
    <row r="6102" spans="1:6">
      <c r="A6102" s="111">
        <v>43803</v>
      </c>
      <c r="B6102" s="112">
        <v>0.52083333333333337</v>
      </c>
      <c r="C6102">
        <v>14.606470588235293</v>
      </c>
      <c r="D6102">
        <v>14.631470588235295</v>
      </c>
      <c r="E6102">
        <v>14.656470588235297</v>
      </c>
      <c r="F6102" s="119">
        <f>Table1_2[[#This Row],[MID RATE]]/D6101-1</f>
        <v>2.4584382871537525E-3</v>
      </c>
    </row>
    <row r="6103" spans="1:6">
      <c r="A6103" s="111">
        <v>43803</v>
      </c>
      <c r="B6103" s="112">
        <v>0.64583333333333337</v>
      </c>
      <c r="C6103">
        <v>14.629117647058823</v>
      </c>
      <c r="D6103">
        <v>14.654117647058822</v>
      </c>
      <c r="E6103">
        <v>14.67911764705882</v>
      </c>
      <c r="F6103" s="119">
        <f>Table1_2[[#This Row],[MID RATE]]/D6102-1</f>
        <v>1.5478320300719162E-3</v>
      </c>
    </row>
    <row r="6104" spans="1:6">
      <c r="A6104" s="111">
        <v>43804</v>
      </c>
      <c r="B6104" s="112">
        <v>0.39583333333333331</v>
      </c>
      <c r="C6104">
        <v>14.64205882352941</v>
      </c>
      <c r="D6104">
        <v>14.667058823529411</v>
      </c>
      <c r="E6104">
        <v>14.692058823529411</v>
      </c>
      <c r="F6104" s="119">
        <f>Table1_2[[#This Row],[MID RATE]]/D6103-1</f>
        <v>8.8310854206818945E-4</v>
      </c>
    </row>
    <row r="6105" spans="1:6">
      <c r="A6105" s="111">
        <v>43804</v>
      </c>
      <c r="B6105" s="112">
        <v>0.52083333333333337</v>
      </c>
      <c r="C6105">
        <v>14.753529411764704</v>
      </c>
      <c r="D6105">
        <v>14.778529411764705</v>
      </c>
      <c r="E6105">
        <v>14.803529411764707</v>
      </c>
      <c r="F6105" s="119">
        <f>Table1_2[[#This Row],[MID RATE]]/D6104-1</f>
        <v>7.6000641694071724E-3</v>
      </c>
    </row>
    <row r="6106" spans="1:6">
      <c r="A6106" s="111">
        <v>43804</v>
      </c>
      <c r="B6106" s="112">
        <v>0.64583333333333337</v>
      </c>
      <c r="C6106">
        <v>14.951470588235296</v>
      </c>
      <c r="D6106">
        <v>14.976470588235294</v>
      </c>
      <c r="E6106">
        <v>15.001470588235291</v>
      </c>
      <c r="F6106" s="119">
        <f>Table1_2[[#This Row],[MID RATE]]/D6105-1</f>
        <v>1.3393834457778642E-2</v>
      </c>
    </row>
    <row r="6107" spans="1:6">
      <c r="A6107" s="111">
        <v>43805</v>
      </c>
      <c r="B6107" s="112">
        <v>0.39583333333333331</v>
      </c>
      <c r="C6107">
        <v>15.056764705882355</v>
      </c>
      <c r="D6107">
        <v>15.081764705882353</v>
      </c>
      <c r="E6107">
        <v>15.106764705882354</v>
      </c>
      <c r="F6107" s="119">
        <f>Table1_2[[#This Row],[MID RATE]]/D6106-1</f>
        <v>7.0306362922230026E-3</v>
      </c>
    </row>
    <row r="6108" spans="1:6">
      <c r="A6108" s="111">
        <v>43805</v>
      </c>
      <c r="B6108" s="112">
        <v>0.52083333333333337</v>
      </c>
      <c r="C6108">
        <v>15.224117647058824</v>
      </c>
      <c r="D6108">
        <v>15.249117647058823</v>
      </c>
      <c r="E6108">
        <v>15.274117647058821</v>
      </c>
      <c r="F6108" s="119">
        <f>Table1_2[[#This Row],[MID RATE]]/D6107-1</f>
        <v>1.1096376613752401E-2</v>
      </c>
    </row>
    <row r="6109" spans="1:6">
      <c r="A6109" s="111">
        <v>43805</v>
      </c>
      <c r="B6109" s="112">
        <v>0.64583333333333337</v>
      </c>
      <c r="C6109">
        <v>15.309999999999999</v>
      </c>
      <c r="D6109">
        <v>15.335000000000001</v>
      </c>
      <c r="E6109">
        <v>15.360000000000003</v>
      </c>
      <c r="F6109" s="119">
        <f>Table1_2[[#This Row],[MID RATE]]/D6108-1</f>
        <v>5.6319555615562678E-3</v>
      </c>
    </row>
    <row r="6110" spans="1:6">
      <c r="A6110" s="111">
        <v>43808</v>
      </c>
      <c r="B6110" s="112">
        <v>0.39583333333333331</v>
      </c>
      <c r="C6110">
        <v>15.377647058823527</v>
      </c>
      <c r="D6110">
        <v>15.402647058823527</v>
      </c>
      <c r="E6110">
        <v>15.427647058823528</v>
      </c>
      <c r="F6110" s="119">
        <f>Table1_2[[#This Row],[MID RATE]]/D6109-1</f>
        <v>4.4112852183584295E-3</v>
      </c>
    </row>
    <row r="6111" spans="1:6">
      <c r="A6111" s="111">
        <v>43808</v>
      </c>
      <c r="B6111" s="112">
        <v>0.52083333333333337</v>
      </c>
      <c r="C6111">
        <v>15.368529411764708</v>
      </c>
      <c r="D6111">
        <v>15.393529411764707</v>
      </c>
      <c r="E6111">
        <v>15.418529411764704</v>
      </c>
      <c r="F6111" s="119">
        <f>Table1_2[[#This Row],[MID RATE]]/D6110-1</f>
        <v>-5.919532547878914E-4</v>
      </c>
    </row>
    <row r="6112" spans="1:6">
      <c r="A6112" s="111">
        <v>43808</v>
      </c>
      <c r="B6112" s="112">
        <v>0.64583333333333337</v>
      </c>
      <c r="C6112">
        <v>15.299705882352946</v>
      </c>
      <c r="D6112">
        <v>15.324705882352941</v>
      </c>
      <c r="E6112">
        <v>15.349705882352938</v>
      </c>
      <c r="F6112" s="119">
        <f>Table1_2[[#This Row],[MID RATE]]/D6111-1</f>
        <v>-4.4709388971685415E-3</v>
      </c>
    </row>
    <row r="6113" spans="1:6">
      <c r="A6113" s="111">
        <v>43809</v>
      </c>
      <c r="B6113" s="112">
        <v>0.39583333333333331</v>
      </c>
      <c r="C6113">
        <v>15.165588235294118</v>
      </c>
      <c r="D6113">
        <v>15.190588235294117</v>
      </c>
      <c r="E6113">
        <v>15.215588235294115</v>
      </c>
      <c r="F6113" s="119">
        <f>Table1_2[[#This Row],[MID RATE]]/D6112-1</f>
        <v>-8.7517273146016095E-3</v>
      </c>
    </row>
    <row r="6114" spans="1:6">
      <c r="A6114" s="111">
        <v>43809</v>
      </c>
      <c r="B6114" s="112">
        <v>0.52083333333333337</v>
      </c>
      <c r="C6114">
        <v>14.593235294117646</v>
      </c>
      <c r="D6114">
        <v>14.618235294117646</v>
      </c>
      <c r="E6114">
        <v>14.643235294117648</v>
      </c>
      <c r="F6114" s="119">
        <f>Table1_2[[#This Row],[MID RATE]]/D6113-1</f>
        <v>-3.7678128872366767E-2</v>
      </c>
    </row>
    <row r="6115" spans="1:6">
      <c r="A6115" s="111">
        <v>43809</v>
      </c>
      <c r="B6115" s="112">
        <v>0.64583333333333337</v>
      </c>
      <c r="C6115">
        <v>14.377647058823527</v>
      </c>
      <c r="D6115">
        <v>14.402647058823529</v>
      </c>
      <c r="E6115">
        <v>14.427647058823531</v>
      </c>
      <c r="F6115" s="119">
        <f>Table1_2[[#This Row],[MID RATE]]/D6114-1</f>
        <v>-1.4747897468914695E-2</v>
      </c>
    </row>
    <row r="6116" spans="1:6">
      <c r="A6116" s="111">
        <v>43810</v>
      </c>
      <c r="B6116" s="112">
        <v>0.39583333333333331</v>
      </c>
      <c r="C6116">
        <v>14.438529411764703</v>
      </c>
      <c r="D6116">
        <v>14.463529411764705</v>
      </c>
      <c r="E6116">
        <v>14.488529411764707</v>
      </c>
      <c r="F6116" s="119">
        <f>Table1_2[[#This Row],[MID RATE]]/D6115-1</f>
        <v>4.2271641242419555E-3</v>
      </c>
    </row>
    <row r="6117" spans="1:6">
      <c r="A6117" s="111">
        <v>43810</v>
      </c>
      <c r="B6117" s="112">
        <v>0.52083333333333337</v>
      </c>
      <c r="C6117">
        <v>14.579411764705881</v>
      </c>
      <c r="D6117">
        <v>14.604411764705882</v>
      </c>
      <c r="E6117">
        <v>14.629411764705882</v>
      </c>
      <c r="F6117" s="119">
        <f>Table1_2[[#This Row],[MID RATE]]/D6116-1</f>
        <v>9.7405238327639143E-3</v>
      </c>
    </row>
    <row r="6118" spans="1:6">
      <c r="A6118" s="111">
        <v>43810</v>
      </c>
      <c r="B6118" s="112">
        <v>0.64583333333333337</v>
      </c>
      <c r="C6118">
        <v>14.583823529411761</v>
      </c>
      <c r="D6118">
        <v>14.608823529411763</v>
      </c>
      <c r="E6118">
        <v>14.633823529411766</v>
      </c>
      <c r="F6118" s="119">
        <f>Table1_2[[#This Row],[MID RATE]]/D6117-1</f>
        <v>3.0208438223744416E-4</v>
      </c>
    </row>
    <row r="6119" spans="1:6">
      <c r="A6119" s="111">
        <v>43811</v>
      </c>
      <c r="B6119" s="112">
        <v>0.39583333333333331</v>
      </c>
      <c r="C6119">
        <v>14.510000000000002</v>
      </c>
      <c r="D6119">
        <v>14.535000000000002</v>
      </c>
      <c r="E6119">
        <v>14.560000000000002</v>
      </c>
      <c r="F6119" s="119">
        <f>Table1_2[[#This Row],[MID RATE]]/D6118-1</f>
        <v>-5.0533521240182511E-3</v>
      </c>
    </row>
    <row r="6120" spans="1:6">
      <c r="A6120" s="111">
        <v>43811</v>
      </c>
      <c r="B6120" s="112">
        <v>0.52083333333333337</v>
      </c>
      <c r="C6120">
        <v>14.404411764705884</v>
      </c>
      <c r="D6120">
        <v>14.429411764705883</v>
      </c>
      <c r="E6120">
        <v>14.454411764705881</v>
      </c>
      <c r="F6120" s="119">
        <f>Table1_2[[#This Row],[MID RATE]]/D6119-1</f>
        <v>-7.264412472935633E-3</v>
      </c>
    </row>
    <row r="6121" spans="1:6">
      <c r="A6121" s="111">
        <v>43811</v>
      </c>
      <c r="B6121" s="112">
        <v>0.64583333333333337</v>
      </c>
      <c r="C6121">
        <v>14.423235294117648</v>
      </c>
      <c r="D6121">
        <v>14.448235294117646</v>
      </c>
      <c r="E6121">
        <v>14.473235294117645</v>
      </c>
      <c r="F6121" s="119">
        <f>Table1_2[[#This Row],[MID RATE]]/D6120-1</f>
        <v>1.304525071341045E-3</v>
      </c>
    </row>
    <row r="6122" spans="1:6">
      <c r="A6122" s="111">
        <v>43812</v>
      </c>
      <c r="B6122" s="112">
        <v>0.39583333333333331</v>
      </c>
      <c r="C6122">
        <v>14.463529411764704</v>
      </c>
      <c r="D6122">
        <v>14.488529411764704</v>
      </c>
      <c r="E6122">
        <v>14.513529411764704</v>
      </c>
      <c r="F6122" s="119">
        <f>Table1_2[[#This Row],[MID RATE]]/D6121-1</f>
        <v>2.7888608419508465E-3</v>
      </c>
    </row>
    <row r="6123" spans="1:6">
      <c r="A6123" s="111">
        <v>43812</v>
      </c>
      <c r="B6123" s="112">
        <v>0.52083333333333337</v>
      </c>
      <c r="C6123">
        <v>14.462352941176468</v>
      </c>
      <c r="D6123">
        <v>14.487352941176471</v>
      </c>
      <c r="E6123">
        <v>14.512352941176474</v>
      </c>
      <c r="F6123" s="119">
        <f>Table1_2[[#This Row],[MID RATE]]/D6122-1</f>
        <v>-8.1200138040027348E-5</v>
      </c>
    </row>
    <row r="6124" spans="1:6">
      <c r="A6124" s="111">
        <v>43812</v>
      </c>
      <c r="B6124" s="112">
        <v>0.64583333333333337</v>
      </c>
      <c r="C6124">
        <v>14.484411764705882</v>
      </c>
      <c r="D6124">
        <v>14.509411764705884</v>
      </c>
      <c r="E6124">
        <v>14.534411764705887</v>
      </c>
      <c r="F6124" s="119">
        <f>Table1_2[[#This Row],[MID RATE]]/D6123-1</f>
        <v>1.5226262257141965E-3</v>
      </c>
    </row>
    <row r="6125" spans="1:6">
      <c r="A6125" s="111">
        <v>43815</v>
      </c>
      <c r="B6125" s="112">
        <v>0.39583333333333331</v>
      </c>
      <c r="C6125">
        <v>14.488823529411761</v>
      </c>
      <c r="D6125">
        <v>14.513823529411765</v>
      </c>
      <c r="E6125">
        <v>14.538823529411768</v>
      </c>
      <c r="F6125" s="119">
        <f>Table1_2[[#This Row],[MID RATE]]/D6124-1</f>
        <v>3.0406227195323154E-4</v>
      </c>
    </row>
    <row r="6126" spans="1:6">
      <c r="A6126" s="111">
        <v>43815</v>
      </c>
      <c r="B6126" s="112">
        <v>0.52083333333333337</v>
      </c>
      <c r="C6126">
        <v>14.466470588235289</v>
      </c>
      <c r="D6126">
        <v>14.491470588235291</v>
      </c>
      <c r="E6126">
        <v>14.516470588235295</v>
      </c>
      <c r="F6126" s="119">
        <f>Table1_2[[#This Row],[MID RATE]]/D6125-1</f>
        <v>-1.5401138873691878E-3</v>
      </c>
    </row>
    <row r="6127" spans="1:6">
      <c r="A6127" s="111">
        <v>43815</v>
      </c>
      <c r="B6127" s="112">
        <v>0.64583333333333337</v>
      </c>
      <c r="C6127">
        <v>14.459999999999996</v>
      </c>
      <c r="D6127">
        <v>14.484999999999999</v>
      </c>
      <c r="E6127">
        <v>14.510000000000003</v>
      </c>
      <c r="F6127" s="119">
        <f>Table1_2[[#This Row],[MID RATE]]/D6126-1</f>
        <v>-4.4651011751317693E-4</v>
      </c>
    </row>
    <row r="6128" spans="1:6">
      <c r="A6128" s="111">
        <v>43816</v>
      </c>
      <c r="B6128" s="112">
        <v>0.39583333333333331</v>
      </c>
      <c r="C6128">
        <v>14.499705882352941</v>
      </c>
      <c r="D6128">
        <v>14.524705882352944</v>
      </c>
      <c r="E6128">
        <v>14.549705882352944</v>
      </c>
      <c r="F6128" s="119">
        <f>Table1_2[[#This Row],[MID RATE]]/D6127-1</f>
        <v>2.7411724095922629E-3</v>
      </c>
    </row>
    <row r="6129" spans="1:6">
      <c r="A6129" s="111">
        <v>43816</v>
      </c>
      <c r="B6129" s="112">
        <v>0.52083333333333337</v>
      </c>
      <c r="C6129">
        <v>14.511470588235298</v>
      </c>
      <c r="D6129">
        <v>14.536470588235296</v>
      </c>
      <c r="E6129">
        <v>14.561470588235295</v>
      </c>
      <c r="F6129" s="119">
        <f>Table1_2[[#This Row],[MID RATE]]/D6128-1</f>
        <v>8.0997894054757325E-4</v>
      </c>
    </row>
    <row r="6130" spans="1:6">
      <c r="A6130" s="111">
        <v>43816</v>
      </c>
      <c r="B6130" s="112">
        <v>0.64583333333333337</v>
      </c>
      <c r="C6130">
        <v>14.503235294117648</v>
      </c>
      <c r="D6130">
        <v>14.52823529411765</v>
      </c>
      <c r="E6130">
        <v>14.55323529411765</v>
      </c>
      <c r="F6130" s="119">
        <f>Table1_2[[#This Row],[MID RATE]]/D6129-1</f>
        <v>-5.6652638394294463E-4</v>
      </c>
    </row>
    <row r="6131" spans="1:6">
      <c r="A6131" s="111">
        <v>43817</v>
      </c>
      <c r="B6131" s="112">
        <v>0.39583333333333331</v>
      </c>
      <c r="C6131">
        <v>14.510000000000002</v>
      </c>
      <c r="D6131">
        <v>14.535</v>
      </c>
      <c r="E6131">
        <v>14.56</v>
      </c>
      <c r="F6131" s="119">
        <f>Table1_2[[#This Row],[MID RATE]]/D6130-1</f>
        <v>4.6562474694278322E-4</v>
      </c>
    </row>
    <row r="6132" spans="1:6">
      <c r="A6132" s="111">
        <v>43817</v>
      </c>
      <c r="B6132" s="112">
        <v>0.52083333333333337</v>
      </c>
      <c r="C6132">
        <v>14.481470588235293</v>
      </c>
      <c r="D6132">
        <v>14.506470588235295</v>
      </c>
      <c r="E6132">
        <v>14.531470588235297</v>
      </c>
      <c r="F6132" s="119">
        <f>Table1_2[[#This Row],[MID RATE]]/D6131-1</f>
        <v>-1.9628078269490201E-3</v>
      </c>
    </row>
    <row r="6133" spans="1:6">
      <c r="A6133" s="111">
        <v>43817</v>
      </c>
      <c r="B6133" s="112">
        <v>0.64583333333333337</v>
      </c>
      <c r="C6133">
        <v>14.459117647058822</v>
      </c>
      <c r="D6133">
        <v>14.484117647058824</v>
      </c>
      <c r="E6133">
        <v>14.509117647058824</v>
      </c>
      <c r="F6133" s="119">
        <f>Table1_2[[#This Row],[MID RATE]]/D6132-1</f>
        <v>-1.5408945298245325E-3</v>
      </c>
    </row>
    <row r="6134" spans="1:6">
      <c r="A6134" s="111">
        <v>43818</v>
      </c>
      <c r="B6134" s="112">
        <v>0.39583333333333331</v>
      </c>
      <c r="C6134">
        <v>14.450294117647056</v>
      </c>
      <c r="D6134">
        <v>14.475294117647056</v>
      </c>
      <c r="E6134">
        <v>14.500294117647059</v>
      </c>
      <c r="F6134" s="119">
        <f>Table1_2[[#This Row],[MID RATE]]/D6133-1</f>
        <v>-6.0918653291652802E-4</v>
      </c>
    </row>
    <row r="6135" spans="1:6">
      <c r="A6135" s="111">
        <v>43818</v>
      </c>
      <c r="B6135" s="112">
        <v>0.52083333333333337</v>
      </c>
      <c r="C6135">
        <v>14.44441176470588</v>
      </c>
      <c r="D6135">
        <v>14.469411764705882</v>
      </c>
      <c r="E6135">
        <v>14.494411764705882</v>
      </c>
      <c r="F6135" s="119">
        <f>Table1_2[[#This Row],[MID RATE]]/D6134-1</f>
        <v>-4.063719115733333E-4</v>
      </c>
    </row>
    <row r="6136" spans="1:6">
      <c r="A6136" s="111">
        <v>43818</v>
      </c>
      <c r="B6136" s="112">
        <v>0.64583333333333337</v>
      </c>
      <c r="C6136">
        <v>14.31529411764706</v>
      </c>
      <c r="D6136">
        <v>14.340294117647058</v>
      </c>
      <c r="E6136">
        <v>14.365294117647059</v>
      </c>
      <c r="F6136" s="119">
        <f>Table1_2[[#This Row],[MID RATE]]/D6135-1</f>
        <v>-8.9234897146108771E-3</v>
      </c>
    </row>
    <row r="6137" spans="1:6">
      <c r="A6137" s="111">
        <v>43819</v>
      </c>
      <c r="B6137" s="112">
        <v>0.39583333333333331</v>
      </c>
      <c r="C6137">
        <v>14.273235294117649</v>
      </c>
      <c r="D6137">
        <v>14.298235294117649</v>
      </c>
      <c r="E6137">
        <v>14.323235294117648</v>
      </c>
      <c r="F6137" s="119">
        <f>Table1_2[[#This Row],[MID RATE]]/D6136-1</f>
        <v>-2.9329121972228034E-3</v>
      </c>
    </row>
    <row r="6138" spans="1:6">
      <c r="A6138" s="111">
        <v>43819</v>
      </c>
      <c r="B6138" s="112">
        <v>0.52083333333333337</v>
      </c>
      <c r="C6138">
        <v>14.154705882352943</v>
      </c>
      <c r="D6138">
        <v>14.179705882352941</v>
      </c>
      <c r="E6138">
        <v>14.20470588235294</v>
      </c>
      <c r="F6138" s="119">
        <f>Table1_2[[#This Row],[MID RATE]]/D6137-1</f>
        <v>-8.2897930637266803E-3</v>
      </c>
    </row>
    <row r="6139" spans="1:6">
      <c r="A6139" s="111">
        <v>43819</v>
      </c>
      <c r="B6139" s="112">
        <v>0.64583333333333337</v>
      </c>
      <c r="C6139">
        <v>13.791176470588237</v>
      </c>
      <c r="D6139">
        <v>13.816176470588236</v>
      </c>
      <c r="E6139">
        <v>13.841176470588236</v>
      </c>
      <c r="F6139" s="119">
        <f>Table1_2[[#This Row],[MID RATE]]/D6138-1</f>
        <v>-2.5637302690257435E-2</v>
      </c>
    </row>
    <row r="6140" spans="1:6">
      <c r="A6140" s="111">
        <v>43822</v>
      </c>
      <c r="B6140" s="112">
        <v>0.39583333333333331</v>
      </c>
      <c r="C6140">
        <v>13.60470588235294</v>
      </c>
      <c r="D6140">
        <v>13.628970588235294</v>
      </c>
      <c r="E6140">
        <v>13.653235294117648</v>
      </c>
      <c r="F6140" s="119">
        <f>Table1_2[[#This Row],[MID RATE]]/D6139-1</f>
        <v>-1.3549760510910058E-2</v>
      </c>
    </row>
    <row r="6141" spans="1:6">
      <c r="A6141" s="111">
        <v>43822</v>
      </c>
      <c r="B6141" s="112">
        <v>0.52083333333333337</v>
      </c>
      <c r="C6141">
        <v>13.497058823529413</v>
      </c>
      <c r="D6141">
        <v>13.522058823529413</v>
      </c>
      <c r="E6141">
        <v>13.547058823529412</v>
      </c>
      <c r="F6141" s="119">
        <f>Table1_2[[#This Row],[MID RATE]]/D6140-1</f>
        <v>-7.8444490002912426E-3</v>
      </c>
    </row>
    <row r="6142" spans="1:6">
      <c r="A6142" s="111">
        <v>43822</v>
      </c>
      <c r="B6142" s="112">
        <v>0.64583333333333337</v>
      </c>
      <c r="C6142">
        <v>13.312058823529414</v>
      </c>
      <c r="D6142">
        <v>13.337058823529413</v>
      </c>
      <c r="E6142">
        <v>13.362058823529411</v>
      </c>
      <c r="F6142" s="119">
        <f>Table1_2[[#This Row],[MID RATE]]/D6141-1</f>
        <v>-1.3681348558999495E-2</v>
      </c>
    </row>
    <row r="6143" spans="1:6">
      <c r="A6143" s="111">
        <v>43823</v>
      </c>
      <c r="B6143" s="112">
        <v>0.39583333333333331</v>
      </c>
      <c r="C6143">
        <v>13.250294117647059</v>
      </c>
      <c r="D6143">
        <v>13.275294117647057</v>
      </c>
      <c r="E6143">
        <v>13.300294117647057</v>
      </c>
      <c r="F6143" s="119">
        <f>Table1_2[[#This Row],[MID RATE]]/D6142-1</f>
        <v>-4.6310589688177695E-3</v>
      </c>
    </row>
    <row r="6144" spans="1:6">
      <c r="A6144" s="111">
        <v>43823</v>
      </c>
      <c r="B6144" s="112">
        <v>0.52083333333333337</v>
      </c>
      <c r="C6144">
        <v>13.09205882352941</v>
      </c>
      <c r="D6144">
        <v>13.11705882352941</v>
      </c>
      <c r="E6144">
        <v>13.14205882352941</v>
      </c>
      <c r="F6144" s="119">
        <f>Table1_2[[#This Row],[MID RATE]]/D6143-1</f>
        <v>-1.1919532080822415E-2</v>
      </c>
    </row>
    <row r="6145" spans="1:6">
      <c r="A6145" s="111">
        <v>43823</v>
      </c>
      <c r="B6145" s="112">
        <v>0.64583333333333337</v>
      </c>
      <c r="C6145">
        <v>13.469117647058823</v>
      </c>
      <c r="D6145">
        <v>13.494117647058824</v>
      </c>
      <c r="E6145">
        <v>13.519117647058824</v>
      </c>
      <c r="F6145" s="119">
        <f>Table1_2[[#This Row],[MID RATE]]/D6144-1</f>
        <v>2.8745683662944721E-2</v>
      </c>
    </row>
    <row r="6146" spans="1:6">
      <c r="A6146" s="111">
        <v>43825</v>
      </c>
      <c r="B6146" s="112">
        <v>0.39583333333333331</v>
      </c>
      <c r="C6146">
        <v>13.526470588235293</v>
      </c>
      <c r="D6146">
        <v>13.551470588235295</v>
      </c>
      <c r="E6146">
        <v>13.576470588235297</v>
      </c>
      <c r="F6146" s="119">
        <f>Table1_2[[#This Row],[MID RATE]]/D6145-1</f>
        <v>4.2502179598955525E-3</v>
      </c>
    </row>
    <row r="6147" spans="1:6">
      <c r="A6147" s="111">
        <v>43825</v>
      </c>
      <c r="B6147" s="112">
        <v>0.52083333333333337</v>
      </c>
      <c r="C6147">
        <v>13.650000000000002</v>
      </c>
      <c r="D6147">
        <v>13.675000000000001</v>
      </c>
      <c r="E6147">
        <v>13.699999999999998</v>
      </c>
      <c r="F6147" s="119">
        <f>Table1_2[[#This Row],[MID RATE]]/D6146-1</f>
        <v>9.1155724362452784E-3</v>
      </c>
    </row>
    <row r="6148" spans="1:6">
      <c r="A6148" s="111">
        <v>43825</v>
      </c>
      <c r="B6148" s="112">
        <v>0.64583333333333337</v>
      </c>
      <c r="C6148">
        <v>13.718235294117648</v>
      </c>
      <c r="D6148">
        <v>13.742941176470588</v>
      </c>
      <c r="E6148">
        <v>13.767647058823529</v>
      </c>
      <c r="F6148" s="119">
        <f>Table1_2[[#This Row],[MID RATE]]/D6147-1</f>
        <v>4.9682761587266366E-3</v>
      </c>
    </row>
    <row r="6149" spans="1:6">
      <c r="A6149" s="111">
        <v>43826</v>
      </c>
      <c r="B6149" s="112">
        <v>0.39583333333333331</v>
      </c>
      <c r="C6149">
        <v>13.785882352941178</v>
      </c>
      <c r="D6149">
        <v>13.810882352941178</v>
      </c>
      <c r="E6149">
        <v>13.835882352941178</v>
      </c>
      <c r="F6149" s="119">
        <f>Table1_2[[#This Row],[MID RATE]]/D6148-1</f>
        <v>4.9437144202373329E-3</v>
      </c>
    </row>
    <row r="6150" spans="1:6">
      <c r="A6150" s="111">
        <v>43826</v>
      </c>
      <c r="B6150" s="112">
        <v>0.52083333333333337</v>
      </c>
      <c r="C6150">
        <v>13.855588235294118</v>
      </c>
      <c r="D6150">
        <v>13.880588235294118</v>
      </c>
      <c r="E6150">
        <v>13.905588235294118</v>
      </c>
      <c r="F6150" s="119">
        <f>Table1_2[[#This Row],[MID RATE]]/D6149-1</f>
        <v>5.0471708158528195E-3</v>
      </c>
    </row>
    <row r="6151" spans="1:6">
      <c r="A6151" s="111">
        <v>43826</v>
      </c>
      <c r="B6151" s="112">
        <v>0.64583333333333337</v>
      </c>
      <c r="C6151">
        <v>13.844117647058823</v>
      </c>
      <c r="D6151">
        <v>13.869117647058824</v>
      </c>
      <c r="E6151">
        <v>13.894117647058824</v>
      </c>
      <c r="F6151" s="119">
        <f>Table1_2[[#This Row],[MID RATE]]/D6150-1</f>
        <v>-8.2637623426706774E-4</v>
      </c>
    </row>
    <row r="6152" spans="1:6">
      <c r="A6152" s="111">
        <v>43829</v>
      </c>
      <c r="B6152" s="112">
        <v>0.39583333333333331</v>
      </c>
      <c r="C6152">
        <v>13.853529411764704</v>
      </c>
      <c r="D6152">
        <v>13.878529411764706</v>
      </c>
      <c r="E6152">
        <v>13.903529411764708</v>
      </c>
      <c r="F6152" s="119">
        <f>Table1_2[[#This Row],[MID RATE]]/D6151-1</f>
        <v>6.7861308450845037E-4</v>
      </c>
    </row>
    <row r="6153" spans="1:6">
      <c r="A6153" s="111">
        <v>43829</v>
      </c>
      <c r="B6153" s="112">
        <v>0.52083333333333337</v>
      </c>
      <c r="C6153">
        <v>13.922058823529413</v>
      </c>
      <c r="D6153">
        <v>13.947058823529414</v>
      </c>
      <c r="E6153">
        <v>13.972058823529412</v>
      </c>
      <c r="F6153" s="119">
        <f>Table1_2[[#This Row],[MID RATE]]/D6152-1</f>
        <v>4.9378006654376971E-3</v>
      </c>
    </row>
    <row r="6154" spans="1:6">
      <c r="A6154" s="111">
        <v>43829</v>
      </c>
      <c r="B6154" s="112">
        <v>0.64583333333333337</v>
      </c>
      <c r="C6154">
        <v>14.003823529411767</v>
      </c>
      <c r="D6154">
        <v>14.028823529411767</v>
      </c>
      <c r="E6154">
        <v>14.053823529411767</v>
      </c>
      <c r="F6154" s="119">
        <f>Table1_2[[#This Row],[MID RATE]]/D6153-1</f>
        <v>5.8625052720371329E-3</v>
      </c>
    </row>
    <row r="6155" spans="1:6">
      <c r="A6155" s="111">
        <v>43830</v>
      </c>
      <c r="B6155" s="112">
        <v>0.39583333333333331</v>
      </c>
      <c r="C6155">
        <v>13.99529411764706</v>
      </c>
      <c r="D6155">
        <v>14.020294117647062</v>
      </c>
      <c r="E6155">
        <v>14.045294117647062</v>
      </c>
      <c r="F6155" s="119">
        <f>Table1_2[[#This Row],[MID RATE]]/D6154-1</f>
        <v>-6.0799194934790801E-4</v>
      </c>
    </row>
    <row r="6156" spans="1:6">
      <c r="A6156" s="111">
        <v>43830</v>
      </c>
      <c r="B6156" s="112">
        <v>0.52083333333333337</v>
      </c>
      <c r="C6156">
        <v>14.007647058823531</v>
      </c>
      <c r="D6156">
        <v>14.032647058823532</v>
      </c>
      <c r="E6156">
        <v>14.057647058823532</v>
      </c>
      <c r="F6156" s="119">
        <f>Table1_2[[#This Row],[MID RATE]]/D6155-1</f>
        <v>8.8107575153650863E-4</v>
      </c>
    </row>
    <row r="6157" spans="1:6">
      <c r="A6157" s="111">
        <v>43830</v>
      </c>
      <c r="B6157" s="112">
        <v>0.64583333333333337</v>
      </c>
      <c r="C6157">
        <v>14.082058823529412</v>
      </c>
      <c r="D6157">
        <v>14.107058823529412</v>
      </c>
      <c r="E6157">
        <v>14.132058823529412</v>
      </c>
      <c r="F6157" s="119">
        <f>Table1_2[[#This Row],[MID RATE]]/D6156-1</f>
        <v>5.3027603697259895E-3</v>
      </c>
    </row>
    <row r="6158" spans="1:6">
      <c r="A6158" s="111">
        <v>43832</v>
      </c>
      <c r="B6158" s="112">
        <v>0.39583333333333331</v>
      </c>
      <c r="C6158">
        <v>14.088235294117647</v>
      </c>
      <c r="D6158">
        <v>14.113235294117647</v>
      </c>
      <c r="E6158">
        <v>14.138235294117649</v>
      </c>
      <c r="F6158" s="119">
        <f>Table1_2[[#This Row],[MID RATE]]/D6157-1</f>
        <v>4.378283712784814E-4</v>
      </c>
    </row>
    <row r="6159" spans="1:6">
      <c r="A6159" s="111">
        <v>43832</v>
      </c>
      <c r="B6159" s="112">
        <v>0.52083333333333337</v>
      </c>
      <c r="C6159">
        <v>14.146176470588237</v>
      </c>
      <c r="D6159">
        <v>14.171176470588236</v>
      </c>
      <c r="E6159">
        <v>14.196176470588233</v>
      </c>
      <c r="F6159" s="119">
        <f>Table1_2[[#This Row],[MID RATE]]/D6158-1</f>
        <v>4.1054496196728518E-3</v>
      </c>
    </row>
    <row r="6160" spans="1:6">
      <c r="A6160" s="111">
        <v>43832</v>
      </c>
      <c r="B6160" s="112">
        <v>0.64583333333333337</v>
      </c>
      <c r="C6160">
        <v>14.179705882352941</v>
      </c>
      <c r="D6160">
        <v>14.20470588235294</v>
      </c>
      <c r="E6160">
        <v>14.229705882352938</v>
      </c>
      <c r="F6160" s="119">
        <f>Table1_2[[#This Row],[MID RATE]]/D6159-1</f>
        <v>2.3660288074383029E-3</v>
      </c>
    </row>
    <row r="6161" spans="1:6">
      <c r="A6161" s="111">
        <v>43833</v>
      </c>
      <c r="B6161" s="112">
        <v>0.39583333333333331</v>
      </c>
      <c r="C6161">
        <v>14.193823529411763</v>
      </c>
      <c r="D6161">
        <v>14.218823529411763</v>
      </c>
      <c r="E6161">
        <v>14.243823529411763</v>
      </c>
      <c r="F6161" s="119">
        <f>Table1_2[[#This Row],[MID RATE]]/D6160-1</f>
        <v>9.938711280437218E-4</v>
      </c>
    </row>
    <row r="6162" spans="1:6">
      <c r="A6162" s="111">
        <v>43833</v>
      </c>
      <c r="B6162" s="112">
        <v>0.52083333333333337</v>
      </c>
      <c r="C6162">
        <v>14.192647058823528</v>
      </c>
      <c r="D6162">
        <v>14.217647058823527</v>
      </c>
      <c r="E6162">
        <v>14.242647058823527</v>
      </c>
      <c r="F6162" s="119">
        <f>Table1_2[[#This Row],[MID RATE]]/D6161-1</f>
        <v>-8.274036074806812E-5</v>
      </c>
    </row>
    <row r="6163" spans="1:6">
      <c r="A6163" s="111">
        <v>43833</v>
      </c>
      <c r="B6163" s="112">
        <v>0.64583333333333337</v>
      </c>
      <c r="C6163">
        <v>14.167941176470588</v>
      </c>
      <c r="D6163">
        <v>14.192941176470587</v>
      </c>
      <c r="E6163">
        <v>14.217941176470587</v>
      </c>
      <c r="F6163" s="119">
        <f>Table1_2[[#This Row],[MID RATE]]/D6162-1</f>
        <v>-1.7376913529167926E-3</v>
      </c>
    </row>
    <row r="6164" spans="1:6">
      <c r="A6164" s="111">
        <v>43836</v>
      </c>
      <c r="B6164" s="112">
        <v>0.39583333333333331</v>
      </c>
      <c r="C6164">
        <v>14.169411764705879</v>
      </c>
      <c r="D6164">
        <v>14.19441176470588</v>
      </c>
      <c r="E6164">
        <v>14.219411764705882</v>
      </c>
      <c r="F6164" s="119">
        <f>Table1_2[[#This Row],[MID RATE]]/D6163-1</f>
        <v>1.0361405835523918E-4</v>
      </c>
    </row>
    <row r="6165" spans="1:6">
      <c r="A6165" s="111">
        <v>43836</v>
      </c>
      <c r="B6165" s="112">
        <v>0.52083333333333337</v>
      </c>
      <c r="C6165">
        <v>14.158235294117649</v>
      </c>
      <c r="D6165">
        <v>14.183235294117647</v>
      </c>
      <c r="E6165">
        <v>14.208235294117646</v>
      </c>
      <c r="F6165" s="119">
        <f>Table1_2[[#This Row],[MID RATE]]/D6164-1</f>
        <v>-7.8738525931887349E-4</v>
      </c>
    </row>
    <row r="6166" spans="1:6">
      <c r="A6166" s="111">
        <v>43836</v>
      </c>
      <c r="B6166" s="112">
        <v>0.64583333333333337</v>
      </c>
      <c r="C6166">
        <v>14.143529411764705</v>
      </c>
      <c r="D6166">
        <v>14.168529411764705</v>
      </c>
      <c r="E6166">
        <v>14.193529411764704</v>
      </c>
      <c r="F6166" s="119">
        <f>Table1_2[[#This Row],[MID RATE]]/D6165-1</f>
        <v>-1.036849636065873E-3</v>
      </c>
    </row>
    <row r="6167" spans="1:6">
      <c r="A6167" s="111">
        <v>43837</v>
      </c>
      <c r="B6167" s="112">
        <v>0.39583333333333331</v>
      </c>
      <c r="C6167">
        <v>14.143529411764709</v>
      </c>
      <c r="D6167">
        <v>14.168529411764705</v>
      </c>
      <c r="E6167">
        <v>14.193529411764704</v>
      </c>
      <c r="F6167" s="119">
        <f>Table1_2[[#This Row],[MID RATE]]/D6166-1</f>
        <v>0</v>
      </c>
    </row>
    <row r="6168" spans="1:6">
      <c r="A6168" s="111">
        <v>43837</v>
      </c>
      <c r="B6168" s="112">
        <v>0.52083333333333337</v>
      </c>
      <c r="C6168">
        <v>14.138823529411766</v>
      </c>
      <c r="D6168">
        <v>14.163823529411765</v>
      </c>
      <c r="E6168">
        <v>14.188823529411764</v>
      </c>
      <c r="F6168" s="119">
        <f>Table1_2[[#This Row],[MID RATE]]/D6167-1</f>
        <v>-3.3213625890016196E-4</v>
      </c>
    </row>
    <row r="6169" spans="1:6">
      <c r="A6169" s="111">
        <v>43837</v>
      </c>
      <c r="B6169" s="112">
        <v>0.64583333333333337</v>
      </c>
      <c r="C6169">
        <v>14.13705882352941</v>
      </c>
      <c r="D6169">
        <v>14.16205882352941</v>
      </c>
      <c r="E6169">
        <v>14.187058823529412</v>
      </c>
      <c r="F6169" s="119">
        <f>Table1_2[[#This Row],[MID RATE]]/D6168-1</f>
        <v>-1.2459247876750457E-4</v>
      </c>
    </row>
    <row r="6170" spans="1:6">
      <c r="A6170" s="111">
        <v>43838</v>
      </c>
      <c r="B6170" s="112">
        <v>0.39583333333333331</v>
      </c>
      <c r="C6170">
        <v>14.13529411764706</v>
      </c>
      <c r="D6170">
        <v>14.16029411764706</v>
      </c>
      <c r="E6170">
        <v>14.185294117647061</v>
      </c>
      <c r="F6170" s="119">
        <f>Table1_2[[#This Row],[MID RATE]]/D6169-1</f>
        <v>-1.2460800398716998E-4</v>
      </c>
    </row>
    <row r="6171" spans="1:6">
      <c r="A6171" s="111">
        <v>43838</v>
      </c>
      <c r="B6171" s="112">
        <v>0.52083333333333337</v>
      </c>
      <c r="C6171">
        <v>14.132058823529409</v>
      </c>
      <c r="D6171">
        <v>14.157058823529411</v>
      </c>
      <c r="E6171">
        <v>14.182058823529413</v>
      </c>
      <c r="F6171" s="119">
        <f>Table1_2[[#This Row],[MID RATE]]/D6170-1</f>
        <v>-2.2847647730828147E-4</v>
      </c>
    </row>
    <row r="6172" spans="1:6">
      <c r="A6172" s="111">
        <v>43838</v>
      </c>
      <c r="B6172" s="112">
        <v>0.64583333333333337</v>
      </c>
      <c r="C6172">
        <v>14.131176470588233</v>
      </c>
      <c r="D6172">
        <v>14.156176470588235</v>
      </c>
      <c r="E6172">
        <v>14.181176470588237</v>
      </c>
      <c r="F6172" s="119">
        <f>Table1_2[[#This Row],[MID RATE]]/D6171-1</f>
        <v>-6.2326006564972225E-5</v>
      </c>
    </row>
    <row r="6173" spans="1:6">
      <c r="A6173" s="111">
        <v>43839</v>
      </c>
      <c r="B6173" s="112">
        <v>0.39583333333333331</v>
      </c>
      <c r="C6173">
        <v>14.132647058823526</v>
      </c>
      <c r="D6173">
        <v>14.157647058823528</v>
      </c>
      <c r="E6173">
        <v>14.182647058823532</v>
      </c>
      <c r="F6173" s="119">
        <f>Table1_2[[#This Row],[MID RATE]]/D6172-1</f>
        <v>1.0388315223019973E-4</v>
      </c>
    </row>
    <row r="6174" spans="1:6">
      <c r="A6174" s="111">
        <v>43839</v>
      </c>
      <c r="B6174" s="112">
        <v>0.52083333333333337</v>
      </c>
      <c r="C6174">
        <v>13.999117647058824</v>
      </c>
      <c r="D6174">
        <v>14.024117647058825</v>
      </c>
      <c r="E6174">
        <v>14.049117647058825</v>
      </c>
      <c r="F6174" s="119">
        <f>Table1_2[[#This Row],[MID RATE]]/D6173-1</f>
        <v>-9.4316104370947285E-3</v>
      </c>
    </row>
    <row r="6175" spans="1:6">
      <c r="A6175" s="111">
        <v>43839</v>
      </c>
      <c r="B6175" s="112">
        <v>0.64583333333333337</v>
      </c>
      <c r="C6175">
        <v>13.930882352941174</v>
      </c>
      <c r="D6175">
        <v>13.955882352941174</v>
      </c>
      <c r="E6175">
        <v>13.980882352941176</v>
      </c>
      <c r="F6175" s="119">
        <f>Table1_2[[#This Row],[MID RATE]]/D6174-1</f>
        <v>-4.8655677194751057E-3</v>
      </c>
    </row>
    <row r="6176" spans="1:6">
      <c r="A6176" s="111">
        <v>43840</v>
      </c>
      <c r="B6176" s="112">
        <v>0.39583333333333331</v>
      </c>
      <c r="C6176">
        <v>13.862941176470587</v>
      </c>
      <c r="D6176">
        <v>13.887941176470589</v>
      </c>
      <c r="E6176">
        <v>13.912941176470591</v>
      </c>
      <c r="F6176" s="119">
        <f>Table1_2[[#This Row],[MID RATE]]/D6175-1</f>
        <v>-4.8682824025287896E-3</v>
      </c>
    </row>
    <row r="6177" spans="1:6">
      <c r="A6177" s="111">
        <v>43840</v>
      </c>
      <c r="B6177" s="112">
        <v>0.52083333333333337</v>
      </c>
      <c r="C6177">
        <v>13.977941176470587</v>
      </c>
      <c r="D6177">
        <v>14.002941176470589</v>
      </c>
      <c r="E6177">
        <v>14.027941176470589</v>
      </c>
      <c r="F6177" s="119">
        <f>Table1_2[[#This Row],[MID RATE]]/D6176-1</f>
        <v>8.2805650267900877E-3</v>
      </c>
    </row>
    <row r="6178" spans="1:6">
      <c r="A6178" s="111">
        <v>43840</v>
      </c>
      <c r="B6178" s="112">
        <v>0.64583333333333337</v>
      </c>
      <c r="C6178">
        <v>13.997058823529413</v>
      </c>
      <c r="D6178">
        <v>14.022058823529413</v>
      </c>
      <c r="E6178">
        <v>14.047058823529415</v>
      </c>
      <c r="F6178" s="119">
        <f>Table1_2[[#This Row],[MID RATE]]/D6177-1</f>
        <v>1.3652593992858897E-3</v>
      </c>
    </row>
    <row r="6179" spans="1:6">
      <c r="A6179" s="111">
        <v>43843</v>
      </c>
      <c r="B6179" s="112">
        <v>0.39583333333333331</v>
      </c>
      <c r="C6179">
        <v>14.02823529411765</v>
      </c>
      <c r="D6179">
        <v>14.053235294117648</v>
      </c>
      <c r="E6179">
        <v>14.078235294117645</v>
      </c>
      <c r="F6179" s="119">
        <f>Table1_2[[#This Row],[MID RATE]]/D6178-1</f>
        <v>2.2233875196644437E-3</v>
      </c>
    </row>
    <row r="6180" spans="1:6">
      <c r="A6180" s="111">
        <v>43843</v>
      </c>
      <c r="B6180" s="112">
        <v>0.52083333333333337</v>
      </c>
      <c r="C6180">
        <v>14.107647058823529</v>
      </c>
      <c r="D6180">
        <v>14.13264705882353</v>
      </c>
      <c r="E6180">
        <v>14.15764705882353</v>
      </c>
      <c r="F6180" s="119">
        <f>Table1_2[[#This Row],[MID RATE]]/D6179-1</f>
        <v>5.6507816914672659E-3</v>
      </c>
    </row>
    <row r="6181" spans="1:6">
      <c r="A6181" s="111">
        <v>43843</v>
      </c>
      <c r="B6181" s="112">
        <v>0.64583333333333337</v>
      </c>
      <c r="C6181">
        <v>14.161764705882353</v>
      </c>
      <c r="D6181">
        <v>14.186764705882352</v>
      </c>
      <c r="E6181">
        <v>14.21176470588235</v>
      </c>
      <c r="F6181" s="119">
        <f>Table1_2[[#This Row],[MID RATE]]/D6180-1</f>
        <v>3.8292647395474777E-3</v>
      </c>
    </row>
    <row r="6182" spans="1:6">
      <c r="A6182" s="111">
        <v>43844</v>
      </c>
      <c r="B6182" s="112">
        <v>0.39583333333333331</v>
      </c>
      <c r="C6182">
        <v>14.180882352941174</v>
      </c>
      <c r="D6182">
        <v>14.205882352941174</v>
      </c>
      <c r="E6182">
        <v>14.230882352941176</v>
      </c>
      <c r="F6182" s="119">
        <f>Table1_2[[#This Row],[MID RATE]]/D6181-1</f>
        <v>1.3475691924949018E-3</v>
      </c>
    </row>
    <row r="6183" spans="1:6">
      <c r="A6183" s="111">
        <v>43844</v>
      </c>
      <c r="B6183" s="112">
        <v>0.52083333333333337</v>
      </c>
      <c r="C6183">
        <v>14.277058823529412</v>
      </c>
      <c r="D6183">
        <v>14.302058823529412</v>
      </c>
      <c r="E6183">
        <v>14.327058823529413</v>
      </c>
      <c r="F6183" s="119">
        <f>Table1_2[[#This Row],[MID RATE]]/D6182-1</f>
        <v>6.7701863354039382E-3</v>
      </c>
    </row>
    <row r="6184" spans="1:6">
      <c r="A6184" s="111">
        <v>43844</v>
      </c>
      <c r="B6184" s="112">
        <v>0.64583333333333337</v>
      </c>
      <c r="C6184">
        <v>14.300588235294121</v>
      </c>
      <c r="D6184">
        <v>14.325588235294118</v>
      </c>
      <c r="E6184">
        <v>14.350588235294115</v>
      </c>
      <c r="F6184" s="119">
        <f>Table1_2[[#This Row],[MID RATE]]/D6183-1</f>
        <v>1.6451765480083314E-3</v>
      </c>
    </row>
    <row r="6185" spans="1:6">
      <c r="A6185" s="111">
        <v>43845</v>
      </c>
      <c r="B6185" s="112">
        <v>0.39583333333333331</v>
      </c>
      <c r="C6185">
        <v>14.368823529411765</v>
      </c>
      <c r="D6185">
        <v>14.393823529411765</v>
      </c>
      <c r="E6185">
        <v>14.418823529411767</v>
      </c>
      <c r="F6185" s="119">
        <f>Table1_2[[#This Row],[MID RATE]]/D6184-1</f>
        <v>4.7631757242285744E-3</v>
      </c>
    </row>
    <row r="6186" spans="1:6">
      <c r="A6186" s="111">
        <v>43845</v>
      </c>
      <c r="B6186" s="112">
        <v>0.52083333333333337</v>
      </c>
      <c r="C6186">
        <v>14.39882352941177</v>
      </c>
      <c r="D6186">
        <v>14.423823529411766</v>
      </c>
      <c r="E6186">
        <v>14.448823529411762</v>
      </c>
      <c r="F6186" s="119">
        <f>Table1_2[[#This Row],[MID RATE]]/D6185-1</f>
        <v>2.0842273033776504E-3</v>
      </c>
    </row>
    <row r="6187" spans="1:6">
      <c r="A6187" s="111">
        <v>43845</v>
      </c>
      <c r="B6187" s="112">
        <v>0.64583333333333337</v>
      </c>
      <c r="C6187">
        <v>14.400294117647062</v>
      </c>
      <c r="D6187">
        <v>14.425294117647059</v>
      </c>
      <c r="E6187">
        <v>14.450294117647056</v>
      </c>
      <c r="F6187" s="119">
        <f>Table1_2[[#This Row],[MID RATE]]/D6186-1</f>
        <v>1.0195550661684649E-4</v>
      </c>
    </row>
    <row r="6188" spans="1:6">
      <c r="A6188" s="111">
        <v>43846</v>
      </c>
      <c r="B6188" s="112">
        <v>0.39583333333333331</v>
      </c>
      <c r="C6188">
        <v>14.437058823529414</v>
      </c>
      <c r="D6188">
        <v>14.462058823529411</v>
      </c>
      <c r="E6188">
        <v>14.487058823529409</v>
      </c>
      <c r="F6188" s="119">
        <f>Table1_2[[#This Row],[MID RATE]]/D6187-1</f>
        <v>2.5486278187822897E-3</v>
      </c>
    </row>
    <row r="6189" spans="1:6">
      <c r="A6189" s="111">
        <v>43846</v>
      </c>
      <c r="B6189" s="112">
        <v>0.52083333333333337</v>
      </c>
      <c r="C6189">
        <v>14.498235294117647</v>
      </c>
      <c r="D6189">
        <v>14.523235294117647</v>
      </c>
      <c r="E6189">
        <v>14.548235294117649</v>
      </c>
      <c r="F6189" s="119">
        <f>Table1_2[[#This Row],[MID RATE]]/D6188-1</f>
        <v>4.230135649061495E-3</v>
      </c>
    </row>
    <row r="6190" spans="1:6">
      <c r="A6190" s="111">
        <v>43846</v>
      </c>
      <c r="B6190" s="112">
        <v>0.64583333333333337</v>
      </c>
      <c r="C6190">
        <v>14.5129411764706</v>
      </c>
      <c r="D6190">
        <v>14.537941176470589</v>
      </c>
      <c r="E6190">
        <v>14.56294117647059</v>
      </c>
      <c r="F6190" s="119">
        <f>Table1_2[[#This Row],[MID RATE]]/D6189-1</f>
        <v>1.0125761963588609E-3</v>
      </c>
    </row>
    <row r="6191" spans="1:6">
      <c r="A6191" s="111">
        <v>43847</v>
      </c>
      <c r="B6191" s="112">
        <v>0.39583333333333331</v>
      </c>
      <c r="C6191">
        <v>14.55088235294118</v>
      </c>
      <c r="D6191">
        <v>14.575882352941175</v>
      </c>
      <c r="E6191">
        <v>14.600882352941172</v>
      </c>
      <c r="F6191" s="119">
        <f>Table1_2[[#This Row],[MID RATE]]/D6190-1</f>
        <v>2.6098039612372226E-3</v>
      </c>
    </row>
    <row r="6192" spans="1:6">
      <c r="A6192" s="111">
        <v>43847</v>
      </c>
      <c r="B6192" s="112">
        <v>0.52083333333333337</v>
      </c>
      <c r="C6192">
        <v>14.61705882352941</v>
      </c>
      <c r="D6192">
        <v>14.64205882352941</v>
      </c>
      <c r="E6192">
        <v>14.667058823529413</v>
      </c>
      <c r="F6192" s="119">
        <f>Table1_2[[#This Row],[MID RATE]]/D6191-1</f>
        <v>4.5401347915574597E-3</v>
      </c>
    </row>
    <row r="6193" spans="1:6">
      <c r="A6193" s="111">
        <v>43847</v>
      </c>
      <c r="B6193" s="112">
        <v>0.64583333333333337</v>
      </c>
      <c r="C6193">
        <v>14.627941176470589</v>
      </c>
      <c r="D6193">
        <v>14.652941176470588</v>
      </c>
      <c r="E6193">
        <v>14.677941176470586</v>
      </c>
      <c r="F6193" s="119">
        <f>Table1_2[[#This Row],[MID RATE]]/D6192-1</f>
        <v>7.432255991002279E-4</v>
      </c>
    </row>
    <row r="6194" spans="1:6">
      <c r="A6194" s="111">
        <v>43850</v>
      </c>
      <c r="B6194" s="112">
        <v>0.39583333333333331</v>
      </c>
      <c r="C6194">
        <v>14.624705882352941</v>
      </c>
      <c r="D6194">
        <v>14.64970588235294</v>
      </c>
      <c r="E6194">
        <v>14.67470588235294</v>
      </c>
      <c r="F6194" s="119">
        <f>Table1_2[[#This Row],[MID RATE]]/D6193-1</f>
        <v>-2.2079486150139438E-4</v>
      </c>
    </row>
    <row r="6195" spans="1:6">
      <c r="A6195" s="111">
        <v>43850</v>
      </c>
      <c r="B6195" s="112">
        <v>0.52083333333333337</v>
      </c>
      <c r="C6195">
        <v>14.618529411764703</v>
      </c>
      <c r="D6195">
        <v>14.643529411764705</v>
      </c>
      <c r="E6195">
        <v>14.668529411764707</v>
      </c>
      <c r="F6195" s="119">
        <f>Table1_2[[#This Row],[MID RATE]]/D6194-1</f>
        <v>-4.2161055230982569E-4</v>
      </c>
    </row>
    <row r="6196" spans="1:6">
      <c r="A6196" s="111">
        <v>43850</v>
      </c>
      <c r="B6196" s="112">
        <v>0.64583333333333337</v>
      </c>
      <c r="C6196">
        <v>14.575294117647061</v>
      </c>
      <c r="D6196">
        <v>14.60029411764706</v>
      </c>
      <c r="E6196">
        <v>14.625294117647059</v>
      </c>
      <c r="F6196" s="119">
        <f>Table1_2[[#This Row],[MID RATE]]/D6195-1</f>
        <v>-2.952518679199656E-3</v>
      </c>
    </row>
    <row r="6197" spans="1:6">
      <c r="A6197" s="111">
        <v>43851</v>
      </c>
      <c r="B6197" s="112">
        <v>0.39583333333333331</v>
      </c>
      <c r="C6197">
        <v>14.592647058823527</v>
      </c>
      <c r="D6197">
        <v>14.617647058823529</v>
      </c>
      <c r="E6197">
        <v>14.642647058823533</v>
      </c>
      <c r="F6197" s="119">
        <f>Table1_2[[#This Row],[MID RATE]]/D6196-1</f>
        <v>1.1885336717631922E-3</v>
      </c>
    </row>
    <row r="6198" spans="1:6">
      <c r="A6198" s="111">
        <v>43851</v>
      </c>
      <c r="B6198" s="112">
        <v>0.52083333333333337</v>
      </c>
      <c r="C6198">
        <v>14.592941176470585</v>
      </c>
      <c r="D6198">
        <v>14.617941176470588</v>
      </c>
      <c r="E6198">
        <v>14.64294117647059</v>
      </c>
      <c r="F6198" s="119">
        <f>Table1_2[[#This Row],[MID RATE]]/D6197-1</f>
        <v>2.0120724345984442E-5</v>
      </c>
    </row>
    <row r="6199" spans="1:6">
      <c r="A6199" s="111">
        <v>43851</v>
      </c>
      <c r="B6199" s="112">
        <v>0.64583333333333337</v>
      </c>
      <c r="C6199">
        <v>14.594117647058821</v>
      </c>
      <c r="D6199">
        <v>14.619117647058825</v>
      </c>
      <c r="E6199">
        <v>14.644117647058827</v>
      </c>
      <c r="F6199" s="119">
        <f>Table1_2[[#This Row],[MID RATE]]/D6198-1</f>
        <v>8.0481278042832116E-5</v>
      </c>
    </row>
    <row r="6200" spans="1:6">
      <c r="A6200" s="111">
        <v>43852</v>
      </c>
      <c r="B6200" s="112">
        <v>0.39583333333333331</v>
      </c>
      <c r="C6200">
        <v>14.59676470588235</v>
      </c>
      <c r="D6200">
        <v>14.621764705882352</v>
      </c>
      <c r="E6200">
        <v>14.646764705882353</v>
      </c>
      <c r="F6200" s="119">
        <f>Table1_2[[#This Row],[MID RATE]]/D6199-1</f>
        <v>1.8106830298747489E-4</v>
      </c>
    </row>
    <row r="6201" spans="1:6">
      <c r="A6201" s="111">
        <v>43852</v>
      </c>
      <c r="B6201" s="112">
        <v>0.52083333333333337</v>
      </c>
      <c r="C6201">
        <v>14.589705882352938</v>
      </c>
      <c r="D6201">
        <v>14.61470588235294</v>
      </c>
      <c r="E6201">
        <v>14.639705882352944</v>
      </c>
      <c r="F6201" s="119">
        <f>Table1_2[[#This Row],[MID RATE]]/D6200-1</f>
        <v>-4.8276139518044214E-4</v>
      </c>
    </row>
    <row r="6202" spans="1:6">
      <c r="A6202" s="111">
        <v>43852</v>
      </c>
      <c r="B6202" s="112">
        <v>0.64583333333333337</v>
      </c>
      <c r="C6202">
        <v>14.567941176470589</v>
      </c>
      <c r="D6202">
        <v>14.592941176470589</v>
      </c>
      <c r="E6202">
        <v>14.617941176470588</v>
      </c>
      <c r="F6202" s="119">
        <f>Table1_2[[#This Row],[MID RATE]]/D6201-1</f>
        <v>-1.4892332461258206E-3</v>
      </c>
    </row>
    <row r="6203" spans="1:6">
      <c r="A6203" s="111">
        <v>43853</v>
      </c>
      <c r="B6203" s="112">
        <v>0.39583333333333331</v>
      </c>
      <c r="C6203">
        <v>14.556176470588237</v>
      </c>
      <c r="D6203">
        <v>14.581176470588236</v>
      </c>
      <c r="E6203">
        <v>14.606176470588235</v>
      </c>
      <c r="F6203" s="119">
        <f>Table1_2[[#This Row],[MID RATE]]/D6202-1</f>
        <v>-8.0619155111250063E-4</v>
      </c>
    </row>
    <row r="6204" spans="1:6">
      <c r="A6204" s="111">
        <v>43853</v>
      </c>
      <c r="B6204" s="112">
        <v>0.52083333333333337</v>
      </c>
      <c r="C6204">
        <v>14.488823529411762</v>
      </c>
      <c r="D6204">
        <v>14.513529411764708</v>
      </c>
      <c r="E6204">
        <v>14.538235294117651</v>
      </c>
      <c r="F6204" s="119">
        <f>Table1_2[[#This Row],[MID RATE]]/D6203-1</f>
        <v>-4.6393416169113744E-3</v>
      </c>
    </row>
    <row r="6205" spans="1:6">
      <c r="A6205" s="111">
        <v>43853</v>
      </c>
      <c r="B6205" s="112">
        <v>0.64583333333333337</v>
      </c>
      <c r="C6205">
        <v>14.486176470588234</v>
      </c>
      <c r="D6205">
        <v>14.511176470588236</v>
      </c>
      <c r="E6205">
        <v>14.53617647058824</v>
      </c>
      <c r="F6205" s="119">
        <f>Table1_2[[#This Row],[MID RATE]]/D6204-1</f>
        <v>-1.6212053661912584E-4</v>
      </c>
    </row>
    <row r="6206" spans="1:6">
      <c r="A6206" s="111">
        <v>43854</v>
      </c>
      <c r="B6206" s="112">
        <v>0.39583333333333331</v>
      </c>
      <c r="C6206">
        <v>14.499374999999999</v>
      </c>
      <c r="D6206">
        <v>14.524375000000001</v>
      </c>
      <c r="E6206">
        <v>14.549375000000003</v>
      </c>
      <c r="F6206" s="119">
        <f>Table1_2[[#This Row],[MID RATE]]/D6205-1</f>
        <v>9.0954234058937544E-4</v>
      </c>
    </row>
    <row r="6207" spans="1:6">
      <c r="A6207" s="111">
        <v>43854</v>
      </c>
      <c r="B6207" s="112">
        <v>0.52083333333333337</v>
      </c>
      <c r="C6207">
        <v>14.490937499999999</v>
      </c>
      <c r="D6207">
        <v>14.5159375</v>
      </c>
      <c r="E6207">
        <v>14.540937500000002</v>
      </c>
      <c r="F6207" s="119">
        <f>Table1_2[[#This Row],[MID RATE]]/D6206-1</f>
        <v>-5.8092000516385411E-4</v>
      </c>
    </row>
    <row r="6208" spans="1:6">
      <c r="A6208" s="111">
        <v>43854</v>
      </c>
      <c r="B6208" s="112">
        <v>0.64583333333333337</v>
      </c>
      <c r="C6208">
        <v>14.479374999999997</v>
      </c>
      <c r="D6208">
        <v>14.504375</v>
      </c>
      <c r="E6208">
        <v>14.529375</v>
      </c>
      <c r="F6208" s="119">
        <f>Table1_2[[#This Row],[MID RATE]]/D6207-1</f>
        <v>-7.9653828765802182E-4</v>
      </c>
    </row>
    <row r="6209" spans="1:6">
      <c r="A6209" s="111">
        <v>43857</v>
      </c>
      <c r="B6209" s="112">
        <v>0.39583333333333331</v>
      </c>
      <c r="C6209">
        <v>14.475312499999996</v>
      </c>
      <c r="D6209">
        <v>14.5003125</v>
      </c>
      <c r="E6209">
        <v>14.525312500000002</v>
      </c>
      <c r="F6209" s="119">
        <f>Table1_2[[#This Row],[MID RATE]]/D6208-1</f>
        <v>-2.8008790451150567E-4</v>
      </c>
    </row>
    <row r="6210" spans="1:6">
      <c r="A6210" s="111">
        <v>43857</v>
      </c>
      <c r="B6210" s="112">
        <v>0.52083333333333337</v>
      </c>
      <c r="C6210">
        <v>14.522812500000002</v>
      </c>
      <c r="D6210">
        <v>14.547812500000001</v>
      </c>
      <c r="E6210">
        <v>14.5728125</v>
      </c>
      <c r="F6210" s="119">
        <f>Table1_2[[#This Row],[MID RATE]]/D6209-1</f>
        <v>3.2757914700114465E-3</v>
      </c>
    </row>
    <row r="6211" spans="1:6">
      <c r="A6211" s="111">
        <v>43857</v>
      </c>
      <c r="B6211" s="112">
        <v>0.64583333333333337</v>
      </c>
      <c r="C6211">
        <v>14.524687500000002</v>
      </c>
      <c r="D6211">
        <v>14.549687500000001</v>
      </c>
      <c r="E6211">
        <v>14.5746875</v>
      </c>
      <c r="F6211" s="119">
        <f>Table1_2[[#This Row],[MID RATE]]/D6210-1</f>
        <v>1.2888535647537225E-4</v>
      </c>
    </row>
    <row r="6212" spans="1:6">
      <c r="A6212" s="111">
        <v>43858</v>
      </c>
      <c r="B6212" s="112">
        <v>0.39583333333333331</v>
      </c>
      <c r="C6212">
        <v>14.531875000000003</v>
      </c>
      <c r="D6212">
        <v>14.556875000000002</v>
      </c>
      <c r="E6212">
        <v>14.581874999999998</v>
      </c>
      <c r="F6212" s="119">
        <f>Table1_2[[#This Row],[MID RATE]]/D6211-1</f>
        <v>4.9399686419393518E-4</v>
      </c>
    </row>
    <row r="6213" spans="1:6">
      <c r="A6213" s="111">
        <v>43858</v>
      </c>
      <c r="B6213" s="112">
        <v>0.52083333333333337</v>
      </c>
      <c r="C6213">
        <v>14.543750000000003</v>
      </c>
      <c r="D6213">
        <v>14.568750000000001</v>
      </c>
      <c r="E6213">
        <v>14.593749999999998</v>
      </c>
      <c r="F6213" s="119">
        <f>Table1_2[[#This Row],[MID RATE]]/D6212-1</f>
        <v>8.1576574642561184E-4</v>
      </c>
    </row>
    <row r="6214" spans="1:6">
      <c r="A6214" s="111">
        <v>43858</v>
      </c>
      <c r="B6214" s="112">
        <v>0.64583333333333337</v>
      </c>
      <c r="C6214">
        <v>14.601249999999997</v>
      </c>
      <c r="D6214">
        <v>14.626249999999999</v>
      </c>
      <c r="E6214">
        <v>14.651250000000001</v>
      </c>
      <c r="F6214" s="119">
        <f>Table1_2[[#This Row],[MID RATE]]/D6213-1</f>
        <v>3.9468039468038008E-3</v>
      </c>
    </row>
    <row r="6215" spans="1:6">
      <c r="A6215" s="111">
        <v>43859</v>
      </c>
      <c r="B6215" s="112">
        <v>0.39583333333333331</v>
      </c>
      <c r="C6215">
        <v>14.605588235294114</v>
      </c>
      <c r="D6215">
        <v>14.630588235294118</v>
      </c>
      <c r="E6215">
        <v>14.655588235294122</v>
      </c>
      <c r="F6215" s="119">
        <f>Table1_2[[#This Row],[MID RATE]]/D6214-1</f>
        <v>2.9660612215165472E-4</v>
      </c>
    </row>
    <row r="6216" spans="1:6">
      <c r="A6216" s="111">
        <v>43859</v>
      </c>
      <c r="B6216" s="112">
        <v>0.52083333333333337</v>
      </c>
      <c r="C6216">
        <v>14.634705882352941</v>
      </c>
      <c r="D6216">
        <v>14.659705882352942</v>
      </c>
      <c r="E6216">
        <v>14.68470588235294</v>
      </c>
      <c r="F6216" s="119">
        <f>Table1_2[[#This Row],[MID RATE]]/D6215-1</f>
        <v>1.9901897716307904E-3</v>
      </c>
    </row>
    <row r="6217" spans="1:6">
      <c r="A6217" s="111">
        <v>43859</v>
      </c>
      <c r="B6217" s="112">
        <v>0.64583333333333337</v>
      </c>
      <c r="C6217">
        <v>14.649411764705883</v>
      </c>
      <c r="D6217">
        <v>14.67441176470588</v>
      </c>
      <c r="E6217">
        <v>14.699411764705879</v>
      </c>
      <c r="F6217" s="119">
        <f>Table1_2[[#This Row],[MID RATE]]/D6216-1</f>
        <v>1.0031498906564185E-3</v>
      </c>
    </row>
    <row r="6218" spans="1:6">
      <c r="A6218" s="111">
        <v>43860</v>
      </c>
      <c r="B6218" s="112">
        <v>0.39583333333333331</v>
      </c>
      <c r="C6218">
        <v>14.720294117647059</v>
      </c>
      <c r="D6218">
        <v>14.74529411764706</v>
      </c>
      <c r="E6218">
        <v>14.770294117647058</v>
      </c>
      <c r="F6218" s="119">
        <f>Table1_2[[#This Row],[MID RATE]]/D6217-1</f>
        <v>4.8303369210112024E-3</v>
      </c>
    </row>
    <row r="6219" spans="1:6">
      <c r="A6219" s="111">
        <v>43860</v>
      </c>
      <c r="B6219" s="112">
        <v>0.52083333333333337</v>
      </c>
      <c r="C6219">
        <v>14.757647058823531</v>
      </c>
      <c r="D6219">
        <v>14.782647058823532</v>
      </c>
      <c r="E6219">
        <v>14.80764705882353</v>
      </c>
      <c r="F6219" s="119">
        <f>Table1_2[[#This Row],[MID RATE]]/D6218-1</f>
        <v>2.5332109945348513E-3</v>
      </c>
    </row>
    <row r="6220" spans="1:6">
      <c r="A6220" s="111">
        <v>43860</v>
      </c>
      <c r="B6220" s="112">
        <v>0.64583333333333337</v>
      </c>
      <c r="C6220">
        <v>14.783823529411768</v>
      </c>
      <c r="D6220">
        <v>14.808823529411764</v>
      </c>
      <c r="E6220">
        <v>14.833823529411761</v>
      </c>
      <c r="F6220" s="119">
        <f>Table1_2[[#This Row],[MID RATE]]/D6219-1</f>
        <v>1.7707566502853656E-3</v>
      </c>
    </row>
    <row r="6221" spans="1:6">
      <c r="A6221" s="111">
        <v>43861</v>
      </c>
      <c r="B6221" s="112">
        <v>0.39583333333333331</v>
      </c>
      <c r="C6221">
        <v>14.788235294117651</v>
      </c>
      <c r="D6221">
        <v>14.813235294117646</v>
      </c>
      <c r="E6221">
        <v>14.838235294117643</v>
      </c>
      <c r="F6221" s="119">
        <f>Table1_2[[#This Row],[MID RATE]]/D6220-1</f>
        <v>2.9791459781525198E-4</v>
      </c>
    </row>
    <row r="6222" spans="1:6">
      <c r="A6222" s="111">
        <v>43861</v>
      </c>
      <c r="B6222" s="112">
        <v>0.52083333333333337</v>
      </c>
      <c r="C6222">
        <v>14.754411764705884</v>
      </c>
      <c r="D6222">
        <v>14.779411764705884</v>
      </c>
      <c r="E6222">
        <v>14.804411764705883</v>
      </c>
      <c r="F6222" s="119">
        <f>Table1_2[[#This Row],[MID RATE]]/D6221-1</f>
        <v>-2.2833316787449487E-3</v>
      </c>
    </row>
    <row r="6223" spans="1:6">
      <c r="A6223" s="111">
        <v>43861</v>
      </c>
      <c r="B6223" s="112">
        <v>0.64583333333333337</v>
      </c>
      <c r="C6223">
        <v>14.727941176470589</v>
      </c>
      <c r="D6223">
        <v>14.758823529411767</v>
      </c>
      <c r="E6223">
        <v>14.789705882352944</v>
      </c>
      <c r="F6223" s="119">
        <f>Table1_2[[#This Row],[MID RATE]]/D6222-1</f>
        <v>-1.3930348258706093E-3</v>
      </c>
    </row>
    <row r="6224" spans="1:6">
      <c r="A6224" s="111">
        <v>43864</v>
      </c>
      <c r="B6224" s="112">
        <v>0.39583333333333331</v>
      </c>
      <c r="C6224">
        <v>14.695294117647059</v>
      </c>
      <c r="D6224">
        <v>14.720294117647057</v>
      </c>
      <c r="E6224">
        <v>14.745294117647058</v>
      </c>
      <c r="F6224" s="119">
        <f>Table1_2[[#This Row],[MID RATE]]/D6223-1</f>
        <v>-2.6106018334000058E-3</v>
      </c>
    </row>
    <row r="6225" spans="1:6">
      <c r="A6225" s="111">
        <v>43864</v>
      </c>
      <c r="B6225" s="112">
        <v>0.52083333333333337</v>
      </c>
      <c r="C6225">
        <v>14.648235294117647</v>
      </c>
      <c r="D6225">
        <v>14.673235294117646</v>
      </c>
      <c r="E6225">
        <v>14.698235294117644</v>
      </c>
      <c r="F6225" s="119">
        <f>Table1_2[[#This Row],[MID RATE]]/D6224-1</f>
        <v>-3.1968670702711144E-3</v>
      </c>
    </row>
    <row r="6226" spans="1:6">
      <c r="A6226" s="111">
        <v>43864</v>
      </c>
      <c r="B6226" s="112">
        <v>0.64583333333333337</v>
      </c>
      <c r="C6226">
        <v>14.558823529411766</v>
      </c>
      <c r="D6226">
        <v>14.583823529411767</v>
      </c>
      <c r="E6226">
        <v>14.608823529411765</v>
      </c>
      <c r="F6226" s="119">
        <f>Table1_2[[#This Row],[MID RATE]]/D6225-1</f>
        <v>-6.0935276313414111E-3</v>
      </c>
    </row>
    <row r="6227" spans="1:6">
      <c r="A6227" s="111">
        <v>43865</v>
      </c>
      <c r="B6227" s="112">
        <v>0.39583333333333331</v>
      </c>
      <c r="C6227">
        <v>14.545588235294122</v>
      </c>
      <c r="D6227">
        <v>14.570588235294117</v>
      </c>
      <c r="E6227">
        <v>14.595588235294114</v>
      </c>
      <c r="F6227" s="119">
        <f>Table1_2[[#This Row],[MID RATE]]/D6226-1</f>
        <v>-9.0753251991548822E-4</v>
      </c>
    </row>
    <row r="6228" spans="1:6">
      <c r="A6228" s="111">
        <v>43865</v>
      </c>
      <c r="B6228" s="112">
        <v>0.52083333333333337</v>
      </c>
      <c r="C6228">
        <v>14.445588235294114</v>
      </c>
      <c r="D6228">
        <v>14.470588235294116</v>
      </c>
      <c r="E6228">
        <v>14.495588235294118</v>
      </c>
      <c r="F6228" s="119">
        <f>Table1_2[[#This Row],[MID RATE]]/D6227-1</f>
        <v>-6.863140896245512E-3</v>
      </c>
    </row>
    <row r="6229" spans="1:6">
      <c r="A6229" s="111">
        <v>43865</v>
      </c>
      <c r="B6229" s="112">
        <v>0.64583333333333337</v>
      </c>
      <c r="C6229">
        <v>14.470588235294114</v>
      </c>
      <c r="D6229">
        <v>14.495294117647058</v>
      </c>
      <c r="E6229">
        <v>14.520000000000001</v>
      </c>
      <c r="F6229" s="119">
        <f>Table1_2[[#This Row],[MID RATE]]/D6228-1</f>
        <v>1.7073170731707332E-3</v>
      </c>
    </row>
    <row r="6230" spans="1:6">
      <c r="A6230" s="111">
        <v>43866</v>
      </c>
      <c r="B6230" s="112">
        <v>0.39583333333333331</v>
      </c>
      <c r="C6230">
        <v>14.484411764705882</v>
      </c>
      <c r="D6230">
        <v>14.509411764705884</v>
      </c>
      <c r="E6230">
        <v>14.534411764705885</v>
      </c>
      <c r="F6230" s="119">
        <f>Table1_2[[#This Row],[MID RATE]]/D6229-1</f>
        <v>9.7394691989305393E-4</v>
      </c>
    </row>
    <row r="6231" spans="1:6">
      <c r="A6231" s="111">
        <v>43866</v>
      </c>
      <c r="B6231" s="112">
        <v>0.52083333333333337</v>
      </c>
      <c r="C6231">
        <v>14.556176470588237</v>
      </c>
      <c r="D6231">
        <v>14.581176470588236</v>
      </c>
      <c r="E6231">
        <v>14.606176470588233</v>
      </c>
      <c r="F6231" s="119">
        <f>Table1_2[[#This Row],[MID RATE]]/D6230-1</f>
        <v>4.9460796237734694E-3</v>
      </c>
    </row>
    <row r="6232" spans="1:6">
      <c r="A6232" s="111">
        <v>43866</v>
      </c>
      <c r="B6232" s="112">
        <v>0.64583333333333337</v>
      </c>
      <c r="C6232">
        <v>14.579411764705881</v>
      </c>
      <c r="D6232">
        <v>14.604411764705883</v>
      </c>
      <c r="E6232">
        <v>14.629411764705884</v>
      </c>
      <c r="F6232" s="119">
        <f>Table1_2[[#This Row],[MID RATE]]/D6231-1</f>
        <v>1.5935129901565315E-3</v>
      </c>
    </row>
    <row r="6233" spans="1:6">
      <c r="A6233" s="111">
        <v>43867</v>
      </c>
      <c r="B6233" s="112">
        <v>0.39583333333333331</v>
      </c>
      <c r="C6233">
        <v>14.599117647058822</v>
      </c>
      <c r="D6233">
        <v>14.624117647058824</v>
      </c>
      <c r="E6233">
        <v>14.649117647058825</v>
      </c>
      <c r="F6233" s="119">
        <f>Table1_2[[#This Row],[MID RATE]]/D6232-1</f>
        <v>1.3493102406605395E-3</v>
      </c>
    </row>
    <row r="6234" spans="1:6">
      <c r="A6234" s="111">
        <v>43867</v>
      </c>
      <c r="B6234" s="112">
        <v>0.52083333333333337</v>
      </c>
      <c r="C6234">
        <v>14.632058823529412</v>
      </c>
      <c r="D6234">
        <v>14.657058823529411</v>
      </c>
      <c r="E6234">
        <v>14.682058823529408</v>
      </c>
      <c r="F6234" s="119">
        <f>Table1_2[[#This Row],[MID RATE]]/D6233-1</f>
        <v>2.252524033626857E-3</v>
      </c>
    </row>
    <row r="6235" spans="1:6">
      <c r="A6235" s="111">
        <v>43867</v>
      </c>
      <c r="B6235" s="112">
        <v>0.64583333333333337</v>
      </c>
      <c r="C6235">
        <v>14.623529411764705</v>
      </c>
      <c r="D6235">
        <v>14.648529411764706</v>
      </c>
      <c r="E6235">
        <v>14.673529411764704</v>
      </c>
      <c r="F6235" s="119">
        <f>Table1_2[[#This Row],[MID RATE]]/D6234-1</f>
        <v>-5.819320142873563E-4</v>
      </c>
    </row>
    <row r="6236" spans="1:6">
      <c r="A6236" s="111">
        <v>43868</v>
      </c>
      <c r="B6236" s="112">
        <v>0.39583333333333331</v>
      </c>
      <c r="C6236">
        <v>14.621176470588235</v>
      </c>
      <c r="D6236">
        <v>14.646176470588234</v>
      </c>
      <c r="E6236">
        <v>14.671176470588234</v>
      </c>
      <c r="F6236" s="119">
        <f>Table1_2[[#This Row],[MID RATE]]/D6235-1</f>
        <v>-1.6062644312830887E-4</v>
      </c>
    </row>
    <row r="6237" spans="1:6">
      <c r="A6237" s="111">
        <v>43868</v>
      </c>
      <c r="B6237" s="112">
        <v>0.52083333333333337</v>
      </c>
      <c r="C6237">
        <v>14.643529411764707</v>
      </c>
      <c r="D6237">
        <v>14.668529411764705</v>
      </c>
      <c r="E6237">
        <v>14.693529411764704</v>
      </c>
      <c r="F6237" s="119">
        <f>Table1_2[[#This Row],[MID RATE]]/D6236-1</f>
        <v>1.5261963572104076E-3</v>
      </c>
    </row>
    <row r="6238" spans="1:6">
      <c r="A6238" s="111">
        <v>43868</v>
      </c>
      <c r="B6238" s="112">
        <v>0.64583333333333337</v>
      </c>
      <c r="C6238">
        <v>14.653823529411767</v>
      </c>
      <c r="D6238">
        <v>14.678823529411764</v>
      </c>
      <c r="E6238">
        <v>14.703823529411761</v>
      </c>
      <c r="F6238" s="119">
        <f>Table1_2[[#This Row],[MID RATE]]/D6237-1</f>
        <v>7.0178252762009841E-4</v>
      </c>
    </row>
    <row r="6239" spans="1:6">
      <c r="A6239" s="111">
        <v>43871</v>
      </c>
      <c r="B6239" s="112">
        <v>0.39583333333333331</v>
      </c>
      <c r="C6239">
        <v>14.654411764705884</v>
      </c>
      <c r="D6239">
        <v>14.679411764705883</v>
      </c>
      <c r="E6239">
        <v>14.704411764705879</v>
      </c>
      <c r="F6239" s="119">
        <f>Table1_2[[#This Row],[MID RATE]]/D6238-1</f>
        <v>4.0073735673828992E-5</v>
      </c>
    </row>
    <row r="6240" spans="1:6">
      <c r="A6240" s="111">
        <v>43871</v>
      </c>
      <c r="B6240" s="112">
        <v>0.52083333333333337</v>
      </c>
      <c r="C6240">
        <v>14.676764705882352</v>
      </c>
      <c r="D6240">
        <v>14.701764705882352</v>
      </c>
      <c r="E6240">
        <v>14.726764705882353</v>
      </c>
      <c r="F6240" s="119">
        <f>Table1_2[[#This Row],[MID RATE]]/D6239-1</f>
        <v>1.5227409336806552E-3</v>
      </c>
    </row>
    <row r="6241" spans="1:6">
      <c r="A6241" s="111">
        <v>43871</v>
      </c>
      <c r="B6241" s="112">
        <v>0.64583333333333337</v>
      </c>
      <c r="C6241">
        <v>14.70470588235294</v>
      </c>
      <c r="D6241">
        <v>14.72970588235294</v>
      </c>
      <c r="E6241">
        <v>14.75470588235294</v>
      </c>
      <c r="F6241" s="119">
        <f>Table1_2[[#This Row],[MID RATE]]/D6240-1</f>
        <v>1.9005321490017657E-3</v>
      </c>
    </row>
    <row r="6242" spans="1:6">
      <c r="A6242" s="111">
        <v>43872</v>
      </c>
      <c r="B6242" s="112">
        <v>0.39583333333333331</v>
      </c>
      <c r="C6242">
        <v>14.69705882352941</v>
      </c>
      <c r="D6242">
        <v>14.722058823529411</v>
      </c>
      <c r="E6242">
        <v>14.747058823529411</v>
      </c>
      <c r="F6242" s="119">
        <f>Table1_2[[#This Row],[MID RATE]]/D6241-1</f>
        <v>-5.1915896248078131E-4</v>
      </c>
    </row>
    <row r="6243" spans="1:6">
      <c r="A6243" s="111">
        <v>43872</v>
      </c>
      <c r="B6243" s="112">
        <v>0.52083333333333337</v>
      </c>
      <c r="C6243">
        <v>14.658235294117649</v>
      </c>
      <c r="D6243">
        <v>14.683235294117646</v>
      </c>
      <c r="E6243">
        <v>14.708235294117642</v>
      </c>
      <c r="F6243" s="119">
        <f>Table1_2[[#This Row],[MID RATE]]/D6242-1</f>
        <v>-2.6370991908900576E-3</v>
      </c>
    </row>
    <row r="6244" spans="1:6">
      <c r="A6244" s="111">
        <v>43872</v>
      </c>
      <c r="B6244" s="112">
        <v>0.64583333333333337</v>
      </c>
      <c r="C6244">
        <v>14.601470588235292</v>
      </c>
      <c r="D6244">
        <v>14.626470588235295</v>
      </c>
      <c r="E6244">
        <v>14.651470588235297</v>
      </c>
      <c r="F6244" s="119">
        <f>Table1_2[[#This Row],[MID RATE]]/D6243-1</f>
        <v>-3.865953568495395E-3</v>
      </c>
    </row>
    <row r="6245" spans="1:6">
      <c r="A6245" s="111">
        <v>43873</v>
      </c>
      <c r="B6245" s="112">
        <v>0.39583333333333331</v>
      </c>
      <c r="C6245">
        <v>14.59676470588235</v>
      </c>
      <c r="D6245">
        <v>14.621764705882352</v>
      </c>
      <c r="E6245">
        <v>14.646764705882354</v>
      </c>
      <c r="F6245" s="119">
        <f>Table1_2[[#This Row],[MID RATE]]/D6244-1</f>
        <v>-3.2173738186214162E-4</v>
      </c>
    </row>
    <row r="6246" spans="1:6">
      <c r="A6246" s="111">
        <v>43873</v>
      </c>
      <c r="B6246" s="112">
        <v>0.52083333333333337</v>
      </c>
      <c r="C6246">
        <v>14.59029411764706</v>
      </c>
      <c r="D6246">
        <v>14.615294117647061</v>
      </c>
      <c r="E6246">
        <v>14.640294117647059</v>
      </c>
      <c r="F6246" s="119">
        <f>Table1_2[[#This Row],[MID RATE]]/D6245-1</f>
        <v>-4.4253127891524802E-4</v>
      </c>
    </row>
    <row r="6247" spans="1:6">
      <c r="A6247" s="111">
        <v>43873</v>
      </c>
      <c r="B6247" s="112">
        <v>0.64583333333333337</v>
      </c>
      <c r="C6247">
        <v>14.636764705882356</v>
      </c>
      <c r="D6247">
        <v>14.661764705882351</v>
      </c>
      <c r="E6247">
        <v>14.686764705882347</v>
      </c>
      <c r="F6247" s="119">
        <f>Table1_2[[#This Row],[MID RATE]]/D6246-1</f>
        <v>3.1795862513077644E-3</v>
      </c>
    </row>
    <row r="6248" spans="1:6">
      <c r="A6248" s="111">
        <v>43874</v>
      </c>
      <c r="B6248" s="112">
        <v>0.39583333333333331</v>
      </c>
      <c r="C6248">
        <v>14.646470588235294</v>
      </c>
      <c r="D6248">
        <v>14.671470588235294</v>
      </c>
      <c r="E6248">
        <v>14.696470588235293</v>
      </c>
      <c r="F6248" s="119">
        <f>Table1_2[[#This Row],[MID RATE]]/D6247-1</f>
        <v>6.6198595787381187E-4</v>
      </c>
    </row>
    <row r="6249" spans="1:6">
      <c r="A6249" s="111">
        <v>43874</v>
      </c>
      <c r="B6249" s="112">
        <v>0.52083333333333337</v>
      </c>
      <c r="C6249">
        <v>14.659411764705881</v>
      </c>
      <c r="D6249">
        <v>14.684411764705882</v>
      </c>
      <c r="E6249">
        <v>14.70941176470588</v>
      </c>
      <c r="F6249" s="119">
        <f>Table1_2[[#This Row],[MID RATE]]/D6248-1</f>
        <v>8.8206402982970999E-4</v>
      </c>
    </row>
    <row r="6250" spans="1:6">
      <c r="A6250" s="111">
        <v>43874</v>
      </c>
      <c r="B6250" s="112">
        <v>0.64583333333333337</v>
      </c>
      <c r="C6250">
        <v>14.660588235294117</v>
      </c>
      <c r="D6250">
        <v>14.685588235294116</v>
      </c>
      <c r="E6250">
        <v>14.710588235294116</v>
      </c>
      <c r="F6250" s="119">
        <f>Table1_2[[#This Row],[MID RATE]]/D6249-1</f>
        <v>8.0116970777366348E-5</v>
      </c>
    </row>
    <row r="6251" spans="1:6">
      <c r="A6251" s="111">
        <v>43875</v>
      </c>
      <c r="B6251" s="112">
        <v>0.39583333333333331</v>
      </c>
      <c r="C6251">
        <v>14.656176470588237</v>
      </c>
      <c r="D6251">
        <v>14.681176470588234</v>
      </c>
      <c r="E6251">
        <v>14.706176470588233</v>
      </c>
      <c r="F6251" s="119">
        <f>Table1_2[[#This Row],[MID RATE]]/D6250-1</f>
        <v>-3.0041457210949751E-4</v>
      </c>
    </row>
    <row r="6252" spans="1:6">
      <c r="A6252" s="111">
        <v>43875</v>
      </c>
      <c r="B6252" s="112">
        <v>0.52083333333333337</v>
      </c>
      <c r="C6252">
        <v>14.654411764705886</v>
      </c>
      <c r="D6252">
        <v>14.679411764705883</v>
      </c>
      <c r="E6252">
        <v>14.704411764705879</v>
      </c>
      <c r="F6252" s="119">
        <f>Table1_2[[#This Row],[MID RATE]]/D6251-1</f>
        <v>-1.2020193925788014E-4</v>
      </c>
    </row>
    <row r="6253" spans="1:6">
      <c r="A6253" s="111">
        <v>43875</v>
      </c>
      <c r="B6253" s="112">
        <v>0.64583333333333337</v>
      </c>
      <c r="C6253">
        <v>14.654999999999999</v>
      </c>
      <c r="D6253">
        <v>14.68</v>
      </c>
      <c r="E6253">
        <v>14.704999999999998</v>
      </c>
      <c r="F6253" s="119">
        <f>Table1_2[[#This Row],[MID RATE]]/D6252-1</f>
        <v>4.0072129833701453E-5</v>
      </c>
    </row>
    <row r="6254" spans="1:6">
      <c r="A6254" s="111">
        <v>43878</v>
      </c>
      <c r="B6254" s="112">
        <v>0.39583333333333331</v>
      </c>
      <c r="C6254">
        <v>14.652352941176474</v>
      </c>
      <c r="D6254">
        <v>14.677352941176471</v>
      </c>
      <c r="E6254">
        <v>14.702352941176468</v>
      </c>
      <c r="F6254" s="119">
        <f>Table1_2[[#This Row],[MID RATE]]/D6253-1</f>
        <v>-1.803173585509521E-4</v>
      </c>
    </row>
    <row r="6255" spans="1:6">
      <c r="A6255" s="111">
        <v>43878</v>
      </c>
      <c r="B6255" s="112">
        <v>0.52083333333333337</v>
      </c>
      <c r="C6255">
        <v>14.656176470588239</v>
      </c>
      <c r="D6255">
        <v>14.681176470588236</v>
      </c>
      <c r="E6255">
        <v>14.706176470588233</v>
      </c>
      <c r="F6255" s="119">
        <f>Table1_2[[#This Row],[MID RATE]]/D6254-1</f>
        <v>2.605053804380919E-4</v>
      </c>
    </row>
    <row r="6256" spans="1:6">
      <c r="A6256" s="111">
        <v>43878</v>
      </c>
      <c r="B6256" s="112">
        <v>0.64583333333333337</v>
      </c>
      <c r="C6256">
        <v>14.653823529411767</v>
      </c>
      <c r="D6256">
        <v>14.678823529411764</v>
      </c>
      <c r="E6256">
        <v>14.703823529411761</v>
      </c>
      <c r="F6256" s="119">
        <f>Table1_2[[#This Row],[MID RATE]]/D6255-1</f>
        <v>-1.6026925234402523E-4</v>
      </c>
    </row>
    <row r="6257" spans="1:6">
      <c r="A6257" s="111">
        <v>43879</v>
      </c>
      <c r="B6257" s="112">
        <v>0.39583333333333331</v>
      </c>
      <c r="C6257">
        <v>14.65558823529412</v>
      </c>
      <c r="D6257">
        <v>14.680588235294117</v>
      </c>
      <c r="E6257">
        <v>14.705588235294115</v>
      </c>
      <c r="F6257" s="119">
        <f>Table1_2[[#This Row],[MID RATE]]/D6256-1</f>
        <v>1.2022120702082084E-4</v>
      </c>
    </row>
    <row r="6258" spans="1:6">
      <c r="A6258" s="111">
        <v>43879</v>
      </c>
      <c r="B6258" s="112">
        <v>0.52083333333333337</v>
      </c>
      <c r="C6258">
        <v>14.655000000000001</v>
      </c>
      <c r="D6258">
        <v>14.68</v>
      </c>
      <c r="E6258">
        <v>14.704999999999997</v>
      </c>
      <c r="F6258" s="119">
        <f>Table1_2[[#This Row],[MID RATE]]/D6257-1</f>
        <v>-4.0068918539803988E-5</v>
      </c>
    </row>
    <row r="6259" spans="1:6">
      <c r="A6259" s="111">
        <v>43879</v>
      </c>
      <c r="B6259" s="112">
        <v>0.64583333333333337</v>
      </c>
      <c r="C6259">
        <v>14.651764705882355</v>
      </c>
      <c r="D6259">
        <v>14.676764705882352</v>
      </c>
      <c r="E6259">
        <v>14.701764705882349</v>
      </c>
      <c r="F6259" s="119">
        <f>Table1_2[[#This Row],[MID RATE]]/D6258-1</f>
        <v>-2.2038788267353393E-4</v>
      </c>
    </row>
    <row r="6260" spans="1:6">
      <c r="A6260" s="111">
        <v>43880</v>
      </c>
      <c r="B6260" s="112">
        <v>0.39583333333333331</v>
      </c>
      <c r="C6260">
        <v>14.651176470588238</v>
      </c>
      <c r="D6260">
        <v>14.676176470588235</v>
      </c>
      <c r="E6260">
        <v>14.70117647058823</v>
      </c>
      <c r="F6260" s="119">
        <f>Table1_2[[#This Row],[MID RATE]]/D6259-1</f>
        <v>-4.007935712702082E-5</v>
      </c>
    </row>
    <row r="6261" spans="1:6">
      <c r="A6261" s="111">
        <v>43880</v>
      </c>
      <c r="B6261" s="112">
        <v>0.52083333333333337</v>
      </c>
      <c r="C6261">
        <v>14.649705882352944</v>
      </c>
      <c r="D6261">
        <v>14.67470588235294</v>
      </c>
      <c r="E6261">
        <v>14.699705882352937</v>
      </c>
      <c r="F6261" s="119">
        <f>Table1_2[[#This Row],[MID RATE]]/D6260-1</f>
        <v>-1.002024088659903E-4</v>
      </c>
    </row>
    <row r="6262" spans="1:6">
      <c r="A6262" s="111">
        <v>43880</v>
      </c>
      <c r="B6262" s="112">
        <v>0.64583333333333337</v>
      </c>
      <c r="C6262">
        <v>14.641764705882354</v>
      </c>
      <c r="D6262">
        <v>14.66676470588235</v>
      </c>
      <c r="E6262">
        <v>14.691764705882349</v>
      </c>
      <c r="F6262" s="119">
        <f>Table1_2[[#This Row],[MID RATE]]/D6261-1</f>
        <v>-5.4114723213227744E-4</v>
      </c>
    </row>
    <row r="6263" spans="1:6">
      <c r="A6263" s="111">
        <v>43881</v>
      </c>
      <c r="B6263" s="112">
        <v>0.39583333333333331</v>
      </c>
      <c r="C6263">
        <v>14.64352941176471</v>
      </c>
      <c r="D6263">
        <v>14.668529411764705</v>
      </c>
      <c r="E6263">
        <v>14.6935294117647</v>
      </c>
      <c r="F6263" s="119">
        <f>Table1_2[[#This Row],[MID RATE]]/D6262-1</f>
        <v>1.2032005133666424E-4</v>
      </c>
    </row>
    <row r="6264" spans="1:6">
      <c r="A6264" s="111">
        <v>43881</v>
      </c>
      <c r="B6264" s="112">
        <v>0.52083333333333337</v>
      </c>
      <c r="C6264">
        <v>14.622058823529414</v>
      </c>
      <c r="D6264">
        <v>14.647058823529413</v>
      </c>
      <c r="E6264">
        <v>14.67205882352941</v>
      </c>
      <c r="F6264" s="119">
        <f>Table1_2[[#This Row],[MID RATE]]/D6263-1</f>
        <v>-1.4637178433218878E-3</v>
      </c>
    </row>
    <row r="6265" spans="1:6">
      <c r="A6265" s="111">
        <v>43881</v>
      </c>
      <c r="B6265" s="112">
        <v>0.64583333333333337</v>
      </c>
      <c r="C6265">
        <v>14.606176470588236</v>
      </c>
      <c r="D6265">
        <v>14.631176470588237</v>
      </c>
      <c r="E6265">
        <v>14.656176470588237</v>
      </c>
      <c r="F6265" s="119">
        <f>Table1_2[[#This Row],[MID RATE]]/D6264-1</f>
        <v>-1.0843373493976127E-3</v>
      </c>
    </row>
    <row r="6266" spans="1:6">
      <c r="A6266" s="111">
        <v>43882</v>
      </c>
      <c r="B6266" s="112">
        <v>0.39583333333333331</v>
      </c>
      <c r="C6266">
        <v>14.600882352941172</v>
      </c>
      <c r="D6266">
        <v>14.625882352941176</v>
      </c>
      <c r="E6266">
        <v>14.65088235294118</v>
      </c>
      <c r="F6266" s="119">
        <f>Table1_2[[#This Row],[MID RATE]]/D6265-1</f>
        <v>-3.6183813773982276E-4</v>
      </c>
    </row>
    <row r="6267" spans="1:6">
      <c r="A6267" s="111">
        <v>43882</v>
      </c>
      <c r="B6267" s="112">
        <v>0.52083333333333337</v>
      </c>
      <c r="C6267">
        <v>14.554411764705886</v>
      </c>
      <c r="D6267">
        <v>14.579411764705885</v>
      </c>
      <c r="E6267">
        <v>14.604411764705882</v>
      </c>
      <c r="F6267" s="119">
        <f>Table1_2[[#This Row],[MID RATE]]/D6266-1</f>
        <v>-3.1772844272841549E-3</v>
      </c>
    </row>
    <row r="6268" spans="1:6">
      <c r="A6268" s="111">
        <v>43882</v>
      </c>
      <c r="B6268" s="112">
        <v>0.64583333333333337</v>
      </c>
      <c r="C6268">
        <v>14.553235294117652</v>
      </c>
      <c r="D6268">
        <v>14.578235294117649</v>
      </c>
      <c r="E6268">
        <v>14.603235294117646</v>
      </c>
      <c r="F6268" s="119">
        <f>Table1_2[[#This Row],[MID RATE]]/D6267-1</f>
        <v>-8.0693968125933324E-5</v>
      </c>
    </row>
    <row r="6269" spans="1:6">
      <c r="A6269" s="111">
        <v>43885</v>
      </c>
      <c r="B6269" s="112">
        <v>0.39583333333333331</v>
      </c>
      <c r="C6269">
        <v>14.554705882352943</v>
      </c>
      <c r="D6269">
        <v>14.57970588235294</v>
      </c>
      <c r="E6269">
        <v>14.604705882352938</v>
      </c>
      <c r="F6269" s="119">
        <f>Table1_2[[#This Row],[MID RATE]]/D6268-1</f>
        <v>1.0087560020966002E-4</v>
      </c>
    </row>
    <row r="6270" spans="1:6">
      <c r="A6270" s="111">
        <v>43885</v>
      </c>
      <c r="B6270" s="112">
        <v>0.52083333333333337</v>
      </c>
      <c r="C6270">
        <v>14.638235294117647</v>
      </c>
      <c r="D6270">
        <v>14.663235294117646</v>
      </c>
      <c r="E6270">
        <v>14.688235294117645</v>
      </c>
      <c r="F6270" s="119">
        <f>Table1_2[[#This Row],[MID RATE]]/D6269-1</f>
        <v>5.7291561598515894E-3</v>
      </c>
    </row>
    <row r="6271" spans="1:6">
      <c r="A6271" s="111">
        <v>43885</v>
      </c>
      <c r="B6271" s="112">
        <v>0.64583333333333337</v>
      </c>
      <c r="C6271">
        <v>14.689411764705879</v>
      </c>
      <c r="D6271">
        <v>14.714411764705879</v>
      </c>
      <c r="E6271">
        <v>14.739411764705881</v>
      </c>
      <c r="F6271" s="119">
        <f>Table1_2[[#This Row],[MID RATE]]/D6270-1</f>
        <v>3.4901213519205054E-3</v>
      </c>
    </row>
    <row r="6272" spans="1:6">
      <c r="A6272" s="111">
        <v>43886</v>
      </c>
      <c r="B6272" s="112">
        <v>0.39583333333333331</v>
      </c>
      <c r="C6272">
        <v>14.695588235294114</v>
      </c>
      <c r="D6272">
        <v>14.720588235294116</v>
      </c>
      <c r="E6272">
        <v>14.74558823529412</v>
      </c>
      <c r="F6272" s="119">
        <f>Table1_2[[#This Row],[MID RATE]]/D6271-1</f>
        <v>4.1975654120629535E-4</v>
      </c>
    </row>
    <row r="6273" spans="1:6">
      <c r="A6273" s="111">
        <v>43886</v>
      </c>
      <c r="B6273" s="112">
        <v>0.52083333333333337</v>
      </c>
      <c r="C6273">
        <v>14.700294117647054</v>
      </c>
      <c r="D6273">
        <v>14.725294117647056</v>
      </c>
      <c r="E6273">
        <v>14.750294117647059</v>
      </c>
      <c r="F6273" s="119">
        <f>Table1_2[[#This Row],[MID RATE]]/D6272-1</f>
        <v>3.1968031968032662E-4</v>
      </c>
    </row>
    <row r="6274" spans="1:6">
      <c r="A6274" s="111">
        <v>43886</v>
      </c>
      <c r="B6274" s="112">
        <v>0.64583333333333337</v>
      </c>
      <c r="C6274">
        <v>14.698529411764703</v>
      </c>
      <c r="D6274">
        <v>14.723529411764705</v>
      </c>
      <c r="E6274">
        <v>14.748529411764707</v>
      </c>
      <c r="F6274" s="119">
        <f>Table1_2[[#This Row],[MID RATE]]/D6273-1</f>
        <v>-1.1984180881230433E-4</v>
      </c>
    </row>
    <row r="6275" spans="1:6">
      <c r="A6275" s="111">
        <v>43887</v>
      </c>
      <c r="B6275" s="112">
        <v>0.39583333333333331</v>
      </c>
      <c r="C6275">
        <v>14.70470588235294</v>
      </c>
      <c r="D6275">
        <v>14.729705882352942</v>
      </c>
      <c r="E6275">
        <v>14.754705882352942</v>
      </c>
      <c r="F6275" s="119">
        <f>Table1_2[[#This Row],[MID RATE]]/D6274-1</f>
        <v>4.1949660407514244E-4</v>
      </c>
    </row>
    <row r="6276" spans="1:6">
      <c r="A6276" s="111">
        <v>43887</v>
      </c>
      <c r="B6276" s="112">
        <v>0.52083333333333337</v>
      </c>
      <c r="C6276">
        <v>14.72764705882353</v>
      </c>
      <c r="D6276">
        <v>14.752647058823531</v>
      </c>
      <c r="E6276">
        <v>14.777647058823533</v>
      </c>
      <c r="F6276" s="119">
        <f>Table1_2[[#This Row],[MID RATE]]/D6275-1</f>
        <v>1.5574768874424549E-3</v>
      </c>
    </row>
    <row r="6277" spans="1:6">
      <c r="A6277" s="111">
        <v>43887</v>
      </c>
      <c r="B6277" s="112">
        <v>0.64583333333333337</v>
      </c>
      <c r="C6277">
        <v>14.835294117647059</v>
      </c>
      <c r="D6277">
        <v>14.860294117647058</v>
      </c>
      <c r="E6277">
        <v>14.885294117647058</v>
      </c>
      <c r="F6277" s="119">
        <f>Table1_2[[#This Row],[MID RATE]]/D6276-1</f>
        <v>7.2967961881216237E-3</v>
      </c>
    </row>
    <row r="6278" spans="1:6">
      <c r="A6278" s="111">
        <v>43888</v>
      </c>
      <c r="B6278" s="112">
        <v>0.39583333333333331</v>
      </c>
      <c r="C6278">
        <v>14.845588235294116</v>
      </c>
      <c r="D6278">
        <v>14.870588235294118</v>
      </c>
      <c r="E6278">
        <v>14.895588235294118</v>
      </c>
      <c r="F6278" s="119">
        <f>Table1_2[[#This Row],[MID RATE]]/D6277-1</f>
        <v>6.9272637308270824E-4</v>
      </c>
    </row>
    <row r="6279" spans="1:6">
      <c r="A6279" s="111">
        <v>43888</v>
      </c>
      <c r="B6279" s="112">
        <v>0.52083333333333337</v>
      </c>
      <c r="C6279">
        <v>14.893235294117648</v>
      </c>
      <c r="D6279">
        <v>14.918235294117647</v>
      </c>
      <c r="E6279">
        <v>14.943235294117645</v>
      </c>
      <c r="F6279" s="119">
        <f>Table1_2[[#This Row],[MID RATE]]/D6278-1</f>
        <v>3.2041139240506222E-3</v>
      </c>
    </row>
    <row r="6280" spans="1:6">
      <c r="A6280" s="111">
        <v>43888</v>
      </c>
      <c r="B6280" s="112">
        <v>0.64583333333333337</v>
      </c>
      <c r="C6280">
        <v>14.920882352941177</v>
      </c>
      <c r="D6280">
        <v>14.945882352941176</v>
      </c>
      <c r="E6280">
        <v>14.970882352941175</v>
      </c>
      <c r="F6280" s="119">
        <f>Table1_2[[#This Row],[MID RATE]]/D6279-1</f>
        <v>1.8532392255825592E-3</v>
      </c>
    </row>
    <row r="6281" spans="1:6">
      <c r="A6281" s="111">
        <v>43889</v>
      </c>
      <c r="B6281" s="112">
        <v>0.39583333333333331</v>
      </c>
      <c r="C6281">
        <v>14.92470588235294</v>
      </c>
      <c r="D6281">
        <v>14.949411764705882</v>
      </c>
      <c r="E6281">
        <v>14.974117647058822</v>
      </c>
      <c r="F6281" s="119">
        <f>Table1_2[[#This Row],[MID RATE]]/D6280-1</f>
        <v>2.3614609571787071E-4</v>
      </c>
    </row>
    <row r="6282" spans="1:6">
      <c r="A6282" s="111">
        <v>43889</v>
      </c>
      <c r="B6282" s="112">
        <v>0.52083333333333337</v>
      </c>
      <c r="C6282">
        <v>15.066176470588236</v>
      </c>
      <c r="D6282">
        <v>15.091176470588234</v>
      </c>
      <c r="E6282">
        <v>15.116176470588233</v>
      </c>
      <c r="F6282" s="119">
        <f>Table1_2[[#This Row],[MID RATE]]/D6281-1</f>
        <v>9.4829621468481839E-3</v>
      </c>
    </row>
    <row r="6283" spans="1:6">
      <c r="A6283" s="111">
        <v>43889</v>
      </c>
      <c r="B6283" s="112">
        <v>0.64583333333333337</v>
      </c>
      <c r="C6283">
        <v>15.092941176470587</v>
      </c>
      <c r="D6283">
        <v>15.117941176470588</v>
      </c>
      <c r="E6283">
        <v>15.142941176470588</v>
      </c>
      <c r="F6283" s="119">
        <f>Table1_2[[#This Row],[MID RATE]]/D6282-1</f>
        <v>1.7735334242838796E-3</v>
      </c>
    </row>
    <row r="6284" spans="1:6">
      <c r="A6284" s="111">
        <v>43892</v>
      </c>
      <c r="B6284" s="112">
        <v>0.39583333333333331</v>
      </c>
      <c r="C6284">
        <v>15.169411764705883</v>
      </c>
      <c r="D6284">
        <v>15.194411764705881</v>
      </c>
      <c r="E6284">
        <v>15.21941176470588</v>
      </c>
      <c r="F6284" s="119">
        <f>Table1_2[[#This Row],[MID RATE]]/D6283-1</f>
        <v>5.058267348884149E-3</v>
      </c>
    </row>
    <row r="6285" spans="1:6">
      <c r="A6285" s="111">
        <v>43892</v>
      </c>
      <c r="B6285" s="112">
        <v>0.52083333333333337</v>
      </c>
      <c r="C6285">
        <v>15.210882352941171</v>
      </c>
      <c r="D6285">
        <v>15.235882352941175</v>
      </c>
      <c r="E6285">
        <v>15.260882352941177</v>
      </c>
      <c r="F6285" s="119">
        <f>Table1_2[[#This Row],[MID RATE]]/D6284-1</f>
        <v>2.7293316041114846E-3</v>
      </c>
    </row>
    <row r="6286" spans="1:6">
      <c r="A6286" s="111">
        <v>43892</v>
      </c>
      <c r="B6286" s="112">
        <v>0.64583333333333337</v>
      </c>
      <c r="C6286">
        <v>15.220588235294114</v>
      </c>
      <c r="D6286">
        <v>15.245588235294116</v>
      </c>
      <c r="E6286">
        <v>15.270588235294118</v>
      </c>
      <c r="F6286" s="119">
        <f>Table1_2[[#This Row],[MID RATE]]/D6285-1</f>
        <v>6.3704104088646574E-4</v>
      </c>
    </row>
    <row r="6287" spans="1:6">
      <c r="A6287" s="111">
        <v>43893</v>
      </c>
      <c r="B6287" s="112">
        <v>0.39583333333333331</v>
      </c>
      <c r="C6287">
        <v>15.238529411764702</v>
      </c>
      <c r="D6287">
        <v>15.263529411764704</v>
      </c>
      <c r="E6287">
        <v>15.288529411764708</v>
      </c>
      <c r="F6287" s="119">
        <f>Table1_2[[#This Row],[MID RATE]]/D6286-1</f>
        <v>1.1768110350149907E-3</v>
      </c>
    </row>
    <row r="6288" spans="1:6">
      <c r="A6288" s="111">
        <v>43893</v>
      </c>
      <c r="B6288" s="112">
        <v>0.52083333333333337</v>
      </c>
      <c r="C6288">
        <v>15.28823529411765</v>
      </c>
      <c r="D6288">
        <v>15.313235294117646</v>
      </c>
      <c r="E6288">
        <v>15.338235294117643</v>
      </c>
      <c r="F6288" s="119">
        <f>Table1_2[[#This Row],[MID RATE]]/D6287-1</f>
        <v>3.2565130260522324E-3</v>
      </c>
    </row>
    <row r="6289" spans="1:6">
      <c r="A6289" s="111">
        <v>43893</v>
      </c>
      <c r="B6289" s="112">
        <v>0.64583333333333337</v>
      </c>
      <c r="C6289">
        <v>15.303529411764707</v>
      </c>
      <c r="D6289">
        <v>15.328529411764706</v>
      </c>
      <c r="E6289">
        <v>15.353529411764706</v>
      </c>
      <c r="F6289" s="119">
        <f>Table1_2[[#This Row],[MID RATE]]/D6288-1</f>
        <v>9.9875156054940462E-4</v>
      </c>
    </row>
    <row r="6290" spans="1:6">
      <c r="A6290" s="111">
        <v>43894</v>
      </c>
      <c r="B6290" s="112">
        <v>0.39583333333333331</v>
      </c>
      <c r="C6290">
        <v>15.308235294117647</v>
      </c>
      <c r="D6290">
        <v>15.333235294117646</v>
      </c>
      <c r="E6290">
        <v>15.358235294117646</v>
      </c>
      <c r="F6290" s="119">
        <f>Table1_2[[#This Row],[MID RATE]]/D6289-1</f>
        <v>3.070015541952742E-4</v>
      </c>
    </row>
    <row r="6291" spans="1:6">
      <c r="A6291" s="111">
        <v>43894</v>
      </c>
      <c r="B6291" s="112">
        <v>0.52083333333333337</v>
      </c>
      <c r="C6291">
        <v>15.314117647058822</v>
      </c>
      <c r="D6291">
        <v>15.339117647058824</v>
      </c>
      <c r="E6291">
        <v>15.364117647058826</v>
      </c>
      <c r="F6291" s="119">
        <f>Table1_2[[#This Row],[MID RATE]]/D6290-1</f>
        <v>3.8363416645892379E-4</v>
      </c>
    </row>
    <row r="6292" spans="1:6">
      <c r="A6292" s="111">
        <v>43894</v>
      </c>
      <c r="B6292" s="112">
        <v>0.64583333333333337</v>
      </c>
      <c r="C6292">
        <v>15.313823529411764</v>
      </c>
      <c r="D6292">
        <v>15.338823529411766</v>
      </c>
      <c r="E6292">
        <v>15.363823529411768</v>
      </c>
      <c r="F6292" s="119">
        <f>Table1_2[[#This Row],[MID RATE]]/D6291-1</f>
        <v>-1.9174352386186477E-5</v>
      </c>
    </row>
    <row r="6293" spans="1:6">
      <c r="A6293" s="111">
        <v>43895</v>
      </c>
      <c r="B6293" s="112">
        <v>0.39583333333333331</v>
      </c>
      <c r="C6293">
        <v>15.312058823529412</v>
      </c>
      <c r="D6293">
        <v>15.337058823529411</v>
      </c>
      <c r="E6293">
        <v>15.362058823529409</v>
      </c>
      <c r="F6293" s="119">
        <f>Table1_2[[#This Row],[MID RATE]]/D6292-1</f>
        <v>-1.1504832029463063E-4</v>
      </c>
    </row>
    <row r="6294" spans="1:6">
      <c r="A6294" s="111">
        <v>43895</v>
      </c>
      <c r="B6294" s="112">
        <v>0.52083333333333337</v>
      </c>
      <c r="C6294">
        <v>15.191470588235291</v>
      </c>
      <c r="D6294">
        <v>15.216470588235293</v>
      </c>
      <c r="E6294">
        <v>15.241470588235295</v>
      </c>
      <c r="F6294" s="119">
        <f>Table1_2[[#This Row],[MID RATE]]/D6293-1</f>
        <v>-7.8625397921221474E-3</v>
      </c>
    </row>
    <row r="6295" spans="1:6">
      <c r="A6295" s="111">
        <v>43895</v>
      </c>
      <c r="B6295" s="112">
        <v>0.64583333333333337</v>
      </c>
      <c r="C6295">
        <v>15.18676470588235</v>
      </c>
      <c r="D6295">
        <v>15.21176470588235</v>
      </c>
      <c r="E6295">
        <v>15.236764705882351</v>
      </c>
      <c r="F6295" s="119">
        <f>Table1_2[[#This Row],[MID RATE]]/D6294-1</f>
        <v>-3.0926240915418735E-4</v>
      </c>
    </row>
    <row r="6296" spans="1:6">
      <c r="A6296" s="111">
        <v>43896</v>
      </c>
      <c r="B6296" s="112">
        <v>0.39583333333333331</v>
      </c>
      <c r="C6296">
        <v>15.190294117647056</v>
      </c>
      <c r="D6296">
        <v>15.215294117647057</v>
      </c>
      <c r="E6296">
        <v>15.240294117647057</v>
      </c>
      <c r="F6296" s="119">
        <f>Table1_2[[#This Row],[MID RATE]]/D6295-1</f>
        <v>2.3201856148502564E-4</v>
      </c>
    </row>
    <row r="6297" spans="1:6">
      <c r="A6297" s="111">
        <v>43896</v>
      </c>
      <c r="B6297" s="112">
        <v>0.52083333333333337</v>
      </c>
      <c r="C6297">
        <v>15.188529411764705</v>
      </c>
      <c r="D6297">
        <v>15.213529411764704</v>
      </c>
      <c r="E6297">
        <v>15.238529411764702</v>
      </c>
      <c r="F6297" s="119">
        <f>Table1_2[[#This Row],[MID RATE]]/D6296-1</f>
        <v>-1.159823706796681E-4</v>
      </c>
    </row>
    <row r="6298" spans="1:6">
      <c r="A6298" s="111">
        <v>43896</v>
      </c>
      <c r="B6298" s="112">
        <v>0.64583333333333337</v>
      </c>
      <c r="C6298">
        <v>15.201470588235292</v>
      </c>
      <c r="D6298">
        <v>15.226470588235292</v>
      </c>
      <c r="E6298">
        <v>15.251470588235293</v>
      </c>
      <c r="F6298" s="119">
        <f>Table1_2[[#This Row],[MID RATE]]/D6297-1</f>
        <v>8.5063604376922619E-4</v>
      </c>
    </row>
    <row r="6299" spans="1:6">
      <c r="A6299" s="111">
        <v>43900</v>
      </c>
      <c r="B6299" s="112">
        <v>0.39583333333333331</v>
      </c>
      <c r="C6299">
        <v>15.250588235294117</v>
      </c>
      <c r="D6299">
        <v>15.275588235294117</v>
      </c>
      <c r="E6299">
        <v>15.300588235294118</v>
      </c>
      <c r="F6299" s="119">
        <f>Table1_2[[#This Row],[MID RATE]]/D6298-1</f>
        <v>3.225806451613078E-3</v>
      </c>
    </row>
    <row r="6300" spans="1:6">
      <c r="A6300" s="111">
        <v>43900</v>
      </c>
      <c r="B6300" s="112">
        <v>0.52083333333333337</v>
      </c>
      <c r="C6300">
        <v>15.474411764705879</v>
      </c>
      <c r="D6300">
        <v>15.499411764705883</v>
      </c>
      <c r="E6300">
        <v>15.524411764705887</v>
      </c>
      <c r="F6300" s="119">
        <f>Table1_2[[#This Row],[MID RATE]]/D6299-1</f>
        <v>1.4652367291141166E-2</v>
      </c>
    </row>
    <row r="6301" spans="1:6">
      <c r="A6301" s="111">
        <v>43900</v>
      </c>
      <c r="B6301" s="112">
        <v>0.64583333333333337</v>
      </c>
      <c r="C6301">
        <v>15.560000000000002</v>
      </c>
      <c r="D6301">
        <v>15.585000000000001</v>
      </c>
      <c r="E6301">
        <v>15.61</v>
      </c>
      <c r="F6301" s="119">
        <f>Table1_2[[#This Row],[MID RATE]]/D6300-1</f>
        <v>5.5220311966299729E-3</v>
      </c>
    </row>
    <row r="6302" spans="1:6">
      <c r="A6302" s="111">
        <v>43901</v>
      </c>
      <c r="B6302" s="112">
        <v>0.39583333333333331</v>
      </c>
      <c r="C6302">
        <v>15.619411764705884</v>
      </c>
      <c r="D6302">
        <v>15.644411764705882</v>
      </c>
      <c r="E6302">
        <v>15.669411764705883</v>
      </c>
      <c r="F6302" s="119">
        <f>Table1_2[[#This Row],[MID RATE]]/D6301-1</f>
        <v>3.8121119477627641E-3</v>
      </c>
    </row>
    <row r="6303" spans="1:6">
      <c r="A6303" s="111">
        <v>43901</v>
      </c>
      <c r="B6303" s="112">
        <v>0.52083333333333337</v>
      </c>
      <c r="C6303">
        <v>15.746470588235294</v>
      </c>
      <c r="D6303">
        <v>15.771470588235294</v>
      </c>
      <c r="E6303">
        <v>15.796470588235294</v>
      </c>
      <c r="F6303" s="119">
        <f>Table1_2[[#This Row],[MID RATE]]/D6302-1</f>
        <v>8.1216747194075012E-3</v>
      </c>
    </row>
    <row r="6304" spans="1:6">
      <c r="A6304" s="111">
        <v>43901</v>
      </c>
      <c r="B6304" s="112">
        <v>0.64583333333333337</v>
      </c>
      <c r="C6304">
        <v>15.655882352941175</v>
      </c>
      <c r="D6304">
        <v>15.680882352941175</v>
      </c>
      <c r="E6304">
        <v>15.705882352941176</v>
      </c>
      <c r="F6304" s="119">
        <f>Table1_2[[#This Row],[MID RATE]]/D6303-1</f>
        <v>-5.7438039647167427E-3</v>
      </c>
    </row>
    <row r="6305" spans="1:6">
      <c r="A6305" s="111">
        <v>43903</v>
      </c>
      <c r="B6305" s="112">
        <v>0.39583333333333331</v>
      </c>
      <c r="C6305">
        <v>15.718823529411763</v>
      </c>
      <c r="D6305">
        <v>15.743529411764706</v>
      </c>
      <c r="E6305">
        <v>15.76823529411765</v>
      </c>
      <c r="F6305" s="119">
        <f>Table1_2[[#This Row],[MID RATE]]/D6304-1</f>
        <v>3.995123323642602E-3</v>
      </c>
    </row>
    <row r="6306" spans="1:6">
      <c r="A6306" s="111">
        <v>43903</v>
      </c>
      <c r="B6306" s="112">
        <v>0.52083333333333337</v>
      </c>
      <c r="C6306">
        <v>15.896764705882353</v>
      </c>
      <c r="D6306">
        <v>15.921764705882353</v>
      </c>
      <c r="E6306">
        <v>15.946764705882352</v>
      </c>
      <c r="F6306" s="119">
        <f>Table1_2[[#This Row],[MID RATE]]/D6305-1</f>
        <v>1.1321177701389962E-2</v>
      </c>
    </row>
    <row r="6307" spans="1:6">
      <c r="A6307" s="111">
        <v>43903</v>
      </c>
      <c r="B6307" s="112">
        <v>0.64583333333333337</v>
      </c>
      <c r="C6307">
        <v>15.967941176470587</v>
      </c>
      <c r="D6307">
        <v>15.992941176470588</v>
      </c>
      <c r="E6307">
        <v>16.01794117647059</v>
      </c>
      <c r="F6307" s="119">
        <f>Table1_2[[#This Row],[MID RATE]]/D6306-1</f>
        <v>4.47038829571067E-3</v>
      </c>
    </row>
    <row r="6308" spans="1:6">
      <c r="A6308" s="111">
        <v>43906</v>
      </c>
      <c r="B6308" s="112">
        <v>0.39583333333333331</v>
      </c>
      <c r="C6308">
        <v>16.000588235294117</v>
      </c>
      <c r="D6308">
        <v>16.025588235294116</v>
      </c>
      <c r="E6308">
        <v>16.050588235294118</v>
      </c>
      <c r="F6308" s="119">
        <f>Table1_2[[#This Row],[MID RATE]]/D6307-1</f>
        <v>2.041341768427074E-3</v>
      </c>
    </row>
    <row r="6309" spans="1:6">
      <c r="A6309" s="111">
        <v>43906</v>
      </c>
      <c r="B6309" s="112">
        <v>0.52083333333333337</v>
      </c>
      <c r="C6309">
        <v>16.090294117647058</v>
      </c>
      <c r="D6309">
        <v>16.115294117647061</v>
      </c>
      <c r="E6309">
        <v>16.140294117647059</v>
      </c>
      <c r="F6309" s="119">
        <f>Table1_2[[#This Row],[MID RATE]]/D6308-1</f>
        <v>5.5976654981924057E-3</v>
      </c>
    </row>
    <row r="6310" spans="1:6">
      <c r="A6310" s="111">
        <v>43906</v>
      </c>
      <c r="B6310" s="112">
        <v>0.64583333333333337</v>
      </c>
      <c r="C6310">
        <v>16.271176470588241</v>
      </c>
      <c r="D6310">
        <v>16.296176470588236</v>
      </c>
      <c r="E6310">
        <v>16.321176470588235</v>
      </c>
      <c r="F6310" s="119">
        <f>Table1_2[[#This Row],[MID RATE]]/D6309-1</f>
        <v>1.1224266316250509E-2</v>
      </c>
    </row>
    <row r="6311" spans="1:6">
      <c r="A6311" s="111">
        <v>43907</v>
      </c>
      <c r="B6311" s="112">
        <v>0.39583333333333331</v>
      </c>
      <c r="C6311">
        <v>16.287647058823527</v>
      </c>
      <c r="D6311">
        <v>16.312647058823529</v>
      </c>
      <c r="E6311">
        <v>16.337647058823531</v>
      </c>
      <c r="F6311" s="119">
        <f>Table1_2[[#This Row],[MID RATE]]/D6310-1</f>
        <v>1.0107026188026502E-3</v>
      </c>
    </row>
    <row r="6312" spans="1:6">
      <c r="A6312" s="111">
        <v>43907</v>
      </c>
      <c r="B6312" s="112">
        <v>0.52083333333333337</v>
      </c>
      <c r="C6312">
        <v>16.375882352941176</v>
      </c>
      <c r="D6312">
        <v>16.400882352941174</v>
      </c>
      <c r="E6312">
        <v>16.425882352941176</v>
      </c>
      <c r="F6312" s="119">
        <f>Table1_2[[#This Row],[MID RATE]]/D6311-1</f>
        <v>5.4090114130138645E-3</v>
      </c>
    </row>
    <row r="6313" spans="1:6">
      <c r="A6313" s="111">
        <v>43907</v>
      </c>
      <c r="B6313" s="112">
        <v>0.64583333333333337</v>
      </c>
      <c r="C6313">
        <v>16.440588235294118</v>
      </c>
      <c r="D6313">
        <v>16.465588235294121</v>
      </c>
      <c r="E6313">
        <v>16.490588235294119</v>
      </c>
      <c r="F6313" s="119">
        <f>Table1_2[[#This Row],[MID RATE]]/D6312-1</f>
        <v>3.9452683679144229E-3</v>
      </c>
    </row>
    <row r="6314" spans="1:6">
      <c r="A6314" s="111">
        <v>43908</v>
      </c>
      <c r="B6314" s="112">
        <v>0.39583333333333331</v>
      </c>
      <c r="C6314">
        <v>16.487941176470585</v>
      </c>
      <c r="D6314">
        <v>16.512941176470587</v>
      </c>
      <c r="E6314">
        <v>16.537941176470589</v>
      </c>
      <c r="F6314" s="119">
        <f>Table1_2[[#This Row],[MID RATE]]/D6313-1</f>
        <v>2.8758730328848348E-3</v>
      </c>
    </row>
    <row r="6315" spans="1:6">
      <c r="A6315" s="111">
        <v>43908</v>
      </c>
      <c r="B6315" s="112">
        <v>0.52083333333333337</v>
      </c>
      <c r="C6315">
        <v>16.60029411764706</v>
      </c>
      <c r="D6315">
        <v>16.625294117647059</v>
      </c>
      <c r="E6315">
        <v>16.650294117647057</v>
      </c>
      <c r="F6315" s="119">
        <f>Table1_2[[#This Row],[MID RATE]]/D6314-1</f>
        <v>6.8039327443716324E-3</v>
      </c>
    </row>
    <row r="6316" spans="1:6">
      <c r="A6316" s="111">
        <v>43908</v>
      </c>
      <c r="B6316" s="112">
        <v>0.64583333333333337</v>
      </c>
      <c r="C6316">
        <v>16.630588235294116</v>
      </c>
      <c r="D6316">
        <v>16.655588235294118</v>
      </c>
      <c r="E6316">
        <v>16.680588235294117</v>
      </c>
      <c r="F6316" s="119">
        <f>Table1_2[[#This Row],[MID RATE]]/D6315-1</f>
        <v>1.8221703286982471E-3</v>
      </c>
    </row>
    <row r="6317" spans="1:6">
      <c r="A6317" s="111">
        <v>43909</v>
      </c>
      <c r="B6317" s="112">
        <v>0.39583333333333331</v>
      </c>
      <c r="C6317">
        <v>16.743529411764701</v>
      </c>
      <c r="D6317">
        <v>16.768529411764703</v>
      </c>
      <c r="E6317">
        <v>16.793529411764709</v>
      </c>
      <c r="F6317" s="119">
        <f>Table1_2[[#This Row],[MID RATE]]/D6316-1</f>
        <v>6.7809779441627693E-3</v>
      </c>
    </row>
    <row r="6318" spans="1:6">
      <c r="A6318" s="111">
        <v>43909</v>
      </c>
      <c r="B6318" s="112">
        <v>0.52083333333333337</v>
      </c>
      <c r="C6318">
        <v>16.833529411764708</v>
      </c>
      <c r="D6318">
        <v>16.858529411764707</v>
      </c>
      <c r="E6318">
        <v>16.883529411764702</v>
      </c>
      <c r="F6318" s="119">
        <f>Table1_2[[#This Row],[MID RATE]]/D6317-1</f>
        <v>5.3671969550805887E-3</v>
      </c>
    </row>
    <row r="6319" spans="1:6">
      <c r="A6319" s="111">
        <v>43909</v>
      </c>
      <c r="B6319" s="112">
        <v>0.64583333333333337</v>
      </c>
      <c r="C6319">
        <v>16.877058823529413</v>
      </c>
      <c r="D6319">
        <v>16.902058823529412</v>
      </c>
      <c r="E6319">
        <v>16.927058823529411</v>
      </c>
      <c r="F6319" s="119">
        <f>Table1_2[[#This Row],[MID RATE]]/D6318-1</f>
        <v>2.5820408590520039E-3</v>
      </c>
    </row>
    <row r="6320" spans="1:6">
      <c r="A6320" s="111">
        <v>43910</v>
      </c>
      <c r="B6320" s="112">
        <v>0.39583333333333331</v>
      </c>
      <c r="C6320">
        <v>16.900294117647061</v>
      </c>
      <c r="D6320">
        <v>16.925294117647059</v>
      </c>
      <c r="E6320">
        <v>16.950294117647058</v>
      </c>
      <c r="F6320" s="119">
        <f>Table1_2[[#This Row],[MID RATE]]/D6319-1</f>
        <v>1.3747020028886947E-3</v>
      </c>
    </row>
    <row r="6321" spans="1:6">
      <c r="A6321" s="111">
        <v>43910</v>
      </c>
      <c r="B6321" s="112">
        <v>0.52083333333333337</v>
      </c>
      <c r="C6321">
        <v>16.984705882352941</v>
      </c>
      <c r="D6321">
        <v>17.009705882352939</v>
      </c>
      <c r="E6321">
        <v>17.034705882352942</v>
      </c>
      <c r="F6321" s="119">
        <f>Table1_2[[#This Row],[MID RATE]]/D6320-1</f>
        <v>4.9873144962289118E-3</v>
      </c>
    </row>
    <row r="6322" spans="1:6">
      <c r="A6322" s="111">
        <v>43910</v>
      </c>
      <c r="B6322" s="112">
        <v>0.64583333333333337</v>
      </c>
      <c r="C6322">
        <v>17.089705882352941</v>
      </c>
      <c r="D6322">
        <v>17.114705882352943</v>
      </c>
      <c r="E6322">
        <v>17.139705882352946</v>
      </c>
      <c r="F6322" s="119">
        <f>Table1_2[[#This Row],[MID RATE]]/D6321-1</f>
        <v>6.1729462417652314E-3</v>
      </c>
    </row>
    <row r="6323" spans="1:6">
      <c r="A6323" s="111">
        <v>43913</v>
      </c>
      <c r="B6323" s="112">
        <v>0.39583333333333331</v>
      </c>
      <c r="C6323">
        <v>17.154411764705884</v>
      </c>
      <c r="D6323">
        <v>17.179411764705883</v>
      </c>
      <c r="E6323">
        <v>17.204411764705881</v>
      </c>
      <c r="F6323" s="119">
        <f>Table1_2[[#This Row],[MID RATE]]/D6322-1</f>
        <v>3.780718336483746E-3</v>
      </c>
    </row>
    <row r="6324" spans="1:6">
      <c r="A6324" s="111">
        <v>43913</v>
      </c>
      <c r="B6324" s="112">
        <v>0.52083333333333337</v>
      </c>
      <c r="C6324">
        <v>17.361176470588234</v>
      </c>
      <c r="D6324">
        <v>17.386176470588232</v>
      </c>
      <c r="E6324">
        <v>17.411176470588234</v>
      </c>
      <c r="F6324" s="119">
        <f>Table1_2[[#This Row],[MID RATE]]/D6323-1</f>
        <v>1.2035610340694891E-2</v>
      </c>
    </row>
    <row r="6325" spans="1:6">
      <c r="A6325" s="111">
        <v>43913</v>
      </c>
      <c r="B6325" s="112">
        <v>0.64583333333333337</v>
      </c>
      <c r="C6325">
        <v>17.415294117647058</v>
      </c>
      <c r="D6325">
        <v>17.440294117647056</v>
      </c>
      <c r="E6325">
        <v>17.465294117647055</v>
      </c>
      <c r="F6325" s="119">
        <f>Table1_2[[#This Row],[MID RATE]]/D6324-1</f>
        <v>3.1126824894693872E-3</v>
      </c>
    </row>
    <row r="6326" spans="1:6">
      <c r="A6326" s="111">
        <v>43914</v>
      </c>
      <c r="B6326" s="112">
        <v>0.39583333333333331</v>
      </c>
      <c r="C6326">
        <v>17.425882352941173</v>
      </c>
      <c r="D6326">
        <v>17.450882352941171</v>
      </c>
      <c r="E6326">
        <v>17.475882352941174</v>
      </c>
      <c r="F6326" s="119">
        <f>Table1_2[[#This Row],[MID RATE]]/D6325-1</f>
        <v>6.0711334468854794E-4</v>
      </c>
    </row>
    <row r="6327" spans="1:6">
      <c r="A6327" s="111">
        <v>43914</v>
      </c>
      <c r="B6327" s="112">
        <v>0.52083333333333337</v>
      </c>
      <c r="C6327">
        <v>17.476470588235294</v>
      </c>
      <c r="D6327">
        <v>17.501470588235293</v>
      </c>
      <c r="E6327">
        <v>17.526470588235295</v>
      </c>
      <c r="F6327" s="119">
        <f>Table1_2[[#This Row],[MID RATE]]/D6326-1</f>
        <v>2.8988926904085499E-3</v>
      </c>
    </row>
    <row r="6328" spans="1:6">
      <c r="A6328" s="111">
        <v>43914</v>
      </c>
      <c r="B6328" s="112">
        <v>0.64583333333333337</v>
      </c>
      <c r="C6328">
        <v>17.521470588235296</v>
      </c>
      <c r="D6328">
        <v>17.546470588235294</v>
      </c>
      <c r="E6328">
        <v>17.571470588235297</v>
      </c>
      <c r="F6328" s="119">
        <f>Table1_2[[#This Row],[MID RATE]]/D6327-1</f>
        <v>2.5712125031511768E-3</v>
      </c>
    </row>
    <row r="6329" spans="1:6">
      <c r="A6329" s="111">
        <v>43915</v>
      </c>
      <c r="B6329" s="112">
        <v>0.39583333333333331</v>
      </c>
      <c r="C6329">
        <v>17.535882352941176</v>
      </c>
      <c r="D6329">
        <v>17.560882352941178</v>
      </c>
      <c r="E6329">
        <v>17.585882352941177</v>
      </c>
      <c r="F6329" s="119">
        <f>Table1_2[[#This Row],[MID RATE]]/D6328-1</f>
        <v>8.2134835227476444E-4</v>
      </c>
    </row>
    <row r="6330" spans="1:6">
      <c r="A6330" s="111">
        <v>43915</v>
      </c>
      <c r="B6330" s="112">
        <v>0.52083333333333337</v>
      </c>
      <c r="C6330">
        <v>17.610294117647054</v>
      </c>
      <c r="D6330">
        <v>17.635294117647057</v>
      </c>
      <c r="E6330">
        <v>17.660294117647059</v>
      </c>
      <c r="F6330" s="119">
        <f>Table1_2[[#This Row],[MID RATE]]/D6329-1</f>
        <v>4.2373591036224401E-3</v>
      </c>
    </row>
    <row r="6331" spans="1:6">
      <c r="A6331" s="111">
        <v>43915</v>
      </c>
      <c r="B6331" s="112">
        <v>0.64583333333333337</v>
      </c>
      <c r="C6331">
        <v>17.626470588235293</v>
      </c>
      <c r="D6331">
        <v>17.651470588235291</v>
      </c>
      <c r="E6331">
        <v>17.67647058823529</v>
      </c>
      <c r="F6331" s="119">
        <f>Table1_2[[#This Row],[MID RATE]]/D6330-1</f>
        <v>9.1727818545694895E-4</v>
      </c>
    </row>
    <row r="6332" spans="1:6">
      <c r="A6332" s="111">
        <v>43916</v>
      </c>
      <c r="B6332" s="112">
        <v>0.39583333333333331</v>
      </c>
      <c r="C6332">
        <v>17.681470588235292</v>
      </c>
      <c r="D6332">
        <v>17.706470588235291</v>
      </c>
      <c r="E6332">
        <v>17.731470588235293</v>
      </c>
      <c r="F6332" s="119">
        <f>Table1_2[[#This Row],[MID RATE]]/D6331-1</f>
        <v>3.1158876947430247E-3</v>
      </c>
    </row>
    <row r="6333" spans="1:6">
      <c r="A6333" s="111">
        <v>43916</v>
      </c>
      <c r="B6333" s="112">
        <v>0.52083333333333337</v>
      </c>
      <c r="C6333">
        <v>17.788823529411765</v>
      </c>
      <c r="D6333">
        <v>17.813823529411767</v>
      </c>
      <c r="E6333">
        <v>17.838823529411769</v>
      </c>
      <c r="F6333" s="119">
        <f>Table1_2[[#This Row],[MID RATE]]/D6332-1</f>
        <v>6.0629214976248846E-3</v>
      </c>
    </row>
    <row r="6334" spans="1:6">
      <c r="A6334" s="111">
        <v>43916</v>
      </c>
      <c r="B6334" s="112">
        <v>0.64583333333333337</v>
      </c>
      <c r="C6334">
        <v>17.80088235294118</v>
      </c>
      <c r="D6334">
        <v>17.825882352941179</v>
      </c>
      <c r="E6334">
        <v>17.850882352941174</v>
      </c>
      <c r="F6334" s="119">
        <f>Table1_2[[#This Row],[MID RATE]]/D6333-1</f>
        <v>6.7693628543596951E-4</v>
      </c>
    </row>
    <row r="6335" spans="1:6">
      <c r="A6335" s="111">
        <v>43917</v>
      </c>
      <c r="B6335" s="112">
        <v>0.39583333333333331</v>
      </c>
      <c r="C6335">
        <v>17.822941176470593</v>
      </c>
      <c r="D6335">
        <v>17.847941176470592</v>
      </c>
      <c r="E6335">
        <v>17.872941176470587</v>
      </c>
      <c r="F6335" s="119">
        <f>Table1_2[[#This Row],[MID RATE]]/D6334-1</f>
        <v>1.2374604012672652E-3</v>
      </c>
    </row>
    <row r="6336" spans="1:6">
      <c r="A6336" s="111">
        <v>43917</v>
      </c>
      <c r="B6336" s="112">
        <v>0.52083333333333337</v>
      </c>
      <c r="C6336">
        <v>17.715882352941179</v>
      </c>
      <c r="D6336">
        <v>17.740882352941178</v>
      </c>
      <c r="E6336">
        <v>17.76588235294118</v>
      </c>
      <c r="F6336" s="119">
        <f>Table1_2[[#This Row],[MID RATE]]/D6335-1</f>
        <v>-5.9983850501789115E-3</v>
      </c>
    </row>
    <row r="6337" spans="1:6">
      <c r="A6337" s="111">
        <v>43917</v>
      </c>
      <c r="B6337" s="112">
        <v>0.64583333333333337</v>
      </c>
      <c r="C6337">
        <v>17.776470588235298</v>
      </c>
      <c r="D6337">
        <v>17.801470588235297</v>
      </c>
      <c r="E6337">
        <v>17.826470588235296</v>
      </c>
      <c r="F6337" s="119">
        <f>Table1_2[[#This Row],[MID RATE]]/D6336-1</f>
        <v>3.4151759810343574E-3</v>
      </c>
    </row>
    <row r="6338" spans="1:6">
      <c r="A6338" s="111">
        <v>43920</v>
      </c>
      <c r="B6338" s="112">
        <v>0.39583333333333331</v>
      </c>
      <c r="C6338">
        <v>17.853235294117646</v>
      </c>
      <c r="D6338">
        <v>17.878235294117644</v>
      </c>
      <c r="E6338">
        <v>17.903235294117646</v>
      </c>
      <c r="F6338" s="119">
        <f>Table1_2[[#This Row],[MID RATE]]/D6337-1</f>
        <v>4.312267657992308E-3</v>
      </c>
    </row>
    <row r="6339" spans="1:6">
      <c r="A6339" s="111">
        <v>43920</v>
      </c>
      <c r="B6339" s="112">
        <v>0.52083333333333337</v>
      </c>
      <c r="C6339">
        <v>17.901764705882357</v>
      </c>
      <c r="D6339">
        <v>17.926764705882356</v>
      </c>
      <c r="E6339">
        <v>17.951764705882354</v>
      </c>
      <c r="F6339" s="119">
        <f>Table1_2[[#This Row],[MID RATE]]/D6338-1</f>
        <v>2.7144408251902341E-3</v>
      </c>
    </row>
    <row r="6340" spans="1:6">
      <c r="A6340" s="111">
        <v>43920</v>
      </c>
      <c r="B6340" s="112">
        <v>0.64583333333333337</v>
      </c>
      <c r="C6340">
        <v>17.962352941176473</v>
      </c>
      <c r="D6340">
        <v>17.987352941176475</v>
      </c>
      <c r="E6340">
        <v>18.012352941176474</v>
      </c>
      <c r="F6340" s="119">
        <f>Table1_2[[#This Row],[MID RATE]]/D6339-1</f>
        <v>3.3797640727799561E-3</v>
      </c>
    </row>
    <row r="6341" spans="1:6">
      <c r="A6341" s="111">
        <v>43921</v>
      </c>
      <c r="B6341" s="112">
        <v>0.39583333333333331</v>
      </c>
      <c r="C6341">
        <v>18.001176470588234</v>
      </c>
      <c r="D6341">
        <v>18.026176470588233</v>
      </c>
      <c r="E6341">
        <v>18.051176470588231</v>
      </c>
      <c r="F6341" s="119">
        <f>Table1_2[[#This Row],[MID RATE]]/D6340-1</f>
        <v>2.1583792533965696E-3</v>
      </c>
    </row>
    <row r="6342" spans="1:6">
      <c r="A6342" s="111">
        <v>43921</v>
      </c>
      <c r="B6342" s="112">
        <v>0.52083333333333337</v>
      </c>
      <c r="C6342">
        <v>18.084999999999997</v>
      </c>
      <c r="D6342">
        <v>18.11</v>
      </c>
      <c r="E6342">
        <v>18.135000000000002</v>
      </c>
      <c r="F6342" s="119">
        <f>Table1_2[[#This Row],[MID RATE]]/D6341-1</f>
        <v>4.6501003442707134E-3</v>
      </c>
    </row>
    <row r="6343" spans="1:6">
      <c r="A6343" s="111">
        <v>43921</v>
      </c>
      <c r="B6343" s="112">
        <v>0.64583333333333337</v>
      </c>
      <c r="C6343">
        <v>18.175294117647056</v>
      </c>
      <c r="D6343">
        <v>18.200294117647054</v>
      </c>
      <c r="E6343">
        <v>18.225294117647053</v>
      </c>
      <c r="F6343" s="119">
        <f>Table1_2[[#This Row],[MID RATE]]/D6342-1</f>
        <v>4.985870659693914E-3</v>
      </c>
    </row>
    <row r="6344" spans="1:6">
      <c r="A6344" s="111">
        <v>43922</v>
      </c>
      <c r="B6344" s="112">
        <v>0.39583333333333331</v>
      </c>
      <c r="C6344">
        <v>18.219117647058823</v>
      </c>
      <c r="D6344">
        <v>18.244117647058822</v>
      </c>
      <c r="E6344">
        <v>18.269117647058824</v>
      </c>
      <c r="F6344" s="119">
        <f>Table1_2[[#This Row],[MID RATE]]/D6343-1</f>
        <v>2.4078473198561046E-3</v>
      </c>
    </row>
    <row r="6345" spans="1:6">
      <c r="A6345" s="111">
        <v>43922</v>
      </c>
      <c r="B6345" s="112">
        <v>0.52083333333333337</v>
      </c>
      <c r="C6345">
        <v>18.326470588235296</v>
      </c>
      <c r="D6345">
        <v>18.351470588235294</v>
      </c>
      <c r="E6345">
        <v>18.376470588235296</v>
      </c>
      <c r="F6345" s="119">
        <f>Table1_2[[#This Row],[MID RATE]]/D6344-1</f>
        <v>5.8842495566662212E-3</v>
      </c>
    </row>
    <row r="6346" spans="1:6">
      <c r="A6346" s="111">
        <v>43922</v>
      </c>
      <c r="B6346" s="112">
        <v>0.64583333333333337</v>
      </c>
      <c r="C6346">
        <v>18.380294117647061</v>
      </c>
      <c r="D6346">
        <v>18.405294117647056</v>
      </c>
      <c r="E6346">
        <v>18.430294117647051</v>
      </c>
      <c r="F6346" s="119">
        <f>Table1_2[[#This Row],[MID RATE]]/D6345-1</f>
        <v>2.932927317893963E-3</v>
      </c>
    </row>
    <row r="6347" spans="1:6">
      <c r="A6347" s="111">
        <v>43923</v>
      </c>
      <c r="B6347" s="112">
        <v>0.39583333333333331</v>
      </c>
      <c r="C6347">
        <v>18.456470588235295</v>
      </c>
      <c r="D6347">
        <v>18.481470588235297</v>
      </c>
      <c r="E6347">
        <v>18.506470588235295</v>
      </c>
      <c r="F6347" s="119">
        <f>Table1_2[[#This Row],[MID RATE]]/D6346-1</f>
        <v>4.1388347342519172E-3</v>
      </c>
    </row>
    <row r="6348" spans="1:6">
      <c r="A6348" s="111">
        <v>43923</v>
      </c>
      <c r="B6348" s="112">
        <v>0.52083333333333337</v>
      </c>
      <c r="C6348">
        <v>18.564411764705881</v>
      </c>
      <c r="D6348">
        <v>18.589411764705886</v>
      </c>
      <c r="E6348">
        <v>18.614411764705888</v>
      </c>
      <c r="F6348" s="119">
        <f>Table1_2[[#This Row],[MID RATE]]/D6347-1</f>
        <v>5.8405079809666915E-3</v>
      </c>
    </row>
    <row r="6349" spans="1:6">
      <c r="A6349" s="111">
        <v>43923</v>
      </c>
      <c r="B6349" s="112">
        <v>0.64583333333333337</v>
      </c>
      <c r="C6349">
        <v>18.504705882352944</v>
      </c>
      <c r="D6349">
        <v>18.529705882352943</v>
      </c>
      <c r="E6349">
        <v>18.554705882352945</v>
      </c>
      <c r="F6349" s="119">
        <f>Table1_2[[#This Row],[MID RATE]]/D6348-1</f>
        <v>-3.2118220365801031E-3</v>
      </c>
    </row>
    <row r="6350" spans="1:6">
      <c r="A6350" s="111">
        <v>43924</v>
      </c>
      <c r="B6350" s="112">
        <v>0.39583333333333331</v>
      </c>
      <c r="C6350">
        <v>18.556470588235296</v>
      </c>
      <c r="D6350">
        <v>18.581470588235295</v>
      </c>
      <c r="E6350">
        <v>18.606470588235293</v>
      </c>
      <c r="F6350" s="119">
        <f>Table1_2[[#This Row],[MID RATE]]/D6349-1</f>
        <v>2.7936064506912661E-3</v>
      </c>
    </row>
    <row r="6351" spans="1:6">
      <c r="A6351" s="111">
        <v>43924</v>
      </c>
      <c r="B6351" s="112">
        <v>0.52083333333333337</v>
      </c>
      <c r="C6351">
        <v>18.67235294117647</v>
      </c>
      <c r="D6351">
        <v>18.697352941176469</v>
      </c>
      <c r="E6351">
        <v>18.722352941176471</v>
      </c>
      <c r="F6351" s="119">
        <f>Table1_2[[#This Row],[MID RATE]]/D6350-1</f>
        <v>6.2364468081737012E-3</v>
      </c>
    </row>
    <row r="6352" spans="1:6">
      <c r="A6352" s="111">
        <v>43924</v>
      </c>
      <c r="B6352" s="112">
        <v>0.64583333333333337</v>
      </c>
      <c r="C6352">
        <v>18.732647058823527</v>
      </c>
      <c r="D6352">
        <v>18.75764705882353</v>
      </c>
      <c r="E6352">
        <v>18.782647058823532</v>
      </c>
      <c r="F6352" s="119">
        <f>Table1_2[[#This Row],[MID RATE]]/D6351-1</f>
        <v>3.2247408409495915E-3</v>
      </c>
    </row>
    <row r="6353" spans="1:6">
      <c r="A6353" s="111">
        <v>43927</v>
      </c>
      <c r="B6353" s="112">
        <v>0.39583333333333331</v>
      </c>
      <c r="C6353">
        <v>18.757352941176475</v>
      </c>
      <c r="D6353">
        <v>18.782352941176473</v>
      </c>
      <c r="E6353">
        <v>18.807352941176472</v>
      </c>
      <c r="F6353" s="119">
        <f>Table1_2[[#This Row],[MID RATE]]/D6352-1</f>
        <v>1.3171098845963236E-3</v>
      </c>
    </row>
    <row r="6354" spans="1:6">
      <c r="A6354" s="111">
        <v>43927</v>
      </c>
      <c r="B6354" s="112">
        <v>0.52083333333333337</v>
      </c>
      <c r="C6354">
        <v>18.822941176470589</v>
      </c>
      <c r="D6354">
        <v>18.847941176470592</v>
      </c>
      <c r="E6354">
        <v>18.872941176470594</v>
      </c>
      <c r="F6354" s="119">
        <f>Table1_2[[#This Row],[MID RATE]]/D6353-1</f>
        <v>3.4920137801441875E-3</v>
      </c>
    </row>
    <row r="6355" spans="1:6">
      <c r="A6355" s="111">
        <v>43927</v>
      </c>
      <c r="B6355" s="112">
        <v>0.64583333333333337</v>
      </c>
      <c r="C6355">
        <v>18.959999999999997</v>
      </c>
      <c r="D6355">
        <v>18.984999999999999</v>
      </c>
      <c r="E6355">
        <v>19.010000000000005</v>
      </c>
      <c r="F6355" s="119">
        <f>Table1_2[[#This Row],[MID RATE]]/D6354-1</f>
        <v>7.271819359268239E-3</v>
      </c>
    </row>
    <row r="6356" spans="1:6">
      <c r="A6356" s="111">
        <v>43928</v>
      </c>
      <c r="B6356" s="112">
        <v>0.39583333333333331</v>
      </c>
      <c r="C6356">
        <v>18.976764705882353</v>
      </c>
      <c r="D6356">
        <v>19.001764705882355</v>
      </c>
      <c r="E6356">
        <v>19.026764705882357</v>
      </c>
      <c r="F6356" s="119">
        <f>Table1_2[[#This Row],[MID RATE]]/D6355-1</f>
        <v>8.830500859813295E-4</v>
      </c>
    </row>
    <row r="6357" spans="1:6">
      <c r="A6357" s="111">
        <v>43928</v>
      </c>
      <c r="B6357" s="112">
        <v>0.52083333333333337</v>
      </c>
      <c r="C6357">
        <v>18.909999999999997</v>
      </c>
      <c r="D6357">
        <v>18.934999999999995</v>
      </c>
      <c r="E6357">
        <v>18.959999999999997</v>
      </c>
      <c r="F6357" s="119">
        <f>Table1_2[[#This Row],[MID RATE]]/D6356-1</f>
        <v>-3.513605547472709E-3</v>
      </c>
    </row>
    <row r="6358" spans="1:6">
      <c r="A6358" s="111">
        <v>43928</v>
      </c>
      <c r="B6358" s="112">
        <v>0.64583333333333337</v>
      </c>
      <c r="C6358">
        <v>18.93058823529411</v>
      </c>
      <c r="D6358">
        <v>18.955588235294112</v>
      </c>
      <c r="E6358">
        <v>18.980588235294114</v>
      </c>
      <c r="F6358" s="119">
        <f>Table1_2[[#This Row],[MID RATE]]/D6357-1</f>
        <v>1.0873110796998375E-3</v>
      </c>
    </row>
    <row r="6359" spans="1:6">
      <c r="A6359" s="111">
        <v>43929</v>
      </c>
      <c r="B6359" s="112">
        <v>0.39583333333333331</v>
      </c>
      <c r="C6359">
        <v>18.876470588235293</v>
      </c>
      <c r="D6359">
        <v>18.901470588235291</v>
      </c>
      <c r="E6359">
        <v>18.926470588235293</v>
      </c>
      <c r="F6359" s="119">
        <f>Table1_2[[#This Row],[MID RATE]]/D6358-1</f>
        <v>-2.8549705969058703E-3</v>
      </c>
    </row>
    <row r="6360" spans="1:6">
      <c r="A6360" s="111">
        <v>43929</v>
      </c>
      <c r="B6360" s="112">
        <v>0.52083333333333337</v>
      </c>
      <c r="C6360">
        <v>18.804705882352945</v>
      </c>
      <c r="D6360">
        <v>18.82970588235294</v>
      </c>
      <c r="E6360">
        <v>18.854705882352938</v>
      </c>
      <c r="F6360" s="119">
        <f>Table1_2[[#This Row],[MID RATE]]/D6359-1</f>
        <v>-3.7967789621099479E-3</v>
      </c>
    </row>
    <row r="6361" spans="1:6">
      <c r="A6361" s="111">
        <v>43929</v>
      </c>
      <c r="B6361" s="112">
        <v>0.64583333333333337</v>
      </c>
      <c r="C6361">
        <v>18.793529411764709</v>
      </c>
      <c r="D6361">
        <v>18.818529411764708</v>
      </c>
      <c r="E6361">
        <v>18.843529411764706</v>
      </c>
      <c r="F6361" s="119">
        <f>Table1_2[[#This Row],[MID RATE]]/D6360-1</f>
        <v>-5.9355523968684931E-4</v>
      </c>
    </row>
    <row r="6362" spans="1:6">
      <c r="A6362" s="111">
        <v>43930</v>
      </c>
      <c r="B6362" s="112">
        <v>0.39583333333333331</v>
      </c>
      <c r="C6362">
        <v>18.73558823529412</v>
      </c>
      <c r="D6362">
        <v>18.760588235294115</v>
      </c>
      <c r="E6362">
        <v>18.785588235294114</v>
      </c>
      <c r="F6362" s="119">
        <f>Table1_2[[#This Row],[MID RATE]]/D6361-1</f>
        <v>-3.0789428441931888E-3</v>
      </c>
    </row>
    <row r="6363" spans="1:6">
      <c r="A6363" s="111">
        <v>43930</v>
      </c>
      <c r="B6363" s="112">
        <v>0.52083333333333337</v>
      </c>
      <c r="C6363">
        <v>18.602058823529411</v>
      </c>
      <c r="D6363">
        <v>18.62705882352941</v>
      </c>
      <c r="E6363">
        <v>18.652058823529412</v>
      </c>
      <c r="F6363" s="119">
        <f>Table1_2[[#This Row],[MID RATE]]/D6362-1</f>
        <v>-7.117549305490245E-3</v>
      </c>
    </row>
    <row r="6364" spans="1:6">
      <c r="A6364" s="111">
        <v>43930</v>
      </c>
      <c r="B6364" s="112">
        <v>0.64583333333333337</v>
      </c>
      <c r="C6364">
        <v>18.275882352941178</v>
      </c>
      <c r="D6364">
        <v>18.30088235294118</v>
      </c>
      <c r="E6364">
        <v>18.325882352941179</v>
      </c>
      <c r="F6364" s="119">
        <f>Table1_2[[#This Row],[MID RATE]]/D6363-1</f>
        <v>-1.75108949662095E-2</v>
      </c>
    </row>
    <row r="6365" spans="1:6">
      <c r="A6365" s="111">
        <v>43935</v>
      </c>
      <c r="B6365" s="112">
        <v>0.39583333333333331</v>
      </c>
      <c r="C6365">
        <v>18.238235294117644</v>
      </c>
      <c r="D6365">
        <v>18.263235294117646</v>
      </c>
      <c r="E6365">
        <v>18.288235294117648</v>
      </c>
      <c r="F6365" s="119">
        <f>Table1_2[[#This Row],[MID RATE]]/D6364-1</f>
        <v>-2.0571171431787993E-3</v>
      </c>
    </row>
    <row r="6366" spans="1:6">
      <c r="A6366" s="111">
        <v>43935</v>
      </c>
      <c r="B6366" s="112">
        <v>0.52083333333333337</v>
      </c>
      <c r="C6366">
        <v>18.310882352941178</v>
      </c>
      <c r="D6366">
        <v>18.33588235294118</v>
      </c>
      <c r="E6366">
        <v>18.360882352941182</v>
      </c>
      <c r="F6366" s="119">
        <f>Table1_2[[#This Row],[MID RATE]]/D6365-1</f>
        <v>3.9777759884052077E-3</v>
      </c>
    </row>
    <row r="6367" spans="1:6">
      <c r="A6367" s="111">
        <v>43935</v>
      </c>
      <c r="B6367" s="112">
        <v>0.64583333333333337</v>
      </c>
      <c r="C6367">
        <v>18.329411764705881</v>
      </c>
      <c r="D6367">
        <v>18.35441176470588</v>
      </c>
      <c r="E6367">
        <v>18.379411764705882</v>
      </c>
      <c r="F6367" s="119">
        <f>Table1_2[[#This Row],[MID RATE]]/D6366-1</f>
        <v>1.0105546822363198E-3</v>
      </c>
    </row>
    <row r="6368" spans="1:6">
      <c r="A6368" s="111">
        <v>43936</v>
      </c>
      <c r="B6368" s="112">
        <v>0.39583333333333331</v>
      </c>
      <c r="C6368">
        <v>18.346176470588233</v>
      </c>
      <c r="D6368">
        <v>18.371176470588232</v>
      </c>
      <c r="E6368">
        <v>18.396176470588234</v>
      </c>
      <c r="F6368" s="119">
        <f>Table1_2[[#This Row],[MID RATE]]/D6367-1</f>
        <v>9.1338835029231014E-4</v>
      </c>
    </row>
    <row r="6369" spans="1:6">
      <c r="A6369" s="111">
        <v>43936</v>
      </c>
      <c r="B6369" s="112">
        <v>0.52083333333333337</v>
      </c>
      <c r="C6369">
        <v>18.424117647058821</v>
      </c>
      <c r="D6369">
        <v>18.449117647058824</v>
      </c>
      <c r="E6369">
        <v>18.474117647058826</v>
      </c>
      <c r="F6369" s="119">
        <f>Table1_2[[#This Row],[MID RATE]]/D6368-1</f>
        <v>4.242579488329179E-3</v>
      </c>
    </row>
    <row r="6370" spans="1:6">
      <c r="A6370" s="111">
        <v>43936</v>
      </c>
      <c r="B6370" s="112">
        <v>0.64583333333333337</v>
      </c>
      <c r="C6370">
        <v>18.444705882352938</v>
      </c>
      <c r="D6370">
        <v>18.46970588235294</v>
      </c>
      <c r="E6370">
        <v>18.494705882352942</v>
      </c>
      <c r="F6370" s="119">
        <f>Table1_2[[#This Row],[MID RATE]]/D6369-1</f>
        <v>1.1159468809283091E-3</v>
      </c>
    </row>
    <row r="6371" spans="1:6">
      <c r="A6371" s="111">
        <v>43937</v>
      </c>
      <c r="B6371" s="112">
        <v>0.39583333333333331</v>
      </c>
      <c r="C6371">
        <v>18.459999999999997</v>
      </c>
      <c r="D6371">
        <v>18.484999999999999</v>
      </c>
      <c r="E6371">
        <v>18.510000000000005</v>
      </c>
      <c r="F6371" s="119">
        <f>Table1_2[[#This Row],[MID RATE]]/D6370-1</f>
        <v>8.2806503495391759E-4</v>
      </c>
    </row>
    <row r="6372" spans="1:6">
      <c r="A6372" s="111">
        <v>43937</v>
      </c>
      <c r="B6372" s="112">
        <v>0.52083333333333337</v>
      </c>
      <c r="C6372">
        <v>18.518823529411769</v>
      </c>
      <c r="D6372">
        <v>18.543823529411767</v>
      </c>
      <c r="E6372">
        <v>18.568823529411766</v>
      </c>
      <c r="F6372" s="119">
        <f>Table1_2[[#This Row],[MID RATE]]/D6371-1</f>
        <v>3.1822304253052991E-3</v>
      </c>
    </row>
    <row r="6373" spans="1:6">
      <c r="A6373" s="111">
        <v>43937</v>
      </c>
      <c r="B6373" s="112">
        <v>0.64583333333333337</v>
      </c>
      <c r="C6373">
        <v>18.60235294117647</v>
      </c>
      <c r="D6373">
        <v>18.627352941176468</v>
      </c>
      <c r="E6373">
        <v>18.652352941176471</v>
      </c>
      <c r="F6373" s="119">
        <f>Table1_2[[#This Row],[MID RATE]]/D6372-1</f>
        <v>4.50443306000059E-3</v>
      </c>
    </row>
    <row r="6374" spans="1:6">
      <c r="A6374" s="111">
        <v>43938</v>
      </c>
      <c r="B6374" s="112">
        <v>0.39583333333333331</v>
      </c>
      <c r="C6374">
        <v>18.627647058823534</v>
      </c>
      <c r="D6374">
        <v>18.652647058823533</v>
      </c>
      <c r="E6374">
        <v>18.677647058823528</v>
      </c>
      <c r="F6374" s="119">
        <f>Table1_2[[#This Row],[MID RATE]]/D6373-1</f>
        <v>1.3579018836944456E-3</v>
      </c>
    </row>
    <row r="6375" spans="1:6">
      <c r="A6375" s="111">
        <v>43938</v>
      </c>
      <c r="B6375" s="112">
        <v>0.52083333333333337</v>
      </c>
      <c r="C6375">
        <v>18.617647058823536</v>
      </c>
      <c r="D6375">
        <v>18.642647058823528</v>
      </c>
      <c r="E6375">
        <v>18.667647058823523</v>
      </c>
      <c r="F6375" s="119">
        <f>Table1_2[[#This Row],[MID RATE]]/D6374-1</f>
        <v>-5.3611693656507864E-4</v>
      </c>
    </row>
    <row r="6376" spans="1:6">
      <c r="A6376" s="111">
        <v>43938</v>
      </c>
      <c r="B6376" s="112">
        <v>0.64583333333333337</v>
      </c>
      <c r="C6376">
        <v>18.544117647058822</v>
      </c>
      <c r="D6376">
        <v>18.569117647058825</v>
      </c>
      <c r="E6376">
        <v>18.594117647058823</v>
      </c>
      <c r="F6376" s="119">
        <f>Table1_2[[#This Row],[MID RATE]]/D6375-1</f>
        <v>-3.9441508243274193E-3</v>
      </c>
    </row>
    <row r="6377" spans="1:6">
      <c r="A6377" s="111">
        <v>43941</v>
      </c>
      <c r="B6377" s="112">
        <v>0.39583333333333331</v>
      </c>
      <c r="C6377">
        <v>18.556764705882358</v>
      </c>
      <c r="D6377">
        <v>18.581764705882357</v>
      </c>
      <c r="E6377">
        <v>18.606764705882355</v>
      </c>
      <c r="F6377" s="119">
        <f>Table1_2[[#This Row],[MID RATE]]/D6376-1</f>
        <v>6.8108022491508713E-4</v>
      </c>
    </row>
    <row r="6378" spans="1:6">
      <c r="A6378" s="111">
        <v>43941</v>
      </c>
      <c r="B6378" s="112">
        <v>0.52083333333333337</v>
      </c>
      <c r="C6378">
        <v>18.508529411764705</v>
      </c>
      <c r="D6378">
        <v>18.533529411764707</v>
      </c>
      <c r="E6378">
        <v>18.558529411764709</v>
      </c>
      <c r="F6378" s="119">
        <f>Table1_2[[#This Row],[MID RATE]]/D6377-1</f>
        <v>-2.5958403241636008E-3</v>
      </c>
    </row>
    <row r="6379" spans="1:6">
      <c r="A6379" s="111">
        <v>43941</v>
      </c>
      <c r="B6379" s="112">
        <v>0.64583333333333337</v>
      </c>
      <c r="C6379">
        <v>18.501176470588234</v>
      </c>
      <c r="D6379">
        <v>18.52617647058824</v>
      </c>
      <c r="E6379">
        <v>18.551176470588242</v>
      </c>
      <c r="F6379" s="119">
        <f>Table1_2[[#This Row],[MID RATE]]/D6378-1</f>
        <v>-3.9673723299571417E-4</v>
      </c>
    </row>
    <row r="6380" spans="1:6">
      <c r="A6380" s="111">
        <v>43942</v>
      </c>
      <c r="B6380" s="112">
        <v>0.39583333333333331</v>
      </c>
      <c r="C6380">
        <v>18.499117647058824</v>
      </c>
      <c r="D6380">
        <v>18.524117647058826</v>
      </c>
      <c r="E6380">
        <v>18.549117647058829</v>
      </c>
      <c r="F6380" s="119">
        <f>Table1_2[[#This Row],[MID RATE]]/D6379-1</f>
        <v>-1.1113051485189818E-4</v>
      </c>
    </row>
    <row r="6381" spans="1:6">
      <c r="A6381" s="111">
        <v>43942</v>
      </c>
      <c r="B6381" s="112">
        <v>0.52083333333333337</v>
      </c>
      <c r="C6381">
        <v>18.467058823529413</v>
      </c>
      <c r="D6381">
        <v>18.492058823529412</v>
      </c>
      <c r="E6381">
        <v>18.517058823529414</v>
      </c>
      <c r="F6381" s="119">
        <f>Table1_2[[#This Row],[MID RATE]]/D6380-1</f>
        <v>-1.7306532025024302E-3</v>
      </c>
    </row>
    <row r="6382" spans="1:6">
      <c r="A6382" s="111">
        <v>43942</v>
      </c>
      <c r="B6382" s="112">
        <v>0.64583333333333337</v>
      </c>
      <c r="C6382">
        <v>18.452058823529409</v>
      </c>
      <c r="D6382">
        <v>18.477058823529411</v>
      </c>
      <c r="E6382">
        <v>18.50205882352941</v>
      </c>
      <c r="F6382" s="119">
        <f>Table1_2[[#This Row],[MID RATE]]/D6381-1</f>
        <v>-8.1115900306971689E-4</v>
      </c>
    </row>
    <row r="6383" spans="1:6">
      <c r="A6383" s="111">
        <v>43943</v>
      </c>
      <c r="B6383" s="112">
        <v>0.39583333333333331</v>
      </c>
      <c r="C6383">
        <v>18.410294117647055</v>
      </c>
      <c r="D6383">
        <v>18.435294117647057</v>
      </c>
      <c r="E6383">
        <v>18.460294117647059</v>
      </c>
      <c r="F6383" s="119">
        <f>Table1_2[[#This Row],[MID RATE]]/D6382-1</f>
        <v>-2.2603546528287E-3</v>
      </c>
    </row>
    <row r="6384" spans="1:6">
      <c r="A6384" s="111">
        <v>43943</v>
      </c>
      <c r="B6384" s="112">
        <v>0.52083333333333337</v>
      </c>
      <c r="C6384">
        <v>18.271764705882354</v>
      </c>
      <c r="D6384">
        <v>18.296764705882353</v>
      </c>
      <c r="E6384">
        <v>18.321764705882355</v>
      </c>
      <c r="F6384" s="119">
        <f>Table1_2[[#This Row],[MID RATE]]/D6383-1</f>
        <v>-7.5143586470962642E-3</v>
      </c>
    </row>
    <row r="6385" spans="1:6">
      <c r="A6385" s="111">
        <v>43943</v>
      </c>
      <c r="B6385" s="112">
        <v>0.64583333333333337</v>
      </c>
      <c r="C6385">
        <v>18.27058823529412</v>
      </c>
      <c r="D6385">
        <v>18.295588235294122</v>
      </c>
      <c r="E6385">
        <v>18.320588235294125</v>
      </c>
      <c r="F6385" s="119">
        <f>Table1_2[[#This Row],[MID RATE]]/D6384-1</f>
        <v>-6.429937790330964E-5</v>
      </c>
    </row>
    <row r="6386" spans="1:6">
      <c r="A6386" s="111">
        <v>43944</v>
      </c>
      <c r="B6386" s="112">
        <v>0.39583333333333331</v>
      </c>
      <c r="C6386">
        <v>18.299705882352942</v>
      </c>
      <c r="D6386">
        <v>18.324705882352944</v>
      </c>
      <c r="E6386">
        <v>18.349705882352943</v>
      </c>
      <c r="F6386" s="119">
        <f>Table1_2[[#This Row],[MID RATE]]/D6385-1</f>
        <v>1.5915119363394403E-3</v>
      </c>
    </row>
    <row r="6387" spans="1:6">
      <c r="A6387" s="111">
        <v>43944</v>
      </c>
      <c r="B6387" s="112">
        <v>0.52083333333333337</v>
      </c>
      <c r="C6387">
        <v>18.456470588235291</v>
      </c>
      <c r="D6387">
        <v>18.481470588235293</v>
      </c>
      <c r="E6387">
        <v>18.506470588235295</v>
      </c>
      <c r="F6387" s="119">
        <f>Table1_2[[#This Row],[MID RATE]]/D6386-1</f>
        <v>8.5548279404208394E-3</v>
      </c>
    </row>
    <row r="6388" spans="1:6">
      <c r="A6388" s="111">
        <v>43944</v>
      </c>
      <c r="B6388" s="112">
        <v>0.64583333333333337</v>
      </c>
      <c r="C6388">
        <v>18.467352941176472</v>
      </c>
      <c r="D6388">
        <v>18.49235294117647</v>
      </c>
      <c r="E6388">
        <v>18.517352941176473</v>
      </c>
      <c r="F6388" s="119">
        <f>Table1_2[[#This Row],[MID RATE]]/D6387-1</f>
        <v>5.8882505530188922E-4</v>
      </c>
    </row>
    <row r="6389" spans="1:6">
      <c r="A6389" s="111">
        <v>43945</v>
      </c>
      <c r="B6389" s="112">
        <v>0.39583333333333331</v>
      </c>
      <c r="C6389">
        <v>18.5</v>
      </c>
      <c r="D6389">
        <v>18.525000000000002</v>
      </c>
      <c r="E6389">
        <v>18.550000000000004</v>
      </c>
      <c r="F6389" s="119">
        <f>Table1_2[[#This Row],[MID RATE]]/D6388-1</f>
        <v>1.7654356331713306E-3</v>
      </c>
    </row>
    <row r="6390" spans="1:6">
      <c r="A6390" s="111">
        <v>43945</v>
      </c>
      <c r="B6390" s="112">
        <v>0.52083333333333337</v>
      </c>
      <c r="C6390">
        <v>18.602352941176473</v>
      </c>
      <c r="D6390">
        <v>18.627352941176472</v>
      </c>
      <c r="E6390">
        <v>18.652352941176471</v>
      </c>
      <c r="F6390" s="119">
        <f>Table1_2[[#This Row],[MID RATE]]/D6389-1</f>
        <v>5.5251250297689847E-3</v>
      </c>
    </row>
    <row r="6391" spans="1:6">
      <c r="A6391" s="111">
        <v>43945</v>
      </c>
      <c r="B6391" s="112">
        <v>0.64583333333333337</v>
      </c>
      <c r="C6391">
        <v>18.59676470588235</v>
      </c>
      <c r="D6391">
        <v>18.621764705882352</v>
      </c>
      <c r="E6391">
        <v>18.646764705882354</v>
      </c>
      <c r="F6391" s="119">
        <f>Table1_2[[#This Row],[MID RATE]]/D6390-1</f>
        <v>-3.0000157895582191E-4</v>
      </c>
    </row>
    <row r="6392" spans="1:6">
      <c r="A6392" s="111">
        <v>43948</v>
      </c>
      <c r="B6392" s="112">
        <v>0.39583333333333331</v>
      </c>
      <c r="C6392">
        <v>18.624411764705883</v>
      </c>
      <c r="D6392">
        <v>18.649411764705881</v>
      </c>
      <c r="E6392">
        <v>18.674411764705884</v>
      </c>
      <c r="F6392" s="119">
        <f>Table1_2[[#This Row],[MID RATE]]/D6391-1</f>
        <v>1.4846637394572149E-3</v>
      </c>
    </row>
    <row r="6393" spans="1:6">
      <c r="A6393" s="111">
        <v>43948</v>
      </c>
      <c r="B6393" s="112">
        <v>0.52083333333333337</v>
      </c>
      <c r="C6393">
        <v>18.649999999999999</v>
      </c>
      <c r="D6393">
        <v>18.674999999999997</v>
      </c>
      <c r="E6393">
        <v>18.699999999999996</v>
      </c>
      <c r="F6393" s="119">
        <f>Table1_2[[#This Row],[MID RATE]]/D6392-1</f>
        <v>1.3720666161998185E-3</v>
      </c>
    </row>
    <row r="6394" spans="1:6">
      <c r="A6394" s="111">
        <v>43948</v>
      </c>
      <c r="B6394" s="112">
        <v>0.64583333333333337</v>
      </c>
      <c r="C6394">
        <v>18.64764705882353</v>
      </c>
      <c r="D6394">
        <v>18.672647058823529</v>
      </c>
      <c r="E6394">
        <v>18.697647058823527</v>
      </c>
      <c r="F6394" s="119">
        <f>Table1_2[[#This Row],[MID RATE]]/D6393-1</f>
        <v>-1.2599417276937253E-4</v>
      </c>
    </row>
    <row r="6395" spans="1:6">
      <c r="A6395" s="111">
        <v>43949</v>
      </c>
      <c r="B6395" s="112">
        <v>0.39583333333333331</v>
      </c>
      <c r="C6395">
        <v>18.656176470588235</v>
      </c>
      <c r="D6395">
        <v>18.681176470588234</v>
      </c>
      <c r="E6395">
        <v>18.706176470588233</v>
      </c>
      <c r="F6395" s="119">
        <f>Table1_2[[#This Row],[MID RATE]]/D6394-1</f>
        <v>4.567864287177148E-4</v>
      </c>
    </row>
    <row r="6396" spans="1:6">
      <c r="A6396" s="111">
        <v>43949</v>
      </c>
      <c r="B6396" s="112">
        <v>0.52083333333333337</v>
      </c>
      <c r="C6396">
        <v>18.655588235294118</v>
      </c>
      <c r="D6396">
        <v>18.680588235294117</v>
      </c>
      <c r="E6396">
        <v>18.705588235294115</v>
      </c>
      <c r="F6396" s="119">
        <f>Table1_2[[#This Row],[MID RATE]]/D6395-1</f>
        <v>-3.1488128975354357E-5</v>
      </c>
    </row>
    <row r="6397" spans="1:6">
      <c r="A6397" s="111">
        <v>43949</v>
      </c>
      <c r="B6397" s="112">
        <v>0.64583333333333337</v>
      </c>
      <c r="C6397">
        <v>18.655882352941177</v>
      </c>
      <c r="D6397">
        <v>18.680882352941175</v>
      </c>
      <c r="E6397">
        <v>18.705882352941174</v>
      </c>
      <c r="F6397" s="119">
        <f>Table1_2[[#This Row],[MID RATE]]/D6396-1</f>
        <v>1.5744560254438156E-5</v>
      </c>
    </row>
    <row r="6398" spans="1:6">
      <c r="A6398" s="111">
        <v>43950</v>
      </c>
      <c r="B6398" s="112">
        <v>0.39583333333333331</v>
      </c>
      <c r="C6398">
        <v>18.649411764705881</v>
      </c>
      <c r="D6398">
        <v>18.67441176470588</v>
      </c>
      <c r="E6398">
        <v>18.699411764705879</v>
      </c>
      <c r="F6398" s="119">
        <f>Table1_2[[#This Row],[MID RATE]]/D6397-1</f>
        <v>-3.4637487207755946E-4</v>
      </c>
    </row>
    <row r="6399" spans="1:6">
      <c r="A6399" s="111">
        <v>43950</v>
      </c>
      <c r="B6399" s="112">
        <v>0.52083333333333337</v>
      </c>
      <c r="C6399">
        <v>18.650882352941178</v>
      </c>
      <c r="D6399">
        <v>18.675882352941173</v>
      </c>
      <c r="E6399">
        <v>18.700882352941171</v>
      </c>
      <c r="F6399" s="119">
        <f>Table1_2[[#This Row],[MID RATE]]/D6398-1</f>
        <v>7.87488384546009E-5</v>
      </c>
    </row>
    <row r="6400" spans="1:6">
      <c r="A6400" s="111">
        <v>43950</v>
      </c>
      <c r="B6400" s="112">
        <v>0.64583333333333337</v>
      </c>
      <c r="C6400">
        <v>18.650294117647057</v>
      </c>
      <c r="D6400">
        <v>18.675294117647056</v>
      </c>
      <c r="E6400">
        <v>18.700294117647054</v>
      </c>
      <c r="F6400" s="119">
        <f>Table1_2[[#This Row],[MID RATE]]/D6399-1</f>
        <v>-3.1497055025364595E-5</v>
      </c>
    </row>
    <row r="6401" spans="1:6">
      <c r="A6401" s="111">
        <v>43951</v>
      </c>
      <c r="B6401" s="112">
        <v>0.39583333333333331</v>
      </c>
      <c r="C6401">
        <v>18.650000000000002</v>
      </c>
      <c r="D6401">
        <v>18.674999999999997</v>
      </c>
      <c r="E6401">
        <v>18.699999999999996</v>
      </c>
      <c r="F6401" s="119">
        <f>Table1_2[[#This Row],[MID RATE]]/D6400-1</f>
        <v>-1.5749023560496234E-5</v>
      </c>
    </row>
    <row r="6402" spans="1:6">
      <c r="A6402" s="111">
        <v>43951</v>
      </c>
      <c r="B6402" s="112">
        <v>0.52083333333333337</v>
      </c>
      <c r="C6402">
        <v>18.606764705882348</v>
      </c>
      <c r="D6402">
        <v>18.63176470588235</v>
      </c>
      <c r="E6402">
        <v>18.656764705882352</v>
      </c>
      <c r="F6402" s="119">
        <f>Table1_2[[#This Row],[MID RATE]]/D6401-1</f>
        <v>-2.3151429246397459E-3</v>
      </c>
    </row>
    <row r="6403" spans="1:6">
      <c r="A6403" s="111">
        <v>43951</v>
      </c>
      <c r="B6403" s="112">
        <v>0.64583333333333337</v>
      </c>
      <c r="C6403">
        <v>18.519705882352941</v>
      </c>
      <c r="D6403">
        <v>18.544705882352943</v>
      </c>
      <c r="E6403">
        <v>18.569705882352945</v>
      </c>
      <c r="F6403" s="119">
        <f>Table1_2[[#This Row],[MID RATE]]/D6402-1</f>
        <v>-4.6726021342423651E-3</v>
      </c>
    </row>
    <row r="6404" spans="1:6">
      <c r="A6404" s="111">
        <v>43955</v>
      </c>
      <c r="B6404" s="112">
        <v>0.39583333333333331</v>
      </c>
      <c r="C6404">
        <v>18.470588235294116</v>
      </c>
      <c r="D6404">
        <v>18.495588235294118</v>
      </c>
      <c r="E6404">
        <v>18.52058823529412</v>
      </c>
      <c r="F6404" s="119">
        <f>Table1_2[[#This Row],[MID RATE]]/D6403-1</f>
        <v>-2.6486074985726527E-3</v>
      </c>
    </row>
    <row r="6405" spans="1:6">
      <c r="A6405" s="111">
        <v>43955</v>
      </c>
      <c r="B6405" s="112">
        <v>0.52083333333333337</v>
      </c>
      <c r="C6405">
        <v>18.223235294117643</v>
      </c>
      <c r="D6405">
        <v>18.248235294117645</v>
      </c>
      <c r="E6405">
        <v>18.273235294117647</v>
      </c>
      <c r="F6405" s="119">
        <f>Table1_2[[#This Row],[MID RATE]]/D6404-1</f>
        <v>-1.3373618509978646E-2</v>
      </c>
    </row>
    <row r="6406" spans="1:6">
      <c r="A6406" s="111">
        <v>43955</v>
      </c>
      <c r="B6406" s="112">
        <v>0.64583333333333337</v>
      </c>
      <c r="C6406">
        <v>18.171176470588236</v>
      </c>
      <c r="D6406">
        <v>18.196176470588235</v>
      </c>
      <c r="E6406">
        <v>18.221176470588233</v>
      </c>
      <c r="F6406" s="119">
        <f>Table1_2[[#This Row],[MID RATE]]/D6405-1</f>
        <v>-2.8528141319063005E-3</v>
      </c>
    </row>
    <row r="6407" spans="1:6">
      <c r="A6407" s="111">
        <v>43956</v>
      </c>
      <c r="B6407" s="112">
        <v>0.39583333333333331</v>
      </c>
      <c r="C6407">
        <v>18.148529411764709</v>
      </c>
      <c r="D6407">
        <v>18.173529411764708</v>
      </c>
      <c r="E6407">
        <v>18.198529411764707</v>
      </c>
      <c r="F6407" s="119">
        <f>Table1_2[[#This Row],[MID RATE]]/D6406-1</f>
        <v>-1.2446053631175458E-3</v>
      </c>
    </row>
    <row r="6408" spans="1:6">
      <c r="A6408" s="111">
        <v>43956</v>
      </c>
      <c r="B6408" s="112">
        <v>0.52083333333333337</v>
      </c>
      <c r="C6408">
        <v>18.003823529411768</v>
      </c>
      <c r="D6408">
        <v>18.028823529411767</v>
      </c>
      <c r="E6408">
        <v>18.053823529411765</v>
      </c>
      <c r="F6408" s="119">
        <f>Table1_2[[#This Row],[MID RATE]]/D6407-1</f>
        <v>-7.9624534714355377E-3</v>
      </c>
    </row>
    <row r="6409" spans="1:6">
      <c r="A6409" s="111">
        <v>43956</v>
      </c>
      <c r="B6409" s="112">
        <v>0.64583333333333337</v>
      </c>
      <c r="C6409">
        <v>17.994705882352946</v>
      </c>
      <c r="D6409">
        <v>18.019705882352945</v>
      </c>
      <c r="E6409">
        <v>18.04470588235294</v>
      </c>
      <c r="F6409" s="119">
        <f>Table1_2[[#This Row],[MID RATE]]/D6408-1</f>
        <v>-5.0572612483268387E-4</v>
      </c>
    </row>
    <row r="6410" spans="1:6">
      <c r="A6410" s="111">
        <v>43957</v>
      </c>
      <c r="B6410" s="112">
        <v>0.39583333333333331</v>
      </c>
      <c r="C6410">
        <v>17.986764705882351</v>
      </c>
      <c r="D6410">
        <v>18.011764705882353</v>
      </c>
      <c r="E6410">
        <v>18.036764705882355</v>
      </c>
      <c r="F6410" s="119">
        <f>Table1_2[[#This Row],[MID RATE]]/D6409-1</f>
        <v>-4.4069401145818698E-4</v>
      </c>
    </row>
    <row r="6411" spans="1:6">
      <c r="A6411" s="111">
        <v>43957</v>
      </c>
      <c r="B6411" s="112">
        <v>0.52083333333333337</v>
      </c>
      <c r="C6411">
        <v>17.961470588235294</v>
      </c>
      <c r="D6411">
        <v>17.986470588235296</v>
      </c>
      <c r="E6411">
        <v>18.011470588235298</v>
      </c>
      <c r="F6411" s="119">
        <f>Table1_2[[#This Row],[MID RATE]]/D6410-1</f>
        <v>-1.4043109079032723E-3</v>
      </c>
    </row>
    <row r="6412" spans="1:6">
      <c r="A6412" s="111">
        <v>43957</v>
      </c>
      <c r="B6412" s="112">
        <v>0.64583333333333337</v>
      </c>
      <c r="C6412">
        <v>18.113823529411768</v>
      </c>
      <c r="D6412">
        <v>18.138823529411763</v>
      </c>
      <c r="E6412">
        <v>18.163823529411758</v>
      </c>
      <c r="F6412" s="119">
        <f>Table1_2[[#This Row],[MID RATE]]/D6411-1</f>
        <v>8.4704189423421283E-3</v>
      </c>
    </row>
    <row r="6413" spans="1:6">
      <c r="A6413" s="111">
        <v>43958</v>
      </c>
      <c r="B6413" s="112">
        <v>0.39583333333333331</v>
      </c>
      <c r="C6413">
        <v>18.142647058823531</v>
      </c>
      <c r="D6413">
        <v>18.16764705882353</v>
      </c>
      <c r="E6413">
        <v>18.192647058823528</v>
      </c>
      <c r="F6413" s="119">
        <f>Table1_2[[#This Row],[MID RATE]]/D6412-1</f>
        <v>1.5890517576859775E-3</v>
      </c>
    </row>
    <row r="6414" spans="1:6">
      <c r="A6414" s="111">
        <v>43958</v>
      </c>
      <c r="B6414" s="112">
        <v>0.52083333333333337</v>
      </c>
      <c r="C6414">
        <v>18.250882352941176</v>
      </c>
      <c r="D6414">
        <v>18.275882352941174</v>
      </c>
      <c r="E6414">
        <v>18.300882352941176</v>
      </c>
      <c r="F6414" s="119">
        <f>Table1_2[[#This Row],[MID RATE]]/D6413-1</f>
        <v>5.9575845879875633E-3</v>
      </c>
    </row>
    <row r="6415" spans="1:6">
      <c r="A6415" s="111">
        <v>43958</v>
      </c>
      <c r="B6415" s="112">
        <v>0.64583333333333337</v>
      </c>
      <c r="C6415">
        <v>18.403823529411763</v>
      </c>
      <c r="D6415">
        <v>18.428823529411765</v>
      </c>
      <c r="E6415">
        <v>18.453823529411764</v>
      </c>
      <c r="F6415" s="119">
        <f>Table1_2[[#This Row],[MID RATE]]/D6414-1</f>
        <v>8.3684701792785532E-3</v>
      </c>
    </row>
    <row r="6416" spans="1:6">
      <c r="A6416" s="111">
        <v>43959</v>
      </c>
      <c r="B6416" s="112">
        <v>0.39583333333333331</v>
      </c>
      <c r="C6416">
        <v>18.479705882352942</v>
      </c>
      <c r="D6416">
        <v>18.504705882352944</v>
      </c>
      <c r="E6416">
        <v>18.529705882352943</v>
      </c>
      <c r="F6416" s="119">
        <f>Table1_2[[#This Row],[MID RATE]]/D6415-1</f>
        <v>4.1175907306330028E-3</v>
      </c>
    </row>
    <row r="6417" spans="1:6">
      <c r="A6417" s="111">
        <v>43959</v>
      </c>
      <c r="B6417" s="112">
        <v>0.52083333333333337</v>
      </c>
      <c r="C6417">
        <v>18.528529411764705</v>
      </c>
      <c r="D6417">
        <v>18.553529411764707</v>
      </c>
      <c r="E6417">
        <v>18.578529411764709</v>
      </c>
      <c r="F6417" s="119">
        <f>Table1_2[[#This Row],[MID RATE]]/D6416-1</f>
        <v>2.6384385529911736E-3</v>
      </c>
    </row>
    <row r="6418" spans="1:6">
      <c r="A6418" s="111">
        <v>43959</v>
      </c>
      <c r="B6418" s="112">
        <v>0.64583333333333337</v>
      </c>
      <c r="C6418">
        <v>18.629411764705878</v>
      </c>
      <c r="D6418">
        <v>18.654411764705877</v>
      </c>
      <c r="E6418">
        <v>18.679411764705879</v>
      </c>
      <c r="F6418" s="119">
        <f>Table1_2[[#This Row],[MID RATE]]/D6417-1</f>
        <v>5.4373672362952874E-3</v>
      </c>
    </row>
    <row r="6419" spans="1:6">
      <c r="A6419" s="111">
        <v>43962</v>
      </c>
      <c r="B6419" s="112">
        <v>0.39583333333333331</v>
      </c>
      <c r="C6419">
        <v>18.621176470588239</v>
      </c>
      <c r="D6419">
        <v>18.646176470588237</v>
      </c>
      <c r="E6419">
        <v>18.671176470588236</v>
      </c>
      <c r="F6419" s="119">
        <f>Table1_2[[#This Row],[MID RATE]]/D6418-1</f>
        <v>-4.4146629877772625E-4</v>
      </c>
    </row>
    <row r="6420" spans="1:6">
      <c r="A6420" s="111">
        <v>43962</v>
      </c>
      <c r="B6420" s="112">
        <v>0.52083333333333337</v>
      </c>
      <c r="C6420">
        <v>18.580882352941181</v>
      </c>
      <c r="D6420">
        <v>18.605882352941176</v>
      </c>
      <c r="E6420">
        <v>18.630882352941171</v>
      </c>
      <c r="F6420" s="119">
        <f>Table1_2[[#This Row],[MID RATE]]/D6419-1</f>
        <v>-2.1609855355932961E-3</v>
      </c>
    </row>
    <row r="6421" spans="1:6">
      <c r="A6421" s="111">
        <v>43962</v>
      </c>
      <c r="B6421" s="112">
        <v>0.64583333333333337</v>
      </c>
      <c r="C6421">
        <v>18.481176470588238</v>
      </c>
      <c r="D6421">
        <v>18.506176470588237</v>
      </c>
      <c r="E6421">
        <v>18.531176470588235</v>
      </c>
      <c r="F6421" s="119">
        <f>Table1_2[[#This Row],[MID RATE]]/D6420-1</f>
        <v>-5.3588365475812916E-3</v>
      </c>
    </row>
    <row r="6422" spans="1:6">
      <c r="A6422" s="111">
        <v>43963</v>
      </c>
      <c r="B6422" s="112">
        <v>0.39583333333333331</v>
      </c>
      <c r="C6422">
        <v>18.479411764705883</v>
      </c>
      <c r="D6422">
        <v>18.5044117647059</v>
      </c>
      <c r="E6422">
        <v>18.529411764705884</v>
      </c>
      <c r="F6422" s="119">
        <f>Table1_2[[#This Row],[MID RATE]]/D6421-1</f>
        <v>-9.5357670729101507E-5</v>
      </c>
    </row>
    <row r="6423" spans="1:6">
      <c r="A6423" s="111">
        <v>43963</v>
      </c>
      <c r="B6423" s="112">
        <v>0.52083333333333337</v>
      </c>
      <c r="C6423">
        <v>18.28</v>
      </c>
      <c r="D6423">
        <v>18.305000000000003</v>
      </c>
      <c r="E6423">
        <v>18.330000000000005</v>
      </c>
      <c r="F6423" s="119">
        <f>Table1_2[[#This Row],[MID RATE]]/D6422-1</f>
        <v>-1.0776444409124175E-2</v>
      </c>
    </row>
    <row r="6424" spans="1:6">
      <c r="A6424" s="111">
        <v>43963</v>
      </c>
      <c r="B6424" s="112">
        <v>0.64583333333333337</v>
      </c>
      <c r="C6424">
        <v>18.192352941176466</v>
      </c>
      <c r="D6424">
        <v>18.217352941176468</v>
      </c>
      <c r="E6424">
        <v>18.24235294117647</v>
      </c>
      <c r="F6424" s="119">
        <f>Table1_2[[#This Row],[MID RATE]]/D6423-1</f>
        <v>-4.7881485290103276E-3</v>
      </c>
    </row>
    <row r="6425" spans="1:6">
      <c r="A6425" s="111">
        <v>43964</v>
      </c>
      <c r="B6425" s="112">
        <v>0.39583333333333331</v>
      </c>
      <c r="C6425">
        <v>18.145</v>
      </c>
      <c r="D6425">
        <v>18.170000000000002</v>
      </c>
      <c r="E6425">
        <v>18.195</v>
      </c>
      <c r="F6425" s="119">
        <f>Table1_2[[#This Row],[MID RATE]]/D6424-1</f>
        <v>-2.5993316004453426E-3</v>
      </c>
    </row>
    <row r="6426" spans="1:6">
      <c r="A6426" s="111">
        <v>43964</v>
      </c>
      <c r="B6426" s="112">
        <v>0.52083333333333337</v>
      </c>
      <c r="C6426">
        <v>17.958529411764705</v>
      </c>
      <c r="D6426">
        <v>17.983529411764707</v>
      </c>
      <c r="E6426">
        <v>18.008529411764705</v>
      </c>
      <c r="F6426" s="119">
        <f>Table1_2[[#This Row],[MID RATE]]/D6425-1</f>
        <v>-1.0262553012399311E-2</v>
      </c>
    </row>
    <row r="6427" spans="1:6">
      <c r="A6427" s="111">
        <v>43964</v>
      </c>
      <c r="B6427" s="112">
        <v>0.64583333333333337</v>
      </c>
      <c r="C6427">
        <v>18.066470588235298</v>
      </c>
      <c r="D6427">
        <v>18.091470588235296</v>
      </c>
      <c r="E6427">
        <v>18.116470588235291</v>
      </c>
      <c r="F6427" s="119">
        <f>Table1_2[[#This Row],[MID RATE]]/D6426-1</f>
        <v>6.0022242574906404E-3</v>
      </c>
    </row>
    <row r="6428" spans="1:6">
      <c r="A6428" s="111">
        <v>43965</v>
      </c>
      <c r="B6428" s="112">
        <v>0.39583333333333331</v>
      </c>
      <c r="C6428">
        <v>18.090588235294121</v>
      </c>
      <c r="D6428">
        <v>18.115588235294119</v>
      </c>
      <c r="E6428">
        <v>18.140588235294118</v>
      </c>
      <c r="F6428" s="119">
        <f>Table1_2[[#This Row],[MID RATE]]/D6427-1</f>
        <v>1.3330948935963427E-3</v>
      </c>
    </row>
    <row r="6429" spans="1:6">
      <c r="A6429" s="111">
        <v>43965</v>
      </c>
      <c r="B6429" s="112">
        <v>0.52083333333333337</v>
      </c>
      <c r="C6429">
        <v>18.19705882352941</v>
      </c>
      <c r="D6429">
        <v>18.222058823529412</v>
      </c>
      <c r="E6429">
        <v>18.247058823529414</v>
      </c>
      <c r="F6429" s="119">
        <f>Table1_2[[#This Row],[MID RATE]]/D6428-1</f>
        <v>5.8772912506290798E-3</v>
      </c>
    </row>
    <row r="6430" spans="1:6">
      <c r="A6430" s="111">
        <v>43965</v>
      </c>
      <c r="B6430" s="112">
        <v>0.64583333333333337</v>
      </c>
      <c r="C6430">
        <v>18.287941176470589</v>
      </c>
      <c r="D6430">
        <v>18.312941176470588</v>
      </c>
      <c r="E6430">
        <v>18.33794117647059</v>
      </c>
      <c r="F6430" s="119">
        <f>Table1_2[[#This Row],[MID RATE]]/D6429-1</f>
        <v>4.9874909208296181E-3</v>
      </c>
    </row>
    <row r="6431" spans="1:6">
      <c r="A6431" s="111">
        <v>43966</v>
      </c>
      <c r="B6431" s="112">
        <v>0.39583333333333331</v>
      </c>
      <c r="C6431">
        <v>18.304411764705883</v>
      </c>
      <c r="D6431">
        <v>18.329411764705881</v>
      </c>
      <c r="E6431">
        <v>18.354411764705883</v>
      </c>
      <c r="F6431" s="119">
        <f>Table1_2[[#This Row],[MID RATE]]/D6430-1</f>
        <v>8.9939611974809708E-4</v>
      </c>
    </row>
    <row r="6432" spans="1:6">
      <c r="A6432" s="111">
        <v>43966</v>
      </c>
      <c r="B6432" s="112">
        <v>0.52083333333333337</v>
      </c>
      <c r="C6432">
        <v>18.401470588235295</v>
      </c>
      <c r="D6432">
        <v>18.426470588235293</v>
      </c>
      <c r="E6432">
        <v>18.451470588235292</v>
      </c>
      <c r="F6432" s="119">
        <f>Table1_2[[#This Row],[MID RATE]]/D6431-1</f>
        <v>5.2952503209242607E-3</v>
      </c>
    </row>
    <row r="6433" spans="1:6">
      <c r="A6433" s="111">
        <v>43966</v>
      </c>
      <c r="B6433" s="112">
        <v>0.64583333333333337</v>
      </c>
      <c r="C6433">
        <v>18.427058823529407</v>
      </c>
      <c r="D6433">
        <v>18.452058823529406</v>
      </c>
      <c r="E6433">
        <v>18.477058823529408</v>
      </c>
      <c r="F6433" s="119">
        <f>Table1_2[[#This Row],[MID RATE]]/D6432-1</f>
        <v>1.3886671987226595E-3</v>
      </c>
    </row>
    <row r="6434" spans="1:6">
      <c r="A6434" s="111">
        <v>43969</v>
      </c>
      <c r="B6434" s="112">
        <v>0.39583333333333331</v>
      </c>
      <c r="C6434">
        <v>18.522647058823527</v>
      </c>
      <c r="D6434">
        <v>18.547647058823529</v>
      </c>
      <c r="E6434">
        <v>18.572647058823534</v>
      </c>
      <c r="F6434" s="119">
        <f>Table1_2[[#This Row],[MID RATE]]/D6433-1</f>
        <v>5.1803560897081269E-3</v>
      </c>
    </row>
    <row r="6435" spans="1:6">
      <c r="A6435" s="111">
        <v>43969</v>
      </c>
      <c r="B6435" s="112">
        <v>0.52083333333333337</v>
      </c>
      <c r="C6435">
        <v>18.524117647058826</v>
      </c>
      <c r="D6435">
        <v>18.549117647058825</v>
      </c>
      <c r="E6435">
        <v>18.574117647058824</v>
      </c>
      <c r="F6435" s="119">
        <f>Table1_2[[#This Row],[MID RATE]]/D6434-1</f>
        <v>7.9287050839038642E-5</v>
      </c>
    </row>
    <row r="6436" spans="1:6">
      <c r="A6436" s="111">
        <v>43969</v>
      </c>
      <c r="B6436" s="112">
        <v>0.64583333333333337</v>
      </c>
      <c r="C6436">
        <v>18.318823529411766</v>
      </c>
      <c r="D6436">
        <v>18.343823529411765</v>
      </c>
      <c r="E6436">
        <v>18.368823529411763</v>
      </c>
      <c r="F6436" s="119">
        <f>Table1_2[[#This Row],[MID RATE]]/D6435-1</f>
        <v>-1.106759478015451E-2</v>
      </c>
    </row>
    <row r="6437" spans="1:6">
      <c r="A6437" s="111">
        <v>43970</v>
      </c>
      <c r="B6437" s="112">
        <v>0.39583333333333331</v>
      </c>
      <c r="C6437">
        <v>18.237941176470585</v>
      </c>
      <c r="D6437">
        <v>18.262941176470584</v>
      </c>
      <c r="E6437">
        <v>18.287941176470586</v>
      </c>
      <c r="F6437" s="119">
        <f>Table1_2[[#This Row],[MID RATE]]/D6436-1</f>
        <v>-4.4092417707517484E-3</v>
      </c>
    </row>
    <row r="6438" spans="1:6">
      <c r="A6438" s="111">
        <v>43970</v>
      </c>
      <c r="B6438" s="112">
        <v>0.52083333333333337</v>
      </c>
      <c r="C6438">
        <v>18.157352941176466</v>
      </c>
      <c r="D6438">
        <v>18.182352941176468</v>
      </c>
      <c r="E6438">
        <v>18.20735294117647</v>
      </c>
      <c r="F6438" s="119">
        <f>Table1_2[[#This Row],[MID RATE]]/D6437-1</f>
        <v>-4.4126646696942551E-3</v>
      </c>
    </row>
    <row r="6439" spans="1:6">
      <c r="A6439" s="111">
        <v>43970</v>
      </c>
      <c r="B6439" s="112">
        <v>0.64583333333333337</v>
      </c>
      <c r="C6439">
        <v>18.11058823529412</v>
      </c>
      <c r="D6439">
        <v>18.135588235294115</v>
      </c>
      <c r="E6439">
        <v>18.160588235294114</v>
      </c>
      <c r="F6439" s="119">
        <f>Table1_2[[#This Row],[MID RATE]]/D6438-1</f>
        <v>-2.5719831769653867E-3</v>
      </c>
    </row>
    <row r="6440" spans="1:6">
      <c r="A6440" s="111">
        <v>43971</v>
      </c>
      <c r="B6440" s="112">
        <v>0.39583333333333331</v>
      </c>
      <c r="C6440">
        <v>18.137647058823532</v>
      </c>
      <c r="D6440">
        <v>18.162647058823531</v>
      </c>
      <c r="E6440">
        <v>18.187647058823526</v>
      </c>
      <c r="F6440" s="119">
        <f>Table1_2[[#This Row],[MID RATE]]/D6439-1</f>
        <v>1.4920289972593093E-3</v>
      </c>
    </row>
    <row r="6441" spans="1:6">
      <c r="A6441" s="111">
        <v>43971</v>
      </c>
      <c r="B6441" s="112">
        <v>0.52083333333333337</v>
      </c>
      <c r="C6441">
        <v>18.151764705882353</v>
      </c>
      <c r="D6441">
        <v>18.176764705882348</v>
      </c>
      <c r="E6441">
        <v>18.201764705882347</v>
      </c>
      <c r="F6441" s="119">
        <f>Table1_2[[#This Row],[MID RATE]]/D6440-1</f>
        <v>7.772901721370129E-4</v>
      </c>
    </row>
    <row r="6442" spans="1:6">
      <c r="A6442" s="111">
        <v>43971</v>
      </c>
      <c r="B6442" s="112">
        <v>0.64583333333333337</v>
      </c>
      <c r="C6442">
        <v>18.169999999999998</v>
      </c>
      <c r="D6442">
        <v>18.195</v>
      </c>
      <c r="E6442">
        <v>18.22</v>
      </c>
      <c r="F6442" s="119">
        <f>Table1_2[[#This Row],[MID RATE]]/D6441-1</f>
        <v>1.0032200126213198E-3</v>
      </c>
    </row>
    <row r="6443" spans="1:6">
      <c r="A6443" s="111">
        <v>43972</v>
      </c>
      <c r="B6443" s="112">
        <v>0.39583333333333331</v>
      </c>
      <c r="C6443">
        <v>18.171764705882353</v>
      </c>
      <c r="D6443">
        <v>18.196764705882352</v>
      </c>
      <c r="E6443">
        <v>18.22176470588235</v>
      </c>
      <c r="F6443" s="119">
        <f>Table1_2[[#This Row],[MID RATE]]/D6442-1</f>
        <v>9.6988506861794832E-5</v>
      </c>
    </row>
    <row r="6444" spans="1:6">
      <c r="A6444" s="111">
        <v>43972</v>
      </c>
      <c r="B6444" s="112">
        <v>0.52083333333333337</v>
      </c>
      <c r="C6444">
        <v>18.057941176470589</v>
      </c>
      <c r="D6444">
        <v>18.082647058823532</v>
      </c>
      <c r="E6444">
        <v>18.107352941176472</v>
      </c>
      <c r="F6444" s="119">
        <f>Table1_2[[#This Row],[MID RATE]]/D6443-1</f>
        <v>-6.2713151982412008E-3</v>
      </c>
    </row>
    <row r="6445" spans="1:6">
      <c r="A6445" s="111">
        <v>43972</v>
      </c>
      <c r="B6445" s="112">
        <v>0.64583333333333337</v>
      </c>
      <c r="C6445">
        <v>18.007352941176471</v>
      </c>
      <c r="D6445">
        <v>18.03235294117647</v>
      </c>
      <c r="E6445">
        <v>18.057352941176472</v>
      </c>
      <c r="F6445" s="119">
        <f>Table1_2[[#This Row],[MID RATE]]/D6444-1</f>
        <v>-2.7813470828388365E-3</v>
      </c>
    </row>
    <row r="6446" spans="1:6">
      <c r="A6446" s="111">
        <v>43973</v>
      </c>
      <c r="B6446" s="112">
        <v>0.39583333333333331</v>
      </c>
      <c r="C6446">
        <v>18.007058823529412</v>
      </c>
      <c r="D6446">
        <v>18.032058823529411</v>
      </c>
      <c r="E6446">
        <v>18.057058823529413</v>
      </c>
      <c r="F6446" s="119">
        <f>Table1_2[[#This Row],[MID RATE]]/D6445-1</f>
        <v>-1.6310552927722988E-5</v>
      </c>
    </row>
    <row r="6447" spans="1:6">
      <c r="A6447" s="111">
        <v>43973</v>
      </c>
      <c r="B6447" s="112">
        <v>0.52083333333333337</v>
      </c>
      <c r="C6447">
        <v>18.080588235294119</v>
      </c>
      <c r="D6447">
        <v>18.105588235294121</v>
      </c>
      <c r="E6447">
        <v>18.13058823529412</v>
      </c>
      <c r="F6447" s="119">
        <f>Table1_2[[#This Row],[MID RATE]]/D6446-1</f>
        <v>4.0777047415552214E-3</v>
      </c>
    </row>
    <row r="6448" spans="1:6">
      <c r="A6448" s="111">
        <v>43973</v>
      </c>
      <c r="B6448" s="112">
        <v>0.64583333333333337</v>
      </c>
      <c r="C6448">
        <v>18.005882352941178</v>
      </c>
      <c r="D6448">
        <v>18.030882352941177</v>
      </c>
      <c r="E6448">
        <v>18.055882352941175</v>
      </c>
      <c r="F6448" s="119">
        <f>Table1_2[[#This Row],[MID RATE]]/D6447-1</f>
        <v>-4.1261229064801785E-3</v>
      </c>
    </row>
    <row r="6449" spans="1:6">
      <c r="A6449" s="111">
        <v>43977</v>
      </c>
      <c r="B6449" s="112">
        <v>0.39583333333333331</v>
      </c>
      <c r="C6449">
        <v>17.995588235294115</v>
      </c>
      <c r="D6449">
        <v>18.020588235294117</v>
      </c>
      <c r="E6449">
        <v>18.045588235294119</v>
      </c>
      <c r="F6449" s="119">
        <f>Table1_2[[#This Row],[MID RATE]]/D6448-1</f>
        <v>-5.7091591224212035E-4</v>
      </c>
    </row>
    <row r="6450" spans="1:6">
      <c r="A6450" s="111">
        <v>43977</v>
      </c>
      <c r="B6450" s="112">
        <v>0.52083333333333337</v>
      </c>
      <c r="C6450">
        <v>17.801176470588238</v>
      </c>
      <c r="D6450">
        <v>17.826176470588237</v>
      </c>
      <c r="E6450">
        <v>17.851176470588232</v>
      </c>
      <c r="F6450" s="119">
        <f>Table1_2[[#This Row],[MID RATE]]/D6449-1</f>
        <v>-1.078831401991176E-2</v>
      </c>
    </row>
    <row r="6451" spans="1:6">
      <c r="A6451" s="111">
        <v>43977</v>
      </c>
      <c r="B6451" s="112">
        <v>0.64583333333333337</v>
      </c>
      <c r="C6451">
        <v>17.796764705882349</v>
      </c>
      <c r="D6451">
        <v>17.821764705882352</v>
      </c>
      <c r="E6451">
        <v>17.84676470588235</v>
      </c>
      <c r="F6451" s="119">
        <f>Table1_2[[#This Row],[MID RATE]]/D6450-1</f>
        <v>-2.4748799683227407E-4</v>
      </c>
    </row>
    <row r="6452" spans="1:6">
      <c r="A6452" s="111">
        <v>43978</v>
      </c>
      <c r="B6452" s="112">
        <v>0.39583333333333331</v>
      </c>
      <c r="C6452">
        <v>17.790294117647058</v>
      </c>
      <c r="D6452">
        <v>17.815294117647056</v>
      </c>
      <c r="E6452">
        <v>17.840294117647058</v>
      </c>
      <c r="F6452" s="119">
        <f>Table1_2[[#This Row],[MID RATE]]/D6451-1</f>
        <v>-3.6307225137810484E-4</v>
      </c>
    </row>
    <row r="6453" spans="1:6">
      <c r="A6453" s="111">
        <v>43978</v>
      </c>
      <c r="B6453" s="112">
        <v>0.52083333333333337</v>
      </c>
      <c r="C6453">
        <v>17.911176470588234</v>
      </c>
      <c r="D6453">
        <v>17.936176470588236</v>
      </c>
      <c r="E6453">
        <v>17.961176470588239</v>
      </c>
      <c r="F6453" s="119">
        <f>Table1_2[[#This Row],[MID RATE]]/D6452-1</f>
        <v>6.7853133461006632E-3</v>
      </c>
    </row>
    <row r="6454" spans="1:6">
      <c r="A6454" s="111">
        <v>43978</v>
      </c>
      <c r="B6454" s="112">
        <v>0.64583333333333337</v>
      </c>
      <c r="C6454">
        <v>18.026764705882353</v>
      </c>
      <c r="D6454">
        <v>18.051764705882352</v>
      </c>
      <c r="E6454">
        <v>18.076764705882351</v>
      </c>
      <c r="F6454" s="119">
        <f>Table1_2[[#This Row],[MID RATE]]/D6453-1</f>
        <v>6.4444189364247784E-3</v>
      </c>
    </row>
    <row r="6455" spans="1:6">
      <c r="A6455" s="111">
        <v>43979</v>
      </c>
      <c r="B6455" s="112">
        <v>0.39583333333333331</v>
      </c>
      <c r="C6455">
        <v>18.082058823529412</v>
      </c>
      <c r="D6455">
        <v>18.107058823529414</v>
      </c>
      <c r="E6455">
        <v>18.132058823529416</v>
      </c>
      <c r="F6455" s="119">
        <f>Table1_2[[#This Row],[MID RATE]]/D6454-1</f>
        <v>3.063086548488192E-3</v>
      </c>
    </row>
    <row r="6456" spans="1:6">
      <c r="A6456" s="111">
        <v>43979</v>
      </c>
      <c r="B6456" s="112">
        <v>0.52083333333333337</v>
      </c>
      <c r="C6456">
        <v>18.213529411764707</v>
      </c>
      <c r="D6456">
        <v>18.238529411764709</v>
      </c>
      <c r="E6456">
        <v>18.263529411764708</v>
      </c>
      <c r="F6456" s="119">
        <f>Table1_2[[#This Row],[MID RATE]]/D6455-1</f>
        <v>7.2607367942305601E-3</v>
      </c>
    </row>
    <row r="6457" spans="1:6">
      <c r="A6457" s="111">
        <v>43979</v>
      </c>
      <c r="B6457" s="112">
        <v>0.64583333333333337</v>
      </c>
      <c r="C6457">
        <v>18.232352941176469</v>
      </c>
      <c r="D6457">
        <v>18.257352941176471</v>
      </c>
      <c r="E6457">
        <v>18.282352941176473</v>
      </c>
      <c r="F6457" s="119">
        <f>Table1_2[[#This Row],[MID RATE]]/D6456-1</f>
        <v>1.0320749544434626E-3</v>
      </c>
    </row>
    <row r="6458" spans="1:6">
      <c r="A6458" s="111">
        <v>43980</v>
      </c>
      <c r="B6458" s="112">
        <v>0.39583333333333331</v>
      </c>
      <c r="C6458">
        <v>18.257647058823526</v>
      </c>
      <c r="D6458">
        <v>18.282647058823528</v>
      </c>
      <c r="E6458">
        <v>18.30764705882353</v>
      </c>
      <c r="F6458" s="119">
        <f>Table1_2[[#This Row],[MID RATE]]/D6457-1</f>
        <v>1.3854208618606645E-3</v>
      </c>
    </row>
    <row r="6459" spans="1:6">
      <c r="A6459" s="111">
        <v>43980</v>
      </c>
      <c r="B6459" s="112">
        <v>0.52083333333333337</v>
      </c>
      <c r="C6459">
        <v>18.297058823529415</v>
      </c>
      <c r="D6459">
        <v>18.322058823529417</v>
      </c>
      <c r="E6459">
        <v>18.347058823529416</v>
      </c>
      <c r="F6459" s="119">
        <f>Table1_2[[#This Row],[MID RATE]]/D6458-1</f>
        <v>2.1556924759902341E-3</v>
      </c>
    </row>
    <row r="6460" spans="1:6">
      <c r="A6460" s="111">
        <v>43980</v>
      </c>
      <c r="B6460" s="112">
        <v>0.64583333333333337</v>
      </c>
      <c r="C6460">
        <v>18.296176470588239</v>
      </c>
      <c r="D6460">
        <v>18.321176470588238</v>
      </c>
      <c r="E6460">
        <v>18.346176470588237</v>
      </c>
      <c r="F6460" s="119">
        <f>Table1_2[[#This Row],[MID RATE]]/D6459-1</f>
        <v>-4.8157958102756915E-5</v>
      </c>
    </row>
    <row r="6461" spans="1:6">
      <c r="A6461" s="111">
        <v>43983</v>
      </c>
      <c r="B6461" s="112">
        <v>0.39583333333333331</v>
      </c>
      <c r="C6461">
        <v>18.294411764705888</v>
      </c>
      <c r="D6461">
        <v>18.319411764705883</v>
      </c>
      <c r="E6461">
        <v>18.344411764705882</v>
      </c>
      <c r="F6461" s="119">
        <f>Table1_2[[#This Row],[MID RATE]]/D6460-1</f>
        <v>-9.6320554806461622E-5</v>
      </c>
    </row>
    <row r="6462" spans="1:6">
      <c r="A6462" s="111">
        <v>43983</v>
      </c>
      <c r="B6462" s="112">
        <v>0.52083333333333337</v>
      </c>
      <c r="C6462">
        <v>18.308235294117651</v>
      </c>
      <c r="D6462">
        <v>18.33323529411765</v>
      </c>
      <c r="E6462">
        <v>18.358235294117648</v>
      </c>
      <c r="F6462" s="119">
        <f>Table1_2[[#This Row],[MID RATE]]/D6461-1</f>
        <v>7.5458369457037655E-4</v>
      </c>
    </row>
    <row r="6463" spans="1:6">
      <c r="A6463" s="111">
        <v>43983</v>
      </c>
      <c r="B6463" s="112">
        <v>0.64583333333333337</v>
      </c>
      <c r="C6463">
        <v>18.281764705882352</v>
      </c>
      <c r="D6463">
        <v>18.306764705882351</v>
      </c>
      <c r="E6463">
        <v>18.331764705882346</v>
      </c>
      <c r="F6463" s="119">
        <f>Table1_2[[#This Row],[MID RATE]]/D6462-1</f>
        <v>-1.4438579885456271E-3</v>
      </c>
    </row>
    <row r="6464" spans="1:6">
      <c r="A6464" s="111">
        <v>43984</v>
      </c>
      <c r="B6464" s="112">
        <v>0.39583333333333331</v>
      </c>
      <c r="C6464">
        <v>18.264117647058825</v>
      </c>
      <c r="D6464">
        <v>18.289117647058823</v>
      </c>
      <c r="E6464">
        <v>18.314117647058819</v>
      </c>
      <c r="F6464" s="119">
        <f>Table1_2[[#This Row],[MID RATE]]/D6463-1</f>
        <v>-9.6396381922458918E-4</v>
      </c>
    </row>
    <row r="6465" spans="1:6">
      <c r="A6465" s="111">
        <v>43984</v>
      </c>
      <c r="B6465" s="112">
        <v>0.52083333333333337</v>
      </c>
      <c r="C6465">
        <v>18.050588235294118</v>
      </c>
      <c r="D6465">
        <v>18.075588235294116</v>
      </c>
      <c r="E6465">
        <v>18.100588235294115</v>
      </c>
      <c r="F6465" s="119">
        <f>Table1_2[[#This Row],[MID RATE]]/D6464-1</f>
        <v>-1.1675216699097879E-2</v>
      </c>
    </row>
    <row r="6466" spans="1:6">
      <c r="A6466" s="111">
        <v>43984</v>
      </c>
      <c r="B6466" s="112">
        <v>0.64583333333333337</v>
      </c>
      <c r="C6466">
        <v>17.926176470588228</v>
      </c>
      <c r="D6466">
        <v>17.95117647058823</v>
      </c>
      <c r="E6466">
        <v>17.976176470588232</v>
      </c>
      <c r="F6466" s="119">
        <f>Table1_2[[#This Row],[MID RATE]]/D6465-1</f>
        <v>-6.8828611874971468E-3</v>
      </c>
    </row>
    <row r="6467" spans="1:6">
      <c r="A6467" s="111">
        <v>43985</v>
      </c>
      <c r="B6467" s="112">
        <v>0.39583333333333331</v>
      </c>
      <c r="C6467">
        <v>17.855294117647063</v>
      </c>
      <c r="D6467">
        <v>17.880294117647061</v>
      </c>
      <c r="E6467">
        <v>17.90529411764706</v>
      </c>
      <c r="F6467" s="119">
        <f>Table1_2[[#This Row],[MID RATE]]/D6466-1</f>
        <v>-3.9486188026341962E-3</v>
      </c>
    </row>
    <row r="6468" spans="1:6">
      <c r="A6468" s="111">
        <v>43985</v>
      </c>
      <c r="B6468" s="112">
        <v>0.52083333333333337</v>
      </c>
      <c r="C6468">
        <v>17.868529411764705</v>
      </c>
      <c r="D6468">
        <v>17.893529411764703</v>
      </c>
      <c r="E6468">
        <v>17.918529411764702</v>
      </c>
      <c r="F6468" s="119">
        <f>Table1_2[[#This Row],[MID RATE]]/D6467-1</f>
        <v>7.402168012762278E-4</v>
      </c>
    </row>
    <row r="6469" spans="1:6">
      <c r="A6469" s="111">
        <v>43985</v>
      </c>
      <c r="B6469" s="112">
        <v>0.64583333333333337</v>
      </c>
      <c r="C6469">
        <v>17.960588235294114</v>
      </c>
      <c r="D6469">
        <v>17.985588235294117</v>
      </c>
      <c r="E6469">
        <v>18.010588235294119</v>
      </c>
      <c r="F6469" s="119">
        <f>Table1_2[[#This Row],[MID RATE]]/D6468-1</f>
        <v>5.1448108090339506E-3</v>
      </c>
    </row>
    <row r="6470" spans="1:6">
      <c r="A6470" s="111">
        <v>43986</v>
      </c>
      <c r="B6470" s="112">
        <v>0.39583333333333331</v>
      </c>
      <c r="C6470">
        <v>18.001470588235293</v>
      </c>
      <c r="D6470">
        <v>18.026470588235291</v>
      </c>
      <c r="E6470">
        <v>18.051470588235293</v>
      </c>
      <c r="F6470" s="119">
        <f>Table1_2[[#This Row],[MID RATE]]/D6469-1</f>
        <v>2.2730617651387508E-3</v>
      </c>
    </row>
    <row r="6471" spans="1:6">
      <c r="A6471" s="111">
        <v>43986</v>
      </c>
      <c r="B6471" s="112">
        <v>0.52083333333333337</v>
      </c>
      <c r="C6471">
        <v>18.104999999999997</v>
      </c>
      <c r="D6471">
        <v>18.13</v>
      </c>
      <c r="E6471">
        <v>18.155000000000001</v>
      </c>
      <c r="F6471" s="119">
        <f>Table1_2[[#This Row],[MID RATE]]/D6470-1</f>
        <v>5.743188122042886E-3</v>
      </c>
    </row>
    <row r="6472" spans="1:6">
      <c r="A6472" s="111">
        <v>43986</v>
      </c>
      <c r="B6472" s="112">
        <v>0.64583333333333337</v>
      </c>
      <c r="C6472">
        <v>18.126176470588234</v>
      </c>
      <c r="D6472">
        <v>18.151176470588233</v>
      </c>
      <c r="E6472">
        <v>18.176176470588235</v>
      </c>
      <c r="F6472" s="119">
        <f>Table1_2[[#This Row],[MID RATE]]/D6471-1</f>
        <v>1.1680347814799763E-3</v>
      </c>
    </row>
    <row r="6473" spans="1:6">
      <c r="A6473" s="111">
        <v>43987</v>
      </c>
      <c r="B6473" s="112">
        <v>0.39583333333333331</v>
      </c>
      <c r="C6473">
        <v>18.173823529411763</v>
      </c>
      <c r="D6473">
        <v>18.198823529411762</v>
      </c>
      <c r="E6473">
        <v>18.22382352941176</v>
      </c>
      <c r="F6473" s="119">
        <f>Table1_2[[#This Row],[MID RATE]]/D6472-1</f>
        <v>2.6250121528339498E-3</v>
      </c>
    </row>
    <row r="6474" spans="1:6">
      <c r="A6474" s="111">
        <v>43987</v>
      </c>
      <c r="B6474" s="112">
        <v>0.52083333333333337</v>
      </c>
      <c r="C6474">
        <v>18.213235294117645</v>
      </c>
      <c r="D6474">
        <v>18.238235294117644</v>
      </c>
      <c r="E6474">
        <v>18.263235294117646</v>
      </c>
      <c r="F6474" s="119">
        <f>Table1_2[[#This Row],[MID RATE]]/D6473-1</f>
        <v>2.1656215657119837E-3</v>
      </c>
    </row>
    <row r="6475" spans="1:6">
      <c r="A6475" s="111">
        <v>43987</v>
      </c>
      <c r="B6475" s="112">
        <v>0.64583333333333337</v>
      </c>
      <c r="C6475">
        <v>18.242058823529412</v>
      </c>
      <c r="D6475">
        <v>18.267058823529414</v>
      </c>
      <c r="E6475">
        <v>18.292058823529416</v>
      </c>
      <c r="F6475" s="119">
        <f>Table1_2[[#This Row],[MID RATE]]/D6474-1</f>
        <v>1.5803902596358554E-3</v>
      </c>
    </row>
    <row r="6476" spans="1:6">
      <c r="A6476" s="111">
        <v>43990</v>
      </c>
      <c r="B6476" s="112">
        <v>0.39583333333333331</v>
      </c>
      <c r="C6476">
        <v>18.287352941176472</v>
      </c>
      <c r="D6476">
        <v>18.312352941176471</v>
      </c>
      <c r="E6476">
        <v>18.337352941176469</v>
      </c>
      <c r="F6476" s="119">
        <f>Table1_2[[#This Row],[MID RATE]]/D6475-1</f>
        <v>2.4795517485669549E-3</v>
      </c>
    </row>
    <row r="6477" spans="1:6">
      <c r="A6477" s="111">
        <v>43990</v>
      </c>
      <c r="B6477" s="112">
        <v>0.52083333333333337</v>
      </c>
      <c r="C6477">
        <v>18.295000000000005</v>
      </c>
      <c r="D6477">
        <v>18.32</v>
      </c>
      <c r="E6477">
        <v>18.344999999999999</v>
      </c>
      <c r="F6477" s="119">
        <f>Table1_2[[#This Row],[MID RATE]]/D6476-1</f>
        <v>4.1759018341847032E-4</v>
      </c>
    </row>
    <row r="6478" spans="1:6">
      <c r="A6478" s="111">
        <v>43990</v>
      </c>
      <c r="B6478" s="112">
        <v>0.64583333333333337</v>
      </c>
      <c r="C6478">
        <v>18.292941176470595</v>
      </c>
      <c r="D6478">
        <v>18.31794117647059</v>
      </c>
      <c r="E6478">
        <v>18.342941176470589</v>
      </c>
      <c r="F6478" s="119">
        <f>Table1_2[[#This Row],[MID RATE]]/D6477-1</f>
        <v>-1.1238119702017269E-4</v>
      </c>
    </row>
    <row r="6479" spans="1:6">
      <c r="A6479" s="111">
        <v>43991</v>
      </c>
      <c r="B6479" s="112">
        <v>0.39583333333333331</v>
      </c>
      <c r="C6479">
        <v>18.278823529411767</v>
      </c>
      <c r="D6479">
        <v>18.303823529411765</v>
      </c>
      <c r="E6479">
        <v>18.328823529411764</v>
      </c>
      <c r="F6479" s="119">
        <f>Table1_2[[#This Row],[MID RATE]]/D6478-1</f>
        <v>-7.7070053467354072E-4</v>
      </c>
    </row>
    <row r="6480" spans="1:6">
      <c r="A6480" s="111">
        <v>43991</v>
      </c>
      <c r="B6480" s="112">
        <v>0.52083333333333337</v>
      </c>
      <c r="C6480">
        <v>18.207941176470591</v>
      </c>
      <c r="D6480">
        <v>18.23294117647059</v>
      </c>
      <c r="E6480">
        <v>18.257941176470592</v>
      </c>
      <c r="F6480" s="119">
        <f>Table1_2[[#This Row],[MID RATE]]/D6479-1</f>
        <v>-3.8725435058569735E-3</v>
      </c>
    </row>
    <row r="6481" spans="1:6">
      <c r="A6481" s="111">
        <v>43991</v>
      </c>
      <c r="B6481" s="112">
        <v>0.64583333333333337</v>
      </c>
      <c r="C6481">
        <v>18.16882352941176</v>
      </c>
      <c r="D6481">
        <v>18.193823529411763</v>
      </c>
      <c r="E6481">
        <v>18.218823529411765</v>
      </c>
      <c r="F6481" s="119">
        <f>Table1_2[[#This Row],[MID RATE]]/D6480-1</f>
        <v>-2.14543812104806E-3</v>
      </c>
    </row>
    <row r="6482" spans="1:6">
      <c r="A6482" s="111">
        <v>43992</v>
      </c>
      <c r="B6482" s="112">
        <v>0.39583333333333331</v>
      </c>
      <c r="C6482">
        <v>18.147058823529413</v>
      </c>
      <c r="D6482">
        <v>18.172058823529412</v>
      </c>
      <c r="E6482">
        <v>18.19705882352941</v>
      </c>
      <c r="F6482" s="119">
        <f>Table1_2[[#This Row],[MID RATE]]/D6481-1</f>
        <v>-1.1962689341888932E-3</v>
      </c>
    </row>
    <row r="6483" spans="1:6">
      <c r="A6483" s="111">
        <v>43992</v>
      </c>
      <c r="B6483" s="112">
        <v>0.52083333333333337</v>
      </c>
      <c r="C6483">
        <v>18.147352941176468</v>
      </c>
      <c r="D6483">
        <v>18.17235294117647</v>
      </c>
      <c r="E6483">
        <v>18.197352941176469</v>
      </c>
      <c r="F6483" s="119">
        <f>Table1_2[[#This Row],[MID RATE]]/D6482-1</f>
        <v>1.6185158209891526E-5</v>
      </c>
    </row>
    <row r="6484" spans="1:6">
      <c r="A6484" s="111">
        <v>43992</v>
      </c>
      <c r="B6484" s="112">
        <v>0.64583333333333337</v>
      </c>
      <c r="C6484">
        <v>18.160294117647059</v>
      </c>
      <c r="D6484">
        <v>18.185294117647061</v>
      </c>
      <c r="E6484">
        <v>18.210294117647059</v>
      </c>
      <c r="F6484" s="119">
        <f>Table1_2[[#This Row],[MID RATE]]/D6483-1</f>
        <v>7.1213543521198019E-4</v>
      </c>
    </row>
    <row r="6485" spans="1:6">
      <c r="A6485" s="111">
        <v>43993</v>
      </c>
      <c r="B6485" s="112">
        <v>0.39583333333333331</v>
      </c>
      <c r="C6485">
        <v>18.198235294117641</v>
      </c>
      <c r="D6485">
        <v>18.223235294117643</v>
      </c>
      <c r="E6485">
        <v>18.248235294117649</v>
      </c>
      <c r="F6485" s="119">
        <f>Table1_2[[#This Row],[MID RATE]]/D6484-1</f>
        <v>2.0863658418239783E-3</v>
      </c>
    </row>
    <row r="6486" spans="1:6">
      <c r="A6486" s="111">
        <v>43993</v>
      </c>
      <c r="B6486" s="112">
        <v>0.52083333333333337</v>
      </c>
      <c r="C6486">
        <v>18.245294117647063</v>
      </c>
      <c r="D6486">
        <v>18.270294117647062</v>
      </c>
      <c r="E6486">
        <v>18.29529411764706</v>
      </c>
      <c r="F6486" s="119">
        <f>Table1_2[[#This Row],[MID RATE]]/D6485-1</f>
        <v>2.5823528462374234E-3</v>
      </c>
    </row>
    <row r="6487" spans="1:6">
      <c r="A6487" s="111">
        <v>43993</v>
      </c>
      <c r="B6487" s="112">
        <v>0.64583333333333337</v>
      </c>
      <c r="C6487">
        <v>18.253235294117651</v>
      </c>
      <c r="D6487">
        <v>18.277941176470591</v>
      </c>
      <c r="E6487">
        <v>18.302647058823531</v>
      </c>
      <c r="F6487" s="119">
        <f>Table1_2[[#This Row],[MID RATE]]/D6486-1</f>
        <v>4.1855148988223512E-4</v>
      </c>
    </row>
    <row r="6488" spans="1:6">
      <c r="A6488" s="111">
        <v>43994</v>
      </c>
      <c r="B6488" s="112">
        <v>0.39583333333333331</v>
      </c>
      <c r="C6488">
        <v>18.262941176470591</v>
      </c>
      <c r="D6488">
        <v>18.287941176470589</v>
      </c>
      <c r="E6488">
        <v>18.312941176470588</v>
      </c>
      <c r="F6488" s="119">
        <f>Table1_2[[#This Row],[MID RATE]]/D6487-1</f>
        <v>5.4710757100329133E-4</v>
      </c>
    </row>
    <row r="6489" spans="1:6">
      <c r="A6489" s="111">
        <v>43994</v>
      </c>
      <c r="B6489" s="112">
        <v>0.52083333333333337</v>
      </c>
      <c r="C6489">
        <v>18.268823529411765</v>
      </c>
      <c r="D6489">
        <v>18.293823529411767</v>
      </c>
      <c r="E6489">
        <v>18.318823529411766</v>
      </c>
      <c r="F6489" s="119">
        <f>Table1_2[[#This Row],[MID RATE]]/D6488-1</f>
        <v>3.2165200469624899E-4</v>
      </c>
    </row>
    <row r="6490" spans="1:6">
      <c r="A6490" s="111">
        <v>43994</v>
      </c>
      <c r="B6490" s="112">
        <v>0.64583333333333337</v>
      </c>
      <c r="C6490">
        <v>18.222058823529409</v>
      </c>
      <c r="D6490">
        <v>18.247058823529411</v>
      </c>
      <c r="E6490">
        <v>18.272058823529413</v>
      </c>
      <c r="F6490" s="119">
        <f>Table1_2[[#This Row],[MID RATE]]/D6489-1</f>
        <v>-2.5563111947138895E-3</v>
      </c>
    </row>
    <row r="6491" spans="1:6">
      <c r="A6491" s="111">
        <v>43997</v>
      </c>
      <c r="B6491" s="112">
        <v>0.39583333333333331</v>
      </c>
      <c r="C6491">
        <v>18.21705882352941</v>
      </c>
      <c r="D6491">
        <v>18.242058823529412</v>
      </c>
      <c r="E6491">
        <v>18.26705882352941</v>
      </c>
      <c r="F6491" s="119">
        <f>Table1_2[[#This Row],[MID RATE]]/D6490-1</f>
        <v>-2.7401676337845959E-4</v>
      </c>
    </row>
    <row r="6492" spans="1:6">
      <c r="A6492" s="111">
        <v>43997</v>
      </c>
      <c r="B6492" s="112">
        <v>0.52083333333333337</v>
      </c>
      <c r="C6492">
        <v>18.005882352941175</v>
      </c>
      <c r="D6492">
        <v>18.030882352941177</v>
      </c>
      <c r="E6492">
        <v>18.055882352941179</v>
      </c>
      <c r="F6492" s="119">
        <f>Table1_2[[#This Row],[MID RATE]]/D6491-1</f>
        <v>-1.1576350708608074E-2</v>
      </c>
    </row>
    <row r="6493" spans="1:6">
      <c r="A6493" s="111">
        <v>43997</v>
      </c>
      <c r="B6493" s="112">
        <v>0.64583333333333337</v>
      </c>
      <c r="C6493">
        <v>17.999117647058824</v>
      </c>
      <c r="D6493">
        <v>18.024117647058823</v>
      </c>
      <c r="E6493">
        <v>18.049117647058825</v>
      </c>
      <c r="F6493" s="119">
        <f>Table1_2[[#This Row],[MID RATE]]/D6492-1</f>
        <v>-3.7517331375913621E-4</v>
      </c>
    </row>
    <row r="6494" spans="1:6">
      <c r="A6494" s="111">
        <v>43998</v>
      </c>
      <c r="B6494" s="112">
        <v>0.39583333333333331</v>
      </c>
      <c r="C6494">
        <v>18.012058823529415</v>
      </c>
      <c r="D6494">
        <v>18.037058823529414</v>
      </c>
      <c r="E6494">
        <v>18.062058823529416</v>
      </c>
      <c r="F6494" s="119">
        <f>Table1_2[[#This Row],[MID RATE]]/D6493-1</f>
        <v>7.1799223262969392E-4</v>
      </c>
    </row>
    <row r="6495" spans="1:6">
      <c r="A6495" s="111">
        <v>43998</v>
      </c>
      <c r="B6495" s="112">
        <v>0.52083333333333337</v>
      </c>
      <c r="C6495">
        <v>18.101176470588236</v>
      </c>
      <c r="D6495">
        <v>18.126176470588234</v>
      </c>
      <c r="E6495">
        <v>18.151176470588236</v>
      </c>
      <c r="F6495" s="119">
        <f>Table1_2[[#This Row],[MID RATE]]/D6494-1</f>
        <v>4.9408081401034476E-3</v>
      </c>
    </row>
    <row r="6496" spans="1:6">
      <c r="A6496" s="111">
        <v>43998</v>
      </c>
      <c r="B6496" s="112">
        <v>0.64583333333333337</v>
      </c>
      <c r="C6496">
        <v>18.145</v>
      </c>
      <c r="D6496">
        <v>18.169999999999998</v>
      </c>
      <c r="E6496">
        <v>18.194999999999997</v>
      </c>
      <c r="F6496" s="119">
        <f>Table1_2[[#This Row],[MID RATE]]/D6495-1</f>
        <v>2.4176929692190097E-3</v>
      </c>
    </row>
    <row r="6497" spans="1:6">
      <c r="A6497" s="111">
        <v>43999</v>
      </c>
      <c r="B6497" s="112">
        <v>0.39583333333333331</v>
      </c>
      <c r="C6497">
        <v>18.186176470588233</v>
      </c>
      <c r="D6497">
        <v>18.211176470588235</v>
      </c>
      <c r="E6497">
        <v>18.236176470588234</v>
      </c>
      <c r="F6497" s="119">
        <f>Table1_2[[#This Row],[MID RATE]]/D6496-1</f>
        <v>2.2661788986371167E-3</v>
      </c>
    </row>
    <row r="6498" spans="1:6">
      <c r="A6498" s="111">
        <v>43999</v>
      </c>
      <c r="B6498" s="112">
        <v>0.52083333333333337</v>
      </c>
      <c r="C6498">
        <v>18.211764705882352</v>
      </c>
      <c r="D6498">
        <v>18.236764705882351</v>
      </c>
      <c r="E6498">
        <v>18.261764705882349</v>
      </c>
      <c r="F6498" s="119">
        <f>Table1_2[[#This Row],[MID RATE]]/D6497-1</f>
        <v>1.405084143544677E-3</v>
      </c>
    </row>
    <row r="6499" spans="1:6">
      <c r="A6499" s="111">
        <v>43999</v>
      </c>
      <c r="B6499" s="112">
        <v>0.64583333333333337</v>
      </c>
      <c r="C6499">
        <v>18.219999999999995</v>
      </c>
      <c r="D6499">
        <v>18.244999999999997</v>
      </c>
      <c r="E6499">
        <v>18.27</v>
      </c>
      <c r="F6499" s="119">
        <f>Table1_2[[#This Row],[MID RATE]]/D6498-1</f>
        <v>4.5157648576732434E-4</v>
      </c>
    </row>
    <row r="6500" spans="1:6">
      <c r="A6500" s="111">
        <v>44000</v>
      </c>
      <c r="B6500" s="112">
        <v>0.39583333333333331</v>
      </c>
      <c r="C6500">
        <v>18.239117647058823</v>
      </c>
      <c r="D6500">
        <v>18.264117647058825</v>
      </c>
      <c r="E6500">
        <v>18.289117647058823</v>
      </c>
      <c r="F6500" s="119">
        <f>Table1_2[[#This Row],[MID RATE]]/D6499-1</f>
        <v>1.0478293811360118E-3</v>
      </c>
    </row>
    <row r="6501" spans="1:6">
      <c r="A6501" s="111">
        <v>44000</v>
      </c>
      <c r="B6501" s="112">
        <v>0.52083333333333337</v>
      </c>
      <c r="C6501">
        <v>18.247647058823532</v>
      </c>
      <c r="D6501">
        <v>18.27264705882353</v>
      </c>
      <c r="E6501">
        <v>18.297647058823532</v>
      </c>
      <c r="F6501" s="119">
        <f>Table1_2[[#This Row],[MID RATE]]/D6500-1</f>
        <v>4.6700376823727296E-4</v>
      </c>
    </row>
    <row r="6502" spans="1:6">
      <c r="A6502" s="111">
        <v>44000</v>
      </c>
      <c r="B6502" s="112">
        <v>0.64583333333333337</v>
      </c>
      <c r="C6502">
        <v>18.195882352941176</v>
      </c>
      <c r="D6502">
        <v>18.220882352941175</v>
      </c>
      <c r="E6502">
        <v>18.245882352941173</v>
      </c>
      <c r="F6502" s="119">
        <f>Table1_2[[#This Row],[MID RATE]]/D6501-1</f>
        <v>-2.8329067877091996E-3</v>
      </c>
    </row>
    <row r="6503" spans="1:6">
      <c r="A6503" s="111">
        <v>44001</v>
      </c>
      <c r="B6503" s="112">
        <v>0.39583333333333331</v>
      </c>
      <c r="C6503">
        <v>18.153529411764708</v>
      </c>
      <c r="D6503">
        <v>18.178529411764707</v>
      </c>
      <c r="E6503">
        <v>18.203529411764702</v>
      </c>
      <c r="F6503" s="119">
        <f>Table1_2[[#This Row],[MID RATE]]/D6502-1</f>
        <v>-2.324417684944402E-3</v>
      </c>
    </row>
    <row r="6504" spans="1:6">
      <c r="A6504" s="111">
        <v>44001</v>
      </c>
      <c r="B6504" s="112">
        <v>0.52083333333333337</v>
      </c>
      <c r="C6504">
        <v>18.14411764705882</v>
      </c>
      <c r="D6504">
        <v>18.169117647058819</v>
      </c>
      <c r="E6504">
        <v>18.194117647058821</v>
      </c>
      <c r="F6504" s="119">
        <f>Table1_2[[#This Row],[MID RATE]]/D6503-1</f>
        <v>-5.177407089814734E-4</v>
      </c>
    </row>
    <row r="6505" spans="1:6">
      <c r="A6505" s="111">
        <v>44001</v>
      </c>
      <c r="B6505" s="112">
        <v>0.64583333333333337</v>
      </c>
      <c r="C6505">
        <v>18.210588235294114</v>
      </c>
      <c r="D6505">
        <v>18.235588235294117</v>
      </c>
      <c r="E6505">
        <v>18.260588235294122</v>
      </c>
      <c r="F6505" s="119">
        <f>Table1_2[[#This Row],[MID RATE]]/D6504-1</f>
        <v>3.6584378794013439E-3</v>
      </c>
    </row>
    <row r="6506" spans="1:6">
      <c r="A6506" s="111">
        <v>44004</v>
      </c>
      <c r="B6506" s="112">
        <v>0.39583333333333331</v>
      </c>
      <c r="C6506">
        <v>18.217941176470585</v>
      </c>
      <c r="D6506">
        <v>18.242941176470588</v>
      </c>
      <c r="E6506">
        <v>18.26794117647059</v>
      </c>
      <c r="F6506" s="119">
        <f>Table1_2[[#This Row],[MID RATE]]/D6505-1</f>
        <v>4.0321930291442598E-4</v>
      </c>
    </row>
    <row r="6507" spans="1:6">
      <c r="A6507" s="111">
        <v>44004</v>
      </c>
      <c r="B6507" s="112">
        <v>0.52083333333333337</v>
      </c>
      <c r="C6507">
        <v>18.271176470588237</v>
      </c>
      <c r="D6507">
        <v>18.296176470588236</v>
      </c>
      <c r="E6507">
        <v>18.321176470588231</v>
      </c>
      <c r="F6507" s="119">
        <f>Table1_2[[#This Row],[MID RATE]]/D6506-1</f>
        <v>2.9181311063102289E-3</v>
      </c>
    </row>
    <row r="6508" spans="1:6">
      <c r="A6508" s="111">
        <v>44004</v>
      </c>
      <c r="B6508" s="112">
        <v>0.64583333333333337</v>
      </c>
      <c r="C6508">
        <v>18.263823529411766</v>
      </c>
      <c r="D6508">
        <v>18.288823529411765</v>
      </c>
      <c r="E6508">
        <v>18.313823529411764</v>
      </c>
      <c r="F6508" s="119">
        <f>Table1_2[[#This Row],[MID RATE]]/D6507-1</f>
        <v>-4.0188403234364678E-4</v>
      </c>
    </row>
    <row r="6509" spans="1:6">
      <c r="A6509" s="111">
        <v>44005</v>
      </c>
      <c r="B6509" s="112">
        <v>0.39583333333333331</v>
      </c>
      <c r="C6509">
        <v>18.283235294117649</v>
      </c>
      <c r="D6509">
        <v>18.308235294117651</v>
      </c>
      <c r="E6509">
        <v>18.33323529411765</v>
      </c>
      <c r="F6509" s="119">
        <f>Table1_2[[#This Row],[MID RATE]]/D6508-1</f>
        <v>1.0614004052622583E-3</v>
      </c>
    </row>
    <row r="6510" spans="1:6">
      <c r="A6510" s="111">
        <v>44005</v>
      </c>
      <c r="B6510" s="112">
        <v>0.52083333333333337</v>
      </c>
      <c r="C6510">
        <v>18.245882352941177</v>
      </c>
      <c r="D6510">
        <v>18.270882352941179</v>
      </c>
      <c r="E6510">
        <v>18.295882352941181</v>
      </c>
      <c r="F6510" s="119">
        <f>Table1_2[[#This Row],[MID RATE]]/D6509-1</f>
        <v>-2.0402261920062781E-3</v>
      </c>
    </row>
    <row r="6511" spans="1:6">
      <c r="A6511" s="111">
        <v>44005</v>
      </c>
      <c r="B6511" s="112">
        <v>0.64583333333333337</v>
      </c>
      <c r="C6511">
        <v>18.230588235294114</v>
      </c>
      <c r="D6511">
        <v>18.255588235294116</v>
      </c>
      <c r="E6511">
        <v>18.280588235294118</v>
      </c>
      <c r="F6511" s="119">
        <f>Table1_2[[#This Row],[MID RATE]]/D6510-1</f>
        <v>-8.3707602904026235E-4</v>
      </c>
    </row>
    <row r="6512" spans="1:6">
      <c r="A6512" s="111">
        <v>44006</v>
      </c>
      <c r="B6512" s="112">
        <v>0.39583333333333331</v>
      </c>
      <c r="C6512">
        <v>18.138823529411766</v>
      </c>
      <c r="D6512">
        <v>18.163823529411765</v>
      </c>
      <c r="E6512">
        <v>18.188823529411764</v>
      </c>
      <c r="F6512" s="119">
        <f>Table1_2[[#This Row],[MID RATE]]/D6511-1</f>
        <v>-5.0266638740755765E-3</v>
      </c>
    </row>
    <row r="6513" spans="1:6">
      <c r="A6513" s="111">
        <v>44006</v>
      </c>
      <c r="B6513" s="112">
        <v>0.52083333333333337</v>
      </c>
      <c r="C6513">
        <v>18.054117647058824</v>
      </c>
      <c r="D6513">
        <v>18.079117647058823</v>
      </c>
      <c r="E6513">
        <v>18.104117647058821</v>
      </c>
      <c r="F6513" s="119">
        <f>Table1_2[[#This Row],[MID RATE]]/D6512-1</f>
        <v>-4.6634389623848582E-3</v>
      </c>
    </row>
    <row r="6514" spans="1:6">
      <c r="A6514" s="111">
        <v>44006</v>
      </c>
      <c r="B6514" s="112">
        <v>0.64583333333333337</v>
      </c>
      <c r="C6514">
        <v>18.057941176470592</v>
      </c>
      <c r="D6514">
        <v>18.082941176470591</v>
      </c>
      <c r="E6514">
        <v>18.10794117647059</v>
      </c>
      <c r="F6514" s="119">
        <f>Table1_2[[#This Row],[MID RATE]]/D6513-1</f>
        <v>2.1148871789056223E-4</v>
      </c>
    </row>
    <row r="6515" spans="1:6">
      <c r="A6515" s="111">
        <v>44007</v>
      </c>
      <c r="B6515" s="112">
        <v>0.39583333333333331</v>
      </c>
      <c r="C6515">
        <v>18.077058823529413</v>
      </c>
      <c r="D6515">
        <v>18.102058823529415</v>
      </c>
      <c r="E6515">
        <v>18.127058823529417</v>
      </c>
      <c r="F6515" s="119">
        <f>Table1_2[[#This Row],[MID RATE]]/D6514-1</f>
        <v>1.0572199993494902E-3</v>
      </c>
    </row>
    <row r="6516" spans="1:6">
      <c r="A6516" s="111">
        <v>44007</v>
      </c>
      <c r="B6516" s="112">
        <v>0.52083333333333337</v>
      </c>
      <c r="C6516">
        <v>18.064411764705884</v>
      </c>
      <c r="D6516">
        <v>18.089411764705886</v>
      </c>
      <c r="E6516">
        <v>18.114411764705885</v>
      </c>
      <c r="F6516" s="119">
        <f>Table1_2[[#This Row],[MID RATE]]/D6515-1</f>
        <v>-6.9865306188765519E-4</v>
      </c>
    </row>
    <row r="6517" spans="1:6">
      <c r="A6517" s="111">
        <v>44007</v>
      </c>
      <c r="B6517" s="112">
        <v>0.64583333333333337</v>
      </c>
      <c r="C6517">
        <v>18.066470588235294</v>
      </c>
      <c r="D6517">
        <v>18.091470588235296</v>
      </c>
      <c r="E6517">
        <v>18.116470588235295</v>
      </c>
      <c r="F6517" s="119">
        <f>Table1_2[[#This Row],[MID RATE]]/D6516-1</f>
        <v>1.1381373569196995E-4</v>
      </c>
    </row>
    <row r="6518" spans="1:6">
      <c r="A6518" s="111">
        <v>44008</v>
      </c>
      <c r="B6518" s="112">
        <v>0.39583333333333331</v>
      </c>
      <c r="C6518">
        <v>18.070294117647059</v>
      </c>
      <c r="D6518">
        <v>18.095294117647057</v>
      </c>
      <c r="E6518">
        <v>18.12029411764706</v>
      </c>
      <c r="F6518" s="119">
        <f>Table1_2[[#This Row],[MID RATE]]/D6517-1</f>
        <v>2.113443123992198E-4</v>
      </c>
    </row>
    <row r="6519" spans="1:6">
      <c r="A6519" s="111">
        <v>44008</v>
      </c>
      <c r="B6519" s="112">
        <v>0.52083333333333337</v>
      </c>
      <c r="C6519">
        <v>18.13529411764706</v>
      </c>
      <c r="D6519">
        <v>18.160294117647062</v>
      </c>
      <c r="E6519">
        <v>18.185294117647061</v>
      </c>
      <c r="F6519" s="119">
        <f>Table1_2[[#This Row],[MID RATE]]/D6518-1</f>
        <v>3.5920941421236918E-3</v>
      </c>
    </row>
    <row r="6520" spans="1:6">
      <c r="A6520" s="111">
        <v>44008</v>
      </c>
      <c r="B6520" s="112">
        <v>0.64583333333333337</v>
      </c>
      <c r="C6520">
        <v>18.152647058823529</v>
      </c>
      <c r="D6520">
        <v>18.177647058823528</v>
      </c>
      <c r="E6520">
        <v>18.202647058823526</v>
      </c>
      <c r="F6520" s="119">
        <f>Table1_2[[#This Row],[MID RATE]]/D6519-1</f>
        <v>9.5554295894384467E-4</v>
      </c>
    </row>
    <row r="6521" spans="1:6">
      <c r="A6521" s="111">
        <v>44011</v>
      </c>
      <c r="B6521" s="112">
        <v>0.39583333333333331</v>
      </c>
      <c r="C6521">
        <v>18.182941176470589</v>
      </c>
      <c r="D6521">
        <v>18.207941176470591</v>
      </c>
      <c r="E6521">
        <v>18.23294117647059</v>
      </c>
      <c r="F6521" s="119">
        <f>Table1_2[[#This Row],[MID RATE]]/D6520-1</f>
        <v>1.666558798783413E-3</v>
      </c>
    </row>
    <row r="6522" spans="1:6">
      <c r="A6522" s="111">
        <v>44011</v>
      </c>
      <c r="B6522" s="112">
        <v>0.52083333333333337</v>
      </c>
      <c r="C6522">
        <v>18.143823529411765</v>
      </c>
      <c r="D6522">
        <v>18.168823529411767</v>
      </c>
      <c r="E6522">
        <v>18.193823529411766</v>
      </c>
      <c r="F6522" s="119">
        <f>Table1_2[[#This Row],[MID RATE]]/D6521-1</f>
        <v>-2.1483838661217058E-3</v>
      </c>
    </row>
    <row r="6523" spans="1:6">
      <c r="A6523" s="111">
        <v>44011</v>
      </c>
      <c r="B6523" s="112">
        <v>0.64583333333333337</v>
      </c>
      <c r="C6523">
        <v>18.130000000000003</v>
      </c>
      <c r="D6523">
        <v>18.155000000000001</v>
      </c>
      <c r="E6523">
        <v>18.18</v>
      </c>
      <c r="F6523" s="119">
        <f>Table1_2[[#This Row],[MID RATE]]/D6522-1</f>
        <v>-7.6083789296477189E-4</v>
      </c>
    </row>
    <row r="6524" spans="1:6">
      <c r="A6524" s="111">
        <v>44012</v>
      </c>
      <c r="B6524" s="112">
        <v>0.39583333333333331</v>
      </c>
      <c r="C6524">
        <v>18.123823529411766</v>
      </c>
      <c r="D6524">
        <v>18.148823529411764</v>
      </c>
      <c r="E6524">
        <v>18.173823529411766</v>
      </c>
      <c r="F6524" s="119">
        <f>Table1_2[[#This Row],[MID RATE]]/D6523-1</f>
        <v>-3.4020768869380547E-4</v>
      </c>
    </row>
    <row r="6525" spans="1:6">
      <c r="A6525" s="111">
        <v>44012</v>
      </c>
      <c r="B6525" s="112">
        <v>0.52083333333333337</v>
      </c>
      <c r="C6525">
        <v>18.118529411764705</v>
      </c>
      <c r="D6525">
        <v>18.143529411764703</v>
      </c>
      <c r="E6525">
        <v>18.168529411764705</v>
      </c>
      <c r="F6525" s="119">
        <f>Table1_2[[#This Row],[MID RATE]]/D6524-1</f>
        <v>-2.9170583087556601E-4</v>
      </c>
    </row>
    <row r="6526" spans="1:6">
      <c r="A6526" s="111">
        <v>44012</v>
      </c>
      <c r="B6526" s="112">
        <v>0.64583333333333337</v>
      </c>
      <c r="C6526">
        <v>18.112941176470589</v>
      </c>
      <c r="D6526">
        <v>18.137941176470591</v>
      </c>
      <c r="E6526">
        <v>18.162941176470589</v>
      </c>
      <c r="F6526" s="119">
        <f>Table1_2[[#This Row],[MID RATE]]/D6525-1</f>
        <v>-3.080015562181293E-4</v>
      </c>
    </row>
    <row r="6527" spans="1:6">
      <c r="A6527" s="111">
        <v>44013</v>
      </c>
      <c r="B6527" s="112">
        <v>0.39583333333333331</v>
      </c>
      <c r="C6527">
        <v>18.108529411764707</v>
      </c>
      <c r="D6527">
        <v>18.133529411764705</v>
      </c>
      <c r="E6527">
        <v>18.158529411764704</v>
      </c>
      <c r="F6527" s="119">
        <f>Table1_2[[#This Row],[MID RATE]]/D6526-1</f>
        <v>-2.4323403979320535E-4</v>
      </c>
    </row>
    <row r="6528" spans="1:6">
      <c r="A6528" s="111">
        <v>44013</v>
      </c>
      <c r="B6528" s="112">
        <v>0.52083333333333337</v>
      </c>
      <c r="C6528">
        <v>18.071176470588235</v>
      </c>
      <c r="D6528">
        <v>18.096176470588237</v>
      </c>
      <c r="E6528">
        <v>18.121176470588239</v>
      </c>
      <c r="F6528" s="119">
        <f>Table1_2[[#This Row],[MID RATE]]/D6527-1</f>
        <v>-2.0598825704738477E-3</v>
      </c>
    </row>
    <row r="6529" spans="1:6">
      <c r="A6529" s="111">
        <v>44013</v>
      </c>
      <c r="B6529" s="112">
        <v>0.64583333333333337</v>
      </c>
      <c r="C6529">
        <v>18.051176470588235</v>
      </c>
      <c r="D6529">
        <v>18.076176470588237</v>
      </c>
      <c r="E6529">
        <v>18.101176470588239</v>
      </c>
      <c r="F6529" s="119">
        <f>Table1_2[[#This Row],[MID RATE]]/D6528-1</f>
        <v>-1.1052058445885082E-3</v>
      </c>
    </row>
    <row r="6530" spans="1:6">
      <c r="A6530" s="111">
        <v>44014</v>
      </c>
      <c r="B6530" s="112">
        <v>0.39583333333333331</v>
      </c>
      <c r="C6530">
        <v>17.957647058823529</v>
      </c>
      <c r="D6530">
        <v>17.982647058823531</v>
      </c>
      <c r="E6530">
        <v>18.00764705882353</v>
      </c>
      <c r="F6530" s="119">
        <f>Table1_2[[#This Row],[MID RATE]]/D6529-1</f>
        <v>-5.1741811614246513E-3</v>
      </c>
    </row>
    <row r="6531" spans="1:6">
      <c r="A6531" s="111">
        <v>44014</v>
      </c>
      <c r="B6531" s="112">
        <v>0.52083333333333337</v>
      </c>
      <c r="C6531">
        <v>17.835588235294114</v>
      </c>
      <c r="D6531">
        <v>17.860588235294117</v>
      </c>
      <c r="E6531">
        <v>17.885588235294119</v>
      </c>
      <c r="F6531" s="119">
        <f>Table1_2[[#This Row],[MID RATE]]/D6530-1</f>
        <v>-6.7875893426670997E-3</v>
      </c>
    </row>
    <row r="6532" spans="1:6">
      <c r="A6532" s="111">
        <v>44014</v>
      </c>
      <c r="B6532" s="112">
        <v>0.64583333333333337</v>
      </c>
      <c r="C6532">
        <v>17.918235294117643</v>
      </c>
      <c r="D6532">
        <v>17.943235294117642</v>
      </c>
      <c r="E6532">
        <v>17.968235294117644</v>
      </c>
      <c r="F6532" s="119">
        <f>Table1_2[[#This Row],[MID RATE]]/D6531-1</f>
        <v>4.6273424892135928E-3</v>
      </c>
    </row>
    <row r="6533" spans="1:6">
      <c r="A6533" s="111">
        <v>44015</v>
      </c>
      <c r="B6533" s="112">
        <v>0.39583333333333331</v>
      </c>
      <c r="C6533">
        <v>17.955294117647057</v>
      </c>
      <c r="D6533">
        <v>17.980294117647059</v>
      </c>
      <c r="E6533">
        <v>18.005294117647061</v>
      </c>
      <c r="F6533" s="119">
        <f>Table1_2[[#This Row],[MID RATE]]/D6532-1</f>
        <v>2.0653367646339404E-3</v>
      </c>
    </row>
    <row r="6534" spans="1:6">
      <c r="A6534" s="111">
        <v>44015</v>
      </c>
      <c r="B6534" s="112">
        <v>0.52083333333333337</v>
      </c>
      <c r="C6534">
        <v>17.913529411764703</v>
      </c>
      <c r="D6534">
        <v>17.938529411764705</v>
      </c>
      <c r="E6534">
        <v>17.963529411764704</v>
      </c>
      <c r="F6534" s="119">
        <f>Table1_2[[#This Row],[MID RATE]]/D6533-1</f>
        <v>-2.3228043773412255E-3</v>
      </c>
    </row>
    <row r="6535" spans="1:6">
      <c r="A6535" s="111">
        <v>44015</v>
      </c>
      <c r="B6535" s="112">
        <v>0.64583333333333337</v>
      </c>
      <c r="C6535">
        <v>17.931470588235292</v>
      </c>
      <c r="D6535">
        <v>17.956470588235291</v>
      </c>
      <c r="E6535">
        <v>17.981470588235293</v>
      </c>
      <c r="F6535" s="119">
        <f>Table1_2[[#This Row],[MID RATE]]/D6534-1</f>
        <v>1.000147562755016E-3</v>
      </c>
    </row>
    <row r="6536" spans="1:6">
      <c r="A6536" s="111">
        <v>44020</v>
      </c>
      <c r="B6536" s="112">
        <v>0.39583333333333331</v>
      </c>
      <c r="C6536">
        <v>17.946764705882355</v>
      </c>
      <c r="D6536">
        <v>17.971764705882357</v>
      </c>
      <c r="E6536">
        <v>17.996764705882356</v>
      </c>
      <c r="F6536" s="119">
        <f>Table1_2[[#This Row],[MID RATE]]/D6535-1</f>
        <v>8.5173294896190299E-4</v>
      </c>
    </row>
    <row r="6537" spans="1:6">
      <c r="A6537" s="111">
        <v>44020</v>
      </c>
      <c r="B6537" s="112">
        <v>0.52083333333333337</v>
      </c>
      <c r="C6537">
        <v>17.903529411764705</v>
      </c>
      <c r="D6537">
        <v>17.928529411764703</v>
      </c>
      <c r="E6537">
        <v>17.953529411764702</v>
      </c>
      <c r="F6537" s="119">
        <f>Table1_2[[#This Row],[MID RATE]]/D6536-1</f>
        <v>-2.4057344854677698E-3</v>
      </c>
    </row>
    <row r="6538" spans="1:6">
      <c r="A6538" s="111">
        <v>44020</v>
      </c>
      <c r="B6538" s="112">
        <v>0.64583333333333337</v>
      </c>
      <c r="C6538">
        <v>17.967941176470589</v>
      </c>
      <c r="D6538">
        <v>17.992941176470588</v>
      </c>
      <c r="E6538">
        <v>18.01794117647059</v>
      </c>
      <c r="F6538" s="119">
        <f>Table1_2[[#This Row],[MID RATE]]/D6537-1</f>
        <v>3.5926964909691605E-3</v>
      </c>
    </row>
    <row r="6539" spans="1:6">
      <c r="A6539" s="111">
        <v>44021</v>
      </c>
      <c r="B6539" s="112">
        <v>0.39583333333333331</v>
      </c>
      <c r="C6539">
        <v>17.998823529411766</v>
      </c>
      <c r="D6539">
        <v>18.023823529411764</v>
      </c>
      <c r="E6539">
        <v>18.048823529411763</v>
      </c>
      <c r="F6539" s="119">
        <f>Table1_2[[#This Row],[MID RATE]]/D6538-1</f>
        <v>1.7163593566105195E-3</v>
      </c>
    </row>
    <row r="6540" spans="1:6">
      <c r="A6540" s="111">
        <v>44021</v>
      </c>
      <c r="B6540" s="112">
        <v>0.52083333333333337</v>
      </c>
      <c r="C6540">
        <v>18.054411764705886</v>
      </c>
      <c r="D6540">
        <v>18.079411764705885</v>
      </c>
      <c r="E6540">
        <v>18.104411764705883</v>
      </c>
      <c r="F6540" s="119">
        <f>Table1_2[[#This Row],[MID RATE]]/D6539-1</f>
        <v>3.0841533264798215E-3</v>
      </c>
    </row>
    <row r="6541" spans="1:6">
      <c r="A6541" s="111">
        <v>44021</v>
      </c>
      <c r="B6541" s="112">
        <v>0.64583333333333337</v>
      </c>
      <c r="C6541">
        <v>18.124411764705883</v>
      </c>
      <c r="D6541">
        <v>18.149411764705881</v>
      </c>
      <c r="E6541">
        <v>18.174411764705884</v>
      </c>
      <c r="F6541" s="119">
        <f>Table1_2[[#This Row],[MID RATE]]/D6540-1</f>
        <v>3.8718073857164637E-3</v>
      </c>
    </row>
    <row r="6542" spans="1:6">
      <c r="A6542" s="111">
        <v>44022</v>
      </c>
      <c r="B6542" s="112">
        <v>0.39583333333333331</v>
      </c>
      <c r="C6542">
        <v>18.148235294117647</v>
      </c>
      <c r="D6542">
        <v>18.173235294117646</v>
      </c>
      <c r="E6542">
        <v>18.198235294117644</v>
      </c>
      <c r="F6542" s="119">
        <f>Table1_2[[#This Row],[MID RATE]]/D6541-1</f>
        <v>1.3126336941724492E-3</v>
      </c>
    </row>
    <row r="6543" spans="1:6">
      <c r="A6543" s="111">
        <v>44022</v>
      </c>
      <c r="B6543" s="112">
        <v>0.52083333333333337</v>
      </c>
      <c r="C6543">
        <v>18.14970588235294</v>
      </c>
      <c r="D6543">
        <v>18.174705882352939</v>
      </c>
      <c r="E6543">
        <v>18.199705882352937</v>
      </c>
      <c r="F6543" s="119">
        <f>Table1_2[[#This Row],[MID RATE]]/D6542-1</f>
        <v>8.0920552201879659E-5</v>
      </c>
    </row>
    <row r="6544" spans="1:6">
      <c r="A6544" s="111">
        <v>44022</v>
      </c>
      <c r="B6544" s="112">
        <v>0.64583333333333337</v>
      </c>
      <c r="C6544">
        <v>18.108823529411769</v>
      </c>
      <c r="D6544">
        <v>18.133823529411764</v>
      </c>
      <c r="E6544">
        <v>18.158823529411762</v>
      </c>
      <c r="F6544" s="119">
        <f>Table1_2[[#This Row],[MID RATE]]/D6543-1</f>
        <v>-2.2494093277664051E-3</v>
      </c>
    </row>
    <row r="6545" spans="1:6">
      <c r="A6545" s="111">
        <v>44025</v>
      </c>
      <c r="B6545" s="112">
        <v>0.39583333333333331</v>
      </c>
      <c r="C6545">
        <v>18.072647058823534</v>
      </c>
      <c r="D6545">
        <v>18.097647058823533</v>
      </c>
      <c r="E6545">
        <v>18.122647058823528</v>
      </c>
      <c r="F6545" s="119">
        <f>Table1_2[[#This Row],[MID RATE]]/D6544-1</f>
        <v>-1.9949720217335987E-3</v>
      </c>
    </row>
    <row r="6546" spans="1:6">
      <c r="A6546" s="111">
        <v>44025</v>
      </c>
      <c r="B6546" s="112">
        <v>0.52083333333333337</v>
      </c>
      <c r="C6546">
        <v>18.072941176470589</v>
      </c>
      <c r="D6546">
        <v>18.097941176470592</v>
      </c>
      <c r="E6546">
        <v>18.12294117647059</v>
      </c>
      <c r="F6546" s="119">
        <f>Table1_2[[#This Row],[MID RATE]]/D6545-1</f>
        <v>1.6251706429271096E-5</v>
      </c>
    </row>
    <row r="6547" spans="1:6">
      <c r="A6547" s="111">
        <v>44025</v>
      </c>
      <c r="B6547" s="112">
        <v>0.64583333333333337</v>
      </c>
      <c r="C6547">
        <v>18.076176470588234</v>
      </c>
      <c r="D6547">
        <v>18.101176470588236</v>
      </c>
      <c r="E6547">
        <v>18.126176470588234</v>
      </c>
      <c r="F6547" s="119">
        <f>Table1_2[[#This Row],[MID RATE]]/D6546-1</f>
        <v>1.787658654703872E-4</v>
      </c>
    </row>
    <row r="6548" spans="1:6">
      <c r="A6548" s="111">
        <v>44026</v>
      </c>
      <c r="B6548" s="112">
        <v>0.39583333333333331</v>
      </c>
      <c r="C6548">
        <v>18.094411764705882</v>
      </c>
      <c r="D6548">
        <v>18.11941176470588</v>
      </c>
      <c r="E6548">
        <v>18.144411764705882</v>
      </c>
      <c r="F6548" s="119">
        <f>Table1_2[[#This Row],[MID RATE]]/D6547-1</f>
        <v>1.0074093331597922E-3</v>
      </c>
    </row>
    <row r="6549" spans="1:6">
      <c r="A6549" s="111">
        <v>44026</v>
      </c>
      <c r="B6549" s="112">
        <v>0.52083333333333337</v>
      </c>
      <c r="C6549">
        <v>18.137941176470587</v>
      </c>
      <c r="D6549">
        <v>18.162941176470589</v>
      </c>
      <c r="E6549">
        <v>18.187941176470588</v>
      </c>
      <c r="F6549" s="119">
        <f>Table1_2[[#This Row],[MID RATE]]/D6548-1</f>
        <v>2.4023634061618448E-3</v>
      </c>
    </row>
    <row r="6550" spans="1:6">
      <c r="A6550" s="111">
        <v>44026</v>
      </c>
      <c r="B6550" s="112">
        <v>0.64583333333333337</v>
      </c>
      <c r="C6550">
        <v>18.141176470588235</v>
      </c>
      <c r="D6550">
        <v>18.166176470588233</v>
      </c>
      <c r="E6550">
        <v>18.191176470588232</v>
      </c>
      <c r="F6550" s="119">
        <f>Table1_2[[#This Row],[MID RATE]]/D6549-1</f>
        <v>1.7812611328804628E-4</v>
      </c>
    </row>
    <row r="6551" spans="1:6">
      <c r="A6551" s="111">
        <v>44027</v>
      </c>
      <c r="B6551" s="112">
        <v>0.39583333333333331</v>
      </c>
      <c r="C6551">
        <v>18.138235294117649</v>
      </c>
      <c r="D6551">
        <v>18.163235294117648</v>
      </c>
      <c r="E6551">
        <v>18.188235294117646</v>
      </c>
      <c r="F6551" s="119">
        <f>Table1_2[[#This Row],[MID RATE]]/D6550-1</f>
        <v>-1.6190399093318764E-4</v>
      </c>
    </row>
    <row r="6552" spans="1:6">
      <c r="A6552" s="111">
        <v>44027</v>
      </c>
      <c r="B6552" s="112">
        <v>0.52083333333333337</v>
      </c>
      <c r="C6552">
        <v>18.160294117647055</v>
      </c>
      <c r="D6552">
        <v>18.185294117647057</v>
      </c>
      <c r="E6552">
        <v>18.210294117647059</v>
      </c>
      <c r="F6552" s="119">
        <f>Table1_2[[#This Row],[MID RATE]]/D6551-1</f>
        <v>1.2144765606023622E-3</v>
      </c>
    </row>
    <row r="6553" spans="1:6">
      <c r="A6553" s="111">
        <v>44027</v>
      </c>
      <c r="B6553" s="112">
        <v>0.64583333333333337</v>
      </c>
      <c r="C6553">
        <v>18.169411764705885</v>
      </c>
      <c r="D6553">
        <v>18.194411764705883</v>
      </c>
      <c r="E6553">
        <v>18.219411764705882</v>
      </c>
      <c r="F6553" s="119">
        <f>Table1_2[[#This Row],[MID RATE]]/D6552-1</f>
        <v>5.0137473718270265E-4</v>
      </c>
    </row>
    <row r="6554" spans="1:6">
      <c r="A6554" s="111">
        <v>44028</v>
      </c>
      <c r="B6554" s="112">
        <v>0.39583333333333331</v>
      </c>
      <c r="C6554">
        <v>18.221470588235292</v>
      </c>
      <c r="D6554">
        <v>18.246470588235294</v>
      </c>
      <c r="E6554">
        <v>18.271470588235296</v>
      </c>
      <c r="F6554" s="119">
        <f>Table1_2[[#This Row],[MID RATE]]/D6553-1</f>
        <v>2.8612534553271729E-3</v>
      </c>
    </row>
    <row r="6555" spans="1:6">
      <c r="A6555" s="111">
        <v>44028</v>
      </c>
      <c r="B6555" s="112">
        <v>0.52083333333333337</v>
      </c>
      <c r="C6555">
        <v>18.282058823529415</v>
      </c>
      <c r="D6555">
        <v>18.307058823529417</v>
      </c>
      <c r="E6555">
        <v>18.332058823529415</v>
      </c>
      <c r="F6555" s="119">
        <f>Table1_2[[#This Row],[MID RATE]]/D6554-1</f>
        <v>3.3205454721303429E-3</v>
      </c>
    </row>
    <row r="6556" spans="1:6">
      <c r="A6556" s="111">
        <v>44028</v>
      </c>
      <c r="B6556" s="112">
        <v>0.64583333333333337</v>
      </c>
      <c r="C6556">
        <v>18.312058823529409</v>
      </c>
      <c r="D6556">
        <v>18.337058823529411</v>
      </c>
      <c r="E6556">
        <v>18.362058823529413</v>
      </c>
      <c r="F6556" s="119">
        <f>Table1_2[[#This Row],[MID RATE]]/D6555-1</f>
        <v>1.6387121650276448E-3</v>
      </c>
    </row>
    <row r="6557" spans="1:6">
      <c r="A6557" s="111">
        <v>44029</v>
      </c>
      <c r="B6557" s="112">
        <v>0.39583333333333331</v>
      </c>
      <c r="C6557">
        <v>18.325588235294116</v>
      </c>
      <c r="D6557">
        <v>18.350588235294119</v>
      </c>
      <c r="E6557">
        <v>18.375588235294121</v>
      </c>
      <c r="F6557" s="119">
        <f>Table1_2[[#This Row],[MID RATE]]/D6556-1</f>
        <v>7.3781798351157946E-4</v>
      </c>
    </row>
    <row r="6558" spans="1:6">
      <c r="A6558" s="111">
        <v>44029</v>
      </c>
      <c r="B6558" s="112">
        <v>0.52083333333333337</v>
      </c>
      <c r="C6558">
        <v>18.245882352941177</v>
      </c>
      <c r="D6558">
        <v>18.270882352941179</v>
      </c>
      <c r="E6558">
        <v>18.295882352941177</v>
      </c>
      <c r="F6558" s="119">
        <f>Table1_2[[#This Row],[MID RATE]]/D6557-1</f>
        <v>-4.3435055776380738E-3</v>
      </c>
    </row>
    <row r="6559" spans="1:6">
      <c r="A6559" s="111">
        <v>44029</v>
      </c>
      <c r="B6559" s="112">
        <v>0.64583333333333337</v>
      </c>
      <c r="C6559">
        <v>18.245294117647056</v>
      </c>
      <c r="D6559">
        <v>18.270294117647058</v>
      </c>
      <c r="E6559">
        <v>18.29529411764706</v>
      </c>
      <c r="F6559" s="119">
        <f>Table1_2[[#This Row],[MID RATE]]/D6558-1</f>
        <v>-3.219523188635609E-5</v>
      </c>
    </row>
    <row r="6560" spans="1:6">
      <c r="A6560" s="111">
        <v>44032</v>
      </c>
      <c r="B6560" s="112">
        <v>0.39583333333333331</v>
      </c>
      <c r="C6560">
        <v>18.247647058823532</v>
      </c>
      <c r="D6560">
        <v>18.272647058823534</v>
      </c>
      <c r="E6560">
        <v>18.297647058823536</v>
      </c>
      <c r="F6560" s="119">
        <f>Table1_2[[#This Row],[MID RATE]]/D6559-1</f>
        <v>1.2878507381031135E-4</v>
      </c>
    </row>
    <row r="6561" spans="1:6">
      <c r="A6561" s="111">
        <v>44032</v>
      </c>
      <c r="B6561" s="112">
        <v>0.52083333333333337</v>
      </c>
      <c r="C6561">
        <v>18.195882352941172</v>
      </c>
      <c r="D6561">
        <v>18.220882352941175</v>
      </c>
      <c r="E6561">
        <v>18.245882352941177</v>
      </c>
      <c r="F6561" s="119">
        <f>Table1_2[[#This Row],[MID RATE]]/D6560-1</f>
        <v>-2.8329067877094216E-3</v>
      </c>
    </row>
    <row r="6562" spans="1:6">
      <c r="A6562" s="111">
        <v>44032</v>
      </c>
      <c r="B6562" s="112">
        <v>0.64583333333333337</v>
      </c>
      <c r="C6562">
        <v>18.103823529411763</v>
      </c>
      <c r="D6562">
        <v>18.128823529411765</v>
      </c>
      <c r="E6562">
        <v>18.153823529411767</v>
      </c>
      <c r="F6562" s="119">
        <f>Table1_2[[#This Row],[MID RATE]]/D6561-1</f>
        <v>-5.0523801068584895E-3</v>
      </c>
    </row>
    <row r="6563" spans="1:6">
      <c r="A6563" s="111">
        <v>44033</v>
      </c>
      <c r="B6563" s="112">
        <v>0.39583333333333331</v>
      </c>
      <c r="C6563">
        <v>18.078529411764706</v>
      </c>
      <c r="D6563">
        <v>18.103529411764704</v>
      </c>
      <c r="E6563">
        <v>18.128529411764706</v>
      </c>
      <c r="F6563" s="119">
        <f>Table1_2[[#This Row],[MID RATE]]/D6562-1</f>
        <v>-1.3952431941336441E-3</v>
      </c>
    </row>
    <row r="6564" spans="1:6">
      <c r="A6564" s="111">
        <v>44033</v>
      </c>
      <c r="B6564" s="112">
        <v>0.52083333333333337</v>
      </c>
      <c r="C6564">
        <v>18.084117647058825</v>
      </c>
      <c r="D6564">
        <v>18.109117647058824</v>
      </c>
      <c r="E6564">
        <v>18.134117647058826</v>
      </c>
      <c r="F6564" s="119">
        <f>Table1_2[[#This Row],[MID RATE]]/D6563-1</f>
        <v>3.0868208994028201E-4</v>
      </c>
    </row>
    <row r="6565" spans="1:6">
      <c r="A6565" s="111">
        <v>44033</v>
      </c>
      <c r="B6565" s="112">
        <v>0.64583333333333337</v>
      </c>
      <c r="C6565">
        <v>18.115000000000002</v>
      </c>
      <c r="D6565">
        <v>18.14</v>
      </c>
      <c r="E6565">
        <v>18.164999999999996</v>
      </c>
      <c r="F6565" s="119">
        <f>Table1_2[[#This Row],[MID RATE]]/D6564-1</f>
        <v>1.7053482970879053E-3</v>
      </c>
    </row>
    <row r="6566" spans="1:6">
      <c r="A6566" s="111">
        <v>44034</v>
      </c>
      <c r="B6566" s="112">
        <v>0.39583333333333331</v>
      </c>
      <c r="C6566">
        <v>18.14764705882353</v>
      </c>
      <c r="D6566">
        <v>18.172647058823529</v>
      </c>
      <c r="E6566">
        <v>18.197647058823527</v>
      </c>
      <c r="F6566" s="119">
        <f>Table1_2[[#This Row],[MID RATE]]/D6565-1</f>
        <v>1.7997276087942105E-3</v>
      </c>
    </row>
    <row r="6567" spans="1:6">
      <c r="A6567" s="111">
        <v>44034</v>
      </c>
      <c r="B6567" s="112">
        <v>0.52083333333333337</v>
      </c>
      <c r="C6567">
        <v>18.155588235294118</v>
      </c>
      <c r="D6567">
        <v>18.180588235294117</v>
      </c>
      <c r="E6567">
        <v>18.205588235294115</v>
      </c>
      <c r="F6567" s="119">
        <f>Table1_2[[#This Row],[MID RATE]]/D6566-1</f>
        <v>4.3698512632106556E-4</v>
      </c>
    </row>
    <row r="6568" spans="1:6">
      <c r="A6568" s="111">
        <v>44034</v>
      </c>
      <c r="B6568" s="112">
        <v>0.64583333333333337</v>
      </c>
      <c r="C6568">
        <v>18.188823529411764</v>
      </c>
      <c r="D6568">
        <v>18.213823529411766</v>
      </c>
      <c r="E6568">
        <v>18.238823529411768</v>
      </c>
      <c r="F6568" s="119">
        <f>Table1_2[[#This Row],[MID RATE]]/D6567-1</f>
        <v>1.8280648396804544E-3</v>
      </c>
    </row>
    <row r="6569" spans="1:6">
      <c r="A6569" s="111">
        <v>44035</v>
      </c>
      <c r="B6569" s="112">
        <v>0.39583333333333331</v>
      </c>
      <c r="C6569">
        <v>18.188235294117646</v>
      </c>
      <c r="D6569">
        <v>18.213235294117645</v>
      </c>
      <c r="E6569">
        <v>18.238235294117647</v>
      </c>
      <c r="F6569" s="119">
        <f>Table1_2[[#This Row],[MID RATE]]/D6568-1</f>
        <v>-3.2296090558436852E-5</v>
      </c>
    </row>
    <row r="6570" spans="1:6">
      <c r="A6570" s="111">
        <v>44035</v>
      </c>
      <c r="B6570" s="112">
        <v>0.52083333333333337</v>
      </c>
      <c r="C6570">
        <v>18.151176470588236</v>
      </c>
      <c r="D6570">
        <v>18.176176470588235</v>
      </c>
      <c r="E6570">
        <v>18.201176470588234</v>
      </c>
      <c r="F6570" s="119">
        <f>Table1_2[[#This Row],[MID RATE]]/D6569-1</f>
        <v>-2.0347194186515205E-3</v>
      </c>
    </row>
    <row r="6571" spans="1:6">
      <c r="A6571" s="111">
        <v>44035</v>
      </c>
      <c r="B6571" s="112">
        <v>0.64583333333333337</v>
      </c>
      <c r="C6571">
        <v>18.128235294117648</v>
      </c>
      <c r="D6571">
        <v>18.15323529411765</v>
      </c>
      <c r="E6571">
        <v>18.178235294117648</v>
      </c>
      <c r="F6571" s="119">
        <f>Table1_2[[#This Row],[MID RATE]]/D6570-1</f>
        <v>-1.2621563455718077E-3</v>
      </c>
    </row>
    <row r="6572" spans="1:6">
      <c r="A6572" s="111">
        <v>44036</v>
      </c>
      <c r="B6572" s="112">
        <v>0.39583333333333331</v>
      </c>
      <c r="C6572">
        <v>18.130882352941175</v>
      </c>
      <c r="D6572">
        <v>18.155882352941177</v>
      </c>
      <c r="E6572">
        <v>18.180882352941179</v>
      </c>
      <c r="F6572" s="119">
        <f>Table1_2[[#This Row],[MID RATE]]/D6571-1</f>
        <v>1.458174689326075E-4</v>
      </c>
    </row>
    <row r="6573" spans="1:6">
      <c r="A6573" s="111">
        <v>44036</v>
      </c>
      <c r="B6573" s="112">
        <v>0.52083333333333337</v>
      </c>
      <c r="C6573">
        <v>18.115882352941178</v>
      </c>
      <c r="D6573">
        <v>18.140882352941176</v>
      </c>
      <c r="E6573">
        <v>18.165882352941175</v>
      </c>
      <c r="F6573" s="119">
        <f>Table1_2[[#This Row],[MID RATE]]/D6572-1</f>
        <v>-8.2617851935851139E-4</v>
      </c>
    </row>
    <row r="6574" spans="1:6">
      <c r="A6574" s="111">
        <v>44036</v>
      </c>
      <c r="B6574" s="112">
        <v>0.64583333333333337</v>
      </c>
      <c r="C6574">
        <v>18.105882352941176</v>
      </c>
      <c r="D6574">
        <v>18.130882352941178</v>
      </c>
      <c r="E6574">
        <v>18.155882352941177</v>
      </c>
      <c r="F6574" s="119">
        <f>Table1_2[[#This Row],[MID RATE]]/D6573-1</f>
        <v>-5.5124110313065078E-4</v>
      </c>
    </row>
    <row r="6575" spans="1:6">
      <c r="A6575" s="111">
        <v>44039</v>
      </c>
      <c r="B6575" s="112">
        <v>0.39583333333333331</v>
      </c>
      <c r="C6575">
        <v>18.134411764705881</v>
      </c>
      <c r="D6575">
        <v>18.159411764705879</v>
      </c>
      <c r="E6575">
        <v>18.184411764705882</v>
      </c>
      <c r="F6575" s="119">
        <f>Table1_2[[#This Row],[MID RATE]]/D6574-1</f>
        <v>1.5735258334006463E-3</v>
      </c>
    </row>
    <row r="6576" spans="1:6">
      <c r="A6576" s="111">
        <v>44039</v>
      </c>
      <c r="B6576" s="112">
        <v>0.52083333333333337</v>
      </c>
      <c r="C6576">
        <v>18.154705882352939</v>
      </c>
      <c r="D6576">
        <v>18.179705882352941</v>
      </c>
      <c r="E6576">
        <v>18.20470588235294</v>
      </c>
      <c r="F6576" s="119">
        <f>Table1_2[[#This Row],[MID RATE]]/D6575-1</f>
        <v>1.1175536911667283E-3</v>
      </c>
    </row>
    <row r="6577" spans="1:6">
      <c r="A6577" s="111">
        <v>44039</v>
      </c>
      <c r="B6577" s="112">
        <v>0.64583333333333337</v>
      </c>
      <c r="C6577">
        <v>18.158529411764707</v>
      </c>
      <c r="D6577">
        <v>18.183529411764702</v>
      </c>
      <c r="E6577">
        <v>18.208529411764701</v>
      </c>
      <c r="F6577" s="119">
        <f>Table1_2[[#This Row],[MID RATE]]/D6576-1</f>
        <v>2.1031855171393943E-4</v>
      </c>
    </row>
    <row r="6578" spans="1:6">
      <c r="A6578" s="111">
        <v>44040</v>
      </c>
      <c r="B6578" s="112">
        <v>0.39583333333333331</v>
      </c>
      <c r="C6578">
        <v>18.163823529411768</v>
      </c>
      <c r="D6578">
        <v>18.188823529411764</v>
      </c>
      <c r="E6578">
        <v>18.213823529411762</v>
      </c>
      <c r="F6578" s="119">
        <f>Table1_2[[#This Row],[MID RATE]]/D6577-1</f>
        <v>2.9114906832305998E-4</v>
      </c>
    </row>
    <row r="6579" spans="1:6">
      <c r="A6579" s="111">
        <v>44040</v>
      </c>
      <c r="B6579" s="112">
        <v>0.52083333333333337</v>
      </c>
      <c r="C6579">
        <v>18.192647058823528</v>
      </c>
      <c r="D6579">
        <v>18.21764705882353</v>
      </c>
      <c r="E6579">
        <v>18.242647058823529</v>
      </c>
      <c r="F6579" s="119">
        <f>Table1_2[[#This Row],[MID RATE]]/D6578-1</f>
        <v>1.5846835483976918E-3</v>
      </c>
    </row>
    <row r="6580" spans="1:6">
      <c r="A6580" s="111">
        <v>44040</v>
      </c>
      <c r="B6580" s="112">
        <v>0.64583333333333337</v>
      </c>
      <c r="C6580">
        <v>18.199999999999996</v>
      </c>
      <c r="D6580">
        <v>18.224999999999998</v>
      </c>
      <c r="E6580">
        <v>18.25</v>
      </c>
      <c r="F6580" s="119">
        <f>Table1_2[[#This Row],[MID RATE]]/D6579-1</f>
        <v>4.0361640297037482E-4</v>
      </c>
    </row>
    <row r="6581" spans="1:6">
      <c r="A6581" s="111">
        <v>44041</v>
      </c>
      <c r="B6581" s="112">
        <v>0.39583333333333331</v>
      </c>
      <c r="C6581">
        <v>18.209705882352939</v>
      </c>
      <c r="D6581">
        <v>18.234705882352941</v>
      </c>
      <c r="E6581">
        <v>18.259705882352943</v>
      </c>
      <c r="F6581" s="119">
        <f>Table1_2[[#This Row],[MID RATE]]/D6580-1</f>
        <v>5.3255870249335757E-4</v>
      </c>
    </row>
    <row r="6582" spans="1:6">
      <c r="A6582" s="111">
        <v>44041</v>
      </c>
      <c r="B6582" s="112">
        <v>0.52083333333333337</v>
      </c>
      <c r="C6582">
        <v>18.230588235294118</v>
      </c>
      <c r="D6582">
        <v>18.25558823529412</v>
      </c>
      <c r="E6582">
        <v>18.280588235294118</v>
      </c>
      <c r="F6582" s="119">
        <f>Table1_2[[#This Row],[MID RATE]]/D6581-1</f>
        <v>1.1451982322012721E-3</v>
      </c>
    </row>
    <row r="6583" spans="1:6">
      <c r="A6583" s="111">
        <v>44041</v>
      </c>
      <c r="B6583" s="112">
        <v>0.64583333333333337</v>
      </c>
      <c r="C6583">
        <v>18.227647058823528</v>
      </c>
      <c r="D6583">
        <v>18.252647058823527</v>
      </c>
      <c r="E6583">
        <v>18.277647058823529</v>
      </c>
      <c r="F6583" s="119">
        <f>Table1_2[[#This Row],[MID RATE]]/D6582-1</f>
        <v>-1.6111102160520918E-4</v>
      </c>
    </row>
    <row r="6584" spans="1:6">
      <c r="A6584" s="111">
        <v>44042</v>
      </c>
      <c r="B6584" s="112">
        <v>0.39583333333333331</v>
      </c>
      <c r="C6584">
        <v>18.215588235294117</v>
      </c>
      <c r="D6584">
        <v>18.240588235294119</v>
      </c>
      <c r="E6584">
        <v>18.265588235294118</v>
      </c>
      <c r="F6584" s="119">
        <f>Table1_2[[#This Row],[MID RATE]]/D6583-1</f>
        <v>-6.606616284501321E-4</v>
      </c>
    </row>
    <row r="6585" spans="1:6">
      <c r="A6585" s="111">
        <v>44042</v>
      </c>
      <c r="B6585" s="112">
        <v>0.52083333333333337</v>
      </c>
      <c r="C6585">
        <v>18.230588235294114</v>
      </c>
      <c r="D6585">
        <v>18.255588235294116</v>
      </c>
      <c r="E6585">
        <v>18.280588235294118</v>
      </c>
      <c r="F6585" s="119">
        <f>Table1_2[[#This Row],[MID RATE]]/D6584-1</f>
        <v>8.2234190073826596E-4</v>
      </c>
    </row>
    <row r="6586" spans="1:6">
      <c r="A6586" s="111">
        <v>44042</v>
      </c>
      <c r="B6586" s="112">
        <v>0.64583333333333337</v>
      </c>
      <c r="C6586">
        <v>18.251176470588234</v>
      </c>
      <c r="D6586">
        <v>18.276176470588236</v>
      </c>
      <c r="E6586">
        <v>18.301176470588238</v>
      </c>
      <c r="F6586" s="119">
        <f>Table1_2[[#This Row],[MID RATE]]/D6585-1</f>
        <v>1.127777151235021E-3</v>
      </c>
    </row>
    <row r="6587" spans="1:6">
      <c r="A6587" s="111">
        <v>44043</v>
      </c>
      <c r="B6587" s="112">
        <v>0.39583333333333331</v>
      </c>
      <c r="C6587">
        <v>18.232058823529407</v>
      </c>
      <c r="D6587">
        <v>18.257058823529409</v>
      </c>
      <c r="E6587">
        <v>18.282058823529411</v>
      </c>
      <c r="F6587" s="119">
        <f>Table1_2[[#This Row],[MID RATE]]/D6586-1</f>
        <v>-1.0460419382354313E-3</v>
      </c>
    </row>
    <row r="6588" spans="1:6">
      <c r="A6588" s="111">
        <v>44043</v>
      </c>
      <c r="B6588" s="112">
        <v>0.52083333333333337</v>
      </c>
      <c r="C6588">
        <v>18.248529411764707</v>
      </c>
      <c r="D6588">
        <v>18.273529411764709</v>
      </c>
      <c r="E6588">
        <v>18.298529411764711</v>
      </c>
      <c r="F6588" s="119">
        <f>Table1_2[[#This Row],[MID RATE]]/D6587-1</f>
        <v>9.021490479108607E-4</v>
      </c>
    </row>
    <row r="6589" spans="1:6">
      <c r="A6589" s="111">
        <v>44043</v>
      </c>
      <c r="B6589" s="112">
        <v>0.64583333333333337</v>
      </c>
      <c r="C6589">
        <v>18.235294117647058</v>
      </c>
      <c r="D6589">
        <v>18.260294117647057</v>
      </c>
      <c r="E6589">
        <v>18.285294117647059</v>
      </c>
      <c r="F6589" s="119">
        <f>Table1_2[[#This Row],[MID RATE]]/D6588-1</f>
        <v>-7.2428778367972235E-4</v>
      </c>
    </row>
    <row r="6590" spans="1:6">
      <c r="A6590" s="111">
        <v>44047</v>
      </c>
      <c r="B6590" s="112">
        <v>0.39583333333333331</v>
      </c>
      <c r="C6590">
        <v>18.234411764705882</v>
      </c>
      <c r="D6590">
        <v>18.259411764705881</v>
      </c>
      <c r="E6590">
        <v>18.284411764705879</v>
      </c>
      <c r="F6590" s="119">
        <f>Table1_2[[#This Row],[MID RATE]]/D6589-1</f>
        <v>-4.8320850446925689E-5</v>
      </c>
    </row>
    <row r="6591" spans="1:6">
      <c r="A6591" s="111">
        <v>44047</v>
      </c>
      <c r="B6591" s="112">
        <v>0.52083333333333337</v>
      </c>
      <c r="C6591">
        <v>18.220588235294116</v>
      </c>
      <c r="D6591">
        <v>18.245588235294118</v>
      </c>
      <c r="E6591">
        <v>18.27058823529412</v>
      </c>
      <c r="F6591" s="119">
        <f>Table1_2[[#This Row],[MID RATE]]/D6590-1</f>
        <v>-7.5706323894197958E-4</v>
      </c>
    </row>
    <row r="6592" spans="1:6">
      <c r="A6592" s="111">
        <v>44047</v>
      </c>
      <c r="B6592" s="112">
        <v>0.64583333333333337</v>
      </c>
      <c r="C6592">
        <v>18.211176470588235</v>
      </c>
      <c r="D6592">
        <v>18.236176470588234</v>
      </c>
      <c r="E6592">
        <v>18.261176470588232</v>
      </c>
      <c r="F6592" s="119">
        <f>Table1_2[[#This Row],[MID RATE]]/D6591-1</f>
        <v>-5.1583783348119194E-4</v>
      </c>
    </row>
    <row r="6593" spans="1:6">
      <c r="A6593" s="111">
        <v>44048</v>
      </c>
      <c r="B6593" s="112">
        <v>0.39583333333333331</v>
      </c>
      <c r="C6593">
        <v>18.226176470588236</v>
      </c>
      <c r="D6593">
        <v>18.251176470588238</v>
      </c>
      <c r="E6593">
        <v>18.27617647058824</v>
      </c>
      <c r="F6593" s="119">
        <f>Table1_2[[#This Row],[MID RATE]]/D6592-1</f>
        <v>8.2254084479815859E-4</v>
      </c>
    </row>
    <row r="6594" spans="1:6">
      <c r="A6594" s="111">
        <v>44048</v>
      </c>
      <c r="B6594" s="112">
        <v>0.52083333333333337</v>
      </c>
      <c r="C6594">
        <v>18.243529411764705</v>
      </c>
      <c r="D6594">
        <v>18.268529411764707</v>
      </c>
      <c r="E6594">
        <v>18.293529411764709</v>
      </c>
      <c r="F6594" s="119">
        <f>Table1_2[[#This Row],[MID RATE]]/D6593-1</f>
        <v>9.5078480033516932E-4</v>
      </c>
    </row>
    <row r="6595" spans="1:6">
      <c r="A6595" s="111">
        <v>44048</v>
      </c>
      <c r="B6595" s="112">
        <v>0.64583333333333337</v>
      </c>
      <c r="C6595">
        <v>18.246470588235294</v>
      </c>
      <c r="D6595">
        <v>18.271470588235296</v>
      </c>
      <c r="E6595">
        <v>18.296470588235298</v>
      </c>
      <c r="F6595" s="119">
        <f>Table1_2[[#This Row],[MID RATE]]/D6594-1</f>
        <v>1.6099689276005691E-4</v>
      </c>
    </row>
    <row r="6596" spans="1:6">
      <c r="A6596" s="111">
        <v>44049</v>
      </c>
      <c r="B6596" s="112">
        <v>0.39583333333333331</v>
      </c>
      <c r="C6596">
        <v>18.258235294117647</v>
      </c>
      <c r="D6596">
        <v>18.283235294117645</v>
      </c>
      <c r="E6596">
        <v>18.308235294117647</v>
      </c>
      <c r="F6596" s="119">
        <f>Table1_2[[#This Row],[MID RATE]]/D6595-1</f>
        <v>6.4388390773117976E-4</v>
      </c>
    </row>
    <row r="6597" spans="1:6">
      <c r="A6597" s="111">
        <v>44049</v>
      </c>
      <c r="B6597" s="112">
        <v>0.52083333333333337</v>
      </c>
      <c r="C6597">
        <v>18.302352941176473</v>
      </c>
      <c r="D6597">
        <v>18.327352941176471</v>
      </c>
      <c r="E6597">
        <v>18.352352941176473</v>
      </c>
      <c r="F6597" s="119">
        <f>Table1_2[[#This Row],[MID RATE]]/D6596-1</f>
        <v>2.4130109550699608E-3</v>
      </c>
    </row>
    <row r="6598" spans="1:6">
      <c r="A6598" s="111">
        <v>44049</v>
      </c>
      <c r="B6598" s="112">
        <v>0.64583333333333337</v>
      </c>
      <c r="C6598">
        <v>18.308235294117647</v>
      </c>
      <c r="D6598">
        <v>18.33323529411765</v>
      </c>
      <c r="E6598">
        <v>18.358235294117648</v>
      </c>
      <c r="F6598" s="119">
        <f>Table1_2[[#This Row],[MID RATE]]/D6597-1</f>
        <v>3.2096031325745678E-4</v>
      </c>
    </row>
    <row r="6599" spans="1:6">
      <c r="A6599" s="111">
        <v>44050</v>
      </c>
      <c r="B6599" s="112">
        <v>0.39583333333333331</v>
      </c>
      <c r="C6599">
        <v>18.326764705882344</v>
      </c>
      <c r="D6599">
        <v>18.351764705882346</v>
      </c>
      <c r="E6599">
        <v>18.376764705882351</v>
      </c>
      <c r="F6599" s="119">
        <f>Table1_2[[#This Row],[MID RATE]]/D6598-1</f>
        <v>1.0107005919812728E-3</v>
      </c>
    </row>
    <row r="6600" spans="1:6">
      <c r="A6600" s="111">
        <v>44050</v>
      </c>
      <c r="B6600" s="112">
        <v>0.52083333333333337</v>
      </c>
      <c r="C6600">
        <v>18.388823529411763</v>
      </c>
      <c r="D6600">
        <v>18.413823529411765</v>
      </c>
      <c r="E6600">
        <v>18.438823529411764</v>
      </c>
      <c r="F6600" s="119">
        <f>Table1_2[[#This Row],[MID RATE]]/D6599-1</f>
        <v>3.3816270273738791E-3</v>
      </c>
    </row>
    <row r="6601" spans="1:6">
      <c r="A6601" s="111">
        <v>44050</v>
      </c>
      <c r="B6601" s="112">
        <v>0.64583333333333337</v>
      </c>
      <c r="C6601">
        <v>18.392352941176469</v>
      </c>
      <c r="D6601">
        <v>18.417352941176468</v>
      </c>
      <c r="E6601">
        <v>18.44235294117647</v>
      </c>
      <c r="F6601" s="119">
        <f>Table1_2[[#This Row],[MID RATE]]/D6600-1</f>
        <v>1.916718577792409E-4</v>
      </c>
    </row>
    <row r="6602" spans="1:6">
      <c r="A6602" s="111">
        <v>44053</v>
      </c>
      <c r="B6602" s="112">
        <v>0.39583333333333331</v>
      </c>
      <c r="C6602">
        <v>18.391176470588231</v>
      </c>
      <c r="D6602">
        <v>18.416176470588233</v>
      </c>
      <c r="E6602">
        <v>18.441176470588232</v>
      </c>
      <c r="F6602" s="119">
        <f>Table1_2[[#This Row],[MID RATE]]/D6601-1</f>
        <v>-6.3878375572867796E-5</v>
      </c>
    </row>
    <row r="6603" spans="1:6">
      <c r="A6603" s="111">
        <v>44053</v>
      </c>
      <c r="B6603" s="112">
        <v>0.52083333333333337</v>
      </c>
      <c r="C6603">
        <v>18.378529411764706</v>
      </c>
      <c r="D6603">
        <v>18.403529411764708</v>
      </c>
      <c r="E6603">
        <v>18.42852941176471</v>
      </c>
      <c r="F6603" s="119">
        <f>Table1_2[[#This Row],[MID RATE]]/D6602-1</f>
        <v>-6.8673640501448752E-4</v>
      </c>
    </row>
    <row r="6604" spans="1:6">
      <c r="A6604" s="111">
        <v>44053</v>
      </c>
      <c r="B6604" s="112">
        <v>0.64583333333333337</v>
      </c>
      <c r="C6604">
        <v>18.353235294117649</v>
      </c>
      <c r="D6604">
        <v>18.378235294117648</v>
      </c>
      <c r="E6604">
        <v>18.403235294117646</v>
      </c>
      <c r="F6604" s="119">
        <f>Table1_2[[#This Row],[MID RATE]]/D6603-1</f>
        <v>-1.3744166719940054E-3</v>
      </c>
    </row>
    <row r="6605" spans="1:6">
      <c r="A6605" s="111">
        <v>44054</v>
      </c>
      <c r="B6605" s="112">
        <v>0.39583333333333331</v>
      </c>
      <c r="C6605">
        <v>18.340882352941176</v>
      </c>
      <c r="D6605">
        <v>18.365882352941178</v>
      </c>
      <c r="E6605">
        <v>18.390882352941176</v>
      </c>
      <c r="F6605" s="119">
        <f>Table1_2[[#This Row],[MID RATE]]/D6604-1</f>
        <v>-6.7215056172575949E-4</v>
      </c>
    </row>
    <row r="6606" spans="1:6">
      <c r="A6606" s="111">
        <v>44054</v>
      </c>
      <c r="B6606" s="112">
        <v>0.52083333333333337</v>
      </c>
      <c r="C6606">
        <v>18.310882352941178</v>
      </c>
      <c r="D6606">
        <v>18.335882352941177</v>
      </c>
      <c r="E6606">
        <v>18.360882352941179</v>
      </c>
      <c r="F6606" s="119">
        <f>Table1_2[[#This Row],[MID RATE]]/D6605-1</f>
        <v>-1.6334635833707978E-3</v>
      </c>
    </row>
    <row r="6607" spans="1:6">
      <c r="A6607" s="111">
        <v>44054</v>
      </c>
      <c r="B6607" s="112">
        <v>0.64583333333333337</v>
      </c>
      <c r="C6607">
        <v>18.286470588235293</v>
      </c>
      <c r="D6607">
        <v>18.311470588235295</v>
      </c>
      <c r="E6607">
        <v>18.336470588235294</v>
      </c>
      <c r="F6607" s="119">
        <f>Table1_2[[#This Row],[MID RATE]]/D6606-1</f>
        <v>-1.3313656924704986E-3</v>
      </c>
    </row>
    <row r="6608" spans="1:6">
      <c r="A6608" s="111">
        <v>44055</v>
      </c>
      <c r="B6608" s="112">
        <v>0.39583333333333331</v>
      </c>
      <c r="C6608">
        <v>18.285588235294117</v>
      </c>
      <c r="D6608">
        <v>18.310588235294119</v>
      </c>
      <c r="E6608">
        <v>18.335588235294118</v>
      </c>
      <c r="F6608" s="119">
        <f>Table1_2[[#This Row],[MID RATE]]/D6607-1</f>
        <v>-4.8185804461975401E-5</v>
      </c>
    </row>
    <row r="6609" spans="1:6">
      <c r="A6609" s="111">
        <v>44055</v>
      </c>
      <c r="B6609" s="112">
        <v>0.52083333333333337</v>
      </c>
      <c r="C6609">
        <v>18.329999999999998</v>
      </c>
      <c r="D6609">
        <v>18.354999999999997</v>
      </c>
      <c r="E6609">
        <v>18.38</v>
      </c>
      <c r="F6609" s="119">
        <f>Table1_2[[#This Row],[MID RATE]]/D6608-1</f>
        <v>2.4254690310971938E-3</v>
      </c>
    </row>
    <row r="6610" spans="1:6">
      <c r="A6610" s="111">
        <v>44055</v>
      </c>
      <c r="B6610" s="112">
        <v>0.64583333333333337</v>
      </c>
      <c r="C6610">
        <v>18.340588235294121</v>
      </c>
      <c r="D6610">
        <v>18.365588235294119</v>
      </c>
      <c r="E6610">
        <v>18.390588235294118</v>
      </c>
      <c r="F6610" s="119">
        <f>Table1_2[[#This Row],[MID RATE]]/D6609-1</f>
        <v>5.7685836524767886E-4</v>
      </c>
    </row>
    <row r="6611" spans="1:6">
      <c r="A6611" s="111">
        <v>44056</v>
      </c>
      <c r="B6611" s="112">
        <v>0.39583333333333331</v>
      </c>
      <c r="C6611">
        <v>18.374705882352945</v>
      </c>
      <c r="D6611">
        <v>18.399705882352944</v>
      </c>
      <c r="E6611">
        <v>18.424705882352942</v>
      </c>
      <c r="F6611" s="119">
        <f>Table1_2[[#This Row],[MID RATE]]/D6610-1</f>
        <v>1.8576942171260047E-3</v>
      </c>
    </row>
    <row r="6612" spans="1:6">
      <c r="A6612" s="111">
        <v>44056</v>
      </c>
      <c r="B6612" s="112">
        <v>0.52083333333333337</v>
      </c>
      <c r="C6612">
        <v>18.422647058823532</v>
      </c>
      <c r="D6612">
        <v>18.447647058823527</v>
      </c>
      <c r="E6612">
        <v>18.472647058823526</v>
      </c>
      <c r="F6612" s="119">
        <f>Table1_2[[#This Row],[MID RATE]]/D6611-1</f>
        <v>2.6055403698905799E-3</v>
      </c>
    </row>
    <row r="6613" spans="1:6">
      <c r="A6613" s="111">
        <v>44056</v>
      </c>
      <c r="B6613" s="112">
        <v>0.64583333333333337</v>
      </c>
      <c r="C6613">
        <v>18.430000000000003</v>
      </c>
      <c r="D6613">
        <v>18.455000000000005</v>
      </c>
      <c r="E6613">
        <v>18.480000000000004</v>
      </c>
      <c r="F6613" s="119">
        <f>Table1_2[[#This Row],[MID RATE]]/D6612-1</f>
        <v>3.9858422881966504E-4</v>
      </c>
    </row>
    <row r="6614" spans="1:6">
      <c r="A6614" s="111">
        <v>44057</v>
      </c>
      <c r="B6614" s="112">
        <v>0.39583333333333331</v>
      </c>
      <c r="C6614">
        <v>18.465294117647058</v>
      </c>
      <c r="D6614">
        <v>18.490294117647061</v>
      </c>
      <c r="E6614">
        <v>18.515294117647059</v>
      </c>
      <c r="F6614" s="119">
        <f>Table1_2[[#This Row],[MID RATE]]/D6613-1</f>
        <v>1.9124420291007915E-3</v>
      </c>
    </row>
    <row r="6615" spans="1:6">
      <c r="A6615" s="111">
        <v>44057</v>
      </c>
      <c r="B6615" s="112">
        <v>0.52083333333333337</v>
      </c>
      <c r="C6615">
        <v>18.524117647058826</v>
      </c>
      <c r="D6615">
        <v>18.549117647058825</v>
      </c>
      <c r="E6615">
        <v>18.574117647058824</v>
      </c>
      <c r="F6615" s="119">
        <f>Table1_2[[#This Row],[MID RATE]]/D6614-1</f>
        <v>3.1813192931109402E-3</v>
      </c>
    </row>
    <row r="6616" spans="1:6">
      <c r="A6616" s="111">
        <v>44057</v>
      </c>
      <c r="B6616" s="112">
        <v>0.64583333333333337</v>
      </c>
      <c r="C6616">
        <v>18.538823529411768</v>
      </c>
      <c r="D6616">
        <v>18.563823529411767</v>
      </c>
      <c r="E6616">
        <v>18.588823529411766</v>
      </c>
      <c r="F6616" s="119">
        <f>Table1_2[[#This Row],[MID RATE]]/D6615-1</f>
        <v>7.9280764900824252E-4</v>
      </c>
    </row>
    <row r="6617" spans="1:6">
      <c r="A6617" s="111">
        <v>44060</v>
      </c>
      <c r="B6617" s="112">
        <v>0.39583333333333331</v>
      </c>
      <c r="C6617">
        <v>18.546176470588239</v>
      </c>
      <c r="D6617">
        <v>18.571176470588235</v>
      </c>
      <c r="E6617">
        <v>18.596176470588233</v>
      </c>
      <c r="F6617" s="119">
        <f>Table1_2[[#This Row],[MID RATE]]/D6616-1</f>
        <v>3.9608980147964878E-4</v>
      </c>
    </row>
    <row r="6618" spans="1:6">
      <c r="A6618" s="111">
        <v>44060</v>
      </c>
      <c r="B6618" s="112">
        <v>0.52083333333333337</v>
      </c>
      <c r="C6618">
        <v>18.587058823529411</v>
      </c>
      <c r="D6618">
        <v>18.612058823529409</v>
      </c>
      <c r="E6618">
        <v>18.637058823529411</v>
      </c>
      <c r="F6618" s="119">
        <f>Table1_2[[#This Row],[MID RATE]]/D6617-1</f>
        <v>2.2013873491495417E-3</v>
      </c>
    </row>
    <row r="6619" spans="1:6">
      <c r="A6619" s="111">
        <v>44060</v>
      </c>
      <c r="B6619" s="112">
        <v>0.64583333333333337</v>
      </c>
      <c r="C6619">
        <v>18.646764705882351</v>
      </c>
      <c r="D6619">
        <v>18.671470588235294</v>
      </c>
      <c r="E6619">
        <v>18.696176470588235</v>
      </c>
      <c r="F6619" s="119">
        <f>Table1_2[[#This Row],[MID RATE]]/D6618-1</f>
        <v>3.1921113762425346E-3</v>
      </c>
    </row>
    <row r="6620" spans="1:6">
      <c r="A6620" s="111">
        <v>44061</v>
      </c>
      <c r="B6620" s="112">
        <v>0.39583333333333331</v>
      </c>
      <c r="C6620">
        <v>18.660882352941172</v>
      </c>
      <c r="D6620">
        <v>18.685882352941171</v>
      </c>
      <c r="E6620">
        <v>18.710882352941173</v>
      </c>
      <c r="F6620" s="119">
        <f>Table1_2[[#This Row],[MID RATE]]/D6619-1</f>
        <v>7.7186018304087334E-4</v>
      </c>
    </row>
    <row r="6621" spans="1:6">
      <c r="A6621" s="111">
        <v>44061</v>
      </c>
      <c r="B6621" s="112">
        <v>0.52083333333333337</v>
      </c>
      <c r="C6621">
        <v>18.684117647058823</v>
      </c>
      <c r="D6621">
        <v>18.709117647058825</v>
      </c>
      <c r="E6621">
        <v>18.734117647058824</v>
      </c>
      <c r="F6621" s="119">
        <f>Table1_2[[#This Row],[MID RATE]]/D6620-1</f>
        <v>1.2434678587172066E-3</v>
      </c>
    </row>
    <row r="6622" spans="1:6">
      <c r="A6622" s="111">
        <v>44061</v>
      </c>
      <c r="B6622" s="112">
        <v>0.64583333333333337</v>
      </c>
      <c r="C6622">
        <v>18.693235294117645</v>
      </c>
      <c r="D6622">
        <v>18.717941176470589</v>
      </c>
      <c r="E6622">
        <v>18.742647058823529</v>
      </c>
      <c r="F6622" s="119">
        <f>Table1_2[[#This Row],[MID RATE]]/D6621-1</f>
        <v>4.7161654430838418E-4</v>
      </c>
    </row>
    <row r="6623" spans="1:6">
      <c r="A6623" s="111">
        <v>44062</v>
      </c>
      <c r="B6623" s="112">
        <v>0.39583333333333331</v>
      </c>
      <c r="C6623">
        <v>18.742647058823529</v>
      </c>
      <c r="D6623">
        <v>18.767647058823531</v>
      </c>
      <c r="E6623">
        <v>18.792647058823533</v>
      </c>
      <c r="F6623" s="119">
        <f>Table1_2[[#This Row],[MID RATE]]/D6622-1</f>
        <v>2.6555208120551121E-3</v>
      </c>
    </row>
    <row r="6624" spans="1:6">
      <c r="A6624" s="111">
        <v>44062</v>
      </c>
      <c r="B6624" s="112">
        <v>0.52083333333333337</v>
      </c>
      <c r="C6624">
        <v>18.823823529411765</v>
      </c>
      <c r="D6624">
        <v>18.848823529411767</v>
      </c>
      <c r="E6624">
        <v>18.873823529411766</v>
      </c>
      <c r="F6624" s="119">
        <f>Table1_2[[#This Row],[MID RATE]]/D6623-1</f>
        <v>4.3253408556653827E-3</v>
      </c>
    </row>
    <row r="6625" spans="1:6">
      <c r="A6625" s="111">
        <v>44062</v>
      </c>
      <c r="B6625" s="112">
        <v>0.64583333333333337</v>
      </c>
      <c r="C6625">
        <v>18.866470588235291</v>
      </c>
      <c r="D6625">
        <v>18.891470588235293</v>
      </c>
      <c r="E6625">
        <v>18.916470588235292</v>
      </c>
      <c r="F6625" s="119">
        <f>Table1_2[[#This Row],[MID RATE]]/D6624-1</f>
        <v>2.2625846518737891E-3</v>
      </c>
    </row>
    <row r="6626" spans="1:6">
      <c r="A6626" s="111">
        <v>44063</v>
      </c>
      <c r="B6626" s="112">
        <v>0.39583333333333331</v>
      </c>
      <c r="C6626">
        <v>18.90323529411765</v>
      </c>
      <c r="D6626">
        <v>18.928235294117648</v>
      </c>
      <c r="E6626">
        <v>18.953235294117643</v>
      </c>
      <c r="F6626" s="119">
        <f>Table1_2[[#This Row],[MID RATE]]/D6625-1</f>
        <v>1.9461007924523877E-3</v>
      </c>
    </row>
    <row r="6627" spans="1:6">
      <c r="A6627" s="111">
        <v>44063</v>
      </c>
      <c r="B6627" s="112">
        <v>0.52083333333333337</v>
      </c>
      <c r="C6627">
        <v>18.966176470588234</v>
      </c>
      <c r="D6627">
        <v>18.991176470588236</v>
      </c>
      <c r="E6627">
        <v>19.016176470588238</v>
      </c>
      <c r="F6627" s="119">
        <f>Table1_2[[#This Row],[MID RATE]]/D6626-1</f>
        <v>3.325253278637641E-3</v>
      </c>
    </row>
    <row r="6628" spans="1:6">
      <c r="A6628" s="111">
        <v>44063</v>
      </c>
      <c r="B6628" s="112">
        <v>0.64583333333333337</v>
      </c>
      <c r="C6628">
        <v>18.978823529411759</v>
      </c>
      <c r="D6628">
        <v>19.003823529411761</v>
      </c>
      <c r="E6628">
        <v>19.028823529411767</v>
      </c>
      <c r="F6628" s="119">
        <f>Table1_2[[#This Row],[MID RATE]]/D6627-1</f>
        <v>6.6594393681262964E-4</v>
      </c>
    </row>
    <row r="6629" spans="1:6">
      <c r="A6629" s="111">
        <v>44064</v>
      </c>
      <c r="B6629" s="112">
        <v>0.39583333333333331</v>
      </c>
      <c r="C6629">
        <v>18.983823529411762</v>
      </c>
      <c r="D6629">
        <v>19.008823529411764</v>
      </c>
      <c r="E6629">
        <v>19.033823529411762</v>
      </c>
      <c r="F6629" s="119">
        <f>Table1_2[[#This Row],[MID RATE]]/D6628-1</f>
        <v>2.6310494792092243E-4</v>
      </c>
    </row>
    <row r="6630" spans="1:6">
      <c r="A6630" s="111">
        <v>44064</v>
      </c>
      <c r="B6630" s="112">
        <v>0.52083333333333337</v>
      </c>
      <c r="C6630">
        <v>19.061470588235295</v>
      </c>
      <c r="D6630">
        <v>19.086470588235294</v>
      </c>
      <c r="E6630">
        <v>19.111470588235292</v>
      </c>
      <c r="F6630" s="119">
        <f>Table1_2[[#This Row],[MID RATE]]/D6629-1</f>
        <v>4.0847903450409451E-3</v>
      </c>
    </row>
    <row r="6631" spans="1:6">
      <c r="A6631" s="111">
        <v>44064</v>
      </c>
      <c r="B6631" s="112">
        <v>0.64583333333333337</v>
      </c>
      <c r="C6631">
        <v>19.08794117647059</v>
      </c>
      <c r="D6631">
        <v>19.112941176470592</v>
      </c>
      <c r="E6631">
        <v>19.137941176470591</v>
      </c>
      <c r="F6631" s="119">
        <f>Table1_2[[#This Row],[MID RATE]]/D6630-1</f>
        <v>1.3868770610536707E-3</v>
      </c>
    </row>
    <row r="6632" spans="1:6">
      <c r="A6632" s="111">
        <v>44067</v>
      </c>
      <c r="B6632" s="112">
        <v>0.39583333333333331</v>
      </c>
      <c r="C6632">
        <v>19.138235294117646</v>
      </c>
      <c r="D6632">
        <v>19.163235294117648</v>
      </c>
      <c r="E6632">
        <v>19.188235294117646</v>
      </c>
      <c r="F6632" s="119">
        <f>Table1_2[[#This Row],[MID RATE]]/D6631-1</f>
        <v>2.6314169641756813E-3</v>
      </c>
    </row>
    <row r="6633" spans="1:6">
      <c r="A6633" s="111">
        <v>44067</v>
      </c>
      <c r="B6633" s="112">
        <v>0.52083333333333337</v>
      </c>
      <c r="C6633">
        <v>19.166764705882347</v>
      </c>
      <c r="D6633">
        <v>19.191764705882349</v>
      </c>
      <c r="E6633">
        <v>19.216764705882355</v>
      </c>
      <c r="F6633" s="119">
        <f>Table1_2[[#This Row],[MID RATE]]/D6632-1</f>
        <v>1.4887575780828666E-3</v>
      </c>
    </row>
    <row r="6634" spans="1:6">
      <c r="A6634" s="111">
        <v>44067</v>
      </c>
      <c r="B6634" s="112">
        <v>0.64583333333333337</v>
      </c>
      <c r="C6634">
        <v>19.180294117647055</v>
      </c>
      <c r="D6634">
        <v>19.205294117647057</v>
      </c>
      <c r="E6634">
        <v>19.230294117647059</v>
      </c>
      <c r="F6634" s="119">
        <f>Table1_2[[#This Row],[MID RATE]]/D6633-1</f>
        <v>7.0495923496616264E-4</v>
      </c>
    </row>
    <row r="6635" spans="1:6">
      <c r="A6635" s="111">
        <v>44068</v>
      </c>
      <c r="B6635" s="112">
        <v>0.39583333333333331</v>
      </c>
      <c r="C6635">
        <v>19.262647058823532</v>
      </c>
      <c r="D6635">
        <v>19.287647058823531</v>
      </c>
      <c r="E6635">
        <v>19.312647058823529</v>
      </c>
      <c r="F6635" s="119">
        <f>Table1_2[[#This Row],[MID RATE]]/D6634-1</f>
        <v>4.2880333241448465E-3</v>
      </c>
    </row>
    <row r="6636" spans="1:6">
      <c r="A6636" s="111">
        <v>44068</v>
      </c>
      <c r="B6636" s="112">
        <v>0.52083333333333337</v>
      </c>
      <c r="C6636">
        <v>19.273823529411768</v>
      </c>
      <c r="D6636">
        <v>19.298823529411766</v>
      </c>
      <c r="E6636">
        <v>19.323823529411765</v>
      </c>
      <c r="F6636" s="119">
        <f>Table1_2[[#This Row],[MID RATE]]/D6635-1</f>
        <v>5.794626246606871E-4</v>
      </c>
    </row>
    <row r="6637" spans="1:6">
      <c r="A6637" s="111">
        <v>44068</v>
      </c>
      <c r="B6637" s="112">
        <v>0.64583333333333337</v>
      </c>
      <c r="C6637">
        <v>19.281470588235294</v>
      </c>
      <c r="D6637">
        <v>19.306470588235292</v>
      </c>
      <c r="E6637">
        <v>19.331470588235291</v>
      </c>
      <c r="F6637" s="119">
        <f>Table1_2[[#This Row],[MID RATE]]/D6636-1</f>
        <v>3.9624481833677727E-4</v>
      </c>
    </row>
    <row r="6638" spans="1:6">
      <c r="A6638" s="111">
        <v>44069</v>
      </c>
      <c r="B6638" s="112">
        <v>0.39583333333333331</v>
      </c>
      <c r="C6638">
        <v>19.289705882352941</v>
      </c>
      <c r="D6638">
        <v>19.314705882352939</v>
      </c>
      <c r="E6638">
        <v>19.339705882352941</v>
      </c>
      <c r="F6638" s="119">
        <f>Table1_2[[#This Row],[MID RATE]]/D6637-1</f>
        <v>4.2655616830677978E-4</v>
      </c>
    </row>
    <row r="6639" spans="1:6">
      <c r="A6639" s="111">
        <v>44069</v>
      </c>
      <c r="B6639" s="112">
        <v>0.52083333333333337</v>
      </c>
      <c r="C6639">
        <v>19.320588235294121</v>
      </c>
      <c r="D6639">
        <v>19.345588235294123</v>
      </c>
      <c r="E6639">
        <v>19.370588235294122</v>
      </c>
      <c r="F6639" s="119">
        <f>Table1_2[[#This Row],[MID RATE]]/D6638-1</f>
        <v>1.5989036089543163E-3</v>
      </c>
    </row>
    <row r="6640" spans="1:6">
      <c r="A6640" s="111">
        <v>44069</v>
      </c>
      <c r="B6640" s="112">
        <v>0.64583333333333337</v>
      </c>
      <c r="C6640">
        <v>19.350882352941177</v>
      </c>
      <c r="D6640">
        <v>19.375882352941176</v>
      </c>
      <c r="E6640">
        <v>19.400882352941178</v>
      </c>
      <c r="F6640" s="119">
        <f>Table1_2[[#This Row],[MID RATE]]/D6639-1</f>
        <v>1.5659445077913503E-3</v>
      </c>
    </row>
    <row r="6641" spans="1:6">
      <c r="A6641" s="111">
        <v>44070</v>
      </c>
      <c r="B6641" s="112">
        <v>0.39583333333333331</v>
      </c>
      <c r="C6641">
        <v>19.362352941176471</v>
      </c>
      <c r="D6641">
        <v>19.387352941176466</v>
      </c>
      <c r="E6641">
        <v>19.412352941176465</v>
      </c>
      <c r="F6641" s="119">
        <f>Table1_2[[#This Row],[MID RATE]]/D6640-1</f>
        <v>5.9200340022447229E-4</v>
      </c>
    </row>
    <row r="6642" spans="1:6">
      <c r="A6642" s="111">
        <v>44070</v>
      </c>
      <c r="B6642" s="112">
        <v>0.52083333333333337</v>
      </c>
      <c r="C6642">
        <v>19.377352941176472</v>
      </c>
      <c r="D6642">
        <v>19.402352941176467</v>
      </c>
      <c r="E6642">
        <v>19.427352941176466</v>
      </c>
      <c r="F6642" s="119">
        <f>Table1_2[[#This Row],[MID RATE]]/D6641-1</f>
        <v>7.7370025941725373E-4</v>
      </c>
    </row>
    <row r="6643" spans="1:6">
      <c r="A6643" s="111">
        <v>44070</v>
      </c>
      <c r="B6643" s="112">
        <v>0.64583333333333337</v>
      </c>
      <c r="C6643">
        <v>19.391764705882352</v>
      </c>
      <c r="D6643">
        <v>19.41676470588235</v>
      </c>
      <c r="E6643">
        <v>19.441764705882349</v>
      </c>
      <c r="F6643" s="119">
        <f>Table1_2[[#This Row],[MID RATE]]/D6642-1</f>
        <v>7.4278438030561666E-4</v>
      </c>
    </row>
    <row r="6644" spans="1:6">
      <c r="A6644" s="111">
        <v>44071</v>
      </c>
      <c r="B6644" s="112">
        <v>0.39583333333333331</v>
      </c>
      <c r="C6644">
        <v>19.402647058823529</v>
      </c>
      <c r="D6644">
        <v>19.427647058823528</v>
      </c>
      <c r="E6644">
        <v>19.452647058823526</v>
      </c>
      <c r="F6644" s="119">
        <f>Table1_2[[#This Row],[MID RATE]]/D6643-1</f>
        <v>5.6046169925938472E-4</v>
      </c>
    </row>
    <row r="6645" spans="1:6">
      <c r="A6645" s="111">
        <v>44071</v>
      </c>
      <c r="B6645" s="112">
        <v>0.52083333333333337</v>
      </c>
      <c r="C6645">
        <v>19.429411764705879</v>
      </c>
      <c r="D6645">
        <v>19.454411764705881</v>
      </c>
      <c r="E6645">
        <v>19.47941176470588</v>
      </c>
      <c r="F6645" s="119">
        <f>Table1_2[[#This Row],[MID RATE]]/D6644-1</f>
        <v>1.3776607018500808E-3</v>
      </c>
    </row>
    <row r="6646" spans="1:6">
      <c r="A6646" s="111">
        <v>44071</v>
      </c>
      <c r="B6646" s="112">
        <v>0.64583333333333337</v>
      </c>
      <c r="C6646">
        <v>19.432352941176468</v>
      </c>
      <c r="D6646">
        <v>19.457352941176467</v>
      </c>
      <c r="E6646">
        <v>19.482352941176465</v>
      </c>
      <c r="F6646" s="119">
        <f>Table1_2[[#This Row],[MID RATE]]/D6645-1</f>
        <v>1.5118300702976484E-4</v>
      </c>
    </row>
    <row r="6647" spans="1:6">
      <c r="A6647" s="111">
        <v>44074</v>
      </c>
      <c r="B6647" s="112">
        <v>0.39583333333333331</v>
      </c>
      <c r="C6647">
        <v>19.448235294117648</v>
      </c>
      <c r="D6647">
        <v>19.47323529411765</v>
      </c>
      <c r="E6647">
        <v>19.498235294117649</v>
      </c>
      <c r="F6647" s="119">
        <f>Table1_2[[#This Row],[MID RATE]]/D6646-1</f>
        <v>8.1626483259045202E-4</v>
      </c>
    </row>
    <row r="6648" spans="1:6">
      <c r="A6648" s="111">
        <v>44074</v>
      </c>
      <c r="B6648" s="112">
        <v>0.52083333333333337</v>
      </c>
      <c r="C6648">
        <v>19.488823529411768</v>
      </c>
      <c r="D6648">
        <v>19.513823529411766</v>
      </c>
      <c r="E6648">
        <v>19.538823529411765</v>
      </c>
      <c r="F6648" s="119">
        <f>Table1_2[[#This Row],[MID RATE]]/D6647-1</f>
        <v>2.0843087797730586E-3</v>
      </c>
    </row>
    <row r="6649" spans="1:6">
      <c r="A6649" s="111">
        <v>44074</v>
      </c>
      <c r="B6649" s="112">
        <v>0.64583333333333337</v>
      </c>
      <c r="C6649">
        <v>19.509999999999998</v>
      </c>
      <c r="D6649">
        <v>19.535</v>
      </c>
      <c r="E6649">
        <v>19.560000000000002</v>
      </c>
      <c r="F6649" s="119">
        <f>Table1_2[[#This Row],[MID RATE]]/D6648-1</f>
        <v>1.0852035510271474E-3</v>
      </c>
    </row>
    <row r="6650" spans="1:6">
      <c r="A6650" s="111">
        <v>44075</v>
      </c>
      <c r="B6650" s="112">
        <v>0.39583333333333331</v>
      </c>
      <c r="C6650">
        <v>19.532647058823528</v>
      </c>
      <c r="D6650">
        <v>19.557647058823527</v>
      </c>
      <c r="E6650">
        <v>19.582647058823529</v>
      </c>
      <c r="F6650" s="119">
        <f>Table1_2[[#This Row],[MID RATE]]/D6649-1</f>
        <v>1.1593068248541005E-3</v>
      </c>
    </row>
    <row r="6651" spans="1:6">
      <c r="A6651" s="111">
        <v>44075</v>
      </c>
      <c r="B6651" s="112">
        <v>0.52083333333333337</v>
      </c>
      <c r="C6651">
        <v>19.542941176470588</v>
      </c>
      <c r="D6651">
        <v>19.56794117647059</v>
      </c>
      <c r="E6651">
        <v>19.592941176470589</v>
      </c>
      <c r="F6651" s="119">
        <f>Table1_2[[#This Row],[MID RATE]]/D6650-1</f>
        <v>5.2634744947099854E-4</v>
      </c>
    </row>
    <row r="6652" spans="1:6">
      <c r="A6652" s="111">
        <v>44075</v>
      </c>
      <c r="B6652" s="112">
        <v>0.64583333333333337</v>
      </c>
      <c r="C6652">
        <v>19.547058823529412</v>
      </c>
      <c r="D6652">
        <v>19.57205882352941</v>
      </c>
      <c r="E6652">
        <v>19.597058823529412</v>
      </c>
      <c r="F6652" s="119">
        <f>Table1_2[[#This Row],[MID RATE]]/D6651-1</f>
        <v>2.1042822143035878E-4</v>
      </c>
    </row>
    <row r="6653" spans="1:6">
      <c r="A6653" s="111">
        <v>44076</v>
      </c>
      <c r="B6653" s="112">
        <v>0.39583333333333331</v>
      </c>
      <c r="C6653">
        <v>19.550294117647059</v>
      </c>
      <c r="D6653">
        <v>19.575294117647061</v>
      </c>
      <c r="E6653">
        <v>19.60029411764706</v>
      </c>
      <c r="F6653" s="119">
        <f>Table1_2[[#This Row],[MID RATE]]/D6652-1</f>
        <v>1.6530167555806052E-4</v>
      </c>
    </row>
    <row r="6654" spans="1:6">
      <c r="A6654" s="111">
        <v>44076</v>
      </c>
      <c r="B6654" s="112">
        <v>0.52083333333333337</v>
      </c>
      <c r="C6654">
        <v>19.57</v>
      </c>
      <c r="D6654">
        <v>19.594999999999999</v>
      </c>
      <c r="E6654">
        <v>19.619999999999997</v>
      </c>
      <c r="F6654" s="119">
        <f>Table1_2[[#This Row],[MID RATE]]/D6653-1</f>
        <v>1.0066710739826679E-3</v>
      </c>
    </row>
    <row r="6655" spans="1:6">
      <c r="A6655" s="111">
        <v>44076</v>
      </c>
      <c r="B6655" s="112">
        <v>0.64583333333333337</v>
      </c>
      <c r="C6655">
        <v>19.572941176470589</v>
      </c>
      <c r="D6655">
        <v>19.597941176470592</v>
      </c>
      <c r="E6655">
        <v>19.62294117647059</v>
      </c>
      <c r="F6655" s="119">
        <f>Table1_2[[#This Row],[MID RATE]]/D6654-1</f>
        <v>1.5009831439605215E-4</v>
      </c>
    </row>
    <row r="6656" spans="1:6">
      <c r="A6656" s="111">
        <v>44077</v>
      </c>
      <c r="B6656" s="112">
        <v>0.39583333333333331</v>
      </c>
      <c r="C6656">
        <v>19.586470588235294</v>
      </c>
      <c r="D6656">
        <v>19.611470588235296</v>
      </c>
      <c r="E6656">
        <v>19.636470588235298</v>
      </c>
      <c r="F6656" s="119">
        <f>Table1_2[[#This Row],[MID RATE]]/D6655-1</f>
        <v>6.9034862605610314E-4</v>
      </c>
    </row>
    <row r="6657" spans="1:6">
      <c r="A6657" s="111">
        <v>44077</v>
      </c>
      <c r="B6657" s="112">
        <v>0.52083333333333337</v>
      </c>
      <c r="C6657">
        <v>19.599411764705881</v>
      </c>
      <c r="D6657">
        <v>19.624411764705883</v>
      </c>
      <c r="E6657">
        <v>19.649411764705885</v>
      </c>
      <c r="F6657" s="119">
        <f>Table1_2[[#This Row],[MID RATE]]/D6656-1</f>
        <v>6.5987792258437317E-4</v>
      </c>
    </row>
    <row r="6658" spans="1:6">
      <c r="A6658" s="111">
        <v>44077</v>
      </c>
      <c r="B6658" s="112">
        <v>0.64583333333333337</v>
      </c>
      <c r="C6658">
        <v>19.59882352941176</v>
      </c>
      <c r="D6658">
        <v>19.623823529411766</v>
      </c>
      <c r="E6658">
        <v>19.648823529411768</v>
      </c>
      <c r="F6658" s="119">
        <f>Table1_2[[#This Row],[MID RATE]]/D6657-1</f>
        <v>-2.9974671402643871E-5</v>
      </c>
    </row>
    <row r="6659" spans="1:6">
      <c r="A6659" s="111">
        <v>44078</v>
      </c>
      <c r="B6659" s="112">
        <v>0.39583333333333331</v>
      </c>
      <c r="C6659">
        <v>19.599411764705881</v>
      </c>
      <c r="D6659">
        <v>19.624411764705883</v>
      </c>
      <c r="E6659">
        <v>19.649411764705885</v>
      </c>
      <c r="F6659" s="119">
        <f>Table1_2[[#This Row],[MID RATE]]/D6658-1</f>
        <v>2.997556991046757E-5</v>
      </c>
    </row>
    <row r="6660" spans="1:6">
      <c r="A6660" s="111">
        <v>44078</v>
      </c>
      <c r="B6660" s="112">
        <v>0.52083333333333337</v>
      </c>
      <c r="C6660">
        <v>19.60911764705882</v>
      </c>
      <c r="D6660">
        <v>19.634117647058822</v>
      </c>
      <c r="E6660">
        <v>19.659117647058821</v>
      </c>
      <c r="F6660" s="119">
        <f>Table1_2[[#This Row],[MID RATE]]/D6659-1</f>
        <v>4.9458207814390143E-4</v>
      </c>
    </row>
    <row r="6661" spans="1:6">
      <c r="A6661" s="111">
        <v>44078</v>
      </c>
      <c r="B6661" s="112">
        <v>0.64583333333333337</v>
      </c>
      <c r="C6661">
        <v>19.608823529411765</v>
      </c>
      <c r="D6661">
        <v>19.633823529411764</v>
      </c>
      <c r="E6661">
        <v>19.658823529411762</v>
      </c>
      <c r="F6661" s="119">
        <f>Table1_2[[#This Row],[MID RATE]]/D6660-1</f>
        <v>-1.4979926897917828E-5</v>
      </c>
    </row>
    <row r="6662" spans="1:6">
      <c r="A6662" s="111">
        <v>44081</v>
      </c>
      <c r="B6662" s="112">
        <v>0.39583333333333331</v>
      </c>
      <c r="C6662">
        <v>19.621176470588235</v>
      </c>
      <c r="D6662">
        <v>19.646176470588234</v>
      </c>
      <c r="E6662">
        <v>19.671176470588232</v>
      </c>
      <c r="F6662" s="119">
        <f>Table1_2[[#This Row],[MID RATE]]/D6661-1</f>
        <v>6.2916635458010184E-4</v>
      </c>
    </row>
    <row r="6663" spans="1:6">
      <c r="A6663" s="111">
        <v>44081</v>
      </c>
      <c r="B6663" s="112">
        <v>0.52083333333333337</v>
      </c>
      <c r="C6663">
        <v>19.632941176470588</v>
      </c>
      <c r="D6663">
        <v>19.657941176470587</v>
      </c>
      <c r="E6663">
        <v>19.682941176470589</v>
      </c>
      <c r="F6663" s="119">
        <f>Table1_2[[#This Row],[MID RATE]]/D6662-1</f>
        <v>5.9882928874044339E-4</v>
      </c>
    </row>
    <row r="6664" spans="1:6">
      <c r="A6664" s="111">
        <v>44081</v>
      </c>
      <c r="B6664" s="112">
        <v>0.64583333333333337</v>
      </c>
      <c r="C6664">
        <v>19.635882352941177</v>
      </c>
      <c r="D6664">
        <v>19.660882352941179</v>
      </c>
      <c r="E6664">
        <v>19.685882352941178</v>
      </c>
      <c r="F6664" s="119">
        <f>Table1_2[[#This Row],[MID RATE]]/D6663-1</f>
        <v>1.4961772670840645E-4</v>
      </c>
    </row>
    <row r="6665" spans="1:6">
      <c r="A6665" s="111">
        <v>44082</v>
      </c>
      <c r="B6665" s="112">
        <v>0.39583333333333331</v>
      </c>
      <c r="C6665">
        <v>19.636470588235294</v>
      </c>
      <c r="D6665">
        <v>19.661470588235296</v>
      </c>
      <c r="E6665">
        <v>19.686470588235299</v>
      </c>
      <c r="F6665" s="119">
        <f>Table1_2[[#This Row],[MID RATE]]/D6664-1</f>
        <v>2.9919068918582425E-5</v>
      </c>
    </row>
    <row r="6666" spans="1:6">
      <c r="A6666" s="111">
        <v>44082</v>
      </c>
      <c r="B6666" s="112">
        <v>0.52083333333333337</v>
      </c>
      <c r="C6666">
        <v>19.64764705882353</v>
      </c>
      <c r="D6666">
        <v>19.672647058823529</v>
      </c>
      <c r="E6666">
        <v>19.697647058823531</v>
      </c>
      <c r="F6666" s="119">
        <f>Table1_2[[#This Row],[MID RATE]]/D6665-1</f>
        <v>5.6844530209865241E-4</v>
      </c>
    </row>
    <row r="6667" spans="1:6">
      <c r="A6667" s="111">
        <v>44082</v>
      </c>
      <c r="B6667" s="112">
        <v>0.64583333333333337</v>
      </c>
      <c r="C6667">
        <v>19.653823529411763</v>
      </c>
      <c r="D6667">
        <v>19.678823529411765</v>
      </c>
      <c r="E6667">
        <v>19.703823529411764</v>
      </c>
      <c r="F6667" s="119">
        <f>Table1_2[[#This Row],[MID RATE]]/D6666-1</f>
        <v>3.1396235441882858E-4</v>
      </c>
    </row>
    <row r="6668" spans="1:6">
      <c r="A6668" s="111">
        <v>44083</v>
      </c>
      <c r="B6668" s="112">
        <v>0.39583333333333331</v>
      </c>
      <c r="C6668">
        <v>19.673437499999999</v>
      </c>
      <c r="D6668">
        <v>19.698437499999997</v>
      </c>
      <c r="E6668">
        <v>19.723437499999999</v>
      </c>
      <c r="F6668" s="119">
        <f>Table1_2[[#This Row],[MID RATE]]/D6667-1</f>
        <v>9.967044299632466E-4</v>
      </c>
    </row>
    <row r="6669" spans="1:6">
      <c r="A6669" s="111">
        <v>44083</v>
      </c>
      <c r="B6669" s="112">
        <v>0.52083333333333337</v>
      </c>
      <c r="C6669">
        <v>19.699374999999996</v>
      </c>
      <c r="D6669">
        <v>19.724374999999998</v>
      </c>
      <c r="E6669">
        <v>19.749375000000001</v>
      </c>
      <c r="F6669" s="119">
        <f>Table1_2[[#This Row],[MID RATE]]/D6668-1</f>
        <v>1.3167288014594991E-3</v>
      </c>
    </row>
    <row r="6670" spans="1:6">
      <c r="A6670" s="111">
        <v>44083</v>
      </c>
      <c r="B6670" s="112">
        <v>0.64583333333333337</v>
      </c>
      <c r="C6670">
        <v>19.700937499999998</v>
      </c>
      <c r="D6670">
        <v>19.725937500000001</v>
      </c>
      <c r="E6670">
        <v>19.750937499999999</v>
      </c>
      <c r="F6670" s="119">
        <f>Table1_2[[#This Row],[MID RATE]]/D6669-1</f>
        <v>7.9216705218820849E-5</v>
      </c>
    </row>
    <row r="6671" spans="1:6">
      <c r="A6671" s="111">
        <v>44084</v>
      </c>
      <c r="B6671" s="112">
        <v>0.39583333333333331</v>
      </c>
      <c r="C6671">
        <v>19.721470588235288</v>
      </c>
      <c r="D6671">
        <v>19.74647058823529</v>
      </c>
      <c r="E6671">
        <v>19.771470588235296</v>
      </c>
      <c r="F6671" s="119">
        <f>Table1_2[[#This Row],[MID RATE]]/D6670-1</f>
        <v>1.0409182445847431E-3</v>
      </c>
    </row>
    <row r="6672" spans="1:6">
      <c r="A6672" s="111">
        <v>44084</v>
      </c>
      <c r="B6672" s="112">
        <v>0.52083333333333337</v>
      </c>
      <c r="C6672">
        <v>19.737941176470585</v>
      </c>
      <c r="D6672">
        <v>19.762941176470587</v>
      </c>
      <c r="E6672">
        <v>19.787941176470589</v>
      </c>
      <c r="F6672" s="119">
        <f>Table1_2[[#This Row],[MID RATE]]/D6671-1</f>
        <v>8.3410289254981507E-4</v>
      </c>
    </row>
    <row r="6673" spans="1:6">
      <c r="A6673" s="111">
        <v>44084</v>
      </c>
      <c r="B6673" s="112">
        <v>0.64583333333333337</v>
      </c>
      <c r="C6673">
        <v>19.741764705882353</v>
      </c>
      <c r="D6673">
        <v>19.766764705882352</v>
      </c>
      <c r="E6673">
        <v>19.791764705882354</v>
      </c>
      <c r="F6673" s="119">
        <f>Table1_2[[#This Row],[MID RATE]]/D6672-1</f>
        <v>1.9346965502875513E-4</v>
      </c>
    </row>
    <row r="6674" spans="1:6">
      <c r="A6674" s="111">
        <v>44085</v>
      </c>
      <c r="B6674" s="112">
        <v>0.39583333333333331</v>
      </c>
      <c r="C6674">
        <v>19.765294117647059</v>
      </c>
      <c r="D6674">
        <v>19.790294117647061</v>
      </c>
      <c r="E6674">
        <v>19.815294117647063</v>
      </c>
      <c r="F6674" s="119">
        <f>Table1_2[[#This Row],[MID RATE]]/D6673-1</f>
        <v>1.1903521954559348E-3</v>
      </c>
    </row>
    <row r="6675" spans="1:6">
      <c r="A6675" s="111">
        <v>44085</v>
      </c>
      <c r="B6675" s="112">
        <v>0.52083333333333337</v>
      </c>
      <c r="C6675">
        <v>19.781176470588232</v>
      </c>
      <c r="D6675">
        <v>19.806176470588234</v>
      </c>
      <c r="E6675">
        <v>19.831176470588236</v>
      </c>
      <c r="F6675" s="119">
        <f>Table1_2[[#This Row],[MID RATE]]/D6674-1</f>
        <v>8.0253243568573218E-4</v>
      </c>
    </row>
    <row r="6676" spans="1:6">
      <c r="A6676" s="111">
        <v>44085</v>
      </c>
      <c r="B6676" s="112">
        <v>0.64583333333333337</v>
      </c>
      <c r="C6676">
        <v>19.775882352941174</v>
      </c>
      <c r="D6676">
        <v>19.800882352941173</v>
      </c>
      <c r="E6676">
        <v>19.825882352941175</v>
      </c>
      <c r="F6676" s="119">
        <f>Table1_2[[#This Row],[MID RATE]]/D6675-1</f>
        <v>-2.6729629794641774E-4</v>
      </c>
    </row>
    <row r="6677" spans="1:6">
      <c r="A6677" s="111">
        <v>44088</v>
      </c>
      <c r="B6677" s="112">
        <v>0.39583333333333331</v>
      </c>
      <c r="C6677">
        <v>19.781470588235294</v>
      </c>
      <c r="D6677">
        <v>19.806176470588234</v>
      </c>
      <c r="E6677">
        <v>19.830882352941178</v>
      </c>
      <c r="F6677" s="119">
        <f>Table1_2[[#This Row],[MID RATE]]/D6676-1</f>
        <v>2.6736776436009357E-4</v>
      </c>
    </row>
    <row r="6678" spans="1:6">
      <c r="A6678" s="111">
        <v>44088</v>
      </c>
      <c r="B6678" s="112">
        <v>0.52083333333333337</v>
      </c>
      <c r="C6678">
        <v>19.791764705882354</v>
      </c>
      <c r="D6678">
        <v>19.816764705882356</v>
      </c>
      <c r="E6678">
        <v>19.841764705882358</v>
      </c>
      <c r="F6678" s="119">
        <f>Table1_2[[#This Row],[MID RATE]]/D6677-1</f>
        <v>5.3459259589283548E-4</v>
      </c>
    </row>
    <row r="6679" spans="1:6">
      <c r="A6679" s="111">
        <v>44088</v>
      </c>
      <c r="B6679" s="112">
        <v>0.64583333333333337</v>
      </c>
      <c r="C6679">
        <v>19.796176470588239</v>
      </c>
      <c r="D6679">
        <v>19.821176470588242</v>
      </c>
      <c r="E6679">
        <v>19.84617647058824</v>
      </c>
      <c r="F6679" s="119">
        <f>Table1_2[[#This Row],[MID RATE]]/D6678-1</f>
        <v>2.226278997286002E-4</v>
      </c>
    </row>
    <row r="6680" spans="1:6">
      <c r="A6680" s="111">
        <v>44089</v>
      </c>
      <c r="B6680" s="112">
        <v>0.39583333333333331</v>
      </c>
      <c r="C6680">
        <v>19.809705882352947</v>
      </c>
      <c r="D6680">
        <v>19.834705882352946</v>
      </c>
      <c r="E6680">
        <v>19.859705882352944</v>
      </c>
      <c r="F6680" s="119">
        <f>Table1_2[[#This Row],[MID RATE]]/D6679-1</f>
        <v>6.8257359924017713E-4</v>
      </c>
    </row>
    <row r="6681" spans="1:6">
      <c r="A6681" s="111">
        <v>44089</v>
      </c>
      <c r="B6681" s="112">
        <v>0.52083333333333337</v>
      </c>
      <c r="C6681">
        <v>19.818529411764708</v>
      </c>
      <c r="D6681">
        <v>19.843529411764706</v>
      </c>
      <c r="E6681">
        <v>19.868529411764708</v>
      </c>
      <c r="F6681" s="119">
        <f>Table1_2[[#This Row],[MID RATE]]/D6680-1</f>
        <v>4.4485305020880439E-4</v>
      </c>
    </row>
    <row r="6682" spans="1:6">
      <c r="A6682" s="111">
        <v>44089</v>
      </c>
      <c r="B6682" s="112">
        <v>0.64583333333333337</v>
      </c>
      <c r="C6682">
        <v>19.831764705882357</v>
      </c>
      <c r="D6682">
        <v>19.856764705882355</v>
      </c>
      <c r="E6682">
        <v>19.88176470588235</v>
      </c>
      <c r="F6682" s="119">
        <f>Table1_2[[#This Row],[MID RATE]]/D6681-1</f>
        <v>6.6698286595134881E-4</v>
      </c>
    </row>
    <row r="6683" spans="1:6">
      <c r="A6683" s="111">
        <v>44090</v>
      </c>
      <c r="B6683" s="112">
        <v>0.39583333333333331</v>
      </c>
      <c r="C6683">
        <v>19.844705882352937</v>
      </c>
      <c r="D6683">
        <v>19.869705882352939</v>
      </c>
      <c r="E6683">
        <v>19.894705882352941</v>
      </c>
      <c r="F6683" s="119">
        <f>Table1_2[[#This Row],[MID RATE]]/D6682-1</f>
        <v>6.5172633418719705E-4</v>
      </c>
    </row>
    <row r="6684" spans="1:6">
      <c r="A6684" s="111">
        <v>44090</v>
      </c>
      <c r="B6684" s="112">
        <v>0.52083333333333337</v>
      </c>
      <c r="C6684">
        <v>19.850588235294119</v>
      </c>
      <c r="D6684">
        <v>19.875588235294117</v>
      </c>
      <c r="E6684">
        <v>19.900588235294116</v>
      </c>
      <c r="F6684" s="119">
        <f>Table1_2[[#This Row],[MID RATE]]/D6683-1</f>
        <v>2.9604630164170587E-4</v>
      </c>
    </row>
    <row r="6685" spans="1:6">
      <c r="A6685" s="111">
        <v>44090</v>
      </c>
      <c r="B6685" s="112">
        <v>0.64583333333333337</v>
      </c>
      <c r="C6685">
        <v>19.856470588235293</v>
      </c>
      <c r="D6685">
        <v>19.881470588235295</v>
      </c>
      <c r="E6685">
        <v>19.906470588235294</v>
      </c>
      <c r="F6685" s="119">
        <f>Table1_2[[#This Row],[MID RATE]]/D6684-1</f>
        <v>2.9595868416776305E-4</v>
      </c>
    </row>
    <row r="6686" spans="1:6">
      <c r="A6686" s="111">
        <v>44091</v>
      </c>
      <c r="B6686" s="112">
        <v>0.39583333333333331</v>
      </c>
      <c r="C6686">
        <v>19.868235294117646</v>
      </c>
      <c r="D6686">
        <v>19.893235294117645</v>
      </c>
      <c r="E6686">
        <v>19.918235294117647</v>
      </c>
      <c r="F6686" s="119">
        <f>Table1_2[[#This Row],[MID RATE]]/D6685-1</f>
        <v>5.9174223708136076E-4</v>
      </c>
    </row>
    <row r="6687" spans="1:6">
      <c r="A6687" s="111">
        <v>44091</v>
      </c>
      <c r="B6687" s="112">
        <v>0.52083333333333337</v>
      </c>
      <c r="C6687">
        <v>19.883529411764702</v>
      </c>
      <c r="D6687">
        <v>19.908529411764704</v>
      </c>
      <c r="E6687">
        <v>19.933529411764702</v>
      </c>
      <c r="F6687" s="119">
        <f>Table1_2[[#This Row],[MID RATE]]/D6686-1</f>
        <v>7.6880997087402925E-4</v>
      </c>
    </row>
    <row r="6688" spans="1:6">
      <c r="A6688" s="111">
        <v>44091</v>
      </c>
      <c r="B6688" s="112">
        <v>0.64583333333333337</v>
      </c>
      <c r="C6688">
        <v>19.887058823529411</v>
      </c>
      <c r="D6688">
        <v>19.912058823529406</v>
      </c>
      <c r="E6688">
        <v>19.937058823529405</v>
      </c>
      <c r="F6688" s="119">
        <f>Table1_2[[#This Row],[MID RATE]]/D6687-1</f>
        <v>1.7728138988593045E-4</v>
      </c>
    </row>
    <row r="6689" spans="1:6">
      <c r="A6689" s="111">
        <v>44092</v>
      </c>
      <c r="B6689" s="112">
        <v>0.39583333333333331</v>
      </c>
      <c r="C6689">
        <v>19.892647058823528</v>
      </c>
      <c r="D6689">
        <v>19.917647058823526</v>
      </c>
      <c r="E6689">
        <v>19.942647058823525</v>
      </c>
      <c r="F6689" s="119">
        <f>Table1_2[[#This Row],[MID RATE]]/D6688-1</f>
        <v>2.806457807122964E-4</v>
      </c>
    </row>
    <row r="6690" spans="1:6">
      <c r="A6690" s="111">
        <v>44092</v>
      </c>
      <c r="B6690" s="112">
        <v>0.52083333333333337</v>
      </c>
      <c r="C6690">
        <v>19.900735294117652</v>
      </c>
      <c r="D6690">
        <v>19.925735294117651</v>
      </c>
      <c r="E6690">
        <v>19.950735294117646</v>
      </c>
      <c r="F6690" s="119">
        <f>Table1_2[[#This Row],[MID RATE]]/D6689-1</f>
        <v>4.0608387477880648E-4</v>
      </c>
    </row>
    <row r="6691" spans="1:6">
      <c r="A6691" s="111">
        <v>44092</v>
      </c>
      <c r="B6691" s="112">
        <v>0.64583333333333337</v>
      </c>
      <c r="C6691">
        <v>19.894558823529415</v>
      </c>
      <c r="D6691">
        <v>19.919558823529414</v>
      </c>
      <c r="E6691">
        <v>19.944558823529409</v>
      </c>
      <c r="F6691" s="119">
        <f>Table1_2[[#This Row],[MID RATE]]/D6690-1</f>
        <v>-3.0997453780590156E-4</v>
      </c>
    </row>
    <row r="6692" spans="1:6">
      <c r="A6692" s="111">
        <v>44095</v>
      </c>
      <c r="B6692" s="112">
        <v>0.39583333333333331</v>
      </c>
      <c r="C6692">
        <v>19.894411764705879</v>
      </c>
      <c r="D6692">
        <v>19.919411764705877</v>
      </c>
      <c r="E6692">
        <v>19.944411764705876</v>
      </c>
      <c r="F6692" s="119">
        <f>Table1_2[[#This Row],[MID RATE]]/D6691-1</f>
        <v>-7.382634567343338E-6</v>
      </c>
    </row>
    <row r="6693" spans="1:6">
      <c r="A6693" s="111">
        <v>44095</v>
      </c>
      <c r="B6693" s="112">
        <v>0.52083333333333337</v>
      </c>
      <c r="C6693">
        <v>19.905882352941173</v>
      </c>
      <c r="D6693">
        <v>19.930882352941172</v>
      </c>
      <c r="E6693">
        <v>19.95588235294117</v>
      </c>
      <c r="F6693" s="119">
        <f>Table1_2[[#This Row],[MID RATE]]/D6692-1</f>
        <v>5.7584974751212492E-4</v>
      </c>
    </row>
    <row r="6694" spans="1:6">
      <c r="A6694" s="111">
        <v>44095</v>
      </c>
      <c r="B6694" s="112">
        <v>0.64583333333333337</v>
      </c>
      <c r="C6694">
        <v>19.905882352941173</v>
      </c>
      <c r="D6694">
        <v>19.930882352941175</v>
      </c>
      <c r="E6694">
        <v>19.955882352941174</v>
      </c>
      <c r="F6694" s="119">
        <f>Table1_2[[#This Row],[MID RATE]]/D6693-1</f>
        <v>0</v>
      </c>
    </row>
    <row r="6695" spans="1:6">
      <c r="A6695" s="111">
        <v>44096</v>
      </c>
      <c r="B6695" s="112">
        <v>0.39583333333333331</v>
      </c>
      <c r="C6695">
        <v>19.913529411764703</v>
      </c>
      <c r="D6695">
        <v>19.938529411764705</v>
      </c>
      <c r="E6695">
        <v>19.963529411764707</v>
      </c>
      <c r="F6695" s="119">
        <f>Table1_2[[#This Row],[MID RATE]]/D6694-1</f>
        <v>3.8367889028267932E-4</v>
      </c>
    </row>
    <row r="6696" spans="1:6">
      <c r="A6696" s="111">
        <v>44096</v>
      </c>
      <c r="B6696" s="112">
        <v>0.52083333333333337</v>
      </c>
      <c r="C6696">
        <v>19.918529411764702</v>
      </c>
      <c r="D6696">
        <v>19.943529411764704</v>
      </c>
      <c r="E6696">
        <v>19.968529411764706</v>
      </c>
      <c r="F6696" s="119">
        <f>Table1_2[[#This Row],[MID RATE]]/D6695-1</f>
        <v>2.5077075127954984E-4</v>
      </c>
    </row>
    <row r="6697" spans="1:6">
      <c r="A6697" s="111">
        <v>44096</v>
      </c>
      <c r="B6697" s="112">
        <v>0.64583333333333337</v>
      </c>
      <c r="C6697">
        <v>19.920294117647053</v>
      </c>
      <c r="D6697">
        <v>19.945294117647055</v>
      </c>
      <c r="E6697">
        <v>19.970294117647057</v>
      </c>
      <c r="F6697" s="119">
        <f>Table1_2[[#This Row],[MID RATE]]/D6696-1</f>
        <v>8.8485134497329199E-5</v>
      </c>
    </row>
    <row r="6698" spans="1:6">
      <c r="A6698" s="111">
        <v>44097</v>
      </c>
      <c r="B6698" s="112">
        <v>0.39583333333333331</v>
      </c>
      <c r="C6698">
        <v>19.925882352941176</v>
      </c>
      <c r="D6698">
        <v>19.950882352941171</v>
      </c>
      <c r="E6698">
        <v>19.97588235294117</v>
      </c>
      <c r="F6698" s="119">
        <f>Table1_2[[#This Row],[MID RATE]]/D6697-1</f>
        <v>2.8017813430847305E-4</v>
      </c>
    </row>
    <row r="6699" spans="1:6">
      <c r="A6699" s="111">
        <v>44097</v>
      </c>
      <c r="B6699" s="112">
        <v>0.52083333333333337</v>
      </c>
      <c r="C6699">
        <v>19.926764705882352</v>
      </c>
      <c r="D6699">
        <v>19.951764705882354</v>
      </c>
      <c r="E6699">
        <v>19.976764705882353</v>
      </c>
      <c r="F6699" s="119">
        <f>Table1_2[[#This Row],[MID RATE]]/D6698-1</f>
        <v>4.422626155453635E-5</v>
      </c>
    </row>
    <row r="6700" spans="1:6">
      <c r="A6700" s="111">
        <v>44097</v>
      </c>
      <c r="B6700" s="112">
        <v>0.64583333333333337</v>
      </c>
      <c r="C6700">
        <v>19.930882352941172</v>
      </c>
      <c r="D6700">
        <v>19.955882352941174</v>
      </c>
      <c r="E6700">
        <v>19.980882352941176</v>
      </c>
      <c r="F6700" s="119">
        <f>Table1_2[[#This Row],[MID RATE]]/D6699-1</f>
        <v>2.0638009316575889E-4</v>
      </c>
    </row>
    <row r="6701" spans="1:6">
      <c r="A6701" s="111">
        <v>44098</v>
      </c>
      <c r="B6701" s="112">
        <v>0.39583333333333331</v>
      </c>
      <c r="C6701">
        <v>19.930294117647055</v>
      </c>
      <c r="D6701">
        <v>19.955294117647057</v>
      </c>
      <c r="E6701">
        <v>19.980294117647059</v>
      </c>
      <c r="F6701" s="119">
        <f>Table1_2[[#This Row],[MID RATE]]/D6700-1</f>
        <v>-2.9476787030136009E-5</v>
      </c>
    </row>
    <row r="6702" spans="1:6">
      <c r="A6702" s="111">
        <v>44098</v>
      </c>
      <c r="B6702" s="112">
        <v>0.52083333333333337</v>
      </c>
      <c r="C6702">
        <v>19.933235294117647</v>
      </c>
      <c r="D6702">
        <v>19.95823529411765</v>
      </c>
      <c r="E6702">
        <v>19.983235294117648</v>
      </c>
      <c r="F6702" s="119">
        <f>Table1_2[[#This Row],[MID RATE]]/D6701-1</f>
        <v>1.4738827968430179E-4</v>
      </c>
    </row>
    <row r="6703" spans="1:6">
      <c r="A6703" s="111">
        <v>44098</v>
      </c>
      <c r="B6703" s="112">
        <v>0.64583333333333337</v>
      </c>
      <c r="C6703">
        <v>19.933823529411764</v>
      </c>
      <c r="D6703">
        <v>19.958823529411767</v>
      </c>
      <c r="E6703">
        <v>19.983823529411765</v>
      </c>
      <c r="F6703" s="119">
        <f>Table1_2[[#This Row],[MID RATE]]/D6702-1</f>
        <v>2.9473311915939604E-5</v>
      </c>
    </row>
    <row r="6704" spans="1:6">
      <c r="A6704" s="111">
        <v>44099</v>
      </c>
      <c r="B6704" s="112">
        <v>0.39583333333333331</v>
      </c>
      <c r="C6704">
        <v>19.936176470588233</v>
      </c>
      <c r="D6704">
        <v>19.961176470588235</v>
      </c>
      <c r="E6704">
        <v>19.986176470588237</v>
      </c>
      <c r="F6704" s="119">
        <f>Table1_2[[#This Row],[MID RATE]]/D6703-1</f>
        <v>1.1788977306204096E-4</v>
      </c>
    </row>
    <row r="6705" spans="1:6">
      <c r="A6705" s="111">
        <v>44099</v>
      </c>
      <c r="B6705" s="112">
        <v>0.52083333333333337</v>
      </c>
      <c r="C6705">
        <v>19.944117647058821</v>
      </c>
      <c r="D6705">
        <v>19.969117647058823</v>
      </c>
      <c r="E6705">
        <v>19.994117647058825</v>
      </c>
      <c r="F6705" s="119">
        <f>Table1_2[[#This Row],[MID RATE]]/D6704-1</f>
        <v>3.9783108386859389E-4</v>
      </c>
    </row>
    <row r="6706" spans="1:6">
      <c r="A6706" s="111">
        <v>44099</v>
      </c>
      <c r="B6706" s="112">
        <v>0.64583333333333337</v>
      </c>
      <c r="C6706">
        <v>19.94911764705882</v>
      </c>
      <c r="D6706">
        <v>19.974117647058822</v>
      </c>
      <c r="E6706">
        <v>19.999117647058824</v>
      </c>
      <c r="F6706" s="119">
        <f>Table1_2[[#This Row],[MID RATE]]/D6705-1</f>
        <v>2.5038662640830545E-4</v>
      </c>
    </row>
    <row r="6707" spans="1:6">
      <c r="A6707" s="111">
        <v>44102</v>
      </c>
      <c r="B6707" s="112">
        <v>0.39583333333333331</v>
      </c>
      <c r="C6707">
        <v>19.951764705882351</v>
      </c>
      <c r="D6707">
        <v>19.976764705882353</v>
      </c>
      <c r="E6707">
        <v>20.001764705882355</v>
      </c>
      <c r="F6707" s="119">
        <f>Table1_2[[#This Row],[MID RATE]]/D6706-1</f>
        <v>1.3252444339739711E-4</v>
      </c>
    </row>
    <row r="6708" spans="1:6">
      <c r="A6708" s="111">
        <v>44102</v>
      </c>
      <c r="B6708" s="112">
        <v>0.52083333333333337</v>
      </c>
      <c r="C6708">
        <v>19.965</v>
      </c>
      <c r="D6708">
        <v>19.990000000000002</v>
      </c>
      <c r="E6708">
        <v>20.015000000000001</v>
      </c>
      <c r="F6708" s="119">
        <f>Table1_2[[#This Row],[MID RATE]]/D6707-1</f>
        <v>6.6253441498220766E-4</v>
      </c>
    </row>
    <row r="6709" spans="1:6">
      <c r="A6709" s="111">
        <v>44102</v>
      </c>
      <c r="B6709" s="112">
        <v>0.64583333333333337</v>
      </c>
      <c r="C6709">
        <v>19.972352941176467</v>
      </c>
      <c r="D6709">
        <v>19.997352941176469</v>
      </c>
      <c r="E6709">
        <v>20.022352941176472</v>
      </c>
      <c r="F6709" s="119">
        <f>Table1_2[[#This Row],[MID RATE]]/D6708-1</f>
        <v>3.6783097431047906E-4</v>
      </c>
    </row>
    <row r="6710" spans="1:6">
      <c r="A6710" s="111">
        <v>44103</v>
      </c>
      <c r="B6710" s="112">
        <v>0.39583333333333331</v>
      </c>
      <c r="C6710">
        <v>19.982058823529414</v>
      </c>
      <c r="D6710">
        <v>20.007058823529412</v>
      </c>
      <c r="E6710">
        <v>20.032058823529411</v>
      </c>
      <c r="F6710" s="119">
        <f>Table1_2[[#This Row],[MID RATE]]/D6709-1</f>
        <v>4.8535835625318491E-4</v>
      </c>
    </row>
    <row r="6711" spans="1:6">
      <c r="A6711" s="111">
        <v>44103</v>
      </c>
      <c r="B6711" s="112">
        <v>0.52083333333333337</v>
      </c>
      <c r="C6711">
        <v>19.980588235294121</v>
      </c>
      <c r="D6711">
        <v>20.00558823529412</v>
      </c>
      <c r="E6711">
        <v>20.030588235294118</v>
      </c>
      <c r="F6711" s="119">
        <f>Table1_2[[#This Row],[MID RATE]]/D6710-1</f>
        <v>-7.3503469363633833E-5</v>
      </c>
    </row>
    <row r="6712" spans="1:6">
      <c r="A6712" s="111">
        <v>44103</v>
      </c>
      <c r="B6712" s="112">
        <v>0.64583333333333337</v>
      </c>
      <c r="C6712">
        <v>19.984411764705889</v>
      </c>
      <c r="D6712">
        <v>20.009411764705888</v>
      </c>
      <c r="E6712">
        <v>20.034411764705883</v>
      </c>
      <c r="F6712" s="119">
        <f>Table1_2[[#This Row],[MID RATE]]/D6711-1</f>
        <v>1.9112306855451067E-4</v>
      </c>
    </row>
    <row r="6713" spans="1:6">
      <c r="A6713" s="111">
        <v>44104</v>
      </c>
      <c r="B6713" s="112">
        <v>0.39583333333333331</v>
      </c>
      <c r="C6713">
        <v>19.987941176470592</v>
      </c>
      <c r="D6713">
        <v>20.012941176470591</v>
      </c>
      <c r="E6713">
        <v>20.037941176470593</v>
      </c>
      <c r="F6713" s="119">
        <f>Table1_2[[#This Row],[MID RATE]]/D6712-1</f>
        <v>1.7638758231397489E-4</v>
      </c>
    </row>
    <row r="6714" spans="1:6">
      <c r="A6714" s="111">
        <v>44104</v>
      </c>
      <c r="B6714" s="112">
        <v>0.52083333333333337</v>
      </c>
      <c r="C6714">
        <v>19.994411764705887</v>
      </c>
      <c r="D6714">
        <v>20.019411764705886</v>
      </c>
      <c r="E6714">
        <v>20.044411764705881</v>
      </c>
      <c r="F6714" s="119">
        <f>Table1_2[[#This Row],[MID RATE]]/D6713-1</f>
        <v>3.2332020457359611E-4</v>
      </c>
    </row>
    <row r="6715" spans="1:6">
      <c r="A6715" s="111">
        <v>44104</v>
      </c>
      <c r="B6715" s="112">
        <v>0.64583333333333337</v>
      </c>
      <c r="C6715">
        <v>19.996470588235294</v>
      </c>
      <c r="D6715">
        <v>20.021470588235296</v>
      </c>
      <c r="E6715">
        <v>20.046470588235294</v>
      </c>
      <c r="F6715" s="119">
        <f>Table1_2[[#This Row],[MID RATE]]/D6714-1</f>
        <v>1.0284135985649812E-4</v>
      </c>
    </row>
    <row r="6716" spans="1:6">
      <c r="A6716" s="111">
        <v>44105</v>
      </c>
      <c r="B6716" s="112">
        <v>0.39583333333333331</v>
      </c>
      <c r="C6716">
        <v>20.008529411764705</v>
      </c>
      <c r="D6716">
        <v>20.033529411764704</v>
      </c>
      <c r="E6716">
        <v>20.058529411764706</v>
      </c>
      <c r="F6716" s="119">
        <f>Table1_2[[#This Row],[MID RATE]]/D6715-1</f>
        <v>6.0229459550753539E-4</v>
      </c>
    </row>
    <row r="6717" spans="1:6">
      <c r="A6717" s="111">
        <v>44105</v>
      </c>
      <c r="B6717" s="112">
        <v>0.52083333333333337</v>
      </c>
      <c r="C6717">
        <v>20.013529411764708</v>
      </c>
      <c r="D6717">
        <v>20.038529411764706</v>
      </c>
      <c r="E6717">
        <v>20.063529411764708</v>
      </c>
      <c r="F6717" s="119">
        <f>Table1_2[[#This Row],[MID RATE]]/D6716-1</f>
        <v>2.4958158381549467E-4</v>
      </c>
    </row>
    <row r="6718" spans="1:6">
      <c r="A6718" s="111">
        <v>44105</v>
      </c>
      <c r="B6718" s="112">
        <v>0.64583333333333337</v>
      </c>
      <c r="C6718">
        <v>20.01852941176471</v>
      </c>
      <c r="D6718">
        <v>20.043529411764709</v>
      </c>
      <c r="E6718">
        <v>20.068529411764711</v>
      </c>
      <c r="F6718" s="119">
        <f>Table1_2[[#This Row],[MID RATE]]/D6717-1</f>
        <v>2.4951930839134384E-4</v>
      </c>
    </row>
    <row r="6719" spans="1:6">
      <c r="A6719" s="111">
        <v>44106</v>
      </c>
      <c r="B6719" s="112">
        <v>0.39583333333333331</v>
      </c>
      <c r="C6719">
        <v>20.03</v>
      </c>
      <c r="D6719">
        <v>20.055</v>
      </c>
      <c r="E6719">
        <v>20.079999999999998</v>
      </c>
      <c r="F6719" s="119">
        <f>Table1_2[[#This Row],[MID RATE]]/D6718-1</f>
        <v>5.722838527908447E-4</v>
      </c>
    </row>
    <row r="6720" spans="1:6">
      <c r="A6720" s="111">
        <v>44106</v>
      </c>
      <c r="B6720" s="112">
        <v>0.52083333333333337</v>
      </c>
      <c r="C6720">
        <v>20.027941176470591</v>
      </c>
      <c r="D6720">
        <v>20.05294117647059</v>
      </c>
      <c r="E6720">
        <v>20.077941176470592</v>
      </c>
      <c r="F6720" s="119">
        <f>Table1_2[[#This Row],[MID RATE]]/D6719-1</f>
        <v>-1.0265886459281948E-4</v>
      </c>
    </row>
    <row r="6721" spans="1:6">
      <c r="A6721" s="111">
        <v>44106</v>
      </c>
      <c r="B6721" s="112">
        <v>0.64583333333333337</v>
      </c>
      <c r="C6721">
        <v>20.033235294117649</v>
      </c>
      <c r="D6721">
        <v>20.058235294117651</v>
      </c>
      <c r="E6721">
        <v>20.083235294117653</v>
      </c>
      <c r="F6721" s="119">
        <f>Table1_2[[#This Row],[MID RATE]]/D6720-1</f>
        <v>2.6400704018780807E-4</v>
      </c>
    </row>
    <row r="6722" spans="1:6">
      <c r="A6722" s="111">
        <v>44109</v>
      </c>
      <c r="B6722" s="112">
        <v>0.39583333333333331</v>
      </c>
      <c r="C6722">
        <v>20.035</v>
      </c>
      <c r="D6722">
        <v>20.060000000000002</v>
      </c>
      <c r="E6722">
        <v>20.085000000000004</v>
      </c>
      <c r="F6722" s="119">
        <f>Table1_2[[#This Row],[MID RATE]]/D6721-1</f>
        <v>8.7979119622216828E-5</v>
      </c>
    </row>
    <row r="6723" spans="1:6">
      <c r="A6723" s="111">
        <v>44109</v>
      </c>
      <c r="B6723" s="112">
        <v>0.52083333333333337</v>
      </c>
      <c r="C6723">
        <v>20.044411764705885</v>
      </c>
      <c r="D6723">
        <v>20.069411764705883</v>
      </c>
      <c r="E6723">
        <v>20.094411764705882</v>
      </c>
      <c r="F6723" s="119">
        <f>Table1_2[[#This Row],[MID RATE]]/D6722-1</f>
        <v>4.6918069321444378E-4</v>
      </c>
    </row>
    <row r="6724" spans="1:6">
      <c r="A6724" s="111">
        <v>44109</v>
      </c>
      <c r="B6724" s="112">
        <v>0.64583333333333337</v>
      </c>
      <c r="C6724">
        <v>20.044411764705885</v>
      </c>
      <c r="D6724">
        <v>20.069411764705883</v>
      </c>
      <c r="E6724">
        <v>20.094411764705882</v>
      </c>
      <c r="F6724" s="119">
        <f>Table1_2[[#This Row],[MID RATE]]/D6723-1</f>
        <v>0</v>
      </c>
    </row>
    <row r="6725" spans="1:6">
      <c r="A6725" s="111">
        <v>44110</v>
      </c>
      <c r="B6725" s="112">
        <v>0.39583333333333331</v>
      </c>
      <c r="C6725">
        <v>20.051176470588235</v>
      </c>
      <c r="D6725">
        <v>20.076176470588237</v>
      </c>
      <c r="E6725">
        <v>20.101176470588236</v>
      </c>
      <c r="F6725" s="119">
        <f>Table1_2[[#This Row],[MID RATE]]/D6724-1</f>
        <v>3.3706547863299186E-4</v>
      </c>
    </row>
    <row r="6726" spans="1:6">
      <c r="A6726" s="111">
        <v>44110</v>
      </c>
      <c r="B6726" s="112">
        <v>0.52083333333333337</v>
      </c>
      <c r="C6726">
        <v>20.055</v>
      </c>
      <c r="D6726">
        <v>20.080000000000002</v>
      </c>
      <c r="E6726">
        <v>20.105000000000004</v>
      </c>
      <c r="F6726" s="119">
        <f>Table1_2[[#This Row],[MID RATE]]/D6725-1</f>
        <v>1.9045107604864775E-4</v>
      </c>
    </row>
    <row r="6727" spans="1:6">
      <c r="A6727" s="111">
        <v>44110</v>
      </c>
      <c r="B6727" s="112">
        <v>0.64583333333333337</v>
      </c>
      <c r="C6727">
        <v>20.055882352941175</v>
      </c>
      <c r="D6727">
        <v>20.080882352941178</v>
      </c>
      <c r="E6727">
        <v>20.10588235294118</v>
      </c>
      <c r="F6727" s="119">
        <f>Table1_2[[#This Row],[MID RATE]]/D6726-1</f>
        <v>4.3941879540598805E-5</v>
      </c>
    </row>
    <row r="6728" spans="1:6">
      <c r="A6728" s="111">
        <v>44111</v>
      </c>
      <c r="B6728" s="112">
        <v>0.39583333333333331</v>
      </c>
      <c r="C6728">
        <v>20.06529411764706</v>
      </c>
      <c r="D6728">
        <v>20.090294117647058</v>
      </c>
      <c r="E6728">
        <v>20.115294117647057</v>
      </c>
      <c r="F6728" s="119">
        <f>Table1_2[[#This Row],[MID RATE]]/D6727-1</f>
        <v>4.6869278652494906E-4</v>
      </c>
    </row>
    <row r="6729" spans="1:6">
      <c r="A6729" s="111">
        <v>44111</v>
      </c>
      <c r="B6729" s="112">
        <v>0.52083333333333337</v>
      </c>
      <c r="C6729">
        <v>20.069117647058821</v>
      </c>
      <c r="D6729">
        <v>20.094117647058823</v>
      </c>
      <c r="E6729">
        <v>20.119117647058822</v>
      </c>
      <c r="F6729" s="119">
        <f>Table1_2[[#This Row],[MID RATE]]/D6728-1</f>
        <v>1.9031724420637275E-4</v>
      </c>
    </row>
    <row r="6730" spans="1:6">
      <c r="A6730" s="111">
        <v>44111</v>
      </c>
      <c r="B6730" s="112">
        <v>0.64583333333333337</v>
      </c>
      <c r="C6730">
        <v>20.067941176470587</v>
      </c>
      <c r="D6730">
        <v>20.092941176470589</v>
      </c>
      <c r="E6730">
        <v>20.117941176470588</v>
      </c>
      <c r="F6730" s="119">
        <f>Table1_2[[#This Row],[MID RATE]]/D6729-1</f>
        <v>-5.854800936766491E-5</v>
      </c>
    </row>
    <row r="6731" spans="1:6">
      <c r="A6731" s="111">
        <v>44112</v>
      </c>
      <c r="B6731" s="112">
        <v>0.39583333333333331</v>
      </c>
      <c r="C6731">
        <v>20.072941176470589</v>
      </c>
      <c r="D6731">
        <v>20.097941176470592</v>
      </c>
      <c r="E6731">
        <v>20.12294117647059</v>
      </c>
      <c r="F6731" s="119">
        <f>Table1_2[[#This Row],[MID RATE]]/D6730-1</f>
        <v>2.4884360911081593E-4</v>
      </c>
    </row>
    <row r="6732" spans="1:6">
      <c r="A6732" s="111">
        <v>44112</v>
      </c>
      <c r="B6732" s="112">
        <v>0.52083333333333337</v>
      </c>
      <c r="C6732">
        <v>20.072352941176469</v>
      </c>
      <c r="D6732">
        <v>20.097352941176467</v>
      </c>
      <c r="E6732">
        <v>20.122352941176469</v>
      </c>
      <c r="F6732" s="119">
        <f>Table1_2[[#This Row],[MID RATE]]/D6731-1</f>
        <v>-2.9268435456142328E-5</v>
      </c>
    </row>
    <row r="6733" spans="1:6">
      <c r="A6733" s="111">
        <v>44112</v>
      </c>
      <c r="B6733" s="112">
        <v>0.64583333333333337</v>
      </c>
      <c r="C6733">
        <v>20.076176470588237</v>
      </c>
      <c r="D6733">
        <v>20.101176470588236</v>
      </c>
      <c r="E6733">
        <v>20.126176470588234</v>
      </c>
      <c r="F6733" s="119">
        <f>Table1_2[[#This Row],[MID RATE]]/D6732-1</f>
        <v>1.902503987942783E-4</v>
      </c>
    </row>
    <row r="6734" spans="1:6">
      <c r="A6734" s="111">
        <v>44113</v>
      </c>
      <c r="B6734" s="112">
        <v>0.39583333333333331</v>
      </c>
      <c r="C6734">
        <v>20.083529411764708</v>
      </c>
      <c r="D6734">
        <v>20.108529411764707</v>
      </c>
      <c r="E6734">
        <v>20.133529411764702</v>
      </c>
      <c r="F6734" s="119">
        <f>Table1_2[[#This Row],[MID RATE]]/D6733-1</f>
        <v>3.6579655858592908E-4</v>
      </c>
    </row>
    <row r="6735" spans="1:6">
      <c r="A6735" s="111">
        <v>44113</v>
      </c>
      <c r="B6735" s="112">
        <v>0.52083333333333337</v>
      </c>
      <c r="C6735">
        <v>20.084705882352942</v>
      </c>
      <c r="D6735">
        <v>20.109705882352941</v>
      </c>
      <c r="E6735">
        <v>20.134705882352936</v>
      </c>
      <c r="F6735" s="119">
        <f>Table1_2[[#This Row],[MID RATE]]/D6734-1</f>
        <v>5.8506048062678673E-5</v>
      </c>
    </row>
    <row r="6736" spans="1:6">
      <c r="A6736" s="111">
        <v>44113</v>
      </c>
      <c r="B6736" s="112">
        <v>0.64583333333333337</v>
      </c>
      <c r="C6736">
        <v>20.085588235294122</v>
      </c>
      <c r="D6736">
        <v>20.110588235294117</v>
      </c>
      <c r="E6736">
        <v>20.135588235294112</v>
      </c>
      <c r="F6736" s="119">
        <f>Table1_2[[#This Row],[MID RATE]]/D6735-1</f>
        <v>4.3876968979006392E-5</v>
      </c>
    </row>
    <row r="6737" spans="1:6">
      <c r="A6737" s="111">
        <v>44116</v>
      </c>
      <c r="B6737" s="112">
        <v>0.39583333333333331</v>
      </c>
      <c r="C6737">
        <v>20.089411764705883</v>
      </c>
      <c r="D6737">
        <v>20.114411764705881</v>
      </c>
      <c r="E6737">
        <v>20.13941176470588</v>
      </c>
      <c r="F6737" s="119">
        <f>Table1_2[[#This Row],[MID RATE]]/D6736-1</f>
        <v>1.9012519012528983E-4</v>
      </c>
    </row>
    <row r="6738" spans="1:6">
      <c r="A6738" s="111">
        <v>44116</v>
      </c>
      <c r="B6738" s="112">
        <v>0.52083333333333337</v>
      </c>
      <c r="C6738">
        <v>20.096470588235295</v>
      </c>
      <c r="D6738">
        <v>20.121470588235294</v>
      </c>
      <c r="E6738">
        <v>20.146470588235292</v>
      </c>
      <c r="F6738" s="119">
        <f>Table1_2[[#This Row],[MID RATE]]/D6737-1</f>
        <v>3.5093362967741903E-4</v>
      </c>
    </row>
    <row r="6739" spans="1:6">
      <c r="A6739" s="111">
        <v>44116</v>
      </c>
      <c r="B6739" s="112">
        <v>0.64583333333333337</v>
      </c>
      <c r="C6739">
        <v>20.096470588235295</v>
      </c>
      <c r="D6739">
        <v>20.121470588235294</v>
      </c>
      <c r="E6739">
        <v>20.146470588235292</v>
      </c>
      <c r="F6739" s="119">
        <f>Table1_2[[#This Row],[MID RATE]]/D6738-1</f>
        <v>0</v>
      </c>
    </row>
    <row r="6740" spans="1:6">
      <c r="A6740" s="111">
        <v>44117</v>
      </c>
      <c r="B6740" s="112">
        <v>0.39583333333333331</v>
      </c>
      <c r="C6740">
        <v>20.102352941176473</v>
      </c>
      <c r="D6740">
        <v>20.127352941176468</v>
      </c>
      <c r="E6740">
        <v>20.152352941176467</v>
      </c>
      <c r="F6740" s="119">
        <f>Table1_2[[#This Row],[MID RATE]]/D6739-1</f>
        <v>2.9234209872375239E-4</v>
      </c>
    </row>
    <row r="6741" spans="1:6">
      <c r="A6741" s="111">
        <v>44117</v>
      </c>
      <c r="B6741" s="112">
        <v>0.52083333333333337</v>
      </c>
      <c r="C6741">
        <v>20.112058823529413</v>
      </c>
      <c r="D6741">
        <v>20.137058823529408</v>
      </c>
      <c r="E6741">
        <v>20.162058823529406</v>
      </c>
      <c r="F6741" s="119">
        <f>Table1_2[[#This Row],[MID RATE]]/D6740-1</f>
        <v>4.8222348866766573E-4</v>
      </c>
    </row>
    <row r="6742" spans="1:6">
      <c r="A6742" s="111">
        <v>44117</v>
      </c>
      <c r="B6742" s="112">
        <v>0.64583333333333337</v>
      </c>
      <c r="C6742">
        <v>20.119411764705877</v>
      </c>
      <c r="D6742">
        <v>20.144411764705875</v>
      </c>
      <c r="E6742">
        <v>20.169411764705874</v>
      </c>
      <c r="F6742" s="119">
        <f>Table1_2[[#This Row],[MID RATE]]/D6741-1</f>
        <v>3.6514474337612235E-4</v>
      </c>
    </row>
    <row r="6743" spans="1:6">
      <c r="A6743" s="111">
        <v>44118</v>
      </c>
      <c r="B6743" s="112">
        <v>0.39583333333333331</v>
      </c>
      <c r="C6743">
        <v>20.128529411764706</v>
      </c>
      <c r="D6743">
        <v>20.153544117647058</v>
      </c>
      <c r="E6743">
        <v>20.178558823529414</v>
      </c>
      <c r="F6743" s="119">
        <f>Table1_2[[#This Row],[MID RATE]]/D6742-1</f>
        <v>4.5334423500920096E-4</v>
      </c>
    </row>
    <row r="6744" spans="1:6">
      <c r="A6744" s="111">
        <v>44118</v>
      </c>
      <c r="B6744" s="112">
        <v>0.52083333333333337</v>
      </c>
      <c r="C6744">
        <v>20.130294117647065</v>
      </c>
      <c r="D6744">
        <v>20.155294117647063</v>
      </c>
      <c r="E6744">
        <v>20.180294117647062</v>
      </c>
      <c r="F6744" s="119">
        <f>Table1_2[[#This Row],[MID RATE]]/D6743-1</f>
        <v>8.6833362399563185E-5</v>
      </c>
    </row>
    <row r="6745" spans="1:6">
      <c r="A6745" s="111">
        <v>44118</v>
      </c>
      <c r="B6745" s="112">
        <v>0.64583333333333337</v>
      </c>
      <c r="C6745">
        <v>20.142058823529414</v>
      </c>
      <c r="D6745">
        <v>20.167058823529413</v>
      </c>
      <c r="E6745">
        <v>20.192058823529411</v>
      </c>
      <c r="F6745" s="119">
        <f>Table1_2[[#This Row],[MID RATE]]/D6744-1</f>
        <v>5.8370301190735496E-4</v>
      </c>
    </row>
    <row r="6746" spans="1:6">
      <c r="A6746" s="111">
        <v>44119</v>
      </c>
      <c r="B6746" s="112">
        <v>0.39583333333333331</v>
      </c>
      <c r="C6746">
        <v>20.150588235294123</v>
      </c>
      <c r="D6746">
        <v>20.175588235294121</v>
      </c>
      <c r="E6746">
        <v>20.20058823529412</v>
      </c>
      <c r="F6746" s="119">
        <f>Table1_2[[#This Row],[MID RATE]]/D6745-1</f>
        <v>4.2293781355740023E-4</v>
      </c>
    </row>
    <row r="6747" spans="1:6">
      <c r="A6747" s="111">
        <v>44119</v>
      </c>
      <c r="B6747" s="112">
        <v>0.52083333333333337</v>
      </c>
      <c r="C6747">
        <v>20.155588235294118</v>
      </c>
      <c r="D6747">
        <v>20.180588235294117</v>
      </c>
      <c r="E6747">
        <v>20.205588235294119</v>
      </c>
      <c r="F6747" s="119">
        <f>Table1_2[[#This Row],[MID RATE]]/D6746-1</f>
        <v>2.4782424887370702E-4</v>
      </c>
    </row>
    <row r="6748" spans="1:6">
      <c r="A6748" s="111">
        <v>44119</v>
      </c>
      <c r="B6748" s="112">
        <v>0.64583333333333337</v>
      </c>
      <c r="C6748">
        <v>20.158823529411762</v>
      </c>
      <c r="D6748">
        <v>20.183823529411761</v>
      </c>
      <c r="E6748">
        <v>20.208823529411763</v>
      </c>
      <c r="F6748" s="119">
        <f>Table1_2[[#This Row],[MID RATE]]/D6747-1</f>
        <v>1.6031713644437673E-4</v>
      </c>
    </row>
    <row r="6749" spans="1:6">
      <c r="A6749" s="111">
        <v>44120</v>
      </c>
      <c r="B6749" s="112">
        <v>0.39583333333333331</v>
      </c>
      <c r="C6749">
        <v>20.171470588235294</v>
      </c>
      <c r="D6749">
        <v>20.196470588235293</v>
      </c>
      <c r="E6749">
        <v>20.221470588235292</v>
      </c>
      <c r="F6749" s="119">
        <f>Table1_2[[#This Row],[MID RATE]]/D6748-1</f>
        <v>6.2659380692187128E-4</v>
      </c>
    </row>
    <row r="6750" spans="1:6">
      <c r="A6750" s="111">
        <v>44120</v>
      </c>
      <c r="B6750" s="112">
        <v>0.52083333333333337</v>
      </c>
      <c r="C6750">
        <v>20.177647058823528</v>
      </c>
      <c r="D6750">
        <v>20.20264705882353</v>
      </c>
      <c r="E6750">
        <v>20.227647058823528</v>
      </c>
      <c r="F6750" s="119">
        <f>Table1_2[[#This Row],[MID RATE]]/D6749-1</f>
        <v>3.0581930447959316E-4</v>
      </c>
    </row>
    <row r="6751" spans="1:6">
      <c r="A6751" s="111">
        <v>44120</v>
      </c>
      <c r="B6751" s="112">
        <v>0.64583333333333337</v>
      </c>
      <c r="C6751">
        <v>20.183235294117644</v>
      </c>
      <c r="D6751">
        <v>20.208235294117646</v>
      </c>
      <c r="E6751">
        <v>20.233235294117648</v>
      </c>
      <c r="F6751" s="119">
        <f>Table1_2[[#This Row],[MID RATE]]/D6750-1</f>
        <v>2.7660906404225472E-4</v>
      </c>
    </row>
    <row r="6752" spans="1:6">
      <c r="A6752" s="111">
        <v>44124</v>
      </c>
      <c r="B6752" s="112">
        <v>0.39583333333333331</v>
      </c>
      <c r="C6752">
        <v>20.196764705882352</v>
      </c>
      <c r="D6752">
        <v>20.22176470588235</v>
      </c>
      <c r="E6752">
        <v>20.246764705882352</v>
      </c>
      <c r="F6752" s="119">
        <f>Table1_2[[#This Row],[MID RATE]]/D6751-1</f>
        <v>6.6949991267373221E-4</v>
      </c>
    </row>
    <row r="6753" spans="1:6">
      <c r="A6753" s="111">
        <v>44124</v>
      </c>
      <c r="B6753" s="112">
        <v>0.52083333333333337</v>
      </c>
      <c r="C6753">
        <v>20.207647058823529</v>
      </c>
      <c r="D6753">
        <v>20.232647058823531</v>
      </c>
      <c r="E6753">
        <v>20.25764705882353</v>
      </c>
      <c r="F6753" s="119">
        <f>Table1_2[[#This Row],[MID RATE]]/D6752-1</f>
        <v>5.3815050760697147E-4</v>
      </c>
    </row>
    <row r="6754" spans="1:6">
      <c r="A6754" s="111">
        <v>44124</v>
      </c>
      <c r="B6754" s="112">
        <v>0.64583333333333337</v>
      </c>
      <c r="C6754">
        <v>20.210294117647056</v>
      </c>
      <c r="D6754">
        <v>20.235294117647058</v>
      </c>
      <c r="E6754">
        <v>20.260294117647057</v>
      </c>
      <c r="F6754" s="119">
        <f>Table1_2[[#This Row],[MID RATE]]/D6753-1</f>
        <v>1.3083106801747846E-4</v>
      </c>
    </row>
    <row r="6755" spans="1:6">
      <c r="A6755" s="111">
        <v>44125</v>
      </c>
      <c r="B6755" s="112">
        <v>0.39583333333333331</v>
      </c>
      <c r="C6755">
        <v>20.21970588235294</v>
      </c>
      <c r="D6755">
        <v>20.244705882352939</v>
      </c>
      <c r="E6755">
        <v>20.269705882352937</v>
      </c>
      <c r="F6755" s="119">
        <f>Table1_2[[#This Row],[MID RATE]]/D6754-1</f>
        <v>4.6511627906964392E-4</v>
      </c>
    </row>
    <row r="6756" spans="1:6">
      <c r="A6756" s="111">
        <v>44125</v>
      </c>
      <c r="B6756" s="112">
        <v>0.52083333333333337</v>
      </c>
      <c r="C6756">
        <v>20.223823529411767</v>
      </c>
      <c r="D6756">
        <v>20.248823529411766</v>
      </c>
      <c r="E6756">
        <v>20.273823529411764</v>
      </c>
      <c r="F6756" s="119">
        <f>Table1_2[[#This Row],[MID RATE]]/D6755-1</f>
        <v>2.0339377033962158E-4</v>
      </c>
    </row>
    <row r="6757" spans="1:6">
      <c r="A6757" s="111">
        <v>44125</v>
      </c>
      <c r="B6757" s="112">
        <v>0.64583333333333337</v>
      </c>
      <c r="C6757">
        <v>20.225294117647056</v>
      </c>
      <c r="D6757">
        <v>20.250294117647059</v>
      </c>
      <c r="E6757">
        <v>20.275294117647064</v>
      </c>
      <c r="F6757" s="119">
        <f>Table1_2[[#This Row],[MID RATE]]/D6756-1</f>
        <v>7.2625860616293281E-5</v>
      </c>
    </row>
    <row r="6758" spans="1:6">
      <c r="A6758" s="111">
        <v>44126</v>
      </c>
      <c r="B6758" s="112">
        <v>0.39583333333333331</v>
      </c>
      <c r="C6758">
        <v>20.240588235294119</v>
      </c>
      <c r="D6758">
        <v>20.265588235294118</v>
      </c>
      <c r="E6758">
        <v>20.29058823529412</v>
      </c>
      <c r="F6758" s="119">
        <f>Table1_2[[#This Row],[MID RATE]]/D6757-1</f>
        <v>7.5525409943222321E-4</v>
      </c>
    </row>
    <row r="6759" spans="1:6">
      <c r="A6759" s="111">
        <v>44126</v>
      </c>
      <c r="B6759" s="112">
        <v>0.52083333333333337</v>
      </c>
      <c r="C6759">
        <v>20.246764705882352</v>
      </c>
      <c r="D6759">
        <v>20.271764705882354</v>
      </c>
      <c r="E6759">
        <v>20.296764705882357</v>
      </c>
      <c r="F6759" s="119">
        <f>Table1_2[[#This Row],[MID RATE]]/D6758-1</f>
        <v>3.0477627969771603E-4</v>
      </c>
    </row>
    <row r="6760" spans="1:6">
      <c r="A6760" s="111">
        <v>44126</v>
      </c>
      <c r="B6760" s="112">
        <v>0.64583333333333337</v>
      </c>
      <c r="C6760">
        <v>20.253823529411765</v>
      </c>
      <c r="D6760">
        <v>20.278823529411767</v>
      </c>
      <c r="E6760">
        <v>20.303823529411769</v>
      </c>
      <c r="F6760" s="119">
        <f>Table1_2[[#This Row],[MID RATE]]/D6759-1</f>
        <v>3.4820962219250795E-4</v>
      </c>
    </row>
    <row r="6761" spans="1:6">
      <c r="A6761" s="111">
        <v>44127</v>
      </c>
      <c r="B6761" s="112">
        <v>0.39583333333333331</v>
      </c>
      <c r="C6761">
        <v>20.264117647058825</v>
      </c>
      <c r="D6761">
        <v>20.289117647058823</v>
      </c>
      <c r="E6761">
        <v>20.314117647058826</v>
      </c>
      <c r="F6761" s="119">
        <f>Table1_2[[#This Row],[MID RATE]]/D6760-1</f>
        <v>5.0762893775013751E-4</v>
      </c>
    </row>
    <row r="6762" spans="1:6">
      <c r="A6762" s="111">
        <v>44127</v>
      </c>
      <c r="B6762" s="112">
        <v>0.52083333333333337</v>
      </c>
      <c r="C6762">
        <v>20.27</v>
      </c>
      <c r="D6762">
        <v>20.295000000000002</v>
      </c>
      <c r="E6762">
        <v>20.32</v>
      </c>
      <c r="F6762" s="119">
        <f>Table1_2[[#This Row],[MID RATE]]/D6761-1</f>
        <v>2.8992650363135475E-4</v>
      </c>
    </row>
    <row r="6763" spans="1:6">
      <c r="A6763" s="111">
        <v>44127</v>
      </c>
      <c r="B6763" s="112">
        <v>0.64583333333333337</v>
      </c>
      <c r="C6763">
        <v>20.27264705882353</v>
      </c>
      <c r="D6763">
        <v>20.297647058823529</v>
      </c>
      <c r="E6763">
        <v>20.322647058823531</v>
      </c>
      <c r="F6763" s="119">
        <f>Table1_2[[#This Row],[MID RATE]]/D6762-1</f>
        <v>1.3042911177763017E-4</v>
      </c>
    </row>
    <row r="6764" spans="1:6">
      <c r="A6764" s="111">
        <v>44130</v>
      </c>
      <c r="B6764" s="112">
        <v>0.39583333333333331</v>
      </c>
      <c r="C6764">
        <v>20.282058823529411</v>
      </c>
      <c r="D6764">
        <v>20.307058823529417</v>
      </c>
      <c r="E6764">
        <v>20.332058823529419</v>
      </c>
      <c r="F6764" s="119">
        <f>Table1_2[[#This Row],[MID RATE]]/D6763-1</f>
        <v>4.6368747464242688E-4</v>
      </c>
    </row>
    <row r="6765" spans="1:6">
      <c r="A6765" s="111">
        <v>44130</v>
      </c>
      <c r="B6765" s="112">
        <v>0.52083333333333337</v>
      </c>
      <c r="C6765">
        <v>20.290294117647058</v>
      </c>
      <c r="D6765">
        <v>20.31529411764706</v>
      </c>
      <c r="E6765">
        <v>20.340294117647062</v>
      </c>
      <c r="F6765" s="119">
        <f>Table1_2[[#This Row],[MID RATE]]/D6764-1</f>
        <v>4.0553849718993895E-4</v>
      </c>
    </row>
    <row r="6766" spans="1:6">
      <c r="A6766" s="111">
        <v>44130</v>
      </c>
      <c r="B6766" s="112">
        <v>0.64583333333333337</v>
      </c>
      <c r="C6766">
        <v>20.29323529411765</v>
      </c>
      <c r="D6766">
        <v>20.318235294117649</v>
      </c>
      <c r="E6766">
        <v>20.343235294117648</v>
      </c>
      <c r="F6766" s="119">
        <f>Table1_2[[#This Row],[MID RATE]]/D6765-1</f>
        <v>1.4477646513788578E-4</v>
      </c>
    </row>
    <row r="6767" spans="1:6">
      <c r="A6767" s="111">
        <v>44131</v>
      </c>
      <c r="B6767" s="112">
        <v>0.39583333333333331</v>
      </c>
      <c r="C6767">
        <v>20.307058823529417</v>
      </c>
      <c r="D6767">
        <v>20.332058823529415</v>
      </c>
      <c r="E6767">
        <v>20.35705882352941</v>
      </c>
      <c r="F6767" s="119">
        <f>Table1_2[[#This Row],[MID RATE]]/D6766-1</f>
        <v>6.803508873514108E-4</v>
      </c>
    </row>
    <row r="6768" spans="1:6">
      <c r="A6768" s="111">
        <v>44131</v>
      </c>
      <c r="B6768" s="112">
        <v>0.52083333333333337</v>
      </c>
      <c r="C6768">
        <v>20.305882352941179</v>
      </c>
      <c r="D6768">
        <v>20.330882352941178</v>
      </c>
      <c r="E6768">
        <v>20.355882352941176</v>
      </c>
      <c r="F6768" s="119">
        <f>Table1_2[[#This Row],[MID RATE]]/D6767-1</f>
        <v>-5.7862836147060115E-5</v>
      </c>
    </row>
    <row r="6769" spans="1:6">
      <c r="A6769" s="111">
        <v>44131</v>
      </c>
      <c r="B6769" s="112">
        <v>0.64583333333333337</v>
      </c>
      <c r="C6769">
        <v>20.309411764705885</v>
      </c>
      <c r="D6769">
        <v>20.334411764705884</v>
      </c>
      <c r="E6769">
        <v>20.359411764705882</v>
      </c>
      <c r="F6769" s="119">
        <f>Table1_2[[#This Row],[MID RATE]]/D6768-1</f>
        <v>1.7359855334531105E-4</v>
      </c>
    </row>
    <row r="6770" spans="1:6">
      <c r="A6770" s="111">
        <v>44132</v>
      </c>
      <c r="B6770" s="112">
        <v>0.39583333333333331</v>
      </c>
      <c r="C6770">
        <v>20.319705882352942</v>
      </c>
      <c r="D6770">
        <v>20.34470588235294</v>
      </c>
      <c r="E6770">
        <v>20.369705882352939</v>
      </c>
      <c r="F6770" s="119">
        <f>Table1_2[[#This Row],[MID RATE]]/D6769-1</f>
        <v>5.0624123117848363E-4</v>
      </c>
    </row>
    <row r="6771" spans="1:6">
      <c r="A6771" s="111">
        <v>44132</v>
      </c>
      <c r="B6771" s="112">
        <v>0.52083333333333337</v>
      </c>
      <c r="C6771">
        <v>20.330294117647057</v>
      </c>
      <c r="D6771">
        <v>20.355294117647055</v>
      </c>
      <c r="E6771">
        <v>20.380294117647058</v>
      </c>
      <c r="F6771" s="119">
        <f>Table1_2[[#This Row],[MID RATE]]/D6770-1</f>
        <v>5.2044179725885265E-4</v>
      </c>
    </row>
    <row r="6772" spans="1:6">
      <c r="A6772" s="111">
        <v>44132</v>
      </c>
      <c r="B6772" s="112">
        <v>0.64583333333333337</v>
      </c>
      <c r="C6772">
        <v>20.332647058823529</v>
      </c>
      <c r="D6772">
        <v>20.357647058823527</v>
      </c>
      <c r="E6772">
        <v>20.382647058823526</v>
      </c>
      <c r="F6772" s="119">
        <f>Table1_2[[#This Row],[MID RATE]]/D6771-1</f>
        <v>1.1559357299750772E-4</v>
      </c>
    </row>
    <row r="6773" spans="1:6">
      <c r="A6773" s="111">
        <v>44133</v>
      </c>
      <c r="B6773" s="112">
        <v>0.39583333333333331</v>
      </c>
      <c r="C6773">
        <v>20.342941176470589</v>
      </c>
      <c r="D6773">
        <v>20.367941176470588</v>
      </c>
      <c r="E6773">
        <v>20.392941176470583</v>
      </c>
      <c r="F6773" s="119">
        <f>Table1_2[[#This Row],[MID RATE]]/D6772-1</f>
        <v>5.0566343042079964E-4</v>
      </c>
    </row>
    <row r="6774" spans="1:6">
      <c r="A6774" s="111">
        <v>44133</v>
      </c>
      <c r="B6774" s="112">
        <v>0.52083333333333337</v>
      </c>
      <c r="C6774">
        <v>20.353823529411759</v>
      </c>
      <c r="D6774">
        <v>20.378823529411761</v>
      </c>
      <c r="E6774">
        <v>20.403823529411767</v>
      </c>
      <c r="F6774" s="119">
        <f>Table1_2[[#This Row],[MID RATE]]/D6773-1</f>
        <v>5.3428831352597683E-4</v>
      </c>
    </row>
    <row r="6775" spans="1:6">
      <c r="A6775" s="111">
        <v>44133</v>
      </c>
      <c r="B6775" s="112">
        <v>0.64583333333333337</v>
      </c>
      <c r="C6775">
        <v>20.367647058823529</v>
      </c>
      <c r="D6775">
        <v>20.392647058823528</v>
      </c>
      <c r="E6775">
        <v>20.41764705882353</v>
      </c>
      <c r="F6775" s="119">
        <f>Table1_2[[#This Row],[MID RATE]]/D6774-1</f>
        <v>6.7832813762858102E-4</v>
      </c>
    </row>
    <row r="6776" spans="1:6">
      <c r="A6776" s="111">
        <v>44134</v>
      </c>
      <c r="B6776" s="112">
        <v>0.39583333333333331</v>
      </c>
      <c r="C6776">
        <v>20.383823529411767</v>
      </c>
      <c r="D6776">
        <v>20.408823529411766</v>
      </c>
      <c r="E6776">
        <v>20.433823529411764</v>
      </c>
      <c r="F6776" s="119">
        <f>Table1_2[[#This Row],[MID RATE]]/D6775-1</f>
        <v>7.9325016225584299E-4</v>
      </c>
    </row>
    <row r="6777" spans="1:6">
      <c r="A6777" s="111">
        <v>44134</v>
      </c>
      <c r="B6777" s="112">
        <v>0.52083333333333337</v>
      </c>
      <c r="C6777">
        <v>20.391470588235293</v>
      </c>
      <c r="D6777">
        <v>20.416470588235292</v>
      </c>
      <c r="E6777">
        <v>20.441470588235294</v>
      </c>
      <c r="F6777" s="119">
        <f>Table1_2[[#This Row],[MID RATE]]/D6776-1</f>
        <v>3.7469375990761833E-4</v>
      </c>
    </row>
    <row r="6778" spans="1:6">
      <c r="A6778" s="111">
        <v>44134</v>
      </c>
      <c r="B6778" s="112">
        <v>0.64583333333333337</v>
      </c>
      <c r="C6778">
        <v>20.392352941176469</v>
      </c>
      <c r="D6778">
        <v>20.417352941176468</v>
      </c>
      <c r="E6778">
        <v>20.44235294117647</v>
      </c>
      <c r="F6778" s="119">
        <f>Table1_2[[#This Row],[MID RATE]]/D6777-1</f>
        <v>4.3217701970688083E-5</v>
      </c>
    </row>
    <row r="6779" spans="1:6">
      <c r="A6779" s="111">
        <v>44137</v>
      </c>
      <c r="B6779" s="112">
        <v>0.39583333333333331</v>
      </c>
      <c r="C6779">
        <v>20.40735294117647</v>
      </c>
      <c r="D6779">
        <v>20.432352941176468</v>
      </c>
      <c r="E6779">
        <v>20.45735294117647</v>
      </c>
      <c r="F6779" s="119">
        <f>Table1_2[[#This Row],[MID RATE]]/D6778-1</f>
        <v>7.3466918278852766E-4</v>
      </c>
    </row>
    <row r="6780" spans="1:6">
      <c r="A6780" s="111">
        <v>44137</v>
      </c>
      <c r="B6780" s="112">
        <v>0.52083333333333337</v>
      </c>
      <c r="C6780">
        <v>20.424705882352942</v>
      </c>
      <c r="D6780">
        <v>20.449705882352941</v>
      </c>
      <c r="E6780">
        <v>20.474705882352939</v>
      </c>
      <c r="F6780" s="119">
        <f>Table1_2[[#This Row],[MID RATE]]/D6779-1</f>
        <v>8.4928746221391016E-4</v>
      </c>
    </row>
    <row r="6781" spans="1:6">
      <c r="A6781" s="111">
        <v>44137</v>
      </c>
      <c r="B6781" s="112">
        <v>0.64583333333333337</v>
      </c>
      <c r="C6781">
        <v>20.431764705882351</v>
      </c>
      <c r="D6781">
        <v>20.45676470588235</v>
      </c>
      <c r="E6781">
        <v>20.481764705882352</v>
      </c>
      <c r="F6781" s="119">
        <f>Table1_2[[#This Row],[MID RATE]]/D6780-1</f>
        <v>3.4517970918601648E-4</v>
      </c>
    </row>
    <row r="6782" spans="1:6">
      <c r="A6782" s="111">
        <v>44138</v>
      </c>
      <c r="B6782" s="112">
        <v>0.39583333333333331</v>
      </c>
      <c r="C6782">
        <v>20.446764705882348</v>
      </c>
      <c r="D6782">
        <v>20.47176470588235</v>
      </c>
      <c r="E6782">
        <v>20.496764705882352</v>
      </c>
      <c r="F6782" s="119">
        <f>Table1_2[[#This Row],[MID RATE]]/D6781-1</f>
        <v>7.3325377769473121E-4</v>
      </c>
    </row>
    <row r="6783" spans="1:6">
      <c r="A6783" s="111">
        <v>44138</v>
      </c>
      <c r="B6783" s="112">
        <v>0.52083333333333337</v>
      </c>
      <c r="C6783">
        <v>20.459117647058818</v>
      </c>
      <c r="D6783">
        <v>20.484117647058824</v>
      </c>
      <c r="E6783">
        <v>20.509117647058826</v>
      </c>
      <c r="F6783" s="119">
        <f>Table1_2[[#This Row],[MID RATE]]/D6782-1</f>
        <v>6.03413596919955E-4</v>
      </c>
    </row>
    <row r="6784" spans="1:6">
      <c r="A6784" s="111">
        <v>44138</v>
      </c>
      <c r="B6784" s="112">
        <v>0.64583333333333337</v>
      </c>
      <c r="C6784">
        <v>20.47</v>
      </c>
      <c r="D6784">
        <v>20.495000000000001</v>
      </c>
      <c r="E6784">
        <v>20.520000000000003</v>
      </c>
      <c r="F6784" s="119">
        <f>Table1_2[[#This Row],[MID RATE]]/D6783-1</f>
        <v>5.3125807655862722E-4</v>
      </c>
    </row>
    <row r="6785" spans="1:6">
      <c r="A6785" s="111">
        <v>44139</v>
      </c>
      <c r="B6785" s="112">
        <v>0.39583333333333331</v>
      </c>
      <c r="C6785">
        <v>20.500588235294121</v>
      </c>
      <c r="D6785">
        <v>20.525588235294123</v>
      </c>
      <c r="E6785">
        <v>20.550588235294121</v>
      </c>
      <c r="F6785" s="119">
        <f>Table1_2[[#This Row],[MID RATE]]/D6784-1</f>
        <v>1.4924730565564204E-3</v>
      </c>
    </row>
    <row r="6786" spans="1:6">
      <c r="A6786" s="111">
        <v>44139</v>
      </c>
      <c r="B6786" s="112">
        <v>0.52083333333333337</v>
      </c>
      <c r="C6786">
        <v>20.517352941176469</v>
      </c>
      <c r="D6786">
        <v>20.542352941176471</v>
      </c>
      <c r="E6786">
        <v>20.567352941176473</v>
      </c>
      <c r="F6786" s="119">
        <f>Table1_2[[#This Row],[MID RATE]]/D6785-1</f>
        <v>8.1677103185384681E-4</v>
      </c>
    </row>
    <row r="6787" spans="1:6">
      <c r="A6787" s="111">
        <v>44139</v>
      </c>
      <c r="B6787" s="112">
        <v>0.64583333333333337</v>
      </c>
      <c r="C6787">
        <v>20.522941176470589</v>
      </c>
      <c r="D6787">
        <v>20.547941176470601</v>
      </c>
      <c r="E6787">
        <v>20.5729411764706</v>
      </c>
      <c r="F6787" s="119">
        <f>Table1_2[[#This Row],[MID RATE]]/D6786-1</f>
        <v>2.7203482045767835E-4</v>
      </c>
    </row>
    <row r="6788" spans="1:6">
      <c r="A6788" s="111">
        <v>44140</v>
      </c>
      <c r="B6788" s="112">
        <v>0.39583333333333331</v>
      </c>
      <c r="C6788">
        <v>20.543529411764709</v>
      </c>
      <c r="D6788">
        <v>20.568529411764708</v>
      </c>
      <c r="E6788">
        <v>20.593529411764706</v>
      </c>
      <c r="F6788" s="119">
        <f>Table1_2[[#This Row],[MID RATE]]/D6787-1</f>
        <v>1.0019609807760954E-3</v>
      </c>
    </row>
    <row r="6789" spans="1:6">
      <c r="A6789" s="111">
        <v>44140</v>
      </c>
      <c r="B6789" s="112">
        <v>0.52083333333333337</v>
      </c>
      <c r="C6789">
        <v>20.550588235294121</v>
      </c>
      <c r="D6789">
        <v>20.57558823529412</v>
      </c>
      <c r="E6789">
        <v>20.600588235294119</v>
      </c>
      <c r="F6789" s="119">
        <f>Table1_2[[#This Row],[MID RATE]]/D6788-1</f>
        <v>3.4318562052249035E-4</v>
      </c>
    </row>
    <row r="6790" spans="1:6">
      <c r="A6790" s="111">
        <v>44140</v>
      </c>
      <c r="B6790" s="112">
        <v>0.64583333333333337</v>
      </c>
      <c r="C6790">
        <v>20.557352941176475</v>
      </c>
      <c r="D6790">
        <v>20.582352941176474</v>
      </c>
      <c r="E6790">
        <v>20.607352941176472</v>
      </c>
      <c r="F6790" s="119">
        <f>Table1_2[[#This Row],[MID RATE]]/D6789-1</f>
        <v>3.2877338936776468E-4</v>
      </c>
    </row>
    <row r="6791" spans="1:6">
      <c r="A6791" s="111">
        <v>44141</v>
      </c>
      <c r="B6791" s="112">
        <v>0.39583333333333331</v>
      </c>
      <c r="C6791">
        <v>20.584558823529417</v>
      </c>
      <c r="D6791">
        <v>20.609558823529415</v>
      </c>
      <c r="E6791">
        <v>20.634558823529414</v>
      </c>
      <c r="F6791" s="119">
        <f>Table1_2[[#This Row],[MID RATE]]/D6790-1</f>
        <v>1.3218062303514966E-3</v>
      </c>
    </row>
    <row r="6792" spans="1:6">
      <c r="A6792" s="111">
        <v>44141</v>
      </c>
      <c r="B6792" s="112">
        <v>0.52083333333333337</v>
      </c>
      <c r="C6792">
        <v>20.593970588235294</v>
      </c>
      <c r="D6792">
        <v>20.618970588235296</v>
      </c>
      <c r="E6792">
        <v>20.643970588235298</v>
      </c>
      <c r="F6792" s="119">
        <f>Table1_2[[#This Row],[MID RATE]]/D6791-1</f>
        <v>4.5666987762671418E-4</v>
      </c>
    </row>
    <row r="6793" spans="1:6">
      <c r="A6793" s="111">
        <v>44141</v>
      </c>
      <c r="B6793" s="112">
        <v>0.64583333333333337</v>
      </c>
      <c r="C6793">
        <v>20.605735294117647</v>
      </c>
      <c r="D6793">
        <v>20.630735294117645</v>
      </c>
      <c r="E6793">
        <v>20.655735294117644</v>
      </c>
      <c r="F6793" s="119">
        <f>Table1_2[[#This Row],[MID RATE]]/D6792-1</f>
        <v>5.7057678180405524E-4</v>
      </c>
    </row>
    <row r="6794" spans="1:6">
      <c r="A6794" s="111">
        <v>44144</v>
      </c>
      <c r="B6794" s="112">
        <v>0.39583333333333331</v>
      </c>
      <c r="C6794">
        <v>20.695</v>
      </c>
      <c r="D6794">
        <v>20.72</v>
      </c>
      <c r="E6794">
        <v>20.745000000000001</v>
      </c>
      <c r="F6794" s="119">
        <f>Table1_2[[#This Row],[MID RATE]]/D6793-1</f>
        <v>4.3267825702657525E-3</v>
      </c>
    </row>
    <row r="6795" spans="1:6">
      <c r="A6795" s="111">
        <v>44144</v>
      </c>
      <c r="B6795" s="112">
        <v>0.52083333333333337</v>
      </c>
      <c r="C6795">
        <v>20.766352941176475</v>
      </c>
      <c r="D6795">
        <v>20.791352941176473</v>
      </c>
      <c r="E6795">
        <v>20.816352941176472</v>
      </c>
      <c r="F6795" s="119">
        <f>Table1_2[[#This Row],[MID RATE]]/D6794-1</f>
        <v>3.4436747672044188E-3</v>
      </c>
    </row>
    <row r="6796" spans="1:6">
      <c r="A6796" s="111">
        <v>44144</v>
      </c>
      <c r="B6796" s="112">
        <v>0.64583333333333337</v>
      </c>
      <c r="C6796">
        <v>20.785588235294117</v>
      </c>
      <c r="D6796">
        <v>20.810588235294119</v>
      </c>
      <c r="E6796">
        <v>20.835588235294122</v>
      </c>
      <c r="F6796" s="119">
        <f>Table1_2[[#This Row],[MID RATE]]/D6795-1</f>
        <v>9.2515836617601543E-4</v>
      </c>
    </row>
    <row r="6797" spans="1:6">
      <c r="A6797" s="111">
        <v>44145</v>
      </c>
      <c r="B6797" s="112">
        <v>0.39583333333333331</v>
      </c>
      <c r="C6797">
        <v>20.814117647058822</v>
      </c>
      <c r="D6797">
        <v>20.839117647058824</v>
      </c>
      <c r="E6797">
        <v>20.864117647058826</v>
      </c>
      <c r="F6797" s="119">
        <f>Table1_2[[#This Row],[MID RATE]]/D6796-1</f>
        <v>1.3709084741928557E-3</v>
      </c>
    </row>
    <row r="6798" spans="1:6">
      <c r="A6798" s="111">
        <v>44145</v>
      </c>
      <c r="B6798" s="112">
        <v>0.52083333333333337</v>
      </c>
      <c r="C6798">
        <v>20.829117647058823</v>
      </c>
      <c r="D6798">
        <v>20.854117647058821</v>
      </c>
      <c r="E6798">
        <v>20.87911764705882</v>
      </c>
      <c r="F6798" s="119">
        <f>Table1_2[[#This Row],[MID RATE]]/D6797-1</f>
        <v>7.198001496053763E-4</v>
      </c>
    </row>
    <row r="6799" spans="1:6">
      <c r="A6799" s="111">
        <v>44145</v>
      </c>
      <c r="B6799" s="112">
        <v>0.64583333333333337</v>
      </c>
      <c r="C6799">
        <v>20.832058823529408</v>
      </c>
      <c r="D6799">
        <v>20.857058823529407</v>
      </c>
      <c r="E6799">
        <v>20.882058823529409</v>
      </c>
      <c r="F6799" s="119">
        <f>Table1_2[[#This Row],[MID RATE]]/D6798-1</f>
        <v>1.4103576667023887E-4</v>
      </c>
    </row>
    <row r="6800" spans="1:6">
      <c r="A6800" s="111">
        <v>44146</v>
      </c>
      <c r="B6800" s="112">
        <v>0.39583333333333331</v>
      </c>
      <c r="C6800">
        <v>20.845588235294116</v>
      </c>
      <c r="D6800">
        <v>20.870588235294115</v>
      </c>
      <c r="E6800">
        <v>20.895588235294117</v>
      </c>
      <c r="F6800" s="119">
        <f>Table1_2[[#This Row],[MID RATE]]/D6799-1</f>
        <v>6.4867304058435771E-4</v>
      </c>
    </row>
    <row r="6801" spans="1:6">
      <c r="A6801" s="111">
        <v>44146</v>
      </c>
      <c r="B6801" s="112">
        <v>0.52083333333333337</v>
      </c>
      <c r="C6801">
        <v>20.853823529411766</v>
      </c>
      <c r="D6801">
        <v>20.878823529411768</v>
      </c>
      <c r="E6801">
        <v>20.903823529411767</v>
      </c>
      <c r="F6801" s="119">
        <f>Table1_2[[#This Row],[MID RATE]]/D6800-1</f>
        <v>3.9458850056406369E-4</v>
      </c>
    </row>
    <row r="6802" spans="1:6">
      <c r="A6802" s="111">
        <v>44146</v>
      </c>
      <c r="B6802" s="112">
        <v>0.64583333333333337</v>
      </c>
      <c r="C6802">
        <v>20.855882352941173</v>
      </c>
      <c r="D6802">
        <v>20.880882352941178</v>
      </c>
      <c r="E6802">
        <v>20.90588235294118</v>
      </c>
      <c r="F6802" s="119">
        <f>Table1_2[[#This Row],[MID RATE]]/D6801-1</f>
        <v>9.8608215473028338E-5</v>
      </c>
    </row>
    <row r="6803" spans="1:6">
      <c r="A6803" s="111">
        <v>44147</v>
      </c>
      <c r="B6803" s="112">
        <v>0.39583333333333331</v>
      </c>
      <c r="C6803">
        <v>20.861764705882354</v>
      </c>
      <c r="D6803">
        <v>20.886764705882353</v>
      </c>
      <c r="E6803">
        <v>20.911764705882351</v>
      </c>
      <c r="F6803" s="119">
        <f>Table1_2[[#This Row],[MID RATE]]/D6802-1</f>
        <v>2.8170997957599475E-4</v>
      </c>
    </row>
    <row r="6804" spans="1:6">
      <c r="A6804" s="111">
        <v>44147</v>
      </c>
      <c r="B6804" s="112">
        <v>0.52083333333333337</v>
      </c>
      <c r="C6804">
        <v>20.865294117647064</v>
      </c>
      <c r="D6804">
        <v>20.890294117647059</v>
      </c>
      <c r="E6804">
        <v>20.915294117647058</v>
      </c>
      <c r="F6804" s="119">
        <f>Table1_2[[#This Row],[MID RATE]]/D6803-1</f>
        <v>1.6897838484819516E-4</v>
      </c>
    </row>
    <row r="6805" spans="1:6">
      <c r="A6805" s="111">
        <v>44147</v>
      </c>
      <c r="B6805" s="112">
        <v>0.64583333333333337</v>
      </c>
      <c r="C6805">
        <v>20.867823529411766</v>
      </c>
      <c r="D6805">
        <v>20.892823529411764</v>
      </c>
      <c r="E6805">
        <v>20.917823529411766</v>
      </c>
      <c r="F6805" s="119">
        <f>Table1_2[[#This Row],[MID RATE]]/D6804-1</f>
        <v>1.2108071578409429E-4</v>
      </c>
    </row>
    <row r="6806" spans="1:6">
      <c r="A6806" s="111">
        <v>44148</v>
      </c>
      <c r="B6806" s="112">
        <v>0.39583333333333331</v>
      </c>
      <c r="C6806">
        <v>20.874411764705883</v>
      </c>
      <c r="D6806">
        <v>20.899411764705885</v>
      </c>
      <c r="E6806">
        <v>20.924411764705887</v>
      </c>
      <c r="F6806" s="119">
        <f>Table1_2[[#This Row],[MID RATE]]/D6805-1</f>
        <v>3.1533484618995189E-4</v>
      </c>
    </row>
    <row r="6807" spans="1:6">
      <c r="A6807" s="111">
        <v>44148</v>
      </c>
      <c r="B6807" s="112">
        <v>0.52083333333333337</v>
      </c>
      <c r="C6807">
        <v>20.874264705882354</v>
      </c>
      <c r="D6807">
        <v>20.899264705882356</v>
      </c>
      <c r="E6807">
        <v>20.924264705882358</v>
      </c>
      <c r="F6807" s="119">
        <f>Table1_2[[#This Row],[MID RATE]]/D6806-1</f>
        <v>-7.0365053899124064E-6</v>
      </c>
    </row>
    <row r="6808" spans="1:6">
      <c r="A6808" s="111">
        <v>44148</v>
      </c>
      <c r="B6808" s="112">
        <v>0.64583333333333337</v>
      </c>
      <c r="C6808">
        <v>20.878058823529411</v>
      </c>
      <c r="D6808">
        <v>20.903058823529413</v>
      </c>
      <c r="E6808">
        <v>20.928058823529415</v>
      </c>
      <c r="F6808" s="119">
        <f>Table1_2[[#This Row],[MID RATE]]/D6807-1</f>
        <v>1.815431164902126E-4</v>
      </c>
    </row>
    <row r="6809" spans="1:6">
      <c r="A6809" s="111">
        <v>44151</v>
      </c>
      <c r="B6809" s="112">
        <v>0.39583333333333331</v>
      </c>
      <c r="C6809">
        <v>20.885294117647057</v>
      </c>
      <c r="D6809">
        <v>20.910294117647055</v>
      </c>
      <c r="E6809">
        <v>20.935294117647057</v>
      </c>
      <c r="F6809" s="119">
        <f>Table1_2[[#This Row],[MID RATE]]/D6808-1</f>
        <v>3.4613566266661344E-4</v>
      </c>
    </row>
    <row r="6810" spans="1:6">
      <c r="A6810" s="111">
        <v>44151</v>
      </c>
      <c r="B6810" s="112">
        <v>0.52083333333333337</v>
      </c>
      <c r="C6810">
        <v>20.890999999999995</v>
      </c>
      <c r="D6810">
        <v>20.915999999999997</v>
      </c>
      <c r="E6810">
        <v>20.940999999999999</v>
      </c>
      <c r="F6810" s="119">
        <f>Table1_2[[#This Row],[MID RATE]]/D6809-1</f>
        <v>2.728743230888675E-4</v>
      </c>
    </row>
    <row r="6811" spans="1:6">
      <c r="A6811" s="111">
        <v>44151</v>
      </c>
      <c r="B6811" s="112">
        <v>0.64583333333333337</v>
      </c>
      <c r="C6811">
        <v>20.892941176470586</v>
      </c>
      <c r="D6811">
        <v>20.917941176470585</v>
      </c>
      <c r="E6811">
        <v>20.942941176470587</v>
      </c>
      <c r="F6811" s="119">
        <f>Table1_2[[#This Row],[MID RATE]]/D6810-1</f>
        <v>9.2808207620365124E-5</v>
      </c>
    </row>
    <row r="6812" spans="1:6">
      <c r="A6812" s="111">
        <v>44152</v>
      </c>
      <c r="B6812" s="112">
        <v>0.39583333333333331</v>
      </c>
      <c r="C6812">
        <v>20.900441176470594</v>
      </c>
      <c r="D6812">
        <v>20.925441176470585</v>
      </c>
      <c r="E6812">
        <v>20.95044117647058</v>
      </c>
      <c r="F6812" s="119">
        <f>Table1_2[[#This Row],[MID RATE]]/D6811-1</f>
        <v>3.5854388999023712E-4</v>
      </c>
    </row>
    <row r="6813" spans="1:6">
      <c r="A6813" s="111">
        <v>44152</v>
      </c>
      <c r="B6813" s="112">
        <v>0.52083333333333337</v>
      </c>
      <c r="C6813">
        <v>20.902794117647062</v>
      </c>
      <c r="D6813">
        <v>20.927794117647061</v>
      </c>
      <c r="E6813">
        <v>20.952794117647056</v>
      </c>
      <c r="F6813" s="119">
        <f>Table1_2[[#This Row],[MID RATE]]/D6812-1</f>
        <v>1.1244404152011001E-4</v>
      </c>
    </row>
    <row r="6814" spans="1:6">
      <c r="A6814" s="111">
        <v>44152</v>
      </c>
      <c r="B6814" s="112">
        <v>0.64583333333333337</v>
      </c>
      <c r="C6814">
        <v>20.905588235294118</v>
      </c>
      <c r="D6814">
        <v>20.930588235294117</v>
      </c>
      <c r="E6814">
        <v>20.955588235294112</v>
      </c>
      <c r="F6814" s="119">
        <f>Table1_2[[#This Row],[MID RATE]]/D6813-1</f>
        <v>1.3351228664371106E-4</v>
      </c>
    </row>
    <row r="6815" spans="1:6">
      <c r="A6815" s="111">
        <v>44153</v>
      </c>
      <c r="B6815" s="112">
        <v>0.39583333333333331</v>
      </c>
      <c r="C6815">
        <v>20.909705882352938</v>
      </c>
      <c r="D6815">
        <v>20.934705882352937</v>
      </c>
      <c r="E6815">
        <v>20.959705882352939</v>
      </c>
      <c r="F6815" s="119">
        <f>Table1_2[[#This Row],[MID RATE]]/D6814-1</f>
        <v>1.9672868304176916E-4</v>
      </c>
    </row>
    <row r="6816" spans="1:6">
      <c r="A6816" s="111">
        <v>44153</v>
      </c>
      <c r="B6816" s="112">
        <v>0.52083333333333337</v>
      </c>
      <c r="C6816">
        <v>20.912941176470589</v>
      </c>
      <c r="D6816">
        <v>20.937941176470588</v>
      </c>
      <c r="E6816">
        <v>20.962941176470583</v>
      </c>
      <c r="F6816" s="119">
        <f>Table1_2[[#This Row],[MID RATE]]/D6815-1</f>
        <v>1.5454213380561299E-4</v>
      </c>
    </row>
    <row r="6817" spans="1:6">
      <c r="A6817" s="111">
        <v>44153</v>
      </c>
      <c r="B6817" s="112">
        <v>0.64583333333333337</v>
      </c>
      <c r="C6817">
        <v>20.912500000000001</v>
      </c>
      <c r="D6817">
        <v>20.937500000000004</v>
      </c>
      <c r="E6817">
        <v>20.962500000000006</v>
      </c>
      <c r="F6817" s="119">
        <f>Table1_2[[#This Row],[MID RATE]]/D6816-1</f>
        <v>-2.1070671030409827E-5</v>
      </c>
    </row>
    <row r="6818" spans="1:6">
      <c r="A6818" s="111">
        <v>44154</v>
      </c>
      <c r="B6818" s="112">
        <v>0.39583333333333331</v>
      </c>
      <c r="C6818">
        <v>20.917352941176475</v>
      </c>
      <c r="D6818">
        <v>20.942352941176473</v>
      </c>
      <c r="E6818">
        <v>20.967352941176472</v>
      </c>
      <c r="F6818" s="119">
        <f>Table1_2[[#This Row],[MID RATE]]/D6817-1</f>
        <v>2.317822651447532E-4</v>
      </c>
    </row>
    <row r="6819" spans="1:6">
      <c r="A6819" s="111">
        <v>44154</v>
      </c>
      <c r="B6819" s="112">
        <v>0.52083333333333337</v>
      </c>
      <c r="C6819">
        <v>20.92176470588236</v>
      </c>
      <c r="D6819">
        <v>20.946764705882359</v>
      </c>
      <c r="E6819">
        <v>20.971764705882357</v>
      </c>
      <c r="F6819" s="119">
        <f>Table1_2[[#This Row],[MID RATE]]/D6818-1</f>
        <v>2.1066232234168147E-4</v>
      </c>
    </row>
    <row r="6820" spans="1:6">
      <c r="A6820" s="111">
        <v>44154</v>
      </c>
      <c r="B6820" s="112">
        <v>0.64583333333333337</v>
      </c>
      <c r="C6820">
        <v>20.922058823529419</v>
      </c>
      <c r="D6820">
        <v>20.947058823529417</v>
      </c>
      <c r="E6820">
        <v>20.972058823529416</v>
      </c>
      <c r="F6820" s="119">
        <f>Table1_2[[#This Row],[MID RATE]]/D6819-1</f>
        <v>1.4041196871650286E-5</v>
      </c>
    </row>
    <row r="6821" spans="1:6">
      <c r="A6821" s="111">
        <v>44155</v>
      </c>
      <c r="B6821" s="112">
        <v>0.39583333333333331</v>
      </c>
      <c r="C6821">
        <v>20.924411764705887</v>
      </c>
      <c r="D6821">
        <v>20.949411764705886</v>
      </c>
      <c r="E6821">
        <v>20.974411764705888</v>
      </c>
      <c r="F6821" s="119">
        <f>Table1_2[[#This Row],[MID RATE]]/D6820-1</f>
        <v>1.1232799775329205E-4</v>
      </c>
    </row>
    <row r="6822" spans="1:6">
      <c r="A6822" s="111">
        <v>44155</v>
      </c>
      <c r="B6822" s="112">
        <v>0.52083333333333337</v>
      </c>
      <c r="C6822">
        <v>20.927647058823535</v>
      </c>
      <c r="D6822">
        <v>20.952647058823533</v>
      </c>
      <c r="E6822">
        <v>20.977647058823532</v>
      </c>
      <c r="F6822" s="119">
        <f>Table1_2[[#This Row],[MID RATE]]/D6821-1</f>
        <v>1.5443364968836804E-4</v>
      </c>
    </row>
    <row r="6823" spans="1:6">
      <c r="A6823" s="111">
        <v>44155</v>
      </c>
      <c r="B6823" s="112">
        <v>0.64583333333333337</v>
      </c>
      <c r="C6823">
        <v>20.929411764705886</v>
      </c>
      <c r="D6823">
        <v>20.954411764705885</v>
      </c>
      <c r="E6823">
        <v>20.979411764705883</v>
      </c>
      <c r="F6823" s="119">
        <f>Table1_2[[#This Row],[MID RATE]]/D6822-1</f>
        <v>8.4223529246640894E-5</v>
      </c>
    </row>
    <row r="6824" spans="1:6">
      <c r="A6824" s="111">
        <v>44158</v>
      </c>
      <c r="B6824" s="112">
        <v>0.39583333333333331</v>
      </c>
      <c r="C6824">
        <v>20.930882352941179</v>
      </c>
      <c r="D6824">
        <v>20.955882352941178</v>
      </c>
      <c r="E6824">
        <v>20.980882352941176</v>
      </c>
      <c r="F6824" s="119">
        <f>Table1_2[[#This Row],[MID RATE]]/D6823-1</f>
        <v>7.0180363534122492E-5</v>
      </c>
    </row>
    <row r="6825" spans="1:6">
      <c r="A6825" s="111">
        <v>44158</v>
      </c>
      <c r="B6825" s="112">
        <v>0.52083333333333337</v>
      </c>
      <c r="C6825">
        <v>20.934999999999999</v>
      </c>
      <c r="D6825">
        <v>20.96</v>
      </c>
      <c r="E6825">
        <v>20.984999999999999</v>
      </c>
      <c r="F6825" s="119">
        <f>Table1_2[[#This Row],[MID RATE]]/D6824-1</f>
        <v>1.9649122807008368E-4</v>
      </c>
    </row>
    <row r="6826" spans="1:6">
      <c r="A6826" s="111">
        <v>44158</v>
      </c>
      <c r="B6826" s="112">
        <v>0.64583333333333337</v>
      </c>
      <c r="C6826">
        <v>20.936294117647058</v>
      </c>
      <c r="D6826">
        <v>20.961294117647057</v>
      </c>
      <c r="E6826">
        <v>20.986294117647059</v>
      </c>
      <c r="F6826" s="119">
        <f>Table1_2[[#This Row],[MID RATE]]/D6825-1</f>
        <v>6.1742254153340781E-5</v>
      </c>
    </row>
    <row r="6827" spans="1:6">
      <c r="A6827" s="111">
        <v>44159</v>
      </c>
      <c r="B6827" s="112">
        <v>0.39583333333333331</v>
      </c>
      <c r="C6827">
        <v>20.939264705882351</v>
      </c>
      <c r="D6827">
        <v>20.964264705882353</v>
      </c>
      <c r="E6827">
        <v>20.989264705882356</v>
      </c>
      <c r="F6827" s="119">
        <f>Table1_2[[#This Row],[MID RATE]]/D6826-1</f>
        <v>1.417177879678988E-4</v>
      </c>
    </row>
    <row r="6828" spans="1:6">
      <c r="A6828" s="111">
        <v>44159</v>
      </c>
      <c r="B6828" s="112">
        <v>0.52083333333333337</v>
      </c>
      <c r="C6828">
        <v>20.942382352941173</v>
      </c>
      <c r="D6828">
        <v>20.967382352941176</v>
      </c>
      <c r="E6828">
        <v>20.992382352941178</v>
      </c>
      <c r="F6828" s="119">
        <f>Table1_2[[#This Row],[MID RATE]]/D6827-1</f>
        <v>1.4871244484648827E-4</v>
      </c>
    </row>
    <row r="6829" spans="1:6">
      <c r="A6829" s="111">
        <v>44159</v>
      </c>
      <c r="B6829" s="112">
        <v>0.64583333333333337</v>
      </c>
      <c r="C6829">
        <v>20.943558823529408</v>
      </c>
      <c r="D6829">
        <v>20.96855882352941</v>
      </c>
      <c r="E6829">
        <v>20.993558823529412</v>
      </c>
      <c r="F6829" s="119">
        <f>Table1_2[[#This Row],[MID RATE]]/D6828-1</f>
        <v>5.610955952595198E-5</v>
      </c>
    </row>
    <row r="6830" spans="1:6">
      <c r="A6830" s="111">
        <v>44160</v>
      </c>
      <c r="B6830" s="112">
        <v>0.39583333333333331</v>
      </c>
      <c r="C6830">
        <v>20.946617647058819</v>
      </c>
      <c r="D6830">
        <v>20.971617647058821</v>
      </c>
      <c r="E6830">
        <v>20.996617647058823</v>
      </c>
      <c r="F6830" s="119">
        <f>Table1_2[[#This Row],[MID RATE]]/D6829-1</f>
        <v>1.4587666969179125E-4</v>
      </c>
    </row>
    <row r="6831" spans="1:6">
      <c r="A6831" s="111">
        <v>44160</v>
      </c>
      <c r="B6831" s="112">
        <v>0.52083333333333337</v>
      </c>
      <c r="C6831">
        <v>20.953382352941176</v>
      </c>
      <c r="D6831">
        <v>20.978382352941175</v>
      </c>
      <c r="E6831">
        <v>21.003382352941177</v>
      </c>
      <c r="F6831" s="119">
        <f>Table1_2[[#This Row],[MID RATE]]/D6830-1</f>
        <v>3.2256481098413836E-4</v>
      </c>
    </row>
    <row r="6832" spans="1:6">
      <c r="A6832" s="111">
        <v>44160</v>
      </c>
      <c r="B6832" s="112">
        <v>0.64583333333333337</v>
      </c>
      <c r="C6832">
        <v>20.95414705882353</v>
      </c>
      <c r="D6832">
        <v>20.979147058823528</v>
      </c>
      <c r="E6832">
        <v>21.004147058823524</v>
      </c>
      <c r="F6832" s="119">
        <f>Table1_2[[#This Row],[MID RATE]]/D6831-1</f>
        <v>3.6452090036664941E-5</v>
      </c>
    </row>
    <row r="6833" spans="1:6">
      <c r="A6833" s="111">
        <v>44161</v>
      </c>
      <c r="B6833" s="112">
        <v>0.39583333333333331</v>
      </c>
      <c r="C6833">
        <v>20.957823529411765</v>
      </c>
      <c r="D6833">
        <v>20.98282352941176</v>
      </c>
      <c r="E6833">
        <v>21.007823529411759</v>
      </c>
      <c r="F6833" s="119">
        <f>Table1_2[[#This Row],[MID RATE]]/D6832-1</f>
        <v>1.7524404485680378E-4</v>
      </c>
    </row>
    <row r="6834" spans="1:6">
      <c r="A6834" s="111">
        <v>44161</v>
      </c>
      <c r="B6834" s="112">
        <v>0.52083333333333337</v>
      </c>
      <c r="C6834">
        <v>20.961029411764706</v>
      </c>
      <c r="D6834">
        <v>20.986029411764704</v>
      </c>
      <c r="E6834">
        <v>21.011029411764703</v>
      </c>
      <c r="F6834" s="119">
        <f>Table1_2[[#This Row],[MID RATE]]/D6833-1</f>
        <v>1.5278603227297793E-4</v>
      </c>
    </row>
    <row r="6835" spans="1:6">
      <c r="A6835" s="111">
        <v>44161</v>
      </c>
      <c r="B6835" s="112">
        <v>0.64583333333333337</v>
      </c>
      <c r="C6835">
        <v>20.962417647058825</v>
      </c>
      <c r="D6835">
        <v>20.98741764705882</v>
      </c>
      <c r="E6835">
        <v>21.012417647058818</v>
      </c>
      <c r="F6835" s="119">
        <f>Table1_2[[#This Row],[MID RATE]]/D6834-1</f>
        <v>6.615045022928534E-5</v>
      </c>
    </row>
    <row r="6836" spans="1:6">
      <c r="A6836" s="111">
        <v>44162</v>
      </c>
      <c r="B6836" s="112">
        <v>0.39583333333333331</v>
      </c>
      <c r="C6836">
        <v>20.968447058823532</v>
      </c>
      <c r="D6836">
        <v>20.993079411764704</v>
      </c>
      <c r="E6836">
        <v>21.017711764705876</v>
      </c>
      <c r="F6836" s="119">
        <f>Table1_2[[#This Row],[MID RATE]]/D6835-1</f>
        <v>2.697694781272908E-4</v>
      </c>
    </row>
    <row r="6837" spans="1:6">
      <c r="A6837" s="111">
        <v>44162</v>
      </c>
      <c r="B6837" s="112">
        <v>0.52083333333333337</v>
      </c>
      <c r="C6837">
        <v>20.973617647058827</v>
      </c>
      <c r="D6837">
        <v>20.998617647058822</v>
      </c>
      <c r="E6837">
        <v>21.023617647058821</v>
      </c>
      <c r="F6837" s="119">
        <f>Table1_2[[#This Row],[MID RATE]]/D6836-1</f>
        <v>2.6381243006268207E-4</v>
      </c>
    </row>
    <row r="6838" spans="1:6">
      <c r="A6838" s="111">
        <v>44162</v>
      </c>
      <c r="B6838" s="112">
        <v>0.64583333333333337</v>
      </c>
      <c r="C6838">
        <v>20.976411764705887</v>
      </c>
      <c r="D6838">
        <v>21.001411764705885</v>
      </c>
      <c r="E6838">
        <v>21.026411764705884</v>
      </c>
      <c r="F6838" s="119">
        <f>Table1_2[[#This Row],[MID RATE]]/D6837-1</f>
        <v>1.3306198027063232E-4</v>
      </c>
    </row>
    <row r="6839" spans="1:6">
      <c r="A6839" s="111">
        <v>44165</v>
      </c>
      <c r="B6839" s="112">
        <v>0.39583333333333331</v>
      </c>
      <c r="C6839">
        <v>20.982705882352942</v>
      </c>
      <c r="D6839">
        <v>21.006823529411768</v>
      </c>
      <c r="E6839">
        <v>21.030941176470595</v>
      </c>
      <c r="F6839" s="119">
        <f>Table1_2[[#This Row],[MID RATE]]/D6838-1</f>
        <v>2.5768575782025849E-4</v>
      </c>
    </row>
    <row r="6840" spans="1:6">
      <c r="A6840" s="111">
        <v>44165</v>
      </c>
      <c r="B6840" s="112">
        <v>0.52083333333333337</v>
      </c>
      <c r="C6840">
        <v>20.985882352941179</v>
      </c>
      <c r="D6840">
        <v>21.010294117647064</v>
      </c>
      <c r="E6840">
        <v>21.034705882352945</v>
      </c>
      <c r="F6840" s="119">
        <f>Table1_2[[#This Row],[MID RATE]]/D6839-1</f>
        <v>1.652124239743813E-4</v>
      </c>
    </row>
    <row r="6841" spans="1:6">
      <c r="A6841" s="111">
        <v>44165</v>
      </c>
      <c r="B6841" s="112">
        <v>0.64583333333333337</v>
      </c>
      <c r="C6841">
        <v>20.98688235294118</v>
      </c>
      <c r="D6841">
        <v>21.011294117647061</v>
      </c>
      <c r="E6841">
        <v>21.035705882352946</v>
      </c>
      <c r="F6841" s="119">
        <f>Table1_2[[#This Row],[MID RATE]]/D6840-1</f>
        <v>4.7595716385462339E-5</v>
      </c>
    </row>
    <row r="6842" spans="1:6">
      <c r="A6842" s="111">
        <v>44166</v>
      </c>
      <c r="B6842" s="112">
        <v>0.39583333333333331</v>
      </c>
      <c r="C6842">
        <v>20.991235294117651</v>
      </c>
      <c r="D6842">
        <v>21.016235294117649</v>
      </c>
      <c r="E6842">
        <v>21.041235294117651</v>
      </c>
      <c r="F6842" s="119">
        <f>Table1_2[[#This Row],[MID RATE]]/D6841-1</f>
        <v>2.3516764093267639E-4</v>
      </c>
    </row>
    <row r="6843" spans="1:6">
      <c r="A6843" s="111">
        <v>44166</v>
      </c>
      <c r="B6843" s="112">
        <v>0.52083333333333337</v>
      </c>
      <c r="C6843">
        <v>20.996317647058827</v>
      </c>
      <c r="D6843">
        <v>21.021317647058826</v>
      </c>
      <c r="E6843">
        <v>21.046317647058824</v>
      </c>
      <c r="F6843" s="119">
        <f>Table1_2[[#This Row],[MID RATE]]/D6842-1</f>
        <v>2.4182984583354106E-4</v>
      </c>
    </row>
    <row r="6844" spans="1:6">
      <c r="A6844" s="111">
        <v>44166</v>
      </c>
      <c r="B6844" s="112">
        <v>0.64583333333333337</v>
      </c>
      <c r="C6844">
        <v>20.998523529411766</v>
      </c>
      <c r="D6844">
        <v>21.023523529411769</v>
      </c>
      <c r="E6844">
        <v>21.048523529411767</v>
      </c>
      <c r="F6844" s="119">
        <f>Table1_2[[#This Row],[MID RATE]]/D6843-1</f>
        <v>1.0493549405321545E-4</v>
      </c>
    </row>
    <row r="6845" spans="1:6">
      <c r="A6845" s="111">
        <v>44167</v>
      </c>
      <c r="B6845" s="112">
        <v>0.39583333333333331</v>
      </c>
      <c r="C6845">
        <v>21.000852941176472</v>
      </c>
      <c r="D6845">
        <v>21.025852941176474</v>
      </c>
      <c r="E6845">
        <v>21.050852941176476</v>
      </c>
      <c r="F6845" s="119">
        <f>Table1_2[[#This Row],[MID RATE]]/D6844-1</f>
        <v>1.1080025484067058E-4</v>
      </c>
    </row>
    <row r="6846" spans="1:6">
      <c r="A6846" s="111">
        <v>44167</v>
      </c>
      <c r="B6846" s="112">
        <v>0.52083333333333337</v>
      </c>
      <c r="C6846">
        <v>21.003058823529415</v>
      </c>
      <c r="D6846">
        <v>21.028058823529413</v>
      </c>
      <c r="E6846">
        <v>21.053058823529415</v>
      </c>
      <c r="F6846" s="119">
        <f>Table1_2[[#This Row],[MID RATE]]/D6845-1</f>
        <v>1.0491285937885841E-4</v>
      </c>
    </row>
    <row r="6847" spans="1:6">
      <c r="A6847" s="111">
        <v>44167</v>
      </c>
      <c r="B6847" s="112">
        <v>0.64583333333333337</v>
      </c>
      <c r="C6847">
        <v>21.003405882352943</v>
      </c>
      <c r="D6847">
        <v>21.027817647058825</v>
      </c>
      <c r="E6847">
        <v>21.05222941176471</v>
      </c>
      <c r="F6847" s="119">
        <f>Table1_2[[#This Row],[MID RATE]]/D6846-1</f>
        <v>-1.1469269351582767E-5</v>
      </c>
    </row>
    <row r="6848" spans="1:6">
      <c r="A6848" s="111">
        <v>44168</v>
      </c>
      <c r="B6848" s="112">
        <v>0.39583333333333331</v>
      </c>
      <c r="C6848">
        <v>21.005176470588232</v>
      </c>
      <c r="D6848">
        <v>21.030176470588238</v>
      </c>
      <c r="E6848">
        <v>21.05517647058824</v>
      </c>
      <c r="F6848" s="119">
        <f>Table1_2[[#This Row],[MID RATE]]/D6847-1</f>
        <v>1.1217633560489659E-4</v>
      </c>
    </row>
    <row r="6849" spans="1:6">
      <c r="A6849" s="111">
        <v>44168</v>
      </c>
      <c r="B6849" s="112">
        <v>0.52083333333333337</v>
      </c>
      <c r="C6849">
        <v>21.00579411764706</v>
      </c>
      <c r="D6849">
        <v>21.030794117647062</v>
      </c>
      <c r="E6849">
        <v>21.055794117647064</v>
      </c>
      <c r="F6849" s="119">
        <f>Table1_2[[#This Row],[MID RATE]]/D6848-1</f>
        <v>2.9369561386660692E-5</v>
      </c>
    </row>
    <row r="6850" spans="1:6">
      <c r="A6850" s="111">
        <v>44168</v>
      </c>
      <c r="B6850" s="112">
        <v>0.64583333333333337</v>
      </c>
      <c r="C6850">
        <v>21.00579411764706</v>
      </c>
      <c r="D6850">
        <v>21.030794117647062</v>
      </c>
      <c r="E6850">
        <v>21.055794117647064</v>
      </c>
      <c r="F6850" s="119">
        <f>Table1_2[[#This Row],[MID RATE]]/D6849-1</f>
        <v>0</v>
      </c>
    </row>
    <row r="6851" spans="1:6">
      <c r="A6851" s="111">
        <v>44169</v>
      </c>
      <c r="B6851" s="112">
        <v>0.39583333333333331</v>
      </c>
      <c r="C6851">
        <v>21.007088235294113</v>
      </c>
      <c r="D6851">
        <v>21.032088235294118</v>
      </c>
      <c r="E6851">
        <v>21.05708823529412</v>
      </c>
      <c r="F6851" s="119">
        <f>Table1_2[[#This Row],[MID RATE]]/D6850-1</f>
        <v>6.1534416618602705E-5</v>
      </c>
    </row>
    <row r="6852" spans="1:6">
      <c r="A6852" s="111">
        <v>44169</v>
      </c>
      <c r="B6852" s="112">
        <v>0.52083333333333337</v>
      </c>
      <c r="C6852">
        <v>21.00767647058823</v>
      </c>
      <c r="D6852">
        <v>21.032676470588235</v>
      </c>
      <c r="E6852">
        <v>21.057676470588238</v>
      </c>
      <c r="F6852" s="119">
        <f>Table1_2[[#This Row],[MID RATE]]/D6851-1</f>
        <v>2.7968468348849029E-5</v>
      </c>
    </row>
    <row r="6853" spans="1:6">
      <c r="A6853" s="111">
        <v>44169</v>
      </c>
      <c r="B6853" s="112">
        <v>0.64583333333333337</v>
      </c>
      <c r="C6853">
        <v>21.009176470588237</v>
      </c>
      <c r="D6853">
        <v>21.03329411764706</v>
      </c>
      <c r="E6853">
        <v>21.057411764705886</v>
      </c>
      <c r="F6853" s="119">
        <f>Table1_2[[#This Row],[MID RATE]]/D6852-1</f>
        <v>2.9366070442238268E-5</v>
      </c>
    </row>
    <row r="6854" spans="1:6">
      <c r="A6854" s="111">
        <v>44172</v>
      </c>
      <c r="B6854" s="112">
        <v>0.39583333333333331</v>
      </c>
      <c r="C6854">
        <v>21.014617647058824</v>
      </c>
      <c r="D6854">
        <v>21.039617647058822</v>
      </c>
      <c r="E6854">
        <v>21.064617647058821</v>
      </c>
      <c r="F6854" s="119">
        <f>Table1_2[[#This Row],[MID RATE]]/D6853-1</f>
        <v>3.0064379722882784E-4</v>
      </c>
    </row>
    <row r="6855" spans="1:6">
      <c r="A6855" s="111">
        <v>44172</v>
      </c>
      <c r="B6855" s="112">
        <v>0.52083333333333337</v>
      </c>
      <c r="C6855">
        <v>21.018294117647056</v>
      </c>
      <c r="D6855">
        <v>21.043294117647058</v>
      </c>
      <c r="E6855">
        <v>21.06829411764706</v>
      </c>
      <c r="F6855" s="119">
        <f>Table1_2[[#This Row],[MID RATE]]/D6854-1</f>
        <v>1.7474037075704274E-4</v>
      </c>
    </row>
    <row r="6856" spans="1:6">
      <c r="A6856" s="111">
        <v>44172</v>
      </c>
      <c r="B6856" s="112">
        <v>0.64583333333333337</v>
      </c>
      <c r="C6856">
        <v>21.019588235294115</v>
      </c>
      <c r="D6856">
        <v>21.044588235294114</v>
      </c>
      <c r="E6856">
        <v>21.069588235294116</v>
      </c>
      <c r="F6856" s="119">
        <f>Table1_2[[#This Row],[MID RATE]]/D6855-1</f>
        <v>6.1497864346726772E-5</v>
      </c>
    </row>
    <row r="6857" spans="1:6">
      <c r="A6857" s="111">
        <v>44173</v>
      </c>
      <c r="B6857" s="112">
        <v>0.39583333333333331</v>
      </c>
      <c r="C6857">
        <v>21.023382352941177</v>
      </c>
      <c r="D6857">
        <v>21.048382352941175</v>
      </c>
      <c r="E6857">
        <v>21.073382352941174</v>
      </c>
      <c r="F6857" s="119">
        <f>Table1_2[[#This Row],[MID RATE]]/D6856-1</f>
        <v>1.8028946941806012E-4</v>
      </c>
    </row>
    <row r="6858" spans="1:6">
      <c r="A6858" s="111">
        <v>44173</v>
      </c>
      <c r="B6858" s="112">
        <v>0.52083333333333337</v>
      </c>
      <c r="C6858">
        <v>21.025735294117652</v>
      </c>
      <c r="D6858">
        <v>21.050735294117647</v>
      </c>
      <c r="E6858">
        <v>21.075735294117642</v>
      </c>
      <c r="F6858" s="119">
        <f>Table1_2[[#This Row],[MID RATE]]/D6857-1</f>
        <v>1.1178726882743462E-4</v>
      </c>
    </row>
    <row r="6859" spans="1:6">
      <c r="A6859" s="111">
        <v>44173</v>
      </c>
      <c r="B6859" s="112">
        <v>0.64583333333333337</v>
      </c>
      <c r="C6859">
        <v>21.027205882352945</v>
      </c>
      <c r="D6859">
        <v>21.052205882352943</v>
      </c>
      <c r="E6859">
        <v>21.077205882352938</v>
      </c>
      <c r="F6859" s="119">
        <f>Table1_2[[#This Row],[MID RATE]]/D6858-1</f>
        <v>6.9859233644331553E-5</v>
      </c>
    </row>
    <row r="6860" spans="1:6">
      <c r="A6860" s="111">
        <v>44174</v>
      </c>
      <c r="B6860" s="112">
        <v>0.39583333333333331</v>
      </c>
      <c r="C6860">
        <v>21.032029411764711</v>
      </c>
      <c r="D6860">
        <v>21.057029411764702</v>
      </c>
      <c r="E6860">
        <v>21.082029411764697</v>
      </c>
      <c r="F6860" s="119">
        <f>Table1_2[[#This Row],[MID RATE]]/D6859-1</f>
        <v>2.2912228004590141E-4</v>
      </c>
    </row>
    <row r="6861" spans="1:6">
      <c r="A6861" s="111">
        <v>44174</v>
      </c>
      <c r="B6861" s="112">
        <v>0.52083333333333337</v>
      </c>
      <c r="C6861">
        <v>21.035058823529411</v>
      </c>
      <c r="D6861">
        <v>21.06005882352941</v>
      </c>
      <c r="E6861">
        <v>21.085058823529405</v>
      </c>
      <c r="F6861" s="119">
        <f>Table1_2[[#This Row],[MID RATE]]/D6860-1</f>
        <v>1.4386700542923236E-4</v>
      </c>
    </row>
    <row r="6862" spans="1:6">
      <c r="A6862" s="111">
        <v>44174</v>
      </c>
      <c r="B6862" s="112">
        <v>0.64583333333333337</v>
      </c>
      <c r="C6862">
        <v>21.036411764705889</v>
      </c>
      <c r="D6862">
        <v>21.061411764705881</v>
      </c>
      <c r="E6862">
        <v>21.086411764705876</v>
      </c>
      <c r="F6862" s="119">
        <f>Table1_2[[#This Row],[MID RATE]]/D6861-1</f>
        <v>6.4242041667883498E-5</v>
      </c>
    </row>
    <row r="6863" spans="1:6">
      <c r="A6863" s="111">
        <v>44175</v>
      </c>
      <c r="B6863" s="112">
        <v>0.39583333333333331</v>
      </c>
      <c r="C6863">
        <v>21.041</v>
      </c>
      <c r="D6863">
        <v>21.065999999999999</v>
      </c>
      <c r="E6863">
        <v>21.090999999999998</v>
      </c>
      <c r="F6863" s="119">
        <f>Table1_2[[#This Row],[MID RATE]]/D6862-1</f>
        <v>2.1785032007248795E-4</v>
      </c>
    </row>
    <row r="6864" spans="1:6">
      <c r="A6864" s="111">
        <v>44175</v>
      </c>
      <c r="B6864" s="112">
        <v>0.52083333333333337</v>
      </c>
      <c r="C6864">
        <v>21.043088235294118</v>
      </c>
      <c r="D6864">
        <v>21.06808823529412</v>
      </c>
      <c r="E6864">
        <v>21.093088235294118</v>
      </c>
      <c r="F6864" s="119">
        <f>Table1_2[[#This Row],[MID RATE]]/D6863-1</f>
        <v>9.9128230044653876E-5</v>
      </c>
    </row>
    <row r="6865" spans="1:6">
      <c r="A6865" s="111">
        <v>44175</v>
      </c>
      <c r="B6865" s="112">
        <v>0.64583333333333337</v>
      </c>
      <c r="C6865">
        <v>21.045264705882353</v>
      </c>
      <c r="D6865">
        <v>21.070264705882352</v>
      </c>
      <c r="E6865">
        <v>21.095264705882354</v>
      </c>
      <c r="F6865" s="119">
        <f>Table1_2[[#This Row],[MID RATE]]/D6864-1</f>
        <v>1.033065062157057E-4</v>
      </c>
    </row>
    <row r="6866" spans="1:6">
      <c r="A6866" s="111">
        <v>44176</v>
      </c>
      <c r="B6866" s="112">
        <v>0.39583333333333331</v>
      </c>
      <c r="C6866">
        <v>21.048588235294119</v>
      </c>
      <c r="D6866">
        <v>21.073588235294118</v>
      </c>
      <c r="E6866">
        <v>21.098588235294113</v>
      </c>
      <c r="F6866" s="119">
        <f>Table1_2[[#This Row],[MID RATE]]/D6865-1</f>
        <v>1.5773553195264078E-4</v>
      </c>
    </row>
    <row r="6867" spans="1:6">
      <c r="A6867" s="111">
        <v>44176</v>
      </c>
      <c r="B6867" s="112">
        <v>0.52083333333333337</v>
      </c>
      <c r="C6867">
        <v>21.049441176470594</v>
      </c>
      <c r="D6867">
        <v>21.074441176470593</v>
      </c>
      <c r="E6867">
        <v>21.099441176470592</v>
      </c>
      <c r="F6867" s="119">
        <f>Table1_2[[#This Row],[MID RATE]]/D6866-1</f>
        <v>4.0474415982316714E-5</v>
      </c>
    </row>
    <row r="6868" spans="1:6">
      <c r="A6868" s="111">
        <v>44176</v>
      </c>
      <c r="B6868" s="112">
        <v>0.64583333333333337</v>
      </c>
      <c r="C6868">
        <v>21.049735294117653</v>
      </c>
      <c r="D6868">
        <v>21.074735294117652</v>
      </c>
      <c r="E6868">
        <v>21.09973529411765</v>
      </c>
      <c r="F6868" s="119">
        <f>Table1_2[[#This Row],[MID RATE]]/D6867-1</f>
        <v>1.395613030008569E-5</v>
      </c>
    </row>
    <row r="6869" spans="1:6">
      <c r="A6869" s="111">
        <v>44179</v>
      </c>
      <c r="B6869" s="112">
        <v>0.39583333333333331</v>
      </c>
      <c r="C6869">
        <v>21.05161764705883</v>
      </c>
      <c r="D6869">
        <v>21.076617647058828</v>
      </c>
      <c r="E6869">
        <v>21.101617647058827</v>
      </c>
      <c r="F6869" s="119">
        <f>Table1_2[[#This Row],[MID RATE]]/D6868-1</f>
        <v>8.9317987386650088E-5</v>
      </c>
    </row>
    <row r="6870" spans="1:6">
      <c r="A6870" s="111">
        <v>44179</v>
      </c>
      <c r="B6870" s="112">
        <v>0.52083333333333337</v>
      </c>
      <c r="C6870">
        <v>21.053147058823534</v>
      </c>
      <c r="D6870">
        <v>21.078147058823532</v>
      </c>
      <c r="E6870">
        <v>21.103147058823531</v>
      </c>
      <c r="F6870" s="119">
        <f>Table1_2[[#This Row],[MID RATE]]/D6869-1</f>
        <v>7.2564383446938052E-5</v>
      </c>
    </row>
    <row r="6871" spans="1:6">
      <c r="A6871" s="111">
        <v>44179</v>
      </c>
      <c r="B6871" s="112">
        <v>0.64583333333333337</v>
      </c>
      <c r="C6871">
        <v>21.053970588235298</v>
      </c>
      <c r="D6871">
        <v>21.078970588235297</v>
      </c>
      <c r="E6871">
        <v>21.103970588235295</v>
      </c>
      <c r="F6871" s="119">
        <f>Table1_2[[#This Row],[MID RATE]]/D6870-1</f>
        <v>3.9070294436616138E-5</v>
      </c>
    </row>
    <row r="6872" spans="1:6">
      <c r="A6872" s="111">
        <v>44180</v>
      </c>
      <c r="B6872" s="112">
        <v>0.39583333333333331</v>
      </c>
      <c r="C6872">
        <v>21.057470588235297</v>
      </c>
      <c r="D6872">
        <v>21.082470588235296</v>
      </c>
      <c r="E6872">
        <v>21.107470588235294</v>
      </c>
      <c r="F6872" s="119">
        <f>Table1_2[[#This Row],[MID RATE]]/D6871-1</f>
        <v>1.6604226403504896E-4</v>
      </c>
    </row>
    <row r="6873" spans="1:6">
      <c r="A6873" s="111">
        <v>44180</v>
      </c>
      <c r="B6873" s="112">
        <v>0.52083333333333337</v>
      </c>
      <c r="C6873">
        <v>21.05855882352941</v>
      </c>
      <c r="D6873">
        <v>21.083558823529412</v>
      </c>
      <c r="E6873">
        <v>21.108558823529414</v>
      </c>
      <c r="F6873" s="119">
        <f>Table1_2[[#This Row],[MID RATE]]/D6872-1</f>
        <v>5.1618015524335092E-5</v>
      </c>
    </row>
    <row r="6874" spans="1:6">
      <c r="A6874" s="111">
        <v>44180</v>
      </c>
      <c r="B6874" s="112">
        <v>0.64583333333333337</v>
      </c>
      <c r="C6874">
        <v>21.060058823529413</v>
      </c>
      <c r="D6874">
        <v>21.085058823529412</v>
      </c>
      <c r="E6874">
        <v>21.11005882352941</v>
      </c>
      <c r="F6874" s="119">
        <f>Table1_2[[#This Row],[MID RATE]]/D6873-1</f>
        <v>7.1145484145107574E-5</v>
      </c>
    </row>
    <row r="6875" spans="1:6">
      <c r="A6875" s="111">
        <v>44181</v>
      </c>
      <c r="B6875" s="112">
        <v>0.39583333333333331</v>
      </c>
      <c r="C6875">
        <v>21.063117647058824</v>
      </c>
      <c r="D6875">
        <v>21.088117647058823</v>
      </c>
      <c r="E6875">
        <v>21.113117647058825</v>
      </c>
      <c r="F6875" s="119">
        <f>Table1_2[[#This Row],[MID RATE]]/D6874-1</f>
        <v>1.4507066615321307E-4</v>
      </c>
    </row>
    <row r="6876" spans="1:6">
      <c r="A6876" s="111">
        <v>44181</v>
      </c>
      <c r="B6876" s="112">
        <v>0.52083333333333337</v>
      </c>
      <c r="C6876">
        <v>21.064</v>
      </c>
      <c r="D6876">
        <v>21.088999999999999</v>
      </c>
      <c r="E6876">
        <v>21.114000000000001</v>
      </c>
      <c r="F6876" s="119">
        <f>Table1_2[[#This Row],[MID RATE]]/D6875-1</f>
        <v>4.1841237607975756E-5</v>
      </c>
    </row>
    <row r="6877" spans="1:6">
      <c r="A6877" s="111">
        <v>44181</v>
      </c>
      <c r="B6877" s="112">
        <v>0.64583333333333337</v>
      </c>
      <c r="C6877">
        <v>21.065058823529412</v>
      </c>
      <c r="D6877">
        <v>21.090058823529411</v>
      </c>
      <c r="E6877">
        <v>21.115058823529409</v>
      </c>
      <c r="F6877" s="119">
        <f>Table1_2[[#This Row],[MID RATE]]/D6876-1</f>
        <v>5.0207384390654752E-5</v>
      </c>
    </row>
    <row r="6878" spans="1:6">
      <c r="A6878" s="111">
        <v>44182</v>
      </c>
      <c r="B6878" s="112">
        <v>0.39583333333333331</v>
      </c>
      <c r="C6878">
        <v>21.069194117647058</v>
      </c>
      <c r="D6878">
        <v>21.09419411764706</v>
      </c>
      <c r="E6878">
        <v>21.119194117647062</v>
      </c>
      <c r="F6878" s="119">
        <f>Table1_2[[#This Row],[MID RATE]]/D6877-1</f>
        <v>1.960778844787292E-4</v>
      </c>
    </row>
    <row r="6879" spans="1:6">
      <c r="A6879" s="111">
        <v>44182</v>
      </c>
      <c r="B6879" s="112">
        <v>0.52083333333333337</v>
      </c>
      <c r="C6879">
        <v>21.070941176470587</v>
      </c>
      <c r="D6879">
        <v>21.095941176470589</v>
      </c>
      <c r="E6879">
        <v>21.120941176470591</v>
      </c>
      <c r="F6879" s="119">
        <f>Table1_2[[#This Row],[MID RATE]]/D6878-1</f>
        <v>8.2821785643227841E-5</v>
      </c>
    </row>
    <row r="6880" spans="1:6">
      <c r="A6880" s="111">
        <v>44182</v>
      </c>
      <c r="B6880" s="112">
        <v>0.64583333333333337</v>
      </c>
      <c r="C6880">
        <v>21.071617647058822</v>
      </c>
      <c r="D6880">
        <v>21.096470588235299</v>
      </c>
      <c r="E6880">
        <v>21.121323529411772</v>
      </c>
      <c r="F6880" s="119">
        <f>Table1_2[[#This Row],[MID RATE]]/D6879-1</f>
        <v>2.5095432352628677E-5</v>
      </c>
    </row>
    <row r="6881" spans="1:6">
      <c r="A6881" s="111">
        <v>44183</v>
      </c>
      <c r="B6881" s="112">
        <v>0.39583333333333331</v>
      </c>
      <c r="C6881">
        <v>21.075458823529406</v>
      </c>
      <c r="D6881">
        <v>21.100458823529408</v>
      </c>
      <c r="E6881">
        <v>21.12545882352941</v>
      </c>
      <c r="F6881" s="119">
        <f>Table1_2[[#This Row],[MID RATE]]/D6880-1</f>
        <v>1.8904751282589061E-4</v>
      </c>
    </row>
    <row r="6882" spans="1:6">
      <c r="A6882" s="111">
        <v>44183</v>
      </c>
      <c r="B6882" s="112">
        <v>0.52083333333333337</v>
      </c>
      <c r="C6882">
        <v>21.077047058823524</v>
      </c>
      <c r="D6882">
        <v>21.10204705882353</v>
      </c>
      <c r="E6882">
        <v>21.127047058823532</v>
      </c>
      <c r="F6882" s="119">
        <f>Table1_2[[#This Row],[MID RATE]]/D6881-1</f>
        <v>7.5270178122810449E-5</v>
      </c>
    </row>
    <row r="6883" spans="1:6">
      <c r="A6883" s="111">
        <v>44183</v>
      </c>
      <c r="B6883" s="112">
        <v>0.64583333333333337</v>
      </c>
      <c r="C6883">
        <v>21.078870588235286</v>
      </c>
      <c r="D6883">
        <v>21.103870588235289</v>
      </c>
      <c r="E6883">
        <v>21.128870588235294</v>
      </c>
      <c r="F6883" s="119">
        <f>Table1_2[[#This Row],[MID RATE]]/D6882-1</f>
        <v>8.6414811163892935E-5</v>
      </c>
    </row>
    <row r="6884" spans="1:6">
      <c r="A6884" s="111">
        <v>44186</v>
      </c>
      <c r="B6884" s="112">
        <v>0.39583333333333331</v>
      </c>
      <c r="C6884">
        <v>21.082205882352941</v>
      </c>
      <c r="D6884">
        <v>21.107205882352943</v>
      </c>
      <c r="E6884">
        <v>21.132205882352942</v>
      </c>
      <c r="F6884" s="119">
        <f>Table1_2[[#This Row],[MID RATE]]/D6883-1</f>
        <v>1.5804182003997802E-4</v>
      </c>
    </row>
    <row r="6885" spans="1:6">
      <c r="A6885" s="111">
        <v>44186</v>
      </c>
      <c r="B6885" s="112">
        <v>0.52083333333333337</v>
      </c>
      <c r="C6885">
        <v>21.083117647058824</v>
      </c>
      <c r="D6885">
        <v>21.108117647058823</v>
      </c>
      <c r="E6885">
        <v>21.133117647058821</v>
      </c>
      <c r="F6885" s="119">
        <f>Table1_2[[#This Row],[MID RATE]]/D6884-1</f>
        <v>4.3196845236792569E-5</v>
      </c>
    </row>
    <row r="6886" spans="1:6">
      <c r="A6886" s="111">
        <v>44186</v>
      </c>
      <c r="B6886" s="112">
        <v>0.64583333333333337</v>
      </c>
      <c r="C6886">
        <v>21.084935294117646</v>
      </c>
      <c r="D6886">
        <v>21.109935294117648</v>
      </c>
      <c r="E6886">
        <v>21.134935294117646</v>
      </c>
      <c r="F6886" s="119">
        <f>Table1_2[[#This Row],[MID RATE]]/D6885-1</f>
        <v>8.6111281413892016E-5</v>
      </c>
    </row>
    <row r="6887" spans="1:6">
      <c r="A6887" s="111">
        <v>44187</v>
      </c>
      <c r="B6887" s="112">
        <v>0.39583333333333331</v>
      </c>
      <c r="C6887">
        <v>21.087700000000002</v>
      </c>
      <c r="D6887">
        <v>21.112699999999997</v>
      </c>
      <c r="E6887">
        <v>21.137699999999995</v>
      </c>
      <c r="F6887" s="119">
        <f>Table1_2[[#This Row],[MID RATE]]/D6886-1</f>
        <v>1.3096704674020465E-4</v>
      </c>
    </row>
    <row r="6888" spans="1:6">
      <c r="A6888" s="111">
        <v>44187</v>
      </c>
      <c r="B6888" s="112">
        <v>0.52083333333333337</v>
      </c>
      <c r="C6888">
        <v>21.088529411764707</v>
      </c>
      <c r="D6888">
        <v>21.113529411764702</v>
      </c>
      <c r="E6888">
        <v>21.138529411764701</v>
      </c>
      <c r="F6888" s="119">
        <f>Table1_2[[#This Row],[MID RATE]]/D6887-1</f>
        <v>3.9284968985642266E-5</v>
      </c>
    </row>
    <row r="6889" spans="1:6">
      <c r="A6889" s="111">
        <v>44187</v>
      </c>
      <c r="B6889" s="112">
        <v>0.64583333333333337</v>
      </c>
      <c r="C6889">
        <v>21.091382352941174</v>
      </c>
      <c r="D6889">
        <v>21.116382352941173</v>
      </c>
      <c r="E6889">
        <v>21.141382352941172</v>
      </c>
      <c r="F6889" s="119">
        <f>Table1_2[[#This Row],[MID RATE]]/D6888-1</f>
        <v>1.3512384030311964E-4</v>
      </c>
    </row>
    <row r="6890" spans="1:6">
      <c r="A6890" s="111">
        <v>44188</v>
      </c>
      <c r="B6890" s="112">
        <v>0.39583333333333331</v>
      </c>
      <c r="C6890">
        <v>21.096323529411762</v>
      </c>
      <c r="D6890">
        <v>21.121323529411768</v>
      </c>
      <c r="E6890">
        <v>21.14632352941177</v>
      </c>
      <c r="F6890" s="119">
        <f>Table1_2[[#This Row],[MID RATE]]/D6889-1</f>
        <v>2.339973006744156E-4</v>
      </c>
    </row>
    <row r="6891" spans="1:6">
      <c r="A6891" s="111">
        <v>44188</v>
      </c>
      <c r="B6891" s="112">
        <v>0.52083333333333337</v>
      </c>
      <c r="C6891">
        <v>21.099323529411762</v>
      </c>
      <c r="D6891">
        <v>21.124323529411761</v>
      </c>
      <c r="E6891">
        <v>21.149323529411763</v>
      </c>
      <c r="F6891" s="119">
        <f>Table1_2[[#This Row],[MID RATE]]/D6890-1</f>
        <v>1.4203655352451605E-4</v>
      </c>
    </row>
    <row r="6892" spans="1:6">
      <c r="A6892" s="111">
        <v>44188</v>
      </c>
      <c r="B6892" s="112">
        <v>0.64583333333333337</v>
      </c>
      <c r="C6892">
        <v>21.103323529411767</v>
      </c>
      <c r="D6892">
        <v>21.128323529411766</v>
      </c>
      <c r="E6892">
        <v>21.153323529411768</v>
      </c>
      <c r="F6892" s="119">
        <f>Table1_2[[#This Row],[MID RATE]]/D6891-1</f>
        <v>1.8935517601015306E-4</v>
      </c>
    </row>
    <row r="6893" spans="1:6">
      <c r="A6893" s="111">
        <v>44189</v>
      </c>
      <c r="B6893" s="112">
        <v>0.39583333333333331</v>
      </c>
      <c r="C6893">
        <v>21.10794117647059</v>
      </c>
      <c r="D6893">
        <v>21.132941176470588</v>
      </c>
      <c r="E6893">
        <v>21.15794117647059</v>
      </c>
      <c r="F6893" s="119">
        <f>Table1_2[[#This Row],[MID RATE]]/D6892-1</f>
        <v>2.1855245885427088E-4</v>
      </c>
    </row>
    <row r="6894" spans="1:6">
      <c r="A6894" s="111">
        <v>44189</v>
      </c>
      <c r="B6894" s="112">
        <v>0.52083333333333337</v>
      </c>
      <c r="C6894">
        <v>21.109470588235293</v>
      </c>
      <c r="D6894">
        <v>21.134470588235292</v>
      </c>
      <c r="E6894">
        <v>21.15947058823529</v>
      </c>
      <c r="F6894" s="119">
        <f>Table1_2[[#This Row],[MID RATE]]/D6893-1</f>
        <v>7.23709848020615E-5</v>
      </c>
    </row>
    <row r="6895" spans="1:6">
      <c r="A6895" s="111">
        <v>44189</v>
      </c>
      <c r="B6895" s="112">
        <v>0.64583333333333337</v>
      </c>
      <c r="C6895">
        <v>21.109705882352941</v>
      </c>
      <c r="D6895">
        <v>21.134705882352939</v>
      </c>
      <c r="E6895">
        <v>21.159705882352938</v>
      </c>
      <c r="F6895" s="119">
        <f>Table1_2[[#This Row],[MID RATE]]/D6894-1</f>
        <v>1.113319194190332E-5</v>
      </c>
    </row>
    <row r="6896" spans="1:6">
      <c r="A6896" s="111">
        <v>44193</v>
      </c>
      <c r="B6896" s="112">
        <v>0.39583333333333331</v>
      </c>
      <c r="C6896">
        <v>21.115205882352942</v>
      </c>
      <c r="D6896">
        <v>21.140205882352944</v>
      </c>
      <c r="E6896">
        <v>21.165205882352943</v>
      </c>
      <c r="F6896" s="119">
        <f>Table1_2[[#This Row],[MID RATE]]/D6895-1</f>
        <v>2.6023546438835865E-4</v>
      </c>
    </row>
    <row r="6897" spans="1:6">
      <c r="A6897" s="111">
        <v>44193</v>
      </c>
      <c r="B6897" s="112">
        <v>0.52083333333333337</v>
      </c>
      <c r="C6897">
        <v>21.11823529411765</v>
      </c>
      <c r="D6897">
        <v>21.143235294117652</v>
      </c>
      <c r="E6897">
        <v>21.16823529411765</v>
      </c>
      <c r="F6897" s="119">
        <f>Table1_2[[#This Row],[MID RATE]]/D6896-1</f>
        <v>1.4330095844705681E-4</v>
      </c>
    </row>
    <row r="6898" spans="1:6">
      <c r="A6898" s="111">
        <v>44193</v>
      </c>
      <c r="B6898" s="112">
        <v>0.64583333333333337</v>
      </c>
      <c r="C6898">
        <v>21.118970588235296</v>
      </c>
      <c r="D6898">
        <v>21.143970588235298</v>
      </c>
      <c r="E6898">
        <v>21.1689705882353</v>
      </c>
      <c r="F6898" s="119">
        <f>Table1_2[[#This Row],[MID RATE]]/D6897-1</f>
        <v>3.4776802481539804E-5</v>
      </c>
    </row>
    <row r="6899" spans="1:6">
      <c r="A6899" s="111">
        <v>44194</v>
      </c>
      <c r="B6899" s="112">
        <v>0.39583333333333331</v>
      </c>
      <c r="C6899">
        <v>21.124529411764708</v>
      </c>
      <c r="D6899">
        <v>21.149529411764711</v>
      </c>
      <c r="E6899">
        <v>21.174529411764713</v>
      </c>
      <c r="F6899" s="119">
        <f>Table1_2[[#This Row],[MID RATE]]/D6898-1</f>
        <v>2.6290348381885487E-4</v>
      </c>
    </row>
    <row r="6900" spans="1:6">
      <c r="A6900" s="111">
        <v>44194</v>
      </c>
      <c r="B6900" s="112">
        <v>0.52083333333333337</v>
      </c>
      <c r="C6900">
        <v>21.126058823529409</v>
      </c>
      <c r="D6900">
        <v>21.151058823529411</v>
      </c>
      <c r="E6900">
        <v>21.176058823529416</v>
      </c>
      <c r="F6900" s="119">
        <f>Table1_2[[#This Row],[MID RATE]]/D6899-1</f>
        <v>7.2314221982061611E-5</v>
      </c>
    </row>
    <row r="6901" spans="1:6">
      <c r="A6901" s="111">
        <v>44194</v>
      </c>
      <c r="B6901" s="112">
        <v>0.64583333333333337</v>
      </c>
      <c r="C6901">
        <v>21.12744117647059</v>
      </c>
      <c r="D6901">
        <v>21.152441176470589</v>
      </c>
      <c r="E6901">
        <v>21.177441176470587</v>
      </c>
      <c r="F6901" s="119">
        <f>Table1_2[[#This Row],[MID RATE]]/D6900-1</f>
        <v>6.5356205224187391E-5</v>
      </c>
    </row>
    <row r="6902" spans="1:6">
      <c r="A6902" s="111">
        <v>44195</v>
      </c>
      <c r="B6902" s="112">
        <v>0.39583333333333331</v>
      </c>
      <c r="C6902">
        <v>21.131794117647058</v>
      </c>
      <c r="D6902">
        <v>21.15679411764706</v>
      </c>
      <c r="E6902">
        <v>21.181794117647058</v>
      </c>
      <c r="F6902" s="119">
        <f>Table1_2[[#This Row],[MID RATE]]/D6901-1</f>
        <v>2.0578906898527372E-4</v>
      </c>
    </row>
    <row r="6903" spans="1:6">
      <c r="A6903" s="111">
        <v>44195</v>
      </c>
      <c r="B6903" s="112">
        <v>0.52083333333333337</v>
      </c>
      <c r="C6903">
        <v>21.134088235294115</v>
      </c>
      <c r="D6903">
        <v>21.159088235294117</v>
      </c>
      <c r="E6903">
        <v>21.184088235294119</v>
      </c>
      <c r="F6903" s="119">
        <f>Table1_2[[#This Row],[MID RATE]]/D6902-1</f>
        <v>1.0843408667216003E-4</v>
      </c>
    </row>
    <row r="6904" spans="1:6">
      <c r="A6904" s="111">
        <v>44195</v>
      </c>
      <c r="B6904" s="112">
        <v>0.64583333333333337</v>
      </c>
      <c r="C6904">
        <v>21.135088235294113</v>
      </c>
      <c r="D6904">
        <v>21.160088235294115</v>
      </c>
      <c r="E6904">
        <v>21.185088235294117</v>
      </c>
      <c r="F6904" s="119">
        <f>Table1_2[[#This Row],[MID RATE]]/D6903-1</f>
        <v>4.7261015639010751E-5</v>
      </c>
    </row>
    <row r="6905" spans="1:6">
      <c r="A6905" s="111">
        <v>44196</v>
      </c>
      <c r="B6905" s="112">
        <v>0.39583333333333331</v>
      </c>
      <c r="C6905">
        <v>21.138705882352937</v>
      </c>
      <c r="D6905">
        <v>21.163705882352936</v>
      </c>
      <c r="E6905">
        <v>21.188705882352938</v>
      </c>
      <c r="F6905" s="119">
        <f>Table1_2[[#This Row],[MID RATE]]/D6904-1</f>
        <v>1.7096559421658775E-4</v>
      </c>
    </row>
    <row r="6906" spans="1:6">
      <c r="A6906" s="111">
        <v>44196</v>
      </c>
      <c r="B6906" s="112">
        <v>0.52083333333333337</v>
      </c>
      <c r="C6906">
        <v>21.140382352941174</v>
      </c>
      <c r="D6906">
        <v>21.165382352941172</v>
      </c>
      <c r="E6906">
        <v>21.190382352941175</v>
      </c>
      <c r="F6906" s="119">
        <f>Table1_2[[#This Row],[MID RATE]]/D6905-1</f>
        <v>7.9214415356076984E-5</v>
      </c>
    </row>
    <row r="6907" spans="1:6">
      <c r="A6907" s="111">
        <v>44196</v>
      </c>
      <c r="B6907" s="112">
        <v>0.64583333333333337</v>
      </c>
      <c r="C6907">
        <v>21.140999999999991</v>
      </c>
      <c r="D6907">
        <v>21.165999999999997</v>
      </c>
      <c r="E6907">
        <v>21.191000000000003</v>
      </c>
      <c r="F6907" s="119">
        <f>Table1_2[[#This Row],[MID RATE]]/D6906-1</f>
        <v>2.9181946658241031E-5</v>
      </c>
    </row>
    <row r="6908" spans="1:6">
      <c r="A6908" s="111">
        <v>44200</v>
      </c>
      <c r="B6908" s="112">
        <v>0.39583333333333331</v>
      </c>
      <c r="C6908">
        <v>21.145794117647057</v>
      </c>
      <c r="D6908">
        <v>21.170794117647056</v>
      </c>
      <c r="E6908">
        <v>21.195794117647058</v>
      </c>
      <c r="F6908" s="119">
        <f>Table1_2[[#This Row],[MID RATE]]/D6907-1</f>
        <v>2.2650088099118726E-4</v>
      </c>
    </row>
    <row r="6909" spans="1:6">
      <c r="A6909" s="111">
        <v>44200</v>
      </c>
      <c r="B6909" s="112">
        <v>0.52083333333333337</v>
      </c>
      <c r="C6909">
        <v>21.147752941176474</v>
      </c>
      <c r="D6909">
        <v>21.172752941176469</v>
      </c>
      <c r="E6909">
        <v>21.197752941176468</v>
      </c>
      <c r="F6909" s="119">
        <f>Table1_2[[#This Row],[MID RATE]]/D6908-1</f>
        <v>9.252480178734146E-5</v>
      </c>
    </row>
    <row r="6910" spans="1:6">
      <c r="A6910" s="111">
        <v>44200</v>
      </c>
      <c r="B6910" s="112">
        <v>0.64583333333333337</v>
      </c>
      <c r="C6910">
        <v>21.150605882352945</v>
      </c>
      <c r="D6910">
        <v>21.17560588235294</v>
      </c>
      <c r="E6910">
        <v>21.200605882352935</v>
      </c>
      <c r="F6910" s="119">
        <f>Table1_2[[#This Row],[MID RATE]]/D6909-1</f>
        <v>1.3474587760953227E-4</v>
      </c>
    </row>
    <row r="6911" spans="1:6">
      <c r="A6911" s="111">
        <v>44201</v>
      </c>
      <c r="B6911" s="112">
        <v>0.39583333333333331</v>
      </c>
      <c r="C6911">
        <v>21.153941176470592</v>
      </c>
      <c r="D6911">
        <v>21.178941176470587</v>
      </c>
      <c r="E6911">
        <v>21.203941176470583</v>
      </c>
      <c r="F6911" s="119">
        <f>Table1_2[[#This Row],[MID RATE]]/D6910-1</f>
        <v>1.5750643151268839E-4</v>
      </c>
    </row>
    <row r="6912" spans="1:6">
      <c r="A6912" s="111">
        <v>44201</v>
      </c>
      <c r="B6912" s="112">
        <v>0.52083333333333337</v>
      </c>
      <c r="C6912">
        <v>21.155500000000004</v>
      </c>
      <c r="D6912">
        <v>21.180500000000002</v>
      </c>
      <c r="E6912">
        <v>21.205499999999997</v>
      </c>
      <c r="F6912" s="119">
        <f>Table1_2[[#This Row],[MID RATE]]/D6911-1</f>
        <v>7.3602524150118143E-5</v>
      </c>
    </row>
    <row r="6913" spans="1:6">
      <c r="A6913" s="111">
        <v>44201</v>
      </c>
      <c r="B6913" s="112">
        <v>0.64583333333333337</v>
      </c>
      <c r="C6913">
        <v>21.157352941176477</v>
      </c>
      <c r="D6913">
        <v>21.182352941176475</v>
      </c>
      <c r="E6913">
        <v>21.20735294117647</v>
      </c>
      <c r="F6913" s="119">
        <f>Table1_2[[#This Row],[MID RATE]]/D6912-1</f>
        <v>8.7483353861994573E-5</v>
      </c>
    </row>
    <row r="6914" spans="1:6">
      <c r="A6914" s="111">
        <v>44202</v>
      </c>
      <c r="B6914" s="112">
        <v>0.39583333333333331</v>
      </c>
      <c r="C6914">
        <v>21.165047058823532</v>
      </c>
      <c r="D6914">
        <v>21.190047058823531</v>
      </c>
      <c r="E6914">
        <v>21.215047058823529</v>
      </c>
      <c r="F6914" s="119">
        <f>Table1_2[[#This Row],[MID RATE]]/D6913-1</f>
        <v>3.6323243543434636E-4</v>
      </c>
    </row>
    <row r="6915" spans="1:6">
      <c r="A6915" s="111">
        <v>44202</v>
      </c>
      <c r="B6915" s="112">
        <v>0.52083333333333337</v>
      </c>
      <c r="C6915">
        <v>21.170294117647057</v>
      </c>
      <c r="D6915">
        <v>21.195294117647059</v>
      </c>
      <c r="E6915">
        <v>21.220294117647057</v>
      </c>
      <c r="F6915" s="119">
        <f>Table1_2[[#This Row],[MID RATE]]/D6914-1</f>
        <v>2.4761902646841527E-4</v>
      </c>
    </row>
    <row r="6916" spans="1:6">
      <c r="A6916" s="111">
        <v>44202</v>
      </c>
      <c r="B6916" s="112">
        <v>0.64583333333333337</v>
      </c>
      <c r="C6916">
        <v>21.172823529411769</v>
      </c>
      <c r="D6916">
        <v>21.197823529411767</v>
      </c>
      <c r="E6916">
        <v>21.222823529411766</v>
      </c>
      <c r="F6916" s="119">
        <f>Table1_2[[#This Row],[MID RATE]]/D6915-1</f>
        <v>1.1933836589705926E-4</v>
      </c>
    </row>
    <row r="6917" spans="1:6">
      <c r="A6917" s="111">
        <v>44203</v>
      </c>
      <c r="B6917" s="112">
        <v>0.39583333333333331</v>
      </c>
      <c r="C6917">
        <v>21.179794117647059</v>
      </c>
      <c r="D6917">
        <v>21.204794117647062</v>
      </c>
      <c r="E6917">
        <v>21.22979411764706</v>
      </c>
      <c r="F6917" s="119">
        <f>Table1_2[[#This Row],[MID RATE]]/D6916-1</f>
        <v>3.2883509128289745E-4</v>
      </c>
    </row>
    <row r="6918" spans="1:6">
      <c r="A6918" s="111">
        <v>44203</v>
      </c>
      <c r="B6918" s="112">
        <v>0.52083333333333337</v>
      </c>
      <c r="C6918">
        <v>21.185529411764705</v>
      </c>
      <c r="D6918">
        <v>21.210529411764703</v>
      </c>
      <c r="E6918">
        <v>21.235529411764706</v>
      </c>
      <c r="F6918" s="119">
        <f>Table1_2[[#This Row],[MID RATE]]/D6917-1</f>
        <v>2.7047157759807483E-4</v>
      </c>
    </row>
    <row r="6919" spans="1:6">
      <c r="A6919" s="111">
        <v>44203</v>
      </c>
      <c r="B6919" s="112">
        <v>0.64583333333333337</v>
      </c>
      <c r="C6919">
        <v>21.188352941176468</v>
      </c>
      <c r="D6919">
        <v>21.213352941176471</v>
      </c>
      <c r="E6919">
        <v>21.238352941176473</v>
      </c>
      <c r="F6919" s="119">
        <f>Table1_2[[#This Row],[MID RATE]]/D6918-1</f>
        <v>1.3311923323322539E-4</v>
      </c>
    </row>
    <row r="6920" spans="1:6">
      <c r="A6920" s="111">
        <v>44204</v>
      </c>
      <c r="B6920" s="112">
        <v>0.39583333333333331</v>
      </c>
      <c r="C6920">
        <v>21.198176470588233</v>
      </c>
      <c r="D6920">
        <v>21.223176470588236</v>
      </c>
      <c r="E6920">
        <v>21.248176470588234</v>
      </c>
      <c r="F6920" s="119">
        <f>Table1_2[[#This Row],[MID RATE]]/D6919-1</f>
        <v>4.6308235378944573E-4</v>
      </c>
    </row>
    <row r="6921" spans="1:6">
      <c r="A6921" s="111">
        <v>44204</v>
      </c>
      <c r="B6921" s="112">
        <v>0.52083333333333337</v>
      </c>
      <c r="C6921">
        <v>21.201999999999995</v>
      </c>
      <c r="D6921">
        <v>21.226999999999997</v>
      </c>
      <c r="E6921">
        <v>21.251999999999999</v>
      </c>
      <c r="F6921" s="119">
        <f>Table1_2[[#This Row],[MID RATE]]/D6920-1</f>
        <v>1.801582066218721E-4</v>
      </c>
    </row>
    <row r="6922" spans="1:6">
      <c r="A6922" s="111">
        <v>44204</v>
      </c>
      <c r="B6922" s="112">
        <v>0.64583333333333337</v>
      </c>
      <c r="C6922">
        <v>21.204623529411762</v>
      </c>
      <c r="D6922">
        <v>21.229623529411761</v>
      </c>
      <c r="E6922">
        <v>21.254623529411763</v>
      </c>
      <c r="F6922" s="119">
        <f>Table1_2[[#This Row],[MID RATE]]/D6921-1</f>
        <v>1.2359397992001142E-4</v>
      </c>
    </row>
    <row r="6923" spans="1:6">
      <c r="A6923" s="111">
        <v>44207</v>
      </c>
      <c r="B6923" s="112">
        <v>0.39583333333333331</v>
      </c>
      <c r="C6923">
        <v>21.213270588235297</v>
      </c>
      <c r="D6923">
        <v>21.238270588235295</v>
      </c>
      <c r="E6923">
        <v>21.263270588235294</v>
      </c>
      <c r="F6923" s="119">
        <f>Table1_2[[#This Row],[MID RATE]]/D6922-1</f>
        <v>4.0731098276691746E-4</v>
      </c>
    </row>
    <row r="6924" spans="1:6">
      <c r="A6924" s="111">
        <v>44207</v>
      </c>
      <c r="B6924" s="112">
        <v>0.52083333333333337</v>
      </c>
      <c r="C6924">
        <v>21.217123529411769</v>
      </c>
      <c r="D6924">
        <v>21.242123529411764</v>
      </c>
      <c r="E6924">
        <v>21.267123529411762</v>
      </c>
      <c r="F6924" s="119">
        <f>Table1_2[[#This Row],[MID RATE]]/D6923-1</f>
        <v>1.814150149590521E-4</v>
      </c>
    </row>
    <row r="6925" spans="1:6">
      <c r="A6925" s="111">
        <v>44207</v>
      </c>
      <c r="B6925" s="112">
        <v>0.64583333333333337</v>
      </c>
      <c r="C6925">
        <v>21.218499999999999</v>
      </c>
      <c r="D6925">
        <v>21.243499999999997</v>
      </c>
      <c r="E6925">
        <v>21.2685</v>
      </c>
      <c r="F6925" s="119">
        <f>Table1_2[[#This Row],[MID RATE]]/D6924-1</f>
        <v>6.4799104775303817E-5</v>
      </c>
    </row>
    <row r="6926" spans="1:6">
      <c r="A6926" s="111">
        <v>44208</v>
      </c>
      <c r="B6926" s="112">
        <v>0.39583333333333331</v>
      </c>
      <c r="C6926">
        <v>21.227999999999998</v>
      </c>
      <c r="D6926">
        <v>21.253</v>
      </c>
      <c r="E6926">
        <v>21.278000000000002</v>
      </c>
      <c r="F6926" s="119">
        <f>Table1_2[[#This Row],[MID RATE]]/D6925-1</f>
        <v>4.4719561277584141E-4</v>
      </c>
    </row>
    <row r="6927" spans="1:6">
      <c r="A6927" s="111">
        <v>44208</v>
      </c>
      <c r="B6927" s="112">
        <v>0.52083333333333337</v>
      </c>
      <c r="C6927">
        <v>21.233470588235292</v>
      </c>
      <c r="D6927">
        <v>21.258470588235294</v>
      </c>
      <c r="E6927">
        <v>21.283470588235296</v>
      </c>
      <c r="F6927" s="119">
        <f>Table1_2[[#This Row],[MID RATE]]/D6926-1</f>
        <v>2.5740310710453684E-4</v>
      </c>
    </row>
    <row r="6928" spans="1:6">
      <c r="A6928" s="111">
        <v>44208</v>
      </c>
      <c r="B6928" s="112">
        <v>0.64583333333333337</v>
      </c>
      <c r="C6928">
        <v>21.235911764705886</v>
      </c>
      <c r="D6928">
        <v>21.26061764705883</v>
      </c>
      <c r="E6928">
        <v>21.28532352941177</v>
      </c>
      <c r="F6928" s="119">
        <f>Table1_2[[#This Row],[MID RATE]]/D6927-1</f>
        <v>1.009978029522518E-4</v>
      </c>
    </row>
    <row r="6929" spans="1:6">
      <c r="A6929" s="111">
        <v>44209</v>
      </c>
      <c r="B6929" s="112">
        <v>0.39583333333333331</v>
      </c>
      <c r="C6929">
        <v>21.242558823529411</v>
      </c>
      <c r="D6929">
        <v>21.267558823529413</v>
      </c>
      <c r="E6929">
        <v>21.292558823529411</v>
      </c>
      <c r="F6929" s="119">
        <f>Table1_2[[#This Row],[MID RATE]]/D6928-1</f>
        <v>3.2648047134897773E-4</v>
      </c>
    </row>
    <row r="6930" spans="1:6">
      <c r="A6930" s="111">
        <v>44209</v>
      </c>
      <c r="B6930" s="112">
        <v>0.52083333333333337</v>
      </c>
      <c r="C6930">
        <v>21.245647058823529</v>
      </c>
      <c r="D6930">
        <v>21.270647058823528</v>
      </c>
      <c r="E6930">
        <v>21.29564705882353</v>
      </c>
      <c r="F6930" s="119">
        <f>Table1_2[[#This Row],[MID RATE]]/D6929-1</f>
        <v>1.4520873409784585E-4</v>
      </c>
    </row>
    <row r="6931" spans="1:6">
      <c r="A6931" s="111">
        <v>44209</v>
      </c>
      <c r="B6931" s="112">
        <v>0.64583333333333337</v>
      </c>
      <c r="C6931">
        <v>21.247358823529414</v>
      </c>
      <c r="D6931">
        <v>21.272370588235297</v>
      </c>
      <c r="E6931">
        <v>21.297382352941181</v>
      </c>
      <c r="F6931" s="119">
        <f>Table1_2[[#This Row],[MID RATE]]/D6930-1</f>
        <v>8.1028536978777765E-5</v>
      </c>
    </row>
    <row r="6932" spans="1:6">
      <c r="A6932" s="111">
        <v>44210</v>
      </c>
      <c r="B6932" s="112">
        <v>0.39583333333333331</v>
      </c>
      <c r="C6932">
        <v>21.253341176470588</v>
      </c>
      <c r="D6932">
        <v>21.27834117647059</v>
      </c>
      <c r="E6932">
        <v>21.303341176470589</v>
      </c>
      <c r="F6932" s="119">
        <f>Table1_2[[#This Row],[MID RATE]]/D6931-1</f>
        <v>2.806733838396358E-4</v>
      </c>
    </row>
    <row r="6933" spans="1:6">
      <c r="A6933" s="111">
        <v>44210</v>
      </c>
      <c r="B6933" s="112">
        <v>0.52083333333333337</v>
      </c>
      <c r="C6933">
        <v>21.256123529411763</v>
      </c>
      <c r="D6933">
        <v>21.281123529411765</v>
      </c>
      <c r="E6933">
        <v>21.306123529411771</v>
      </c>
      <c r="F6933" s="119">
        <f>Table1_2[[#This Row],[MID RATE]]/D6932-1</f>
        <v>1.3075986131161343E-4</v>
      </c>
    </row>
    <row r="6934" spans="1:6">
      <c r="A6934" s="111">
        <v>44210</v>
      </c>
      <c r="B6934" s="112">
        <v>0.64583333333333337</v>
      </c>
      <c r="C6934">
        <v>21.258558823529409</v>
      </c>
      <c r="D6934">
        <v>21.283558823529411</v>
      </c>
      <c r="E6934">
        <v>21.308558823529413</v>
      </c>
      <c r="F6934" s="119">
        <f>Table1_2[[#This Row],[MID RATE]]/D6933-1</f>
        <v>1.1443447120074168E-4</v>
      </c>
    </row>
    <row r="6935" spans="1:6">
      <c r="A6935" s="111">
        <v>44211</v>
      </c>
      <c r="B6935" s="112">
        <v>0.39583333333333331</v>
      </c>
      <c r="C6935">
        <v>21.265564705882351</v>
      </c>
      <c r="D6935">
        <v>21.290564705882353</v>
      </c>
      <c r="E6935">
        <v>21.315564705882352</v>
      </c>
      <c r="F6935" s="119">
        <f>Table1_2[[#This Row],[MID RATE]]/D6934-1</f>
        <v>3.2916874527577633E-4</v>
      </c>
    </row>
    <row r="6936" spans="1:6">
      <c r="A6936" s="111">
        <v>44211</v>
      </c>
      <c r="B6936" s="112">
        <v>0.52083333333333337</v>
      </c>
      <c r="C6936">
        <v>21.269764705882348</v>
      </c>
      <c r="D6936">
        <v>21.294764705882351</v>
      </c>
      <c r="E6936">
        <v>21.319764705882349</v>
      </c>
      <c r="F6936" s="119">
        <f>Table1_2[[#This Row],[MID RATE]]/D6935-1</f>
        <v>1.9727048380424606E-4</v>
      </c>
    </row>
    <row r="6937" spans="1:6">
      <c r="A6937" s="111">
        <v>44211</v>
      </c>
      <c r="B6937" s="112">
        <v>0.64583333333333337</v>
      </c>
      <c r="C6937">
        <v>21.272500000000004</v>
      </c>
      <c r="D6937">
        <v>21.297499999999999</v>
      </c>
      <c r="E6937">
        <v>21.322499999999998</v>
      </c>
      <c r="F6937" s="119">
        <f>Table1_2[[#This Row],[MID RATE]]/D6936-1</f>
        <v>1.2844913552356729E-4</v>
      </c>
    </row>
    <row r="6938" spans="1:6">
      <c r="A6938" s="111">
        <v>44214</v>
      </c>
      <c r="B6938" s="112">
        <v>0.39583333333333331</v>
      </c>
      <c r="C6938">
        <v>21.279117647058822</v>
      </c>
      <c r="D6938">
        <v>21.304117647058824</v>
      </c>
      <c r="E6938">
        <v>21.329117647058823</v>
      </c>
      <c r="F6938" s="119">
        <f>Table1_2[[#This Row],[MID RATE]]/D6937-1</f>
        <v>3.1072412531174542E-4</v>
      </c>
    </row>
    <row r="6939" spans="1:6">
      <c r="A6939" s="111">
        <v>44214</v>
      </c>
      <c r="B6939" s="112">
        <v>0.52083333333333337</v>
      </c>
      <c r="C6939">
        <v>21.281147058823532</v>
      </c>
      <c r="D6939">
        <v>21.306147058823527</v>
      </c>
      <c r="E6939">
        <v>21.331147058823525</v>
      </c>
      <c r="F6939" s="119">
        <f>Table1_2[[#This Row],[MID RATE]]/D6938-1</f>
        <v>9.5259132451452899E-5</v>
      </c>
    </row>
    <row r="6940" spans="1:6">
      <c r="A6940" s="111">
        <v>44214</v>
      </c>
      <c r="B6940" s="112">
        <v>0.64583333333333337</v>
      </c>
      <c r="C6940">
        <v>21.283352941176467</v>
      </c>
      <c r="D6940">
        <v>21.308352941176466</v>
      </c>
      <c r="E6940">
        <v>21.333352941176464</v>
      </c>
      <c r="F6940" s="119">
        <f>Table1_2[[#This Row],[MID RATE]]/D6939-1</f>
        <v>1.0353267284091139E-4</v>
      </c>
    </row>
    <row r="6941" spans="1:6">
      <c r="A6941" s="111">
        <v>44215</v>
      </c>
      <c r="B6941" s="112">
        <v>0.39583333333333331</v>
      </c>
      <c r="C6941">
        <v>21.288441176470592</v>
      </c>
      <c r="D6941">
        <v>21.31344117647059</v>
      </c>
      <c r="E6941">
        <v>21.338441176470585</v>
      </c>
      <c r="F6941" s="119">
        <f>Table1_2[[#This Row],[MID RATE]]/D6940-1</f>
        <v>2.3879064271992156E-4</v>
      </c>
    </row>
    <row r="6942" spans="1:6">
      <c r="A6942" s="111">
        <v>44215</v>
      </c>
      <c r="B6942" s="112">
        <v>0.52083333333333337</v>
      </c>
      <c r="C6942">
        <v>21.290823529411767</v>
      </c>
      <c r="D6942">
        <v>21.315823529411766</v>
      </c>
      <c r="E6942">
        <v>21.340823529411765</v>
      </c>
      <c r="F6942" s="119">
        <f>Table1_2[[#This Row],[MID RATE]]/D6941-1</f>
        <v>1.1177702002451717E-4</v>
      </c>
    </row>
    <row r="6943" spans="1:6">
      <c r="A6943" s="111">
        <v>44215</v>
      </c>
      <c r="B6943" s="112">
        <v>0.64583333333333337</v>
      </c>
      <c r="C6943">
        <v>21.293770588235294</v>
      </c>
      <c r="D6943">
        <v>21.318770588235289</v>
      </c>
      <c r="E6943">
        <v>21.343770588235287</v>
      </c>
      <c r="F6943" s="119">
        <f>Table1_2[[#This Row],[MID RATE]]/D6942-1</f>
        <v>1.3825685972013169E-4</v>
      </c>
    </row>
    <row r="6944" spans="1:6">
      <c r="A6944" s="111">
        <v>44216</v>
      </c>
      <c r="B6944" s="112">
        <v>0.39583333333333331</v>
      </c>
      <c r="C6944">
        <v>21.297770588235295</v>
      </c>
      <c r="D6944">
        <v>21.322770588235294</v>
      </c>
      <c r="E6944">
        <v>21.347770588235296</v>
      </c>
      <c r="F6944" s="119">
        <f>Table1_2[[#This Row],[MID RATE]]/D6943-1</f>
        <v>1.8762808030836631E-4</v>
      </c>
    </row>
    <row r="6945" spans="1:6">
      <c r="A6945" s="111">
        <v>44216</v>
      </c>
      <c r="B6945" s="112">
        <v>0.52083333333333337</v>
      </c>
      <c r="C6945">
        <v>21.301058823529413</v>
      </c>
      <c r="D6945">
        <v>21.326058823529415</v>
      </c>
      <c r="E6945">
        <v>21.351058823529417</v>
      </c>
      <c r="F6945" s="119">
        <f>Table1_2[[#This Row],[MID RATE]]/D6944-1</f>
        <v>1.5421238438562135E-4</v>
      </c>
    </row>
    <row r="6946" spans="1:6">
      <c r="A6946" s="111">
        <v>44216</v>
      </c>
      <c r="B6946" s="112">
        <v>0.64583333333333337</v>
      </c>
      <c r="C6946">
        <v>21.30444117647059</v>
      </c>
      <c r="D6946">
        <v>21.329441176470588</v>
      </c>
      <c r="E6946">
        <v>21.354441176470591</v>
      </c>
      <c r="F6946" s="119">
        <f>Table1_2[[#This Row],[MID RATE]]/D6945-1</f>
        <v>1.5860187619098909E-4</v>
      </c>
    </row>
    <row r="6947" spans="1:6">
      <c r="A6947" s="111">
        <v>44217</v>
      </c>
      <c r="B6947" s="112">
        <v>0.39583333333333331</v>
      </c>
      <c r="C6947">
        <v>21.312205882352938</v>
      </c>
      <c r="D6947">
        <v>21.33720588235294</v>
      </c>
      <c r="E6947">
        <v>21.362205882352942</v>
      </c>
      <c r="F6947" s="119">
        <f>Table1_2[[#This Row],[MID RATE]]/D6946-1</f>
        <v>3.6403700491316471E-4</v>
      </c>
    </row>
    <row r="6948" spans="1:6">
      <c r="A6948" s="111">
        <v>44217</v>
      </c>
      <c r="B6948" s="112">
        <v>0.52083333333333337</v>
      </c>
      <c r="C6948">
        <v>21.316117647058825</v>
      </c>
      <c r="D6948">
        <v>21.341117647058823</v>
      </c>
      <c r="E6948">
        <v>21.366117647058825</v>
      </c>
      <c r="F6948" s="119">
        <f>Table1_2[[#This Row],[MID RATE]]/D6947-1</f>
        <v>1.8333069134968127E-4</v>
      </c>
    </row>
    <row r="6949" spans="1:6">
      <c r="A6949" s="111">
        <v>44217</v>
      </c>
      <c r="B6949" s="112">
        <v>0.64583333333333337</v>
      </c>
      <c r="C6949">
        <v>21.318147058823531</v>
      </c>
      <c r="D6949">
        <v>21.343147058823533</v>
      </c>
      <c r="E6949">
        <v>21.368147058823531</v>
      </c>
      <c r="F6949" s="119">
        <f>Table1_2[[#This Row],[MID RATE]]/D6948-1</f>
        <v>9.5093977657167983E-5</v>
      </c>
    </row>
    <row r="6950" spans="1:6">
      <c r="A6950" s="111">
        <v>44218</v>
      </c>
      <c r="B6950" s="112">
        <v>0.39583333333333331</v>
      </c>
      <c r="C6950">
        <v>21.323058823529408</v>
      </c>
      <c r="D6950">
        <v>21.348058823529414</v>
      </c>
      <c r="E6950">
        <v>21.373058823529416</v>
      </c>
      <c r="F6950" s="119">
        <f>Table1_2[[#This Row],[MID RATE]]/D6949-1</f>
        <v>2.301331051293154E-4</v>
      </c>
    </row>
    <row r="6951" spans="1:6">
      <c r="A6951" s="111">
        <v>44218</v>
      </c>
      <c r="B6951" s="112">
        <v>0.52083333333333337</v>
      </c>
      <c r="C6951">
        <v>21.325911764705882</v>
      </c>
      <c r="D6951">
        <v>21.350911764705884</v>
      </c>
      <c r="E6951">
        <v>21.375911764705883</v>
      </c>
      <c r="F6951" s="119">
        <f>Table1_2[[#This Row],[MID RATE]]/D6950-1</f>
        <v>1.3363937208787924E-4</v>
      </c>
    </row>
    <row r="6952" spans="1:6">
      <c r="A6952" s="111">
        <v>44218</v>
      </c>
      <c r="B6952" s="112">
        <v>0.64583333333333337</v>
      </c>
      <c r="C6952">
        <v>21.328123529411766</v>
      </c>
      <c r="D6952">
        <v>21.353123529411761</v>
      </c>
      <c r="E6952">
        <v>21.378123529411759</v>
      </c>
      <c r="F6952" s="119">
        <f>Table1_2[[#This Row],[MID RATE]]/D6951-1</f>
        <v>1.0359111265367815E-4</v>
      </c>
    </row>
    <row r="6953" spans="1:6">
      <c r="A6953" s="111">
        <v>44221</v>
      </c>
      <c r="B6953" s="112">
        <v>0.39583333333333331</v>
      </c>
      <c r="C6953">
        <v>21.336117647058821</v>
      </c>
      <c r="D6953">
        <v>21.361117647058819</v>
      </c>
      <c r="E6953">
        <v>21.386117647058818</v>
      </c>
      <c r="F6953" s="119">
        <f>Table1_2[[#This Row],[MID RATE]]/D6952-1</f>
        <v>3.743769681305853E-4</v>
      </c>
    </row>
    <row r="6954" spans="1:6">
      <c r="A6954" s="111">
        <v>44221</v>
      </c>
      <c r="B6954" s="112">
        <v>0.52083333333333337</v>
      </c>
      <c r="C6954">
        <v>21.33888235294117</v>
      </c>
      <c r="D6954">
        <v>21.363882352941172</v>
      </c>
      <c r="E6954">
        <v>21.388882352941174</v>
      </c>
      <c r="F6954" s="119">
        <f>Table1_2[[#This Row],[MID RATE]]/D6953-1</f>
        <v>1.2942702381169013E-4</v>
      </c>
    </row>
    <row r="6955" spans="1:6">
      <c r="A6955" s="111">
        <v>44221</v>
      </c>
      <c r="B6955" s="112">
        <v>0.64583333333333337</v>
      </c>
      <c r="C6955">
        <v>21.345000000000002</v>
      </c>
      <c r="D6955">
        <v>21.369852941176468</v>
      </c>
      <c r="E6955">
        <v>21.394705882352937</v>
      </c>
      <c r="F6955" s="119">
        <f>Table1_2[[#This Row],[MID RATE]]/D6954-1</f>
        <v>2.7947112498849513E-4</v>
      </c>
    </row>
    <row r="6956" spans="1:6">
      <c r="A6956" s="111">
        <v>44222</v>
      </c>
      <c r="B6956" s="112">
        <v>0.39583333333333331</v>
      </c>
      <c r="C6956">
        <v>21.352058823529411</v>
      </c>
      <c r="D6956">
        <v>21.37705882352941</v>
      </c>
      <c r="E6956">
        <v>21.402058823529408</v>
      </c>
      <c r="F6956" s="119">
        <f>Table1_2[[#This Row],[MID RATE]]/D6955-1</f>
        <v>3.3719849981084238E-4</v>
      </c>
    </row>
    <row r="6957" spans="1:6">
      <c r="A6957" s="111">
        <v>44222</v>
      </c>
      <c r="B6957" s="112">
        <v>0.52083333333333337</v>
      </c>
      <c r="C6957">
        <v>21.355058823529411</v>
      </c>
      <c r="D6957">
        <v>21.38005882352941</v>
      </c>
      <c r="E6957">
        <v>21.405058823529412</v>
      </c>
      <c r="F6957" s="119">
        <f>Table1_2[[#This Row],[MID RATE]]/D6956-1</f>
        <v>1.40337360006626E-4</v>
      </c>
    </row>
    <row r="6958" spans="1:6">
      <c r="A6958" s="111">
        <v>44222</v>
      </c>
      <c r="B6958" s="112">
        <v>0.64583333333333337</v>
      </c>
      <c r="C6958">
        <v>21.356823529411766</v>
      </c>
      <c r="D6958">
        <v>21.381823529411765</v>
      </c>
      <c r="E6958">
        <v>21.406823529411763</v>
      </c>
      <c r="F6958" s="119">
        <f>Table1_2[[#This Row],[MID RATE]]/D6957-1</f>
        <v>8.2539804820980223E-5</v>
      </c>
    </row>
    <row r="6959" spans="1:6">
      <c r="A6959" s="111">
        <v>44223</v>
      </c>
      <c r="B6959" s="112">
        <v>0.39583333333333331</v>
      </c>
      <c r="C6959">
        <v>21.362588235294119</v>
      </c>
      <c r="D6959">
        <v>21.387294117647059</v>
      </c>
      <c r="E6959">
        <v>21.411999999999999</v>
      </c>
      <c r="F6959" s="119">
        <f>Table1_2[[#This Row],[MID RATE]]/D6958-1</f>
        <v>2.5585227694779888E-4</v>
      </c>
    </row>
    <row r="6960" spans="1:6">
      <c r="A6960" s="111">
        <v>44223</v>
      </c>
      <c r="B6960" s="112">
        <v>0.52083333333333337</v>
      </c>
      <c r="C6960">
        <v>21.365264705882357</v>
      </c>
      <c r="D6960">
        <v>21.389970588235293</v>
      </c>
      <c r="E6960">
        <v>21.414676470588233</v>
      </c>
      <c r="F6960" s="119">
        <f>Table1_2[[#This Row],[MID RATE]]/D6959-1</f>
        <v>1.2514302059485338E-4</v>
      </c>
    </row>
    <row r="6961" spans="1:6">
      <c r="A6961" s="111">
        <v>44223</v>
      </c>
      <c r="B6961" s="112">
        <v>0.64583333333333337</v>
      </c>
      <c r="C6961">
        <v>21.36694117647059</v>
      </c>
      <c r="D6961">
        <v>21.391941176470592</v>
      </c>
      <c r="E6961">
        <v>21.416941176470594</v>
      </c>
      <c r="F6961" s="119">
        <f>Table1_2[[#This Row],[MID RATE]]/D6960-1</f>
        <v>9.2126738892472915E-5</v>
      </c>
    </row>
    <row r="6962" spans="1:6">
      <c r="A6962" s="111">
        <v>44224</v>
      </c>
      <c r="B6962" s="112">
        <v>0.39583333333333331</v>
      </c>
      <c r="C6962">
        <v>21.372223529411766</v>
      </c>
      <c r="D6962">
        <v>21.397223529411768</v>
      </c>
      <c r="E6962">
        <v>21.422223529411767</v>
      </c>
      <c r="F6962" s="119">
        <f>Table1_2[[#This Row],[MID RATE]]/D6961-1</f>
        <v>2.4693191223734701E-4</v>
      </c>
    </row>
    <row r="6963" spans="1:6">
      <c r="A6963" s="111">
        <v>44224</v>
      </c>
      <c r="B6963" s="112">
        <v>0.52083333333333337</v>
      </c>
      <c r="C6963">
        <v>21.374617647058827</v>
      </c>
      <c r="D6963">
        <v>21.399617647058825</v>
      </c>
      <c r="E6963">
        <v>21.424617647058827</v>
      </c>
      <c r="F6963" s="119">
        <f>Table1_2[[#This Row],[MID RATE]]/D6962-1</f>
        <v>1.1188917308668778E-4</v>
      </c>
    </row>
    <row r="6964" spans="1:6">
      <c r="A6964" s="111">
        <v>44224</v>
      </c>
      <c r="B6964" s="112">
        <v>0.64583333333333337</v>
      </c>
      <c r="C6964">
        <v>21.379735294117648</v>
      </c>
      <c r="D6964">
        <v>21.40473529411765</v>
      </c>
      <c r="E6964">
        <v>21.429735294117652</v>
      </c>
      <c r="F6964" s="119">
        <f>Table1_2[[#This Row],[MID RATE]]/D6963-1</f>
        <v>2.3914665875013341E-4</v>
      </c>
    </row>
    <row r="6965" spans="1:6">
      <c r="A6965" s="111">
        <v>44225</v>
      </c>
      <c r="B6965" s="112">
        <v>0.39583333333333331</v>
      </c>
      <c r="C6965">
        <v>21.384176470588237</v>
      </c>
      <c r="D6965">
        <v>21.409176470588239</v>
      </c>
      <c r="E6965">
        <v>21.434176470588241</v>
      </c>
      <c r="F6965" s="119">
        <f>Table1_2[[#This Row],[MID RATE]]/D6964-1</f>
        <v>2.0748569928863425E-4</v>
      </c>
    </row>
    <row r="6966" spans="1:6">
      <c r="A6966" s="111">
        <v>44225</v>
      </c>
      <c r="B6966" s="112">
        <v>0.52083333333333337</v>
      </c>
      <c r="C6966">
        <v>21.387899999999998</v>
      </c>
      <c r="D6966">
        <v>21.4129</v>
      </c>
      <c r="E6966">
        <v>21.437900000000003</v>
      </c>
      <c r="F6966" s="119">
        <f>Table1_2[[#This Row],[MID RATE]]/D6965-1</f>
        <v>1.7392212245415095E-4</v>
      </c>
    </row>
    <row r="6967" spans="1:6">
      <c r="A6967" s="111">
        <v>44225</v>
      </c>
      <c r="B6967" s="112">
        <v>0.64583333333333337</v>
      </c>
      <c r="C6967">
        <v>21.390488235294114</v>
      </c>
      <c r="D6967">
        <v>21.415488235294113</v>
      </c>
      <c r="E6967">
        <v>21.440488235294115</v>
      </c>
      <c r="F6967" s="119">
        <f>Table1_2[[#This Row],[MID RATE]]/D6966-1</f>
        <v>1.2087271196858929E-4</v>
      </c>
    </row>
    <row r="6968" spans="1:6">
      <c r="A6968" s="111">
        <v>44228</v>
      </c>
      <c r="B6968" s="112">
        <v>0.39583333333333331</v>
      </c>
      <c r="C6968">
        <v>21.398264705882347</v>
      </c>
      <c r="D6968">
        <v>21.42326470588235</v>
      </c>
      <c r="E6968">
        <v>21.448264705882352</v>
      </c>
      <c r="F6968" s="119">
        <f>Table1_2[[#This Row],[MID RATE]]/D6967-1</f>
        <v>3.6312366558233222E-4</v>
      </c>
    </row>
    <row r="6969" spans="1:6">
      <c r="A6969" s="111">
        <v>44228</v>
      </c>
      <c r="B6969" s="112">
        <v>0.52083333333333337</v>
      </c>
      <c r="C6969">
        <v>21.402823529411762</v>
      </c>
      <c r="D6969">
        <v>21.427823529411761</v>
      </c>
      <c r="E6969">
        <v>21.452823529411759</v>
      </c>
      <c r="F6969" s="119">
        <f>Table1_2[[#This Row],[MID RATE]]/D6968-1</f>
        <v>2.1279779678762267E-4</v>
      </c>
    </row>
    <row r="6970" spans="1:6">
      <c r="A6970" s="111">
        <v>44228</v>
      </c>
      <c r="B6970" s="112">
        <v>0.64583333333333337</v>
      </c>
      <c r="C6970">
        <v>21.404970588235294</v>
      </c>
      <c r="D6970">
        <v>21.429970588235292</v>
      </c>
      <c r="E6970">
        <v>21.454970588235287</v>
      </c>
      <c r="F6970" s="119">
        <f>Table1_2[[#This Row],[MID RATE]]/D6969-1</f>
        <v>1.0019957559315174E-4</v>
      </c>
    </row>
    <row r="6971" spans="1:6">
      <c r="A6971" s="111">
        <v>44229</v>
      </c>
      <c r="B6971" s="112">
        <v>0.39583333333333331</v>
      </c>
      <c r="C6971">
        <v>21.413823529411765</v>
      </c>
      <c r="D6971">
        <v>21.438823529411767</v>
      </c>
      <c r="E6971">
        <v>21.463823529411769</v>
      </c>
      <c r="F6971" s="119">
        <f>Table1_2[[#This Row],[MID RATE]]/D6970-1</f>
        <v>4.1311028123081073E-4</v>
      </c>
    </row>
    <row r="6972" spans="1:6">
      <c r="A6972" s="111">
        <v>44229</v>
      </c>
      <c r="B6972" s="112">
        <v>0.52083333333333337</v>
      </c>
      <c r="C6972">
        <v>21.417558823529415</v>
      </c>
      <c r="D6972">
        <v>21.442558823529414</v>
      </c>
      <c r="E6972">
        <v>21.467558823529412</v>
      </c>
      <c r="F6972" s="119">
        <f>Table1_2[[#This Row],[MID RATE]]/D6971-1</f>
        <v>1.7423036821595517E-4</v>
      </c>
    </row>
    <row r="6973" spans="1:6">
      <c r="A6973" s="111">
        <v>44229</v>
      </c>
      <c r="B6973" s="112">
        <v>0.64583333333333337</v>
      </c>
      <c r="C6973">
        <v>21.415176470588239</v>
      </c>
      <c r="D6973">
        <v>21.440176470588241</v>
      </c>
      <c r="E6973">
        <v>21.46517647058824</v>
      </c>
      <c r="F6973" s="119">
        <f>Table1_2[[#This Row],[MID RATE]]/D6972-1</f>
        <v>-1.1110394803059975E-4</v>
      </c>
    </row>
    <row r="6974" spans="1:6">
      <c r="A6974" s="111">
        <v>44230</v>
      </c>
      <c r="B6974" s="112">
        <v>0.39583333333333331</v>
      </c>
      <c r="C6974">
        <v>21.425970588235295</v>
      </c>
      <c r="D6974">
        <v>21.450970588235297</v>
      </c>
      <c r="E6974">
        <v>21.475970588235299</v>
      </c>
      <c r="F6974" s="119">
        <f>Table1_2[[#This Row],[MID RATE]]/D6973-1</f>
        <v>5.0345283593467016E-4</v>
      </c>
    </row>
    <row r="6975" spans="1:6">
      <c r="A6975" s="111">
        <v>44230</v>
      </c>
      <c r="B6975" s="112">
        <v>0.52083333333333337</v>
      </c>
      <c r="C6975">
        <v>21.428764705882354</v>
      </c>
      <c r="D6975">
        <v>21.453764705882357</v>
      </c>
      <c r="E6975">
        <v>21.478764705882355</v>
      </c>
      <c r="F6975" s="119">
        <f>Table1_2[[#This Row],[MID RATE]]/D6974-1</f>
        <v>1.3025600103122592E-4</v>
      </c>
    </row>
    <row r="6976" spans="1:6">
      <c r="A6976" s="111">
        <v>44230</v>
      </c>
      <c r="B6976" s="112">
        <v>0.64583333333333337</v>
      </c>
      <c r="C6976">
        <v>21.431058823529412</v>
      </c>
      <c r="D6976">
        <v>21.456058823529414</v>
      </c>
      <c r="E6976">
        <v>21.481058823529416</v>
      </c>
      <c r="F6976" s="119">
        <f>Table1_2[[#This Row],[MID RATE]]/D6975-1</f>
        <v>1.069331037468757E-4</v>
      </c>
    </row>
    <row r="6977" spans="1:6">
      <c r="A6977" s="111">
        <v>44231</v>
      </c>
      <c r="B6977" s="112">
        <v>0.39583333333333331</v>
      </c>
      <c r="C6977">
        <v>21.440235294117645</v>
      </c>
      <c r="D6977">
        <v>21.465235294117647</v>
      </c>
      <c r="E6977">
        <v>21.49023529411765</v>
      </c>
      <c r="F6977" s="119">
        <f>Table1_2[[#This Row],[MID RATE]]/D6976-1</f>
        <v>4.2768668112391772E-4</v>
      </c>
    </row>
    <row r="6978" spans="1:6">
      <c r="A6978" s="111">
        <v>44231</v>
      </c>
      <c r="B6978" s="112">
        <v>0.52083333333333337</v>
      </c>
      <c r="C6978">
        <v>21.44611764705882</v>
      </c>
      <c r="D6978">
        <v>21.471117647058819</v>
      </c>
      <c r="E6978">
        <v>21.496117647058821</v>
      </c>
      <c r="F6978" s="119">
        <f>Table1_2[[#This Row],[MID RATE]]/D6977-1</f>
        <v>2.7404092527150148E-4</v>
      </c>
    </row>
    <row r="6979" spans="1:6">
      <c r="A6979" s="111">
        <v>44231</v>
      </c>
      <c r="B6979" s="112">
        <v>0.64583333333333337</v>
      </c>
      <c r="C6979">
        <v>21.44782352941176</v>
      </c>
      <c r="D6979">
        <v>21.472823529411762</v>
      </c>
      <c r="E6979">
        <v>21.497823529411761</v>
      </c>
      <c r="F6979" s="119">
        <f>Table1_2[[#This Row],[MID RATE]]/D6978-1</f>
        <v>7.9450095751276706E-5</v>
      </c>
    </row>
    <row r="6980" spans="1:6">
      <c r="A6980" s="111">
        <v>44232</v>
      </c>
      <c r="B6980" s="112">
        <v>0.39583333333333331</v>
      </c>
      <c r="C6980">
        <v>21.457576470588233</v>
      </c>
      <c r="D6980">
        <v>21.482576470588235</v>
      </c>
      <c r="E6980">
        <v>21.507576470588237</v>
      </c>
      <c r="F6980" s="119">
        <f>Table1_2[[#This Row],[MID RATE]]/D6979-1</f>
        <v>4.5419928884116167E-4</v>
      </c>
    </row>
    <row r="6981" spans="1:6">
      <c r="A6981" s="111">
        <v>44232</v>
      </c>
      <c r="B6981" s="112">
        <v>0.52083333333333337</v>
      </c>
      <c r="C6981">
        <v>21.463417647058819</v>
      </c>
      <c r="D6981">
        <v>21.488417647058817</v>
      </c>
      <c r="E6981">
        <v>21.513417647058819</v>
      </c>
      <c r="F6981" s="119">
        <f>Table1_2[[#This Row],[MID RATE]]/D6980-1</f>
        <v>2.7190297581758394E-4</v>
      </c>
    </row>
    <row r="6982" spans="1:6">
      <c r="A6982" s="111">
        <v>44232</v>
      </c>
      <c r="B6982" s="112">
        <v>0.64583333333333337</v>
      </c>
      <c r="C6982">
        <v>21.468147058823526</v>
      </c>
      <c r="D6982">
        <v>21.493147058823524</v>
      </c>
      <c r="E6982">
        <v>21.518147058823526</v>
      </c>
      <c r="F6982" s="119">
        <f>Table1_2[[#This Row],[MID RATE]]/D6981-1</f>
        <v>2.2009120645294367E-4</v>
      </c>
    </row>
    <row r="6983" spans="1:6">
      <c r="A6983" s="111">
        <v>44235</v>
      </c>
      <c r="B6983" s="112">
        <v>0.39583333333333331</v>
      </c>
      <c r="C6983">
        <v>21.475258823529416</v>
      </c>
      <c r="D6983">
        <v>21.500258823529414</v>
      </c>
      <c r="E6983">
        <v>21.525258823529413</v>
      </c>
      <c r="F6983" s="119">
        <f>Table1_2[[#This Row],[MID RATE]]/D6982-1</f>
        <v>3.3088522059743219E-4</v>
      </c>
    </row>
    <row r="6984" spans="1:6">
      <c r="A6984" s="111">
        <v>44235</v>
      </c>
      <c r="B6984" s="112">
        <v>0.52083333333333337</v>
      </c>
      <c r="C6984">
        <v>21.478147058823531</v>
      </c>
      <c r="D6984">
        <v>21.503147058823529</v>
      </c>
      <c r="E6984">
        <v>21.528147058823528</v>
      </c>
      <c r="F6984" s="119">
        <f>Table1_2[[#This Row],[MID RATE]]/D6983-1</f>
        <v>1.3433490814329652E-4</v>
      </c>
    </row>
    <row r="6985" spans="1:6">
      <c r="A6985" s="111">
        <v>44235</v>
      </c>
      <c r="B6985" s="112">
        <v>0.64583333333333337</v>
      </c>
      <c r="C6985">
        <v>21.483529411764707</v>
      </c>
      <c r="D6985">
        <v>21.508529411764705</v>
      </c>
      <c r="E6985">
        <v>21.533529411764704</v>
      </c>
      <c r="F6985" s="119">
        <f>Table1_2[[#This Row],[MID RATE]]/D6984-1</f>
        <v>2.5030535885983696E-4</v>
      </c>
    </row>
    <row r="6986" spans="1:6">
      <c r="A6986" s="111">
        <v>44236</v>
      </c>
      <c r="B6986" s="112">
        <v>0.39583333333333331</v>
      </c>
      <c r="C6986">
        <v>21.489823529411765</v>
      </c>
      <c r="D6986">
        <v>21.514823529411771</v>
      </c>
      <c r="E6986">
        <v>21.539823529411773</v>
      </c>
      <c r="F6986" s="119">
        <f>Table1_2[[#This Row],[MID RATE]]/D6985-1</f>
        <v>2.9263356534370288E-4</v>
      </c>
    </row>
    <row r="6987" spans="1:6">
      <c r="A6987" s="111">
        <v>44236</v>
      </c>
      <c r="B6987" s="112">
        <v>0.52083333333333337</v>
      </c>
      <c r="C6987">
        <v>21.496558823529412</v>
      </c>
      <c r="D6987">
        <v>21.521558823529411</v>
      </c>
      <c r="E6987">
        <v>21.546558823529413</v>
      </c>
      <c r="F6987" s="119">
        <f>Table1_2[[#This Row],[MID RATE]]/D6986-1</f>
        <v>3.1305365384159956E-4</v>
      </c>
    </row>
    <row r="6988" spans="1:6">
      <c r="A6988" s="111">
        <v>44236</v>
      </c>
      <c r="B6988" s="112">
        <v>0.64583333333333337</v>
      </c>
      <c r="C6988">
        <v>21.500411764705884</v>
      </c>
      <c r="D6988">
        <v>21.525411764705886</v>
      </c>
      <c r="E6988">
        <v>21.550411764705885</v>
      </c>
      <c r="F6988" s="119">
        <f>Table1_2[[#This Row],[MID RATE]]/D6987-1</f>
        <v>1.7902704948413728E-4</v>
      </c>
    </row>
    <row r="6989" spans="1:6">
      <c r="A6989" s="111">
        <v>44237</v>
      </c>
      <c r="B6989" s="112">
        <v>0.39583333333333331</v>
      </c>
      <c r="C6989">
        <v>21.511593749999996</v>
      </c>
      <c r="D6989">
        <v>21.536593749999998</v>
      </c>
      <c r="E6989">
        <v>21.56159375</v>
      </c>
      <c r="F6989" s="119">
        <f>Table1_2[[#This Row],[MID RATE]]/D6988-1</f>
        <v>5.1947834570320595E-4</v>
      </c>
    </row>
    <row r="6990" spans="1:6">
      <c r="A6990" s="111">
        <v>44237</v>
      </c>
      <c r="B6990" s="112">
        <v>0.52083333333333337</v>
      </c>
      <c r="C6990">
        <v>21.517568749999999</v>
      </c>
      <c r="D6990">
        <v>21.542568750000001</v>
      </c>
      <c r="E6990">
        <v>21.567568750000003</v>
      </c>
      <c r="F6990" s="119">
        <f>Table1_2[[#This Row],[MID RATE]]/D6989-1</f>
        <v>2.7743477308250775E-4</v>
      </c>
    </row>
    <row r="6991" spans="1:6">
      <c r="A6991" s="111">
        <v>44237</v>
      </c>
      <c r="B6991" s="112">
        <v>0.64583333333333337</v>
      </c>
      <c r="C6991">
        <v>21.52081875</v>
      </c>
      <c r="D6991">
        <v>21.545818750000002</v>
      </c>
      <c r="E6991">
        <v>21.570818750000004</v>
      </c>
      <c r="F6991" s="119">
        <f>Table1_2[[#This Row],[MID RATE]]/D6990-1</f>
        <v>1.5086408857345468E-4</v>
      </c>
    </row>
    <row r="6992" spans="1:6">
      <c r="A6992" s="111">
        <v>44238</v>
      </c>
      <c r="B6992" s="112">
        <v>0.39583333333333331</v>
      </c>
      <c r="C6992">
        <v>21.528468749999998</v>
      </c>
      <c r="D6992">
        <v>21.55346875</v>
      </c>
      <c r="E6992">
        <v>21.578468749999999</v>
      </c>
      <c r="F6992" s="119">
        <f>Table1_2[[#This Row],[MID RATE]]/D6991-1</f>
        <v>3.5505728924767332E-4</v>
      </c>
    </row>
    <row r="6993" spans="1:6">
      <c r="A6993" s="111">
        <v>44238</v>
      </c>
      <c r="B6993" s="112">
        <v>0.52083333333333337</v>
      </c>
      <c r="C6993">
        <v>21.534437500000006</v>
      </c>
      <c r="D6993">
        <v>21.559437500000001</v>
      </c>
      <c r="E6993">
        <v>21.584437499999996</v>
      </c>
      <c r="F6993" s="119">
        <f>Table1_2[[#This Row],[MID RATE]]/D6992-1</f>
        <v>2.7692758271213869E-4</v>
      </c>
    </row>
    <row r="6994" spans="1:6">
      <c r="A6994" s="111">
        <v>44238</v>
      </c>
      <c r="B6994" s="112">
        <v>0.64583333333333337</v>
      </c>
      <c r="C6994">
        <v>21.536500000000004</v>
      </c>
      <c r="D6994">
        <v>21.561499999999999</v>
      </c>
      <c r="E6994">
        <v>21.586499999999994</v>
      </c>
      <c r="F6994" s="119">
        <f>Table1_2[[#This Row],[MID RATE]]/D6993-1</f>
        <v>9.566576122388426E-5</v>
      </c>
    </row>
    <row r="6995" spans="1:6">
      <c r="A6995" s="111">
        <v>44239</v>
      </c>
      <c r="B6995" s="112">
        <v>0.39583333333333331</v>
      </c>
      <c r="C6995">
        <v>21.543500000000005</v>
      </c>
      <c r="D6995">
        <v>21.5685</v>
      </c>
      <c r="E6995">
        <v>21.593499999999992</v>
      </c>
      <c r="F6995" s="119">
        <f>Table1_2[[#This Row],[MID RATE]]/D6994-1</f>
        <v>3.2465273751824952E-4</v>
      </c>
    </row>
    <row r="6996" spans="1:6">
      <c r="A6996" s="111">
        <v>44239</v>
      </c>
      <c r="B6996" s="112">
        <v>0.52083333333333337</v>
      </c>
      <c r="C6996">
        <v>21.550531250000002</v>
      </c>
      <c r="D6996">
        <v>21.575531250000004</v>
      </c>
      <c r="E6996">
        <v>21.600531250000003</v>
      </c>
      <c r="F6996" s="119">
        <f>Table1_2[[#This Row],[MID RATE]]/D6995-1</f>
        <v>3.2599624452345211E-4</v>
      </c>
    </row>
    <row r="6997" spans="1:6">
      <c r="A6997" s="111">
        <v>44239</v>
      </c>
      <c r="B6997" s="112">
        <v>0.64583333333333337</v>
      </c>
      <c r="C6997">
        <v>21.553875000000005</v>
      </c>
      <c r="D6997">
        <v>21.578875000000004</v>
      </c>
      <c r="E6997">
        <v>21.603874999999999</v>
      </c>
      <c r="F6997" s="119">
        <f>Table1_2[[#This Row],[MID RATE]]/D6996-1</f>
        <v>1.5497880266557296E-4</v>
      </c>
    </row>
    <row r="6998" spans="1:6">
      <c r="A6998" s="111">
        <v>44242</v>
      </c>
      <c r="B6998" s="112">
        <v>0.39583333333333331</v>
      </c>
      <c r="C6998">
        <v>21.566117647058821</v>
      </c>
      <c r="D6998">
        <v>21.591117647058823</v>
      </c>
      <c r="E6998">
        <v>21.616117647058825</v>
      </c>
      <c r="F6998" s="119">
        <f>Table1_2[[#This Row],[MID RATE]]/D6997-1</f>
        <v>5.6734408345282539E-4</v>
      </c>
    </row>
    <row r="6999" spans="1:6">
      <c r="A6999" s="111">
        <v>44242</v>
      </c>
      <c r="B6999" s="112">
        <v>0.52083333333333337</v>
      </c>
      <c r="C6999">
        <v>21.572176470588232</v>
      </c>
      <c r="D6999">
        <v>21.597176470588238</v>
      </c>
      <c r="E6999">
        <v>21.62217647058824</v>
      </c>
      <c r="F6999" s="119">
        <f>Table1_2[[#This Row],[MID RATE]]/D6998-1</f>
        <v>2.8061648444777099E-4</v>
      </c>
    </row>
    <row r="7000" spans="1:6">
      <c r="A7000" s="111">
        <v>44242</v>
      </c>
      <c r="B7000" s="112">
        <v>0.64583333333333337</v>
      </c>
      <c r="C7000">
        <v>21.575605882352939</v>
      </c>
      <c r="D7000">
        <v>21.600605882352937</v>
      </c>
      <c r="E7000">
        <v>21.625605882352939</v>
      </c>
      <c r="F7000" s="119">
        <f>Table1_2[[#This Row],[MID RATE]]/D6999-1</f>
        <v>1.5878982001971131E-4</v>
      </c>
    </row>
    <row r="7001" spans="1:6">
      <c r="A7001" s="111">
        <v>44243</v>
      </c>
      <c r="B7001" s="112">
        <v>0.39583333333333331</v>
      </c>
      <c r="C7001">
        <v>21.584941176470586</v>
      </c>
      <c r="D7001">
        <v>21.609941176470585</v>
      </c>
      <c r="E7001">
        <v>21.634941176470583</v>
      </c>
      <c r="F7001" s="119">
        <f>Table1_2[[#This Row],[MID RATE]]/D7000-1</f>
        <v>4.3217741985990266E-4</v>
      </c>
    </row>
    <row r="7002" spans="1:6">
      <c r="A7002" s="111">
        <v>44243</v>
      </c>
      <c r="B7002" s="112">
        <v>0.52083333333333337</v>
      </c>
      <c r="C7002">
        <v>21.588499999999993</v>
      </c>
      <c r="D7002">
        <v>21.613499999999995</v>
      </c>
      <c r="E7002">
        <v>21.638499999999993</v>
      </c>
      <c r="F7002" s="119">
        <f>Table1_2[[#This Row],[MID RATE]]/D7001-1</f>
        <v>1.6468455422202766E-4</v>
      </c>
    </row>
    <row r="7003" spans="1:6">
      <c r="A7003" s="111">
        <v>44243</v>
      </c>
      <c r="B7003" s="112">
        <v>0.64583333333333337</v>
      </c>
      <c r="C7003">
        <v>21.590705882352939</v>
      </c>
      <c r="D7003">
        <v>21.615705882352934</v>
      </c>
      <c r="E7003">
        <v>21.640705882352933</v>
      </c>
      <c r="F7003" s="119">
        <f>Table1_2[[#This Row],[MID RATE]]/D7002-1</f>
        <v>1.0206039525950672E-4</v>
      </c>
    </row>
    <row r="7004" spans="1:6">
      <c r="A7004" s="111">
        <v>44244</v>
      </c>
      <c r="B7004" s="112">
        <v>0.39583333333333331</v>
      </c>
      <c r="C7004">
        <v>21.597352941176474</v>
      </c>
      <c r="D7004">
        <v>21.622352941176473</v>
      </c>
      <c r="E7004">
        <v>21.647352941176468</v>
      </c>
      <c r="F7004" s="119">
        <f>Table1_2[[#This Row],[MID RATE]]/D7003-1</f>
        <v>3.0751060639500061E-4</v>
      </c>
    </row>
    <row r="7005" spans="1:6">
      <c r="A7005" s="111">
        <v>44244</v>
      </c>
      <c r="B7005" s="112">
        <v>0.52083333333333337</v>
      </c>
      <c r="C7005">
        <v>21.601382352941176</v>
      </c>
      <c r="D7005">
        <v>21.626382352941178</v>
      </c>
      <c r="E7005">
        <v>21.65138235294118</v>
      </c>
      <c r="F7005" s="119">
        <f>Table1_2[[#This Row],[MID RATE]]/D7004-1</f>
        <v>1.8635399096789129E-4</v>
      </c>
    </row>
    <row r="7006" spans="1:6">
      <c r="A7006" s="111">
        <v>44244</v>
      </c>
      <c r="B7006" s="112">
        <v>0.64583333333333337</v>
      </c>
      <c r="C7006">
        <v>21.605352941176474</v>
      </c>
      <c r="D7006">
        <v>21.630352941176472</v>
      </c>
      <c r="E7006">
        <v>21.655352941176471</v>
      </c>
      <c r="F7006" s="119">
        <f>Table1_2[[#This Row],[MID RATE]]/D7005-1</f>
        <v>1.8359928029076933E-4</v>
      </c>
    </row>
    <row r="7007" spans="1:6">
      <c r="A7007" s="111">
        <v>44245</v>
      </c>
      <c r="B7007" s="112">
        <v>0.39583333333333331</v>
      </c>
      <c r="C7007">
        <v>21.612205882352946</v>
      </c>
      <c r="D7007">
        <v>21.637205882352941</v>
      </c>
      <c r="E7007">
        <v>21.662205882352936</v>
      </c>
      <c r="F7007" s="119">
        <f>Table1_2[[#This Row],[MID RATE]]/D7006-1</f>
        <v>3.1682058980297967E-4</v>
      </c>
    </row>
    <row r="7008" spans="1:6">
      <c r="A7008" s="111">
        <v>44245</v>
      </c>
      <c r="B7008" s="112">
        <v>0.52083333333333337</v>
      </c>
      <c r="C7008">
        <v>21.614558823529414</v>
      </c>
      <c r="D7008">
        <v>21.639558823529413</v>
      </c>
      <c r="E7008">
        <v>21.664558823529411</v>
      </c>
      <c r="F7008" s="119">
        <f>Table1_2[[#This Row],[MID RATE]]/D7007-1</f>
        <v>1.0874514894698706E-4</v>
      </c>
    </row>
    <row r="7009" spans="1:6">
      <c r="A7009" s="111">
        <v>44245</v>
      </c>
      <c r="B7009" s="112">
        <v>0.64583333333333337</v>
      </c>
      <c r="C7009">
        <v>21.615294117647064</v>
      </c>
      <c r="D7009">
        <v>21.640294117647059</v>
      </c>
      <c r="E7009">
        <v>21.665294117647058</v>
      </c>
      <c r="F7009" s="119">
        <f>Table1_2[[#This Row],[MID RATE]]/D7008-1</f>
        <v>3.3979163976516347E-5</v>
      </c>
    </row>
    <row r="7010" spans="1:6">
      <c r="A7010" s="111">
        <v>44246</v>
      </c>
      <c r="B7010" s="112">
        <v>0.39583333333333331</v>
      </c>
      <c r="C7010">
        <v>21.622882352941179</v>
      </c>
      <c r="D7010">
        <v>21.647882352941178</v>
      </c>
      <c r="E7010">
        <v>21.672882352941176</v>
      </c>
      <c r="F7010" s="119">
        <f>Table1_2[[#This Row],[MID RATE]]/D7009-1</f>
        <v>3.5065305734138796E-4</v>
      </c>
    </row>
    <row r="7011" spans="1:6">
      <c r="A7011" s="111">
        <v>44246</v>
      </c>
      <c r="B7011" s="112">
        <v>0.52083333333333337</v>
      </c>
      <c r="C7011">
        <v>21.629941176470584</v>
      </c>
      <c r="D7011">
        <v>21.654941176470587</v>
      </c>
      <c r="E7011">
        <v>21.679941176470585</v>
      </c>
      <c r="F7011" s="119">
        <f>Table1_2[[#This Row],[MID RATE]]/D7010-1</f>
        <v>3.2607455151145714E-4</v>
      </c>
    </row>
    <row r="7012" spans="1:6">
      <c r="A7012" s="111">
        <v>44246</v>
      </c>
      <c r="B7012" s="112">
        <v>0.64583333333333337</v>
      </c>
      <c r="C7012">
        <v>21.633323529411761</v>
      </c>
      <c r="D7012">
        <v>21.65832352941176</v>
      </c>
      <c r="E7012">
        <v>21.683323529411762</v>
      </c>
      <c r="F7012" s="119">
        <f>Table1_2[[#This Row],[MID RATE]]/D7011-1</f>
        <v>1.5619312532932916E-4</v>
      </c>
    </row>
    <row r="7013" spans="1:6">
      <c r="A7013" s="111">
        <v>44249</v>
      </c>
      <c r="B7013" s="112">
        <v>0.39583333333333331</v>
      </c>
      <c r="C7013">
        <v>21.643352941176467</v>
      </c>
      <c r="D7013">
        <v>21.668352941176465</v>
      </c>
      <c r="E7013">
        <v>21.693352941176467</v>
      </c>
      <c r="F7013" s="119">
        <f>Table1_2[[#This Row],[MID RATE]]/D7012-1</f>
        <v>4.6307424261549102E-4</v>
      </c>
    </row>
    <row r="7014" spans="1:6">
      <c r="A7014" s="111">
        <v>44249</v>
      </c>
      <c r="B7014" s="112">
        <v>0.52083333333333337</v>
      </c>
      <c r="C7014">
        <v>21.651470588235298</v>
      </c>
      <c r="D7014">
        <v>21.676470588235297</v>
      </c>
      <c r="E7014">
        <v>21.701470588235292</v>
      </c>
      <c r="F7014" s="119">
        <f>Table1_2[[#This Row],[MID RATE]]/D7013-1</f>
        <v>3.7463147664573704E-4</v>
      </c>
    </row>
    <row r="7015" spans="1:6">
      <c r="A7015" s="111">
        <v>44249</v>
      </c>
      <c r="B7015" s="112">
        <v>0.64583333333333337</v>
      </c>
      <c r="C7015">
        <v>21.655882352941177</v>
      </c>
      <c r="D7015">
        <v>21.680882352941175</v>
      </c>
      <c r="E7015">
        <v>21.70588235294117</v>
      </c>
      <c r="F7015" s="119">
        <f>Table1_2[[#This Row],[MID RATE]]/D7014-1</f>
        <v>2.0352781546795207E-4</v>
      </c>
    </row>
    <row r="7016" spans="1:6">
      <c r="A7016" s="111">
        <v>44250</v>
      </c>
      <c r="B7016" s="112">
        <v>0.39583333333333331</v>
      </c>
      <c r="C7016">
        <v>21.667352941176475</v>
      </c>
      <c r="D7016">
        <v>21.692352941176473</v>
      </c>
      <c r="E7016">
        <v>21.717352941176472</v>
      </c>
      <c r="F7016" s="119">
        <f>Table1_2[[#This Row],[MID RATE]]/D7015-1</f>
        <v>5.2906464084667704E-4</v>
      </c>
    </row>
    <row r="7017" spans="1:6">
      <c r="A7017" s="111">
        <v>44250</v>
      </c>
      <c r="B7017" s="112">
        <v>0.52083333333333337</v>
      </c>
      <c r="C7017">
        <v>21.678852941176473</v>
      </c>
      <c r="D7017">
        <v>21.703852941176471</v>
      </c>
      <c r="E7017">
        <v>21.728852941176473</v>
      </c>
      <c r="F7017" s="119">
        <f>Table1_2[[#This Row],[MID RATE]]/D7016-1</f>
        <v>5.3014073812929219E-4</v>
      </c>
    </row>
    <row r="7018" spans="1:6">
      <c r="A7018" s="111">
        <v>44250</v>
      </c>
      <c r="B7018" s="112">
        <v>0.64583333333333337</v>
      </c>
      <c r="C7018">
        <v>21.685558823529416</v>
      </c>
      <c r="D7018">
        <v>21.710558823529411</v>
      </c>
      <c r="E7018">
        <v>21.735558823529409</v>
      </c>
      <c r="F7018" s="119">
        <f>Table1_2[[#This Row],[MID RATE]]/D7017-1</f>
        <v>3.0897197705459511E-4</v>
      </c>
    </row>
    <row r="7019" spans="1:6">
      <c r="A7019" s="111">
        <v>44251</v>
      </c>
      <c r="B7019" s="112">
        <v>0.39583333333333331</v>
      </c>
      <c r="C7019">
        <v>21.701882352941173</v>
      </c>
      <c r="D7019">
        <v>21.726882352941175</v>
      </c>
      <c r="E7019">
        <v>21.75188235294118</v>
      </c>
      <c r="F7019" s="119">
        <f>Table1_2[[#This Row],[MID RATE]]/D7018-1</f>
        <v>7.5187053195846509E-4</v>
      </c>
    </row>
    <row r="7020" spans="1:6">
      <c r="A7020" s="111">
        <v>44251</v>
      </c>
      <c r="B7020" s="112">
        <v>0.52083333333333337</v>
      </c>
      <c r="C7020">
        <v>21.709029411764703</v>
      </c>
      <c r="D7020">
        <v>21.734029411764705</v>
      </c>
      <c r="E7020">
        <v>21.759029411764708</v>
      </c>
      <c r="F7020" s="119">
        <f>Table1_2[[#This Row],[MID RATE]]/D7019-1</f>
        <v>3.2895004020505603E-4</v>
      </c>
    </row>
    <row r="7021" spans="1:6">
      <c r="A7021" s="111">
        <v>44251</v>
      </c>
      <c r="B7021" s="112">
        <v>0.64583333333333337</v>
      </c>
      <c r="C7021">
        <v>21.713529411764707</v>
      </c>
      <c r="D7021">
        <v>21.738529411764706</v>
      </c>
      <c r="E7021">
        <v>21.763529411764704</v>
      </c>
      <c r="F7021" s="119">
        <f>Table1_2[[#This Row],[MID RATE]]/D7020-1</f>
        <v>2.0704858334119614E-4</v>
      </c>
    </row>
    <row r="7022" spans="1:6">
      <c r="A7022" s="111">
        <v>44252</v>
      </c>
      <c r="B7022" s="112">
        <v>0.39583333333333331</v>
      </c>
      <c r="C7022">
        <v>21.733235294117648</v>
      </c>
      <c r="D7022">
        <v>21.758235294117647</v>
      </c>
      <c r="E7022">
        <v>21.783235294117645</v>
      </c>
      <c r="F7022" s="119">
        <f>Table1_2[[#This Row],[MID RATE]]/D7021-1</f>
        <v>9.0649565017386635E-4</v>
      </c>
    </row>
    <row r="7023" spans="1:6">
      <c r="A7023" s="111">
        <v>44252</v>
      </c>
      <c r="B7023" s="112">
        <v>0.52083333333333337</v>
      </c>
      <c r="C7023">
        <v>21.746558823529416</v>
      </c>
      <c r="D7023">
        <v>21.771558823529411</v>
      </c>
      <c r="E7023">
        <v>21.796558823529409</v>
      </c>
      <c r="F7023" s="119">
        <f>Table1_2[[#This Row],[MID RATE]]/D7022-1</f>
        <v>6.1234421044087384E-4</v>
      </c>
    </row>
    <row r="7024" spans="1:6">
      <c r="A7024" s="111">
        <v>44252</v>
      </c>
      <c r="B7024" s="112">
        <v>0.64583333333333337</v>
      </c>
      <c r="C7024">
        <v>21.756735294117647</v>
      </c>
      <c r="D7024">
        <v>21.781735294117645</v>
      </c>
      <c r="E7024">
        <v>21.806735294117647</v>
      </c>
      <c r="F7024" s="119">
        <f>Table1_2[[#This Row],[MID RATE]]/D7023-1</f>
        <v>4.6742039330860408E-4</v>
      </c>
    </row>
    <row r="7025" spans="1:6">
      <c r="A7025" s="111">
        <v>44253</v>
      </c>
      <c r="B7025" s="112">
        <v>0.39583333333333331</v>
      </c>
      <c r="C7025">
        <v>21.77</v>
      </c>
      <c r="D7025">
        <v>21.795000000000002</v>
      </c>
      <c r="E7025">
        <v>21.82</v>
      </c>
      <c r="F7025" s="119">
        <f>Table1_2[[#This Row],[MID RATE]]/D7024-1</f>
        <v>6.0898297143197055E-4</v>
      </c>
    </row>
    <row r="7026" spans="1:6">
      <c r="A7026" s="111">
        <v>44253</v>
      </c>
      <c r="B7026" s="112">
        <v>0.52083333333333337</v>
      </c>
      <c r="C7026">
        <v>21.782352941176473</v>
      </c>
      <c r="D7026">
        <v>21.807352941176468</v>
      </c>
      <c r="E7026">
        <v>21.832352941176467</v>
      </c>
      <c r="F7026" s="119">
        <f>Table1_2[[#This Row],[MID RATE]]/D7025-1</f>
        <v>5.6677867292798112E-4</v>
      </c>
    </row>
    <row r="7027" spans="1:6">
      <c r="A7027" s="111">
        <v>44253</v>
      </c>
      <c r="B7027" s="112">
        <v>0.64583333333333337</v>
      </c>
      <c r="C7027">
        <v>21.785588235294117</v>
      </c>
      <c r="D7027">
        <v>21.810588235294112</v>
      </c>
      <c r="E7027">
        <v>21.835588235294111</v>
      </c>
      <c r="F7027" s="119">
        <f>Table1_2[[#This Row],[MID RATE]]/D7026-1</f>
        <v>1.4835794726542062E-4</v>
      </c>
    </row>
    <row r="7028" spans="1:6">
      <c r="A7028" s="111">
        <v>44256</v>
      </c>
      <c r="B7028" s="112">
        <v>0.39583333333333331</v>
      </c>
      <c r="C7028">
        <v>21.802352941176473</v>
      </c>
      <c r="D7028">
        <v>21.827352941176471</v>
      </c>
      <c r="E7028">
        <v>21.85235294117647</v>
      </c>
      <c r="F7028" s="119">
        <f>Table1_2[[#This Row],[MID RATE]]/D7027-1</f>
        <v>7.6864987324043454E-4</v>
      </c>
    </row>
    <row r="7029" spans="1:6">
      <c r="A7029" s="111">
        <v>44256</v>
      </c>
      <c r="B7029" s="112">
        <v>0.52083333333333337</v>
      </c>
      <c r="C7029">
        <v>21.813911764705882</v>
      </c>
      <c r="D7029">
        <v>21.838911764705884</v>
      </c>
      <c r="E7029">
        <v>21.863911764705886</v>
      </c>
      <c r="F7029" s="119">
        <f>Table1_2[[#This Row],[MID RATE]]/D7028-1</f>
        <v>5.2955681619137884E-4</v>
      </c>
    </row>
    <row r="7030" spans="1:6">
      <c r="A7030" s="111">
        <v>44256</v>
      </c>
      <c r="B7030" s="112">
        <v>0.64583333333333337</v>
      </c>
      <c r="C7030">
        <v>21.820894117647057</v>
      </c>
      <c r="D7030">
        <v>21.845873529411765</v>
      </c>
      <c r="E7030">
        <v>21.870852941176473</v>
      </c>
      <c r="F7030" s="119">
        <f>Table1_2[[#This Row],[MID RATE]]/D7029-1</f>
        <v>3.1877800418289581E-4</v>
      </c>
    </row>
    <row r="7031" spans="1:6">
      <c r="A7031" s="111">
        <v>44257</v>
      </c>
      <c r="B7031" s="112">
        <v>0.39583333333333331</v>
      </c>
      <c r="C7031">
        <v>21.831970588235293</v>
      </c>
      <c r="D7031">
        <v>21.856970588235292</v>
      </c>
      <c r="E7031">
        <v>21.881970588235294</v>
      </c>
      <c r="F7031" s="119">
        <f>Table1_2[[#This Row],[MID RATE]]/D7030-1</f>
        <v>5.0797047820427821E-4</v>
      </c>
    </row>
    <row r="7032" spans="1:6">
      <c r="A7032" s="111">
        <v>44257</v>
      </c>
      <c r="B7032" s="112">
        <v>0.52083333333333337</v>
      </c>
      <c r="C7032">
        <v>21.837264705882347</v>
      </c>
      <c r="D7032">
        <v>21.86226470588235</v>
      </c>
      <c r="E7032">
        <v>21.887264705882352</v>
      </c>
      <c r="F7032" s="119">
        <f>Table1_2[[#This Row],[MID RATE]]/D7031-1</f>
        <v>2.4221644192112812E-4</v>
      </c>
    </row>
    <row r="7033" spans="1:6">
      <c r="A7033" s="111">
        <v>44257</v>
      </c>
      <c r="B7033" s="112">
        <v>0.64583333333333337</v>
      </c>
      <c r="C7033">
        <v>21.841088235294119</v>
      </c>
      <c r="D7033">
        <v>21.866088235294114</v>
      </c>
      <c r="E7033">
        <v>21.891088235294113</v>
      </c>
      <c r="F7033" s="119">
        <f>Table1_2[[#This Row],[MID RATE]]/D7032-1</f>
        <v>1.7489173528928426E-4</v>
      </c>
    </row>
    <row r="7034" spans="1:6">
      <c r="A7034" s="111">
        <v>44258</v>
      </c>
      <c r="B7034" s="112">
        <v>0.39583333333333331</v>
      </c>
      <c r="C7034">
        <v>21.851970588235297</v>
      </c>
      <c r="D7034">
        <v>21.876970588235295</v>
      </c>
      <c r="E7034">
        <v>21.90197058823529</v>
      </c>
      <c r="F7034" s="119">
        <f>Table1_2[[#This Row],[MID RATE]]/D7033-1</f>
        <v>4.9768174463027393E-4</v>
      </c>
    </row>
    <row r="7035" spans="1:6">
      <c r="A7035" s="111">
        <v>44258</v>
      </c>
      <c r="B7035" s="112">
        <v>0.52083333333333337</v>
      </c>
      <c r="C7035">
        <v>21.859764705882355</v>
      </c>
      <c r="D7035">
        <v>21.884764705882354</v>
      </c>
      <c r="E7035">
        <v>21.909764705882356</v>
      </c>
      <c r="F7035" s="119">
        <f>Table1_2[[#This Row],[MID RATE]]/D7034-1</f>
        <v>3.5627042673125331E-4</v>
      </c>
    </row>
    <row r="7036" spans="1:6">
      <c r="A7036" s="111">
        <v>44258</v>
      </c>
      <c r="B7036" s="112">
        <v>0.64583333333333337</v>
      </c>
      <c r="C7036">
        <v>21.863411764705887</v>
      </c>
      <c r="D7036">
        <v>21.888411764705886</v>
      </c>
      <c r="E7036">
        <v>21.913411764705888</v>
      </c>
      <c r="F7036" s="119">
        <f>Table1_2[[#This Row],[MID RATE]]/D7035-1</f>
        <v>1.6664829951551496E-4</v>
      </c>
    </row>
    <row r="7037" spans="1:6">
      <c r="A7037" s="111">
        <v>44259</v>
      </c>
      <c r="B7037" s="112">
        <v>0.39583333333333331</v>
      </c>
      <c r="C7037">
        <v>21.870852941176473</v>
      </c>
      <c r="D7037">
        <v>21.895852941176475</v>
      </c>
      <c r="E7037">
        <v>21.920852941176477</v>
      </c>
      <c r="F7037" s="119">
        <f>Table1_2[[#This Row],[MID RATE]]/D7036-1</f>
        <v>3.3995963483235414E-4</v>
      </c>
    </row>
    <row r="7038" spans="1:6">
      <c r="A7038" s="111">
        <v>44259</v>
      </c>
      <c r="B7038" s="112">
        <v>0.52083333333333337</v>
      </c>
      <c r="C7038">
        <v>21.875058823529407</v>
      </c>
      <c r="D7038">
        <v>21.900058823529413</v>
      </c>
      <c r="E7038">
        <v>21.925058823529419</v>
      </c>
      <c r="F7038" s="119">
        <f>Table1_2[[#This Row],[MID RATE]]/D7037-1</f>
        <v>1.920857965314049E-4</v>
      </c>
    </row>
    <row r="7039" spans="1:6">
      <c r="A7039" s="111">
        <v>44259</v>
      </c>
      <c r="B7039" s="112">
        <v>0.64583333333333337</v>
      </c>
      <c r="C7039">
        <v>21.878970588235291</v>
      </c>
      <c r="D7039">
        <v>21.903823529411767</v>
      </c>
      <c r="E7039">
        <v>21.92867647058824</v>
      </c>
      <c r="F7039" s="119">
        <f>Table1_2[[#This Row],[MID RATE]]/D7038-1</f>
        <v>1.719039164547187E-4</v>
      </c>
    </row>
    <row r="7040" spans="1:6">
      <c r="A7040" s="111">
        <v>44260</v>
      </c>
      <c r="B7040" s="112">
        <v>0.39583333333333331</v>
      </c>
      <c r="C7040">
        <v>21.884705882352936</v>
      </c>
      <c r="D7040">
        <v>21.909705882352938</v>
      </c>
      <c r="E7040">
        <v>21.93470588235294</v>
      </c>
      <c r="F7040" s="119">
        <f>Table1_2[[#This Row],[MID RATE]]/D7039-1</f>
        <v>2.6855370402678602E-4</v>
      </c>
    </row>
    <row r="7041" spans="1:6">
      <c r="A7041" s="111">
        <v>44260</v>
      </c>
      <c r="B7041" s="112">
        <v>0.52083333333333337</v>
      </c>
      <c r="C7041">
        <v>21.889852941176468</v>
      </c>
      <c r="D7041">
        <v>21.914558823529408</v>
      </c>
      <c r="E7041">
        <v>21.939264705882348</v>
      </c>
      <c r="F7041" s="119">
        <f>Table1_2[[#This Row],[MID RATE]]/D7040-1</f>
        <v>2.2149732189591376E-4</v>
      </c>
    </row>
    <row r="7042" spans="1:6">
      <c r="A7042" s="111">
        <v>44260</v>
      </c>
      <c r="B7042" s="112">
        <v>0.64583333333333337</v>
      </c>
      <c r="C7042">
        <v>21.892647058823528</v>
      </c>
      <c r="D7042">
        <v>21.917352941176468</v>
      </c>
      <c r="E7042">
        <v>21.942058823529408</v>
      </c>
      <c r="F7042" s="119">
        <f>Table1_2[[#This Row],[MID RATE]]/D7041-1</f>
        <v>1.275005200680468E-4</v>
      </c>
    </row>
    <row r="7043" spans="1:6">
      <c r="A7043" s="111">
        <v>44264</v>
      </c>
      <c r="B7043" s="112">
        <v>0.39583333333333331</v>
      </c>
      <c r="C7043">
        <v>21.902617647058822</v>
      </c>
      <c r="D7043">
        <v>21.927617647058824</v>
      </c>
      <c r="E7043">
        <v>21.952617647058823</v>
      </c>
      <c r="F7043" s="119">
        <f>Table1_2[[#This Row],[MID RATE]]/D7042-1</f>
        <v>4.6833693420489375E-4</v>
      </c>
    </row>
    <row r="7044" spans="1:6">
      <c r="A7044" s="111">
        <v>44264</v>
      </c>
      <c r="B7044" s="112">
        <v>0.52083333333333337</v>
      </c>
      <c r="C7044">
        <v>21.907235294117648</v>
      </c>
      <c r="D7044">
        <v>21.932235294117646</v>
      </c>
      <c r="E7044">
        <v>21.957235294117645</v>
      </c>
      <c r="F7044" s="119">
        <f>Table1_2[[#This Row],[MID RATE]]/D7043-1</f>
        <v>2.1058589825617702E-4</v>
      </c>
    </row>
    <row r="7045" spans="1:6">
      <c r="A7045" s="111">
        <v>44264</v>
      </c>
      <c r="B7045" s="112">
        <v>0.64583333333333337</v>
      </c>
      <c r="C7045">
        <v>21.914882352941181</v>
      </c>
      <c r="D7045">
        <v>21.939588235294121</v>
      </c>
      <c r="E7045">
        <v>21.964294117647061</v>
      </c>
      <c r="F7045" s="119">
        <f>Table1_2[[#This Row],[MID RATE]]/D7044-1</f>
        <v>3.3525726301353309E-4</v>
      </c>
    </row>
    <row r="7046" spans="1:6">
      <c r="A7046" s="111">
        <v>44265</v>
      </c>
      <c r="B7046" s="112">
        <v>0.39583333333333331</v>
      </c>
      <c r="C7046">
        <v>21.922411764705885</v>
      </c>
      <c r="D7046">
        <v>21.947411764705883</v>
      </c>
      <c r="E7046">
        <v>21.972411764705885</v>
      </c>
      <c r="F7046" s="119">
        <f>Table1_2[[#This Row],[MID RATE]]/D7045-1</f>
        <v>3.5659417705824481E-4</v>
      </c>
    </row>
    <row r="7047" spans="1:6">
      <c r="A7047" s="111">
        <v>44265</v>
      </c>
      <c r="B7047" s="112">
        <v>0.52083333333333337</v>
      </c>
      <c r="C7047">
        <v>21.929352941176472</v>
      </c>
      <c r="D7047">
        <v>21.954352941176474</v>
      </c>
      <c r="E7047">
        <v>21.979352941176472</v>
      </c>
      <c r="F7047" s="119">
        <f>Table1_2[[#This Row],[MID RATE]]/D7046-1</f>
        <v>3.1626401076390032E-4</v>
      </c>
    </row>
    <row r="7048" spans="1:6">
      <c r="A7048" s="111">
        <v>44265</v>
      </c>
      <c r="B7048" s="112">
        <v>0.64583333333333337</v>
      </c>
      <c r="C7048">
        <v>21.931382352941178</v>
      </c>
      <c r="D7048">
        <v>21.956382352941176</v>
      </c>
      <c r="E7048">
        <v>21.981382352941178</v>
      </c>
      <c r="F7048" s="119">
        <f>Table1_2[[#This Row],[MID RATE]]/D7047-1</f>
        <v>9.2437785351284774E-5</v>
      </c>
    </row>
    <row r="7049" spans="1:6">
      <c r="A7049" s="111">
        <v>44266</v>
      </c>
      <c r="B7049" s="112">
        <v>0.39583333333333331</v>
      </c>
      <c r="C7049">
        <v>21.936000000000003</v>
      </c>
      <c r="D7049">
        <v>21.961000000000006</v>
      </c>
      <c r="E7049">
        <v>21.986000000000008</v>
      </c>
      <c r="F7049" s="119">
        <f>Table1_2[[#This Row],[MID RATE]]/D7048-1</f>
        <v>2.1031001303417618E-4</v>
      </c>
    </row>
    <row r="7050" spans="1:6">
      <c r="A7050" s="111">
        <v>44266</v>
      </c>
      <c r="B7050" s="112">
        <v>0.52083333333333337</v>
      </c>
      <c r="C7050">
        <v>21.939705882352939</v>
      </c>
      <c r="D7050">
        <v>21.964705882352945</v>
      </c>
      <c r="E7050">
        <v>21.989705882352947</v>
      </c>
      <c r="F7050" s="119">
        <f>Table1_2[[#This Row],[MID RATE]]/D7049-1</f>
        <v>1.6874834265001581E-4</v>
      </c>
    </row>
    <row r="7051" spans="1:6">
      <c r="A7051" s="111">
        <v>44266</v>
      </c>
      <c r="B7051" s="112">
        <v>0.64583333333333337</v>
      </c>
      <c r="C7051">
        <v>21.94220588235294</v>
      </c>
      <c r="D7051">
        <v>21.967205882352943</v>
      </c>
      <c r="E7051">
        <v>21.992205882352941</v>
      </c>
      <c r="F7051" s="119">
        <f>Table1_2[[#This Row],[MID RATE]]/D7050-1</f>
        <v>1.1381896089979193E-4</v>
      </c>
    </row>
    <row r="7052" spans="1:6">
      <c r="A7052" s="111">
        <v>44270</v>
      </c>
      <c r="B7052" s="112">
        <v>0.39583333333333331</v>
      </c>
      <c r="C7052">
        <v>21.949029411764702</v>
      </c>
      <c r="D7052">
        <v>21.974029411764704</v>
      </c>
      <c r="E7052">
        <v>21.999029411764706</v>
      </c>
      <c r="F7052" s="119">
        <f>Table1_2[[#This Row],[MID RATE]]/D7051-1</f>
        <v>3.1062345608745545E-4</v>
      </c>
    </row>
    <row r="7053" spans="1:6">
      <c r="A7053" s="111">
        <v>44270</v>
      </c>
      <c r="B7053" s="112">
        <v>0.52083333333333337</v>
      </c>
      <c r="C7053">
        <v>21.952499999999997</v>
      </c>
      <c r="D7053">
        <v>21.977499999999999</v>
      </c>
      <c r="E7053">
        <v>22.002500000000001</v>
      </c>
      <c r="F7053" s="119">
        <f>Table1_2[[#This Row],[MID RATE]]/D7052-1</f>
        <v>1.5794045644801358E-4</v>
      </c>
    </row>
    <row r="7054" spans="1:6">
      <c r="A7054" s="111">
        <v>44270</v>
      </c>
      <c r="B7054" s="112">
        <v>0.64583333333333337</v>
      </c>
      <c r="C7054">
        <v>21.953941176470583</v>
      </c>
      <c r="D7054">
        <v>21.978941176470585</v>
      </c>
      <c r="E7054">
        <v>22.00394117647059</v>
      </c>
      <c r="F7054" s="119">
        <f>Table1_2[[#This Row],[MID RATE]]/D7053-1</f>
        <v>6.5575086819924522E-5</v>
      </c>
    </row>
    <row r="7055" spans="1:6">
      <c r="A7055" s="111">
        <v>44271</v>
      </c>
      <c r="B7055" s="112">
        <v>0.39583333333333331</v>
      </c>
      <c r="C7055">
        <v>21.958647058823523</v>
      </c>
      <c r="D7055">
        <v>21.983352941176467</v>
      </c>
      <c r="E7055">
        <v>22.00805882352941</v>
      </c>
      <c r="F7055" s="119">
        <f>Table1_2[[#This Row],[MID RATE]]/D7054-1</f>
        <v>2.0072689901029506E-4</v>
      </c>
    </row>
    <row r="7056" spans="1:6">
      <c r="A7056" s="111">
        <v>44271</v>
      </c>
      <c r="B7056" s="112">
        <v>0.52083333333333337</v>
      </c>
      <c r="C7056">
        <v>21.961911764705881</v>
      </c>
      <c r="D7056">
        <v>21.98691176470588</v>
      </c>
      <c r="E7056">
        <v>22.011911764705875</v>
      </c>
      <c r="F7056" s="119">
        <f>Table1_2[[#This Row],[MID RATE]]/D7055-1</f>
        <v>1.6188720341880902E-4</v>
      </c>
    </row>
    <row r="7057" spans="1:6">
      <c r="A7057" s="111">
        <v>44271</v>
      </c>
      <c r="B7057" s="112">
        <v>0.64583333333333337</v>
      </c>
      <c r="C7057">
        <v>21.96302352941176</v>
      </c>
      <c r="D7057">
        <v>21.988023529411763</v>
      </c>
      <c r="E7057">
        <v>22.013023529411761</v>
      </c>
      <c r="F7057" s="119">
        <f>Table1_2[[#This Row],[MID RATE]]/D7056-1</f>
        <v>5.0564841382882975E-5</v>
      </c>
    </row>
    <row r="7058" spans="1:6">
      <c r="A7058" s="111">
        <v>44272</v>
      </c>
      <c r="B7058" s="112">
        <v>0.39583333333333331</v>
      </c>
      <c r="C7058">
        <v>21.966935294117647</v>
      </c>
      <c r="D7058">
        <v>21.991641176470587</v>
      </c>
      <c r="E7058">
        <v>22.016347058823527</v>
      </c>
      <c r="F7058" s="119">
        <f>Table1_2[[#This Row],[MID RATE]]/D7057-1</f>
        <v>1.6452806929123653E-4</v>
      </c>
    </row>
    <row r="7059" spans="1:6">
      <c r="A7059" s="111">
        <v>44272</v>
      </c>
      <c r="B7059" s="112">
        <v>0.52083333333333337</v>
      </c>
      <c r="C7059">
        <v>21.971111764705885</v>
      </c>
      <c r="D7059">
        <v>21.995817647058821</v>
      </c>
      <c r="E7059">
        <v>22.020523529411761</v>
      </c>
      <c r="F7059" s="119">
        <f>Table1_2[[#This Row],[MID RATE]]/D7058-1</f>
        <v>1.8991172849358584E-4</v>
      </c>
    </row>
    <row r="7060" spans="1:6">
      <c r="A7060" s="111">
        <v>44272</v>
      </c>
      <c r="B7060" s="112">
        <v>0.64583333333333337</v>
      </c>
      <c r="C7060">
        <v>21.97346470588236</v>
      </c>
      <c r="D7060">
        <v>21.998170588235297</v>
      </c>
      <c r="E7060">
        <v>22.022876470588233</v>
      </c>
      <c r="F7060" s="119">
        <f>Table1_2[[#This Row],[MID RATE]]/D7059-1</f>
        <v>1.069722078184121E-4</v>
      </c>
    </row>
    <row r="7061" spans="1:6">
      <c r="A7061" s="111">
        <v>44273</v>
      </c>
      <c r="B7061" s="112">
        <v>0.39583333333333331</v>
      </c>
      <c r="C7061">
        <v>21.976735294117649</v>
      </c>
      <c r="D7061">
        <v>22.001441176470589</v>
      </c>
      <c r="E7061">
        <v>22.026147058823529</v>
      </c>
      <c r="F7061" s="119">
        <f>Table1_2[[#This Row],[MID RATE]]/D7060-1</f>
        <v>1.4867546472441262E-4</v>
      </c>
    </row>
    <row r="7062" spans="1:6">
      <c r="A7062" s="111">
        <v>44273</v>
      </c>
      <c r="B7062" s="112">
        <v>0.52083333333333337</v>
      </c>
      <c r="C7062">
        <v>21.97979411764706</v>
      </c>
      <c r="D7062">
        <v>22.0045</v>
      </c>
      <c r="E7062">
        <v>22.029205882352944</v>
      </c>
      <c r="F7062" s="119">
        <f>Table1_2[[#This Row],[MID RATE]]/D7061-1</f>
        <v>1.390283256845759E-4</v>
      </c>
    </row>
    <row r="7063" spans="1:6">
      <c r="A7063" s="111">
        <v>44273</v>
      </c>
      <c r="B7063" s="112">
        <v>0.64583333333333337</v>
      </c>
      <c r="C7063">
        <v>21.980941176470591</v>
      </c>
      <c r="D7063">
        <v>22.005647058823534</v>
      </c>
      <c r="E7063">
        <v>22.030352941176474</v>
      </c>
      <c r="F7063" s="119">
        <f>Table1_2[[#This Row],[MID RATE]]/D7062-1</f>
        <v>5.2128374811166722E-5</v>
      </c>
    </row>
    <row r="7064" spans="1:6">
      <c r="A7064" s="111">
        <v>44274</v>
      </c>
      <c r="B7064" s="112">
        <v>0.39583333333333331</v>
      </c>
      <c r="C7064">
        <v>21.984235294117653</v>
      </c>
      <c r="D7064">
        <v>22.009088235294122</v>
      </c>
      <c r="E7064">
        <v>22.033941176470591</v>
      </c>
      <c r="F7064" s="119">
        <f>Table1_2[[#This Row],[MID RATE]]/D7063-1</f>
        <v>1.5637697275572293E-4</v>
      </c>
    </row>
    <row r="7065" spans="1:6">
      <c r="A7065" s="111">
        <v>44274</v>
      </c>
      <c r="B7065" s="112">
        <v>0.52083333333333337</v>
      </c>
      <c r="C7065">
        <v>21.988235294117647</v>
      </c>
      <c r="D7065">
        <v>22.013235294117649</v>
      </c>
      <c r="E7065">
        <v>22.038235294117651</v>
      </c>
      <c r="F7065" s="119">
        <f>Table1_2[[#This Row],[MID RATE]]/D7064-1</f>
        <v>1.8842483519487807E-4</v>
      </c>
    </row>
    <row r="7066" spans="1:6">
      <c r="A7066" s="111">
        <v>44274</v>
      </c>
      <c r="B7066" s="112">
        <v>0.64583333333333337</v>
      </c>
      <c r="C7066">
        <v>21.991147058823529</v>
      </c>
      <c r="D7066">
        <v>22.016147058823528</v>
      </c>
      <c r="E7066">
        <v>22.04114705882353</v>
      </c>
      <c r="F7066" s="119">
        <f>Table1_2[[#This Row],[MID RATE]]/D7065-1</f>
        <v>1.3227336495402753E-4</v>
      </c>
    </row>
    <row r="7067" spans="1:6">
      <c r="A7067" s="111">
        <v>44277</v>
      </c>
      <c r="B7067" s="112">
        <v>0.39583333333333331</v>
      </c>
      <c r="C7067">
        <v>21.994470588235295</v>
      </c>
      <c r="D7067">
        <v>22.019470588235293</v>
      </c>
      <c r="E7067">
        <v>22.044470588235292</v>
      </c>
      <c r="F7067" s="119">
        <f>Table1_2[[#This Row],[MID RATE]]/D7066-1</f>
        <v>1.5095872147319334E-4</v>
      </c>
    </row>
    <row r="7068" spans="1:6">
      <c r="A7068" s="111">
        <v>44277</v>
      </c>
      <c r="B7068" s="112">
        <v>0.52083333333333337</v>
      </c>
      <c r="C7068">
        <v>21.997647058823532</v>
      </c>
      <c r="D7068">
        <v>22.02264705882353</v>
      </c>
      <c r="E7068">
        <v>22.047647058823525</v>
      </c>
      <c r="F7068" s="119">
        <f>Table1_2[[#This Row],[MID RATE]]/D7067-1</f>
        <v>1.4425735512157978E-4</v>
      </c>
    </row>
    <row r="7069" spans="1:6">
      <c r="A7069" s="111">
        <v>44277</v>
      </c>
      <c r="B7069" s="112">
        <v>0.64583333333333337</v>
      </c>
      <c r="C7069">
        <v>22.000617647058821</v>
      </c>
      <c r="D7069">
        <v>22.025617647058823</v>
      </c>
      <c r="E7069">
        <v>22.050617647058829</v>
      </c>
      <c r="F7069" s="119">
        <f>Table1_2[[#This Row],[MID RATE]]/D7068-1</f>
        <v>1.3488788279447661E-4</v>
      </c>
    </row>
    <row r="7070" spans="1:6">
      <c r="A7070" s="111">
        <v>44278</v>
      </c>
      <c r="B7070" s="112">
        <v>0.39583333333333331</v>
      </c>
      <c r="C7070">
        <v>22.003749999999997</v>
      </c>
      <c r="D7070">
        <v>22.028750000000002</v>
      </c>
      <c r="E7070">
        <v>22.053750000000004</v>
      </c>
      <c r="F7070" s="119">
        <f>Table1_2[[#This Row],[MID RATE]]/D7069-1</f>
        <v>1.4221407959458254E-4</v>
      </c>
    </row>
    <row r="7071" spans="1:6">
      <c r="A7071" s="111">
        <v>44278</v>
      </c>
      <c r="B7071" s="112">
        <v>0.52083333333333337</v>
      </c>
      <c r="C7071">
        <v>22.009124999999997</v>
      </c>
      <c r="D7071">
        <v>22.034125</v>
      </c>
      <c r="E7071">
        <v>22.059125000000002</v>
      </c>
      <c r="F7071" s="119">
        <f>Table1_2[[#This Row],[MID RATE]]/D7070-1</f>
        <v>2.439993190714862E-4</v>
      </c>
    </row>
    <row r="7072" spans="1:6">
      <c r="A7072" s="111">
        <v>44278</v>
      </c>
      <c r="B7072" s="112">
        <v>0.64583333333333337</v>
      </c>
      <c r="C7072">
        <v>22.011787499999997</v>
      </c>
      <c r="D7072">
        <v>22.036787499999999</v>
      </c>
      <c r="E7072">
        <v>22.061787500000001</v>
      </c>
      <c r="F7072" s="119">
        <f>Table1_2[[#This Row],[MID RATE]]/D7071-1</f>
        <v>1.2083529525219738E-4</v>
      </c>
    </row>
    <row r="7073" spans="1:6">
      <c r="A7073" s="111">
        <v>44279</v>
      </c>
      <c r="B7073" s="112">
        <v>0.39583333333333331</v>
      </c>
      <c r="C7073">
        <v>22.017093749999997</v>
      </c>
      <c r="D7073">
        <v>22.042093749999999</v>
      </c>
      <c r="E7073">
        <v>22.067093750000002</v>
      </c>
      <c r="F7073" s="119">
        <f>Table1_2[[#This Row],[MID RATE]]/D7072-1</f>
        <v>2.4079054172476688E-4</v>
      </c>
    </row>
    <row r="7074" spans="1:6">
      <c r="A7074" s="111">
        <v>44279</v>
      </c>
      <c r="B7074" s="112">
        <v>0.52083333333333337</v>
      </c>
      <c r="C7074">
        <v>22.020406249999997</v>
      </c>
      <c r="D7074">
        <v>22.045406249999999</v>
      </c>
      <c r="E7074">
        <v>22.070406249999998</v>
      </c>
      <c r="F7074" s="119">
        <f>Table1_2[[#This Row],[MID RATE]]/D7073-1</f>
        <v>1.5028064201016988E-4</v>
      </c>
    </row>
    <row r="7075" spans="1:6">
      <c r="A7075" s="111">
        <v>44279</v>
      </c>
      <c r="B7075" s="112">
        <v>0.64583333333333337</v>
      </c>
      <c r="C7075">
        <v>22.023093749999997</v>
      </c>
      <c r="D7075">
        <v>22.048093749999996</v>
      </c>
      <c r="E7075">
        <v>22.073093749999995</v>
      </c>
      <c r="F7075" s="119">
        <f>Table1_2[[#This Row],[MID RATE]]/D7074-1</f>
        <v>1.2190748356011305E-4</v>
      </c>
    </row>
    <row r="7076" spans="1:6">
      <c r="A7076" s="111">
        <v>44280</v>
      </c>
      <c r="B7076" s="112">
        <v>0.39583333333333331</v>
      </c>
      <c r="C7076">
        <v>22.029718750000001</v>
      </c>
      <c r="D7076">
        <v>22.054718749999999</v>
      </c>
      <c r="E7076">
        <v>22.079718749999998</v>
      </c>
      <c r="F7076" s="119">
        <f>Table1_2[[#This Row],[MID RATE]]/D7075-1</f>
        <v>3.004794915661968E-4</v>
      </c>
    </row>
    <row r="7077" spans="1:6">
      <c r="A7077" s="111">
        <v>44280</v>
      </c>
      <c r="B7077" s="112">
        <v>0.52083333333333337</v>
      </c>
      <c r="C7077">
        <v>22.032281249999997</v>
      </c>
      <c r="D7077">
        <v>22.057281249999996</v>
      </c>
      <c r="E7077">
        <v>22.082281249999998</v>
      </c>
      <c r="F7077" s="119">
        <f>Table1_2[[#This Row],[MID RATE]]/D7076-1</f>
        <v>1.1618828737036679E-4</v>
      </c>
    </row>
    <row r="7078" spans="1:6">
      <c r="A7078" s="111">
        <v>44280</v>
      </c>
      <c r="B7078" s="112">
        <v>0.64583333333333337</v>
      </c>
      <c r="C7078">
        <v>22.035718750000001</v>
      </c>
      <c r="D7078">
        <v>22.060718749999999</v>
      </c>
      <c r="E7078">
        <v>22.085718749999998</v>
      </c>
      <c r="F7078" s="119">
        <f>Table1_2[[#This Row],[MID RATE]]/D7077-1</f>
        <v>1.5584422944248111E-4</v>
      </c>
    </row>
    <row r="7079" spans="1:6">
      <c r="A7079" s="111">
        <v>44281</v>
      </c>
      <c r="B7079" s="112">
        <v>0.39583333333333331</v>
      </c>
      <c r="C7079">
        <v>22.041781249999996</v>
      </c>
      <c r="D7079">
        <v>22.066781249999998</v>
      </c>
      <c r="E7079">
        <v>22.091781250000004</v>
      </c>
      <c r="F7079" s="119">
        <f>Table1_2[[#This Row],[MID RATE]]/D7078-1</f>
        <v>2.7480972259796843E-4</v>
      </c>
    </row>
    <row r="7080" spans="1:6">
      <c r="A7080" s="111">
        <v>44281</v>
      </c>
      <c r="B7080" s="112">
        <v>0.52083333333333337</v>
      </c>
      <c r="C7080">
        <v>22.043593749999999</v>
      </c>
      <c r="D7080">
        <v>22.068593749999998</v>
      </c>
      <c r="E7080">
        <v>22.09359375</v>
      </c>
      <c r="F7080" s="119">
        <f>Table1_2[[#This Row],[MID RATE]]/D7079-1</f>
        <v>8.213703573112241E-5</v>
      </c>
    </row>
    <row r="7081" spans="1:6">
      <c r="A7081" s="111">
        <v>44281</v>
      </c>
      <c r="B7081" s="112">
        <v>0.64583333333333337</v>
      </c>
      <c r="C7081">
        <v>22.046031249999999</v>
      </c>
      <c r="D7081">
        <v>22.071031250000001</v>
      </c>
      <c r="E7081">
        <v>22.096031250000003</v>
      </c>
      <c r="F7081" s="119">
        <f>Table1_2[[#This Row],[MID RATE]]/D7080-1</f>
        <v>1.1045107937612819E-4</v>
      </c>
    </row>
    <row r="7082" spans="1:6">
      <c r="A7082" s="111">
        <v>44284</v>
      </c>
      <c r="B7082" s="112">
        <v>0.39583333333333331</v>
      </c>
      <c r="C7082">
        <v>22.051687500000003</v>
      </c>
      <c r="D7082">
        <v>22.076687500000006</v>
      </c>
      <c r="E7082">
        <v>22.101687500000004</v>
      </c>
      <c r="F7082" s="119">
        <f>Table1_2[[#This Row],[MID RATE]]/D7081-1</f>
        <v>2.5627483989931754E-4</v>
      </c>
    </row>
    <row r="7083" spans="1:6">
      <c r="A7083" s="111">
        <v>44284</v>
      </c>
      <c r="B7083" s="112">
        <v>0.52083333333333337</v>
      </c>
      <c r="C7083">
        <v>22.053687500000002</v>
      </c>
      <c r="D7083">
        <v>22.078687500000001</v>
      </c>
      <c r="E7083">
        <v>22.103687499999999</v>
      </c>
      <c r="F7083" s="119">
        <f>Table1_2[[#This Row],[MID RATE]]/D7082-1</f>
        <v>9.0593301191432829E-5</v>
      </c>
    </row>
    <row r="7084" spans="1:6">
      <c r="A7084" s="111">
        <v>44284</v>
      </c>
      <c r="B7084" s="112">
        <v>0.64583333333333337</v>
      </c>
      <c r="C7084">
        <v>22.054500000000004</v>
      </c>
      <c r="D7084">
        <v>22.079500000000003</v>
      </c>
      <c r="E7084">
        <v>22.104500000000002</v>
      </c>
      <c r="F7084" s="119">
        <f>Table1_2[[#This Row],[MID RATE]]/D7083-1</f>
        <v>3.6800194758157545E-5</v>
      </c>
    </row>
    <row r="7085" spans="1:6">
      <c r="A7085" s="111">
        <v>44285</v>
      </c>
      <c r="B7085" s="112">
        <v>0.39583333333333331</v>
      </c>
      <c r="C7085">
        <v>22.058200000000003</v>
      </c>
      <c r="D7085">
        <v>22.083200000000005</v>
      </c>
      <c r="E7085">
        <v>22.108200000000004</v>
      </c>
      <c r="F7085" s="119">
        <f>Table1_2[[#This Row],[MID RATE]]/D7084-1</f>
        <v>1.6757625852048541E-4</v>
      </c>
    </row>
    <row r="7086" spans="1:6">
      <c r="A7086" s="111">
        <v>44285</v>
      </c>
      <c r="B7086" s="112">
        <v>0.52083333333333337</v>
      </c>
      <c r="C7086">
        <v>22.060718750000003</v>
      </c>
      <c r="D7086">
        <v>22.085718750000005</v>
      </c>
      <c r="E7086">
        <v>22.110718750000004</v>
      </c>
      <c r="F7086" s="119">
        <f>Table1_2[[#This Row],[MID RATE]]/D7085-1</f>
        <v>1.1405729242142115E-4</v>
      </c>
    </row>
    <row r="7087" spans="1:6">
      <c r="A7087" s="111">
        <v>44285</v>
      </c>
      <c r="B7087" s="112">
        <v>0.64583333333333337</v>
      </c>
      <c r="C7087">
        <v>22.062000000000001</v>
      </c>
      <c r="D7087">
        <v>22.087000000000003</v>
      </c>
      <c r="E7087">
        <v>22.112000000000002</v>
      </c>
      <c r="F7087" s="119">
        <f>Table1_2[[#This Row],[MID RATE]]/D7086-1</f>
        <v>5.8012601468870884E-5</v>
      </c>
    </row>
    <row r="7088" spans="1:6">
      <c r="A7088" s="111">
        <v>44286</v>
      </c>
      <c r="B7088" s="112">
        <v>0.39583333333333331</v>
      </c>
      <c r="C7088">
        <v>22.065843749999999</v>
      </c>
      <c r="D7088">
        <v>22.090843750000005</v>
      </c>
      <c r="E7088">
        <v>22.115843750000007</v>
      </c>
      <c r="F7088" s="119">
        <f>Table1_2[[#This Row],[MID RATE]]/D7087-1</f>
        <v>1.740277086068609E-4</v>
      </c>
    </row>
    <row r="7089" spans="1:6">
      <c r="A7089" s="111">
        <v>44286</v>
      </c>
      <c r="B7089" s="112">
        <v>0.52083333333333337</v>
      </c>
      <c r="C7089">
        <v>22.069781249999998</v>
      </c>
      <c r="D7089">
        <v>22.09478125</v>
      </c>
      <c r="E7089">
        <v>22.119781250000003</v>
      </c>
      <c r="F7089" s="119">
        <f>Table1_2[[#This Row],[MID RATE]]/D7088-1</f>
        <v>1.782412679458556E-4</v>
      </c>
    </row>
    <row r="7090" spans="1:6">
      <c r="A7090" s="111">
        <v>44286</v>
      </c>
      <c r="B7090" s="112">
        <v>0.64583333333333337</v>
      </c>
      <c r="C7090">
        <v>22.071874999999999</v>
      </c>
      <c r="D7090">
        <v>22.096562500000001</v>
      </c>
      <c r="E7090">
        <v>22.121250000000003</v>
      </c>
      <c r="F7090" s="119">
        <f>Table1_2[[#This Row],[MID RATE]]/D7089-1</f>
        <v>8.0618584988201292E-5</v>
      </c>
    </row>
    <row r="7091" spans="1:6">
      <c r="A7091" s="111">
        <v>44287</v>
      </c>
      <c r="B7091" s="112">
        <v>0.39583333333333331</v>
      </c>
      <c r="C7091">
        <v>22.076906249999993</v>
      </c>
      <c r="D7091">
        <v>22.101906249999995</v>
      </c>
      <c r="E7091">
        <v>22.126906249999998</v>
      </c>
      <c r="F7091" s="119">
        <f>Table1_2[[#This Row],[MID RATE]]/D7090-1</f>
        <v>2.4183625846752044E-4</v>
      </c>
    </row>
    <row r="7092" spans="1:6">
      <c r="A7092" s="111">
        <v>44287</v>
      </c>
      <c r="B7092" s="112">
        <v>0.52083333333333337</v>
      </c>
      <c r="C7092">
        <v>22.079749999999997</v>
      </c>
      <c r="D7092">
        <v>22.104749999999999</v>
      </c>
      <c r="E7092">
        <v>22.129750000000001</v>
      </c>
      <c r="F7092" s="119">
        <f>Table1_2[[#This Row],[MID RATE]]/D7091-1</f>
        <v>1.2866537247235854E-4</v>
      </c>
    </row>
    <row r="7093" spans="1:6">
      <c r="A7093" s="111">
        <v>44287</v>
      </c>
      <c r="B7093" s="112">
        <v>0.64583333333333337</v>
      </c>
      <c r="C7093">
        <v>22.080718749999999</v>
      </c>
      <c r="D7093">
        <v>22.105718749999998</v>
      </c>
      <c r="E7093">
        <v>22.130718749999996</v>
      </c>
      <c r="F7093" s="119">
        <f>Table1_2[[#This Row],[MID RATE]]/D7092-1</f>
        <v>4.3825422137766523E-5</v>
      </c>
    </row>
    <row r="7094" spans="1:6">
      <c r="A7094" s="111">
        <v>44292</v>
      </c>
      <c r="B7094" s="112">
        <v>0.39583333333333331</v>
      </c>
      <c r="C7094">
        <v>22.084406249999997</v>
      </c>
      <c r="D7094">
        <v>22.109406249999999</v>
      </c>
      <c r="E7094">
        <v>22.134406249999998</v>
      </c>
      <c r="F7094" s="119">
        <f>Table1_2[[#This Row],[MID RATE]]/D7093-1</f>
        <v>1.6681203817459078E-4</v>
      </c>
    </row>
    <row r="7095" spans="1:6">
      <c r="A7095" s="111">
        <v>44292</v>
      </c>
      <c r="B7095" s="112">
        <v>0.52083333333333337</v>
      </c>
      <c r="C7095">
        <v>22.088643749999999</v>
      </c>
      <c r="D7095">
        <v>22.113643749999994</v>
      </c>
      <c r="E7095">
        <v>22.138643749999993</v>
      </c>
      <c r="F7095" s="119">
        <f>Table1_2[[#This Row],[MID RATE]]/D7094-1</f>
        <v>1.9166050648666833E-4</v>
      </c>
    </row>
    <row r="7096" spans="1:6">
      <c r="A7096" s="111">
        <v>44292</v>
      </c>
      <c r="B7096" s="112">
        <v>0.64583333333333337</v>
      </c>
      <c r="C7096">
        <v>22.090799999999998</v>
      </c>
      <c r="D7096">
        <v>22.115799999999997</v>
      </c>
      <c r="E7096">
        <v>22.140799999999995</v>
      </c>
      <c r="F7096" s="119">
        <f>Table1_2[[#This Row],[MID RATE]]/D7095-1</f>
        <v>9.7507675550057016E-5</v>
      </c>
    </row>
    <row r="7097" spans="1:6">
      <c r="A7097" s="111">
        <v>44293</v>
      </c>
      <c r="B7097" s="112">
        <v>0.39583333333333331</v>
      </c>
      <c r="C7097">
        <v>22.095968750000001</v>
      </c>
      <c r="D7097">
        <v>22.120968749999999</v>
      </c>
      <c r="E7097">
        <v>22.145968749999998</v>
      </c>
      <c r="F7097" s="119">
        <f>Table1_2[[#This Row],[MID RATE]]/D7096-1</f>
        <v>2.3371300156460606E-4</v>
      </c>
    </row>
    <row r="7098" spans="1:6">
      <c r="A7098" s="111">
        <v>44293</v>
      </c>
      <c r="B7098" s="112">
        <v>0.52083333333333337</v>
      </c>
      <c r="C7098">
        <v>22.100850000000001</v>
      </c>
      <c r="D7098">
        <v>22.12585</v>
      </c>
      <c r="E7098">
        <v>22.150849999999995</v>
      </c>
      <c r="F7098" s="119">
        <f>Table1_2[[#This Row],[MID RATE]]/D7097-1</f>
        <v>2.2066167423151484E-4</v>
      </c>
    </row>
    <row r="7099" spans="1:6">
      <c r="A7099" s="111">
        <v>44293</v>
      </c>
      <c r="B7099" s="112">
        <v>0.64583333333333337</v>
      </c>
      <c r="C7099">
        <v>22.104506250000004</v>
      </c>
      <c r="D7099">
        <v>22.129193750000002</v>
      </c>
      <c r="E7099">
        <v>22.153881250000001</v>
      </c>
      <c r="F7099" s="119">
        <f>Table1_2[[#This Row],[MID RATE]]/D7098-1</f>
        <v>1.511241376037642E-4</v>
      </c>
    </row>
    <row r="7100" spans="1:6">
      <c r="A7100" s="111">
        <v>44294</v>
      </c>
      <c r="B7100" s="112">
        <v>0.39583333333333331</v>
      </c>
      <c r="C7100">
        <v>22.115412500000001</v>
      </c>
      <c r="D7100">
        <v>22.140412500000004</v>
      </c>
      <c r="E7100">
        <v>22.165412500000006</v>
      </c>
      <c r="F7100" s="119">
        <f>Table1_2[[#This Row],[MID RATE]]/D7099-1</f>
        <v>5.0696605247990689E-4</v>
      </c>
    </row>
    <row r="7101" spans="1:6">
      <c r="A7101" s="111">
        <v>44294</v>
      </c>
      <c r="B7101" s="112">
        <v>0.52083333333333337</v>
      </c>
      <c r="C7101">
        <v>22.121124999999999</v>
      </c>
      <c r="D7101">
        <v>22.146125000000001</v>
      </c>
      <c r="E7101">
        <v>22.171125000000004</v>
      </c>
      <c r="F7101" s="119">
        <f>Table1_2[[#This Row],[MID RATE]]/D7100-1</f>
        <v>2.5801235636402353E-4</v>
      </c>
    </row>
    <row r="7102" spans="1:6">
      <c r="A7102" s="111">
        <v>44294</v>
      </c>
      <c r="B7102" s="112">
        <v>0.64583333333333337</v>
      </c>
      <c r="C7102">
        <v>22.124281249999996</v>
      </c>
      <c r="D7102">
        <v>22.149281249999998</v>
      </c>
      <c r="E7102">
        <v>22.17428125</v>
      </c>
      <c r="F7102" s="119">
        <f>Table1_2[[#This Row],[MID RATE]]/D7101-1</f>
        <v>1.4251928949171599E-4</v>
      </c>
    </row>
    <row r="7103" spans="1:6">
      <c r="A7103" s="111">
        <v>44295</v>
      </c>
      <c r="B7103" s="112">
        <v>0.39583333333333331</v>
      </c>
      <c r="C7103">
        <v>22.134256249999996</v>
      </c>
      <c r="D7103">
        <v>22.159256249999999</v>
      </c>
      <c r="E7103">
        <v>22.184256250000001</v>
      </c>
      <c r="F7103" s="119">
        <f>Table1_2[[#This Row],[MID RATE]]/D7102-1</f>
        <v>4.5035321405739737E-4</v>
      </c>
    </row>
    <row r="7104" spans="1:6">
      <c r="A7104" s="111">
        <v>44295</v>
      </c>
      <c r="B7104" s="112">
        <v>0.52083333333333337</v>
      </c>
      <c r="C7104">
        <v>22.138412499999994</v>
      </c>
      <c r="D7104">
        <v>22.163412499999996</v>
      </c>
      <c r="E7104">
        <v>22.188412499999998</v>
      </c>
      <c r="F7104" s="119">
        <f>Table1_2[[#This Row],[MID RATE]]/D7103-1</f>
        <v>1.8756270305764211E-4</v>
      </c>
    </row>
    <row r="7105" spans="1:6">
      <c r="A7105" s="111">
        <v>44295</v>
      </c>
      <c r="B7105" s="112">
        <v>0.64583333333333337</v>
      </c>
      <c r="C7105">
        <v>22.141006249999993</v>
      </c>
      <c r="D7105">
        <v>22.165693749999996</v>
      </c>
      <c r="E7105">
        <v>22.190381250000002</v>
      </c>
      <c r="F7105" s="119">
        <f>Table1_2[[#This Row],[MID RATE]]/D7104-1</f>
        <v>1.0292864422378756E-4</v>
      </c>
    </row>
    <row r="7106" spans="1:6">
      <c r="A7106" s="111">
        <v>44298</v>
      </c>
      <c r="B7106" s="112">
        <v>0.39583333333333331</v>
      </c>
      <c r="C7106">
        <v>22.148156249999996</v>
      </c>
      <c r="D7106">
        <v>22.173156249999998</v>
      </c>
      <c r="E7106">
        <v>22.198156249999997</v>
      </c>
      <c r="F7106" s="119">
        <f>Table1_2[[#This Row],[MID RATE]]/D7105-1</f>
        <v>3.3666891206607374E-4</v>
      </c>
    </row>
    <row r="7107" spans="1:6">
      <c r="A7107" s="111">
        <v>44298</v>
      </c>
      <c r="B7107" s="112">
        <v>0.52083333333333337</v>
      </c>
      <c r="C7107">
        <v>22.152624999999997</v>
      </c>
      <c r="D7107">
        <v>22.177312499999996</v>
      </c>
      <c r="E7107">
        <v>22.201999999999995</v>
      </c>
      <c r="F7107" s="119">
        <f>Table1_2[[#This Row],[MID RATE]]/D7106-1</f>
        <v>1.874451229737506E-4</v>
      </c>
    </row>
    <row r="7108" spans="1:6">
      <c r="A7108" s="111">
        <v>44298</v>
      </c>
      <c r="B7108" s="112">
        <v>0.64583333333333337</v>
      </c>
      <c r="C7108">
        <v>22.155531250000003</v>
      </c>
      <c r="D7108">
        <v>22.180531250000001</v>
      </c>
      <c r="E7108">
        <v>22.205531249999996</v>
      </c>
      <c r="F7108" s="119">
        <f>Table1_2[[#This Row],[MID RATE]]/D7107-1</f>
        <v>1.451370629332871E-4</v>
      </c>
    </row>
    <row r="7109" spans="1:6">
      <c r="A7109" s="111">
        <v>44299</v>
      </c>
      <c r="B7109" s="112">
        <v>0.39583333333333331</v>
      </c>
      <c r="C7109">
        <v>22.16134375</v>
      </c>
      <c r="D7109">
        <v>22.186343749999999</v>
      </c>
      <c r="E7109">
        <v>22.211343749999997</v>
      </c>
      <c r="F7109" s="119">
        <f>Table1_2[[#This Row],[MID RATE]]/D7108-1</f>
        <v>2.6205413813062961E-4</v>
      </c>
    </row>
    <row r="7110" spans="1:6">
      <c r="A7110" s="111">
        <v>44299</v>
      </c>
      <c r="B7110" s="112">
        <v>0.52083333333333337</v>
      </c>
      <c r="C7110">
        <v>22.165718750000003</v>
      </c>
      <c r="D7110">
        <v>22.190718750000002</v>
      </c>
      <c r="E7110">
        <v>22.215718750000001</v>
      </c>
      <c r="F7110" s="119">
        <f>Table1_2[[#This Row],[MID RATE]]/D7109-1</f>
        <v>1.9719337486612254E-4</v>
      </c>
    </row>
    <row r="7111" spans="1:6">
      <c r="A7111" s="111">
        <v>44299</v>
      </c>
      <c r="B7111" s="112">
        <v>0.64583333333333337</v>
      </c>
      <c r="C7111">
        <v>22.167718749999995</v>
      </c>
      <c r="D7111">
        <v>22.192718749999997</v>
      </c>
      <c r="E7111">
        <v>22.21771875</v>
      </c>
      <c r="F7111" s="119">
        <f>Table1_2[[#This Row],[MID RATE]]/D7110-1</f>
        <v>9.0127770196568591E-5</v>
      </c>
    </row>
    <row r="7112" spans="1:6">
      <c r="A7112" s="111">
        <v>44300</v>
      </c>
      <c r="B7112" s="112">
        <v>0.39583333333333331</v>
      </c>
      <c r="C7112">
        <v>22.170843750000007</v>
      </c>
      <c r="D7112">
        <v>22.195843750000002</v>
      </c>
      <c r="E7112">
        <v>22.22084375</v>
      </c>
      <c r="F7112" s="119">
        <f>Table1_2[[#This Row],[MID RATE]]/D7111-1</f>
        <v>1.4081194986559353E-4</v>
      </c>
    </row>
    <row r="7113" spans="1:6">
      <c r="A7113" s="111">
        <v>44300</v>
      </c>
      <c r="B7113" s="112">
        <v>0.52083333333333337</v>
      </c>
      <c r="C7113">
        <v>22.173000000000005</v>
      </c>
      <c r="D7113">
        <v>22.198</v>
      </c>
      <c r="E7113">
        <v>22.222999999999999</v>
      </c>
      <c r="F7113" s="119">
        <f>Table1_2[[#This Row],[MID RATE]]/D7112-1</f>
        <v>9.714656600956495E-5</v>
      </c>
    </row>
    <row r="7114" spans="1:6">
      <c r="A7114" s="111">
        <v>44300</v>
      </c>
      <c r="B7114" s="112">
        <v>0.64583333333333337</v>
      </c>
      <c r="C7114">
        <v>22.176000000000002</v>
      </c>
      <c r="D7114">
        <v>22.201000000000001</v>
      </c>
      <c r="E7114">
        <v>22.225999999999999</v>
      </c>
      <c r="F7114" s="119">
        <f>Table1_2[[#This Row],[MID RATE]]/D7113-1</f>
        <v>1.351473105686285E-4</v>
      </c>
    </row>
    <row r="7115" spans="1:6">
      <c r="A7115" s="111">
        <v>44301</v>
      </c>
      <c r="B7115" s="112">
        <v>0.39583333333333331</v>
      </c>
      <c r="C7115">
        <v>22.179875000000003</v>
      </c>
      <c r="D7115">
        <v>22.204812500000003</v>
      </c>
      <c r="E7115">
        <v>22.229750000000003</v>
      </c>
      <c r="F7115" s="119">
        <f>Table1_2[[#This Row],[MID RATE]]/D7114-1</f>
        <v>1.7172649880636826E-4</v>
      </c>
    </row>
    <row r="7116" spans="1:6">
      <c r="A7116" s="111">
        <v>44301</v>
      </c>
      <c r="B7116" s="112">
        <v>0.52083333333333337</v>
      </c>
      <c r="C7116">
        <v>22.181218749999999</v>
      </c>
      <c r="D7116">
        <v>22.206218749999998</v>
      </c>
      <c r="E7116">
        <v>22.231218749999996</v>
      </c>
      <c r="F7116" s="119">
        <f>Table1_2[[#This Row],[MID RATE]]/D7115-1</f>
        <v>6.3330865774924305E-5</v>
      </c>
    </row>
    <row r="7117" spans="1:6">
      <c r="A7117" s="111">
        <v>44301</v>
      </c>
      <c r="B7117" s="112">
        <v>0.64583333333333337</v>
      </c>
      <c r="C7117">
        <v>22.182750000000002</v>
      </c>
      <c r="D7117">
        <v>22.207750000000004</v>
      </c>
      <c r="E7117">
        <v>22.232750000000003</v>
      </c>
      <c r="F7117" s="119">
        <f>Table1_2[[#This Row],[MID RATE]]/D7116-1</f>
        <v>6.895590902922244E-5</v>
      </c>
    </row>
    <row r="7118" spans="1:6">
      <c r="A7118" s="111">
        <v>44302</v>
      </c>
      <c r="B7118" s="112">
        <v>0.39583333333333331</v>
      </c>
      <c r="C7118">
        <v>22.1863125</v>
      </c>
      <c r="D7118">
        <v>22.211062500000004</v>
      </c>
      <c r="E7118">
        <v>22.235812500000005</v>
      </c>
      <c r="F7118" s="119">
        <f>Table1_2[[#This Row],[MID RATE]]/D7117-1</f>
        <v>1.4915964021566808E-4</v>
      </c>
    </row>
    <row r="7119" spans="1:6">
      <c r="A7119" s="111">
        <v>44302</v>
      </c>
      <c r="B7119" s="112">
        <v>0.52083333333333337</v>
      </c>
      <c r="C7119">
        <v>22.189250000000001</v>
      </c>
      <c r="D7119">
        <v>22.21425</v>
      </c>
      <c r="E7119">
        <v>22.239250000000002</v>
      </c>
      <c r="F7119" s="119">
        <f>Table1_2[[#This Row],[MID RATE]]/D7118-1</f>
        <v>1.4350956871145293E-4</v>
      </c>
    </row>
    <row r="7120" spans="1:6">
      <c r="A7120" s="111">
        <v>44302</v>
      </c>
      <c r="B7120" s="112">
        <v>0.64583333333333337</v>
      </c>
      <c r="C7120">
        <v>22.189937499999999</v>
      </c>
      <c r="D7120">
        <v>22.214937500000001</v>
      </c>
      <c r="E7120">
        <v>22.239937500000003</v>
      </c>
      <c r="F7120" s="119">
        <f>Table1_2[[#This Row],[MID RATE]]/D7119-1</f>
        <v>3.0948602811387005E-5</v>
      </c>
    </row>
    <row r="7121" spans="1:6">
      <c r="A7121" s="111">
        <v>44305</v>
      </c>
      <c r="B7121" s="112">
        <v>0.39583333333333331</v>
      </c>
      <c r="C7121">
        <v>22.196124999999999</v>
      </c>
      <c r="D7121">
        <v>22.221125000000001</v>
      </c>
      <c r="E7121">
        <v>22.246124999999999</v>
      </c>
      <c r="F7121" s="119">
        <f>Table1_2[[#This Row],[MID RATE]]/D7120-1</f>
        <v>2.7852880522383217E-4</v>
      </c>
    </row>
    <row r="7122" spans="1:6">
      <c r="A7122" s="111">
        <v>44305</v>
      </c>
      <c r="B7122" s="112">
        <v>0.52083333333333337</v>
      </c>
      <c r="C7122">
        <v>22.199656249999997</v>
      </c>
      <c r="D7122">
        <v>22.224656249999999</v>
      </c>
      <c r="E7122">
        <v>22.249656250000001</v>
      </c>
      <c r="F7122" s="119">
        <f>Table1_2[[#This Row],[MID RATE]]/D7121-1</f>
        <v>1.5891409638335574E-4</v>
      </c>
    </row>
    <row r="7123" spans="1:6">
      <c r="A7123" s="111">
        <v>44305</v>
      </c>
      <c r="B7123" s="112">
        <v>0.64583333333333337</v>
      </c>
      <c r="C7123">
        <v>22.200062499999998</v>
      </c>
      <c r="D7123">
        <v>22.2250625</v>
      </c>
      <c r="E7123">
        <v>22.250062500000002</v>
      </c>
      <c r="F7123" s="119">
        <f>Table1_2[[#This Row],[MID RATE]]/D7122-1</f>
        <v>1.8279247851138436E-5</v>
      </c>
    </row>
    <row r="7124" spans="1:6">
      <c r="A7124" s="111">
        <v>44306</v>
      </c>
      <c r="B7124" s="112">
        <v>0.39583333333333331</v>
      </c>
      <c r="C7124">
        <v>22.204468749999993</v>
      </c>
      <c r="D7124">
        <v>22.229468749999995</v>
      </c>
      <c r="E7124">
        <v>22.254468750000001</v>
      </c>
      <c r="F7124" s="119">
        <f>Table1_2[[#This Row],[MID RATE]]/D7123-1</f>
        <v>1.9825591041633395E-4</v>
      </c>
    </row>
    <row r="7125" spans="1:6">
      <c r="A7125" s="111">
        <v>44306</v>
      </c>
      <c r="B7125" s="112">
        <v>0.52083333333333337</v>
      </c>
      <c r="C7125">
        <v>22.208906249999995</v>
      </c>
      <c r="D7125">
        <v>22.233593749999997</v>
      </c>
      <c r="E7125">
        <v>22.258281250000003</v>
      </c>
      <c r="F7125" s="119">
        <f>Table1_2[[#This Row],[MID RATE]]/D7124-1</f>
        <v>1.8556448858020325E-4</v>
      </c>
    </row>
    <row r="7126" spans="1:6">
      <c r="A7126" s="111">
        <v>44306</v>
      </c>
      <c r="B7126" s="112">
        <v>0.64583333333333337</v>
      </c>
      <c r="C7126">
        <v>22.211343749999997</v>
      </c>
      <c r="D7126">
        <v>22.2361875</v>
      </c>
      <c r="E7126">
        <v>22.261031249999998</v>
      </c>
      <c r="F7126" s="119">
        <f>Table1_2[[#This Row],[MID RATE]]/D7125-1</f>
        <v>1.166590533752121E-4</v>
      </c>
    </row>
    <row r="7127" spans="1:6">
      <c r="A7127" s="111">
        <v>44307</v>
      </c>
      <c r="B7127" s="112">
        <v>0.39583333333333331</v>
      </c>
      <c r="C7127">
        <v>22.214406249999996</v>
      </c>
      <c r="D7127">
        <v>22.239406249999995</v>
      </c>
      <c r="E7127">
        <v>22.264406249999993</v>
      </c>
      <c r="F7127" s="119">
        <f>Table1_2[[#This Row],[MID RATE]]/D7126-1</f>
        <v>1.4475278192338514E-4</v>
      </c>
    </row>
    <row r="7128" spans="1:6">
      <c r="A7128" s="111">
        <v>44307</v>
      </c>
      <c r="B7128" s="112">
        <v>0.52083333333333337</v>
      </c>
      <c r="C7128">
        <v>22.216562500000002</v>
      </c>
      <c r="D7128">
        <v>22.241250000000001</v>
      </c>
      <c r="E7128">
        <v>22.265937499999996</v>
      </c>
      <c r="F7128" s="119">
        <f>Table1_2[[#This Row],[MID RATE]]/D7127-1</f>
        <v>8.2904641395487033E-5</v>
      </c>
    </row>
    <row r="7129" spans="1:6">
      <c r="A7129" s="111">
        <v>44307</v>
      </c>
      <c r="B7129" s="112">
        <v>0.64583333333333337</v>
      </c>
      <c r="C7129">
        <v>22.218187499999999</v>
      </c>
      <c r="D7129">
        <v>22.242874999999998</v>
      </c>
      <c r="E7129">
        <v>22.267562499999997</v>
      </c>
      <c r="F7129" s="119">
        <f>Table1_2[[#This Row],[MID RATE]]/D7128-1</f>
        <v>7.306244028537634E-5</v>
      </c>
    </row>
    <row r="7130" spans="1:6">
      <c r="A7130" s="111">
        <v>44308</v>
      </c>
      <c r="B7130" s="112">
        <v>0.39583333333333331</v>
      </c>
      <c r="C7130">
        <v>22.222406249999999</v>
      </c>
      <c r="D7130">
        <v>22.247406249999997</v>
      </c>
      <c r="E7130">
        <v>22.27240625</v>
      </c>
      <c r="F7130" s="119">
        <f>Table1_2[[#This Row],[MID RATE]]/D7129-1</f>
        <v>2.0371692058684943E-4</v>
      </c>
    </row>
    <row r="7131" spans="1:6">
      <c r="A7131" s="111">
        <v>44308</v>
      </c>
      <c r="B7131" s="112">
        <v>0.52083333333333337</v>
      </c>
      <c r="C7131">
        <v>22.225468750000005</v>
      </c>
      <c r="D7131">
        <v>22.25046875</v>
      </c>
      <c r="E7131">
        <v>22.275468749999995</v>
      </c>
      <c r="F7131" s="119">
        <f>Table1_2[[#This Row],[MID RATE]]/D7130-1</f>
        <v>1.376564964736815E-4</v>
      </c>
    </row>
    <row r="7132" spans="1:6">
      <c r="A7132" s="111">
        <v>44308</v>
      </c>
      <c r="B7132" s="112">
        <v>0.64583333333333337</v>
      </c>
      <c r="C7132">
        <v>22.227312500000004</v>
      </c>
      <c r="D7132">
        <v>22.252312499999999</v>
      </c>
      <c r="E7132">
        <v>22.277312499999994</v>
      </c>
      <c r="F7132" s="119">
        <f>Table1_2[[#This Row],[MID RATE]]/D7131-1</f>
        <v>8.2863422821155552E-5</v>
      </c>
    </row>
    <row r="7133" spans="1:6">
      <c r="A7133" s="111">
        <v>44309</v>
      </c>
      <c r="B7133" s="112">
        <v>0.39583333333333331</v>
      </c>
      <c r="C7133">
        <v>22.231156250000002</v>
      </c>
      <c r="D7133">
        <v>22.25615625</v>
      </c>
      <c r="E7133">
        <v>22.281156249999999</v>
      </c>
      <c r="F7133" s="119">
        <f>Table1_2[[#This Row],[MID RATE]]/D7132-1</f>
        <v>1.7273485620883378E-4</v>
      </c>
    </row>
    <row r="7134" spans="1:6">
      <c r="A7134" s="111">
        <v>44309</v>
      </c>
      <c r="B7134" s="112">
        <v>0.52083333333333337</v>
      </c>
      <c r="C7134">
        <v>22.2350125</v>
      </c>
      <c r="D7134">
        <v>22.260012500000002</v>
      </c>
      <c r="E7134">
        <v>22.285012500000008</v>
      </c>
      <c r="F7134" s="119">
        <f>Table1_2[[#This Row],[MID RATE]]/D7133-1</f>
        <v>1.7326666638584065E-4</v>
      </c>
    </row>
    <row r="7135" spans="1:6">
      <c r="A7135" s="111">
        <v>44309</v>
      </c>
      <c r="B7135" s="112">
        <v>0.64583333333333337</v>
      </c>
      <c r="C7135">
        <v>22.236874999999998</v>
      </c>
      <c r="D7135">
        <v>22.261875</v>
      </c>
      <c r="E7135">
        <v>22.286875000000002</v>
      </c>
      <c r="F7135" s="119">
        <f>Table1_2[[#This Row],[MID RATE]]/D7134-1</f>
        <v>8.3670213572251129E-5</v>
      </c>
    </row>
    <row r="7136" spans="1:6">
      <c r="A7136" s="111">
        <v>44312</v>
      </c>
      <c r="B7136" s="112">
        <v>0.39583333333333331</v>
      </c>
      <c r="C7136">
        <v>22.240593750000002</v>
      </c>
      <c r="D7136">
        <v>22.265593750000001</v>
      </c>
      <c r="E7136">
        <v>22.290593750000003</v>
      </c>
      <c r="F7136" s="119">
        <f>Table1_2[[#This Row],[MID RATE]]/D7135-1</f>
        <v>1.670456778686269E-4</v>
      </c>
    </row>
    <row r="7137" spans="1:6">
      <c r="A7137" s="111">
        <v>44312</v>
      </c>
      <c r="B7137" s="112">
        <v>0.52083333333333337</v>
      </c>
      <c r="C7137">
        <v>22.243968750000001</v>
      </c>
      <c r="D7137">
        <v>22.268968749999999</v>
      </c>
      <c r="E7137">
        <v>22.293968750000001</v>
      </c>
      <c r="F7137" s="119">
        <f>Table1_2[[#This Row],[MID RATE]]/D7136-1</f>
        <v>1.5157916011099282E-4</v>
      </c>
    </row>
    <row r="7138" spans="1:6">
      <c r="A7138" s="111">
        <v>44312</v>
      </c>
      <c r="B7138" s="112">
        <v>0.64583333333333337</v>
      </c>
      <c r="C7138">
        <v>22.24534375</v>
      </c>
      <c r="D7138">
        <v>22.270328124999999</v>
      </c>
      <c r="E7138">
        <v>22.295312499999998</v>
      </c>
      <c r="F7138" s="119">
        <f>Table1_2[[#This Row],[MID RATE]]/D7137-1</f>
        <v>6.1043464349985754E-5</v>
      </c>
    </row>
    <row r="7139" spans="1:6">
      <c r="A7139" s="111">
        <v>44313</v>
      </c>
      <c r="B7139" s="112">
        <v>0.39583333333333331</v>
      </c>
      <c r="C7139">
        <v>22.250343749999999</v>
      </c>
      <c r="D7139">
        <v>22.275343750000001</v>
      </c>
      <c r="E7139">
        <v>22.300343750000003</v>
      </c>
      <c r="F7139" s="119">
        <f>Table1_2[[#This Row],[MID RATE]]/D7138-1</f>
        <v>2.2521558604116088E-4</v>
      </c>
    </row>
    <row r="7140" spans="1:6">
      <c r="A7140" s="111">
        <v>44313</v>
      </c>
      <c r="B7140" s="112">
        <v>0.52083333333333337</v>
      </c>
      <c r="C7140">
        <v>22.253812499999999</v>
      </c>
      <c r="D7140">
        <v>22.278812500000001</v>
      </c>
      <c r="E7140">
        <v>22.303812500000003</v>
      </c>
      <c r="F7140" s="119">
        <f>Table1_2[[#This Row],[MID RATE]]/D7139-1</f>
        <v>1.5572150261422557E-4</v>
      </c>
    </row>
    <row r="7141" spans="1:6">
      <c r="A7141" s="111">
        <v>44313</v>
      </c>
      <c r="B7141" s="112">
        <v>0.64583333333333337</v>
      </c>
      <c r="C7141">
        <v>22.255062500000001</v>
      </c>
      <c r="D7141">
        <v>22.279906250000003</v>
      </c>
      <c r="E7141">
        <v>22.304750000000006</v>
      </c>
      <c r="F7141" s="119">
        <f>Table1_2[[#This Row],[MID RATE]]/D7140-1</f>
        <v>4.9093729749039028E-5</v>
      </c>
    </row>
    <row r="7142" spans="1:6">
      <c r="A7142" s="111">
        <v>44314</v>
      </c>
      <c r="B7142" s="112">
        <v>0.39583333333333331</v>
      </c>
      <c r="C7142">
        <v>22.2605</v>
      </c>
      <c r="D7142">
        <v>22.285499999999999</v>
      </c>
      <c r="E7142">
        <v>22.310499999999998</v>
      </c>
      <c r="F7142" s="119">
        <f>Table1_2[[#This Row],[MID RATE]]/D7141-1</f>
        <v>2.5106703489807813E-4</v>
      </c>
    </row>
    <row r="7143" spans="1:6">
      <c r="A7143" s="111">
        <v>44314</v>
      </c>
      <c r="B7143" s="112">
        <v>0.52083333333333337</v>
      </c>
      <c r="C7143">
        <v>22.263093750000003</v>
      </c>
      <c r="D7143">
        <v>22.288093750000002</v>
      </c>
      <c r="E7143">
        <v>22.31309375</v>
      </c>
      <c r="F7143" s="119">
        <f>Table1_2[[#This Row],[MID RATE]]/D7142-1</f>
        <v>1.1638733705776616E-4</v>
      </c>
    </row>
    <row r="7144" spans="1:6">
      <c r="A7144" s="111">
        <v>44314</v>
      </c>
      <c r="B7144" s="112">
        <v>0.64583333333333337</v>
      </c>
      <c r="C7144">
        <v>22.264250000000001</v>
      </c>
      <c r="D7144">
        <v>22.289250000000003</v>
      </c>
      <c r="E7144">
        <v>22.314250000000001</v>
      </c>
      <c r="F7144" s="119">
        <f>Table1_2[[#This Row],[MID RATE]]/D7143-1</f>
        <v>5.1877473819406106E-5</v>
      </c>
    </row>
    <row r="7145" spans="1:6">
      <c r="A7145" s="111">
        <v>44315</v>
      </c>
      <c r="B7145" s="112">
        <v>0.39583333333333331</v>
      </c>
      <c r="C7145">
        <v>22.269375000000004</v>
      </c>
      <c r="D7145">
        <v>22.294374999999999</v>
      </c>
      <c r="E7145">
        <v>22.319374999999994</v>
      </c>
      <c r="F7145" s="119">
        <f>Table1_2[[#This Row],[MID RATE]]/D7144-1</f>
        <v>2.2993146920580187E-4</v>
      </c>
    </row>
    <row r="7146" spans="1:6">
      <c r="A7146" s="111">
        <v>44315</v>
      </c>
      <c r="B7146" s="112">
        <v>0.52083333333333337</v>
      </c>
      <c r="C7146">
        <v>22.272281249999995</v>
      </c>
      <c r="D7146">
        <v>22.297281249999994</v>
      </c>
      <c r="E7146">
        <v>22.322281249999993</v>
      </c>
      <c r="F7146" s="119">
        <f>Table1_2[[#This Row],[MID RATE]]/D7145-1</f>
        <v>1.3035799388827485E-4</v>
      </c>
    </row>
    <row r="7147" spans="1:6">
      <c r="A7147" s="111">
        <v>44315</v>
      </c>
      <c r="B7147" s="112">
        <v>0.64583333333333337</v>
      </c>
      <c r="C7147">
        <v>22.274562499999995</v>
      </c>
      <c r="D7147">
        <v>22.299562499999993</v>
      </c>
      <c r="E7147">
        <v>22.324562499999995</v>
      </c>
      <c r="F7147" s="119">
        <f>Table1_2[[#This Row],[MID RATE]]/D7146-1</f>
        <v>1.023106796933515E-4</v>
      </c>
    </row>
    <row r="7148" spans="1:6">
      <c r="A7148" s="111">
        <v>44316</v>
      </c>
      <c r="B7148" s="112">
        <v>0.39583333333333331</v>
      </c>
      <c r="C7148">
        <v>22.2809375</v>
      </c>
      <c r="D7148">
        <v>22.305937499999999</v>
      </c>
      <c r="E7148">
        <v>22.330937499999994</v>
      </c>
      <c r="F7148" s="119">
        <f>Table1_2[[#This Row],[MID RATE]]/D7147-1</f>
        <v>2.8588004809537715E-4</v>
      </c>
    </row>
    <row r="7149" spans="1:6">
      <c r="A7149" s="111">
        <v>44316</v>
      </c>
      <c r="B7149" s="112">
        <v>0.52083333333333337</v>
      </c>
      <c r="C7149">
        <v>22.283875000000005</v>
      </c>
      <c r="D7149">
        <v>22.308875</v>
      </c>
      <c r="E7149">
        <v>22.333874999999995</v>
      </c>
      <c r="F7149" s="119">
        <f>Table1_2[[#This Row],[MID RATE]]/D7148-1</f>
        <v>1.3169139382740447E-4</v>
      </c>
    </row>
    <row r="7150" spans="1:6">
      <c r="A7150" s="111">
        <v>44316</v>
      </c>
      <c r="B7150" s="112">
        <v>0.64583333333333337</v>
      </c>
      <c r="C7150">
        <v>22.286843750000003</v>
      </c>
      <c r="D7150">
        <v>22.311843750000001</v>
      </c>
      <c r="E7150">
        <v>22.336843749999996</v>
      </c>
      <c r="F7150" s="119">
        <f>Table1_2[[#This Row],[MID RATE]]/D7149-1</f>
        <v>1.330748412908811E-4</v>
      </c>
    </row>
    <row r="7151" spans="1:6">
      <c r="A7151" s="111">
        <v>44319</v>
      </c>
      <c r="B7151" s="112">
        <v>0.39583333333333331</v>
      </c>
      <c r="C7151">
        <v>22.295624999999998</v>
      </c>
      <c r="D7151">
        <v>22.320625</v>
      </c>
      <c r="E7151">
        <v>22.345625000000002</v>
      </c>
      <c r="F7151" s="119">
        <f>Table1_2[[#This Row],[MID RATE]]/D7150-1</f>
        <v>3.9356899852793781E-4</v>
      </c>
    </row>
    <row r="7152" spans="1:6">
      <c r="A7152" s="111">
        <v>44319</v>
      </c>
      <c r="B7152" s="112">
        <v>0.52083333333333337</v>
      </c>
      <c r="C7152">
        <v>22.298750000000002</v>
      </c>
      <c r="D7152">
        <v>22.323750000000004</v>
      </c>
      <c r="E7152">
        <v>22.348750000000006</v>
      </c>
      <c r="F7152" s="119">
        <f>Table1_2[[#This Row],[MID RATE]]/D7151-1</f>
        <v>1.400050401816344E-4</v>
      </c>
    </row>
    <row r="7153" spans="1:6">
      <c r="A7153" s="111">
        <v>44319</v>
      </c>
      <c r="B7153" s="112">
        <v>0.64583333333333337</v>
      </c>
      <c r="C7153">
        <v>22.302525000000003</v>
      </c>
      <c r="D7153">
        <v>22.327525000000001</v>
      </c>
      <c r="E7153">
        <v>22.352525000000004</v>
      </c>
      <c r="F7153" s="119">
        <f>Table1_2[[#This Row],[MID RATE]]/D7152-1</f>
        <v>1.6910241334899823E-4</v>
      </c>
    </row>
    <row r="7154" spans="1:6">
      <c r="A7154" s="111">
        <v>44320</v>
      </c>
      <c r="B7154" s="112">
        <v>0.39583333333333331</v>
      </c>
      <c r="C7154">
        <v>22.307687500000004</v>
      </c>
      <c r="D7154">
        <v>22.332687500000002</v>
      </c>
      <c r="E7154">
        <v>22.357687500000001</v>
      </c>
      <c r="F7154" s="119">
        <f>Table1_2[[#This Row],[MID RATE]]/D7153-1</f>
        <v>2.3121685005400572E-4</v>
      </c>
    </row>
    <row r="7155" spans="1:6">
      <c r="A7155" s="111">
        <v>44320</v>
      </c>
      <c r="B7155" s="112">
        <v>0.52083333333333337</v>
      </c>
      <c r="C7155">
        <v>22.3120625</v>
      </c>
      <c r="D7155">
        <v>22.337062500000002</v>
      </c>
      <c r="E7155">
        <v>22.3620625</v>
      </c>
      <c r="F7155" s="119">
        <f>Table1_2[[#This Row],[MID RATE]]/D7154-1</f>
        <v>1.95901187441061E-4</v>
      </c>
    </row>
    <row r="7156" spans="1:6">
      <c r="A7156" s="111">
        <v>44320</v>
      </c>
      <c r="B7156" s="112">
        <v>0.64583333333333337</v>
      </c>
      <c r="C7156">
        <v>22.314343749999999</v>
      </c>
      <c r="D7156">
        <v>22.339343749999998</v>
      </c>
      <c r="E7156">
        <v>22.36434375</v>
      </c>
      <c r="F7156" s="119">
        <f>Table1_2[[#This Row],[MID RATE]]/D7155-1</f>
        <v>1.0212846921997532E-4</v>
      </c>
    </row>
    <row r="7157" spans="1:6">
      <c r="A7157" s="111">
        <v>44321</v>
      </c>
      <c r="B7157" s="112">
        <v>0.39583333333333331</v>
      </c>
      <c r="C7157">
        <v>22.318968749999996</v>
      </c>
      <c r="D7157">
        <v>22.343968749999998</v>
      </c>
      <c r="E7157">
        <v>22.368968750000001</v>
      </c>
      <c r="F7157" s="119">
        <f>Table1_2[[#This Row],[MID RATE]]/D7156-1</f>
        <v>2.0703383464426572E-4</v>
      </c>
    </row>
    <row r="7158" spans="1:6">
      <c r="A7158" s="111">
        <v>44321</v>
      </c>
      <c r="B7158" s="112">
        <v>0.52083333333333337</v>
      </c>
      <c r="C7158">
        <v>22.323068750000004</v>
      </c>
      <c r="D7158">
        <v>22.348068750000003</v>
      </c>
      <c r="E7158">
        <v>22.373068750000002</v>
      </c>
      <c r="F7158" s="119">
        <f>Table1_2[[#This Row],[MID RATE]]/D7157-1</f>
        <v>1.8349470704492887E-4</v>
      </c>
    </row>
    <row r="7159" spans="1:6">
      <c r="A7159" s="111">
        <v>44321</v>
      </c>
      <c r="B7159" s="112">
        <v>0.64583333333333337</v>
      </c>
      <c r="C7159">
        <v>22.326406249999998</v>
      </c>
      <c r="D7159">
        <v>22.35140625</v>
      </c>
      <c r="E7159">
        <v>22.376406250000002</v>
      </c>
      <c r="F7159" s="119">
        <f>Table1_2[[#This Row],[MID RATE]]/D7158-1</f>
        <v>1.4934176359182594E-4</v>
      </c>
    </row>
    <row r="7160" spans="1:6">
      <c r="A7160" s="111">
        <v>44322</v>
      </c>
      <c r="B7160" s="112">
        <v>0.39583333333333331</v>
      </c>
      <c r="C7160">
        <v>22.332687499999995</v>
      </c>
      <c r="D7160">
        <v>22.357687499999997</v>
      </c>
      <c r="E7160">
        <v>22.382687500000003</v>
      </c>
      <c r="F7160" s="119">
        <f>Table1_2[[#This Row],[MID RATE]]/D7159-1</f>
        <v>2.8102258666606872E-4</v>
      </c>
    </row>
    <row r="7161" spans="1:6">
      <c r="A7161" s="111">
        <v>44322</v>
      </c>
      <c r="B7161" s="112">
        <v>0.52083333333333337</v>
      </c>
      <c r="C7161">
        <v>22.335750000000001</v>
      </c>
      <c r="D7161">
        <v>22.360750000000003</v>
      </c>
      <c r="E7161">
        <v>22.385750000000002</v>
      </c>
      <c r="F7161" s="119">
        <f>Table1_2[[#This Row],[MID RATE]]/D7160-1</f>
        <v>1.3697749375940482E-4</v>
      </c>
    </row>
    <row r="7162" spans="1:6">
      <c r="A7162" s="111">
        <v>44322</v>
      </c>
      <c r="B7162" s="112">
        <v>0.64583333333333337</v>
      </c>
      <c r="C7162">
        <v>22.337437499999993</v>
      </c>
      <c r="D7162">
        <v>22.362437499999995</v>
      </c>
      <c r="E7162">
        <v>22.387437499999997</v>
      </c>
      <c r="F7162" s="119">
        <f>Table1_2[[#This Row],[MID RATE]]/D7161-1</f>
        <v>7.5467057231604073E-5</v>
      </c>
    </row>
    <row r="7163" spans="1:6">
      <c r="A7163" s="111">
        <v>44323</v>
      </c>
      <c r="B7163" s="112">
        <v>0.39583333333333331</v>
      </c>
      <c r="C7163">
        <v>22.341718749999998</v>
      </c>
      <c r="D7163">
        <v>22.366718749999997</v>
      </c>
      <c r="E7163">
        <v>22.391718749999995</v>
      </c>
      <c r="F7163" s="119">
        <f>Table1_2[[#This Row],[MID RATE]]/D7162-1</f>
        <v>1.9144827123618313E-4</v>
      </c>
    </row>
    <row r="7164" spans="1:6">
      <c r="A7164" s="111">
        <v>44323</v>
      </c>
      <c r="B7164" s="112">
        <v>0.52083333333333337</v>
      </c>
      <c r="C7164">
        <v>22.345631249999997</v>
      </c>
      <c r="D7164">
        <v>22.370631249999999</v>
      </c>
      <c r="E7164">
        <v>22.395631250000001</v>
      </c>
      <c r="F7164" s="119">
        <f>Table1_2[[#This Row],[MID RATE]]/D7163-1</f>
        <v>1.7492507701888371E-4</v>
      </c>
    </row>
    <row r="7165" spans="1:6">
      <c r="A7165" s="111">
        <v>44323</v>
      </c>
      <c r="B7165" s="112">
        <v>0.64583333333333337</v>
      </c>
      <c r="C7165">
        <v>22.347843749999999</v>
      </c>
      <c r="D7165">
        <v>22.372843749999998</v>
      </c>
      <c r="E7165">
        <v>22.397843749999996</v>
      </c>
      <c r="F7165" s="119">
        <f>Table1_2[[#This Row],[MID RATE]]/D7164-1</f>
        <v>9.8901992316324794E-5</v>
      </c>
    </row>
    <row r="7166" spans="1:6">
      <c r="A7166" s="111">
        <v>44326</v>
      </c>
      <c r="B7166" s="112">
        <v>0.39583333333333331</v>
      </c>
      <c r="C7166">
        <v>22.352937500000003</v>
      </c>
      <c r="D7166">
        <v>22.377937500000002</v>
      </c>
      <c r="E7166">
        <v>22.4029375</v>
      </c>
      <c r="F7166" s="119">
        <f>Table1_2[[#This Row],[MID RATE]]/D7165-1</f>
        <v>2.2767557208736022E-4</v>
      </c>
    </row>
    <row r="7167" spans="1:6">
      <c r="A7167" s="111">
        <v>44326</v>
      </c>
      <c r="B7167" s="112">
        <v>0.52083333333333337</v>
      </c>
      <c r="C7167">
        <v>22.355187500000003</v>
      </c>
      <c r="D7167">
        <v>22.380187500000005</v>
      </c>
      <c r="E7167">
        <v>22.405187500000004</v>
      </c>
      <c r="F7167" s="119">
        <f>Table1_2[[#This Row],[MID RATE]]/D7166-1</f>
        <v>1.0054545911586388E-4</v>
      </c>
    </row>
    <row r="7168" spans="1:6">
      <c r="A7168" s="111">
        <v>44326</v>
      </c>
      <c r="B7168" s="112">
        <v>0.64583333333333337</v>
      </c>
      <c r="C7168">
        <v>22.358687499999998</v>
      </c>
      <c r="D7168">
        <v>22.383687500000001</v>
      </c>
      <c r="E7168">
        <v>22.408687499999999</v>
      </c>
      <c r="F7168" s="119">
        <f>Table1_2[[#This Row],[MID RATE]]/D7167-1</f>
        <v>1.5638832337727671E-4</v>
      </c>
    </row>
    <row r="7169" spans="1:6">
      <c r="A7169" s="111">
        <v>44327</v>
      </c>
      <c r="B7169" s="112">
        <v>0.39583333333333331</v>
      </c>
      <c r="C7169">
        <v>22.363468750000003</v>
      </c>
      <c r="D7169">
        <v>22.388468750000001</v>
      </c>
      <c r="E7169">
        <v>22.413468750000003</v>
      </c>
      <c r="F7169" s="119">
        <f>Table1_2[[#This Row],[MID RATE]]/D7168-1</f>
        <v>2.1360421512328642E-4</v>
      </c>
    </row>
    <row r="7170" spans="1:6">
      <c r="A7170" s="111">
        <v>44327</v>
      </c>
      <c r="B7170" s="112">
        <v>0.52083333333333337</v>
      </c>
      <c r="C7170">
        <v>22.365468750000002</v>
      </c>
      <c r="D7170">
        <v>22.390468750000004</v>
      </c>
      <c r="E7170">
        <v>22.415468750000002</v>
      </c>
      <c r="F7170" s="119">
        <f>Table1_2[[#This Row],[MID RATE]]/D7169-1</f>
        <v>8.9331701168759992E-5</v>
      </c>
    </row>
    <row r="7171" spans="1:6">
      <c r="A7171" s="111">
        <v>44327</v>
      </c>
      <c r="B7171" s="112">
        <v>0.64583333333333337</v>
      </c>
      <c r="C7171">
        <v>22.3699625</v>
      </c>
      <c r="D7171">
        <v>22.394962499999998</v>
      </c>
      <c r="E7171">
        <v>22.4199625</v>
      </c>
      <c r="F7171" s="119">
        <f>Table1_2[[#This Row],[MID RATE]]/D7170-1</f>
        <v>2.0069923725896111E-4</v>
      </c>
    </row>
    <row r="7172" spans="1:6">
      <c r="A7172" s="111">
        <v>44328</v>
      </c>
      <c r="B7172" s="112">
        <v>0.39583333333333331</v>
      </c>
      <c r="C7172">
        <v>22.376999999999999</v>
      </c>
      <c r="D7172">
        <v>22.402000000000001</v>
      </c>
      <c r="E7172">
        <v>22.427</v>
      </c>
      <c r="F7172" s="119">
        <f>Table1_2[[#This Row],[MID RATE]]/D7171-1</f>
        <v>3.1424477714581123E-4</v>
      </c>
    </row>
    <row r="7173" spans="1:6">
      <c r="A7173" s="111">
        <v>44328</v>
      </c>
      <c r="B7173" s="112">
        <v>0.52083333333333337</v>
      </c>
      <c r="C7173">
        <v>22.381281249999997</v>
      </c>
      <c r="D7173">
        <v>22.406281249999999</v>
      </c>
      <c r="E7173">
        <v>22.431281250000001</v>
      </c>
      <c r="F7173" s="119">
        <f>Table1_2[[#This Row],[MID RATE]]/D7172-1</f>
        <v>1.9111016873485376E-4</v>
      </c>
    </row>
    <row r="7174" spans="1:6">
      <c r="A7174" s="111">
        <v>44328</v>
      </c>
      <c r="B7174" s="112">
        <v>0.64583333333333337</v>
      </c>
      <c r="C7174">
        <v>22.384343749999999</v>
      </c>
      <c r="D7174">
        <v>22.409343750000001</v>
      </c>
      <c r="E7174">
        <v>22.434343750000004</v>
      </c>
      <c r="F7174" s="119">
        <f>Table1_2[[#This Row],[MID RATE]]/D7173-1</f>
        <v>1.3668042304004757E-4</v>
      </c>
    </row>
    <row r="7175" spans="1:6">
      <c r="A7175" s="111">
        <v>44329</v>
      </c>
      <c r="B7175" s="112">
        <v>0.39583333333333331</v>
      </c>
      <c r="C7175">
        <v>22.39034375</v>
      </c>
      <c r="D7175">
        <v>22.415343749999998</v>
      </c>
      <c r="E7175">
        <v>22.44034375</v>
      </c>
      <c r="F7175" s="119">
        <f>Table1_2[[#This Row],[MID RATE]]/D7174-1</f>
        <v>2.6774545773999847E-4</v>
      </c>
    </row>
    <row r="7176" spans="1:6">
      <c r="A7176" s="111">
        <v>44329</v>
      </c>
      <c r="B7176" s="112">
        <v>0.52083333333333337</v>
      </c>
      <c r="C7176">
        <v>22.394531249999996</v>
      </c>
      <c r="D7176">
        <v>22.419531249999999</v>
      </c>
      <c r="E7176">
        <v>22.444531250000001</v>
      </c>
      <c r="F7176" s="119">
        <f>Table1_2[[#This Row],[MID RATE]]/D7175-1</f>
        <v>1.8681399878150984E-4</v>
      </c>
    </row>
    <row r="7177" spans="1:6">
      <c r="A7177" s="111">
        <v>44329</v>
      </c>
      <c r="B7177" s="112">
        <v>0.64583333333333337</v>
      </c>
      <c r="C7177">
        <v>22.396312499999997</v>
      </c>
      <c r="D7177">
        <v>22.421312499999996</v>
      </c>
      <c r="E7177">
        <v>22.446312499999994</v>
      </c>
      <c r="F7177" s="119">
        <f>Table1_2[[#This Row],[MID RATE]]/D7176-1</f>
        <v>7.9450813673664911E-5</v>
      </c>
    </row>
    <row r="7178" spans="1:6">
      <c r="A7178" s="111">
        <v>44330</v>
      </c>
      <c r="B7178" s="112">
        <v>0.39583333333333331</v>
      </c>
      <c r="C7178">
        <v>22.402906249999994</v>
      </c>
      <c r="D7178">
        <v>22.427906249999996</v>
      </c>
      <c r="E7178">
        <v>22.452906249999998</v>
      </c>
      <c r="F7178" s="119">
        <f>Table1_2[[#This Row],[MID RATE]]/D7177-1</f>
        <v>2.9408403277009221E-4</v>
      </c>
    </row>
    <row r="7179" spans="1:6">
      <c r="A7179" s="111">
        <v>44330</v>
      </c>
      <c r="B7179" s="112">
        <v>0.52083333333333337</v>
      </c>
      <c r="C7179">
        <v>22.405343750000004</v>
      </c>
      <c r="D7179">
        <v>22.430343749999999</v>
      </c>
      <c r="E7179">
        <v>22.455343749999997</v>
      </c>
      <c r="F7179" s="119">
        <f>Table1_2[[#This Row],[MID RATE]]/D7178-1</f>
        <v>1.0868156718824018E-4</v>
      </c>
    </row>
    <row r="7180" spans="1:6">
      <c r="A7180" s="111">
        <v>44330</v>
      </c>
      <c r="B7180" s="112">
        <v>0.64583333333333337</v>
      </c>
      <c r="C7180">
        <v>22.409437500000003</v>
      </c>
      <c r="D7180">
        <v>22.434437499999998</v>
      </c>
      <c r="E7180">
        <v>22.459437499999993</v>
      </c>
      <c r="F7180" s="119">
        <f>Table1_2[[#This Row],[MID RATE]]/D7179-1</f>
        <v>1.8250946332454276E-4</v>
      </c>
    </row>
    <row r="7181" spans="1:6">
      <c r="A7181" s="111">
        <v>44333</v>
      </c>
      <c r="B7181" s="112">
        <v>0.39583333333333331</v>
      </c>
      <c r="C7181">
        <v>22.415575000000004</v>
      </c>
      <c r="D7181">
        <v>22.440575000000003</v>
      </c>
      <c r="E7181">
        <v>22.465575000000001</v>
      </c>
      <c r="F7181" s="119">
        <f>Table1_2[[#This Row],[MID RATE]]/D7180-1</f>
        <v>2.7357494476976107E-4</v>
      </c>
    </row>
    <row r="7182" spans="1:6">
      <c r="A7182" s="111">
        <v>44333</v>
      </c>
      <c r="B7182" s="112">
        <v>0.52083333333333337</v>
      </c>
      <c r="C7182">
        <v>22.418937500000002</v>
      </c>
      <c r="D7182">
        <v>22.443937500000004</v>
      </c>
      <c r="E7182">
        <v>22.468937500000003</v>
      </c>
      <c r="F7182" s="119">
        <f>Table1_2[[#This Row],[MID RATE]]/D7181-1</f>
        <v>1.498401890327461E-4</v>
      </c>
    </row>
    <row r="7183" spans="1:6">
      <c r="A7183" s="111">
        <v>44333</v>
      </c>
      <c r="B7183" s="112">
        <v>0.64583333333333337</v>
      </c>
      <c r="C7183">
        <v>22.421468750000003</v>
      </c>
      <c r="D7183">
        <v>22.446468750000001</v>
      </c>
      <c r="E7183">
        <v>22.471468750000003</v>
      </c>
      <c r="F7183" s="119">
        <f>Table1_2[[#This Row],[MID RATE]]/D7182-1</f>
        <v>1.1278101268974439E-4</v>
      </c>
    </row>
    <row r="7184" spans="1:6">
      <c r="A7184" s="111">
        <v>44334</v>
      </c>
      <c r="B7184" s="112">
        <v>0.39583333333333331</v>
      </c>
      <c r="C7184">
        <v>22.425812500000003</v>
      </c>
      <c r="D7184">
        <v>22.450812500000001</v>
      </c>
      <c r="E7184">
        <v>22.4758125</v>
      </c>
      <c r="F7184" s="119">
        <f>Table1_2[[#This Row],[MID RATE]]/D7183-1</f>
        <v>1.935159622825644E-4</v>
      </c>
    </row>
    <row r="7185" spans="1:6">
      <c r="A7185" s="111">
        <v>44334</v>
      </c>
      <c r="B7185" s="112">
        <v>0.52083333333333337</v>
      </c>
      <c r="C7185">
        <v>22.429843750000003</v>
      </c>
      <c r="D7185">
        <v>22.454609375</v>
      </c>
      <c r="E7185">
        <v>22.479374999999997</v>
      </c>
      <c r="F7185" s="119">
        <f>Table1_2[[#This Row],[MID RATE]]/D7184-1</f>
        <v>1.6911971448685392E-4</v>
      </c>
    </row>
    <row r="7186" spans="1:6">
      <c r="A7186" s="111">
        <v>44334</v>
      </c>
      <c r="B7186" s="112">
        <v>0.64583333333333337</v>
      </c>
      <c r="C7186">
        <v>22.431593750000001</v>
      </c>
      <c r="D7186">
        <v>22.4564375</v>
      </c>
      <c r="E7186">
        <v>22.481281250000002</v>
      </c>
      <c r="F7186" s="119">
        <f>Table1_2[[#This Row],[MID RATE]]/D7185-1</f>
        <v>8.1414241925426012E-5</v>
      </c>
    </row>
    <row r="7187" spans="1:6">
      <c r="A7187" s="111">
        <v>44335</v>
      </c>
      <c r="B7187" s="112">
        <v>0.39583333333333331</v>
      </c>
      <c r="C7187">
        <v>22.43628125</v>
      </c>
      <c r="D7187">
        <v>22.461281249999999</v>
      </c>
      <c r="E7187">
        <v>22.486281249999998</v>
      </c>
      <c r="F7187" s="119">
        <f>Table1_2[[#This Row],[MID RATE]]/D7186-1</f>
        <v>2.1569538801502475E-4</v>
      </c>
    </row>
    <row r="7188" spans="1:6">
      <c r="A7188" s="111">
        <v>44335</v>
      </c>
      <c r="B7188" s="112">
        <v>0.52083333333333337</v>
      </c>
      <c r="C7188">
        <v>22.439281250000001</v>
      </c>
      <c r="D7188">
        <v>22.464281249999999</v>
      </c>
      <c r="E7188">
        <v>22.489281250000001</v>
      </c>
      <c r="F7188" s="119">
        <f>Table1_2[[#This Row],[MID RATE]]/D7187-1</f>
        <v>1.3356317329393796E-4</v>
      </c>
    </row>
    <row r="7189" spans="1:6">
      <c r="A7189" s="111">
        <v>44335</v>
      </c>
      <c r="B7189" s="112">
        <v>0.64583333333333337</v>
      </c>
      <c r="C7189">
        <v>22.4416875</v>
      </c>
      <c r="D7189">
        <v>22.466468750000001</v>
      </c>
      <c r="E7189">
        <v>22.491250000000001</v>
      </c>
      <c r="F7189" s="119">
        <f>Table1_2[[#This Row],[MID RATE]]/D7188-1</f>
        <v>9.7376807904892004E-5</v>
      </c>
    </row>
    <row r="7190" spans="1:6">
      <c r="A7190" s="111">
        <v>44336</v>
      </c>
      <c r="B7190" s="112">
        <v>0.39583333333333331</v>
      </c>
      <c r="C7190">
        <v>22.445762500000001</v>
      </c>
      <c r="D7190">
        <v>22.470762499999999</v>
      </c>
      <c r="E7190">
        <v>22.495762500000001</v>
      </c>
      <c r="F7190" s="119">
        <f>Table1_2[[#This Row],[MID RATE]]/D7189-1</f>
        <v>1.9111815246874997E-4</v>
      </c>
    </row>
    <row r="7191" spans="1:6">
      <c r="A7191" s="111">
        <v>44336</v>
      </c>
      <c r="B7191" s="112">
        <v>0.52083333333333337</v>
      </c>
      <c r="C7191">
        <v>22.449349999999999</v>
      </c>
      <c r="D7191">
        <v>22.474365624999997</v>
      </c>
      <c r="E7191">
        <v>22.499381249999999</v>
      </c>
      <c r="F7191" s="119">
        <f>Table1_2[[#This Row],[MID RATE]]/D7190-1</f>
        <v>1.6034725123348359E-4</v>
      </c>
    </row>
    <row r="7192" spans="1:6">
      <c r="A7192" s="111">
        <v>44336</v>
      </c>
      <c r="B7192" s="112">
        <v>0.64583333333333337</v>
      </c>
      <c r="C7192">
        <v>22.451224999999994</v>
      </c>
      <c r="D7192">
        <v>22.476224999999996</v>
      </c>
      <c r="E7192">
        <v>22.501224999999998</v>
      </c>
      <c r="F7192" s="119">
        <f>Table1_2[[#This Row],[MID RATE]]/D7191-1</f>
        <v>8.273314722306857E-5</v>
      </c>
    </row>
    <row r="7193" spans="1:6">
      <c r="A7193" s="111">
        <v>44337</v>
      </c>
      <c r="B7193" s="112">
        <v>0.39583333333333331</v>
      </c>
      <c r="C7193">
        <v>22.456437499999996</v>
      </c>
      <c r="D7193">
        <v>22.481437499999998</v>
      </c>
      <c r="E7193">
        <v>22.506437500000001</v>
      </c>
      <c r="F7193" s="119">
        <f>Table1_2[[#This Row],[MID RATE]]/D7192-1</f>
        <v>2.3191172005088134E-4</v>
      </c>
    </row>
    <row r="7194" spans="1:6">
      <c r="A7194" s="111">
        <v>44337</v>
      </c>
      <c r="B7194" s="112">
        <v>0.52083333333333337</v>
      </c>
      <c r="C7194">
        <v>22.461749999999995</v>
      </c>
      <c r="D7194">
        <v>22.486749999999994</v>
      </c>
      <c r="E7194">
        <v>22.511749999999996</v>
      </c>
      <c r="F7194" s="119">
        <f>Table1_2[[#This Row],[MID RATE]]/D7193-1</f>
        <v>2.3630606361346729E-4</v>
      </c>
    </row>
    <row r="7195" spans="1:6">
      <c r="A7195" s="111">
        <v>44337</v>
      </c>
      <c r="B7195" s="112">
        <v>0.64583333333333337</v>
      </c>
      <c r="C7195">
        <v>22.463093749999995</v>
      </c>
      <c r="D7195">
        <v>22.488093749999997</v>
      </c>
      <c r="E7195">
        <v>22.513093749999999</v>
      </c>
      <c r="F7195" s="119">
        <f>Table1_2[[#This Row],[MID RATE]]/D7194-1</f>
        <v>5.9757412698813184E-5</v>
      </c>
    </row>
    <row r="7196" spans="1:6">
      <c r="A7196" s="111">
        <v>44340</v>
      </c>
      <c r="B7196" s="112">
        <v>0.39583333333333331</v>
      </c>
      <c r="C7196">
        <v>22.467943750000003</v>
      </c>
      <c r="D7196">
        <v>22.492943750000002</v>
      </c>
      <c r="E7196">
        <v>22.517943749999997</v>
      </c>
      <c r="F7196" s="119">
        <f>Table1_2[[#This Row],[MID RATE]]/D7195-1</f>
        <v>2.156696807618097E-4</v>
      </c>
    </row>
    <row r="7197" spans="1:6">
      <c r="A7197" s="111">
        <v>44340</v>
      </c>
      <c r="B7197" s="112">
        <v>0.52083333333333337</v>
      </c>
      <c r="C7197">
        <v>22.473381250000006</v>
      </c>
      <c r="D7197">
        <v>22.498068750000002</v>
      </c>
      <c r="E7197">
        <v>22.52275625</v>
      </c>
      <c r="F7197" s="119">
        <f>Table1_2[[#This Row],[MID RATE]]/D7196-1</f>
        <v>2.2784923382923594E-4</v>
      </c>
    </row>
    <row r="7198" spans="1:6">
      <c r="A7198" s="111">
        <v>44340</v>
      </c>
      <c r="B7198" s="112">
        <v>0.64583333333333337</v>
      </c>
      <c r="C7198">
        <v>22.476350000000004</v>
      </c>
      <c r="D7198">
        <v>22.501037500000002</v>
      </c>
      <c r="E7198">
        <v>22.525725000000001</v>
      </c>
      <c r="F7198" s="119">
        <f>Table1_2[[#This Row],[MID RATE]]/D7197-1</f>
        <v>1.319557706480623E-4</v>
      </c>
    </row>
    <row r="7199" spans="1:6">
      <c r="A7199" s="111">
        <v>44342</v>
      </c>
      <c r="B7199" s="112">
        <v>0.39583333333333331</v>
      </c>
      <c r="C7199">
        <v>22.480375000000002</v>
      </c>
      <c r="D7199">
        <v>22.505375000000004</v>
      </c>
      <c r="E7199">
        <v>22.530375000000006</v>
      </c>
      <c r="F7199" s="119">
        <f>Table1_2[[#This Row],[MID RATE]]/D7198-1</f>
        <v>1.927688889902246E-4</v>
      </c>
    </row>
    <row r="7200" spans="1:6">
      <c r="A7200" s="111">
        <v>44342</v>
      </c>
      <c r="B7200" s="112">
        <v>0.52083333333333337</v>
      </c>
      <c r="C7200">
        <v>22.482375000000001</v>
      </c>
      <c r="D7200">
        <v>22.507375000000003</v>
      </c>
      <c r="E7200">
        <v>22.532375000000005</v>
      </c>
      <c r="F7200" s="119">
        <f>Table1_2[[#This Row],[MID RATE]]/D7199-1</f>
        <v>8.8867659392422027E-5</v>
      </c>
    </row>
    <row r="7201" spans="1:6">
      <c r="A7201" s="111">
        <v>44342</v>
      </c>
      <c r="B7201" s="112">
        <v>0.64583333333333337</v>
      </c>
      <c r="C7201">
        <v>22.483875000000001</v>
      </c>
      <c r="D7201">
        <v>22.508875000000003</v>
      </c>
      <c r="E7201">
        <v>22.533875000000002</v>
      </c>
      <c r="F7201" s="119">
        <f>Table1_2[[#This Row],[MID RATE]]/D7200-1</f>
        <v>6.6644821975048174E-5</v>
      </c>
    </row>
    <row r="7202" spans="1:6">
      <c r="A7202" s="111">
        <v>44343</v>
      </c>
      <c r="B7202" s="112">
        <v>0.39583333333333331</v>
      </c>
      <c r="C7202">
        <v>22.48390625</v>
      </c>
      <c r="D7202">
        <v>22.508906250000003</v>
      </c>
      <c r="E7202">
        <v>22.533906250000005</v>
      </c>
      <c r="F7202" s="119">
        <f>Table1_2[[#This Row],[MID RATE]]/D7201-1</f>
        <v>1.3883412652848648E-6</v>
      </c>
    </row>
    <row r="7203" spans="1:6">
      <c r="A7203" s="111">
        <v>44343</v>
      </c>
      <c r="B7203" s="112">
        <v>0.52083333333333337</v>
      </c>
      <c r="C7203">
        <v>22.484937500000004</v>
      </c>
      <c r="D7203">
        <v>22.509937499999999</v>
      </c>
      <c r="E7203">
        <v>22.534937499999998</v>
      </c>
      <c r="F7203" s="119">
        <f>Table1_2[[#This Row],[MID RATE]]/D7202-1</f>
        <v>4.5815198150611636E-5</v>
      </c>
    </row>
    <row r="7204" spans="1:6">
      <c r="A7204" s="111">
        <v>44343</v>
      </c>
      <c r="B7204" s="112">
        <v>0.64583333333333337</v>
      </c>
      <c r="C7204">
        <v>22.486343750000003</v>
      </c>
      <c r="D7204">
        <v>22.511343750000002</v>
      </c>
      <c r="E7204">
        <v>22.53634375</v>
      </c>
      <c r="F7204" s="119">
        <f>Table1_2[[#This Row],[MID RATE]]/D7203-1</f>
        <v>6.2472408019820236E-5</v>
      </c>
    </row>
    <row r="7205" spans="1:6">
      <c r="A7205" s="111">
        <v>44344</v>
      </c>
      <c r="B7205" s="112">
        <v>0.39583333333333331</v>
      </c>
      <c r="C7205">
        <v>22.490906250000002</v>
      </c>
      <c r="D7205">
        <v>22.51590625</v>
      </c>
      <c r="E7205">
        <v>22.540906250000003</v>
      </c>
      <c r="F7205" s="119">
        <f>Table1_2[[#This Row],[MID RATE]]/D7204-1</f>
        <v>2.0267559549824732E-4</v>
      </c>
    </row>
    <row r="7206" spans="1:6">
      <c r="A7206" s="111">
        <v>44344</v>
      </c>
      <c r="B7206" s="112">
        <v>0.52083333333333337</v>
      </c>
      <c r="C7206">
        <v>22.491375000000001</v>
      </c>
      <c r="D7206">
        <v>22.516375000000004</v>
      </c>
      <c r="E7206">
        <v>22.541375000000002</v>
      </c>
      <c r="F7206" s="119">
        <f>Table1_2[[#This Row],[MID RATE]]/D7205-1</f>
        <v>2.0818615728668277E-5</v>
      </c>
    </row>
    <row r="7207" spans="1:6">
      <c r="A7207" s="111">
        <v>44344</v>
      </c>
      <c r="B7207" s="112">
        <v>0.64583333333333337</v>
      </c>
      <c r="C7207">
        <v>22.491531250000001</v>
      </c>
      <c r="D7207">
        <v>22.516531250000003</v>
      </c>
      <c r="E7207">
        <v>22.541531250000006</v>
      </c>
      <c r="F7207" s="119">
        <f>Table1_2[[#This Row],[MID RATE]]/D7206-1</f>
        <v>6.9393941075635013E-6</v>
      </c>
    </row>
    <row r="7208" spans="1:6">
      <c r="A7208" s="111">
        <v>44347</v>
      </c>
      <c r="B7208" s="112">
        <v>0.39583333333333331</v>
      </c>
      <c r="C7208">
        <v>22.493400000000001</v>
      </c>
      <c r="D7208">
        <v>22.5184</v>
      </c>
      <c r="E7208">
        <v>22.543400000000002</v>
      </c>
      <c r="F7208" s="119">
        <f>Table1_2[[#This Row],[MID RATE]]/D7207-1</f>
        <v>8.2994577594863728E-5</v>
      </c>
    </row>
    <row r="7209" spans="1:6">
      <c r="A7209" s="111">
        <v>44347</v>
      </c>
      <c r="B7209" s="112">
        <v>0.52083333333333337</v>
      </c>
      <c r="C7209">
        <v>22.492993750000004</v>
      </c>
      <c r="D7209">
        <v>22.517993750000002</v>
      </c>
      <c r="E7209">
        <v>22.542993749999997</v>
      </c>
      <c r="F7209" s="119">
        <f>Table1_2[[#This Row],[MID RATE]]/D7208-1</f>
        <v>-1.8040802188368232E-5</v>
      </c>
    </row>
    <row r="7210" spans="1:6">
      <c r="A7210" s="111">
        <v>44347</v>
      </c>
      <c r="B7210" s="112">
        <v>0.64583333333333337</v>
      </c>
      <c r="C7210">
        <v>22.497106250000005</v>
      </c>
      <c r="D7210">
        <v>22.522106250000004</v>
      </c>
      <c r="E7210">
        <v>22.547106250000002</v>
      </c>
      <c r="F7210" s="119">
        <f>Table1_2[[#This Row],[MID RATE]]/D7209-1</f>
        <v>1.8263172313037757E-4</v>
      </c>
    </row>
    <row r="7211" spans="1:6">
      <c r="A7211" s="111">
        <v>44348</v>
      </c>
      <c r="B7211" s="112">
        <v>0.39583333333333331</v>
      </c>
      <c r="C7211">
        <v>22.50059375</v>
      </c>
      <c r="D7211">
        <v>22.525593750000002</v>
      </c>
      <c r="E7211">
        <v>22.550593750000004</v>
      </c>
      <c r="F7211" s="119">
        <f>Table1_2[[#This Row],[MID RATE]]/D7210-1</f>
        <v>1.5484786197550449E-4</v>
      </c>
    </row>
    <row r="7212" spans="1:6">
      <c r="A7212" s="111">
        <v>44348</v>
      </c>
      <c r="B7212" s="112">
        <v>0.52083333333333337</v>
      </c>
      <c r="C7212">
        <v>22.5039625</v>
      </c>
      <c r="D7212">
        <v>22.528962500000002</v>
      </c>
      <c r="E7212">
        <v>22.553962500000004</v>
      </c>
      <c r="F7212" s="119">
        <f>Table1_2[[#This Row],[MID RATE]]/D7211-1</f>
        <v>1.4955210670075658E-4</v>
      </c>
    </row>
    <row r="7213" spans="1:6">
      <c r="A7213" s="111">
        <v>44348</v>
      </c>
      <c r="B7213" s="112">
        <v>0.64583333333333337</v>
      </c>
      <c r="C7213">
        <v>22.506687499999998</v>
      </c>
      <c r="D7213">
        <v>22.5316875</v>
      </c>
      <c r="E7213">
        <v>22.556687500000002</v>
      </c>
      <c r="F7213" s="119">
        <f>Table1_2[[#This Row],[MID RATE]]/D7212-1</f>
        <v>1.2095541461354387E-4</v>
      </c>
    </row>
    <row r="7214" spans="1:6">
      <c r="A7214" s="111">
        <v>44349</v>
      </c>
      <c r="B7214" s="112">
        <v>0.39583333333333331</v>
      </c>
      <c r="C7214">
        <v>22.510281249999995</v>
      </c>
      <c r="D7214">
        <v>22.535281249999997</v>
      </c>
      <c r="E7214">
        <v>22.560281250000003</v>
      </c>
      <c r="F7214" s="119">
        <f>Table1_2[[#This Row],[MID RATE]]/D7213-1</f>
        <v>1.5949759644051653E-4</v>
      </c>
    </row>
    <row r="7215" spans="1:6">
      <c r="A7215" s="111">
        <v>44349</v>
      </c>
      <c r="B7215" s="112">
        <v>0.52083333333333337</v>
      </c>
      <c r="C7215">
        <v>22.512624999999996</v>
      </c>
      <c r="D7215">
        <v>22.537312499999999</v>
      </c>
      <c r="E7215">
        <v>22.562000000000001</v>
      </c>
      <c r="F7215" s="119">
        <f>Table1_2[[#This Row],[MID RATE]]/D7214-1</f>
        <v>9.013643883415412E-5</v>
      </c>
    </row>
    <row r="7216" spans="1:6">
      <c r="A7216" s="111">
        <v>44349</v>
      </c>
      <c r="B7216" s="112">
        <v>0.64583333333333337</v>
      </c>
      <c r="C7216">
        <v>22.511999999999997</v>
      </c>
      <c r="D7216">
        <v>22.536999999999999</v>
      </c>
      <c r="E7216">
        <v>22.562000000000001</v>
      </c>
      <c r="F7216" s="119">
        <f>Table1_2[[#This Row],[MID RATE]]/D7215-1</f>
        <v>-1.386589461360721E-5</v>
      </c>
    </row>
    <row r="7217" spans="1:6">
      <c r="A7217" s="111">
        <v>44350</v>
      </c>
      <c r="B7217" s="112">
        <v>0.39583333333333331</v>
      </c>
      <c r="C7217">
        <v>22.515312499999997</v>
      </c>
      <c r="D7217">
        <v>22.540312499999999</v>
      </c>
      <c r="E7217">
        <v>22.565312499999997</v>
      </c>
      <c r="F7217" s="119">
        <f>Table1_2[[#This Row],[MID RATE]]/D7216-1</f>
        <v>1.4698052092110281E-4</v>
      </c>
    </row>
    <row r="7218" spans="1:6">
      <c r="A7218" s="111">
        <v>44350</v>
      </c>
      <c r="B7218" s="112">
        <v>0.52083333333333337</v>
      </c>
      <c r="C7218">
        <v>22.514031249999995</v>
      </c>
      <c r="D7218">
        <v>22.539031249999994</v>
      </c>
      <c r="E7218">
        <v>22.564031249999996</v>
      </c>
      <c r="F7218" s="119">
        <f>Table1_2[[#This Row],[MID RATE]]/D7217-1</f>
        <v>-5.6842601450446395E-5</v>
      </c>
    </row>
    <row r="7219" spans="1:6">
      <c r="A7219" s="111">
        <v>44350</v>
      </c>
      <c r="B7219" s="112">
        <v>0.64583333333333337</v>
      </c>
      <c r="C7219">
        <v>22.514031249999995</v>
      </c>
      <c r="D7219">
        <v>22.539031249999994</v>
      </c>
      <c r="E7219">
        <v>22.564031249999996</v>
      </c>
      <c r="F7219" s="119">
        <f>Table1_2[[#This Row],[MID RATE]]/D7218-1</f>
        <v>0</v>
      </c>
    </row>
    <row r="7220" spans="1:6">
      <c r="A7220" s="111">
        <v>44351</v>
      </c>
      <c r="B7220" s="112">
        <v>0.39583333333333331</v>
      </c>
      <c r="C7220">
        <v>22.515468749999997</v>
      </c>
      <c r="D7220">
        <v>22.540468749999995</v>
      </c>
      <c r="E7220">
        <v>22.565468749999997</v>
      </c>
      <c r="F7220" s="119">
        <f>Table1_2[[#This Row],[MID RATE]]/D7219-1</f>
        <v>6.3778251339074998E-5</v>
      </c>
    </row>
    <row r="7221" spans="1:6">
      <c r="A7221" s="111">
        <v>44351</v>
      </c>
      <c r="B7221" s="112">
        <v>0.52083333333333337</v>
      </c>
      <c r="C7221">
        <v>22.514843749999997</v>
      </c>
      <c r="D7221">
        <v>22.539843749999996</v>
      </c>
      <c r="E7221">
        <v>22.564843749999998</v>
      </c>
      <c r="F7221" s="119">
        <f>Table1_2[[#This Row],[MID RATE]]/D7220-1</f>
        <v>-2.7727906057872787E-5</v>
      </c>
    </row>
    <row r="7222" spans="1:6">
      <c r="A7222" s="111">
        <v>44351</v>
      </c>
      <c r="B7222" s="112">
        <v>0.64583333333333337</v>
      </c>
      <c r="C7222">
        <v>22.512218749999995</v>
      </c>
      <c r="D7222">
        <v>22.537218749999997</v>
      </c>
      <c r="E7222">
        <v>22.56221875</v>
      </c>
      <c r="F7222" s="119">
        <f>Table1_2[[#This Row],[MID RATE]]/D7221-1</f>
        <v>-1.1646043464685896E-4</v>
      </c>
    </row>
    <row r="7223" spans="1:6">
      <c r="A7223" s="111">
        <v>44354</v>
      </c>
      <c r="B7223" s="112">
        <v>0.39583333333333331</v>
      </c>
      <c r="C7223">
        <v>22.51921875</v>
      </c>
      <c r="D7223">
        <v>22.544218749999999</v>
      </c>
      <c r="E7223">
        <v>22.569218749999997</v>
      </c>
      <c r="F7223" s="119">
        <f>Table1_2[[#This Row],[MID RATE]]/D7222-1</f>
        <v>3.1059733135885281E-4</v>
      </c>
    </row>
    <row r="7224" spans="1:6">
      <c r="A7224" s="111">
        <v>44354</v>
      </c>
      <c r="B7224" s="112">
        <v>0.52083333333333337</v>
      </c>
      <c r="C7224">
        <v>22.521093749999999</v>
      </c>
      <c r="D7224">
        <v>22.546093749999997</v>
      </c>
      <c r="E7224">
        <v>22.571093749999996</v>
      </c>
      <c r="F7224" s="119">
        <f>Table1_2[[#This Row],[MID RATE]]/D7223-1</f>
        <v>8.3169881413436286E-5</v>
      </c>
    </row>
    <row r="7225" spans="1:6">
      <c r="A7225" s="111">
        <v>44354</v>
      </c>
      <c r="B7225" s="112">
        <v>0.64583333333333337</v>
      </c>
      <c r="C7225">
        <v>22.522812499999997</v>
      </c>
      <c r="D7225">
        <v>22.547812499999996</v>
      </c>
      <c r="E7225">
        <v>22.572812499999994</v>
      </c>
      <c r="F7225" s="119">
        <f>Table1_2[[#This Row],[MID RATE]]/D7224-1</f>
        <v>7.6232717696411711E-5</v>
      </c>
    </row>
    <row r="7226" spans="1:6">
      <c r="A7226" s="111">
        <v>44355</v>
      </c>
      <c r="B7226" s="112">
        <v>0.39583333333333331</v>
      </c>
      <c r="C7226">
        <v>22.526187499999999</v>
      </c>
      <c r="D7226">
        <v>22.551187499999997</v>
      </c>
      <c r="E7226">
        <v>22.576187499999996</v>
      </c>
      <c r="F7226" s="119">
        <f>Table1_2[[#This Row],[MID RATE]]/D7225-1</f>
        <v>1.4968192590747442E-4</v>
      </c>
    </row>
    <row r="7227" spans="1:6">
      <c r="A7227" s="111">
        <v>44355</v>
      </c>
      <c r="B7227" s="112">
        <v>0.52083333333333337</v>
      </c>
      <c r="C7227">
        <v>22.524343749999996</v>
      </c>
      <c r="D7227">
        <v>22.549343749999998</v>
      </c>
      <c r="E7227">
        <v>22.574343749999997</v>
      </c>
      <c r="F7227" s="119">
        <f>Table1_2[[#This Row],[MID RATE]]/D7226-1</f>
        <v>-8.1758443984392137E-5</v>
      </c>
    </row>
    <row r="7228" spans="1:6">
      <c r="A7228" s="111">
        <v>44355</v>
      </c>
      <c r="B7228" s="112">
        <v>0.64583333333333337</v>
      </c>
      <c r="C7228">
        <v>22.526625000000003</v>
      </c>
      <c r="D7228">
        <v>22.551624999999998</v>
      </c>
      <c r="E7228">
        <v>22.576624999999993</v>
      </c>
      <c r="F7228" s="119">
        <f>Table1_2[[#This Row],[MID RATE]]/D7227-1</f>
        <v>1.0116702398477173E-4</v>
      </c>
    </row>
    <row r="7229" spans="1:6">
      <c r="A7229" s="111">
        <v>44356</v>
      </c>
      <c r="B7229" s="112">
        <v>0.39583333333333331</v>
      </c>
      <c r="C7229">
        <v>22.528281250000003</v>
      </c>
      <c r="D7229">
        <v>22.553281249999998</v>
      </c>
      <c r="E7229">
        <v>22.578281249999989</v>
      </c>
      <c r="F7229" s="119">
        <f>Table1_2[[#This Row],[MID RATE]]/D7228-1</f>
        <v>7.344260114283685E-5</v>
      </c>
    </row>
    <row r="7230" spans="1:6">
      <c r="A7230" s="111">
        <v>44356</v>
      </c>
      <c r="B7230" s="112">
        <v>0.52083333333333337</v>
      </c>
      <c r="C7230">
        <v>22.530437500000009</v>
      </c>
      <c r="D7230">
        <v>22.5554375</v>
      </c>
      <c r="E7230">
        <v>22.580437499999992</v>
      </c>
      <c r="F7230" s="119">
        <f>Table1_2[[#This Row],[MID RATE]]/D7229-1</f>
        <v>9.5606930809788437E-5</v>
      </c>
    </row>
    <row r="7231" spans="1:6">
      <c r="A7231" s="111">
        <v>44356</v>
      </c>
      <c r="B7231" s="112">
        <v>0.64583333333333337</v>
      </c>
      <c r="C7231">
        <v>22.531331250000004</v>
      </c>
      <c r="D7231">
        <v>22.556331249999999</v>
      </c>
      <c r="E7231">
        <v>22.581331249999995</v>
      </c>
      <c r="F7231" s="119">
        <f>Table1_2[[#This Row],[MID RATE]]/D7230-1</f>
        <v>3.9624591631204353E-5</v>
      </c>
    </row>
    <row r="7232" spans="1:6">
      <c r="A7232" s="111">
        <v>44357</v>
      </c>
      <c r="B7232" s="112">
        <v>0.39583333333333331</v>
      </c>
      <c r="C7232">
        <v>22.532875000000004</v>
      </c>
      <c r="D7232">
        <v>22.557874999999999</v>
      </c>
      <c r="E7232">
        <v>22.582874999999994</v>
      </c>
      <c r="F7232" s="119">
        <f>Table1_2[[#This Row],[MID RATE]]/D7231-1</f>
        <v>6.8439764556060823E-5</v>
      </c>
    </row>
    <row r="7233" spans="1:6">
      <c r="A7233" s="111">
        <v>44357</v>
      </c>
      <c r="B7233" s="112">
        <v>0.52083333333333337</v>
      </c>
      <c r="C7233">
        <v>22.535218750000002</v>
      </c>
      <c r="D7233">
        <v>22.560218749999997</v>
      </c>
      <c r="E7233">
        <v>22.585218749999996</v>
      </c>
      <c r="F7233" s="119">
        <f>Table1_2[[#This Row],[MID RATE]]/D7232-1</f>
        <v>1.0389941428434746E-4</v>
      </c>
    </row>
    <row r="7234" spans="1:6">
      <c r="A7234" s="111">
        <v>44357</v>
      </c>
      <c r="B7234" s="112">
        <v>0.64583333333333337</v>
      </c>
      <c r="C7234">
        <v>22.535187500000003</v>
      </c>
      <c r="D7234">
        <v>22.560187499999998</v>
      </c>
      <c r="E7234">
        <v>22.585187499999993</v>
      </c>
      <c r="F7234" s="119">
        <f>Table1_2[[#This Row],[MID RATE]]/D7233-1</f>
        <v>-1.3851816041965392E-6</v>
      </c>
    </row>
    <row r="7235" spans="1:6">
      <c r="A7235" s="111">
        <v>44358</v>
      </c>
      <c r="B7235" s="112">
        <v>0.39583333333333331</v>
      </c>
      <c r="C7235">
        <v>22.538125000000004</v>
      </c>
      <c r="D7235">
        <v>22.563124999999999</v>
      </c>
      <c r="E7235">
        <v>22.588124999999998</v>
      </c>
      <c r="F7235" s="119">
        <f>Table1_2[[#This Row],[MID RATE]]/D7234-1</f>
        <v>1.3020725115886478E-4</v>
      </c>
    </row>
    <row r="7236" spans="1:6">
      <c r="A7236" s="111">
        <v>44358</v>
      </c>
      <c r="B7236" s="112">
        <v>0.52083333333333337</v>
      </c>
      <c r="C7236">
        <v>22.541406250000005</v>
      </c>
      <c r="D7236">
        <v>22.56640625</v>
      </c>
      <c r="E7236">
        <v>22.591406249999991</v>
      </c>
      <c r="F7236" s="119">
        <f>Table1_2[[#This Row],[MID RATE]]/D7235-1</f>
        <v>1.4542533447836625E-4</v>
      </c>
    </row>
    <row r="7237" spans="1:6">
      <c r="A7237" s="111">
        <v>44358</v>
      </c>
      <c r="B7237" s="112">
        <v>0.64583333333333337</v>
      </c>
      <c r="C7237">
        <v>22.542625000000005</v>
      </c>
      <c r="D7237">
        <v>22.567625</v>
      </c>
      <c r="E7237">
        <v>22.592624999999995</v>
      </c>
      <c r="F7237" s="119">
        <f>Table1_2[[#This Row],[MID RATE]]/D7236-1</f>
        <v>5.4007270209543989E-5</v>
      </c>
    </row>
    <row r="7238" spans="1:6">
      <c r="A7238" s="111">
        <v>44361</v>
      </c>
      <c r="B7238" s="112">
        <v>0.39583333333333331</v>
      </c>
      <c r="C7238">
        <v>22.5458125</v>
      </c>
      <c r="D7238">
        <v>22.570812500000002</v>
      </c>
      <c r="E7238">
        <v>22.595812500000001</v>
      </c>
      <c r="F7238" s="119">
        <f>Table1_2[[#This Row],[MID RATE]]/D7237-1</f>
        <v>1.4124215552158148E-4</v>
      </c>
    </row>
    <row r="7239" spans="1:6">
      <c r="A7239" s="111">
        <v>44361</v>
      </c>
      <c r="B7239" s="112">
        <v>0.52083333333333337</v>
      </c>
      <c r="C7239">
        <v>22.547562500000005</v>
      </c>
      <c r="D7239">
        <v>22.572562500000004</v>
      </c>
      <c r="E7239">
        <v>22.597562500000002</v>
      </c>
      <c r="F7239" s="119">
        <f>Table1_2[[#This Row],[MID RATE]]/D7238-1</f>
        <v>7.7533761799752909E-5</v>
      </c>
    </row>
    <row r="7240" spans="1:6">
      <c r="A7240" s="111">
        <v>44361</v>
      </c>
      <c r="B7240" s="112">
        <v>0.64583333333333337</v>
      </c>
      <c r="C7240">
        <v>22.55046875</v>
      </c>
      <c r="D7240">
        <v>22.575156249999999</v>
      </c>
      <c r="E7240">
        <v>22.599843750000002</v>
      </c>
      <c r="F7240" s="119">
        <f>Table1_2[[#This Row],[MID RATE]]/D7239-1</f>
        <v>1.1490720205098448E-4</v>
      </c>
    </row>
    <row r="7241" spans="1:6">
      <c r="A7241" s="111">
        <v>44362</v>
      </c>
      <c r="B7241" s="112">
        <v>0.39583333333333331</v>
      </c>
      <c r="C7241">
        <v>22.5539375</v>
      </c>
      <c r="D7241">
        <v>22.578937500000002</v>
      </c>
      <c r="E7241">
        <v>22.603937500000001</v>
      </c>
      <c r="F7241" s="119">
        <f>Table1_2[[#This Row],[MID RATE]]/D7240-1</f>
        <v>1.6749607214805451E-4</v>
      </c>
    </row>
    <row r="7242" spans="1:6">
      <c r="A7242" s="111">
        <v>44362</v>
      </c>
      <c r="B7242" s="112">
        <v>0.52083333333333337</v>
      </c>
      <c r="C7242">
        <v>22.554925000000001</v>
      </c>
      <c r="D7242">
        <v>22.579925000000003</v>
      </c>
      <c r="E7242">
        <v>22.604925000000001</v>
      </c>
      <c r="F7242" s="119">
        <f>Table1_2[[#This Row],[MID RATE]]/D7241-1</f>
        <v>4.3735450350634864E-5</v>
      </c>
    </row>
    <row r="7243" spans="1:6">
      <c r="A7243" s="111">
        <v>44362</v>
      </c>
      <c r="B7243" s="112">
        <v>0.64583333333333337</v>
      </c>
      <c r="C7243">
        <v>22.5548</v>
      </c>
      <c r="D7243">
        <v>22.579799999999999</v>
      </c>
      <c r="E7243">
        <v>22.604800000000001</v>
      </c>
      <c r="F7243" s="119">
        <f>Table1_2[[#This Row],[MID RATE]]/D7242-1</f>
        <v>-5.5358908412905805E-6</v>
      </c>
    </row>
    <row r="7244" spans="1:6">
      <c r="A7244" s="111">
        <v>44363</v>
      </c>
      <c r="B7244" s="112">
        <v>0.39583333333333331</v>
      </c>
      <c r="C7244">
        <v>22.556718750000002</v>
      </c>
      <c r="D7244">
        <v>22.58171875</v>
      </c>
      <c r="E7244">
        <v>22.606718750000002</v>
      </c>
      <c r="F7244" s="119">
        <f>Table1_2[[#This Row],[MID RATE]]/D7243-1</f>
        <v>8.4976394830738045E-5</v>
      </c>
    </row>
    <row r="7245" spans="1:6">
      <c r="A7245" s="111">
        <v>44363</v>
      </c>
      <c r="B7245" s="112">
        <v>0.52083333333333337</v>
      </c>
      <c r="C7245">
        <v>22.558562500000001</v>
      </c>
      <c r="D7245">
        <v>22.583562499999999</v>
      </c>
      <c r="E7245">
        <v>22.608562499999998</v>
      </c>
      <c r="F7245" s="119">
        <f>Table1_2[[#This Row],[MID RATE]]/D7244-1</f>
        <v>8.1647903793724552E-5</v>
      </c>
    </row>
    <row r="7246" spans="1:6">
      <c r="A7246" s="111">
        <v>44363</v>
      </c>
      <c r="B7246" s="112">
        <v>0.64583333333333337</v>
      </c>
      <c r="C7246">
        <v>22.558812500000002</v>
      </c>
      <c r="D7246">
        <v>22.583656250000001</v>
      </c>
      <c r="E7246">
        <v>22.608499999999999</v>
      </c>
      <c r="F7246" s="119">
        <f>Table1_2[[#This Row],[MID RATE]]/D7245-1</f>
        <v>4.1512493877959855E-6</v>
      </c>
    </row>
    <row r="7247" spans="1:6">
      <c r="A7247" s="111">
        <v>44364</v>
      </c>
      <c r="B7247" s="112">
        <v>0.39583333333333331</v>
      </c>
      <c r="C7247">
        <v>22.558812500000002</v>
      </c>
      <c r="D7247">
        <v>22.583812500000001</v>
      </c>
      <c r="E7247">
        <v>22.608812500000003</v>
      </c>
      <c r="F7247" s="119">
        <f>Table1_2[[#This Row],[MID RATE]]/D7246-1</f>
        <v>6.9187202580422991E-6</v>
      </c>
    </row>
    <row r="7248" spans="1:6">
      <c r="A7248" s="111">
        <v>44364</v>
      </c>
      <c r="B7248" s="112">
        <v>0.52083333333333337</v>
      </c>
      <c r="C7248">
        <v>22.559375000000003</v>
      </c>
      <c r="D7248">
        <v>22.584375000000001</v>
      </c>
      <c r="E7248">
        <v>22.609375000000004</v>
      </c>
      <c r="F7248" s="119">
        <f>Table1_2[[#This Row],[MID RATE]]/D7247-1</f>
        <v>2.4907220603331837E-5</v>
      </c>
    </row>
    <row r="7249" spans="1:6">
      <c r="A7249" s="111">
        <v>44364</v>
      </c>
      <c r="B7249" s="112">
        <v>0.64583333333333337</v>
      </c>
      <c r="C7249">
        <v>22.561031250000003</v>
      </c>
      <c r="D7249">
        <v>22.585906250000001</v>
      </c>
      <c r="E7249">
        <v>22.610781249999999</v>
      </c>
      <c r="F7249" s="119">
        <f>Table1_2[[#This Row],[MID RATE]]/D7248-1</f>
        <v>6.7801300678071996E-5</v>
      </c>
    </row>
    <row r="7250" spans="1:6">
      <c r="A7250" s="111">
        <v>44365</v>
      </c>
      <c r="B7250" s="112">
        <v>0.39583333333333331</v>
      </c>
      <c r="C7250">
        <v>22.563562500000003</v>
      </c>
      <c r="D7250">
        <v>22.588562500000002</v>
      </c>
      <c r="E7250">
        <v>22.613562500000004</v>
      </c>
      <c r="F7250" s="119">
        <f>Table1_2[[#This Row],[MID RATE]]/D7249-1</f>
        <v>1.1760652730075094E-4</v>
      </c>
    </row>
    <row r="7251" spans="1:6">
      <c r="A7251" s="111">
        <v>44365</v>
      </c>
      <c r="B7251" s="112">
        <v>0.52083333333333337</v>
      </c>
      <c r="C7251">
        <v>22.56596875</v>
      </c>
      <c r="D7251">
        <v>22.590968750000002</v>
      </c>
      <c r="E7251">
        <v>22.61596875</v>
      </c>
      <c r="F7251" s="119">
        <f>Table1_2[[#This Row],[MID RATE]]/D7250-1</f>
        <v>1.0652514961950743E-4</v>
      </c>
    </row>
    <row r="7252" spans="1:6">
      <c r="A7252" s="111">
        <v>44365</v>
      </c>
      <c r="B7252" s="112">
        <v>0.64583333333333337</v>
      </c>
      <c r="C7252">
        <v>22.567218749999999</v>
      </c>
      <c r="D7252">
        <v>22.592218750000001</v>
      </c>
      <c r="E7252">
        <v>22.617218750000003</v>
      </c>
      <c r="F7252" s="119">
        <f>Table1_2[[#This Row],[MID RATE]]/D7251-1</f>
        <v>5.5331845828732185E-5</v>
      </c>
    </row>
    <row r="7253" spans="1:6">
      <c r="A7253" s="111">
        <v>44368</v>
      </c>
      <c r="B7253" s="112">
        <v>0.39583333333333331</v>
      </c>
      <c r="C7253">
        <v>22.570124999999997</v>
      </c>
      <c r="D7253">
        <v>22.595124999999999</v>
      </c>
      <c r="E7253">
        <v>22.620125000000002</v>
      </c>
      <c r="F7253" s="119">
        <f>Table1_2[[#This Row],[MID RATE]]/D7252-1</f>
        <v>1.2863942369523151E-4</v>
      </c>
    </row>
    <row r="7254" spans="1:6">
      <c r="A7254" s="111">
        <v>44368</v>
      </c>
      <c r="B7254" s="112">
        <v>0.52083333333333337</v>
      </c>
      <c r="C7254">
        <v>22.571762499999998</v>
      </c>
      <c r="D7254">
        <v>22.596762499999997</v>
      </c>
      <c r="E7254">
        <v>22.621762499999999</v>
      </c>
      <c r="F7254" s="119">
        <f>Table1_2[[#This Row],[MID RATE]]/D7253-1</f>
        <v>7.2471384867212052E-5</v>
      </c>
    </row>
    <row r="7255" spans="1:6">
      <c r="A7255" s="111">
        <v>44368</v>
      </c>
      <c r="B7255" s="112">
        <v>0.64583333333333337</v>
      </c>
      <c r="C7255">
        <v>22.57271875</v>
      </c>
      <c r="D7255">
        <v>22.597718749999999</v>
      </c>
      <c r="E7255">
        <v>22.622718750000001</v>
      </c>
      <c r="F7255" s="119">
        <f>Table1_2[[#This Row],[MID RATE]]/D7254-1</f>
        <v>4.2318009051189875E-5</v>
      </c>
    </row>
    <row r="7256" spans="1:6">
      <c r="A7256" s="111">
        <v>44369</v>
      </c>
      <c r="B7256" s="112">
        <v>0.39583333333333331</v>
      </c>
      <c r="C7256">
        <v>22.574781249999997</v>
      </c>
      <c r="D7256">
        <v>22.599781249999999</v>
      </c>
      <c r="E7256">
        <v>22.624781249999998</v>
      </c>
      <c r="F7256" s="119">
        <f>Table1_2[[#This Row],[MID RATE]]/D7255-1</f>
        <v>9.127027479260974E-5</v>
      </c>
    </row>
    <row r="7257" spans="1:6">
      <c r="A7257" s="111">
        <v>44369</v>
      </c>
      <c r="B7257" s="112">
        <v>0.52083333333333337</v>
      </c>
      <c r="C7257">
        <v>22.576937499999993</v>
      </c>
      <c r="D7257">
        <v>22.601937499999998</v>
      </c>
      <c r="E7257">
        <v>22.6269375</v>
      </c>
      <c r="F7257" s="119">
        <f>Table1_2[[#This Row],[MID RATE]]/D7256-1</f>
        <v>9.5410215530167264E-5</v>
      </c>
    </row>
    <row r="7258" spans="1:6">
      <c r="A7258" s="111">
        <v>44369</v>
      </c>
      <c r="B7258" s="112">
        <v>0.64583333333333337</v>
      </c>
      <c r="C7258">
        <v>22.579043749999997</v>
      </c>
      <c r="D7258">
        <v>22.603981249999997</v>
      </c>
      <c r="E7258">
        <v>22.62891875</v>
      </c>
      <c r="F7258" s="119">
        <f>Table1_2[[#This Row],[MID RATE]]/D7257-1</f>
        <v>9.0423663900329743E-5</v>
      </c>
    </row>
    <row r="7259" spans="1:6">
      <c r="A7259" s="111">
        <v>44370</v>
      </c>
      <c r="B7259" s="112">
        <v>0.39583333333333331</v>
      </c>
      <c r="C7259">
        <v>22.582531249999999</v>
      </c>
      <c r="D7259">
        <v>22.607531250000001</v>
      </c>
      <c r="E7259">
        <v>22.63253125</v>
      </c>
      <c r="F7259" s="119">
        <f>Table1_2[[#This Row],[MID RATE]]/D7258-1</f>
        <v>1.5705197950488525E-4</v>
      </c>
    </row>
    <row r="7260" spans="1:6">
      <c r="A7260" s="111">
        <v>44370</v>
      </c>
      <c r="B7260" s="112">
        <v>0.52083333333333337</v>
      </c>
      <c r="C7260">
        <v>22.583499999999997</v>
      </c>
      <c r="D7260">
        <v>22.608499999999999</v>
      </c>
      <c r="E7260">
        <v>22.633499999999998</v>
      </c>
      <c r="F7260" s="119">
        <f>Table1_2[[#This Row],[MID RATE]]/D7259-1</f>
        <v>4.2850764609525527E-5</v>
      </c>
    </row>
    <row r="7261" spans="1:6">
      <c r="A7261" s="111">
        <v>44370</v>
      </c>
      <c r="B7261" s="112">
        <v>0.64583333333333337</v>
      </c>
      <c r="C7261">
        <v>22.583656250000001</v>
      </c>
      <c r="D7261">
        <v>22.608656250000003</v>
      </c>
      <c r="E7261">
        <v>22.633656250000001</v>
      </c>
      <c r="F7261" s="119">
        <f>Table1_2[[#This Row],[MID RATE]]/D7260-1</f>
        <v>6.9111175002856129E-6</v>
      </c>
    </row>
    <row r="7262" spans="1:6">
      <c r="A7262" s="111">
        <v>44371</v>
      </c>
      <c r="B7262" s="112">
        <v>0.39583333333333331</v>
      </c>
      <c r="C7262">
        <v>22.586856249999997</v>
      </c>
      <c r="D7262">
        <v>22.611856249999995</v>
      </c>
      <c r="E7262">
        <v>22.636856249999997</v>
      </c>
      <c r="F7262" s="119">
        <f>Table1_2[[#This Row],[MID RATE]]/D7261-1</f>
        <v>1.4153870821020931E-4</v>
      </c>
    </row>
    <row r="7263" spans="1:6">
      <c r="A7263" s="111">
        <v>44371</v>
      </c>
      <c r="B7263" s="112">
        <v>0.52083333333333337</v>
      </c>
      <c r="C7263">
        <v>22.590312499999996</v>
      </c>
      <c r="D7263">
        <v>22.615312499999995</v>
      </c>
      <c r="E7263">
        <v>22.640312499999997</v>
      </c>
      <c r="F7263" s="119">
        <f>Table1_2[[#This Row],[MID RATE]]/D7262-1</f>
        <v>1.5285122821340202E-4</v>
      </c>
    </row>
    <row r="7264" spans="1:6">
      <c r="A7264" s="111">
        <v>44371</v>
      </c>
      <c r="B7264" s="112">
        <v>0.64583333333333337</v>
      </c>
      <c r="C7264">
        <v>22.591968750000007</v>
      </c>
      <c r="D7264">
        <v>22.616812500000002</v>
      </c>
      <c r="E7264">
        <v>22.641656249999997</v>
      </c>
      <c r="F7264" s="119">
        <f>Table1_2[[#This Row],[MID RATE]]/D7263-1</f>
        <v>6.6326742113709258E-5</v>
      </c>
    </row>
    <row r="7265" spans="1:6">
      <c r="A7265" s="111">
        <v>44372</v>
      </c>
      <c r="B7265" s="112">
        <v>0.39583333333333331</v>
      </c>
      <c r="C7265">
        <v>22.5948125</v>
      </c>
      <c r="D7265">
        <v>22.619812499999998</v>
      </c>
      <c r="E7265">
        <v>22.644812499999997</v>
      </c>
      <c r="F7265" s="119">
        <f>Table1_2[[#This Row],[MID RATE]]/D7264-1</f>
        <v>1.3264468633655824E-4</v>
      </c>
    </row>
    <row r="7266" spans="1:6">
      <c r="A7266" s="111">
        <v>44372</v>
      </c>
      <c r="B7266" s="112">
        <v>0.52083333333333337</v>
      </c>
      <c r="C7266">
        <v>22.597062500000003</v>
      </c>
      <c r="D7266">
        <v>22.622062499999998</v>
      </c>
      <c r="E7266">
        <v>22.647062499999997</v>
      </c>
      <c r="F7266" s="119">
        <f>Table1_2[[#This Row],[MID RATE]]/D7265-1</f>
        <v>9.9470320543026958E-5</v>
      </c>
    </row>
    <row r="7267" spans="1:6">
      <c r="A7267" s="111">
        <v>44372</v>
      </c>
      <c r="B7267" s="112">
        <v>0.64583333333333337</v>
      </c>
      <c r="C7267">
        <v>22.598781250000005</v>
      </c>
      <c r="D7267">
        <v>22.62378125</v>
      </c>
      <c r="E7267">
        <v>22.648781249999995</v>
      </c>
      <c r="F7267" s="119">
        <f>Table1_2[[#This Row],[MID RATE]]/D7266-1</f>
        <v>7.597671520898075E-5</v>
      </c>
    </row>
    <row r="7268" spans="1:6">
      <c r="A7268" s="111">
        <v>44375</v>
      </c>
      <c r="B7268" s="112">
        <v>0.39583333333333331</v>
      </c>
      <c r="C7268">
        <v>22.601750000000006</v>
      </c>
      <c r="D7268">
        <v>22.626750000000001</v>
      </c>
      <c r="E7268">
        <v>22.65175</v>
      </c>
      <c r="F7268" s="119">
        <f>Table1_2[[#This Row],[MID RATE]]/D7267-1</f>
        <v>1.3122253823061314E-4</v>
      </c>
    </row>
    <row r="7269" spans="1:6">
      <c r="A7269" s="111">
        <v>44375</v>
      </c>
      <c r="B7269" s="112">
        <v>0.52083333333333337</v>
      </c>
      <c r="C7269">
        <v>22.603125000000002</v>
      </c>
      <c r="D7269">
        <v>22.628109375000001</v>
      </c>
      <c r="E7269">
        <v>22.65309375</v>
      </c>
      <c r="F7269" s="119">
        <f>Table1_2[[#This Row],[MID RATE]]/D7268-1</f>
        <v>6.0078225993631662E-5</v>
      </c>
    </row>
    <row r="7270" spans="1:6">
      <c r="A7270" s="111">
        <v>44375</v>
      </c>
      <c r="B7270" s="112">
        <v>0.64583333333333337</v>
      </c>
      <c r="C7270">
        <v>22.603718750000002</v>
      </c>
      <c r="D7270">
        <v>22.628718750000004</v>
      </c>
      <c r="E7270">
        <v>22.653718750000007</v>
      </c>
      <c r="F7270" s="119">
        <f>Table1_2[[#This Row],[MID RATE]]/D7269-1</f>
        <v>2.6930000642355623E-5</v>
      </c>
    </row>
    <row r="7271" spans="1:6">
      <c r="A7271" s="111">
        <v>44376</v>
      </c>
      <c r="B7271" s="112">
        <v>0.39583333333333331</v>
      </c>
      <c r="C7271">
        <v>22.606537500000002</v>
      </c>
      <c r="D7271">
        <v>22.631537500000004</v>
      </c>
      <c r="E7271">
        <v>22.656537500000006</v>
      </c>
      <c r="F7271" s="119">
        <f>Table1_2[[#This Row],[MID RATE]]/D7270-1</f>
        <v>1.2456516125114447E-4</v>
      </c>
    </row>
    <row r="7272" spans="1:6">
      <c r="A7272" s="111">
        <v>44376</v>
      </c>
      <c r="B7272" s="112">
        <v>0.52083333333333337</v>
      </c>
      <c r="C7272">
        <v>22.609187500000001</v>
      </c>
      <c r="D7272">
        <v>22.634187500000003</v>
      </c>
      <c r="E7272">
        <v>22.659187500000005</v>
      </c>
      <c r="F7272" s="119">
        <f>Table1_2[[#This Row],[MID RATE]]/D7271-1</f>
        <v>1.1709323769970581E-4</v>
      </c>
    </row>
    <row r="7273" spans="1:6">
      <c r="A7273" s="111">
        <v>44376</v>
      </c>
      <c r="B7273" s="112">
        <v>0.64583333333333337</v>
      </c>
      <c r="C7273">
        <v>22.609781250000005</v>
      </c>
      <c r="D7273">
        <v>22.634781250000003</v>
      </c>
      <c r="E7273">
        <v>22.659781250000005</v>
      </c>
      <c r="F7273" s="119">
        <f>Table1_2[[#This Row],[MID RATE]]/D7272-1</f>
        <v>2.6232441522333616E-5</v>
      </c>
    </row>
    <row r="7274" spans="1:6">
      <c r="A7274" s="111">
        <v>44377</v>
      </c>
      <c r="B7274" s="112">
        <v>0.39583333333333331</v>
      </c>
      <c r="C7274">
        <v>22.611750000000001</v>
      </c>
      <c r="D7274">
        <v>22.636750000000006</v>
      </c>
      <c r="E7274">
        <v>22.661750000000005</v>
      </c>
      <c r="F7274" s="119">
        <f>Table1_2[[#This Row],[MID RATE]]/D7273-1</f>
        <v>8.6978971798323812E-5</v>
      </c>
    </row>
    <row r="7275" spans="1:6">
      <c r="A7275" s="111">
        <v>44377</v>
      </c>
      <c r="B7275" s="112">
        <v>0.52083333333333337</v>
      </c>
      <c r="C7275">
        <v>22.613531250000001</v>
      </c>
      <c r="D7275">
        <v>22.63853125</v>
      </c>
      <c r="E7275">
        <v>22.663531250000002</v>
      </c>
      <c r="F7275" s="119">
        <f>Table1_2[[#This Row],[MID RATE]]/D7274-1</f>
        <v>7.8688415960481706E-5</v>
      </c>
    </row>
    <row r="7276" spans="1:6">
      <c r="A7276" s="111">
        <v>44377</v>
      </c>
      <c r="B7276" s="112">
        <v>0.64583333333333337</v>
      </c>
      <c r="C7276">
        <v>22.614312500000004</v>
      </c>
      <c r="D7276">
        <v>22.639312500000003</v>
      </c>
      <c r="E7276">
        <v>22.664312500000001</v>
      </c>
      <c r="F7276" s="119">
        <f>Table1_2[[#This Row],[MID RATE]]/D7275-1</f>
        <v>3.4509747623534537E-5</v>
      </c>
    </row>
    <row r="7277" spans="1:6">
      <c r="A7277" s="111">
        <v>44378</v>
      </c>
      <c r="B7277" s="112">
        <v>0.39583333333333331</v>
      </c>
      <c r="C7277">
        <v>22.616375000000001</v>
      </c>
      <c r="D7277">
        <v>22.641375000000004</v>
      </c>
      <c r="E7277">
        <v>22.666375000000002</v>
      </c>
      <c r="F7277" s="119">
        <f>Table1_2[[#This Row],[MID RATE]]/D7276-1</f>
        <v>9.1102589798275346E-5</v>
      </c>
    </row>
    <row r="7278" spans="1:6">
      <c r="A7278" s="111">
        <v>44378</v>
      </c>
      <c r="B7278" s="112">
        <v>0.52083333333333337</v>
      </c>
      <c r="C7278">
        <v>22.618343750000001</v>
      </c>
      <c r="D7278">
        <v>22.641546875</v>
      </c>
      <c r="E7278">
        <v>22.664749999999998</v>
      </c>
      <c r="F7278" s="119">
        <f>Table1_2[[#This Row],[MID RATE]]/D7277-1</f>
        <v>7.5911909058756777E-6</v>
      </c>
    </row>
    <row r="7279" spans="1:6">
      <c r="A7279" s="111">
        <v>44378</v>
      </c>
      <c r="B7279" s="112">
        <v>0.64583333333333337</v>
      </c>
      <c r="C7279">
        <v>22.619562500000001</v>
      </c>
      <c r="D7279">
        <v>22.644171875000001</v>
      </c>
      <c r="E7279">
        <v>22.668781250000002</v>
      </c>
      <c r="F7279" s="119">
        <f>Table1_2[[#This Row],[MID RATE]]/D7278-1</f>
        <v>1.1593730828085569E-4</v>
      </c>
    </row>
    <row r="7280" spans="1:6">
      <c r="A7280" s="111">
        <v>44385</v>
      </c>
      <c r="B7280" s="112">
        <v>0.39583333333333331</v>
      </c>
      <c r="C7280">
        <v>22.62378125</v>
      </c>
      <c r="D7280">
        <v>22.648625000000003</v>
      </c>
      <c r="E7280">
        <v>22.673468750000001</v>
      </c>
      <c r="F7280" s="119">
        <f>Table1_2[[#This Row],[MID RATE]]/D7279-1</f>
        <v>1.9665656242962015E-4</v>
      </c>
    </row>
    <row r="7281" spans="1:6">
      <c r="A7281" s="111">
        <v>44385</v>
      </c>
      <c r="B7281" s="112">
        <v>0.52083333333333337</v>
      </c>
      <c r="C7281">
        <v>22.625843750000001</v>
      </c>
      <c r="D7281">
        <v>22.650687500000004</v>
      </c>
      <c r="E7281">
        <v>22.675531250000002</v>
      </c>
      <c r="F7281" s="119">
        <f>Table1_2[[#This Row],[MID RATE]]/D7280-1</f>
        <v>9.1065130885414902E-5</v>
      </c>
    </row>
    <row r="7282" spans="1:6">
      <c r="A7282" s="111">
        <v>44385</v>
      </c>
      <c r="B7282" s="112">
        <v>0.64583333333333337</v>
      </c>
      <c r="C7282">
        <v>22.6276875</v>
      </c>
      <c r="D7282">
        <v>22.652531250000003</v>
      </c>
      <c r="E7282">
        <v>22.677375000000005</v>
      </c>
      <c r="F7282" s="119">
        <f>Table1_2[[#This Row],[MID RATE]]/D7281-1</f>
        <v>8.1399295275286221E-5</v>
      </c>
    </row>
    <row r="7283" spans="1:6">
      <c r="A7283" s="111">
        <v>44386</v>
      </c>
      <c r="B7283" s="112">
        <v>0.39583333333333331</v>
      </c>
      <c r="C7283">
        <v>22.632406249999995</v>
      </c>
      <c r="D7283">
        <v>22.657249999999998</v>
      </c>
      <c r="E7283">
        <v>22.68209375</v>
      </c>
      <c r="F7283" s="119">
        <f>Table1_2[[#This Row],[MID RATE]]/D7282-1</f>
        <v>2.0831005365007371E-4</v>
      </c>
    </row>
    <row r="7284" spans="1:6">
      <c r="A7284" s="111">
        <v>44386</v>
      </c>
      <c r="B7284" s="112">
        <v>0.52083333333333337</v>
      </c>
      <c r="C7284">
        <v>22.635899999999999</v>
      </c>
      <c r="D7284">
        <v>22.660587500000002</v>
      </c>
      <c r="E7284">
        <v>22.685275000000004</v>
      </c>
      <c r="F7284" s="119">
        <f>Table1_2[[#This Row],[MID RATE]]/D7283-1</f>
        <v>1.4730384314098899E-4</v>
      </c>
    </row>
    <row r="7285" spans="1:6">
      <c r="A7285" s="111">
        <v>44386</v>
      </c>
      <c r="B7285" s="112">
        <v>0.64583333333333337</v>
      </c>
      <c r="C7285">
        <v>22.636681249999999</v>
      </c>
      <c r="D7285">
        <v>22.661524999999997</v>
      </c>
      <c r="E7285">
        <v>22.68636875</v>
      </c>
      <c r="F7285" s="119">
        <f>Table1_2[[#This Row],[MID RATE]]/D7284-1</f>
        <v>4.1371389863265051E-5</v>
      </c>
    </row>
    <row r="7286" spans="1:6">
      <c r="A7286" s="111">
        <v>44389</v>
      </c>
      <c r="B7286" s="112">
        <v>0.39583333333333331</v>
      </c>
      <c r="C7286">
        <v>22.640125000000001</v>
      </c>
      <c r="D7286">
        <v>22.665125</v>
      </c>
      <c r="E7286">
        <v>22.690124999999998</v>
      </c>
      <c r="F7286" s="119">
        <f>Table1_2[[#This Row],[MID RATE]]/D7285-1</f>
        <v>1.5885956483518981E-4</v>
      </c>
    </row>
    <row r="7287" spans="1:6">
      <c r="A7287" s="111">
        <v>44389</v>
      </c>
      <c r="B7287" s="112">
        <v>0.52083333333333337</v>
      </c>
      <c r="C7287">
        <v>22.644118749999997</v>
      </c>
      <c r="D7287">
        <v>22.668962499999999</v>
      </c>
      <c r="E7287">
        <v>22.693806249999998</v>
      </c>
      <c r="F7287" s="119">
        <f>Table1_2[[#This Row],[MID RATE]]/D7286-1</f>
        <v>1.6931298636113645E-4</v>
      </c>
    </row>
    <row r="7288" spans="1:6">
      <c r="A7288" s="111">
        <v>44389</v>
      </c>
      <c r="B7288" s="112">
        <v>0.64583333333333337</v>
      </c>
      <c r="C7288">
        <v>22.64443125</v>
      </c>
      <c r="D7288">
        <v>22.669274999999999</v>
      </c>
      <c r="E7288">
        <v>22.694118749999998</v>
      </c>
      <c r="F7288" s="119">
        <f>Table1_2[[#This Row],[MID RATE]]/D7287-1</f>
        <v>1.3785368430552225E-5</v>
      </c>
    </row>
    <row r="7289" spans="1:6">
      <c r="A7289" s="111">
        <v>44390</v>
      </c>
      <c r="B7289" s="112">
        <v>0.39583333333333331</v>
      </c>
      <c r="C7289">
        <v>22.641624999999998</v>
      </c>
      <c r="D7289">
        <v>22.666624999999996</v>
      </c>
      <c r="E7289">
        <v>22.691624999999998</v>
      </c>
      <c r="F7289" s="119">
        <f>Table1_2[[#This Row],[MID RATE]]/D7288-1</f>
        <v>-1.1689831280459195E-4</v>
      </c>
    </row>
    <row r="7290" spans="1:6">
      <c r="A7290" s="111">
        <v>44390</v>
      </c>
      <c r="B7290" s="112">
        <v>0.52083333333333337</v>
      </c>
      <c r="C7290">
        <v>22.638062499999997</v>
      </c>
      <c r="D7290">
        <v>22.662671875000001</v>
      </c>
      <c r="E7290">
        <v>22.687281250000002</v>
      </c>
      <c r="F7290" s="119">
        <f>Table1_2[[#This Row],[MID RATE]]/D7289-1</f>
        <v>-1.7440289412273824E-4</v>
      </c>
    </row>
    <row r="7291" spans="1:6">
      <c r="A7291" s="111">
        <v>44390</v>
      </c>
      <c r="B7291" s="112">
        <v>0.64583333333333337</v>
      </c>
      <c r="C7291">
        <v>22.63746875</v>
      </c>
      <c r="D7291">
        <v>22.662468750000002</v>
      </c>
      <c r="E7291">
        <v>22.687468750000001</v>
      </c>
      <c r="F7291" s="119">
        <f>Table1_2[[#This Row],[MID RATE]]/D7290-1</f>
        <v>-8.9629767010546146E-6</v>
      </c>
    </row>
    <row r="7292" spans="1:6">
      <c r="A7292" s="111">
        <v>44391</v>
      </c>
      <c r="B7292" s="112">
        <v>0.39583333333333331</v>
      </c>
      <c r="C7292">
        <v>22.636374999999997</v>
      </c>
      <c r="D7292">
        <v>22.661375</v>
      </c>
      <c r="E7292">
        <v>22.686375000000002</v>
      </c>
      <c r="F7292" s="119">
        <f>Table1_2[[#This Row],[MID RATE]]/D7291-1</f>
        <v>-4.8262614813388005E-5</v>
      </c>
    </row>
    <row r="7293" spans="1:6">
      <c r="A7293" s="111">
        <v>44391</v>
      </c>
      <c r="B7293" s="112">
        <v>0.52083333333333337</v>
      </c>
      <c r="C7293">
        <v>22.637781249999996</v>
      </c>
      <c r="D7293">
        <v>22.662781249999998</v>
      </c>
      <c r="E7293">
        <v>22.68778125</v>
      </c>
      <c r="F7293" s="119">
        <f>Table1_2[[#This Row],[MID RATE]]/D7292-1</f>
        <v>6.2054928264387854E-5</v>
      </c>
    </row>
    <row r="7294" spans="1:6">
      <c r="A7294" s="111">
        <v>44391</v>
      </c>
      <c r="B7294" s="112">
        <v>0.64583333333333337</v>
      </c>
      <c r="C7294">
        <v>22.638593749999998</v>
      </c>
      <c r="D7294">
        <v>22.663593749999997</v>
      </c>
      <c r="E7294">
        <v>22.688593749999999</v>
      </c>
      <c r="F7294" s="119">
        <f>Table1_2[[#This Row],[MID RATE]]/D7293-1</f>
        <v>3.5851733775960071E-5</v>
      </c>
    </row>
    <row r="7295" spans="1:6">
      <c r="A7295" s="111">
        <v>44392</v>
      </c>
      <c r="B7295" s="112">
        <v>0.39583333333333331</v>
      </c>
      <c r="C7295">
        <v>22.637406249999998</v>
      </c>
      <c r="D7295">
        <v>22.66240625</v>
      </c>
      <c r="E7295">
        <v>22.687406250000002</v>
      </c>
      <c r="F7295" s="119">
        <f>Table1_2[[#This Row],[MID RATE]]/D7294-1</f>
        <v>-5.2396809309906978E-5</v>
      </c>
    </row>
    <row r="7296" spans="1:6">
      <c r="A7296" s="111">
        <v>44392</v>
      </c>
      <c r="B7296" s="112">
        <v>0.52083333333333337</v>
      </c>
      <c r="C7296">
        <v>22.637562499999994</v>
      </c>
      <c r="D7296">
        <v>22.662453124999999</v>
      </c>
      <c r="E7296">
        <v>22.68734375</v>
      </c>
      <c r="F7296" s="119">
        <f>Table1_2[[#This Row],[MID RATE]]/D7295-1</f>
        <v>2.0684034820472874E-6</v>
      </c>
    </row>
    <row r="7297" spans="1:6">
      <c r="A7297" s="111">
        <v>44392</v>
      </c>
      <c r="B7297" s="112">
        <v>0.64583333333333337</v>
      </c>
      <c r="C7297">
        <v>22.628343749999996</v>
      </c>
      <c r="D7297">
        <v>22.653343749999998</v>
      </c>
      <c r="E7297">
        <v>22.678343750000003</v>
      </c>
      <c r="F7297" s="119">
        <f>Table1_2[[#This Row],[MID RATE]]/D7296-1</f>
        <v>-4.0195891193939293E-4</v>
      </c>
    </row>
    <row r="7298" spans="1:6">
      <c r="A7298" s="111">
        <v>44393</v>
      </c>
      <c r="B7298" s="112">
        <v>0.39583333333333331</v>
      </c>
      <c r="C7298">
        <v>22.613343750000006</v>
      </c>
      <c r="D7298">
        <v>22.638343750000004</v>
      </c>
      <c r="E7298">
        <v>22.663343749999999</v>
      </c>
      <c r="F7298" s="119">
        <f>Table1_2[[#This Row],[MID RATE]]/D7297-1</f>
        <v>-6.62153903879803E-4</v>
      </c>
    </row>
    <row r="7299" spans="1:6">
      <c r="A7299" s="111">
        <v>44393</v>
      </c>
      <c r="B7299" s="112">
        <v>0.52083333333333337</v>
      </c>
      <c r="C7299">
        <v>22.596562500000005</v>
      </c>
      <c r="D7299">
        <v>22.621562500000003</v>
      </c>
      <c r="E7299">
        <v>22.646562499999998</v>
      </c>
      <c r="F7299" s="119">
        <f>Table1_2[[#This Row],[MID RATE]]/D7298-1</f>
        <v>-7.412755184442732E-4</v>
      </c>
    </row>
    <row r="7300" spans="1:6">
      <c r="A7300" s="111">
        <v>44393</v>
      </c>
      <c r="B7300" s="112">
        <v>0.64583333333333337</v>
      </c>
      <c r="C7300">
        <v>22.586249999999996</v>
      </c>
      <c r="D7300">
        <v>22.611249999999998</v>
      </c>
      <c r="E7300">
        <v>22.636249999999997</v>
      </c>
      <c r="F7300" s="119">
        <f>Table1_2[[#This Row],[MID RATE]]/D7299-1</f>
        <v>-4.5587036704497486E-4</v>
      </c>
    </row>
    <row r="7301" spans="1:6">
      <c r="A7301" s="111">
        <v>44396</v>
      </c>
      <c r="B7301" s="112">
        <v>0.39583333333333331</v>
      </c>
      <c r="C7301">
        <v>22.575937499999998</v>
      </c>
      <c r="D7301">
        <v>22.600937499999997</v>
      </c>
      <c r="E7301">
        <v>22.625937499999996</v>
      </c>
      <c r="F7301" s="119">
        <f>Table1_2[[#This Row],[MID RATE]]/D7300-1</f>
        <v>-4.5607827961746672E-4</v>
      </c>
    </row>
    <row r="7302" spans="1:6">
      <c r="A7302" s="111">
        <v>44396</v>
      </c>
      <c r="B7302" s="112">
        <v>0.52083333333333337</v>
      </c>
      <c r="C7302">
        <v>22.557500000000005</v>
      </c>
      <c r="D7302">
        <v>22.582500000000003</v>
      </c>
      <c r="E7302">
        <v>22.607499999999998</v>
      </c>
      <c r="F7302" s="119">
        <f>Table1_2[[#This Row],[MID RATE]]/D7301-1</f>
        <v>-8.157847434423493E-4</v>
      </c>
    </row>
    <row r="7303" spans="1:6">
      <c r="A7303" s="111">
        <v>44396</v>
      </c>
      <c r="B7303" s="112">
        <v>0.64583333333333337</v>
      </c>
      <c r="C7303">
        <v>22.494375000000002</v>
      </c>
      <c r="D7303">
        <v>22.519375000000004</v>
      </c>
      <c r="E7303">
        <v>22.544375000000002</v>
      </c>
      <c r="F7303" s="119">
        <f>Table1_2[[#This Row],[MID RATE]]/D7302-1</f>
        <v>-2.7953060998560098E-3</v>
      </c>
    </row>
    <row r="7304" spans="1:6">
      <c r="A7304" s="111">
        <v>44397</v>
      </c>
      <c r="B7304" s="112">
        <v>0.39583333333333331</v>
      </c>
      <c r="C7304">
        <v>22.4378125</v>
      </c>
      <c r="D7304">
        <v>22.462812499999998</v>
      </c>
      <c r="E7304">
        <v>22.487812499999997</v>
      </c>
      <c r="F7304" s="119">
        <f>Table1_2[[#This Row],[MID RATE]]/D7303-1</f>
        <v>-2.5117260137106356E-3</v>
      </c>
    </row>
    <row r="7305" spans="1:6">
      <c r="A7305" s="111">
        <v>44397</v>
      </c>
      <c r="B7305" s="112">
        <v>0.52083333333333337</v>
      </c>
      <c r="C7305">
        <v>22.334687500000001</v>
      </c>
      <c r="D7305">
        <v>22.359687500000003</v>
      </c>
      <c r="E7305">
        <v>22.384687500000005</v>
      </c>
      <c r="F7305" s="119">
        <f>Table1_2[[#This Row],[MID RATE]]/D7304-1</f>
        <v>-4.5909211057161281E-3</v>
      </c>
    </row>
    <row r="7306" spans="1:6">
      <c r="A7306" s="111">
        <v>44397</v>
      </c>
      <c r="B7306" s="112">
        <v>0.64583333333333337</v>
      </c>
      <c r="C7306">
        <v>22.296562500000004</v>
      </c>
      <c r="D7306">
        <v>22.321562500000006</v>
      </c>
      <c r="E7306">
        <v>22.346562500000005</v>
      </c>
      <c r="F7306" s="119">
        <f>Table1_2[[#This Row],[MID RATE]]/D7305-1</f>
        <v>-1.7050774971697491E-3</v>
      </c>
    </row>
    <row r="7307" spans="1:6">
      <c r="A7307" s="111">
        <v>44398</v>
      </c>
      <c r="B7307" s="112">
        <v>0.39583333333333331</v>
      </c>
      <c r="C7307">
        <v>22.288437500000001</v>
      </c>
      <c r="D7307">
        <v>22.313437499999999</v>
      </c>
      <c r="E7307">
        <v>22.338437500000001</v>
      </c>
      <c r="F7307" s="119">
        <f>Table1_2[[#This Row],[MID RATE]]/D7306-1</f>
        <v>-3.6399781601337278E-4</v>
      </c>
    </row>
    <row r="7308" spans="1:6">
      <c r="A7308" s="111">
        <v>44398</v>
      </c>
      <c r="B7308" s="112">
        <v>0.52083333333333337</v>
      </c>
      <c r="C7308">
        <v>22.302500000000002</v>
      </c>
      <c r="D7308">
        <v>22.327500000000001</v>
      </c>
      <c r="E7308">
        <v>22.352500000000003</v>
      </c>
      <c r="F7308" s="119">
        <f>Table1_2[[#This Row],[MID RATE]]/D7307-1</f>
        <v>6.3022562077219568E-4</v>
      </c>
    </row>
    <row r="7309" spans="1:6">
      <c r="A7309" s="111">
        <v>44398</v>
      </c>
      <c r="B7309" s="112">
        <v>0.64583333333333337</v>
      </c>
      <c r="C7309">
        <v>22.283437500000002</v>
      </c>
      <c r="D7309">
        <v>22.3084375</v>
      </c>
      <c r="E7309">
        <v>22.333437499999999</v>
      </c>
      <c r="F7309" s="119">
        <f>Table1_2[[#This Row],[MID RATE]]/D7308-1</f>
        <v>-8.5376777516521507E-4</v>
      </c>
    </row>
    <row r="7310" spans="1:6">
      <c r="A7310" s="111">
        <v>44399</v>
      </c>
      <c r="B7310" s="112">
        <v>0.39583333333333331</v>
      </c>
      <c r="C7310">
        <v>22.264375000000001</v>
      </c>
      <c r="D7310">
        <v>22.289375</v>
      </c>
      <c r="E7310">
        <v>22.314374999999998</v>
      </c>
      <c r="F7310" s="119">
        <f>Table1_2[[#This Row],[MID RATE]]/D7309-1</f>
        <v>-8.5449731743880708E-4</v>
      </c>
    </row>
    <row r="7311" spans="1:6">
      <c r="A7311" s="111">
        <v>44399</v>
      </c>
      <c r="B7311" s="112">
        <v>0.52083333333333337</v>
      </c>
      <c r="C7311">
        <v>22.183281249999993</v>
      </c>
      <c r="D7311">
        <v>22.208281249999999</v>
      </c>
      <c r="E7311">
        <v>22.233281250000001</v>
      </c>
      <c r="F7311" s="119">
        <f>Table1_2[[#This Row],[MID RATE]]/D7310-1</f>
        <v>-3.6382244903682137E-3</v>
      </c>
    </row>
    <row r="7312" spans="1:6">
      <c r="A7312" s="111">
        <v>44399</v>
      </c>
      <c r="B7312" s="112">
        <v>0.64583333333333337</v>
      </c>
      <c r="C7312">
        <v>22.027812500000003</v>
      </c>
      <c r="D7312">
        <v>22.052812500000002</v>
      </c>
      <c r="E7312">
        <v>22.0778125</v>
      </c>
      <c r="F7312" s="119">
        <f>Table1_2[[#This Row],[MID RATE]]/D7311-1</f>
        <v>-7.0004854608006761E-3</v>
      </c>
    </row>
    <row r="7313" spans="1:6">
      <c r="A7313" s="111">
        <v>44400</v>
      </c>
      <c r="B7313" s="112">
        <v>0.39583333333333331</v>
      </c>
      <c r="C7313">
        <v>21.885624999999997</v>
      </c>
      <c r="D7313">
        <v>21.910625</v>
      </c>
      <c r="E7313">
        <v>21.935625000000002</v>
      </c>
      <c r="F7313" s="119">
        <f>Table1_2[[#This Row],[MID RATE]]/D7312-1</f>
        <v>-6.44759030169062E-3</v>
      </c>
    </row>
    <row r="7314" spans="1:6">
      <c r="A7314" s="111">
        <v>44400</v>
      </c>
      <c r="B7314" s="112">
        <v>0.52083333333333337</v>
      </c>
      <c r="C7314">
        <v>21.214687500000004</v>
      </c>
      <c r="D7314">
        <v>21.239687500000002</v>
      </c>
      <c r="E7314">
        <v>21.264687500000004</v>
      </c>
      <c r="F7314" s="119">
        <f>Table1_2[[#This Row],[MID RATE]]/D7313-1</f>
        <v>-3.06215591750576E-2</v>
      </c>
    </row>
    <row r="7315" spans="1:6">
      <c r="A7315" s="111">
        <v>44400</v>
      </c>
      <c r="B7315" s="112">
        <v>0.64583333333333337</v>
      </c>
      <c r="C7315">
        <v>20.986874999999998</v>
      </c>
      <c r="D7315">
        <v>21.011874999999996</v>
      </c>
      <c r="E7315">
        <v>21.036874999999998</v>
      </c>
      <c r="F7315" s="119">
        <f>Table1_2[[#This Row],[MID RATE]]/D7314-1</f>
        <v>-1.0725793399738337E-2</v>
      </c>
    </row>
    <row r="7316" spans="1:6">
      <c r="A7316" s="111">
        <v>44403</v>
      </c>
      <c r="B7316" s="112">
        <v>0.39583333333333331</v>
      </c>
      <c r="C7316">
        <v>20.8515625</v>
      </c>
      <c r="D7316">
        <v>20.876562499999999</v>
      </c>
      <c r="E7316">
        <v>20.901562500000001</v>
      </c>
      <c r="F7316" s="119">
        <f>Table1_2[[#This Row],[MID RATE]]/D7315-1</f>
        <v>-6.43981082126166E-3</v>
      </c>
    </row>
    <row r="7317" spans="1:6">
      <c r="A7317" s="111">
        <v>44403</v>
      </c>
      <c r="B7317" s="112">
        <v>0.52083333333333337</v>
      </c>
      <c r="C7317">
        <v>19.986874999999994</v>
      </c>
      <c r="D7317">
        <v>20.011874999999996</v>
      </c>
      <c r="E7317">
        <v>20.036875000000002</v>
      </c>
      <c r="F7317" s="119">
        <f>Table1_2[[#This Row],[MID RATE]]/D7316-1</f>
        <v>-4.1419055459920751E-2</v>
      </c>
    </row>
    <row r="7318" spans="1:6">
      <c r="A7318" s="111">
        <v>44403</v>
      </c>
      <c r="B7318" s="112">
        <v>0.64583333333333337</v>
      </c>
      <c r="C7318">
        <v>19.900312500000002</v>
      </c>
      <c r="D7318">
        <v>19.9253125</v>
      </c>
      <c r="E7318">
        <v>19.950312499999999</v>
      </c>
      <c r="F7318" s="119">
        <f>Table1_2[[#This Row],[MID RATE]]/D7317-1</f>
        <v>-4.325556700708777E-3</v>
      </c>
    </row>
    <row r="7319" spans="1:6">
      <c r="A7319" s="111">
        <v>44404</v>
      </c>
      <c r="B7319" s="112">
        <v>0.39583333333333331</v>
      </c>
      <c r="C7319">
        <v>19.629687499999999</v>
      </c>
      <c r="D7319">
        <v>19.654687500000001</v>
      </c>
      <c r="E7319">
        <v>19.679687500000004</v>
      </c>
      <c r="F7319" s="119">
        <f>Table1_2[[#This Row],[MID RATE]]/D7318-1</f>
        <v>-1.3581970169852964E-2</v>
      </c>
    </row>
    <row r="7320" spans="1:6">
      <c r="A7320" s="111">
        <v>44404</v>
      </c>
      <c r="B7320" s="112">
        <v>0.52083333333333337</v>
      </c>
      <c r="C7320">
        <v>19.065624999999997</v>
      </c>
      <c r="D7320">
        <v>19.090624999999999</v>
      </c>
      <c r="E7320">
        <v>19.115625000000001</v>
      </c>
      <c r="F7320" s="119">
        <f>Table1_2[[#This Row],[MID RATE]]/D7319-1</f>
        <v>-2.869862469194695E-2</v>
      </c>
    </row>
    <row r="7321" spans="1:6">
      <c r="A7321" s="111">
        <v>44404</v>
      </c>
      <c r="B7321" s="112">
        <v>0.64583333333333337</v>
      </c>
      <c r="C7321">
        <v>19.1325</v>
      </c>
      <c r="D7321">
        <v>19.157499999999999</v>
      </c>
      <c r="E7321">
        <v>19.182500000000001</v>
      </c>
      <c r="F7321" s="119">
        <f>Table1_2[[#This Row],[MID RATE]]/D7320-1</f>
        <v>3.5030283188737243E-3</v>
      </c>
    </row>
    <row r="7322" spans="1:6">
      <c r="A7322" s="111">
        <v>44405</v>
      </c>
      <c r="B7322" s="112">
        <v>0.39583333333333331</v>
      </c>
      <c r="C7322">
        <v>19.1559375</v>
      </c>
      <c r="D7322">
        <v>19.180937499999999</v>
      </c>
      <c r="E7322">
        <v>19.205937500000001</v>
      </c>
      <c r="F7322" s="119">
        <f>Table1_2[[#This Row],[MID RATE]]/D7321-1</f>
        <v>1.223411196659363E-3</v>
      </c>
    </row>
    <row r="7323" spans="1:6">
      <c r="A7323" s="111">
        <v>44405</v>
      </c>
      <c r="B7323" s="112">
        <v>0.52083333333333337</v>
      </c>
      <c r="C7323">
        <v>19.150625000000005</v>
      </c>
      <c r="D7323">
        <v>19.175625</v>
      </c>
      <c r="E7323">
        <v>19.200624999999995</v>
      </c>
      <c r="F7323" s="119">
        <f>Table1_2[[#This Row],[MID RATE]]/D7322-1</f>
        <v>-2.7696769253315878E-4</v>
      </c>
    </row>
    <row r="7324" spans="1:6">
      <c r="A7324" s="111">
        <v>44405</v>
      </c>
      <c r="B7324" s="112">
        <v>0.64583333333333337</v>
      </c>
      <c r="C7324">
        <v>19.154687499999998</v>
      </c>
      <c r="D7324">
        <v>19.1796875</v>
      </c>
      <c r="E7324">
        <v>19.204687499999999</v>
      </c>
      <c r="F7324" s="119">
        <f>Table1_2[[#This Row],[MID RATE]]/D7323-1</f>
        <v>2.118575013851931E-4</v>
      </c>
    </row>
    <row r="7325" spans="1:6">
      <c r="A7325" s="111">
        <v>44406</v>
      </c>
      <c r="B7325" s="112">
        <v>0.39583333333333331</v>
      </c>
      <c r="C7325">
        <v>19.166249999999998</v>
      </c>
      <c r="D7325">
        <v>19.191249999999997</v>
      </c>
      <c r="E7325">
        <v>19.216249999999999</v>
      </c>
      <c r="F7325" s="119">
        <f>Table1_2[[#This Row],[MID RATE]]/D7324-1</f>
        <v>6.0285132382875695E-4</v>
      </c>
    </row>
    <row r="7326" spans="1:6">
      <c r="A7326" s="111">
        <v>44406</v>
      </c>
      <c r="B7326" s="112">
        <v>0.52083333333333337</v>
      </c>
      <c r="C7326">
        <v>19.2034375</v>
      </c>
      <c r="D7326">
        <v>19.228437499999998</v>
      </c>
      <c r="E7326">
        <v>19.2534375</v>
      </c>
      <c r="F7326" s="119">
        <f>Table1_2[[#This Row],[MID RATE]]/D7325-1</f>
        <v>1.9377320393410002E-3</v>
      </c>
    </row>
    <row r="7327" spans="1:6">
      <c r="A7327" s="111">
        <v>44406</v>
      </c>
      <c r="B7327" s="112">
        <v>0.64583333333333337</v>
      </c>
      <c r="C7327">
        <v>19.205625000000005</v>
      </c>
      <c r="D7327">
        <v>19.230625000000003</v>
      </c>
      <c r="E7327">
        <v>19.255624999999998</v>
      </c>
      <c r="F7327" s="119">
        <f>Table1_2[[#This Row],[MID RATE]]/D7326-1</f>
        <v>1.1376379386018876E-4</v>
      </c>
    </row>
    <row r="7328" spans="1:6">
      <c r="A7328" s="111">
        <v>44407</v>
      </c>
      <c r="B7328" s="112">
        <v>0.39583333333333331</v>
      </c>
      <c r="C7328">
        <v>19.204062500000003</v>
      </c>
      <c r="D7328">
        <v>19.229062499999998</v>
      </c>
      <c r="E7328">
        <v>19.254062499999996</v>
      </c>
      <c r="F7328" s="119">
        <f>Table1_2[[#This Row],[MID RATE]]/D7327-1</f>
        <v>-8.1250609379912575E-5</v>
      </c>
    </row>
    <row r="7329" spans="1:6">
      <c r="A7329" s="111">
        <v>44407</v>
      </c>
      <c r="B7329" s="112">
        <v>0.52083333333333337</v>
      </c>
      <c r="C7329">
        <v>19.192187499999999</v>
      </c>
      <c r="D7329">
        <v>19.217187500000001</v>
      </c>
      <c r="E7329">
        <v>19.2421875</v>
      </c>
      <c r="F7329" s="119">
        <f>Table1_2[[#This Row],[MID RATE]]/D7328-1</f>
        <v>-6.1755480798897366E-4</v>
      </c>
    </row>
    <row r="7330" spans="1:6">
      <c r="A7330" s="111">
        <v>44407</v>
      </c>
      <c r="B7330" s="112">
        <v>0.64583333333333337</v>
      </c>
      <c r="C7330">
        <v>19.163124999999997</v>
      </c>
      <c r="D7330">
        <v>19.188124999999999</v>
      </c>
      <c r="E7330">
        <v>19.213124999999998</v>
      </c>
      <c r="F7330" s="119">
        <f>Table1_2[[#This Row],[MID RATE]]/D7329-1</f>
        <v>-1.5123180746403619E-3</v>
      </c>
    </row>
    <row r="7331" spans="1:6">
      <c r="A7331" s="111">
        <v>44411</v>
      </c>
      <c r="B7331" s="112">
        <v>0.39583333333333331</v>
      </c>
      <c r="C7331">
        <v>19.173124999999999</v>
      </c>
      <c r="D7331">
        <v>19.198124999999997</v>
      </c>
      <c r="E7331">
        <v>19.223124999999996</v>
      </c>
      <c r="F7331" s="119">
        <f>Table1_2[[#This Row],[MID RATE]]/D7330-1</f>
        <v>5.2115566268184921E-4</v>
      </c>
    </row>
    <row r="7332" spans="1:6">
      <c r="A7332" s="111">
        <v>44411</v>
      </c>
      <c r="B7332" s="112">
        <v>0.52083333333333337</v>
      </c>
      <c r="C7332">
        <v>19.179375000000004</v>
      </c>
      <c r="D7332">
        <v>19.204374999999999</v>
      </c>
      <c r="E7332">
        <v>19.229374999999997</v>
      </c>
      <c r="F7332" s="119">
        <f>Table1_2[[#This Row],[MID RATE]]/D7331-1</f>
        <v>3.2555262558209286E-4</v>
      </c>
    </row>
    <row r="7333" spans="1:6">
      <c r="A7333" s="111">
        <v>44411</v>
      </c>
      <c r="B7333" s="112">
        <v>0.64583333333333337</v>
      </c>
      <c r="C7333">
        <v>19.172500000000003</v>
      </c>
      <c r="D7333">
        <v>19.197499999999998</v>
      </c>
      <c r="E7333">
        <v>19.222499999999997</v>
      </c>
      <c r="F7333" s="119">
        <f>Table1_2[[#This Row],[MID RATE]]/D7332-1</f>
        <v>-3.5799134311842451E-4</v>
      </c>
    </row>
    <row r="7334" spans="1:6">
      <c r="A7334" s="111">
        <v>44412</v>
      </c>
      <c r="B7334" s="112">
        <v>0.39583333333333331</v>
      </c>
      <c r="C7334">
        <v>19.18219375</v>
      </c>
      <c r="D7334">
        <v>19.207193749999998</v>
      </c>
      <c r="E7334">
        <v>19.232193749999997</v>
      </c>
      <c r="F7334" s="119">
        <f>Table1_2[[#This Row],[MID RATE]]/D7333-1</f>
        <v>5.0494856101046537E-4</v>
      </c>
    </row>
    <row r="7335" spans="1:6">
      <c r="A7335" s="111">
        <v>44412</v>
      </c>
      <c r="B7335" s="112">
        <v>0.52083333333333337</v>
      </c>
      <c r="C7335">
        <v>19.199874999999995</v>
      </c>
      <c r="D7335">
        <v>19.224874999999997</v>
      </c>
      <c r="E7335">
        <v>19.249875000000003</v>
      </c>
      <c r="F7335" s="119">
        <f>Table1_2[[#This Row],[MID RATE]]/D7334-1</f>
        <v>9.2055352958575476E-4</v>
      </c>
    </row>
    <row r="7336" spans="1:6">
      <c r="A7336" s="111">
        <v>44412</v>
      </c>
      <c r="B7336" s="112">
        <v>0.64583333333333337</v>
      </c>
      <c r="C7336">
        <v>19.204750000000004</v>
      </c>
      <c r="D7336">
        <v>19.229437500000003</v>
      </c>
      <c r="E7336">
        <v>19.254125000000002</v>
      </c>
      <c r="F7336" s="119">
        <f>Table1_2[[#This Row],[MID RATE]]/D7335-1</f>
        <v>2.3732273941989845E-4</v>
      </c>
    </row>
    <row r="7337" spans="1:6">
      <c r="A7337" s="111">
        <v>44413</v>
      </c>
      <c r="B7337" s="112">
        <v>0.39583333333333331</v>
      </c>
      <c r="C7337">
        <v>19.214500000000001</v>
      </c>
      <c r="D7337">
        <v>19.2395</v>
      </c>
      <c r="E7337">
        <v>19.264499999999998</v>
      </c>
      <c r="F7337" s="119">
        <f>Table1_2[[#This Row],[MID RATE]]/D7336-1</f>
        <v>5.2328623757169623E-4</v>
      </c>
    </row>
    <row r="7338" spans="1:6">
      <c r="A7338" s="111">
        <v>44413</v>
      </c>
      <c r="B7338" s="112">
        <v>0.52083333333333337</v>
      </c>
      <c r="C7338">
        <v>19.2184375</v>
      </c>
      <c r="D7338">
        <v>19.243437499999999</v>
      </c>
      <c r="E7338">
        <v>19.268437499999997</v>
      </c>
      <c r="F7338" s="119">
        <f>Table1_2[[#This Row],[MID RATE]]/D7337-1</f>
        <v>2.0465708568306873E-4</v>
      </c>
    </row>
    <row r="7339" spans="1:6">
      <c r="A7339" s="111">
        <v>44413</v>
      </c>
      <c r="B7339" s="112">
        <v>0.64583333333333337</v>
      </c>
      <c r="C7339">
        <v>19.21875</v>
      </c>
      <c r="D7339">
        <v>19.243749999999999</v>
      </c>
      <c r="E7339">
        <v>19.268750000000001</v>
      </c>
      <c r="F7339" s="119">
        <f>Table1_2[[#This Row],[MID RATE]]/D7338-1</f>
        <v>1.6239302359499774E-5</v>
      </c>
    </row>
    <row r="7340" spans="1:6">
      <c r="A7340" s="111">
        <v>44414</v>
      </c>
      <c r="B7340" s="112">
        <v>0.39583333333333331</v>
      </c>
      <c r="C7340">
        <v>19.224281250000001</v>
      </c>
      <c r="D7340">
        <v>19.249281250000003</v>
      </c>
      <c r="E7340">
        <v>19.274281250000001</v>
      </c>
      <c r="F7340" s="119">
        <f>Table1_2[[#This Row],[MID RATE]]/D7339-1</f>
        <v>2.8743098408590129E-4</v>
      </c>
    </row>
    <row r="7341" spans="1:6">
      <c r="A7341" s="111">
        <v>44414</v>
      </c>
      <c r="B7341" s="112">
        <v>0.52083333333333337</v>
      </c>
      <c r="C7341">
        <v>19.22928125</v>
      </c>
      <c r="D7341">
        <v>19.254281249999998</v>
      </c>
      <c r="E7341">
        <v>19.27928125</v>
      </c>
      <c r="F7341" s="119">
        <f>Table1_2[[#This Row],[MID RATE]]/D7340-1</f>
        <v>2.5974995819622038E-4</v>
      </c>
    </row>
    <row r="7342" spans="1:6">
      <c r="A7342" s="111">
        <v>44414</v>
      </c>
      <c r="B7342" s="112">
        <v>0.64583333333333337</v>
      </c>
      <c r="C7342">
        <v>19.233775000000001</v>
      </c>
      <c r="D7342">
        <v>19.258775</v>
      </c>
      <c r="E7342">
        <v>19.283775000000002</v>
      </c>
      <c r="F7342" s="119">
        <f>Table1_2[[#This Row],[MID RATE]]/D7341-1</f>
        <v>2.3338965197683414E-4</v>
      </c>
    </row>
    <row r="7343" spans="1:6">
      <c r="A7343" s="111">
        <v>44417</v>
      </c>
      <c r="B7343" s="112">
        <v>0.39583333333333331</v>
      </c>
      <c r="C7343">
        <v>19.239656250000007</v>
      </c>
      <c r="D7343">
        <v>19.264656250000002</v>
      </c>
      <c r="E7343">
        <v>19.28965625</v>
      </c>
      <c r="F7343" s="119">
        <f>Table1_2[[#This Row],[MID RATE]]/D7342-1</f>
        <v>3.0538027470594642E-4</v>
      </c>
    </row>
    <row r="7344" spans="1:6">
      <c r="A7344" s="111">
        <v>44417</v>
      </c>
      <c r="B7344" s="112">
        <v>0.52083333333333337</v>
      </c>
      <c r="C7344">
        <v>19.248437499999998</v>
      </c>
      <c r="D7344">
        <v>19.2734375</v>
      </c>
      <c r="E7344">
        <v>19.298437500000002</v>
      </c>
      <c r="F7344" s="119">
        <f>Table1_2[[#This Row],[MID RATE]]/D7343-1</f>
        <v>4.5582178503700277E-4</v>
      </c>
    </row>
    <row r="7345" spans="1:6">
      <c r="A7345" s="111">
        <v>44417</v>
      </c>
      <c r="B7345" s="112">
        <v>0.64583333333333337</v>
      </c>
      <c r="C7345">
        <v>19.255624999999998</v>
      </c>
      <c r="D7345">
        <v>19.280625000000001</v>
      </c>
      <c r="E7345">
        <v>19.305624999999999</v>
      </c>
      <c r="F7345" s="119">
        <f>Table1_2[[#This Row],[MID RATE]]/D7344-1</f>
        <v>3.729225780300105E-4</v>
      </c>
    </row>
    <row r="7346" spans="1:6">
      <c r="A7346" s="111">
        <v>44418</v>
      </c>
      <c r="B7346" s="112">
        <v>0.39583333333333331</v>
      </c>
      <c r="C7346">
        <v>19.267312499999996</v>
      </c>
      <c r="D7346">
        <v>19.292312499999998</v>
      </c>
      <c r="E7346">
        <v>19.3173125</v>
      </c>
      <c r="F7346" s="119">
        <f>Table1_2[[#This Row],[MID RATE]]/D7345-1</f>
        <v>6.0617848228461391E-4</v>
      </c>
    </row>
    <row r="7347" spans="1:6">
      <c r="A7347" s="111">
        <v>44418</v>
      </c>
      <c r="B7347" s="112">
        <v>0.52083333333333337</v>
      </c>
      <c r="C7347">
        <v>19.278874999999999</v>
      </c>
      <c r="D7347">
        <v>19.303718749999994</v>
      </c>
      <c r="E7347">
        <v>19.328562499999993</v>
      </c>
      <c r="F7347" s="119">
        <f>Table1_2[[#This Row],[MID RATE]]/D7346-1</f>
        <v>5.9123290688956054E-4</v>
      </c>
    </row>
    <row r="7348" spans="1:6">
      <c r="A7348" s="111">
        <v>44418</v>
      </c>
      <c r="B7348" s="112">
        <v>0.64583333333333337</v>
      </c>
      <c r="C7348">
        <v>19.281875000000003</v>
      </c>
      <c r="D7348">
        <v>19.306718750000002</v>
      </c>
      <c r="E7348">
        <v>19.331562499999997</v>
      </c>
      <c r="F7348" s="119">
        <f>Table1_2[[#This Row],[MID RATE]]/D7347-1</f>
        <v>1.5541046980938056E-4</v>
      </c>
    </row>
    <row r="7349" spans="1:6">
      <c r="A7349" s="111">
        <v>44419</v>
      </c>
      <c r="B7349" s="112">
        <v>0.39583333333333331</v>
      </c>
      <c r="C7349">
        <v>19.289062500000004</v>
      </c>
      <c r="D7349">
        <v>19.313749999999999</v>
      </c>
      <c r="E7349">
        <v>19.338437499999998</v>
      </c>
      <c r="F7349" s="119">
        <f>Table1_2[[#This Row],[MID RATE]]/D7348-1</f>
        <v>3.6418669019022687E-4</v>
      </c>
    </row>
    <row r="7350" spans="1:6">
      <c r="A7350" s="111">
        <v>44419</v>
      </c>
      <c r="B7350" s="112">
        <v>0.52083333333333337</v>
      </c>
      <c r="C7350">
        <v>19.299531250000001</v>
      </c>
      <c r="D7350">
        <v>19.32453125</v>
      </c>
      <c r="E7350">
        <v>19.349531249999998</v>
      </c>
      <c r="F7350" s="119">
        <f>Table1_2[[#This Row],[MID RATE]]/D7349-1</f>
        <v>5.5821629667995865E-4</v>
      </c>
    </row>
    <row r="7351" spans="1:6">
      <c r="A7351" s="111">
        <v>44419</v>
      </c>
      <c r="B7351" s="112">
        <v>0.64583333333333337</v>
      </c>
      <c r="C7351">
        <v>19.299375000000001</v>
      </c>
      <c r="D7351">
        <v>19.324374999999996</v>
      </c>
      <c r="E7351">
        <v>19.349374999999995</v>
      </c>
      <c r="F7351" s="119">
        <f>Table1_2[[#This Row],[MID RATE]]/D7350-1</f>
        <v>-8.0855777551125385E-6</v>
      </c>
    </row>
    <row r="7352" spans="1:6">
      <c r="A7352" s="111">
        <v>44424</v>
      </c>
      <c r="B7352" s="112">
        <v>0.39583333333333331</v>
      </c>
      <c r="C7352">
        <v>19.273593750000003</v>
      </c>
      <c r="D7352">
        <v>19.298593750000002</v>
      </c>
      <c r="E7352">
        <v>19.323593750000001</v>
      </c>
      <c r="F7352" s="119">
        <f>Table1_2[[#This Row],[MID RATE]]/D7351-1</f>
        <v>-1.334131116788706E-3</v>
      </c>
    </row>
    <row r="7353" spans="1:6">
      <c r="A7353" s="111">
        <v>44424</v>
      </c>
      <c r="B7353" s="112">
        <v>0.52083333333333337</v>
      </c>
      <c r="C7353">
        <v>19.131874999999997</v>
      </c>
      <c r="D7353">
        <v>19.156874999999999</v>
      </c>
      <c r="E7353">
        <v>19.181875000000002</v>
      </c>
      <c r="F7353" s="119">
        <f>Table1_2[[#This Row],[MID RATE]]/D7352-1</f>
        <v>-7.3434754799168722E-3</v>
      </c>
    </row>
    <row r="7354" spans="1:6">
      <c r="A7354" s="111">
        <v>44424</v>
      </c>
      <c r="B7354" s="112">
        <v>0.64583333333333337</v>
      </c>
      <c r="C7354">
        <v>19.12125</v>
      </c>
      <c r="D7354">
        <v>19.146249999999998</v>
      </c>
      <c r="E7354">
        <v>19.171249999999997</v>
      </c>
      <c r="F7354" s="119">
        <f>Table1_2[[#This Row],[MID RATE]]/D7353-1</f>
        <v>-5.5463117027176878E-4</v>
      </c>
    </row>
    <row r="7355" spans="1:6">
      <c r="A7355" s="111">
        <v>44425</v>
      </c>
      <c r="B7355" s="112">
        <v>0.39583333333333331</v>
      </c>
      <c r="C7355">
        <v>19.127812499999997</v>
      </c>
      <c r="D7355">
        <v>19.152812499999996</v>
      </c>
      <c r="E7355">
        <v>19.177812499999998</v>
      </c>
      <c r="F7355" s="119">
        <f>Table1_2[[#This Row],[MID RATE]]/D7354-1</f>
        <v>3.4275641444136973E-4</v>
      </c>
    </row>
    <row r="7356" spans="1:6">
      <c r="A7356" s="111">
        <v>44425</v>
      </c>
      <c r="B7356" s="112">
        <v>0.52083333333333337</v>
      </c>
      <c r="C7356">
        <v>19.125624999999999</v>
      </c>
      <c r="D7356">
        <v>19.150624999999998</v>
      </c>
      <c r="E7356">
        <v>19.175625</v>
      </c>
      <c r="F7356" s="119">
        <f>Table1_2[[#This Row],[MID RATE]]/D7355-1</f>
        <v>-1.1421299091185499E-4</v>
      </c>
    </row>
    <row r="7357" spans="1:6">
      <c r="A7357" s="111">
        <v>44425</v>
      </c>
      <c r="B7357" s="112">
        <v>0.64583333333333337</v>
      </c>
      <c r="C7357">
        <v>19.130625000000002</v>
      </c>
      <c r="D7357">
        <v>19.155625000000001</v>
      </c>
      <c r="E7357">
        <v>19.180624999999996</v>
      </c>
      <c r="F7357" s="119">
        <f>Table1_2[[#This Row],[MID RATE]]/D7356-1</f>
        <v>2.610880845925756E-4</v>
      </c>
    </row>
    <row r="7358" spans="1:6">
      <c r="A7358" s="111">
        <v>44426</v>
      </c>
      <c r="B7358" s="112">
        <v>0.39583333333333331</v>
      </c>
      <c r="C7358">
        <v>19.1253125</v>
      </c>
      <c r="D7358">
        <v>19.150312499999998</v>
      </c>
      <c r="E7358">
        <v>19.175312499999997</v>
      </c>
      <c r="F7358" s="119">
        <f>Table1_2[[#This Row],[MID RATE]]/D7357-1</f>
        <v>-2.7733368136007019E-4</v>
      </c>
    </row>
    <row r="7359" spans="1:6">
      <c r="A7359" s="111">
        <v>44426</v>
      </c>
      <c r="B7359" s="112">
        <v>0.52083333333333337</v>
      </c>
      <c r="C7359">
        <v>19.053125000000001</v>
      </c>
      <c r="D7359">
        <v>19.078125</v>
      </c>
      <c r="E7359">
        <v>19.103125000000002</v>
      </c>
      <c r="F7359" s="119">
        <f>Table1_2[[#This Row],[MID RATE]]/D7358-1</f>
        <v>-3.7695207323639179E-3</v>
      </c>
    </row>
    <row r="7360" spans="1:6">
      <c r="A7360" s="111">
        <v>44426</v>
      </c>
      <c r="B7360" s="112">
        <v>0.64583333333333337</v>
      </c>
      <c r="C7360">
        <v>18.840624999999999</v>
      </c>
      <c r="D7360">
        <v>18.865624999999998</v>
      </c>
      <c r="E7360">
        <v>18.890624999999996</v>
      </c>
      <c r="F7360" s="119">
        <f>Table1_2[[#This Row],[MID RATE]]/D7359-1</f>
        <v>-1.1138411138411297E-2</v>
      </c>
    </row>
    <row r="7361" spans="1:6">
      <c r="A7361" s="111">
        <v>44427</v>
      </c>
      <c r="B7361" s="112">
        <v>0.39583333333333331</v>
      </c>
      <c r="C7361">
        <v>18.475000000000001</v>
      </c>
      <c r="D7361">
        <v>18.5</v>
      </c>
      <c r="E7361">
        <v>18.525000000000002</v>
      </c>
      <c r="F7361" s="119">
        <f>Table1_2[[#This Row],[MID RATE]]/D7360-1</f>
        <v>-1.9380486996852686E-2</v>
      </c>
    </row>
    <row r="7362" spans="1:6">
      <c r="A7362" s="111">
        <v>44427</v>
      </c>
      <c r="B7362" s="112">
        <v>0.52083333333333337</v>
      </c>
      <c r="C7362">
        <v>17.826562499999998</v>
      </c>
      <c r="D7362">
        <v>17.8515625</v>
      </c>
      <c r="E7362">
        <v>17.876562500000002</v>
      </c>
      <c r="F7362" s="119">
        <f>Table1_2[[#This Row],[MID RATE]]/D7361-1</f>
        <v>-3.5050675675675658E-2</v>
      </c>
    </row>
    <row r="7363" spans="1:6">
      <c r="A7363" s="111">
        <v>44427</v>
      </c>
      <c r="B7363" s="112">
        <v>0.64583333333333337</v>
      </c>
      <c r="C7363">
        <v>17.53125</v>
      </c>
      <c r="D7363">
        <v>17.556249999999999</v>
      </c>
      <c r="E7363">
        <v>17.581250000000001</v>
      </c>
      <c r="F7363" s="119">
        <f>Table1_2[[#This Row],[MID RATE]]/D7362-1</f>
        <v>-1.6542669584245107E-2</v>
      </c>
    </row>
    <row r="7364" spans="1:6">
      <c r="A7364" s="111">
        <v>44428</v>
      </c>
      <c r="B7364" s="112">
        <v>0.39583333333333331</v>
      </c>
      <c r="C7364">
        <v>17.493437500000002</v>
      </c>
      <c r="D7364">
        <v>17.518437500000005</v>
      </c>
      <c r="E7364">
        <v>17.543437500000003</v>
      </c>
      <c r="F7364" s="119">
        <f>Table1_2[[#This Row],[MID RATE]]/D7363-1</f>
        <v>-2.1537913848340695E-3</v>
      </c>
    </row>
    <row r="7365" spans="1:6">
      <c r="A7365" s="111">
        <v>44428</v>
      </c>
      <c r="B7365" s="112">
        <v>0.52083333333333337</v>
      </c>
      <c r="C7365">
        <v>17.21875</v>
      </c>
      <c r="D7365">
        <v>17.243749999999999</v>
      </c>
      <c r="E7365">
        <v>17.268750000000001</v>
      </c>
      <c r="F7365" s="119">
        <f>Table1_2[[#This Row],[MID RATE]]/D7364-1</f>
        <v>-1.5679908667654008E-2</v>
      </c>
    </row>
    <row r="7366" spans="1:6">
      <c r="A7366" s="111">
        <v>44428</v>
      </c>
      <c r="B7366" s="112">
        <v>0.64583333333333337</v>
      </c>
      <c r="C7366">
        <v>17.07375</v>
      </c>
      <c r="D7366">
        <v>17.098750000000003</v>
      </c>
      <c r="E7366">
        <v>17.123750000000001</v>
      </c>
      <c r="F7366" s="119">
        <f>Table1_2[[#This Row],[MID RATE]]/D7365-1</f>
        <v>-8.4088437839794361E-3</v>
      </c>
    </row>
    <row r="7367" spans="1:6">
      <c r="A7367" s="111">
        <v>44431</v>
      </c>
      <c r="B7367" s="112">
        <v>0.39583333333333331</v>
      </c>
      <c r="C7367">
        <v>16.989062499999999</v>
      </c>
      <c r="D7367">
        <v>17.014062500000001</v>
      </c>
      <c r="E7367">
        <v>17.039062500000004</v>
      </c>
      <c r="F7367" s="119">
        <f>Table1_2[[#This Row],[MID RATE]]/D7366-1</f>
        <v>-4.9528474303678349E-3</v>
      </c>
    </row>
    <row r="7368" spans="1:6">
      <c r="A7368" s="111">
        <v>44431</v>
      </c>
      <c r="B7368" s="112">
        <v>0.52083333333333337</v>
      </c>
      <c r="C7368">
        <v>16.808125</v>
      </c>
      <c r="D7368">
        <v>16.833125000000003</v>
      </c>
      <c r="E7368">
        <v>16.858125000000001</v>
      </c>
      <c r="F7368" s="119">
        <f>Table1_2[[#This Row],[MID RATE]]/D7367-1</f>
        <v>-1.0634585361373849E-2</v>
      </c>
    </row>
    <row r="7369" spans="1:6">
      <c r="A7369" s="111">
        <v>44431</v>
      </c>
      <c r="B7369" s="112">
        <v>0.64583333333333337</v>
      </c>
      <c r="C7369">
        <v>16.728749999999998</v>
      </c>
      <c r="D7369">
        <v>16.753749999999997</v>
      </c>
      <c r="E7369">
        <v>16.778749999999999</v>
      </c>
      <c r="F7369" s="119">
        <f>Table1_2[[#This Row],[MID RATE]]/D7368-1</f>
        <v>-4.715404893625319E-3</v>
      </c>
    </row>
    <row r="7370" spans="1:6">
      <c r="A7370" s="111">
        <v>44433</v>
      </c>
      <c r="B7370" s="112">
        <v>0.39583333333333331</v>
      </c>
      <c r="C7370">
        <v>16.634062499999999</v>
      </c>
      <c r="D7370">
        <v>16.659062499999997</v>
      </c>
      <c r="E7370">
        <v>16.6840625</v>
      </c>
      <c r="F7370" s="119">
        <f>Table1_2[[#This Row],[MID RATE]]/D7369-1</f>
        <v>-5.651719764231844E-3</v>
      </c>
    </row>
    <row r="7371" spans="1:6">
      <c r="A7371" s="111">
        <v>44433</v>
      </c>
      <c r="B7371" s="112">
        <v>0.52083333333333337</v>
      </c>
      <c r="C7371">
        <v>16.483437499999997</v>
      </c>
      <c r="D7371">
        <v>16.508437499999999</v>
      </c>
      <c r="E7371">
        <v>16.533437500000002</v>
      </c>
      <c r="F7371" s="119">
        <f>Table1_2[[#This Row],[MID RATE]]/D7370-1</f>
        <v>-9.0416252415163045E-3</v>
      </c>
    </row>
    <row r="7372" spans="1:6">
      <c r="A7372" s="111">
        <v>44433</v>
      </c>
      <c r="B7372" s="112">
        <v>0.64583333333333337</v>
      </c>
      <c r="C7372">
        <v>16.475624999999997</v>
      </c>
      <c r="D7372">
        <v>16.500624999999999</v>
      </c>
      <c r="E7372">
        <v>16.525625000000002</v>
      </c>
      <c r="F7372" s="119">
        <f>Table1_2[[#This Row],[MID RATE]]/D7371-1</f>
        <v>-4.7324284930050364E-4</v>
      </c>
    </row>
    <row r="7373" spans="1:6">
      <c r="A7373" s="111">
        <v>44434</v>
      </c>
      <c r="B7373" s="112">
        <v>0.39583333333333331</v>
      </c>
      <c r="C7373">
        <v>16.453437499999996</v>
      </c>
      <c r="D7373">
        <v>16.478437499999998</v>
      </c>
      <c r="E7373">
        <v>16.5034375</v>
      </c>
      <c r="F7373" s="119">
        <f>Table1_2[[#This Row],[MID RATE]]/D7372-1</f>
        <v>-1.3446460361350443E-3</v>
      </c>
    </row>
    <row r="7374" spans="1:6">
      <c r="A7374" s="111">
        <v>44434</v>
      </c>
      <c r="B7374" s="112">
        <v>0.52083333333333337</v>
      </c>
      <c r="C7374">
        <v>16.427500000000002</v>
      </c>
      <c r="D7374">
        <v>16.452500000000001</v>
      </c>
      <c r="E7374">
        <v>16.477499999999999</v>
      </c>
      <c r="F7374" s="119">
        <f>Table1_2[[#This Row],[MID RATE]]/D7373-1</f>
        <v>-1.5740266636322664E-3</v>
      </c>
    </row>
    <row r="7375" spans="1:6">
      <c r="A7375" s="111">
        <v>44434</v>
      </c>
      <c r="B7375" s="112">
        <v>0.64583333333333337</v>
      </c>
      <c r="C7375">
        <v>16.422812499999999</v>
      </c>
      <c r="D7375">
        <v>16.447812499999998</v>
      </c>
      <c r="E7375">
        <v>16.472812499999996</v>
      </c>
      <c r="F7375" s="119">
        <f>Table1_2[[#This Row],[MID RATE]]/D7374-1</f>
        <v>-2.8491110773454231E-4</v>
      </c>
    </row>
    <row r="7376" spans="1:6">
      <c r="A7376" s="111">
        <v>44435</v>
      </c>
      <c r="B7376" s="112">
        <v>0.39583333333333331</v>
      </c>
      <c r="C7376">
        <v>16.265625</v>
      </c>
      <c r="D7376">
        <v>16.290624999999999</v>
      </c>
      <c r="E7376">
        <v>16.315625000000001</v>
      </c>
      <c r="F7376" s="119">
        <f>Table1_2[[#This Row],[MID RATE]]/D7375-1</f>
        <v>-9.556741967966853E-3</v>
      </c>
    </row>
    <row r="7377" spans="1:6">
      <c r="A7377" s="111">
        <v>44435</v>
      </c>
      <c r="B7377" s="112">
        <v>0.52083333333333337</v>
      </c>
      <c r="C7377">
        <v>15.941562499999998</v>
      </c>
      <c r="D7377">
        <v>15.9665625</v>
      </c>
      <c r="E7377">
        <v>15.991562500000002</v>
      </c>
      <c r="F7377" s="119">
        <f>Table1_2[[#This Row],[MID RATE]]/D7376-1</f>
        <v>-1.9892576251678395E-2</v>
      </c>
    </row>
    <row r="7378" spans="1:6">
      <c r="A7378" s="111">
        <v>44435</v>
      </c>
      <c r="B7378" s="112">
        <v>0.64583333333333337</v>
      </c>
      <c r="C7378">
        <v>15.915937499999998</v>
      </c>
      <c r="D7378">
        <v>15.9409375</v>
      </c>
      <c r="E7378">
        <v>15.965937500000001</v>
      </c>
      <c r="F7378" s="119">
        <f>Table1_2[[#This Row],[MID RATE]]/D7377-1</f>
        <v>-1.6049165247685737E-3</v>
      </c>
    </row>
    <row r="7379" spans="1:6">
      <c r="A7379" s="111">
        <v>44438</v>
      </c>
      <c r="B7379" s="112">
        <v>0.39583333333333331</v>
      </c>
      <c r="C7379">
        <v>15.8540625</v>
      </c>
      <c r="D7379">
        <v>15.8790625</v>
      </c>
      <c r="E7379">
        <v>15.904062499999998</v>
      </c>
      <c r="F7379" s="119">
        <f>Table1_2[[#This Row],[MID RATE]]/D7378-1</f>
        <v>-3.8815157515046383E-3</v>
      </c>
    </row>
    <row r="7380" spans="1:6">
      <c r="A7380" s="111">
        <v>44438</v>
      </c>
      <c r="B7380" s="112">
        <v>0.52083333333333337</v>
      </c>
      <c r="C7380">
        <v>15.860937499999999</v>
      </c>
      <c r="D7380">
        <v>15.885937500000001</v>
      </c>
      <c r="E7380">
        <v>15.910937500000003</v>
      </c>
      <c r="F7380" s="119">
        <f>Table1_2[[#This Row],[MID RATE]]/D7379-1</f>
        <v>4.3296006927362463E-4</v>
      </c>
    </row>
    <row r="7381" spans="1:6">
      <c r="A7381" s="111">
        <v>44438</v>
      </c>
      <c r="B7381" s="112">
        <v>0.64583333333333337</v>
      </c>
      <c r="C7381">
        <v>15.873437499999998</v>
      </c>
      <c r="D7381">
        <v>15.8984375</v>
      </c>
      <c r="E7381">
        <v>15.9234375</v>
      </c>
      <c r="F7381" s="119">
        <f>Table1_2[[#This Row],[MID RATE]]/D7380-1</f>
        <v>7.8685944723111412E-4</v>
      </c>
    </row>
    <row r="7382" spans="1:6">
      <c r="A7382" s="111">
        <v>44439</v>
      </c>
      <c r="B7382" s="112">
        <v>0.39583333333333331</v>
      </c>
      <c r="C7382">
        <v>15.898125000000002</v>
      </c>
      <c r="D7382">
        <v>15.923124999999999</v>
      </c>
      <c r="E7382">
        <v>15.948124999999996</v>
      </c>
      <c r="F7382" s="119">
        <f>Table1_2[[#This Row],[MID RATE]]/D7381-1</f>
        <v>1.552825552825432E-3</v>
      </c>
    </row>
    <row r="7383" spans="1:6">
      <c r="A7383" s="111">
        <v>44439</v>
      </c>
      <c r="B7383" s="112">
        <v>0.52083333333333337</v>
      </c>
      <c r="C7383">
        <v>15.915312499999999</v>
      </c>
      <c r="D7383">
        <v>15.940312499999999</v>
      </c>
      <c r="E7383">
        <v>15.9653125</v>
      </c>
      <c r="F7383" s="119">
        <f>Table1_2[[#This Row],[MID RATE]]/D7382-1</f>
        <v>1.0794049534874617E-3</v>
      </c>
    </row>
    <row r="7384" spans="1:6">
      <c r="A7384" s="111">
        <v>44439</v>
      </c>
      <c r="B7384" s="112">
        <v>0.64583333333333337</v>
      </c>
      <c r="C7384">
        <v>15.9271875</v>
      </c>
      <c r="D7384">
        <v>15.952187500000001</v>
      </c>
      <c r="E7384">
        <v>15.977187499999999</v>
      </c>
      <c r="F7384" s="119">
        <f>Table1_2[[#This Row],[MID RATE]]/D7383-1</f>
        <v>7.4496657452627346E-4</v>
      </c>
    </row>
    <row r="7385" spans="1:6">
      <c r="A7385" s="111">
        <v>44440</v>
      </c>
      <c r="B7385" s="112">
        <v>0.39583333333333331</v>
      </c>
      <c r="C7385">
        <v>15.954374999999997</v>
      </c>
      <c r="D7385">
        <v>15.979374999999997</v>
      </c>
      <c r="E7385">
        <v>16.004375</v>
      </c>
      <c r="F7385" s="119">
        <f>Table1_2[[#This Row],[MID RATE]]/D7384-1</f>
        <v>1.7043117127351071E-3</v>
      </c>
    </row>
    <row r="7386" spans="1:6">
      <c r="A7386" s="111">
        <v>44440</v>
      </c>
      <c r="B7386" s="112">
        <v>0.52083333333333337</v>
      </c>
      <c r="C7386">
        <v>15.977499999999999</v>
      </c>
      <c r="D7386">
        <v>16.002499999999998</v>
      </c>
      <c r="E7386">
        <v>16.0275</v>
      </c>
      <c r="F7386" s="119">
        <f>Table1_2[[#This Row],[MID RATE]]/D7385-1</f>
        <v>1.4471780028944004E-3</v>
      </c>
    </row>
    <row r="7387" spans="1:6">
      <c r="A7387" s="111">
        <v>44440</v>
      </c>
      <c r="B7387" s="112">
        <v>0.64583333333333337</v>
      </c>
      <c r="C7387">
        <v>15.990625</v>
      </c>
      <c r="D7387">
        <v>16.015625</v>
      </c>
      <c r="E7387">
        <v>16.040624999999999</v>
      </c>
      <c r="F7387" s="119">
        <f>Table1_2[[#This Row],[MID RATE]]/D7386-1</f>
        <v>8.201843461961289E-4</v>
      </c>
    </row>
    <row r="7388" spans="1:6">
      <c r="A7388" s="111">
        <v>44441</v>
      </c>
      <c r="B7388" s="112">
        <v>0.39583333333333331</v>
      </c>
      <c r="C7388">
        <v>16.015062499999999</v>
      </c>
      <c r="D7388">
        <v>16.040062500000001</v>
      </c>
      <c r="E7388">
        <v>16.065062500000003</v>
      </c>
      <c r="F7388" s="119">
        <f>Table1_2[[#This Row],[MID RATE]]/D7387-1</f>
        <v>1.5258536585367466E-3</v>
      </c>
    </row>
    <row r="7389" spans="1:6">
      <c r="A7389" s="111">
        <v>44441</v>
      </c>
      <c r="B7389" s="112">
        <v>0.52083333333333337</v>
      </c>
      <c r="C7389">
        <v>16.034531250000001</v>
      </c>
      <c r="D7389">
        <v>16.059531249999999</v>
      </c>
      <c r="E7389">
        <v>16.084531249999998</v>
      </c>
      <c r="F7389" s="119">
        <f>Table1_2[[#This Row],[MID RATE]]/D7388-1</f>
        <v>1.2137577394102372E-3</v>
      </c>
    </row>
    <row r="7390" spans="1:6">
      <c r="A7390" s="111">
        <v>44441</v>
      </c>
      <c r="B7390" s="112">
        <v>0.64583333333333337</v>
      </c>
      <c r="C7390">
        <v>16.044843750000002</v>
      </c>
      <c r="D7390">
        <v>16.06984375</v>
      </c>
      <c r="E7390">
        <v>16.094843749999999</v>
      </c>
      <c r="F7390" s="119">
        <f>Table1_2[[#This Row],[MID RATE]]/D7389-1</f>
        <v>6.4214203014190119E-4</v>
      </c>
    </row>
    <row r="7391" spans="1:6">
      <c r="A7391" s="111">
        <v>44442</v>
      </c>
      <c r="B7391" s="112">
        <v>0.39583333333333331</v>
      </c>
      <c r="C7391">
        <v>16.067593749999997</v>
      </c>
      <c r="D7391">
        <v>16.092593749999999</v>
      </c>
      <c r="E7391">
        <v>16.117593750000001</v>
      </c>
      <c r="F7391" s="119">
        <f>Table1_2[[#This Row],[MID RATE]]/D7390-1</f>
        <v>1.4156951588280009E-3</v>
      </c>
    </row>
    <row r="7392" spans="1:6">
      <c r="A7392" s="111">
        <v>44442</v>
      </c>
      <c r="B7392" s="112">
        <v>0.52083333333333337</v>
      </c>
      <c r="C7392">
        <v>16.071499999999997</v>
      </c>
      <c r="D7392">
        <v>16.096499999999999</v>
      </c>
      <c r="E7392">
        <v>16.121500000000001</v>
      </c>
      <c r="F7392" s="119">
        <f>Table1_2[[#This Row],[MID RATE]]/D7391-1</f>
        <v>2.4273588587919726E-4</v>
      </c>
    </row>
    <row r="7393" spans="1:6">
      <c r="A7393" s="111">
        <v>44442</v>
      </c>
      <c r="B7393" s="112">
        <v>0.64583333333333337</v>
      </c>
      <c r="C7393">
        <v>16.072531249999997</v>
      </c>
      <c r="D7393">
        <v>16.097531249999999</v>
      </c>
      <c r="E7393">
        <v>16.122531250000002</v>
      </c>
      <c r="F7393" s="119">
        <f>Table1_2[[#This Row],[MID RATE]]/D7392-1</f>
        <v>6.4066722579525504E-5</v>
      </c>
    </row>
    <row r="7394" spans="1:6">
      <c r="A7394" s="111">
        <v>44445</v>
      </c>
      <c r="B7394" s="112">
        <v>0.39583333333333331</v>
      </c>
      <c r="C7394">
        <v>16.085843749999995</v>
      </c>
      <c r="D7394">
        <v>16.110843749999997</v>
      </c>
      <c r="E7394">
        <v>16.135843749999999</v>
      </c>
      <c r="F7394" s="119">
        <f>Table1_2[[#This Row],[MID RATE]]/D7393-1</f>
        <v>8.2699016347609344E-4</v>
      </c>
    </row>
    <row r="7395" spans="1:6">
      <c r="A7395" s="111">
        <v>44445</v>
      </c>
      <c r="B7395" s="112">
        <v>0.52083333333333337</v>
      </c>
      <c r="C7395">
        <v>16.100312499999998</v>
      </c>
      <c r="D7395">
        <v>16.1253125</v>
      </c>
      <c r="E7395">
        <v>16.150312499999998</v>
      </c>
      <c r="F7395" s="119">
        <f>Table1_2[[#This Row],[MID RATE]]/D7394-1</f>
        <v>8.9807524823171114E-4</v>
      </c>
    </row>
    <row r="7396" spans="1:6">
      <c r="A7396" s="111">
        <v>44445</v>
      </c>
      <c r="B7396" s="112">
        <v>0.64583333333333337</v>
      </c>
      <c r="C7396">
        <v>16.102375000000002</v>
      </c>
      <c r="D7396">
        <v>16.127375000000001</v>
      </c>
      <c r="E7396">
        <v>16.152374999999999</v>
      </c>
      <c r="F7396" s="119">
        <f>Table1_2[[#This Row],[MID RATE]]/D7395-1</f>
        <v>1.2790449797495107E-4</v>
      </c>
    </row>
    <row r="7397" spans="1:6">
      <c r="A7397" s="111">
        <v>44446</v>
      </c>
      <c r="B7397" s="112">
        <v>0.39583333333333331</v>
      </c>
      <c r="C7397">
        <v>16.119937499999999</v>
      </c>
      <c r="D7397">
        <v>16.144937500000001</v>
      </c>
      <c r="E7397">
        <v>16.169937500000003</v>
      </c>
      <c r="F7397" s="119">
        <f>Table1_2[[#This Row],[MID RATE]]/D7396-1</f>
        <v>1.0889868934034208E-3</v>
      </c>
    </row>
    <row r="7398" spans="1:6">
      <c r="A7398" s="111">
        <v>44446</v>
      </c>
      <c r="B7398" s="112">
        <v>0.52083333333333337</v>
      </c>
      <c r="C7398">
        <v>16.134187499999996</v>
      </c>
      <c r="D7398">
        <v>16.159187499999998</v>
      </c>
      <c r="E7398">
        <v>16.1841875</v>
      </c>
      <c r="F7398" s="119">
        <f>Table1_2[[#This Row],[MID RATE]]/D7397-1</f>
        <v>8.8262961686891295E-4</v>
      </c>
    </row>
    <row r="7399" spans="1:6">
      <c r="A7399" s="111">
        <v>44446</v>
      </c>
      <c r="B7399" s="112">
        <v>0.64583333333333337</v>
      </c>
      <c r="C7399">
        <v>16.138124999999999</v>
      </c>
      <c r="D7399">
        <v>16.163125000000001</v>
      </c>
      <c r="E7399">
        <v>16.188124999999999</v>
      </c>
      <c r="F7399" s="119">
        <f>Table1_2[[#This Row],[MID RATE]]/D7398-1</f>
        <v>2.4366942954290316E-4</v>
      </c>
    </row>
    <row r="7400" spans="1:6">
      <c r="A7400" s="111">
        <v>44447</v>
      </c>
      <c r="B7400" s="112">
        <v>0.39583333333333331</v>
      </c>
      <c r="C7400">
        <v>16.146718750000005</v>
      </c>
      <c r="D7400">
        <v>16.17171875</v>
      </c>
      <c r="E7400">
        <v>16.196718749999995</v>
      </c>
      <c r="F7400" s="119">
        <f>Table1_2[[#This Row],[MID RATE]]/D7399-1</f>
        <v>5.3168864313057895E-4</v>
      </c>
    </row>
    <row r="7401" spans="1:6">
      <c r="A7401" s="111">
        <v>44447</v>
      </c>
      <c r="B7401" s="112">
        <v>0.52083333333333337</v>
      </c>
      <c r="C7401">
        <v>16.155375000000003</v>
      </c>
      <c r="D7401">
        <v>16.180375000000002</v>
      </c>
      <c r="E7401">
        <v>16.205375</v>
      </c>
      <c r="F7401" s="119">
        <f>Table1_2[[#This Row],[MID RATE]]/D7400-1</f>
        <v>5.3527087218241398E-4</v>
      </c>
    </row>
    <row r="7402" spans="1:6">
      <c r="A7402" s="111">
        <v>44447</v>
      </c>
      <c r="B7402" s="112">
        <v>0.64583333333333337</v>
      </c>
      <c r="C7402">
        <v>16.161781250000001</v>
      </c>
      <c r="D7402">
        <v>16.186624999999999</v>
      </c>
      <c r="E7402">
        <v>16.211468750000002</v>
      </c>
      <c r="F7402" s="119">
        <f>Table1_2[[#This Row],[MID RATE]]/D7401-1</f>
        <v>3.8627040473393492E-4</v>
      </c>
    </row>
    <row r="7403" spans="1:6">
      <c r="A7403" s="111">
        <v>44448</v>
      </c>
      <c r="B7403" s="112">
        <v>0.39583333333333331</v>
      </c>
      <c r="C7403">
        <v>16.172562499999998</v>
      </c>
      <c r="D7403">
        <v>16.197562499999997</v>
      </c>
      <c r="E7403">
        <v>16.222562499999999</v>
      </c>
      <c r="F7403" s="119">
        <f>Table1_2[[#This Row],[MID RATE]]/D7402-1</f>
        <v>6.7571220065931747E-4</v>
      </c>
    </row>
    <row r="7404" spans="1:6">
      <c r="A7404" s="111">
        <v>44448</v>
      </c>
      <c r="B7404" s="112">
        <v>0.52083333333333337</v>
      </c>
      <c r="C7404">
        <v>16.180406250000004</v>
      </c>
      <c r="D7404">
        <v>16.205406250000003</v>
      </c>
      <c r="E7404">
        <v>16.230406249999998</v>
      </c>
      <c r="F7404" s="119">
        <f>Table1_2[[#This Row],[MID RATE]]/D7403-1</f>
        <v>4.8425496120207967E-4</v>
      </c>
    </row>
    <row r="7405" spans="1:6">
      <c r="A7405" s="111">
        <v>44448</v>
      </c>
      <c r="B7405" s="112">
        <v>0.64583333333333337</v>
      </c>
      <c r="C7405">
        <v>16.186218749999998</v>
      </c>
      <c r="D7405">
        <v>16.21121875</v>
      </c>
      <c r="E7405">
        <v>16.236218749999999</v>
      </c>
      <c r="F7405" s="119">
        <f>Table1_2[[#This Row],[MID RATE]]/D7404-1</f>
        <v>3.5867659905153282E-4</v>
      </c>
    </row>
    <row r="7406" spans="1:6">
      <c r="A7406" s="111">
        <v>44449</v>
      </c>
      <c r="B7406" s="112">
        <v>0.39583333333333331</v>
      </c>
      <c r="C7406">
        <v>16.198531249999998</v>
      </c>
      <c r="D7406">
        <v>16.223531250000001</v>
      </c>
      <c r="E7406">
        <v>16.248531249999999</v>
      </c>
      <c r="F7406" s="119">
        <f>Table1_2[[#This Row],[MID RATE]]/D7405-1</f>
        <v>7.5950489533682664E-4</v>
      </c>
    </row>
    <row r="7407" spans="1:6">
      <c r="A7407" s="111">
        <v>44449</v>
      </c>
      <c r="B7407" s="112">
        <v>0.52083333333333337</v>
      </c>
      <c r="C7407">
        <v>16.20821875</v>
      </c>
      <c r="D7407">
        <v>16.233218749999999</v>
      </c>
      <c r="E7407">
        <v>16.258218749999997</v>
      </c>
      <c r="F7407" s="119">
        <f>Table1_2[[#This Row],[MID RATE]]/D7406-1</f>
        <v>5.971264733131143E-4</v>
      </c>
    </row>
    <row r="7408" spans="1:6">
      <c r="A7408" s="111">
        <v>44449</v>
      </c>
      <c r="B7408" s="112">
        <v>0.64583333333333337</v>
      </c>
      <c r="C7408">
        <v>16.217624999999998</v>
      </c>
      <c r="D7408">
        <v>16.242312499999997</v>
      </c>
      <c r="E7408">
        <v>16.266999999999999</v>
      </c>
      <c r="F7408" s="119">
        <f>Table1_2[[#This Row],[MID RATE]]/D7407-1</f>
        <v>5.6019389253880725E-4</v>
      </c>
    </row>
    <row r="7409" spans="1:6">
      <c r="A7409" s="111">
        <v>44452</v>
      </c>
      <c r="B7409" s="112">
        <v>0.39583333333333331</v>
      </c>
      <c r="C7409">
        <v>16.239468750000004</v>
      </c>
      <c r="D7409">
        <v>16.264468749999999</v>
      </c>
      <c r="E7409">
        <v>16.289468749999997</v>
      </c>
      <c r="F7409" s="119">
        <f>Table1_2[[#This Row],[MID RATE]]/D7408-1</f>
        <v>1.364106865940462E-3</v>
      </c>
    </row>
    <row r="7410" spans="1:6">
      <c r="A7410" s="111">
        <v>44452</v>
      </c>
      <c r="B7410" s="112">
        <v>0.52083333333333337</v>
      </c>
      <c r="C7410">
        <v>16.250781249999999</v>
      </c>
      <c r="D7410">
        <v>16.275781250000001</v>
      </c>
      <c r="E7410">
        <v>16.30078125</v>
      </c>
      <c r="F7410" s="119">
        <f>Table1_2[[#This Row],[MID RATE]]/D7409-1</f>
        <v>6.9553455288873245E-4</v>
      </c>
    </row>
    <row r="7411" spans="1:6">
      <c r="A7411" s="111">
        <v>44452</v>
      </c>
      <c r="B7411" s="112">
        <v>0.64583333333333337</v>
      </c>
      <c r="C7411">
        <v>16.256062499999999</v>
      </c>
      <c r="D7411">
        <v>16.281062500000001</v>
      </c>
      <c r="E7411">
        <v>16.306062500000003</v>
      </c>
      <c r="F7411" s="119">
        <f>Table1_2[[#This Row],[MID RATE]]/D7410-1</f>
        <v>3.2448519176297985E-4</v>
      </c>
    </row>
    <row r="7412" spans="1:6">
      <c r="A7412" s="111">
        <v>44453</v>
      </c>
      <c r="B7412" s="112">
        <v>0.39583333333333331</v>
      </c>
      <c r="C7412">
        <v>16.272343750000005</v>
      </c>
      <c r="D7412">
        <v>16.29734375</v>
      </c>
      <c r="E7412">
        <v>16.322343749999995</v>
      </c>
      <c r="F7412" s="119">
        <f>Table1_2[[#This Row],[MID RATE]]/D7411-1</f>
        <v>1.0000115164472412E-3</v>
      </c>
    </row>
    <row r="7413" spans="1:6">
      <c r="A7413" s="111">
        <v>44453</v>
      </c>
      <c r="B7413" s="112">
        <v>0.52083333333333337</v>
      </c>
      <c r="C7413">
        <v>16.292124999999999</v>
      </c>
      <c r="D7413">
        <v>16.317124999999997</v>
      </c>
      <c r="E7413">
        <v>16.342124999999999</v>
      </c>
      <c r="F7413" s="119">
        <f>Table1_2[[#This Row],[MID RATE]]/D7412-1</f>
        <v>1.2137714159705659E-3</v>
      </c>
    </row>
    <row r="7414" spans="1:6">
      <c r="A7414" s="111">
        <v>44453</v>
      </c>
      <c r="B7414" s="112">
        <v>0.64583333333333337</v>
      </c>
      <c r="C7414">
        <v>16.302343750000002</v>
      </c>
      <c r="D7414">
        <v>16.327343749999997</v>
      </c>
      <c r="E7414">
        <v>16.352343749999996</v>
      </c>
      <c r="F7414" s="119">
        <f>Table1_2[[#This Row],[MID RATE]]/D7413-1</f>
        <v>6.262592215233731E-4</v>
      </c>
    </row>
    <row r="7415" spans="1:6">
      <c r="A7415" s="111">
        <v>44454</v>
      </c>
      <c r="B7415" s="112">
        <v>0.39583333333333331</v>
      </c>
      <c r="C7415">
        <v>16.32453125</v>
      </c>
      <c r="D7415">
        <v>16.349531249999998</v>
      </c>
      <c r="E7415">
        <v>16.37453125</v>
      </c>
      <c r="F7415" s="119">
        <f>Table1_2[[#This Row],[MID RATE]]/D7414-1</f>
        <v>1.3589166945786602E-3</v>
      </c>
    </row>
    <row r="7416" spans="1:6">
      <c r="A7416" s="111">
        <v>44454</v>
      </c>
      <c r="B7416" s="112">
        <v>0.52083333333333337</v>
      </c>
      <c r="C7416">
        <v>16.336249999999996</v>
      </c>
      <c r="D7416">
        <v>16.361249999999998</v>
      </c>
      <c r="E7416">
        <v>16.386250000000004</v>
      </c>
      <c r="F7416" s="119">
        <f>Table1_2[[#This Row],[MID RATE]]/D7415-1</f>
        <v>7.1676366868311803E-4</v>
      </c>
    </row>
    <row r="7417" spans="1:6">
      <c r="A7417" s="111">
        <v>44454</v>
      </c>
      <c r="B7417" s="112">
        <v>0.64583333333333337</v>
      </c>
      <c r="C7417">
        <v>16.342031250000005</v>
      </c>
      <c r="D7417">
        <v>16.367031250000004</v>
      </c>
      <c r="E7417">
        <v>16.392031249999999</v>
      </c>
      <c r="F7417" s="119">
        <f>Table1_2[[#This Row],[MID RATE]]/D7416-1</f>
        <v>3.5335014134041387E-4</v>
      </c>
    </row>
    <row r="7418" spans="1:6">
      <c r="A7418" s="111">
        <v>44455</v>
      </c>
      <c r="B7418" s="112">
        <v>0.39583333333333331</v>
      </c>
      <c r="C7418">
        <v>16.353812499999997</v>
      </c>
      <c r="D7418">
        <v>16.378812500000002</v>
      </c>
      <c r="E7418">
        <v>16.403812500000004</v>
      </c>
      <c r="F7418" s="119">
        <f>Table1_2[[#This Row],[MID RATE]]/D7417-1</f>
        <v>7.1981594096359736E-4</v>
      </c>
    </row>
    <row r="7419" spans="1:6">
      <c r="A7419" s="111">
        <v>44455</v>
      </c>
      <c r="B7419" s="112">
        <v>0.52083333333333337</v>
      </c>
      <c r="C7419">
        <v>16.35953125</v>
      </c>
      <c r="D7419">
        <v>16.384531250000002</v>
      </c>
      <c r="E7419">
        <v>16.409531250000001</v>
      </c>
      <c r="F7419" s="119">
        <f>Table1_2[[#This Row],[MID RATE]]/D7418-1</f>
        <v>3.4915534932711267E-4</v>
      </c>
    </row>
    <row r="7420" spans="1:6">
      <c r="A7420" s="111">
        <v>44455</v>
      </c>
      <c r="B7420" s="112">
        <v>0.64583333333333337</v>
      </c>
      <c r="C7420">
        <v>16.364687500000002</v>
      </c>
      <c r="D7420">
        <v>16.389687500000001</v>
      </c>
      <c r="E7420">
        <v>16.414687499999999</v>
      </c>
      <c r="F7420" s="119">
        <f>Table1_2[[#This Row],[MID RATE]]/D7419-1</f>
        <v>3.1470232021435507E-4</v>
      </c>
    </row>
    <row r="7421" spans="1:6">
      <c r="A7421" s="111">
        <v>44456</v>
      </c>
      <c r="B7421" s="112">
        <v>0.39583333333333331</v>
      </c>
      <c r="C7421">
        <v>16.375375000000002</v>
      </c>
      <c r="D7421">
        <v>16.400375000000004</v>
      </c>
      <c r="E7421">
        <v>16.425375000000003</v>
      </c>
      <c r="F7421" s="119">
        <f>Table1_2[[#This Row],[MID RATE]]/D7420-1</f>
        <v>6.5208686864859366E-4</v>
      </c>
    </row>
    <row r="7422" spans="1:6">
      <c r="A7422" s="111">
        <v>44456</v>
      </c>
      <c r="B7422" s="112">
        <v>0.52083333333333337</v>
      </c>
      <c r="C7422">
        <v>16.381225000000001</v>
      </c>
      <c r="D7422">
        <v>16.406224999999999</v>
      </c>
      <c r="E7422">
        <v>16.431225000000001</v>
      </c>
      <c r="F7422" s="119">
        <f>Table1_2[[#This Row],[MID RATE]]/D7421-1</f>
        <v>3.5669916084213327E-4</v>
      </c>
    </row>
    <row r="7423" spans="1:6">
      <c r="A7423" s="111">
        <v>44456</v>
      </c>
      <c r="B7423" s="112">
        <v>0.64583333333333337</v>
      </c>
      <c r="C7423">
        <v>16.385506249999999</v>
      </c>
      <c r="D7423">
        <v>16.410506250000001</v>
      </c>
      <c r="E7423">
        <v>16.435506250000003</v>
      </c>
      <c r="F7423" s="119">
        <f>Table1_2[[#This Row],[MID RATE]]/D7422-1</f>
        <v>2.6095277859483623E-4</v>
      </c>
    </row>
    <row r="7424" spans="1:6">
      <c r="A7424" s="111">
        <v>44459</v>
      </c>
      <c r="B7424" s="112">
        <v>0.39583333333333331</v>
      </c>
      <c r="C7424">
        <v>16.401343749999999</v>
      </c>
      <c r="D7424">
        <v>16.426343749999997</v>
      </c>
      <c r="E7424">
        <v>16.451343749999996</v>
      </c>
      <c r="F7424" s="119">
        <f>Table1_2[[#This Row],[MID RATE]]/D7423-1</f>
        <v>9.6508296323860598E-4</v>
      </c>
    </row>
    <row r="7425" spans="1:6">
      <c r="A7425" s="111">
        <v>44459</v>
      </c>
      <c r="B7425" s="112">
        <v>0.52083333333333337</v>
      </c>
      <c r="C7425">
        <v>16.41134375</v>
      </c>
      <c r="D7425">
        <v>16.436031249999999</v>
      </c>
      <c r="E7425">
        <v>16.460718750000002</v>
      </c>
      <c r="F7425" s="119">
        <f>Table1_2[[#This Row],[MID RATE]]/D7424-1</f>
        <v>5.8975388238802218E-4</v>
      </c>
    </row>
    <row r="7426" spans="1:6">
      <c r="A7426" s="111">
        <v>44459</v>
      </c>
      <c r="B7426" s="112">
        <v>0.64583333333333337</v>
      </c>
      <c r="C7426">
        <v>16.416093750000002</v>
      </c>
      <c r="D7426">
        <v>16.44109375</v>
      </c>
      <c r="E7426">
        <v>16.466093750000002</v>
      </c>
      <c r="F7426" s="119">
        <f>Table1_2[[#This Row],[MID RATE]]/D7425-1</f>
        <v>3.0801231288735131E-4</v>
      </c>
    </row>
    <row r="7427" spans="1:6">
      <c r="A7427" s="111">
        <v>44460</v>
      </c>
      <c r="B7427" s="112">
        <v>0.39583333333333331</v>
      </c>
      <c r="C7427">
        <v>16.425718750000005</v>
      </c>
      <c r="D7427">
        <v>16.45071875</v>
      </c>
      <c r="E7427">
        <v>16.475718749999999</v>
      </c>
      <c r="F7427" s="119">
        <f>Table1_2[[#This Row],[MID RATE]]/D7426-1</f>
        <v>5.8542333900390986E-4</v>
      </c>
    </row>
    <row r="7428" spans="1:6">
      <c r="A7428" s="111">
        <v>44460</v>
      </c>
      <c r="B7428" s="112">
        <v>0.52083333333333337</v>
      </c>
      <c r="C7428">
        <v>16.433031250000003</v>
      </c>
      <c r="D7428">
        <v>16.457562500000002</v>
      </c>
      <c r="E7428">
        <v>16.482093749999997</v>
      </c>
      <c r="F7428" s="119">
        <f>Table1_2[[#This Row],[MID RATE]]/D7427-1</f>
        <v>4.1601525769219272E-4</v>
      </c>
    </row>
    <row r="7429" spans="1:6">
      <c r="A7429" s="111">
        <v>44460</v>
      </c>
      <c r="B7429" s="112">
        <v>0.64583333333333337</v>
      </c>
      <c r="C7429">
        <v>16.4378125</v>
      </c>
      <c r="D7429">
        <v>16.462812500000002</v>
      </c>
      <c r="E7429">
        <v>16.487812500000004</v>
      </c>
      <c r="F7429" s="119">
        <f>Table1_2[[#This Row],[MID RATE]]/D7428-1</f>
        <v>3.1900228238535E-4</v>
      </c>
    </row>
    <row r="7430" spans="1:6">
      <c r="A7430" s="111">
        <v>44461</v>
      </c>
      <c r="B7430" s="112">
        <v>0.39583333333333331</v>
      </c>
      <c r="C7430">
        <v>16.448049999999999</v>
      </c>
      <c r="D7430">
        <v>16.473050000000001</v>
      </c>
      <c r="E7430">
        <v>16.498049999999999</v>
      </c>
      <c r="F7430" s="119">
        <f>Table1_2[[#This Row],[MID RATE]]/D7429-1</f>
        <v>6.2185607714337898E-4</v>
      </c>
    </row>
    <row r="7431" spans="1:6">
      <c r="A7431" s="111">
        <v>44461</v>
      </c>
      <c r="B7431" s="112">
        <v>0.52083333333333337</v>
      </c>
      <c r="C7431">
        <v>16.461093749999996</v>
      </c>
      <c r="D7431">
        <v>16.486093749999998</v>
      </c>
      <c r="E7431">
        <v>16.511093750000001</v>
      </c>
      <c r="F7431" s="119">
        <f>Table1_2[[#This Row],[MID RATE]]/D7430-1</f>
        <v>7.9182361493446152E-4</v>
      </c>
    </row>
    <row r="7432" spans="1:6">
      <c r="A7432" s="111">
        <v>44461</v>
      </c>
      <c r="B7432" s="112">
        <v>0.64583333333333337</v>
      </c>
      <c r="C7432">
        <v>16.470018749999998</v>
      </c>
      <c r="D7432">
        <v>16.49501875</v>
      </c>
      <c r="E7432">
        <v>16.520018750000002</v>
      </c>
      <c r="F7432" s="119">
        <f>Table1_2[[#This Row],[MID RATE]]/D7431-1</f>
        <v>5.4136535527105067E-4</v>
      </c>
    </row>
    <row r="7433" spans="1:6">
      <c r="A7433" s="111">
        <v>44462</v>
      </c>
      <c r="B7433" s="112">
        <v>0.39583333333333331</v>
      </c>
      <c r="C7433">
        <v>16.496187500000001</v>
      </c>
      <c r="D7433">
        <v>16.5211875</v>
      </c>
      <c r="E7433">
        <v>16.546187499999998</v>
      </c>
      <c r="F7433" s="119">
        <f>Table1_2[[#This Row],[MID RATE]]/D7432-1</f>
        <v>1.5864637922888836E-3</v>
      </c>
    </row>
    <row r="7434" spans="1:6">
      <c r="A7434" s="111">
        <v>44462</v>
      </c>
      <c r="B7434" s="112">
        <v>0.52083333333333337</v>
      </c>
      <c r="C7434">
        <v>16.532218750000002</v>
      </c>
      <c r="D7434">
        <v>16.557218750000001</v>
      </c>
      <c r="E7434">
        <v>16.582218749999999</v>
      </c>
      <c r="F7434" s="119">
        <f>Table1_2[[#This Row],[MID RATE]]/D7433-1</f>
        <v>2.1809116324114086E-3</v>
      </c>
    </row>
    <row r="7435" spans="1:6">
      <c r="A7435" s="111">
        <v>44462</v>
      </c>
      <c r="B7435" s="112">
        <v>0.64583333333333337</v>
      </c>
      <c r="C7435">
        <v>16.551656250000001</v>
      </c>
      <c r="D7435">
        <v>16.576656249999999</v>
      </c>
      <c r="E7435">
        <v>16.601656250000001</v>
      </c>
      <c r="F7435" s="119">
        <f>Table1_2[[#This Row],[MID RATE]]/D7434-1</f>
        <v>1.1739592436077473E-3</v>
      </c>
    </row>
    <row r="7436" spans="1:6">
      <c r="A7436" s="111">
        <v>44463</v>
      </c>
      <c r="B7436" s="112">
        <v>0.39583333333333331</v>
      </c>
      <c r="C7436">
        <v>16.569624999999995</v>
      </c>
      <c r="D7436">
        <v>16.594625000000001</v>
      </c>
      <c r="E7436">
        <v>16.619625000000003</v>
      </c>
      <c r="F7436" s="119">
        <f>Table1_2[[#This Row],[MID RATE]]/D7435-1</f>
        <v>1.0839791649779329E-3</v>
      </c>
    </row>
    <row r="7437" spans="1:6">
      <c r="A7437" s="111">
        <v>44463</v>
      </c>
      <c r="B7437" s="112">
        <v>0.52083333333333337</v>
      </c>
      <c r="C7437">
        <v>16.577656249999997</v>
      </c>
      <c r="D7437">
        <v>16.602656249999995</v>
      </c>
      <c r="E7437">
        <v>16.627656249999998</v>
      </c>
      <c r="F7437" s="119">
        <f>Table1_2[[#This Row],[MID RATE]]/D7436-1</f>
        <v>4.8396694712860011E-4</v>
      </c>
    </row>
    <row r="7438" spans="1:6">
      <c r="A7438" s="111">
        <v>44463</v>
      </c>
      <c r="B7438" s="112">
        <v>0.64583333333333337</v>
      </c>
      <c r="C7438">
        <v>16.583656249999997</v>
      </c>
      <c r="D7438">
        <v>16.608656249999999</v>
      </c>
      <c r="E7438">
        <v>16.633656250000001</v>
      </c>
      <c r="F7438" s="119">
        <f>Table1_2[[#This Row],[MID RATE]]/D7437-1</f>
        <v>3.613879556172428E-4</v>
      </c>
    </row>
    <row r="7439" spans="1:6">
      <c r="A7439" s="111">
        <v>44466</v>
      </c>
      <c r="B7439" s="112">
        <v>0.39583333333333331</v>
      </c>
      <c r="C7439">
        <v>16.603437499999998</v>
      </c>
      <c r="D7439">
        <v>16.6284375</v>
      </c>
      <c r="E7439">
        <v>16.653437500000003</v>
      </c>
      <c r="F7439" s="119">
        <f>Table1_2[[#This Row],[MID RATE]]/D7438-1</f>
        <v>1.1910204957130688E-3</v>
      </c>
    </row>
    <row r="7440" spans="1:6">
      <c r="A7440" s="111">
        <v>44466</v>
      </c>
      <c r="B7440" s="112">
        <v>0.52083333333333337</v>
      </c>
      <c r="C7440">
        <v>16.622656250000002</v>
      </c>
      <c r="D7440">
        <v>16.647343750000001</v>
      </c>
      <c r="E7440">
        <v>16.67203125</v>
      </c>
      <c r="F7440" s="119">
        <f>Table1_2[[#This Row],[MID RATE]]/D7439-1</f>
        <v>1.1369829546523658E-3</v>
      </c>
    </row>
    <row r="7441" spans="1:6">
      <c r="A7441" s="111">
        <v>44466</v>
      </c>
      <c r="B7441" s="112">
        <v>0.64583333333333337</v>
      </c>
      <c r="C7441">
        <v>16.634218750000002</v>
      </c>
      <c r="D7441">
        <v>16.659218750000001</v>
      </c>
      <c r="E7441">
        <v>16.684218749999999</v>
      </c>
      <c r="F7441" s="119">
        <f>Table1_2[[#This Row],[MID RATE]]/D7440-1</f>
        <v>7.1332701350623751E-4</v>
      </c>
    </row>
    <row r="7442" spans="1:6">
      <c r="A7442" s="111">
        <v>44467</v>
      </c>
      <c r="B7442" s="112">
        <v>0.39583333333333331</v>
      </c>
      <c r="C7442">
        <v>16.653231250000005</v>
      </c>
      <c r="D7442">
        <v>16.678231250000003</v>
      </c>
      <c r="E7442">
        <v>16.703231249999998</v>
      </c>
      <c r="F7442" s="119">
        <f>Table1_2[[#This Row],[MID RATE]]/D7441-1</f>
        <v>1.1412600005629159E-3</v>
      </c>
    </row>
    <row r="7443" spans="1:6">
      <c r="A7443" s="111">
        <v>44467</v>
      </c>
      <c r="B7443" s="112">
        <v>0.52083333333333337</v>
      </c>
      <c r="C7443">
        <v>16.671062500000005</v>
      </c>
      <c r="D7443">
        <v>16.696062500000004</v>
      </c>
      <c r="E7443">
        <v>16.721062499999999</v>
      </c>
      <c r="F7443" s="119">
        <f>Table1_2[[#This Row],[MID RATE]]/D7442-1</f>
        <v>1.0691331552319383E-3</v>
      </c>
    </row>
    <row r="7444" spans="1:6">
      <c r="A7444" s="111">
        <v>44467</v>
      </c>
      <c r="B7444" s="112">
        <v>0.64583333333333337</v>
      </c>
      <c r="C7444">
        <v>16.68165625</v>
      </c>
      <c r="D7444">
        <v>16.70584375</v>
      </c>
      <c r="E7444">
        <v>16.730031250000003</v>
      </c>
      <c r="F7444" s="119">
        <f>Table1_2[[#This Row],[MID RATE]]/D7443-1</f>
        <v>5.8584172166309401E-4</v>
      </c>
    </row>
    <row r="7445" spans="1:6">
      <c r="A7445" s="111">
        <v>44468</v>
      </c>
      <c r="B7445" s="112">
        <v>0.39583333333333331</v>
      </c>
      <c r="C7445">
        <v>16.74490625</v>
      </c>
      <c r="D7445">
        <v>16.769906249999998</v>
      </c>
      <c r="E7445">
        <v>16.79490625</v>
      </c>
      <c r="F7445" s="119">
        <f>Table1_2[[#This Row],[MID RATE]]/D7444-1</f>
        <v>3.8347359737516129E-3</v>
      </c>
    </row>
    <row r="7446" spans="1:6">
      <c r="A7446" s="111">
        <v>44468</v>
      </c>
      <c r="B7446" s="112">
        <v>0.52083333333333337</v>
      </c>
      <c r="C7446">
        <v>16.761500000000002</v>
      </c>
      <c r="D7446">
        <v>16.7865</v>
      </c>
      <c r="E7446">
        <v>16.811499999999999</v>
      </c>
      <c r="F7446" s="119">
        <f>Table1_2[[#This Row],[MID RATE]]/D7445-1</f>
        <v>9.894956926190801E-4</v>
      </c>
    </row>
    <row r="7447" spans="1:6">
      <c r="A7447" s="111">
        <v>44468</v>
      </c>
      <c r="B7447" s="112">
        <v>0.64583333333333337</v>
      </c>
      <c r="C7447">
        <v>16.771562500000002</v>
      </c>
      <c r="D7447">
        <v>16.7965625</v>
      </c>
      <c r="E7447">
        <v>16.821562499999999</v>
      </c>
      <c r="F7447" s="119">
        <f>Table1_2[[#This Row],[MID RATE]]/D7446-1</f>
        <v>5.9944002621148407E-4</v>
      </c>
    </row>
    <row r="7448" spans="1:6">
      <c r="A7448" s="111">
        <v>44469</v>
      </c>
      <c r="B7448" s="112">
        <v>0.39583333333333331</v>
      </c>
      <c r="C7448">
        <v>16.74490625</v>
      </c>
      <c r="D7448">
        <v>16.769906249999998</v>
      </c>
      <c r="E7448">
        <v>16.79490625</v>
      </c>
      <c r="F7448" s="119">
        <f>Table1_2[[#This Row],[MID RATE]]/D7447-1</f>
        <v>-1.5870062698841725E-3</v>
      </c>
    </row>
    <row r="7449" spans="1:6">
      <c r="A7449" s="111">
        <v>44469</v>
      </c>
      <c r="B7449" s="112">
        <v>0.52083333333333337</v>
      </c>
      <c r="C7449">
        <v>16.761500000000002</v>
      </c>
      <c r="D7449">
        <v>16.7865</v>
      </c>
      <c r="E7449">
        <v>16.811499999999999</v>
      </c>
      <c r="F7449" s="119">
        <f>Table1_2[[#This Row],[MID RATE]]/D7448-1</f>
        <v>9.894956926190801E-4</v>
      </c>
    </row>
    <row r="7450" spans="1:6">
      <c r="A7450" s="111">
        <v>44469</v>
      </c>
      <c r="B7450" s="112">
        <v>0.64583333333333337</v>
      </c>
      <c r="C7450">
        <v>16.771562500000002</v>
      </c>
      <c r="D7450">
        <v>16.7965625</v>
      </c>
      <c r="E7450">
        <v>16.821562499999999</v>
      </c>
      <c r="F7450" s="119">
        <f>Table1_2[[#This Row],[MID RATE]]/D7449-1</f>
        <v>5.9944002621148407E-4</v>
      </c>
    </row>
    <row r="7451" spans="1:6">
      <c r="A7451" s="111">
        <v>44470</v>
      </c>
      <c r="B7451" s="112">
        <v>0.39583333333333331</v>
      </c>
      <c r="C7451">
        <v>16.786937500000004</v>
      </c>
      <c r="D7451">
        <v>16.811937500000003</v>
      </c>
      <c r="E7451">
        <v>16.836937500000001</v>
      </c>
      <c r="F7451" s="119">
        <f>Table1_2[[#This Row],[MID RATE]]/D7450-1</f>
        <v>9.1536586727203328E-4</v>
      </c>
    </row>
    <row r="7452" spans="1:6">
      <c r="A7452" s="111">
        <v>44470</v>
      </c>
      <c r="B7452" s="112">
        <v>0.52083333333333337</v>
      </c>
      <c r="C7452">
        <v>16.814062499999999</v>
      </c>
      <c r="D7452">
        <v>16.839062499999997</v>
      </c>
      <c r="E7452">
        <v>16.864062499999999</v>
      </c>
      <c r="F7452" s="119">
        <f>Table1_2[[#This Row],[MID RATE]]/D7451-1</f>
        <v>1.6134368807874111E-3</v>
      </c>
    </row>
    <row r="7453" spans="1:6">
      <c r="A7453" s="111">
        <v>44470</v>
      </c>
      <c r="B7453" s="112">
        <v>0.64583333333333337</v>
      </c>
      <c r="C7453">
        <v>16.828125</v>
      </c>
      <c r="D7453">
        <v>16.853125000000002</v>
      </c>
      <c r="E7453">
        <v>16.878125000000004</v>
      </c>
      <c r="F7453" s="119">
        <f>Table1_2[[#This Row],[MID RATE]]/D7452-1</f>
        <v>8.3511181219297903E-4</v>
      </c>
    </row>
    <row r="7454" spans="1:6">
      <c r="A7454" s="111">
        <v>44473</v>
      </c>
      <c r="B7454" s="112">
        <v>0.39583333333333331</v>
      </c>
      <c r="C7454">
        <v>16.863843749999997</v>
      </c>
      <c r="D7454">
        <v>16.888843749999999</v>
      </c>
      <c r="E7454">
        <v>16.913843750000002</v>
      </c>
      <c r="F7454" s="119">
        <f>Table1_2[[#This Row],[MID RATE]]/D7453-1</f>
        <v>2.1194140552567298E-3</v>
      </c>
    </row>
    <row r="7455" spans="1:6">
      <c r="A7455" s="111">
        <v>44473</v>
      </c>
      <c r="B7455" s="112">
        <v>0.52083333333333337</v>
      </c>
      <c r="C7455">
        <v>16.89678125</v>
      </c>
      <c r="D7455">
        <v>16.921781250000002</v>
      </c>
      <c r="E7455">
        <v>16.946781250000001</v>
      </c>
      <c r="F7455" s="119">
        <f>Table1_2[[#This Row],[MID RATE]]/D7454-1</f>
        <v>1.9502519229597226E-3</v>
      </c>
    </row>
    <row r="7456" spans="1:6">
      <c r="A7456" s="111">
        <v>44473</v>
      </c>
      <c r="B7456" s="112">
        <v>0.64583333333333337</v>
      </c>
      <c r="C7456">
        <v>16.924125000000004</v>
      </c>
      <c r="D7456">
        <v>16.949125000000002</v>
      </c>
      <c r="E7456">
        <v>16.974124999999997</v>
      </c>
      <c r="F7456" s="119">
        <f>Table1_2[[#This Row],[MID RATE]]/D7455-1</f>
        <v>1.6158907620911211E-3</v>
      </c>
    </row>
    <row r="7457" spans="1:6">
      <c r="A7457" s="111">
        <v>44474</v>
      </c>
      <c r="B7457" s="112">
        <v>0.39583333333333331</v>
      </c>
      <c r="C7457">
        <v>16.958312499999998</v>
      </c>
      <c r="D7457">
        <v>16.983312499999997</v>
      </c>
      <c r="E7457">
        <v>17.008312499999999</v>
      </c>
      <c r="F7457" s="119">
        <f>Table1_2[[#This Row],[MID RATE]]/D7456-1</f>
        <v>2.0170657777316414E-3</v>
      </c>
    </row>
    <row r="7458" spans="1:6">
      <c r="A7458" s="111">
        <v>44474</v>
      </c>
      <c r="B7458" s="112">
        <v>0.52083333333333337</v>
      </c>
      <c r="C7458">
        <v>16.970531250000001</v>
      </c>
      <c r="D7458">
        <v>16.995531249999999</v>
      </c>
      <c r="E7458">
        <v>17.020531250000001</v>
      </c>
      <c r="F7458" s="119">
        <f>Table1_2[[#This Row],[MID RATE]]/D7457-1</f>
        <v>7.1945623093272459E-4</v>
      </c>
    </row>
    <row r="7459" spans="1:6">
      <c r="A7459" s="111">
        <v>44474</v>
      </c>
      <c r="B7459" s="112">
        <v>0.64583333333333337</v>
      </c>
      <c r="C7459">
        <v>16.980843749999998</v>
      </c>
      <c r="D7459">
        <v>17.00584375</v>
      </c>
      <c r="E7459">
        <v>17.030843750000003</v>
      </c>
      <c r="F7459" s="119">
        <f>Table1_2[[#This Row],[MID RATE]]/D7458-1</f>
        <v>6.0677714914048053E-4</v>
      </c>
    </row>
    <row r="7460" spans="1:6">
      <c r="A7460" s="111">
        <v>44475</v>
      </c>
      <c r="B7460" s="112">
        <v>0.39583333333333331</v>
      </c>
      <c r="C7460">
        <v>17.008906250000003</v>
      </c>
      <c r="D7460">
        <v>17.033906250000001</v>
      </c>
      <c r="E7460">
        <v>17.058906250000003</v>
      </c>
      <c r="F7460" s="119">
        <f>Table1_2[[#This Row],[MID RATE]]/D7459-1</f>
        <v>1.6501680488509862E-3</v>
      </c>
    </row>
    <row r="7461" spans="1:6">
      <c r="A7461" s="111">
        <v>44475</v>
      </c>
      <c r="B7461" s="112">
        <v>0.52083333333333337</v>
      </c>
      <c r="C7461">
        <v>17.0270625</v>
      </c>
      <c r="D7461">
        <v>17.052062499999998</v>
      </c>
      <c r="E7461">
        <v>17.077062499999997</v>
      </c>
      <c r="F7461" s="119">
        <f>Table1_2[[#This Row],[MID RATE]]/D7460-1</f>
        <v>1.0658888063328487E-3</v>
      </c>
    </row>
    <row r="7462" spans="1:6">
      <c r="A7462" s="111">
        <v>44475</v>
      </c>
      <c r="B7462" s="112">
        <v>0.64583333333333337</v>
      </c>
      <c r="C7462">
        <v>17.043906250000003</v>
      </c>
      <c r="D7462">
        <v>17.068906250000001</v>
      </c>
      <c r="E7462">
        <v>17.09390625</v>
      </c>
      <c r="F7462" s="119">
        <f>Table1_2[[#This Row],[MID RATE]]/D7461-1</f>
        <v>9.8778373583852108E-4</v>
      </c>
    </row>
    <row r="7463" spans="1:6">
      <c r="A7463" s="111">
        <v>44476</v>
      </c>
      <c r="B7463" s="112">
        <v>0.39583333333333331</v>
      </c>
      <c r="C7463">
        <v>17.103781249999997</v>
      </c>
      <c r="D7463">
        <v>17.128781249999999</v>
      </c>
      <c r="E7463">
        <v>17.153781250000002</v>
      </c>
      <c r="F7463" s="119">
        <f>Table1_2[[#This Row],[MID RATE]]/D7462-1</f>
        <v>3.5078404628297033E-3</v>
      </c>
    </row>
    <row r="7464" spans="1:6">
      <c r="A7464" s="111">
        <v>44476</v>
      </c>
      <c r="B7464" s="112">
        <v>0.52083333333333337</v>
      </c>
      <c r="C7464">
        <v>17.1096875</v>
      </c>
      <c r="D7464">
        <v>17.134687499999998</v>
      </c>
      <c r="E7464">
        <v>17.159687499999997</v>
      </c>
      <c r="F7464" s="119">
        <f>Table1_2[[#This Row],[MID RATE]]/D7463-1</f>
        <v>3.4481437492805966E-4</v>
      </c>
    </row>
    <row r="7465" spans="1:6">
      <c r="A7465" s="111">
        <v>44476</v>
      </c>
      <c r="B7465" s="112">
        <v>0.64583333333333337</v>
      </c>
      <c r="C7465">
        <v>17.114999999999998</v>
      </c>
      <c r="D7465">
        <v>17.14</v>
      </c>
      <c r="E7465">
        <v>17.164999999999999</v>
      </c>
      <c r="F7465" s="119">
        <f>Table1_2[[#This Row],[MID RATE]]/D7464-1</f>
        <v>3.1004358848107927E-4</v>
      </c>
    </row>
    <row r="7466" spans="1:6">
      <c r="A7466" s="111">
        <v>44477</v>
      </c>
      <c r="B7466" s="112">
        <v>0.39583333333333331</v>
      </c>
      <c r="C7466">
        <v>17.128218750000002</v>
      </c>
      <c r="D7466">
        <v>17.153218750000001</v>
      </c>
      <c r="E7466">
        <v>17.178218749999999</v>
      </c>
      <c r="F7466" s="119">
        <f>Table1_2[[#This Row],[MID RATE]]/D7465-1</f>
        <v>7.7122228704773477E-4</v>
      </c>
    </row>
    <row r="7467" spans="1:6">
      <c r="A7467" s="111">
        <v>44477</v>
      </c>
      <c r="B7467" s="112">
        <v>0.52083333333333337</v>
      </c>
      <c r="C7467">
        <v>17.1175</v>
      </c>
      <c r="D7467">
        <v>17.142499999999998</v>
      </c>
      <c r="E7467">
        <v>17.1675</v>
      </c>
      <c r="F7467" s="119">
        <f>Table1_2[[#This Row],[MID RATE]]/D7466-1</f>
        <v>-6.248827206265517E-4</v>
      </c>
    </row>
    <row r="7468" spans="1:6">
      <c r="A7468" s="111">
        <v>44477</v>
      </c>
      <c r="B7468" s="112">
        <v>0.64583333333333337</v>
      </c>
      <c r="C7468">
        <v>17.059374999999999</v>
      </c>
      <c r="D7468">
        <v>17.084375000000001</v>
      </c>
      <c r="E7468">
        <v>17.109375</v>
      </c>
      <c r="F7468" s="119">
        <f>Table1_2[[#This Row],[MID RATE]]/D7467-1</f>
        <v>-3.3906956394923471E-3</v>
      </c>
    </row>
    <row r="7469" spans="1:6">
      <c r="A7469" s="111">
        <v>44480</v>
      </c>
      <c r="B7469" s="112">
        <v>0.39583333333333331</v>
      </c>
      <c r="C7469">
        <v>17.035</v>
      </c>
      <c r="D7469">
        <v>17.060000000000002</v>
      </c>
      <c r="E7469">
        <v>17.085000000000001</v>
      </c>
      <c r="F7469" s="119">
        <f>Table1_2[[#This Row],[MID RATE]]/D7468-1</f>
        <v>-1.4267422718126088E-3</v>
      </c>
    </row>
    <row r="7470" spans="1:6">
      <c r="A7470" s="111">
        <v>44480</v>
      </c>
      <c r="B7470" s="112">
        <v>0.52083333333333337</v>
      </c>
      <c r="C7470">
        <v>16.951562499999998</v>
      </c>
      <c r="D7470">
        <v>16.9765625</v>
      </c>
      <c r="E7470">
        <v>17.001562499999999</v>
      </c>
      <c r="F7470" s="119">
        <f>Table1_2[[#This Row],[MID RATE]]/D7469-1</f>
        <v>-4.8908264947246094E-3</v>
      </c>
    </row>
    <row r="7471" spans="1:6">
      <c r="A7471" s="111">
        <v>44480</v>
      </c>
      <c r="B7471" s="112">
        <v>0.64583333333333337</v>
      </c>
      <c r="C7471">
        <v>16.933437499999997</v>
      </c>
      <c r="D7471">
        <v>16.958437499999999</v>
      </c>
      <c r="E7471">
        <v>16.983437500000001</v>
      </c>
      <c r="F7471" s="119">
        <f>Table1_2[[#This Row],[MID RATE]]/D7470-1</f>
        <v>-1.0676484123333108E-3</v>
      </c>
    </row>
    <row r="7472" spans="1:6">
      <c r="A7472" s="111">
        <v>44481</v>
      </c>
      <c r="B7472" s="112">
        <v>0.39583333333333331</v>
      </c>
      <c r="C7472">
        <v>16.930624999999999</v>
      </c>
      <c r="D7472">
        <v>16.955624999999998</v>
      </c>
      <c r="E7472">
        <v>16.980624999999996</v>
      </c>
      <c r="F7472" s="119">
        <f>Table1_2[[#This Row],[MID RATE]]/D7471-1</f>
        <v>-1.6584664713370501E-4</v>
      </c>
    </row>
    <row r="7473" spans="1:6">
      <c r="A7473" s="111">
        <v>44481</v>
      </c>
      <c r="B7473" s="112">
        <v>0.52083333333333337</v>
      </c>
      <c r="C7473">
        <v>16.852187499999999</v>
      </c>
      <c r="D7473">
        <v>16.877187499999998</v>
      </c>
      <c r="E7473">
        <v>16.9021875</v>
      </c>
      <c r="F7473" s="119">
        <f>Table1_2[[#This Row],[MID RATE]]/D7472-1</f>
        <v>-4.6260459287109645E-3</v>
      </c>
    </row>
    <row r="7474" spans="1:6">
      <c r="A7474" s="111">
        <v>44481</v>
      </c>
      <c r="B7474" s="112">
        <v>0.64583333333333337</v>
      </c>
      <c r="C7474">
        <v>16.842812499999997</v>
      </c>
      <c r="D7474">
        <v>16.867812499999999</v>
      </c>
      <c r="E7474">
        <v>16.892812500000002</v>
      </c>
      <c r="F7474" s="119">
        <f>Table1_2[[#This Row],[MID RATE]]/D7473-1</f>
        <v>-5.5548354842882564E-4</v>
      </c>
    </row>
    <row r="7475" spans="1:6">
      <c r="A7475" s="111">
        <v>44482</v>
      </c>
      <c r="B7475" s="112">
        <v>0.39583333333333331</v>
      </c>
      <c r="C7475">
        <v>16.828125</v>
      </c>
      <c r="D7475">
        <v>16.853124999999999</v>
      </c>
      <c r="E7475">
        <v>16.878125000000001</v>
      </c>
      <c r="F7475" s="119">
        <f>Table1_2[[#This Row],[MID RATE]]/D7474-1</f>
        <v>-8.70741241639994E-4</v>
      </c>
    </row>
    <row r="7476" spans="1:6">
      <c r="A7476" s="111">
        <v>44482</v>
      </c>
      <c r="B7476" s="112">
        <v>0.52083333333333337</v>
      </c>
      <c r="C7476">
        <v>16.839218749999997</v>
      </c>
      <c r="D7476">
        <v>16.864218749999999</v>
      </c>
      <c r="E7476">
        <v>16.889218749999998</v>
      </c>
      <c r="F7476" s="119">
        <f>Table1_2[[#This Row],[MID RATE]]/D7475-1</f>
        <v>6.5826070832564199E-4</v>
      </c>
    </row>
    <row r="7477" spans="1:6">
      <c r="A7477" s="111">
        <v>44482</v>
      </c>
      <c r="B7477" s="112">
        <v>0.64583333333333337</v>
      </c>
      <c r="C7477">
        <v>16.841374999999999</v>
      </c>
      <c r="D7477">
        <v>16.866375000000001</v>
      </c>
      <c r="E7477">
        <v>16.891375</v>
      </c>
      <c r="F7477" s="119">
        <f>Table1_2[[#This Row],[MID RATE]]/D7476-1</f>
        <v>1.2785946576987506E-4</v>
      </c>
    </row>
    <row r="7478" spans="1:6">
      <c r="A7478" s="111">
        <v>44483</v>
      </c>
      <c r="B7478" s="112">
        <v>0.39583333333333331</v>
      </c>
      <c r="C7478">
        <v>16.8478125</v>
      </c>
      <c r="D7478">
        <v>16.872812500000002</v>
      </c>
      <c r="E7478">
        <v>16.897812500000004</v>
      </c>
      <c r="F7478" s="119">
        <f>Table1_2[[#This Row],[MID RATE]]/D7477-1</f>
        <v>3.8167656061238731E-4</v>
      </c>
    </row>
    <row r="7479" spans="1:6">
      <c r="A7479" s="111">
        <v>44483</v>
      </c>
      <c r="B7479" s="112">
        <v>0.52083333333333337</v>
      </c>
      <c r="C7479">
        <v>16.848437499999999</v>
      </c>
      <c r="D7479">
        <v>16.873437500000001</v>
      </c>
      <c r="E7479">
        <v>16.898437500000004</v>
      </c>
      <c r="F7479" s="119">
        <f>Table1_2[[#This Row],[MID RATE]]/D7478-1</f>
        <v>3.7041838756746159E-5</v>
      </c>
    </row>
    <row r="7480" spans="1:6">
      <c r="A7480" s="111">
        <v>44483</v>
      </c>
      <c r="B7480" s="112">
        <v>0.64583333333333337</v>
      </c>
      <c r="C7480">
        <v>16.854687499999997</v>
      </c>
      <c r="D7480">
        <v>16.879687499999999</v>
      </c>
      <c r="E7480">
        <v>16.904687500000001</v>
      </c>
      <c r="F7480" s="119">
        <f>Table1_2[[#This Row],[MID RATE]]/D7479-1</f>
        <v>3.7040466709870046E-4</v>
      </c>
    </row>
    <row r="7481" spans="1:6">
      <c r="A7481" s="111">
        <v>44484</v>
      </c>
      <c r="B7481" s="112">
        <v>0.39583333333333331</v>
      </c>
      <c r="C7481">
        <v>16.8715625</v>
      </c>
      <c r="D7481">
        <v>16.896562500000002</v>
      </c>
      <c r="E7481">
        <v>16.9215625</v>
      </c>
      <c r="F7481" s="119">
        <f>Table1_2[[#This Row],[MID RATE]]/D7480-1</f>
        <v>9.9972229936140522E-4</v>
      </c>
    </row>
    <row r="7482" spans="1:6">
      <c r="A7482" s="111">
        <v>44484</v>
      </c>
      <c r="B7482" s="112">
        <v>0.52083333333333337</v>
      </c>
      <c r="C7482">
        <v>16.882187500000001</v>
      </c>
      <c r="D7482">
        <v>16.907187499999999</v>
      </c>
      <c r="E7482">
        <v>16.932187499999998</v>
      </c>
      <c r="F7482" s="119">
        <f>Table1_2[[#This Row],[MID RATE]]/D7481-1</f>
        <v>6.2882612957504413E-4</v>
      </c>
    </row>
    <row r="7483" spans="1:6">
      <c r="A7483" s="111">
        <v>44484</v>
      </c>
      <c r="B7483" s="112">
        <v>0.64583333333333337</v>
      </c>
      <c r="C7483">
        <v>16.895</v>
      </c>
      <c r="D7483">
        <v>16.920000000000002</v>
      </c>
      <c r="E7483">
        <v>16.945</v>
      </c>
      <c r="F7483" s="119">
        <f>Table1_2[[#This Row],[MID RATE]]/D7482-1</f>
        <v>7.5781379960471185E-4</v>
      </c>
    </row>
    <row r="7484" spans="1:6">
      <c r="A7484" s="111">
        <v>44488</v>
      </c>
      <c r="B7484" s="112">
        <v>0.39583333333333331</v>
      </c>
      <c r="C7484">
        <v>16.932187500000005</v>
      </c>
      <c r="D7484">
        <v>16.957187500000003</v>
      </c>
      <c r="E7484">
        <v>16.982187499999998</v>
      </c>
      <c r="F7484" s="119">
        <f>Table1_2[[#This Row],[MID RATE]]/D7483-1</f>
        <v>2.1978427895981145E-3</v>
      </c>
    </row>
    <row r="7485" spans="1:6">
      <c r="A7485" s="111">
        <v>44488</v>
      </c>
      <c r="B7485" s="112">
        <v>0.52083333333333337</v>
      </c>
      <c r="C7485">
        <v>16.953656249999998</v>
      </c>
      <c r="D7485">
        <v>16.97865625</v>
      </c>
      <c r="E7485">
        <v>17.003656249999999</v>
      </c>
      <c r="F7485" s="119">
        <f>Table1_2[[#This Row],[MID RATE]]/D7484-1</f>
        <v>1.2660560602988369E-3</v>
      </c>
    </row>
    <row r="7486" spans="1:6">
      <c r="A7486" s="111">
        <v>44488</v>
      </c>
      <c r="B7486" s="112">
        <v>0.64583333333333337</v>
      </c>
      <c r="C7486">
        <v>16.978906250000001</v>
      </c>
      <c r="D7486">
        <v>17.00390625</v>
      </c>
      <c r="E7486">
        <v>17.028906250000002</v>
      </c>
      <c r="F7486" s="119">
        <f>Table1_2[[#This Row],[MID RATE]]/D7485-1</f>
        <v>1.4871612704920878E-3</v>
      </c>
    </row>
    <row r="7487" spans="1:6">
      <c r="A7487" s="111">
        <v>44489</v>
      </c>
      <c r="B7487" s="112">
        <v>0.39583333333333331</v>
      </c>
      <c r="C7487">
        <v>17.018968750000003</v>
      </c>
      <c r="D7487">
        <v>17.043968750000001</v>
      </c>
      <c r="E7487">
        <v>17.06896875</v>
      </c>
      <c r="F7487" s="119">
        <f>Table1_2[[#This Row],[MID RATE]]/D7486-1</f>
        <v>2.3560762692396153E-3</v>
      </c>
    </row>
    <row r="7488" spans="1:6">
      <c r="A7488" s="111">
        <v>44489</v>
      </c>
      <c r="B7488" s="112">
        <v>0.52083333333333337</v>
      </c>
      <c r="C7488">
        <v>17.037187499999998</v>
      </c>
      <c r="D7488">
        <v>17.0621875</v>
      </c>
      <c r="E7488">
        <v>17.087187499999999</v>
      </c>
      <c r="F7488" s="119">
        <f>Table1_2[[#This Row],[MID RATE]]/D7487-1</f>
        <v>1.0689265080938704E-3</v>
      </c>
    </row>
    <row r="7489" spans="1:6">
      <c r="A7489" s="111">
        <v>44489</v>
      </c>
      <c r="B7489" s="112">
        <v>0.64583333333333337</v>
      </c>
      <c r="C7489">
        <v>17.04328125</v>
      </c>
      <c r="D7489">
        <v>17.068281249999998</v>
      </c>
      <c r="E7489">
        <v>17.093281249999997</v>
      </c>
      <c r="F7489" s="119">
        <f>Table1_2[[#This Row],[MID RATE]]/D7488-1</f>
        <v>3.5714939834052828E-4</v>
      </c>
    </row>
    <row r="7490" spans="1:6">
      <c r="A7490" s="111">
        <v>44490</v>
      </c>
      <c r="B7490" s="112">
        <v>0.39583333333333331</v>
      </c>
      <c r="C7490">
        <v>17.047656249999999</v>
      </c>
      <c r="D7490">
        <v>17.072656250000001</v>
      </c>
      <c r="E7490">
        <v>17.09765625</v>
      </c>
      <c r="F7490" s="119">
        <f>Table1_2[[#This Row],[MID RATE]]/D7489-1</f>
        <v>2.5632340690440181E-4</v>
      </c>
    </row>
    <row r="7491" spans="1:6">
      <c r="A7491" s="111">
        <v>44490</v>
      </c>
      <c r="B7491" s="112">
        <v>0.52083333333333337</v>
      </c>
      <c r="C7491">
        <v>17.060468749999998</v>
      </c>
      <c r="D7491">
        <v>17.08546875</v>
      </c>
      <c r="E7491">
        <v>17.110468750000003</v>
      </c>
      <c r="F7491" s="119">
        <f>Table1_2[[#This Row],[MID RATE]]/D7490-1</f>
        <v>7.5046904315190233E-4</v>
      </c>
    </row>
    <row r="7492" spans="1:6">
      <c r="A7492" s="111">
        <v>44490</v>
      </c>
      <c r="B7492" s="112">
        <v>0.64583333333333337</v>
      </c>
      <c r="C7492">
        <v>17.080312499999998</v>
      </c>
      <c r="D7492">
        <v>17.104999999999997</v>
      </c>
      <c r="E7492">
        <v>17.129687499999999</v>
      </c>
      <c r="F7492" s="119">
        <f>Table1_2[[#This Row],[MID RATE]]/D7491-1</f>
        <v>1.1431497892029352E-3</v>
      </c>
    </row>
    <row r="7493" spans="1:6">
      <c r="A7493" s="111">
        <v>44491</v>
      </c>
      <c r="B7493" s="112">
        <v>0.39583333333333331</v>
      </c>
      <c r="C7493">
        <v>17.092406249999996</v>
      </c>
      <c r="D7493">
        <v>17.117406249999998</v>
      </c>
      <c r="E7493">
        <v>17.142406250000001</v>
      </c>
      <c r="F7493" s="119">
        <f>Table1_2[[#This Row],[MID RATE]]/D7492-1</f>
        <v>7.252996199942352E-4</v>
      </c>
    </row>
    <row r="7494" spans="1:6">
      <c r="A7494" s="111">
        <v>44491</v>
      </c>
      <c r="B7494" s="112">
        <v>0.52083333333333337</v>
      </c>
      <c r="C7494">
        <v>17.088281249999998</v>
      </c>
      <c r="D7494">
        <v>17.11328125</v>
      </c>
      <c r="E7494">
        <v>17.138281249999999</v>
      </c>
      <c r="F7494" s="119">
        <f>Table1_2[[#This Row],[MID RATE]]/D7493-1</f>
        <v>-2.4098277155737424E-4</v>
      </c>
    </row>
    <row r="7495" spans="1:6">
      <c r="A7495" s="111">
        <v>44491</v>
      </c>
      <c r="B7495" s="112">
        <v>0.64583333333333337</v>
      </c>
      <c r="C7495">
        <v>17.090937499999999</v>
      </c>
      <c r="D7495">
        <v>17.115937500000001</v>
      </c>
      <c r="E7495">
        <v>17.1409375</v>
      </c>
      <c r="F7495" s="119">
        <f>Table1_2[[#This Row],[MID RATE]]/D7494-1</f>
        <v>1.5521570417709185E-4</v>
      </c>
    </row>
    <row r="7496" spans="1:6">
      <c r="A7496" s="111">
        <v>44495</v>
      </c>
      <c r="B7496" s="112">
        <v>0.39583333333333331</v>
      </c>
      <c r="C7496">
        <v>17.106562500000003</v>
      </c>
      <c r="D7496">
        <v>17.131562500000001</v>
      </c>
      <c r="E7496">
        <v>17.1565625</v>
      </c>
      <c r="F7496" s="119">
        <f>Table1_2[[#This Row],[MID RATE]]/D7495-1</f>
        <v>9.1289185883036694E-4</v>
      </c>
    </row>
    <row r="7497" spans="1:6">
      <c r="A7497" s="111">
        <v>44495</v>
      </c>
      <c r="B7497" s="112">
        <v>0.52083333333333337</v>
      </c>
      <c r="C7497">
        <v>17.124906249999999</v>
      </c>
      <c r="D7497">
        <v>17.149906250000001</v>
      </c>
      <c r="E7497">
        <v>17.174906250000003</v>
      </c>
      <c r="F7497" s="119">
        <f>Table1_2[[#This Row],[MID RATE]]/D7496-1</f>
        <v>1.0707575564108396E-3</v>
      </c>
    </row>
    <row r="7498" spans="1:6">
      <c r="A7498" s="111">
        <v>44495</v>
      </c>
      <c r="B7498" s="112">
        <v>0.64583333333333337</v>
      </c>
      <c r="C7498">
        <v>17.1325</v>
      </c>
      <c r="D7498">
        <v>17.157499999999999</v>
      </c>
      <c r="E7498">
        <v>17.182500000000001</v>
      </c>
      <c r="F7498" s="119">
        <f>Table1_2[[#This Row],[MID RATE]]/D7497-1</f>
        <v>4.4278667704067409E-4</v>
      </c>
    </row>
    <row r="7499" spans="1:6">
      <c r="A7499" s="111">
        <v>44496</v>
      </c>
      <c r="B7499" s="112">
        <v>0.39583333333333331</v>
      </c>
      <c r="C7499">
        <v>17.148812499999998</v>
      </c>
      <c r="D7499">
        <v>17.1738125</v>
      </c>
      <c r="E7499">
        <v>17.198812500000003</v>
      </c>
      <c r="F7499" s="119">
        <f>Table1_2[[#This Row],[MID RATE]]/D7498-1</f>
        <v>9.5075040069958483E-4</v>
      </c>
    </row>
    <row r="7500" spans="1:6">
      <c r="A7500" s="111">
        <v>44496</v>
      </c>
      <c r="B7500" s="112">
        <v>0.52083333333333337</v>
      </c>
      <c r="C7500">
        <v>17.172281250000001</v>
      </c>
      <c r="D7500">
        <v>17.197281250000003</v>
      </c>
      <c r="E7500">
        <v>17.222281250000002</v>
      </c>
      <c r="F7500" s="119">
        <f>Table1_2[[#This Row],[MID RATE]]/D7499-1</f>
        <v>1.3665428104565613E-3</v>
      </c>
    </row>
    <row r="7501" spans="1:6">
      <c r="A7501" s="111">
        <v>44496</v>
      </c>
      <c r="B7501" s="112">
        <v>0.64583333333333337</v>
      </c>
      <c r="C7501">
        <v>17.189531249999998</v>
      </c>
      <c r="D7501">
        <v>17.21453125</v>
      </c>
      <c r="E7501">
        <v>17.239531250000002</v>
      </c>
      <c r="F7501" s="119">
        <f>Table1_2[[#This Row],[MID RATE]]/D7500-1</f>
        <v>1.003065528162983E-3</v>
      </c>
    </row>
    <row r="7502" spans="1:6">
      <c r="A7502" s="111">
        <v>44497</v>
      </c>
      <c r="B7502" s="112">
        <v>0.39583333333333331</v>
      </c>
      <c r="C7502">
        <v>17.208125000000003</v>
      </c>
      <c r="D7502">
        <v>17.233125000000001</v>
      </c>
      <c r="E7502">
        <v>17.258125</v>
      </c>
      <c r="F7502" s="119">
        <f>Table1_2[[#This Row],[MID RATE]]/D7501-1</f>
        <v>1.0801194485037247E-3</v>
      </c>
    </row>
    <row r="7503" spans="1:6">
      <c r="A7503" s="111">
        <v>44497</v>
      </c>
      <c r="B7503" s="112">
        <v>0.52083333333333337</v>
      </c>
      <c r="C7503">
        <v>17.21603125</v>
      </c>
      <c r="D7503">
        <v>17.241031249999999</v>
      </c>
      <c r="E7503">
        <v>17.266031249999997</v>
      </c>
      <c r="F7503" s="119">
        <f>Table1_2[[#This Row],[MID RATE]]/D7502-1</f>
        <v>4.587821419503868E-4</v>
      </c>
    </row>
    <row r="7504" spans="1:6">
      <c r="A7504" s="111">
        <v>44497</v>
      </c>
      <c r="B7504" s="112">
        <v>0.64583333333333337</v>
      </c>
      <c r="C7504">
        <v>17.219375000000003</v>
      </c>
      <c r="D7504">
        <v>17.244374999999998</v>
      </c>
      <c r="E7504">
        <v>17.269374999999997</v>
      </c>
      <c r="F7504" s="119">
        <f>Table1_2[[#This Row],[MID RATE]]/D7503-1</f>
        <v>1.9394141519235575E-4</v>
      </c>
    </row>
    <row r="7505" spans="1:6">
      <c r="A7505" s="111">
        <v>44498</v>
      </c>
      <c r="B7505" s="112">
        <v>0.39583333333333331</v>
      </c>
      <c r="C7505">
        <v>17.231250000000003</v>
      </c>
      <c r="D7505">
        <v>17.256250000000001</v>
      </c>
      <c r="E7505">
        <v>17.28125</v>
      </c>
      <c r="F7505" s="119">
        <f>Table1_2[[#This Row],[MID RATE]]/D7504-1</f>
        <v>6.886303504767266E-4</v>
      </c>
    </row>
    <row r="7506" spans="1:6">
      <c r="A7506" s="111">
        <v>44498</v>
      </c>
      <c r="B7506" s="112">
        <v>0.52083333333333337</v>
      </c>
      <c r="C7506">
        <v>17.240156250000002</v>
      </c>
      <c r="D7506">
        <v>17.265156250000004</v>
      </c>
      <c r="E7506">
        <v>17.290156250000003</v>
      </c>
      <c r="F7506" s="119">
        <f>Table1_2[[#This Row],[MID RATE]]/D7505-1</f>
        <v>5.1611734878687088E-4</v>
      </c>
    </row>
    <row r="7507" spans="1:6">
      <c r="A7507" s="111">
        <v>44498</v>
      </c>
      <c r="B7507" s="112">
        <v>0.64583333333333337</v>
      </c>
      <c r="C7507">
        <v>17.243750000000002</v>
      </c>
      <c r="D7507">
        <v>17.268750000000004</v>
      </c>
      <c r="E7507">
        <v>17.293750000000003</v>
      </c>
      <c r="F7507" s="119">
        <f>Table1_2[[#This Row],[MID RATE]]/D7506-1</f>
        <v>2.0815044752353629E-4</v>
      </c>
    </row>
    <row r="7508" spans="1:6">
      <c r="A7508" s="111">
        <v>44501</v>
      </c>
      <c r="B7508" s="112">
        <v>0.39583333333333331</v>
      </c>
      <c r="C7508">
        <v>17.2575</v>
      </c>
      <c r="D7508">
        <v>17.282499999999999</v>
      </c>
      <c r="E7508">
        <v>17.307500000000001</v>
      </c>
      <c r="F7508" s="119">
        <f>Table1_2[[#This Row],[MID RATE]]/D7507-1</f>
        <v>7.9623597538880375E-4</v>
      </c>
    </row>
    <row r="7509" spans="1:6">
      <c r="A7509" s="111">
        <v>44501</v>
      </c>
      <c r="B7509" s="112">
        <v>0.52083333333333337</v>
      </c>
      <c r="C7509">
        <v>17.264750000000003</v>
      </c>
      <c r="D7509">
        <v>17.289749999999998</v>
      </c>
      <c r="E7509">
        <v>17.314749999999997</v>
      </c>
      <c r="F7509" s="119">
        <f>Table1_2[[#This Row],[MID RATE]]/D7508-1</f>
        <v>4.1949949370745365E-4</v>
      </c>
    </row>
    <row r="7510" spans="1:6">
      <c r="A7510" s="111">
        <v>44501</v>
      </c>
      <c r="B7510" s="112">
        <v>0.64583333333333337</v>
      </c>
      <c r="C7510">
        <v>17.272968750000004</v>
      </c>
      <c r="D7510">
        <v>17.297656249999999</v>
      </c>
      <c r="E7510">
        <v>17.322343749999995</v>
      </c>
      <c r="F7510" s="119">
        <f>Table1_2[[#This Row],[MID RATE]]/D7509-1</f>
        <v>4.572796020765324E-4</v>
      </c>
    </row>
    <row r="7511" spans="1:6">
      <c r="A7511" s="111">
        <v>44502</v>
      </c>
      <c r="B7511" s="112">
        <v>0.39583333333333331</v>
      </c>
      <c r="C7511">
        <v>17.283999999999999</v>
      </c>
      <c r="D7511">
        <v>17.308999999999997</v>
      </c>
      <c r="E7511">
        <v>17.333999999999996</v>
      </c>
      <c r="F7511" s="119">
        <f>Table1_2[[#This Row],[MID RATE]]/D7510-1</f>
        <v>6.5579693780759563E-4</v>
      </c>
    </row>
    <row r="7512" spans="1:6">
      <c r="A7512" s="111">
        <v>44502</v>
      </c>
      <c r="B7512" s="112">
        <v>0.52083333333333337</v>
      </c>
      <c r="C7512">
        <v>17.292781250000001</v>
      </c>
      <c r="D7512">
        <v>17.317468749999996</v>
      </c>
      <c r="E7512">
        <v>17.342156249999995</v>
      </c>
      <c r="F7512" s="119">
        <f>Table1_2[[#This Row],[MID RATE]]/D7511-1</f>
        <v>4.8926858859554834E-4</v>
      </c>
    </row>
    <row r="7513" spans="1:6">
      <c r="A7513" s="111">
        <v>44502</v>
      </c>
      <c r="B7513" s="112">
        <v>0.64583333333333337</v>
      </c>
      <c r="C7513">
        <v>17.296250000000001</v>
      </c>
      <c r="D7513">
        <v>17.320937499999999</v>
      </c>
      <c r="E7513">
        <v>17.345625000000002</v>
      </c>
      <c r="F7513" s="119">
        <f>Table1_2[[#This Row],[MID RATE]]/D7512-1</f>
        <v>2.0030352299627019E-4</v>
      </c>
    </row>
    <row r="7514" spans="1:6">
      <c r="A7514" s="111">
        <v>44503</v>
      </c>
      <c r="B7514" s="112">
        <v>0.39583333333333331</v>
      </c>
      <c r="C7514">
        <v>17.30515625</v>
      </c>
      <c r="D7514">
        <v>17.330156250000002</v>
      </c>
      <c r="E7514">
        <v>17.35515625</v>
      </c>
      <c r="F7514" s="119">
        <f>Table1_2[[#This Row],[MID RATE]]/D7513-1</f>
        <v>5.3223158388515657E-4</v>
      </c>
    </row>
    <row r="7515" spans="1:6">
      <c r="A7515" s="111">
        <v>44503</v>
      </c>
      <c r="B7515" s="112">
        <v>0.52083333333333337</v>
      </c>
      <c r="C7515">
        <v>17.307500000000001</v>
      </c>
      <c r="D7515">
        <v>17.332500000000003</v>
      </c>
      <c r="E7515">
        <v>17.357500000000002</v>
      </c>
      <c r="F7515" s="119">
        <f>Table1_2[[#This Row],[MID RATE]]/D7514-1</f>
        <v>1.3524113494378653E-4</v>
      </c>
    </row>
    <row r="7516" spans="1:6">
      <c r="A7516" s="111">
        <v>44503</v>
      </c>
      <c r="B7516" s="112">
        <v>0.64583333333333337</v>
      </c>
      <c r="C7516">
        <v>17.314668749999999</v>
      </c>
      <c r="D7516">
        <v>17.339559375</v>
      </c>
      <c r="E7516">
        <v>17.364450000000001</v>
      </c>
      <c r="F7516" s="119">
        <f>Table1_2[[#This Row],[MID RATE]]/D7515-1</f>
        <v>4.0729121592364415E-4</v>
      </c>
    </row>
    <row r="7517" spans="1:6">
      <c r="A7517" s="111">
        <v>44504</v>
      </c>
      <c r="B7517" s="112">
        <v>0.39583333333333331</v>
      </c>
      <c r="C7517">
        <v>17.324843749999999</v>
      </c>
      <c r="D7517">
        <v>17.349734375000001</v>
      </c>
      <c r="E7517">
        <v>17.374625000000002</v>
      </c>
      <c r="F7517" s="119">
        <f>Table1_2[[#This Row],[MID RATE]]/D7516-1</f>
        <v>5.8680845227643275E-4</v>
      </c>
    </row>
    <row r="7518" spans="1:6">
      <c r="A7518" s="111">
        <v>44504</v>
      </c>
      <c r="B7518" s="112">
        <v>0.52083333333333337</v>
      </c>
      <c r="C7518">
        <v>17.333281249999999</v>
      </c>
      <c r="D7518">
        <v>17.358281249999997</v>
      </c>
      <c r="E7518">
        <v>17.383281249999996</v>
      </c>
      <c r="F7518" s="119">
        <f>Table1_2[[#This Row],[MID RATE]]/D7517-1</f>
        <v>4.9262281573092537E-4</v>
      </c>
    </row>
    <row r="7519" spans="1:6">
      <c r="A7519" s="111">
        <v>44504</v>
      </c>
      <c r="B7519" s="112">
        <v>0.64583333333333337</v>
      </c>
      <c r="C7519">
        <v>17.34</v>
      </c>
      <c r="D7519">
        <v>17.365000000000002</v>
      </c>
      <c r="E7519">
        <v>17.39</v>
      </c>
      <c r="F7519" s="119">
        <f>Table1_2[[#This Row],[MID RATE]]/D7518-1</f>
        <v>3.870630912841122E-4</v>
      </c>
    </row>
    <row r="7520" spans="1:6">
      <c r="A7520" s="111">
        <v>44505</v>
      </c>
      <c r="B7520" s="112">
        <v>0.39583333333333331</v>
      </c>
      <c r="C7520">
        <v>17.349999999999998</v>
      </c>
      <c r="D7520">
        <v>17.375</v>
      </c>
      <c r="E7520">
        <v>17.399999999999999</v>
      </c>
      <c r="F7520" s="119">
        <f>Table1_2[[#This Row],[MID RATE]]/D7519-1</f>
        <v>5.7587100489486787E-4</v>
      </c>
    </row>
    <row r="7521" spans="1:6">
      <c r="A7521" s="111">
        <v>44505</v>
      </c>
      <c r="B7521" s="112">
        <v>0.52083333333333337</v>
      </c>
      <c r="C7521">
        <v>17.358656250000003</v>
      </c>
      <c r="D7521">
        <v>17.383656250000001</v>
      </c>
      <c r="E7521">
        <v>17.408656249999996</v>
      </c>
      <c r="F7521" s="119">
        <f>Table1_2[[#This Row],[MID RATE]]/D7520-1</f>
        <v>4.9820143884904411E-4</v>
      </c>
    </row>
    <row r="7522" spans="1:6">
      <c r="A7522" s="111">
        <v>44505</v>
      </c>
      <c r="B7522" s="112">
        <v>0.64583333333333337</v>
      </c>
      <c r="C7522">
        <v>17.364281250000005</v>
      </c>
      <c r="D7522">
        <v>17.389281250000003</v>
      </c>
      <c r="E7522">
        <v>17.414281250000002</v>
      </c>
      <c r="F7522" s="119">
        <f>Table1_2[[#This Row],[MID RATE]]/D7521-1</f>
        <v>3.2357979927288838E-4</v>
      </c>
    </row>
    <row r="7523" spans="1:6">
      <c r="A7523" s="111">
        <v>44508</v>
      </c>
      <c r="B7523" s="112">
        <v>0.39583333333333331</v>
      </c>
      <c r="C7523">
        <v>17.376093749999999</v>
      </c>
      <c r="D7523">
        <v>17.401093750000001</v>
      </c>
      <c r="E7523">
        <v>17.426093750000003</v>
      </c>
      <c r="F7523" s="119">
        <f>Table1_2[[#This Row],[MID RATE]]/D7522-1</f>
        <v>6.792977714360493E-4</v>
      </c>
    </row>
    <row r="7524" spans="1:6">
      <c r="A7524" s="111">
        <v>44508</v>
      </c>
      <c r="B7524" s="112">
        <v>0.52083333333333337</v>
      </c>
      <c r="C7524">
        <v>17.39046875</v>
      </c>
      <c r="D7524">
        <v>17.415468749999999</v>
      </c>
      <c r="E7524">
        <v>17.440468749999997</v>
      </c>
      <c r="F7524" s="119">
        <f>Table1_2[[#This Row],[MID RATE]]/D7523-1</f>
        <v>8.2609749746320738E-4</v>
      </c>
    </row>
    <row r="7525" spans="1:6">
      <c r="A7525" s="111">
        <v>44508</v>
      </c>
      <c r="B7525" s="112">
        <v>0.64583333333333337</v>
      </c>
      <c r="C7525">
        <v>17.396875000000001</v>
      </c>
      <c r="D7525">
        <v>17.421875</v>
      </c>
      <c r="E7525">
        <v>17.446875000000002</v>
      </c>
      <c r="F7525" s="119">
        <f>Table1_2[[#This Row],[MID RATE]]/D7524-1</f>
        <v>3.6784826707592089E-4</v>
      </c>
    </row>
    <row r="7526" spans="1:6">
      <c r="A7526" s="111">
        <v>44509</v>
      </c>
      <c r="B7526" s="112">
        <v>0.39583333333333331</v>
      </c>
      <c r="C7526">
        <v>17.411718750000002</v>
      </c>
      <c r="D7526">
        <v>17.436718750000001</v>
      </c>
      <c r="E7526">
        <v>17.461718749999999</v>
      </c>
      <c r="F7526" s="119">
        <f>Table1_2[[#This Row],[MID RATE]]/D7525-1</f>
        <v>8.5201793721978447E-4</v>
      </c>
    </row>
    <row r="7527" spans="1:6">
      <c r="A7527" s="111">
        <v>44509</v>
      </c>
      <c r="B7527" s="112">
        <v>0.52083333333333337</v>
      </c>
      <c r="C7527">
        <v>17.418593750000003</v>
      </c>
      <c r="D7527">
        <v>17.443593750000002</v>
      </c>
      <c r="E7527">
        <v>17.46859375</v>
      </c>
      <c r="F7527" s="119">
        <f>Table1_2[[#This Row],[MID RATE]]/D7526-1</f>
        <v>3.9428289797927007E-4</v>
      </c>
    </row>
    <row r="7528" spans="1:6">
      <c r="A7528" s="111">
        <v>44509</v>
      </c>
      <c r="B7528" s="112">
        <v>0.64583333333333337</v>
      </c>
      <c r="C7528">
        <v>17.4221875</v>
      </c>
      <c r="D7528">
        <v>17.447187499999998</v>
      </c>
      <c r="E7528">
        <v>17.472187499999997</v>
      </c>
      <c r="F7528" s="119">
        <f>Table1_2[[#This Row],[MID RATE]]/D7527-1</f>
        <v>2.0602119331036839E-4</v>
      </c>
    </row>
    <row r="7529" spans="1:6">
      <c r="A7529" s="111">
        <v>44510</v>
      </c>
      <c r="B7529" s="112">
        <v>0.39583333333333331</v>
      </c>
      <c r="C7529">
        <v>17.430937500000002</v>
      </c>
      <c r="D7529">
        <v>17.455937499999997</v>
      </c>
      <c r="E7529">
        <v>17.480937499999996</v>
      </c>
      <c r="F7529" s="119">
        <f>Table1_2[[#This Row],[MID RATE]]/D7528-1</f>
        <v>5.0151349608640317E-4</v>
      </c>
    </row>
    <row r="7530" spans="1:6">
      <c r="A7530" s="111">
        <v>44510</v>
      </c>
      <c r="B7530" s="112">
        <v>0.52083333333333337</v>
      </c>
      <c r="C7530">
        <v>17.434593750000005</v>
      </c>
      <c r="D7530">
        <v>17.459593750000003</v>
      </c>
      <c r="E7530">
        <v>17.484593750000002</v>
      </c>
      <c r="F7530" s="119">
        <f>Table1_2[[#This Row],[MID RATE]]/D7529-1</f>
        <v>2.0945595159282959E-4</v>
      </c>
    </row>
    <row r="7531" spans="1:6">
      <c r="A7531" s="111">
        <v>44510</v>
      </c>
      <c r="B7531" s="112">
        <v>0.64583333333333337</v>
      </c>
      <c r="C7531">
        <v>17.437406250000002</v>
      </c>
      <c r="D7531">
        <v>17.462406250000001</v>
      </c>
      <c r="E7531">
        <v>17.487406249999999</v>
      </c>
      <c r="F7531" s="119">
        <f>Table1_2[[#This Row],[MID RATE]]/D7530-1</f>
        <v>1.6108622229515923E-4</v>
      </c>
    </row>
    <row r="7532" spans="1:6">
      <c r="A7532" s="111">
        <v>44511</v>
      </c>
      <c r="B7532" s="112">
        <v>0.39583333333333331</v>
      </c>
      <c r="C7532">
        <v>17.441968750000001</v>
      </c>
      <c r="D7532">
        <v>17.466968749999999</v>
      </c>
      <c r="E7532">
        <v>17.491968750000002</v>
      </c>
      <c r="F7532" s="119">
        <f>Table1_2[[#This Row],[MID RATE]]/D7531-1</f>
        <v>2.6127556160826515E-4</v>
      </c>
    </row>
    <row r="7533" spans="1:6">
      <c r="A7533" s="111">
        <v>44511</v>
      </c>
      <c r="B7533" s="112">
        <v>0.52083333333333337</v>
      </c>
      <c r="C7533">
        <v>17.445531249999995</v>
      </c>
      <c r="D7533">
        <v>17.470531249999997</v>
      </c>
      <c r="E7533">
        <v>17.495531249999999</v>
      </c>
      <c r="F7533" s="119">
        <f>Table1_2[[#This Row],[MID RATE]]/D7532-1</f>
        <v>2.0395639626924478E-4</v>
      </c>
    </row>
    <row r="7534" spans="1:6">
      <c r="A7534" s="111">
        <v>44511</v>
      </c>
      <c r="B7534" s="112">
        <v>0.64583333333333337</v>
      </c>
      <c r="C7534">
        <v>17.450468749999995</v>
      </c>
      <c r="D7534">
        <v>17.475468749999997</v>
      </c>
      <c r="E7534">
        <v>17.50046875</v>
      </c>
      <c r="F7534" s="119">
        <f>Table1_2[[#This Row],[MID RATE]]/D7533-1</f>
        <v>2.8261876695934163E-4</v>
      </c>
    </row>
    <row r="7535" spans="1:6">
      <c r="A7535" s="111">
        <v>44512</v>
      </c>
      <c r="B7535" s="112">
        <v>0.39583333333333331</v>
      </c>
      <c r="C7535">
        <v>17.458906250000002</v>
      </c>
      <c r="D7535">
        <v>17.48390625</v>
      </c>
      <c r="E7535">
        <v>17.508906249999999</v>
      </c>
      <c r="F7535" s="119">
        <f>Table1_2[[#This Row],[MID RATE]]/D7534-1</f>
        <v>4.8281966685470579E-4</v>
      </c>
    </row>
    <row r="7536" spans="1:6">
      <c r="A7536" s="111">
        <v>44512</v>
      </c>
      <c r="B7536" s="112">
        <v>0.52083333333333337</v>
      </c>
      <c r="C7536">
        <v>17.464218750000001</v>
      </c>
      <c r="D7536">
        <v>17.489218749999999</v>
      </c>
      <c r="E7536">
        <v>17.514218749999998</v>
      </c>
      <c r="F7536" s="119">
        <f>Table1_2[[#This Row],[MID RATE]]/D7535-1</f>
        <v>3.0385086284701046E-4</v>
      </c>
    </row>
    <row r="7537" spans="1:6">
      <c r="A7537" s="111">
        <v>44512</v>
      </c>
      <c r="B7537" s="112">
        <v>0.64583333333333337</v>
      </c>
      <c r="C7537">
        <v>17.467406250000003</v>
      </c>
      <c r="D7537">
        <v>17.492250000000002</v>
      </c>
      <c r="E7537">
        <v>17.517093750000001</v>
      </c>
      <c r="F7537" s="119">
        <f>Table1_2[[#This Row],[MID RATE]]/D7536-1</f>
        <v>1.7332106386991342E-4</v>
      </c>
    </row>
    <row r="7538" spans="1:6">
      <c r="A7538" s="111">
        <v>44515</v>
      </c>
      <c r="B7538" s="112">
        <v>0.39583333333333331</v>
      </c>
      <c r="C7538">
        <v>17.481593749999998</v>
      </c>
      <c r="D7538">
        <v>17.506281250000001</v>
      </c>
      <c r="E7538">
        <v>17.530968750000003</v>
      </c>
      <c r="F7538" s="119">
        <f>Table1_2[[#This Row],[MID RATE]]/D7537-1</f>
        <v>8.0214094813402248E-4</v>
      </c>
    </row>
    <row r="7539" spans="1:6">
      <c r="A7539" s="111">
        <v>44515</v>
      </c>
      <c r="B7539" s="112">
        <v>0.52083333333333337</v>
      </c>
      <c r="C7539">
        <v>17.493125000000003</v>
      </c>
      <c r="D7539">
        <v>17.518125000000001</v>
      </c>
      <c r="E7539">
        <v>17.543125</v>
      </c>
      <c r="F7539" s="119">
        <f>Table1_2[[#This Row],[MID RATE]]/D7538-1</f>
        <v>6.7654288371499227E-4</v>
      </c>
    </row>
    <row r="7540" spans="1:6">
      <c r="A7540" s="111">
        <v>44515</v>
      </c>
      <c r="B7540" s="112">
        <v>0.64583333333333337</v>
      </c>
      <c r="C7540">
        <v>17.496812500000001</v>
      </c>
      <c r="D7540">
        <v>17.521812500000003</v>
      </c>
      <c r="E7540">
        <v>17.546812500000001</v>
      </c>
      <c r="F7540" s="119">
        <f>Table1_2[[#This Row],[MID RATE]]/D7539-1</f>
        <v>2.1049627171865204E-4</v>
      </c>
    </row>
    <row r="7541" spans="1:6">
      <c r="A7541" s="111">
        <v>44516</v>
      </c>
      <c r="B7541" s="112">
        <v>0.39583333333333331</v>
      </c>
      <c r="C7541">
        <v>17.510437499999998</v>
      </c>
      <c r="D7541">
        <v>17.5354375</v>
      </c>
      <c r="E7541">
        <v>17.560437499999999</v>
      </c>
      <c r="F7541" s="119">
        <f>Table1_2[[#This Row],[MID RATE]]/D7540-1</f>
        <v>7.7760220296840821E-4</v>
      </c>
    </row>
    <row r="7542" spans="1:6">
      <c r="A7542" s="111">
        <v>44516</v>
      </c>
      <c r="B7542" s="112">
        <v>0.52083333333333337</v>
      </c>
      <c r="C7542">
        <v>17.522312500000002</v>
      </c>
      <c r="D7542">
        <v>17.5473125</v>
      </c>
      <c r="E7542">
        <v>17.572312499999999</v>
      </c>
      <c r="F7542" s="119">
        <f>Table1_2[[#This Row],[MID RATE]]/D7541-1</f>
        <v>6.7720009837213269E-4</v>
      </c>
    </row>
    <row r="7543" spans="1:6">
      <c r="A7543" s="111">
        <v>44516</v>
      </c>
      <c r="B7543" s="112">
        <v>0.64583333333333337</v>
      </c>
      <c r="C7543">
        <v>17.53034375</v>
      </c>
      <c r="D7543">
        <v>17.555343749999999</v>
      </c>
      <c r="E7543">
        <v>17.580343749999997</v>
      </c>
      <c r="F7543" s="119">
        <f>Table1_2[[#This Row],[MID RATE]]/D7542-1</f>
        <v>4.5769117065641574E-4</v>
      </c>
    </row>
    <row r="7544" spans="1:6">
      <c r="A7544" s="111">
        <v>44517</v>
      </c>
      <c r="B7544" s="112">
        <v>0.39583333333333331</v>
      </c>
      <c r="C7544">
        <v>17.540625000000002</v>
      </c>
      <c r="D7544">
        <v>17.565625000000001</v>
      </c>
      <c r="E7544">
        <v>17.590624999999999</v>
      </c>
      <c r="F7544" s="119">
        <f>Table1_2[[#This Row],[MID RATE]]/D7543-1</f>
        <v>5.8564788855264283E-4</v>
      </c>
    </row>
    <row r="7545" spans="1:6">
      <c r="A7545" s="111">
        <v>44517</v>
      </c>
      <c r="B7545" s="112">
        <v>0.52083333333333337</v>
      </c>
      <c r="C7545">
        <v>17.551187500000001</v>
      </c>
      <c r="D7545">
        <v>17.5761875</v>
      </c>
      <c r="E7545">
        <v>17.601187499999998</v>
      </c>
      <c r="F7545" s="119">
        <f>Table1_2[[#This Row],[MID RATE]]/D7544-1</f>
        <v>6.0131649172734392E-4</v>
      </c>
    </row>
    <row r="7546" spans="1:6">
      <c r="A7546" s="111">
        <v>44517</v>
      </c>
      <c r="B7546" s="112">
        <v>0.64583333333333337</v>
      </c>
      <c r="C7546">
        <v>17.559218749999999</v>
      </c>
      <c r="D7546">
        <v>17.584218749999998</v>
      </c>
      <c r="E7546">
        <v>17.60921875</v>
      </c>
      <c r="F7546" s="119">
        <f>Table1_2[[#This Row],[MID RATE]]/D7545-1</f>
        <v>4.569392537487893E-4</v>
      </c>
    </row>
    <row r="7547" spans="1:6">
      <c r="A7547" s="111">
        <v>44518</v>
      </c>
      <c r="B7547" s="112">
        <v>0.39583333333333331</v>
      </c>
      <c r="C7547">
        <v>17.570312499999996</v>
      </c>
      <c r="D7547">
        <v>17.595312499999999</v>
      </c>
      <c r="E7547">
        <v>17.620312500000001</v>
      </c>
      <c r="F7547" s="119">
        <f>Table1_2[[#This Row],[MID RATE]]/D7546-1</f>
        <v>6.308924017452977E-4</v>
      </c>
    </row>
    <row r="7548" spans="1:6">
      <c r="A7548" s="111">
        <v>44518</v>
      </c>
      <c r="B7548" s="112">
        <v>0.52083333333333337</v>
      </c>
      <c r="C7548">
        <v>17.577874999999995</v>
      </c>
      <c r="D7548">
        <v>17.602874999999997</v>
      </c>
      <c r="E7548">
        <v>17.627875</v>
      </c>
      <c r="F7548" s="119">
        <f>Table1_2[[#This Row],[MID RATE]]/D7547-1</f>
        <v>4.2980197140574106E-4</v>
      </c>
    </row>
    <row r="7549" spans="1:6">
      <c r="A7549" s="111">
        <v>44518</v>
      </c>
      <c r="B7549" s="112">
        <v>0.64583333333333337</v>
      </c>
      <c r="C7549">
        <v>17.585999999999999</v>
      </c>
      <c r="D7549">
        <v>17.610999999999997</v>
      </c>
      <c r="E7549">
        <v>17.635999999999999</v>
      </c>
      <c r="F7549" s="119">
        <f>Table1_2[[#This Row],[MID RATE]]/D7548-1</f>
        <v>4.6157232838384132E-4</v>
      </c>
    </row>
    <row r="7550" spans="1:6">
      <c r="A7550" s="111">
        <v>44519</v>
      </c>
      <c r="B7550" s="112">
        <v>0.39583333333333331</v>
      </c>
      <c r="C7550">
        <v>17.602499999999999</v>
      </c>
      <c r="D7550">
        <v>17.627500000000001</v>
      </c>
      <c r="E7550">
        <v>17.652500000000003</v>
      </c>
      <c r="F7550" s="119">
        <f>Table1_2[[#This Row],[MID RATE]]/D7549-1</f>
        <v>9.3691442848253814E-4</v>
      </c>
    </row>
    <row r="7551" spans="1:6">
      <c r="A7551" s="111">
        <v>44519</v>
      </c>
      <c r="B7551" s="112">
        <v>0.52083333333333337</v>
      </c>
      <c r="C7551">
        <v>17.615968750000004</v>
      </c>
      <c r="D7551">
        <v>17.640718750000005</v>
      </c>
      <c r="E7551">
        <v>17.665468750000002</v>
      </c>
      <c r="F7551" s="119">
        <f>Table1_2[[#This Row],[MID RATE]]/D7550-1</f>
        <v>7.4989363210908877E-4</v>
      </c>
    </row>
    <row r="7552" spans="1:6">
      <c r="A7552" s="111">
        <v>44519</v>
      </c>
      <c r="B7552" s="112">
        <v>0.64583333333333337</v>
      </c>
      <c r="C7552">
        <v>17.617999999999999</v>
      </c>
      <c r="D7552">
        <v>17.643000000000001</v>
      </c>
      <c r="E7552">
        <v>17.668000000000003</v>
      </c>
      <c r="F7552" s="119">
        <f>Table1_2[[#This Row],[MID RATE]]/D7551-1</f>
        <v>1.29317293264819E-4</v>
      </c>
    </row>
    <row r="7553" spans="1:6">
      <c r="A7553" s="111">
        <v>44522</v>
      </c>
      <c r="B7553" s="112">
        <v>0.39583333333333331</v>
      </c>
      <c r="C7553">
        <v>17.625968749999998</v>
      </c>
      <c r="D7553">
        <v>17.650968749999997</v>
      </c>
      <c r="E7553">
        <v>17.675968749999999</v>
      </c>
      <c r="F7553" s="119">
        <f>Table1_2[[#This Row],[MID RATE]]/D7552-1</f>
        <v>4.5166638326787911E-4</v>
      </c>
    </row>
    <row r="7554" spans="1:6">
      <c r="A7554" s="111">
        <v>44522</v>
      </c>
      <c r="B7554" s="112">
        <v>0.52083333333333337</v>
      </c>
      <c r="C7554">
        <v>17.624750000000002</v>
      </c>
      <c r="D7554">
        <v>17.649749999999997</v>
      </c>
      <c r="E7554">
        <v>17.674749999999996</v>
      </c>
      <c r="F7554" s="119">
        <f>Table1_2[[#This Row],[MID RATE]]/D7553-1</f>
        <v>-6.904720172939971E-5</v>
      </c>
    </row>
    <row r="7555" spans="1:6">
      <c r="A7555" s="111">
        <v>44522</v>
      </c>
      <c r="B7555" s="112">
        <v>0.64583333333333337</v>
      </c>
      <c r="C7555">
        <v>17.628812500000002</v>
      </c>
      <c r="D7555">
        <v>17.653812500000001</v>
      </c>
      <c r="E7555">
        <v>17.678812499999999</v>
      </c>
      <c r="F7555" s="119">
        <f>Table1_2[[#This Row],[MID RATE]]/D7554-1</f>
        <v>2.3017323191565353E-4</v>
      </c>
    </row>
    <row r="7556" spans="1:6">
      <c r="A7556" s="111">
        <v>44523</v>
      </c>
      <c r="B7556" s="112">
        <v>0.39583333333333331</v>
      </c>
      <c r="C7556">
        <v>17.642781250000002</v>
      </c>
      <c r="D7556">
        <v>17.668406249999997</v>
      </c>
      <c r="E7556">
        <v>17.694031249999995</v>
      </c>
      <c r="F7556" s="119">
        <f>Table1_2[[#This Row],[MID RATE]]/D7555-1</f>
        <v>8.2666279592547021E-4</v>
      </c>
    </row>
    <row r="7557" spans="1:6">
      <c r="A7557" s="111">
        <v>44523</v>
      </c>
      <c r="B7557" s="112">
        <v>0.52083333333333337</v>
      </c>
      <c r="C7557">
        <v>17.655281249999998</v>
      </c>
      <c r="D7557">
        <v>17.680124999999997</v>
      </c>
      <c r="E7557">
        <v>17.704968749999999</v>
      </c>
      <c r="F7557" s="119">
        <f>Table1_2[[#This Row],[MID RATE]]/D7556-1</f>
        <v>6.6326016247231223E-4</v>
      </c>
    </row>
    <row r="7558" spans="1:6">
      <c r="A7558" s="111">
        <v>44523</v>
      </c>
      <c r="B7558" s="112">
        <v>0.64583333333333337</v>
      </c>
      <c r="C7558">
        <v>17.661562500000002</v>
      </c>
      <c r="D7558">
        <v>17.686406250000001</v>
      </c>
      <c r="E7558">
        <v>17.71125</v>
      </c>
      <c r="F7558" s="119">
        <f>Table1_2[[#This Row],[MID RATE]]/D7557-1</f>
        <v>3.5527180944727732E-4</v>
      </c>
    </row>
    <row r="7559" spans="1:6">
      <c r="A7559" s="111">
        <v>44524</v>
      </c>
      <c r="B7559" s="112">
        <v>0.39583333333333331</v>
      </c>
      <c r="C7559">
        <v>17.67984375</v>
      </c>
      <c r="D7559">
        <v>17.704843750000002</v>
      </c>
      <c r="E7559">
        <v>17.729843750000004</v>
      </c>
      <c r="F7559" s="119">
        <f>Table1_2[[#This Row],[MID RATE]]/D7558-1</f>
        <v>1.0424672903801557E-3</v>
      </c>
    </row>
    <row r="7560" spans="1:6">
      <c r="A7560" s="111">
        <v>44524</v>
      </c>
      <c r="B7560" s="112">
        <v>0.52083333333333337</v>
      </c>
      <c r="C7560">
        <v>17.700406249999997</v>
      </c>
      <c r="D7560">
        <v>17.725406249999999</v>
      </c>
      <c r="E7560">
        <v>17.750406249999997</v>
      </c>
      <c r="F7560" s="119">
        <f>Table1_2[[#This Row],[MID RATE]]/D7559-1</f>
        <v>1.1614053357571485E-3</v>
      </c>
    </row>
    <row r="7561" spans="1:6">
      <c r="A7561" s="111">
        <v>44524</v>
      </c>
      <c r="B7561" s="112">
        <v>0.64583333333333337</v>
      </c>
      <c r="C7561">
        <v>17.707656249999999</v>
      </c>
      <c r="D7561">
        <v>17.732656249999998</v>
      </c>
      <c r="E7561">
        <v>17.757656249999997</v>
      </c>
      <c r="F7561" s="119">
        <f>Table1_2[[#This Row],[MID RATE]]/D7560-1</f>
        <v>4.0901742378962602E-4</v>
      </c>
    </row>
    <row r="7562" spans="1:6">
      <c r="A7562" s="111">
        <v>44525</v>
      </c>
      <c r="B7562" s="112">
        <v>0.39583333333333331</v>
      </c>
      <c r="C7562">
        <v>17.717156250000002</v>
      </c>
      <c r="D7562">
        <v>17.742156250000001</v>
      </c>
      <c r="E7562">
        <v>17.767156249999999</v>
      </c>
      <c r="F7562" s="119">
        <f>Table1_2[[#This Row],[MID RATE]]/D7561-1</f>
        <v>5.3573474081214378E-4</v>
      </c>
    </row>
    <row r="7563" spans="1:6">
      <c r="A7563" s="111">
        <v>44525</v>
      </c>
      <c r="B7563" s="112">
        <v>0.52083333333333337</v>
      </c>
      <c r="C7563">
        <v>17.72265625</v>
      </c>
      <c r="D7563">
        <v>17.747656249999999</v>
      </c>
      <c r="E7563">
        <v>17.772656250000001</v>
      </c>
      <c r="F7563" s="119">
        <f>Table1_2[[#This Row],[MID RATE]]/D7562-1</f>
        <v>3.0999614266158382E-4</v>
      </c>
    </row>
    <row r="7564" spans="1:6">
      <c r="A7564" s="111">
        <v>44525</v>
      </c>
      <c r="B7564" s="112">
        <v>0.64583333333333337</v>
      </c>
      <c r="C7564">
        <v>17.726824999999998</v>
      </c>
      <c r="D7564">
        <v>17.751825</v>
      </c>
      <c r="E7564">
        <v>17.776825000000002</v>
      </c>
      <c r="F7564" s="119">
        <f>Table1_2[[#This Row],[MID RATE]]/D7563-1</f>
        <v>2.348901703570494E-4</v>
      </c>
    </row>
    <row r="7565" spans="1:6">
      <c r="A7565" s="111">
        <v>44526</v>
      </c>
      <c r="B7565" s="112">
        <v>0.39583333333333331</v>
      </c>
      <c r="C7565">
        <v>17.733562500000001</v>
      </c>
      <c r="D7565">
        <v>17.7585625</v>
      </c>
      <c r="E7565">
        <v>17.783562499999999</v>
      </c>
      <c r="F7565" s="119">
        <f>Table1_2[[#This Row],[MID RATE]]/D7564-1</f>
        <v>3.7953844182214702E-4</v>
      </c>
    </row>
    <row r="7566" spans="1:6">
      <c r="A7566" s="111">
        <v>44526</v>
      </c>
      <c r="B7566" s="112">
        <v>0.52083333333333337</v>
      </c>
      <c r="C7566">
        <v>17.73903125</v>
      </c>
      <c r="D7566">
        <v>17.764031250000002</v>
      </c>
      <c r="E7566">
        <v>17.789031250000001</v>
      </c>
      <c r="F7566" s="119">
        <f>Table1_2[[#This Row],[MID RATE]]/D7565-1</f>
        <v>3.0795003818595568E-4</v>
      </c>
    </row>
    <row r="7567" spans="1:6">
      <c r="A7567" s="111">
        <v>44526</v>
      </c>
      <c r="B7567" s="112">
        <v>0.64583333333333337</v>
      </c>
      <c r="C7567">
        <v>17.742374999999999</v>
      </c>
      <c r="D7567">
        <v>17.767375000000001</v>
      </c>
      <c r="E7567">
        <v>17.792375</v>
      </c>
      <c r="F7567" s="119">
        <f>Table1_2[[#This Row],[MID RATE]]/D7566-1</f>
        <v>1.8823148602598039E-4</v>
      </c>
    </row>
    <row r="7568" spans="1:6">
      <c r="A7568" s="111">
        <v>44529</v>
      </c>
      <c r="B7568" s="112">
        <v>0.39583333333333331</v>
      </c>
      <c r="C7568">
        <v>17.75465625</v>
      </c>
      <c r="D7568">
        <v>17.779656250000002</v>
      </c>
      <c r="E7568">
        <v>17.804656250000001</v>
      </c>
      <c r="F7568" s="119">
        <f>Table1_2[[#This Row],[MID RATE]]/D7567-1</f>
        <v>6.9122478700434087E-4</v>
      </c>
    </row>
    <row r="7569" spans="1:6">
      <c r="A7569" s="111">
        <v>44529</v>
      </c>
      <c r="B7569" s="112">
        <v>0.52083333333333337</v>
      </c>
      <c r="C7569">
        <v>17.758437499999999</v>
      </c>
      <c r="D7569">
        <v>17.783437499999998</v>
      </c>
      <c r="E7569">
        <v>17.8084375</v>
      </c>
      <c r="F7569" s="119">
        <f>Table1_2[[#This Row],[MID RATE]]/D7568-1</f>
        <v>2.1267284062354008E-4</v>
      </c>
    </row>
    <row r="7570" spans="1:6">
      <c r="A7570" s="111">
        <v>44529</v>
      </c>
      <c r="B7570" s="112">
        <v>0.64583333333333337</v>
      </c>
      <c r="C7570">
        <v>17.76128125</v>
      </c>
      <c r="D7570">
        <v>17.786281250000002</v>
      </c>
      <c r="E7570">
        <v>17.81128125</v>
      </c>
      <c r="F7570" s="119">
        <f>Table1_2[[#This Row],[MID RATE]]/D7569-1</f>
        <v>1.599100286433508E-4</v>
      </c>
    </row>
    <row r="7571" spans="1:6">
      <c r="A7571" s="111">
        <v>44530</v>
      </c>
      <c r="B7571" s="112">
        <v>0.39583333333333331</v>
      </c>
      <c r="C7571">
        <v>17.770499999999998</v>
      </c>
      <c r="D7571">
        <v>17.795499999999997</v>
      </c>
      <c r="E7571">
        <v>17.820499999999999</v>
      </c>
      <c r="F7571" s="119">
        <f>Table1_2[[#This Row],[MID RATE]]/D7570-1</f>
        <v>5.1830677084319099E-4</v>
      </c>
    </row>
    <row r="7572" spans="1:6">
      <c r="A7572" s="111">
        <v>44530</v>
      </c>
      <c r="B7572" s="112">
        <v>0.52083333333333337</v>
      </c>
      <c r="C7572">
        <v>17.778749999999999</v>
      </c>
      <c r="D7572">
        <v>17.803437499999998</v>
      </c>
      <c r="E7572">
        <v>17.828124999999996</v>
      </c>
      <c r="F7572" s="119">
        <f>Table1_2[[#This Row],[MID RATE]]/D7571-1</f>
        <v>4.4603972914503132E-4</v>
      </c>
    </row>
    <row r="7573" spans="1:6">
      <c r="A7573" s="111">
        <v>44530</v>
      </c>
      <c r="B7573" s="112">
        <v>0.64583333333333337</v>
      </c>
      <c r="C7573">
        <v>17.779187499999999</v>
      </c>
      <c r="D7573">
        <v>17.804187499999998</v>
      </c>
      <c r="E7573">
        <v>17.829187499999996</v>
      </c>
      <c r="F7573" s="119">
        <f>Table1_2[[#This Row],[MID RATE]]/D7572-1</f>
        <v>4.2126696038424782E-5</v>
      </c>
    </row>
    <row r="7574" spans="1:6">
      <c r="A7574" s="111">
        <v>44531</v>
      </c>
      <c r="B7574" s="112">
        <v>0.39583333333333331</v>
      </c>
      <c r="C7574">
        <v>17.788125000000001</v>
      </c>
      <c r="D7574">
        <v>17.813124999999999</v>
      </c>
      <c r="E7574">
        <v>17.838124999999998</v>
      </c>
      <c r="F7574" s="119">
        <f>Table1_2[[#This Row],[MID RATE]]/D7573-1</f>
        <v>5.0198864733386195E-4</v>
      </c>
    </row>
    <row r="7575" spans="1:6">
      <c r="A7575" s="111">
        <v>44531</v>
      </c>
      <c r="B7575" s="112">
        <v>0.52083333333333337</v>
      </c>
      <c r="C7575">
        <v>17.791874999999997</v>
      </c>
      <c r="D7575">
        <v>17.816875</v>
      </c>
      <c r="E7575">
        <v>17.841875000000002</v>
      </c>
      <c r="F7575" s="119">
        <f>Table1_2[[#This Row],[MID RATE]]/D7574-1</f>
        <v>2.1051892916035264E-4</v>
      </c>
    </row>
    <row r="7576" spans="1:6">
      <c r="A7576" s="111">
        <v>44531</v>
      </c>
      <c r="B7576" s="112">
        <v>0.64583333333333337</v>
      </c>
      <c r="C7576">
        <v>17.795937500000001</v>
      </c>
      <c r="D7576">
        <v>17.820937499999999</v>
      </c>
      <c r="E7576">
        <v>17.845937499999998</v>
      </c>
      <c r="F7576" s="119">
        <f>Table1_2[[#This Row],[MID RATE]]/D7575-1</f>
        <v>2.2801417195772444E-4</v>
      </c>
    </row>
    <row r="7577" spans="1:6">
      <c r="A7577" s="111">
        <v>44532</v>
      </c>
      <c r="B7577" s="112">
        <v>0.39583333333333331</v>
      </c>
      <c r="C7577">
        <v>17.802812500000002</v>
      </c>
      <c r="D7577">
        <v>17.8278125</v>
      </c>
      <c r="E7577">
        <v>17.852812500000002</v>
      </c>
      <c r="F7577" s="119">
        <f>Table1_2[[#This Row],[MID RATE]]/D7576-1</f>
        <v>3.8578217335660803E-4</v>
      </c>
    </row>
    <row r="7578" spans="1:6">
      <c r="A7578" s="111">
        <v>44532</v>
      </c>
      <c r="B7578" s="112">
        <v>0.52083333333333337</v>
      </c>
      <c r="C7578">
        <v>17.807750000000002</v>
      </c>
      <c r="D7578">
        <v>17.832593750000001</v>
      </c>
      <c r="E7578">
        <v>17.8574375</v>
      </c>
      <c r="F7578" s="119">
        <f>Table1_2[[#This Row],[MID RATE]]/D7577-1</f>
        <v>2.6819050290094459E-4</v>
      </c>
    </row>
    <row r="7579" spans="1:6">
      <c r="A7579" s="111">
        <v>44532</v>
      </c>
      <c r="B7579" s="112">
        <v>0.64583333333333337</v>
      </c>
      <c r="C7579">
        <v>17.812718750000002</v>
      </c>
      <c r="D7579">
        <v>17.837562500000001</v>
      </c>
      <c r="E7579">
        <v>17.862406249999999</v>
      </c>
      <c r="F7579" s="119">
        <f>Table1_2[[#This Row],[MID RATE]]/D7578-1</f>
        <v>2.7863305078645872E-4</v>
      </c>
    </row>
    <row r="7580" spans="1:6">
      <c r="A7580" s="111">
        <v>44533</v>
      </c>
      <c r="B7580" s="112">
        <v>0.39583333333333331</v>
      </c>
      <c r="C7580">
        <v>17.820656249999999</v>
      </c>
      <c r="D7580">
        <v>17.845656250000001</v>
      </c>
      <c r="E7580">
        <v>17.870656250000003</v>
      </c>
      <c r="F7580" s="119">
        <f>Table1_2[[#This Row],[MID RATE]]/D7579-1</f>
        <v>4.5374753417126712E-4</v>
      </c>
    </row>
    <row r="7581" spans="1:6">
      <c r="A7581" s="111">
        <v>44533</v>
      </c>
      <c r="B7581" s="112">
        <v>0.52083333333333337</v>
      </c>
      <c r="C7581">
        <v>17.825218750000001</v>
      </c>
      <c r="D7581">
        <v>17.850218750000003</v>
      </c>
      <c r="E7581">
        <v>17.875218750000002</v>
      </c>
      <c r="F7581" s="119">
        <f>Table1_2[[#This Row],[MID RATE]]/D7580-1</f>
        <v>2.5566445616154176E-4</v>
      </c>
    </row>
    <row r="7582" spans="1:6">
      <c r="A7582" s="111">
        <v>44533</v>
      </c>
      <c r="B7582" s="112">
        <v>0.64583333333333337</v>
      </c>
      <c r="C7582">
        <v>17.827406249999999</v>
      </c>
      <c r="D7582">
        <v>17.852406250000001</v>
      </c>
      <c r="E7582">
        <v>17.87740625</v>
      </c>
      <c r="F7582" s="119">
        <f>Table1_2[[#This Row],[MID RATE]]/D7581-1</f>
        <v>1.2254751779994244E-4</v>
      </c>
    </row>
    <row r="7583" spans="1:6">
      <c r="A7583" s="111">
        <v>44536</v>
      </c>
      <c r="B7583" s="112">
        <v>0.39583333333333331</v>
      </c>
      <c r="C7583">
        <v>17.781874999999999</v>
      </c>
      <c r="D7583">
        <v>17.806874999999998</v>
      </c>
      <c r="E7583">
        <v>17.831875</v>
      </c>
      <c r="F7583" s="119">
        <f>Table1_2[[#This Row],[MID RATE]]/D7582-1</f>
        <v>-2.5504265006295324E-3</v>
      </c>
    </row>
    <row r="7584" spans="1:6">
      <c r="A7584" s="111">
        <v>44536</v>
      </c>
      <c r="B7584" s="112">
        <v>0.52083333333333337</v>
      </c>
      <c r="C7584">
        <v>17.663124999999997</v>
      </c>
      <c r="D7584">
        <v>17.688124999999999</v>
      </c>
      <c r="E7584">
        <v>17.713124999999998</v>
      </c>
      <c r="F7584" s="119">
        <f>Table1_2[[#This Row],[MID RATE]]/D7583-1</f>
        <v>-6.668772594854433E-3</v>
      </c>
    </row>
    <row r="7585" spans="1:6">
      <c r="A7585" s="111">
        <v>44536</v>
      </c>
      <c r="B7585" s="112">
        <v>0.64583333333333337</v>
      </c>
      <c r="C7585">
        <v>17.547499999999999</v>
      </c>
      <c r="D7585">
        <v>17.572500000000002</v>
      </c>
      <c r="E7585">
        <v>17.597500000000004</v>
      </c>
      <c r="F7585" s="119">
        <f>Table1_2[[#This Row],[MID RATE]]/D7584-1</f>
        <v>-6.536871488639906E-3</v>
      </c>
    </row>
    <row r="7586" spans="1:6">
      <c r="A7586" s="111">
        <v>44537</v>
      </c>
      <c r="B7586" s="112">
        <v>0.39583333333333331</v>
      </c>
      <c r="C7586">
        <v>17.509687500000002</v>
      </c>
      <c r="D7586">
        <v>17.534687500000004</v>
      </c>
      <c r="E7586">
        <v>17.559687500000003</v>
      </c>
      <c r="F7586" s="119">
        <f>Table1_2[[#This Row],[MID RATE]]/D7585-1</f>
        <v>-2.1517996870108469E-3</v>
      </c>
    </row>
    <row r="7587" spans="1:6">
      <c r="A7587" s="111">
        <v>44537</v>
      </c>
      <c r="B7587" s="112">
        <v>0.52083333333333337</v>
      </c>
      <c r="C7587">
        <v>17.517187500000002</v>
      </c>
      <c r="D7587">
        <v>17.542187500000004</v>
      </c>
      <c r="E7587">
        <v>17.567187500000003</v>
      </c>
      <c r="F7587" s="119">
        <f>Table1_2[[#This Row],[MID RATE]]/D7586-1</f>
        <v>4.2772361925469404E-4</v>
      </c>
    </row>
    <row r="7588" spans="1:6">
      <c r="A7588" s="111">
        <v>44537</v>
      </c>
      <c r="B7588" s="112">
        <v>0.64583333333333337</v>
      </c>
      <c r="C7588">
        <v>17.504062500000003</v>
      </c>
      <c r="D7588">
        <v>17.529062500000002</v>
      </c>
      <c r="E7588">
        <v>17.554062500000004</v>
      </c>
      <c r="F7588" s="119">
        <f>Table1_2[[#This Row],[MID RATE]]/D7587-1</f>
        <v>-7.4819631246114682E-4</v>
      </c>
    </row>
    <row r="7589" spans="1:6">
      <c r="A7589" s="111">
        <v>44538</v>
      </c>
      <c r="B7589" s="112">
        <v>0.39583333333333331</v>
      </c>
      <c r="C7589">
        <v>17.493124999999999</v>
      </c>
      <c r="D7589">
        <v>17.518125000000001</v>
      </c>
      <c r="E7589">
        <v>17.543125000000003</v>
      </c>
      <c r="F7589" s="119">
        <f>Table1_2[[#This Row],[MID RATE]]/D7588-1</f>
        <v>-6.2396377444606799E-4</v>
      </c>
    </row>
    <row r="7590" spans="1:6">
      <c r="A7590" s="111">
        <v>44538</v>
      </c>
      <c r="B7590" s="112">
        <v>0.52083333333333337</v>
      </c>
      <c r="C7590">
        <v>17.435624999999998</v>
      </c>
      <c r="D7590">
        <v>17.460625</v>
      </c>
      <c r="E7590">
        <v>17.485624999999999</v>
      </c>
      <c r="F7590" s="119">
        <f>Table1_2[[#This Row],[MID RATE]]/D7589-1</f>
        <v>-3.2823147454422719E-3</v>
      </c>
    </row>
    <row r="7591" spans="1:6">
      <c r="A7591" s="111">
        <v>44538</v>
      </c>
      <c r="B7591" s="112">
        <v>0.64583333333333337</v>
      </c>
      <c r="C7591">
        <v>17.164062499999996</v>
      </c>
      <c r="D7591">
        <v>17.189062499999999</v>
      </c>
      <c r="E7591">
        <v>17.214062500000001</v>
      </c>
      <c r="F7591" s="119">
        <f>Table1_2[[#This Row],[MID RATE]]/D7590-1</f>
        <v>-1.5552851057737183E-2</v>
      </c>
    </row>
    <row r="7592" spans="1:6">
      <c r="A7592" s="111">
        <v>44539</v>
      </c>
      <c r="B7592" s="112">
        <v>0.39583333333333331</v>
      </c>
      <c r="C7592">
        <v>16.891250000000003</v>
      </c>
      <c r="D7592">
        <v>16.916249999999998</v>
      </c>
      <c r="E7592">
        <v>16.941249999999997</v>
      </c>
      <c r="F7592" s="119">
        <f>Table1_2[[#This Row],[MID RATE]]/D7591-1</f>
        <v>-1.5871284428688348E-2</v>
      </c>
    </row>
    <row r="7593" spans="1:6">
      <c r="A7593" s="111">
        <v>44539</v>
      </c>
      <c r="B7593" s="112">
        <v>0.52083333333333337</v>
      </c>
      <c r="C7593">
        <v>15.992812500000001</v>
      </c>
      <c r="D7593">
        <v>16.017812499999998</v>
      </c>
      <c r="E7593">
        <v>16.042812499999997</v>
      </c>
      <c r="F7593" s="119">
        <f>Table1_2[[#This Row],[MID RATE]]/D7592-1</f>
        <v>-5.3110914061922698E-2</v>
      </c>
    </row>
    <row r="7594" spans="1:6">
      <c r="A7594" s="111">
        <v>44539</v>
      </c>
      <c r="B7594" s="112">
        <v>0.64583333333333337</v>
      </c>
      <c r="C7594">
        <v>16.028124999999999</v>
      </c>
      <c r="D7594">
        <v>16.053125000000001</v>
      </c>
      <c r="E7594">
        <v>16.078125000000004</v>
      </c>
      <c r="F7594" s="119">
        <f>Table1_2[[#This Row],[MID RATE]]/D7593-1</f>
        <v>2.2045769358334244E-3</v>
      </c>
    </row>
    <row r="7595" spans="1:6">
      <c r="A7595" s="111">
        <v>44540</v>
      </c>
      <c r="B7595" s="112">
        <v>0.39583333333333331</v>
      </c>
      <c r="C7595">
        <v>16.059374999999999</v>
      </c>
      <c r="D7595">
        <v>16.084375000000001</v>
      </c>
      <c r="E7595">
        <v>16.109375</v>
      </c>
      <c r="F7595" s="119">
        <f>Table1_2[[#This Row],[MID RATE]]/D7594-1</f>
        <v>1.9466614755694334E-3</v>
      </c>
    </row>
    <row r="7596" spans="1:6">
      <c r="A7596" s="111">
        <v>44540</v>
      </c>
      <c r="B7596" s="112">
        <v>0.52083333333333337</v>
      </c>
      <c r="C7596">
        <v>16.106250000000003</v>
      </c>
      <c r="D7596">
        <v>16.131250000000001</v>
      </c>
      <c r="E7596">
        <v>16.15625</v>
      </c>
      <c r="F7596" s="119">
        <f>Table1_2[[#This Row],[MID RATE]]/D7595-1</f>
        <v>2.9143190207887582E-3</v>
      </c>
    </row>
    <row r="7597" spans="1:6">
      <c r="A7597" s="111">
        <v>44540</v>
      </c>
      <c r="B7597" s="112">
        <v>0.64583333333333337</v>
      </c>
      <c r="C7597">
        <v>16.126718750000002</v>
      </c>
      <c r="D7597">
        <v>16.151718750000001</v>
      </c>
      <c r="E7597">
        <v>16.176718749999999</v>
      </c>
      <c r="F7597" s="119">
        <f>Table1_2[[#This Row],[MID RATE]]/D7596-1</f>
        <v>1.2688880278961534E-3</v>
      </c>
    </row>
    <row r="7598" spans="1:6">
      <c r="A7598" s="111">
        <v>44543</v>
      </c>
      <c r="B7598" s="112">
        <v>0.39583333333333331</v>
      </c>
      <c r="C7598">
        <v>16.159375000000001</v>
      </c>
      <c r="D7598">
        <v>16.184374999999999</v>
      </c>
      <c r="E7598">
        <v>16.209374999999998</v>
      </c>
      <c r="F7598" s="119">
        <f>Table1_2[[#This Row],[MID RATE]]/D7597-1</f>
        <v>2.0218436505401449E-3</v>
      </c>
    </row>
    <row r="7599" spans="1:6">
      <c r="A7599" s="111">
        <v>44543</v>
      </c>
      <c r="B7599" s="112">
        <v>0.52083333333333337</v>
      </c>
      <c r="C7599">
        <v>16.1840625</v>
      </c>
      <c r="D7599">
        <v>16.209062500000002</v>
      </c>
      <c r="E7599">
        <v>16.2340625</v>
      </c>
      <c r="F7599" s="119">
        <f>Table1_2[[#This Row],[MID RATE]]/D7598-1</f>
        <v>1.5253910021240102E-3</v>
      </c>
    </row>
    <row r="7600" spans="1:6">
      <c r="A7600" s="111">
        <v>44543</v>
      </c>
      <c r="B7600" s="112">
        <v>0.64583333333333337</v>
      </c>
      <c r="C7600">
        <v>16.202999999999996</v>
      </c>
      <c r="D7600">
        <v>16.227999999999998</v>
      </c>
      <c r="E7600">
        <v>16.253</v>
      </c>
      <c r="F7600" s="119">
        <f>Table1_2[[#This Row],[MID RATE]]/D7599-1</f>
        <v>1.1683279029861549E-3</v>
      </c>
    </row>
    <row r="7601" spans="1:6">
      <c r="A7601" s="111">
        <v>44544</v>
      </c>
      <c r="B7601" s="112">
        <v>0.39583333333333331</v>
      </c>
      <c r="C7601">
        <v>16.23003125</v>
      </c>
      <c r="D7601">
        <v>16.255031250000002</v>
      </c>
      <c r="E7601">
        <v>16.28003125</v>
      </c>
      <c r="F7601" s="119">
        <f>Table1_2[[#This Row],[MID RATE]]/D7600-1</f>
        <v>1.6657166625588804E-3</v>
      </c>
    </row>
    <row r="7602" spans="1:6">
      <c r="A7602" s="111">
        <v>44544</v>
      </c>
      <c r="B7602" s="112">
        <v>0.52083333333333337</v>
      </c>
      <c r="C7602">
        <v>16.281124999999999</v>
      </c>
      <c r="D7602">
        <v>16.306125000000002</v>
      </c>
      <c r="E7602">
        <v>16.331125000000004</v>
      </c>
      <c r="F7602" s="119">
        <f>Table1_2[[#This Row],[MID RATE]]/D7601-1</f>
        <v>3.1432575683298936E-3</v>
      </c>
    </row>
    <row r="7603" spans="1:6">
      <c r="A7603" s="111">
        <v>44544</v>
      </c>
      <c r="B7603" s="112">
        <v>0.64583333333333337</v>
      </c>
      <c r="C7603">
        <v>16.302531250000001</v>
      </c>
      <c r="D7603">
        <v>16.32753125</v>
      </c>
      <c r="E7603">
        <v>16.352531249999998</v>
      </c>
      <c r="F7603" s="119">
        <f>Table1_2[[#This Row],[MID RATE]]/D7602-1</f>
        <v>1.3127735743470037E-3</v>
      </c>
    </row>
    <row r="7604" spans="1:6">
      <c r="A7604" s="111">
        <v>44545</v>
      </c>
      <c r="B7604" s="112">
        <v>0.39583333333333331</v>
      </c>
      <c r="C7604">
        <v>16.328749999999999</v>
      </c>
      <c r="D7604">
        <v>16.353749999999998</v>
      </c>
      <c r="E7604">
        <v>16.378749999999997</v>
      </c>
      <c r="F7604" s="119">
        <f>Table1_2[[#This Row],[MID RATE]]/D7603-1</f>
        <v>1.6058000195220412E-3</v>
      </c>
    </row>
    <row r="7605" spans="1:6">
      <c r="A7605" s="111">
        <v>44545</v>
      </c>
      <c r="B7605" s="112">
        <v>0.52083333333333337</v>
      </c>
      <c r="C7605">
        <v>16.344374999999999</v>
      </c>
      <c r="D7605">
        <v>16.369374999999998</v>
      </c>
      <c r="E7605">
        <v>16.394375</v>
      </c>
      <c r="F7605" s="119">
        <f>Table1_2[[#This Row],[MID RATE]]/D7604-1</f>
        <v>9.5543835511735509E-4</v>
      </c>
    </row>
    <row r="7606" spans="1:6">
      <c r="A7606" s="111">
        <v>44545</v>
      </c>
      <c r="B7606" s="112">
        <v>0.64583333333333337</v>
      </c>
      <c r="C7606">
        <v>16.347812499999996</v>
      </c>
      <c r="D7606">
        <v>16.372812500000002</v>
      </c>
      <c r="E7606">
        <v>16.397812500000004</v>
      </c>
      <c r="F7606" s="119">
        <f>Table1_2[[#This Row],[MID RATE]]/D7605-1</f>
        <v>2.0999580008429497E-4</v>
      </c>
    </row>
    <row r="7607" spans="1:6">
      <c r="A7607" s="111">
        <v>44546</v>
      </c>
      <c r="B7607" s="112">
        <v>0.39583333333333331</v>
      </c>
      <c r="C7607">
        <v>16.353125000000002</v>
      </c>
      <c r="D7607">
        <v>16.378125000000001</v>
      </c>
      <c r="E7607">
        <v>16.403124999999999</v>
      </c>
      <c r="F7607" s="119">
        <f>Table1_2[[#This Row],[MID RATE]]/D7606-1</f>
        <v>3.2447082625530754E-4</v>
      </c>
    </row>
    <row r="7608" spans="1:6">
      <c r="A7608" s="111">
        <v>44546</v>
      </c>
      <c r="B7608" s="112">
        <v>0.52083333333333337</v>
      </c>
      <c r="C7608">
        <v>16.364812500000003</v>
      </c>
      <c r="D7608">
        <v>16.389812500000005</v>
      </c>
      <c r="E7608">
        <v>16.414812500000004</v>
      </c>
      <c r="F7608" s="119">
        <f>Table1_2[[#This Row],[MID RATE]]/D7607-1</f>
        <v>7.1360427399369541E-4</v>
      </c>
    </row>
    <row r="7609" spans="1:6">
      <c r="A7609" s="111">
        <v>44546</v>
      </c>
      <c r="B7609" s="112">
        <v>0.64583333333333337</v>
      </c>
      <c r="C7609">
        <v>16.3745625</v>
      </c>
      <c r="D7609">
        <v>16.399562500000002</v>
      </c>
      <c r="E7609">
        <v>16.4245625</v>
      </c>
      <c r="F7609" s="119">
        <f>Table1_2[[#This Row],[MID RATE]]/D7608-1</f>
        <v>5.9488172912258719E-4</v>
      </c>
    </row>
    <row r="7610" spans="1:6">
      <c r="A7610" s="111">
        <v>44547</v>
      </c>
      <c r="B7610" s="112">
        <v>0.39583333333333331</v>
      </c>
      <c r="C7610">
        <v>16.392968750000001</v>
      </c>
      <c r="D7610">
        <v>16.417343750000001</v>
      </c>
      <c r="E7610">
        <v>16.44171875</v>
      </c>
      <c r="F7610" s="119">
        <f>Table1_2[[#This Row],[MID RATE]]/D7609-1</f>
        <v>1.0842514853672824E-3</v>
      </c>
    </row>
    <row r="7611" spans="1:6">
      <c r="A7611" s="111">
        <v>44547</v>
      </c>
      <c r="B7611" s="112">
        <v>0.52083333333333337</v>
      </c>
      <c r="C7611">
        <v>16.41496875</v>
      </c>
      <c r="D7611">
        <v>16.439968749999998</v>
      </c>
      <c r="E7611">
        <v>16.464968750000001</v>
      </c>
      <c r="F7611" s="119">
        <f>Table1_2[[#This Row],[MID RATE]]/D7610-1</f>
        <v>1.3781157503021113E-3</v>
      </c>
    </row>
    <row r="7612" spans="1:6">
      <c r="A7612" s="111">
        <v>44547</v>
      </c>
      <c r="B7612" s="112">
        <v>0.64583333333333337</v>
      </c>
      <c r="C7612">
        <v>16.424250000000001</v>
      </c>
      <c r="D7612">
        <v>16.44921875</v>
      </c>
      <c r="E7612">
        <v>16.474187499999999</v>
      </c>
      <c r="F7612" s="119">
        <f>Table1_2[[#This Row],[MID RATE]]/D7611-1</f>
        <v>5.6265313764680691E-4</v>
      </c>
    </row>
    <row r="7613" spans="1:6">
      <c r="A7613" s="111">
        <v>44550</v>
      </c>
      <c r="B7613" s="112">
        <v>0.39583333333333331</v>
      </c>
      <c r="C7613">
        <v>16.439562500000001</v>
      </c>
      <c r="D7613">
        <v>16.4645625</v>
      </c>
      <c r="E7613">
        <v>16.489562500000002</v>
      </c>
      <c r="F7613" s="119">
        <f>Table1_2[[#This Row],[MID RATE]]/D7612-1</f>
        <v>9.3279506055576888E-4</v>
      </c>
    </row>
    <row r="7614" spans="1:6">
      <c r="A7614" s="111">
        <v>44550</v>
      </c>
      <c r="B7614" s="112">
        <v>0.52083333333333337</v>
      </c>
      <c r="C7614">
        <v>16.451562500000001</v>
      </c>
      <c r="D7614">
        <v>16.4765625</v>
      </c>
      <c r="E7614">
        <v>16.501562499999999</v>
      </c>
      <c r="F7614" s="119">
        <f>Table1_2[[#This Row],[MID RATE]]/D7613-1</f>
        <v>7.2883807267887235E-4</v>
      </c>
    </row>
    <row r="7615" spans="1:6">
      <c r="A7615" s="111">
        <v>44550</v>
      </c>
      <c r="B7615" s="112">
        <v>0.64583333333333337</v>
      </c>
      <c r="C7615">
        <v>16.454062499999999</v>
      </c>
      <c r="D7615">
        <v>16.479062499999998</v>
      </c>
      <c r="E7615">
        <v>16.5040625</v>
      </c>
      <c r="F7615" s="119">
        <f>Table1_2[[#This Row],[MID RATE]]/D7614-1</f>
        <v>1.5173067804630236E-4</v>
      </c>
    </row>
    <row r="7616" spans="1:6">
      <c r="A7616" s="111">
        <v>44551</v>
      </c>
      <c r="B7616" s="112">
        <v>0.39583333333333331</v>
      </c>
      <c r="C7616">
        <v>16.463593750000001</v>
      </c>
      <c r="D7616">
        <v>16.48859375</v>
      </c>
      <c r="E7616">
        <v>16.513593749999998</v>
      </c>
      <c r="F7616" s="119">
        <f>Table1_2[[#This Row],[MID RATE]]/D7615-1</f>
        <v>5.7838545123556351E-4</v>
      </c>
    </row>
    <row r="7617" spans="1:6">
      <c r="A7617" s="111">
        <v>44551</v>
      </c>
      <c r="B7617" s="112">
        <v>0.52083333333333337</v>
      </c>
      <c r="C7617">
        <v>16.474531250000002</v>
      </c>
      <c r="D7617">
        <v>16.499531249999997</v>
      </c>
      <c r="E7617">
        <v>16.524531249999995</v>
      </c>
      <c r="F7617" s="119">
        <f>Table1_2[[#This Row],[MID RATE]]/D7616-1</f>
        <v>6.6333734494472552E-4</v>
      </c>
    </row>
    <row r="7618" spans="1:6">
      <c r="A7618" s="111">
        <v>44551</v>
      </c>
      <c r="B7618" s="112">
        <v>0.64583333333333337</v>
      </c>
      <c r="C7618">
        <v>16.477343749999999</v>
      </c>
      <c r="D7618">
        <v>16.502343750000001</v>
      </c>
      <c r="E7618">
        <v>16.52734375</v>
      </c>
      <c r="F7618" s="119">
        <f>Table1_2[[#This Row],[MID RATE]]/D7617-1</f>
        <v>1.7045938805115846E-4</v>
      </c>
    </row>
    <row r="7619" spans="1:6">
      <c r="A7619" s="111">
        <v>44552</v>
      </c>
      <c r="B7619" s="112">
        <v>0.39583333333333331</v>
      </c>
      <c r="C7619">
        <v>16.488874999999997</v>
      </c>
      <c r="D7619">
        <v>16.513874999999999</v>
      </c>
      <c r="E7619">
        <v>16.538875000000004</v>
      </c>
      <c r="F7619" s="119">
        <f>Table1_2[[#This Row],[MID RATE]]/D7618-1</f>
        <v>6.9876438005955777E-4</v>
      </c>
    </row>
    <row r="7620" spans="1:6">
      <c r="A7620" s="111">
        <v>44552</v>
      </c>
      <c r="B7620" s="112">
        <v>0.52083333333333337</v>
      </c>
      <c r="C7620">
        <v>16.497812499999995</v>
      </c>
      <c r="D7620">
        <v>16.522812500000001</v>
      </c>
      <c r="E7620">
        <v>16.547812500000003</v>
      </c>
      <c r="F7620" s="119">
        <f>Table1_2[[#This Row],[MID RATE]]/D7619-1</f>
        <v>5.4121155694852874E-4</v>
      </c>
    </row>
    <row r="7621" spans="1:6">
      <c r="A7621" s="111">
        <v>44552</v>
      </c>
      <c r="B7621" s="112">
        <v>0.64583333333333337</v>
      </c>
      <c r="C7621">
        <v>16.501249999999999</v>
      </c>
      <c r="D7621">
        <v>16.526249999999997</v>
      </c>
      <c r="E7621">
        <v>16.55125</v>
      </c>
      <c r="F7621" s="119">
        <f>Table1_2[[#This Row],[MID RATE]]/D7620-1</f>
        <v>2.0804569439958343E-4</v>
      </c>
    </row>
    <row r="7622" spans="1:6">
      <c r="A7622" s="111">
        <v>44553</v>
      </c>
      <c r="B7622" s="112">
        <v>0.39583333333333331</v>
      </c>
      <c r="C7622">
        <v>16.505312499999999</v>
      </c>
      <c r="D7622">
        <v>16.530312500000001</v>
      </c>
      <c r="E7622">
        <v>16.555312500000003</v>
      </c>
      <c r="F7622" s="119">
        <f>Table1_2[[#This Row],[MID RATE]]/D7621-1</f>
        <v>2.4582104228132451E-4</v>
      </c>
    </row>
    <row r="7623" spans="1:6">
      <c r="A7623" s="111">
        <v>44553</v>
      </c>
      <c r="B7623" s="112">
        <v>0.52083333333333337</v>
      </c>
      <c r="C7623">
        <v>16.52390625</v>
      </c>
      <c r="D7623">
        <v>16.547656249999996</v>
      </c>
      <c r="E7623">
        <v>16.571406249999995</v>
      </c>
      <c r="F7623" s="119">
        <f>Table1_2[[#This Row],[MID RATE]]/D7622-1</f>
        <v>1.0492088398204036E-3</v>
      </c>
    </row>
    <row r="7624" spans="1:6">
      <c r="A7624" s="111">
        <v>44553</v>
      </c>
      <c r="B7624" s="112">
        <v>0.64583333333333337</v>
      </c>
      <c r="C7624">
        <v>16.535843750000005</v>
      </c>
      <c r="D7624">
        <v>16.559906250000001</v>
      </c>
      <c r="E7624">
        <v>16.583968749999997</v>
      </c>
      <c r="F7624" s="119">
        <f>Table1_2[[#This Row],[MID RATE]]/D7623-1</f>
        <v>7.4028610547216545E-4</v>
      </c>
    </row>
    <row r="7625" spans="1:6">
      <c r="A7625" s="111">
        <v>44554</v>
      </c>
      <c r="B7625" s="112">
        <v>0.39583333333333331</v>
      </c>
      <c r="C7625">
        <v>16.547500000000003</v>
      </c>
      <c r="D7625">
        <v>16.572499999999998</v>
      </c>
      <c r="E7625">
        <v>16.597499999999997</v>
      </c>
      <c r="F7625" s="119">
        <f>Table1_2[[#This Row],[MID RATE]]/D7624-1</f>
        <v>7.6049645510511965E-4</v>
      </c>
    </row>
    <row r="7626" spans="1:6">
      <c r="A7626" s="111">
        <v>44554</v>
      </c>
      <c r="B7626" s="112">
        <v>0.52083333333333337</v>
      </c>
      <c r="C7626">
        <v>16.547656250000003</v>
      </c>
      <c r="D7626">
        <v>16.572656250000001</v>
      </c>
      <c r="E7626">
        <v>16.597656249999996</v>
      </c>
      <c r="F7626" s="119">
        <f>Table1_2[[#This Row],[MID RATE]]/D7625-1</f>
        <v>9.4282697240544167E-6</v>
      </c>
    </row>
    <row r="7627" spans="1:6">
      <c r="A7627" s="111">
        <v>44554</v>
      </c>
      <c r="B7627" s="112">
        <v>0.64583333333333337</v>
      </c>
      <c r="C7627">
        <v>16.547812500000003</v>
      </c>
      <c r="D7627">
        <v>16.572812500000001</v>
      </c>
      <c r="E7627">
        <v>16.5978125</v>
      </c>
      <c r="F7627" s="119">
        <f>Table1_2[[#This Row],[MID RATE]]/D7626-1</f>
        <v>9.4281808324936378E-6</v>
      </c>
    </row>
    <row r="7628" spans="1:6">
      <c r="A7628" s="111">
        <v>44557</v>
      </c>
      <c r="B7628" s="112">
        <v>0.39583333333333331</v>
      </c>
      <c r="C7628">
        <v>16.5584375</v>
      </c>
      <c r="D7628">
        <v>16.583437500000002</v>
      </c>
      <c r="E7628">
        <v>16.608437500000001</v>
      </c>
      <c r="F7628" s="119">
        <f>Table1_2[[#This Row],[MID RATE]]/D7627-1</f>
        <v>6.411102521073353E-4</v>
      </c>
    </row>
    <row r="7629" spans="1:6">
      <c r="A7629" s="111">
        <v>44557</v>
      </c>
      <c r="B7629" s="112">
        <v>0.52083333333333337</v>
      </c>
      <c r="C7629">
        <v>16.565625000000001</v>
      </c>
      <c r="D7629">
        <v>16.590625000000003</v>
      </c>
      <c r="E7629">
        <v>16.615625000000001</v>
      </c>
      <c r="F7629" s="119">
        <f>Table1_2[[#This Row],[MID RATE]]/D7628-1</f>
        <v>4.3341436297517077E-4</v>
      </c>
    </row>
    <row r="7630" spans="1:6">
      <c r="A7630" s="111">
        <v>44557</v>
      </c>
      <c r="B7630" s="112">
        <v>0.64583333333333337</v>
      </c>
      <c r="C7630">
        <v>16.573125000000001</v>
      </c>
      <c r="D7630">
        <v>16.597812500000003</v>
      </c>
      <c r="E7630">
        <v>16.622500000000002</v>
      </c>
      <c r="F7630" s="119">
        <f>Table1_2[[#This Row],[MID RATE]]/D7629-1</f>
        <v>4.3322659634581484E-4</v>
      </c>
    </row>
    <row r="7631" spans="1:6">
      <c r="A7631" s="111">
        <v>44558</v>
      </c>
      <c r="B7631" s="112">
        <v>0.39583333333333331</v>
      </c>
      <c r="C7631">
        <v>16.579687499999999</v>
      </c>
      <c r="D7631">
        <v>16.604687499999997</v>
      </c>
      <c r="E7631">
        <v>16.629687499999999</v>
      </c>
      <c r="F7631" s="119">
        <f>Table1_2[[#This Row],[MID RATE]]/D7630-1</f>
        <v>4.1421121006113282E-4</v>
      </c>
    </row>
    <row r="7632" spans="1:6">
      <c r="A7632" s="111">
        <v>44558</v>
      </c>
      <c r="B7632" s="112">
        <v>0.52083333333333337</v>
      </c>
      <c r="C7632">
        <v>16.586562499999999</v>
      </c>
      <c r="D7632">
        <v>16.611562499999998</v>
      </c>
      <c r="E7632">
        <v>16.636562499999997</v>
      </c>
      <c r="F7632" s="119">
        <f>Table1_2[[#This Row],[MID RATE]]/D7631-1</f>
        <v>4.14039710172176E-4</v>
      </c>
    </row>
    <row r="7633" spans="1:6">
      <c r="A7633" s="111">
        <v>44558</v>
      </c>
      <c r="B7633" s="112">
        <v>0.64583333333333337</v>
      </c>
      <c r="C7633">
        <v>16.595937499999998</v>
      </c>
      <c r="D7633">
        <v>16.620937499999997</v>
      </c>
      <c r="E7633">
        <v>16.645937499999999</v>
      </c>
      <c r="F7633" s="119">
        <f>Table1_2[[#This Row],[MID RATE]]/D7632-1</f>
        <v>5.6436593487219078E-4</v>
      </c>
    </row>
    <row r="7634" spans="1:6">
      <c r="A7634" s="111">
        <v>44559</v>
      </c>
      <c r="B7634" s="112">
        <v>0.39583333333333331</v>
      </c>
      <c r="C7634">
        <v>16.605625</v>
      </c>
      <c r="D7634">
        <v>16.630625000000002</v>
      </c>
      <c r="E7634">
        <v>16.655625000000001</v>
      </c>
      <c r="F7634" s="119">
        <f>Table1_2[[#This Row],[MID RATE]]/D7633-1</f>
        <v>5.8284919247220124E-4</v>
      </c>
    </row>
    <row r="7635" spans="1:6">
      <c r="A7635" s="111">
        <v>44559</v>
      </c>
      <c r="B7635" s="112">
        <v>0.52083333333333337</v>
      </c>
      <c r="C7635">
        <v>16.610312500000003</v>
      </c>
      <c r="D7635">
        <v>16.635312500000001</v>
      </c>
      <c r="E7635">
        <v>16.6603125</v>
      </c>
      <c r="F7635" s="119">
        <f>Table1_2[[#This Row],[MID RATE]]/D7634-1</f>
        <v>2.8185952121462243E-4</v>
      </c>
    </row>
    <row r="7636" spans="1:6">
      <c r="A7636" s="111">
        <v>44559</v>
      </c>
      <c r="B7636" s="112">
        <v>0.64583333333333337</v>
      </c>
      <c r="C7636">
        <v>16.615625000000001</v>
      </c>
      <c r="D7636">
        <v>16.640625</v>
      </c>
      <c r="E7636">
        <v>16.665624999999999</v>
      </c>
      <c r="F7636" s="119">
        <f>Table1_2[[#This Row],[MID RATE]]/D7635-1</f>
        <v>3.1935077865230532E-4</v>
      </c>
    </row>
    <row r="7637" spans="1:6">
      <c r="A7637" s="111">
        <v>44560</v>
      </c>
      <c r="B7637" s="112">
        <v>0.39583333333333331</v>
      </c>
      <c r="C7637">
        <v>16.621124999999999</v>
      </c>
      <c r="D7637">
        <v>16.646124999999998</v>
      </c>
      <c r="E7637">
        <v>16.671125</v>
      </c>
      <c r="F7637" s="119">
        <f>Table1_2[[#This Row],[MID RATE]]/D7636-1</f>
        <v>3.3051643192472113E-4</v>
      </c>
    </row>
    <row r="7638" spans="1:6">
      <c r="A7638" s="111">
        <v>44560</v>
      </c>
      <c r="B7638" s="112">
        <v>0.52083333333333337</v>
      </c>
      <c r="C7638">
        <v>16.627624999999998</v>
      </c>
      <c r="D7638">
        <v>16.652625</v>
      </c>
      <c r="E7638">
        <v>16.677625000000003</v>
      </c>
      <c r="F7638" s="119">
        <f>Table1_2[[#This Row],[MID RATE]]/D7637-1</f>
        <v>3.9048126816321194E-4</v>
      </c>
    </row>
    <row r="7639" spans="1:6">
      <c r="A7639" s="111">
        <v>44560</v>
      </c>
      <c r="B7639" s="112">
        <v>0.64583333333333337</v>
      </c>
      <c r="C7639">
        <v>16.630437499999999</v>
      </c>
      <c r="D7639">
        <v>16.655437499999998</v>
      </c>
      <c r="E7639">
        <v>16.6804375</v>
      </c>
      <c r="F7639" s="119">
        <f>Table1_2[[#This Row],[MID RATE]]/D7638-1</f>
        <v>1.6889229175554021E-4</v>
      </c>
    </row>
    <row r="7640" spans="1:6">
      <c r="A7640" s="111">
        <v>44561</v>
      </c>
      <c r="B7640" s="112">
        <v>0.39583333333333331</v>
      </c>
      <c r="C7640">
        <v>16.6371875</v>
      </c>
      <c r="D7640">
        <v>16.662187500000002</v>
      </c>
      <c r="E7640">
        <v>16.6871875</v>
      </c>
      <c r="F7640" s="119">
        <f>Table1_2[[#This Row],[MID RATE]]/D7639-1</f>
        <v>4.0527305271953473E-4</v>
      </c>
    </row>
    <row r="7641" spans="1:6">
      <c r="A7641" s="111">
        <v>44561</v>
      </c>
      <c r="B7641" s="112">
        <v>0.52083333333333337</v>
      </c>
      <c r="C7641">
        <v>16.6439375</v>
      </c>
      <c r="D7641">
        <v>16.668937499999998</v>
      </c>
      <c r="E7641">
        <v>16.693937499999997</v>
      </c>
      <c r="F7641" s="119">
        <f>Table1_2[[#This Row],[MID RATE]]/D7640-1</f>
        <v>4.0510887300948539E-4</v>
      </c>
    </row>
    <row r="7642" spans="1:6">
      <c r="A7642" s="111">
        <v>44561</v>
      </c>
      <c r="B7642" s="112">
        <v>0.64583333333333337</v>
      </c>
      <c r="C7642">
        <v>16.648312499999999</v>
      </c>
      <c r="D7642">
        <v>16.673312500000002</v>
      </c>
      <c r="E7642">
        <v>16.6983125</v>
      </c>
      <c r="F7642" s="119">
        <f>Table1_2[[#This Row],[MID RATE]]/D7641-1</f>
        <v>2.6246423924769502E-4</v>
      </c>
    </row>
    <row r="7643" spans="1:6">
      <c r="A7643" s="111">
        <v>44564</v>
      </c>
      <c r="B7643" s="112">
        <v>0.39583333333333331</v>
      </c>
      <c r="C7643">
        <v>16.663000000000004</v>
      </c>
      <c r="D7643">
        <v>16.688000000000002</v>
      </c>
      <c r="E7643">
        <v>16.713000000000001</v>
      </c>
      <c r="F7643" s="119">
        <f>Table1_2[[#This Row],[MID RATE]]/D7642-1</f>
        <v>8.8089874162688986E-4</v>
      </c>
    </row>
    <row r="7644" spans="1:6">
      <c r="A7644" s="111">
        <v>44564</v>
      </c>
      <c r="B7644" s="112">
        <v>0.52083333333333337</v>
      </c>
      <c r="C7644">
        <v>16.671562499999997</v>
      </c>
      <c r="D7644">
        <v>16.696562499999999</v>
      </c>
      <c r="E7644">
        <v>16.721562499999997</v>
      </c>
      <c r="F7644" s="119">
        <f>Table1_2[[#This Row],[MID RATE]]/D7643-1</f>
        <v>5.130932406518518E-4</v>
      </c>
    </row>
    <row r="7645" spans="1:6">
      <c r="A7645" s="111">
        <v>44564</v>
      </c>
      <c r="B7645" s="112">
        <v>0.64583333333333337</v>
      </c>
      <c r="C7645">
        <v>16.675000000000001</v>
      </c>
      <c r="D7645">
        <v>16.700000000000003</v>
      </c>
      <c r="E7645">
        <v>16.725000000000001</v>
      </c>
      <c r="F7645" s="119">
        <f>Table1_2[[#This Row],[MID RATE]]/D7644-1</f>
        <v>2.0588070149196724E-4</v>
      </c>
    </row>
    <row r="7646" spans="1:6">
      <c r="A7646" s="111">
        <v>44565</v>
      </c>
      <c r="B7646" s="112">
        <v>0.39583333333333331</v>
      </c>
      <c r="C7646">
        <v>16.689374999999998</v>
      </c>
      <c r="D7646">
        <v>16.714375</v>
      </c>
      <c r="E7646">
        <v>16.739375000000003</v>
      </c>
      <c r="F7646" s="119">
        <f>Table1_2[[#This Row],[MID RATE]]/D7645-1</f>
        <v>8.6077844311360785E-4</v>
      </c>
    </row>
    <row r="7647" spans="1:6">
      <c r="A7647" s="111">
        <v>44565</v>
      </c>
      <c r="B7647" s="112">
        <v>0.52083333333333337</v>
      </c>
      <c r="C7647">
        <v>16.708124999999999</v>
      </c>
      <c r="D7647">
        <v>16.733125000000001</v>
      </c>
      <c r="E7647">
        <v>16.758125</v>
      </c>
      <c r="F7647" s="119">
        <f>Table1_2[[#This Row],[MID RATE]]/D7646-1</f>
        <v>1.1217888793328967E-3</v>
      </c>
    </row>
    <row r="7648" spans="1:6">
      <c r="A7648" s="111">
        <v>44565</v>
      </c>
      <c r="B7648" s="112">
        <v>0.64583333333333337</v>
      </c>
      <c r="C7648">
        <v>16.714687500000004</v>
      </c>
      <c r="D7648">
        <v>16.739687500000002</v>
      </c>
      <c r="E7648">
        <v>16.764687500000001</v>
      </c>
      <c r="F7648" s="119">
        <f>Table1_2[[#This Row],[MID RATE]]/D7647-1</f>
        <v>3.9218615769631704E-4</v>
      </c>
    </row>
    <row r="7649" spans="1:6">
      <c r="A7649" s="111">
        <v>44566</v>
      </c>
      <c r="B7649" s="112">
        <v>0.39583333333333331</v>
      </c>
      <c r="C7649">
        <v>16.737500000000004</v>
      </c>
      <c r="D7649">
        <v>16.762500000000003</v>
      </c>
      <c r="E7649">
        <v>16.787499999999998</v>
      </c>
      <c r="F7649" s="119">
        <f>Table1_2[[#This Row],[MID RATE]]/D7648-1</f>
        <v>1.3627793230908125E-3</v>
      </c>
    </row>
    <row r="7650" spans="1:6">
      <c r="A7650" s="111">
        <v>44566</v>
      </c>
      <c r="B7650" s="112">
        <v>0.52083333333333337</v>
      </c>
      <c r="C7650">
        <v>16.750937499999999</v>
      </c>
      <c r="D7650">
        <v>16.775937499999998</v>
      </c>
      <c r="E7650">
        <v>16.8009375</v>
      </c>
      <c r="F7650" s="119">
        <f>Table1_2[[#This Row],[MID RATE]]/D7649-1</f>
        <v>8.0164056674103534E-4</v>
      </c>
    </row>
    <row r="7651" spans="1:6">
      <c r="A7651" s="111">
        <v>44566</v>
      </c>
      <c r="B7651" s="112">
        <v>0.64583333333333337</v>
      </c>
      <c r="C7651">
        <v>16.757499999999997</v>
      </c>
      <c r="D7651">
        <v>16.782499999999999</v>
      </c>
      <c r="E7651">
        <v>16.807500000000001</v>
      </c>
      <c r="F7651" s="119">
        <f>Table1_2[[#This Row],[MID RATE]]/D7650-1</f>
        <v>3.9118529143311598E-4</v>
      </c>
    </row>
    <row r="7652" spans="1:6">
      <c r="A7652" s="111">
        <v>44567</v>
      </c>
      <c r="B7652" s="112">
        <v>0.39583333333333331</v>
      </c>
      <c r="C7652">
        <v>16.775937500000001</v>
      </c>
      <c r="D7652">
        <v>16.800937499999996</v>
      </c>
      <c r="E7652">
        <v>16.825937499999995</v>
      </c>
      <c r="F7652" s="119">
        <f>Table1_2[[#This Row],[MID RATE]]/D7651-1</f>
        <v>1.098614628332939E-3</v>
      </c>
    </row>
    <row r="7653" spans="1:6">
      <c r="A7653" s="111">
        <v>44567</v>
      </c>
      <c r="B7653" s="112">
        <v>0.52083333333333337</v>
      </c>
      <c r="C7653">
        <v>16.795437499999998</v>
      </c>
      <c r="D7653">
        <v>16.820437499999997</v>
      </c>
      <c r="E7653">
        <v>16.845437499999999</v>
      </c>
      <c r="F7653" s="119">
        <f>Table1_2[[#This Row],[MID RATE]]/D7652-1</f>
        <v>1.1606495173261955E-3</v>
      </c>
    </row>
    <row r="7654" spans="1:6">
      <c r="A7654" s="111">
        <v>44567</v>
      </c>
      <c r="B7654" s="112">
        <v>0.64583333333333337</v>
      </c>
      <c r="C7654">
        <v>16.809999999999999</v>
      </c>
      <c r="D7654">
        <v>16.835000000000001</v>
      </c>
      <c r="E7654">
        <v>16.86</v>
      </c>
      <c r="F7654" s="119">
        <f>Table1_2[[#This Row],[MID RATE]]/D7653-1</f>
        <v>8.6576226094026154E-4</v>
      </c>
    </row>
    <row r="7655" spans="1:6">
      <c r="A7655" s="111">
        <v>44568</v>
      </c>
      <c r="B7655" s="112">
        <v>0.39583333333333331</v>
      </c>
      <c r="C7655">
        <v>16.833750000000002</v>
      </c>
      <c r="D7655">
        <v>16.858750000000001</v>
      </c>
      <c r="E7655">
        <v>16.883749999999996</v>
      </c>
      <c r="F7655" s="119">
        <f>Table1_2[[#This Row],[MID RATE]]/D7654-1</f>
        <v>1.4107514107513097E-3</v>
      </c>
    </row>
    <row r="7656" spans="1:6">
      <c r="A7656" s="111">
        <v>44568</v>
      </c>
      <c r="B7656" s="112">
        <v>0.52083333333333337</v>
      </c>
      <c r="C7656">
        <v>16.850000000000001</v>
      </c>
      <c r="D7656">
        <v>16.875</v>
      </c>
      <c r="E7656">
        <v>16.899999999999999</v>
      </c>
      <c r="F7656" s="119">
        <f>Table1_2[[#This Row],[MID RATE]]/D7655-1</f>
        <v>9.6389115444495133E-4</v>
      </c>
    </row>
    <row r="7657" spans="1:6">
      <c r="A7657" s="111">
        <v>44568</v>
      </c>
      <c r="B7657" s="112">
        <v>0.64583333333333337</v>
      </c>
      <c r="C7657">
        <v>16.854500000000002</v>
      </c>
      <c r="D7657">
        <v>16.8795</v>
      </c>
      <c r="E7657">
        <v>16.904499999999999</v>
      </c>
      <c r="F7657" s="119">
        <f>Table1_2[[#This Row],[MID RATE]]/D7656-1</f>
        <v>2.666666666666373E-4</v>
      </c>
    </row>
    <row r="7658" spans="1:6">
      <c r="A7658" s="111">
        <v>44571</v>
      </c>
      <c r="B7658" s="112">
        <v>0.39583333333333331</v>
      </c>
      <c r="C7658">
        <v>16.875125000000001</v>
      </c>
      <c r="D7658">
        <v>16.900125000000003</v>
      </c>
      <c r="E7658">
        <v>16.925125000000001</v>
      </c>
      <c r="F7658" s="119">
        <f>Table1_2[[#This Row],[MID RATE]]/D7657-1</f>
        <v>1.2218963831869267E-3</v>
      </c>
    </row>
    <row r="7659" spans="1:6">
      <c r="A7659" s="111">
        <v>44571</v>
      </c>
      <c r="B7659" s="112">
        <v>0.52083333333333337</v>
      </c>
      <c r="C7659">
        <v>16.892312500000003</v>
      </c>
      <c r="D7659">
        <v>16.917312500000001</v>
      </c>
      <c r="E7659">
        <v>16.942312499999996</v>
      </c>
      <c r="F7659" s="119">
        <f>Table1_2[[#This Row],[MID RATE]]/D7658-1</f>
        <v>1.0170043120982797E-3</v>
      </c>
    </row>
    <row r="7660" spans="1:6">
      <c r="A7660" s="111">
        <v>44571</v>
      </c>
      <c r="B7660" s="112">
        <v>0.64583333333333337</v>
      </c>
      <c r="C7660">
        <v>16.911562499999999</v>
      </c>
      <c r="D7660">
        <v>16.936562500000001</v>
      </c>
      <c r="E7660">
        <v>16.961562499999999</v>
      </c>
      <c r="F7660" s="119">
        <f>Table1_2[[#This Row],[MID RATE]]/D7659-1</f>
        <v>1.1378875929612953E-3</v>
      </c>
    </row>
    <row r="7661" spans="1:6">
      <c r="A7661" s="111">
        <v>44572</v>
      </c>
      <c r="B7661" s="112">
        <v>0.39583333333333331</v>
      </c>
      <c r="C7661">
        <v>16.929062500000004</v>
      </c>
      <c r="D7661">
        <v>16.954062500000003</v>
      </c>
      <c r="E7661">
        <v>16.979062500000001</v>
      </c>
      <c r="F7661" s="119">
        <f>Table1_2[[#This Row],[MID RATE]]/D7660-1</f>
        <v>1.033267524032766E-3</v>
      </c>
    </row>
    <row r="7662" spans="1:6">
      <c r="A7662" s="111">
        <v>44572</v>
      </c>
      <c r="B7662" s="112">
        <v>0.52083333333333337</v>
      </c>
      <c r="C7662">
        <v>16.9415625</v>
      </c>
      <c r="D7662">
        <v>16.966562500000002</v>
      </c>
      <c r="E7662">
        <v>16.991562500000001</v>
      </c>
      <c r="F7662" s="119">
        <f>Table1_2[[#This Row],[MID RATE]]/D7661-1</f>
        <v>7.3728641734094325E-4</v>
      </c>
    </row>
    <row r="7663" spans="1:6">
      <c r="A7663" s="111">
        <v>44572</v>
      </c>
      <c r="B7663" s="112">
        <v>0.64583333333333337</v>
      </c>
      <c r="C7663">
        <v>16.943124999999995</v>
      </c>
      <c r="D7663">
        <v>16.968124999999997</v>
      </c>
      <c r="E7663">
        <v>16.993124999999999</v>
      </c>
      <c r="F7663" s="119">
        <f>Table1_2[[#This Row],[MID RATE]]/D7662-1</f>
        <v>9.2092903320573072E-5</v>
      </c>
    </row>
    <row r="7664" spans="1:6">
      <c r="A7664" s="111">
        <v>44573</v>
      </c>
      <c r="B7664" s="112">
        <v>0.39583333333333331</v>
      </c>
      <c r="C7664">
        <v>16.96</v>
      </c>
      <c r="D7664">
        <v>16.984999999999999</v>
      </c>
      <c r="E7664">
        <v>17.010000000000002</v>
      </c>
      <c r="F7664" s="119">
        <f>Table1_2[[#This Row],[MID RATE]]/D7663-1</f>
        <v>9.9451176838938338E-4</v>
      </c>
    </row>
    <row r="7665" spans="1:6">
      <c r="A7665" s="111">
        <v>44573</v>
      </c>
      <c r="B7665" s="112">
        <v>0.52083333333333337</v>
      </c>
      <c r="C7665">
        <v>16.9721875</v>
      </c>
      <c r="D7665">
        <v>16.997187500000003</v>
      </c>
      <c r="E7665">
        <v>17.022187500000005</v>
      </c>
      <c r="F7665" s="119">
        <f>Table1_2[[#This Row],[MID RATE]]/D7664-1</f>
        <v>7.1754489255249077E-4</v>
      </c>
    </row>
    <row r="7666" spans="1:6">
      <c r="A7666" s="111">
        <v>44573</v>
      </c>
      <c r="B7666" s="112">
        <v>0.64583333333333337</v>
      </c>
      <c r="C7666">
        <v>16.983750000000001</v>
      </c>
      <c r="D7666">
        <v>17.008750000000003</v>
      </c>
      <c r="E7666">
        <v>17.033750000000005</v>
      </c>
      <c r="F7666" s="119">
        <f>Table1_2[[#This Row],[MID RATE]]/D7665-1</f>
        <v>6.8025960177231504E-4</v>
      </c>
    </row>
    <row r="7667" spans="1:6">
      <c r="A7667" s="111">
        <v>44574</v>
      </c>
      <c r="B7667" s="112">
        <v>0.39583333333333331</v>
      </c>
      <c r="C7667">
        <v>17</v>
      </c>
      <c r="D7667">
        <v>17.025000000000002</v>
      </c>
      <c r="E7667">
        <v>17.050000000000004</v>
      </c>
      <c r="F7667" s="119">
        <f>Table1_2[[#This Row],[MID RATE]]/D7666-1</f>
        <v>9.5539060777527496E-4</v>
      </c>
    </row>
    <row r="7668" spans="1:6">
      <c r="A7668" s="111">
        <v>44574</v>
      </c>
      <c r="B7668" s="112">
        <v>0.52083333333333337</v>
      </c>
      <c r="C7668">
        <v>17.052562500000001</v>
      </c>
      <c r="D7668">
        <v>17.077562499999999</v>
      </c>
      <c r="E7668">
        <v>17.102562500000001</v>
      </c>
      <c r="F7668" s="119">
        <f>Table1_2[[#This Row],[MID RATE]]/D7667-1</f>
        <v>3.0873715124815071E-3</v>
      </c>
    </row>
    <row r="7669" spans="1:6">
      <c r="A7669" s="111">
        <v>44574</v>
      </c>
      <c r="B7669" s="112">
        <v>0.64583333333333337</v>
      </c>
      <c r="C7669">
        <v>17.080937500000001</v>
      </c>
      <c r="D7669">
        <v>17.1059375</v>
      </c>
      <c r="E7669">
        <v>17.130937499999998</v>
      </c>
      <c r="F7669" s="119">
        <f>Table1_2[[#This Row],[MID RATE]]/D7668-1</f>
        <v>1.6615368850210199E-3</v>
      </c>
    </row>
    <row r="7670" spans="1:6">
      <c r="A7670" s="111">
        <v>44575</v>
      </c>
      <c r="B7670" s="112">
        <v>0.39583333333333331</v>
      </c>
      <c r="C7670">
        <v>17.104062500000001</v>
      </c>
      <c r="D7670">
        <v>17.129062500000003</v>
      </c>
      <c r="E7670">
        <v>17.154062500000002</v>
      </c>
      <c r="F7670" s="119">
        <f>Table1_2[[#This Row],[MID RATE]]/D7669-1</f>
        <v>1.3518697820569248E-3</v>
      </c>
    </row>
    <row r="7671" spans="1:6">
      <c r="A7671" s="111">
        <v>44575</v>
      </c>
      <c r="B7671" s="112">
        <v>0.52083333333333337</v>
      </c>
      <c r="C7671">
        <v>17.116562500000001</v>
      </c>
      <c r="D7671">
        <v>17.141562499999999</v>
      </c>
      <c r="E7671">
        <v>17.166562500000001</v>
      </c>
      <c r="F7671" s="119">
        <f>Table1_2[[#This Row],[MID RATE]]/D7670-1</f>
        <v>7.2975389050022876E-4</v>
      </c>
    </row>
    <row r="7672" spans="1:6">
      <c r="A7672" s="111">
        <v>44575</v>
      </c>
      <c r="B7672" s="112">
        <v>0.64583333333333337</v>
      </c>
      <c r="C7672">
        <v>17.135937500000001</v>
      </c>
      <c r="D7672">
        <v>17.160937500000003</v>
      </c>
      <c r="E7672">
        <v>17.185937500000001</v>
      </c>
      <c r="F7672" s="119">
        <f>Table1_2[[#This Row],[MID RATE]]/D7671-1</f>
        <v>1.1302936940551511E-3</v>
      </c>
    </row>
    <row r="7673" spans="1:6">
      <c r="A7673" s="111">
        <v>44578</v>
      </c>
      <c r="B7673" s="112">
        <v>0.39583333333333331</v>
      </c>
      <c r="C7673">
        <v>17.169093750000002</v>
      </c>
      <c r="D7673">
        <v>17.19409375</v>
      </c>
      <c r="E7673">
        <v>17.219093749999999</v>
      </c>
      <c r="F7673" s="119">
        <f>Table1_2[[#This Row],[MID RATE]]/D7672-1</f>
        <v>1.9320768460346915E-3</v>
      </c>
    </row>
    <row r="7674" spans="1:6">
      <c r="A7674" s="111">
        <v>44578</v>
      </c>
      <c r="B7674" s="112">
        <v>0.52083333333333337</v>
      </c>
      <c r="C7674">
        <v>17.203156249999999</v>
      </c>
      <c r="D7674">
        <v>17.228156249999998</v>
      </c>
      <c r="E7674">
        <v>17.253156249999996</v>
      </c>
      <c r="F7674" s="119">
        <f>Table1_2[[#This Row],[MID RATE]]/D7673-1</f>
        <v>1.9810581758632484E-3</v>
      </c>
    </row>
    <row r="7675" spans="1:6">
      <c r="A7675" s="111">
        <v>44578</v>
      </c>
      <c r="B7675" s="112">
        <v>0.64583333333333337</v>
      </c>
      <c r="C7675">
        <v>17.201906249999997</v>
      </c>
      <c r="D7675">
        <v>17.226906249999999</v>
      </c>
      <c r="E7675">
        <v>17.251906250000001</v>
      </c>
      <c r="F7675" s="119">
        <f>Table1_2[[#This Row],[MID RATE]]/D7674-1</f>
        <v>-7.2555645645455691E-5</v>
      </c>
    </row>
    <row r="7676" spans="1:6">
      <c r="A7676" s="111">
        <v>44579</v>
      </c>
      <c r="B7676" s="112">
        <v>0.39583333333333331</v>
      </c>
      <c r="C7676">
        <v>17.218812499999999</v>
      </c>
      <c r="D7676">
        <v>17.243812499999997</v>
      </c>
      <c r="E7676">
        <v>17.268812499999999</v>
      </c>
      <c r="F7676" s="119">
        <f>Table1_2[[#This Row],[MID RATE]]/D7675-1</f>
        <v>9.8138631247257635E-4</v>
      </c>
    </row>
    <row r="7677" spans="1:6">
      <c r="A7677" s="111">
        <v>44579</v>
      </c>
      <c r="B7677" s="112">
        <v>0.52083333333333337</v>
      </c>
      <c r="C7677">
        <v>17.239062500000003</v>
      </c>
      <c r="D7677">
        <v>17.264062500000001</v>
      </c>
      <c r="E7677">
        <v>17.289062500000004</v>
      </c>
      <c r="F7677" s="119">
        <f>Table1_2[[#This Row],[MID RATE]]/D7676-1</f>
        <v>1.1743342720760275E-3</v>
      </c>
    </row>
    <row r="7678" spans="1:6">
      <c r="A7678" s="111">
        <v>44579</v>
      </c>
      <c r="B7678" s="112">
        <v>0.64583333333333337</v>
      </c>
      <c r="C7678">
        <v>17.247187500000003</v>
      </c>
      <c r="D7678">
        <v>17.272187500000001</v>
      </c>
      <c r="E7678">
        <v>17.2971875</v>
      </c>
      <c r="F7678" s="119">
        <f>Table1_2[[#This Row],[MID RATE]]/D7677-1</f>
        <v>4.7063082631915165E-4</v>
      </c>
    </row>
    <row r="7679" spans="1:6">
      <c r="A7679" s="111">
        <v>44580</v>
      </c>
      <c r="B7679" s="112">
        <v>0.39583333333333331</v>
      </c>
      <c r="C7679">
        <v>17.274050000000003</v>
      </c>
      <c r="D7679">
        <v>17.299050000000001</v>
      </c>
      <c r="E7679">
        <v>17.32405</v>
      </c>
      <c r="F7679" s="119">
        <f>Table1_2[[#This Row],[MID RATE]]/D7678-1</f>
        <v>1.555245969857566E-3</v>
      </c>
    </row>
    <row r="7680" spans="1:6">
      <c r="A7680" s="111">
        <v>44580</v>
      </c>
      <c r="B7680" s="112">
        <v>0.52083333333333337</v>
      </c>
      <c r="C7680">
        <v>17.306250000000002</v>
      </c>
      <c r="D7680">
        <v>17.331250000000001</v>
      </c>
      <c r="E7680">
        <v>17.356249999999999</v>
      </c>
      <c r="F7680" s="119">
        <f>Table1_2[[#This Row],[MID RATE]]/D7679-1</f>
        <v>1.8613738904738053E-3</v>
      </c>
    </row>
    <row r="7681" spans="1:6">
      <c r="A7681" s="111">
        <v>44580</v>
      </c>
      <c r="B7681" s="112">
        <v>0.64583333333333337</v>
      </c>
      <c r="C7681">
        <v>17.330937500000001</v>
      </c>
      <c r="D7681">
        <v>17.355</v>
      </c>
      <c r="E7681">
        <v>17.3790625</v>
      </c>
      <c r="F7681" s="119">
        <f>Table1_2[[#This Row],[MID RATE]]/D7680-1</f>
        <v>1.370357014064183E-3</v>
      </c>
    </row>
    <row r="7682" spans="1:6">
      <c r="A7682" s="111">
        <v>44581</v>
      </c>
      <c r="B7682" s="112">
        <v>0.39583333333333331</v>
      </c>
      <c r="C7682">
        <v>17.358750000000001</v>
      </c>
      <c r="D7682">
        <v>17.383749999999999</v>
      </c>
      <c r="E7682">
        <v>17.408749999999998</v>
      </c>
      <c r="F7682" s="119">
        <f>Table1_2[[#This Row],[MID RATE]]/D7681-1</f>
        <v>1.6565831172572487E-3</v>
      </c>
    </row>
    <row r="7683" spans="1:6">
      <c r="A7683" s="111">
        <v>44581</v>
      </c>
      <c r="B7683" s="112">
        <v>0.52083333333333337</v>
      </c>
      <c r="C7683">
        <v>17.382656249999997</v>
      </c>
      <c r="D7683">
        <v>17.407656249999999</v>
      </c>
      <c r="E7683">
        <v>17.432656250000001</v>
      </c>
      <c r="F7683" s="119">
        <f>Table1_2[[#This Row],[MID RATE]]/D7682-1</f>
        <v>1.3752067304235727E-3</v>
      </c>
    </row>
    <row r="7684" spans="1:6">
      <c r="A7684" s="111">
        <v>44581</v>
      </c>
      <c r="B7684" s="112">
        <v>0.64583333333333337</v>
      </c>
      <c r="C7684">
        <v>17.394375</v>
      </c>
      <c r="D7684">
        <v>17.419374999999995</v>
      </c>
      <c r="E7684">
        <v>17.444374999999994</v>
      </c>
      <c r="F7684" s="119">
        <f>Table1_2[[#This Row],[MID RATE]]/D7683-1</f>
        <v>6.7319516376573851E-4</v>
      </c>
    </row>
    <row r="7685" spans="1:6">
      <c r="A7685" s="111">
        <v>44582</v>
      </c>
      <c r="B7685" s="112">
        <v>0.39583333333333331</v>
      </c>
      <c r="C7685">
        <v>17.41375</v>
      </c>
      <c r="D7685">
        <v>17.438749999999999</v>
      </c>
      <c r="E7685">
        <v>17.463750000000001</v>
      </c>
      <c r="F7685" s="119">
        <f>Table1_2[[#This Row],[MID RATE]]/D7684-1</f>
        <v>1.1122672311723036E-3</v>
      </c>
    </row>
    <row r="7686" spans="1:6">
      <c r="A7686" s="111">
        <v>44582</v>
      </c>
      <c r="B7686" s="112">
        <v>0.52083333333333337</v>
      </c>
      <c r="C7686">
        <v>17.433125</v>
      </c>
      <c r="D7686">
        <v>17.458125000000003</v>
      </c>
      <c r="E7686">
        <v>17.483125000000001</v>
      </c>
      <c r="F7686" s="119">
        <f>Table1_2[[#This Row],[MID RATE]]/D7685-1</f>
        <v>1.1110314672786448E-3</v>
      </c>
    </row>
    <row r="7687" spans="1:6">
      <c r="A7687" s="111">
        <v>44582</v>
      </c>
      <c r="B7687" s="112">
        <v>0.64583333333333337</v>
      </c>
      <c r="C7687">
        <v>17.457187499999993</v>
      </c>
      <c r="D7687">
        <v>17.482187499999995</v>
      </c>
      <c r="E7687">
        <v>17.507187500000001</v>
      </c>
      <c r="F7687" s="119">
        <f>Table1_2[[#This Row],[MID RATE]]/D7686-1</f>
        <v>1.3782980703822556E-3</v>
      </c>
    </row>
    <row r="7688" spans="1:6">
      <c r="A7688" s="111">
        <v>44585</v>
      </c>
      <c r="B7688" s="112">
        <v>0.39583333333333331</v>
      </c>
      <c r="C7688">
        <v>17.505968749999997</v>
      </c>
      <c r="D7688">
        <v>17.53096875</v>
      </c>
      <c r="E7688">
        <v>17.555968750000002</v>
      </c>
      <c r="F7688" s="119">
        <f>Table1_2[[#This Row],[MID RATE]]/D7687-1</f>
        <v>2.7903401676709905E-3</v>
      </c>
    </row>
    <row r="7689" spans="1:6">
      <c r="A7689" s="111">
        <v>44585</v>
      </c>
      <c r="B7689" s="112">
        <v>0.52083333333333337</v>
      </c>
      <c r="C7689">
        <v>17.548000000000002</v>
      </c>
      <c r="D7689">
        <v>17.573</v>
      </c>
      <c r="E7689">
        <v>17.597999999999995</v>
      </c>
      <c r="F7689" s="119">
        <f>Table1_2[[#This Row],[MID RATE]]/D7688-1</f>
        <v>2.3975429195834952E-3</v>
      </c>
    </row>
    <row r="7690" spans="1:6">
      <c r="A7690" s="111">
        <v>44585</v>
      </c>
      <c r="B7690" s="112">
        <v>0.64583333333333337</v>
      </c>
      <c r="C7690">
        <v>17.570625</v>
      </c>
      <c r="D7690">
        <v>17.595625000000002</v>
      </c>
      <c r="E7690">
        <v>17.620625000000004</v>
      </c>
      <c r="F7690" s="119">
        <f>Table1_2[[#This Row],[MID RATE]]/D7689-1</f>
        <v>1.2874864849485856E-3</v>
      </c>
    </row>
    <row r="7691" spans="1:6">
      <c r="A7691" s="111">
        <v>44586</v>
      </c>
      <c r="B7691" s="112">
        <v>0.39583333333333331</v>
      </c>
      <c r="C7691">
        <v>17.5975</v>
      </c>
      <c r="D7691">
        <v>17.622499999999999</v>
      </c>
      <c r="E7691">
        <v>17.647499999999997</v>
      </c>
      <c r="F7691" s="119">
        <f>Table1_2[[#This Row],[MID RATE]]/D7690-1</f>
        <v>1.5273683088834478E-3</v>
      </c>
    </row>
    <row r="7692" spans="1:6">
      <c r="A7692" s="111">
        <v>44586</v>
      </c>
      <c r="B7692" s="112">
        <v>0.52083333333333337</v>
      </c>
      <c r="C7692">
        <v>17.625</v>
      </c>
      <c r="D7692">
        <v>17.649999999999999</v>
      </c>
      <c r="E7692">
        <v>17.675000000000001</v>
      </c>
      <c r="F7692" s="119">
        <f>Table1_2[[#This Row],[MID RATE]]/D7691-1</f>
        <v>1.5605050361753303E-3</v>
      </c>
    </row>
    <row r="7693" spans="1:6">
      <c r="A7693" s="111">
        <v>44586</v>
      </c>
      <c r="B7693" s="112">
        <v>0.64583333333333337</v>
      </c>
      <c r="C7693">
        <v>17.644062499999997</v>
      </c>
      <c r="D7693">
        <v>17.669062499999995</v>
      </c>
      <c r="E7693">
        <v>17.694062499999998</v>
      </c>
      <c r="F7693" s="119">
        <f>Table1_2[[#This Row],[MID RATE]]/D7692-1</f>
        <v>1.0800283286116485E-3</v>
      </c>
    </row>
    <row r="7694" spans="1:6">
      <c r="A7694" s="111">
        <v>44587</v>
      </c>
      <c r="B7694" s="112">
        <v>0.39583333333333331</v>
      </c>
      <c r="C7694">
        <v>17.671562500000004</v>
      </c>
      <c r="D7694">
        <v>17.696562500000002</v>
      </c>
      <c r="E7694">
        <v>17.721562500000001</v>
      </c>
      <c r="F7694" s="119">
        <f>Table1_2[[#This Row],[MID RATE]]/D7693-1</f>
        <v>1.5563927061781335E-3</v>
      </c>
    </row>
    <row r="7695" spans="1:6">
      <c r="A7695" s="111">
        <v>44587</v>
      </c>
      <c r="B7695" s="112">
        <v>0.52083333333333337</v>
      </c>
      <c r="C7695">
        <v>17.738750000000003</v>
      </c>
      <c r="D7695">
        <v>17.763750000000002</v>
      </c>
      <c r="E7695">
        <v>17.78875</v>
      </c>
      <c r="F7695" s="119">
        <f>Table1_2[[#This Row],[MID RATE]]/D7694-1</f>
        <v>3.7966412968619689E-3</v>
      </c>
    </row>
    <row r="7696" spans="1:6">
      <c r="A7696" s="111">
        <v>44587</v>
      </c>
      <c r="B7696" s="112">
        <v>0.64583333333333337</v>
      </c>
      <c r="C7696">
        <v>17.780156249999997</v>
      </c>
      <c r="D7696">
        <v>17.805156249999996</v>
      </c>
      <c r="E7696">
        <v>17.830156249999998</v>
      </c>
      <c r="F7696" s="119">
        <f>Table1_2[[#This Row],[MID RATE]]/D7695-1</f>
        <v>2.33094082049079E-3</v>
      </c>
    </row>
    <row r="7697" spans="1:6">
      <c r="A7697" s="111">
        <v>44588</v>
      </c>
      <c r="B7697" s="112">
        <v>0.39583333333333331</v>
      </c>
      <c r="C7697">
        <v>17.830249999999999</v>
      </c>
      <c r="D7697">
        <v>17.855249999999998</v>
      </c>
      <c r="E7697">
        <v>17.88025</v>
      </c>
      <c r="F7697" s="119">
        <f>Table1_2[[#This Row],[MID RATE]]/D7696-1</f>
        <v>2.8134406290314384E-3</v>
      </c>
    </row>
    <row r="7698" spans="1:6">
      <c r="A7698" s="111">
        <v>44588</v>
      </c>
      <c r="B7698" s="112">
        <v>0.52083333333333337</v>
      </c>
      <c r="C7698">
        <v>17.867124999999998</v>
      </c>
      <c r="D7698">
        <v>17.892125</v>
      </c>
      <c r="E7698">
        <v>17.917124999999999</v>
      </c>
      <c r="F7698" s="119">
        <f>Table1_2[[#This Row],[MID RATE]]/D7697-1</f>
        <v>2.0652189132048804E-3</v>
      </c>
    </row>
    <row r="7699" spans="1:6">
      <c r="A7699" s="111">
        <v>44588</v>
      </c>
      <c r="B7699" s="112">
        <v>0.64583333333333337</v>
      </c>
      <c r="C7699">
        <v>17.881125000000001</v>
      </c>
      <c r="D7699">
        <v>17.906125000000003</v>
      </c>
      <c r="E7699">
        <v>17.931125000000002</v>
      </c>
      <c r="F7699" s="119">
        <f>Table1_2[[#This Row],[MID RATE]]/D7698-1</f>
        <v>7.8246714685947794E-4</v>
      </c>
    </row>
    <row r="7700" spans="1:6">
      <c r="A7700" s="111">
        <v>44589</v>
      </c>
      <c r="B7700" s="112">
        <v>0.39583333333333331</v>
      </c>
      <c r="C7700">
        <v>17.930093749999997</v>
      </c>
      <c r="D7700">
        <v>17.9543125</v>
      </c>
      <c r="E7700">
        <v>17.97853125</v>
      </c>
      <c r="F7700" s="119">
        <f>Table1_2[[#This Row],[MID RATE]]/D7699-1</f>
        <v>2.6911182626054853E-3</v>
      </c>
    </row>
    <row r="7701" spans="1:6">
      <c r="A7701" s="111">
        <v>44589</v>
      </c>
      <c r="B7701" s="112">
        <v>0.52083333333333337</v>
      </c>
      <c r="C7701">
        <v>17.975062499999996</v>
      </c>
      <c r="D7701">
        <v>18.000062499999999</v>
      </c>
      <c r="E7701">
        <v>18.025062500000001</v>
      </c>
      <c r="F7701" s="119">
        <f>Table1_2[[#This Row],[MID RATE]]/D7700-1</f>
        <v>2.5481343270592482E-3</v>
      </c>
    </row>
    <row r="7702" spans="1:6">
      <c r="A7702" s="111">
        <v>44589</v>
      </c>
      <c r="B7702" s="112">
        <v>0.64583333333333337</v>
      </c>
      <c r="C7702">
        <v>17.959062499999998</v>
      </c>
      <c r="D7702">
        <v>17.9840625</v>
      </c>
      <c r="E7702">
        <v>18.009062499999999</v>
      </c>
      <c r="F7702" s="119">
        <f>Table1_2[[#This Row],[MID RATE]]/D7701-1</f>
        <v>-8.8888580247969973E-4</v>
      </c>
    </row>
    <row r="7703" spans="1:6">
      <c r="A7703" s="111">
        <v>44592</v>
      </c>
      <c r="B7703" s="112">
        <v>0.39583333333333331</v>
      </c>
      <c r="C7703">
        <v>17.9803125</v>
      </c>
      <c r="D7703">
        <v>18.005312500000002</v>
      </c>
      <c r="E7703">
        <v>18.030312500000001</v>
      </c>
      <c r="F7703" s="119">
        <f>Table1_2[[#This Row],[MID RATE]]/D7702-1</f>
        <v>1.1816017654522337E-3</v>
      </c>
    </row>
    <row r="7704" spans="1:6">
      <c r="A7704" s="111">
        <v>44592</v>
      </c>
      <c r="B7704" s="112">
        <v>0.52083333333333337</v>
      </c>
      <c r="C7704">
        <v>18.041874999999997</v>
      </c>
      <c r="D7704">
        <v>18.066875</v>
      </c>
      <c r="E7704">
        <v>18.091875000000002</v>
      </c>
      <c r="F7704" s="119">
        <f>Table1_2[[#This Row],[MID RATE]]/D7703-1</f>
        <v>3.419129770727336E-3</v>
      </c>
    </row>
    <row r="7705" spans="1:6">
      <c r="A7705" s="111">
        <v>44592</v>
      </c>
      <c r="B7705" s="112">
        <v>0.64583333333333337</v>
      </c>
      <c r="C7705">
        <v>18.063874999999999</v>
      </c>
      <c r="D7705">
        <v>18.088875000000002</v>
      </c>
      <c r="E7705">
        <v>18.113875</v>
      </c>
      <c r="F7705" s="119">
        <f>Table1_2[[#This Row],[MID RATE]]/D7704-1</f>
        <v>1.2176981353997363E-3</v>
      </c>
    </row>
    <row r="7706" spans="1:6">
      <c r="A7706" s="111">
        <v>44593</v>
      </c>
      <c r="B7706" s="112">
        <v>0.39583333333333331</v>
      </c>
      <c r="C7706">
        <v>18.0940625</v>
      </c>
      <c r="D7706">
        <v>18.119062499999998</v>
      </c>
      <c r="E7706">
        <v>18.1440625</v>
      </c>
      <c r="F7706" s="119">
        <f>Table1_2[[#This Row],[MID RATE]]/D7705-1</f>
        <v>1.6688434189520152E-3</v>
      </c>
    </row>
    <row r="7707" spans="1:6">
      <c r="A7707" s="111">
        <v>44593</v>
      </c>
      <c r="B7707" s="112">
        <v>0.52083333333333337</v>
      </c>
      <c r="C7707">
        <v>18.1128125</v>
      </c>
      <c r="D7707">
        <v>18.137812500000003</v>
      </c>
      <c r="E7707">
        <v>18.162812500000001</v>
      </c>
      <c r="F7707" s="119">
        <f>Table1_2[[#This Row],[MID RATE]]/D7706-1</f>
        <v>1.034821751953352E-3</v>
      </c>
    </row>
    <row r="7708" spans="1:6">
      <c r="A7708" s="111">
        <v>44593</v>
      </c>
      <c r="B7708" s="112">
        <v>0.64583333333333337</v>
      </c>
      <c r="C7708">
        <v>18.127499999999998</v>
      </c>
      <c r="D7708">
        <v>18.152421875000002</v>
      </c>
      <c r="E7708">
        <v>18.177343750000002</v>
      </c>
      <c r="F7708" s="119">
        <f>Table1_2[[#This Row],[MID RATE]]/D7707-1</f>
        <v>8.0546510225532053E-4</v>
      </c>
    </row>
    <row r="7709" spans="1:6">
      <c r="A7709" s="111">
        <v>44594</v>
      </c>
      <c r="B7709" s="112">
        <v>0.39583333333333331</v>
      </c>
      <c r="C7709">
        <v>18.149333333333335</v>
      </c>
      <c r="D7709">
        <v>18.174333333333333</v>
      </c>
      <c r="E7709">
        <v>18.199333333333332</v>
      </c>
      <c r="F7709" s="119">
        <f>Table1_2[[#This Row],[MID RATE]]/D7708-1</f>
        <v>1.2070818144387374E-3</v>
      </c>
    </row>
    <row r="7710" spans="1:6">
      <c r="A7710" s="111">
        <v>44594</v>
      </c>
      <c r="B7710" s="112">
        <v>0.52083333333333337</v>
      </c>
      <c r="C7710">
        <v>18.167933333333337</v>
      </c>
      <c r="D7710">
        <v>18.192933333333336</v>
      </c>
      <c r="E7710">
        <v>18.217933333333331</v>
      </c>
      <c r="F7710" s="119">
        <f>Table1_2[[#This Row],[MID RATE]]/D7709-1</f>
        <v>1.0234213084387989E-3</v>
      </c>
    </row>
    <row r="7711" spans="1:6">
      <c r="A7711" s="111">
        <v>44594</v>
      </c>
      <c r="B7711" s="112">
        <v>0.64583333333333337</v>
      </c>
      <c r="C7711">
        <v>18.197199999999999</v>
      </c>
      <c r="D7711">
        <v>18.222200000000001</v>
      </c>
      <c r="E7711">
        <v>18.247200000000003</v>
      </c>
      <c r="F7711" s="119">
        <f>Table1_2[[#This Row],[MID RATE]]/D7710-1</f>
        <v>1.6086832249884164E-3</v>
      </c>
    </row>
    <row r="7712" spans="1:6">
      <c r="A7712" s="111">
        <v>44595</v>
      </c>
      <c r="B7712" s="112">
        <v>0.39583333333333331</v>
      </c>
      <c r="C7712">
        <v>18.2364</v>
      </c>
      <c r="D7712">
        <v>18.261399999999998</v>
      </c>
      <c r="E7712">
        <v>18.286399999999997</v>
      </c>
      <c r="F7712" s="119">
        <f>Table1_2[[#This Row],[MID RATE]]/D7711-1</f>
        <v>2.1512221356365657E-3</v>
      </c>
    </row>
    <row r="7713" spans="1:6">
      <c r="A7713" s="111">
        <v>44595</v>
      </c>
      <c r="B7713" s="112">
        <v>0.52083333333333337</v>
      </c>
      <c r="C7713">
        <v>18.278000000000002</v>
      </c>
      <c r="D7713">
        <v>18.302999999999997</v>
      </c>
      <c r="E7713">
        <v>18.327999999999996</v>
      </c>
      <c r="F7713" s="119">
        <f>Table1_2[[#This Row],[MID RATE]]/D7712-1</f>
        <v>2.2780290667747671E-3</v>
      </c>
    </row>
    <row r="7714" spans="1:6">
      <c r="A7714" s="111">
        <v>44595</v>
      </c>
      <c r="B7714" s="112">
        <v>0.64583333333333337</v>
      </c>
      <c r="C7714">
        <v>18.29666666666667</v>
      </c>
      <c r="D7714">
        <v>18.321666666666669</v>
      </c>
      <c r="E7714">
        <v>18.346666666666668</v>
      </c>
      <c r="F7714" s="119">
        <f>Table1_2[[#This Row],[MID RATE]]/D7713-1</f>
        <v>1.0198692381944152E-3</v>
      </c>
    </row>
    <row r="7715" spans="1:6">
      <c r="A7715" s="111">
        <v>44596</v>
      </c>
      <c r="B7715" s="112">
        <v>0.39583333333333331</v>
      </c>
      <c r="C7715">
        <v>18.315000000000001</v>
      </c>
      <c r="D7715">
        <v>18.340000000000003</v>
      </c>
      <c r="E7715">
        <v>18.365000000000002</v>
      </c>
      <c r="F7715" s="119">
        <f>Table1_2[[#This Row],[MID RATE]]/D7714-1</f>
        <v>1.0006367688528695E-3</v>
      </c>
    </row>
    <row r="7716" spans="1:6">
      <c r="A7716" s="111">
        <v>44596</v>
      </c>
      <c r="B7716" s="112">
        <v>0.52083333333333337</v>
      </c>
      <c r="C7716">
        <v>18.329333333333334</v>
      </c>
      <c r="D7716">
        <v>18.354333333333333</v>
      </c>
      <c r="E7716">
        <v>18.379333333333332</v>
      </c>
      <c r="F7716" s="119">
        <f>Table1_2[[#This Row],[MID RATE]]/D7715-1</f>
        <v>7.8153398764069237E-4</v>
      </c>
    </row>
    <row r="7717" spans="1:6">
      <c r="A7717" s="111">
        <v>44596</v>
      </c>
      <c r="B7717" s="112">
        <v>0.64583333333333337</v>
      </c>
      <c r="C7717">
        <v>18.338333333333335</v>
      </c>
      <c r="D7717">
        <v>18.363333333333333</v>
      </c>
      <c r="E7717">
        <v>18.388333333333332</v>
      </c>
      <c r="F7717" s="119">
        <f>Table1_2[[#This Row],[MID RATE]]/D7716-1</f>
        <v>4.9034742022779909E-4</v>
      </c>
    </row>
    <row r="7718" spans="1:6">
      <c r="A7718" s="111">
        <v>44599</v>
      </c>
      <c r="B7718" s="112">
        <v>0.39583333333333331</v>
      </c>
      <c r="C7718">
        <v>18.354062500000001</v>
      </c>
      <c r="D7718">
        <v>18.379062500000003</v>
      </c>
      <c r="E7718">
        <v>18.404062500000002</v>
      </c>
      <c r="F7718" s="119">
        <f>Table1_2[[#This Row],[MID RATE]]/D7717-1</f>
        <v>8.5655291341457662E-4</v>
      </c>
    </row>
    <row r="7719" spans="1:6">
      <c r="A7719" s="111">
        <v>44599</v>
      </c>
      <c r="B7719" s="112">
        <v>0.52083333333333337</v>
      </c>
      <c r="C7719">
        <v>18.387343749999999</v>
      </c>
      <c r="D7719">
        <v>18.412343749999998</v>
      </c>
      <c r="E7719">
        <v>18.437343749999997</v>
      </c>
      <c r="F7719" s="119">
        <f>Table1_2[[#This Row],[MID RATE]]/D7718-1</f>
        <v>1.8108241375203171E-3</v>
      </c>
    </row>
    <row r="7720" spans="1:6">
      <c r="A7720" s="111">
        <v>44599</v>
      </c>
      <c r="B7720" s="112">
        <v>0.64583333333333337</v>
      </c>
      <c r="C7720">
        <v>18.404062499999998</v>
      </c>
      <c r="D7720">
        <v>18.429062500000001</v>
      </c>
      <c r="E7720">
        <v>18.454062499999999</v>
      </c>
      <c r="F7720" s="119">
        <f>Table1_2[[#This Row],[MID RATE]]/D7719-1</f>
        <v>9.0801856770683642E-4</v>
      </c>
    </row>
    <row r="7721" spans="1:6">
      <c r="A7721" s="111">
        <v>44600</v>
      </c>
      <c r="B7721" s="112">
        <v>0.39583333333333331</v>
      </c>
      <c r="C7721">
        <v>18.443125000000002</v>
      </c>
      <c r="D7721">
        <v>18.468125000000001</v>
      </c>
      <c r="E7721">
        <v>18.493124999999996</v>
      </c>
      <c r="F7721" s="119">
        <f>Table1_2[[#This Row],[MID RATE]]/D7720-1</f>
        <v>2.1196140606718483E-3</v>
      </c>
    </row>
    <row r="7722" spans="1:6">
      <c r="A7722" s="111">
        <v>44600</v>
      </c>
      <c r="B7722" s="112">
        <v>0.52083333333333337</v>
      </c>
      <c r="C7722">
        <v>18.467187500000001</v>
      </c>
      <c r="D7722">
        <v>18.4921875</v>
      </c>
      <c r="E7722">
        <v>18.517187499999999</v>
      </c>
      <c r="F7722" s="119">
        <f>Table1_2[[#This Row],[MID RATE]]/D7721-1</f>
        <v>1.3029205726082793E-3</v>
      </c>
    </row>
    <row r="7723" spans="1:6">
      <c r="A7723" s="111">
        <v>44600</v>
      </c>
      <c r="B7723" s="112">
        <v>0.64583333333333337</v>
      </c>
      <c r="C7723">
        <v>18.481906249999998</v>
      </c>
      <c r="D7723">
        <v>18.50690625</v>
      </c>
      <c r="E7723">
        <v>18.531906250000006</v>
      </c>
      <c r="F7723" s="119">
        <f>Table1_2[[#This Row],[MID RATE]]/D7722-1</f>
        <v>7.9594423320661356E-4</v>
      </c>
    </row>
    <row r="7724" spans="1:6">
      <c r="A7724" s="111">
        <v>44601</v>
      </c>
      <c r="B7724" s="112">
        <v>0.39583333333333331</v>
      </c>
      <c r="C7724">
        <v>18.506562500000001</v>
      </c>
      <c r="D7724">
        <v>18.5315625</v>
      </c>
      <c r="E7724">
        <v>18.556562499999998</v>
      </c>
      <c r="F7724" s="119">
        <f>Table1_2[[#This Row],[MID RATE]]/D7723-1</f>
        <v>1.3322729183868898E-3</v>
      </c>
    </row>
    <row r="7725" spans="1:6">
      <c r="A7725" s="111">
        <v>44601</v>
      </c>
      <c r="B7725" s="112">
        <v>0.52083333333333337</v>
      </c>
      <c r="C7725">
        <v>18.526562500000001</v>
      </c>
      <c r="D7725">
        <v>18.551562499999999</v>
      </c>
      <c r="E7725">
        <v>18.576562499999998</v>
      </c>
      <c r="F7725" s="119">
        <f>Table1_2[[#This Row],[MID RATE]]/D7724-1</f>
        <v>1.0792398104584322E-3</v>
      </c>
    </row>
    <row r="7726" spans="1:6">
      <c r="A7726" s="111">
        <v>44601</v>
      </c>
      <c r="B7726" s="112">
        <v>0.64583333333333337</v>
      </c>
      <c r="C7726">
        <v>18.540000000000003</v>
      </c>
      <c r="D7726">
        <v>18.565000000000005</v>
      </c>
      <c r="E7726">
        <v>18.590000000000003</v>
      </c>
      <c r="F7726" s="119">
        <f>Table1_2[[#This Row],[MID RATE]]/D7725-1</f>
        <v>7.2433251916148578E-4</v>
      </c>
    </row>
    <row r="7727" spans="1:6">
      <c r="A7727" s="111">
        <v>44602</v>
      </c>
      <c r="B7727" s="112">
        <v>0.39583333333333331</v>
      </c>
      <c r="C7727">
        <v>18.568593749999998</v>
      </c>
      <c r="D7727">
        <v>18.593593749999997</v>
      </c>
      <c r="E7727">
        <v>18.618593749999999</v>
      </c>
      <c r="F7727" s="119">
        <f>Table1_2[[#This Row],[MID RATE]]/D7726-1</f>
        <v>1.5401966065171635E-3</v>
      </c>
    </row>
    <row r="7728" spans="1:6">
      <c r="A7728" s="111">
        <v>44602</v>
      </c>
      <c r="B7728" s="112">
        <v>0.52083333333333337</v>
      </c>
      <c r="C7728">
        <v>18.615625000000001</v>
      </c>
      <c r="D7728">
        <v>18.640625</v>
      </c>
      <c r="E7728">
        <v>18.665625000000002</v>
      </c>
      <c r="F7728" s="119">
        <f>Table1_2[[#This Row],[MID RATE]]/D7727-1</f>
        <v>2.529433020445726E-3</v>
      </c>
    </row>
    <row r="7729" spans="1:6">
      <c r="A7729" s="111">
        <v>44602</v>
      </c>
      <c r="B7729" s="112">
        <v>0.64583333333333337</v>
      </c>
      <c r="C7729">
        <v>18.635312499999998</v>
      </c>
      <c r="D7729">
        <v>18.660312499999996</v>
      </c>
      <c r="E7729">
        <v>18.685312499999998</v>
      </c>
      <c r="F7729" s="119">
        <f>Table1_2[[#This Row],[MID RATE]]/D7728-1</f>
        <v>1.0561609388095583E-3</v>
      </c>
    </row>
    <row r="7730" spans="1:6">
      <c r="A7730" s="111">
        <v>44603</v>
      </c>
      <c r="B7730" s="112">
        <v>0.39583333333333331</v>
      </c>
      <c r="C7730">
        <v>18.676875000000003</v>
      </c>
      <c r="D7730">
        <v>18.701875000000001</v>
      </c>
      <c r="E7730">
        <v>18.726875</v>
      </c>
      <c r="F7730" s="119">
        <f>Table1_2[[#This Row],[MID RATE]]/D7729-1</f>
        <v>2.227320683938494E-3</v>
      </c>
    </row>
    <row r="7731" spans="1:6">
      <c r="A7731" s="111">
        <v>44603</v>
      </c>
      <c r="B7731" s="112">
        <v>0.52083333333333337</v>
      </c>
      <c r="C7731">
        <v>18.704406249999998</v>
      </c>
      <c r="D7731">
        <v>18.729406249999997</v>
      </c>
      <c r="E7731">
        <v>18.754406249999995</v>
      </c>
      <c r="F7731" s="119">
        <f>Table1_2[[#This Row],[MID RATE]]/D7730-1</f>
        <v>1.4721117535003714E-3</v>
      </c>
    </row>
    <row r="7732" spans="1:6">
      <c r="A7732" s="111">
        <v>44603</v>
      </c>
      <c r="B7732" s="112">
        <v>0.64583333333333337</v>
      </c>
      <c r="C7732">
        <v>18.721562499999997</v>
      </c>
      <c r="D7732">
        <v>18.746406249999996</v>
      </c>
      <c r="E7732">
        <v>18.771249999999995</v>
      </c>
      <c r="F7732" s="119">
        <f>Table1_2[[#This Row],[MID RATE]]/D7731-1</f>
        <v>9.0766358383631562E-4</v>
      </c>
    </row>
    <row r="7733" spans="1:6">
      <c r="A7733" s="111">
        <v>44606</v>
      </c>
      <c r="B7733" s="112">
        <v>0.39583333333333331</v>
      </c>
      <c r="C7733">
        <v>18.7459375</v>
      </c>
      <c r="D7733">
        <v>18.770937500000002</v>
      </c>
      <c r="E7733">
        <v>18.795937500000001</v>
      </c>
      <c r="F7733" s="119">
        <f>Table1_2[[#This Row],[MID RATE]]/D7732-1</f>
        <v>1.3085841452948888E-3</v>
      </c>
    </row>
    <row r="7734" spans="1:6">
      <c r="A7734" s="111">
        <v>44606</v>
      </c>
      <c r="B7734" s="112">
        <v>0.52083333333333337</v>
      </c>
      <c r="C7734">
        <v>18.777999999999999</v>
      </c>
      <c r="D7734">
        <v>18.802999999999997</v>
      </c>
      <c r="E7734">
        <v>18.827999999999999</v>
      </c>
      <c r="F7734" s="119">
        <f>Table1_2[[#This Row],[MID RATE]]/D7733-1</f>
        <v>1.7080926298962407E-3</v>
      </c>
    </row>
    <row r="7735" spans="1:6">
      <c r="A7735" s="111">
        <v>44606</v>
      </c>
      <c r="B7735" s="112">
        <v>0.64583333333333337</v>
      </c>
      <c r="C7735">
        <v>18.766562500000003</v>
      </c>
      <c r="D7735">
        <v>18.791562500000001</v>
      </c>
      <c r="E7735">
        <v>18.8165625</v>
      </c>
      <c r="F7735" s="119">
        <f>Table1_2[[#This Row],[MID RATE]]/D7734-1</f>
        <v>-6.0828059352213693E-4</v>
      </c>
    </row>
    <row r="7736" spans="1:6">
      <c r="A7736" s="111">
        <v>44607</v>
      </c>
      <c r="B7736" s="112">
        <v>0.39583333333333331</v>
      </c>
      <c r="C7736">
        <v>18.717499999999998</v>
      </c>
      <c r="D7736">
        <v>18.7425</v>
      </c>
      <c r="E7736">
        <v>18.767500000000002</v>
      </c>
      <c r="F7736" s="119">
        <f>Table1_2[[#This Row],[MID RATE]]/D7735-1</f>
        <v>-2.6108792177340634E-3</v>
      </c>
    </row>
    <row r="7737" spans="1:6">
      <c r="A7737" s="111">
        <v>44607</v>
      </c>
      <c r="B7737" s="112">
        <v>0.52083333333333337</v>
      </c>
      <c r="C7737">
        <v>18.410312499999996</v>
      </c>
      <c r="D7737">
        <v>18.435312499999995</v>
      </c>
      <c r="E7737">
        <v>18.460312499999997</v>
      </c>
      <c r="F7737" s="119">
        <f>Table1_2[[#This Row],[MID RATE]]/D7736-1</f>
        <v>-1.6389889289049164E-2</v>
      </c>
    </row>
    <row r="7738" spans="1:6">
      <c r="A7738" s="111">
        <v>44607</v>
      </c>
      <c r="B7738" s="112">
        <v>0.64583333333333337</v>
      </c>
      <c r="C7738">
        <v>18.153124999999999</v>
      </c>
      <c r="D7738">
        <v>18.178125000000001</v>
      </c>
      <c r="E7738">
        <v>18.203125</v>
      </c>
      <c r="F7738" s="119">
        <f>Table1_2[[#This Row],[MID RATE]]/D7737-1</f>
        <v>-1.3950807722949876E-2</v>
      </c>
    </row>
    <row r="7739" spans="1:6">
      <c r="A7739" s="111">
        <v>44608</v>
      </c>
      <c r="B7739" s="112">
        <v>0.39583333333333331</v>
      </c>
      <c r="C7739">
        <v>18.017187499999999</v>
      </c>
      <c r="D7739">
        <v>18.042187499999997</v>
      </c>
      <c r="E7739">
        <v>18.067187499999999</v>
      </c>
      <c r="F7739" s="119">
        <f>Table1_2[[#This Row],[MID RATE]]/D7738-1</f>
        <v>-7.4780814853019351E-3</v>
      </c>
    </row>
    <row r="7740" spans="1:6">
      <c r="A7740" s="111">
        <v>44608</v>
      </c>
      <c r="B7740" s="112">
        <v>0.52083333333333337</v>
      </c>
      <c r="C7740">
        <v>17.809375000000003</v>
      </c>
      <c r="D7740">
        <v>17.834375000000001</v>
      </c>
      <c r="E7740">
        <v>17.859374999999996</v>
      </c>
      <c r="F7740" s="119">
        <f>Table1_2[[#This Row],[MID RATE]]/D7739-1</f>
        <v>-1.1518143240668355E-2</v>
      </c>
    </row>
    <row r="7741" spans="1:6">
      <c r="A7741" s="111">
        <v>44608</v>
      </c>
      <c r="B7741" s="112">
        <v>0.64583333333333337</v>
      </c>
      <c r="C7741">
        <v>17.696874999999995</v>
      </c>
      <c r="D7741">
        <v>17.721874999999997</v>
      </c>
      <c r="E7741">
        <v>17.746875000000003</v>
      </c>
      <c r="F7741" s="119">
        <f>Table1_2[[#This Row],[MID RATE]]/D7740-1</f>
        <v>-6.3080427545122442E-3</v>
      </c>
    </row>
    <row r="7742" spans="1:6">
      <c r="A7742" s="111">
        <v>44609</v>
      </c>
      <c r="B7742" s="112">
        <v>0.39583333333333331</v>
      </c>
      <c r="C7742">
        <v>17.770312499999999</v>
      </c>
      <c r="D7742">
        <v>17.795312500000001</v>
      </c>
      <c r="E7742">
        <v>17.8203125</v>
      </c>
      <c r="F7742" s="119">
        <f>Table1_2[[#This Row],[MID RATE]]/D7741-1</f>
        <v>4.1438899664965057E-3</v>
      </c>
    </row>
    <row r="7743" spans="1:6">
      <c r="A7743" s="111">
        <v>44609</v>
      </c>
      <c r="B7743" s="112">
        <v>0.52083333333333337</v>
      </c>
      <c r="C7743">
        <v>17.589062500000001</v>
      </c>
      <c r="D7743">
        <v>17.614062499999999</v>
      </c>
      <c r="E7743">
        <v>17.639062499999998</v>
      </c>
      <c r="F7743" s="119">
        <f>Table1_2[[#This Row],[MID RATE]]/D7742-1</f>
        <v>-1.0185266485205124E-2</v>
      </c>
    </row>
    <row r="7744" spans="1:6">
      <c r="A7744" s="111">
        <v>44609</v>
      </c>
      <c r="B7744" s="112">
        <v>0.64583333333333337</v>
      </c>
      <c r="C7744">
        <v>17.474687499999998</v>
      </c>
      <c r="D7744">
        <v>17.4996875</v>
      </c>
      <c r="E7744">
        <v>17.524687500000006</v>
      </c>
      <c r="F7744" s="119">
        <f>Table1_2[[#This Row],[MID RATE]]/D7743-1</f>
        <v>-6.4933912889203471E-3</v>
      </c>
    </row>
    <row r="7745" spans="1:6">
      <c r="A7745" s="111">
        <v>44610</v>
      </c>
      <c r="B7745" s="112">
        <v>0.39583333333333331</v>
      </c>
      <c r="C7745">
        <v>17.421562499999997</v>
      </c>
      <c r="D7745">
        <v>17.446562499999999</v>
      </c>
      <c r="E7745">
        <v>17.471562499999997</v>
      </c>
      <c r="F7745" s="119">
        <f>Table1_2[[#This Row],[MID RATE]]/D7744-1</f>
        <v>-3.0357684958660647E-3</v>
      </c>
    </row>
    <row r="7746" spans="1:6">
      <c r="A7746" s="111">
        <v>44610</v>
      </c>
      <c r="B7746" s="112">
        <v>0.52083333333333337</v>
      </c>
      <c r="C7746">
        <v>17.480625</v>
      </c>
      <c r="D7746">
        <v>17.505625000000002</v>
      </c>
      <c r="E7746">
        <v>17.530625000000001</v>
      </c>
      <c r="F7746" s="119">
        <f>Table1_2[[#This Row],[MID RATE]]/D7745-1</f>
        <v>3.3853373694676669E-3</v>
      </c>
    </row>
    <row r="7747" spans="1:6">
      <c r="A7747" s="111">
        <v>44610</v>
      </c>
      <c r="B7747" s="112">
        <v>0.64583333333333337</v>
      </c>
      <c r="C7747">
        <v>17.462812499999998</v>
      </c>
      <c r="D7747">
        <v>17.4878125</v>
      </c>
      <c r="E7747">
        <v>17.512812500000003</v>
      </c>
      <c r="F7747" s="119">
        <f>Table1_2[[#This Row],[MID RATE]]/D7746-1</f>
        <v>-1.017530079617357E-3</v>
      </c>
    </row>
    <row r="7748" spans="1:6">
      <c r="A7748" s="111">
        <v>44613</v>
      </c>
      <c r="B7748" s="112">
        <v>0.39583333333333331</v>
      </c>
      <c r="C7748">
        <v>17.448124999999997</v>
      </c>
      <c r="D7748">
        <v>17.473125</v>
      </c>
      <c r="E7748">
        <v>17.498125000000002</v>
      </c>
      <c r="F7748" s="119">
        <f>Table1_2[[#This Row],[MID RATE]]/D7747-1</f>
        <v>-8.3987062418477976E-4</v>
      </c>
    </row>
    <row r="7749" spans="1:6">
      <c r="A7749" s="111">
        <v>44613</v>
      </c>
      <c r="B7749" s="112">
        <v>0.52083333333333337</v>
      </c>
      <c r="C7749">
        <v>17.491250000000004</v>
      </c>
      <c r="D7749">
        <v>17.516249999999999</v>
      </c>
      <c r="E7749">
        <v>17.541249999999998</v>
      </c>
      <c r="F7749" s="119">
        <f>Table1_2[[#This Row],[MID RATE]]/D7748-1</f>
        <v>2.46807597381693E-3</v>
      </c>
    </row>
    <row r="7750" spans="1:6">
      <c r="A7750" s="111">
        <v>44613</v>
      </c>
      <c r="B7750" s="112">
        <v>0.64583333333333337</v>
      </c>
      <c r="C7750">
        <v>17.501875000000002</v>
      </c>
      <c r="D7750">
        <v>17.526875000000004</v>
      </c>
      <c r="E7750">
        <v>17.551875000000003</v>
      </c>
      <c r="F7750" s="119">
        <f>Table1_2[[#This Row],[MID RATE]]/D7749-1</f>
        <v>6.0657960465304583E-4</v>
      </c>
    </row>
    <row r="7751" spans="1:6">
      <c r="A7751" s="111">
        <v>44614</v>
      </c>
      <c r="B7751" s="112">
        <v>0.39583333333333331</v>
      </c>
      <c r="C7751">
        <v>17.540937499999998</v>
      </c>
      <c r="D7751">
        <v>17.565937499999997</v>
      </c>
      <c r="E7751">
        <v>17.590937499999999</v>
      </c>
      <c r="F7751" s="119">
        <f>Table1_2[[#This Row],[MID RATE]]/D7750-1</f>
        <v>2.2287201797235312E-3</v>
      </c>
    </row>
    <row r="7752" spans="1:6">
      <c r="A7752" s="111">
        <v>44614</v>
      </c>
      <c r="B7752" s="112">
        <v>0.52083333333333337</v>
      </c>
      <c r="C7752">
        <v>17.568124999999998</v>
      </c>
      <c r="D7752">
        <v>17.593125000000001</v>
      </c>
      <c r="E7752">
        <v>17.618124999999999</v>
      </c>
      <c r="F7752" s="119">
        <f>Table1_2[[#This Row],[MID RATE]]/D7751-1</f>
        <v>1.547739766238232E-3</v>
      </c>
    </row>
    <row r="7753" spans="1:6">
      <c r="A7753" s="111">
        <v>44614</v>
      </c>
      <c r="B7753" s="112">
        <v>0.64583333333333337</v>
      </c>
      <c r="C7753">
        <v>17.580624999999998</v>
      </c>
      <c r="D7753">
        <v>17.605624999999996</v>
      </c>
      <c r="E7753">
        <v>17.630624999999998</v>
      </c>
      <c r="F7753" s="119">
        <f>Table1_2[[#This Row],[MID RATE]]/D7752-1</f>
        <v>7.1050481366996543E-4</v>
      </c>
    </row>
    <row r="7754" spans="1:6">
      <c r="A7754" s="111">
        <v>44615</v>
      </c>
      <c r="B7754" s="112">
        <v>0.39583333333333331</v>
      </c>
      <c r="C7754">
        <v>17.622499999999999</v>
      </c>
      <c r="D7754">
        <v>17.647500000000001</v>
      </c>
      <c r="E7754">
        <v>17.672499999999999</v>
      </c>
      <c r="F7754" s="119">
        <f>Table1_2[[#This Row],[MID RATE]]/D7753-1</f>
        <v>2.378501189250759E-3</v>
      </c>
    </row>
    <row r="7755" spans="1:6">
      <c r="A7755" s="111">
        <v>44615</v>
      </c>
      <c r="B7755" s="112">
        <v>0.52083333333333337</v>
      </c>
      <c r="C7755">
        <v>17.637499999999999</v>
      </c>
      <c r="D7755">
        <v>17.662500000000001</v>
      </c>
      <c r="E7755">
        <v>17.6875</v>
      </c>
      <c r="F7755" s="119">
        <f>Table1_2[[#This Row],[MID RATE]]/D7754-1</f>
        <v>8.4997875053116623E-4</v>
      </c>
    </row>
    <row r="7756" spans="1:6">
      <c r="A7756" s="111">
        <v>44615</v>
      </c>
      <c r="B7756" s="112">
        <v>0.64583333333333337</v>
      </c>
      <c r="C7756">
        <v>17.638750000000002</v>
      </c>
      <c r="D7756">
        <v>17.66375</v>
      </c>
      <c r="E7756">
        <v>17.688749999999999</v>
      </c>
      <c r="F7756" s="119">
        <f>Table1_2[[#This Row],[MID RATE]]/D7755-1</f>
        <v>7.0771408350989162E-5</v>
      </c>
    </row>
    <row r="7757" spans="1:6">
      <c r="A7757" s="111">
        <v>44616</v>
      </c>
      <c r="B7757" s="112">
        <v>0.39583333333333331</v>
      </c>
      <c r="C7757">
        <v>17.646562500000002</v>
      </c>
      <c r="D7757">
        <v>17.6715625</v>
      </c>
      <c r="E7757">
        <v>17.696562499999999</v>
      </c>
      <c r="F7757" s="119">
        <f>Table1_2[[#This Row],[MID RATE]]/D7756-1</f>
        <v>4.4229000070772351E-4</v>
      </c>
    </row>
    <row r="7758" spans="1:6">
      <c r="A7758" s="111">
        <v>44616</v>
      </c>
      <c r="B7758" s="112">
        <v>0.52083333333333337</v>
      </c>
      <c r="C7758">
        <v>17.657812499999999</v>
      </c>
      <c r="D7758">
        <v>17.682500000000001</v>
      </c>
      <c r="E7758">
        <v>17.707187500000003</v>
      </c>
      <c r="F7758" s="119">
        <f>Table1_2[[#This Row],[MID RATE]]/D7757-1</f>
        <v>6.1893225344400449E-4</v>
      </c>
    </row>
    <row r="7759" spans="1:6">
      <c r="A7759" s="111">
        <v>44616</v>
      </c>
      <c r="B7759" s="112">
        <v>0.64583333333333337</v>
      </c>
      <c r="C7759">
        <v>17.670937500000001</v>
      </c>
      <c r="D7759">
        <v>17.695625</v>
      </c>
      <c r="E7759">
        <v>17.720312499999999</v>
      </c>
      <c r="F7759" s="119">
        <f>Table1_2[[#This Row],[MID RATE]]/D7758-1</f>
        <v>7.4225929591387185E-4</v>
      </c>
    </row>
    <row r="7760" spans="1:6">
      <c r="A7760" s="111">
        <v>44617</v>
      </c>
      <c r="B7760" s="112">
        <v>0.39583333333333331</v>
      </c>
      <c r="C7760">
        <v>17.686875000000001</v>
      </c>
      <c r="D7760">
        <v>17.711874999999999</v>
      </c>
      <c r="E7760">
        <v>17.736874999999998</v>
      </c>
      <c r="F7760" s="119">
        <f>Table1_2[[#This Row],[MID RATE]]/D7759-1</f>
        <v>9.1830607847986911E-4</v>
      </c>
    </row>
    <row r="7761" spans="1:6">
      <c r="A7761" s="111">
        <v>44617</v>
      </c>
      <c r="B7761" s="112">
        <v>0.52083333333333337</v>
      </c>
      <c r="C7761">
        <v>17.708437500000002</v>
      </c>
      <c r="D7761">
        <v>17.733437500000001</v>
      </c>
      <c r="E7761">
        <v>17.758437499999996</v>
      </c>
      <c r="F7761" s="119">
        <f>Table1_2[[#This Row],[MID RATE]]/D7760-1</f>
        <v>1.2174035781080672E-3</v>
      </c>
    </row>
    <row r="7762" spans="1:6">
      <c r="A7762" s="111">
        <v>44617</v>
      </c>
      <c r="B7762" s="112">
        <v>0.64583333333333337</v>
      </c>
      <c r="C7762">
        <v>17.714062500000001</v>
      </c>
      <c r="D7762">
        <v>17.739062499999996</v>
      </c>
      <c r="E7762">
        <v>17.764062499999994</v>
      </c>
      <c r="F7762" s="119">
        <f>Table1_2[[#This Row],[MID RATE]]/D7761-1</f>
        <v>3.1719738488344973E-4</v>
      </c>
    </row>
    <row r="7763" spans="1:6">
      <c r="A7763" s="111">
        <v>44620</v>
      </c>
      <c r="B7763" s="112">
        <v>0.39583333333333331</v>
      </c>
      <c r="C7763">
        <v>17.727187499999999</v>
      </c>
      <c r="D7763">
        <v>17.752187499999998</v>
      </c>
      <c r="E7763">
        <v>17.7771875</v>
      </c>
      <c r="F7763" s="119">
        <f>Table1_2[[#This Row],[MID RATE]]/D7762-1</f>
        <v>7.3989253941708633E-4</v>
      </c>
    </row>
    <row r="7764" spans="1:6">
      <c r="A7764" s="111">
        <v>44620</v>
      </c>
      <c r="B7764" s="112">
        <v>0.52083333333333337</v>
      </c>
      <c r="C7764">
        <v>17.7425</v>
      </c>
      <c r="D7764">
        <v>17.767500000000002</v>
      </c>
      <c r="E7764">
        <v>17.792500000000004</v>
      </c>
      <c r="F7764" s="119">
        <f>Table1_2[[#This Row],[MID RATE]]/D7763-1</f>
        <v>8.6256975372767108E-4</v>
      </c>
    </row>
    <row r="7765" spans="1:6">
      <c r="A7765" s="111">
        <v>44620</v>
      </c>
      <c r="B7765" s="112">
        <v>0.64583333333333337</v>
      </c>
      <c r="C7765">
        <v>17.749062499999997</v>
      </c>
      <c r="D7765">
        <v>17.774062499999999</v>
      </c>
      <c r="E7765">
        <v>17.799062500000002</v>
      </c>
      <c r="F7765" s="119">
        <f>Table1_2[[#This Row],[MID RATE]]/D7764-1</f>
        <v>3.6935415787242576E-4</v>
      </c>
    </row>
    <row r="7766" spans="1:6">
      <c r="A7766" s="111">
        <v>44621</v>
      </c>
      <c r="B7766" s="112">
        <v>0.39583333333333331</v>
      </c>
      <c r="C7766">
        <v>17.775937499999998</v>
      </c>
      <c r="D7766">
        <v>17.800937499999996</v>
      </c>
      <c r="E7766">
        <v>17.825937499999998</v>
      </c>
      <c r="F7766" s="119">
        <f>Table1_2[[#This Row],[MID RATE]]/D7765-1</f>
        <v>1.5120347416353042E-3</v>
      </c>
    </row>
    <row r="7767" spans="1:6">
      <c r="A7767" s="111">
        <v>44621</v>
      </c>
      <c r="B7767" s="112">
        <v>0.52083333333333337</v>
      </c>
      <c r="C7767">
        <v>17.7925</v>
      </c>
      <c r="D7767">
        <v>17.817500000000003</v>
      </c>
      <c r="E7767">
        <v>17.842500000000001</v>
      </c>
      <c r="F7767" s="119">
        <f>Table1_2[[#This Row],[MID RATE]]/D7766-1</f>
        <v>9.3042852377900331E-4</v>
      </c>
    </row>
    <row r="7768" spans="1:6">
      <c r="A7768" s="111">
        <v>44621</v>
      </c>
      <c r="B7768" s="112">
        <v>0.64583333333333337</v>
      </c>
      <c r="C7768">
        <v>17.807187499999998</v>
      </c>
      <c r="D7768">
        <v>17.8321875</v>
      </c>
      <c r="E7768">
        <v>17.857187500000002</v>
      </c>
      <c r="F7768" s="119">
        <f>Table1_2[[#This Row],[MID RATE]]/D7767-1</f>
        <v>8.2433001262782746E-4</v>
      </c>
    </row>
    <row r="7769" spans="1:6">
      <c r="A7769" s="111">
        <v>44622</v>
      </c>
      <c r="B7769" s="112">
        <v>0.39583333333333331</v>
      </c>
      <c r="C7769">
        <v>17.835312500000001</v>
      </c>
      <c r="D7769">
        <v>17.860312499999999</v>
      </c>
      <c r="E7769">
        <v>17.885312499999998</v>
      </c>
      <c r="F7769" s="119">
        <f>Table1_2[[#This Row],[MID RATE]]/D7768-1</f>
        <v>1.5772041427895012E-3</v>
      </c>
    </row>
    <row r="7770" spans="1:6">
      <c r="A7770" s="111">
        <v>44622</v>
      </c>
      <c r="B7770" s="112">
        <v>0.52083333333333337</v>
      </c>
      <c r="C7770">
        <v>17.850000000000001</v>
      </c>
      <c r="D7770">
        <v>17.875</v>
      </c>
      <c r="E7770">
        <v>17.899999999999999</v>
      </c>
      <c r="F7770" s="119">
        <f>Table1_2[[#This Row],[MID RATE]]/D7769-1</f>
        <v>8.2235403215924485E-4</v>
      </c>
    </row>
    <row r="7771" spans="1:6">
      <c r="A7771" s="111">
        <v>44622</v>
      </c>
      <c r="B7771" s="112">
        <v>0.64583333333333337</v>
      </c>
      <c r="C7771">
        <v>17.861874999999998</v>
      </c>
      <c r="D7771">
        <v>17.886875</v>
      </c>
      <c r="E7771">
        <v>17.911875000000002</v>
      </c>
      <c r="F7771" s="119">
        <f>Table1_2[[#This Row],[MID RATE]]/D7770-1</f>
        <v>6.6433566433565794E-4</v>
      </c>
    </row>
    <row r="7772" spans="1:6">
      <c r="A7772" s="111">
        <v>44623</v>
      </c>
      <c r="B7772" s="112">
        <v>0.39583333333333331</v>
      </c>
      <c r="C7772">
        <v>17.883749999999999</v>
      </c>
      <c r="D7772">
        <v>17.908750000000001</v>
      </c>
      <c r="E7772">
        <v>17.933750000000003</v>
      </c>
      <c r="F7772" s="119">
        <f>Table1_2[[#This Row],[MID RATE]]/D7771-1</f>
        <v>1.2229637653307091E-3</v>
      </c>
    </row>
    <row r="7773" spans="1:6">
      <c r="A7773" s="111">
        <v>44623</v>
      </c>
      <c r="B7773" s="112">
        <v>0.52083333333333337</v>
      </c>
      <c r="C7773">
        <v>17.911562500000002</v>
      </c>
      <c r="D7773">
        <v>17.936562500000001</v>
      </c>
      <c r="E7773">
        <v>17.961562499999999</v>
      </c>
      <c r="F7773" s="119">
        <f>Table1_2[[#This Row],[MID RATE]]/D7772-1</f>
        <v>1.55301179590972E-3</v>
      </c>
    </row>
    <row r="7774" spans="1:6">
      <c r="A7774" s="111">
        <v>44623</v>
      </c>
      <c r="B7774" s="112">
        <v>0.64583333333333337</v>
      </c>
      <c r="C7774">
        <v>17.924687500000001</v>
      </c>
      <c r="D7774">
        <v>17.949687500000003</v>
      </c>
      <c r="E7774">
        <v>17.974687500000002</v>
      </c>
      <c r="F7774" s="119">
        <f>Table1_2[[#This Row],[MID RATE]]/D7773-1</f>
        <v>7.317455616149271E-4</v>
      </c>
    </row>
    <row r="7775" spans="1:6">
      <c r="A7775" s="111">
        <v>44624</v>
      </c>
      <c r="B7775" s="112">
        <v>0.39583333333333331</v>
      </c>
      <c r="C7775">
        <v>17.962187499999999</v>
      </c>
      <c r="D7775">
        <v>17.987187499999997</v>
      </c>
      <c r="E7775">
        <v>18.0121875</v>
      </c>
      <c r="F7775" s="119">
        <f>Table1_2[[#This Row],[MID RATE]]/D7774-1</f>
        <v>2.0891728616441174E-3</v>
      </c>
    </row>
    <row r="7776" spans="1:6">
      <c r="A7776" s="111">
        <v>44624</v>
      </c>
      <c r="B7776" s="112">
        <v>0.52083333333333337</v>
      </c>
      <c r="C7776">
        <v>17.987499999999997</v>
      </c>
      <c r="D7776">
        <v>18.012499999999999</v>
      </c>
      <c r="E7776">
        <v>18.037500000000001</v>
      </c>
      <c r="F7776" s="119">
        <f>Table1_2[[#This Row],[MID RATE]]/D7775-1</f>
        <v>1.4072516895708986E-3</v>
      </c>
    </row>
    <row r="7777" spans="1:6">
      <c r="A7777" s="111">
        <v>44624</v>
      </c>
      <c r="B7777" s="112">
        <v>0.64583333333333337</v>
      </c>
      <c r="C7777">
        <v>18.006249999999998</v>
      </c>
      <c r="D7777">
        <v>18.03125</v>
      </c>
      <c r="E7777">
        <v>18.056250000000002</v>
      </c>
      <c r="F7777" s="119">
        <f>Table1_2[[#This Row],[MID RATE]]/D7776-1</f>
        <v>1.04094378903552E-3</v>
      </c>
    </row>
    <row r="7778" spans="1:6">
      <c r="A7778" s="111">
        <v>44627</v>
      </c>
      <c r="B7778" s="112">
        <v>0.39583333333333331</v>
      </c>
      <c r="C7778">
        <v>18.029374999999998</v>
      </c>
      <c r="D7778">
        <v>18.054375</v>
      </c>
      <c r="E7778">
        <v>18.079375000000002</v>
      </c>
      <c r="F7778" s="119">
        <f>Table1_2[[#This Row],[MID RATE]]/D7777-1</f>
        <v>1.2824956672443655E-3</v>
      </c>
    </row>
    <row r="7779" spans="1:6">
      <c r="A7779" s="111">
        <v>44627</v>
      </c>
      <c r="B7779" s="112">
        <v>0.52083333333333337</v>
      </c>
      <c r="C7779">
        <v>18.044062500000003</v>
      </c>
      <c r="D7779">
        <v>18.069062500000001</v>
      </c>
      <c r="E7779">
        <v>18.0940625</v>
      </c>
      <c r="F7779" s="119">
        <f>Table1_2[[#This Row],[MID RATE]]/D7778-1</f>
        <v>8.1351472980939477E-4</v>
      </c>
    </row>
    <row r="7780" spans="1:6">
      <c r="A7780" s="111">
        <v>44627</v>
      </c>
      <c r="B7780" s="112">
        <v>0.64583333333333337</v>
      </c>
      <c r="C7780">
        <v>18.050625000000004</v>
      </c>
      <c r="D7780">
        <v>18.075625000000002</v>
      </c>
      <c r="E7780">
        <v>18.100625000000001</v>
      </c>
      <c r="F7780" s="119">
        <f>Table1_2[[#This Row],[MID RATE]]/D7779-1</f>
        <v>3.6318984452021752E-4</v>
      </c>
    </row>
    <row r="7781" spans="1:6">
      <c r="A7781" s="111">
        <v>44629</v>
      </c>
      <c r="B7781" s="112">
        <v>0.39583333333333331</v>
      </c>
      <c r="C7781">
        <v>18.072812500000001</v>
      </c>
      <c r="D7781">
        <v>18.0978125</v>
      </c>
      <c r="E7781">
        <v>18.122812499999998</v>
      </c>
      <c r="F7781" s="119">
        <f>Table1_2[[#This Row],[MID RATE]]/D7780-1</f>
        <v>1.2274817606581223E-3</v>
      </c>
    </row>
    <row r="7782" spans="1:6">
      <c r="A7782" s="111">
        <v>44629</v>
      </c>
      <c r="B7782" s="112">
        <v>0.52083333333333337</v>
      </c>
      <c r="C7782">
        <v>18.095624999999998</v>
      </c>
      <c r="D7782">
        <v>18.120625</v>
      </c>
      <c r="E7782">
        <v>18.145625000000003</v>
      </c>
      <c r="F7782" s="119">
        <f>Table1_2[[#This Row],[MID RATE]]/D7781-1</f>
        <v>1.2605114568404741E-3</v>
      </c>
    </row>
    <row r="7783" spans="1:6">
      <c r="A7783" s="111">
        <v>44629</v>
      </c>
      <c r="B7783" s="112">
        <v>0.64583333333333337</v>
      </c>
      <c r="C7783">
        <v>18.112812499999997</v>
      </c>
      <c r="D7783">
        <v>18.137812500000003</v>
      </c>
      <c r="E7783">
        <v>18.162812500000005</v>
      </c>
      <c r="F7783" s="119">
        <f>Table1_2[[#This Row],[MID RATE]]/D7782-1</f>
        <v>9.4850481150632326E-4</v>
      </c>
    </row>
    <row r="7784" spans="1:6">
      <c r="A7784" s="111">
        <v>44630</v>
      </c>
      <c r="B7784" s="112">
        <v>0.39583333333333331</v>
      </c>
      <c r="C7784">
        <v>18.137812499999999</v>
      </c>
      <c r="D7784">
        <v>18.162812500000001</v>
      </c>
      <c r="E7784">
        <v>18.1878125</v>
      </c>
      <c r="F7784" s="119">
        <f>Table1_2[[#This Row],[MID RATE]]/D7783-1</f>
        <v>1.3783360038592818E-3</v>
      </c>
    </row>
    <row r="7785" spans="1:6">
      <c r="A7785" s="111">
        <v>44630</v>
      </c>
      <c r="B7785" s="112">
        <v>0.52083333333333337</v>
      </c>
      <c r="C7785">
        <v>18.174062499999998</v>
      </c>
      <c r="D7785">
        <v>18.199062499999997</v>
      </c>
      <c r="E7785">
        <v>18.224062499999999</v>
      </c>
      <c r="F7785" s="119">
        <f>Table1_2[[#This Row],[MID RATE]]/D7784-1</f>
        <v>1.9958362726033574E-3</v>
      </c>
    </row>
    <row r="7786" spans="1:6">
      <c r="A7786" s="111">
        <v>44630</v>
      </c>
      <c r="B7786" s="112">
        <v>0.64583333333333337</v>
      </c>
      <c r="C7786">
        <v>18.176250000000003</v>
      </c>
      <c r="D7786">
        <v>18.201250000000002</v>
      </c>
      <c r="E7786">
        <v>18.22625</v>
      </c>
      <c r="F7786" s="119">
        <f>Table1_2[[#This Row],[MID RATE]]/D7785-1</f>
        <v>1.2019849923605719E-4</v>
      </c>
    </row>
    <row r="7787" spans="1:6">
      <c r="A7787" s="111">
        <v>44631</v>
      </c>
      <c r="B7787" s="112">
        <v>0.39583333333333331</v>
      </c>
      <c r="C7787">
        <v>18.204062499999996</v>
      </c>
      <c r="D7787">
        <v>18.229062499999998</v>
      </c>
      <c r="E7787">
        <v>18.2540625</v>
      </c>
      <c r="F7787" s="119">
        <f>Table1_2[[#This Row],[MID RATE]]/D7786-1</f>
        <v>1.5280543918685385E-3</v>
      </c>
    </row>
    <row r="7788" spans="1:6">
      <c r="A7788" s="111">
        <v>44631</v>
      </c>
      <c r="B7788" s="112">
        <v>0.52083333333333337</v>
      </c>
      <c r="C7788">
        <v>18.219812499999996</v>
      </c>
      <c r="D7788">
        <v>18.244812499999998</v>
      </c>
      <c r="E7788">
        <v>18.2698125</v>
      </c>
      <c r="F7788" s="119">
        <f>Table1_2[[#This Row],[MID RATE]]/D7787-1</f>
        <v>8.6400493717109228E-4</v>
      </c>
    </row>
    <row r="7789" spans="1:6">
      <c r="A7789" s="111">
        <v>44631</v>
      </c>
      <c r="B7789" s="112">
        <v>0.64583333333333337</v>
      </c>
      <c r="C7789">
        <v>18.226875</v>
      </c>
      <c r="D7789">
        <v>18.251874999999998</v>
      </c>
      <c r="E7789">
        <v>18.276875</v>
      </c>
      <c r="F7789" s="119">
        <f>Table1_2[[#This Row],[MID RATE]]/D7788-1</f>
        <v>3.8709633217659523E-4</v>
      </c>
    </row>
    <row r="7790" spans="1:6">
      <c r="A7790" s="111">
        <v>44634</v>
      </c>
      <c r="B7790" s="112">
        <v>0.39583333333333331</v>
      </c>
      <c r="C7790">
        <v>18.241562500000001</v>
      </c>
      <c r="D7790">
        <v>18.266562499999999</v>
      </c>
      <c r="E7790">
        <v>18.291562500000001</v>
      </c>
      <c r="F7790" s="119">
        <f>Table1_2[[#This Row],[MID RATE]]/D7789-1</f>
        <v>8.047118446734558E-4</v>
      </c>
    </row>
    <row r="7791" spans="1:6">
      <c r="A7791" s="111">
        <v>44634</v>
      </c>
      <c r="B7791" s="112">
        <v>0.52083333333333337</v>
      </c>
      <c r="C7791">
        <v>18.145</v>
      </c>
      <c r="D7791">
        <v>18.170000000000002</v>
      </c>
      <c r="E7791">
        <v>18.195</v>
      </c>
      <c r="F7791" s="119">
        <f>Table1_2[[#This Row],[MID RATE]]/D7790-1</f>
        <v>-5.2862983935810792E-3</v>
      </c>
    </row>
    <row r="7792" spans="1:6">
      <c r="A7792" s="111">
        <v>44634</v>
      </c>
      <c r="B7792" s="112">
        <v>0.64583333333333337</v>
      </c>
      <c r="C7792">
        <v>18.004687500000003</v>
      </c>
      <c r="D7792">
        <v>18.029687500000001</v>
      </c>
      <c r="E7792">
        <v>18.054687500000004</v>
      </c>
      <c r="F7792" s="119">
        <f>Table1_2[[#This Row],[MID RATE]]/D7791-1</f>
        <v>-7.7222069345074251E-3</v>
      </c>
    </row>
    <row r="7793" spans="1:6">
      <c r="A7793" s="111">
        <v>44635</v>
      </c>
      <c r="B7793" s="112">
        <v>0.39583333333333331</v>
      </c>
      <c r="C7793">
        <v>17.834687499999998</v>
      </c>
      <c r="D7793">
        <v>17.8596875</v>
      </c>
      <c r="E7793">
        <v>17.884687500000002</v>
      </c>
      <c r="F7793" s="119">
        <f>Table1_2[[#This Row],[MID RATE]]/D7792-1</f>
        <v>-9.4288933183118706E-3</v>
      </c>
    </row>
    <row r="7794" spans="1:6">
      <c r="A7794" s="111">
        <v>44635</v>
      </c>
      <c r="B7794" s="112">
        <v>0.52083333333333337</v>
      </c>
      <c r="C7794">
        <v>17.699062499999997</v>
      </c>
      <c r="D7794">
        <v>17.724062499999999</v>
      </c>
      <c r="E7794">
        <v>17.749062500000001</v>
      </c>
      <c r="F7794" s="119">
        <f>Table1_2[[#This Row],[MID RATE]]/D7793-1</f>
        <v>-7.5939178667040474E-3</v>
      </c>
    </row>
    <row r="7795" spans="1:6">
      <c r="A7795" s="111">
        <v>44635</v>
      </c>
      <c r="B7795" s="112">
        <v>0.64583333333333337</v>
      </c>
      <c r="C7795">
        <v>17.702187499999997</v>
      </c>
      <c r="D7795">
        <v>17.727187499999999</v>
      </c>
      <c r="E7795">
        <v>17.752187500000002</v>
      </c>
      <c r="F7795" s="119">
        <f>Table1_2[[#This Row],[MID RATE]]/D7794-1</f>
        <v>1.7631397993556064E-4</v>
      </c>
    </row>
    <row r="7796" spans="1:6">
      <c r="A7796" s="111">
        <v>44636</v>
      </c>
      <c r="B7796" s="112">
        <v>0.39583333333333331</v>
      </c>
      <c r="C7796">
        <v>17.710937499999996</v>
      </c>
      <c r="D7796">
        <v>17.735937499999999</v>
      </c>
      <c r="E7796">
        <v>17.760937500000001</v>
      </c>
      <c r="F7796" s="119">
        <f>Table1_2[[#This Row],[MID RATE]]/D7795-1</f>
        <v>4.9359211662869384E-4</v>
      </c>
    </row>
    <row r="7797" spans="1:6">
      <c r="A7797" s="111">
        <v>44636</v>
      </c>
      <c r="B7797" s="112">
        <v>0.52083333333333337</v>
      </c>
      <c r="C7797">
        <v>17.7346875</v>
      </c>
      <c r="D7797">
        <v>17.759687500000002</v>
      </c>
      <c r="E7797">
        <v>17.784687500000004</v>
      </c>
      <c r="F7797" s="119">
        <f>Table1_2[[#This Row],[MID RATE]]/D7796-1</f>
        <v>1.3390890670428313E-3</v>
      </c>
    </row>
    <row r="7798" spans="1:6">
      <c r="A7798" s="111">
        <v>44636</v>
      </c>
      <c r="B7798" s="112">
        <v>0.64583333333333337</v>
      </c>
      <c r="C7798">
        <v>17.700624999999995</v>
      </c>
      <c r="D7798">
        <v>17.725624999999997</v>
      </c>
      <c r="E7798">
        <v>17.750624999999999</v>
      </c>
      <c r="F7798" s="119">
        <f>Table1_2[[#This Row],[MID RATE]]/D7797-1</f>
        <v>-1.9179673065758962E-3</v>
      </c>
    </row>
    <row r="7799" spans="1:6">
      <c r="A7799" s="111">
        <v>44637</v>
      </c>
      <c r="B7799" s="112">
        <v>0.39583333333333331</v>
      </c>
      <c r="C7799">
        <v>17.670624999999998</v>
      </c>
      <c r="D7799">
        <v>17.695625</v>
      </c>
      <c r="E7799">
        <v>17.720624999999998</v>
      </c>
      <c r="F7799" s="119">
        <f>Table1_2[[#This Row],[MID RATE]]/D7798-1</f>
        <v>-1.6924650047599465E-3</v>
      </c>
    </row>
    <row r="7800" spans="1:6">
      <c r="A7800" s="111">
        <v>44637</v>
      </c>
      <c r="B7800" s="112">
        <v>0.52083333333333337</v>
      </c>
      <c r="C7800">
        <v>17.7028125</v>
      </c>
      <c r="D7800">
        <v>17.727812499999999</v>
      </c>
      <c r="E7800">
        <v>17.752812500000001</v>
      </c>
      <c r="F7800" s="119">
        <f>Table1_2[[#This Row],[MID RATE]]/D7799-1</f>
        <v>1.8189524246812194E-3</v>
      </c>
    </row>
    <row r="7801" spans="1:6">
      <c r="A7801" s="111">
        <v>44637</v>
      </c>
      <c r="B7801" s="112">
        <v>0.64583333333333337</v>
      </c>
      <c r="C7801">
        <v>17.707187499999996</v>
      </c>
      <c r="D7801">
        <v>17.732187499999998</v>
      </c>
      <c r="E7801">
        <v>17.757187500000001</v>
      </c>
      <c r="F7801" s="119">
        <f>Table1_2[[#This Row],[MID RATE]]/D7800-1</f>
        <v>2.467873574361068E-4</v>
      </c>
    </row>
    <row r="7802" spans="1:6">
      <c r="A7802" s="111">
        <v>44641</v>
      </c>
      <c r="B7802" s="112">
        <v>0.39583333333333331</v>
      </c>
      <c r="C7802">
        <v>17.7340625</v>
      </c>
      <c r="D7802">
        <v>17.759062499999999</v>
      </c>
      <c r="E7802">
        <v>17.784062500000001</v>
      </c>
      <c r="F7802" s="119">
        <f>Table1_2[[#This Row],[MID RATE]]/D7801-1</f>
        <v>1.5156054491303195E-3</v>
      </c>
    </row>
    <row r="7803" spans="1:6">
      <c r="A7803" s="111">
        <v>44641</v>
      </c>
      <c r="B7803" s="112">
        <v>0.52083333333333337</v>
      </c>
      <c r="C7803">
        <v>17.75</v>
      </c>
      <c r="D7803">
        <v>17.774999999999999</v>
      </c>
      <c r="E7803">
        <v>17.8</v>
      </c>
      <c r="F7803" s="119">
        <f>Table1_2[[#This Row],[MID RATE]]/D7802-1</f>
        <v>8.9742912949364317E-4</v>
      </c>
    </row>
    <row r="7804" spans="1:6">
      <c r="A7804" s="111">
        <v>44641</v>
      </c>
      <c r="B7804" s="112">
        <v>0.64583333333333337</v>
      </c>
      <c r="C7804">
        <v>17.698749999999997</v>
      </c>
      <c r="D7804">
        <v>17.723750000000003</v>
      </c>
      <c r="E7804">
        <v>17.748750000000005</v>
      </c>
      <c r="F7804" s="119">
        <f>Table1_2[[#This Row],[MID RATE]]/D7803-1</f>
        <v>-2.883263009845094E-3</v>
      </c>
    </row>
    <row r="7805" spans="1:6">
      <c r="A7805" s="111">
        <v>44642</v>
      </c>
      <c r="B7805" s="112">
        <v>0.39583333333333331</v>
      </c>
      <c r="C7805">
        <v>17.680937499999995</v>
      </c>
      <c r="D7805">
        <v>17.705937499999997</v>
      </c>
      <c r="E7805">
        <v>17.7309375</v>
      </c>
      <c r="F7805" s="119">
        <f>Table1_2[[#This Row],[MID RATE]]/D7804-1</f>
        <v>-1.0050074053180591E-3</v>
      </c>
    </row>
    <row r="7806" spans="1:6">
      <c r="A7806" s="111">
        <v>44642</v>
      </c>
      <c r="B7806" s="112">
        <v>0.52083333333333337</v>
      </c>
      <c r="C7806">
        <v>17.675687499999999</v>
      </c>
      <c r="D7806">
        <v>17.700687500000001</v>
      </c>
      <c r="E7806">
        <v>17.725687500000003</v>
      </c>
      <c r="F7806" s="119">
        <f>Table1_2[[#This Row],[MID RATE]]/D7805-1</f>
        <v>-2.965107043891857E-4</v>
      </c>
    </row>
    <row r="7807" spans="1:6">
      <c r="A7807" s="111">
        <v>44642</v>
      </c>
      <c r="B7807" s="112">
        <v>0.64583333333333337</v>
      </c>
      <c r="C7807">
        <v>17.689374999999995</v>
      </c>
      <c r="D7807">
        <v>17.714374999999997</v>
      </c>
      <c r="E7807">
        <v>17.739374999999999</v>
      </c>
      <c r="F7807" s="119">
        <f>Table1_2[[#This Row],[MID RATE]]/D7806-1</f>
        <v>7.7327504934454616E-4</v>
      </c>
    </row>
    <row r="7808" spans="1:6">
      <c r="A7808" s="111">
        <v>44643</v>
      </c>
      <c r="B7808" s="112">
        <v>0.39583333333333331</v>
      </c>
      <c r="C7808">
        <v>17.706249999999997</v>
      </c>
      <c r="D7808">
        <v>17.730624999999996</v>
      </c>
      <c r="E7808">
        <v>17.754999999999999</v>
      </c>
      <c r="F7808" s="119">
        <f>Table1_2[[#This Row],[MID RATE]]/D7807-1</f>
        <v>9.1733408601757382E-4</v>
      </c>
    </row>
    <row r="7809" spans="1:6">
      <c r="A7809" s="111">
        <v>44643</v>
      </c>
      <c r="B7809" s="112">
        <v>0.52083333333333337</v>
      </c>
      <c r="C7809">
        <v>17.736562500000002</v>
      </c>
      <c r="D7809">
        <v>17.761562500000004</v>
      </c>
      <c r="E7809">
        <v>17.786562500000002</v>
      </c>
      <c r="F7809" s="119">
        <f>Table1_2[[#This Row],[MID RATE]]/D7808-1</f>
        <v>1.7448623497484661E-3</v>
      </c>
    </row>
    <row r="7810" spans="1:6">
      <c r="A7810" s="111">
        <v>44643</v>
      </c>
      <c r="B7810" s="112">
        <v>0.64583333333333337</v>
      </c>
      <c r="C7810">
        <v>17.766187500000001</v>
      </c>
      <c r="D7810">
        <v>17.79071875</v>
      </c>
      <c r="E7810">
        <v>17.815249999999999</v>
      </c>
      <c r="F7810" s="119">
        <f>Table1_2[[#This Row],[MID RATE]]/D7809-1</f>
        <v>1.6415363231696567E-3</v>
      </c>
    </row>
    <row r="7811" spans="1:6">
      <c r="A7811" s="111">
        <v>44644</v>
      </c>
      <c r="B7811" s="112">
        <v>0.39583333333333331</v>
      </c>
      <c r="C7811">
        <v>17.791875000000001</v>
      </c>
      <c r="D7811">
        <v>17.816875</v>
      </c>
      <c r="E7811">
        <v>17.841874999999998</v>
      </c>
      <c r="F7811" s="119">
        <f>Table1_2[[#This Row],[MID RATE]]/D7810-1</f>
        <v>1.4702188465545163E-3</v>
      </c>
    </row>
    <row r="7812" spans="1:6">
      <c r="A7812" s="111">
        <v>44644</v>
      </c>
      <c r="B7812" s="112">
        <v>0.52083333333333337</v>
      </c>
      <c r="C7812">
        <v>17.796250000000001</v>
      </c>
      <c r="D7812">
        <v>17.821249999999999</v>
      </c>
      <c r="E7812">
        <v>17.846250000000001</v>
      </c>
      <c r="F7812" s="119">
        <f>Table1_2[[#This Row],[MID RATE]]/D7811-1</f>
        <v>2.4555372364676309E-4</v>
      </c>
    </row>
    <row r="7813" spans="1:6">
      <c r="A7813" s="111">
        <v>44644</v>
      </c>
      <c r="B7813" s="112">
        <v>0.64583333333333337</v>
      </c>
      <c r="C7813">
        <v>17.816062500000001</v>
      </c>
      <c r="D7813">
        <v>17.8410625</v>
      </c>
      <c r="E7813">
        <v>17.866062499999998</v>
      </c>
      <c r="F7813" s="119">
        <f>Table1_2[[#This Row],[MID RATE]]/D7812-1</f>
        <v>1.1117345865190309E-3</v>
      </c>
    </row>
    <row r="7814" spans="1:6">
      <c r="A7814" s="111">
        <v>44645</v>
      </c>
      <c r="B7814" s="112">
        <v>0.39583333333333331</v>
      </c>
      <c r="C7814">
        <v>17.845124999999999</v>
      </c>
      <c r="D7814">
        <v>17.870125000000002</v>
      </c>
      <c r="E7814">
        <v>17.895125</v>
      </c>
      <c r="F7814" s="119">
        <f>Table1_2[[#This Row],[MID RATE]]/D7813-1</f>
        <v>1.6289668846798389E-3</v>
      </c>
    </row>
    <row r="7815" spans="1:6">
      <c r="A7815" s="111">
        <v>44645</v>
      </c>
      <c r="B7815" s="112">
        <v>0.52083333333333337</v>
      </c>
      <c r="C7815">
        <v>17.876250000000002</v>
      </c>
      <c r="D7815">
        <v>17.901249999999997</v>
      </c>
      <c r="E7815">
        <v>17.926249999999996</v>
      </c>
      <c r="F7815" s="119">
        <f>Table1_2[[#This Row],[MID RATE]]/D7814-1</f>
        <v>1.7417337595566629E-3</v>
      </c>
    </row>
    <row r="7816" spans="1:6">
      <c r="A7816" s="111">
        <v>44645</v>
      </c>
      <c r="B7816" s="112">
        <v>0.64583333333333337</v>
      </c>
      <c r="C7816">
        <v>17.875187499999999</v>
      </c>
      <c r="D7816">
        <v>17.900187500000001</v>
      </c>
      <c r="E7816">
        <v>17.9251875</v>
      </c>
      <c r="F7816" s="119">
        <f>Table1_2[[#This Row],[MID RATE]]/D7815-1</f>
        <v>-5.9353397108941053E-5</v>
      </c>
    </row>
    <row r="7817" spans="1:6">
      <c r="A7817" s="111">
        <v>44648</v>
      </c>
      <c r="B7817" s="112">
        <v>0.39583333333333331</v>
      </c>
      <c r="C7817">
        <v>17.905312499999997</v>
      </c>
      <c r="D7817">
        <v>17.930312499999999</v>
      </c>
      <c r="E7817">
        <v>17.955312500000002</v>
      </c>
      <c r="F7817" s="119">
        <f>Table1_2[[#This Row],[MID RATE]]/D7816-1</f>
        <v>1.6829432652589738E-3</v>
      </c>
    </row>
    <row r="7818" spans="1:6">
      <c r="A7818" s="111">
        <v>44648</v>
      </c>
      <c r="B7818" s="112">
        <v>0.52083333333333337</v>
      </c>
      <c r="C7818">
        <v>17.950937499999998</v>
      </c>
      <c r="D7818">
        <v>17.975937500000001</v>
      </c>
      <c r="E7818">
        <v>18.000937500000003</v>
      </c>
      <c r="F7818" s="119">
        <f>Table1_2[[#This Row],[MID RATE]]/D7817-1</f>
        <v>2.5445736096345595E-3</v>
      </c>
    </row>
    <row r="7819" spans="1:6">
      <c r="A7819" s="111">
        <v>44648</v>
      </c>
      <c r="B7819" s="112">
        <v>0.64583333333333337</v>
      </c>
      <c r="C7819">
        <v>17.948437499999997</v>
      </c>
      <c r="D7819">
        <v>17.973437499999999</v>
      </c>
      <c r="E7819">
        <v>17.998437500000001</v>
      </c>
      <c r="F7819" s="119">
        <f>Table1_2[[#This Row],[MID RATE]]/D7818-1</f>
        <v>-1.3907480486075041E-4</v>
      </c>
    </row>
    <row r="7820" spans="1:6">
      <c r="A7820" s="111">
        <v>44649</v>
      </c>
      <c r="B7820" s="112">
        <v>0.39583333333333331</v>
      </c>
      <c r="C7820">
        <v>17.959999999999997</v>
      </c>
      <c r="D7820">
        <v>17.984999999999999</v>
      </c>
      <c r="E7820">
        <v>18.010000000000002</v>
      </c>
      <c r="F7820" s="119">
        <f>Table1_2[[#This Row],[MID RATE]]/D7819-1</f>
        <v>6.4331044075460753E-4</v>
      </c>
    </row>
    <row r="7821" spans="1:6">
      <c r="A7821" s="111">
        <v>44649</v>
      </c>
      <c r="B7821" s="112">
        <v>0.52083333333333337</v>
      </c>
      <c r="C7821">
        <v>17.974062499999999</v>
      </c>
      <c r="D7821">
        <v>17.999062500000001</v>
      </c>
      <c r="E7821">
        <v>18.024062499999999</v>
      </c>
      <c r="F7821" s="119">
        <f>Table1_2[[#This Row],[MID RATE]]/D7820-1</f>
        <v>7.8190158465396564E-4</v>
      </c>
    </row>
    <row r="7822" spans="1:6">
      <c r="A7822" s="111">
        <v>44649</v>
      </c>
      <c r="B7822" s="112">
        <v>0.64583333333333337</v>
      </c>
      <c r="C7822">
        <v>17.986875000000001</v>
      </c>
      <c r="D7822">
        <v>18.011875000000003</v>
      </c>
      <c r="E7822">
        <v>18.036875000000002</v>
      </c>
      <c r="F7822" s="119">
        <f>Table1_2[[#This Row],[MID RATE]]/D7821-1</f>
        <v>7.1184263069268283E-4</v>
      </c>
    </row>
    <row r="7823" spans="1:6">
      <c r="A7823" s="111">
        <v>44650</v>
      </c>
      <c r="B7823" s="112">
        <v>0.39583333333333331</v>
      </c>
      <c r="C7823">
        <v>18.005937500000002</v>
      </c>
      <c r="D7823">
        <v>18.0309375</v>
      </c>
      <c r="E7823">
        <v>18.055937499999999</v>
      </c>
      <c r="F7823" s="119">
        <f>Table1_2[[#This Row],[MID RATE]]/D7822-1</f>
        <v>1.0583295742390142E-3</v>
      </c>
    </row>
    <row r="7824" spans="1:6">
      <c r="A7824" s="111">
        <v>44650</v>
      </c>
      <c r="B7824" s="112">
        <v>0.52083333333333337</v>
      </c>
      <c r="C7824">
        <v>18.001562500000002</v>
      </c>
      <c r="D7824">
        <v>18.026562500000001</v>
      </c>
      <c r="E7824">
        <v>18.051562499999999</v>
      </c>
      <c r="F7824" s="119">
        <f>Table1_2[[#This Row],[MID RATE]]/D7823-1</f>
        <v>-2.4263852059824842E-4</v>
      </c>
    </row>
    <row r="7825" spans="1:6">
      <c r="A7825" s="111">
        <v>44650</v>
      </c>
      <c r="B7825" s="112">
        <v>0.64583333333333337</v>
      </c>
      <c r="C7825">
        <v>18.006562500000001</v>
      </c>
      <c r="D7825">
        <v>18.0315625</v>
      </c>
      <c r="E7825">
        <v>18.056562500000002</v>
      </c>
      <c r="F7825" s="119">
        <f>Table1_2[[#This Row],[MID RATE]]/D7824-1</f>
        <v>2.7736846667236748E-4</v>
      </c>
    </row>
    <row r="7826" spans="1:6">
      <c r="A7826" s="111">
        <v>44651</v>
      </c>
      <c r="B7826" s="112">
        <v>0.39583333333333331</v>
      </c>
      <c r="C7826">
        <v>18.023437500000004</v>
      </c>
      <c r="D7826">
        <v>18.048437500000002</v>
      </c>
      <c r="E7826">
        <v>18.073437500000001</v>
      </c>
      <c r="F7826" s="119">
        <f>Table1_2[[#This Row],[MID RATE]]/D7825-1</f>
        <v>9.3585899724457633E-4</v>
      </c>
    </row>
    <row r="7827" spans="1:6">
      <c r="A7827" s="111">
        <v>44651</v>
      </c>
      <c r="B7827" s="112">
        <v>0.52083333333333337</v>
      </c>
      <c r="C7827">
        <v>18.041875000000001</v>
      </c>
      <c r="D7827">
        <v>18.066875000000003</v>
      </c>
      <c r="E7827">
        <v>18.091875000000002</v>
      </c>
      <c r="F7827" s="119">
        <f>Table1_2[[#This Row],[MID RATE]]/D7826-1</f>
        <v>1.0215565751883204E-3</v>
      </c>
    </row>
    <row r="7828" spans="1:6">
      <c r="A7828" s="111">
        <v>44651</v>
      </c>
      <c r="B7828" s="112">
        <v>0.64583333333333337</v>
      </c>
      <c r="C7828">
        <v>18.066906250000002</v>
      </c>
      <c r="D7828">
        <v>18.091906250000001</v>
      </c>
      <c r="E7828">
        <v>18.11690625</v>
      </c>
      <c r="F7828" s="119">
        <f>Table1_2[[#This Row],[MID RATE]]/D7827-1</f>
        <v>1.3854775659873919E-3</v>
      </c>
    </row>
    <row r="7829" spans="1:6">
      <c r="A7829" s="111">
        <v>44652</v>
      </c>
      <c r="B7829" s="112">
        <v>0.39583333333333331</v>
      </c>
      <c r="C7829">
        <v>18.095781249999998</v>
      </c>
      <c r="D7829">
        <v>18.12078125</v>
      </c>
      <c r="E7829">
        <v>18.145781250000002</v>
      </c>
      <c r="F7829" s="119">
        <f>Table1_2[[#This Row],[MID RATE]]/D7828-1</f>
        <v>1.5960175561930967E-3</v>
      </c>
    </row>
    <row r="7830" spans="1:6">
      <c r="A7830" s="111">
        <v>44652</v>
      </c>
      <c r="B7830" s="112">
        <v>0.52083333333333337</v>
      </c>
      <c r="C7830">
        <v>17.947812499999998</v>
      </c>
      <c r="D7830">
        <v>17.972812499999996</v>
      </c>
      <c r="E7830">
        <v>17.997812499999998</v>
      </c>
      <c r="F7830" s="119">
        <f>Table1_2[[#This Row],[MID RATE]]/D7829-1</f>
        <v>-8.1656937390601758E-3</v>
      </c>
    </row>
    <row r="7831" spans="1:6">
      <c r="A7831" s="111">
        <v>44652</v>
      </c>
      <c r="B7831" s="112">
        <v>0.64583333333333337</v>
      </c>
      <c r="C7831">
        <v>17.769687500000003</v>
      </c>
      <c r="D7831">
        <v>17.794687500000002</v>
      </c>
      <c r="E7831">
        <v>17.819687500000004</v>
      </c>
      <c r="F7831" s="119">
        <f>Table1_2[[#This Row],[MID RATE]]/D7830-1</f>
        <v>-9.9108027750244299E-3</v>
      </c>
    </row>
    <row r="7832" spans="1:6">
      <c r="A7832" s="111">
        <v>44655</v>
      </c>
      <c r="B7832" s="112">
        <v>0.39583333333333331</v>
      </c>
      <c r="C7832">
        <v>17.695</v>
      </c>
      <c r="D7832">
        <v>17.72</v>
      </c>
      <c r="E7832">
        <v>17.744999999999997</v>
      </c>
      <c r="F7832" s="119">
        <f>Table1_2[[#This Row],[MID RATE]]/D7831-1</f>
        <v>-4.1971796357762603E-3</v>
      </c>
    </row>
    <row r="7833" spans="1:6">
      <c r="A7833" s="111">
        <v>44655</v>
      </c>
      <c r="B7833" s="112">
        <v>0.52083333333333337</v>
      </c>
      <c r="C7833">
        <v>17.575312500000003</v>
      </c>
      <c r="D7833">
        <v>17.600312500000001</v>
      </c>
      <c r="E7833">
        <v>17.6253125</v>
      </c>
      <c r="F7833" s="119">
        <f>Table1_2[[#This Row],[MID RATE]]/D7832-1</f>
        <v>-6.7543735891646417E-3</v>
      </c>
    </row>
    <row r="7834" spans="1:6">
      <c r="A7834" s="111">
        <v>44655</v>
      </c>
      <c r="B7834" s="112">
        <v>0.64583333333333337</v>
      </c>
      <c r="C7834">
        <v>17.567343750000003</v>
      </c>
      <c r="D7834">
        <v>17.592343750000001</v>
      </c>
      <c r="E7834">
        <v>17.61734375</v>
      </c>
      <c r="F7834" s="119">
        <f>Table1_2[[#This Row],[MID RATE]]/D7833-1</f>
        <v>-4.5276184726827928E-4</v>
      </c>
    </row>
    <row r="7835" spans="1:6">
      <c r="A7835" s="111">
        <v>44656</v>
      </c>
      <c r="B7835" s="112">
        <v>0.39583333333333331</v>
      </c>
      <c r="C7835">
        <v>17.563750000000002</v>
      </c>
      <c r="D7835">
        <v>17.588750000000005</v>
      </c>
      <c r="E7835">
        <v>17.613750000000003</v>
      </c>
      <c r="F7835" s="119">
        <f>Table1_2[[#This Row],[MID RATE]]/D7834-1</f>
        <v>-2.0427920526489007E-4</v>
      </c>
    </row>
    <row r="7836" spans="1:6">
      <c r="A7836" s="111">
        <v>44656</v>
      </c>
      <c r="B7836" s="112">
        <v>0.52083333333333337</v>
      </c>
      <c r="C7836">
        <v>17.563124999999999</v>
      </c>
      <c r="D7836">
        <v>17.588124999999998</v>
      </c>
      <c r="E7836">
        <v>17.613125</v>
      </c>
      <c r="F7836" s="119">
        <f>Table1_2[[#This Row],[MID RATE]]/D7835-1</f>
        <v>-3.5534077180376933E-5</v>
      </c>
    </row>
    <row r="7837" spans="1:6">
      <c r="A7837" s="111">
        <v>44656</v>
      </c>
      <c r="B7837" s="112">
        <v>0.64583333333333337</v>
      </c>
      <c r="C7837">
        <v>17.553124999999998</v>
      </c>
      <c r="D7837">
        <v>17.578125</v>
      </c>
      <c r="E7837">
        <v>17.603124999999999</v>
      </c>
      <c r="F7837" s="119">
        <f>Table1_2[[#This Row],[MID RATE]]/D7836-1</f>
        <v>-5.6856543832828343E-4</v>
      </c>
    </row>
    <row r="7838" spans="1:6">
      <c r="A7838" s="111">
        <v>44657</v>
      </c>
      <c r="B7838" s="112">
        <v>0.39583333333333331</v>
      </c>
      <c r="C7838">
        <v>17.576250000000002</v>
      </c>
      <c r="D7838">
        <v>17.60125</v>
      </c>
      <c r="E7838">
        <v>17.626249999999999</v>
      </c>
      <c r="F7838" s="119">
        <f>Table1_2[[#This Row],[MID RATE]]/D7837-1</f>
        <v>1.3155555555555143E-3</v>
      </c>
    </row>
    <row r="7839" spans="1:6">
      <c r="A7839" s="111">
        <v>44657</v>
      </c>
      <c r="B7839" s="112">
        <v>0.52083333333333337</v>
      </c>
      <c r="C7839">
        <v>17.521250000000002</v>
      </c>
      <c r="D7839">
        <v>17.546250000000001</v>
      </c>
      <c r="E7839">
        <v>17.571249999999996</v>
      </c>
      <c r="F7839" s="119">
        <f>Table1_2[[#This Row],[MID RATE]]/D7838-1</f>
        <v>-3.1247780697393202E-3</v>
      </c>
    </row>
    <row r="7840" spans="1:6">
      <c r="A7840" s="111">
        <v>44657</v>
      </c>
      <c r="B7840" s="112">
        <v>0.64583333333333337</v>
      </c>
      <c r="C7840">
        <v>17.5234375</v>
      </c>
      <c r="D7840">
        <v>17.548437499999999</v>
      </c>
      <c r="E7840">
        <v>17.573437499999997</v>
      </c>
      <c r="F7840" s="119">
        <f>Table1_2[[#This Row],[MID RATE]]/D7839-1</f>
        <v>1.2467051364239978E-4</v>
      </c>
    </row>
    <row r="7841" spans="1:6">
      <c r="A7841" s="111">
        <v>44658</v>
      </c>
      <c r="B7841" s="112">
        <v>0.39583333333333331</v>
      </c>
      <c r="C7841">
        <v>17.537500000000001</v>
      </c>
      <c r="D7841">
        <v>17.5625</v>
      </c>
      <c r="E7841">
        <v>17.587499999999999</v>
      </c>
      <c r="F7841" s="119">
        <f>Table1_2[[#This Row],[MID RATE]]/D7840-1</f>
        <v>8.0135339684805906E-4</v>
      </c>
    </row>
    <row r="7842" spans="1:6">
      <c r="A7842" s="111">
        <v>44658</v>
      </c>
      <c r="B7842" s="112">
        <v>0.52083333333333337</v>
      </c>
      <c r="C7842">
        <v>17.5434375</v>
      </c>
      <c r="D7842">
        <v>17.568437500000002</v>
      </c>
      <c r="E7842">
        <v>17.5934375</v>
      </c>
      <c r="F7842" s="119">
        <f>Table1_2[[#This Row],[MID RATE]]/D7841-1</f>
        <v>3.380782918149805E-4</v>
      </c>
    </row>
    <row r="7843" spans="1:6">
      <c r="A7843" s="111">
        <v>44658</v>
      </c>
      <c r="B7843" s="112">
        <v>0.64583333333333337</v>
      </c>
      <c r="C7843">
        <v>17.514062500000001</v>
      </c>
      <c r="D7843">
        <v>17.5390625</v>
      </c>
      <c r="E7843">
        <v>17.564062499999999</v>
      </c>
      <c r="F7843" s="119">
        <f>Table1_2[[#This Row],[MID RATE]]/D7842-1</f>
        <v>-1.6720325868480046E-3</v>
      </c>
    </row>
    <row r="7844" spans="1:6">
      <c r="A7844" s="111">
        <v>44659</v>
      </c>
      <c r="B7844" s="112">
        <v>0.39583333333333331</v>
      </c>
      <c r="C7844">
        <v>17.509687499999998</v>
      </c>
      <c r="D7844">
        <v>17.534687499999997</v>
      </c>
      <c r="E7844">
        <v>17.559687499999999</v>
      </c>
      <c r="F7844" s="119">
        <f>Table1_2[[#This Row],[MID RATE]]/D7843-1</f>
        <v>-2.4944320712716461E-4</v>
      </c>
    </row>
    <row r="7845" spans="1:6">
      <c r="A7845" s="111">
        <v>44659</v>
      </c>
      <c r="B7845" s="112">
        <v>0.52083333333333337</v>
      </c>
      <c r="C7845">
        <v>17.516562499999999</v>
      </c>
      <c r="D7845">
        <v>17.541562499999998</v>
      </c>
      <c r="E7845">
        <v>17.5665625</v>
      </c>
      <c r="F7845" s="119">
        <f>Table1_2[[#This Row],[MID RATE]]/D7844-1</f>
        <v>3.9207998431689539E-4</v>
      </c>
    </row>
    <row r="7846" spans="1:6">
      <c r="A7846" s="111">
        <v>44659</v>
      </c>
      <c r="B7846" s="112">
        <v>0.64583333333333337</v>
      </c>
      <c r="C7846">
        <v>17.498750000000001</v>
      </c>
      <c r="D7846">
        <v>17.52375</v>
      </c>
      <c r="E7846">
        <v>17.548750000000002</v>
      </c>
      <c r="F7846" s="119">
        <f>Table1_2[[#This Row],[MID RATE]]/D7845-1</f>
        <v>-1.0154454598897411E-3</v>
      </c>
    </row>
    <row r="7847" spans="1:6">
      <c r="A7847" s="111">
        <v>44662</v>
      </c>
      <c r="B7847" s="112">
        <v>0.39583333333333331</v>
      </c>
      <c r="C7847">
        <v>17.506875000000001</v>
      </c>
      <c r="D7847">
        <v>17.531874999999999</v>
      </c>
      <c r="E7847">
        <v>17.556875000000002</v>
      </c>
      <c r="F7847" s="119">
        <f>Table1_2[[#This Row],[MID RATE]]/D7846-1</f>
        <v>4.636564662243714E-4</v>
      </c>
    </row>
    <row r="7848" spans="1:6">
      <c r="A7848" s="111">
        <v>44662</v>
      </c>
      <c r="B7848" s="112">
        <v>0.52083333333333337</v>
      </c>
      <c r="C7848">
        <v>17.514250000000001</v>
      </c>
      <c r="D7848">
        <v>17.539249999999999</v>
      </c>
      <c r="E7848">
        <v>17.564249999999998</v>
      </c>
      <c r="F7848" s="119">
        <f>Table1_2[[#This Row],[MID RATE]]/D7847-1</f>
        <v>4.2066236497806386E-4</v>
      </c>
    </row>
    <row r="7849" spans="1:6">
      <c r="A7849" s="111">
        <v>44662</v>
      </c>
      <c r="B7849" s="112">
        <v>0.64583333333333337</v>
      </c>
      <c r="C7849">
        <v>17.502187500000002</v>
      </c>
      <c r="D7849">
        <v>17.5271875</v>
      </c>
      <c r="E7849">
        <v>17.552187499999999</v>
      </c>
      <c r="F7849" s="119">
        <f>Table1_2[[#This Row],[MID RATE]]/D7848-1</f>
        <v>-6.8774320452691384E-4</v>
      </c>
    </row>
    <row r="7850" spans="1:6">
      <c r="A7850" s="111">
        <v>44663</v>
      </c>
      <c r="B7850" s="112">
        <v>0.39583333333333331</v>
      </c>
      <c r="C7850">
        <v>17.5034375</v>
      </c>
      <c r="D7850">
        <v>17.528437500000003</v>
      </c>
      <c r="E7850">
        <v>17.553437500000001</v>
      </c>
      <c r="F7850" s="119">
        <f>Table1_2[[#This Row],[MID RATE]]/D7849-1</f>
        <v>7.1317774172463544E-5</v>
      </c>
    </row>
    <row r="7851" spans="1:6">
      <c r="A7851" s="111">
        <v>44663</v>
      </c>
      <c r="B7851" s="112">
        <v>0.52083333333333337</v>
      </c>
      <c r="C7851">
        <v>17.456250000000001</v>
      </c>
      <c r="D7851">
        <v>17.481250000000003</v>
      </c>
      <c r="E7851">
        <v>17.506250000000001</v>
      </c>
      <c r="F7851" s="119">
        <f>Table1_2[[#This Row],[MID RATE]]/D7850-1</f>
        <v>-2.6920539837050894E-3</v>
      </c>
    </row>
    <row r="7852" spans="1:6">
      <c r="A7852" s="111">
        <v>44663</v>
      </c>
      <c r="B7852" s="112">
        <v>0.64583333333333337</v>
      </c>
      <c r="C7852">
        <v>17.412812500000001</v>
      </c>
      <c r="D7852">
        <v>17.4378125</v>
      </c>
      <c r="E7852">
        <v>17.462812499999998</v>
      </c>
      <c r="F7852" s="119">
        <f>Table1_2[[#This Row],[MID RATE]]/D7851-1</f>
        <v>-2.484805148373459E-3</v>
      </c>
    </row>
    <row r="7853" spans="1:6">
      <c r="A7853" s="111">
        <v>44664</v>
      </c>
      <c r="B7853" s="112">
        <v>0.39583333333333331</v>
      </c>
      <c r="C7853">
        <v>17.396249999999998</v>
      </c>
      <c r="D7853">
        <v>17.421250000000001</v>
      </c>
      <c r="E7853">
        <v>17.446249999999999</v>
      </c>
      <c r="F7853" s="119">
        <f>Table1_2[[#This Row],[MID RATE]]/D7852-1</f>
        <v>-9.4980376695752433E-4</v>
      </c>
    </row>
    <row r="7854" spans="1:6">
      <c r="A7854" s="111">
        <v>44664</v>
      </c>
      <c r="B7854" s="112">
        <v>0.52083333333333337</v>
      </c>
      <c r="C7854">
        <v>17.408125000000002</v>
      </c>
      <c r="D7854">
        <v>17.433125</v>
      </c>
      <c r="E7854">
        <v>17.458124999999999</v>
      </c>
      <c r="F7854" s="119">
        <f>Table1_2[[#This Row],[MID RATE]]/D7853-1</f>
        <v>6.8163880318583558E-4</v>
      </c>
    </row>
    <row r="7855" spans="1:6">
      <c r="A7855" s="111">
        <v>44664</v>
      </c>
      <c r="B7855" s="112">
        <v>0.64583333333333337</v>
      </c>
      <c r="C7855">
        <v>17.384374999999999</v>
      </c>
      <c r="D7855">
        <v>17.409374999999997</v>
      </c>
      <c r="E7855">
        <v>17.434374999999999</v>
      </c>
      <c r="F7855" s="119">
        <f>Table1_2[[#This Row],[MID RATE]]/D7854-1</f>
        <v>-1.3623489764459373E-3</v>
      </c>
    </row>
    <row r="7856" spans="1:6">
      <c r="A7856" s="111">
        <v>44665</v>
      </c>
      <c r="B7856" s="112">
        <v>0.39583333333333331</v>
      </c>
      <c r="C7856">
        <v>17.388437500000002</v>
      </c>
      <c r="D7856">
        <v>17.413437500000001</v>
      </c>
      <c r="E7856">
        <v>17.438437499999996</v>
      </c>
      <c r="F7856" s="119">
        <f>Table1_2[[#This Row],[MID RATE]]/D7855-1</f>
        <v>2.3335128343227041E-4</v>
      </c>
    </row>
    <row r="7857" spans="1:6">
      <c r="A7857" s="111">
        <v>44665</v>
      </c>
      <c r="B7857" s="112">
        <v>0.52083333333333337</v>
      </c>
      <c r="C7857">
        <v>17.390937500000003</v>
      </c>
      <c r="D7857">
        <v>17.415937499999998</v>
      </c>
      <c r="E7857">
        <v>17.440937499999997</v>
      </c>
      <c r="F7857" s="119">
        <f>Table1_2[[#This Row],[MID RATE]]/D7856-1</f>
        <v>1.4356728819331366E-4</v>
      </c>
    </row>
    <row r="7858" spans="1:6">
      <c r="A7858" s="111">
        <v>44665</v>
      </c>
      <c r="B7858" s="112">
        <v>0.64583333333333337</v>
      </c>
      <c r="C7858">
        <v>17.3871875</v>
      </c>
      <c r="D7858">
        <v>17.412187500000002</v>
      </c>
      <c r="E7858">
        <v>17.4371875</v>
      </c>
      <c r="F7858" s="119">
        <f>Table1_2[[#This Row],[MID RATE]]/D7857-1</f>
        <v>-2.1532001937862866E-4</v>
      </c>
    </row>
    <row r="7859" spans="1:6">
      <c r="A7859" s="111">
        <v>44670</v>
      </c>
      <c r="B7859" s="112">
        <v>0.39583333333333331</v>
      </c>
      <c r="C7859">
        <v>17.389062500000001</v>
      </c>
      <c r="D7859">
        <v>17.4140625</v>
      </c>
      <c r="E7859">
        <v>17.439062499999995</v>
      </c>
      <c r="F7859" s="119">
        <f>Table1_2[[#This Row],[MID RATE]]/D7858-1</f>
        <v>1.0768319603715604E-4</v>
      </c>
    </row>
    <row r="7860" spans="1:6">
      <c r="A7860" s="111">
        <v>44670</v>
      </c>
      <c r="B7860" s="112">
        <v>0.52083333333333337</v>
      </c>
      <c r="C7860">
        <v>17.393750000000001</v>
      </c>
      <c r="D7860">
        <v>17.418749999999999</v>
      </c>
      <c r="E7860">
        <v>17.443749999999998</v>
      </c>
      <c r="F7860" s="119">
        <f>Table1_2[[#This Row],[MID RATE]]/D7859-1</f>
        <v>2.6917900403766737E-4</v>
      </c>
    </row>
    <row r="7861" spans="1:6">
      <c r="A7861" s="111">
        <v>44670</v>
      </c>
      <c r="B7861" s="112">
        <v>0.64583333333333337</v>
      </c>
      <c r="C7861">
        <v>17.391875000000002</v>
      </c>
      <c r="D7861">
        <v>17.416874999999997</v>
      </c>
      <c r="E7861">
        <v>17.441874999999996</v>
      </c>
      <c r="F7861" s="119">
        <f>Table1_2[[#This Row],[MID RATE]]/D7860-1</f>
        <v>-1.0764262648021994E-4</v>
      </c>
    </row>
    <row r="7862" spans="1:6">
      <c r="A7862" s="111">
        <v>44671</v>
      </c>
      <c r="B7862" s="112">
        <v>0.39583333333333331</v>
      </c>
      <c r="C7862">
        <v>17.398125000000004</v>
      </c>
      <c r="D7862">
        <v>17.423124999999999</v>
      </c>
      <c r="E7862">
        <v>17.448124999999997</v>
      </c>
      <c r="F7862" s="119">
        <f>Table1_2[[#This Row],[MID RATE]]/D7861-1</f>
        <v>3.5884738220848256E-4</v>
      </c>
    </row>
    <row r="7863" spans="1:6">
      <c r="A7863" s="111">
        <v>44671</v>
      </c>
      <c r="B7863" s="112">
        <v>0.52083333333333337</v>
      </c>
      <c r="C7863">
        <v>17.409781250000002</v>
      </c>
      <c r="D7863">
        <v>17.43478125</v>
      </c>
      <c r="E7863">
        <v>17.459781249999999</v>
      </c>
      <c r="F7863" s="119">
        <f>Table1_2[[#This Row],[MID RATE]]/D7862-1</f>
        <v>6.6901029522559163E-4</v>
      </c>
    </row>
    <row r="7864" spans="1:6">
      <c r="A7864" s="111">
        <v>44671</v>
      </c>
      <c r="B7864" s="112">
        <v>0.64583333333333337</v>
      </c>
      <c r="C7864">
        <v>17.405312500000001</v>
      </c>
      <c r="D7864">
        <v>17.430312499999999</v>
      </c>
      <c r="E7864">
        <v>17.455312499999998</v>
      </c>
      <c r="F7864" s="119">
        <f>Table1_2[[#This Row],[MID RATE]]/D7863-1</f>
        <v>-2.5631236411416403E-4</v>
      </c>
    </row>
    <row r="7865" spans="1:6">
      <c r="A7865" s="111">
        <v>44672</v>
      </c>
      <c r="B7865" s="112">
        <v>0.39583333333333331</v>
      </c>
      <c r="C7865">
        <v>17.409375000000001</v>
      </c>
      <c r="D7865">
        <v>17.434375000000003</v>
      </c>
      <c r="E7865">
        <v>17.459375000000001</v>
      </c>
      <c r="F7865" s="119">
        <f>Table1_2[[#This Row],[MID RATE]]/D7864-1</f>
        <v>2.3307097907765417E-4</v>
      </c>
    </row>
    <row r="7866" spans="1:6">
      <c r="A7866" s="111">
        <v>44672</v>
      </c>
      <c r="B7866" s="112">
        <v>0.52083333333333337</v>
      </c>
      <c r="C7866">
        <v>17.428750000000001</v>
      </c>
      <c r="D7866">
        <v>17.453749999999999</v>
      </c>
      <c r="E7866">
        <v>17.478749999999998</v>
      </c>
      <c r="F7866" s="119">
        <f>Table1_2[[#This Row],[MID RATE]]/D7865-1</f>
        <v>1.1113102706576949E-3</v>
      </c>
    </row>
    <row r="7867" spans="1:6">
      <c r="A7867" s="111">
        <v>44672</v>
      </c>
      <c r="B7867" s="112">
        <v>0.64583333333333337</v>
      </c>
      <c r="C7867">
        <v>17.439062499999999</v>
      </c>
      <c r="D7867">
        <v>17.464062499999997</v>
      </c>
      <c r="E7867">
        <v>17.489062499999999</v>
      </c>
      <c r="F7867" s="119">
        <f>Table1_2[[#This Row],[MID RATE]]/D7866-1</f>
        <v>5.908472391318309E-4</v>
      </c>
    </row>
    <row r="7868" spans="1:6">
      <c r="A7868" s="111">
        <v>44673</v>
      </c>
      <c r="B7868" s="112">
        <v>0.39583333333333331</v>
      </c>
      <c r="C7868">
        <v>17.339374999999997</v>
      </c>
      <c r="D7868">
        <v>17.364374999999999</v>
      </c>
      <c r="E7868">
        <v>17.389375000000001</v>
      </c>
      <c r="F7868" s="119">
        <f>Table1_2[[#This Row],[MID RATE]]/D7867-1</f>
        <v>-5.7081506665472848E-3</v>
      </c>
    </row>
    <row r="7869" spans="1:6">
      <c r="A7869" s="111">
        <v>44673</v>
      </c>
      <c r="B7869" s="112">
        <v>0.52083333333333337</v>
      </c>
      <c r="C7869">
        <v>16.854375000000001</v>
      </c>
      <c r="D7869">
        <v>16.879375000000003</v>
      </c>
      <c r="E7869">
        <v>16.904375000000002</v>
      </c>
      <c r="F7869" s="119">
        <f>Table1_2[[#This Row],[MID RATE]]/D7868-1</f>
        <v>-2.7930749019184131E-2</v>
      </c>
    </row>
    <row r="7870" spans="1:6">
      <c r="A7870" s="111">
        <v>44673</v>
      </c>
      <c r="B7870" s="112">
        <v>0.64583333333333337</v>
      </c>
      <c r="C7870">
        <v>16.883125</v>
      </c>
      <c r="D7870">
        <v>16.908124999999998</v>
      </c>
      <c r="E7870">
        <v>16.933124999999997</v>
      </c>
      <c r="F7870" s="119">
        <f>Table1_2[[#This Row],[MID RATE]]/D7869-1</f>
        <v>1.7032621172285989E-3</v>
      </c>
    </row>
    <row r="7871" spans="1:6">
      <c r="A7871" s="111">
        <v>44676</v>
      </c>
      <c r="B7871" s="112">
        <v>0.39583333333333331</v>
      </c>
      <c r="C7871">
        <v>16.917187500000001</v>
      </c>
      <c r="D7871">
        <v>16.942187499999999</v>
      </c>
      <c r="E7871">
        <v>16.967187499999998</v>
      </c>
      <c r="F7871" s="119">
        <f>Table1_2[[#This Row],[MID RATE]]/D7870-1</f>
        <v>2.0145640039921364E-3</v>
      </c>
    </row>
    <row r="7872" spans="1:6">
      <c r="A7872" s="111">
        <v>44676</v>
      </c>
      <c r="B7872" s="112">
        <v>0.52083333333333337</v>
      </c>
      <c r="C7872">
        <v>16.935437499999999</v>
      </c>
      <c r="D7872">
        <v>16.960437500000001</v>
      </c>
      <c r="E7872">
        <v>16.985437500000003</v>
      </c>
      <c r="F7872" s="119">
        <f>Table1_2[[#This Row],[MID RATE]]/D7871-1</f>
        <v>1.0771926588584169E-3</v>
      </c>
    </row>
    <row r="7873" spans="1:6">
      <c r="A7873" s="111">
        <v>44676</v>
      </c>
      <c r="B7873" s="112">
        <v>0.64583333333333337</v>
      </c>
      <c r="C7873">
        <v>16.954062499999999</v>
      </c>
      <c r="D7873">
        <v>16.979062500000001</v>
      </c>
      <c r="E7873">
        <v>17.004062500000003</v>
      </c>
      <c r="F7873" s="119">
        <f>Table1_2[[#This Row],[MID RATE]]/D7872-1</f>
        <v>1.0981438421031608E-3</v>
      </c>
    </row>
    <row r="7874" spans="1:6">
      <c r="A7874" s="111">
        <v>44677</v>
      </c>
      <c r="B7874" s="112">
        <v>0.39583333333333331</v>
      </c>
      <c r="C7874">
        <v>16.992718750000002</v>
      </c>
      <c r="D7874">
        <v>17.01771875</v>
      </c>
      <c r="E7874">
        <v>17.042718750000002</v>
      </c>
      <c r="F7874" s="119">
        <f>Table1_2[[#This Row],[MID RATE]]/D7873-1</f>
        <v>2.2767010840556434E-3</v>
      </c>
    </row>
    <row r="7875" spans="1:6">
      <c r="A7875" s="111">
        <v>44677</v>
      </c>
      <c r="B7875" s="112">
        <v>0.52083333333333337</v>
      </c>
      <c r="C7875">
        <v>17.002187499999998</v>
      </c>
      <c r="D7875">
        <v>17.0271875</v>
      </c>
      <c r="E7875">
        <v>17.052187500000002</v>
      </c>
      <c r="F7875" s="119">
        <f>Table1_2[[#This Row],[MID RATE]]/D7874-1</f>
        <v>5.5640536426193599E-4</v>
      </c>
    </row>
    <row r="7876" spans="1:6">
      <c r="A7876" s="111">
        <v>44677</v>
      </c>
      <c r="B7876" s="112">
        <v>0.64583333333333337</v>
      </c>
      <c r="C7876">
        <v>17.010625000000005</v>
      </c>
      <c r="D7876">
        <v>17.035625000000003</v>
      </c>
      <c r="E7876">
        <v>17.060625000000002</v>
      </c>
      <c r="F7876" s="119">
        <f>Table1_2[[#This Row],[MID RATE]]/D7875-1</f>
        <v>4.9553104410238191E-4</v>
      </c>
    </row>
    <row r="7877" spans="1:6">
      <c r="A7877" s="111">
        <v>44678</v>
      </c>
      <c r="B7877" s="112">
        <v>0.39583333333333331</v>
      </c>
      <c r="C7877">
        <v>17.028749999999999</v>
      </c>
      <c r="D7877">
        <v>17.053750000000001</v>
      </c>
      <c r="E7877">
        <v>17.078749999999999</v>
      </c>
      <c r="F7877" s="119">
        <f>Table1_2[[#This Row],[MID RATE]]/D7876-1</f>
        <v>1.0639468760316184E-3</v>
      </c>
    </row>
    <row r="7878" spans="1:6">
      <c r="A7878" s="111">
        <v>44678</v>
      </c>
      <c r="B7878" s="112">
        <v>0.52083333333333337</v>
      </c>
      <c r="C7878">
        <v>16.989062499999999</v>
      </c>
      <c r="D7878">
        <v>17.014062500000001</v>
      </c>
      <c r="E7878">
        <v>17.039062500000004</v>
      </c>
      <c r="F7878" s="119">
        <f>Table1_2[[#This Row],[MID RATE]]/D7877-1</f>
        <v>-2.3272007622956448E-3</v>
      </c>
    </row>
    <row r="7879" spans="1:6">
      <c r="A7879" s="111">
        <v>44678</v>
      </c>
      <c r="B7879" s="112">
        <v>0.64583333333333337</v>
      </c>
      <c r="C7879">
        <v>17.005312500000002</v>
      </c>
      <c r="D7879">
        <v>17.030312500000001</v>
      </c>
      <c r="E7879">
        <v>17.055312499999999</v>
      </c>
      <c r="F7879" s="119">
        <f>Table1_2[[#This Row],[MID RATE]]/D7878-1</f>
        <v>9.5509229497658943E-4</v>
      </c>
    </row>
    <row r="7880" spans="1:6">
      <c r="A7880" s="111">
        <v>44680</v>
      </c>
      <c r="B7880" s="112">
        <v>0.39583333333333331</v>
      </c>
      <c r="C7880">
        <v>17.019312500000005</v>
      </c>
      <c r="D7880">
        <v>17.044312500000004</v>
      </c>
      <c r="E7880">
        <v>17.069312499999999</v>
      </c>
      <c r="F7880" s="119">
        <f>Table1_2[[#This Row],[MID RATE]]/D7879-1</f>
        <v>8.2206359983127975E-4</v>
      </c>
    </row>
    <row r="7881" spans="1:6">
      <c r="A7881" s="111">
        <v>44680</v>
      </c>
      <c r="B7881" s="112">
        <v>0.52083333333333337</v>
      </c>
      <c r="C7881">
        <v>16.998125000000002</v>
      </c>
      <c r="D7881">
        <v>17.023125</v>
      </c>
      <c r="E7881">
        <v>17.048124999999999</v>
      </c>
      <c r="F7881" s="119">
        <f>Table1_2[[#This Row],[MID RATE]]/D7880-1</f>
        <v>-1.2430832865804042E-3</v>
      </c>
    </row>
    <row r="7882" spans="1:6">
      <c r="A7882" s="111">
        <v>44680</v>
      </c>
      <c r="B7882" s="112">
        <v>0.64583333333333337</v>
      </c>
      <c r="C7882">
        <v>17.0003125</v>
      </c>
      <c r="D7882">
        <v>17.025312499999998</v>
      </c>
      <c r="E7882">
        <v>17.0503125</v>
      </c>
      <c r="F7882" s="119">
        <f>Table1_2[[#This Row],[MID RATE]]/D7881-1</f>
        <v>1.2850167052169681E-4</v>
      </c>
    </row>
    <row r="7883" spans="1:6">
      <c r="A7883" s="111">
        <v>44684</v>
      </c>
      <c r="B7883" s="112">
        <v>0.39583333333333331</v>
      </c>
      <c r="C7883">
        <v>17.0078125</v>
      </c>
      <c r="D7883">
        <v>17.032812499999999</v>
      </c>
      <c r="E7883">
        <v>17.057812499999997</v>
      </c>
      <c r="F7883" s="119">
        <f>Table1_2[[#This Row],[MID RATE]]/D7882-1</f>
        <v>4.4052054844812005E-4</v>
      </c>
    </row>
    <row r="7884" spans="1:6">
      <c r="A7884" s="111">
        <v>44684</v>
      </c>
      <c r="B7884" s="112">
        <v>0.52083333333333337</v>
      </c>
      <c r="C7884">
        <v>16.982812499999998</v>
      </c>
      <c r="D7884">
        <v>17.0078125</v>
      </c>
      <c r="E7884">
        <v>17.032812500000002</v>
      </c>
      <c r="F7884" s="119">
        <f>Table1_2[[#This Row],[MID RATE]]/D7883-1</f>
        <v>-1.4677552518116421E-3</v>
      </c>
    </row>
    <row r="7885" spans="1:6">
      <c r="A7885" s="111">
        <v>44684</v>
      </c>
      <c r="B7885" s="112">
        <v>0.64583333333333337</v>
      </c>
      <c r="C7885">
        <v>16.977499999999999</v>
      </c>
      <c r="D7885">
        <v>17.002499999999998</v>
      </c>
      <c r="E7885">
        <v>17.0275</v>
      </c>
      <c r="F7885" s="119">
        <f>Table1_2[[#This Row],[MID RATE]]/D7884-1</f>
        <v>-3.1235645383564936E-4</v>
      </c>
    </row>
    <row r="7886" spans="1:6">
      <c r="A7886" s="111">
        <v>44685</v>
      </c>
      <c r="B7886" s="112">
        <v>0.39583333333333331</v>
      </c>
      <c r="C7886">
        <v>16.975625000000001</v>
      </c>
      <c r="D7886">
        <v>17.000624999999999</v>
      </c>
      <c r="E7886">
        <v>17.025625000000002</v>
      </c>
      <c r="F7886" s="119">
        <f>Table1_2[[#This Row],[MID RATE]]/D7885-1</f>
        <v>-1.1027790030870843E-4</v>
      </c>
    </row>
    <row r="7887" spans="1:6">
      <c r="A7887" s="111">
        <v>44685</v>
      </c>
      <c r="B7887" s="112">
        <v>0.52083333333333337</v>
      </c>
      <c r="C7887">
        <v>16.982500000000002</v>
      </c>
      <c r="D7887">
        <v>17.0075</v>
      </c>
      <c r="E7887">
        <v>17.032500000000002</v>
      </c>
      <c r="F7887" s="119">
        <f>Table1_2[[#This Row],[MID RATE]]/D7886-1</f>
        <v>4.0439689717297611E-4</v>
      </c>
    </row>
    <row r="7888" spans="1:6">
      <c r="A7888" s="111">
        <v>44685</v>
      </c>
      <c r="B7888" s="112">
        <v>0.64583333333333337</v>
      </c>
      <c r="C7888">
        <v>16.966874999999998</v>
      </c>
      <c r="D7888">
        <v>16.991875</v>
      </c>
      <c r="E7888">
        <v>17.016874999999999</v>
      </c>
      <c r="F7888" s="119">
        <f>Table1_2[[#This Row],[MID RATE]]/D7887-1</f>
        <v>-9.1871233279439135E-4</v>
      </c>
    </row>
    <row r="7889" spans="1:6">
      <c r="A7889" s="111">
        <v>44686</v>
      </c>
      <c r="B7889" s="112">
        <v>0.39583333333333331</v>
      </c>
      <c r="C7889">
        <v>16.969062499999996</v>
      </c>
      <c r="D7889">
        <v>16.994062499999998</v>
      </c>
      <c r="E7889">
        <v>17.0190625</v>
      </c>
      <c r="F7889" s="119">
        <f>Table1_2[[#This Row],[MID RATE]]/D7888-1</f>
        <v>1.2873799977919376E-4</v>
      </c>
    </row>
    <row r="7890" spans="1:6">
      <c r="A7890" s="111">
        <v>44686</v>
      </c>
      <c r="B7890" s="112">
        <v>0.52083333333333337</v>
      </c>
      <c r="C7890">
        <v>16.982500000000002</v>
      </c>
      <c r="D7890">
        <v>17.0075</v>
      </c>
      <c r="E7890">
        <v>17.032500000000002</v>
      </c>
      <c r="F7890" s="119">
        <f>Table1_2[[#This Row],[MID RATE]]/D7889-1</f>
        <v>7.907173461321193E-4</v>
      </c>
    </row>
    <row r="7891" spans="1:6">
      <c r="A7891" s="111">
        <v>44686</v>
      </c>
      <c r="B7891" s="112">
        <v>0.64583333333333337</v>
      </c>
      <c r="C7891">
        <v>16.994375000000002</v>
      </c>
      <c r="D7891">
        <v>17.019375000000004</v>
      </c>
      <c r="E7891">
        <v>17.044375000000002</v>
      </c>
      <c r="F7891" s="119">
        <f>Table1_2[[#This Row],[MID RATE]]/D7890-1</f>
        <v>6.9822137292385733E-4</v>
      </c>
    </row>
    <row r="7892" spans="1:6">
      <c r="A7892" s="111">
        <v>44687</v>
      </c>
      <c r="B7892" s="112">
        <v>0.39583333333333331</v>
      </c>
      <c r="C7892">
        <v>17.002812500000001</v>
      </c>
      <c r="D7892">
        <v>17.027812500000003</v>
      </c>
      <c r="E7892">
        <v>17.052812500000002</v>
      </c>
      <c r="F7892" s="119">
        <f>Table1_2[[#This Row],[MID RATE]]/D7891-1</f>
        <v>4.9575851052097164E-4</v>
      </c>
    </row>
    <row r="7893" spans="1:6">
      <c r="A7893" s="111">
        <v>44687</v>
      </c>
      <c r="B7893" s="112">
        <v>0.52083333333333337</v>
      </c>
      <c r="C7893">
        <v>16.9965625</v>
      </c>
      <c r="D7893">
        <v>17.021562500000002</v>
      </c>
      <c r="E7893">
        <v>17.0465625</v>
      </c>
      <c r="F7893" s="119">
        <f>Table1_2[[#This Row],[MID RATE]]/D7892-1</f>
        <v>-3.6704655985619894E-4</v>
      </c>
    </row>
    <row r="7894" spans="1:6">
      <c r="A7894" s="111">
        <v>44687</v>
      </c>
      <c r="B7894" s="112">
        <v>0.64583333333333337</v>
      </c>
      <c r="C7894">
        <v>16.991562500000001</v>
      </c>
      <c r="D7894">
        <v>17.016562500000003</v>
      </c>
      <c r="E7894">
        <v>17.041562500000005</v>
      </c>
      <c r="F7894" s="119">
        <f>Table1_2[[#This Row],[MID RATE]]/D7893-1</f>
        <v>-2.9374506600077233E-4</v>
      </c>
    </row>
    <row r="7895" spans="1:6">
      <c r="A7895" s="111">
        <v>44690</v>
      </c>
      <c r="B7895" s="112">
        <v>0.39583333333333331</v>
      </c>
      <c r="C7895">
        <v>17.005312500000002</v>
      </c>
      <c r="D7895">
        <v>17.030312500000001</v>
      </c>
      <c r="E7895">
        <v>17.055312500000003</v>
      </c>
      <c r="F7895" s="119">
        <f>Table1_2[[#This Row],[MID RATE]]/D7894-1</f>
        <v>8.0803628817505135E-4</v>
      </c>
    </row>
    <row r="7896" spans="1:6">
      <c r="A7896" s="111">
        <v>44690</v>
      </c>
      <c r="B7896" s="112">
        <v>0.52083333333333337</v>
      </c>
      <c r="C7896">
        <v>17.013750000000002</v>
      </c>
      <c r="D7896">
        <v>17.03875</v>
      </c>
      <c r="E7896">
        <v>17.063749999999999</v>
      </c>
      <c r="F7896" s="119">
        <f>Table1_2[[#This Row],[MID RATE]]/D7895-1</f>
        <v>4.9544011596958093E-4</v>
      </c>
    </row>
    <row r="7897" spans="1:6">
      <c r="A7897" s="111">
        <v>44690</v>
      </c>
      <c r="B7897" s="112">
        <v>0.64583333333333337</v>
      </c>
      <c r="C7897">
        <v>17.017187500000002</v>
      </c>
      <c r="D7897">
        <v>17.042187500000001</v>
      </c>
      <c r="E7897">
        <v>17.067187499999999</v>
      </c>
      <c r="F7897" s="119">
        <f>Table1_2[[#This Row],[MID RATE]]/D7896-1</f>
        <v>2.0174602010136766E-4</v>
      </c>
    </row>
    <row r="7898" spans="1:6">
      <c r="A7898" s="111">
        <v>44691</v>
      </c>
      <c r="B7898" s="112">
        <v>0.39583333333333331</v>
      </c>
      <c r="C7898">
        <v>17.0190625</v>
      </c>
      <c r="D7898">
        <v>17.044062500000003</v>
      </c>
      <c r="E7898">
        <v>17.069062500000001</v>
      </c>
      <c r="F7898" s="119">
        <f>Table1_2[[#This Row],[MID RATE]]/D7897-1</f>
        <v>1.1002108737523386E-4</v>
      </c>
    </row>
    <row r="7899" spans="1:6">
      <c r="A7899" s="111">
        <v>44691</v>
      </c>
      <c r="B7899" s="112">
        <v>0.52083333333333337</v>
      </c>
      <c r="C7899">
        <v>17.0346875</v>
      </c>
      <c r="D7899">
        <v>17.059687499999999</v>
      </c>
      <c r="E7899">
        <v>17.084687499999998</v>
      </c>
      <c r="F7899" s="119">
        <f>Table1_2[[#This Row],[MID RATE]]/D7898-1</f>
        <v>9.1674153389176283E-4</v>
      </c>
    </row>
    <row r="7900" spans="1:6">
      <c r="A7900" s="111">
        <v>44691</v>
      </c>
      <c r="B7900" s="112">
        <v>0.64583333333333337</v>
      </c>
      <c r="C7900">
        <v>17.0196875</v>
      </c>
      <c r="D7900">
        <v>17.044687500000002</v>
      </c>
      <c r="E7900">
        <v>17.069687500000001</v>
      </c>
      <c r="F7900" s="119">
        <f>Table1_2[[#This Row],[MID RATE]]/D7899-1</f>
        <v>-8.7926581304598184E-4</v>
      </c>
    </row>
    <row r="7901" spans="1:6">
      <c r="A7901" s="111">
        <v>44692</v>
      </c>
      <c r="B7901" s="112">
        <v>0.39583333333333331</v>
      </c>
      <c r="C7901">
        <v>17.036250000000003</v>
      </c>
      <c r="D7901">
        <v>17.061250000000001</v>
      </c>
      <c r="E7901">
        <v>17.086249999999996</v>
      </c>
      <c r="F7901" s="119">
        <f>Table1_2[[#This Row],[MID RATE]]/D7900-1</f>
        <v>9.7171039363441736E-4</v>
      </c>
    </row>
    <row r="7902" spans="1:6">
      <c r="A7902" s="111">
        <v>44692</v>
      </c>
      <c r="B7902" s="112">
        <v>0.52083333333333337</v>
      </c>
      <c r="C7902">
        <v>17.052500000000002</v>
      </c>
      <c r="D7902">
        <v>17.077500000000001</v>
      </c>
      <c r="E7902">
        <v>17.102499999999999</v>
      </c>
      <c r="F7902" s="119">
        <f>Table1_2[[#This Row],[MID RATE]]/D7901-1</f>
        <v>9.524507289910833E-4</v>
      </c>
    </row>
    <row r="7903" spans="1:6">
      <c r="A7903" s="111">
        <v>44692</v>
      </c>
      <c r="B7903" s="112">
        <v>0.64583333333333337</v>
      </c>
      <c r="C7903">
        <v>17.053125000000001</v>
      </c>
      <c r="D7903">
        <v>17.078125</v>
      </c>
      <c r="E7903">
        <v>17.103125000000002</v>
      </c>
      <c r="F7903" s="119">
        <f>Table1_2[[#This Row],[MID RATE]]/D7902-1</f>
        <v>3.6597862684839555E-5</v>
      </c>
    </row>
    <row r="7904" spans="1:6">
      <c r="A7904" s="111">
        <v>44693</v>
      </c>
      <c r="B7904" s="112">
        <v>0.39583333333333331</v>
      </c>
      <c r="C7904">
        <v>17.0590625</v>
      </c>
      <c r="D7904">
        <v>17.084062500000002</v>
      </c>
      <c r="E7904">
        <v>17.1090625</v>
      </c>
      <c r="F7904" s="119">
        <f>Table1_2[[#This Row],[MID RATE]]/D7903-1</f>
        <v>3.4766697163779448E-4</v>
      </c>
    </row>
    <row r="7905" spans="1:6">
      <c r="A7905" s="111">
        <v>44693</v>
      </c>
      <c r="B7905" s="112">
        <v>0.52083333333333337</v>
      </c>
      <c r="C7905">
        <v>17.063749999999999</v>
      </c>
      <c r="D7905">
        <v>17.088749999999997</v>
      </c>
      <c r="E7905">
        <v>17.11375</v>
      </c>
      <c r="F7905" s="119">
        <f>Table1_2[[#This Row],[MID RATE]]/D7904-1</f>
        <v>2.7437853262335388E-4</v>
      </c>
    </row>
    <row r="7906" spans="1:6">
      <c r="A7906" s="111">
        <v>44693</v>
      </c>
      <c r="B7906" s="112">
        <v>0.64583333333333337</v>
      </c>
      <c r="C7906">
        <v>17.032500000000002</v>
      </c>
      <c r="D7906">
        <v>17.057968750000001</v>
      </c>
      <c r="E7906">
        <v>17.083437499999999</v>
      </c>
      <c r="F7906" s="119">
        <f>Table1_2[[#This Row],[MID RATE]]/D7905-1</f>
        <v>-1.8012581376635195E-3</v>
      </c>
    </row>
    <row r="7907" spans="1:6">
      <c r="A7907" s="111">
        <v>44694</v>
      </c>
      <c r="B7907" s="112">
        <v>0.39583333333333331</v>
      </c>
      <c r="C7907">
        <v>16.974062499999999</v>
      </c>
      <c r="D7907">
        <v>16.999062500000001</v>
      </c>
      <c r="E7907">
        <v>17.024062500000003</v>
      </c>
      <c r="F7907" s="119">
        <f>Table1_2[[#This Row],[MID RATE]]/D7906-1</f>
        <v>-3.4532980370244326E-3</v>
      </c>
    </row>
    <row r="7908" spans="1:6">
      <c r="A7908" s="111">
        <v>44694</v>
      </c>
      <c r="B7908" s="112">
        <v>0.52083333333333337</v>
      </c>
      <c r="C7908">
        <v>16.965937499999995</v>
      </c>
      <c r="D7908">
        <v>16.990937499999998</v>
      </c>
      <c r="E7908">
        <v>17.0159375</v>
      </c>
      <c r="F7908" s="119">
        <f>Table1_2[[#This Row],[MID RATE]]/D7907-1</f>
        <v>-4.779675349745327E-4</v>
      </c>
    </row>
    <row r="7909" spans="1:6">
      <c r="A7909" s="111">
        <v>44694</v>
      </c>
      <c r="B7909" s="112">
        <v>0.64583333333333337</v>
      </c>
      <c r="C7909">
        <v>16.955312499999998</v>
      </c>
      <c r="D7909">
        <v>16.9803125</v>
      </c>
      <c r="E7909">
        <v>17.005312500000002</v>
      </c>
      <c r="F7909" s="119">
        <f>Table1_2[[#This Row],[MID RATE]]/D7908-1</f>
        <v>-6.2533335785608379E-4</v>
      </c>
    </row>
    <row r="7910" spans="1:6">
      <c r="A7910" s="111">
        <v>44697</v>
      </c>
      <c r="B7910" s="112">
        <v>0.39583333333333331</v>
      </c>
      <c r="C7910">
        <v>16.960625</v>
      </c>
      <c r="D7910">
        <v>16.985624999999999</v>
      </c>
      <c r="E7910">
        <v>17.010625000000001</v>
      </c>
      <c r="F7910" s="119">
        <f>Table1_2[[#This Row],[MID RATE]]/D7909-1</f>
        <v>3.1286232217442311E-4</v>
      </c>
    </row>
    <row r="7911" spans="1:6">
      <c r="A7911" s="111">
        <v>44697</v>
      </c>
      <c r="B7911" s="112">
        <v>0.52083333333333337</v>
      </c>
      <c r="C7911">
        <v>16.973437499999999</v>
      </c>
      <c r="D7911">
        <v>16.998437500000001</v>
      </c>
      <c r="E7911">
        <v>17.023437500000004</v>
      </c>
      <c r="F7911" s="119">
        <f>Table1_2[[#This Row],[MID RATE]]/D7910-1</f>
        <v>7.5431430989447712E-4</v>
      </c>
    </row>
    <row r="7912" spans="1:6">
      <c r="A7912" s="111">
        <v>44697</v>
      </c>
      <c r="B7912" s="112">
        <v>0.64583333333333337</v>
      </c>
      <c r="C7912">
        <v>16.994062499999998</v>
      </c>
      <c r="D7912">
        <v>17.019062500000004</v>
      </c>
      <c r="E7912">
        <v>17.044062500000006</v>
      </c>
      <c r="F7912" s="119">
        <f>Table1_2[[#This Row],[MID RATE]]/D7911-1</f>
        <v>1.2133468149646554E-3</v>
      </c>
    </row>
    <row r="7913" spans="1:6">
      <c r="A7913" s="111">
        <v>44698</v>
      </c>
      <c r="B7913" s="112">
        <v>0.39583333333333331</v>
      </c>
      <c r="C7913">
        <v>17.000937499999999</v>
      </c>
      <c r="D7913">
        <v>17.025937500000001</v>
      </c>
      <c r="E7913">
        <v>17.050937500000003</v>
      </c>
      <c r="F7913" s="119">
        <f>Table1_2[[#This Row],[MID RATE]]/D7912-1</f>
        <v>4.039587962025859E-4</v>
      </c>
    </row>
    <row r="7914" spans="1:6">
      <c r="A7914" s="111">
        <v>44698</v>
      </c>
      <c r="B7914" s="112">
        <v>0.52083333333333337</v>
      </c>
      <c r="C7914">
        <v>17.018750000000004</v>
      </c>
      <c r="D7914">
        <v>17.043750000000003</v>
      </c>
      <c r="E7914">
        <v>17.068749999999998</v>
      </c>
      <c r="F7914" s="119">
        <f>Table1_2[[#This Row],[MID RATE]]/D7913-1</f>
        <v>1.0461978965916607E-3</v>
      </c>
    </row>
    <row r="7915" spans="1:6">
      <c r="A7915" s="111">
        <v>44698</v>
      </c>
      <c r="B7915" s="112">
        <v>0.64583333333333337</v>
      </c>
      <c r="C7915">
        <v>17.010937500000001</v>
      </c>
      <c r="D7915">
        <v>17.035937500000003</v>
      </c>
      <c r="E7915">
        <v>17.060937500000001</v>
      </c>
      <c r="F7915" s="119">
        <f>Table1_2[[#This Row],[MID RATE]]/D7914-1</f>
        <v>-4.5837917125046701E-4</v>
      </c>
    </row>
    <row r="7916" spans="1:6">
      <c r="A7916" s="111">
        <v>44699</v>
      </c>
      <c r="B7916" s="112">
        <v>0.39583333333333331</v>
      </c>
      <c r="C7916">
        <v>17.018750000000004</v>
      </c>
      <c r="D7916">
        <v>17.043750000000003</v>
      </c>
      <c r="E7916">
        <v>17.068749999999998</v>
      </c>
      <c r="F7916" s="119">
        <f>Table1_2[[#This Row],[MID RATE]]/D7915-1</f>
        <v>4.5858937907006236E-4</v>
      </c>
    </row>
    <row r="7917" spans="1:6">
      <c r="A7917" s="111">
        <v>44699</v>
      </c>
      <c r="B7917" s="112">
        <v>0.52083333333333337</v>
      </c>
      <c r="C7917">
        <v>17.008749999999999</v>
      </c>
      <c r="D7917">
        <v>17.033749999999998</v>
      </c>
      <c r="E7917">
        <v>17.05875</v>
      </c>
      <c r="F7917" s="119">
        <f>Table1_2[[#This Row],[MID RATE]]/D7916-1</f>
        <v>-5.8672533920089975E-4</v>
      </c>
    </row>
    <row r="7918" spans="1:6">
      <c r="A7918" s="111">
        <v>44699</v>
      </c>
      <c r="B7918" s="112">
        <v>0.64583333333333337</v>
      </c>
      <c r="C7918">
        <v>17.013125000000002</v>
      </c>
      <c r="D7918">
        <v>17.038125000000001</v>
      </c>
      <c r="E7918">
        <v>17.063124999999999</v>
      </c>
      <c r="F7918" s="119">
        <f>Table1_2[[#This Row],[MID RATE]]/D7917-1</f>
        <v>2.5684303221562566E-4</v>
      </c>
    </row>
    <row r="7919" spans="1:6">
      <c r="A7919" s="111">
        <v>44700</v>
      </c>
      <c r="B7919" s="112">
        <v>0.39583333333333331</v>
      </c>
      <c r="C7919">
        <v>17.025937500000001</v>
      </c>
      <c r="D7919">
        <v>17.050937499999996</v>
      </c>
      <c r="E7919">
        <v>17.075937499999995</v>
      </c>
      <c r="F7919" s="119">
        <f>Table1_2[[#This Row],[MID RATE]]/D7918-1</f>
        <v>7.5199002237602564E-4</v>
      </c>
    </row>
    <row r="7920" spans="1:6">
      <c r="A7920" s="111">
        <v>44700</v>
      </c>
      <c r="B7920" s="112">
        <v>0.52083333333333337</v>
      </c>
      <c r="C7920">
        <v>17.029687500000001</v>
      </c>
      <c r="D7920">
        <v>17.0546875</v>
      </c>
      <c r="E7920">
        <v>17.079687500000002</v>
      </c>
      <c r="F7920" s="119">
        <f>Table1_2[[#This Row],[MID RATE]]/D7919-1</f>
        <v>2.1992925608960157E-4</v>
      </c>
    </row>
    <row r="7921" spans="1:6">
      <c r="A7921" s="111">
        <v>44700</v>
      </c>
      <c r="B7921" s="112">
        <v>0.64583333333333337</v>
      </c>
      <c r="C7921">
        <v>17.0353125</v>
      </c>
      <c r="D7921">
        <v>17.060312500000002</v>
      </c>
      <c r="E7921">
        <v>17.085312500000001</v>
      </c>
      <c r="F7921" s="119">
        <f>Table1_2[[#This Row],[MID RATE]]/D7920-1</f>
        <v>3.2982134677062014E-4</v>
      </c>
    </row>
    <row r="7922" spans="1:6">
      <c r="A7922" s="111">
        <v>44701</v>
      </c>
      <c r="B7922" s="112">
        <v>0.39583333333333331</v>
      </c>
      <c r="C7922">
        <v>17.0428125</v>
      </c>
      <c r="D7922">
        <v>17.067187499999999</v>
      </c>
      <c r="E7922">
        <v>17.091562499999998</v>
      </c>
      <c r="F7922" s="119">
        <f>Table1_2[[#This Row],[MID RATE]]/D7921-1</f>
        <v>4.0298206729794117E-4</v>
      </c>
    </row>
    <row r="7923" spans="1:6">
      <c r="A7923" s="111">
        <v>44701</v>
      </c>
      <c r="B7923" s="112">
        <v>0.52083333333333337</v>
      </c>
      <c r="C7923">
        <v>17.058125</v>
      </c>
      <c r="D7923">
        <v>17.083125000000003</v>
      </c>
      <c r="E7923">
        <v>17.108125000000001</v>
      </c>
      <c r="F7923" s="119">
        <f>Table1_2[[#This Row],[MID RATE]]/D7922-1</f>
        <v>9.3380939302400989E-4</v>
      </c>
    </row>
    <row r="7924" spans="1:6">
      <c r="A7924" s="111">
        <v>44701</v>
      </c>
      <c r="B7924" s="112">
        <v>0.64583333333333337</v>
      </c>
      <c r="C7924">
        <v>17.068749999999998</v>
      </c>
      <c r="D7924">
        <v>17.09375</v>
      </c>
      <c r="E7924">
        <v>17.118749999999999</v>
      </c>
      <c r="F7924" s="119">
        <f>Table1_2[[#This Row],[MID RATE]]/D7923-1</f>
        <v>6.2195880437543316E-4</v>
      </c>
    </row>
    <row r="7925" spans="1:6">
      <c r="A7925" s="111">
        <v>44704</v>
      </c>
      <c r="B7925" s="112">
        <v>0.39583333333333331</v>
      </c>
      <c r="C7925">
        <v>17.101875</v>
      </c>
      <c r="D7925">
        <v>17.126874999999998</v>
      </c>
      <c r="E7925">
        <v>17.151875</v>
      </c>
      <c r="F7925" s="119">
        <f>Table1_2[[#This Row],[MID RATE]]/D7924-1</f>
        <v>1.937842778793275E-3</v>
      </c>
    </row>
    <row r="7926" spans="1:6">
      <c r="A7926" s="111">
        <v>44704</v>
      </c>
      <c r="B7926" s="112">
        <v>0.52083333333333337</v>
      </c>
      <c r="C7926">
        <v>17.132249999999999</v>
      </c>
      <c r="D7926">
        <v>17.157249999999998</v>
      </c>
      <c r="E7926">
        <v>17.18225</v>
      </c>
      <c r="F7926" s="119">
        <f>Table1_2[[#This Row],[MID RATE]]/D7925-1</f>
        <v>1.7735284457904843E-3</v>
      </c>
    </row>
    <row r="7927" spans="1:6">
      <c r="A7927" s="111">
        <v>44704</v>
      </c>
      <c r="B7927" s="112">
        <v>0.64583333333333337</v>
      </c>
      <c r="C7927">
        <v>17.134437499999997</v>
      </c>
      <c r="D7927">
        <v>17.159437499999999</v>
      </c>
      <c r="E7927">
        <v>17.184437500000001</v>
      </c>
      <c r="F7927" s="119">
        <f>Table1_2[[#This Row],[MID RATE]]/D7926-1</f>
        <v>1.2749712220783138E-4</v>
      </c>
    </row>
    <row r="7928" spans="1:6">
      <c r="A7928" s="111">
        <v>44705</v>
      </c>
      <c r="B7928" s="112">
        <v>0.39583333333333331</v>
      </c>
      <c r="C7928">
        <v>17.145312499999999</v>
      </c>
      <c r="D7928">
        <v>17.170312500000001</v>
      </c>
      <c r="E7928">
        <v>17.1953125</v>
      </c>
      <c r="F7928" s="119">
        <f>Table1_2[[#This Row],[MID RATE]]/D7927-1</f>
        <v>6.3376203328346925E-4</v>
      </c>
    </row>
    <row r="7929" spans="1:6">
      <c r="A7929" s="111">
        <v>44705</v>
      </c>
      <c r="B7929" s="112">
        <v>0.52083333333333337</v>
      </c>
      <c r="C7929">
        <v>17.155000000000001</v>
      </c>
      <c r="D7929">
        <v>17.18</v>
      </c>
      <c r="E7929">
        <v>17.204999999999998</v>
      </c>
      <c r="F7929" s="119">
        <f>Table1_2[[#This Row],[MID RATE]]/D7928-1</f>
        <v>5.6420056420036779E-4</v>
      </c>
    </row>
    <row r="7930" spans="1:6">
      <c r="A7930" s="111">
        <v>44705</v>
      </c>
      <c r="B7930" s="112">
        <v>0.64583333333333337</v>
      </c>
      <c r="C7930">
        <v>17.159062500000001</v>
      </c>
      <c r="D7930">
        <v>17.1840625</v>
      </c>
      <c r="E7930">
        <v>17.209062499999998</v>
      </c>
      <c r="F7930" s="119">
        <f>Table1_2[[#This Row],[MID RATE]]/D7929-1</f>
        <v>2.3646682188593893E-4</v>
      </c>
    </row>
    <row r="7931" spans="1:6">
      <c r="A7931" s="111">
        <v>44707</v>
      </c>
      <c r="B7931" s="112">
        <v>0.39583333333333331</v>
      </c>
      <c r="C7931">
        <v>17.175625000000004</v>
      </c>
      <c r="D7931">
        <v>17.200625000000002</v>
      </c>
      <c r="E7931">
        <v>17.225625000000001</v>
      </c>
      <c r="F7931" s="119">
        <f>Table1_2[[#This Row],[MID RATE]]/D7930-1</f>
        <v>9.638291294624679E-4</v>
      </c>
    </row>
    <row r="7932" spans="1:6">
      <c r="A7932" s="111">
        <v>44707</v>
      </c>
      <c r="B7932" s="112">
        <v>0.52083333333333337</v>
      </c>
      <c r="C7932">
        <v>17.192499999999995</v>
      </c>
      <c r="D7932">
        <v>17.217499999999998</v>
      </c>
      <c r="E7932">
        <v>17.2425</v>
      </c>
      <c r="F7932" s="119">
        <f>Table1_2[[#This Row],[MID RATE]]/D7931-1</f>
        <v>9.8106900185279677E-4</v>
      </c>
    </row>
    <row r="7933" spans="1:6">
      <c r="A7933" s="111">
        <v>44707</v>
      </c>
      <c r="B7933" s="112">
        <v>0.64583333333333337</v>
      </c>
      <c r="C7933">
        <v>17.1909375</v>
      </c>
      <c r="D7933">
        <v>17.215937499999999</v>
      </c>
      <c r="E7933">
        <v>17.240937499999998</v>
      </c>
      <c r="F7933" s="119">
        <f>Table1_2[[#This Row],[MID RATE]]/D7932-1</f>
        <v>-9.0750689705210164E-5</v>
      </c>
    </row>
    <row r="7934" spans="1:6">
      <c r="A7934" s="111">
        <v>44708</v>
      </c>
      <c r="B7934" s="112">
        <v>0.39583333333333331</v>
      </c>
      <c r="C7934">
        <v>17.216562500000002</v>
      </c>
      <c r="D7934">
        <v>17.241562500000001</v>
      </c>
      <c r="E7934">
        <v>17.266562499999999</v>
      </c>
      <c r="F7934" s="119">
        <f>Table1_2[[#This Row],[MID RATE]]/D7933-1</f>
        <v>1.4884463887023802E-3</v>
      </c>
    </row>
    <row r="7935" spans="1:6">
      <c r="A7935" s="111">
        <v>44708</v>
      </c>
      <c r="B7935" s="112">
        <v>0.52083333333333337</v>
      </c>
      <c r="C7935">
        <v>17.2109375</v>
      </c>
      <c r="D7935">
        <v>17.235937499999999</v>
      </c>
      <c r="E7935">
        <v>17.260937500000001</v>
      </c>
      <c r="F7935" s="119">
        <f>Table1_2[[#This Row],[MID RATE]]/D7934-1</f>
        <v>-3.2624653363066969E-4</v>
      </c>
    </row>
    <row r="7936" spans="1:6">
      <c r="A7936" s="111">
        <v>44708</v>
      </c>
      <c r="B7936" s="112">
        <v>0.64583333333333337</v>
      </c>
      <c r="C7936">
        <v>17.212812499999998</v>
      </c>
      <c r="D7936">
        <v>17.237812499999997</v>
      </c>
      <c r="E7936">
        <v>17.262812499999999</v>
      </c>
      <c r="F7936" s="119">
        <f>Table1_2[[#This Row],[MID RATE]]/D7935-1</f>
        <v>1.0878433505556728E-4</v>
      </c>
    </row>
    <row r="7937" spans="1:6">
      <c r="A7937" s="111">
        <v>44711</v>
      </c>
      <c r="B7937" s="112">
        <v>0.39583333333333331</v>
      </c>
      <c r="C7937">
        <v>17.229999999999997</v>
      </c>
      <c r="D7937">
        <v>17.254999999999999</v>
      </c>
      <c r="E7937">
        <v>17.28</v>
      </c>
      <c r="F7937" s="119">
        <f>Table1_2[[#This Row],[MID RATE]]/D7936-1</f>
        <v>9.9708127118813827E-4</v>
      </c>
    </row>
    <row r="7938" spans="1:6">
      <c r="A7938" s="111">
        <v>44711</v>
      </c>
      <c r="B7938" s="112">
        <v>0.52083333333333337</v>
      </c>
      <c r="C7938">
        <v>17.230625</v>
      </c>
      <c r="D7938">
        <v>17.255624999999998</v>
      </c>
      <c r="E7938">
        <v>17.280624999999997</v>
      </c>
      <c r="F7938" s="119">
        <f>Table1_2[[#This Row],[MID RATE]]/D7937-1</f>
        <v>3.6221385105728032E-5</v>
      </c>
    </row>
    <row r="7939" spans="1:6">
      <c r="A7939" s="111">
        <v>44711</v>
      </c>
      <c r="B7939" s="112">
        <v>0.64583333333333337</v>
      </c>
      <c r="C7939">
        <v>17.233750000000001</v>
      </c>
      <c r="D7939">
        <v>17.258749999999999</v>
      </c>
      <c r="E7939">
        <v>17.283750000000001</v>
      </c>
      <c r="F7939" s="119">
        <f>Table1_2[[#This Row],[MID RATE]]/D7938-1</f>
        <v>1.8110036582275058E-4</v>
      </c>
    </row>
    <row r="7940" spans="1:6">
      <c r="A7940" s="111">
        <v>44712</v>
      </c>
      <c r="B7940" s="112">
        <v>0.39583333333333331</v>
      </c>
      <c r="C7940">
        <v>17.247187499999999</v>
      </c>
      <c r="D7940">
        <v>17.272187500000001</v>
      </c>
      <c r="E7940">
        <v>17.297187500000003</v>
      </c>
      <c r="F7940" s="119">
        <f>Table1_2[[#This Row],[MID RATE]]/D7939-1</f>
        <v>7.7859057000084775E-4</v>
      </c>
    </row>
    <row r="7941" spans="1:6">
      <c r="A7941" s="111">
        <v>44712</v>
      </c>
      <c r="B7941" s="112">
        <v>0.52083333333333337</v>
      </c>
      <c r="C7941">
        <v>17.255312499999999</v>
      </c>
      <c r="D7941">
        <v>17.280312500000001</v>
      </c>
      <c r="E7941">
        <v>17.305312500000003</v>
      </c>
      <c r="F7941" s="119">
        <f>Table1_2[[#This Row],[MID RATE]]/D7940-1</f>
        <v>4.7040943713705374E-4</v>
      </c>
    </row>
    <row r="7942" spans="1:6">
      <c r="A7942" s="111">
        <v>44712</v>
      </c>
      <c r="B7942" s="112">
        <v>0.64583333333333337</v>
      </c>
      <c r="C7942">
        <v>17.252968750000001</v>
      </c>
      <c r="D7942">
        <v>17.277968749999999</v>
      </c>
      <c r="E7942">
        <v>17.302968750000002</v>
      </c>
      <c r="F7942" s="119">
        <f>Table1_2[[#This Row],[MID RATE]]/D7941-1</f>
        <v>-1.3563122773396774E-4</v>
      </c>
    </row>
    <row r="7943" spans="1:6">
      <c r="A7943" s="111">
        <v>44713</v>
      </c>
      <c r="B7943" s="112">
        <v>0.39583333333333331</v>
      </c>
      <c r="C7943">
        <v>17.2615625</v>
      </c>
      <c r="D7943">
        <v>17.286562500000002</v>
      </c>
      <c r="E7943">
        <v>17.311562500000004</v>
      </c>
      <c r="F7943" s="119">
        <f>Table1_2[[#This Row],[MID RATE]]/D7942-1</f>
        <v>4.9738196221715825E-4</v>
      </c>
    </row>
    <row r="7944" spans="1:6">
      <c r="A7944" s="111">
        <v>44713</v>
      </c>
      <c r="B7944" s="112">
        <v>0.52083333333333337</v>
      </c>
      <c r="C7944">
        <v>17.259062499999999</v>
      </c>
      <c r="D7944">
        <v>17.284062499999997</v>
      </c>
      <c r="E7944">
        <v>17.3090625</v>
      </c>
      <c r="F7944" s="119">
        <f>Table1_2[[#This Row],[MID RATE]]/D7943-1</f>
        <v>-1.4462100258538779E-4</v>
      </c>
    </row>
    <row r="7945" spans="1:6">
      <c r="A7945" s="111">
        <v>44713</v>
      </c>
      <c r="B7945" s="112">
        <v>0.64583333333333337</v>
      </c>
      <c r="C7945">
        <v>17.259687499999998</v>
      </c>
      <c r="D7945">
        <v>17.284687499999997</v>
      </c>
      <c r="E7945">
        <v>17.309687499999995</v>
      </c>
      <c r="F7945" s="119">
        <f>Table1_2[[#This Row],[MID RATE]]/D7944-1</f>
        <v>3.6160480211044899E-5</v>
      </c>
    </row>
    <row r="7946" spans="1:6">
      <c r="A7946" s="111">
        <v>44714</v>
      </c>
      <c r="B7946" s="112">
        <v>0.39583333333333331</v>
      </c>
      <c r="C7946">
        <v>17.265000000000001</v>
      </c>
      <c r="D7946">
        <v>17.29</v>
      </c>
      <c r="E7946">
        <v>17.314999999999998</v>
      </c>
      <c r="F7946" s="119">
        <f>Table1_2[[#This Row],[MID RATE]]/D7945-1</f>
        <v>3.0735296776418508E-4</v>
      </c>
    </row>
    <row r="7947" spans="1:6">
      <c r="A7947" s="111">
        <v>44714</v>
      </c>
      <c r="B7947" s="112">
        <v>0.52083333333333337</v>
      </c>
      <c r="C7947">
        <v>17.1684375</v>
      </c>
      <c r="D7947">
        <v>17.193437500000002</v>
      </c>
      <c r="E7947">
        <v>17.2184375</v>
      </c>
      <c r="F7947" s="119">
        <f>Table1_2[[#This Row],[MID RATE]]/D7946-1</f>
        <v>-5.584875650665011E-3</v>
      </c>
    </row>
    <row r="7948" spans="1:6">
      <c r="A7948" s="111">
        <v>44714</v>
      </c>
      <c r="B7948" s="112">
        <v>0.64583333333333337</v>
      </c>
      <c r="C7948">
        <v>17.1325</v>
      </c>
      <c r="D7948">
        <v>17.157499999999999</v>
      </c>
      <c r="E7948">
        <v>17.182500000000001</v>
      </c>
      <c r="F7948" s="119">
        <f>Table1_2[[#This Row],[MID RATE]]/D7947-1</f>
        <v>-2.0901870263001499E-3</v>
      </c>
    </row>
    <row r="7949" spans="1:6">
      <c r="A7949" s="111">
        <v>44715</v>
      </c>
      <c r="B7949" s="112">
        <v>0.39583333333333331</v>
      </c>
      <c r="C7949">
        <v>17.115937500000001</v>
      </c>
      <c r="D7949">
        <v>17.1409375</v>
      </c>
      <c r="E7949">
        <v>17.165937499999998</v>
      </c>
      <c r="F7949" s="119">
        <f>Table1_2[[#This Row],[MID RATE]]/D7948-1</f>
        <v>-9.6532128806636752E-4</v>
      </c>
    </row>
    <row r="7950" spans="1:6">
      <c r="A7950" s="111">
        <v>44715</v>
      </c>
      <c r="B7950" s="112">
        <v>0.52083333333333337</v>
      </c>
      <c r="C7950">
        <v>16.999375000000001</v>
      </c>
      <c r="D7950">
        <v>17.024374999999999</v>
      </c>
      <c r="E7950">
        <v>17.049375000000001</v>
      </c>
      <c r="F7950" s="119">
        <f>Table1_2[[#This Row],[MID RATE]]/D7949-1</f>
        <v>-6.800240651948064E-3</v>
      </c>
    </row>
    <row r="7951" spans="1:6">
      <c r="A7951" s="111">
        <v>44715</v>
      </c>
      <c r="B7951" s="112">
        <v>0.64583333333333337</v>
      </c>
      <c r="C7951">
        <v>16.986249999999998</v>
      </c>
      <c r="D7951">
        <v>17.01125</v>
      </c>
      <c r="E7951">
        <v>17.036250000000003</v>
      </c>
      <c r="F7951" s="119">
        <f>Table1_2[[#This Row],[MID RATE]]/D7950-1</f>
        <v>-7.7095341238653248E-4</v>
      </c>
    </row>
    <row r="7952" spans="1:6">
      <c r="A7952" s="111">
        <v>44718</v>
      </c>
      <c r="B7952" s="112">
        <v>0.39583333333333331</v>
      </c>
      <c r="C7952">
        <v>16.97</v>
      </c>
      <c r="D7952">
        <v>16.994999999999997</v>
      </c>
      <c r="E7952">
        <v>17.02</v>
      </c>
      <c r="F7952" s="119">
        <f>Table1_2[[#This Row],[MID RATE]]/D7951-1</f>
        <v>-9.5525020207232192E-4</v>
      </c>
    </row>
    <row r="7953" spans="1:6">
      <c r="A7953" s="111">
        <v>44718</v>
      </c>
      <c r="B7953" s="112">
        <v>0.52083333333333337</v>
      </c>
      <c r="C7953">
        <v>16.888750000000002</v>
      </c>
      <c r="D7953">
        <v>16.91375</v>
      </c>
      <c r="E7953">
        <v>16.938749999999999</v>
      </c>
      <c r="F7953" s="119">
        <f>Table1_2[[#This Row],[MID RATE]]/D7952-1</f>
        <v>-4.7808178876138641E-3</v>
      </c>
    </row>
    <row r="7954" spans="1:6">
      <c r="A7954" s="111">
        <v>44718</v>
      </c>
      <c r="B7954" s="112">
        <v>0.64583333333333337</v>
      </c>
      <c r="C7954">
        <v>16.890937500000003</v>
      </c>
      <c r="D7954">
        <v>16.915937499999998</v>
      </c>
      <c r="E7954">
        <v>16.940937499999997</v>
      </c>
      <c r="F7954" s="119">
        <f>Table1_2[[#This Row],[MID RATE]]/D7953-1</f>
        <v>1.2933264355918794E-4</v>
      </c>
    </row>
    <row r="7955" spans="1:6">
      <c r="A7955" s="111">
        <v>44719</v>
      </c>
      <c r="B7955" s="112">
        <v>0.39583333333333331</v>
      </c>
      <c r="C7955">
        <v>16.897187500000001</v>
      </c>
      <c r="D7955">
        <v>16.9221875</v>
      </c>
      <c r="E7955">
        <v>16.947187499999998</v>
      </c>
      <c r="F7955" s="119">
        <f>Table1_2[[#This Row],[MID RATE]]/D7954-1</f>
        <v>3.6947405368459307E-4</v>
      </c>
    </row>
    <row r="7956" spans="1:6">
      <c r="A7956" s="111">
        <v>44719</v>
      </c>
      <c r="B7956" s="112">
        <v>0.52083333333333337</v>
      </c>
      <c r="C7956">
        <v>16.835937499999996</v>
      </c>
      <c r="D7956">
        <v>16.860937499999999</v>
      </c>
      <c r="E7956">
        <v>16.885937500000001</v>
      </c>
      <c r="F7956" s="119">
        <f>Table1_2[[#This Row],[MID RATE]]/D7955-1</f>
        <v>-3.6195084116636966E-3</v>
      </c>
    </row>
    <row r="7957" spans="1:6">
      <c r="A7957" s="111">
        <v>44719</v>
      </c>
      <c r="B7957" s="112">
        <v>0.64583333333333337</v>
      </c>
      <c r="C7957">
        <v>16.836562499999999</v>
      </c>
      <c r="D7957">
        <v>16.861562499999998</v>
      </c>
      <c r="E7957">
        <v>16.8865625</v>
      </c>
      <c r="F7957" s="119">
        <f>Table1_2[[#This Row],[MID RATE]]/D7956-1</f>
        <v>3.7067926976108723E-5</v>
      </c>
    </row>
    <row r="7958" spans="1:6">
      <c r="A7958" s="111">
        <v>44720</v>
      </c>
      <c r="B7958" s="112">
        <v>0.39583333333333331</v>
      </c>
      <c r="C7958">
        <v>16.835937499999996</v>
      </c>
      <c r="D7958">
        <v>16.860937499999999</v>
      </c>
      <c r="E7958">
        <v>16.885937500000001</v>
      </c>
      <c r="F7958" s="119">
        <f>Table1_2[[#This Row],[MID RATE]]/D7957-1</f>
        <v>-3.7066552995845825E-5</v>
      </c>
    </row>
    <row r="7959" spans="1:6">
      <c r="A7959" s="111">
        <v>44720</v>
      </c>
      <c r="B7959" s="112">
        <v>0.52083333333333337</v>
      </c>
      <c r="C7959">
        <v>16.8634375</v>
      </c>
      <c r="D7959">
        <v>16.888437500000002</v>
      </c>
      <c r="E7959">
        <v>16.913437500000001</v>
      </c>
      <c r="F7959" s="119">
        <f>Table1_2[[#This Row],[MID RATE]]/D7958-1</f>
        <v>1.6309887869523365E-3</v>
      </c>
    </row>
    <row r="7960" spans="1:6">
      <c r="A7960" s="111">
        <v>44720</v>
      </c>
      <c r="B7960" s="112">
        <v>0.64583333333333337</v>
      </c>
      <c r="C7960">
        <v>16.877812500000001</v>
      </c>
      <c r="D7960">
        <v>16.902812500000003</v>
      </c>
      <c r="E7960">
        <v>16.927812500000002</v>
      </c>
      <c r="F7960" s="119">
        <f>Table1_2[[#This Row],[MID RATE]]/D7959-1</f>
        <v>8.511740650962718E-4</v>
      </c>
    </row>
    <row r="7961" spans="1:6">
      <c r="A7961" s="111">
        <v>44721</v>
      </c>
      <c r="B7961" s="112">
        <v>0.39583333333333331</v>
      </c>
      <c r="C7961">
        <v>16.835937499999996</v>
      </c>
      <c r="D7961">
        <v>16.860937499999999</v>
      </c>
      <c r="E7961">
        <v>16.885937500000001</v>
      </c>
      <c r="F7961" s="119">
        <f>Table1_2[[#This Row],[MID RATE]]/D7960-1</f>
        <v>-2.4773983619592599E-3</v>
      </c>
    </row>
    <row r="7962" spans="1:6">
      <c r="A7962" s="111">
        <v>44721</v>
      </c>
      <c r="B7962" s="112">
        <v>0.52083333333333337</v>
      </c>
      <c r="C7962">
        <v>16.8634375</v>
      </c>
      <c r="D7962">
        <v>16.888437500000002</v>
      </c>
      <c r="E7962">
        <v>16.913437500000001</v>
      </c>
      <c r="F7962" s="119">
        <f>Table1_2[[#This Row],[MID RATE]]/D7961-1</f>
        <v>1.6309887869523365E-3</v>
      </c>
    </row>
    <row r="7963" spans="1:6">
      <c r="A7963" s="111">
        <v>44721</v>
      </c>
      <c r="B7963" s="112">
        <v>0.64583333333333337</v>
      </c>
      <c r="C7963">
        <v>16.877812500000001</v>
      </c>
      <c r="D7963">
        <v>16.902812500000003</v>
      </c>
      <c r="E7963">
        <v>16.927812500000002</v>
      </c>
      <c r="F7963" s="119">
        <f>Table1_2[[#This Row],[MID RATE]]/D7962-1</f>
        <v>8.511740650962718E-4</v>
      </c>
    </row>
    <row r="7964" spans="1:6">
      <c r="A7964" s="111">
        <v>44722</v>
      </c>
      <c r="B7964" s="112">
        <v>0.39583333333333331</v>
      </c>
      <c r="C7964">
        <v>16.954999999999995</v>
      </c>
      <c r="D7964">
        <v>16.979999999999997</v>
      </c>
      <c r="E7964">
        <v>17.005000000000003</v>
      </c>
      <c r="F7964" s="119">
        <f>Table1_2[[#This Row],[MID RATE]]/D7963-1</f>
        <v>4.5665477268941324E-3</v>
      </c>
    </row>
    <row r="7965" spans="1:6">
      <c r="A7965" s="111">
        <v>44722</v>
      </c>
      <c r="B7965" s="112">
        <v>0.52083333333333337</v>
      </c>
      <c r="C7965">
        <v>16.91</v>
      </c>
      <c r="D7965">
        <v>16.935000000000002</v>
      </c>
      <c r="E7965">
        <v>16.96</v>
      </c>
      <c r="F7965" s="119">
        <f>Table1_2[[#This Row],[MID RATE]]/D7964-1</f>
        <v>-2.6501766784449154E-3</v>
      </c>
    </row>
    <row r="7966" spans="1:6">
      <c r="A7966" s="111">
        <v>44722</v>
      </c>
      <c r="B7966" s="112">
        <v>0.64583333333333337</v>
      </c>
      <c r="C7966">
        <v>16.891562500000003</v>
      </c>
      <c r="D7966">
        <v>16.916562500000001</v>
      </c>
      <c r="E7966">
        <v>16.9415625</v>
      </c>
      <c r="F7966" s="119">
        <f>Table1_2[[#This Row],[MID RATE]]/D7965-1</f>
        <v>-1.0887215825214902E-3</v>
      </c>
    </row>
    <row r="7967" spans="1:6">
      <c r="A7967" s="111">
        <v>44725</v>
      </c>
      <c r="B7967" s="112">
        <v>0.39583333333333331</v>
      </c>
      <c r="C7967">
        <v>16.886875</v>
      </c>
      <c r="D7967">
        <v>16.911874999999998</v>
      </c>
      <c r="E7967">
        <v>16.936874999999997</v>
      </c>
      <c r="F7967" s="119">
        <f>Table1_2[[#This Row],[MID RATE]]/D7966-1</f>
        <v>-2.7709530231112556E-4</v>
      </c>
    </row>
    <row r="7968" spans="1:6">
      <c r="A7968" s="111">
        <v>44725</v>
      </c>
      <c r="B7968" s="112">
        <v>0.52083333333333337</v>
      </c>
      <c r="C7968">
        <v>16.893750000000004</v>
      </c>
      <c r="D7968">
        <v>16.918750000000003</v>
      </c>
      <c r="E7968">
        <v>16.943749999999998</v>
      </c>
      <c r="F7968" s="119">
        <f>Table1_2[[#This Row],[MID RATE]]/D7967-1</f>
        <v>4.0651908791922153E-4</v>
      </c>
    </row>
    <row r="7969" spans="1:6">
      <c r="A7969" s="111">
        <v>44725</v>
      </c>
      <c r="B7969" s="112">
        <v>0.64583333333333337</v>
      </c>
      <c r="C7969">
        <v>16.890937500000003</v>
      </c>
      <c r="D7969">
        <v>16.915937500000002</v>
      </c>
      <c r="E7969">
        <v>16.9409375</v>
      </c>
      <c r="F7969" s="119">
        <f>Table1_2[[#This Row],[MID RATE]]/D7968-1</f>
        <v>-1.6623568526052956E-4</v>
      </c>
    </row>
    <row r="7970" spans="1:6">
      <c r="A7970" s="111">
        <v>44726</v>
      </c>
      <c r="B7970" s="112">
        <v>0.39583333333333331</v>
      </c>
      <c r="C7970">
        <v>16.89</v>
      </c>
      <c r="D7970">
        <v>16.914999999999999</v>
      </c>
      <c r="E7970">
        <v>16.940000000000001</v>
      </c>
      <c r="F7970" s="119">
        <f>Table1_2[[#This Row],[MID RATE]]/D7969-1</f>
        <v>-5.5421108052899903E-5</v>
      </c>
    </row>
    <row r="7971" spans="1:6">
      <c r="A7971" s="111">
        <v>44726</v>
      </c>
      <c r="B7971" s="112">
        <v>0.52083333333333337</v>
      </c>
      <c r="C7971">
        <v>16.896562500000002</v>
      </c>
      <c r="D7971">
        <v>16.9215625</v>
      </c>
      <c r="E7971">
        <v>16.946562499999995</v>
      </c>
      <c r="F7971" s="119">
        <f>Table1_2[[#This Row],[MID RATE]]/D7970-1</f>
        <v>3.8796925805506532E-4</v>
      </c>
    </row>
    <row r="7972" spans="1:6">
      <c r="A7972" s="111">
        <v>44726</v>
      </c>
      <c r="B7972" s="112">
        <v>0.64583333333333337</v>
      </c>
      <c r="C7972">
        <v>16.895624999999999</v>
      </c>
      <c r="D7972">
        <v>16.920624999999998</v>
      </c>
      <c r="E7972">
        <v>16.945624999999996</v>
      </c>
      <c r="F7972" s="119">
        <f>Table1_2[[#This Row],[MID RATE]]/D7971-1</f>
        <v>-5.5402685183669753E-5</v>
      </c>
    </row>
    <row r="7973" spans="1:6">
      <c r="A7973" s="111">
        <v>44727</v>
      </c>
      <c r="B7973" s="112">
        <v>0.39583333333333331</v>
      </c>
      <c r="C7973">
        <v>16.904718750000001</v>
      </c>
      <c r="D7973">
        <v>16.929390625</v>
      </c>
      <c r="E7973">
        <v>16.954062499999999</v>
      </c>
      <c r="F7973" s="119">
        <f>Table1_2[[#This Row],[MID RATE]]/D7972-1</f>
        <v>5.1804380748365908E-4</v>
      </c>
    </row>
    <row r="7974" spans="1:6">
      <c r="A7974" s="111">
        <v>44727</v>
      </c>
      <c r="B7974" s="112">
        <v>0.52083333333333337</v>
      </c>
      <c r="C7974">
        <v>16.903437500000003</v>
      </c>
      <c r="D7974">
        <v>16.928437500000001</v>
      </c>
      <c r="E7974">
        <v>16.953437500000003</v>
      </c>
      <c r="F7974" s="119">
        <f>Table1_2[[#This Row],[MID RATE]]/D7973-1</f>
        <v>-5.6300018182020573E-5</v>
      </c>
    </row>
    <row r="7975" spans="1:6">
      <c r="A7975" s="111">
        <v>44727</v>
      </c>
      <c r="B7975" s="112">
        <v>0.64583333333333337</v>
      </c>
      <c r="C7975">
        <v>16.901250000000001</v>
      </c>
      <c r="D7975">
        <v>16.926250000000003</v>
      </c>
      <c r="E7975">
        <v>16.951250000000002</v>
      </c>
      <c r="F7975" s="119">
        <f>Table1_2[[#This Row],[MID RATE]]/D7974-1</f>
        <v>-1.2922043159613317E-4</v>
      </c>
    </row>
    <row r="7976" spans="1:6">
      <c r="A7976" s="111">
        <v>44728</v>
      </c>
      <c r="B7976" s="112">
        <v>0.39583333333333331</v>
      </c>
      <c r="C7976">
        <v>16.914687499999999</v>
      </c>
      <c r="D7976">
        <v>16.939687499999998</v>
      </c>
      <c r="E7976">
        <v>16.964687499999997</v>
      </c>
      <c r="F7976" s="119">
        <f>Table1_2[[#This Row],[MID RATE]]/D7975-1</f>
        <v>7.9388523742673911E-4</v>
      </c>
    </row>
    <row r="7977" spans="1:6">
      <c r="A7977" s="111">
        <v>44728</v>
      </c>
      <c r="B7977" s="112">
        <v>0.52083333333333337</v>
      </c>
      <c r="C7977">
        <v>16.924375000000001</v>
      </c>
      <c r="D7977">
        <v>16.949375</v>
      </c>
      <c r="E7977">
        <v>16.974374999999998</v>
      </c>
      <c r="F7977" s="119">
        <f>Table1_2[[#This Row],[MID RATE]]/D7976-1</f>
        <v>5.7188186027645749E-4</v>
      </c>
    </row>
    <row r="7978" spans="1:6">
      <c r="A7978" s="111">
        <v>44728</v>
      </c>
      <c r="B7978" s="112">
        <v>0.64583333333333337</v>
      </c>
      <c r="C7978">
        <v>16.927499999999998</v>
      </c>
      <c r="D7978">
        <v>16.952500000000001</v>
      </c>
      <c r="E7978">
        <v>16.977499999999999</v>
      </c>
      <c r="F7978" s="119">
        <f>Table1_2[[#This Row],[MID RATE]]/D7977-1</f>
        <v>1.8437258010983726E-4</v>
      </c>
    </row>
    <row r="7979" spans="1:6">
      <c r="A7979" s="111">
        <v>44729</v>
      </c>
      <c r="B7979" s="112">
        <v>0.39583333333333331</v>
      </c>
      <c r="C7979">
        <v>16.945625</v>
      </c>
      <c r="D7979">
        <v>16.970312499999999</v>
      </c>
      <c r="E7979">
        <v>16.995000000000001</v>
      </c>
      <c r="F7979" s="119">
        <f>Table1_2[[#This Row],[MID RATE]]/D7978-1</f>
        <v>1.0507299808286685E-3</v>
      </c>
    </row>
    <row r="7980" spans="1:6">
      <c r="A7980" s="111">
        <v>44729</v>
      </c>
      <c r="B7980" s="112">
        <v>0.52083333333333337</v>
      </c>
      <c r="C7980">
        <v>16.957499999999996</v>
      </c>
      <c r="D7980">
        <v>16.982499999999998</v>
      </c>
      <c r="E7980">
        <v>17.0075</v>
      </c>
      <c r="F7980" s="119">
        <f>Table1_2[[#This Row],[MID RATE]]/D7979-1</f>
        <v>7.1816591474083147E-4</v>
      </c>
    </row>
    <row r="7981" spans="1:6">
      <c r="A7981" s="111">
        <v>44729</v>
      </c>
      <c r="B7981" s="112">
        <v>0.64583333333333337</v>
      </c>
      <c r="C7981">
        <v>16.957812499999996</v>
      </c>
      <c r="D7981">
        <v>16.982812499999998</v>
      </c>
      <c r="E7981">
        <v>17.0078125</v>
      </c>
      <c r="F7981" s="119">
        <f>Table1_2[[#This Row],[MID RATE]]/D7980-1</f>
        <v>1.8401295451164756E-5</v>
      </c>
    </row>
    <row r="7982" spans="1:6">
      <c r="A7982" s="111">
        <v>44732</v>
      </c>
      <c r="B7982" s="112">
        <v>0.39583333333333331</v>
      </c>
      <c r="C7982">
        <v>16.958749999999998</v>
      </c>
      <c r="D7982">
        <v>16.983750000000001</v>
      </c>
      <c r="E7982">
        <v>17.008750000000003</v>
      </c>
      <c r="F7982" s="119">
        <f>Table1_2[[#This Row],[MID RATE]]/D7981-1</f>
        <v>5.5202870549386773E-5</v>
      </c>
    </row>
    <row r="7983" spans="1:6">
      <c r="A7983" s="111">
        <v>44732</v>
      </c>
      <c r="B7983" s="112">
        <v>0.52083333333333337</v>
      </c>
      <c r="C7983">
        <v>16.966562500000002</v>
      </c>
      <c r="D7983">
        <v>16.991562500000001</v>
      </c>
      <c r="E7983">
        <v>17.016562499999999</v>
      </c>
      <c r="F7983" s="119">
        <f>Table1_2[[#This Row],[MID RATE]]/D7982-1</f>
        <v>4.5999852800471253E-4</v>
      </c>
    </row>
    <row r="7984" spans="1:6">
      <c r="A7984" s="111">
        <v>44732</v>
      </c>
      <c r="B7984" s="112">
        <v>0.64583333333333337</v>
      </c>
      <c r="C7984">
        <v>16.966875000000002</v>
      </c>
      <c r="D7984">
        <v>16.991875</v>
      </c>
      <c r="E7984">
        <v>17.016874999999999</v>
      </c>
      <c r="F7984" s="119">
        <f>Table1_2[[#This Row],[MID RATE]]/D7983-1</f>
        <v>1.8391481065860305E-5</v>
      </c>
    </row>
    <row r="7985" spans="1:6">
      <c r="A7985" s="111">
        <v>44733</v>
      </c>
      <c r="B7985" s="112">
        <v>0.39583333333333331</v>
      </c>
      <c r="C7985">
        <v>16.975625000000001</v>
      </c>
      <c r="D7985">
        <v>17.000624999999999</v>
      </c>
      <c r="E7985">
        <v>17.025625000000002</v>
      </c>
      <c r="F7985" s="119">
        <f>Table1_2[[#This Row],[MID RATE]]/D7984-1</f>
        <v>5.1495199911721912E-4</v>
      </c>
    </row>
    <row r="7986" spans="1:6">
      <c r="A7986" s="111">
        <v>44733</v>
      </c>
      <c r="B7986" s="112">
        <v>0.52083333333333337</v>
      </c>
      <c r="C7986">
        <v>16.983499999999999</v>
      </c>
      <c r="D7986">
        <v>17.008499999999998</v>
      </c>
      <c r="E7986">
        <v>17.0335</v>
      </c>
      <c r="F7986" s="119">
        <f>Table1_2[[#This Row],[MID RATE]]/D7985-1</f>
        <v>4.632182640342819E-4</v>
      </c>
    </row>
    <row r="7987" spans="1:6">
      <c r="A7987" s="111">
        <v>44733</v>
      </c>
      <c r="B7987" s="112">
        <v>0.64583333333333337</v>
      </c>
      <c r="C7987">
        <v>16.983562499999998</v>
      </c>
      <c r="D7987">
        <v>17.0085625</v>
      </c>
      <c r="E7987">
        <v>17.033562500000002</v>
      </c>
      <c r="F7987" s="119">
        <f>Table1_2[[#This Row],[MID RATE]]/D7986-1</f>
        <v>3.6746332716663943E-6</v>
      </c>
    </row>
    <row r="7988" spans="1:6">
      <c r="A7988" s="111">
        <v>44734</v>
      </c>
      <c r="B7988" s="112">
        <v>0.39583333333333331</v>
      </c>
      <c r="C7988">
        <v>16.986062499999999</v>
      </c>
      <c r="D7988">
        <v>17.011062500000001</v>
      </c>
      <c r="E7988">
        <v>17.036062500000003</v>
      </c>
      <c r="F7988" s="119">
        <f>Table1_2[[#This Row],[MID RATE]]/D7987-1</f>
        <v>1.4698479074892745E-4</v>
      </c>
    </row>
    <row r="7989" spans="1:6">
      <c r="A7989" s="111">
        <v>44734</v>
      </c>
      <c r="B7989" s="112">
        <v>0.52083333333333337</v>
      </c>
      <c r="C7989">
        <v>16.998437500000001</v>
      </c>
      <c r="D7989">
        <v>17.0234375</v>
      </c>
      <c r="E7989">
        <v>17.048437500000002</v>
      </c>
      <c r="F7989" s="119">
        <f>Table1_2[[#This Row],[MID RATE]]/D7988-1</f>
        <v>7.2746778750576446E-4</v>
      </c>
    </row>
    <row r="7990" spans="1:6">
      <c r="A7990" s="111">
        <v>44734</v>
      </c>
      <c r="B7990" s="112">
        <v>0.64583333333333337</v>
      </c>
      <c r="C7990">
        <v>16.991249999999997</v>
      </c>
      <c r="D7990">
        <v>17.016249999999999</v>
      </c>
      <c r="E7990">
        <v>17.041250000000002</v>
      </c>
      <c r="F7990" s="119">
        <f>Table1_2[[#This Row],[MID RATE]]/D7989-1</f>
        <v>-4.2221202386416579E-4</v>
      </c>
    </row>
    <row r="7991" spans="1:6">
      <c r="A7991" s="111">
        <v>44735</v>
      </c>
      <c r="B7991" s="112">
        <v>0.39583333333333331</v>
      </c>
      <c r="C7991">
        <v>16.999062500000001</v>
      </c>
      <c r="D7991">
        <v>17.024062499999999</v>
      </c>
      <c r="E7991">
        <v>17.049062500000002</v>
      </c>
      <c r="F7991" s="119">
        <f>Table1_2[[#This Row],[MID RATE]]/D7990-1</f>
        <v>4.591199588628303E-4</v>
      </c>
    </row>
    <row r="7992" spans="1:6">
      <c r="A7992" s="111">
        <v>44735</v>
      </c>
      <c r="B7992" s="112">
        <v>0.52083333333333337</v>
      </c>
      <c r="C7992">
        <v>17.0181875</v>
      </c>
      <c r="D7992">
        <v>17.043187500000002</v>
      </c>
      <c r="E7992">
        <v>17.068187500000001</v>
      </c>
      <c r="F7992" s="119">
        <f>Table1_2[[#This Row],[MID RATE]]/D7991-1</f>
        <v>1.1234098793988512E-3</v>
      </c>
    </row>
    <row r="7993" spans="1:6">
      <c r="A7993" s="111">
        <v>44735</v>
      </c>
      <c r="B7993" s="112">
        <v>0.64583333333333337</v>
      </c>
      <c r="C7993">
        <v>17.017187499999999</v>
      </c>
      <c r="D7993">
        <v>17.042187499999997</v>
      </c>
      <c r="E7993">
        <v>17.067187499999999</v>
      </c>
      <c r="F7993" s="119">
        <f>Table1_2[[#This Row],[MID RATE]]/D7992-1</f>
        <v>-5.867447037155582E-5</v>
      </c>
    </row>
    <row r="7994" spans="1:6">
      <c r="A7994" s="111">
        <v>44736</v>
      </c>
      <c r="B7994" s="112">
        <v>0.39583333333333331</v>
      </c>
      <c r="C7994">
        <v>17.033437500000002</v>
      </c>
      <c r="D7994">
        <v>17.058437499999997</v>
      </c>
      <c r="E7994">
        <v>17.083437499999995</v>
      </c>
      <c r="F7994" s="119">
        <f>Table1_2[[#This Row],[MID RATE]]/D7993-1</f>
        <v>9.5351609058402786E-4</v>
      </c>
    </row>
    <row r="7995" spans="1:6">
      <c r="A7995" s="111">
        <v>44736</v>
      </c>
      <c r="B7995" s="112">
        <v>0.52083333333333337</v>
      </c>
      <c r="C7995">
        <v>17.053750000000004</v>
      </c>
      <c r="D7995">
        <v>17.078749999999999</v>
      </c>
      <c r="E7995">
        <v>17.103749999999998</v>
      </c>
      <c r="F7995" s="119">
        <f>Table1_2[[#This Row],[MID RATE]]/D7994-1</f>
        <v>1.1907597046918461E-3</v>
      </c>
    </row>
    <row r="7996" spans="1:6">
      <c r="A7996" s="111">
        <v>44736</v>
      </c>
      <c r="B7996" s="112">
        <v>0.64583333333333337</v>
      </c>
      <c r="C7996">
        <v>17.055312500000003</v>
      </c>
      <c r="D7996">
        <v>17.080312500000002</v>
      </c>
      <c r="E7996">
        <v>17.1053125</v>
      </c>
      <c r="F7996" s="119">
        <f>Table1_2[[#This Row],[MID RATE]]/D7995-1</f>
        <v>9.1487960184544193E-5</v>
      </c>
    </row>
    <row r="7997" spans="1:6">
      <c r="A7997" s="111">
        <v>44739</v>
      </c>
      <c r="B7997" s="112">
        <v>0.39583333333333331</v>
      </c>
      <c r="C7997">
        <v>17.0859375</v>
      </c>
      <c r="D7997">
        <v>17.110937499999999</v>
      </c>
      <c r="E7997">
        <v>17.135937500000001</v>
      </c>
      <c r="F7997" s="119">
        <f>Table1_2[[#This Row],[MID RATE]]/D7996-1</f>
        <v>1.7929999817039022E-3</v>
      </c>
    </row>
    <row r="7998" spans="1:6">
      <c r="A7998" s="111">
        <v>44739</v>
      </c>
      <c r="B7998" s="112">
        <v>0.52083333333333337</v>
      </c>
      <c r="C7998">
        <v>17.078125000000004</v>
      </c>
      <c r="D7998">
        <v>17.103124999999999</v>
      </c>
      <c r="E7998">
        <v>17.128124999999997</v>
      </c>
      <c r="F7998" s="119">
        <f>Table1_2[[#This Row],[MID RATE]]/D7997-1</f>
        <v>-4.5657930782572187E-4</v>
      </c>
    </row>
    <row r="7999" spans="1:6">
      <c r="A7999" s="111">
        <v>44739</v>
      </c>
      <c r="B7999" s="112">
        <v>0.64583333333333337</v>
      </c>
      <c r="C7999">
        <v>17.076875000000001</v>
      </c>
      <c r="D7999">
        <v>17.101875</v>
      </c>
      <c r="E7999">
        <v>17.126874999999998</v>
      </c>
      <c r="F7999" s="119">
        <f>Table1_2[[#This Row],[MID RATE]]/D7998-1</f>
        <v>-7.3086058834159751E-5</v>
      </c>
    </row>
    <row r="8000" spans="1:6">
      <c r="A8000" s="111">
        <v>44740</v>
      </c>
      <c r="B8000" s="112">
        <v>0.39583333333333331</v>
      </c>
      <c r="C8000">
        <v>17.084374999999998</v>
      </c>
      <c r="D8000">
        <v>17.109375</v>
      </c>
      <c r="E8000">
        <v>17.134374999999999</v>
      </c>
      <c r="F8000" s="119">
        <f>Table1_2[[#This Row],[MID RATE]]/D7999-1</f>
        <v>4.3854840478019241E-4</v>
      </c>
    </row>
    <row r="8001" spans="1:6">
      <c r="A8001" s="111">
        <v>44740</v>
      </c>
      <c r="B8001" s="112">
        <v>0.52083333333333337</v>
      </c>
      <c r="C8001">
        <v>17.107187499999998</v>
      </c>
      <c r="D8001">
        <v>17.132187500000001</v>
      </c>
      <c r="E8001">
        <v>17.157187500000003</v>
      </c>
      <c r="F8001" s="119">
        <f>Table1_2[[#This Row],[MID RATE]]/D8000-1</f>
        <v>1.3333333333334085E-3</v>
      </c>
    </row>
    <row r="8002" spans="1:6">
      <c r="A8002" s="111">
        <v>44740</v>
      </c>
      <c r="B8002" s="112">
        <v>0.64583333333333337</v>
      </c>
      <c r="C8002">
        <v>17.108750000000001</v>
      </c>
      <c r="D8002">
        <v>17.133749999999999</v>
      </c>
      <c r="E8002">
        <v>17.158750000000001</v>
      </c>
      <c r="F8002" s="119">
        <f>Table1_2[[#This Row],[MID RATE]]/D8001-1</f>
        <v>9.1202597449990819E-5</v>
      </c>
    </row>
    <row r="8003" spans="1:6">
      <c r="A8003" s="111">
        <v>44741</v>
      </c>
      <c r="B8003" s="112">
        <v>0.39583333333333331</v>
      </c>
      <c r="C8003">
        <v>17.125</v>
      </c>
      <c r="D8003">
        <v>17.149999999999999</v>
      </c>
      <c r="E8003">
        <v>17.175000000000001</v>
      </c>
      <c r="F8003" s="119">
        <f>Table1_2[[#This Row],[MID RATE]]/D8002-1</f>
        <v>9.4842051506516256E-4</v>
      </c>
    </row>
    <row r="8004" spans="1:6">
      <c r="A8004" s="111">
        <v>44741</v>
      </c>
      <c r="B8004" s="112">
        <v>0.52083333333333337</v>
      </c>
      <c r="C8004">
        <v>17.1371875</v>
      </c>
      <c r="D8004">
        <v>17.162187499999998</v>
      </c>
      <c r="E8004">
        <v>17.187187499999997</v>
      </c>
      <c r="F8004" s="119">
        <f>Table1_2[[#This Row],[MID RATE]]/D8003-1</f>
        <v>7.106413994169003E-4</v>
      </c>
    </row>
    <row r="8005" spans="1:6">
      <c r="A8005" s="111">
        <v>44741</v>
      </c>
      <c r="B8005" s="112">
        <v>0.64583333333333337</v>
      </c>
      <c r="C8005">
        <v>17.088125000000002</v>
      </c>
      <c r="D8005">
        <v>17.113125</v>
      </c>
      <c r="E8005">
        <v>17.138124999999999</v>
      </c>
      <c r="F8005" s="119">
        <f>Table1_2[[#This Row],[MID RATE]]/D8004-1</f>
        <v>-2.8587556219158428E-3</v>
      </c>
    </row>
    <row r="8006" spans="1:6">
      <c r="A8006" s="111">
        <v>44742</v>
      </c>
      <c r="B8006" s="112">
        <v>0.39583333333333331</v>
      </c>
      <c r="C8006">
        <v>17.057812500000001</v>
      </c>
      <c r="D8006">
        <v>17.082812500000003</v>
      </c>
      <c r="E8006">
        <v>17.107812500000001</v>
      </c>
      <c r="F8006" s="119">
        <f>Table1_2[[#This Row],[MID RATE]]/D8005-1</f>
        <v>-1.7713012673019612E-3</v>
      </c>
    </row>
    <row r="8007" spans="1:6">
      <c r="A8007" s="111">
        <v>44742</v>
      </c>
      <c r="B8007" s="112">
        <v>0.52083333333333337</v>
      </c>
      <c r="C8007">
        <v>16.940625000000001</v>
      </c>
      <c r="D8007">
        <v>16.965624999999999</v>
      </c>
      <c r="E8007">
        <v>16.990624999999998</v>
      </c>
      <c r="F8007" s="119">
        <f>Table1_2[[#This Row],[MID RATE]]/D8006-1</f>
        <v>-6.8599652428429359E-3</v>
      </c>
    </row>
    <row r="8008" spans="1:6">
      <c r="A8008" s="111">
        <v>44742</v>
      </c>
      <c r="B8008" s="112">
        <v>0.64583333333333337</v>
      </c>
      <c r="C8008">
        <v>16.808750000000003</v>
      </c>
      <c r="D8008">
        <v>16.833750000000002</v>
      </c>
      <c r="E8008">
        <v>16.858749999999997</v>
      </c>
      <c r="F8008" s="119">
        <f>Table1_2[[#This Row],[MID RATE]]/D8007-1</f>
        <v>-7.7730705470618888E-3</v>
      </c>
    </row>
    <row r="8009" spans="1:6">
      <c r="A8009" s="111">
        <v>44743</v>
      </c>
      <c r="B8009" s="112">
        <v>0.39583333333333331</v>
      </c>
      <c r="C8009">
        <v>16.794374999999999</v>
      </c>
      <c r="D8009">
        <v>16.819375000000001</v>
      </c>
      <c r="E8009">
        <v>16.844374999999999</v>
      </c>
      <c r="F8009" s="119">
        <f>Table1_2[[#This Row],[MID RATE]]/D8008-1</f>
        <v>-8.5393925892929268E-4</v>
      </c>
    </row>
    <row r="8010" spans="1:6">
      <c r="A8010" s="111">
        <v>44743</v>
      </c>
      <c r="B8010" s="112">
        <v>0.52083333333333337</v>
      </c>
      <c r="C8010">
        <v>16.6759375</v>
      </c>
      <c r="D8010">
        <v>16.700937500000002</v>
      </c>
      <c r="E8010">
        <v>16.725937500000001</v>
      </c>
      <c r="F8010" s="119">
        <f>Table1_2[[#This Row],[MID RATE]]/D8009-1</f>
        <v>-7.0417301475232952E-3</v>
      </c>
    </row>
    <row r="8011" spans="1:6">
      <c r="A8011" s="111">
        <v>44743</v>
      </c>
      <c r="B8011" s="112">
        <v>0.64583333333333337</v>
      </c>
      <c r="C8011">
        <v>16.573437500000004</v>
      </c>
      <c r="D8011">
        <v>16.598437500000003</v>
      </c>
      <c r="E8011">
        <v>16.623437499999998</v>
      </c>
      <c r="F8011" s="119">
        <f>Table1_2[[#This Row],[MID RATE]]/D8010-1</f>
        <v>-6.1373800123495359E-3</v>
      </c>
    </row>
    <row r="8012" spans="1:6">
      <c r="A8012" s="111">
        <v>44748</v>
      </c>
      <c r="B8012" s="112">
        <v>0.39583333333333331</v>
      </c>
      <c r="C8012">
        <v>16.415624999999999</v>
      </c>
      <c r="D8012">
        <v>16.440624999999997</v>
      </c>
      <c r="E8012">
        <v>16.465624999999999</v>
      </c>
      <c r="F8012" s="119">
        <f>Table1_2[[#This Row],[MID RATE]]/D8011-1</f>
        <v>-9.5076720323828967E-3</v>
      </c>
    </row>
    <row r="8013" spans="1:6">
      <c r="A8013" s="111">
        <v>44748</v>
      </c>
      <c r="B8013" s="112">
        <v>0.52083333333333337</v>
      </c>
      <c r="C8013">
        <v>16.302500000000002</v>
      </c>
      <c r="D8013">
        <v>16.327500000000001</v>
      </c>
      <c r="E8013">
        <v>16.352499999999999</v>
      </c>
      <c r="F8013" s="119">
        <f>Table1_2[[#This Row],[MID RATE]]/D8012-1</f>
        <v>-6.8808211366658822E-3</v>
      </c>
    </row>
    <row r="8014" spans="1:6">
      <c r="A8014" s="111">
        <v>44748</v>
      </c>
      <c r="B8014" s="112">
        <v>0.64583333333333337</v>
      </c>
      <c r="C8014">
        <v>16.30875</v>
      </c>
      <c r="D8014">
        <v>16.333749999999998</v>
      </c>
      <c r="E8014">
        <v>16.358749999999997</v>
      </c>
      <c r="F8014" s="119">
        <f>Table1_2[[#This Row],[MID RATE]]/D8013-1</f>
        <v>3.8278977185712826E-4</v>
      </c>
    </row>
    <row r="8015" spans="1:6">
      <c r="A8015" s="111">
        <v>44749</v>
      </c>
      <c r="B8015" s="112">
        <v>0.39583333333333331</v>
      </c>
      <c r="C8015">
        <v>16.314</v>
      </c>
      <c r="D8015">
        <v>16.338999999999999</v>
      </c>
      <c r="E8015">
        <v>16.364000000000001</v>
      </c>
      <c r="F8015" s="119">
        <f>Table1_2[[#This Row],[MID RATE]]/D8014-1</f>
        <v>3.2142037192928186E-4</v>
      </c>
    </row>
    <row r="8016" spans="1:6">
      <c r="A8016" s="111">
        <v>44749</v>
      </c>
      <c r="B8016" s="112">
        <v>0.52083333333333337</v>
      </c>
      <c r="C8016">
        <v>16.330625000000001</v>
      </c>
      <c r="D8016">
        <v>16.355625</v>
      </c>
      <c r="E8016">
        <v>16.380624999999998</v>
      </c>
      <c r="F8016" s="119">
        <f>Table1_2[[#This Row],[MID RATE]]/D8015-1</f>
        <v>1.0175041312199262E-3</v>
      </c>
    </row>
    <row r="8017" spans="1:6">
      <c r="A8017" s="111">
        <v>44749</v>
      </c>
      <c r="B8017" s="112">
        <v>0.64583333333333337</v>
      </c>
      <c r="C8017">
        <v>16.344687500000003</v>
      </c>
      <c r="D8017">
        <v>16.369687500000001</v>
      </c>
      <c r="E8017">
        <v>16.3946875</v>
      </c>
      <c r="F8017" s="119">
        <f>Table1_2[[#This Row],[MID RATE]]/D8016-1</f>
        <v>8.5979594176333052E-4</v>
      </c>
    </row>
    <row r="8018" spans="1:6">
      <c r="A8018" s="111">
        <v>44750</v>
      </c>
      <c r="B8018" s="112">
        <v>0.39583333333333331</v>
      </c>
      <c r="C8018">
        <v>16.364687500000002</v>
      </c>
      <c r="D8018">
        <v>16.389687500000001</v>
      </c>
      <c r="E8018">
        <v>16.414687499999996</v>
      </c>
      <c r="F8018" s="119">
        <f>Table1_2[[#This Row],[MID RATE]]/D8017-1</f>
        <v>1.2217704217016845E-3</v>
      </c>
    </row>
    <row r="8019" spans="1:6">
      <c r="A8019" s="111">
        <v>44750</v>
      </c>
      <c r="B8019" s="112">
        <v>0.52083333333333337</v>
      </c>
      <c r="C8019">
        <v>16.379687500000003</v>
      </c>
      <c r="D8019">
        <v>16.404687500000001</v>
      </c>
      <c r="E8019">
        <v>16.4296875</v>
      </c>
      <c r="F8019" s="119">
        <f>Table1_2[[#This Row],[MID RATE]]/D8018-1</f>
        <v>9.152096402083032E-4</v>
      </c>
    </row>
    <row r="8020" spans="1:6">
      <c r="A8020" s="111">
        <v>44750</v>
      </c>
      <c r="B8020" s="112">
        <v>0.64583333333333337</v>
      </c>
      <c r="C8020">
        <v>16.337812500000002</v>
      </c>
      <c r="D8020">
        <v>16.3628125</v>
      </c>
      <c r="E8020">
        <v>16.387812499999999</v>
      </c>
      <c r="F8020" s="119">
        <f>Table1_2[[#This Row],[MID RATE]]/D8019-1</f>
        <v>-2.5526240594342386E-3</v>
      </c>
    </row>
    <row r="8021" spans="1:6">
      <c r="A8021" s="111">
        <v>44753</v>
      </c>
      <c r="B8021" s="112">
        <v>0.39583333333333331</v>
      </c>
      <c r="C8021">
        <v>16.337499999999999</v>
      </c>
      <c r="D8021">
        <v>16.362499999999997</v>
      </c>
      <c r="E8021">
        <v>16.387499999999999</v>
      </c>
      <c r="F8021" s="119">
        <f>Table1_2[[#This Row],[MID RATE]]/D8020-1</f>
        <v>-1.9098183762888965E-5</v>
      </c>
    </row>
    <row r="8022" spans="1:6">
      <c r="A8022" s="111">
        <v>44753</v>
      </c>
      <c r="B8022" s="112">
        <v>0.52083333333333337</v>
      </c>
      <c r="C8022">
        <v>16.373749999999998</v>
      </c>
      <c r="D8022">
        <v>16.39875</v>
      </c>
      <c r="E8022">
        <v>16.423750000000002</v>
      </c>
      <c r="F8022" s="119">
        <f>Table1_2[[#This Row],[MID RATE]]/D8021-1</f>
        <v>2.2154316271965069E-3</v>
      </c>
    </row>
    <row r="8023" spans="1:6">
      <c r="A8023" s="111">
        <v>44753</v>
      </c>
      <c r="B8023" s="112">
        <v>0.64583333333333337</v>
      </c>
      <c r="C8023">
        <v>16.3903125</v>
      </c>
      <c r="D8023">
        <v>16.415312499999999</v>
      </c>
      <c r="E8023">
        <v>16.440312499999997</v>
      </c>
      <c r="F8023" s="119">
        <f>Table1_2[[#This Row],[MID RATE]]/D8022-1</f>
        <v>1.0099855171887828E-3</v>
      </c>
    </row>
    <row r="8024" spans="1:6">
      <c r="A8024" s="111">
        <v>44754</v>
      </c>
      <c r="B8024" s="112">
        <v>0.39583333333333331</v>
      </c>
      <c r="C8024">
        <v>16.41</v>
      </c>
      <c r="D8024">
        <v>16.434999999999999</v>
      </c>
      <c r="E8024">
        <v>16.459999999999997</v>
      </c>
      <c r="F8024" s="119">
        <f>Table1_2[[#This Row],[MID RATE]]/D8023-1</f>
        <v>1.1993375088046321E-3</v>
      </c>
    </row>
    <row r="8025" spans="1:6">
      <c r="A8025" s="111">
        <v>44754</v>
      </c>
      <c r="B8025" s="112">
        <v>0.52083333333333337</v>
      </c>
      <c r="C8025">
        <v>16.412812500000001</v>
      </c>
      <c r="D8025">
        <v>16.4378125</v>
      </c>
      <c r="E8025">
        <v>16.462812499999998</v>
      </c>
      <c r="F8025" s="119">
        <f>Table1_2[[#This Row],[MID RATE]]/D8024-1</f>
        <v>1.7112868877400267E-4</v>
      </c>
    </row>
    <row r="8026" spans="1:6">
      <c r="A8026" s="111">
        <v>44754</v>
      </c>
      <c r="B8026" s="112">
        <v>0.64583333333333337</v>
      </c>
      <c r="C8026">
        <v>16.38296875</v>
      </c>
      <c r="D8026">
        <v>16.407968749999998</v>
      </c>
      <c r="E8026">
        <v>16.432968749999997</v>
      </c>
      <c r="F8026" s="119">
        <f>Table1_2[[#This Row],[MID RATE]]/D8025-1</f>
        <v>-1.8155548373606223E-3</v>
      </c>
    </row>
    <row r="8027" spans="1:6">
      <c r="A8027" s="111">
        <v>44755</v>
      </c>
      <c r="B8027" s="112">
        <v>0.39583333333333331</v>
      </c>
      <c r="C8027">
        <v>16.386250000000004</v>
      </c>
      <c r="D8027">
        <v>16.411250000000003</v>
      </c>
      <c r="E8027">
        <v>16.436249999999998</v>
      </c>
      <c r="F8027" s="119">
        <f>Table1_2[[#This Row],[MID RATE]]/D8026-1</f>
        <v>1.9997904981416958E-4</v>
      </c>
    </row>
    <row r="8028" spans="1:6">
      <c r="A8028" s="111">
        <v>44755</v>
      </c>
      <c r="B8028" s="112">
        <v>0.52083333333333337</v>
      </c>
      <c r="C8028">
        <v>16.405312499999997</v>
      </c>
      <c r="D8028">
        <v>16.430312499999999</v>
      </c>
      <c r="E8028">
        <v>16.455312500000002</v>
      </c>
      <c r="F8028" s="119">
        <f>Table1_2[[#This Row],[MID RATE]]/D8027-1</f>
        <v>1.1615507654807455E-3</v>
      </c>
    </row>
    <row r="8029" spans="1:6">
      <c r="A8029" s="111">
        <v>44755</v>
      </c>
      <c r="B8029" s="112">
        <v>0.64583333333333337</v>
      </c>
      <c r="C8029">
        <v>16.385625000000001</v>
      </c>
      <c r="D8029">
        <v>16.410625000000003</v>
      </c>
      <c r="E8029">
        <v>16.435625000000002</v>
      </c>
      <c r="F8029" s="119">
        <f>Table1_2[[#This Row],[MID RATE]]/D8028-1</f>
        <v>-1.1982425775527439E-3</v>
      </c>
    </row>
    <row r="8030" spans="1:6">
      <c r="A8030" s="111">
        <v>44756</v>
      </c>
      <c r="B8030" s="112">
        <v>0.39583333333333331</v>
      </c>
      <c r="C8030">
        <v>16.406874999999999</v>
      </c>
      <c r="D8030">
        <v>16.431874999999998</v>
      </c>
      <c r="E8030">
        <v>16.456874999999997</v>
      </c>
      <c r="F8030" s="119">
        <f>Table1_2[[#This Row],[MID RATE]]/D8029-1</f>
        <v>1.2948927904936625E-3</v>
      </c>
    </row>
    <row r="8031" spans="1:6">
      <c r="A8031" s="111">
        <v>44756</v>
      </c>
      <c r="B8031" s="112">
        <v>0.52083333333333337</v>
      </c>
      <c r="C8031">
        <v>16.404374999999998</v>
      </c>
      <c r="D8031">
        <v>16.429375</v>
      </c>
      <c r="E8031">
        <v>16.454374999999999</v>
      </c>
      <c r="F8031" s="119">
        <f>Table1_2[[#This Row],[MID RATE]]/D8030-1</f>
        <v>-1.5214331900637035E-4</v>
      </c>
    </row>
    <row r="8032" spans="1:6">
      <c r="A8032" s="111">
        <v>44756</v>
      </c>
      <c r="B8032" s="112">
        <v>0.64583333333333337</v>
      </c>
      <c r="C8032">
        <v>16.412812500000001</v>
      </c>
      <c r="D8032">
        <v>16.4378125</v>
      </c>
      <c r="E8032">
        <v>16.462812499999998</v>
      </c>
      <c r="F8032" s="119">
        <f>Table1_2[[#This Row],[MID RATE]]/D8031-1</f>
        <v>5.1356183664919008E-4</v>
      </c>
    </row>
    <row r="8033" spans="1:6">
      <c r="A8033" s="111">
        <v>44757</v>
      </c>
      <c r="B8033" s="112">
        <v>0.39583333333333331</v>
      </c>
      <c r="C8033">
        <v>16.412187499999998</v>
      </c>
      <c r="D8033">
        <v>16.4371875</v>
      </c>
      <c r="E8033">
        <v>16.462187499999999</v>
      </c>
      <c r="F8033" s="119">
        <f>Table1_2[[#This Row],[MID RATE]]/D8032-1</f>
        <v>-3.802209083469954E-5</v>
      </c>
    </row>
    <row r="8034" spans="1:6">
      <c r="A8034" s="111">
        <v>44757</v>
      </c>
      <c r="B8034" s="112">
        <v>0.52083333333333337</v>
      </c>
      <c r="C8034">
        <v>16.413125000000001</v>
      </c>
      <c r="D8034">
        <v>16.438124999999999</v>
      </c>
      <c r="E8034">
        <v>16.463125000000002</v>
      </c>
      <c r="F8034" s="119">
        <f>Table1_2[[#This Row],[MID RATE]]/D8033-1</f>
        <v>5.7035304853680913E-5</v>
      </c>
    </row>
    <row r="8035" spans="1:6">
      <c r="A8035" s="111">
        <v>44757</v>
      </c>
      <c r="B8035" s="112">
        <v>0.64583333333333337</v>
      </c>
      <c r="C8035">
        <v>16.419374999999999</v>
      </c>
      <c r="D8035">
        <v>16.444375000000001</v>
      </c>
      <c r="E8035">
        <v>16.469374999999999</v>
      </c>
      <c r="F8035" s="119">
        <f>Table1_2[[#This Row],[MID RATE]]/D8034-1</f>
        <v>3.8021368008833711E-4</v>
      </c>
    </row>
    <row r="8036" spans="1:6">
      <c r="A8036" s="111">
        <v>44760</v>
      </c>
      <c r="B8036" s="112">
        <v>0.39583333333333331</v>
      </c>
      <c r="C8036">
        <v>16.426249999999996</v>
      </c>
      <c r="D8036">
        <v>16.451249999999998</v>
      </c>
      <c r="E8036">
        <v>16.47625</v>
      </c>
      <c r="F8036" s="119">
        <f>Table1_2[[#This Row],[MID RATE]]/D8035-1</f>
        <v>4.1807608984822942E-4</v>
      </c>
    </row>
    <row r="8037" spans="1:6">
      <c r="A8037" s="111">
        <v>44760</v>
      </c>
      <c r="B8037" s="112">
        <v>0.52083333333333337</v>
      </c>
      <c r="C8037">
        <v>16.441875</v>
      </c>
      <c r="D8037">
        <v>16.466875000000002</v>
      </c>
      <c r="E8037">
        <v>16.491875</v>
      </c>
      <c r="F8037" s="119">
        <f>Table1_2[[#This Row],[MID RATE]]/D8036-1</f>
        <v>9.497758528989042E-4</v>
      </c>
    </row>
    <row r="8038" spans="1:6">
      <c r="A8038" s="111">
        <v>44760</v>
      </c>
      <c r="B8038" s="112">
        <v>0.64583333333333337</v>
      </c>
      <c r="C8038">
        <v>16.429375</v>
      </c>
      <c r="D8038">
        <v>16.454374999999999</v>
      </c>
      <c r="E8038">
        <v>16.479374999999997</v>
      </c>
      <c r="F8038" s="119">
        <f>Table1_2[[#This Row],[MID RATE]]/D8037-1</f>
        <v>-7.5909970774679092E-4</v>
      </c>
    </row>
    <row r="8039" spans="1:6">
      <c r="A8039" s="111">
        <v>44761</v>
      </c>
      <c r="B8039" s="112">
        <v>0.39583333333333331</v>
      </c>
      <c r="C8039">
        <v>16.444374999999997</v>
      </c>
      <c r="D8039">
        <v>16.469374999999999</v>
      </c>
      <c r="E8039">
        <v>16.494375000000002</v>
      </c>
      <c r="F8039" s="119">
        <f>Table1_2[[#This Row],[MID RATE]]/D8038-1</f>
        <v>9.1161165343556227E-4</v>
      </c>
    </row>
    <row r="8040" spans="1:6">
      <c r="A8040" s="111">
        <v>44761</v>
      </c>
      <c r="B8040" s="112">
        <v>0.52083333333333337</v>
      </c>
      <c r="C8040">
        <v>16.454124999999994</v>
      </c>
      <c r="D8040">
        <v>16.479124999999996</v>
      </c>
      <c r="E8040">
        <v>16.504125000000002</v>
      </c>
      <c r="F8040" s="119">
        <f>Table1_2[[#This Row],[MID RATE]]/D8039-1</f>
        <v>5.9200789343849536E-4</v>
      </c>
    </row>
    <row r="8041" spans="1:6">
      <c r="A8041" s="111">
        <v>44761</v>
      </c>
      <c r="B8041" s="112">
        <v>0.64583333333333337</v>
      </c>
      <c r="C8041">
        <v>16.456406249999997</v>
      </c>
      <c r="D8041">
        <v>16.481406249999999</v>
      </c>
      <c r="E8041">
        <v>16.506406250000001</v>
      </c>
      <c r="F8041" s="119">
        <f>Table1_2[[#This Row],[MID RATE]]/D8040-1</f>
        <v>1.3843271411584368E-4</v>
      </c>
    </row>
    <row r="8042" spans="1:6">
      <c r="A8042" s="111">
        <v>44762</v>
      </c>
      <c r="B8042" s="112">
        <v>0.39583333333333331</v>
      </c>
      <c r="C8042">
        <v>16.463749999999997</v>
      </c>
      <c r="D8042">
        <v>16.48875</v>
      </c>
      <c r="E8042">
        <v>16.513750000000002</v>
      </c>
      <c r="F8042" s="119">
        <f>Table1_2[[#This Row],[MID RATE]]/D8041-1</f>
        <v>4.4557787658439096E-4</v>
      </c>
    </row>
    <row r="8043" spans="1:6">
      <c r="A8043" s="111">
        <v>44762</v>
      </c>
      <c r="B8043" s="112">
        <v>0.52083333333333337</v>
      </c>
      <c r="C8043">
        <v>16.459375000000001</v>
      </c>
      <c r="D8043">
        <v>16.484375</v>
      </c>
      <c r="E8043">
        <v>16.509375000000002</v>
      </c>
      <c r="F8043" s="119">
        <f>Table1_2[[#This Row],[MID RATE]]/D8042-1</f>
        <v>-2.6533242362214438E-4</v>
      </c>
    </row>
    <row r="8044" spans="1:6">
      <c r="A8044" s="111">
        <v>44762</v>
      </c>
      <c r="B8044" s="112">
        <v>0.64583333333333337</v>
      </c>
      <c r="C8044">
        <v>16.454687499999999</v>
      </c>
      <c r="D8044">
        <v>16.479687500000001</v>
      </c>
      <c r="E8044">
        <v>16.504687500000003</v>
      </c>
      <c r="F8044" s="119">
        <f>Table1_2[[#This Row],[MID RATE]]/D8043-1</f>
        <v>-2.8436018957345155E-4</v>
      </c>
    </row>
    <row r="8045" spans="1:6">
      <c r="A8045" s="111">
        <v>44763</v>
      </c>
      <c r="B8045" s="112">
        <v>0.39583333333333331</v>
      </c>
      <c r="C8045">
        <v>16.478125000000002</v>
      </c>
      <c r="D8045">
        <v>16.503125000000004</v>
      </c>
      <c r="E8045">
        <v>16.528125000000003</v>
      </c>
      <c r="F8045" s="119">
        <f>Table1_2[[#This Row],[MID RATE]]/D8044-1</f>
        <v>1.4222053664552092E-3</v>
      </c>
    </row>
    <row r="8046" spans="1:6">
      <c r="A8046" s="111">
        <v>44763</v>
      </c>
      <c r="B8046" s="112">
        <v>0.52083333333333337</v>
      </c>
      <c r="C8046">
        <v>16.4653125</v>
      </c>
      <c r="D8046">
        <v>16.490312500000002</v>
      </c>
      <c r="E8046">
        <v>16.5153125</v>
      </c>
      <c r="F8046" s="119">
        <f>Table1_2[[#This Row],[MID RATE]]/D8045-1</f>
        <v>-7.7636811210013423E-4</v>
      </c>
    </row>
    <row r="8047" spans="1:6">
      <c r="A8047" s="111">
        <v>44763</v>
      </c>
      <c r="B8047" s="112">
        <v>0.64583333333333337</v>
      </c>
      <c r="C8047">
        <v>16.482374999999998</v>
      </c>
      <c r="D8047">
        <v>16.507375</v>
      </c>
      <c r="E8047">
        <v>16.532375000000002</v>
      </c>
      <c r="F8047" s="119">
        <f>Table1_2[[#This Row],[MID RATE]]/D8046-1</f>
        <v>1.034698402470946E-3</v>
      </c>
    </row>
    <row r="8048" spans="1:6">
      <c r="A8048" s="111">
        <v>44764</v>
      </c>
      <c r="B8048" s="112">
        <v>0.39583333333333331</v>
      </c>
      <c r="C8048">
        <v>16.4925</v>
      </c>
      <c r="D8048">
        <v>16.517499999999998</v>
      </c>
      <c r="E8048">
        <v>16.5425</v>
      </c>
      <c r="F8048" s="119">
        <f>Table1_2[[#This Row],[MID RATE]]/D8047-1</f>
        <v>6.1336220931540453E-4</v>
      </c>
    </row>
    <row r="8049" spans="1:6">
      <c r="A8049" s="111">
        <v>44764</v>
      </c>
      <c r="B8049" s="112">
        <v>0.52083333333333337</v>
      </c>
      <c r="C8049">
        <v>16.498749999999998</v>
      </c>
      <c r="D8049">
        <v>16.52375</v>
      </c>
      <c r="E8049">
        <v>16.548749999999998</v>
      </c>
      <c r="F8049" s="119">
        <f>Table1_2[[#This Row],[MID RATE]]/D8048-1</f>
        <v>3.7838655970956481E-4</v>
      </c>
    </row>
    <row r="8050" spans="1:6">
      <c r="A8050" s="111">
        <v>44764</v>
      </c>
      <c r="B8050" s="112">
        <v>0.64583333333333337</v>
      </c>
      <c r="C8050">
        <v>16.4765625</v>
      </c>
      <c r="D8050">
        <v>16.501562499999999</v>
      </c>
      <c r="E8050">
        <v>16.526562500000001</v>
      </c>
      <c r="F8050" s="119">
        <f>Table1_2[[#This Row],[MID RATE]]/D8049-1</f>
        <v>-1.3427642030411358E-3</v>
      </c>
    </row>
    <row r="8051" spans="1:6">
      <c r="A8051" s="111">
        <v>44767</v>
      </c>
      <c r="B8051" s="112">
        <v>0.39583333333333331</v>
      </c>
      <c r="C8051">
        <v>16.448437499999997</v>
      </c>
      <c r="D8051">
        <v>16.473437499999999</v>
      </c>
      <c r="E8051">
        <v>16.498437500000001</v>
      </c>
      <c r="F8051" s="119">
        <f>Table1_2[[#This Row],[MID RATE]]/D8050-1</f>
        <v>-1.7043840545402089E-3</v>
      </c>
    </row>
    <row r="8052" spans="1:6">
      <c r="A8052" s="111">
        <v>44767</v>
      </c>
      <c r="B8052" s="112">
        <v>0.52083333333333337</v>
      </c>
      <c r="C8052">
        <v>16.334687499999998</v>
      </c>
      <c r="D8052">
        <v>16.3596875</v>
      </c>
      <c r="E8052">
        <v>16.384687499999998</v>
      </c>
      <c r="F8052" s="119">
        <f>Table1_2[[#This Row],[MID RATE]]/D8051-1</f>
        <v>-6.9050554870530023E-3</v>
      </c>
    </row>
    <row r="8053" spans="1:6">
      <c r="A8053" s="111">
        <v>44767</v>
      </c>
      <c r="B8053" s="112">
        <v>0.64583333333333337</v>
      </c>
      <c r="C8053">
        <v>16.302812500000002</v>
      </c>
      <c r="D8053">
        <v>16.3278125</v>
      </c>
      <c r="E8053">
        <v>16.352812499999999</v>
      </c>
      <c r="F8053" s="119">
        <f>Table1_2[[#This Row],[MID RATE]]/D8052-1</f>
        <v>-1.9483868502988555E-3</v>
      </c>
    </row>
    <row r="8054" spans="1:6">
      <c r="A8054" s="111">
        <v>44768</v>
      </c>
      <c r="B8054" s="112">
        <v>0.39583333333333331</v>
      </c>
      <c r="C8054">
        <v>16.295312500000001</v>
      </c>
      <c r="D8054">
        <v>16.3203125</v>
      </c>
      <c r="E8054">
        <v>16.345312499999999</v>
      </c>
      <c r="F8054" s="119">
        <f>Table1_2[[#This Row],[MID RATE]]/D8053-1</f>
        <v>-4.5933893471650222E-4</v>
      </c>
    </row>
    <row r="8055" spans="1:6">
      <c r="A8055" s="111">
        <v>44768</v>
      </c>
      <c r="B8055" s="112">
        <v>0.52083333333333337</v>
      </c>
      <c r="C8055">
        <v>16.217187499999998</v>
      </c>
      <c r="D8055">
        <v>16.2421875</v>
      </c>
      <c r="E8055">
        <v>16.267187500000002</v>
      </c>
      <c r="F8055" s="119">
        <f>Table1_2[[#This Row],[MID RATE]]/D8054-1</f>
        <v>-4.7869794159884904E-3</v>
      </c>
    </row>
    <row r="8056" spans="1:6">
      <c r="A8056" s="111">
        <v>44768</v>
      </c>
      <c r="B8056" s="112">
        <v>0.64583333333333337</v>
      </c>
      <c r="C8056">
        <v>16.254375</v>
      </c>
      <c r="D8056">
        <v>16.279375000000002</v>
      </c>
      <c r="E8056">
        <v>16.304375</v>
      </c>
      <c r="F8056" s="119">
        <f>Table1_2[[#This Row],[MID RATE]]/D8055-1</f>
        <v>2.2895622895624523E-3</v>
      </c>
    </row>
    <row r="8057" spans="1:6">
      <c r="A8057" s="111">
        <v>44769</v>
      </c>
      <c r="B8057" s="112">
        <v>0.39583333333333331</v>
      </c>
      <c r="C8057">
        <v>16.28875</v>
      </c>
      <c r="D8057">
        <v>16.313749999999999</v>
      </c>
      <c r="E8057">
        <v>16.338750000000001</v>
      </c>
      <c r="F8057" s="119">
        <f>Table1_2[[#This Row],[MID RATE]]/D8056-1</f>
        <v>2.1115675509653098E-3</v>
      </c>
    </row>
    <row r="8058" spans="1:6">
      <c r="A8058" s="111">
        <v>44769</v>
      </c>
      <c r="B8058" s="112">
        <v>0.52083333333333337</v>
      </c>
      <c r="C8058">
        <v>16.294687500000002</v>
      </c>
      <c r="D8058">
        <v>16.319687500000001</v>
      </c>
      <c r="E8058">
        <v>16.344687499999999</v>
      </c>
      <c r="F8058" s="119">
        <f>Table1_2[[#This Row],[MID RATE]]/D8057-1</f>
        <v>3.6395678492073813E-4</v>
      </c>
    </row>
    <row r="8059" spans="1:6">
      <c r="A8059" s="111">
        <v>44769</v>
      </c>
      <c r="B8059" s="112">
        <v>0.64583333333333337</v>
      </c>
      <c r="C8059">
        <v>16.294687500000002</v>
      </c>
      <c r="D8059">
        <v>16.319687500000001</v>
      </c>
      <c r="E8059">
        <v>16.344687499999999</v>
      </c>
      <c r="F8059" s="119">
        <f>Table1_2[[#This Row],[MID RATE]]/D8058-1</f>
        <v>0</v>
      </c>
    </row>
    <row r="8060" spans="1:6">
      <c r="A8060" s="111">
        <v>44770</v>
      </c>
      <c r="B8060" s="112">
        <v>0.39583333333333331</v>
      </c>
      <c r="C8060">
        <v>16.299375000000005</v>
      </c>
      <c r="D8060">
        <v>16.324375000000003</v>
      </c>
      <c r="E8060">
        <v>16.349374999999998</v>
      </c>
      <c r="F8060" s="119">
        <f>Table1_2[[#This Row],[MID RATE]]/D8059-1</f>
        <v>2.8722976466322159E-4</v>
      </c>
    </row>
    <row r="8061" spans="1:6">
      <c r="A8061" s="111">
        <v>44770</v>
      </c>
      <c r="B8061" s="112">
        <v>0.52083333333333337</v>
      </c>
      <c r="C8061">
        <v>16.323593750000001</v>
      </c>
      <c r="D8061">
        <v>16.348593749999999</v>
      </c>
      <c r="E8061">
        <v>16.373593750000001</v>
      </c>
      <c r="F8061" s="119">
        <f>Table1_2[[#This Row],[MID RATE]]/D8060-1</f>
        <v>1.4835943183120204E-3</v>
      </c>
    </row>
    <row r="8062" spans="1:6">
      <c r="A8062" s="111">
        <v>44770</v>
      </c>
      <c r="B8062" s="112">
        <v>0.64583333333333337</v>
      </c>
      <c r="C8062">
        <v>16.325624999999999</v>
      </c>
      <c r="D8062">
        <v>16.350625000000001</v>
      </c>
      <c r="E8062">
        <v>16.375624999999999</v>
      </c>
      <c r="F8062" s="119">
        <f>Table1_2[[#This Row],[MID RATE]]/D8061-1</f>
        <v>1.2424616031592173E-4</v>
      </c>
    </row>
    <row r="8063" spans="1:6">
      <c r="A8063" s="111">
        <v>44771</v>
      </c>
      <c r="B8063" s="112">
        <v>0.39583333333333331</v>
      </c>
      <c r="C8063">
        <v>16.3321875</v>
      </c>
      <c r="D8063">
        <v>16.357187500000002</v>
      </c>
      <c r="E8063">
        <v>16.382187500000001</v>
      </c>
      <c r="F8063" s="119">
        <f>Table1_2[[#This Row],[MID RATE]]/D8062-1</f>
        <v>4.013608042505723E-4</v>
      </c>
    </row>
    <row r="8064" spans="1:6">
      <c r="A8064" s="111">
        <v>44771</v>
      </c>
      <c r="B8064" s="112">
        <v>0.52083333333333337</v>
      </c>
      <c r="C8064">
        <v>16.349999999999998</v>
      </c>
      <c r="D8064">
        <v>16.375</v>
      </c>
      <c r="E8064">
        <v>16.400000000000002</v>
      </c>
      <c r="F8064" s="119">
        <f>Table1_2[[#This Row],[MID RATE]]/D8063-1</f>
        <v>1.0889708270445109E-3</v>
      </c>
    </row>
    <row r="8065" spans="1:6">
      <c r="A8065" s="111">
        <v>44771</v>
      </c>
      <c r="B8065" s="112">
        <v>0.64583333333333337</v>
      </c>
      <c r="C8065">
        <v>16.346249999999998</v>
      </c>
      <c r="D8065">
        <v>16.37125</v>
      </c>
      <c r="E8065">
        <v>16.396250000000002</v>
      </c>
      <c r="F8065" s="119">
        <f>Table1_2[[#This Row],[MID RATE]]/D8064-1</f>
        <v>-2.2900763358779663E-4</v>
      </c>
    </row>
    <row r="8066" spans="1:6">
      <c r="A8066" s="111">
        <v>44775</v>
      </c>
      <c r="B8066" s="112">
        <v>0.39583333333333331</v>
      </c>
      <c r="C8066">
        <v>16.1675</v>
      </c>
      <c r="D8066">
        <v>16.192499999999999</v>
      </c>
      <c r="E8066">
        <v>16.217499999999998</v>
      </c>
      <c r="F8066" s="119">
        <f>Table1_2[[#This Row],[MID RATE]]/D8065-1</f>
        <v>-1.0918530961288919E-2</v>
      </c>
    </row>
    <row r="8067" spans="1:6">
      <c r="A8067" s="111">
        <v>44775</v>
      </c>
      <c r="B8067" s="112">
        <v>0.52083333333333337</v>
      </c>
      <c r="C8067">
        <v>16.000937499999999</v>
      </c>
      <c r="D8067">
        <v>16.025937499999998</v>
      </c>
      <c r="E8067">
        <v>16.0509375</v>
      </c>
      <c r="F8067" s="119">
        <f>Table1_2[[#This Row],[MID RATE]]/D8066-1</f>
        <v>-1.0286398023776511E-2</v>
      </c>
    </row>
    <row r="8068" spans="1:6">
      <c r="A8068" s="111">
        <v>44775</v>
      </c>
      <c r="B8068" s="112">
        <v>0.64583333333333337</v>
      </c>
      <c r="C8068">
        <v>15.9821875</v>
      </c>
      <c r="D8068">
        <v>16.007187500000001</v>
      </c>
      <c r="E8068">
        <v>16.032187499999999</v>
      </c>
      <c r="F8068" s="119">
        <f>Table1_2[[#This Row],[MID RATE]]/D8067-1</f>
        <v>-1.1699783554002252E-3</v>
      </c>
    </row>
    <row r="8069" spans="1:6">
      <c r="A8069" s="111">
        <v>44776</v>
      </c>
      <c r="B8069" s="112">
        <v>0.39583333333333331</v>
      </c>
      <c r="C8069">
        <v>15.964062499999997</v>
      </c>
      <c r="D8069">
        <v>15.989062499999999</v>
      </c>
      <c r="E8069">
        <v>16.014062500000001</v>
      </c>
      <c r="F8069" s="119">
        <f>Table1_2[[#This Row],[MID RATE]]/D8068-1</f>
        <v>-1.1323038478808778E-3</v>
      </c>
    </row>
    <row r="8070" spans="1:6">
      <c r="A8070" s="111">
        <v>44776</v>
      </c>
      <c r="B8070" s="112">
        <v>0.52083333333333337</v>
      </c>
      <c r="C8070">
        <v>15.990625000000001</v>
      </c>
      <c r="D8070">
        <v>16.015625</v>
      </c>
      <c r="E8070">
        <v>16.040625000000002</v>
      </c>
      <c r="F8070" s="119">
        <f>Table1_2[[#This Row],[MID RATE]]/D8069-1</f>
        <v>1.6612918987588543E-3</v>
      </c>
    </row>
    <row r="8071" spans="1:6">
      <c r="A8071" s="111">
        <v>44776</v>
      </c>
      <c r="B8071" s="112">
        <v>0.64583333333333337</v>
      </c>
      <c r="C8071">
        <v>16.001875000000002</v>
      </c>
      <c r="D8071">
        <v>16.026875000000004</v>
      </c>
      <c r="E8071">
        <v>16.051875000000003</v>
      </c>
      <c r="F8071" s="119">
        <f>Table1_2[[#This Row],[MID RATE]]/D8070-1</f>
        <v>7.024390243905998E-4</v>
      </c>
    </row>
    <row r="8072" spans="1:6">
      <c r="A8072" s="111">
        <v>44777</v>
      </c>
      <c r="B8072" s="112">
        <v>0.39583333333333331</v>
      </c>
      <c r="C8072">
        <v>16.022812500000001</v>
      </c>
      <c r="D8072">
        <v>16.047812499999999</v>
      </c>
      <c r="E8072">
        <v>16.072812499999998</v>
      </c>
      <c r="F8072" s="119">
        <f>Table1_2[[#This Row],[MID RATE]]/D8071-1</f>
        <v>1.3063994072453067E-3</v>
      </c>
    </row>
    <row r="8073" spans="1:6">
      <c r="A8073" s="111">
        <v>44777</v>
      </c>
      <c r="B8073" s="112">
        <v>0.52083333333333337</v>
      </c>
      <c r="C8073">
        <v>16.038437500000001</v>
      </c>
      <c r="D8073">
        <v>16.063437499999999</v>
      </c>
      <c r="E8073">
        <v>16.088437499999998</v>
      </c>
      <c r="F8073" s="119">
        <f>Table1_2[[#This Row],[MID RATE]]/D8072-1</f>
        <v>9.7365295114215655E-4</v>
      </c>
    </row>
    <row r="8074" spans="1:6">
      <c r="A8074" s="111">
        <v>44777</v>
      </c>
      <c r="B8074" s="112">
        <v>0.64583333333333337</v>
      </c>
      <c r="C8074">
        <v>16.042187500000004</v>
      </c>
      <c r="D8074">
        <v>16.067187500000003</v>
      </c>
      <c r="E8074">
        <v>16.092187499999998</v>
      </c>
      <c r="F8074" s="119">
        <f>Table1_2[[#This Row],[MID RATE]]/D8073-1</f>
        <v>2.3344940956770976E-4</v>
      </c>
    </row>
    <row r="8075" spans="1:6">
      <c r="A8075" s="111">
        <v>44778</v>
      </c>
      <c r="B8075" s="112">
        <v>0.39583333333333331</v>
      </c>
      <c r="C8075">
        <v>16.056562500000002</v>
      </c>
      <c r="D8075">
        <v>16.0815625</v>
      </c>
      <c r="E8075">
        <v>16.106562499999999</v>
      </c>
      <c r="F8075" s="119">
        <f>Table1_2[[#This Row],[MID RATE]]/D8074-1</f>
        <v>8.9468054069818947E-4</v>
      </c>
    </row>
    <row r="8076" spans="1:6">
      <c r="A8076" s="111">
        <v>44778</v>
      </c>
      <c r="B8076" s="112">
        <v>0.52083333333333337</v>
      </c>
      <c r="C8076">
        <v>16.078749999999999</v>
      </c>
      <c r="D8076">
        <v>16.103750000000002</v>
      </c>
      <c r="E8076">
        <v>16.128750000000004</v>
      </c>
      <c r="F8076" s="119">
        <f>Table1_2[[#This Row],[MID RATE]]/D8075-1</f>
        <v>1.3796855871437419E-3</v>
      </c>
    </row>
    <row r="8077" spans="1:6">
      <c r="A8077" s="111">
        <v>44778</v>
      </c>
      <c r="B8077" s="112">
        <v>0.64583333333333337</v>
      </c>
      <c r="C8077">
        <v>16.037500000000001</v>
      </c>
      <c r="D8077">
        <v>16.0625</v>
      </c>
      <c r="E8077">
        <v>16.087499999999995</v>
      </c>
      <c r="F8077" s="119">
        <f>Table1_2[[#This Row],[MID RATE]]/D8076-1</f>
        <v>-2.5615151750369991E-3</v>
      </c>
    </row>
    <row r="8078" spans="1:6">
      <c r="A8078" s="111">
        <v>44781</v>
      </c>
      <c r="B8078" s="112">
        <v>0.39583333333333331</v>
      </c>
      <c r="C8078">
        <v>16.015312500000004</v>
      </c>
      <c r="D8078">
        <v>16.040312500000002</v>
      </c>
      <c r="E8078">
        <v>16.065312500000001</v>
      </c>
      <c r="F8078" s="119">
        <f>Table1_2[[#This Row],[MID RATE]]/D8077-1</f>
        <v>-1.3813229571982832E-3</v>
      </c>
    </row>
    <row r="8079" spans="1:6">
      <c r="A8079" s="111">
        <v>44781</v>
      </c>
      <c r="B8079" s="112">
        <v>0.52083333333333337</v>
      </c>
      <c r="C8079">
        <v>16.008437500000003</v>
      </c>
      <c r="D8079">
        <v>16.033437500000002</v>
      </c>
      <c r="E8079">
        <v>16.0584375</v>
      </c>
      <c r="F8079" s="119">
        <f>Table1_2[[#This Row],[MID RATE]]/D8078-1</f>
        <v>-4.2860760973328915E-4</v>
      </c>
    </row>
    <row r="8080" spans="1:6">
      <c r="A8080" s="111">
        <v>44781</v>
      </c>
      <c r="B8080" s="112">
        <v>0.64583333333333337</v>
      </c>
      <c r="C8080">
        <v>16.009062500000002</v>
      </c>
      <c r="D8080">
        <v>16.034062500000005</v>
      </c>
      <c r="E8080">
        <v>16.059062500000003</v>
      </c>
      <c r="F8080" s="119">
        <f>Table1_2[[#This Row],[MID RATE]]/D8079-1</f>
        <v>3.8981035726415314E-5</v>
      </c>
    </row>
    <row r="8081" spans="1:6">
      <c r="A8081" s="111">
        <v>44782</v>
      </c>
      <c r="B8081" s="112">
        <v>0.39583333333333331</v>
      </c>
      <c r="C8081">
        <v>16.006875000000001</v>
      </c>
      <c r="D8081">
        <v>16.031874999999999</v>
      </c>
      <c r="E8081">
        <v>16.056875000000002</v>
      </c>
      <c r="F8081" s="119">
        <f>Table1_2[[#This Row],[MID RATE]]/D8080-1</f>
        <v>-1.3642830692506269E-4</v>
      </c>
    </row>
    <row r="8082" spans="1:6">
      <c r="A8082" s="111">
        <v>44782</v>
      </c>
      <c r="B8082" s="112">
        <v>0.52083333333333337</v>
      </c>
      <c r="C8082">
        <v>16.028125000000003</v>
      </c>
      <c r="D8082">
        <v>16.053125000000001</v>
      </c>
      <c r="E8082">
        <v>16.078125</v>
      </c>
      <c r="F8082" s="119">
        <f>Table1_2[[#This Row],[MID RATE]]/D8081-1</f>
        <v>1.3254843865737609E-3</v>
      </c>
    </row>
    <row r="8083" spans="1:6">
      <c r="A8083" s="111">
        <v>44782</v>
      </c>
      <c r="B8083" s="112">
        <v>0.64583333333333337</v>
      </c>
      <c r="C8083">
        <v>16.034062500000005</v>
      </c>
      <c r="D8083">
        <v>16.059062500000003</v>
      </c>
      <c r="E8083">
        <v>16.084062499999998</v>
      </c>
      <c r="F8083" s="119">
        <f>Table1_2[[#This Row],[MID RATE]]/D8082-1</f>
        <v>3.6986568035834999E-4</v>
      </c>
    </row>
    <row r="8084" spans="1:6">
      <c r="A8084" s="111">
        <v>44783</v>
      </c>
      <c r="B8084" s="112">
        <v>0.39583333333333331</v>
      </c>
      <c r="C8084">
        <v>16.04</v>
      </c>
      <c r="D8084">
        <v>16.064999999999998</v>
      </c>
      <c r="E8084">
        <v>16.09</v>
      </c>
      <c r="F8084" s="119">
        <f>Table1_2[[#This Row],[MID RATE]]/D8083-1</f>
        <v>3.6972893031550491E-4</v>
      </c>
    </row>
    <row r="8085" spans="1:6">
      <c r="A8085" s="111">
        <v>44783</v>
      </c>
      <c r="B8085" s="112">
        <v>0.52083333333333337</v>
      </c>
      <c r="C8085">
        <v>16.028906249999999</v>
      </c>
      <c r="D8085">
        <v>16.053906250000001</v>
      </c>
      <c r="E8085">
        <v>16.078906250000003</v>
      </c>
      <c r="F8085" s="119">
        <f>Table1_2[[#This Row],[MID RATE]]/D8084-1</f>
        <v>-6.905539993773413E-4</v>
      </c>
    </row>
    <row r="8086" spans="1:6">
      <c r="A8086" s="111">
        <v>44783</v>
      </c>
      <c r="B8086" s="112">
        <v>0.64583333333333337</v>
      </c>
      <c r="C8086">
        <v>16.025624999999998</v>
      </c>
      <c r="D8086">
        <v>16.050624999999997</v>
      </c>
      <c r="E8086">
        <v>16.075624999999999</v>
      </c>
      <c r="F8086" s="119">
        <f>Table1_2[[#This Row],[MID RATE]]/D8085-1</f>
        <v>-2.0438950800549804E-4</v>
      </c>
    </row>
    <row r="8087" spans="1:6">
      <c r="A8087" s="111">
        <v>44784</v>
      </c>
      <c r="B8087" s="112">
        <v>0.39583333333333331</v>
      </c>
      <c r="C8087">
        <v>16.039062500000004</v>
      </c>
      <c r="D8087">
        <v>16.064062499999999</v>
      </c>
      <c r="E8087">
        <v>16.089062499999997</v>
      </c>
      <c r="F8087" s="119">
        <f>Table1_2[[#This Row],[MID RATE]]/D8086-1</f>
        <v>8.371948132861462E-4</v>
      </c>
    </row>
    <row r="8088" spans="1:6">
      <c r="A8088" s="111">
        <v>44784</v>
      </c>
      <c r="B8088" s="112">
        <v>0.52083333333333337</v>
      </c>
      <c r="C8088">
        <v>16.041875000000001</v>
      </c>
      <c r="D8088">
        <v>16.0665625</v>
      </c>
      <c r="E8088">
        <v>16.091249999999999</v>
      </c>
      <c r="F8088" s="119">
        <f>Table1_2[[#This Row],[MID RATE]]/D8087-1</f>
        <v>1.5562688454440199E-4</v>
      </c>
    </row>
    <row r="8089" spans="1:6">
      <c r="A8089" s="111">
        <v>44784</v>
      </c>
      <c r="B8089" s="112">
        <v>0.64583333333333337</v>
      </c>
      <c r="C8089">
        <v>16.056250000000002</v>
      </c>
      <c r="D8089">
        <v>16.080937500000001</v>
      </c>
      <c r="E8089">
        <v>16.105625</v>
      </c>
      <c r="F8089" s="119">
        <f>Table1_2[[#This Row],[MID RATE]]/D8088-1</f>
        <v>8.9471534436813549E-4</v>
      </c>
    </row>
    <row r="8090" spans="1:6">
      <c r="A8090" s="111">
        <v>44785</v>
      </c>
      <c r="B8090" s="112">
        <v>0.39583333333333331</v>
      </c>
      <c r="C8090">
        <v>16.069062499999998</v>
      </c>
      <c r="D8090">
        <v>16.0940625</v>
      </c>
      <c r="E8090">
        <v>16.119062500000002</v>
      </c>
      <c r="F8090" s="119">
        <f>Table1_2[[#This Row],[MID RATE]]/D8089-1</f>
        <v>8.1618375794323406E-4</v>
      </c>
    </row>
    <row r="8091" spans="1:6">
      <c r="A8091" s="111">
        <v>44785</v>
      </c>
      <c r="B8091" s="112">
        <v>0.52083333333333337</v>
      </c>
      <c r="C8091">
        <v>16.078125</v>
      </c>
      <c r="D8091">
        <v>16.103124999999999</v>
      </c>
      <c r="E8091">
        <v>16.128125000000001</v>
      </c>
      <c r="F8091" s="119">
        <f>Table1_2[[#This Row],[MID RATE]]/D8090-1</f>
        <v>5.6309586221625629E-4</v>
      </c>
    </row>
    <row r="8092" spans="1:6">
      <c r="A8092" s="111">
        <v>44785</v>
      </c>
      <c r="B8092" s="112">
        <v>0.64583333333333337</v>
      </c>
      <c r="C8092">
        <v>16.081562499999997</v>
      </c>
      <c r="D8092">
        <v>16.106562499999999</v>
      </c>
      <c r="E8092">
        <v>16.131562500000001</v>
      </c>
      <c r="F8092" s="119">
        <f>Table1_2[[#This Row],[MID RATE]]/D8091-1</f>
        <v>2.1346788278675533E-4</v>
      </c>
    </row>
    <row r="8093" spans="1:6">
      <c r="A8093" s="111">
        <v>44788</v>
      </c>
      <c r="B8093" s="112">
        <v>0.39583333333333331</v>
      </c>
      <c r="C8093">
        <v>16.085312499999997</v>
      </c>
      <c r="D8093">
        <v>16.110312499999999</v>
      </c>
      <c r="E8093">
        <v>16.135312500000001</v>
      </c>
      <c r="F8093" s="119">
        <f>Table1_2[[#This Row],[MID RATE]]/D8092-1</f>
        <v>2.3282435342730778E-4</v>
      </c>
    </row>
    <row r="8094" spans="1:6">
      <c r="A8094" s="111">
        <v>44788</v>
      </c>
      <c r="B8094" s="112">
        <v>0.52083333333333337</v>
      </c>
      <c r="C8094">
        <v>16.102812499999999</v>
      </c>
      <c r="D8094">
        <v>16.127812499999997</v>
      </c>
      <c r="E8094">
        <v>16.1528125</v>
      </c>
      <c r="F8094" s="119">
        <f>Table1_2[[#This Row],[MID RATE]]/D8093-1</f>
        <v>1.0862607413728576E-3</v>
      </c>
    </row>
    <row r="8095" spans="1:6">
      <c r="A8095" s="111">
        <v>44788</v>
      </c>
      <c r="B8095" s="112">
        <v>0.64583333333333337</v>
      </c>
      <c r="C8095">
        <v>16.0659375</v>
      </c>
      <c r="D8095">
        <v>16.090937499999999</v>
      </c>
      <c r="E8095">
        <v>16.115937499999998</v>
      </c>
      <c r="F8095" s="119">
        <f>Table1_2[[#This Row],[MID RATE]]/D8094-1</f>
        <v>-2.2864229107325551E-3</v>
      </c>
    </row>
    <row r="8096" spans="1:6">
      <c r="A8096" s="111">
        <v>44789</v>
      </c>
      <c r="B8096" s="112">
        <v>0.39583333333333331</v>
      </c>
      <c r="C8096">
        <v>16.070937499999999</v>
      </c>
      <c r="D8096">
        <v>16.095937499999998</v>
      </c>
      <c r="E8096">
        <v>16.1209375</v>
      </c>
      <c r="F8096" s="119">
        <f>Table1_2[[#This Row],[MID RATE]]/D8095-1</f>
        <v>3.107339146646293E-4</v>
      </c>
    </row>
    <row r="8097" spans="1:6">
      <c r="A8097" s="111">
        <v>44789</v>
      </c>
      <c r="B8097" s="112">
        <v>0.52083333333333337</v>
      </c>
      <c r="C8097">
        <v>16.089687499999997</v>
      </c>
      <c r="D8097">
        <v>16.114687499999999</v>
      </c>
      <c r="E8097">
        <v>16.139687500000001</v>
      </c>
      <c r="F8097" s="119">
        <f>Table1_2[[#This Row],[MID RATE]]/D8096-1</f>
        <v>1.1648902090979352E-3</v>
      </c>
    </row>
    <row r="8098" spans="1:6">
      <c r="A8098" s="111">
        <v>44789</v>
      </c>
      <c r="B8098" s="112">
        <v>0.64583333333333337</v>
      </c>
      <c r="C8098">
        <v>16.060625000000002</v>
      </c>
      <c r="D8098">
        <v>16.085625</v>
      </c>
      <c r="E8098">
        <v>16.110624999999999</v>
      </c>
      <c r="F8098" s="119">
        <f>Table1_2[[#This Row],[MID RATE]]/D8097-1</f>
        <v>-1.8034789691080411E-3</v>
      </c>
    </row>
    <row r="8099" spans="1:6">
      <c r="A8099" s="111">
        <v>44790</v>
      </c>
      <c r="B8099" s="112">
        <v>0.39583333333333331</v>
      </c>
      <c r="C8099">
        <v>16.070312500000004</v>
      </c>
      <c r="D8099">
        <v>16.095312499999999</v>
      </c>
      <c r="E8099">
        <v>16.120312499999997</v>
      </c>
      <c r="F8099" s="119">
        <f>Table1_2[[#This Row],[MID RATE]]/D8098-1</f>
        <v>6.0224579399292821E-4</v>
      </c>
    </row>
    <row r="8100" spans="1:6">
      <c r="A8100" s="111">
        <v>44790</v>
      </c>
      <c r="B8100" s="112">
        <v>0.52083333333333337</v>
      </c>
      <c r="C8100">
        <v>16.084374999999998</v>
      </c>
      <c r="D8100">
        <v>16.109375</v>
      </c>
      <c r="E8100">
        <v>16.134375000000002</v>
      </c>
      <c r="F8100" s="119">
        <f>Table1_2[[#This Row],[MID RATE]]/D8099-1</f>
        <v>8.7370158237076723E-4</v>
      </c>
    </row>
    <row r="8101" spans="1:6">
      <c r="A8101" s="111">
        <v>44790</v>
      </c>
      <c r="B8101" s="112">
        <v>0.64583333333333337</v>
      </c>
      <c r="C8101">
        <v>16.091562499999995</v>
      </c>
      <c r="D8101">
        <v>16.116562500000001</v>
      </c>
      <c r="E8101">
        <v>16.141562500000003</v>
      </c>
      <c r="F8101" s="119">
        <f>Table1_2[[#This Row],[MID RATE]]/D8100-1</f>
        <v>4.4616876818626139E-4</v>
      </c>
    </row>
    <row r="8102" spans="1:6">
      <c r="A8102" s="111">
        <v>44791</v>
      </c>
      <c r="B8102" s="112">
        <v>0.39583333333333331</v>
      </c>
      <c r="C8102">
        <v>16.096250000000001</v>
      </c>
      <c r="D8102">
        <v>16.121250000000003</v>
      </c>
      <c r="E8102">
        <v>16.146250000000002</v>
      </c>
      <c r="F8102" s="119">
        <f>Table1_2[[#This Row],[MID RATE]]/D8101-1</f>
        <v>2.9084986330074614E-4</v>
      </c>
    </row>
    <row r="8103" spans="1:6">
      <c r="A8103" s="111">
        <v>44791</v>
      </c>
      <c r="B8103" s="112">
        <v>0.52083333333333337</v>
      </c>
      <c r="C8103">
        <v>16.104062499999998</v>
      </c>
      <c r="D8103">
        <v>16.1290625</v>
      </c>
      <c r="E8103">
        <v>16.154062500000002</v>
      </c>
      <c r="F8103" s="119">
        <f>Table1_2[[#This Row],[MID RATE]]/D8102-1</f>
        <v>4.846088237573376E-4</v>
      </c>
    </row>
    <row r="8104" spans="1:6">
      <c r="A8104" s="111">
        <v>44791</v>
      </c>
      <c r="B8104" s="112">
        <v>0.64583333333333337</v>
      </c>
      <c r="C8104">
        <v>16.094999999999999</v>
      </c>
      <c r="D8104">
        <v>16.119999999999997</v>
      </c>
      <c r="E8104">
        <v>16.145</v>
      </c>
      <c r="F8104" s="119">
        <f>Table1_2[[#This Row],[MID RATE]]/D8103-1</f>
        <v>-5.6187394648654632E-4</v>
      </c>
    </row>
    <row r="8105" spans="1:6">
      <c r="A8105" s="111">
        <v>44792</v>
      </c>
      <c r="B8105" s="112">
        <v>0.39583333333333331</v>
      </c>
      <c r="C8105">
        <v>16.094999999999999</v>
      </c>
      <c r="D8105">
        <v>16.12</v>
      </c>
      <c r="E8105">
        <v>16.145000000000003</v>
      </c>
      <c r="F8105" s="119">
        <f>Table1_2[[#This Row],[MID RATE]]/D8104-1</f>
        <v>0</v>
      </c>
    </row>
    <row r="8106" spans="1:6">
      <c r="A8106" s="111">
        <v>44792</v>
      </c>
      <c r="B8106" s="112">
        <v>0.52083333333333337</v>
      </c>
      <c r="C8106">
        <v>16.102812500000002</v>
      </c>
      <c r="D8106">
        <v>16.127812500000001</v>
      </c>
      <c r="E8106">
        <v>16.1528125</v>
      </c>
      <c r="F8106" s="119">
        <f>Table1_2[[#This Row],[MID RATE]]/D8105-1</f>
        <v>4.8464640198520037E-4</v>
      </c>
    </row>
    <row r="8107" spans="1:6">
      <c r="A8107" s="111">
        <v>44792</v>
      </c>
      <c r="B8107" s="112">
        <v>0.64583333333333337</v>
      </c>
      <c r="C8107">
        <v>16.108875000000001</v>
      </c>
      <c r="D8107">
        <v>16.133875000000003</v>
      </c>
      <c r="E8107">
        <v>16.158875000000002</v>
      </c>
      <c r="F8107" s="119">
        <f>Table1_2[[#This Row],[MID RATE]]/D8106-1</f>
        <v>3.7590342769688867E-4</v>
      </c>
    </row>
    <row r="8108" spans="1:6">
      <c r="A8108" s="111">
        <v>44795</v>
      </c>
      <c r="B8108" s="112">
        <v>0.39583333333333331</v>
      </c>
      <c r="C8108">
        <v>16.115937500000001</v>
      </c>
      <c r="D8108">
        <v>16.1409375</v>
      </c>
      <c r="E8108">
        <v>16.165937499999998</v>
      </c>
      <c r="F8108" s="119">
        <f>Table1_2[[#This Row],[MID RATE]]/D8107-1</f>
        <v>4.3774356749359811E-4</v>
      </c>
    </row>
    <row r="8109" spans="1:6">
      <c r="A8109" s="111">
        <v>44795</v>
      </c>
      <c r="B8109" s="112">
        <v>0.52083333333333337</v>
      </c>
      <c r="C8109">
        <v>16.131875000000001</v>
      </c>
      <c r="D8109">
        <v>16.156874999999999</v>
      </c>
      <c r="E8109">
        <v>16.181874999999998</v>
      </c>
      <c r="F8109" s="119">
        <f>Table1_2[[#This Row],[MID RATE]]/D8108-1</f>
        <v>9.8739617819587622E-4</v>
      </c>
    </row>
    <row r="8110" spans="1:6">
      <c r="A8110" s="111">
        <v>44795</v>
      </c>
      <c r="B8110" s="112">
        <v>0.64583333333333337</v>
      </c>
      <c r="C8110">
        <v>16.133749999999999</v>
      </c>
      <c r="D8110">
        <v>16.158749999999998</v>
      </c>
      <c r="E8110">
        <v>16.18375</v>
      </c>
      <c r="F8110" s="119">
        <f>Table1_2[[#This Row],[MID RATE]]/D8109-1</f>
        <v>1.1604966925826687E-4</v>
      </c>
    </row>
    <row r="8111" spans="1:6">
      <c r="A8111" s="111">
        <v>44796</v>
      </c>
      <c r="B8111" s="112">
        <v>0.39583333333333331</v>
      </c>
      <c r="C8111">
        <v>16.139687500000001</v>
      </c>
      <c r="D8111">
        <v>16.164687499999999</v>
      </c>
      <c r="E8111">
        <v>16.189687499999998</v>
      </c>
      <c r="F8111" s="119">
        <f>Table1_2[[#This Row],[MID RATE]]/D8110-1</f>
        <v>3.674479771023087E-4</v>
      </c>
    </row>
    <row r="8112" spans="1:6">
      <c r="A8112" s="111">
        <v>44796</v>
      </c>
      <c r="B8112" s="112">
        <v>0.52083333333333337</v>
      </c>
      <c r="C8112">
        <v>16.1246875</v>
      </c>
      <c r="D8112">
        <v>16.149687499999999</v>
      </c>
      <c r="E8112">
        <v>16.174687500000001</v>
      </c>
      <c r="F8112" s="119">
        <f>Table1_2[[#This Row],[MID RATE]]/D8111-1</f>
        <v>-9.279486535078707E-4</v>
      </c>
    </row>
    <row r="8113" spans="1:6">
      <c r="A8113" s="111">
        <v>44796</v>
      </c>
      <c r="B8113" s="112">
        <v>0.64583333333333337</v>
      </c>
      <c r="C8113">
        <v>16.094374999999999</v>
      </c>
      <c r="D8113">
        <v>16.119375000000002</v>
      </c>
      <c r="E8113">
        <v>16.144375000000004</v>
      </c>
      <c r="F8113" s="119">
        <f>Table1_2[[#This Row],[MID RATE]]/D8112-1</f>
        <v>-1.8769713036240754E-3</v>
      </c>
    </row>
    <row r="8114" spans="1:6">
      <c r="A8114" s="111">
        <v>44797</v>
      </c>
      <c r="B8114" s="112">
        <v>0.39583333333333331</v>
      </c>
      <c r="C8114">
        <v>16.092499999999998</v>
      </c>
      <c r="D8114">
        <v>16.1175</v>
      </c>
      <c r="E8114">
        <v>16.142500000000002</v>
      </c>
      <c r="F8114" s="119">
        <f>Table1_2[[#This Row],[MID RATE]]/D8113-1</f>
        <v>-1.1631964638836312E-4</v>
      </c>
    </row>
    <row r="8115" spans="1:6">
      <c r="A8115" s="111">
        <v>44797</v>
      </c>
      <c r="B8115" s="112">
        <v>0.52083333333333337</v>
      </c>
      <c r="C8115">
        <v>16.090937499999999</v>
      </c>
      <c r="D8115">
        <v>16.115937500000001</v>
      </c>
      <c r="E8115">
        <v>16.1409375</v>
      </c>
      <c r="F8115" s="119">
        <f>Table1_2[[#This Row],[MID RATE]]/D8114-1</f>
        <v>-9.6944315185254482E-5</v>
      </c>
    </row>
    <row r="8116" spans="1:6">
      <c r="A8116" s="111">
        <v>44797</v>
      </c>
      <c r="B8116" s="112">
        <v>0.64583333333333337</v>
      </c>
      <c r="C8116">
        <v>16.0896875</v>
      </c>
      <c r="D8116">
        <v>16.114687500000002</v>
      </c>
      <c r="E8116">
        <v>16.139687500000001</v>
      </c>
      <c r="F8116" s="119">
        <f>Table1_2[[#This Row],[MID RATE]]/D8115-1</f>
        <v>-7.756297143735047E-5</v>
      </c>
    </row>
    <row r="8117" spans="1:6">
      <c r="A8117" s="111">
        <v>44798</v>
      </c>
      <c r="B8117" s="112">
        <v>0.39583333333333331</v>
      </c>
      <c r="C8117">
        <v>16.104374999999997</v>
      </c>
      <c r="D8117">
        <v>16.129375000000003</v>
      </c>
      <c r="E8117">
        <v>16.154375000000005</v>
      </c>
      <c r="F8117" s="119">
        <f>Table1_2[[#This Row],[MID RATE]]/D8116-1</f>
        <v>9.1143560804396451E-4</v>
      </c>
    </row>
    <row r="8118" spans="1:6">
      <c r="A8118" s="111">
        <v>44798</v>
      </c>
      <c r="B8118" s="112">
        <v>0.52083333333333337</v>
      </c>
      <c r="C8118">
        <v>16.108437499999997</v>
      </c>
      <c r="D8118">
        <v>16.133437499999999</v>
      </c>
      <c r="E8118">
        <v>16.158437500000002</v>
      </c>
      <c r="F8118" s="119">
        <f>Table1_2[[#This Row],[MID RATE]]/D8117-1</f>
        <v>2.5186964776979792E-4</v>
      </c>
    </row>
    <row r="8119" spans="1:6">
      <c r="A8119" s="111">
        <v>44798</v>
      </c>
      <c r="B8119" s="112">
        <v>0.64583333333333337</v>
      </c>
      <c r="C8119">
        <v>16.108437500000001</v>
      </c>
      <c r="D8119">
        <v>16.133437499999999</v>
      </c>
      <c r="E8119">
        <v>16.158437500000002</v>
      </c>
      <c r="F8119" s="119">
        <f>Table1_2[[#This Row],[MID RATE]]/D8118-1</f>
        <v>0</v>
      </c>
    </row>
    <row r="8120" spans="1:6">
      <c r="A8120" s="111">
        <v>44799</v>
      </c>
      <c r="B8120" s="112">
        <v>0.39583333333333331</v>
      </c>
      <c r="C8120">
        <v>16.110312499999999</v>
      </c>
      <c r="D8120">
        <v>16.135312499999998</v>
      </c>
      <c r="E8120">
        <v>16.1603125</v>
      </c>
      <c r="F8120" s="119">
        <f>Table1_2[[#This Row],[MID RATE]]/D8119-1</f>
        <v>1.1621825788821205E-4</v>
      </c>
    </row>
    <row r="8121" spans="1:6">
      <c r="A8121" s="111">
        <v>44799</v>
      </c>
      <c r="B8121" s="112">
        <v>0.52083333333333337</v>
      </c>
      <c r="C8121">
        <v>16.116874999999997</v>
      </c>
      <c r="D8121">
        <v>16.141874999999999</v>
      </c>
      <c r="E8121">
        <v>16.166875000000001</v>
      </c>
      <c r="F8121" s="119">
        <f>Table1_2[[#This Row],[MID RATE]]/D8120-1</f>
        <v>4.0671663471036901E-4</v>
      </c>
    </row>
    <row r="8122" spans="1:6">
      <c r="A8122" s="111">
        <v>44799</v>
      </c>
      <c r="B8122" s="112">
        <v>0.64583333333333337</v>
      </c>
      <c r="C8122">
        <v>16.097187499999997</v>
      </c>
      <c r="D8122">
        <v>16.122187499999999</v>
      </c>
      <c r="E8122">
        <v>16.147187500000001</v>
      </c>
      <c r="F8122" s="119">
        <f>Table1_2[[#This Row],[MID RATE]]/D8121-1</f>
        <v>-1.2196538506213939E-3</v>
      </c>
    </row>
    <row r="8123" spans="1:6">
      <c r="A8123" s="111">
        <v>44802</v>
      </c>
      <c r="B8123" s="112">
        <v>0.39583333333333331</v>
      </c>
      <c r="C8123">
        <v>16.0778125</v>
      </c>
      <c r="D8123">
        <v>16.102812499999999</v>
      </c>
      <c r="E8123">
        <v>16.127812500000001</v>
      </c>
      <c r="F8123" s="119">
        <f>Table1_2[[#This Row],[MID RATE]]/D8122-1</f>
        <v>-1.2017599968986437E-3</v>
      </c>
    </row>
    <row r="8124" spans="1:6">
      <c r="A8124" s="111">
        <v>44802</v>
      </c>
      <c r="B8124" s="112">
        <v>0.52083333333333337</v>
      </c>
      <c r="C8124">
        <v>16.048437500000006</v>
      </c>
      <c r="D8124">
        <v>16.073437500000001</v>
      </c>
      <c r="E8124">
        <v>16.098437499999996</v>
      </c>
      <c r="F8124" s="119">
        <f>Table1_2[[#This Row],[MID RATE]]/D8123-1</f>
        <v>-1.8242154903063135E-3</v>
      </c>
    </row>
    <row r="8125" spans="1:6">
      <c r="A8125" s="111">
        <v>44802</v>
      </c>
      <c r="B8125" s="112">
        <v>0.64583333333333337</v>
      </c>
      <c r="C8125">
        <v>16.023750000000003</v>
      </c>
      <c r="D8125">
        <v>16.048750000000002</v>
      </c>
      <c r="E8125">
        <v>16.07375</v>
      </c>
      <c r="F8125" s="119">
        <f>Table1_2[[#This Row],[MID RATE]]/D8124-1</f>
        <v>-1.5359191212208634E-3</v>
      </c>
    </row>
    <row r="8126" spans="1:6">
      <c r="A8126" s="111">
        <v>44803</v>
      </c>
      <c r="B8126" s="112">
        <v>0.39583333333333331</v>
      </c>
      <c r="C8126">
        <v>15.997187499999999</v>
      </c>
      <c r="D8126">
        <v>16.022187500000001</v>
      </c>
      <c r="E8126">
        <v>16.0471875</v>
      </c>
      <c r="F8126" s="119">
        <f>Table1_2[[#This Row],[MID RATE]]/D8125-1</f>
        <v>-1.6551133265830797E-3</v>
      </c>
    </row>
    <row r="8127" spans="1:6">
      <c r="A8127" s="111">
        <v>44803</v>
      </c>
      <c r="B8127" s="112">
        <v>0.52083333333333337</v>
      </c>
      <c r="C8127">
        <v>15.989062499999999</v>
      </c>
      <c r="D8127">
        <v>16.014062500000001</v>
      </c>
      <c r="E8127">
        <v>16.0390625</v>
      </c>
      <c r="F8127" s="119">
        <f>Table1_2[[#This Row],[MID RATE]]/D8126-1</f>
        <v>-5.071092820502221E-4</v>
      </c>
    </row>
    <row r="8128" spans="1:6">
      <c r="A8128" s="111">
        <v>44803</v>
      </c>
      <c r="B8128" s="112">
        <v>0.64583333333333337</v>
      </c>
      <c r="C8128">
        <v>15.989062499999999</v>
      </c>
      <c r="D8128">
        <v>16.014062500000001</v>
      </c>
      <c r="E8128">
        <v>16.039062500000004</v>
      </c>
      <c r="F8128" s="119">
        <f>Table1_2[[#This Row],[MID RATE]]/D8127-1</f>
        <v>0</v>
      </c>
    </row>
    <row r="8129" spans="1:6">
      <c r="A8129" s="111">
        <v>44804</v>
      </c>
      <c r="B8129" s="112">
        <v>0.39583333333333331</v>
      </c>
      <c r="C8129">
        <v>15.9046875</v>
      </c>
      <c r="D8129">
        <v>15.9296875</v>
      </c>
      <c r="E8129">
        <v>15.954687499999999</v>
      </c>
      <c r="F8129" s="119">
        <f>Table1_2[[#This Row],[MID RATE]]/D8128-1</f>
        <v>-5.268806712850127E-3</v>
      </c>
    </row>
    <row r="8130" spans="1:6">
      <c r="A8130" s="111">
        <v>44804</v>
      </c>
      <c r="B8130" s="112">
        <v>0.52083333333333337</v>
      </c>
      <c r="C8130">
        <v>15.834999999999997</v>
      </c>
      <c r="D8130">
        <v>15.86</v>
      </c>
      <c r="E8130">
        <v>15.885000000000002</v>
      </c>
      <c r="F8130" s="119">
        <f>Table1_2[[#This Row],[MID RATE]]/D8129-1</f>
        <v>-4.3746934771947688E-3</v>
      </c>
    </row>
    <row r="8131" spans="1:6">
      <c r="A8131" s="111">
        <v>44804</v>
      </c>
      <c r="B8131" s="112">
        <v>0.64583333333333337</v>
      </c>
      <c r="C8131">
        <v>15.82</v>
      </c>
      <c r="D8131">
        <v>15.844999999999999</v>
      </c>
      <c r="E8131">
        <v>15.87</v>
      </c>
      <c r="F8131" s="119">
        <f>Table1_2[[#This Row],[MID RATE]]/D8130-1</f>
        <v>-9.4577553593955255E-4</v>
      </c>
    </row>
    <row r="8132" spans="1:6">
      <c r="A8132" s="111">
        <v>44805</v>
      </c>
      <c r="B8132" s="112">
        <v>0.39583333333333331</v>
      </c>
      <c r="C8132">
        <v>15.359062500000002</v>
      </c>
      <c r="D8132">
        <v>15.384062500000001</v>
      </c>
      <c r="E8132">
        <v>15.409062499999999</v>
      </c>
      <c r="F8132" s="119">
        <f>Table1_2[[#This Row],[MID RATE]]/D8131-1</f>
        <v>-2.9090407068475765E-2</v>
      </c>
    </row>
    <row r="8133" spans="1:6">
      <c r="A8133" s="111">
        <v>44805</v>
      </c>
      <c r="B8133" s="112">
        <v>0.52083333333333337</v>
      </c>
      <c r="C8133">
        <v>15.366562499999999</v>
      </c>
      <c r="D8133">
        <v>15.391562499999999</v>
      </c>
      <c r="E8133">
        <v>15.4165625</v>
      </c>
      <c r="F8133" s="119">
        <f>Table1_2[[#This Row],[MID RATE]]/D8132-1</f>
        <v>4.875175201608517E-4</v>
      </c>
    </row>
    <row r="8134" spans="1:6">
      <c r="A8134" s="111">
        <v>44805</v>
      </c>
      <c r="B8134" s="112">
        <v>0.64583333333333337</v>
      </c>
      <c r="C8134">
        <v>15.359375</v>
      </c>
      <c r="D8134">
        <v>15.384374999999999</v>
      </c>
      <c r="E8134">
        <v>15.409374999999999</v>
      </c>
      <c r="F8134" s="119">
        <f>Table1_2[[#This Row],[MID RATE]]/D8133-1</f>
        <v>-4.6697663086514574E-4</v>
      </c>
    </row>
    <row r="8135" spans="1:6">
      <c r="A8135" s="111">
        <v>44806</v>
      </c>
      <c r="B8135" s="112">
        <v>0.39583333333333331</v>
      </c>
      <c r="C8135">
        <v>15.36875</v>
      </c>
      <c r="D8135">
        <v>15.393749999999999</v>
      </c>
      <c r="E8135">
        <v>15.418749999999998</v>
      </c>
      <c r="F8135" s="119">
        <f>Table1_2[[#This Row],[MID RATE]]/D8134-1</f>
        <v>6.0938452163328272E-4</v>
      </c>
    </row>
    <row r="8136" spans="1:6">
      <c r="A8136" s="111">
        <v>44806</v>
      </c>
      <c r="B8136" s="112">
        <v>0.52083333333333337</v>
      </c>
      <c r="C8136">
        <v>15.4121875</v>
      </c>
      <c r="D8136">
        <v>15.4371875</v>
      </c>
      <c r="E8136">
        <v>15.462187499999999</v>
      </c>
      <c r="F8136" s="119">
        <f>Table1_2[[#This Row],[MID RATE]]/D8135-1</f>
        <v>2.8217620787658326E-3</v>
      </c>
    </row>
    <row r="8137" spans="1:6">
      <c r="A8137" s="111">
        <v>44806</v>
      </c>
      <c r="B8137" s="112">
        <v>0.64583333333333337</v>
      </c>
      <c r="C8137">
        <v>15.415624999999999</v>
      </c>
      <c r="D8137">
        <v>15.440624999999999</v>
      </c>
      <c r="E8137">
        <v>15.465624999999999</v>
      </c>
      <c r="F8137" s="119">
        <f>Table1_2[[#This Row],[MID RATE]]/D8136-1</f>
        <v>2.2267657240027106E-4</v>
      </c>
    </row>
    <row r="8138" spans="1:6">
      <c r="A8138" s="111">
        <v>44809</v>
      </c>
      <c r="B8138" s="112">
        <v>0.39583333333333331</v>
      </c>
      <c r="C8138">
        <v>15.424124999999998</v>
      </c>
      <c r="D8138">
        <v>15.449124999999999</v>
      </c>
      <c r="E8138">
        <v>15.474124999999997</v>
      </c>
      <c r="F8138" s="119">
        <f>Table1_2[[#This Row],[MID RATE]]/D8137-1</f>
        <v>5.5049585104227639E-4</v>
      </c>
    </row>
    <row r="8139" spans="1:6">
      <c r="A8139" s="111">
        <v>44809</v>
      </c>
      <c r="B8139" s="112">
        <v>0.52083333333333337</v>
      </c>
      <c r="C8139">
        <v>15.434749999999999</v>
      </c>
      <c r="D8139">
        <v>15.45975</v>
      </c>
      <c r="E8139">
        <v>15.484749999999998</v>
      </c>
      <c r="F8139" s="119">
        <f>Table1_2[[#This Row],[MID RATE]]/D8138-1</f>
        <v>6.8774121511738784E-4</v>
      </c>
    </row>
    <row r="8140" spans="1:6">
      <c r="A8140" s="111">
        <v>44809</v>
      </c>
      <c r="B8140" s="112">
        <v>0.64583333333333337</v>
      </c>
      <c r="C8140">
        <v>15.4003125</v>
      </c>
      <c r="D8140">
        <v>15.425312499999999</v>
      </c>
      <c r="E8140">
        <v>15.450312499999997</v>
      </c>
      <c r="F8140" s="119">
        <f>Table1_2[[#This Row],[MID RATE]]/D8139-1</f>
        <v>-2.2275586603923703E-3</v>
      </c>
    </row>
    <row r="8141" spans="1:6">
      <c r="A8141" s="111">
        <v>44810</v>
      </c>
      <c r="B8141" s="112">
        <v>0.39583333333333331</v>
      </c>
      <c r="C8141">
        <v>15.4140625</v>
      </c>
      <c r="D8141">
        <v>15.439062499999999</v>
      </c>
      <c r="E8141">
        <v>15.464062499999997</v>
      </c>
      <c r="F8141" s="119">
        <f>Table1_2[[#This Row],[MID RATE]]/D8140-1</f>
        <v>8.9139198962739918E-4</v>
      </c>
    </row>
    <row r="8142" spans="1:6">
      <c r="A8142" s="111">
        <v>44810</v>
      </c>
      <c r="B8142" s="112">
        <v>0.52083333333333337</v>
      </c>
      <c r="C8142">
        <v>15.424062500000002</v>
      </c>
      <c r="D8142">
        <v>15.4490625</v>
      </c>
      <c r="E8142">
        <v>15.474062499999999</v>
      </c>
      <c r="F8142" s="119">
        <f>Table1_2[[#This Row],[MID RATE]]/D8141-1</f>
        <v>6.477077218904892E-4</v>
      </c>
    </row>
    <row r="8143" spans="1:6">
      <c r="A8143" s="111">
        <v>44810</v>
      </c>
      <c r="B8143" s="112">
        <v>0.64583333333333337</v>
      </c>
      <c r="C8143">
        <v>15.433437499999998</v>
      </c>
      <c r="D8143">
        <v>15.458437499999999</v>
      </c>
      <c r="E8143">
        <v>15.483437499999999</v>
      </c>
      <c r="F8143" s="119">
        <f>Table1_2[[#This Row],[MID RATE]]/D8142-1</f>
        <v>6.0683293889174372E-4</v>
      </c>
    </row>
    <row r="8144" spans="1:6">
      <c r="A8144" s="111">
        <v>44811</v>
      </c>
      <c r="B8144" s="112">
        <v>0.39583333333333331</v>
      </c>
      <c r="C8144">
        <v>15.448749999999995</v>
      </c>
      <c r="D8144">
        <v>15.473749999999999</v>
      </c>
      <c r="E8144">
        <v>15.498750000000001</v>
      </c>
      <c r="F8144" s="119">
        <f>Table1_2[[#This Row],[MID RATE]]/D8143-1</f>
        <v>9.9055936280745271E-4</v>
      </c>
    </row>
    <row r="8145" spans="1:6">
      <c r="A8145" s="111">
        <v>44811</v>
      </c>
      <c r="B8145" s="112">
        <v>0.52083333333333337</v>
      </c>
      <c r="C8145">
        <v>15.466562499999998</v>
      </c>
      <c r="D8145">
        <v>15.491562500000001</v>
      </c>
      <c r="E8145">
        <v>15.516562500000001</v>
      </c>
      <c r="F8145" s="119">
        <f>Table1_2[[#This Row],[MID RATE]]/D8144-1</f>
        <v>1.1511430648680765E-3</v>
      </c>
    </row>
    <row r="8146" spans="1:6">
      <c r="A8146" s="111">
        <v>44811</v>
      </c>
      <c r="B8146" s="112">
        <v>0.64583333333333337</v>
      </c>
      <c r="C8146">
        <v>15.474374999999998</v>
      </c>
      <c r="D8146">
        <v>15.499375000000001</v>
      </c>
      <c r="E8146">
        <v>15.524375000000003</v>
      </c>
      <c r="F8146" s="119">
        <f>Table1_2[[#This Row],[MID RATE]]/D8145-1</f>
        <v>5.0430677990043193E-4</v>
      </c>
    </row>
    <row r="8147" spans="1:6">
      <c r="A8147" s="111">
        <v>44812</v>
      </c>
      <c r="B8147" s="112">
        <v>0.39583333333333331</v>
      </c>
      <c r="C8147">
        <v>15.4903125</v>
      </c>
      <c r="D8147">
        <v>15.5153125</v>
      </c>
      <c r="E8147">
        <v>15.540312500000002</v>
      </c>
      <c r="F8147" s="119">
        <f>Table1_2[[#This Row],[MID RATE]]/D8146-1</f>
        <v>1.0282672688415317E-3</v>
      </c>
    </row>
    <row r="8148" spans="1:6">
      <c r="A8148" s="111">
        <v>44812</v>
      </c>
      <c r="B8148" s="112">
        <v>0.52083333333333337</v>
      </c>
      <c r="C8148">
        <v>15.476249999999997</v>
      </c>
      <c r="D8148">
        <v>15.501249999999999</v>
      </c>
      <c r="E8148">
        <v>15.526250000000003</v>
      </c>
      <c r="F8148" s="119">
        <f>Table1_2[[#This Row],[MID RATE]]/D8147-1</f>
        <v>-9.0636266591481718E-4</v>
      </c>
    </row>
    <row r="8149" spans="1:6">
      <c r="A8149" s="111">
        <v>44812</v>
      </c>
      <c r="B8149" s="112">
        <v>0.64583333333333337</v>
      </c>
      <c r="C8149">
        <v>15.479999999999997</v>
      </c>
      <c r="D8149">
        <v>15.504999999999999</v>
      </c>
      <c r="E8149">
        <v>15.530000000000001</v>
      </c>
      <c r="F8149" s="119">
        <f>Table1_2[[#This Row],[MID RATE]]/D8148-1</f>
        <v>2.4191597451816982E-4</v>
      </c>
    </row>
    <row r="8150" spans="1:6">
      <c r="A8150" s="111">
        <v>44813</v>
      </c>
      <c r="B8150" s="112">
        <v>0.39583333333333331</v>
      </c>
      <c r="C8150">
        <v>15.485312499999997</v>
      </c>
      <c r="D8150">
        <v>15.5103125</v>
      </c>
      <c r="E8150">
        <v>15.535312500000002</v>
      </c>
      <c r="F8150" s="119">
        <f>Table1_2[[#This Row],[MID RATE]]/D8149-1</f>
        <v>3.4263140922297097E-4</v>
      </c>
    </row>
    <row r="8151" spans="1:6">
      <c r="A8151" s="111">
        <v>44813</v>
      </c>
      <c r="B8151" s="112">
        <v>0.52083333333333337</v>
      </c>
      <c r="C8151">
        <v>15.504375000000001</v>
      </c>
      <c r="D8151">
        <v>15.529375000000002</v>
      </c>
      <c r="E8151">
        <v>15.554375000000002</v>
      </c>
      <c r="F8151" s="119">
        <f>Table1_2[[#This Row],[MID RATE]]/D8150-1</f>
        <v>1.2290210142447133E-3</v>
      </c>
    </row>
    <row r="8152" spans="1:6">
      <c r="A8152" s="111">
        <v>44813</v>
      </c>
      <c r="B8152" s="112">
        <v>0.64583333333333337</v>
      </c>
      <c r="C8152">
        <v>15.5034375</v>
      </c>
      <c r="D8152">
        <v>15.528437500000003</v>
      </c>
      <c r="E8152">
        <v>15.553437500000003</v>
      </c>
      <c r="F8152" s="119">
        <f>Table1_2[[#This Row],[MID RATE]]/D8151-1</f>
        <v>-6.0369461101883459E-5</v>
      </c>
    </row>
    <row r="8153" spans="1:6">
      <c r="A8153" s="111">
        <v>44816</v>
      </c>
      <c r="B8153" s="112">
        <v>0.39583333333333331</v>
      </c>
      <c r="C8153">
        <v>15.508125000000001</v>
      </c>
      <c r="D8153">
        <v>15.533125000000002</v>
      </c>
      <c r="E8153">
        <v>15.558125000000002</v>
      </c>
      <c r="F8153" s="119">
        <f>Table1_2[[#This Row],[MID RATE]]/D8152-1</f>
        <v>3.018655289690475E-4</v>
      </c>
    </row>
    <row r="8154" spans="1:6">
      <c r="A8154" s="111">
        <v>44816</v>
      </c>
      <c r="B8154" s="112">
        <v>0.52083333333333337</v>
      </c>
      <c r="C8154">
        <v>15.5034375</v>
      </c>
      <c r="D8154">
        <v>15.528437500000003</v>
      </c>
      <c r="E8154">
        <v>15.553437500000005</v>
      </c>
      <c r="F8154" s="119">
        <f>Table1_2[[#This Row],[MID RATE]]/D8153-1</f>
        <v>-3.017744336699657E-4</v>
      </c>
    </row>
    <row r="8155" spans="1:6">
      <c r="A8155" s="111">
        <v>44816</v>
      </c>
      <c r="B8155" s="112">
        <v>0.64583333333333337</v>
      </c>
      <c r="C8155">
        <v>15.504999999999999</v>
      </c>
      <c r="D8155">
        <v>15.530000000000001</v>
      </c>
      <c r="E8155">
        <v>15.555000000000001</v>
      </c>
      <c r="F8155" s="119">
        <f>Table1_2[[#This Row],[MID RATE]]/D8154-1</f>
        <v>1.0062184298953447E-4</v>
      </c>
    </row>
    <row r="8156" spans="1:6">
      <c r="A8156" s="111">
        <v>44817</v>
      </c>
      <c r="B8156" s="112">
        <v>0.39583333333333331</v>
      </c>
      <c r="C8156">
        <v>15.515937500000003</v>
      </c>
      <c r="D8156">
        <v>15.540937500000002</v>
      </c>
      <c r="E8156">
        <v>15.565937499999999</v>
      </c>
      <c r="F8156" s="119">
        <f>Table1_2[[#This Row],[MID RATE]]/D8155-1</f>
        <v>7.0428203477135298E-4</v>
      </c>
    </row>
    <row r="8157" spans="1:6">
      <c r="A8157" s="111">
        <v>44817</v>
      </c>
      <c r="B8157" s="112">
        <v>0.52083333333333337</v>
      </c>
      <c r="C8157">
        <v>15.536250000000003</v>
      </c>
      <c r="D8157">
        <v>15.561250000000001</v>
      </c>
      <c r="E8157">
        <v>15.586249999999998</v>
      </c>
      <c r="F8157" s="119">
        <f>Table1_2[[#This Row],[MID RATE]]/D8156-1</f>
        <v>1.3070318312520257E-3</v>
      </c>
    </row>
    <row r="8158" spans="1:6">
      <c r="A8158" s="111">
        <v>44817</v>
      </c>
      <c r="B8158" s="112">
        <v>0.64583333333333337</v>
      </c>
      <c r="C8158">
        <v>15.540625000000004</v>
      </c>
      <c r="D8158">
        <v>15.565625000000001</v>
      </c>
      <c r="E8158">
        <v>15.590624999999998</v>
      </c>
      <c r="F8158" s="119">
        <f>Table1_2[[#This Row],[MID RATE]]/D8157-1</f>
        <v>2.8114708008675215E-4</v>
      </c>
    </row>
    <row r="8159" spans="1:6">
      <c r="A8159" s="111">
        <v>44818</v>
      </c>
      <c r="B8159" s="112">
        <v>0.39583333333333331</v>
      </c>
      <c r="C8159">
        <v>15.55625</v>
      </c>
      <c r="D8159">
        <v>15.581250000000001</v>
      </c>
      <c r="E8159">
        <v>15.606249999999999</v>
      </c>
      <c r="F8159" s="119">
        <f>Table1_2[[#This Row],[MID RATE]]/D8158-1</f>
        <v>1.0038144950812455E-3</v>
      </c>
    </row>
    <row r="8160" spans="1:6">
      <c r="A8160" s="111">
        <v>44818</v>
      </c>
      <c r="B8160" s="112">
        <v>0.52083333333333337</v>
      </c>
      <c r="C8160">
        <v>15.567812499999999</v>
      </c>
      <c r="D8160">
        <v>15.592812499999999</v>
      </c>
      <c r="E8160">
        <v>15.617812499999999</v>
      </c>
      <c r="F8160" s="119">
        <f>Table1_2[[#This Row],[MID RATE]]/D8159-1</f>
        <v>7.420778178899301E-4</v>
      </c>
    </row>
    <row r="8161" spans="1:6">
      <c r="A8161" s="111">
        <v>44818</v>
      </c>
      <c r="B8161" s="112">
        <v>0.64583333333333337</v>
      </c>
      <c r="C8161">
        <v>15.5703125</v>
      </c>
      <c r="D8161">
        <v>15.5953125</v>
      </c>
      <c r="E8161">
        <v>15.620312500000001</v>
      </c>
      <c r="F8161" s="119">
        <f>Table1_2[[#This Row],[MID RATE]]/D8160-1</f>
        <v>1.6033028037765185E-4</v>
      </c>
    </row>
    <row r="8162" spans="1:6">
      <c r="A8162" s="111">
        <v>44819</v>
      </c>
      <c r="B8162" s="112">
        <v>0.39583333333333331</v>
      </c>
      <c r="C8162">
        <v>15.588749999999997</v>
      </c>
      <c r="D8162">
        <v>15.61375</v>
      </c>
      <c r="E8162">
        <v>15.638750000000002</v>
      </c>
      <c r="F8162" s="119">
        <f>Table1_2[[#This Row],[MID RATE]]/D8161-1</f>
        <v>1.1822462679089707E-3</v>
      </c>
    </row>
    <row r="8163" spans="1:6">
      <c r="A8163" s="111">
        <v>44819</v>
      </c>
      <c r="B8163" s="112">
        <v>0.52083333333333337</v>
      </c>
      <c r="C8163">
        <v>15.596249999999998</v>
      </c>
      <c r="D8163">
        <v>15.62125</v>
      </c>
      <c r="E8163">
        <v>15.64625</v>
      </c>
      <c r="F8163" s="119">
        <f>Table1_2[[#This Row],[MID RATE]]/D8162-1</f>
        <v>4.8034584901124333E-4</v>
      </c>
    </row>
    <row r="8164" spans="1:6">
      <c r="A8164" s="111">
        <v>44819</v>
      </c>
      <c r="B8164" s="112">
        <v>0.64583333333333337</v>
      </c>
      <c r="C8164">
        <v>15.601562499999998</v>
      </c>
      <c r="D8164">
        <v>15.626562499999999</v>
      </c>
      <c r="E8164">
        <v>15.651562500000001</v>
      </c>
      <c r="F8164" s="119">
        <f>Table1_2[[#This Row],[MID RATE]]/D8163-1</f>
        <v>3.4008161958865024E-4</v>
      </c>
    </row>
    <row r="8165" spans="1:6">
      <c r="A8165" s="111">
        <v>44820</v>
      </c>
      <c r="B8165" s="112">
        <v>0.39583333333333331</v>
      </c>
      <c r="C8165">
        <v>15.611875</v>
      </c>
      <c r="D8165">
        <v>15.636875</v>
      </c>
      <c r="E8165">
        <v>15.661875</v>
      </c>
      <c r="F8165" s="119">
        <f>Table1_2[[#This Row],[MID RATE]]/D8164-1</f>
        <v>6.5993400659936086E-4</v>
      </c>
    </row>
    <row r="8166" spans="1:6">
      <c r="A8166" s="111">
        <v>44820</v>
      </c>
      <c r="B8166" s="112">
        <v>0.52083333333333337</v>
      </c>
      <c r="C8166">
        <v>15.622187499999997</v>
      </c>
      <c r="D8166">
        <v>15.647187499999998</v>
      </c>
      <c r="E8166">
        <v>15.6721875</v>
      </c>
      <c r="F8166" s="119">
        <f>Table1_2[[#This Row],[MID RATE]]/D8165-1</f>
        <v>6.5949878092630421E-4</v>
      </c>
    </row>
    <row r="8167" spans="1:6">
      <c r="A8167" s="111">
        <v>44820</v>
      </c>
      <c r="B8167" s="112">
        <v>0.64583333333333337</v>
      </c>
      <c r="C8167">
        <v>15.627187500000002</v>
      </c>
      <c r="D8167">
        <v>15.6521875</v>
      </c>
      <c r="E8167">
        <v>15.677187499999999</v>
      </c>
      <c r="F8167" s="119">
        <f>Table1_2[[#This Row],[MID RATE]]/D8166-1</f>
        <v>3.1954624433327972E-4</v>
      </c>
    </row>
    <row r="8168" spans="1:6">
      <c r="A8168" s="111">
        <v>44823</v>
      </c>
      <c r="B8168" s="112">
        <v>0.39583333333333331</v>
      </c>
      <c r="C8168">
        <v>15.640312500000004</v>
      </c>
      <c r="D8168">
        <v>15.665312499999999</v>
      </c>
      <c r="E8168">
        <v>15.690312499999996</v>
      </c>
      <c r="F8168" s="119">
        <f>Table1_2[[#This Row],[MID RATE]]/D8167-1</f>
        <v>8.3854093876656322E-4</v>
      </c>
    </row>
    <row r="8169" spans="1:6">
      <c r="A8169" s="111">
        <v>44823</v>
      </c>
      <c r="B8169" s="112">
        <v>0.52083333333333337</v>
      </c>
      <c r="C8169">
        <v>15.658750000000001</v>
      </c>
      <c r="D8169">
        <v>15.68375</v>
      </c>
      <c r="E8169">
        <v>15.708749999999998</v>
      </c>
      <c r="F8169" s="119">
        <f>Table1_2[[#This Row],[MID RATE]]/D8168-1</f>
        <v>1.1769634343394841E-3</v>
      </c>
    </row>
    <row r="8170" spans="1:6">
      <c r="A8170" s="111">
        <v>44823</v>
      </c>
      <c r="B8170" s="112">
        <v>0.64583333333333337</v>
      </c>
      <c r="C8170">
        <v>15.660312500000002</v>
      </c>
      <c r="D8170">
        <v>15.685312500000002</v>
      </c>
      <c r="E8170">
        <v>15.710312500000001</v>
      </c>
      <c r="F8170" s="119">
        <f>Table1_2[[#This Row],[MID RATE]]/D8169-1</f>
        <v>9.9625408464421028E-5</v>
      </c>
    </row>
    <row r="8171" spans="1:6">
      <c r="A8171" s="111">
        <v>44824</v>
      </c>
      <c r="B8171" s="112">
        <v>0.39583333333333331</v>
      </c>
      <c r="C8171">
        <v>15.675937499999998</v>
      </c>
      <c r="D8171">
        <v>15.700937499999998</v>
      </c>
      <c r="E8171">
        <v>15.725937500000001</v>
      </c>
      <c r="F8171" s="119">
        <f>Table1_2[[#This Row],[MID RATE]]/D8170-1</f>
        <v>9.9615484230852758E-4</v>
      </c>
    </row>
    <row r="8172" spans="1:6">
      <c r="A8172" s="111">
        <v>44824</v>
      </c>
      <c r="B8172" s="112">
        <v>0.52083333333333337</v>
      </c>
      <c r="C8172">
        <v>15.700312499999999</v>
      </c>
      <c r="D8172">
        <v>15.725312500000001</v>
      </c>
      <c r="E8172">
        <v>15.750312500000003</v>
      </c>
      <c r="F8172" s="119">
        <f>Table1_2[[#This Row],[MID RATE]]/D8171-1</f>
        <v>1.5524550683678751E-3</v>
      </c>
    </row>
    <row r="8173" spans="1:6">
      <c r="A8173" s="111">
        <v>44824</v>
      </c>
      <c r="B8173" s="112">
        <v>0.64583333333333337</v>
      </c>
      <c r="C8173">
        <v>15.681874999999998</v>
      </c>
      <c r="D8173">
        <v>15.706874999999998</v>
      </c>
      <c r="E8173">
        <v>15.731874999999999</v>
      </c>
      <c r="F8173" s="119">
        <f>Table1_2[[#This Row],[MID RATE]]/D8172-1</f>
        <v>-1.1724727251050115E-3</v>
      </c>
    </row>
    <row r="8174" spans="1:6">
      <c r="A8174" s="111">
        <v>44825</v>
      </c>
      <c r="B8174" s="112">
        <v>0.39583333333333331</v>
      </c>
      <c r="C8174">
        <v>15.6909375</v>
      </c>
      <c r="D8174">
        <v>15.715937500000001</v>
      </c>
      <c r="E8174">
        <v>15.740937500000001</v>
      </c>
      <c r="F8174" s="119">
        <f>Table1_2[[#This Row],[MID RATE]]/D8173-1</f>
        <v>5.7697664239397817E-4</v>
      </c>
    </row>
    <row r="8175" spans="1:6">
      <c r="A8175" s="111">
        <v>44825</v>
      </c>
      <c r="B8175" s="112">
        <v>0.52083333333333337</v>
      </c>
      <c r="C8175">
        <v>15.680312499999998</v>
      </c>
      <c r="D8175">
        <v>15.705312499999998</v>
      </c>
      <c r="E8175">
        <v>15.730312499999998</v>
      </c>
      <c r="F8175" s="119">
        <f>Table1_2[[#This Row],[MID RATE]]/D8174-1</f>
        <v>-6.7606529995445364E-4</v>
      </c>
    </row>
    <row r="8176" spans="1:6">
      <c r="A8176" s="111">
        <v>44825</v>
      </c>
      <c r="B8176" s="112">
        <v>0.64583333333333337</v>
      </c>
      <c r="C8176">
        <v>15.680937499999997</v>
      </c>
      <c r="D8176">
        <v>15.705937499999997</v>
      </c>
      <c r="E8176">
        <v>15.730937499999998</v>
      </c>
      <c r="F8176" s="119">
        <f>Table1_2[[#This Row],[MID RATE]]/D8175-1</f>
        <v>3.9795451379776026E-5</v>
      </c>
    </row>
    <row r="8177" spans="1:6">
      <c r="A8177" s="111">
        <v>44826</v>
      </c>
      <c r="B8177" s="112">
        <v>0.39583333333333331</v>
      </c>
      <c r="C8177">
        <v>15.6896875</v>
      </c>
      <c r="D8177">
        <v>15.7146875</v>
      </c>
      <c r="E8177">
        <v>15.739687499999999</v>
      </c>
      <c r="F8177" s="119">
        <f>Table1_2[[#This Row],[MID RATE]]/D8176-1</f>
        <v>5.5711414870995846E-4</v>
      </c>
    </row>
    <row r="8178" spans="1:6">
      <c r="A8178" s="111">
        <v>44826</v>
      </c>
      <c r="B8178" s="112">
        <v>0.52083333333333337</v>
      </c>
      <c r="C8178">
        <v>15.6978125</v>
      </c>
      <c r="D8178">
        <v>15.7228125</v>
      </c>
      <c r="E8178">
        <v>15.7478125</v>
      </c>
      <c r="F8178" s="119">
        <f>Table1_2[[#This Row],[MID RATE]]/D8177-1</f>
        <v>5.1703223497123751E-4</v>
      </c>
    </row>
    <row r="8179" spans="1:6">
      <c r="A8179" s="111">
        <v>44826</v>
      </c>
      <c r="B8179" s="112">
        <v>0.64583333333333337</v>
      </c>
      <c r="C8179">
        <v>15.703624999999999</v>
      </c>
      <c r="D8179">
        <v>15.728624999999999</v>
      </c>
      <c r="E8179">
        <v>15.753625</v>
      </c>
      <c r="F8179" s="119">
        <f>Table1_2[[#This Row],[MID RATE]]/D8178-1</f>
        <v>3.6968576709783818E-4</v>
      </c>
    </row>
    <row r="8180" spans="1:6">
      <c r="A8180" s="111">
        <v>44827</v>
      </c>
      <c r="B8180" s="112">
        <v>0.39583333333333331</v>
      </c>
      <c r="C8180">
        <v>15.713749999999999</v>
      </c>
      <c r="D8180">
        <v>15.73875</v>
      </c>
      <c r="E8180">
        <v>15.76375</v>
      </c>
      <c r="F8180" s="119">
        <f>Table1_2[[#This Row],[MID RATE]]/D8179-1</f>
        <v>6.4373077748380858E-4</v>
      </c>
    </row>
    <row r="8181" spans="1:6">
      <c r="A8181" s="111">
        <v>44827</v>
      </c>
      <c r="B8181" s="112">
        <v>0.52083333333333337</v>
      </c>
      <c r="C8181">
        <v>15.730937499999998</v>
      </c>
      <c r="D8181">
        <v>15.7559375</v>
      </c>
      <c r="E8181">
        <v>15.780937500000002</v>
      </c>
      <c r="F8181" s="119">
        <f>Table1_2[[#This Row],[MID RATE]]/D8180-1</f>
        <v>1.0920498768962617E-3</v>
      </c>
    </row>
    <row r="8182" spans="1:6">
      <c r="A8182" s="111">
        <v>44827</v>
      </c>
      <c r="B8182" s="112">
        <v>0.64583333333333337</v>
      </c>
      <c r="C8182">
        <v>15.733437499999999</v>
      </c>
      <c r="D8182">
        <v>15.758437499999999</v>
      </c>
      <c r="E8182">
        <v>15.783437500000002</v>
      </c>
      <c r="F8182" s="119">
        <f>Table1_2[[#This Row],[MID RATE]]/D8181-1</f>
        <v>1.5867034252958767E-4</v>
      </c>
    </row>
    <row r="8183" spans="1:6">
      <c r="A8183" s="111">
        <v>44830</v>
      </c>
      <c r="B8183" s="112">
        <v>0.39583333333333331</v>
      </c>
      <c r="C8183">
        <v>15.743749999999999</v>
      </c>
      <c r="D8183">
        <v>15.768750000000001</v>
      </c>
      <c r="E8183">
        <v>15.793750000000001</v>
      </c>
      <c r="F8183" s="119">
        <f>Table1_2[[#This Row],[MID RATE]]/D8182-1</f>
        <v>6.5441132726529183E-4</v>
      </c>
    </row>
    <row r="8184" spans="1:6">
      <c r="A8184" s="111">
        <v>44830</v>
      </c>
      <c r="B8184" s="112">
        <v>0.52083333333333337</v>
      </c>
      <c r="C8184">
        <v>15.754375000000001</v>
      </c>
      <c r="D8184">
        <v>15.778750000000002</v>
      </c>
      <c r="E8184">
        <v>15.803125000000003</v>
      </c>
      <c r="F8184" s="119">
        <f>Table1_2[[#This Row],[MID RATE]]/D8183-1</f>
        <v>6.3416567578289396E-4</v>
      </c>
    </row>
    <row r="8185" spans="1:6">
      <c r="A8185" s="111">
        <v>44830</v>
      </c>
      <c r="B8185" s="112">
        <v>0.64583333333333337</v>
      </c>
      <c r="C8185">
        <v>15.758437500000003</v>
      </c>
      <c r="D8185">
        <v>15.782812500000002</v>
      </c>
      <c r="E8185">
        <v>15.8071875</v>
      </c>
      <c r="F8185" s="119">
        <f>Table1_2[[#This Row],[MID RATE]]/D8184-1</f>
        <v>2.5746652935110248E-4</v>
      </c>
    </row>
    <row r="8186" spans="1:6">
      <c r="A8186" s="111">
        <v>44831</v>
      </c>
      <c r="B8186" s="112">
        <v>0.39583333333333331</v>
      </c>
      <c r="C8186">
        <v>15.768750000000001</v>
      </c>
      <c r="D8186">
        <v>15.793125</v>
      </c>
      <c r="E8186">
        <v>15.817500000000001</v>
      </c>
      <c r="F8186" s="119">
        <f>Table1_2[[#This Row],[MID RATE]]/D8185-1</f>
        <v>6.5340065340047104E-4</v>
      </c>
    </row>
    <row r="8187" spans="1:6">
      <c r="A8187" s="111">
        <v>44831</v>
      </c>
      <c r="B8187" s="112">
        <v>0.52083333333333337</v>
      </c>
      <c r="C8187">
        <v>15.782812500000004</v>
      </c>
      <c r="D8187">
        <v>15.807187500000001</v>
      </c>
      <c r="E8187">
        <v>15.8315625</v>
      </c>
      <c r="F8187" s="119">
        <f>Table1_2[[#This Row],[MID RATE]]/D8186-1</f>
        <v>8.9041909058540369E-4</v>
      </c>
    </row>
    <row r="8188" spans="1:6">
      <c r="A8188" s="111">
        <v>44831</v>
      </c>
      <c r="B8188" s="112">
        <v>0.64583333333333337</v>
      </c>
      <c r="C8188">
        <v>15.790000000000003</v>
      </c>
      <c r="D8188">
        <v>15.814375000000002</v>
      </c>
      <c r="E8188">
        <v>15.838749999999999</v>
      </c>
      <c r="F8188" s="119">
        <f>Table1_2[[#This Row],[MID RATE]]/D8187-1</f>
        <v>4.5469821876920058E-4</v>
      </c>
    </row>
    <row r="8189" spans="1:6">
      <c r="A8189" s="111">
        <v>44832</v>
      </c>
      <c r="B8189" s="112">
        <v>0.39583333333333331</v>
      </c>
      <c r="C8189">
        <v>15.792812500000005</v>
      </c>
      <c r="D8189">
        <v>15.817187500000001</v>
      </c>
      <c r="E8189">
        <v>15.841562499999997</v>
      </c>
      <c r="F8189" s="119">
        <f>Table1_2[[#This Row],[MID RATE]]/D8188-1</f>
        <v>1.778445243647564E-4</v>
      </c>
    </row>
    <row r="8190" spans="1:6">
      <c r="A8190" s="111">
        <v>44832</v>
      </c>
      <c r="B8190" s="112">
        <v>0.52083333333333337</v>
      </c>
      <c r="C8190">
        <v>15.779375000000003</v>
      </c>
      <c r="D8190">
        <v>15.803750000000001</v>
      </c>
      <c r="E8190">
        <v>15.828125</v>
      </c>
      <c r="F8190" s="119">
        <f>Table1_2[[#This Row],[MID RATE]]/D8189-1</f>
        <v>-8.4955052849944312E-4</v>
      </c>
    </row>
    <row r="8191" spans="1:6">
      <c r="A8191" s="111">
        <v>44832</v>
      </c>
      <c r="B8191" s="112">
        <v>0.64583333333333337</v>
      </c>
      <c r="C8191">
        <v>15.771562500000002</v>
      </c>
      <c r="D8191">
        <v>15.795937500000001</v>
      </c>
      <c r="E8191">
        <v>15.8203125</v>
      </c>
      <c r="F8191" s="119">
        <f>Table1_2[[#This Row],[MID RATE]]/D8190-1</f>
        <v>-4.943446966700904E-4</v>
      </c>
    </row>
    <row r="8192" spans="1:6">
      <c r="A8192" s="111">
        <v>44833</v>
      </c>
      <c r="B8192" s="112">
        <v>0.39583333333333331</v>
      </c>
      <c r="C8192">
        <v>15.773625000000003</v>
      </c>
      <c r="D8192">
        <v>15.7980625</v>
      </c>
      <c r="E8192">
        <v>15.8225</v>
      </c>
      <c r="F8192" s="119">
        <f>Table1_2[[#This Row],[MID RATE]]/D8191-1</f>
        <v>1.3452826082649416E-4</v>
      </c>
    </row>
    <row r="8193" spans="1:6">
      <c r="A8193" s="111">
        <v>44833</v>
      </c>
      <c r="B8193" s="112">
        <v>0.52083333333333337</v>
      </c>
      <c r="C8193">
        <v>15.767500000000002</v>
      </c>
      <c r="D8193">
        <v>15.791875000000001</v>
      </c>
      <c r="E8193">
        <v>15.81625</v>
      </c>
      <c r="F8193" s="119">
        <f>Table1_2[[#This Row],[MID RATE]]/D8192-1</f>
        <v>-3.9166195221718159E-4</v>
      </c>
    </row>
    <row r="8194" spans="1:6">
      <c r="A8194" s="111">
        <v>44833</v>
      </c>
      <c r="B8194" s="112">
        <v>0.64583333333333337</v>
      </c>
      <c r="C8194">
        <v>15.766562500000001</v>
      </c>
      <c r="D8194">
        <v>15.790937500000002</v>
      </c>
      <c r="E8194">
        <v>15.815312500000003</v>
      </c>
      <c r="F8194" s="119">
        <f>Table1_2[[#This Row],[MID RATE]]/D8193-1</f>
        <v>-5.9365971425084929E-5</v>
      </c>
    </row>
    <row r="8195" spans="1:6">
      <c r="A8195" s="111">
        <v>44834</v>
      </c>
      <c r="B8195" s="112">
        <v>0.39583333333333331</v>
      </c>
      <c r="C8195">
        <v>15.764062500000003</v>
      </c>
      <c r="D8195">
        <v>15.788437500000001</v>
      </c>
      <c r="E8195">
        <v>15.8128125</v>
      </c>
      <c r="F8195" s="119">
        <f>Table1_2[[#This Row],[MID RATE]]/D8194-1</f>
        <v>-1.5831865587467853E-4</v>
      </c>
    </row>
    <row r="8196" spans="1:6">
      <c r="A8196" s="111">
        <v>44834</v>
      </c>
      <c r="B8196" s="112">
        <v>0.52083333333333337</v>
      </c>
      <c r="C8196">
        <v>15.740625</v>
      </c>
      <c r="D8196">
        <v>15.765000000000001</v>
      </c>
      <c r="E8196">
        <v>15.789375000000003</v>
      </c>
      <c r="F8196" s="119">
        <f>Table1_2[[#This Row],[MID RATE]]/D8195-1</f>
        <v>-1.4844724185024694E-3</v>
      </c>
    </row>
    <row r="8197" spans="1:6">
      <c r="A8197" s="111">
        <v>44834</v>
      </c>
      <c r="B8197" s="112">
        <v>0.64583333333333337</v>
      </c>
      <c r="C8197">
        <v>15.729687499999999</v>
      </c>
      <c r="D8197">
        <v>15.7540625</v>
      </c>
      <c r="E8197">
        <v>15.778437500000003</v>
      </c>
      <c r="F8197" s="119">
        <f>Table1_2[[#This Row],[MID RATE]]/D8196-1</f>
        <v>-6.9378369806538664E-4</v>
      </c>
    </row>
    <row r="8198" spans="1:6">
      <c r="A8198" s="111">
        <v>44837</v>
      </c>
      <c r="B8198" s="112">
        <v>0.39583333333333331</v>
      </c>
      <c r="C8198">
        <v>15.730625</v>
      </c>
      <c r="D8198">
        <v>15.755000000000003</v>
      </c>
      <c r="E8198">
        <v>15.779375000000003</v>
      </c>
      <c r="F8198" s="119">
        <f>Table1_2[[#This Row],[MID RATE]]/D8197-1</f>
        <v>5.9508460119594986E-5</v>
      </c>
    </row>
    <row r="8199" spans="1:6">
      <c r="A8199" s="111">
        <v>44837</v>
      </c>
      <c r="B8199" s="112">
        <v>0.52083333333333337</v>
      </c>
      <c r="C8199">
        <v>15.725937499999999</v>
      </c>
      <c r="D8199">
        <v>15.750312500000001</v>
      </c>
      <c r="E8199">
        <v>15.774687500000004</v>
      </c>
      <c r="F8199" s="119">
        <f>Table1_2[[#This Row],[MID RATE]]/D8198-1</f>
        <v>-2.9752459536658282E-4</v>
      </c>
    </row>
    <row r="8200" spans="1:6">
      <c r="A8200" s="111">
        <v>44837</v>
      </c>
      <c r="B8200" s="112">
        <v>0.64583333333333337</v>
      </c>
      <c r="C8200">
        <v>15.727499999999997</v>
      </c>
      <c r="D8200">
        <v>15.751875</v>
      </c>
      <c r="E8200">
        <v>15.776250000000003</v>
      </c>
      <c r="F8200" s="119">
        <f>Table1_2[[#This Row],[MID RATE]]/D8199-1</f>
        <v>9.9204380865414166E-5</v>
      </c>
    </row>
    <row r="8201" spans="1:6">
      <c r="A8201" s="111">
        <v>44838</v>
      </c>
      <c r="B8201" s="112">
        <v>0.39583333333333331</v>
      </c>
      <c r="C8201">
        <v>15.732499999999998</v>
      </c>
      <c r="D8201">
        <v>15.756875000000001</v>
      </c>
      <c r="E8201">
        <v>15.781250000000004</v>
      </c>
      <c r="F8201" s="119">
        <f>Table1_2[[#This Row],[MID RATE]]/D8200-1</f>
        <v>3.1742252906408197E-4</v>
      </c>
    </row>
    <row r="8202" spans="1:6">
      <c r="A8202" s="111">
        <v>44838</v>
      </c>
      <c r="B8202" s="112">
        <v>0.52083333333333337</v>
      </c>
      <c r="C8202">
        <v>15.735312500000001</v>
      </c>
      <c r="D8202">
        <v>15.759687500000002</v>
      </c>
      <c r="E8202">
        <v>15.784062500000005</v>
      </c>
      <c r="F8202" s="119">
        <f>Table1_2[[#This Row],[MID RATE]]/D8201-1</f>
        <v>1.7849351473575581E-4</v>
      </c>
    </row>
    <row r="8203" spans="1:6">
      <c r="A8203" s="111">
        <v>44838</v>
      </c>
      <c r="B8203" s="112">
        <v>0.64583333333333337</v>
      </c>
      <c r="C8203">
        <v>15.734375</v>
      </c>
      <c r="D8203">
        <v>15.758750000000003</v>
      </c>
      <c r="E8203">
        <v>15.783125000000005</v>
      </c>
      <c r="F8203" s="119">
        <f>Table1_2[[#This Row],[MID RATE]]/D8202-1</f>
        <v>-5.9487220162135479E-5</v>
      </c>
    </row>
    <row r="8204" spans="1:6">
      <c r="A8204" s="111">
        <v>44839</v>
      </c>
      <c r="B8204" s="112">
        <v>0.39583333333333331</v>
      </c>
      <c r="C8204">
        <v>15.741250000000001</v>
      </c>
      <c r="D8204">
        <v>15.765625000000004</v>
      </c>
      <c r="E8204">
        <v>15.790000000000004</v>
      </c>
      <c r="F8204" s="119">
        <f>Table1_2[[#This Row],[MID RATE]]/D8203-1</f>
        <v>4.3626556674869477E-4</v>
      </c>
    </row>
    <row r="8205" spans="1:6">
      <c r="A8205" s="111">
        <v>44839</v>
      </c>
      <c r="B8205" s="112">
        <v>0.52083333333333337</v>
      </c>
      <c r="C8205">
        <v>15.741875</v>
      </c>
      <c r="D8205">
        <v>15.766250000000003</v>
      </c>
      <c r="E8205">
        <v>15.790625000000004</v>
      </c>
      <c r="F8205" s="119">
        <f>Table1_2[[#This Row],[MID RATE]]/D8204-1</f>
        <v>3.9643211100059972E-5</v>
      </c>
    </row>
    <row r="8206" spans="1:6">
      <c r="A8206" s="111">
        <v>44839</v>
      </c>
      <c r="B8206" s="112">
        <v>0.64583333333333337</v>
      </c>
      <c r="C8206">
        <v>15.742812500000001</v>
      </c>
      <c r="D8206">
        <v>15.767187500000002</v>
      </c>
      <c r="E8206">
        <v>15.791562500000003</v>
      </c>
      <c r="F8206" s="119">
        <f>Table1_2[[#This Row],[MID RATE]]/D8205-1</f>
        <v>5.9462459367276566E-5</v>
      </c>
    </row>
    <row r="8207" spans="1:6">
      <c r="A8207" s="111">
        <v>44840</v>
      </c>
      <c r="B8207" s="112">
        <v>0.39583333333333331</v>
      </c>
      <c r="C8207">
        <v>15.758125</v>
      </c>
      <c r="D8207">
        <v>15.782500000000001</v>
      </c>
      <c r="E8207">
        <v>15.806875000000002</v>
      </c>
      <c r="F8207" s="119">
        <f>Table1_2[[#This Row],[MID RATE]]/D8206-1</f>
        <v>9.7116242196015889E-4</v>
      </c>
    </row>
    <row r="8208" spans="1:6">
      <c r="A8208" s="111">
        <v>44840</v>
      </c>
      <c r="B8208" s="112">
        <v>0.52083333333333337</v>
      </c>
      <c r="C8208">
        <v>15.760937499999999</v>
      </c>
      <c r="D8208">
        <v>15.7853125</v>
      </c>
      <c r="E8208">
        <v>15.809687500000003</v>
      </c>
      <c r="F8208" s="119">
        <f>Table1_2[[#This Row],[MID RATE]]/D8207-1</f>
        <v>1.7820370663712559E-4</v>
      </c>
    </row>
    <row r="8209" spans="1:6">
      <c r="A8209" s="111">
        <v>44840</v>
      </c>
      <c r="B8209" s="112">
        <v>0.64583333333333337</v>
      </c>
      <c r="C8209">
        <v>15.76375</v>
      </c>
      <c r="D8209">
        <v>15.788125000000001</v>
      </c>
      <c r="E8209">
        <v>15.812500000000002</v>
      </c>
      <c r="F8209" s="119">
        <f>Table1_2[[#This Row],[MID RATE]]/D8208-1</f>
        <v>1.7817195573432976E-4</v>
      </c>
    </row>
    <row r="8210" spans="1:6">
      <c r="A8210" s="111">
        <v>44841</v>
      </c>
      <c r="B8210" s="112">
        <v>0.39583333333333331</v>
      </c>
      <c r="C8210">
        <v>15.766249999999999</v>
      </c>
      <c r="D8210">
        <v>15.790625000000002</v>
      </c>
      <c r="E8210">
        <v>15.815000000000003</v>
      </c>
      <c r="F8210" s="119">
        <f>Table1_2[[#This Row],[MID RATE]]/D8209-1</f>
        <v>1.5834685879423382E-4</v>
      </c>
    </row>
    <row r="8211" spans="1:6">
      <c r="A8211" s="111">
        <v>44841</v>
      </c>
      <c r="B8211" s="112">
        <v>0.52083333333333337</v>
      </c>
      <c r="C8211">
        <v>15.778374999999999</v>
      </c>
      <c r="D8211">
        <v>15.80275</v>
      </c>
      <c r="E8211">
        <v>15.827125000000001</v>
      </c>
      <c r="F8211" s="119">
        <f>Table1_2[[#This Row],[MID RATE]]/D8210-1</f>
        <v>7.6786067682554915E-4</v>
      </c>
    </row>
    <row r="8212" spans="1:6">
      <c r="A8212" s="111">
        <v>44841</v>
      </c>
      <c r="B8212" s="112">
        <v>0.64583333333333337</v>
      </c>
      <c r="C8212">
        <v>15.785250000000001</v>
      </c>
      <c r="D8212">
        <v>15.809625</v>
      </c>
      <c r="E8212">
        <v>15.833999999999998</v>
      </c>
      <c r="F8212" s="119">
        <f>Table1_2[[#This Row],[MID RATE]]/D8211-1</f>
        <v>4.3505086140083193E-4</v>
      </c>
    </row>
    <row r="8213" spans="1:6">
      <c r="A8213" s="111">
        <v>44844</v>
      </c>
      <c r="B8213" s="112">
        <v>0.39583333333333331</v>
      </c>
      <c r="C8213">
        <v>15.796375000000003</v>
      </c>
      <c r="D8213">
        <v>15.82075</v>
      </c>
      <c r="E8213">
        <v>15.845124999999996</v>
      </c>
      <c r="F8213" s="119">
        <f>Table1_2[[#This Row],[MID RATE]]/D8212-1</f>
        <v>7.0368525502662038E-4</v>
      </c>
    </row>
    <row r="8214" spans="1:6">
      <c r="A8214" s="111">
        <v>44844</v>
      </c>
      <c r="B8214" s="112">
        <v>0.52083333333333337</v>
      </c>
      <c r="C8214">
        <v>15.799187500000002</v>
      </c>
      <c r="D8214">
        <v>15.823562500000001</v>
      </c>
      <c r="E8214">
        <v>15.847937500000002</v>
      </c>
      <c r="F8214" s="119">
        <f>Table1_2[[#This Row],[MID RATE]]/D8213-1</f>
        <v>1.7777286159015304E-4</v>
      </c>
    </row>
    <row r="8215" spans="1:6">
      <c r="A8215" s="111">
        <v>44844</v>
      </c>
      <c r="B8215" s="112">
        <v>0.64583333333333337</v>
      </c>
      <c r="C8215">
        <v>15.802000000000001</v>
      </c>
      <c r="D8215">
        <v>15.826375000000002</v>
      </c>
      <c r="E8215">
        <v>15.850750000000001</v>
      </c>
      <c r="F8215" s="119">
        <f>Table1_2[[#This Row],[MID RATE]]/D8214-1</f>
        <v>1.7774126401692847E-4</v>
      </c>
    </row>
    <row r="8216" spans="1:6">
      <c r="A8216" s="111">
        <v>44845</v>
      </c>
      <c r="B8216" s="112">
        <v>0.39583333333333331</v>
      </c>
      <c r="C8216">
        <v>15.810156249999999</v>
      </c>
      <c r="D8216">
        <v>15.834531250000001</v>
      </c>
      <c r="E8216">
        <v>15.858906250000004</v>
      </c>
      <c r="F8216" s="119">
        <f>Table1_2[[#This Row],[MID RATE]]/D8215-1</f>
        <v>5.1535806525482286E-4</v>
      </c>
    </row>
    <row r="8217" spans="1:6">
      <c r="A8217" s="111">
        <v>44845</v>
      </c>
      <c r="B8217" s="112">
        <v>0.52083333333333337</v>
      </c>
      <c r="C8217">
        <v>15.815</v>
      </c>
      <c r="D8217">
        <v>15.839375</v>
      </c>
      <c r="E8217">
        <v>15.863750000000003</v>
      </c>
      <c r="F8217" s="119">
        <f>Table1_2[[#This Row],[MID RATE]]/D8216-1</f>
        <v>3.0589790903978731E-4</v>
      </c>
    </row>
    <row r="8218" spans="1:6">
      <c r="A8218" s="111">
        <v>44845</v>
      </c>
      <c r="B8218" s="112">
        <v>0.64583333333333337</v>
      </c>
      <c r="C8218">
        <v>15.8203125</v>
      </c>
      <c r="D8218">
        <v>15.844687499999999</v>
      </c>
      <c r="E8218">
        <v>15.8690625</v>
      </c>
      <c r="F8218" s="119">
        <f>Table1_2[[#This Row],[MID RATE]]/D8217-1</f>
        <v>3.3539833484574899E-4</v>
      </c>
    </row>
    <row r="8219" spans="1:6">
      <c r="A8219" s="111">
        <v>44846</v>
      </c>
      <c r="B8219" s="112">
        <v>0.39583333333333331</v>
      </c>
      <c r="C8219">
        <v>15.829062499999999</v>
      </c>
      <c r="D8219">
        <v>15.853437499999998</v>
      </c>
      <c r="E8219">
        <v>15.877812499999999</v>
      </c>
      <c r="F8219" s="119">
        <f>Table1_2[[#This Row],[MID RATE]]/D8218-1</f>
        <v>5.5223556791506034E-4</v>
      </c>
    </row>
    <row r="8220" spans="1:6">
      <c r="A8220" s="111">
        <v>44846</v>
      </c>
      <c r="B8220" s="112">
        <v>0.52083333333333337</v>
      </c>
      <c r="C8220">
        <v>15.841968749999999</v>
      </c>
      <c r="D8220">
        <v>15.866343749999999</v>
      </c>
      <c r="E8220">
        <v>15.89071875</v>
      </c>
      <c r="F8220" s="119">
        <f>Table1_2[[#This Row],[MID RATE]]/D8219-1</f>
        <v>8.1409788886488421E-4</v>
      </c>
    </row>
    <row r="8221" spans="1:6">
      <c r="A8221" s="111">
        <v>44846</v>
      </c>
      <c r="B8221" s="112">
        <v>0.64583333333333337</v>
      </c>
      <c r="C8221">
        <v>15.833749999999998</v>
      </c>
      <c r="D8221">
        <v>15.858124999999999</v>
      </c>
      <c r="E8221">
        <v>15.8825</v>
      </c>
      <c r="F8221" s="119">
        <f>Table1_2[[#This Row],[MID RATE]]/D8220-1</f>
        <v>-5.1799898763693619E-4</v>
      </c>
    </row>
    <row r="8222" spans="1:6">
      <c r="A8222" s="111">
        <v>44847</v>
      </c>
      <c r="B8222" s="112">
        <v>0.39583333333333331</v>
      </c>
      <c r="C8222">
        <v>15.838437499999998</v>
      </c>
      <c r="D8222">
        <v>15.8628125</v>
      </c>
      <c r="E8222">
        <v>15.887187500000001</v>
      </c>
      <c r="F8222" s="119">
        <f>Table1_2[[#This Row],[MID RATE]]/D8221-1</f>
        <v>2.955898001812951E-4</v>
      </c>
    </row>
    <row r="8223" spans="1:6">
      <c r="A8223" s="111">
        <v>44847</v>
      </c>
      <c r="B8223" s="112">
        <v>0.52083333333333337</v>
      </c>
      <c r="C8223">
        <v>15.853125000000002</v>
      </c>
      <c r="D8223">
        <v>15.877500000000001</v>
      </c>
      <c r="E8223">
        <v>15.901875</v>
      </c>
      <c r="F8223" s="119">
        <f>Table1_2[[#This Row],[MID RATE]]/D8222-1</f>
        <v>9.2590768503386656E-4</v>
      </c>
    </row>
    <row r="8224" spans="1:6">
      <c r="A8224" s="111">
        <v>44847</v>
      </c>
      <c r="B8224" s="112">
        <v>0.64583333333333337</v>
      </c>
      <c r="C8224">
        <v>15.853124999999999</v>
      </c>
      <c r="D8224">
        <v>15.877499999999998</v>
      </c>
      <c r="E8224">
        <v>15.901874999999999</v>
      </c>
      <c r="F8224" s="119">
        <f>Table1_2[[#This Row],[MID RATE]]/D8223-1</f>
        <v>0</v>
      </c>
    </row>
    <row r="8225" spans="1:6">
      <c r="A8225" s="111">
        <v>44848</v>
      </c>
      <c r="B8225" s="112">
        <v>0.39583333333333331</v>
      </c>
      <c r="C8225">
        <v>15.865000000000002</v>
      </c>
      <c r="D8225">
        <v>15.889375000000001</v>
      </c>
      <c r="E8225">
        <v>15.913749999999999</v>
      </c>
      <c r="F8225" s="119">
        <f>Table1_2[[#This Row],[MID RATE]]/D8224-1</f>
        <v>7.4791371437599174E-4</v>
      </c>
    </row>
    <row r="8226" spans="1:6">
      <c r="A8226" s="111">
        <v>44848</v>
      </c>
      <c r="B8226" s="112">
        <v>0.52083333333333337</v>
      </c>
      <c r="C8226">
        <v>15.865000000000002</v>
      </c>
      <c r="D8226">
        <v>15.889375000000001</v>
      </c>
      <c r="E8226">
        <v>15.913749999999999</v>
      </c>
      <c r="F8226" s="119">
        <f>Table1_2[[#This Row],[MID RATE]]/D8225-1</f>
        <v>0</v>
      </c>
    </row>
    <row r="8227" spans="1:6">
      <c r="A8227" s="111">
        <v>44848</v>
      </c>
      <c r="B8227" s="112">
        <v>0.64583333333333337</v>
      </c>
      <c r="C8227">
        <v>15.864062499999999</v>
      </c>
      <c r="D8227">
        <v>15.888437499999998</v>
      </c>
      <c r="E8227">
        <v>15.912812499999999</v>
      </c>
      <c r="F8227" s="119">
        <f>Table1_2[[#This Row],[MID RATE]]/D8226-1</f>
        <v>-5.9001691381954657E-5</v>
      </c>
    </row>
    <row r="8228" spans="1:6">
      <c r="A8228" s="111">
        <v>44851</v>
      </c>
      <c r="B8228" s="112">
        <v>0.39583333333333331</v>
      </c>
      <c r="C8228">
        <v>15.870312500000001</v>
      </c>
      <c r="D8228">
        <v>15.8946875</v>
      </c>
      <c r="E8228">
        <v>15.919062499999999</v>
      </c>
      <c r="F8228" s="119">
        <f>Table1_2[[#This Row],[MID RATE]]/D8227-1</f>
        <v>3.9336781857879366E-4</v>
      </c>
    </row>
    <row r="8229" spans="1:6">
      <c r="A8229" s="111">
        <v>44851</v>
      </c>
      <c r="B8229" s="112">
        <v>0.52083333333333337</v>
      </c>
      <c r="C8229">
        <v>15.901187500000001</v>
      </c>
      <c r="D8229">
        <v>15.925562499999998</v>
      </c>
      <c r="E8229">
        <v>15.949937499999997</v>
      </c>
      <c r="F8229" s="119">
        <f>Table1_2[[#This Row],[MID RATE]]/D8228-1</f>
        <v>1.9424729174448707E-3</v>
      </c>
    </row>
    <row r="8230" spans="1:6">
      <c r="A8230" s="111">
        <v>44851</v>
      </c>
      <c r="B8230" s="112">
        <v>0.64583333333333337</v>
      </c>
      <c r="C8230">
        <v>15.907125000000001</v>
      </c>
      <c r="D8230">
        <v>15.9315</v>
      </c>
      <c r="E8230">
        <v>15.955874999999997</v>
      </c>
      <c r="F8230" s="119">
        <f>Table1_2[[#This Row],[MID RATE]]/D8229-1</f>
        <v>3.7282827529661056E-4</v>
      </c>
    </row>
    <row r="8231" spans="1:6">
      <c r="A8231" s="111">
        <v>44853</v>
      </c>
      <c r="B8231" s="112">
        <v>0.39583333333333331</v>
      </c>
      <c r="C8231">
        <v>15.919687500000002</v>
      </c>
      <c r="D8231">
        <v>15.944062500000001</v>
      </c>
      <c r="E8231">
        <v>15.968437499999999</v>
      </c>
      <c r="F8231" s="119">
        <f>Table1_2[[#This Row],[MID RATE]]/D8230-1</f>
        <v>7.885321532812295E-4</v>
      </c>
    </row>
    <row r="8232" spans="1:6">
      <c r="A8232" s="111">
        <v>44853</v>
      </c>
      <c r="B8232" s="112">
        <v>0.52083333333333337</v>
      </c>
      <c r="C8232">
        <v>15.922500000000001</v>
      </c>
      <c r="D8232">
        <v>15.946875</v>
      </c>
      <c r="E8232">
        <v>15.97125</v>
      </c>
      <c r="F8232" s="119">
        <f>Table1_2[[#This Row],[MID RATE]]/D8231-1</f>
        <v>1.7639795378365797E-4</v>
      </c>
    </row>
    <row r="8233" spans="1:6">
      <c r="A8233" s="111">
        <v>44853</v>
      </c>
      <c r="B8233" s="112">
        <v>0.64583333333333337</v>
      </c>
      <c r="C8233">
        <v>15.923750000000002</v>
      </c>
      <c r="D8233">
        <v>15.948125000000001</v>
      </c>
      <c r="E8233">
        <v>15.9725</v>
      </c>
      <c r="F8233" s="119">
        <f>Table1_2[[#This Row],[MID RATE]]/D8232-1</f>
        <v>7.8385263570401875E-5</v>
      </c>
    </row>
    <row r="8234" spans="1:6">
      <c r="A8234" s="111">
        <v>44854</v>
      </c>
      <c r="B8234" s="112">
        <v>0.39583333333333331</v>
      </c>
      <c r="C8234">
        <v>15.934375000000001</v>
      </c>
      <c r="D8234">
        <v>15.95875</v>
      </c>
      <c r="E8234">
        <v>15.983124999999999</v>
      </c>
      <c r="F8234" s="119">
        <f>Table1_2[[#This Row],[MID RATE]]/D8233-1</f>
        <v>6.6622251832115786E-4</v>
      </c>
    </row>
    <row r="8235" spans="1:6">
      <c r="A8235" s="111">
        <v>44854</v>
      </c>
      <c r="B8235" s="112">
        <v>0.52083333333333337</v>
      </c>
      <c r="C8235">
        <v>15.947968749999999</v>
      </c>
      <c r="D8235">
        <v>15.97234375</v>
      </c>
      <c r="E8235">
        <v>15.996718749999999</v>
      </c>
      <c r="F8235" s="119">
        <f>Table1_2[[#This Row],[MID RATE]]/D8234-1</f>
        <v>8.5180543588947444E-4</v>
      </c>
    </row>
    <row r="8236" spans="1:6">
      <c r="A8236" s="111">
        <v>44854</v>
      </c>
      <c r="B8236" s="112">
        <v>0.64583333333333337</v>
      </c>
      <c r="C8236">
        <v>15.9496875</v>
      </c>
      <c r="D8236">
        <v>15.9740625</v>
      </c>
      <c r="E8236">
        <v>15.998437500000001</v>
      </c>
      <c r="F8236" s="119">
        <f>Table1_2[[#This Row],[MID RATE]]/D8235-1</f>
        <v>1.0760787689667595E-4</v>
      </c>
    </row>
    <row r="8237" spans="1:6">
      <c r="A8237" s="111">
        <v>44855</v>
      </c>
      <c r="B8237" s="112">
        <v>0.39583333333333331</v>
      </c>
      <c r="C8237">
        <v>15.963312499999999</v>
      </c>
      <c r="D8237">
        <v>15.9876875</v>
      </c>
      <c r="E8237">
        <v>16.012062499999999</v>
      </c>
      <c r="F8237" s="119">
        <f>Table1_2[[#This Row],[MID RATE]]/D8236-1</f>
        <v>8.5294520413947694E-4</v>
      </c>
    </row>
    <row r="8238" spans="1:6">
      <c r="A8238" s="111">
        <v>44855</v>
      </c>
      <c r="B8238" s="112">
        <v>0.52083333333333337</v>
      </c>
      <c r="C8238">
        <v>15.974249999999998</v>
      </c>
      <c r="D8238">
        <v>15.998624999999999</v>
      </c>
      <c r="E8238">
        <v>16.023</v>
      </c>
      <c r="F8238" s="119">
        <f>Table1_2[[#This Row],[MID RATE]]/D8237-1</f>
        <v>6.841202018741388E-4</v>
      </c>
    </row>
    <row r="8239" spans="1:6">
      <c r="A8239" s="111">
        <v>44855</v>
      </c>
      <c r="B8239" s="112">
        <v>0.64583333333333337</v>
      </c>
      <c r="C8239">
        <v>15.976124999999998</v>
      </c>
      <c r="D8239">
        <v>16.000499999999999</v>
      </c>
      <c r="E8239">
        <v>16.024875000000002</v>
      </c>
      <c r="F8239" s="119">
        <f>Table1_2[[#This Row],[MID RATE]]/D8238-1</f>
        <v>1.171975716662832E-4</v>
      </c>
    </row>
    <row r="8240" spans="1:6">
      <c r="A8240" s="111">
        <v>44859</v>
      </c>
      <c r="B8240" s="112">
        <v>0.39583333333333331</v>
      </c>
      <c r="C8240">
        <v>15.9978125</v>
      </c>
      <c r="D8240">
        <v>16.022187500000001</v>
      </c>
      <c r="E8240">
        <v>16.046562500000004</v>
      </c>
      <c r="F8240" s="119">
        <f>Table1_2[[#This Row],[MID RATE]]/D8239-1</f>
        <v>1.3554263929254073E-3</v>
      </c>
    </row>
    <row r="8241" spans="1:6">
      <c r="A8241" s="111">
        <v>44859</v>
      </c>
      <c r="B8241" s="112">
        <v>0.52083333333333337</v>
      </c>
      <c r="C8241">
        <v>16.013562499999999</v>
      </c>
      <c r="D8241">
        <v>16.037937499999998</v>
      </c>
      <c r="E8241">
        <v>16.062312500000001</v>
      </c>
      <c r="F8241" s="119">
        <f>Table1_2[[#This Row],[MID RATE]]/D8240-1</f>
        <v>9.8301183905102896E-4</v>
      </c>
    </row>
    <row r="8242" spans="1:6">
      <c r="A8242" s="111">
        <v>44859</v>
      </c>
      <c r="B8242" s="112">
        <v>0.64583333333333337</v>
      </c>
      <c r="C8242">
        <v>16.027625</v>
      </c>
      <c r="D8242">
        <v>16.052</v>
      </c>
      <c r="E8242">
        <v>16.076374999999999</v>
      </c>
      <c r="F8242" s="119">
        <f>Table1_2[[#This Row],[MID RATE]]/D8241-1</f>
        <v>8.7682721048154555E-4</v>
      </c>
    </row>
    <row r="8243" spans="1:6">
      <c r="A8243" s="111">
        <v>44860</v>
      </c>
      <c r="B8243" s="112">
        <v>0.39583333333333331</v>
      </c>
      <c r="C8243">
        <v>16.049375000000001</v>
      </c>
      <c r="D8243">
        <v>16.07375</v>
      </c>
      <c r="E8243">
        <v>16.098125</v>
      </c>
      <c r="F8243" s="119">
        <f>Table1_2[[#This Row],[MID RATE]]/D8242-1</f>
        <v>1.354971343134892E-3</v>
      </c>
    </row>
    <row r="8244" spans="1:6">
      <c r="A8244" s="111">
        <v>44860</v>
      </c>
      <c r="B8244" s="112">
        <v>0.52083333333333337</v>
      </c>
      <c r="C8244">
        <v>16.061250000000001</v>
      </c>
      <c r="D8244">
        <v>16.085625</v>
      </c>
      <c r="E8244">
        <v>16.11</v>
      </c>
      <c r="F8244" s="119">
        <f>Table1_2[[#This Row],[MID RATE]]/D8243-1</f>
        <v>7.3878217590794826E-4</v>
      </c>
    </row>
    <row r="8245" spans="1:6">
      <c r="A8245" s="111">
        <v>44860</v>
      </c>
      <c r="B8245" s="112">
        <v>0.64583333333333337</v>
      </c>
      <c r="C8245">
        <v>16.0665625</v>
      </c>
      <c r="D8245">
        <v>16.090937499999999</v>
      </c>
      <c r="E8245">
        <v>16.115312499999998</v>
      </c>
      <c r="F8245" s="119">
        <f>Table1_2[[#This Row],[MID RATE]]/D8244-1</f>
        <v>3.302638225122223E-4</v>
      </c>
    </row>
    <row r="8246" spans="1:6">
      <c r="A8246" s="111">
        <v>44861</v>
      </c>
      <c r="B8246" s="112">
        <v>0.39583333333333331</v>
      </c>
      <c r="C8246">
        <v>16.084531249999998</v>
      </c>
      <c r="D8246">
        <v>16.10890625</v>
      </c>
      <c r="E8246">
        <v>16.133281250000003</v>
      </c>
      <c r="F8246" s="119">
        <f>Table1_2[[#This Row],[MID RATE]]/D8245-1</f>
        <v>1.1167000058263099E-3</v>
      </c>
    </row>
    <row r="8247" spans="1:6">
      <c r="A8247" s="111">
        <v>44861</v>
      </c>
      <c r="B8247" s="112">
        <v>0.52083333333333337</v>
      </c>
      <c r="C8247">
        <v>16.100312500000001</v>
      </c>
      <c r="D8247">
        <v>16.1246875</v>
      </c>
      <c r="E8247">
        <v>16.149062499999999</v>
      </c>
      <c r="F8247" s="119">
        <f>Table1_2[[#This Row],[MID RATE]]/D8246-1</f>
        <v>9.7965993190873846E-4</v>
      </c>
    </row>
    <row r="8248" spans="1:6">
      <c r="A8248" s="111">
        <v>44861</v>
      </c>
      <c r="B8248" s="112">
        <v>0.64583333333333337</v>
      </c>
      <c r="C8248">
        <v>16.104687500000001</v>
      </c>
      <c r="D8248">
        <v>16.129062500000003</v>
      </c>
      <c r="E8248">
        <v>16.153437500000003</v>
      </c>
      <c r="F8248" s="119">
        <f>Table1_2[[#This Row],[MID RATE]]/D8247-1</f>
        <v>2.7132308765698276E-4</v>
      </c>
    </row>
    <row r="8249" spans="1:6">
      <c r="A8249" s="111">
        <v>44862</v>
      </c>
      <c r="B8249" s="112">
        <v>0.39583333333333331</v>
      </c>
      <c r="C8249">
        <v>16.119687500000001</v>
      </c>
      <c r="D8249">
        <v>16.144062500000004</v>
      </c>
      <c r="E8249">
        <v>16.168437500000003</v>
      </c>
      <c r="F8249" s="119">
        <f>Table1_2[[#This Row],[MID RATE]]/D8248-1</f>
        <v>9.2999825625339483E-4</v>
      </c>
    </row>
    <row r="8250" spans="1:6">
      <c r="A8250" s="111">
        <v>44862</v>
      </c>
      <c r="B8250" s="112">
        <v>0.52083333333333337</v>
      </c>
      <c r="C8250">
        <v>16.125000000000004</v>
      </c>
      <c r="D8250">
        <v>16.149375000000003</v>
      </c>
      <c r="E8250">
        <v>16.173750000000002</v>
      </c>
      <c r="F8250" s="119">
        <f>Table1_2[[#This Row],[MID RATE]]/D8249-1</f>
        <v>3.2906834943169372E-4</v>
      </c>
    </row>
    <row r="8251" spans="1:6">
      <c r="A8251" s="111">
        <v>44862</v>
      </c>
      <c r="B8251" s="112">
        <v>0.64583333333333337</v>
      </c>
      <c r="C8251">
        <v>16.1284375</v>
      </c>
      <c r="D8251">
        <v>16.1528125</v>
      </c>
      <c r="E8251">
        <v>16.177187499999999</v>
      </c>
      <c r="F8251" s="119">
        <f>Table1_2[[#This Row],[MID RATE]]/D8250-1</f>
        <v>2.1285653469549359E-4</v>
      </c>
    </row>
    <row r="8252" spans="1:6">
      <c r="A8252" s="111">
        <v>44865</v>
      </c>
      <c r="B8252" s="112">
        <v>0.39583333333333331</v>
      </c>
      <c r="C8252">
        <v>16.138749999999998</v>
      </c>
      <c r="D8252">
        <v>16.163124999999997</v>
      </c>
      <c r="E8252">
        <v>16.187499999999996</v>
      </c>
      <c r="F8252" s="119">
        <f>Table1_2[[#This Row],[MID RATE]]/D8251-1</f>
        <v>6.3843370929972387E-4</v>
      </c>
    </row>
    <row r="8253" spans="1:6">
      <c r="A8253" s="111">
        <v>44865</v>
      </c>
      <c r="B8253" s="112">
        <v>0.52083333333333337</v>
      </c>
      <c r="C8253">
        <v>16.1484375</v>
      </c>
      <c r="D8253">
        <v>16.172812499999999</v>
      </c>
      <c r="E8253">
        <v>16.197187499999998</v>
      </c>
      <c r="F8253" s="119">
        <f>Table1_2[[#This Row],[MID RATE]]/D8252-1</f>
        <v>5.9935810680178392E-4</v>
      </c>
    </row>
    <row r="8254" spans="1:6">
      <c r="A8254" s="111">
        <v>44865</v>
      </c>
      <c r="B8254" s="112">
        <v>0.64583333333333337</v>
      </c>
      <c r="C8254">
        <v>16.1525</v>
      </c>
      <c r="D8254">
        <v>16.176874999999999</v>
      </c>
      <c r="E8254">
        <v>16.201249999999998</v>
      </c>
      <c r="F8254" s="119">
        <f>Table1_2[[#This Row],[MID RATE]]/D8253-1</f>
        <v>2.5119316754573795E-4</v>
      </c>
    </row>
    <row r="8255" spans="1:6">
      <c r="A8255" s="111">
        <v>44866</v>
      </c>
      <c r="B8255" s="112">
        <v>0.39583333333333331</v>
      </c>
      <c r="C8255">
        <v>16.165625000000002</v>
      </c>
      <c r="D8255">
        <v>16.190000000000001</v>
      </c>
      <c r="E8255">
        <v>16.214375</v>
      </c>
      <c r="F8255" s="119">
        <f>Table1_2[[#This Row],[MID RATE]]/D8254-1</f>
        <v>8.1134335277988079E-4</v>
      </c>
    </row>
    <row r="8256" spans="1:6">
      <c r="A8256" s="111">
        <v>44866</v>
      </c>
      <c r="B8256" s="112">
        <v>0.52083333333333337</v>
      </c>
      <c r="C8256">
        <v>16.178437500000001</v>
      </c>
      <c r="D8256">
        <v>16.2028125</v>
      </c>
      <c r="E8256">
        <v>16.227187499999999</v>
      </c>
      <c r="F8256" s="119">
        <f>Table1_2[[#This Row],[MID RATE]]/D8255-1</f>
        <v>7.913835701049976E-4</v>
      </c>
    </row>
    <row r="8257" spans="1:6">
      <c r="A8257" s="111">
        <v>44866</v>
      </c>
      <c r="B8257" s="112">
        <v>0.64583333333333337</v>
      </c>
      <c r="C8257">
        <v>16.183437499999997</v>
      </c>
      <c r="D8257">
        <v>16.207812499999996</v>
      </c>
      <c r="E8257">
        <v>16.232187499999998</v>
      </c>
      <c r="F8257" s="119">
        <f>Table1_2[[#This Row],[MID RATE]]/D8256-1</f>
        <v>3.085884009332851E-4</v>
      </c>
    </row>
    <row r="8258" spans="1:6">
      <c r="A8258" s="111">
        <v>44867</v>
      </c>
      <c r="B8258" s="112">
        <v>0.39583333333333331</v>
      </c>
      <c r="C8258">
        <v>16.193437499999998</v>
      </c>
      <c r="D8258">
        <v>16.217812500000001</v>
      </c>
      <c r="E8258">
        <v>16.2421875</v>
      </c>
      <c r="F8258" s="119">
        <f>Table1_2[[#This Row],[MID RATE]]/D8257-1</f>
        <v>6.1698640701846053E-4</v>
      </c>
    </row>
    <row r="8259" spans="1:6">
      <c r="A8259" s="111">
        <v>44867</v>
      </c>
      <c r="B8259" s="112">
        <v>0.52083333333333337</v>
      </c>
      <c r="C8259">
        <v>16.192187499999996</v>
      </c>
      <c r="D8259">
        <v>16.216093749999999</v>
      </c>
      <c r="E8259">
        <v>16.240000000000002</v>
      </c>
      <c r="F8259" s="119">
        <f>Table1_2[[#This Row],[MID RATE]]/D8258-1</f>
        <v>-1.0597915101073774E-4</v>
      </c>
    </row>
    <row r="8260" spans="1:6">
      <c r="A8260" s="111">
        <v>44867</v>
      </c>
      <c r="B8260" s="112">
        <v>0.64583333333333337</v>
      </c>
      <c r="C8260">
        <v>16.192968749999995</v>
      </c>
      <c r="D8260">
        <v>16.217343749999998</v>
      </c>
      <c r="E8260">
        <v>16.24171875</v>
      </c>
      <c r="F8260" s="119">
        <f>Table1_2[[#This Row],[MID RATE]]/D8259-1</f>
        <v>7.7083915477338394E-5</v>
      </c>
    </row>
    <row r="8261" spans="1:6">
      <c r="A8261" s="111">
        <v>44868</v>
      </c>
      <c r="B8261" s="112">
        <v>0.39583333333333331</v>
      </c>
      <c r="C8261">
        <v>16.196874999999995</v>
      </c>
      <c r="D8261">
        <v>16.221249999999998</v>
      </c>
      <c r="E8261">
        <v>16.245625</v>
      </c>
      <c r="F8261" s="119">
        <f>Table1_2[[#This Row],[MID RATE]]/D8260-1</f>
        <v>2.4086866876693591E-4</v>
      </c>
    </row>
    <row r="8262" spans="1:6">
      <c r="A8262" s="111">
        <v>44868</v>
      </c>
      <c r="B8262" s="112">
        <v>0.52083333333333337</v>
      </c>
      <c r="C8262">
        <v>16.203749999999999</v>
      </c>
      <c r="D8262">
        <v>16.228124999999999</v>
      </c>
      <c r="E8262">
        <v>16.252499999999998</v>
      </c>
      <c r="F8262" s="119">
        <f>Table1_2[[#This Row],[MID RATE]]/D8261-1</f>
        <v>4.2382677044017214E-4</v>
      </c>
    </row>
    <row r="8263" spans="1:6">
      <c r="A8263" s="111">
        <v>44868</v>
      </c>
      <c r="B8263" s="112">
        <v>0.64583333333333337</v>
      </c>
      <c r="C8263">
        <v>16.205625000000001</v>
      </c>
      <c r="D8263">
        <v>16.229687500000001</v>
      </c>
      <c r="E8263">
        <v>16.25375</v>
      </c>
      <c r="F8263" s="119">
        <f>Table1_2[[#This Row],[MID RATE]]/D8262-1</f>
        <v>9.6283458501877917E-5</v>
      </c>
    </row>
    <row r="8264" spans="1:6">
      <c r="A8264" s="111">
        <v>44869</v>
      </c>
      <c r="B8264" s="112">
        <v>0.39583333333333331</v>
      </c>
      <c r="C8264">
        <v>16.211562499999999</v>
      </c>
      <c r="D8264">
        <v>16.235624999999999</v>
      </c>
      <c r="E8264">
        <v>16.259687499999998</v>
      </c>
      <c r="F8264" s="119">
        <f>Table1_2[[#This Row],[MID RATE]]/D8263-1</f>
        <v>3.6584191778166186E-4</v>
      </c>
    </row>
    <row r="8265" spans="1:6">
      <c r="A8265" s="111">
        <v>44869</v>
      </c>
      <c r="B8265" s="112">
        <v>0.52083333333333337</v>
      </c>
      <c r="C8265">
        <v>16.219875000000002</v>
      </c>
      <c r="D8265">
        <v>16.244250000000001</v>
      </c>
      <c r="E8265">
        <v>16.268625</v>
      </c>
      <c r="F8265" s="119">
        <f>Table1_2[[#This Row],[MID RATE]]/D8264-1</f>
        <v>5.3123917311470592E-4</v>
      </c>
    </row>
    <row r="8266" spans="1:6">
      <c r="A8266" s="111">
        <v>44869</v>
      </c>
      <c r="B8266" s="112">
        <v>0.64583333333333337</v>
      </c>
      <c r="C8266">
        <v>16.216125000000002</v>
      </c>
      <c r="D8266">
        <v>16.240500000000004</v>
      </c>
      <c r="E8266">
        <v>16.264875000000004</v>
      </c>
      <c r="F8266" s="119">
        <f>Table1_2[[#This Row],[MID RATE]]/D8265-1</f>
        <v>-2.3085091647789824E-4</v>
      </c>
    </row>
    <row r="8267" spans="1:6">
      <c r="A8267" s="111">
        <v>44872</v>
      </c>
      <c r="B8267" s="112">
        <v>0.39583333333333331</v>
      </c>
      <c r="C8267">
        <v>16.228750000000002</v>
      </c>
      <c r="D8267">
        <v>16.253124999999997</v>
      </c>
      <c r="E8267">
        <v>16.277499999999996</v>
      </c>
      <c r="F8267" s="119">
        <f>Table1_2[[#This Row],[MID RATE]]/D8266-1</f>
        <v>7.7737754379447743E-4</v>
      </c>
    </row>
    <row r="8268" spans="1:6">
      <c r="A8268" s="111">
        <v>44872</v>
      </c>
      <c r="B8268" s="112">
        <v>0.52083333333333337</v>
      </c>
      <c r="C8268">
        <v>16.243750000000002</v>
      </c>
      <c r="D8268">
        <v>16.268125000000005</v>
      </c>
      <c r="E8268">
        <v>16.292500000000004</v>
      </c>
      <c r="F8268" s="119">
        <f>Table1_2[[#This Row],[MID RATE]]/D8267-1</f>
        <v>9.2289944241530364E-4</v>
      </c>
    </row>
    <row r="8269" spans="1:6">
      <c r="A8269" s="111">
        <v>44872</v>
      </c>
      <c r="B8269" s="112">
        <v>0.64583333333333337</v>
      </c>
      <c r="C8269">
        <v>16.25</v>
      </c>
      <c r="D8269">
        <v>16.274375000000003</v>
      </c>
      <c r="E8269">
        <v>16.298750000000005</v>
      </c>
      <c r="F8269" s="119">
        <f>Table1_2[[#This Row],[MID RATE]]/D8268-1</f>
        <v>3.8418686849261974E-4</v>
      </c>
    </row>
    <row r="8270" spans="1:6">
      <c r="A8270" s="111">
        <v>44873</v>
      </c>
      <c r="B8270" s="112">
        <v>0.39583333333333331</v>
      </c>
      <c r="C8270">
        <v>16.268125000000001</v>
      </c>
      <c r="D8270">
        <v>16.292499999999997</v>
      </c>
      <c r="E8270">
        <v>16.316874999999996</v>
      </c>
      <c r="F8270" s="119">
        <f>Table1_2[[#This Row],[MID RATE]]/D8269-1</f>
        <v>1.1137140443178151E-3</v>
      </c>
    </row>
    <row r="8271" spans="1:6">
      <c r="A8271" s="111">
        <v>44873</v>
      </c>
      <c r="B8271" s="112">
        <v>0.52083333333333337</v>
      </c>
      <c r="C8271">
        <v>16.279062500000002</v>
      </c>
      <c r="D8271">
        <v>16.303437500000001</v>
      </c>
      <c r="E8271">
        <v>16.327812499999997</v>
      </c>
      <c r="F8271" s="119">
        <f>Table1_2[[#This Row],[MID RATE]]/D8270-1</f>
        <v>6.7132116004331444E-4</v>
      </c>
    </row>
    <row r="8272" spans="1:6">
      <c r="A8272" s="111">
        <v>44873</v>
      </c>
      <c r="B8272" s="112">
        <v>0.64583333333333337</v>
      </c>
      <c r="C8272">
        <v>16.282499999999999</v>
      </c>
      <c r="D8272">
        <v>16.306874999999998</v>
      </c>
      <c r="E8272">
        <v>16.331249999999997</v>
      </c>
      <c r="F8272" s="119">
        <f>Table1_2[[#This Row],[MID RATE]]/D8271-1</f>
        <v>2.1084510551827584E-4</v>
      </c>
    </row>
    <row r="8273" spans="1:6">
      <c r="A8273" s="111">
        <v>44874</v>
      </c>
      <c r="B8273" s="112">
        <v>0.39583333333333331</v>
      </c>
      <c r="C8273">
        <v>16.290625000000002</v>
      </c>
      <c r="D8273">
        <v>16.314999999999998</v>
      </c>
      <c r="E8273">
        <v>16.339374999999997</v>
      </c>
      <c r="F8273" s="119">
        <f>Table1_2[[#This Row],[MID RATE]]/D8272-1</f>
        <v>4.9825610363729567E-4</v>
      </c>
    </row>
    <row r="8274" spans="1:6">
      <c r="A8274" s="111">
        <v>44874</v>
      </c>
      <c r="B8274" s="112">
        <v>0.52083333333333337</v>
      </c>
      <c r="C8274">
        <v>16.303906250000004</v>
      </c>
      <c r="D8274">
        <v>16.32828125</v>
      </c>
      <c r="E8274">
        <v>16.352656249999995</v>
      </c>
      <c r="F8274" s="119">
        <f>Table1_2[[#This Row],[MID RATE]]/D8273-1</f>
        <v>8.1405148636237712E-4</v>
      </c>
    </row>
    <row r="8275" spans="1:6">
      <c r="A8275" s="111">
        <v>44874</v>
      </c>
      <c r="B8275" s="112">
        <v>0.64583333333333337</v>
      </c>
      <c r="C8275">
        <v>16.30859375</v>
      </c>
      <c r="D8275">
        <v>16.332968749999999</v>
      </c>
      <c r="E8275">
        <v>16.357343749999998</v>
      </c>
      <c r="F8275" s="119">
        <f>Table1_2[[#This Row],[MID RATE]]/D8274-1</f>
        <v>2.8707859254928358E-4</v>
      </c>
    </row>
    <row r="8276" spans="1:6">
      <c r="A8276" s="111">
        <v>44875</v>
      </c>
      <c r="B8276" s="112">
        <v>0.39583333333333331</v>
      </c>
      <c r="C8276">
        <v>16.316249999999997</v>
      </c>
      <c r="D8276">
        <v>16.340624999999996</v>
      </c>
      <c r="E8276">
        <v>16.364999999999998</v>
      </c>
      <c r="F8276" s="119">
        <f>Table1_2[[#This Row],[MID RATE]]/D8275-1</f>
        <v>4.6876046340305066E-4</v>
      </c>
    </row>
    <row r="8277" spans="1:6">
      <c r="A8277" s="111">
        <v>44875</v>
      </c>
      <c r="B8277" s="112">
        <v>0.52083333333333337</v>
      </c>
      <c r="C8277">
        <v>16.331</v>
      </c>
      <c r="D8277">
        <v>16.355218749999999</v>
      </c>
      <c r="E8277">
        <v>16.379437499999998</v>
      </c>
      <c r="F8277" s="119">
        <f>Table1_2[[#This Row],[MID RATE]]/D8276-1</f>
        <v>8.9309619430122389E-4</v>
      </c>
    </row>
    <row r="8278" spans="1:6">
      <c r="A8278" s="111">
        <v>44875</v>
      </c>
      <c r="B8278" s="112">
        <v>0.64583333333333337</v>
      </c>
      <c r="C8278">
        <v>16.337562499999997</v>
      </c>
      <c r="D8278">
        <v>16.3619375</v>
      </c>
      <c r="E8278">
        <v>16.386312500000003</v>
      </c>
      <c r="F8278" s="119">
        <f>Table1_2[[#This Row],[MID RATE]]/D8277-1</f>
        <v>4.1080159811390793E-4</v>
      </c>
    </row>
    <row r="8279" spans="1:6">
      <c r="A8279" s="111">
        <v>44876</v>
      </c>
      <c r="B8279" s="112">
        <v>0.39583333333333331</v>
      </c>
      <c r="C8279">
        <v>16.349687499999998</v>
      </c>
      <c r="D8279">
        <v>16.374062500000001</v>
      </c>
      <c r="E8279">
        <v>16.3984375</v>
      </c>
      <c r="F8279" s="119">
        <f>Table1_2[[#This Row],[MID RATE]]/D8278-1</f>
        <v>7.4104915753414602E-4</v>
      </c>
    </row>
    <row r="8280" spans="1:6">
      <c r="A8280" s="111">
        <v>44876</v>
      </c>
      <c r="B8280" s="112">
        <v>0.52083333333333337</v>
      </c>
      <c r="C8280">
        <v>16.361249999999998</v>
      </c>
      <c r="D8280">
        <v>16.385625000000005</v>
      </c>
      <c r="E8280">
        <v>16.410000000000004</v>
      </c>
      <c r="F8280" s="119">
        <f>Table1_2[[#This Row],[MID RATE]]/D8279-1</f>
        <v>7.0614729850970726E-4</v>
      </c>
    </row>
    <row r="8281" spans="1:6">
      <c r="A8281" s="111">
        <v>44876</v>
      </c>
      <c r="B8281" s="112">
        <v>0.64583333333333337</v>
      </c>
      <c r="C8281">
        <v>16.3798125</v>
      </c>
      <c r="D8281">
        <v>16.404187499999999</v>
      </c>
      <c r="E8281">
        <v>16.428562500000002</v>
      </c>
      <c r="F8281" s="119">
        <f>Table1_2[[#This Row],[MID RATE]]/D8280-1</f>
        <v>1.1328527291449841E-3</v>
      </c>
    </row>
    <row r="8282" spans="1:6">
      <c r="A8282" s="111">
        <v>44879</v>
      </c>
      <c r="B8282" s="112">
        <v>0.39583333333333331</v>
      </c>
      <c r="C8282">
        <v>16.400937499999998</v>
      </c>
      <c r="D8282">
        <v>16.425312499999997</v>
      </c>
      <c r="E8282">
        <v>16.4496875</v>
      </c>
      <c r="F8282" s="119">
        <f>Table1_2[[#This Row],[MID RATE]]/D8281-1</f>
        <v>1.2877809400799745E-3</v>
      </c>
    </row>
    <row r="8283" spans="1:6">
      <c r="A8283" s="111">
        <v>44879</v>
      </c>
      <c r="B8283" s="112">
        <v>0.52083333333333337</v>
      </c>
      <c r="C8283">
        <v>16.435624999999998</v>
      </c>
      <c r="D8283">
        <v>16.46</v>
      </c>
      <c r="E8283">
        <v>16.484375</v>
      </c>
      <c r="F8283" s="119">
        <f>Table1_2[[#This Row],[MID RATE]]/D8282-1</f>
        <v>2.1118319666675323E-3</v>
      </c>
    </row>
    <row r="8284" spans="1:6">
      <c r="A8284" s="111">
        <v>44879</v>
      </c>
      <c r="B8284" s="112">
        <v>0.64583333333333337</v>
      </c>
      <c r="C8284">
        <v>16.445937499999996</v>
      </c>
      <c r="D8284">
        <v>16.470312499999999</v>
      </c>
      <c r="E8284">
        <v>16.494687500000001</v>
      </c>
      <c r="F8284" s="119">
        <f>Table1_2[[#This Row],[MID RATE]]/D8283-1</f>
        <v>6.2651883353570526E-4</v>
      </c>
    </row>
    <row r="8285" spans="1:6">
      <c r="A8285" s="111">
        <v>44880</v>
      </c>
      <c r="B8285" s="112">
        <v>0.39583333333333331</v>
      </c>
      <c r="C8285">
        <v>16.462187499999999</v>
      </c>
      <c r="D8285">
        <v>16.486562499999998</v>
      </c>
      <c r="E8285">
        <v>16.510937499999997</v>
      </c>
      <c r="F8285" s="119">
        <f>Table1_2[[#This Row],[MID RATE]]/D8284-1</f>
        <v>9.8662365999424573E-4</v>
      </c>
    </row>
    <row r="8286" spans="1:6">
      <c r="A8286" s="111">
        <v>44880</v>
      </c>
      <c r="B8286" s="112">
        <v>0.52083333333333337</v>
      </c>
      <c r="C8286">
        <v>16.475781249999997</v>
      </c>
      <c r="D8286">
        <v>16.50015625</v>
      </c>
      <c r="E8286">
        <v>16.524531250000003</v>
      </c>
      <c r="F8286" s="119">
        <f>Table1_2[[#This Row],[MID RATE]]/D8285-1</f>
        <v>8.2453513277869206E-4</v>
      </c>
    </row>
    <row r="8287" spans="1:6">
      <c r="A8287" s="111">
        <v>44880</v>
      </c>
      <c r="B8287" s="112">
        <v>0.64583333333333337</v>
      </c>
      <c r="C8287">
        <v>16.477656249999995</v>
      </c>
      <c r="D8287">
        <v>16.502031249999998</v>
      </c>
      <c r="E8287">
        <v>16.526406250000001</v>
      </c>
      <c r="F8287" s="119">
        <f>Table1_2[[#This Row],[MID RATE]]/D8286-1</f>
        <v>1.1363528754460006E-4</v>
      </c>
    </row>
    <row r="8288" spans="1:6">
      <c r="A8288" s="111">
        <v>44881</v>
      </c>
      <c r="B8288" s="112">
        <v>0.39583333333333331</v>
      </c>
      <c r="C8288">
        <v>16.5015</v>
      </c>
      <c r="D8288">
        <v>16.525874999999999</v>
      </c>
      <c r="E8288">
        <v>16.550250000000002</v>
      </c>
      <c r="F8288" s="119">
        <f>Table1_2[[#This Row],[MID RATE]]/D8287-1</f>
        <v>1.4448978818895064E-3</v>
      </c>
    </row>
    <row r="8289" spans="1:6">
      <c r="A8289" s="111">
        <v>44881</v>
      </c>
      <c r="B8289" s="112">
        <v>0.52083333333333337</v>
      </c>
      <c r="C8289">
        <v>16.520249999999997</v>
      </c>
      <c r="D8289">
        <v>16.544625</v>
      </c>
      <c r="E8289">
        <v>16.569000000000003</v>
      </c>
      <c r="F8289" s="119">
        <f>Table1_2[[#This Row],[MID RATE]]/D8288-1</f>
        <v>1.1345844017336404E-3</v>
      </c>
    </row>
    <row r="8290" spans="1:6">
      <c r="A8290" s="111">
        <v>44881</v>
      </c>
      <c r="B8290" s="112">
        <v>0.64583333333333337</v>
      </c>
      <c r="C8290">
        <v>16.530562500000002</v>
      </c>
      <c r="D8290">
        <v>16.554937500000001</v>
      </c>
      <c r="E8290">
        <v>16.579312499999997</v>
      </c>
      <c r="F8290" s="119">
        <f>Table1_2[[#This Row],[MID RATE]]/D8289-1</f>
        <v>6.23314218364035E-4</v>
      </c>
    </row>
    <row r="8291" spans="1:6">
      <c r="A8291" s="111">
        <v>44882</v>
      </c>
      <c r="B8291" s="112">
        <v>0.39583333333333331</v>
      </c>
      <c r="C8291">
        <v>16.548750000000002</v>
      </c>
      <c r="D8291">
        <v>16.573124999999997</v>
      </c>
      <c r="E8291">
        <v>16.597499999999997</v>
      </c>
      <c r="F8291" s="119">
        <f>Table1_2[[#This Row],[MID RATE]]/D8290-1</f>
        <v>1.0986148392282402E-3</v>
      </c>
    </row>
    <row r="8292" spans="1:6">
      <c r="A8292" s="111">
        <v>44882</v>
      </c>
      <c r="B8292" s="112">
        <v>0.52083333333333337</v>
      </c>
      <c r="C8292">
        <v>16.567499999999999</v>
      </c>
      <c r="D8292">
        <v>16.591875000000002</v>
      </c>
      <c r="E8292">
        <v>16.616250000000001</v>
      </c>
      <c r="F8292" s="119">
        <f>Table1_2[[#This Row],[MID RATE]]/D8291-1</f>
        <v>1.1313497001925743E-3</v>
      </c>
    </row>
    <row r="8293" spans="1:6">
      <c r="A8293" s="111">
        <v>44882</v>
      </c>
      <c r="B8293" s="112">
        <v>0.64583333333333337</v>
      </c>
      <c r="C8293">
        <v>16.576562499999998</v>
      </c>
      <c r="D8293">
        <v>16.600937500000001</v>
      </c>
      <c r="E8293">
        <v>16.6253125</v>
      </c>
      <c r="F8293" s="119">
        <f>Table1_2[[#This Row],[MID RATE]]/D8292-1</f>
        <v>5.4620107733449608E-4</v>
      </c>
    </row>
    <row r="8294" spans="1:6">
      <c r="A8294" s="111">
        <v>44883</v>
      </c>
      <c r="B8294" s="112">
        <v>0.39583333333333331</v>
      </c>
      <c r="C8294">
        <v>16.602499999999999</v>
      </c>
      <c r="D8294">
        <v>16.626874999999998</v>
      </c>
      <c r="E8294">
        <v>16.651250000000001</v>
      </c>
      <c r="F8294" s="119">
        <f>Table1_2[[#This Row],[MID RATE]]/D8293-1</f>
        <v>1.5624117613837196E-3</v>
      </c>
    </row>
    <row r="8295" spans="1:6">
      <c r="A8295" s="111">
        <v>44883</v>
      </c>
      <c r="B8295" s="112">
        <v>0.52083333333333337</v>
      </c>
      <c r="C8295">
        <v>16.616187500000002</v>
      </c>
      <c r="D8295">
        <v>16.640562500000001</v>
      </c>
      <c r="E8295">
        <v>16.664937500000004</v>
      </c>
      <c r="F8295" s="119">
        <f>Table1_2[[#This Row],[MID RATE]]/D8294-1</f>
        <v>8.2321542683172488E-4</v>
      </c>
    </row>
    <row r="8296" spans="1:6">
      <c r="A8296" s="111">
        <v>44883</v>
      </c>
      <c r="B8296" s="112">
        <v>0.64583333333333337</v>
      </c>
      <c r="C8296">
        <v>16.623999999999999</v>
      </c>
      <c r="D8296">
        <v>16.648375000000001</v>
      </c>
      <c r="E8296">
        <v>16.672750000000001</v>
      </c>
      <c r="F8296" s="119">
        <f>Table1_2[[#This Row],[MID RATE]]/D8295-1</f>
        <v>4.694853314002323E-4</v>
      </c>
    </row>
    <row r="8297" spans="1:6">
      <c r="A8297" s="111">
        <v>44886</v>
      </c>
      <c r="B8297" s="112">
        <v>0.39583333333333331</v>
      </c>
      <c r="C8297">
        <v>16.642187500000002</v>
      </c>
      <c r="D8297">
        <v>16.666249999999998</v>
      </c>
      <c r="E8297">
        <v>16.690312499999997</v>
      </c>
      <c r="F8297" s="119">
        <f>Table1_2[[#This Row],[MID RATE]]/D8296-1</f>
        <v>1.0736783620020063E-3</v>
      </c>
    </row>
    <row r="8298" spans="1:6">
      <c r="A8298" s="111">
        <v>44886</v>
      </c>
      <c r="B8298" s="112">
        <v>0.52083333333333337</v>
      </c>
      <c r="C8298">
        <v>16.655000000000005</v>
      </c>
      <c r="D8298">
        <v>16.678125000000001</v>
      </c>
      <c r="E8298">
        <v>16.701249999999995</v>
      </c>
      <c r="F8298" s="119">
        <f>Table1_2[[#This Row],[MID RATE]]/D8297-1</f>
        <v>7.125178129454568E-4</v>
      </c>
    </row>
    <row r="8299" spans="1:6">
      <c r="A8299" s="111">
        <v>44886</v>
      </c>
      <c r="B8299" s="112">
        <v>0.64583333333333337</v>
      </c>
      <c r="C8299">
        <v>16.662500000000001</v>
      </c>
      <c r="D8299">
        <v>16.686875000000001</v>
      </c>
      <c r="E8299">
        <v>16.71125</v>
      </c>
      <c r="F8299" s="119">
        <f>Table1_2[[#This Row],[MID RATE]]/D8298-1</f>
        <v>5.246393104740843E-4</v>
      </c>
    </row>
    <row r="8300" spans="1:6">
      <c r="A8300" s="111">
        <v>44887</v>
      </c>
      <c r="B8300" s="112">
        <v>0.39583333333333331</v>
      </c>
      <c r="C8300">
        <v>16.677187500000002</v>
      </c>
      <c r="D8300">
        <v>16.701562500000001</v>
      </c>
      <c r="E8300">
        <v>16.725937500000001</v>
      </c>
      <c r="F8300" s="119">
        <f>Table1_2[[#This Row],[MID RATE]]/D8299-1</f>
        <v>8.8018277838131098E-4</v>
      </c>
    </row>
    <row r="8301" spans="1:6">
      <c r="A8301" s="111">
        <v>44887</v>
      </c>
      <c r="B8301" s="112">
        <v>0.52083333333333337</v>
      </c>
      <c r="C8301">
        <v>16.691874999999996</v>
      </c>
      <c r="D8301">
        <v>16.716249999999999</v>
      </c>
      <c r="E8301">
        <v>16.740625000000001</v>
      </c>
      <c r="F8301" s="119">
        <f>Table1_2[[#This Row],[MID RATE]]/D8300-1</f>
        <v>8.7940873795466779E-4</v>
      </c>
    </row>
    <row r="8302" spans="1:6">
      <c r="A8302" s="111">
        <v>44887</v>
      </c>
      <c r="B8302" s="112">
        <v>0.64583333333333337</v>
      </c>
      <c r="C8302">
        <v>16.704062499999999</v>
      </c>
      <c r="D8302">
        <v>16.728437499999998</v>
      </c>
      <c r="E8302">
        <v>16.752812500000001</v>
      </c>
      <c r="F8302" s="119">
        <f>Table1_2[[#This Row],[MID RATE]]/D8301-1</f>
        <v>7.290809840723167E-4</v>
      </c>
    </row>
    <row r="8303" spans="1:6">
      <c r="A8303" s="111">
        <v>44888</v>
      </c>
      <c r="B8303" s="112">
        <v>0.39583333333333331</v>
      </c>
      <c r="C8303">
        <v>16.725312499999998</v>
      </c>
      <c r="D8303">
        <v>16.7496875</v>
      </c>
      <c r="E8303">
        <v>16.774062499999999</v>
      </c>
      <c r="F8303" s="119">
        <f>Table1_2[[#This Row],[MID RATE]]/D8302-1</f>
        <v>1.2702919803480039E-3</v>
      </c>
    </row>
    <row r="8304" spans="1:6">
      <c r="A8304" s="111">
        <v>44888</v>
      </c>
      <c r="B8304" s="112">
        <v>0.52083333333333337</v>
      </c>
      <c r="C8304">
        <v>16.741875</v>
      </c>
      <c r="D8304">
        <v>16.765625</v>
      </c>
      <c r="E8304">
        <v>16.789374999999996</v>
      </c>
      <c r="F8304" s="119">
        <f>Table1_2[[#This Row],[MID RATE]]/D8303-1</f>
        <v>9.5151028937112692E-4</v>
      </c>
    </row>
    <row r="8305" spans="1:6">
      <c r="A8305" s="111">
        <v>44888</v>
      </c>
      <c r="B8305" s="112">
        <v>0.64583333333333337</v>
      </c>
      <c r="C8305">
        <v>16.7496875</v>
      </c>
      <c r="D8305">
        <v>16.774062499999999</v>
      </c>
      <c r="E8305">
        <v>16.798437500000002</v>
      </c>
      <c r="F8305" s="119">
        <f>Table1_2[[#This Row],[MID RATE]]/D8304-1</f>
        <v>5.032618825722146E-4</v>
      </c>
    </row>
    <row r="8306" spans="1:6">
      <c r="A8306" s="111">
        <v>44889</v>
      </c>
      <c r="B8306" s="112">
        <v>0.39583333333333331</v>
      </c>
      <c r="C8306">
        <v>16.764062500000001</v>
      </c>
      <c r="D8306">
        <v>16.788437500000001</v>
      </c>
      <c r="E8306">
        <v>16.8128125</v>
      </c>
      <c r="F8306" s="119">
        <f>Table1_2[[#This Row],[MID RATE]]/D8305-1</f>
        <v>8.5697784898575158E-4</v>
      </c>
    </row>
    <row r="8307" spans="1:6">
      <c r="A8307" s="111">
        <v>44889</v>
      </c>
      <c r="B8307" s="112">
        <v>0.52083333333333337</v>
      </c>
      <c r="C8307">
        <v>16.799687500000001</v>
      </c>
      <c r="D8307">
        <v>16.823437500000001</v>
      </c>
      <c r="E8307">
        <v>16.8471875</v>
      </c>
      <c r="F8307" s="119">
        <f>Table1_2[[#This Row],[MID RATE]]/D8306-1</f>
        <v>2.0847681626119385E-3</v>
      </c>
    </row>
    <row r="8308" spans="1:6">
      <c r="A8308" s="111">
        <v>44889</v>
      </c>
      <c r="B8308" s="112">
        <v>0.64583333333333337</v>
      </c>
      <c r="C8308">
        <v>16.8203125</v>
      </c>
      <c r="D8308">
        <v>16.84375</v>
      </c>
      <c r="E8308">
        <v>16.8671875</v>
      </c>
      <c r="F8308" s="119">
        <f>Table1_2[[#This Row],[MID RATE]]/D8307-1</f>
        <v>1.2073929599702993E-3</v>
      </c>
    </row>
    <row r="8309" spans="1:6">
      <c r="A8309" s="111">
        <v>44890</v>
      </c>
      <c r="B8309" s="112">
        <v>0.39583333333333331</v>
      </c>
      <c r="C8309">
        <v>16.848124999999996</v>
      </c>
      <c r="D8309">
        <v>16.872500000000002</v>
      </c>
      <c r="E8309">
        <v>16.896875000000005</v>
      </c>
      <c r="F8309" s="119">
        <f>Table1_2[[#This Row],[MID RATE]]/D8308-1</f>
        <v>1.706864564007482E-3</v>
      </c>
    </row>
    <row r="8310" spans="1:6">
      <c r="A8310" s="111">
        <v>44890</v>
      </c>
      <c r="B8310" s="112">
        <v>0.52083333333333337</v>
      </c>
      <c r="C8310">
        <v>16.86</v>
      </c>
      <c r="D8310">
        <v>16.884062499999999</v>
      </c>
      <c r="E8310">
        <v>16.908125000000002</v>
      </c>
      <c r="F8310" s="119">
        <f>Table1_2[[#This Row],[MID RATE]]/D8309-1</f>
        <v>6.85286709141808E-4</v>
      </c>
    </row>
    <row r="8311" spans="1:6">
      <c r="A8311" s="111">
        <v>44890</v>
      </c>
      <c r="B8311" s="112">
        <v>0.64583333333333337</v>
      </c>
      <c r="C8311">
        <v>16.873437499999998</v>
      </c>
      <c r="D8311">
        <v>16.897500000000001</v>
      </c>
      <c r="E8311">
        <v>16.9215625</v>
      </c>
      <c r="F8311" s="119">
        <f>Table1_2[[#This Row],[MID RATE]]/D8310-1</f>
        <v>7.9586888522831245E-4</v>
      </c>
    </row>
    <row r="8312" spans="1:6">
      <c r="A8312" s="111">
        <v>44893</v>
      </c>
      <c r="B8312" s="112">
        <v>0.39583333333333331</v>
      </c>
      <c r="C8312">
        <v>16.890000000000004</v>
      </c>
      <c r="D8312">
        <v>16.9140625</v>
      </c>
      <c r="E8312">
        <v>16.938124999999996</v>
      </c>
      <c r="F8312" s="119">
        <f>Table1_2[[#This Row],[MID RATE]]/D8311-1</f>
        <v>9.8017458203880636E-4</v>
      </c>
    </row>
    <row r="8313" spans="1:6">
      <c r="A8313" s="111">
        <v>44893</v>
      </c>
      <c r="B8313" s="112">
        <v>0.52083333333333337</v>
      </c>
      <c r="C8313">
        <v>16.911875000000006</v>
      </c>
      <c r="D8313">
        <v>16.935937500000001</v>
      </c>
      <c r="E8313">
        <v>16.959999999999997</v>
      </c>
      <c r="F8313" s="119">
        <f>Table1_2[[#This Row],[MID RATE]]/D8312-1</f>
        <v>1.2933025404158194E-3</v>
      </c>
    </row>
    <row r="8314" spans="1:6">
      <c r="A8314" s="111">
        <v>44893</v>
      </c>
      <c r="B8314" s="112">
        <v>0.64583333333333337</v>
      </c>
      <c r="C8314">
        <v>16.919375000000002</v>
      </c>
      <c r="D8314">
        <v>16.942812500000002</v>
      </c>
      <c r="E8314">
        <v>16.966249999999999</v>
      </c>
      <c r="F8314" s="119">
        <f>Table1_2[[#This Row],[MID RATE]]/D8313-1</f>
        <v>4.0594150751926961E-4</v>
      </c>
    </row>
    <row r="8315" spans="1:6">
      <c r="A8315" s="111">
        <v>44894</v>
      </c>
      <c r="B8315" s="112">
        <v>0.39583333333333331</v>
      </c>
      <c r="C8315">
        <v>16.940625000000001</v>
      </c>
      <c r="D8315">
        <v>16.964375</v>
      </c>
      <c r="E8315">
        <v>16.988125</v>
      </c>
      <c r="F8315" s="119">
        <f>Table1_2[[#This Row],[MID RATE]]/D8314-1</f>
        <v>1.2726635557112065E-3</v>
      </c>
    </row>
    <row r="8316" spans="1:6">
      <c r="A8316" s="111">
        <v>44894</v>
      </c>
      <c r="B8316" s="112">
        <v>0.52083333333333337</v>
      </c>
      <c r="C8316">
        <v>16.965624999999999</v>
      </c>
      <c r="D8316">
        <v>16.98859375</v>
      </c>
      <c r="E8316">
        <v>17.011562500000004</v>
      </c>
      <c r="F8316" s="119">
        <f>Table1_2[[#This Row],[MID RATE]]/D8315-1</f>
        <v>1.4276240651365235E-3</v>
      </c>
    </row>
    <row r="8317" spans="1:6">
      <c r="A8317" s="111">
        <v>44894</v>
      </c>
      <c r="B8317" s="112">
        <v>0.64583333333333337</v>
      </c>
      <c r="C8317">
        <v>16.9925</v>
      </c>
      <c r="D8317">
        <v>17.016562499999999</v>
      </c>
      <c r="E8317">
        <v>17.040624999999999</v>
      </c>
      <c r="F8317" s="119">
        <f>Table1_2[[#This Row],[MID RATE]]/D8316-1</f>
        <v>1.6463251998124484E-3</v>
      </c>
    </row>
    <row r="8318" spans="1:6">
      <c r="A8318" s="111">
        <v>44895</v>
      </c>
      <c r="B8318" s="112">
        <v>0.39583333333333331</v>
      </c>
      <c r="C8318">
        <v>17.0315625</v>
      </c>
      <c r="D8318">
        <v>17.055</v>
      </c>
      <c r="E8318">
        <v>17.0784375</v>
      </c>
      <c r="F8318" s="119">
        <f>Table1_2[[#This Row],[MID RATE]]/D8317-1</f>
        <v>2.2588287146714237E-3</v>
      </c>
    </row>
    <row r="8319" spans="1:6">
      <c r="A8319" s="111">
        <v>44895</v>
      </c>
      <c r="B8319" s="112">
        <v>0.52083333333333337</v>
      </c>
      <c r="C8319">
        <v>17.034375000000001</v>
      </c>
      <c r="D8319">
        <v>17.058437499999997</v>
      </c>
      <c r="E8319">
        <v>17.082499999999996</v>
      </c>
      <c r="F8319" s="119">
        <f>Table1_2[[#This Row],[MID RATE]]/D8318-1</f>
        <v>2.0155379654052119E-4</v>
      </c>
    </row>
    <row r="8320" spans="1:6">
      <c r="A8320" s="111">
        <v>44895</v>
      </c>
      <c r="B8320" s="112">
        <v>0.64583333333333337</v>
      </c>
      <c r="C8320">
        <v>17.045343750000001</v>
      </c>
      <c r="D8320">
        <v>17.06909375</v>
      </c>
      <c r="E8320">
        <v>17.092843749999997</v>
      </c>
      <c r="F8320" s="119">
        <f>Table1_2[[#This Row],[MID RATE]]/D8319-1</f>
        <v>6.2469086046146316E-4</v>
      </c>
    </row>
    <row r="8321" spans="1:6">
      <c r="A8321" s="111">
        <v>44896</v>
      </c>
      <c r="B8321" s="112">
        <v>0.39583333333333331</v>
      </c>
      <c r="C8321">
        <v>17.07375</v>
      </c>
      <c r="D8321">
        <v>17.0978125</v>
      </c>
      <c r="E8321">
        <v>17.121874999999999</v>
      </c>
      <c r="F8321" s="119">
        <f>Table1_2[[#This Row],[MID RATE]]/D8320-1</f>
        <v>1.6824999862690149E-3</v>
      </c>
    </row>
    <row r="8322" spans="1:6">
      <c r="A8322" s="111">
        <v>44896</v>
      </c>
      <c r="B8322" s="112">
        <v>0.52083333333333337</v>
      </c>
      <c r="C8322">
        <v>17.089156249999998</v>
      </c>
      <c r="D8322">
        <v>17.113218750000001</v>
      </c>
      <c r="E8322">
        <v>17.137281250000004</v>
      </c>
      <c r="F8322" s="119">
        <f>Table1_2[[#This Row],[MID RATE]]/D8321-1</f>
        <v>9.0106556028746176E-4</v>
      </c>
    </row>
    <row r="8323" spans="1:6">
      <c r="A8323" s="111">
        <v>44896</v>
      </c>
      <c r="B8323" s="112">
        <v>0.64583333333333337</v>
      </c>
      <c r="C8323">
        <v>17.091250000000002</v>
      </c>
      <c r="D8323">
        <v>17.115312500000002</v>
      </c>
      <c r="E8323">
        <v>17.139375000000001</v>
      </c>
      <c r="F8323" s="119">
        <f>Table1_2[[#This Row],[MID RATE]]/D8322-1</f>
        <v>1.2234694306112459E-4</v>
      </c>
    </row>
    <row r="8324" spans="1:6">
      <c r="A8324" s="111">
        <v>44897</v>
      </c>
      <c r="B8324" s="112">
        <v>0.39583333333333331</v>
      </c>
      <c r="C8324">
        <v>17.109375</v>
      </c>
      <c r="D8324">
        <v>17.133437500000003</v>
      </c>
      <c r="E8324">
        <v>17.157500000000006</v>
      </c>
      <c r="F8324" s="119">
        <f>Table1_2[[#This Row],[MID RATE]]/D8323-1</f>
        <v>1.0589932260951507E-3</v>
      </c>
    </row>
    <row r="8325" spans="1:6">
      <c r="A8325" s="111">
        <v>44897</v>
      </c>
      <c r="B8325" s="112">
        <v>0.52083333333333337</v>
      </c>
      <c r="C8325">
        <v>17.121562500000003</v>
      </c>
      <c r="D8325">
        <v>17.145625000000003</v>
      </c>
      <c r="E8325">
        <v>17.169687500000002</v>
      </c>
      <c r="F8325" s="119">
        <f>Table1_2[[#This Row],[MID RATE]]/D8324-1</f>
        <v>7.1132836011456035E-4</v>
      </c>
    </row>
    <row r="8326" spans="1:6">
      <c r="A8326" s="111">
        <v>44897</v>
      </c>
      <c r="B8326" s="112">
        <v>0.64583333333333337</v>
      </c>
      <c r="C8326">
        <v>17.126249999999999</v>
      </c>
      <c r="D8326">
        <v>17.149999999999999</v>
      </c>
      <c r="E8326">
        <v>17.173750000000002</v>
      </c>
      <c r="F8326" s="119">
        <f>Table1_2[[#This Row],[MID RATE]]/D8325-1</f>
        <v>2.5516713447282235E-4</v>
      </c>
    </row>
    <row r="8327" spans="1:6">
      <c r="A8327" s="111">
        <v>44900</v>
      </c>
      <c r="B8327" s="112">
        <v>0.39583333333333331</v>
      </c>
      <c r="C8327">
        <v>17.1403125</v>
      </c>
      <c r="D8327">
        <v>17.164375</v>
      </c>
      <c r="E8327">
        <v>17.188437499999999</v>
      </c>
      <c r="F8327" s="119">
        <f>Table1_2[[#This Row],[MID RATE]]/D8326-1</f>
        <v>8.3819241982507897E-4</v>
      </c>
    </row>
    <row r="8328" spans="1:6">
      <c r="A8328" s="111">
        <v>44900</v>
      </c>
      <c r="B8328" s="112">
        <v>0.52083333333333337</v>
      </c>
      <c r="C8328">
        <v>17.153124999999999</v>
      </c>
      <c r="D8328">
        <v>17.177187499999999</v>
      </c>
      <c r="E8328">
        <v>17.201249999999998</v>
      </c>
      <c r="F8328" s="119">
        <f>Table1_2[[#This Row],[MID RATE]]/D8327-1</f>
        <v>7.4645887193680593E-4</v>
      </c>
    </row>
    <row r="8329" spans="1:6">
      <c r="A8329" s="111">
        <v>44900</v>
      </c>
      <c r="B8329" s="112">
        <v>0.64583333333333337</v>
      </c>
      <c r="C8329">
        <v>17.161874999999995</v>
      </c>
      <c r="D8329">
        <v>17.185937499999994</v>
      </c>
      <c r="E8329">
        <v>17.209999999999997</v>
      </c>
      <c r="F8329" s="119">
        <f>Table1_2[[#This Row],[MID RATE]]/D8328-1</f>
        <v>5.0939654701886994E-4</v>
      </c>
    </row>
    <row r="8330" spans="1:6">
      <c r="A8330" s="111">
        <v>44901</v>
      </c>
      <c r="B8330" s="112">
        <v>0.39583333333333331</v>
      </c>
      <c r="C8330">
        <v>17.181250000000002</v>
      </c>
      <c r="D8330">
        <v>17.205312499999998</v>
      </c>
      <c r="E8330">
        <v>17.229374999999997</v>
      </c>
      <c r="F8330" s="119">
        <f>Table1_2[[#This Row],[MID RATE]]/D8329-1</f>
        <v>1.1273752159288719E-3</v>
      </c>
    </row>
    <row r="8331" spans="1:6">
      <c r="A8331" s="111">
        <v>44901</v>
      </c>
      <c r="B8331" s="112">
        <v>0.52083333333333337</v>
      </c>
      <c r="C8331">
        <v>17.189062499999999</v>
      </c>
      <c r="D8331">
        <v>17.213124999999998</v>
      </c>
      <c r="E8331">
        <v>17.237187499999997</v>
      </c>
      <c r="F8331" s="119">
        <f>Table1_2[[#This Row],[MID RATE]]/D8330-1</f>
        <v>4.5407486786430695E-4</v>
      </c>
    </row>
    <row r="8332" spans="1:6">
      <c r="A8332" s="111">
        <v>44901</v>
      </c>
      <c r="B8332" s="112">
        <v>0.64583333333333337</v>
      </c>
      <c r="C8332">
        <v>17.198749999999997</v>
      </c>
      <c r="D8332">
        <v>17.2228125</v>
      </c>
      <c r="E8332">
        <v>17.246875000000003</v>
      </c>
      <c r="F8332" s="119">
        <f>Table1_2[[#This Row],[MID RATE]]/D8331-1</f>
        <v>5.6279728404939888E-4</v>
      </c>
    </row>
    <row r="8333" spans="1:6">
      <c r="A8333" s="111">
        <v>44902</v>
      </c>
      <c r="B8333" s="112">
        <v>0.39583333333333331</v>
      </c>
      <c r="C8333">
        <v>17.219374999999996</v>
      </c>
      <c r="D8333">
        <v>17.243437499999999</v>
      </c>
      <c r="E8333">
        <v>17.267500000000002</v>
      </c>
      <c r="F8333" s="119">
        <f>Table1_2[[#This Row],[MID RATE]]/D8332-1</f>
        <v>1.1975396004570982E-3</v>
      </c>
    </row>
    <row r="8334" spans="1:6">
      <c r="A8334" s="111">
        <v>44902</v>
      </c>
      <c r="B8334" s="112">
        <v>0.52083333333333337</v>
      </c>
      <c r="C8334">
        <v>17.229999999999997</v>
      </c>
      <c r="D8334">
        <v>17.2540625</v>
      </c>
      <c r="E8334">
        <v>17.278125000000003</v>
      </c>
      <c r="F8334" s="119">
        <f>Table1_2[[#This Row],[MID RATE]]/D8333-1</f>
        <v>6.1617644393696658E-4</v>
      </c>
    </row>
    <row r="8335" spans="1:6">
      <c r="A8335" s="111">
        <v>44902</v>
      </c>
      <c r="B8335" s="112">
        <v>0.64583333333333337</v>
      </c>
      <c r="C8335">
        <v>17.241250000000001</v>
      </c>
      <c r="D8335">
        <v>17.2653125</v>
      </c>
      <c r="E8335">
        <v>17.289375000000003</v>
      </c>
      <c r="F8335" s="119">
        <f>Table1_2[[#This Row],[MID RATE]]/D8334-1</f>
        <v>6.5202035752442988E-4</v>
      </c>
    </row>
    <row r="8336" spans="1:6">
      <c r="A8336" s="111">
        <v>44903</v>
      </c>
      <c r="B8336" s="112">
        <v>0.39583333333333331</v>
      </c>
      <c r="C8336">
        <v>17.263249999999999</v>
      </c>
      <c r="D8336">
        <v>17.286375</v>
      </c>
      <c r="E8336">
        <v>17.309500000000003</v>
      </c>
      <c r="F8336" s="119">
        <f>Table1_2[[#This Row],[MID RATE]]/D8335-1</f>
        <v>1.2199315824721335E-3</v>
      </c>
    </row>
    <row r="8337" spans="1:6">
      <c r="A8337" s="111">
        <v>44903</v>
      </c>
      <c r="B8337" s="112">
        <v>0.52083333333333337</v>
      </c>
      <c r="C8337">
        <v>17.277000000000001</v>
      </c>
      <c r="D8337">
        <v>17.3010625</v>
      </c>
      <c r="E8337">
        <v>17.325124999999996</v>
      </c>
      <c r="F8337" s="119">
        <f>Table1_2[[#This Row],[MID RATE]]/D8336-1</f>
        <v>8.4965760606259266E-4</v>
      </c>
    </row>
    <row r="8338" spans="1:6">
      <c r="A8338" s="111">
        <v>44903</v>
      </c>
      <c r="B8338" s="112">
        <v>0.64583333333333337</v>
      </c>
      <c r="C8338">
        <v>17.284374999999997</v>
      </c>
      <c r="D8338">
        <v>17.308124999999997</v>
      </c>
      <c r="E8338">
        <v>17.331875</v>
      </c>
      <c r="F8338" s="119">
        <f>Table1_2[[#This Row],[MID RATE]]/D8337-1</f>
        <v>4.0821192340034784E-4</v>
      </c>
    </row>
    <row r="8339" spans="1:6">
      <c r="A8339" s="111">
        <v>44904</v>
      </c>
      <c r="B8339" s="112">
        <v>0.39583333333333331</v>
      </c>
      <c r="C8339">
        <v>17.319374999999997</v>
      </c>
      <c r="D8339">
        <v>17.343125000000001</v>
      </c>
      <c r="E8339">
        <v>17.366875</v>
      </c>
      <c r="F8339" s="119">
        <f>Table1_2[[#This Row],[MID RATE]]/D8338-1</f>
        <v>2.0221716679307278E-3</v>
      </c>
    </row>
    <row r="8340" spans="1:6">
      <c r="A8340" s="111">
        <v>44904</v>
      </c>
      <c r="B8340" s="112">
        <v>0.52083333333333337</v>
      </c>
      <c r="C8340">
        <v>17.341575000000002</v>
      </c>
      <c r="D8340">
        <v>17.364387499999999</v>
      </c>
      <c r="E8340">
        <v>17.3872</v>
      </c>
      <c r="F8340" s="119">
        <f>Table1_2[[#This Row],[MID RATE]]/D8339-1</f>
        <v>1.2259901257702932E-3</v>
      </c>
    </row>
    <row r="8341" spans="1:6">
      <c r="A8341" s="111">
        <v>44904</v>
      </c>
      <c r="B8341" s="112">
        <v>0.64583333333333337</v>
      </c>
      <c r="C8341">
        <v>17.349374999999998</v>
      </c>
      <c r="D8341">
        <v>17.373437500000001</v>
      </c>
      <c r="E8341">
        <v>17.397500000000001</v>
      </c>
      <c r="F8341" s="119">
        <f>Table1_2[[#This Row],[MID RATE]]/D8340-1</f>
        <v>5.2118164260051003E-4</v>
      </c>
    </row>
    <row r="8342" spans="1:6">
      <c r="A8342" s="111">
        <v>44907</v>
      </c>
      <c r="B8342" s="112">
        <v>0.39583333333333331</v>
      </c>
      <c r="C8342">
        <v>17.369999999999997</v>
      </c>
      <c r="D8342">
        <v>17.393437500000001</v>
      </c>
      <c r="E8342">
        <v>17.416875000000005</v>
      </c>
      <c r="F8342" s="119">
        <f>Table1_2[[#This Row],[MID RATE]]/D8341-1</f>
        <v>1.151182660311223E-3</v>
      </c>
    </row>
    <row r="8343" spans="1:6">
      <c r="A8343" s="111">
        <v>44907</v>
      </c>
      <c r="B8343" s="112">
        <v>0.52083333333333337</v>
      </c>
      <c r="C8343">
        <v>17.39</v>
      </c>
      <c r="D8343">
        <v>17.413437500000001</v>
      </c>
      <c r="E8343">
        <v>17.436875000000001</v>
      </c>
      <c r="F8343" s="119">
        <f>Table1_2[[#This Row],[MID RATE]]/D8342-1</f>
        <v>1.1498589626115496E-3</v>
      </c>
    </row>
    <row r="8344" spans="1:6">
      <c r="A8344" s="111">
        <v>44907</v>
      </c>
      <c r="B8344" s="112">
        <v>0.64583333333333337</v>
      </c>
      <c r="C8344">
        <v>17.389687500000001</v>
      </c>
      <c r="D8344">
        <v>17.413125000000001</v>
      </c>
      <c r="E8344">
        <v>17.436562500000001</v>
      </c>
      <c r="F8344" s="119">
        <f>Table1_2[[#This Row],[MID RATE]]/D8343-1</f>
        <v>-1.7945911024108696E-5</v>
      </c>
    </row>
    <row r="8345" spans="1:6">
      <c r="A8345" s="111">
        <v>44908</v>
      </c>
      <c r="B8345" s="112">
        <v>0.39583333333333331</v>
      </c>
      <c r="C8345">
        <v>17.402500000000003</v>
      </c>
      <c r="D8345">
        <v>17.4259375</v>
      </c>
      <c r="E8345">
        <v>17.449374999999996</v>
      </c>
      <c r="F8345" s="119">
        <f>Table1_2[[#This Row],[MID RATE]]/D8344-1</f>
        <v>7.3579555651259732E-4</v>
      </c>
    </row>
    <row r="8346" spans="1:6">
      <c r="A8346" s="111">
        <v>44908</v>
      </c>
      <c r="B8346" s="112">
        <v>0.52083333333333337</v>
      </c>
      <c r="C8346">
        <v>17.430531250000001</v>
      </c>
      <c r="D8346">
        <v>17.453968750000001</v>
      </c>
      <c r="E8346">
        <v>17.477406250000001</v>
      </c>
      <c r="F8346" s="119">
        <f>Table1_2[[#This Row],[MID RATE]]/D8345-1</f>
        <v>1.6085935118268502E-3</v>
      </c>
    </row>
    <row r="8347" spans="1:6">
      <c r="A8347" s="111">
        <v>44908</v>
      </c>
      <c r="B8347" s="112">
        <v>0.64583333333333337</v>
      </c>
      <c r="C8347">
        <v>17.439999999999998</v>
      </c>
      <c r="D8347">
        <v>17.463437499999998</v>
      </c>
      <c r="E8347">
        <v>17.486874999999998</v>
      </c>
      <c r="F8347" s="119">
        <f>Table1_2[[#This Row],[MID RATE]]/D8346-1</f>
        <v>5.4249839309439274E-4</v>
      </c>
    </row>
    <row r="8348" spans="1:6">
      <c r="A8348" s="111">
        <v>44909</v>
      </c>
      <c r="B8348" s="112">
        <v>0.39583333333333331</v>
      </c>
      <c r="C8348">
        <v>17.471250000000001</v>
      </c>
      <c r="D8348">
        <v>17.494687499999998</v>
      </c>
      <c r="E8348">
        <v>17.518124999999998</v>
      </c>
      <c r="F8348" s="119">
        <f>Table1_2[[#This Row],[MID RATE]]/D8347-1</f>
        <v>1.7894529642288326E-3</v>
      </c>
    </row>
    <row r="8349" spans="1:6">
      <c r="A8349" s="111">
        <v>44909</v>
      </c>
      <c r="B8349" s="112">
        <v>0.52083333333333337</v>
      </c>
      <c r="C8349">
        <v>17.495625</v>
      </c>
      <c r="D8349">
        <v>17.5190625</v>
      </c>
      <c r="E8349">
        <v>17.5425</v>
      </c>
      <c r="F8349" s="119">
        <f>Table1_2[[#This Row],[MID RATE]]/D8348-1</f>
        <v>1.3932801028886388E-3</v>
      </c>
    </row>
    <row r="8350" spans="1:6">
      <c r="A8350" s="111">
        <v>44909</v>
      </c>
      <c r="B8350" s="112">
        <v>0.64583333333333337</v>
      </c>
      <c r="C8350">
        <v>17.504375</v>
      </c>
      <c r="D8350">
        <v>17.527812500000003</v>
      </c>
      <c r="E8350">
        <v>17.551250000000003</v>
      </c>
      <c r="F8350" s="119">
        <f>Table1_2[[#This Row],[MID RATE]]/D8349-1</f>
        <v>4.994559497690787E-4</v>
      </c>
    </row>
    <row r="8351" spans="1:6">
      <c r="A8351" s="111">
        <v>44910</v>
      </c>
      <c r="B8351" s="112">
        <v>0.39583333333333331</v>
      </c>
      <c r="C8351">
        <v>17.528749999999999</v>
      </c>
      <c r="D8351">
        <v>17.552187499999995</v>
      </c>
      <c r="E8351">
        <v>17.575624999999995</v>
      </c>
      <c r="F8351" s="119">
        <f>Table1_2[[#This Row],[MID RATE]]/D8350-1</f>
        <v>1.390647007434076E-3</v>
      </c>
    </row>
    <row r="8352" spans="1:6">
      <c r="A8352" s="111">
        <v>44910</v>
      </c>
      <c r="B8352" s="112">
        <v>0.52083333333333337</v>
      </c>
      <c r="C8352">
        <v>17.550281250000001</v>
      </c>
      <c r="D8352">
        <v>17.573406249999998</v>
      </c>
      <c r="E8352">
        <v>17.596531249999998</v>
      </c>
      <c r="F8352" s="119">
        <f>Table1_2[[#This Row],[MID RATE]]/D8351-1</f>
        <v>1.2088949027009299E-3</v>
      </c>
    </row>
    <row r="8353" spans="1:6">
      <c r="A8353" s="111">
        <v>44910</v>
      </c>
      <c r="B8353" s="112">
        <v>0.64583333333333337</v>
      </c>
      <c r="C8353">
        <v>17.56596875</v>
      </c>
      <c r="D8353">
        <v>17.589093749999996</v>
      </c>
      <c r="E8353">
        <v>17.612218749999997</v>
      </c>
      <c r="F8353" s="119">
        <f>Table1_2[[#This Row],[MID RATE]]/D8352-1</f>
        <v>8.926840805263403E-4</v>
      </c>
    </row>
    <row r="8354" spans="1:6">
      <c r="A8354" s="111">
        <v>44911</v>
      </c>
      <c r="B8354" s="112">
        <v>0.39583333333333331</v>
      </c>
      <c r="C8354">
        <v>17.591249999999999</v>
      </c>
      <c r="D8354">
        <v>17.615312500000002</v>
      </c>
      <c r="E8354">
        <v>17.639375000000005</v>
      </c>
      <c r="F8354" s="119">
        <f>Table1_2[[#This Row],[MID RATE]]/D8353-1</f>
        <v>1.49062540530287E-3</v>
      </c>
    </row>
    <row r="8355" spans="1:6">
      <c r="A8355" s="111">
        <v>44911</v>
      </c>
      <c r="B8355" s="112">
        <v>0.52083333333333337</v>
      </c>
      <c r="C8355">
        <v>17.6081875</v>
      </c>
      <c r="D8355">
        <v>17.631625</v>
      </c>
      <c r="E8355">
        <v>17.655062500000003</v>
      </c>
      <c r="F8355" s="119">
        <f>Table1_2[[#This Row],[MID RATE]]/D8354-1</f>
        <v>9.2604090901016178E-4</v>
      </c>
    </row>
    <row r="8356" spans="1:6">
      <c r="A8356" s="111">
        <v>44911</v>
      </c>
      <c r="B8356" s="112">
        <v>0.64583333333333337</v>
      </c>
      <c r="C8356">
        <v>17.620375000000003</v>
      </c>
      <c r="D8356">
        <v>17.644125000000003</v>
      </c>
      <c r="E8356">
        <v>17.667875000000006</v>
      </c>
      <c r="F8356" s="119">
        <f>Table1_2[[#This Row],[MID RATE]]/D8355-1</f>
        <v>7.0895337213694454E-4</v>
      </c>
    </row>
    <row r="8357" spans="1:6">
      <c r="A8357" s="111">
        <v>44914</v>
      </c>
      <c r="B8357" s="112">
        <v>0.39583333333333331</v>
      </c>
      <c r="C8357">
        <v>17.642812499999994</v>
      </c>
      <c r="D8357">
        <v>17.666874999999997</v>
      </c>
      <c r="E8357">
        <v>17.6909375</v>
      </c>
      <c r="F8357" s="119">
        <f>Table1_2[[#This Row],[MID RATE]]/D8356-1</f>
        <v>1.2893810262619709E-3</v>
      </c>
    </row>
    <row r="8358" spans="1:6">
      <c r="A8358" s="111">
        <v>44914</v>
      </c>
      <c r="B8358" s="112">
        <v>0.52083333333333337</v>
      </c>
      <c r="C8358">
        <v>17.665312500000002</v>
      </c>
      <c r="D8358">
        <v>17.688749999999999</v>
      </c>
      <c r="E8358">
        <v>17.712187499999999</v>
      </c>
      <c r="F8358" s="119">
        <f>Table1_2[[#This Row],[MID RATE]]/D8357-1</f>
        <v>1.2381929458380458E-3</v>
      </c>
    </row>
    <row r="8359" spans="1:6">
      <c r="A8359" s="111">
        <v>44914</v>
      </c>
      <c r="B8359" s="112">
        <v>0.64583333333333337</v>
      </c>
      <c r="C8359">
        <v>17.685375000000001</v>
      </c>
      <c r="D8359">
        <v>17.707562500000002</v>
      </c>
      <c r="E8359">
        <v>17.729750000000003</v>
      </c>
      <c r="F8359" s="119">
        <f>Table1_2[[#This Row],[MID RATE]]/D8358-1</f>
        <v>1.0635290792171403E-3</v>
      </c>
    </row>
    <row r="8360" spans="1:6">
      <c r="A8360" s="111">
        <v>44915</v>
      </c>
      <c r="B8360" s="112">
        <v>0.39583333333333331</v>
      </c>
      <c r="C8360">
        <v>17.709687500000001</v>
      </c>
      <c r="D8360">
        <v>17.733125000000001</v>
      </c>
      <c r="E8360">
        <v>17.756562500000001</v>
      </c>
      <c r="F8360" s="119">
        <f>Table1_2[[#This Row],[MID RATE]]/D8359-1</f>
        <v>1.4435922504860699E-3</v>
      </c>
    </row>
    <row r="8361" spans="1:6">
      <c r="A8361" s="111">
        <v>44915</v>
      </c>
      <c r="B8361" s="112">
        <v>0.52083333333333337</v>
      </c>
      <c r="C8361">
        <v>17.752000000000002</v>
      </c>
      <c r="D8361">
        <v>17.775125000000003</v>
      </c>
      <c r="E8361">
        <v>17.798249999999999</v>
      </c>
      <c r="F8361" s="119">
        <f>Table1_2[[#This Row],[MID RATE]]/D8360-1</f>
        <v>2.3684488774540213E-3</v>
      </c>
    </row>
    <row r="8362" spans="1:6">
      <c r="A8362" s="111">
        <v>44915</v>
      </c>
      <c r="B8362" s="112">
        <v>0.64583333333333337</v>
      </c>
      <c r="C8362">
        <v>17.773187499999999</v>
      </c>
      <c r="D8362">
        <v>17.796624999999999</v>
      </c>
      <c r="E8362">
        <v>17.820062499999995</v>
      </c>
      <c r="F8362" s="119">
        <f>Table1_2[[#This Row],[MID RATE]]/D8361-1</f>
        <v>1.2095554883577719E-3</v>
      </c>
    </row>
    <row r="8363" spans="1:6">
      <c r="A8363" s="111">
        <v>44916</v>
      </c>
      <c r="B8363" s="112">
        <v>0.39583333333333331</v>
      </c>
      <c r="C8363">
        <v>17.801937500000005</v>
      </c>
      <c r="D8363">
        <v>17.825375000000001</v>
      </c>
      <c r="E8363">
        <v>17.848812500000001</v>
      </c>
      <c r="F8363" s="119">
        <f>Table1_2[[#This Row],[MID RATE]]/D8362-1</f>
        <v>1.6154748442471778E-3</v>
      </c>
    </row>
    <row r="8364" spans="1:6">
      <c r="A8364" s="111">
        <v>44916</v>
      </c>
      <c r="B8364" s="112">
        <v>0.52083333333333337</v>
      </c>
      <c r="C8364">
        <v>17.814125000000001</v>
      </c>
      <c r="D8364">
        <v>17.835999999999999</v>
      </c>
      <c r="E8364">
        <v>17.857875</v>
      </c>
      <c r="F8364" s="119">
        <f>Table1_2[[#This Row],[MID RATE]]/D8363-1</f>
        <v>5.9606039143611511E-4</v>
      </c>
    </row>
    <row r="8365" spans="1:6">
      <c r="A8365" s="111">
        <v>44916</v>
      </c>
      <c r="B8365" s="112">
        <v>0.64583333333333337</v>
      </c>
      <c r="C8365">
        <v>17.824437499999998</v>
      </c>
      <c r="D8365">
        <v>17.847874999999998</v>
      </c>
      <c r="E8365">
        <v>17.871312499999998</v>
      </c>
      <c r="F8365" s="119">
        <f>Table1_2[[#This Row],[MID RATE]]/D8364-1</f>
        <v>6.6578829333940881E-4</v>
      </c>
    </row>
    <row r="8366" spans="1:6">
      <c r="A8366" s="111">
        <v>44917</v>
      </c>
      <c r="B8366" s="112">
        <v>0.39583333333333331</v>
      </c>
      <c r="C8366">
        <v>17.841249999999999</v>
      </c>
      <c r="D8366">
        <v>17.865000000000002</v>
      </c>
      <c r="E8366">
        <v>17.888750000000002</v>
      </c>
      <c r="F8366" s="119">
        <f>Table1_2[[#This Row],[MID RATE]]/D8365-1</f>
        <v>9.5949797945160675E-4</v>
      </c>
    </row>
    <row r="8367" spans="1:6">
      <c r="A8367" s="111">
        <v>44917</v>
      </c>
      <c r="B8367" s="112">
        <v>0.52083333333333337</v>
      </c>
      <c r="C8367">
        <v>17.85890625</v>
      </c>
      <c r="D8367">
        <v>17.882031249999997</v>
      </c>
      <c r="E8367">
        <v>17.905156249999997</v>
      </c>
      <c r="F8367" s="119">
        <f>Table1_2[[#This Row],[MID RATE]]/D8366-1</f>
        <v>9.5333053456458927E-4</v>
      </c>
    </row>
    <row r="8368" spans="1:6">
      <c r="A8368" s="111">
        <v>44917</v>
      </c>
      <c r="B8368" s="112">
        <v>0.64583333333333337</v>
      </c>
      <c r="C8368">
        <v>17.864687500000002</v>
      </c>
      <c r="D8368">
        <v>17.888125000000002</v>
      </c>
      <c r="E8368">
        <v>17.911562499999999</v>
      </c>
      <c r="F8368" s="119">
        <f>Table1_2[[#This Row],[MID RATE]]/D8367-1</f>
        <v>3.4077504478169374E-4</v>
      </c>
    </row>
    <row r="8369" spans="1:6">
      <c r="A8369" s="111">
        <v>44918</v>
      </c>
      <c r="B8369" s="112">
        <v>0.39583333333333331</v>
      </c>
      <c r="C8369">
        <v>17.880000000000003</v>
      </c>
      <c r="D8369">
        <v>17.904062500000002</v>
      </c>
      <c r="E8369">
        <v>17.928124999999998</v>
      </c>
      <c r="F8369" s="119">
        <f>Table1_2[[#This Row],[MID RATE]]/D8368-1</f>
        <v>8.9095419447260404E-4</v>
      </c>
    </row>
    <row r="8370" spans="1:6">
      <c r="A8370" s="111">
        <v>44918</v>
      </c>
      <c r="B8370" s="112">
        <v>0.52083333333333337</v>
      </c>
      <c r="C8370">
        <v>17.896250000000002</v>
      </c>
      <c r="D8370">
        <v>17.920312500000001</v>
      </c>
      <c r="E8370">
        <v>17.944375000000001</v>
      </c>
      <c r="F8370" s="119">
        <f>Table1_2[[#This Row],[MID RATE]]/D8369-1</f>
        <v>9.0761524095439583E-4</v>
      </c>
    </row>
    <row r="8371" spans="1:6">
      <c r="A8371" s="111">
        <v>44918</v>
      </c>
      <c r="B8371" s="112">
        <v>0.64583333333333337</v>
      </c>
      <c r="C8371">
        <v>17.903750000000006</v>
      </c>
      <c r="D8371">
        <v>17.927812500000002</v>
      </c>
      <c r="E8371">
        <v>17.951875000000001</v>
      </c>
      <c r="F8371" s="119">
        <f>Table1_2[[#This Row],[MID RATE]]/D8370-1</f>
        <v>4.1851948731363997E-4</v>
      </c>
    </row>
    <row r="8372" spans="1:6">
      <c r="A8372" s="111">
        <v>44922</v>
      </c>
      <c r="B8372" s="112">
        <v>0.39583333333333331</v>
      </c>
      <c r="C8372">
        <v>17.916875000000001</v>
      </c>
      <c r="D8372">
        <v>17.9409375</v>
      </c>
      <c r="E8372">
        <v>17.965</v>
      </c>
      <c r="F8372" s="119">
        <f>Table1_2[[#This Row],[MID RATE]]/D8371-1</f>
        <v>7.3210270355072993E-4</v>
      </c>
    </row>
    <row r="8373" spans="1:6">
      <c r="A8373" s="111">
        <v>44922</v>
      </c>
      <c r="B8373" s="112">
        <v>0.52083333333333337</v>
      </c>
      <c r="C8373">
        <v>17.92625</v>
      </c>
      <c r="D8373">
        <v>17.950312499999999</v>
      </c>
      <c r="E8373">
        <v>17.974374999999998</v>
      </c>
      <c r="F8373" s="119">
        <f>Table1_2[[#This Row],[MID RATE]]/D8372-1</f>
        <v>5.2254794377382119E-4</v>
      </c>
    </row>
    <row r="8374" spans="1:6">
      <c r="A8374" s="111">
        <v>44922</v>
      </c>
      <c r="B8374" s="112">
        <v>0.64583333333333337</v>
      </c>
      <c r="C8374">
        <v>17.933062499999998</v>
      </c>
      <c r="D8374">
        <v>17.957124999999998</v>
      </c>
      <c r="E8374">
        <v>17.981187499999997</v>
      </c>
      <c r="F8374" s="119">
        <f>Table1_2[[#This Row],[MID RATE]]/D8373-1</f>
        <v>3.7951985515571884E-4</v>
      </c>
    </row>
    <row r="8375" spans="1:6">
      <c r="A8375" s="111">
        <v>44923</v>
      </c>
      <c r="B8375" s="112">
        <v>0.39583333333333331</v>
      </c>
      <c r="C8375">
        <v>17.948437499999997</v>
      </c>
      <c r="D8375">
        <v>17.971874999999997</v>
      </c>
      <c r="E8375">
        <v>17.995312499999997</v>
      </c>
      <c r="F8375" s="119">
        <f>Table1_2[[#This Row],[MID RATE]]/D8374-1</f>
        <v>8.2140097593574879E-4</v>
      </c>
    </row>
    <row r="8376" spans="1:6">
      <c r="A8376" s="111">
        <v>44923</v>
      </c>
      <c r="B8376" s="112">
        <v>0.52083333333333337</v>
      </c>
      <c r="C8376">
        <v>17.96921875</v>
      </c>
      <c r="D8376">
        <v>17.991718749999997</v>
      </c>
      <c r="E8376">
        <v>18.014218749999998</v>
      </c>
      <c r="F8376" s="119">
        <f>Table1_2[[#This Row],[MID RATE]]/D8375-1</f>
        <v>1.1041557989914796E-3</v>
      </c>
    </row>
    <row r="8377" spans="1:6">
      <c r="A8377" s="111">
        <v>44923</v>
      </c>
      <c r="B8377" s="112">
        <v>0.64583333333333337</v>
      </c>
      <c r="C8377">
        <v>17.987187500000005</v>
      </c>
      <c r="D8377">
        <v>18.010468750000001</v>
      </c>
      <c r="E8377">
        <v>18.033750000000001</v>
      </c>
      <c r="F8377" s="119">
        <f>Table1_2[[#This Row],[MID RATE]]/D8376-1</f>
        <v>1.0421461262561937E-3</v>
      </c>
    </row>
    <row r="8378" spans="1:6">
      <c r="A8378" s="111">
        <v>44924</v>
      </c>
      <c r="B8378" s="112">
        <v>0.39583333333333331</v>
      </c>
      <c r="C8378">
        <v>18.0075</v>
      </c>
      <c r="D8378">
        <v>18.03140625</v>
      </c>
      <c r="E8378">
        <v>18.055312499999999</v>
      </c>
      <c r="F8378" s="119">
        <f>Table1_2[[#This Row],[MID RATE]]/D8377-1</f>
        <v>1.1625183270145278E-3</v>
      </c>
    </row>
    <row r="8379" spans="1:6">
      <c r="A8379" s="111">
        <v>44924</v>
      </c>
      <c r="B8379" s="112">
        <v>0.52083333333333337</v>
      </c>
      <c r="C8379">
        <v>18.020312499999999</v>
      </c>
      <c r="D8379">
        <v>18.044374999999999</v>
      </c>
      <c r="E8379">
        <v>18.068437499999998</v>
      </c>
      <c r="F8379" s="119">
        <f>Table1_2[[#This Row],[MID RATE]]/D8378-1</f>
        <v>7.1923120250261263E-4</v>
      </c>
    </row>
    <row r="8380" spans="1:6">
      <c r="A8380" s="111">
        <v>44924</v>
      </c>
      <c r="B8380" s="112">
        <v>0.64583333333333337</v>
      </c>
      <c r="C8380">
        <v>18.023750000000003</v>
      </c>
      <c r="D8380">
        <v>18.047499999999999</v>
      </c>
      <c r="E8380">
        <v>18.071249999999999</v>
      </c>
      <c r="F8380" s="119">
        <f>Table1_2[[#This Row],[MID RATE]]/D8379-1</f>
        <v>1.731841640399967E-4</v>
      </c>
    </row>
    <row r="8381" spans="1:6">
      <c r="A8381" s="111">
        <v>44925</v>
      </c>
      <c r="B8381" s="112">
        <v>0.39583333333333331</v>
      </c>
      <c r="C8381">
        <v>18.038125000000001</v>
      </c>
      <c r="D8381">
        <v>18.061250000000001</v>
      </c>
      <c r="E8381">
        <v>18.084374999999998</v>
      </c>
      <c r="F8381" s="119">
        <f>Table1_2[[#This Row],[MID RATE]]/D8380-1</f>
        <v>7.6187837650643075E-4</v>
      </c>
    </row>
    <row r="8382" spans="1:6">
      <c r="A8382" s="111">
        <v>44925</v>
      </c>
      <c r="B8382" s="112">
        <v>0.52083333333333337</v>
      </c>
      <c r="C8382">
        <v>18.054062499999997</v>
      </c>
      <c r="D8382">
        <v>18.076874999999998</v>
      </c>
      <c r="E8382">
        <v>18.099687499999998</v>
      </c>
      <c r="F8382" s="119">
        <f>Table1_2[[#This Row],[MID RATE]]/D8381-1</f>
        <v>8.6511177244075199E-4</v>
      </c>
    </row>
    <row r="8383" spans="1:6">
      <c r="A8383" s="111">
        <v>44925</v>
      </c>
      <c r="B8383" s="112">
        <v>0.64583333333333337</v>
      </c>
      <c r="C8383">
        <v>18.060000000000002</v>
      </c>
      <c r="D8383">
        <v>18.083437500000002</v>
      </c>
      <c r="E8383">
        <v>18.106874999999999</v>
      </c>
      <c r="F8383" s="119">
        <f>Table1_2[[#This Row],[MID RATE]]/D8382-1</f>
        <v>3.6303288040695492E-4</v>
      </c>
    </row>
    <row r="8384" spans="1:6">
      <c r="A8384" s="111">
        <v>44929</v>
      </c>
      <c r="B8384" s="112">
        <v>0.39583333333333331</v>
      </c>
      <c r="C8384">
        <v>18.080937500000001</v>
      </c>
      <c r="D8384">
        <v>18.105</v>
      </c>
      <c r="E8384">
        <v>18.1290625</v>
      </c>
      <c r="F8384" s="119">
        <f>Table1_2[[#This Row],[MID RATE]]/D8383-1</f>
        <v>1.1923894447611882E-3</v>
      </c>
    </row>
    <row r="8385" spans="1:6">
      <c r="A8385" s="111">
        <v>44929</v>
      </c>
      <c r="B8385" s="112">
        <v>0.52083333333333337</v>
      </c>
      <c r="C8385">
        <v>18.101000000000003</v>
      </c>
      <c r="D8385">
        <v>18.122875000000001</v>
      </c>
      <c r="E8385">
        <v>18.144750000000002</v>
      </c>
      <c r="F8385" s="119">
        <f>Table1_2[[#This Row],[MID RATE]]/D8384-1</f>
        <v>9.872963269814683E-4</v>
      </c>
    </row>
    <row r="8386" spans="1:6">
      <c r="A8386" s="111">
        <v>44929</v>
      </c>
      <c r="B8386" s="112">
        <v>0.64583333333333337</v>
      </c>
      <c r="C8386">
        <v>18.119062499999998</v>
      </c>
      <c r="D8386">
        <v>18.141093749999996</v>
      </c>
      <c r="E8386">
        <v>18.163124999999997</v>
      </c>
      <c r="F8386" s="119">
        <f>Table1_2[[#This Row],[MID RATE]]/D8385-1</f>
        <v>1.0052902754114079E-3</v>
      </c>
    </row>
    <row r="8387" spans="1:6">
      <c r="A8387" s="111">
        <v>44930</v>
      </c>
      <c r="B8387" s="112">
        <v>0.39583333333333331</v>
      </c>
      <c r="C8387">
        <v>18.1440625</v>
      </c>
      <c r="D8387">
        <v>18.1678125</v>
      </c>
      <c r="E8387">
        <v>18.1915625</v>
      </c>
      <c r="F8387" s="119">
        <f>Table1_2[[#This Row],[MID RATE]]/D8386-1</f>
        <v>1.4728301594275628E-3</v>
      </c>
    </row>
    <row r="8388" spans="1:6">
      <c r="A8388" s="111">
        <v>44930</v>
      </c>
      <c r="B8388" s="112">
        <v>0.52083333333333337</v>
      </c>
      <c r="C8388">
        <v>18.150656250000001</v>
      </c>
      <c r="D8388">
        <v>18.173625000000001</v>
      </c>
      <c r="E8388">
        <v>18.196593749999998</v>
      </c>
      <c r="F8388" s="119">
        <f>Table1_2[[#This Row],[MID RATE]]/D8387-1</f>
        <v>3.1993394912022133E-4</v>
      </c>
    </row>
    <row r="8389" spans="1:6">
      <c r="A8389" s="111">
        <v>44930</v>
      </c>
      <c r="B8389" s="112">
        <v>0.64583333333333337</v>
      </c>
      <c r="C8389">
        <v>18.160625000000003</v>
      </c>
      <c r="D8389">
        <v>18.182968750000001</v>
      </c>
      <c r="E8389">
        <v>18.205312499999994</v>
      </c>
      <c r="F8389" s="119">
        <f>Table1_2[[#This Row],[MID RATE]]/D8388-1</f>
        <v>5.1413793340615577E-4</v>
      </c>
    </row>
    <row r="8390" spans="1:6">
      <c r="A8390" s="111">
        <v>44931</v>
      </c>
      <c r="B8390" s="112">
        <v>0.39583333333333331</v>
      </c>
      <c r="C8390">
        <v>18.175625</v>
      </c>
      <c r="D8390">
        <v>18.199375</v>
      </c>
      <c r="E8390">
        <v>18.223125</v>
      </c>
      <c r="F8390" s="119">
        <f>Table1_2[[#This Row],[MID RATE]]/D8389-1</f>
        <v>9.0228665217284565E-4</v>
      </c>
    </row>
    <row r="8391" spans="1:6">
      <c r="A8391" s="111">
        <v>44931</v>
      </c>
      <c r="B8391" s="112">
        <v>0.52083333333333337</v>
      </c>
      <c r="C8391">
        <v>18.177499999999998</v>
      </c>
      <c r="D8391">
        <v>18.200937500000002</v>
      </c>
      <c r="E8391">
        <v>18.224375000000002</v>
      </c>
      <c r="F8391" s="119">
        <f>Table1_2[[#This Row],[MID RATE]]/D8390-1</f>
        <v>8.5854596655332571E-5</v>
      </c>
    </row>
    <row r="8392" spans="1:6">
      <c r="A8392" s="111">
        <v>44931</v>
      </c>
      <c r="B8392" s="112">
        <v>0.64583333333333337</v>
      </c>
      <c r="C8392">
        <v>18.179687499999996</v>
      </c>
      <c r="D8392">
        <v>18.203125</v>
      </c>
      <c r="E8392">
        <v>18.226562500000004</v>
      </c>
      <c r="F8392" s="119">
        <f>Table1_2[[#This Row],[MID RATE]]/D8391-1</f>
        <v>1.20186116786547E-4</v>
      </c>
    </row>
    <row r="8393" spans="1:6">
      <c r="A8393" s="111">
        <v>44932</v>
      </c>
      <c r="B8393" s="112">
        <v>0.39583333333333331</v>
      </c>
      <c r="C8393">
        <v>18.195312499999996</v>
      </c>
      <c r="D8393">
        <v>18.2184375</v>
      </c>
      <c r="E8393">
        <v>18.241562500000001</v>
      </c>
      <c r="F8393" s="119">
        <f>Table1_2[[#This Row],[MID RATE]]/D8392-1</f>
        <v>8.4120171673829347E-4</v>
      </c>
    </row>
    <row r="8394" spans="1:6">
      <c r="A8394" s="111">
        <v>44932</v>
      </c>
      <c r="B8394" s="112">
        <v>0.52083333333333337</v>
      </c>
      <c r="C8394">
        <v>18.205624999999998</v>
      </c>
      <c r="D8394">
        <v>18.228749999999998</v>
      </c>
      <c r="E8394">
        <v>18.251874999999998</v>
      </c>
      <c r="F8394" s="119">
        <f>Table1_2[[#This Row],[MID RATE]]/D8393-1</f>
        <v>5.6604744506749682E-4</v>
      </c>
    </row>
    <row r="8395" spans="1:6">
      <c r="A8395" s="111">
        <v>44932</v>
      </c>
      <c r="B8395" s="112">
        <v>0.64583333333333337</v>
      </c>
      <c r="C8395">
        <v>18.208437499999999</v>
      </c>
      <c r="D8395">
        <v>18.2309375</v>
      </c>
      <c r="E8395">
        <v>18.2534375</v>
      </c>
      <c r="F8395" s="119">
        <f>Table1_2[[#This Row],[MID RATE]]/D8394-1</f>
        <v>1.2000274292001123E-4</v>
      </c>
    </row>
    <row r="8396" spans="1:6">
      <c r="A8396" s="111">
        <v>44935</v>
      </c>
      <c r="B8396" s="112">
        <v>0.39583333333333331</v>
      </c>
      <c r="C8396">
        <v>18.223125000000003</v>
      </c>
      <c r="D8396">
        <v>18.246875000000003</v>
      </c>
      <c r="E8396">
        <v>18.270624999999999</v>
      </c>
      <c r="F8396" s="119">
        <f>Table1_2[[#This Row],[MID RATE]]/D8395-1</f>
        <v>8.7420079192335187E-4</v>
      </c>
    </row>
    <row r="8397" spans="1:6">
      <c r="A8397" s="111">
        <v>44935</v>
      </c>
      <c r="B8397" s="112">
        <v>0.52083333333333337</v>
      </c>
      <c r="C8397">
        <v>18.252199999999998</v>
      </c>
      <c r="D8397">
        <v>18.275950000000002</v>
      </c>
      <c r="E8397">
        <v>18.299700000000001</v>
      </c>
      <c r="F8397" s="119">
        <f>Table1_2[[#This Row],[MID RATE]]/D8396-1</f>
        <v>1.5934235314265521E-3</v>
      </c>
    </row>
    <row r="8398" spans="1:6">
      <c r="A8398" s="111">
        <v>44935</v>
      </c>
      <c r="B8398" s="112">
        <v>0.64583333333333337</v>
      </c>
      <c r="C8398">
        <v>18.2578125</v>
      </c>
      <c r="D8398">
        <v>18.281874999999999</v>
      </c>
      <c r="E8398">
        <v>18.305937499999999</v>
      </c>
      <c r="F8398" s="119">
        <f>Table1_2[[#This Row],[MID RATE]]/D8397-1</f>
        <v>3.2419655339377407E-4</v>
      </c>
    </row>
    <row r="8399" spans="1:6">
      <c r="A8399" s="111">
        <v>44936</v>
      </c>
      <c r="B8399" s="112">
        <v>0.39583333333333331</v>
      </c>
      <c r="C8399">
        <v>18.279374999999998</v>
      </c>
      <c r="D8399">
        <v>18.304375</v>
      </c>
      <c r="E8399">
        <v>18.329375000000002</v>
      </c>
      <c r="F8399" s="119">
        <f>Table1_2[[#This Row],[MID RATE]]/D8398-1</f>
        <v>1.2307271546272425E-3</v>
      </c>
    </row>
    <row r="8400" spans="1:6">
      <c r="A8400" s="111">
        <v>44936</v>
      </c>
      <c r="B8400" s="112">
        <v>0.52083333333333337</v>
      </c>
      <c r="C8400">
        <v>18.290625000000002</v>
      </c>
      <c r="D8400">
        <v>18.314687500000002</v>
      </c>
      <c r="E8400">
        <v>18.338750000000001</v>
      </c>
      <c r="F8400" s="119">
        <f>Table1_2[[#This Row],[MID RATE]]/D8399-1</f>
        <v>5.6338989995574629E-4</v>
      </c>
    </row>
    <row r="8401" spans="1:6">
      <c r="A8401" s="111">
        <v>44936</v>
      </c>
      <c r="B8401" s="112">
        <v>0.64583333333333337</v>
      </c>
      <c r="C8401">
        <v>18.294687500000002</v>
      </c>
      <c r="D8401">
        <v>18.318437500000002</v>
      </c>
      <c r="E8401">
        <v>18.342187500000001</v>
      </c>
      <c r="F8401" s="119">
        <f>Table1_2[[#This Row],[MID RATE]]/D8400-1</f>
        <v>2.0475369836359114E-4</v>
      </c>
    </row>
    <row r="8402" spans="1:6">
      <c r="A8402" s="111">
        <v>44937</v>
      </c>
      <c r="B8402" s="112">
        <v>0.39583333333333331</v>
      </c>
      <c r="C8402">
        <v>18.30875</v>
      </c>
      <c r="D8402">
        <v>18.3325</v>
      </c>
      <c r="E8402">
        <v>18.356249999999999</v>
      </c>
      <c r="F8402" s="119">
        <f>Table1_2[[#This Row],[MID RATE]]/D8401-1</f>
        <v>7.6766918575876808E-4</v>
      </c>
    </row>
    <row r="8403" spans="1:6">
      <c r="A8403" s="111">
        <v>44937</v>
      </c>
      <c r="B8403" s="112">
        <v>0.52083333333333337</v>
      </c>
      <c r="C8403">
        <v>18.316875</v>
      </c>
      <c r="D8403">
        <v>18.338749999999997</v>
      </c>
      <c r="E8403">
        <v>18.360624999999999</v>
      </c>
      <c r="F8403" s="119">
        <f>Table1_2[[#This Row],[MID RATE]]/D8402-1</f>
        <v>3.409245874810285E-4</v>
      </c>
    </row>
    <row r="8404" spans="1:6">
      <c r="A8404" s="111">
        <v>44937</v>
      </c>
      <c r="B8404" s="112">
        <v>0.64583333333333337</v>
      </c>
      <c r="C8404">
        <v>18.322187500000002</v>
      </c>
      <c r="D8404">
        <v>18.3434375</v>
      </c>
      <c r="E8404">
        <v>18.364687499999999</v>
      </c>
      <c r="F8404" s="119">
        <f>Table1_2[[#This Row],[MID RATE]]/D8403-1</f>
        <v>2.5560629813936586E-4</v>
      </c>
    </row>
    <row r="8405" spans="1:6">
      <c r="A8405" s="111">
        <v>44938</v>
      </c>
      <c r="B8405" s="112">
        <v>0.39583333333333331</v>
      </c>
      <c r="C8405">
        <v>18.337500000000002</v>
      </c>
      <c r="D8405">
        <v>18.3596875</v>
      </c>
      <c r="E8405">
        <v>18.381874999999997</v>
      </c>
      <c r="F8405" s="119">
        <f>Table1_2[[#This Row],[MID RATE]]/D8404-1</f>
        <v>8.8587539821793904E-4</v>
      </c>
    </row>
    <row r="8406" spans="1:6">
      <c r="A8406" s="111">
        <v>44938</v>
      </c>
      <c r="B8406" s="112">
        <v>0.52083333333333337</v>
      </c>
      <c r="C8406">
        <v>18.348593749999999</v>
      </c>
      <c r="D8406">
        <v>18.369999999999997</v>
      </c>
      <c r="E8406">
        <v>18.391406249999999</v>
      </c>
      <c r="F8406" s="119">
        <f>Table1_2[[#This Row],[MID RATE]]/D8405-1</f>
        <v>5.6169256693494596E-4</v>
      </c>
    </row>
    <row r="8407" spans="1:6">
      <c r="A8407" s="111">
        <v>44938</v>
      </c>
      <c r="B8407" s="112">
        <v>0.64583333333333337</v>
      </c>
      <c r="C8407">
        <v>18.353906250000001</v>
      </c>
      <c r="D8407">
        <v>18.377031250000002</v>
      </c>
      <c r="E8407">
        <v>18.400156249999998</v>
      </c>
      <c r="F8407" s="119">
        <f>Table1_2[[#This Row],[MID RATE]]/D8406-1</f>
        <v>3.8275721284719566E-4</v>
      </c>
    </row>
    <row r="8408" spans="1:6">
      <c r="A8408" s="111">
        <v>44939</v>
      </c>
      <c r="B8408" s="112">
        <v>0.39583333333333331</v>
      </c>
      <c r="C8408">
        <v>18.36296875</v>
      </c>
      <c r="D8408">
        <v>18.38703125</v>
      </c>
      <c r="E8408">
        <v>18.411093750000003</v>
      </c>
      <c r="F8408" s="119">
        <f>Table1_2[[#This Row],[MID RATE]]/D8407-1</f>
        <v>5.4415753360581576E-4</v>
      </c>
    </row>
    <row r="8409" spans="1:6">
      <c r="A8409" s="111">
        <v>44939</v>
      </c>
      <c r="B8409" s="112">
        <v>0.52083333333333337</v>
      </c>
      <c r="C8409">
        <v>18.371874999999999</v>
      </c>
      <c r="D8409">
        <v>18.394375000000004</v>
      </c>
      <c r="E8409">
        <v>18.416875000000005</v>
      </c>
      <c r="F8409" s="119">
        <f>Table1_2[[#This Row],[MID RATE]]/D8408-1</f>
        <v>3.9939835311941785E-4</v>
      </c>
    </row>
    <row r="8410" spans="1:6">
      <c r="A8410" s="111">
        <v>44939</v>
      </c>
      <c r="B8410" s="112">
        <v>0.64583333333333337</v>
      </c>
      <c r="C8410">
        <v>18.379062499999996</v>
      </c>
      <c r="D8410">
        <v>18.401562499999997</v>
      </c>
      <c r="E8410">
        <v>18.424062500000002</v>
      </c>
      <c r="F8410" s="119">
        <f>Table1_2[[#This Row],[MID RATE]]/D8409-1</f>
        <v>3.9074445312725636E-4</v>
      </c>
    </row>
    <row r="8411" spans="1:6">
      <c r="A8411" s="111">
        <v>44942</v>
      </c>
      <c r="B8411" s="112">
        <v>0.39583333333333331</v>
      </c>
      <c r="C8411">
        <v>18.395625000000003</v>
      </c>
      <c r="D8411">
        <v>18.418437500000003</v>
      </c>
      <c r="E8411">
        <v>18.44125</v>
      </c>
      <c r="F8411" s="119">
        <f>Table1_2[[#This Row],[MID RATE]]/D8410-1</f>
        <v>9.1704169143280723E-4</v>
      </c>
    </row>
    <row r="8412" spans="1:6">
      <c r="A8412" s="111">
        <v>44942</v>
      </c>
      <c r="B8412" s="112">
        <v>0.52083333333333337</v>
      </c>
      <c r="C8412">
        <v>18.407500000000006</v>
      </c>
      <c r="D8412">
        <v>18.431250000000002</v>
      </c>
      <c r="E8412">
        <v>18.454999999999998</v>
      </c>
      <c r="F8412" s="119">
        <f>Table1_2[[#This Row],[MID RATE]]/D8411-1</f>
        <v>6.9563446953635477E-4</v>
      </c>
    </row>
    <row r="8413" spans="1:6">
      <c r="A8413" s="111">
        <v>44942</v>
      </c>
      <c r="B8413" s="112">
        <v>0.64583333333333337</v>
      </c>
      <c r="C8413">
        <v>18.414687500000003</v>
      </c>
      <c r="D8413">
        <v>18.438437499999999</v>
      </c>
      <c r="E8413">
        <v>18.462187499999999</v>
      </c>
      <c r="F8413" s="119">
        <f>Table1_2[[#This Row],[MID RATE]]/D8412-1</f>
        <v>3.8996269921987015E-4</v>
      </c>
    </row>
    <row r="8414" spans="1:6">
      <c r="A8414" s="111">
        <v>44943</v>
      </c>
      <c r="B8414" s="112">
        <v>0.39583333333333331</v>
      </c>
      <c r="C8414">
        <v>18.425625</v>
      </c>
      <c r="D8414">
        <v>18.449062500000004</v>
      </c>
      <c r="E8414">
        <v>18.472500000000004</v>
      </c>
      <c r="F8414" s="119">
        <f>Table1_2[[#This Row],[MID RATE]]/D8413-1</f>
        <v>5.7624188600602366E-4</v>
      </c>
    </row>
    <row r="8415" spans="1:6">
      <c r="A8415" s="111">
        <v>44943</v>
      </c>
      <c r="B8415" s="112">
        <v>0.52083333333333337</v>
      </c>
      <c r="C8415">
        <v>18.442812499999995</v>
      </c>
      <c r="D8415">
        <v>18.46484375</v>
      </c>
      <c r="E8415">
        <v>18.486875000000001</v>
      </c>
      <c r="F8415" s="119">
        <f>Table1_2[[#This Row],[MID RATE]]/D8414-1</f>
        <v>8.5539576875492962E-4</v>
      </c>
    </row>
    <row r="8416" spans="1:6">
      <c r="A8416" s="111">
        <v>44943</v>
      </c>
      <c r="B8416" s="112">
        <v>0.64583333333333337</v>
      </c>
      <c r="C8416">
        <v>18.448437499999997</v>
      </c>
      <c r="D8416">
        <v>18.470156250000002</v>
      </c>
      <c r="E8416">
        <v>18.491875000000004</v>
      </c>
      <c r="F8416" s="119">
        <f>Table1_2[[#This Row],[MID RATE]]/D8415-1</f>
        <v>2.8770890628315726E-4</v>
      </c>
    </row>
    <row r="8417" spans="1:6">
      <c r="A8417" s="111">
        <v>44944</v>
      </c>
      <c r="B8417" s="112">
        <v>0.39583333333333331</v>
      </c>
      <c r="C8417">
        <v>18.464062499999997</v>
      </c>
      <c r="D8417">
        <v>18.487499999999997</v>
      </c>
      <c r="E8417">
        <v>18.510937500000001</v>
      </c>
      <c r="F8417" s="119">
        <f>Table1_2[[#This Row],[MID RATE]]/D8416-1</f>
        <v>9.3901479582747527E-4</v>
      </c>
    </row>
    <row r="8418" spans="1:6">
      <c r="A8418" s="111">
        <v>44944</v>
      </c>
      <c r="B8418" s="112">
        <v>0.52083333333333337</v>
      </c>
      <c r="C8418">
        <v>18.466249999999995</v>
      </c>
      <c r="D8418">
        <v>18.489999999999998</v>
      </c>
      <c r="E8418">
        <v>18.513750000000002</v>
      </c>
      <c r="F8418" s="119">
        <f>Table1_2[[#This Row],[MID RATE]]/D8417-1</f>
        <v>1.3522650439501405E-4</v>
      </c>
    </row>
    <row r="8419" spans="1:6">
      <c r="A8419" s="111">
        <v>44944</v>
      </c>
      <c r="B8419" s="112">
        <v>0.64583333333333337</v>
      </c>
      <c r="C8419">
        <v>18.468125000000001</v>
      </c>
      <c r="D8419">
        <v>18.491250000000001</v>
      </c>
      <c r="E8419">
        <v>18.514375000000001</v>
      </c>
      <c r="F8419" s="119">
        <f>Table1_2[[#This Row],[MID RATE]]/D8418-1</f>
        <v>6.7604110330021783E-5</v>
      </c>
    </row>
    <row r="8420" spans="1:6">
      <c r="A8420" s="111">
        <v>44945</v>
      </c>
      <c r="B8420" s="112">
        <v>0.39583333333333331</v>
      </c>
      <c r="C8420">
        <v>18.48</v>
      </c>
      <c r="D8420">
        <v>18.503124999999997</v>
      </c>
      <c r="E8420">
        <v>18.526249999999997</v>
      </c>
      <c r="F8420" s="119">
        <f>Table1_2[[#This Row],[MID RATE]]/D8419-1</f>
        <v>6.421956330695533E-4</v>
      </c>
    </row>
    <row r="8421" spans="1:6">
      <c r="A8421" s="111">
        <v>44945</v>
      </c>
      <c r="B8421" s="112">
        <v>0.52083333333333337</v>
      </c>
      <c r="C8421">
        <v>18.4965625</v>
      </c>
      <c r="D8421">
        <v>18.517812499999998</v>
      </c>
      <c r="E8421">
        <v>18.5390625</v>
      </c>
      <c r="F8421" s="119">
        <f>Table1_2[[#This Row],[MID RATE]]/D8420-1</f>
        <v>7.9378483364300756E-4</v>
      </c>
    </row>
    <row r="8422" spans="1:6">
      <c r="A8422" s="111">
        <v>44945</v>
      </c>
      <c r="B8422" s="112">
        <v>0.64583333333333337</v>
      </c>
      <c r="C8422">
        <v>18.51125</v>
      </c>
      <c r="D8422">
        <v>18.533437499999998</v>
      </c>
      <c r="E8422">
        <v>18.555624999999999</v>
      </c>
      <c r="F8422" s="119">
        <f>Table1_2[[#This Row],[MID RATE]]/D8421-1</f>
        <v>8.437821691951175E-4</v>
      </c>
    </row>
    <row r="8423" spans="1:6">
      <c r="A8423" s="111">
        <v>44946</v>
      </c>
      <c r="B8423" s="112">
        <v>0.39583333333333331</v>
      </c>
      <c r="C8423">
        <v>18.534687500000004</v>
      </c>
      <c r="D8423">
        <v>18.5584375</v>
      </c>
      <c r="E8423">
        <v>18.582187499999996</v>
      </c>
      <c r="F8423" s="119">
        <f>Table1_2[[#This Row],[MID RATE]]/D8422-1</f>
        <v>1.3489132817374738E-3</v>
      </c>
    </row>
    <row r="8424" spans="1:6">
      <c r="A8424" s="111">
        <v>44946</v>
      </c>
      <c r="B8424" s="112">
        <v>0.52083333333333337</v>
      </c>
      <c r="C8424">
        <v>18.539062500000007</v>
      </c>
      <c r="D8424">
        <v>18.562500000000004</v>
      </c>
      <c r="E8424">
        <v>18.5859375</v>
      </c>
      <c r="F8424" s="119">
        <f>Table1_2[[#This Row],[MID RATE]]/D8423-1</f>
        <v>2.1890312694705649E-4</v>
      </c>
    </row>
    <row r="8425" spans="1:6">
      <c r="A8425" s="111">
        <v>44946</v>
      </c>
      <c r="B8425" s="112">
        <v>0.64583333333333337</v>
      </c>
      <c r="C8425">
        <v>18.539375000000007</v>
      </c>
      <c r="D8425">
        <v>18.562812500000003</v>
      </c>
      <c r="E8425">
        <v>18.58625</v>
      </c>
      <c r="F8425" s="119">
        <f>Table1_2[[#This Row],[MID RATE]]/D8424-1</f>
        <v>1.6835016835026195E-5</v>
      </c>
    </row>
    <row r="8426" spans="1:6">
      <c r="A8426" s="111">
        <v>44949</v>
      </c>
      <c r="B8426" s="112">
        <v>0.39583333333333331</v>
      </c>
      <c r="C8426">
        <v>18.553999999999998</v>
      </c>
      <c r="D8426">
        <v>18.576666666666668</v>
      </c>
      <c r="E8426">
        <v>18.599333333333334</v>
      </c>
      <c r="F8426" s="119">
        <f>Table1_2[[#This Row],[MID RATE]]/D8425-1</f>
        <v>7.4633984837513268E-4</v>
      </c>
    </row>
    <row r="8427" spans="1:6">
      <c r="A8427" s="111">
        <v>44949</v>
      </c>
      <c r="B8427" s="112">
        <v>0.52083333333333337</v>
      </c>
      <c r="C8427">
        <v>18.609333333333332</v>
      </c>
      <c r="D8427">
        <v>18.628</v>
      </c>
      <c r="E8427">
        <v>18.646666666666668</v>
      </c>
      <c r="F8427" s="119">
        <f>Table1_2[[#This Row],[MID RATE]]/D8426-1</f>
        <v>2.7633231652610668E-3</v>
      </c>
    </row>
    <row r="8428" spans="1:6">
      <c r="A8428" s="111">
        <v>44949</v>
      </c>
      <c r="B8428" s="112">
        <v>0.64583333333333337</v>
      </c>
      <c r="C8428">
        <v>18.654333333333334</v>
      </c>
      <c r="D8428">
        <v>18.673499999999997</v>
      </c>
      <c r="E8428">
        <v>18.692666666666664</v>
      </c>
      <c r="F8428" s="119">
        <f>Table1_2[[#This Row],[MID RATE]]/D8427-1</f>
        <v>2.4425595877173301E-3</v>
      </c>
    </row>
    <row r="8429" spans="1:6">
      <c r="A8429" s="111">
        <v>44950</v>
      </c>
      <c r="B8429" s="112">
        <v>0.39583333333333331</v>
      </c>
      <c r="C8429">
        <v>18.699333333333332</v>
      </c>
      <c r="D8429">
        <v>18.721333333333334</v>
      </c>
      <c r="E8429">
        <v>18.743333333333332</v>
      </c>
      <c r="F8429" s="119">
        <f>Table1_2[[#This Row],[MID RATE]]/D8428-1</f>
        <v>2.561562285235075E-3</v>
      </c>
    </row>
    <row r="8430" spans="1:6">
      <c r="A8430" s="111">
        <v>44950</v>
      </c>
      <c r="B8430" s="112">
        <v>0.52083333333333337</v>
      </c>
      <c r="C8430">
        <v>18.731333333333328</v>
      </c>
      <c r="D8430">
        <v>18.753666666666664</v>
      </c>
      <c r="E8430">
        <v>18.776</v>
      </c>
      <c r="F8430" s="119">
        <f>Table1_2[[#This Row],[MID RATE]]/D8429-1</f>
        <v>1.7270849654580367E-3</v>
      </c>
    </row>
    <row r="8431" spans="1:6">
      <c r="A8431" s="111">
        <v>44950</v>
      </c>
      <c r="B8431" s="112">
        <v>0.64583333333333337</v>
      </c>
      <c r="C8431">
        <v>18.746333333333332</v>
      </c>
      <c r="D8431">
        <v>18.768333333333331</v>
      </c>
      <c r="E8431">
        <v>18.790333333333333</v>
      </c>
      <c r="F8431" s="119">
        <f>Table1_2[[#This Row],[MID RATE]]/D8430-1</f>
        <v>7.8206928422885902E-4</v>
      </c>
    </row>
    <row r="8432" spans="1:6">
      <c r="A8432" s="111">
        <v>44951</v>
      </c>
      <c r="B8432" s="112">
        <v>0.39583333333333331</v>
      </c>
      <c r="C8432">
        <v>18.793333333333337</v>
      </c>
      <c r="D8432">
        <v>18.815666666666669</v>
      </c>
      <c r="E8432">
        <v>18.838000000000001</v>
      </c>
      <c r="F8432" s="119">
        <f>Table1_2[[#This Row],[MID RATE]]/D8431-1</f>
        <v>2.5219785099017678E-3</v>
      </c>
    </row>
    <row r="8433" spans="1:6">
      <c r="A8433" s="111">
        <v>44951</v>
      </c>
      <c r="B8433" s="112">
        <v>0.52083333333333337</v>
      </c>
      <c r="C8433">
        <v>18.809999999999999</v>
      </c>
      <c r="D8433">
        <v>18.831666666666667</v>
      </c>
      <c r="E8433">
        <v>18.853333333333335</v>
      </c>
      <c r="F8433" s="119">
        <f>Table1_2[[#This Row],[MID RATE]]/D8432-1</f>
        <v>8.5035520045351198E-4</v>
      </c>
    </row>
    <row r="8434" spans="1:6">
      <c r="A8434" s="111">
        <v>44951</v>
      </c>
      <c r="B8434" s="112">
        <v>0.64583333333333337</v>
      </c>
      <c r="C8434">
        <v>18.815333333333335</v>
      </c>
      <c r="D8434">
        <v>18.837000000000003</v>
      </c>
      <c r="E8434">
        <v>18.858666666666668</v>
      </c>
      <c r="F8434" s="119">
        <f>Table1_2[[#This Row],[MID RATE]]/D8433-1</f>
        <v>2.8321090361993484E-4</v>
      </c>
    </row>
    <row r="8435" spans="1:6">
      <c r="A8435" s="111">
        <v>44952</v>
      </c>
      <c r="B8435" s="112">
        <v>0.39583333333333331</v>
      </c>
      <c r="C8435">
        <v>18.864843750000002</v>
      </c>
      <c r="D8435">
        <v>18.884375000000002</v>
      </c>
      <c r="E8435">
        <v>18.903906250000002</v>
      </c>
      <c r="F8435" s="119">
        <f>Table1_2[[#This Row],[MID RATE]]/D8434-1</f>
        <v>2.5149970802142985E-3</v>
      </c>
    </row>
    <row r="8436" spans="1:6">
      <c r="A8436" s="111">
        <v>44952</v>
      </c>
      <c r="B8436" s="112">
        <v>0.52083333333333337</v>
      </c>
      <c r="C8436">
        <v>18.886999999999993</v>
      </c>
      <c r="D8436">
        <v>18.906999999999996</v>
      </c>
      <c r="E8436">
        <v>18.927000000000003</v>
      </c>
      <c r="F8436" s="119">
        <f>Table1_2[[#This Row],[MID RATE]]/D8435-1</f>
        <v>1.1980804236304543E-3</v>
      </c>
    </row>
    <row r="8437" spans="1:6">
      <c r="A8437" s="111">
        <v>44952</v>
      </c>
      <c r="B8437" s="112">
        <v>0.64583333333333337</v>
      </c>
      <c r="C8437">
        <v>18.893124999999998</v>
      </c>
      <c r="D8437">
        <v>18.913906249999997</v>
      </c>
      <c r="E8437">
        <v>18.934687499999999</v>
      </c>
      <c r="F8437" s="119">
        <f>Table1_2[[#This Row],[MID RATE]]/D8436-1</f>
        <v>3.6527476595971109E-4</v>
      </c>
    </row>
    <row r="8438" spans="1:6">
      <c r="A8438" s="111">
        <v>44953</v>
      </c>
      <c r="B8438" s="112">
        <v>0.39583333333333331</v>
      </c>
      <c r="C8438">
        <v>18.906875000000003</v>
      </c>
      <c r="D8438">
        <v>18.928437500000001</v>
      </c>
      <c r="E8438">
        <v>18.949999999999996</v>
      </c>
      <c r="F8438" s="119">
        <f>Table1_2[[#This Row],[MID RATE]]/D8437-1</f>
        <v>7.6828391808292373E-4</v>
      </c>
    </row>
    <row r="8439" spans="1:6">
      <c r="A8439" s="111">
        <v>44953</v>
      </c>
      <c r="B8439" s="112">
        <v>0.52083333333333337</v>
      </c>
      <c r="C8439">
        <v>18.910937500000003</v>
      </c>
      <c r="D8439">
        <v>18.932812499999997</v>
      </c>
      <c r="E8439">
        <v>18.954687499999991</v>
      </c>
      <c r="F8439" s="119">
        <f>Table1_2[[#This Row],[MID RATE]]/D8438-1</f>
        <v>2.3113371085159429E-4</v>
      </c>
    </row>
    <row r="8440" spans="1:6">
      <c r="A8440" s="111">
        <v>44953</v>
      </c>
      <c r="B8440" s="112">
        <v>0.64583333333333337</v>
      </c>
      <c r="C8440">
        <v>18.911250000000006</v>
      </c>
      <c r="D8440">
        <v>18.934375000000003</v>
      </c>
      <c r="E8440">
        <v>18.957499999999996</v>
      </c>
      <c r="F8440" s="119">
        <f>Table1_2[[#This Row],[MID RATE]]/D8439-1</f>
        <v>8.252867871605396E-5</v>
      </c>
    </row>
    <row r="8441" spans="1:6">
      <c r="A8441" s="111">
        <v>44956</v>
      </c>
      <c r="B8441" s="112">
        <v>0.39583333333333331</v>
      </c>
      <c r="C8441">
        <v>18.930625000000003</v>
      </c>
      <c r="D8441">
        <v>18.952187500000001</v>
      </c>
      <c r="E8441">
        <v>18.973749999999999</v>
      </c>
      <c r="F8441" s="119">
        <f>Table1_2[[#This Row],[MID RATE]]/D8440-1</f>
        <v>9.4074929856402534E-4</v>
      </c>
    </row>
    <row r="8442" spans="1:6">
      <c r="A8442" s="111">
        <v>44956</v>
      </c>
      <c r="B8442" s="112">
        <v>0.52083333333333337</v>
      </c>
      <c r="C8442">
        <v>18.948749999999993</v>
      </c>
      <c r="D8442">
        <v>18.969687499999996</v>
      </c>
      <c r="E8442">
        <v>18.990624999999998</v>
      </c>
      <c r="F8442" s="119">
        <f>Table1_2[[#This Row],[MID RATE]]/D8441-1</f>
        <v>9.2337625933658352E-4</v>
      </c>
    </row>
    <row r="8443" spans="1:6">
      <c r="A8443" s="111">
        <v>44956</v>
      </c>
      <c r="B8443" s="112">
        <v>0.64583333333333337</v>
      </c>
      <c r="C8443">
        <v>18.965937499999995</v>
      </c>
      <c r="D8443">
        <v>18.987187499999997</v>
      </c>
      <c r="E8443">
        <v>19.008437499999999</v>
      </c>
      <c r="F8443" s="119">
        <f>Table1_2[[#This Row],[MID RATE]]/D8442-1</f>
        <v>9.2252442218687669E-4</v>
      </c>
    </row>
    <row r="8444" spans="1:6">
      <c r="A8444" s="111">
        <v>44957</v>
      </c>
      <c r="B8444" s="112">
        <v>0.39583333333333331</v>
      </c>
      <c r="C8444">
        <v>18.993437499999999</v>
      </c>
      <c r="D8444">
        <v>19.016406250000003</v>
      </c>
      <c r="E8444">
        <v>19.039375000000003</v>
      </c>
      <c r="F8444" s="119">
        <f>Table1_2[[#This Row],[MID RATE]]/D8443-1</f>
        <v>1.5388666699587272E-3</v>
      </c>
    </row>
    <row r="8445" spans="1:6">
      <c r="A8445" s="111">
        <v>44957</v>
      </c>
      <c r="B8445" s="112">
        <v>0.52083333333333337</v>
      </c>
      <c r="C8445">
        <v>19.014187499999998</v>
      </c>
      <c r="D8445">
        <v>19.035718750000001</v>
      </c>
      <c r="E8445">
        <v>19.05725</v>
      </c>
      <c r="F8445" s="119">
        <f>Table1_2[[#This Row],[MID RATE]]/D8444-1</f>
        <v>1.0155704367116325E-3</v>
      </c>
    </row>
    <row r="8446" spans="1:6">
      <c r="A8446" s="111">
        <v>44957</v>
      </c>
      <c r="B8446" s="112">
        <v>0.64583333333333337</v>
      </c>
      <c r="C8446">
        <v>19.027312500000001</v>
      </c>
      <c r="D8446">
        <v>19.04884375</v>
      </c>
      <c r="E8446">
        <v>19.070374999999999</v>
      </c>
      <c r="F8446" s="119">
        <f>Table1_2[[#This Row],[MID RATE]]/D8445-1</f>
        <v>6.8949327169476327E-4</v>
      </c>
    </row>
    <row r="8447" spans="1:6">
      <c r="A8447" s="111">
        <v>44958</v>
      </c>
      <c r="B8447" s="112">
        <v>0.39583333333333331</v>
      </c>
      <c r="C8447">
        <v>19.055687500000001</v>
      </c>
      <c r="D8447">
        <v>19.078500000000002</v>
      </c>
      <c r="E8447">
        <v>19.101312500000002</v>
      </c>
      <c r="F8447" s="119">
        <f>Table1_2[[#This Row],[MID RATE]]/D8446-1</f>
        <v>1.5568530242158207E-3</v>
      </c>
    </row>
    <row r="8448" spans="1:6">
      <c r="A8448" s="111">
        <v>44958</v>
      </c>
      <c r="B8448" s="112">
        <v>0.52083333333333337</v>
      </c>
      <c r="C8448">
        <v>19.083000000000002</v>
      </c>
      <c r="D8448">
        <v>19.105812499999999</v>
      </c>
      <c r="E8448">
        <v>19.128625</v>
      </c>
      <c r="F8448" s="119">
        <f>Table1_2[[#This Row],[MID RATE]]/D8447-1</f>
        <v>1.4315852923445505E-3</v>
      </c>
    </row>
    <row r="8449" spans="1:6">
      <c r="A8449" s="111">
        <v>44958</v>
      </c>
      <c r="B8449" s="112">
        <v>0.64583333333333337</v>
      </c>
      <c r="C8449">
        <v>19.102562500000005</v>
      </c>
      <c r="D8449">
        <v>19.124125000000003</v>
      </c>
      <c r="E8449">
        <v>19.145687500000001</v>
      </c>
      <c r="F8449" s="119">
        <f>Table1_2[[#This Row],[MID RATE]]/D8448-1</f>
        <v>9.5847795010040038E-4</v>
      </c>
    </row>
    <row r="8450" spans="1:6">
      <c r="A8450" s="111">
        <v>44959</v>
      </c>
      <c r="B8450" s="112">
        <v>0.39583333333333331</v>
      </c>
      <c r="C8450">
        <v>19.125</v>
      </c>
      <c r="D8450">
        <v>19.14875</v>
      </c>
      <c r="E8450">
        <v>19.172500000000003</v>
      </c>
      <c r="F8450" s="119">
        <f>Table1_2[[#This Row],[MID RATE]]/D8449-1</f>
        <v>1.2876406110082783E-3</v>
      </c>
    </row>
    <row r="8451" spans="1:6">
      <c r="A8451" s="111">
        <v>44959</v>
      </c>
      <c r="B8451" s="112">
        <v>0.52083333333333337</v>
      </c>
      <c r="C8451">
        <v>19.117812499999999</v>
      </c>
      <c r="D8451">
        <v>19.141249999999999</v>
      </c>
      <c r="E8451">
        <v>19.164687499999999</v>
      </c>
      <c r="F8451" s="119">
        <f>Table1_2[[#This Row],[MID RATE]]/D8450-1</f>
        <v>-3.9167047457411286E-4</v>
      </c>
    </row>
    <row r="8452" spans="1:6">
      <c r="A8452" s="111">
        <v>44959</v>
      </c>
      <c r="B8452" s="112">
        <v>0.64583333333333337</v>
      </c>
      <c r="C8452">
        <v>19.118437499999999</v>
      </c>
      <c r="D8452">
        <v>19.1409375</v>
      </c>
      <c r="E8452">
        <v>19.163437500000004</v>
      </c>
      <c r="F8452" s="119">
        <f>Table1_2[[#This Row],[MID RATE]]/D8451-1</f>
        <v>-1.6325997518440438E-5</v>
      </c>
    </row>
    <row r="8453" spans="1:6">
      <c r="A8453" s="111">
        <v>44960</v>
      </c>
      <c r="B8453" s="112">
        <v>0.39583333333333331</v>
      </c>
      <c r="C8453">
        <v>19.129375</v>
      </c>
      <c r="D8453">
        <v>19.151250000000001</v>
      </c>
      <c r="E8453">
        <v>19.173125000000002</v>
      </c>
      <c r="F8453" s="119">
        <f>Table1_2[[#This Row],[MID RATE]]/D8452-1</f>
        <v>5.3876671401287268E-4</v>
      </c>
    </row>
    <row r="8454" spans="1:6">
      <c r="A8454" s="111">
        <v>44960</v>
      </c>
      <c r="B8454" s="112">
        <v>0.52083333333333337</v>
      </c>
      <c r="C8454">
        <v>19.127500000000001</v>
      </c>
      <c r="D8454">
        <v>19.151874999999997</v>
      </c>
      <c r="E8454">
        <v>19.176249999999996</v>
      </c>
      <c r="F8454" s="119">
        <f>Table1_2[[#This Row],[MID RATE]]/D8453-1</f>
        <v>3.2634945499321333E-5</v>
      </c>
    </row>
    <row r="8455" spans="1:6">
      <c r="A8455" s="111">
        <v>44960</v>
      </c>
      <c r="B8455" s="112">
        <v>0.64583333333333337</v>
      </c>
      <c r="C8455">
        <v>19.12125</v>
      </c>
      <c r="D8455">
        <v>19.146249999999998</v>
      </c>
      <c r="E8455">
        <v>19.171249999999997</v>
      </c>
      <c r="F8455" s="119">
        <f>Table1_2[[#This Row],[MID RATE]]/D8454-1</f>
        <v>-2.9370492445246477E-4</v>
      </c>
    </row>
    <row r="8456" spans="1:6">
      <c r="A8456" s="111">
        <v>44963</v>
      </c>
      <c r="B8456" s="112">
        <v>0.39583333333333331</v>
      </c>
      <c r="C8456">
        <v>19.126875000000002</v>
      </c>
      <c r="D8456">
        <v>19.151874999999997</v>
      </c>
      <c r="E8456">
        <v>19.176874999999995</v>
      </c>
      <c r="F8456" s="119">
        <f>Table1_2[[#This Row],[MID RATE]]/D8455-1</f>
        <v>2.9379121237838035E-4</v>
      </c>
    </row>
    <row r="8457" spans="1:6">
      <c r="A8457" s="111">
        <v>44963</v>
      </c>
      <c r="B8457" s="112">
        <v>0.52083333333333337</v>
      </c>
      <c r="C8457">
        <v>19.145937499999999</v>
      </c>
      <c r="D8457">
        <v>19.169374999999995</v>
      </c>
      <c r="E8457">
        <v>19.192812499999995</v>
      </c>
      <c r="F8457" s="119">
        <f>Table1_2[[#This Row],[MID RATE]]/D8456-1</f>
        <v>9.1374865385240867E-4</v>
      </c>
    </row>
    <row r="8458" spans="1:6">
      <c r="A8458" s="111">
        <v>44963</v>
      </c>
      <c r="B8458" s="112">
        <v>0.64583333333333337</v>
      </c>
      <c r="C8458">
        <v>19.160000000000004</v>
      </c>
      <c r="D8458">
        <v>19.182500000000001</v>
      </c>
      <c r="E8458">
        <v>19.204999999999998</v>
      </c>
      <c r="F8458" s="119">
        <f>Table1_2[[#This Row],[MID RATE]]/D8457-1</f>
        <v>6.8468585960701489E-4</v>
      </c>
    </row>
    <row r="8459" spans="1:6">
      <c r="A8459" s="111">
        <v>44964</v>
      </c>
      <c r="B8459" s="112">
        <v>0.39583333333333331</v>
      </c>
      <c r="C8459">
        <v>19.181249999999999</v>
      </c>
      <c r="D8459">
        <v>19.205312499999998</v>
      </c>
      <c r="E8459">
        <v>19.229375000000001</v>
      </c>
      <c r="F8459" s="119">
        <f>Table1_2[[#This Row],[MID RATE]]/D8458-1</f>
        <v>1.1892349797990587E-3</v>
      </c>
    </row>
    <row r="8460" spans="1:6">
      <c r="A8460" s="111">
        <v>44964</v>
      </c>
      <c r="B8460" s="112">
        <v>0.52083333333333337</v>
      </c>
      <c r="C8460">
        <v>19.195312499999996</v>
      </c>
      <c r="D8460">
        <v>19.2184375</v>
      </c>
      <c r="E8460">
        <v>19.241562500000001</v>
      </c>
      <c r="F8460" s="119">
        <f>Table1_2[[#This Row],[MID RATE]]/D8459-1</f>
        <v>6.8340465691463237E-4</v>
      </c>
    </row>
    <row r="8461" spans="1:6">
      <c r="A8461" s="111">
        <v>44964</v>
      </c>
      <c r="B8461" s="112">
        <v>0.64583333333333337</v>
      </c>
      <c r="C8461">
        <v>19.203124999999996</v>
      </c>
      <c r="D8461">
        <v>19.225312499999998</v>
      </c>
      <c r="E8461">
        <v>19.247499999999999</v>
      </c>
      <c r="F8461" s="119">
        <f>Table1_2[[#This Row],[MID RATE]]/D8460-1</f>
        <v>3.5772939397382686E-4</v>
      </c>
    </row>
    <row r="8462" spans="1:6">
      <c r="A8462" s="111">
        <v>44965</v>
      </c>
      <c r="B8462" s="112">
        <v>0.39583333333333331</v>
      </c>
      <c r="C8462">
        <v>19.212499999999995</v>
      </c>
      <c r="D8462">
        <v>19.236874999999998</v>
      </c>
      <c r="E8462">
        <v>19.26125</v>
      </c>
      <c r="F8462" s="119">
        <f>Table1_2[[#This Row],[MID RATE]]/D8461-1</f>
        <v>6.0142065311041826E-4</v>
      </c>
    </row>
    <row r="8463" spans="1:6">
      <c r="A8463" s="111">
        <v>44965</v>
      </c>
      <c r="B8463" s="112">
        <v>0.52083333333333337</v>
      </c>
      <c r="C8463">
        <v>19.222250000000003</v>
      </c>
      <c r="D8463">
        <v>19.24490625</v>
      </c>
      <c r="E8463">
        <v>19.267562499999997</v>
      </c>
      <c r="F8463" s="119">
        <f>Table1_2[[#This Row],[MID RATE]]/D8462-1</f>
        <v>4.174924461484153E-4</v>
      </c>
    </row>
    <row r="8464" spans="1:6">
      <c r="A8464" s="111">
        <v>44965</v>
      </c>
      <c r="B8464" s="112">
        <v>0.64583333333333337</v>
      </c>
      <c r="C8464">
        <v>19.227250000000002</v>
      </c>
      <c r="D8464">
        <v>19.249593750000003</v>
      </c>
      <c r="E8464">
        <v>19.2719375</v>
      </c>
      <c r="F8464" s="119">
        <f>Table1_2[[#This Row],[MID RATE]]/D8463-1</f>
        <v>2.4357094490934372E-4</v>
      </c>
    </row>
    <row r="8465" spans="1:6">
      <c r="A8465" s="111">
        <v>44966</v>
      </c>
      <c r="B8465" s="112">
        <v>0.39583333333333331</v>
      </c>
      <c r="C8465">
        <v>19.23875</v>
      </c>
      <c r="D8465">
        <v>19.261875</v>
      </c>
      <c r="E8465">
        <v>19.285</v>
      </c>
      <c r="F8465" s="119">
        <f>Table1_2[[#This Row],[MID RATE]]/D8464-1</f>
        <v>6.3800047728257425E-4</v>
      </c>
    </row>
    <row r="8466" spans="1:6">
      <c r="A8466" s="111">
        <v>44966</v>
      </c>
      <c r="B8466" s="112">
        <v>0.52083333333333337</v>
      </c>
      <c r="C8466">
        <v>19.243937500000001</v>
      </c>
      <c r="D8466">
        <v>19.267281250000003</v>
      </c>
      <c r="E8466">
        <v>19.290625000000002</v>
      </c>
      <c r="F8466" s="119">
        <f>Table1_2[[#This Row],[MID RATE]]/D8465-1</f>
        <v>2.8067101463391531E-4</v>
      </c>
    </row>
    <row r="8467" spans="1:6">
      <c r="A8467" s="111">
        <v>44966</v>
      </c>
      <c r="B8467" s="112">
        <v>0.64583333333333337</v>
      </c>
      <c r="C8467">
        <v>19.249062500000001</v>
      </c>
      <c r="D8467">
        <v>19.270937500000002</v>
      </c>
      <c r="E8467">
        <v>19.2928125</v>
      </c>
      <c r="F8467" s="119">
        <f>Table1_2[[#This Row],[MID RATE]]/D8466-1</f>
        <v>1.8976470798115486E-4</v>
      </c>
    </row>
    <row r="8468" spans="1:6">
      <c r="A8468" s="111">
        <v>44967</v>
      </c>
      <c r="B8468" s="112">
        <v>0.39583333333333331</v>
      </c>
      <c r="C8468">
        <v>19.2575</v>
      </c>
      <c r="D8468">
        <v>19.2809375</v>
      </c>
      <c r="E8468">
        <v>19.304375</v>
      </c>
      <c r="F8468" s="119">
        <f>Table1_2[[#This Row],[MID RATE]]/D8467-1</f>
        <v>5.1891611396692738E-4</v>
      </c>
    </row>
    <row r="8469" spans="1:6">
      <c r="A8469" s="111">
        <v>44967</v>
      </c>
      <c r="B8469" s="112">
        <v>0.52083333333333337</v>
      </c>
      <c r="C8469">
        <v>19.263437499999998</v>
      </c>
      <c r="D8469">
        <v>19.285937499999999</v>
      </c>
      <c r="E8469">
        <v>19.3084375</v>
      </c>
      <c r="F8469" s="119">
        <f>Table1_2[[#This Row],[MID RATE]]/D8468-1</f>
        <v>2.5932348984580855E-4</v>
      </c>
    </row>
    <row r="8470" spans="1:6">
      <c r="A8470" s="111">
        <v>44967</v>
      </c>
      <c r="B8470" s="112">
        <v>0.64583333333333337</v>
      </c>
      <c r="C8470">
        <v>19.2690625</v>
      </c>
      <c r="D8470">
        <v>19.290156249999999</v>
      </c>
      <c r="E8470">
        <v>19.311249999999998</v>
      </c>
      <c r="F8470" s="119">
        <f>Table1_2[[#This Row],[MID RATE]]/D8469-1</f>
        <v>2.1874746820049751E-4</v>
      </c>
    </row>
    <row r="8471" spans="1:6">
      <c r="A8471" s="111">
        <v>44970</v>
      </c>
      <c r="B8471" s="112">
        <v>0.39583333333333331</v>
      </c>
      <c r="C8471">
        <v>19.274374999999996</v>
      </c>
      <c r="D8471">
        <v>19.296718749999997</v>
      </c>
      <c r="E8471">
        <v>19.319062499999998</v>
      </c>
      <c r="F8471" s="119">
        <f>Table1_2[[#This Row],[MID RATE]]/D8470-1</f>
        <v>3.4019942166074735E-4</v>
      </c>
    </row>
    <row r="8472" spans="1:6">
      <c r="A8472" s="111">
        <v>44970</v>
      </c>
      <c r="B8472" s="112">
        <v>0.52083333333333337</v>
      </c>
      <c r="C8472">
        <v>19.279062500000002</v>
      </c>
      <c r="D8472">
        <v>19.301250000000003</v>
      </c>
      <c r="E8472">
        <v>19.323437500000001</v>
      </c>
      <c r="F8472" s="119">
        <f>Table1_2[[#This Row],[MID RATE]]/D8471-1</f>
        <v>2.3481971513983346E-4</v>
      </c>
    </row>
    <row r="8473" spans="1:6">
      <c r="A8473" s="111">
        <v>44970</v>
      </c>
      <c r="B8473" s="112">
        <v>0.64583333333333337</v>
      </c>
      <c r="C8473">
        <v>19.2809375</v>
      </c>
      <c r="D8473">
        <v>19.303437500000001</v>
      </c>
      <c r="E8473">
        <v>19.325937500000002</v>
      </c>
      <c r="F8473" s="119">
        <f>Table1_2[[#This Row],[MID RATE]]/D8472-1</f>
        <v>1.1333462858620358E-4</v>
      </c>
    </row>
    <row r="8474" spans="1:6">
      <c r="A8474" s="111">
        <v>44971</v>
      </c>
      <c r="B8474" s="112">
        <v>0.39583333333333331</v>
      </c>
      <c r="C8474">
        <v>19.288437500000004</v>
      </c>
      <c r="D8474">
        <v>19.310625000000002</v>
      </c>
      <c r="E8474">
        <v>19.332812499999999</v>
      </c>
      <c r="F8474" s="119">
        <f>Table1_2[[#This Row],[MID RATE]]/D8473-1</f>
        <v>3.7234300885535809E-4</v>
      </c>
    </row>
    <row r="8475" spans="1:6">
      <c r="A8475" s="111">
        <v>44971</v>
      </c>
      <c r="B8475" s="112">
        <v>0.52083333333333337</v>
      </c>
      <c r="C8475">
        <v>19.2971875</v>
      </c>
      <c r="D8475">
        <v>19.320625</v>
      </c>
      <c r="E8475">
        <v>19.3440625</v>
      </c>
      <c r="F8475" s="119">
        <f>Table1_2[[#This Row],[MID RATE]]/D8474-1</f>
        <v>5.1784962941381352E-4</v>
      </c>
    </row>
    <row r="8476" spans="1:6">
      <c r="A8476" s="111">
        <v>44971</v>
      </c>
      <c r="B8476" s="112">
        <v>0.64583333333333337</v>
      </c>
      <c r="C8476">
        <v>19.303750000000001</v>
      </c>
      <c r="D8476">
        <v>19.326875000000001</v>
      </c>
      <c r="E8476">
        <v>19.349999999999998</v>
      </c>
      <c r="F8476" s="119">
        <f>Table1_2[[#This Row],[MID RATE]]/D8475-1</f>
        <v>3.2348849998387053E-4</v>
      </c>
    </row>
    <row r="8477" spans="1:6">
      <c r="A8477" s="111">
        <v>44972</v>
      </c>
      <c r="B8477" s="112">
        <v>0.39583333333333331</v>
      </c>
      <c r="C8477">
        <v>19.323718750000001</v>
      </c>
      <c r="D8477">
        <v>19.345203125000001</v>
      </c>
      <c r="E8477">
        <v>19.366687500000001</v>
      </c>
      <c r="F8477" s="119">
        <f>Table1_2[[#This Row],[MID RATE]]/D8476-1</f>
        <v>9.4832325453553246E-4</v>
      </c>
    </row>
    <row r="8478" spans="1:6">
      <c r="A8478" s="111">
        <v>44972</v>
      </c>
      <c r="B8478" s="112">
        <v>0.52083333333333337</v>
      </c>
      <c r="C8478">
        <v>19.335125000000001</v>
      </c>
      <c r="D8478">
        <v>19.3566875</v>
      </c>
      <c r="E8478">
        <v>19.378250000000001</v>
      </c>
      <c r="F8478" s="119">
        <f>Table1_2[[#This Row],[MID RATE]]/D8477-1</f>
        <v>5.9365491929930236E-4</v>
      </c>
    </row>
    <row r="8479" spans="1:6">
      <c r="A8479" s="111">
        <v>44972</v>
      </c>
      <c r="B8479" s="112">
        <v>0.64583333333333337</v>
      </c>
      <c r="C8479">
        <v>19.345375000000001</v>
      </c>
      <c r="D8479">
        <v>19.366312499999999</v>
      </c>
      <c r="E8479">
        <v>19.387249999999998</v>
      </c>
      <c r="F8479" s="119">
        <f>Table1_2[[#This Row],[MID RATE]]/D8478-1</f>
        <v>4.9724416948926375E-4</v>
      </c>
    </row>
    <row r="8480" spans="1:6">
      <c r="A8480" s="111">
        <v>44973</v>
      </c>
      <c r="B8480" s="112">
        <v>0.39583333333333331</v>
      </c>
      <c r="C8480">
        <v>19.366250000000001</v>
      </c>
      <c r="D8480">
        <v>19.388124999999999</v>
      </c>
      <c r="E8480">
        <v>19.409999999999997</v>
      </c>
      <c r="F8480" s="119">
        <f>Table1_2[[#This Row],[MID RATE]]/D8479-1</f>
        <v>1.1263114751451919E-3</v>
      </c>
    </row>
    <row r="8481" spans="1:6">
      <c r="A8481" s="111">
        <v>44973</v>
      </c>
      <c r="B8481" s="112">
        <v>0.52083333333333337</v>
      </c>
      <c r="C8481">
        <v>19.395374999999998</v>
      </c>
      <c r="D8481">
        <v>19.416625</v>
      </c>
      <c r="E8481">
        <v>19.437875000000002</v>
      </c>
      <c r="F8481" s="119">
        <f>Table1_2[[#This Row],[MID RATE]]/D8480-1</f>
        <v>1.4699719544823964E-3</v>
      </c>
    </row>
    <row r="8482" spans="1:6">
      <c r="A8482" s="111">
        <v>44973</v>
      </c>
      <c r="B8482" s="112">
        <v>0.64583333333333337</v>
      </c>
      <c r="C8482">
        <v>19.409437499999999</v>
      </c>
      <c r="D8482">
        <v>19.430374999999998</v>
      </c>
      <c r="E8482">
        <v>19.4513125</v>
      </c>
      <c r="F8482" s="119">
        <f>Table1_2[[#This Row],[MID RATE]]/D8481-1</f>
        <v>7.0815602608576E-4</v>
      </c>
    </row>
    <row r="8483" spans="1:6">
      <c r="A8483" s="111">
        <v>44974</v>
      </c>
      <c r="B8483" s="112">
        <v>0.39583333333333331</v>
      </c>
      <c r="C8483">
        <v>19.428749999999997</v>
      </c>
      <c r="D8483">
        <v>19.451562500000001</v>
      </c>
      <c r="E8483">
        <v>19.474375000000002</v>
      </c>
      <c r="F8483" s="119">
        <f>Table1_2[[#This Row],[MID RATE]]/D8482-1</f>
        <v>1.0904318624835874E-3</v>
      </c>
    </row>
    <row r="8484" spans="1:6">
      <c r="A8484" s="111">
        <v>44974</v>
      </c>
      <c r="B8484" s="112">
        <v>0.52083333333333337</v>
      </c>
      <c r="C8484">
        <v>19.435937499999998</v>
      </c>
      <c r="D8484">
        <v>19.459062499999998</v>
      </c>
      <c r="E8484">
        <v>19.482187499999998</v>
      </c>
      <c r="F8484" s="119">
        <f>Table1_2[[#This Row],[MID RATE]]/D8483-1</f>
        <v>3.8557313840459351E-4</v>
      </c>
    </row>
    <row r="8485" spans="1:6">
      <c r="A8485" s="111">
        <v>44974</v>
      </c>
      <c r="B8485" s="112">
        <v>0.64583333333333337</v>
      </c>
      <c r="C8485">
        <v>19.440312499999997</v>
      </c>
      <c r="D8485">
        <v>19.463749999999997</v>
      </c>
      <c r="E8485">
        <v>19.487187499999997</v>
      </c>
      <c r="F8485" s="119">
        <f>Table1_2[[#This Row],[MID RATE]]/D8484-1</f>
        <v>2.4089033066210241E-4</v>
      </c>
    </row>
    <row r="8486" spans="1:6">
      <c r="A8486" s="111">
        <v>44977</v>
      </c>
      <c r="B8486" s="112">
        <v>0.39583333333333331</v>
      </c>
      <c r="C8486">
        <v>19.454374999999995</v>
      </c>
      <c r="D8486">
        <v>19.478749999999998</v>
      </c>
      <c r="E8486">
        <v>19.503124999999997</v>
      </c>
      <c r="F8486" s="119">
        <f>Table1_2[[#This Row],[MID RATE]]/D8485-1</f>
        <v>7.706634127544465E-4</v>
      </c>
    </row>
    <row r="8487" spans="1:6">
      <c r="A8487" s="111">
        <v>44977</v>
      </c>
      <c r="B8487" s="112">
        <v>0.52083333333333337</v>
      </c>
      <c r="C8487">
        <v>19.482312499999999</v>
      </c>
      <c r="D8487">
        <v>19.502312499999995</v>
      </c>
      <c r="E8487">
        <v>19.522312499999995</v>
      </c>
      <c r="F8487" s="119">
        <f>Table1_2[[#This Row],[MID RATE]]/D8486-1</f>
        <v>1.2096515433484001E-3</v>
      </c>
    </row>
    <row r="8488" spans="1:6">
      <c r="A8488" s="111">
        <v>44977</v>
      </c>
      <c r="B8488" s="112">
        <v>0.64583333333333337</v>
      </c>
      <c r="C8488">
        <v>19.5040625</v>
      </c>
      <c r="D8488">
        <v>19.5271875</v>
      </c>
      <c r="E8488">
        <v>19.5503125</v>
      </c>
      <c r="F8488" s="119">
        <f>Table1_2[[#This Row],[MID RATE]]/D8487-1</f>
        <v>1.2754897656370723E-3</v>
      </c>
    </row>
    <row r="8489" spans="1:6">
      <c r="A8489" s="111">
        <v>44978</v>
      </c>
      <c r="B8489" s="112">
        <v>0.39583333333333331</v>
      </c>
      <c r="C8489">
        <v>19.533124999999998</v>
      </c>
      <c r="D8489">
        <v>19.556874999999998</v>
      </c>
      <c r="E8489">
        <v>19.580624999999998</v>
      </c>
      <c r="F8489" s="119">
        <f>Table1_2[[#This Row],[MID RATE]]/D8488-1</f>
        <v>1.5203162257748648E-3</v>
      </c>
    </row>
    <row r="8490" spans="1:6">
      <c r="A8490" s="111">
        <v>44978</v>
      </c>
      <c r="B8490" s="112">
        <v>0.52083333333333337</v>
      </c>
      <c r="C8490">
        <v>19.545625000000001</v>
      </c>
      <c r="D8490">
        <v>19.567031249999999</v>
      </c>
      <c r="E8490">
        <v>19.588437499999998</v>
      </c>
      <c r="F8490" s="119">
        <f>Table1_2[[#This Row],[MID RATE]]/D8489-1</f>
        <v>5.1931865392607079E-4</v>
      </c>
    </row>
    <row r="8491" spans="1:6">
      <c r="A8491" s="111">
        <v>44978</v>
      </c>
      <c r="B8491" s="112">
        <v>0.64583333333333337</v>
      </c>
      <c r="C8491">
        <v>19.554375</v>
      </c>
      <c r="D8491">
        <v>19.577031250000001</v>
      </c>
      <c r="E8491">
        <v>19.599687500000002</v>
      </c>
      <c r="F8491" s="119">
        <f>Table1_2[[#This Row],[MID RATE]]/D8490-1</f>
        <v>5.1106373124443216E-4</v>
      </c>
    </row>
    <row r="8492" spans="1:6">
      <c r="A8492" s="111">
        <v>44979</v>
      </c>
      <c r="B8492" s="112">
        <v>0.39583333333333331</v>
      </c>
      <c r="C8492">
        <v>19.569687499999997</v>
      </c>
      <c r="D8492">
        <v>19.591718749999998</v>
      </c>
      <c r="E8492">
        <v>19.61375</v>
      </c>
      <c r="F8492" s="119">
        <f>Table1_2[[#This Row],[MID RATE]]/D8491-1</f>
        <v>7.5024143407831367E-4</v>
      </c>
    </row>
    <row r="8493" spans="1:6">
      <c r="A8493" s="111">
        <v>44979</v>
      </c>
      <c r="B8493" s="112">
        <v>0.52083333333333337</v>
      </c>
      <c r="C8493">
        <v>19.5821875</v>
      </c>
      <c r="D8493">
        <v>19.604062499999998</v>
      </c>
      <c r="E8493">
        <v>19.625937499999999</v>
      </c>
      <c r="F8493" s="119">
        <f>Table1_2[[#This Row],[MID RATE]]/D8492-1</f>
        <v>6.3004936715915782E-4</v>
      </c>
    </row>
    <row r="8494" spans="1:6">
      <c r="A8494" s="111">
        <v>44979</v>
      </c>
      <c r="B8494" s="112">
        <v>0.64583333333333337</v>
      </c>
      <c r="C8494">
        <v>19.595312499999999</v>
      </c>
      <c r="D8494">
        <v>19.618437499999999</v>
      </c>
      <c r="E8494">
        <v>19.641562499999999</v>
      </c>
      <c r="F8494" s="119">
        <f>Table1_2[[#This Row],[MID RATE]]/D8493-1</f>
        <v>7.332663829244801E-4</v>
      </c>
    </row>
    <row r="8495" spans="1:6">
      <c r="A8495" s="111">
        <v>44980</v>
      </c>
      <c r="B8495" s="112">
        <v>0.39583333333333331</v>
      </c>
      <c r="C8495">
        <v>19.625000000000004</v>
      </c>
      <c r="D8495">
        <v>19.647500000000001</v>
      </c>
      <c r="E8495">
        <v>19.670000000000002</v>
      </c>
      <c r="F8495" s="119">
        <f>Table1_2[[#This Row],[MID RATE]]/D8494-1</f>
        <v>1.4813870880390212E-3</v>
      </c>
    </row>
    <row r="8496" spans="1:6">
      <c r="A8496" s="111">
        <v>44980</v>
      </c>
      <c r="B8496" s="112">
        <v>0.52083333333333337</v>
      </c>
      <c r="C8496">
        <v>19.663749999999997</v>
      </c>
      <c r="D8496">
        <v>19.6878125</v>
      </c>
      <c r="E8496">
        <v>19.711874999999999</v>
      </c>
      <c r="F8496" s="119">
        <f>Table1_2[[#This Row],[MID RATE]]/D8495-1</f>
        <v>2.0517877592567402E-3</v>
      </c>
    </row>
    <row r="8497" spans="1:6">
      <c r="A8497" s="111">
        <v>44980</v>
      </c>
      <c r="B8497" s="112">
        <v>0.64583333333333337</v>
      </c>
      <c r="C8497">
        <v>19.682187499999998</v>
      </c>
      <c r="D8497">
        <v>19.7071875</v>
      </c>
      <c r="E8497">
        <v>19.732187500000002</v>
      </c>
      <c r="F8497" s="119">
        <f>Table1_2[[#This Row],[MID RATE]]/D8496-1</f>
        <v>9.8411136331177929E-4</v>
      </c>
    </row>
    <row r="8498" spans="1:6">
      <c r="A8498" s="111">
        <v>44981</v>
      </c>
      <c r="B8498" s="112">
        <v>0.39583333333333331</v>
      </c>
      <c r="C8498">
        <v>19.702499999999997</v>
      </c>
      <c r="D8498">
        <v>19.727499999999999</v>
      </c>
      <c r="E8498">
        <v>19.752499999999998</v>
      </c>
      <c r="F8498" s="119">
        <f>Table1_2[[#This Row],[MID RATE]]/D8497-1</f>
        <v>1.0307153164295091E-3</v>
      </c>
    </row>
    <row r="8499" spans="1:6">
      <c r="A8499" s="111">
        <v>44981</v>
      </c>
      <c r="B8499" s="112">
        <v>0.52083333333333337</v>
      </c>
      <c r="C8499">
        <v>19.718593749999997</v>
      </c>
      <c r="D8499">
        <v>19.742171874999997</v>
      </c>
      <c r="E8499">
        <v>19.765750000000001</v>
      </c>
      <c r="F8499" s="119">
        <f>Table1_2[[#This Row],[MID RATE]]/D8498-1</f>
        <v>7.4372703079439439E-4</v>
      </c>
    </row>
    <row r="8500" spans="1:6">
      <c r="A8500" s="111">
        <v>44981</v>
      </c>
      <c r="B8500" s="112">
        <v>0.64583333333333337</v>
      </c>
      <c r="C8500">
        <v>19.726093749999997</v>
      </c>
      <c r="D8500">
        <v>19.750140625</v>
      </c>
      <c r="E8500">
        <v>19.7741875</v>
      </c>
      <c r="F8500" s="119">
        <f>Table1_2[[#This Row],[MID RATE]]/D8499-1</f>
        <v>4.0364100011180959E-4</v>
      </c>
    </row>
    <row r="8501" spans="1:6">
      <c r="A8501" s="111">
        <v>44984</v>
      </c>
      <c r="B8501" s="112">
        <v>0.39583333333333331</v>
      </c>
      <c r="C8501">
        <v>19.7459375</v>
      </c>
      <c r="D8501">
        <v>19.770937500000002</v>
      </c>
      <c r="E8501">
        <v>19.795937500000004</v>
      </c>
      <c r="F8501" s="119">
        <f>Table1_2[[#This Row],[MID RATE]]/D8500-1</f>
        <v>1.0529988314957883E-3</v>
      </c>
    </row>
    <row r="8502" spans="1:6">
      <c r="A8502" s="111">
        <v>44984</v>
      </c>
      <c r="B8502" s="112">
        <v>0.52083333333333337</v>
      </c>
      <c r="C8502">
        <v>19.761249999999997</v>
      </c>
      <c r="D8502">
        <v>19.784374999999997</v>
      </c>
      <c r="E8502">
        <v>19.807499999999997</v>
      </c>
      <c r="F8502" s="119">
        <f>Table1_2[[#This Row],[MID RATE]]/D8501-1</f>
        <v>6.7965922202706253E-4</v>
      </c>
    </row>
    <row r="8503" spans="1:6">
      <c r="A8503" s="111">
        <v>44984</v>
      </c>
      <c r="B8503" s="112">
        <v>0.64583333333333337</v>
      </c>
      <c r="C8503">
        <v>19.779062499999998</v>
      </c>
      <c r="D8503">
        <v>19.801562499999999</v>
      </c>
      <c r="E8503">
        <v>19.8240625</v>
      </c>
      <c r="F8503" s="119">
        <f>Table1_2[[#This Row],[MID RATE]]/D8502-1</f>
        <v>8.687411151477864E-4</v>
      </c>
    </row>
    <row r="8504" spans="1:6">
      <c r="A8504" s="111">
        <v>44985</v>
      </c>
      <c r="B8504" s="112">
        <v>0.39583333333333331</v>
      </c>
      <c r="C8504">
        <v>19.807812499999997</v>
      </c>
      <c r="D8504">
        <v>19.830156250000002</v>
      </c>
      <c r="E8504">
        <v>19.852500000000003</v>
      </c>
      <c r="F8504" s="119">
        <f>Table1_2[[#This Row],[MID RATE]]/D8503-1</f>
        <v>1.4440148346881454E-3</v>
      </c>
    </row>
    <row r="8505" spans="1:6">
      <c r="A8505" s="111">
        <v>44985</v>
      </c>
      <c r="B8505" s="112">
        <v>0.52083333333333337</v>
      </c>
      <c r="C8505">
        <v>19.833124999999999</v>
      </c>
      <c r="D8505">
        <v>19.854999999999997</v>
      </c>
      <c r="E8505">
        <v>19.876874999999998</v>
      </c>
      <c r="F8505" s="119">
        <f>Table1_2[[#This Row],[MID RATE]]/D8504-1</f>
        <v>1.252826739577273E-3</v>
      </c>
    </row>
    <row r="8506" spans="1:6">
      <c r="A8506" s="111">
        <v>44985</v>
      </c>
      <c r="B8506" s="112">
        <v>0.64583333333333337</v>
      </c>
      <c r="C8506">
        <v>19.842187500000009</v>
      </c>
      <c r="D8506">
        <v>19.865312500000002</v>
      </c>
      <c r="E8506">
        <v>19.888437499999995</v>
      </c>
      <c r="F8506" s="119">
        <f>Table1_2[[#This Row],[MID RATE]]/D8505-1</f>
        <v>5.1939058171779351E-4</v>
      </c>
    </row>
    <row r="8507" spans="1:6">
      <c r="A8507" s="111">
        <v>44986</v>
      </c>
      <c r="B8507" s="112">
        <v>0.39583333333333331</v>
      </c>
      <c r="C8507">
        <v>19.864687500000006</v>
      </c>
      <c r="D8507">
        <v>19.886875000000003</v>
      </c>
      <c r="E8507">
        <v>19.909062499999997</v>
      </c>
      <c r="F8507" s="119">
        <f>Table1_2[[#This Row],[MID RATE]]/D8506-1</f>
        <v>1.0854347244726448E-3</v>
      </c>
    </row>
    <row r="8508" spans="1:6">
      <c r="A8508" s="111">
        <v>44986</v>
      </c>
      <c r="B8508" s="112">
        <v>0.52083333333333337</v>
      </c>
      <c r="C8508">
        <v>19.884062499999999</v>
      </c>
      <c r="D8508">
        <v>19.90640625</v>
      </c>
      <c r="E8508">
        <v>19.928750000000001</v>
      </c>
      <c r="F8508" s="119">
        <f>Table1_2[[#This Row],[MID RATE]]/D8507-1</f>
        <v>9.8211760269006909E-4</v>
      </c>
    </row>
    <row r="8509" spans="1:6">
      <c r="A8509" s="111">
        <v>44986</v>
      </c>
      <c r="B8509" s="112">
        <v>0.64583333333333337</v>
      </c>
      <c r="C8509">
        <v>19.8909375</v>
      </c>
      <c r="D8509">
        <v>19.914375</v>
      </c>
      <c r="E8509">
        <v>19.9378125</v>
      </c>
      <c r="F8509" s="119">
        <f>Table1_2[[#This Row],[MID RATE]]/D8508-1</f>
        <v>4.0031082958535968E-4</v>
      </c>
    </row>
    <row r="8510" spans="1:6">
      <c r="A8510" s="111">
        <v>44987</v>
      </c>
      <c r="B8510" s="112">
        <v>0.39583333333333331</v>
      </c>
      <c r="C8510">
        <v>19.914687499999999</v>
      </c>
      <c r="D8510">
        <v>19.936874999999997</v>
      </c>
      <c r="E8510">
        <v>19.959062499999995</v>
      </c>
      <c r="F8510" s="119">
        <f>Table1_2[[#This Row],[MID RATE]]/D8509-1</f>
        <v>1.1298371151491349E-3</v>
      </c>
    </row>
    <row r="8511" spans="1:6">
      <c r="A8511" s="111">
        <v>44987</v>
      </c>
      <c r="B8511" s="112">
        <v>0.52083333333333337</v>
      </c>
      <c r="C8511">
        <v>19.934687499999999</v>
      </c>
      <c r="D8511">
        <v>19.955937499999997</v>
      </c>
      <c r="E8511">
        <v>19.977187499999999</v>
      </c>
      <c r="F8511" s="119">
        <f>Table1_2[[#This Row],[MID RATE]]/D8510-1</f>
        <v>9.5614282579403742E-4</v>
      </c>
    </row>
    <row r="8512" spans="1:6">
      <c r="A8512" s="111">
        <v>44987</v>
      </c>
      <c r="B8512" s="112">
        <v>0.64583333333333337</v>
      </c>
      <c r="C8512">
        <v>19.955625000000001</v>
      </c>
      <c r="D8512">
        <v>19.975781249999997</v>
      </c>
      <c r="E8512">
        <v>19.995937499999997</v>
      </c>
      <c r="F8512" s="119">
        <f>Table1_2[[#This Row],[MID RATE]]/D8511-1</f>
        <v>9.9437823955894622E-4</v>
      </c>
    </row>
    <row r="8513" spans="1:6">
      <c r="A8513" s="111">
        <v>44988</v>
      </c>
      <c r="B8513" s="112">
        <v>0.39583333333333331</v>
      </c>
      <c r="C8513">
        <v>19.984374999999996</v>
      </c>
      <c r="D8513">
        <v>20.0078125</v>
      </c>
      <c r="E8513">
        <v>20.03125</v>
      </c>
      <c r="F8513" s="119">
        <f>Table1_2[[#This Row],[MID RATE]]/D8512-1</f>
        <v>1.6035042434199287E-3</v>
      </c>
    </row>
    <row r="8514" spans="1:6">
      <c r="A8514" s="111">
        <v>44988</v>
      </c>
      <c r="B8514" s="112">
        <v>0.52083333333333337</v>
      </c>
      <c r="C8514">
        <v>20.004687499999999</v>
      </c>
      <c r="D8514">
        <v>20.027187499999997</v>
      </c>
      <c r="E8514">
        <v>20.049687499999997</v>
      </c>
      <c r="F8514" s="119">
        <f>Table1_2[[#This Row],[MID RATE]]/D8513-1</f>
        <v>9.6837172979280517E-4</v>
      </c>
    </row>
    <row r="8515" spans="1:6">
      <c r="A8515" s="111">
        <v>44988</v>
      </c>
      <c r="B8515" s="112">
        <v>0.64583333333333337</v>
      </c>
      <c r="C8515">
        <v>20.010312499999998</v>
      </c>
      <c r="D8515">
        <v>20.033749999999998</v>
      </c>
      <c r="E8515">
        <v>20.057187500000001</v>
      </c>
      <c r="F8515" s="119">
        <f>Table1_2[[#This Row],[MID RATE]]/D8514-1</f>
        <v>3.2767956059731596E-4</v>
      </c>
    </row>
    <row r="8516" spans="1:6">
      <c r="A8516" s="111">
        <v>44991</v>
      </c>
      <c r="B8516" s="112">
        <v>0.39583333333333331</v>
      </c>
      <c r="C8516">
        <v>20.035625000000003</v>
      </c>
      <c r="D8516">
        <v>20.05875</v>
      </c>
      <c r="E8516">
        <v>20.081874999999997</v>
      </c>
      <c r="F8516" s="119">
        <f>Table1_2[[#This Row],[MID RATE]]/D8515-1</f>
        <v>1.2478941785738495E-3</v>
      </c>
    </row>
    <row r="8517" spans="1:6">
      <c r="A8517" s="111">
        <v>44991</v>
      </c>
      <c r="B8517" s="112">
        <v>0.52083333333333337</v>
      </c>
      <c r="C8517">
        <v>20.051875000000003</v>
      </c>
      <c r="D8517">
        <v>20.075625000000002</v>
      </c>
      <c r="E8517">
        <v>20.099375000000002</v>
      </c>
      <c r="F8517" s="119">
        <f>Table1_2[[#This Row],[MID RATE]]/D8516-1</f>
        <v>8.4127874369044342E-4</v>
      </c>
    </row>
    <row r="8518" spans="1:6">
      <c r="A8518" s="111">
        <v>44991</v>
      </c>
      <c r="B8518" s="112">
        <v>0.64583333333333337</v>
      </c>
      <c r="C8518">
        <v>20.061250000000001</v>
      </c>
      <c r="D8518">
        <v>20.084375000000001</v>
      </c>
      <c r="E8518">
        <v>20.107499999999998</v>
      </c>
      <c r="F8518" s="119">
        <f>Table1_2[[#This Row],[MID RATE]]/D8517-1</f>
        <v>4.358519348712786E-4</v>
      </c>
    </row>
    <row r="8519" spans="1:6">
      <c r="A8519" s="111">
        <v>44992</v>
      </c>
      <c r="B8519" s="112">
        <v>0.39583333333333331</v>
      </c>
      <c r="C8519">
        <v>20.086562499999999</v>
      </c>
      <c r="D8519">
        <v>20.1096875</v>
      </c>
      <c r="E8519">
        <v>20.132812499999996</v>
      </c>
      <c r="F8519" s="119">
        <f>Table1_2[[#This Row],[MID RATE]]/D8518-1</f>
        <v>1.2603080753073037E-3</v>
      </c>
    </row>
    <row r="8520" spans="1:6">
      <c r="A8520" s="111">
        <v>44992</v>
      </c>
      <c r="B8520" s="112">
        <v>0.52083333333333337</v>
      </c>
      <c r="C8520">
        <v>20.106249999999999</v>
      </c>
      <c r="D8520">
        <v>20.129687499999999</v>
      </c>
      <c r="E8520">
        <v>20.153124999999999</v>
      </c>
      <c r="F8520" s="119">
        <f>Table1_2[[#This Row],[MID RATE]]/D8519-1</f>
        <v>9.9454553930788947E-4</v>
      </c>
    </row>
    <row r="8521" spans="1:6">
      <c r="A8521" s="111">
        <v>44992</v>
      </c>
      <c r="B8521" s="112">
        <v>0.64583333333333337</v>
      </c>
      <c r="C8521">
        <v>20.1215625</v>
      </c>
      <c r="D8521">
        <v>20.146250000000002</v>
      </c>
      <c r="E8521">
        <v>20.170937500000001</v>
      </c>
      <c r="F8521" s="119">
        <f>Table1_2[[#This Row],[MID RATE]]/D8520-1</f>
        <v>8.2278972289073771E-4</v>
      </c>
    </row>
    <row r="8522" spans="1:6">
      <c r="A8522" s="111">
        <v>44994</v>
      </c>
      <c r="B8522" s="112">
        <v>0.39583333333333331</v>
      </c>
      <c r="C8522">
        <v>20.149062499999996</v>
      </c>
      <c r="D8522">
        <v>20.173749999999998</v>
      </c>
      <c r="E8522">
        <v>20.198437499999997</v>
      </c>
      <c r="F8522" s="119">
        <f>Table1_2[[#This Row],[MID RATE]]/D8521-1</f>
        <v>1.3650183036544306E-3</v>
      </c>
    </row>
    <row r="8523" spans="1:6">
      <c r="A8523" s="111">
        <v>44994</v>
      </c>
      <c r="B8523" s="112">
        <v>0.52083333333333337</v>
      </c>
      <c r="C8523">
        <v>20.161249999999999</v>
      </c>
      <c r="D8523">
        <v>20.183749999999996</v>
      </c>
      <c r="E8523">
        <v>20.206249999999997</v>
      </c>
      <c r="F8523" s="119">
        <f>Table1_2[[#This Row],[MID RATE]]/D8522-1</f>
        <v>4.9569366131718695E-4</v>
      </c>
    </row>
    <row r="8524" spans="1:6">
      <c r="A8524" s="111">
        <v>44994</v>
      </c>
      <c r="B8524" s="112">
        <v>0.64583333333333337</v>
      </c>
      <c r="C8524">
        <v>20.1721875</v>
      </c>
      <c r="D8524">
        <v>20.195625</v>
      </c>
      <c r="E8524">
        <v>20.2190625</v>
      </c>
      <c r="F8524" s="119">
        <f>Table1_2[[#This Row],[MID RATE]]/D8523-1</f>
        <v>5.8834458413348223E-4</v>
      </c>
    </row>
    <row r="8525" spans="1:6">
      <c r="A8525" s="111">
        <v>44995</v>
      </c>
      <c r="B8525" s="112">
        <v>0.39583333333333331</v>
      </c>
      <c r="C8525">
        <v>20.193437499999998</v>
      </c>
      <c r="D8525">
        <v>20.216875000000002</v>
      </c>
      <c r="E8525">
        <v>20.240312500000002</v>
      </c>
      <c r="F8525" s="119">
        <f>Table1_2[[#This Row],[MID RATE]]/D8524-1</f>
        <v>1.0522080896233632E-3</v>
      </c>
    </row>
    <row r="8526" spans="1:6">
      <c r="A8526" s="111">
        <v>44995</v>
      </c>
      <c r="B8526" s="112">
        <v>0.52083333333333337</v>
      </c>
      <c r="C8526">
        <v>20.207500000000003</v>
      </c>
      <c r="D8526">
        <v>20.228750000000002</v>
      </c>
      <c r="E8526">
        <v>20.25</v>
      </c>
      <c r="F8526" s="119">
        <f>Table1_2[[#This Row],[MID RATE]]/D8525-1</f>
        <v>5.8738059170870827E-4</v>
      </c>
    </row>
    <row r="8527" spans="1:6">
      <c r="A8527" s="111">
        <v>44995</v>
      </c>
      <c r="B8527" s="112">
        <v>0.64583333333333337</v>
      </c>
      <c r="C8527">
        <v>20.227187500000007</v>
      </c>
      <c r="D8527">
        <v>20.248125000000002</v>
      </c>
      <c r="E8527">
        <v>20.2690625</v>
      </c>
      <c r="F8527" s="119">
        <f>Table1_2[[#This Row],[MID RATE]]/D8526-1</f>
        <v>9.5779521720329441E-4</v>
      </c>
    </row>
    <row r="8528" spans="1:6">
      <c r="A8528" s="111">
        <v>44999</v>
      </c>
      <c r="B8528" s="112">
        <v>0.39583333333333331</v>
      </c>
      <c r="C8528">
        <v>20.250937499999999</v>
      </c>
      <c r="D8528">
        <v>20.273281250000004</v>
      </c>
      <c r="E8528">
        <v>20.295625000000005</v>
      </c>
      <c r="F8528" s="119">
        <f>Table1_2[[#This Row],[MID RATE]]/D8527-1</f>
        <v>1.2423989875607333E-3</v>
      </c>
    </row>
    <row r="8529" spans="1:6">
      <c r="A8529" s="111">
        <v>44999</v>
      </c>
      <c r="B8529" s="112">
        <v>0.52083333333333337</v>
      </c>
      <c r="C8529">
        <v>20.277874999999998</v>
      </c>
      <c r="D8529">
        <v>20.29928125</v>
      </c>
      <c r="E8529">
        <v>20.320687500000002</v>
      </c>
      <c r="F8529" s="119">
        <f>Table1_2[[#This Row],[MID RATE]]/D8528-1</f>
        <v>1.2824761655194639E-3</v>
      </c>
    </row>
    <row r="8530" spans="1:6">
      <c r="A8530" s="111">
        <v>44999</v>
      </c>
      <c r="B8530" s="112">
        <v>0.64583333333333337</v>
      </c>
      <c r="C8530">
        <v>20.300625000000004</v>
      </c>
      <c r="D8530">
        <v>20.325000000000003</v>
      </c>
      <c r="E8530">
        <v>20.349374999999998</v>
      </c>
      <c r="F8530" s="119">
        <f>Table1_2[[#This Row],[MID RATE]]/D8529-1</f>
        <v>1.2669783566845449E-3</v>
      </c>
    </row>
    <row r="8531" spans="1:6">
      <c r="A8531" s="111">
        <v>45000</v>
      </c>
      <c r="B8531" s="112">
        <v>0.39583333333333331</v>
      </c>
      <c r="C8531">
        <v>20.3613125</v>
      </c>
      <c r="D8531">
        <v>20.382718750000002</v>
      </c>
      <c r="E8531">
        <v>20.404125000000001</v>
      </c>
      <c r="F8531" s="119">
        <f>Table1_2[[#This Row],[MID RATE]]/D8530-1</f>
        <v>2.8397908979089781E-3</v>
      </c>
    </row>
    <row r="8532" spans="1:6">
      <c r="A8532" s="111">
        <v>45000</v>
      </c>
      <c r="B8532" s="112">
        <v>0.52083333333333337</v>
      </c>
      <c r="C8532">
        <v>20.399062499999999</v>
      </c>
      <c r="D8532">
        <v>20.421250000000001</v>
      </c>
      <c r="E8532">
        <v>20.443437500000005</v>
      </c>
      <c r="F8532" s="119">
        <f>Table1_2[[#This Row],[MID RATE]]/D8531-1</f>
        <v>1.8903881505012432E-3</v>
      </c>
    </row>
    <row r="8533" spans="1:6">
      <c r="A8533" s="111">
        <v>45000</v>
      </c>
      <c r="B8533" s="112">
        <v>0.64583333333333337</v>
      </c>
      <c r="C8533">
        <v>20.4096875</v>
      </c>
      <c r="D8533">
        <v>20.432656250000001</v>
      </c>
      <c r="E8533">
        <v>20.455624999999998</v>
      </c>
      <c r="F8533" s="119">
        <f>Table1_2[[#This Row],[MID RATE]]/D8532-1</f>
        <v>5.585480810430532E-4</v>
      </c>
    </row>
    <row r="8534" spans="1:6">
      <c r="A8534" s="111">
        <v>45001</v>
      </c>
      <c r="B8534" s="112">
        <v>0.39583333333333331</v>
      </c>
      <c r="C8534">
        <v>20.442812499999995</v>
      </c>
      <c r="D8534">
        <v>20.465781249999999</v>
      </c>
      <c r="E8534">
        <v>20.48875</v>
      </c>
      <c r="F8534" s="119">
        <f>Table1_2[[#This Row],[MID RATE]]/D8533-1</f>
        <v>1.6211793314928613E-3</v>
      </c>
    </row>
    <row r="8535" spans="1:6">
      <c r="A8535" s="111">
        <v>45001</v>
      </c>
      <c r="B8535" s="112">
        <v>0.52083333333333337</v>
      </c>
      <c r="C8535">
        <v>20.489062500000003</v>
      </c>
      <c r="D8535">
        <v>20.51140625</v>
      </c>
      <c r="E8535">
        <v>20.533749999999994</v>
      </c>
      <c r="F8535" s="119">
        <f>Table1_2[[#This Row],[MID RATE]]/D8534-1</f>
        <v>2.2293309716676646E-3</v>
      </c>
    </row>
    <row r="8536" spans="1:6">
      <c r="A8536" s="111">
        <v>45001</v>
      </c>
      <c r="B8536" s="112">
        <v>0.64583333333333337</v>
      </c>
      <c r="C8536">
        <v>20.507187500000001</v>
      </c>
      <c r="D8536">
        <v>20.529375000000002</v>
      </c>
      <c r="E8536">
        <v>20.551562499999999</v>
      </c>
      <c r="F8536" s="119">
        <f>Table1_2[[#This Row],[MID RATE]]/D8535-1</f>
        <v>8.7603696114202378E-4</v>
      </c>
    </row>
    <row r="8537" spans="1:6">
      <c r="A8537" s="111">
        <v>45002</v>
      </c>
      <c r="B8537" s="112">
        <v>0.39583333333333331</v>
      </c>
      <c r="C8537">
        <v>20.537812500000005</v>
      </c>
      <c r="D8537">
        <v>20.561250000000001</v>
      </c>
      <c r="E8537">
        <v>20.584687500000001</v>
      </c>
      <c r="F8537" s="119">
        <f>Table1_2[[#This Row],[MID RATE]]/D8536-1</f>
        <v>1.5526532103387058E-3</v>
      </c>
    </row>
    <row r="8538" spans="1:6">
      <c r="A8538" s="111">
        <v>45002</v>
      </c>
      <c r="B8538" s="112">
        <v>0.52083333333333337</v>
      </c>
      <c r="C8538">
        <v>20.555125000000004</v>
      </c>
      <c r="D8538">
        <v>20.578250000000004</v>
      </c>
      <c r="E8538">
        <v>20.601375000000001</v>
      </c>
      <c r="F8538" s="119">
        <f>Table1_2[[#This Row],[MID RATE]]/D8537-1</f>
        <v>8.2679798164031482E-4</v>
      </c>
    </row>
    <row r="8539" spans="1:6">
      <c r="A8539" s="111">
        <v>45002</v>
      </c>
      <c r="B8539" s="112">
        <v>0.64583333333333337</v>
      </c>
      <c r="C8539">
        <v>20.561375000000002</v>
      </c>
      <c r="D8539">
        <v>20.585125000000001</v>
      </c>
      <c r="E8539">
        <v>20.608875000000001</v>
      </c>
      <c r="F8539" s="119">
        <f>Table1_2[[#This Row],[MID RATE]]/D8538-1</f>
        <v>3.3409060537215041E-4</v>
      </c>
    </row>
    <row r="8540" spans="1:6">
      <c r="A8540" s="111">
        <v>45005</v>
      </c>
      <c r="B8540" s="112">
        <v>0.39583333333333331</v>
      </c>
      <c r="C8540">
        <v>20.587500000000006</v>
      </c>
      <c r="D8540">
        <v>20.611562500000002</v>
      </c>
      <c r="E8540">
        <v>20.635624999999997</v>
      </c>
      <c r="F8540" s="119">
        <f>Table1_2[[#This Row],[MID RATE]]/D8539-1</f>
        <v>1.2843011640686353E-3</v>
      </c>
    </row>
    <row r="8541" spans="1:6">
      <c r="A8541" s="111">
        <v>45005</v>
      </c>
      <c r="B8541" s="112">
        <v>0.52083333333333337</v>
      </c>
      <c r="C8541">
        <v>20.6295</v>
      </c>
      <c r="D8541">
        <v>20.650750000000002</v>
      </c>
      <c r="E8541">
        <v>20.672000000000001</v>
      </c>
      <c r="F8541" s="119">
        <f>Table1_2[[#This Row],[MID RATE]]/D8540-1</f>
        <v>1.9012386858103802E-3</v>
      </c>
    </row>
    <row r="8542" spans="1:6">
      <c r="A8542" s="111">
        <v>45005</v>
      </c>
      <c r="B8542" s="112">
        <v>0.64583333333333337</v>
      </c>
      <c r="C8542">
        <v>20.652000000000001</v>
      </c>
      <c r="D8542">
        <v>20.675750000000001</v>
      </c>
      <c r="E8542">
        <v>20.6995</v>
      </c>
      <c r="F8542" s="119">
        <f>Table1_2[[#This Row],[MID RATE]]/D8541-1</f>
        <v>1.21060978414822E-3</v>
      </c>
    </row>
    <row r="8543" spans="1:6">
      <c r="A8543" s="111">
        <v>45006</v>
      </c>
      <c r="B8543" s="112">
        <v>0.39583333333333331</v>
      </c>
      <c r="C8543">
        <v>20.731874999999999</v>
      </c>
      <c r="D8543">
        <v>20.754687499999999</v>
      </c>
      <c r="E8543">
        <v>20.7775</v>
      </c>
      <c r="F8543" s="119">
        <f>Table1_2[[#This Row],[MID RATE]]/D8542-1</f>
        <v>3.8178784324631732E-3</v>
      </c>
    </row>
    <row r="8544" spans="1:6">
      <c r="A8544" s="111">
        <v>45006</v>
      </c>
      <c r="B8544" s="112">
        <v>0.52083333333333337</v>
      </c>
      <c r="C8544">
        <v>20.78</v>
      </c>
      <c r="D8544">
        <v>20.802500000000002</v>
      </c>
      <c r="E8544">
        <v>20.824999999999999</v>
      </c>
      <c r="F8544" s="119">
        <f>Table1_2[[#This Row],[MID RATE]]/D8543-1</f>
        <v>2.3036964541143234E-3</v>
      </c>
    </row>
    <row r="8545" spans="1:6">
      <c r="A8545" s="111">
        <v>45006</v>
      </c>
      <c r="B8545" s="112">
        <v>0.64583333333333337</v>
      </c>
      <c r="C8545">
        <v>20.804375</v>
      </c>
      <c r="D8545">
        <v>20.826562500000001</v>
      </c>
      <c r="E8545">
        <v>20.848750000000003</v>
      </c>
      <c r="F8545" s="119">
        <f>Table1_2[[#This Row],[MID RATE]]/D8544-1</f>
        <v>1.156711933661736E-3</v>
      </c>
    </row>
    <row r="8546" spans="1:6">
      <c r="A8546" s="111">
        <v>45007</v>
      </c>
      <c r="B8546" s="112">
        <v>0.39583333333333331</v>
      </c>
      <c r="C8546">
        <v>20.843750000000004</v>
      </c>
      <c r="D8546">
        <v>20.866875</v>
      </c>
      <c r="E8546">
        <v>20.889999999999997</v>
      </c>
      <c r="F8546" s="119">
        <f>Table1_2[[#This Row],[MID RATE]]/D8545-1</f>
        <v>1.9356290794507736E-3</v>
      </c>
    </row>
    <row r="8547" spans="1:6">
      <c r="A8547" s="111">
        <v>45007</v>
      </c>
      <c r="B8547" s="112">
        <v>0.52083333333333337</v>
      </c>
      <c r="C8547">
        <v>20.885000000000002</v>
      </c>
      <c r="D8547">
        <v>20.9096875</v>
      </c>
      <c r="E8547">
        <v>20.934374999999999</v>
      </c>
      <c r="F8547" s="119">
        <f>Table1_2[[#This Row],[MID RATE]]/D8546-1</f>
        <v>2.0516967682031595E-3</v>
      </c>
    </row>
    <row r="8548" spans="1:6">
      <c r="A8548" s="111">
        <v>45007</v>
      </c>
      <c r="B8548" s="112">
        <v>0.64583333333333337</v>
      </c>
      <c r="C8548">
        <v>20.904687500000001</v>
      </c>
      <c r="D8548">
        <v>20.928437500000001</v>
      </c>
      <c r="E8548">
        <v>20.952187499999997</v>
      </c>
      <c r="F8548" s="119">
        <f>Table1_2[[#This Row],[MID RATE]]/D8547-1</f>
        <v>8.9671354485809651E-4</v>
      </c>
    </row>
    <row r="8549" spans="1:6">
      <c r="A8549" s="111">
        <v>45008</v>
      </c>
      <c r="B8549" s="112">
        <v>0.39583333333333331</v>
      </c>
      <c r="C8549">
        <v>20.956250000000001</v>
      </c>
      <c r="D8549">
        <v>20.98</v>
      </c>
      <c r="E8549">
        <v>21.00375</v>
      </c>
      <c r="F8549" s="119">
        <f>Table1_2[[#This Row],[MID RATE]]/D8548-1</f>
        <v>2.463752967702515E-3</v>
      </c>
    </row>
    <row r="8550" spans="1:6">
      <c r="A8550" s="111">
        <v>45008</v>
      </c>
      <c r="B8550" s="112">
        <v>0.52083333333333337</v>
      </c>
      <c r="C8550">
        <v>21.0034375</v>
      </c>
      <c r="D8550">
        <v>21.024531249999999</v>
      </c>
      <c r="E8550">
        <v>21.045624999999998</v>
      </c>
      <c r="F8550" s="119">
        <f>Table1_2[[#This Row],[MID RATE]]/D8549-1</f>
        <v>2.1225571973306767E-3</v>
      </c>
    </row>
    <row r="8551" spans="1:6">
      <c r="A8551" s="111">
        <v>45008</v>
      </c>
      <c r="B8551" s="112">
        <v>0.64583333333333337</v>
      </c>
      <c r="C8551">
        <v>21.034500000000001</v>
      </c>
      <c r="D8551">
        <v>21.0554375</v>
      </c>
      <c r="E8551">
        <v>21.076374999999999</v>
      </c>
      <c r="F8551" s="119">
        <f>Table1_2[[#This Row],[MID RATE]]/D8550-1</f>
        <v>1.4700089924717386E-3</v>
      </c>
    </row>
    <row r="8552" spans="1:6">
      <c r="A8552" s="111">
        <v>45009</v>
      </c>
      <c r="B8552" s="112">
        <v>0.39583333333333331</v>
      </c>
      <c r="C8552">
        <v>21.066875000000003</v>
      </c>
      <c r="D8552">
        <v>21.090937500000003</v>
      </c>
      <c r="E8552">
        <v>21.114999999999998</v>
      </c>
      <c r="F8552" s="119">
        <f>Table1_2[[#This Row],[MID RATE]]/D8551-1</f>
        <v>1.686025284442616E-3</v>
      </c>
    </row>
    <row r="8553" spans="1:6">
      <c r="A8553" s="111">
        <v>45009</v>
      </c>
      <c r="B8553" s="112">
        <v>0.52083333333333337</v>
      </c>
      <c r="C8553">
        <v>21.100625000000001</v>
      </c>
      <c r="D8553">
        <v>21.12125</v>
      </c>
      <c r="E8553">
        <v>21.141874999999999</v>
      </c>
      <c r="F8553" s="119">
        <f>Table1_2[[#This Row],[MID RATE]]/D8552-1</f>
        <v>1.437228667525936E-3</v>
      </c>
    </row>
    <row r="8554" spans="1:6">
      <c r="A8554" s="111">
        <v>45009</v>
      </c>
      <c r="B8554" s="112">
        <v>0.64583333333333337</v>
      </c>
      <c r="C8554">
        <v>21.119062499999998</v>
      </c>
      <c r="D8554">
        <v>21.142499999999998</v>
      </c>
      <c r="E8554">
        <v>21.165937500000002</v>
      </c>
      <c r="F8554" s="119">
        <f>Table1_2[[#This Row],[MID RATE]]/D8553-1</f>
        <v>1.0060957566431217E-3</v>
      </c>
    </row>
    <row r="8555" spans="1:6">
      <c r="A8555" s="111"/>
      <c r="B8555" s="112"/>
      <c r="F8555" s="119"/>
    </row>
  </sheetData>
  <pageMargins left="0.7" right="0.7" top="0.75" bottom="0.75" header="0.3" footer="0.3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JH16842"/>
  <sheetViews>
    <sheetView tabSelected="1" view="pageBreakPreview" topLeftCell="A16819" zoomScaleSheetLayoutView="100" workbookViewId="0">
      <selection activeCell="E16849" sqref="E16849"/>
    </sheetView>
  </sheetViews>
  <sheetFormatPr defaultRowHeight="12.5"/>
  <cols>
    <col min="1" max="1" width="0.1796875" customWidth="1"/>
    <col min="2" max="2" width="17" customWidth="1"/>
    <col min="3" max="3" width="16.453125" customWidth="1"/>
    <col min="4" max="4" width="23.453125" style="104" customWidth="1"/>
    <col min="5" max="5" width="21.453125" customWidth="1"/>
    <col min="6" max="6" width="23.1796875" customWidth="1"/>
    <col min="8" max="8" width="20.453125" bestFit="1" customWidth="1"/>
    <col min="9" max="9" width="19.453125" bestFit="1" customWidth="1"/>
    <col min="10" max="10" width="19.81640625" bestFit="1" customWidth="1"/>
    <col min="11" max="11" width="18.81640625" bestFit="1" customWidth="1"/>
    <col min="12" max="12" width="15" bestFit="1" customWidth="1"/>
    <col min="14" max="14" width="18.81640625" bestFit="1" customWidth="1"/>
  </cols>
  <sheetData>
    <row r="1" spans="1:6" ht="18.5" thickBot="1">
      <c r="A1" s="1"/>
      <c r="B1" s="109" t="s">
        <v>1</v>
      </c>
      <c r="C1" s="109" t="s">
        <v>2</v>
      </c>
      <c r="D1" s="110" t="s">
        <v>3</v>
      </c>
      <c r="E1" s="109" t="s">
        <v>4</v>
      </c>
      <c r="F1" s="109" t="s">
        <v>5</v>
      </c>
    </row>
    <row r="2" spans="1:6" ht="19.5" hidden="1" customHeight="1">
      <c r="B2" s="2"/>
      <c r="C2" s="3"/>
      <c r="D2" s="4"/>
      <c r="E2" s="5"/>
      <c r="F2" s="6"/>
    </row>
    <row r="3" spans="1:6" ht="19.5" hidden="1" customHeight="1">
      <c r="B3" s="2">
        <v>40808</v>
      </c>
      <c r="C3" s="3">
        <v>0.39583333333333331</v>
      </c>
      <c r="D3" s="7">
        <v>4939.0625</v>
      </c>
      <c r="E3" s="8">
        <f>(D3+F3)/2</f>
        <v>4949.0625</v>
      </c>
      <c r="F3" s="9">
        <v>4959.0625</v>
      </c>
    </row>
    <row r="4" spans="1:6" ht="19.5" hidden="1" customHeight="1">
      <c r="B4" s="2" t="s">
        <v>6</v>
      </c>
      <c r="C4" s="3">
        <v>0.52083333333333337</v>
      </c>
      <c r="D4" s="7">
        <v>4955</v>
      </c>
      <c r="E4" s="8">
        <f>(D4+F4)/2</f>
        <v>4965</v>
      </c>
      <c r="F4" s="9">
        <v>4975</v>
      </c>
    </row>
    <row r="5" spans="1:6" ht="19.5" hidden="1" customHeight="1" thickBot="1">
      <c r="B5" s="10"/>
      <c r="C5" s="11">
        <v>0.64583333333333337</v>
      </c>
      <c r="D5" s="7">
        <v>4955</v>
      </c>
      <c r="E5" s="8">
        <f>(D5+F5)/2</f>
        <v>4965</v>
      </c>
      <c r="F5" s="9">
        <v>4975</v>
      </c>
    </row>
    <row r="6" spans="1:6" ht="17.25" hidden="1" customHeight="1" thickTop="1" thickBot="1">
      <c r="B6" s="10"/>
      <c r="C6" s="11"/>
      <c r="D6" s="12">
        <f>AVERAGE(D2:D5)</f>
        <v>4949.6875</v>
      </c>
      <c r="E6" s="12">
        <f>(D6+F6)/2</f>
        <v>4959.6875</v>
      </c>
      <c r="F6" s="13">
        <f>AVERAGE(F2:F5)</f>
        <v>4969.6875</v>
      </c>
    </row>
    <row r="7" spans="1:6" ht="19.5" hidden="1" customHeight="1" thickTop="1">
      <c r="B7" s="2"/>
      <c r="C7" s="3"/>
      <c r="D7" s="4"/>
      <c r="E7" s="5"/>
      <c r="F7" s="6"/>
    </row>
    <row r="8" spans="1:6" ht="19.5" hidden="1" customHeight="1">
      <c r="B8" s="2">
        <v>40809</v>
      </c>
      <c r="C8" s="3">
        <v>0.39583333333333331</v>
      </c>
      <c r="D8" s="7">
        <v>5060.333333333333</v>
      </c>
      <c r="E8" s="8">
        <f>(D8+F8)/2</f>
        <v>5070.333333333333</v>
      </c>
      <c r="F8" s="9">
        <v>5080.333333333333</v>
      </c>
    </row>
    <row r="9" spans="1:6" ht="19.5" hidden="1" customHeight="1">
      <c r="B9" s="2" t="s">
        <v>6</v>
      </c>
      <c r="C9" s="3">
        <v>0.52083333333333337</v>
      </c>
      <c r="D9" s="7">
        <v>5129.0625</v>
      </c>
      <c r="E9" s="8">
        <f>(D9+F9)/2</f>
        <v>5139.0625</v>
      </c>
      <c r="F9" s="9">
        <v>5149.0625</v>
      </c>
    </row>
    <row r="10" spans="1:6" ht="19.5" hidden="1" customHeight="1" thickBot="1">
      <c r="B10" s="10"/>
      <c r="C10" s="11">
        <v>0.64583333333333337</v>
      </c>
      <c r="D10" s="7">
        <v>5129.0625</v>
      </c>
      <c r="E10" s="8">
        <f>(D10+F10)/2</f>
        <v>5139.0625</v>
      </c>
      <c r="F10" s="9">
        <v>5149.0625</v>
      </c>
    </row>
    <row r="11" spans="1:6" ht="17.25" hidden="1" customHeight="1" thickTop="1" thickBot="1">
      <c r="B11" s="10"/>
      <c r="C11" s="11"/>
      <c r="D11" s="12">
        <f>AVERAGE(D7:D10)</f>
        <v>5106.1527777777774</v>
      </c>
      <c r="E11" s="12">
        <f>(D11+F11)/2</f>
        <v>5116.1527777777774</v>
      </c>
      <c r="F11" s="13">
        <f>AVERAGE(F7:F10)</f>
        <v>5126.1527777777774</v>
      </c>
    </row>
    <row r="12" spans="1:6" ht="19.5" hidden="1" customHeight="1" thickTop="1">
      <c r="B12" s="2"/>
      <c r="C12" s="3"/>
      <c r="D12" s="4"/>
      <c r="E12" s="5"/>
      <c r="F12" s="6"/>
    </row>
    <row r="13" spans="1:6" ht="19.5" hidden="1" customHeight="1">
      <c r="B13" s="2">
        <v>40812</v>
      </c>
      <c r="C13" s="3">
        <v>0.39583333333333331</v>
      </c>
      <c r="D13" s="7">
        <v>5141.4375</v>
      </c>
      <c r="E13" s="8">
        <f>(D13+F13)/2</f>
        <v>5151.4375</v>
      </c>
      <c r="F13" s="9">
        <v>5161.4375</v>
      </c>
    </row>
    <row r="14" spans="1:6" ht="19.5" hidden="1" customHeight="1">
      <c r="B14" s="2" t="s">
        <v>6</v>
      </c>
      <c r="C14" s="3">
        <v>0.52083333333333337</v>
      </c>
      <c r="D14" s="7">
        <v>5043.75</v>
      </c>
      <c r="E14" s="8">
        <f>(D14+F14)/2</f>
        <v>5053.75</v>
      </c>
      <c r="F14" s="9">
        <v>5063.75</v>
      </c>
    </row>
    <row r="15" spans="1:6" ht="19.5" hidden="1" customHeight="1" thickBot="1">
      <c r="B15" s="10"/>
      <c r="C15" s="11">
        <v>0.64583333333333337</v>
      </c>
      <c r="D15" s="7">
        <v>5025</v>
      </c>
      <c r="E15" s="8">
        <f>(D15+F15)/2</f>
        <v>5035</v>
      </c>
      <c r="F15" s="9">
        <v>5045</v>
      </c>
    </row>
    <row r="16" spans="1:6" ht="17.25" hidden="1" customHeight="1" thickTop="1" thickBot="1">
      <c r="B16" s="10"/>
      <c r="C16" s="11"/>
      <c r="D16" s="12">
        <f>AVERAGE(D12:D15)</f>
        <v>5070.0625</v>
      </c>
      <c r="E16" s="12">
        <f>(D16+F16)/2</f>
        <v>5080.0625</v>
      </c>
      <c r="F16" s="13">
        <f>AVERAGE(F12:F15)</f>
        <v>5090.0625</v>
      </c>
    </row>
    <row r="17" spans="2:6" ht="19.5" hidden="1" customHeight="1" thickTop="1">
      <c r="B17" s="2"/>
      <c r="C17" s="3"/>
      <c r="D17" s="4"/>
      <c r="E17" s="5"/>
      <c r="F17" s="6"/>
    </row>
    <row r="18" spans="2:6" ht="19.5" hidden="1" customHeight="1">
      <c r="B18" s="2">
        <v>40813</v>
      </c>
      <c r="C18" s="3">
        <v>0.39583333333333331</v>
      </c>
      <c r="D18" s="7">
        <v>4946.875</v>
      </c>
      <c r="E18" s="8">
        <f>(D18+F18)/2</f>
        <v>4956.875</v>
      </c>
      <c r="F18" s="9">
        <v>4966.875</v>
      </c>
    </row>
    <row r="19" spans="2:6" ht="19.5" hidden="1" customHeight="1">
      <c r="B19" s="2" t="s">
        <v>6</v>
      </c>
      <c r="C19" s="3">
        <v>0.52083333333333337</v>
      </c>
      <c r="D19" s="7">
        <v>4871.875</v>
      </c>
      <c r="E19" s="8">
        <f>(D19+F19)/2</f>
        <v>4881.875</v>
      </c>
      <c r="F19" s="9">
        <v>4891.875</v>
      </c>
    </row>
    <row r="20" spans="2:6" ht="19.5" hidden="1" customHeight="1" thickBot="1">
      <c r="B20" s="10"/>
      <c r="C20" s="11">
        <v>0.64583333333333337</v>
      </c>
      <c r="D20" s="7">
        <v>4830.9375</v>
      </c>
      <c r="E20" s="8">
        <f>(D20+F20)/2</f>
        <v>4840.9375</v>
      </c>
      <c r="F20" s="9">
        <v>4850.9375</v>
      </c>
    </row>
    <row r="21" spans="2:6" ht="17.25" hidden="1" customHeight="1" thickTop="1" thickBot="1">
      <c r="B21" s="10"/>
      <c r="C21" s="11"/>
      <c r="D21" s="12">
        <f>AVERAGE(D17:D20)</f>
        <v>4883.229166666667</v>
      </c>
      <c r="E21" s="12">
        <f>(D21+F21)/2</f>
        <v>4893.229166666667</v>
      </c>
      <c r="F21" s="13">
        <f>AVERAGE(F17:F20)</f>
        <v>4903.229166666667</v>
      </c>
    </row>
    <row r="22" spans="2:6" ht="19.5" hidden="1" customHeight="1" thickTop="1">
      <c r="B22" s="2"/>
      <c r="C22" s="3"/>
      <c r="D22" s="4"/>
      <c r="E22" s="5"/>
      <c r="F22" s="6"/>
    </row>
    <row r="23" spans="2:6" ht="19.5" hidden="1" customHeight="1">
      <c r="B23" s="2">
        <v>40814</v>
      </c>
      <c r="C23" s="3">
        <v>0.39583333333333331</v>
      </c>
      <c r="D23" s="7">
        <v>4777.5</v>
      </c>
      <c r="E23" s="8">
        <f>(D23+F23)/2</f>
        <v>4787.5</v>
      </c>
      <c r="F23" s="9">
        <v>4797.5</v>
      </c>
    </row>
    <row r="24" spans="2:6" ht="19.5" hidden="1" customHeight="1">
      <c r="B24" s="2" t="s">
        <v>6</v>
      </c>
      <c r="C24" s="3">
        <v>0.52083333333333337</v>
      </c>
      <c r="D24" s="7">
        <v>4768.75</v>
      </c>
      <c r="E24" s="8">
        <f>(D24+F24)/2</f>
        <v>4778.75</v>
      </c>
      <c r="F24" s="9">
        <v>4788.75</v>
      </c>
    </row>
    <row r="25" spans="2:6" ht="19.5" hidden="1" customHeight="1" thickBot="1">
      <c r="B25" s="10"/>
      <c r="C25" s="11">
        <v>0.64583333333333337</v>
      </c>
      <c r="D25" s="7">
        <v>4769.0625</v>
      </c>
      <c r="E25" s="8">
        <f>(D25+F25)/2</f>
        <v>4779.0625</v>
      </c>
      <c r="F25" s="9">
        <v>4789.0625</v>
      </c>
    </row>
    <row r="26" spans="2:6" ht="17.25" hidden="1" customHeight="1" thickTop="1" thickBot="1">
      <c r="B26" s="10"/>
      <c r="C26" s="11"/>
      <c r="D26" s="12">
        <f>AVERAGE(D22:D25)</f>
        <v>4771.770833333333</v>
      </c>
      <c r="E26" s="12">
        <f>(D26+F26)/2</f>
        <v>4781.770833333333</v>
      </c>
      <c r="F26" s="13">
        <f>AVERAGE(F22:F25)</f>
        <v>4791.770833333333</v>
      </c>
    </row>
    <row r="27" spans="2:6" ht="19.5" hidden="1" customHeight="1" thickTop="1">
      <c r="B27" s="2"/>
      <c r="C27" s="3"/>
      <c r="D27" s="4"/>
      <c r="E27" s="5"/>
      <c r="F27" s="6"/>
    </row>
    <row r="28" spans="2:6" ht="19.5" hidden="1" customHeight="1">
      <c r="B28" s="2">
        <v>40815</v>
      </c>
      <c r="C28" s="3">
        <v>0.39583333333333331</v>
      </c>
      <c r="D28" s="7">
        <v>4864.375</v>
      </c>
      <c r="E28" s="8">
        <f>(D28+F28)/2</f>
        <v>4874.375</v>
      </c>
      <c r="F28" s="9">
        <v>4884.375</v>
      </c>
    </row>
    <row r="29" spans="2:6" ht="19.5" hidden="1" customHeight="1">
      <c r="B29" s="2" t="s">
        <v>6</v>
      </c>
      <c r="C29" s="3">
        <v>0.52083333333333337</v>
      </c>
      <c r="D29" s="7">
        <v>4847.8125</v>
      </c>
      <c r="E29" s="8">
        <f>(D29+F29)/2</f>
        <v>4857.8125</v>
      </c>
      <c r="F29" s="9">
        <v>4867.8125</v>
      </c>
    </row>
    <row r="30" spans="2:6" ht="19.5" hidden="1" customHeight="1" thickBot="1">
      <c r="B30" s="10"/>
      <c r="C30" s="11">
        <v>0.64583333333333337</v>
      </c>
      <c r="D30" s="7">
        <v>4841.25</v>
      </c>
      <c r="E30" s="8">
        <f>(D30+F30)/2</f>
        <v>4851.25</v>
      </c>
      <c r="F30" s="9">
        <v>4861.25</v>
      </c>
    </row>
    <row r="31" spans="2:6" ht="17.25" hidden="1" customHeight="1" thickTop="1" thickBot="1">
      <c r="B31" s="10"/>
      <c r="C31" s="11"/>
      <c r="D31" s="12">
        <f>AVERAGE(D27:D30)</f>
        <v>4851.145833333333</v>
      </c>
      <c r="E31" s="12">
        <f>(D31+F31)/2</f>
        <v>4861.145833333333</v>
      </c>
      <c r="F31" s="13">
        <f>AVERAGE(F27:F30)</f>
        <v>4871.145833333333</v>
      </c>
    </row>
    <row r="32" spans="2:6" ht="19.5" hidden="1" customHeight="1" thickTop="1">
      <c r="B32" s="2"/>
      <c r="C32" s="3"/>
      <c r="D32" s="4"/>
      <c r="E32" s="5"/>
      <c r="F32" s="6"/>
    </row>
    <row r="33" spans="2:6" ht="19.5" hidden="1" customHeight="1">
      <c r="B33" s="2">
        <v>40816</v>
      </c>
      <c r="C33" s="3">
        <v>0.39583333333333331</v>
      </c>
      <c r="D33" s="7">
        <v>4833.75</v>
      </c>
      <c r="E33" s="8">
        <f>(D33+F33)/2</f>
        <v>4843.75</v>
      </c>
      <c r="F33" s="9">
        <v>4853.75</v>
      </c>
    </row>
    <row r="34" spans="2:6" ht="19.5" hidden="1" customHeight="1">
      <c r="B34" s="2" t="s">
        <v>6</v>
      </c>
      <c r="C34" s="3">
        <v>0.52083333333333337</v>
      </c>
      <c r="D34" s="7">
        <v>4776.25</v>
      </c>
      <c r="E34" s="8">
        <f>(D34+F34)/2</f>
        <v>4786.25</v>
      </c>
      <c r="F34" s="9">
        <v>4796.25</v>
      </c>
    </row>
    <row r="35" spans="2:6" ht="19.5" hidden="1" customHeight="1" thickBot="1">
      <c r="B35" s="10"/>
      <c r="C35" s="11">
        <v>0.64583333333333337</v>
      </c>
      <c r="D35" s="7">
        <v>4795.3125</v>
      </c>
      <c r="E35" s="8">
        <f>(D35+F35)/2</f>
        <v>4805.3125</v>
      </c>
      <c r="F35" s="9">
        <v>4815.3125</v>
      </c>
    </row>
    <row r="36" spans="2:6" ht="17.25" hidden="1" customHeight="1" thickTop="1" thickBot="1">
      <c r="B36" s="10"/>
      <c r="C36" s="11"/>
      <c r="D36" s="12">
        <f>AVERAGE(D32:D35)</f>
        <v>4801.770833333333</v>
      </c>
      <c r="E36" s="12">
        <f>(D36+F36)/2</f>
        <v>4811.770833333333</v>
      </c>
      <c r="F36" s="13">
        <f>AVERAGE(F32:F35)</f>
        <v>4821.770833333333</v>
      </c>
    </row>
    <row r="37" spans="2:6" ht="17.25" hidden="1" customHeight="1" thickTop="1">
      <c r="B37" s="2"/>
      <c r="C37" s="3"/>
      <c r="D37" s="4"/>
      <c r="E37" s="5"/>
      <c r="F37" s="6"/>
    </row>
    <row r="38" spans="2:6" ht="17.25" hidden="1" customHeight="1">
      <c r="B38" s="2">
        <v>40819</v>
      </c>
      <c r="C38" s="3">
        <v>0.39583333333333331</v>
      </c>
      <c r="D38" s="7">
        <v>4862.5</v>
      </c>
      <c r="E38" s="8">
        <f>(D38+F38)/2</f>
        <v>4872.5</v>
      </c>
      <c r="F38" s="9">
        <v>4882.5</v>
      </c>
    </row>
    <row r="39" spans="2:6" ht="17.25" hidden="1" customHeight="1">
      <c r="B39" s="2" t="s">
        <v>6</v>
      </c>
      <c r="C39" s="3">
        <v>0.52083333333333337</v>
      </c>
      <c r="D39" s="7">
        <v>4926.5625</v>
      </c>
      <c r="E39" s="8">
        <f>(D39+F39)/2</f>
        <v>4936.5625</v>
      </c>
      <c r="F39" s="9">
        <v>4946.5625</v>
      </c>
    </row>
    <row r="40" spans="2:6" ht="17.25" hidden="1" customHeight="1" thickBot="1">
      <c r="B40" s="10"/>
      <c r="C40" s="11">
        <v>0.64583333333333337</v>
      </c>
      <c r="D40" s="7">
        <v>4985.625</v>
      </c>
      <c r="E40" s="8">
        <f>(D40+F40)/2</f>
        <v>4995.625</v>
      </c>
      <c r="F40" s="9">
        <v>5005.625</v>
      </c>
    </row>
    <row r="41" spans="2:6" ht="17.25" hidden="1" customHeight="1" thickTop="1" thickBot="1">
      <c r="B41" s="10"/>
      <c r="C41" s="11"/>
      <c r="D41" s="12">
        <f>AVERAGE(D37:D40)</f>
        <v>4924.895833333333</v>
      </c>
      <c r="E41" s="12">
        <f>(D41+F41)/2</f>
        <v>4934.895833333333</v>
      </c>
      <c r="F41" s="13">
        <f>AVERAGE(F37:F40)</f>
        <v>4944.895833333333</v>
      </c>
    </row>
    <row r="42" spans="2:6" ht="17.25" hidden="1" customHeight="1" thickTop="1">
      <c r="B42" s="2"/>
      <c r="C42" s="3"/>
      <c r="D42" s="4"/>
      <c r="E42" s="5"/>
      <c r="F42" s="6"/>
    </row>
    <row r="43" spans="2:6" ht="17.25" hidden="1" customHeight="1">
      <c r="B43" s="2">
        <v>40820</v>
      </c>
      <c r="C43" s="3">
        <v>0.39583333333333331</v>
      </c>
      <c r="D43" s="7">
        <v>4963.75</v>
      </c>
      <c r="E43" s="8">
        <f>(D43+F43)/2</f>
        <v>4973.75</v>
      </c>
      <c r="F43" s="9">
        <v>4983.75</v>
      </c>
    </row>
    <row r="44" spans="2:6" ht="17.25" hidden="1" customHeight="1">
      <c r="B44" s="2" t="s">
        <v>6</v>
      </c>
      <c r="C44" s="3">
        <v>0.52083333333333337</v>
      </c>
      <c r="D44" s="7">
        <v>4936.5625</v>
      </c>
      <c r="E44" s="8">
        <f>(D44+F44)/2</f>
        <v>4946.5625</v>
      </c>
      <c r="F44" s="9">
        <v>4956.5625</v>
      </c>
    </row>
    <row r="45" spans="2:6" ht="17.25" hidden="1" customHeight="1" thickBot="1">
      <c r="B45" s="10"/>
      <c r="C45" s="11">
        <v>0.64583333333333337</v>
      </c>
      <c r="D45" s="7">
        <v>4942.8125</v>
      </c>
      <c r="E45" s="8">
        <f>(D45+F45)/2</f>
        <v>4952.8125</v>
      </c>
      <c r="F45" s="9">
        <v>4962.8125</v>
      </c>
    </row>
    <row r="46" spans="2:6" ht="17.25" hidden="1" customHeight="1" thickTop="1" thickBot="1">
      <c r="B46" s="10"/>
      <c r="C46" s="11"/>
      <c r="D46" s="12">
        <f>AVERAGE(D42:D45)</f>
        <v>4947.708333333333</v>
      </c>
      <c r="E46" s="12">
        <f>(D46+F46)/2</f>
        <v>4957.708333333333</v>
      </c>
      <c r="F46" s="13">
        <f>AVERAGE(F42:F45)</f>
        <v>4967.708333333333</v>
      </c>
    </row>
    <row r="47" spans="2:6" ht="17.25" hidden="1" customHeight="1" thickTop="1">
      <c r="B47" s="2"/>
      <c r="C47" s="3"/>
      <c r="D47" s="4"/>
      <c r="E47" s="5"/>
      <c r="F47" s="6"/>
    </row>
    <row r="48" spans="2:6" ht="17.25" hidden="1" customHeight="1">
      <c r="B48" s="2">
        <v>40821</v>
      </c>
      <c r="C48" s="3">
        <v>0.39583333333333331</v>
      </c>
      <c r="D48" s="7">
        <v>4939.0625</v>
      </c>
      <c r="E48" s="8">
        <f>(D48+F48)/2</f>
        <v>4949.0625</v>
      </c>
      <c r="F48" s="9">
        <v>4959.0625</v>
      </c>
    </row>
    <row r="49" spans="2:6" ht="17.25" hidden="1" customHeight="1">
      <c r="B49" s="2" t="s">
        <v>6</v>
      </c>
      <c r="C49" s="3">
        <v>0.52083333333333337</v>
      </c>
      <c r="D49" s="7">
        <v>4973.75</v>
      </c>
      <c r="E49" s="8">
        <f>(D49+F49)/2</f>
        <v>4983.75</v>
      </c>
      <c r="F49" s="9">
        <v>4993.75</v>
      </c>
    </row>
    <row r="50" spans="2:6" ht="17.25" hidden="1" customHeight="1" thickBot="1">
      <c r="B50" s="10"/>
      <c r="C50" s="11">
        <v>0.64583333333333337</v>
      </c>
      <c r="D50" s="7">
        <v>4954.6875</v>
      </c>
      <c r="E50" s="8">
        <f>(D50+F50)/2</f>
        <v>4964.6875</v>
      </c>
      <c r="F50" s="9">
        <v>4974.6875</v>
      </c>
    </row>
    <row r="51" spans="2:6" ht="17.25" hidden="1" customHeight="1" thickTop="1" thickBot="1">
      <c r="B51" s="10"/>
      <c r="C51" s="11"/>
      <c r="D51" s="12">
        <f>AVERAGE(D47:D50)</f>
        <v>4955.833333333333</v>
      </c>
      <c r="E51" s="12">
        <f>(D51+F51)/2</f>
        <v>4965.833333333333</v>
      </c>
      <c r="F51" s="13">
        <f>AVERAGE(F47:F50)</f>
        <v>4975.833333333333</v>
      </c>
    </row>
    <row r="52" spans="2:6" ht="17.25" hidden="1" customHeight="1" thickTop="1">
      <c r="B52" s="2"/>
      <c r="C52" s="3"/>
      <c r="D52" s="4"/>
      <c r="E52" s="5"/>
      <c r="F52" s="6"/>
    </row>
    <row r="53" spans="2:6" ht="17.25" hidden="1" customHeight="1">
      <c r="B53" s="2">
        <v>40822</v>
      </c>
      <c r="C53" s="3">
        <v>0.39583333333333331</v>
      </c>
      <c r="D53" s="7">
        <v>4945.3125</v>
      </c>
      <c r="E53" s="8">
        <f>(D53+F53)/2</f>
        <v>4955.3125</v>
      </c>
      <c r="F53" s="9">
        <v>4965.3125</v>
      </c>
    </row>
    <row r="54" spans="2:6" ht="17.25" hidden="1" customHeight="1">
      <c r="B54" s="2" t="s">
        <v>6</v>
      </c>
      <c r="C54" s="3">
        <v>0.52083333333333337</v>
      </c>
      <c r="D54" s="7">
        <v>4962.8125</v>
      </c>
      <c r="E54" s="8">
        <f>(D54+F54)/2</f>
        <v>4972.8125</v>
      </c>
      <c r="F54" s="9">
        <v>4982.8125</v>
      </c>
    </row>
    <row r="55" spans="2:6" ht="17.25" hidden="1" customHeight="1" thickBot="1">
      <c r="B55" s="10"/>
      <c r="C55" s="11">
        <v>0.64583333333333337</v>
      </c>
      <c r="D55" s="7">
        <v>4961.875</v>
      </c>
      <c r="E55" s="8">
        <f>(D55+F55)/2</f>
        <v>4971.875</v>
      </c>
      <c r="F55" s="9">
        <v>4981.875</v>
      </c>
    </row>
    <row r="56" spans="2:6" ht="17.25" hidden="1" customHeight="1" thickTop="1" thickBot="1">
      <c r="B56" s="10"/>
      <c r="C56" s="11"/>
      <c r="D56" s="12">
        <f>AVERAGE(D52:D55)</f>
        <v>4956.666666666667</v>
      </c>
      <c r="E56" s="12">
        <f>(D56+F56)/2</f>
        <v>4966.666666666667</v>
      </c>
      <c r="F56" s="13">
        <f>AVERAGE(F52:F55)</f>
        <v>4976.666666666667</v>
      </c>
    </row>
    <row r="57" spans="2:6" ht="17.25" hidden="1" customHeight="1" thickTop="1">
      <c r="B57" s="2"/>
      <c r="C57" s="3"/>
      <c r="D57" s="4"/>
      <c r="E57" s="5"/>
      <c r="F57" s="6"/>
    </row>
    <row r="58" spans="2:6" ht="17.25" hidden="1" customHeight="1">
      <c r="B58" s="2">
        <v>40823</v>
      </c>
      <c r="C58" s="3">
        <v>0.39583333333333331</v>
      </c>
      <c r="D58" s="7">
        <v>4923.6111111111113</v>
      </c>
      <c r="E58" s="8">
        <f>(D58+F58)/2</f>
        <v>4933.6111111111113</v>
      </c>
      <c r="F58" s="9">
        <v>4943.6111111111113</v>
      </c>
    </row>
    <row r="59" spans="2:6" ht="17.25" hidden="1" customHeight="1">
      <c r="B59" s="2" t="s">
        <v>6</v>
      </c>
      <c r="C59" s="3">
        <v>0.52083333333333337</v>
      </c>
      <c r="D59" s="7">
        <v>4918.333333333333</v>
      </c>
      <c r="E59" s="8">
        <f>(D59+F59)/2</f>
        <v>4928.333333333333</v>
      </c>
      <c r="F59" s="9">
        <v>4938.333333333333</v>
      </c>
    </row>
    <row r="60" spans="2:6" ht="17.25" hidden="1" customHeight="1" thickBot="1">
      <c r="B60" s="10"/>
      <c r="C60" s="11">
        <v>0.64583333333333337</v>
      </c>
      <c r="D60" s="7">
        <v>4920</v>
      </c>
      <c r="E60" s="8">
        <f>(D60+F60)/2</f>
        <v>4930</v>
      </c>
      <c r="F60" s="9">
        <v>4940</v>
      </c>
    </row>
    <row r="61" spans="2:6" ht="17.25" hidden="1" customHeight="1" thickTop="1" thickBot="1">
      <c r="B61" s="10"/>
      <c r="C61" s="11"/>
      <c r="D61" s="12">
        <f>AVERAGE(D57:D60)</f>
        <v>4920.6481481481487</v>
      </c>
      <c r="E61" s="12">
        <f>(D61+F61)/2</f>
        <v>4930.6481481481487</v>
      </c>
      <c r="F61" s="13">
        <f>AVERAGE(F57:F60)</f>
        <v>4940.6481481481487</v>
      </c>
    </row>
    <row r="62" spans="2:6" ht="17.25" hidden="1" customHeight="1" thickTop="1">
      <c r="B62" s="2"/>
      <c r="C62" s="3"/>
      <c r="D62" s="4"/>
      <c r="E62" s="5"/>
      <c r="F62" s="6"/>
    </row>
    <row r="63" spans="2:6" ht="17.25" hidden="1" customHeight="1">
      <c r="B63" s="2">
        <v>40826</v>
      </c>
      <c r="C63" s="3">
        <v>0.39583333333333331</v>
      </c>
      <c r="D63" s="7">
        <v>4889.166666666667</v>
      </c>
      <c r="E63" s="8">
        <f>(D63+F63)/2</f>
        <v>4899.166666666667</v>
      </c>
      <c r="F63" s="9">
        <v>4909.166666666667</v>
      </c>
    </row>
    <row r="64" spans="2:6" ht="17.25" hidden="1" customHeight="1">
      <c r="B64" s="2" t="s">
        <v>6</v>
      </c>
      <c r="C64" s="3">
        <v>0.52083333333333337</v>
      </c>
      <c r="D64" s="7">
        <v>4905</v>
      </c>
      <c r="E64" s="8">
        <f>(D64+F64)/2</f>
        <v>4915</v>
      </c>
      <c r="F64" s="9">
        <v>4925</v>
      </c>
    </row>
    <row r="65" spans="2:6" ht="17.25" hidden="1" customHeight="1" thickBot="1">
      <c r="B65" s="10"/>
      <c r="C65" s="11">
        <v>0.64583333333333337</v>
      </c>
      <c r="D65" s="7">
        <v>4901.3888888888887</v>
      </c>
      <c r="E65" s="8">
        <f>(D65+F65)/2</f>
        <v>4911.3888888888887</v>
      </c>
      <c r="F65" s="9">
        <v>4921.3888888888887</v>
      </c>
    </row>
    <row r="66" spans="2:6" ht="17.25" hidden="1" customHeight="1" thickTop="1" thickBot="1">
      <c r="B66" s="10"/>
      <c r="C66" s="11"/>
      <c r="D66" s="12">
        <f>AVERAGE(D62:D65)</f>
        <v>4898.5185185185192</v>
      </c>
      <c r="E66" s="12">
        <f>(D66+F66)/2</f>
        <v>4908.5185185185192</v>
      </c>
      <c r="F66" s="13">
        <f>AVERAGE(F62:F65)</f>
        <v>4918.5185185185192</v>
      </c>
    </row>
    <row r="67" spans="2:6" ht="17.25" hidden="1" customHeight="1" thickTop="1">
      <c r="B67" s="2"/>
      <c r="C67" s="3"/>
      <c r="D67" s="4"/>
      <c r="E67" s="5"/>
      <c r="F67" s="6"/>
    </row>
    <row r="68" spans="2:6" ht="17.25" hidden="1" customHeight="1">
      <c r="B68" s="2">
        <v>40827</v>
      </c>
      <c r="C68" s="3">
        <v>0.39583333333333331</v>
      </c>
      <c r="D68" s="7">
        <v>4896.3888888888887</v>
      </c>
      <c r="E68" s="8">
        <f>(D68+F68)/2</f>
        <v>4906.3888888888887</v>
      </c>
      <c r="F68" s="9">
        <v>4916.3888888888887</v>
      </c>
    </row>
    <row r="69" spans="2:6" ht="17.25" hidden="1" customHeight="1">
      <c r="B69" s="2" t="s">
        <v>6</v>
      </c>
      <c r="C69" s="3">
        <v>0.52083333333333337</v>
      </c>
      <c r="D69" s="7">
        <v>4919.4444444444443</v>
      </c>
      <c r="E69" s="8">
        <f>(D69+F69)/2</f>
        <v>4929.4444444444443</v>
      </c>
      <c r="F69" s="9">
        <v>4939.4444444444443</v>
      </c>
    </row>
    <row r="70" spans="2:6" ht="17.25" hidden="1" customHeight="1" thickBot="1">
      <c r="B70" s="10"/>
      <c r="C70" s="11">
        <v>0.64583333333333337</v>
      </c>
      <c r="D70" s="7">
        <v>4925</v>
      </c>
      <c r="E70" s="8">
        <f>(D70+F70)/2</f>
        <v>4935</v>
      </c>
      <c r="F70" s="9">
        <v>4945</v>
      </c>
    </row>
    <row r="71" spans="2:6" ht="17.25" hidden="1" customHeight="1" thickTop="1" thickBot="1">
      <c r="B71" s="10"/>
      <c r="C71" s="11"/>
      <c r="D71" s="12">
        <f>AVERAGE(D67:D70)</f>
        <v>4913.6111111111104</v>
      </c>
      <c r="E71" s="12">
        <f>(D71+F71)/2</f>
        <v>4923.6111111111104</v>
      </c>
      <c r="F71" s="13">
        <f>AVERAGE(F67:F70)</f>
        <v>4933.6111111111104</v>
      </c>
    </row>
    <row r="72" spans="2:6" ht="17.25" hidden="1" customHeight="1" thickTop="1">
      <c r="B72" s="2"/>
      <c r="C72" s="3"/>
      <c r="D72" s="4"/>
      <c r="E72" s="5"/>
      <c r="F72" s="6"/>
    </row>
    <row r="73" spans="2:6" ht="17.25" hidden="1" customHeight="1">
      <c r="B73" s="2">
        <v>40828</v>
      </c>
      <c r="C73" s="3">
        <v>0.39583333333333331</v>
      </c>
      <c r="D73" s="7">
        <v>4943.6111111111113</v>
      </c>
      <c r="E73" s="8">
        <f>(D73+F73)/2</f>
        <v>4953.6111111111113</v>
      </c>
      <c r="F73" s="9">
        <v>4963.6111111111113</v>
      </c>
    </row>
    <row r="74" spans="2:6" ht="17.25" hidden="1" customHeight="1">
      <c r="B74" s="2" t="s">
        <v>6</v>
      </c>
      <c r="C74" s="3">
        <v>0.52083333333333337</v>
      </c>
      <c r="D74" s="7">
        <v>4945.833333333333</v>
      </c>
      <c r="E74" s="8">
        <f>(D74+F74)/2</f>
        <v>4955.833333333333</v>
      </c>
      <c r="F74" s="9">
        <v>4965.833333333333</v>
      </c>
    </row>
    <row r="75" spans="2:6" ht="17.25" hidden="1" customHeight="1" thickBot="1">
      <c r="B75" s="10"/>
      <c r="C75" s="11">
        <v>0.64583333333333337</v>
      </c>
      <c r="D75" s="7">
        <v>4941.666666666667</v>
      </c>
      <c r="E75" s="8">
        <f>(D75+F75)/2</f>
        <v>4951.666666666667</v>
      </c>
      <c r="F75" s="9">
        <v>4961.666666666667</v>
      </c>
    </row>
    <row r="76" spans="2:6" ht="17.25" hidden="1" customHeight="1" thickTop="1" thickBot="1">
      <c r="B76" s="10"/>
      <c r="C76" s="11"/>
      <c r="D76" s="12">
        <f>AVERAGE(D72:D75)</f>
        <v>4943.7037037037044</v>
      </c>
      <c r="E76" s="12">
        <f>(D76+F76)/2</f>
        <v>4953.7037037037044</v>
      </c>
      <c r="F76" s="13">
        <f>AVERAGE(F72:F75)</f>
        <v>4963.7037037037044</v>
      </c>
    </row>
    <row r="77" spans="2:6" ht="17.25" hidden="1" customHeight="1" thickTop="1">
      <c r="B77" s="2"/>
      <c r="C77" s="3"/>
      <c r="D77" s="4"/>
      <c r="E77" s="5"/>
      <c r="F77" s="6"/>
    </row>
    <row r="78" spans="2:6" ht="17.25" hidden="1" customHeight="1">
      <c r="B78" s="2">
        <v>40829</v>
      </c>
      <c r="C78" s="3">
        <v>0.39583333333333331</v>
      </c>
      <c r="D78" s="7">
        <v>4945.5555555555557</v>
      </c>
      <c r="E78" s="8">
        <f>(D78+F78)/2</f>
        <v>4955.5555555555557</v>
      </c>
      <c r="F78" s="9">
        <v>4965.5555555555557</v>
      </c>
    </row>
    <row r="79" spans="2:6" ht="17.25" hidden="1" customHeight="1">
      <c r="B79" s="2" t="s">
        <v>6</v>
      </c>
      <c r="C79" s="3">
        <v>0.52083333333333337</v>
      </c>
      <c r="D79" s="7">
        <v>4939.4444444444443</v>
      </c>
      <c r="E79" s="8">
        <f>(D79+F79)/2</f>
        <v>4949.4444444444443</v>
      </c>
      <c r="F79" s="9">
        <v>4959.4444444444443</v>
      </c>
    </row>
    <row r="80" spans="2:6" ht="17.25" hidden="1" customHeight="1" thickBot="1">
      <c r="B80" s="10"/>
      <c r="C80" s="11">
        <v>0.64583333333333337</v>
      </c>
      <c r="D80" s="7">
        <v>4948.6111111111113</v>
      </c>
      <c r="E80" s="8">
        <f>(D80+F80)/2</f>
        <v>4958.6111111111113</v>
      </c>
      <c r="F80" s="9">
        <v>4968.6111111111113</v>
      </c>
    </row>
    <row r="81" spans="2:6" ht="17.25" hidden="1" customHeight="1" thickTop="1" thickBot="1">
      <c r="B81" s="10"/>
      <c r="C81" s="11"/>
      <c r="D81" s="12">
        <f>AVERAGE(D77:D80)</f>
        <v>4944.5370370370374</v>
      </c>
      <c r="E81" s="12">
        <f>(D81+F81)/2</f>
        <v>4954.5370370370374</v>
      </c>
      <c r="F81" s="13">
        <f>AVERAGE(F77:F80)</f>
        <v>4964.5370370370374</v>
      </c>
    </row>
    <row r="82" spans="2:6" ht="17.25" hidden="1" customHeight="1" thickTop="1">
      <c r="B82" s="2"/>
      <c r="C82" s="3"/>
      <c r="D82" s="4"/>
      <c r="E82" s="5"/>
      <c r="F82" s="6"/>
    </row>
    <row r="83" spans="2:6" ht="17.25" hidden="1" customHeight="1">
      <c r="B83" s="2">
        <v>40830</v>
      </c>
      <c r="C83" s="3">
        <v>0.39583333333333331</v>
      </c>
      <c r="D83" s="7">
        <v>4952.2222222222226</v>
      </c>
      <c r="E83" s="8">
        <f>(D83+F83)/2</f>
        <v>4962.2222222222226</v>
      </c>
      <c r="F83" s="9">
        <v>4972.2222222222226</v>
      </c>
    </row>
    <row r="84" spans="2:6" ht="17.25" hidden="1" customHeight="1">
      <c r="B84" s="2" t="s">
        <v>6</v>
      </c>
      <c r="C84" s="3">
        <v>0.52083333333333337</v>
      </c>
      <c r="D84" s="7">
        <v>4960.2777777777774</v>
      </c>
      <c r="E84" s="8">
        <f>(D84+F84)/2</f>
        <v>4970.2777777777774</v>
      </c>
      <c r="F84" s="9">
        <v>4980.2777777777774</v>
      </c>
    </row>
    <row r="85" spans="2:6" ht="17.25" hidden="1" customHeight="1" thickBot="1">
      <c r="B85" s="10"/>
      <c r="C85" s="11">
        <v>0.64583333333333337</v>
      </c>
      <c r="D85" s="7">
        <v>4963.333333333333</v>
      </c>
      <c r="E85" s="8">
        <f>(D85+F85)/2</f>
        <v>4973.333333333333</v>
      </c>
      <c r="F85" s="9">
        <v>4983.333333333333</v>
      </c>
    </row>
    <row r="86" spans="2:6" ht="17.25" hidden="1" customHeight="1" thickTop="1" thickBot="1">
      <c r="B86" s="10"/>
      <c r="C86" s="11"/>
      <c r="D86" s="12">
        <f>AVERAGE(D82:D85)</f>
        <v>4958.6111111111104</v>
      </c>
      <c r="E86" s="12">
        <f>(D86+F86)/2</f>
        <v>4968.6111111111104</v>
      </c>
      <c r="F86" s="13">
        <f>AVERAGE(F82:F85)</f>
        <v>4978.6111111111104</v>
      </c>
    </row>
    <row r="87" spans="2:6" ht="17.25" hidden="1" customHeight="1" thickTop="1">
      <c r="B87" s="2"/>
      <c r="C87" s="3"/>
      <c r="D87" s="4"/>
      <c r="E87" s="5"/>
      <c r="F87" s="6"/>
    </row>
    <row r="88" spans="2:6" ht="17.25" hidden="1" customHeight="1">
      <c r="B88" s="2">
        <v>40833</v>
      </c>
      <c r="C88" s="3">
        <v>0.39583333333333331</v>
      </c>
      <c r="D88" s="7">
        <v>4970.833333333333</v>
      </c>
      <c r="E88" s="8">
        <f>(D88+F88)/2</f>
        <v>4980.833333333333</v>
      </c>
      <c r="F88" s="9">
        <v>4990.833333333333</v>
      </c>
    </row>
    <row r="89" spans="2:6" ht="17.25" hidden="1" customHeight="1">
      <c r="B89" s="2" t="s">
        <v>6</v>
      </c>
      <c r="C89" s="3">
        <v>0.52083333333333337</v>
      </c>
      <c r="D89" s="7">
        <v>4987.0588235294117</v>
      </c>
      <c r="E89" s="8">
        <f>(D89+F89)/2</f>
        <v>4997.0588235294117</v>
      </c>
      <c r="F89" s="9">
        <v>5007.0588235294117</v>
      </c>
    </row>
    <row r="90" spans="2:6" ht="17.25" hidden="1" customHeight="1" thickBot="1">
      <c r="B90" s="10"/>
      <c r="C90" s="11">
        <v>0.64583333333333337</v>
      </c>
      <c r="D90" s="7">
        <v>4991.1111111111113</v>
      </c>
      <c r="E90" s="8">
        <f>(D90+F90)/2</f>
        <v>5001.1111111111113</v>
      </c>
      <c r="F90" s="9">
        <v>5011.1111111111113</v>
      </c>
    </row>
    <row r="91" spans="2:6" ht="17.25" hidden="1" customHeight="1" thickTop="1" thickBot="1">
      <c r="B91" s="10"/>
      <c r="C91" s="11"/>
      <c r="D91" s="12">
        <f>AVERAGE(D87:D90)</f>
        <v>4983.001089324619</v>
      </c>
      <c r="E91" s="12">
        <f>(D91+F91)/2</f>
        <v>4993.001089324619</v>
      </c>
      <c r="F91" s="13">
        <f>AVERAGE(F87:F90)</f>
        <v>5003.001089324619</v>
      </c>
    </row>
    <row r="92" spans="2:6" ht="17.25" hidden="1" customHeight="1" thickTop="1">
      <c r="B92" s="2"/>
      <c r="C92" s="3"/>
      <c r="D92" s="4"/>
      <c r="E92" s="5"/>
      <c r="F92" s="6"/>
    </row>
    <row r="93" spans="2:6" ht="17.25" hidden="1" customHeight="1">
      <c r="B93" s="2">
        <v>40834</v>
      </c>
      <c r="C93" s="3">
        <v>0.39583333333333331</v>
      </c>
      <c r="D93" s="7">
        <v>5034.7222222222226</v>
      </c>
      <c r="E93" s="8">
        <f>(D93+F93)/2</f>
        <v>5044.7222222222226</v>
      </c>
      <c r="F93" s="9">
        <v>5054.7222222222226</v>
      </c>
    </row>
    <row r="94" spans="2:6" ht="17.25" hidden="1" customHeight="1">
      <c r="B94" s="2" t="s">
        <v>6</v>
      </c>
      <c r="C94" s="3">
        <v>0.52083333333333337</v>
      </c>
      <c r="D94" s="7">
        <v>5017.2222222222226</v>
      </c>
      <c r="E94" s="8">
        <f>(D94+F94)/2</f>
        <v>5027.2222222222226</v>
      </c>
      <c r="F94" s="9">
        <v>5037.2222222222226</v>
      </c>
    </row>
    <row r="95" spans="2:6" ht="17.25" hidden="1" customHeight="1" thickBot="1">
      <c r="B95" s="10"/>
      <c r="C95" s="11">
        <v>0.64583333333333337</v>
      </c>
      <c r="D95" s="7">
        <v>5025</v>
      </c>
      <c r="E95" s="8">
        <f>(D95+F95)/2</f>
        <v>5035</v>
      </c>
      <c r="F95" s="9">
        <v>5045</v>
      </c>
    </row>
    <row r="96" spans="2:6" ht="17.25" hidden="1" customHeight="1" thickTop="1" thickBot="1">
      <c r="B96" s="10"/>
      <c r="C96" s="11"/>
      <c r="D96" s="12">
        <f>AVERAGE(D92:D95)</f>
        <v>5025.6481481481487</v>
      </c>
      <c r="E96" s="12">
        <f>(D96+F96)/2</f>
        <v>5035.6481481481487</v>
      </c>
      <c r="F96" s="13">
        <f>AVERAGE(F92:F95)</f>
        <v>5045.6481481481487</v>
      </c>
    </row>
    <row r="97" spans="2:6" ht="17.25" hidden="1" customHeight="1" thickTop="1">
      <c r="B97" s="2"/>
      <c r="C97" s="3"/>
      <c r="D97" s="4"/>
      <c r="E97" s="5"/>
      <c r="F97" s="6"/>
    </row>
    <row r="98" spans="2:6" ht="17.25" hidden="1" customHeight="1">
      <c r="B98" s="2">
        <v>40835</v>
      </c>
      <c r="C98" s="3">
        <v>0.39583333333333331</v>
      </c>
      <c r="D98" s="7">
        <v>4999.166666666667</v>
      </c>
      <c r="E98" s="8">
        <f>(D98+F98)/2</f>
        <v>5009.166666666667</v>
      </c>
      <c r="F98" s="9">
        <v>5019.166666666667</v>
      </c>
    </row>
    <row r="99" spans="2:6" ht="17.25" hidden="1" customHeight="1">
      <c r="B99" s="2" t="s">
        <v>6</v>
      </c>
      <c r="C99" s="3">
        <v>0.52083333333333337</v>
      </c>
      <c r="D99" s="7">
        <v>5016.666666666667</v>
      </c>
      <c r="E99" s="8">
        <f>(D99+F99)/2</f>
        <v>5026.666666666667</v>
      </c>
      <c r="F99" s="9">
        <v>5036.666666666667</v>
      </c>
    </row>
    <row r="100" spans="2:6" ht="17.25" hidden="1" customHeight="1" thickBot="1">
      <c r="B100" s="10"/>
      <c r="C100" s="11">
        <v>0.64583333333333337</v>
      </c>
      <c r="D100" s="7">
        <v>5022.2222222222226</v>
      </c>
      <c r="E100" s="8">
        <f>(D100+F100)/2</f>
        <v>5032.2222222222226</v>
      </c>
      <c r="F100" s="9">
        <v>5042.2222222222226</v>
      </c>
    </row>
    <row r="101" spans="2:6" ht="17.25" hidden="1" customHeight="1" thickTop="1" thickBot="1">
      <c r="B101" s="10"/>
      <c r="C101" s="11"/>
      <c r="D101" s="12">
        <f>AVERAGE(D97:D100)</f>
        <v>5012.6851851851852</v>
      </c>
      <c r="E101" s="12">
        <f>(D101+F101)/2</f>
        <v>5022.6851851851852</v>
      </c>
      <c r="F101" s="13">
        <f>AVERAGE(F97:F100)</f>
        <v>5032.6851851851852</v>
      </c>
    </row>
    <row r="102" spans="2:6" ht="17.25" hidden="1" customHeight="1" thickTop="1">
      <c r="B102" s="2"/>
      <c r="C102" s="3"/>
      <c r="D102" s="4"/>
      <c r="E102" s="5"/>
      <c r="F102" s="6"/>
    </row>
    <row r="103" spans="2:6" ht="17.25" hidden="1" customHeight="1">
      <c r="B103" s="2">
        <v>40836</v>
      </c>
      <c r="C103" s="3">
        <v>0.39583333333333331</v>
      </c>
      <c r="D103" s="7">
        <v>4994.7222222222226</v>
      </c>
      <c r="E103" s="8">
        <f>(D103+F103)/2</f>
        <v>5004.7222222222226</v>
      </c>
      <c r="F103" s="9">
        <v>5014.7222222222226</v>
      </c>
    </row>
    <row r="104" spans="2:6" ht="17.25" hidden="1" customHeight="1">
      <c r="B104" s="2" t="s">
        <v>6</v>
      </c>
      <c r="C104" s="3">
        <v>0.52083333333333337</v>
      </c>
      <c r="D104" s="7">
        <v>4980.833333333333</v>
      </c>
      <c r="E104" s="8">
        <f>(D104+F104)/2</f>
        <v>4990.833333333333</v>
      </c>
      <c r="F104" s="9">
        <v>5000.833333333333</v>
      </c>
    </row>
    <row r="105" spans="2:6" ht="17.25" hidden="1" customHeight="1" thickBot="1">
      <c r="B105" s="10"/>
      <c r="C105" s="11">
        <v>0.64583333333333337</v>
      </c>
      <c r="D105" s="7">
        <v>4969.166666666667</v>
      </c>
      <c r="E105" s="8">
        <f>(D105+F105)/2</f>
        <v>4979.166666666667</v>
      </c>
      <c r="F105" s="9">
        <v>4989.166666666667</v>
      </c>
    </row>
    <row r="106" spans="2:6" ht="17.25" hidden="1" customHeight="1" thickTop="1" thickBot="1">
      <c r="B106" s="10"/>
      <c r="C106" s="11"/>
      <c r="D106" s="12">
        <f>AVERAGE(D102:D105)</f>
        <v>4981.5740740740739</v>
      </c>
      <c r="E106" s="12">
        <f>(D106+F106)/2</f>
        <v>4991.5740740740739</v>
      </c>
      <c r="F106" s="13">
        <f>AVERAGE(F102:F105)</f>
        <v>5001.5740740740739</v>
      </c>
    </row>
    <row r="107" spans="2:6" ht="17.25" hidden="1" customHeight="1" thickTop="1">
      <c r="B107" s="2"/>
      <c r="C107" s="3"/>
      <c r="D107" s="4"/>
      <c r="E107" s="5"/>
      <c r="F107" s="6"/>
    </row>
    <row r="108" spans="2:6" ht="17.25" hidden="1" customHeight="1">
      <c r="B108" s="2">
        <v>40837</v>
      </c>
      <c r="C108" s="3">
        <v>0.39583333333333331</v>
      </c>
      <c r="D108" s="7">
        <v>4951.3888888888887</v>
      </c>
      <c r="E108" s="8">
        <f>(D108+F108)/2</f>
        <v>4961.3888888888887</v>
      </c>
      <c r="F108" s="9">
        <v>4971.3888888888887</v>
      </c>
    </row>
    <row r="109" spans="2:6" ht="17.25" hidden="1" customHeight="1">
      <c r="B109" s="2" t="s">
        <v>6</v>
      </c>
      <c r="C109" s="3">
        <v>0.52083333333333337</v>
      </c>
      <c r="D109" s="7">
        <v>4950.833333333333</v>
      </c>
      <c r="E109" s="8">
        <f>(D109+F109)/2</f>
        <v>4960.833333333333</v>
      </c>
      <c r="F109" s="9">
        <v>4970.833333333333</v>
      </c>
    </row>
    <row r="110" spans="2:6" ht="17.25" hidden="1" customHeight="1" thickBot="1">
      <c r="B110" s="10"/>
      <c r="C110" s="11">
        <v>0.64583333333333337</v>
      </c>
      <c r="D110" s="7">
        <v>4951.666666666667</v>
      </c>
      <c r="E110" s="8">
        <f>(D110+F110)/2</f>
        <v>4961.666666666667</v>
      </c>
      <c r="F110" s="9">
        <v>4971.666666666667</v>
      </c>
    </row>
    <row r="111" spans="2:6" ht="17.25" hidden="1" customHeight="1" thickTop="1" thickBot="1">
      <c r="B111" s="10"/>
      <c r="C111" s="11"/>
      <c r="D111" s="12">
        <f>AVERAGE(D107:D110)</f>
        <v>4951.2962962962965</v>
      </c>
      <c r="E111" s="12">
        <f>(D111+F111)/2</f>
        <v>4961.2962962962965</v>
      </c>
      <c r="F111" s="13">
        <f>AVERAGE(F107:F110)</f>
        <v>4971.2962962962965</v>
      </c>
    </row>
    <row r="112" spans="2:6" ht="17.25" hidden="1" customHeight="1" thickTop="1">
      <c r="B112" s="2"/>
      <c r="C112" s="3"/>
      <c r="D112" s="4"/>
      <c r="E112" s="5"/>
      <c r="F112" s="6"/>
    </row>
    <row r="113" spans="2:6" ht="17.25" hidden="1" customHeight="1">
      <c r="B113" s="2">
        <v>40841</v>
      </c>
      <c r="C113" s="3">
        <v>0.39583333333333331</v>
      </c>
      <c r="D113" s="7">
        <v>4895.2777777777774</v>
      </c>
      <c r="E113" s="8">
        <f>(D113+F113)/2</f>
        <v>4905.2777777777774</v>
      </c>
      <c r="F113" s="9">
        <v>4915.2777777777774</v>
      </c>
    </row>
    <row r="114" spans="2:6" ht="17.25" hidden="1" customHeight="1">
      <c r="B114" s="2" t="s">
        <v>6</v>
      </c>
      <c r="C114" s="3">
        <v>0.52083333333333337</v>
      </c>
      <c r="D114" s="7">
        <v>4928.6111111111113</v>
      </c>
      <c r="E114" s="8">
        <f>(D114+F114)/2</f>
        <v>4938.6111111111113</v>
      </c>
      <c r="F114" s="9">
        <v>4948.6111111111113</v>
      </c>
    </row>
    <row r="115" spans="2:6" ht="17.25" hidden="1" customHeight="1" thickBot="1">
      <c r="B115" s="10"/>
      <c r="C115" s="11">
        <v>0.64583333333333337</v>
      </c>
      <c r="D115" s="7">
        <v>4932.7777777777774</v>
      </c>
      <c r="E115" s="8">
        <f>(D115+F115)/2</f>
        <v>4942.7777777777774</v>
      </c>
      <c r="F115" s="9">
        <v>4952.7777777777774</v>
      </c>
    </row>
    <row r="116" spans="2:6" ht="17.25" hidden="1" customHeight="1" thickTop="1" thickBot="1">
      <c r="B116" s="10"/>
      <c r="C116" s="11"/>
      <c r="D116" s="12">
        <f>AVERAGE(D112:D115)</f>
        <v>4918.8888888888887</v>
      </c>
      <c r="E116" s="12">
        <f>(D116+F116)/2</f>
        <v>4928.8888888888887</v>
      </c>
      <c r="F116" s="13">
        <f>AVERAGE(F112:F115)</f>
        <v>4938.8888888888887</v>
      </c>
    </row>
    <row r="117" spans="2:6" ht="17.25" hidden="1" customHeight="1" thickTop="1">
      <c r="B117" s="2"/>
      <c r="C117" s="3"/>
      <c r="D117" s="4"/>
      <c r="E117" s="5"/>
      <c r="F117" s="6"/>
    </row>
    <row r="118" spans="2:6" ht="17.25" hidden="1" customHeight="1">
      <c r="B118" s="2">
        <v>40842</v>
      </c>
      <c r="C118" s="3">
        <v>0.39583333333333331</v>
      </c>
      <c r="D118" s="7">
        <v>4936.1111111111113</v>
      </c>
      <c r="E118" s="8">
        <f>(D118+F118)/2</f>
        <v>4946.1111111111113</v>
      </c>
      <c r="F118" s="9">
        <v>4956.1111111111113</v>
      </c>
    </row>
    <row r="119" spans="2:6" ht="17.25" hidden="1" customHeight="1">
      <c r="B119" s="2" t="s">
        <v>6</v>
      </c>
      <c r="C119" s="3">
        <v>0.52083333333333337</v>
      </c>
      <c r="D119" s="7">
        <v>4925.1111111111113</v>
      </c>
      <c r="E119" s="8">
        <f>(D119+F119)/2</f>
        <v>4935.1111111111113</v>
      </c>
      <c r="F119" s="9">
        <v>4945.1111111111113</v>
      </c>
    </row>
    <row r="120" spans="2:6" ht="17.25" hidden="1" customHeight="1" thickBot="1">
      <c r="B120" s="10"/>
      <c r="C120" s="11">
        <v>0.64583333333333337</v>
      </c>
      <c r="D120" s="7">
        <v>4924.166666666667</v>
      </c>
      <c r="E120" s="8">
        <f>(D120+F120)/2</f>
        <v>4934.166666666667</v>
      </c>
      <c r="F120" s="9">
        <v>4944.166666666667</v>
      </c>
    </row>
    <row r="121" spans="2:6" ht="17.25" hidden="1" customHeight="1" thickTop="1" thickBot="1">
      <c r="B121" s="10"/>
      <c r="C121" s="11"/>
      <c r="D121" s="12">
        <f>AVERAGE(D117:D120)</f>
        <v>4928.4629629629635</v>
      </c>
      <c r="E121" s="12">
        <f>(D121+F121)/2</f>
        <v>4938.4629629629635</v>
      </c>
      <c r="F121" s="13">
        <f>AVERAGE(F117:F120)</f>
        <v>4948.4629629629635</v>
      </c>
    </row>
    <row r="122" spans="2:6" ht="17.25" hidden="1" customHeight="1" thickTop="1">
      <c r="B122" s="2"/>
      <c r="C122" s="3"/>
      <c r="D122" s="4"/>
      <c r="E122" s="5"/>
      <c r="F122" s="6"/>
    </row>
    <row r="123" spans="2:6" ht="17.25" hidden="1" customHeight="1">
      <c r="B123" s="2">
        <v>40843</v>
      </c>
      <c r="C123" s="3">
        <v>0.39583333333333331</v>
      </c>
      <c r="D123" s="7">
        <v>4909.166666666667</v>
      </c>
      <c r="E123" s="8">
        <f>(D123+F123)/2</f>
        <v>4919.166666666667</v>
      </c>
      <c r="F123" s="9">
        <v>4929.166666666667</v>
      </c>
    </row>
    <row r="124" spans="2:6" ht="17.25" hidden="1" customHeight="1">
      <c r="B124" s="2" t="s">
        <v>6</v>
      </c>
      <c r="C124" s="3">
        <v>0.52083333333333337</v>
      </c>
      <c r="D124" s="7">
        <v>4905.833333333333</v>
      </c>
      <c r="E124" s="8">
        <f>(D124+F124)/2</f>
        <v>4915.833333333333</v>
      </c>
      <c r="F124" s="9">
        <v>4925.833333333333</v>
      </c>
    </row>
    <row r="125" spans="2:6" ht="17.25" hidden="1" customHeight="1" thickBot="1">
      <c r="B125" s="10"/>
      <c r="C125" s="11">
        <v>0.64583333333333337</v>
      </c>
      <c r="D125" s="7">
        <v>4872.2222222222226</v>
      </c>
      <c r="E125" s="8">
        <f>(D125+F125)/2</f>
        <v>4882.2222222222226</v>
      </c>
      <c r="F125" s="9">
        <v>4892.2222222222226</v>
      </c>
    </row>
    <row r="126" spans="2:6" ht="0.75" hidden="1" customHeight="1" thickTop="1" thickBot="1">
      <c r="B126" s="10"/>
      <c r="C126" s="11"/>
      <c r="D126" s="12">
        <f>AVERAGE(D122:D125)</f>
        <v>4895.7407407407409</v>
      </c>
      <c r="E126" s="12">
        <f>(D126+F126)/2</f>
        <v>4905.7407407407409</v>
      </c>
      <c r="F126" s="13">
        <f>AVERAGE(F122:F125)</f>
        <v>4915.7407407407409</v>
      </c>
    </row>
    <row r="127" spans="2:6" ht="17.25" hidden="1" customHeight="1" thickTop="1">
      <c r="B127" s="2"/>
      <c r="C127" s="3"/>
      <c r="D127" s="4"/>
      <c r="E127" s="5"/>
      <c r="F127" s="6"/>
    </row>
    <row r="128" spans="2:6" ht="17.25" hidden="1" customHeight="1">
      <c r="B128" s="2">
        <v>40844</v>
      </c>
      <c r="C128" s="3">
        <v>0.39583333333333331</v>
      </c>
      <c r="D128" s="7">
        <v>4848.0555555555557</v>
      </c>
      <c r="E128" s="8">
        <f>(D128+F128)/2</f>
        <v>4858.0555555555557</v>
      </c>
      <c r="F128" s="9">
        <v>4868.0555555555557</v>
      </c>
    </row>
    <row r="129" spans="2:6" ht="17.25" hidden="1" customHeight="1">
      <c r="B129" s="2" t="s">
        <v>6</v>
      </c>
      <c r="C129" s="3">
        <v>0.52083333333333337</v>
      </c>
      <c r="D129" s="7">
        <v>4859.7222222222226</v>
      </c>
      <c r="E129" s="8">
        <f>(D129+F129)/2</f>
        <v>4869.7222222222226</v>
      </c>
      <c r="F129" s="9">
        <v>4879.7222222222226</v>
      </c>
    </row>
    <row r="130" spans="2:6" ht="17.25" hidden="1" customHeight="1" thickBot="1">
      <c r="B130" s="10"/>
      <c r="C130" s="11">
        <v>0.64583333333333337</v>
      </c>
      <c r="D130" s="7">
        <v>4863.0555555555602</v>
      </c>
      <c r="E130" s="8">
        <f>(D130+F130)/2</f>
        <v>4873.0555555555584</v>
      </c>
      <c r="F130" s="9">
        <v>4883.0555555555557</v>
      </c>
    </row>
    <row r="131" spans="2:6" ht="17.25" hidden="1" customHeight="1" thickTop="1" thickBot="1">
      <c r="B131" s="10"/>
      <c r="C131" s="11"/>
      <c r="D131" s="12">
        <f>AVERAGE(D127:D130)</f>
        <v>4856.9444444444462</v>
      </c>
      <c r="E131" s="12">
        <f>(D131+F131)/2</f>
        <v>4866.9444444444453</v>
      </c>
      <c r="F131" s="13">
        <f>AVERAGE(F127:F130)</f>
        <v>4876.9444444444443</v>
      </c>
    </row>
    <row r="132" spans="2:6" ht="17.25" hidden="1" customHeight="1" thickTop="1">
      <c r="B132" s="2"/>
      <c r="C132" s="3"/>
      <c r="D132" s="4"/>
      <c r="E132" s="5"/>
      <c r="F132" s="6"/>
    </row>
    <row r="133" spans="2:6" ht="17.25" hidden="1" customHeight="1">
      <c r="B133" s="2">
        <v>40847</v>
      </c>
      <c r="C133" s="3">
        <v>0.39583333333333331</v>
      </c>
      <c r="D133" s="7">
        <v>4891.9444444444443</v>
      </c>
      <c r="E133" s="8">
        <f>(D133+F133)/2</f>
        <v>4901.9444444444443</v>
      </c>
      <c r="F133" s="9">
        <v>4911.9444444444443</v>
      </c>
    </row>
    <row r="134" spans="2:6" ht="17.25" hidden="1" customHeight="1">
      <c r="B134" s="2" t="s">
        <v>6</v>
      </c>
      <c r="C134" s="3">
        <v>0.52083333333333337</v>
      </c>
      <c r="D134" s="7">
        <v>4900.833333333333</v>
      </c>
      <c r="E134" s="8">
        <f>(D134+F134)/2</f>
        <v>4910.833333333333</v>
      </c>
      <c r="F134" s="9">
        <v>4920.833333333333</v>
      </c>
    </row>
    <row r="135" spans="2:6" ht="17.25" hidden="1" customHeight="1" thickBot="1">
      <c r="B135" s="10"/>
      <c r="C135" s="11">
        <v>0.64583333333333337</v>
      </c>
      <c r="D135" s="7">
        <v>4899.4444444444443</v>
      </c>
      <c r="E135" s="8">
        <f>(D135+F135)/2</f>
        <v>4909.4444444444443</v>
      </c>
      <c r="F135" s="9">
        <v>4919.4444444444443</v>
      </c>
    </row>
    <row r="136" spans="2:6" ht="17.25" hidden="1" customHeight="1" thickTop="1" thickBot="1">
      <c r="B136" s="10"/>
      <c r="C136" s="11"/>
      <c r="D136" s="12">
        <f>AVERAGE(D132:D135)</f>
        <v>4897.4074074074078</v>
      </c>
      <c r="E136" s="12">
        <f>(D136+F136)/2</f>
        <v>4907.4074074074078</v>
      </c>
      <c r="F136" s="13">
        <f>AVERAGE(F132:F135)</f>
        <v>4917.4074074074078</v>
      </c>
    </row>
    <row r="137" spans="2:6" ht="17.25" hidden="1" customHeight="1" thickTop="1">
      <c r="B137" s="2"/>
      <c r="C137" s="3"/>
      <c r="D137" s="4"/>
      <c r="E137" s="5"/>
      <c r="F137" s="6"/>
    </row>
    <row r="138" spans="2:6" ht="17.25" hidden="1" customHeight="1">
      <c r="B138" s="2">
        <v>40848</v>
      </c>
      <c r="C138" s="3">
        <v>0.39583333333333331</v>
      </c>
      <c r="D138" s="7">
        <v>4953.0555555555557</v>
      </c>
      <c r="E138" s="8">
        <f>(D138+F138)/2</f>
        <v>4963.0555555555557</v>
      </c>
      <c r="F138" s="9">
        <v>4973.0555555555557</v>
      </c>
    </row>
    <row r="139" spans="2:6" ht="17.25" hidden="1" customHeight="1">
      <c r="B139" s="2" t="s">
        <v>6</v>
      </c>
      <c r="C139" s="3">
        <v>0.52083333333333337</v>
      </c>
      <c r="D139" s="7">
        <v>4976.9444444444443</v>
      </c>
      <c r="E139" s="8">
        <f>(D139+F139)/2</f>
        <v>4986.9444444444443</v>
      </c>
      <c r="F139" s="9">
        <v>4996.9444444444443</v>
      </c>
    </row>
    <row r="140" spans="2:6" ht="17.25" hidden="1" customHeight="1" thickBot="1">
      <c r="B140" s="10"/>
      <c r="C140" s="11">
        <v>0.64583333333333337</v>
      </c>
      <c r="D140" s="7">
        <v>4991.9444444444443</v>
      </c>
      <c r="E140" s="8">
        <f>(D140+F140)/2</f>
        <v>5001.9444444444443</v>
      </c>
      <c r="F140" s="9">
        <v>5011.9444444444443</v>
      </c>
    </row>
    <row r="141" spans="2:6" ht="17.25" hidden="1" customHeight="1" thickTop="1" thickBot="1">
      <c r="B141" s="10"/>
      <c r="C141" s="11"/>
      <c r="D141" s="12">
        <f>AVERAGE(D137:D140)</f>
        <v>4973.9814814814818</v>
      </c>
      <c r="E141" s="12">
        <f>(D141+F141)/2</f>
        <v>4983.9814814814818</v>
      </c>
      <c r="F141" s="13">
        <f>AVERAGE(F137:F140)</f>
        <v>4993.9814814814818</v>
      </c>
    </row>
    <row r="142" spans="2:6" ht="17.25" hidden="1" customHeight="1" thickTop="1">
      <c r="B142" s="2"/>
      <c r="C142" s="3"/>
      <c r="D142" s="4"/>
      <c r="E142" s="5"/>
      <c r="F142" s="6"/>
    </row>
    <row r="143" spans="2:6" ht="17.25" hidden="1" customHeight="1">
      <c r="B143" s="2">
        <v>40849</v>
      </c>
      <c r="C143" s="3">
        <v>0.39583333333333331</v>
      </c>
      <c r="D143" s="7">
        <v>4958.8888888888887</v>
      </c>
      <c r="E143" s="8">
        <f>(D143+F143)/2</f>
        <v>4968.8888888888887</v>
      </c>
      <c r="F143" s="9">
        <v>4978.8888888888887</v>
      </c>
    </row>
    <row r="144" spans="2:6" ht="17.25" hidden="1" customHeight="1">
      <c r="B144" s="2" t="s">
        <v>6</v>
      </c>
      <c r="C144" s="3">
        <v>0.52083333333333337</v>
      </c>
      <c r="D144" s="7">
        <v>4936.666666666667</v>
      </c>
      <c r="E144" s="8">
        <f>(D144+F144)/2</f>
        <v>4946.666666666667</v>
      </c>
      <c r="F144" s="9">
        <v>4956.666666666667</v>
      </c>
    </row>
    <row r="145" spans="2:6" ht="17.25" hidden="1" customHeight="1" thickBot="1">
      <c r="B145" s="10"/>
      <c r="C145" s="11">
        <v>0.64583333333333337</v>
      </c>
      <c r="D145" s="7">
        <v>4935</v>
      </c>
      <c r="E145" s="8">
        <f>(D145+F145)/2</f>
        <v>4945</v>
      </c>
      <c r="F145" s="9">
        <v>4955</v>
      </c>
    </row>
    <row r="146" spans="2:6" ht="17.25" hidden="1" customHeight="1" thickTop="1" thickBot="1">
      <c r="B146" s="10"/>
      <c r="C146" s="11"/>
      <c r="D146" s="12">
        <f>AVERAGE(D142:D145)</f>
        <v>4943.5185185185182</v>
      </c>
      <c r="E146" s="12">
        <f>(D146+F146)/2</f>
        <v>4953.5185185185182</v>
      </c>
      <c r="F146" s="13">
        <f>AVERAGE(F142:F145)</f>
        <v>4963.5185185185182</v>
      </c>
    </row>
    <row r="147" spans="2:6" ht="17.25" hidden="1" customHeight="1" thickTop="1">
      <c r="B147" s="2"/>
      <c r="C147" s="3"/>
      <c r="D147" s="4"/>
      <c r="E147" s="5"/>
      <c r="F147" s="6"/>
    </row>
    <row r="148" spans="2:6" ht="17.25" hidden="1" customHeight="1">
      <c r="B148" s="2">
        <v>40850</v>
      </c>
      <c r="C148" s="3">
        <v>0.39583333333333331</v>
      </c>
      <c r="D148" s="7">
        <v>4953.6111111111113</v>
      </c>
      <c r="E148" s="8">
        <f>(D148+F148)/2</f>
        <v>4963.6111111111113</v>
      </c>
      <c r="F148" s="9">
        <v>4973.6111111111113</v>
      </c>
    </row>
    <row r="149" spans="2:6" ht="17.25" hidden="1" customHeight="1">
      <c r="B149" s="2" t="s">
        <v>6</v>
      </c>
      <c r="C149" s="3">
        <v>0.52083333333333337</v>
      </c>
      <c r="D149" s="7">
        <v>4952.5</v>
      </c>
      <c r="E149" s="8">
        <f>(D149+F149)/2</f>
        <v>4962.5</v>
      </c>
      <c r="F149" s="9">
        <v>4972.5</v>
      </c>
    </row>
    <row r="150" spans="2:6" ht="17.25" hidden="1" customHeight="1" thickBot="1">
      <c r="B150" s="10"/>
      <c r="C150" s="11">
        <v>0.64583333333333337</v>
      </c>
      <c r="D150" s="7">
        <v>4942.2222222222226</v>
      </c>
      <c r="E150" s="8">
        <f>(D150+F150)/2</f>
        <v>4952.2222222222226</v>
      </c>
      <c r="F150" s="9">
        <v>4962.2222222222226</v>
      </c>
    </row>
    <row r="151" spans="2:6" ht="17.25" hidden="1" customHeight="1" thickTop="1" thickBot="1">
      <c r="B151" s="10"/>
      <c r="C151" s="11"/>
      <c r="D151" s="12">
        <f>AVERAGE(D147:D150)</f>
        <v>4949.4444444444443</v>
      </c>
      <c r="E151" s="12">
        <f>(D151+F151)/2</f>
        <v>4959.4444444444443</v>
      </c>
      <c r="F151" s="13">
        <f>AVERAGE(F147:F150)</f>
        <v>4969.4444444444443</v>
      </c>
    </row>
    <row r="152" spans="2:6" ht="17.25" hidden="1" customHeight="1" thickTop="1">
      <c r="B152" s="2"/>
      <c r="C152" s="3"/>
      <c r="D152" s="4"/>
      <c r="E152" s="5"/>
      <c r="F152" s="6"/>
    </row>
    <row r="153" spans="2:6" ht="17.25" hidden="1" customHeight="1">
      <c r="B153" s="2">
        <v>40851</v>
      </c>
      <c r="C153" s="3">
        <v>0.39583333333333331</v>
      </c>
      <c r="D153" s="7">
        <v>4930</v>
      </c>
      <c r="E153" s="8">
        <f>(D153+F153)/2</f>
        <v>4940</v>
      </c>
      <c r="F153" s="9">
        <v>4950</v>
      </c>
    </row>
    <row r="154" spans="2:6" ht="17.25" hidden="1" customHeight="1">
      <c r="B154" s="2" t="s">
        <v>6</v>
      </c>
      <c r="C154" s="3">
        <v>0.52083333333333337</v>
      </c>
      <c r="D154" s="7">
        <v>4933.0555555555557</v>
      </c>
      <c r="E154" s="8">
        <f>(D154+F154)/2</f>
        <v>4943.0555555555557</v>
      </c>
      <c r="F154" s="9">
        <v>4953.0555555555557</v>
      </c>
    </row>
    <row r="155" spans="2:6" ht="17.25" hidden="1" customHeight="1" thickBot="1">
      <c r="B155" s="10"/>
      <c r="C155" s="11">
        <v>0.64583333333333337</v>
      </c>
      <c r="D155" s="7">
        <v>4938.0555555555557</v>
      </c>
      <c r="E155" s="8">
        <f>(D155+F155)/2</f>
        <v>4948.0555555555557</v>
      </c>
      <c r="F155" s="9">
        <v>4958.0555555555557</v>
      </c>
    </row>
    <row r="156" spans="2:6" ht="17.25" hidden="1" customHeight="1" thickTop="1" thickBot="1">
      <c r="B156" s="10"/>
      <c r="C156" s="11"/>
      <c r="D156" s="12">
        <f>AVERAGE(D152:D155)</f>
        <v>4933.7037037037035</v>
      </c>
      <c r="E156" s="12">
        <f>(D156+F156)/2</f>
        <v>4943.7037037037035</v>
      </c>
      <c r="F156" s="13">
        <f>AVERAGE(F152:F155)</f>
        <v>4953.7037037037035</v>
      </c>
    </row>
    <row r="157" spans="2:6" ht="17.25" hidden="1" customHeight="1" thickTop="1">
      <c r="B157" s="2"/>
      <c r="C157" s="3"/>
      <c r="D157" s="4"/>
      <c r="E157" s="5"/>
      <c r="F157" s="6"/>
    </row>
    <row r="158" spans="2:6" ht="17.25" hidden="1" customHeight="1">
      <c r="B158" s="2">
        <v>40854</v>
      </c>
      <c r="C158" s="3">
        <v>0.39583333333333331</v>
      </c>
      <c r="D158" s="7">
        <v>4958.2352941176468</v>
      </c>
      <c r="E158" s="8">
        <f>(D158+F158)/2</f>
        <v>4968.2352941176468</v>
      </c>
      <c r="F158" s="9">
        <v>4978.2352941176468</v>
      </c>
    </row>
    <row r="159" spans="2:6" ht="17.25" hidden="1" customHeight="1">
      <c r="B159" s="2" t="s">
        <v>6</v>
      </c>
      <c r="C159" s="3">
        <v>0.52083333333333337</v>
      </c>
      <c r="D159" s="7">
        <v>4973.0555555555557</v>
      </c>
      <c r="E159" s="8">
        <f>(D159+F159)/2</f>
        <v>4983.0555555555557</v>
      </c>
      <c r="F159" s="9">
        <v>4993.0555555555557</v>
      </c>
    </row>
    <row r="160" spans="2:6" ht="17.25" hidden="1" customHeight="1" thickBot="1">
      <c r="B160" s="10"/>
      <c r="C160" s="11">
        <v>0.64583333333333337</v>
      </c>
      <c r="D160" s="7">
        <v>4971.5</v>
      </c>
      <c r="E160" s="8">
        <f>(D160+F160)/2</f>
        <v>4981.5</v>
      </c>
      <c r="F160" s="9">
        <v>4991.5</v>
      </c>
    </row>
    <row r="161" spans="2:6" ht="17.25" hidden="1" customHeight="1" thickTop="1" thickBot="1">
      <c r="B161" s="10"/>
      <c r="C161" s="11"/>
      <c r="D161" s="12">
        <f>AVERAGE(D157:D160)</f>
        <v>4967.5969498910672</v>
      </c>
      <c r="E161" s="12">
        <f>(D161+F161)/2</f>
        <v>4977.5969498910672</v>
      </c>
      <c r="F161" s="13">
        <f>AVERAGE(F157:F160)</f>
        <v>4987.5969498910672</v>
      </c>
    </row>
    <row r="162" spans="2:6" ht="17.25" hidden="1" customHeight="1" thickTop="1">
      <c r="B162" s="2"/>
      <c r="C162" s="3"/>
      <c r="D162" s="4"/>
      <c r="E162" s="5"/>
      <c r="F162" s="6"/>
    </row>
    <row r="163" spans="2:6" ht="17.25" hidden="1" customHeight="1">
      <c r="B163" s="2">
        <v>40855</v>
      </c>
      <c r="C163" s="3">
        <v>0.39583333333333331</v>
      </c>
      <c r="D163" s="7">
        <v>4969.7222222222226</v>
      </c>
      <c r="E163" s="8">
        <f>(D163+F163)/2</f>
        <v>4979.7222222222226</v>
      </c>
      <c r="F163" s="9">
        <v>4989.7222222222226</v>
      </c>
    </row>
    <row r="164" spans="2:6" ht="17.25" hidden="1" customHeight="1">
      <c r="B164" s="2" t="s">
        <v>6</v>
      </c>
      <c r="C164" s="3">
        <v>0.52083333333333337</v>
      </c>
      <c r="D164" s="7">
        <v>4961.9444444444443</v>
      </c>
      <c r="E164" s="8">
        <f>(D164+F164)/2</f>
        <v>4971.9444444444443</v>
      </c>
      <c r="F164" s="9">
        <v>4981.9444444444443</v>
      </c>
    </row>
    <row r="165" spans="2:6" ht="17.25" hidden="1" customHeight="1" thickBot="1">
      <c r="B165" s="10"/>
      <c r="C165" s="11">
        <v>0.64583333333333337</v>
      </c>
      <c r="D165" s="7">
        <v>4961.3888888888887</v>
      </c>
      <c r="E165" s="8">
        <f>(D165+F165)/2</f>
        <v>4971.3888888888887</v>
      </c>
      <c r="F165" s="9">
        <v>4981.3888888888887</v>
      </c>
    </row>
    <row r="166" spans="2:6" ht="17.25" hidden="1" customHeight="1" thickTop="1" thickBot="1">
      <c r="B166" s="10"/>
      <c r="C166" s="11"/>
      <c r="D166" s="12">
        <f>AVERAGE(D162:D165)</f>
        <v>4964.3518518518522</v>
      </c>
      <c r="E166" s="12">
        <f>(D166+F166)/2</f>
        <v>4974.3518518518522</v>
      </c>
      <c r="F166" s="13">
        <f>AVERAGE(F162:F165)</f>
        <v>4984.3518518518522</v>
      </c>
    </row>
    <row r="167" spans="2:6" ht="17.25" hidden="1" customHeight="1" thickTop="1">
      <c r="B167" s="2"/>
      <c r="C167" s="3"/>
      <c r="D167" s="4"/>
      <c r="E167" s="5"/>
      <c r="F167" s="6"/>
    </row>
    <row r="168" spans="2:6" ht="17.25" hidden="1" customHeight="1">
      <c r="B168" s="2">
        <v>40856</v>
      </c>
      <c r="C168" s="3">
        <v>0.39583333333333331</v>
      </c>
      <c r="D168" s="7">
        <v>4951.3888888888887</v>
      </c>
      <c r="E168" s="8">
        <f>(D168+F168)/2</f>
        <v>4961.3888888888887</v>
      </c>
      <c r="F168" s="9">
        <v>4971.3888888888887</v>
      </c>
    </row>
    <row r="169" spans="2:6" ht="17.25" hidden="1" customHeight="1">
      <c r="B169" s="2" t="s">
        <v>6</v>
      </c>
      <c r="C169" s="3">
        <v>0.52083333333333337</v>
      </c>
      <c r="D169" s="7">
        <v>4965.833333333333</v>
      </c>
      <c r="E169" s="8">
        <f>(D169+F169)/2</f>
        <v>4975.833333333333</v>
      </c>
      <c r="F169" s="9">
        <v>4985.833333333333</v>
      </c>
    </row>
    <row r="170" spans="2:6" ht="17.25" hidden="1" customHeight="1" thickBot="1">
      <c r="B170" s="10"/>
      <c r="C170" s="11">
        <v>0.64583333333333337</v>
      </c>
      <c r="D170" s="7">
        <v>4988.6111111111113</v>
      </c>
      <c r="E170" s="8">
        <f>(D170+F170)/2</f>
        <v>4998.6111111111113</v>
      </c>
      <c r="F170" s="9">
        <v>5008.6111111111113</v>
      </c>
    </row>
    <row r="171" spans="2:6" ht="17.25" hidden="1" customHeight="1" thickTop="1" thickBot="1">
      <c r="B171" s="10"/>
      <c r="C171" s="11"/>
      <c r="D171" s="12">
        <f>AVERAGE(D167:D170)</f>
        <v>4968.6111111111113</v>
      </c>
      <c r="E171" s="12">
        <f>(D171+F171)/2</f>
        <v>4978.6111111111113</v>
      </c>
      <c r="F171" s="13">
        <f>AVERAGE(F167:F170)</f>
        <v>4988.6111111111113</v>
      </c>
    </row>
    <row r="172" spans="2:6" ht="17.25" hidden="1" customHeight="1" thickTop="1">
      <c r="B172" s="2"/>
      <c r="C172" s="3"/>
      <c r="D172" s="4"/>
      <c r="E172" s="5"/>
      <c r="F172" s="6"/>
    </row>
    <row r="173" spans="2:6" ht="17.25" hidden="1" customHeight="1">
      <c r="B173" s="2">
        <v>40857</v>
      </c>
      <c r="C173" s="3">
        <v>0.39583333333333331</v>
      </c>
      <c r="D173" s="7">
        <v>5014.7222222222226</v>
      </c>
      <c r="E173" s="8">
        <f>(D173+F173)/2</f>
        <v>5024.7222222222226</v>
      </c>
      <c r="F173" s="9">
        <v>5034.7222222222226</v>
      </c>
    </row>
    <row r="174" spans="2:6" ht="17.25" hidden="1" customHeight="1">
      <c r="B174" s="2" t="s">
        <v>6</v>
      </c>
      <c r="C174" s="3">
        <v>0.52083333333333337</v>
      </c>
      <c r="D174" s="7">
        <v>5018.8888888888887</v>
      </c>
      <c r="E174" s="8">
        <f>(D174+F174)/2</f>
        <v>5028.8888888888887</v>
      </c>
      <c r="F174" s="9">
        <v>5038.8888888888887</v>
      </c>
    </row>
    <row r="175" spans="2:6" ht="17.25" hidden="1" customHeight="1" thickBot="1">
      <c r="B175" s="10"/>
      <c r="C175" s="11">
        <v>0.64583333333333337</v>
      </c>
      <c r="D175" s="7">
        <v>5019.4444444444443</v>
      </c>
      <c r="E175" s="8">
        <f>(D175+F175)/2</f>
        <v>5029.4444444444443</v>
      </c>
      <c r="F175" s="9">
        <v>5039.4444444444443</v>
      </c>
    </row>
    <row r="176" spans="2:6" ht="17.25" hidden="1" customHeight="1" thickTop="1" thickBot="1">
      <c r="B176" s="10"/>
      <c r="C176" s="11"/>
      <c r="D176" s="12">
        <f>AVERAGE(D172:D175)</f>
        <v>5017.6851851851852</v>
      </c>
      <c r="E176" s="12">
        <f>(D176+F176)/2</f>
        <v>5027.6851851851852</v>
      </c>
      <c r="F176" s="13">
        <f>AVERAGE(F172:F175)</f>
        <v>5037.6851851851852</v>
      </c>
    </row>
    <row r="177" spans="2:6" ht="17.25" hidden="1" customHeight="1" thickTop="1">
      <c r="B177" s="2"/>
      <c r="C177" s="3"/>
      <c r="D177" s="4"/>
      <c r="E177" s="5"/>
      <c r="F177" s="6"/>
    </row>
    <row r="178" spans="2:6" ht="17.25" hidden="1" customHeight="1">
      <c r="B178" s="2">
        <v>40858</v>
      </c>
      <c r="C178" s="3">
        <v>0.39583333333333331</v>
      </c>
      <c r="D178" s="7">
        <v>4997.7777777777774</v>
      </c>
      <c r="E178" s="8">
        <f>(D178+F178)/2</f>
        <v>5007.7777777777774</v>
      </c>
      <c r="F178" s="9">
        <v>5017.7777777777774</v>
      </c>
    </row>
    <row r="179" spans="2:6" ht="17.25" hidden="1" customHeight="1">
      <c r="B179" s="2" t="s">
        <v>6</v>
      </c>
      <c r="C179" s="3">
        <v>0.52083333333333337</v>
      </c>
      <c r="D179" s="7">
        <v>5018.6111111111113</v>
      </c>
      <c r="E179" s="8">
        <f>(D179+F179)/2</f>
        <v>5028.6111111111113</v>
      </c>
      <c r="F179" s="9">
        <v>5038.6111111111113</v>
      </c>
    </row>
    <row r="180" spans="2:6" ht="17.25" hidden="1" customHeight="1" thickBot="1">
      <c r="B180" s="10"/>
      <c r="C180" s="11">
        <v>0.64583333333333337</v>
      </c>
      <c r="D180" s="7">
        <v>5009.7222222222226</v>
      </c>
      <c r="E180" s="8">
        <f>(D180+F180)/2</f>
        <v>5019.7222222222226</v>
      </c>
      <c r="F180" s="9">
        <v>5029.7222222222226</v>
      </c>
    </row>
    <row r="181" spans="2:6" ht="17.25" hidden="1" customHeight="1" thickTop="1" thickBot="1">
      <c r="B181" s="10"/>
      <c r="C181" s="11"/>
      <c r="D181" s="12">
        <f>AVERAGE(D177:D180)</f>
        <v>5008.7037037037035</v>
      </c>
      <c r="E181" s="12">
        <f>(D181+F181)/2</f>
        <v>5018.7037037037035</v>
      </c>
      <c r="F181" s="13">
        <f>AVERAGE(F177:F180)</f>
        <v>5028.7037037037035</v>
      </c>
    </row>
    <row r="182" spans="2:6" ht="17.25" hidden="1" customHeight="1" thickTop="1">
      <c r="B182" s="2"/>
      <c r="C182" s="3"/>
      <c r="D182" s="4"/>
      <c r="E182" s="5"/>
      <c r="F182" s="6"/>
    </row>
    <row r="183" spans="2:6" ht="17.25" hidden="1" customHeight="1">
      <c r="B183" s="2">
        <v>40861</v>
      </c>
      <c r="C183" s="3">
        <v>0.39583333333333331</v>
      </c>
      <c r="D183" s="7">
        <v>4991.1111111111113</v>
      </c>
      <c r="E183" s="8">
        <f>(D183+F183)/2</f>
        <v>5001.1111111111113</v>
      </c>
      <c r="F183" s="9">
        <v>5011.1111111111113</v>
      </c>
    </row>
    <row r="184" spans="2:6" ht="17.25" hidden="1" customHeight="1">
      <c r="B184" s="2" t="s">
        <v>6</v>
      </c>
      <c r="C184" s="3">
        <v>0.52083333333333337</v>
      </c>
      <c r="D184" s="7">
        <v>5013.6111111111113</v>
      </c>
      <c r="E184" s="8">
        <f>(D184+F184)/2</f>
        <v>5023.6111111111113</v>
      </c>
      <c r="F184" s="9">
        <v>5033.6111111111113</v>
      </c>
    </row>
    <row r="185" spans="2:6" ht="17.25" hidden="1" customHeight="1" thickBot="1">
      <c r="B185" s="10"/>
      <c r="C185" s="11">
        <v>0.64583333333333337</v>
      </c>
      <c r="D185" s="7">
        <v>5016.4444444444443</v>
      </c>
      <c r="E185" s="8">
        <f>(D185+F185)/2</f>
        <v>5026.4444444444443</v>
      </c>
      <c r="F185" s="9">
        <v>5036.4444444444443</v>
      </c>
    </row>
    <row r="186" spans="2:6" ht="17.25" hidden="1" customHeight="1" thickTop="1" thickBot="1">
      <c r="B186" s="10"/>
      <c r="C186" s="11"/>
      <c r="D186" s="12">
        <f>AVERAGE(D182:D185)</f>
        <v>5007.0555555555557</v>
      </c>
      <c r="E186" s="12">
        <f>(D186+F186)/2</f>
        <v>5017.0555555555557</v>
      </c>
      <c r="F186" s="13">
        <f>AVERAGE(F182:F185)</f>
        <v>5027.0555555555557</v>
      </c>
    </row>
    <row r="187" spans="2:6" ht="17.25" hidden="1" customHeight="1" thickTop="1">
      <c r="B187" s="2"/>
      <c r="C187" s="3"/>
      <c r="D187" s="4"/>
      <c r="E187" s="5"/>
      <c r="F187" s="6"/>
    </row>
    <row r="188" spans="2:6" ht="17.25" hidden="1" customHeight="1">
      <c r="B188" s="2">
        <v>40862</v>
      </c>
      <c r="C188" s="3">
        <v>0.39583333333333331</v>
      </c>
      <c r="D188" s="7">
        <v>5031.1111111111113</v>
      </c>
      <c r="E188" s="8">
        <f>(D188+F188)/2</f>
        <v>5041.1111111111113</v>
      </c>
      <c r="F188" s="9">
        <v>5051.1111111111113</v>
      </c>
    </row>
    <row r="189" spans="2:6" ht="17.25" hidden="1" customHeight="1">
      <c r="B189" s="2" t="s">
        <v>6</v>
      </c>
      <c r="C189" s="3">
        <v>0.52083333333333337</v>
      </c>
      <c r="D189" s="7">
        <v>4999.166666666667</v>
      </c>
      <c r="E189" s="8">
        <f>(D189+F189)/2</f>
        <v>5009.166666666667</v>
      </c>
      <c r="F189" s="9">
        <v>5019.166666666667</v>
      </c>
    </row>
    <row r="190" spans="2:6" ht="17.25" hidden="1" customHeight="1" thickBot="1">
      <c r="B190" s="10"/>
      <c r="C190" s="11">
        <v>0.64583333333333337</v>
      </c>
      <c r="D190" s="7">
        <v>5010</v>
      </c>
      <c r="E190" s="8">
        <f>(D190+F190)/2</f>
        <v>5020</v>
      </c>
      <c r="F190" s="9">
        <v>5030</v>
      </c>
    </row>
    <row r="191" spans="2:6" ht="17.25" hidden="1" customHeight="1" thickTop="1" thickBot="1">
      <c r="B191" s="10"/>
      <c r="C191" s="11"/>
      <c r="D191" s="12">
        <f>AVERAGE(D187:D190)</f>
        <v>5013.4259259259261</v>
      </c>
      <c r="E191" s="12">
        <f>(D191+F191)/2</f>
        <v>5023.4259259259261</v>
      </c>
      <c r="F191" s="13">
        <f>AVERAGE(F187:F190)</f>
        <v>5033.4259259259261</v>
      </c>
    </row>
    <row r="192" spans="2:6" ht="17.25" hidden="1" customHeight="1" thickTop="1">
      <c r="B192" s="2"/>
      <c r="C192" s="3"/>
      <c r="D192" s="4"/>
      <c r="E192" s="5"/>
      <c r="F192" s="6"/>
    </row>
    <row r="193" spans="2:6" ht="17.25" hidden="1" customHeight="1">
      <c r="B193" s="2">
        <v>40863</v>
      </c>
      <c r="C193" s="3">
        <v>0.39583333333333331</v>
      </c>
      <c r="D193" s="7">
        <v>5034.4444444444443</v>
      </c>
      <c r="E193" s="8">
        <f>(D193+F193)/2</f>
        <v>5044.4444444444443</v>
      </c>
      <c r="F193" s="9">
        <v>5054.4444444444443</v>
      </c>
    </row>
    <row r="194" spans="2:6" ht="17.25" hidden="1" customHeight="1">
      <c r="B194" s="2" t="s">
        <v>6</v>
      </c>
      <c r="C194" s="3">
        <v>0.52083333333333337</v>
      </c>
      <c r="D194" s="7">
        <v>5027.2222222222226</v>
      </c>
      <c r="E194" s="8">
        <f>(D194+F194)/2</f>
        <v>5037.2222222222226</v>
      </c>
      <c r="F194" s="9">
        <v>5047.2222222222226</v>
      </c>
    </row>
    <row r="195" spans="2:6" ht="17.25" hidden="1" customHeight="1" thickBot="1">
      <c r="B195" s="10"/>
      <c r="C195" s="11">
        <v>0.64583333333333337</v>
      </c>
      <c r="D195" s="7">
        <v>5017.5</v>
      </c>
      <c r="E195" s="8">
        <f>(D195+F195)/2</f>
        <v>5027.5</v>
      </c>
      <c r="F195" s="9">
        <v>5037.5</v>
      </c>
    </row>
    <row r="196" spans="2:6" ht="17.25" hidden="1" customHeight="1" thickTop="1" thickBot="1">
      <c r="B196" s="10"/>
      <c r="C196" s="11"/>
      <c r="D196" s="12">
        <f>AVERAGE(D192:D195)</f>
        <v>5026.3888888888896</v>
      </c>
      <c r="E196" s="12">
        <f>(D196+F196)/2</f>
        <v>5036.3888888888896</v>
      </c>
      <c r="F196" s="13">
        <f>AVERAGE(F192:F195)</f>
        <v>5046.3888888888896</v>
      </c>
    </row>
    <row r="197" spans="2:6" ht="17.25" hidden="1" customHeight="1" thickTop="1">
      <c r="B197" s="2"/>
      <c r="C197" s="3"/>
      <c r="D197" s="4"/>
      <c r="E197" s="5"/>
      <c r="F197" s="6"/>
    </row>
    <row r="198" spans="2:6" ht="17.25" hidden="1" customHeight="1">
      <c r="B198" s="2">
        <v>40864</v>
      </c>
      <c r="C198" s="3">
        <v>0.39583333333333331</v>
      </c>
      <c r="D198" s="7">
        <v>5019.166666666667</v>
      </c>
      <c r="E198" s="8">
        <f>(D198+F198)/2</f>
        <v>5029.166666666667</v>
      </c>
      <c r="F198" s="9">
        <v>5039.166666666667</v>
      </c>
    </row>
    <row r="199" spans="2:6" ht="17.25" hidden="1" customHeight="1">
      <c r="B199" s="2" t="s">
        <v>6</v>
      </c>
      <c r="C199" s="3">
        <v>0.52083333333333337</v>
      </c>
      <c r="D199" s="7">
        <v>5015.833333333333</v>
      </c>
      <c r="E199" s="8">
        <f>(D199+F199)/2</f>
        <v>5025.833333333333</v>
      </c>
      <c r="F199" s="9">
        <v>5035.833333333333</v>
      </c>
    </row>
    <row r="200" spans="2:6" ht="17.25" hidden="1" customHeight="1" thickBot="1">
      <c r="B200" s="10"/>
      <c r="C200" s="11">
        <v>0.64583333333333337</v>
      </c>
      <c r="D200" s="7">
        <v>5012.2222222222226</v>
      </c>
      <c r="E200" s="8">
        <f>(D200+F200)/2</f>
        <v>5022.2222222222226</v>
      </c>
      <c r="F200" s="9">
        <v>5032.2222222222226</v>
      </c>
    </row>
    <row r="201" spans="2:6" ht="17.25" hidden="1" customHeight="1" thickTop="1" thickBot="1">
      <c r="B201" s="10"/>
      <c r="C201" s="11"/>
      <c r="D201" s="12">
        <f>AVERAGE(D197:D200)</f>
        <v>5015.7407407407409</v>
      </c>
      <c r="E201" s="12">
        <f>(D201+F201)/2</f>
        <v>5025.7407407407409</v>
      </c>
      <c r="F201" s="13">
        <f>AVERAGE(F197:F200)</f>
        <v>5035.7407407407409</v>
      </c>
    </row>
    <row r="202" spans="2:6" ht="17.25" hidden="1" customHeight="1" thickTop="1">
      <c r="B202" s="2"/>
      <c r="C202" s="3"/>
      <c r="D202" s="4"/>
      <c r="E202" s="5"/>
      <c r="F202" s="6"/>
    </row>
    <row r="203" spans="2:6" ht="17.25" hidden="1" customHeight="1">
      <c r="B203" s="2">
        <v>40865</v>
      </c>
      <c r="C203" s="3">
        <v>0.39583333333333331</v>
      </c>
      <c r="D203" s="7">
        <v>5018.333333333333</v>
      </c>
      <c r="E203" s="8">
        <f>(D203+F203)/2</f>
        <v>5028.333333333333</v>
      </c>
      <c r="F203" s="9">
        <v>5038.333333333333</v>
      </c>
    </row>
    <row r="204" spans="2:6" ht="17.25" hidden="1" customHeight="1">
      <c r="B204" s="2" t="s">
        <v>6</v>
      </c>
      <c r="C204" s="3">
        <v>0.52083333333333337</v>
      </c>
      <c r="D204" s="7">
        <v>5017.2222222222226</v>
      </c>
      <c r="E204" s="8">
        <f>(D204+F204)/2</f>
        <v>5027.2222222222226</v>
      </c>
      <c r="F204" s="9">
        <v>5037.2222222222226</v>
      </c>
    </row>
    <row r="205" spans="2:6" ht="17.25" hidden="1" customHeight="1" thickBot="1">
      <c r="B205" s="10"/>
      <c r="C205" s="11">
        <v>0.64583333333333337</v>
      </c>
      <c r="D205" s="7">
        <v>5015.833333333333</v>
      </c>
      <c r="E205" s="8">
        <f>(D205+F205)/2</f>
        <v>5025.833333333333</v>
      </c>
      <c r="F205" s="9">
        <v>5035.833333333333</v>
      </c>
    </row>
    <row r="206" spans="2:6" ht="17.25" hidden="1" customHeight="1" thickTop="1" thickBot="1">
      <c r="B206" s="10"/>
      <c r="C206" s="11"/>
      <c r="D206" s="12">
        <f>AVERAGE(D202:D205)</f>
        <v>5017.1296296296287</v>
      </c>
      <c r="E206" s="12">
        <f>(D206+F206)/2</f>
        <v>5027.1296296296287</v>
      </c>
      <c r="F206" s="13">
        <f>AVERAGE(F202:F205)</f>
        <v>5037.1296296296287</v>
      </c>
    </row>
    <row r="207" spans="2:6" ht="17.25" hidden="1" customHeight="1" thickTop="1">
      <c r="B207" s="2"/>
      <c r="C207" s="3"/>
      <c r="D207" s="4"/>
      <c r="E207" s="5"/>
      <c r="F207" s="6"/>
    </row>
    <row r="208" spans="2:6" ht="17.25" hidden="1" customHeight="1">
      <c r="B208" s="2">
        <v>40868</v>
      </c>
      <c r="C208" s="3">
        <v>0.39583333333333331</v>
      </c>
      <c r="D208" s="7">
        <v>5023.333333333333</v>
      </c>
      <c r="E208" s="8">
        <f>(D208+F208)/2</f>
        <v>5033.333333333333</v>
      </c>
      <c r="F208" s="9">
        <v>5043.333333333333</v>
      </c>
    </row>
    <row r="209" spans="2:6" ht="17.25" hidden="1" customHeight="1">
      <c r="B209" s="2" t="s">
        <v>6</v>
      </c>
      <c r="C209" s="3">
        <v>0.52083333333333337</v>
      </c>
      <c r="D209" s="7">
        <v>5028.0555555555557</v>
      </c>
      <c r="E209" s="8">
        <f>(D209+F209)/2</f>
        <v>5038.0555555555557</v>
      </c>
      <c r="F209" s="9">
        <v>5048.0555555555557</v>
      </c>
    </row>
    <row r="210" spans="2:6" ht="17.25" hidden="1" customHeight="1" thickBot="1">
      <c r="B210" s="10"/>
      <c r="C210" s="11">
        <v>0.64583333333333337</v>
      </c>
      <c r="D210" s="7">
        <v>5028.6111111111113</v>
      </c>
      <c r="E210" s="8">
        <f>(D210+F210)/2</f>
        <v>5038.6111111111113</v>
      </c>
      <c r="F210" s="9">
        <v>5048.6111111111113</v>
      </c>
    </row>
    <row r="211" spans="2:6" ht="17.25" hidden="1" customHeight="1" thickTop="1" thickBot="1">
      <c r="B211" s="10"/>
      <c r="C211" s="11"/>
      <c r="D211" s="12">
        <f>AVERAGE(D207:D210)</f>
        <v>5026.666666666667</v>
      </c>
      <c r="E211" s="12">
        <f>(D211+F211)/2</f>
        <v>5036.666666666667</v>
      </c>
      <c r="F211" s="13">
        <f>AVERAGE(F207:F210)</f>
        <v>5046.666666666667</v>
      </c>
    </row>
    <row r="212" spans="2:6" ht="17.25" hidden="1" customHeight="1" thickTop="1">
      <c r="B212" s="2"/>
      <c r="C212" s="3"/>
      <c r="D212" s="4"/>
      <c r="E212" s="5"/>
      <c r="F212" s="6"/>
    </row>
    <row r="213" spans="2:6" ht="17.25" hidden="1" customHeight="1">
      <c r="B213" s="2">
        <v>40869</v>
      </c>
      <c r="C213" s="3">
        <v>0.39583333333333331</v>
      </c>
      <c r="D213" s="7">
        <v>5044.166666666667</v>
      </c>
      <c r="E213" s="8">
        <f>(D213+F213)/2</f>
        <v>5054.166666666667</v>
      </c>
      <c r="F213" s="9">
        <v>5064.166666666667</v>
      </c>
    </row>
    <row r="214" spans="2:6" ht="17.25" hidden="1" customHeight="1">
      <c r="B214" s="2" t="s">
        <v>6</v>
      </c>
      <c r="C214" s="3">
        <v>0.52083333333333337</v>
      </c>
      <c r="D214" s="7">
        <v>5048.0555555555557</v>
      </c>
      <c r="E214" s="8">
        <f>(D214+F214)/2</f>
        <v>5058.0555555555557</v>
      </c>
      <c r="F214" s="9">
        <v>5068.0555555555557</v>
      </c>
    </row>
    <row r="215" spans="2:6" ht="17.25" hidden="1" customHeight="1" thickBot="1">
      <c r="B215" s="10"/>
      <c r="C215" s="11">
        <v>0.64583333333333337</v>
      </c>
      <c r="D215" s="7">
        <v>5048.8888888888887</v>
      </c>
      <c r="E215" s="8">
        <f>(D215+F215)/2</f>
        <v>5058.8888888888887</v>
      </c>
      <c r="F215" s="9">
        <v>5068.8888888888887</v>
      </c>
    </row>
    <row r="216" spans="2:6" ht="17.25" hidden="1" customHeight="1" thickTop="1" thickBot="1">
      <c r="B216" s="10"/>
      <c r="C216" s="11"/>
      <c r="D216" s="12">
        <f>AVERAGE(D212:D215)</f>
        <v>5047.0370370370374</v>
      </c>
      <c r="E216" s="12">
        <f>(D216+F216)/2</f>
        <v>5057.0370370370374</v>
      </c>
      <c r="F216" s="13">
        <f>AVERAGE(F212:F215)</f>
        <v>5067.0370370370374</v>
      </c>
    </row>
    <row r="217" spans="2:6" ht="17.25" hidden="1" customHeight="1" thickTop="1">
      <c r="B217" s="2"/>
      <c r="C217" s="3"/>
      <c r="D217" s="4"/>
      <c r="E217" s="5"/>
      <c r="F217" s="6"/>
    </row>
    <row r="218" spans="2:6" ht="17.25" hidden="1" customHeight="1">
      <c r="B218" s="2">
        <v>40870</v>
      </c>
      <c r="C218" s="3">
        <v>0.39583333333333331</v>
      </c>
      <c r="D218" s="7">
        <v>5059.4444444444443</v>
      </c>
      <c r="E218" s="8">
        <f>(D218+F218)/2</f>
        <v>5069.4444444444443</v>
      </c>
      <c r="F218" s="9">
        <v>5079.4444444444443</v>
      </c>
    </row>
    <row r="219" spans="2:6" ht="17.25" hidden="1" customHeight="1">
      <c r="B219" s="2" t="s">
        <v>6</v>
      </c>
      <c r="C219" s="3">
        <v>0.52083333333333337</v>
      </c>
      <c r="D219" s="7">
        <v>5071.3888888888887</v>
      </c>
      <c r="E219" s="8">
        <f>(D219+F219)/2</f>
        <v>5081.3888888888887</v>
      </c>
      <c r="F219" s="9">
        <v>5091.3888888888887</v>
      </c>
    </row>
    <row r="220" spans="2:6" ht="17.25" hidden="1" customHeight="1" thickBot="1">
      <c r="B220" s="10"/>
      <c r="C220" s="11">
        <v>0.64583333333333337</v>
      </c>
      <c r="D220" s="7">
        <v>5079.7222222222226</v>
      </c>
      <c r="E220" s="8">
        <f>(D220+F220)/2</f>
        <v>5089.7222222222226</v>
      </c>
      <c r="F220" s="9">
        <v>5099.7222222222226</v>
      </c>
    </row>
    <row r="221" spans="2:6" ht="17.25" hidden="1" customHeight="1" thickTop="1" thickBot="1">
      <c r="B221" s="10"/>
      <c r="C221" s="11"/>
      <c r="D221" s="12">
        <f>AVERAGE(D217:D220)</f>
        <v>5070.1851851851852</v>
      </c>
      <c r="E221" s="12">
        <f>(D221+F221)/2</f>
        <v>5080.1851851851852</v>
      </c>
      <c r="F221" s="13">
        <f>AVERAGE(F217:F220)</f>
        <v>5090.1851851851852</v>
      </c>
    </row>
    <row r="222" spans="2:6" ht="17.25" hidden="1" customHeight="1" thickTop="1">
      <c r="B222" s="2"/>
      <c r="C222" s="3"/>
      <c r="D222" s="4"/>
      <c r="E222" s="5"/>
      <c r="F222" s="6"/>
    </row>
    <row r="223" spans="2:6" ht="17.25" hidden="1" customHeight="1">
      <c r="B223" s="2">
        <v>40871</v>
      </c>
      <c r="C223" s="3">
        <v>0.39583333333333331</v>
      </c>
      <c r="D223" s="7">
        <v>5089.7222222222226</v>
      </c>
      <c r="E223" s="8">
        <f>(D223+F223)/2</f>
        <v>5099.7222222222226</v>
      </c>
      <c r="F223" s="9">
        <v>5109.7222222222226</v>
      </c>
    </row>
    <row r="224" spans="2:6" ht="17.25" hidden="1" customHeight="1">
      <c r="B224" s="2" t="s">
        <v>6</v>
      </c>
      <c r="C224" s="3">
        <v>0.52083333333333337</v>
      </c>
      <c r="D224" s="7">
        <v>5091.666666666667</v>
      </c>
      <c r="E224" s="8">
        <f>(D224+F224)/2</f>
        <v>5101.666666666667</v>
      </c>
      <c r="F224" s="9">
        <v>5111.666666666667</v>
      </c>
    </row>
    <row r="225" spans="2:6" ht="17.25" hidden="1" customHeight="1" thickBot="1">
      <c r="B225" s="10"/>
      <c r="C225" s="11">
        <v>0.64583333333333337</v>
      </c>
      <c r="D225" s="7">
        <v>5094.4444444444443</v>
      </c>
      <c r="E225" s="8">
        <f>(D225+F225)/2</f>
        <v>5104.4444444444443</v>
      </c>
      <c r="F225" s="9">
        <v>5114.4444444444443</v>
      </c>
    </row>
    <row r="226" spans="2:6" ht="17.25" hidden="1" customHeight="1" thickTop="1" thickBot="1">
      <c r="B226" s="10"/>
      <c r="C226" s="11"/>
      <c r="D226" s="12">
        <f>AVERAGE(D222:D225)</f>
        <v>5091.9444444444453</v>
      </c>
      <c r="E226" s="12">
        <f>(D226+F226)/2</f>
        <v>5101.9444444444453</v>
      </c>
      <c r="F226" s="13">
        <f>AVERAGE(F222:F225)</f>
        <v>5111.9444444444453</v>
      </c>
    </row>
    <row r="227" spans="2:6" ht="17.25" hidden="1" customHeight="1" thickTop="1">
      <c r="B227" s="2"/>
      <c r="C227" s="3"/>
      <c r="D227" s="4"/>
      <c r="E227" s="5"/>
      <c r="F227" s="6"/>
    </row>
    <row r="228" spans="2:6" ht="17.25" hidden="1" customHeight="1">
      <c r="B228" s="2">
        <v>40872</v>
      </c>
      <c r="C228" s="3">
        <v>0.39583333333333331</v>
      </c>
      <c r="D228" s="7">
        <v>5066.3888888888887</v>
      </c>
      <c r="E228" s="8">
        <f>(D228+F228)/2</f>
        <v>5076.3888888888887</v>
      </c>
      <c r="F228" s="9">
        <v>5086.3888888888887</v>
      </c>
    </row>
    <row r="229" spans="2:6" ht="17.25" hidden="1" customHeight="1">
      <c r="B229" s="2" t="s">
        <v>6</v>
      </c>
      <c r="C229" s="3">
        <v>0.52083333333333337</v>
      </c>
      <c r="D229" s="7">
        <v>5079.4444444444443</v>
      </c>
      <c r="E229" s="8">
        <f>(D229+F229)/2</f>
        <v>5089.4444444444443</v>
      </c>
      <c r="F229" s="9">
        <v>5099.4444444444443</v>
      </c>
    </row>
    <row r="230" spans="2:6" ht="17.25" hidden="1" customHeight="1" thickBot="1">
      <c r="B230" s="10"/>
      <c r="C230" s="11">
        <v>0.64583333333333337</v>
      </c>
      <c r="D230" s="7">
        <v>5098.0555555555557</v>
      </c>
      <c r="E230" s="8">
        <f>(D230+F230)/2</f>
        <v>5108.0555555555557</v>
      </c>
      <c r="F230" s="9">
        <v>5118.0555555555557</v>
      </c>
    </row>
    <row r="231" spans="2:6" ht="17.25" hidden="1" customHeight="1" thickTop="1" thickBot="1">
      <c r="B231" s="10"/>
      <c r="C231" s="11"/>
      <c r="D231" s="12">
        <f>AVERAGE(D227:D230)</f>
        <v>5081.2962962962956</v>
      </c>
      <c r="E231" s="12">
        <f>(D231+F231)/2</f>
        <v>5091.2962962962956</v>
      </c>
      <c r="F231" s="13">
        <f>AVERAGE(F227:F230)</f>
        <v>5101.2962962962956</v>
      </c>
    </row>
    <row r="232" spans="2:6" ht="17.25" hidden="1" customHeight="1" thickTop="1">
      <c r="B232" s="2"/>
      <c r="C232" s="3"/>
      <c r="D232" s="4"/>
      <c r="E232" s="5"/>
      <c r="F232" s="6"/>
    </row>
    <row r="233" spans="2:6" ht="17.25" hidden="1" customHeight="1">
      <c r="B233" s="2">
        <v>40875</v>
      </c>
      <c r="C233" s="3">
        <v>0.39583333333333331</v>
      </c>
      <c r="D233" s="7">
        <v>5080.833333333333</v>
      </c>
      <c r="E233" s="8">
        <f>(D233+F233)/2</f>
        <v>5090.833333333333</v>
      </c>
      <c r="F233" s="9">
        <v>5100.833333333333</v>
      </c>
    </row>
    <row r="234" spans="2:6" ht="17.25" hidden="1" customHeight="1">
      <c r="B234" s="2" t="s">
        <v>6</v>
      </c>
      <c r="C234" s="3">
        <v>0.52083333333333337</v>
      </c>
      <c r="D234" s="7">
        <v>5079.166666666667</v>
      </c>
      <c r="E234" s="8">
        <f>(D234+F234)/2</f>
        <v>5089.166666666667</v>
      </c>
      <c r="F234" s="9">
        <v>5099.166666666667</v>
      </c>
    </row>
    <row r="235" spans="2:6" ht="17.25" hidden="1" customHeight="1" thickBot="1">
      <c r="B235" s="10"/>
      <c r="C235" s="11">
        <v>0.64583333333333337</v>
      </c>
      <c r="D235" s="7">
        <v>5097.2222222222226</v>
      </c>
      <c r="E235" s="8">
        <f>(D235+F235)/2</f>
        <v>5107.2222222222226</v>
      </c>
      <c r="F235" s="9">
        <v>5117.2222222222226</v>
      </c>
    </row>
    <row r="236" spans="2:6" ht="17.25" hidden="1" customHeight="1" thickTop="1" thickBot="1">
      <c r="B236" s="10"/>
      <c r="C236" s="11"/>
      <c r="D236" s="12">
        <f>AVERAGE(D232:D235)</f>
        <v>5085.7407407407409</v>
      </c>
      <c r="E236" s="12">
        <f>(D236+F236)/2</f>
        <v>5095.7407407407409</v>
      </c>
      <c r="F236" s="13">
        <f>AVERAGE(F232:F235)</f>
        <v>5105.7407407407409</v>
      </c>
    </row>
    <row r="237" spans="2:6" ht="17.25" hidden="1" customHeight="1" thickTop="1">
      <c r="B237" s="2"/>
      <c r="C237" s="3"/>
      <c r="D237" s="4"/>
      <c r="E237" s="5"/>
      <c r="F237" s="6"/>
    </row>
    <row r="238" spans="2:6" ht="17.25" hidden="1" customHeight="1">
      <c r="B238" s="2">
        <v>40876</v>
      </c>
      <c r="C238" s="3">
        <v>0.39583333333333331</v>
      </c>
      <c r="D238" s="7">
        <v>5080.9444444444443</v>
      </c>
      <c r="E238" s="8">
        <f>(D238+F238)/2</f>
        <v>5090.9444444444443</v>
      </c>
      <c r="F238" s="9">
        <v>5100.9444444444443</v>
      </c>
    </row>
    <row r="239" spans="2:6" ht="17.25" hidden="1" customHeight="1">
      <c r="B239" s="2" t="s">
        <v>6</v>
      </c>
      <c r="C239" s="3">
        <v>0.52083333333333337</v>
      </c>
      <c r="D239" s="7">
        <v>5087.2222222222226</v>
      </c>
      <c r="E239" s="8">
        <f>(D239+F239)/2</f>
        <v>5097.2222222222226</v>
      </c>
      <c r="F239" s="9">
        <v>5107.2222222222226</v>
      </c>
    </row>
    <row r="240" spans="2:6" ht="17.25" hidden="1" customHeight="1" thickBot="1">
      <c r="B240" s="10"/>
      <c r="C240" s="11">
        <v>0.64583333333333337</v>
      </c>
      <c r="D240" s="7">
        <v>5093.7777777777774</v>
      </c>
      <c r="E240" s="8">
        <f>(D240+F240)/2</f>
        <v>5103.7777777777774</v>
      </c>
      <c r="F240" s="9">
        <v>5113.7777777777774</v>
      </c>
    </row>
    <row r="241" spans="2:6" ht="17.25" hidden="1" customHeight="1" thickTop="1" thickBot="1">
      <c r="B241" s="10"/>
      <c r="C241" s="11"/>
      <c r="D241" s="12">
        <f>AVERAGE(D237:D240)</f>
        <v>5087.3148148148148</v>
      </c>
      <c r="E241" s="12">
        <f>(D241+F241)/2</f>
        <v>5097.3148148148148</v>
      </c>
      <c r="F241" s="13">
        <f>AVERAGE(F237:F240)</f>
        <v>5107.3148148148148</v>
      </c>
    </row>
    <row r="242" spans="2:6" ht="17.25" hidden="1" customHeight="1" thickTop="1">
      <c r="B242" s="2"/>
      <c r="C242" s="3"/>
      <c r="D242" s="4"/>
      <c r="E242" s="5"/>
      <c r="F242" s="6"/>
    </row>
    <row r="243" spans="2:6" ht="17.25" hidden="1" customHeight="1">
      <c r="B243" s="2">
        <v>40877</v>
      </c>
      <c r="C243" s="3">
        <v>0.39583333333333331</v>
      </c>
      <c r="D243" s="7">
        <v>5107.6111111111113</v>
      </c>
      <c r="E243" s="8">
        <f>(D243+F243)/2</f>
        <v>5117.6111111111113</v>
      </c>
      <c r="F243" s="9">
        <v>5127.6111111111113</v>
      </c>
    </row>
    <row r="244" spans="2:6" ht="17.25" hidden="1" customHeight="1">
      <c r="B244" s="2" t="s">
        <v>6</v>
      </c>
      <c r="C244" s="3">
        <v>0.52083333333333337</v>
      </c>
      <c r="D244" s="7">
        <v>5078.2352941176468</v>
      </c>
      <c r="E244" s="8">
        <f>(D244+F244)/2</f>
        <v>5088.2352941176468</v>
      </c>
      <c r="F244" s="9">
        <v>5098.2352941176468</v>
      </c>
    </row>
    <row r="245" spans="2:6" ht="17.25" hidden="1" customHeight="1" thickBot="1">
      <c r="B245" s="10"/>
      <c r="C245" s="11">
        <v>0.64583333333333337</v>
      </c>
      <c r="D245" s="7">
        <v>5075</v>
      </c>
      <c r="E245" s="8">
        <f>(D245+F245)/2</f>
        <v>5085</v>
      </c>
      <c r="F245" s="9">
        <v>5095</v>
      </c>
    </row>
    <row r="246" spans="2:6" ht="17.25" hidden="1" customHeight="1" thickTop="1" thickBot="1">
      <c r="B246" s="10"/>
      <c r="C246" s="11"/>
      <c r="D246" s="12">
        <f>AVERAGE(D242:D245)</f>
        <v>5086.9488017429194</v>
      </c>
      <c r="E246" s="12">
        <f>(D246+F246)/2</f>
        <v>5096.9488017429194</v>
      </c>
      <c r="F246" s="13">
        <f>AVERAGE(F242:F245)</f>
        <v>5106.9488017429194</v>
      </c>
    </row>
    <row r="247" spans="2:6" ht="17.25" hidden="1" customHeight="1" thickTop="1">
      <c r="B247" s="2"/>
      <c r="C247" s="3"/>
      <c r="D247" s="4"/>
      <c r="E247" s="5"/>
      <c r="F247" s="6"/>
    </row>
    <row r="248" spans="2:6" ht="17.25" hidden="1" customHeight="1">
      <c r="B248" s="2">
        <v>40878</v>
      </c>
      <c r="C248" s="3">
        <v>0.39583333333333331</v>
      </c>
      <c r="D248" s="7">
        <v>5055.83</v>
      </c>
      <c r="E248" s="8">
        <f>(D248+F248)/2</f>
        <v>5065.83</v>
      </c>
      <c r="F248" s="9">
        <v>5075.83</v>
      </c>
    </row>
    <row r="249" spans="2:6" ht="17.25" hidden="1" customHeight="1">
      <c r="B249" s="2" t="s">
        <v>6</v>
      </c>
      <c r="C249" s="3">
        <v>0.52083333333333337</v>
      </c>
      <c r="D249" s="7">
        <v>5081.1111111111113</v>
      </c>
      <c r="E249" s="8">
        <f>(D249+F249)/2</f>
        <v>5091.1111111111113</v>
      </c>
      <c r="F249" s="9">
        <v>5101.1111111111113</v>
      </c>
    </row>
    <row r="250" spans="2:6" ht="17.25" hidden="1" customHeight="1" thickBot="1">
      <c r="B250" s="10"/>
      <c r="C250" s="11">
        <v>0.64583333333333337</v>
      </c>
      <c r="D250" s="7">
        <v>5081.9444444444443</v>
      </c>
      <c r="E250" s="8">
        <f>(D250+F250)/2</f>
        <v>5091.9444444444443</v>
      </c>
      <c r="F250" s="9">
        <v>5101.9444444444443</v>
      </c>
    </row>
    <row r="251" spans="2:6" ht="17.25" hidden="1" customHeight="1" thickTop="1" thickBot="1">
      <c r="B251" s="10"/>
      <c r="C251" s="11"/>
      <c r="D251" s="12">
        <f>AVERAGE(D247:D250)</f>
        <v>5072.9618518518519</v>
      </c>
      <c r="E251" s="12">
        <f>(D251+F251)/2</f>
        <v>5082.9618518518519</v>
      </c>
      <c r="F251" s="13">
        <f>AVERAGE(F247:F250)</f>
        <v>5092.9618518518519</v>
      </c>
    </row>
    <row r="252" spans="2:6" ht="17.25" hidden="1" customHeight="1" thickTop="1">
      <c r="B252" s="2"/>
      <c r="C252" s="3"/>
      <c r="D252" s="4"/>
      <c r="E252" s="5"/>
      <c r="F252" s="6"/>
    </row>
    <row r="253" spans="2:6" ht="17.25" hidden="1" customHeight="1">
      <c r="B253" s="2">
        <v>40879</v>
      </c>
      <c r="C253" s="3">
        <v>0.39583333333333331</v>
      </c>
      <c r="D253" s="7">
        <v>5082.333333333333</v>
      </c>
      <c r="E253" s="8">
        <f>(D253+F253)/2</f>
        <v>5092.333333333333</v>
      </c>
      <c r="F253" s="9">
        <v>5102.333333333333</v>
      </c>
    </row>
    <row r="254" spans="2:6" ht="17.25" hidden="1" customHeight="1">
      <c r="B254" s="2" t="s">
        <v>6</v>
      </c>
      <c r="C254" s="3">
        <v>0.52083333333333337</v>
      </c>
      <c r="D254" s="7">
        <v>5090.2777777777774</v>
      </c>
      <c r="E254" s="8">
        <f>(D254+F254)/2</f>
        <v>5100.2777777777774</v>
      </c>
      <c r="F254" s="9">
        <v>5110.2777777777774</v>
      </c>
    </row>
    <row r="255" spans="2:6" ht="17.25" hidden="1" customHeight="1" thickBot="1">
      <c r="B255" s="10"/>
      <c r="C255" s="11">
        <v>0.64583333333333337</v>
      </c>
      <c r="D255" s="7">
        <v>5076.3888888888887</v>
      </c>
      <c r="E255" s="8">
        <f>(D255+F255)/2</f>
        <v>5086.3888888888887</v>
      </c>
      <c r="F255" s="9">
        <v>5096.3888888888887</v>
      </c>
    </row>
    <row r="256" spans="2:6" ht="17.25" hidden="1" customHeight="1" thickTop="1" thickBot="1">
      <c r="B256" s="10"/>
      <c r="C256" s="11"/>
      <c r="D256" s="12">
        <f>AVERAGE(D252:D255)</f>
        <v>5082.9999999999991</v>
      </c>
      <c r="E256" s="12">
        <f>(D256+F256)/2</f>
        <v>5092.9999999999991</v>
      </c>
      <c r="F256" s="13">
        <f>AVERAGE(F252:F255)</f>
        <v>5102.9999999999991</v>
      </c>
    </row>
    <row r="257" spans="2:6" ht="17.25" hidden="1" customHeight="1" thickTop="1">
      <c r="B257" s="2"/>
      <c r="C257" s="3"/>
      <c r="D257" s="4"/>
      <c r="E257" s="5"/>
      <c r="F257" s="6"/>
    </row>
    <row r="258" spans="2:6" ht="17.25" hidden="1" customHeight="1">
      <c r="B258" s="2">
        <v>40882</v>
      </c>
      <c r="C258" s="3">
        <v>0.39583333333333331</v>
      </c>
      <c r="D258" s="7">
        <v>5078.333333333333</v>
      </c>
      <c r="E258" s="8">
        <f>(D258+F258)/2</f>
        <v>5088.333333333333</v>
      </c>
      <c r="F258" s="9">
        <v>5098.333333333333</v>
      </c>
    </row>
    <row r="259" spans="2:6" ht="17.25" hidden="1" customHeight="1">
      <c r="B259" s="2" t="s">
        <v>6</v>
      </c>
      <c r="C259" s="3">
        <v>0.52083333333333337</v>
      </c>
      <c r="D259" s="7">
        <v>5113.0555555555557</v>
      </c>
      <c r="E259" s="8">
        <f>(D259+F259)/2</f>
        <v>5123.0555555555557</v>
      </c>
      <c r="F259" s="9">
        <v>5133.0555555555557</v>
      </c>
    </row>
    <row r="260" spans="2:6" ht="17.25" hidden="1" customHeight="1" thickBot="1">
      <c r="B260" s="10"/>
      <c r="C260" s="11">
        <v>0.64583333333333337</v>
      </c>
      <c r="D260" s="7">
        <v>5106.666666666667</v>
      </c>
      <c r="E260" s="8">
        <f>(D260+F260)/2</f>
        <v>5116.666666666667</v>
      </c>
      <c r="F260" s="9">
        <v>5126.666666666667</v>
      </c>
    </row>
    <row r="261" spans="2:6" ht="17.25" hidden="1" customHeight="1" thickTop="1" thickBot="1">
      <c r="B261" s="10"/>
      <c r="C261" s="11"/>
      <c r="D261" s="12">
        <f>AVERAGE(D257:D260)</f>
        <v>5099.3518518518513</v>
      </c>
      <c r="E261" s="12">
        <f>(D261+F261)/2</f>
        <v>5109.3518518518513</v>
      </c>
      <c r="F261" s="13">
        <f>AVERAGE(F257:F260)</f>
        <v>5119.3518518518513</v>
      </c>
    </row>
    <row r="262" spans="2:6" ht="17.25" hidden="1" customHeight="1" thickTop="1">
      <c r="B262" s="2"/>
      <c r="C262" s="3"/>
      <c r="D262" s="4"/>
      <c r="E262" s="5"/>
      <c r="F262" s="6"/>
    </row>
    <row r="263" spans="2:6" ht="17.25" hidden="1" customHeight="1">
      <c r="B263" s="2">
        <v>40883</v>
      </c>
      <c r="C263" s="3">
        <v>0.39583333333333331</v>
      </c>
      <c r="D263" s="7">
        <v>5142.5</v>
      </c>
      <c r="E263" s="8">
        <f>(D263+F263)/2</f>
        <v>5152.5</v>
      </c>
      <c r="F263" s="9">
        <v>5162.5</v>
      </c>
    </row>
    <row r="264" spans="2:6" ht="17.25" hidden="1" customHeight="1">
      <c r="B264" s="2" t="s">
        <v>6</v>
      </c>
      <c r="C264" s="3">
        <v>0.52083333333333337</v>
      </c>
      <c r="D264" s="7">
        <v>5125.833333333333</v>
      </c>
      <c r="E264" s="8">
        <f>(D264+F264)/2</f>
        <v>5135.833333333333</v>
      </c>
      <c r="F264" s="9">
        <v>5145.833333333333</v>
      </c>
    </row>
    <row r="265" spans="2:6" ht="17.25" hidden="1" customHeight="1" thickBot="1">
      <c r="B265" s="10"/>
      <c r="C265" s="11">
        <v>0.64583333333333337</v>
      </c>
      <c r="D265" s="7">
        <v>5116.3888888888887</v>
      </c>
      <c r="E265" s="8">
        <f>(D265+F265)/2</f>
        <v>5126.3888888888887</v>
      </c>
      <c r="F265" s="9">
        <v>5136.3888888888887</v>
      </c>
    </row>
    <row r="266" spans="2:6" ht="17.25" hidden="1" customHeight="1" thickTop="1" thickBot="1">
      <c r="B266" s="10"/>
      <c r="C266" s="11"/>
      <c r="D266" s="12">
        <f>AVERAGE(D262:D265)</f>
        <v>5128.24074074074</v>
      </c>
      <c r="E266" s="12">
        <f>(D266+F266)/2</f>
        <v>5138.24074074074</v>
      </c>
      <c r="F266" s="13">
        <f>AVERAGE(F262:F265)</f>
        <v>5148.24074074074</v>
      </c>
    </row>
    <row r="267" spans="2:6" ht="17.25" hidden="1" customHeight="1" thickTop="1">
      <c r="B267" s="2"/>
      <c r="C267" s="3"/>
      <c r="D267" s="4"/>
      <c r="E267" s="5"/>
      <c r="F267" s="6"/>
    </row>
    <row r="268" spans="2:6" ht="17.25" hidden="1" customHeight="1">
      <c r="B268" s="2">
        <v>40884</v>
      </c>
      <c r="C268" s="3">
        <v>0.39583333333333331</v>
      </c>
      <c r="D268" s="7">
        <v>5116.9444444444443</v>
      </c>
      <c r="E268" s="8">
        <f>(D268+F268)/2</f>
        <v>5126.9444444444443</v>
      </c>
      <c r="F268" s="9">
        <v>5136.9444444444443</v>
      </c>
    </row>
    <row r="269" spans="2:6" ht="17.25" hidden="1" customHeight="1">
      <c r="B269" s="2" t="s">
        <v>6</v>
      </c>
      <c r="C269" s="3">
        <v>0.52083333333333337</v>
      </c>
      <c r="D269" s="7">
        <v>5101.1111111111113</v>
      </c>
      <c r="E269" s="8">
        <f>(D269+F269)/2</f>
        <v>5111.1111111111113</v>
      </c>
      <c r="F269" s="9">
        <v>5121.1111111111113</v>
      </c>
    </row>
    <row r="270" spans="2:6" ht="17.25" hidden="1" customHeight="1" thickBot="1">
      <c r="B270" s="10"/>
      <c r="C270" s="11">
        <v>0.64583333333333337</v>
      </c>
      <c r="D270" s="7">
        <v>5093.333333333333</v>
      </c>
      <c r="E270" s="8">
        <f>(D270+F270)/2</f>
        <v>5103.333333333333</v>
      </c>
      <c r="F270" s="9">
        <v>5113.333333333333</v>
      </c>
    </row>
    <row r="271" spans="2:6" ht="17.25" hidden="1" customHeight="1" thickTop="1" thickBot="1">
      <c r="B271" s="10"/>
      <c r="C271" s="11"/>
      <c r="D271" s="12">
        <f>AVERAGE(D267:D270)</f>
        <v>5103.7962962962956</v>
      </c>
      <c r="E271" s="12">
        <f>(D271+F271)/2</f>
        <v>5113.7962962962956</v>
      </c>
      <c r="F271" s="13">
        <f>AVERAGE(F267:F270)</f>
        <v>5123.7962962962956</v>
      </c>
    </row>
    <row r="272" spans="2:6" ht="17.25" hidden="1" customHeight="1" thickTop="1">
      <c r="B272" s="2"/>
      <c r="C272" s="3"/>
      <c r="D272" s="4"/>
      <c r="E272" s="5"/>
      <c r="F272" s="6"/>
    </row>
    <row r="273" spans="2:6" ht="17.25" hidden="1" customHeight="1">
      <c r="B273" s="2">
        <v>40885</v>
      </c>
      <c r="C273" s="3">
        <v>0.39583333333333331</v>
      </c>
      <c r="D273" s="7">
        <v>5101.7222222222226</v>
      </c>
      <c r="E273" s="8">
        <f>(D273+F273)/2</f>
        <v>5111.7222222222226</v>
      </c>
      <c r="F273" s="9">
        <v>5121.7222222222226</v>
      </c>
    </row>
    <row r="274" spans="2:6" ht="17.25" hidden="1" customHeight="1">
      <c r="B274" s="2" t="s">
        <v>6</v>
      </c>
      <c r="C274" s="3">
        <v>0.52083333333333337</v>
      </c>
      <c r="D274" s="7">
        <v>5103.333333333333</v>
      </c>
      <c r="E274" s="8">
        <f>(D274+F274)/2</f>
        <v>5113.333333333333</v>
      </c>
      <c r="F274" s="9">
        <v>5123.333333333333</v>
      </c>
    </row>
    <row r="275" spans="2:6" ht="17.25" hidden="1" customHeight="1" thickBot="1">
      <c r="B275" s="10"/>
      <c r="C275" s="11">
        <v>0.64583333333333337</v>
      </c>
      <c r="D275" s="7">
        <v>5101.3888888888887</v>
      </c>
      <c r="E275" s="8">
        <f>(D275+F275)/2</f>
        <v>5111.3888888888887</v>
      </c>
      <c r="F275" s="9">
        <v>5121.3888888888887</v>
      </c>
    </row>
    <row r="276" spans="2:6" ht="17.25" hidden="1" customHeight="1" thickTop="1" thickBot="1">
      <c r="B276" s="10"/>
      <c r="C276" s="11"/>
      <c r="D276" s="12">
        <f>AVERAGE(D272:D275)</f>
        <v>5102.1481481481478</v>
      </c>
      <c r="E276" s="12">
        <f>(D276+F276)/2</f>
        <v>5112.1481481481478</v>
      </c>
      <c r="F276" s="13">
        <f>AVERAGE(F272:F275)</f>
        <v>5122.1481481481478</v>
      </c>
    </row>
    <row r="277" spans="2:6" ht="17.25" hidden="1" customHeight="1" thickTop="1">
      <c r="B277" s="2"/>
      <c r="C277" s="3"/>
      <c r="D277" s="4"/>
      <c r="E277" s="5"/>
      <c r="F277" s="6"/>
    </row>
    <row r="278" spans="2:6" ht="17.25" hidden="1" customHeight="1">
      <c r="B278" s="2">
        <v>40886</v>
      </c>
      <c r="C278" s="3">
        <v>0.39583333333333331</v>
      </c>
      <c r="D278" s="7">
        <v>5114.166666666667</v>
      </c>
      <c r="E278" s="8">
        <f>(D278+F278)/2</f>
        <v>5124.166666666667</v>
      </c>
      <c r="F278" s="9">
        <v>5134.166666666667</v>
      </c>
    </row>
    <row r="279" spans="2:6" ht="17.25" hidden="1" customHeight="1">
      <c r="B279" s="2" t="s">
        <v>6</v>
      </c>
      <c r="C279" s="3">
        <v>0.52083333333333337</v>
      </c>
      <c r="D279" s="7">
        <v>5106.666666666667</v>
      </c>
      <c r="E279" s="8">
        <f>(D279+F279)/2</f>
        <v>5116.666666666667</v>
      </c>
      <c r="F279" s="9">
        <v>5126.666666666667</v>
      </c>
    </row>
    <row r="280" spans="2:6" ht="17.25" hidden="1" customHeight="1" thickBot="1">
      <c r="B280" s="10"/>
      <c r="C280" s="11">
        <v>0.64583333333333337</v>
      </c>
      <c r="D280" s="7">
        <v>5090.5555555555557</v>
      </c>
      <c r="E280" s="8">
        <f>(D280+F280)/2</f>
        <v>5100.5555555555557</v>
      </c>
      <c r="F280" s="9">
        <v>5110.5555555555557</v>
      </c>
    </row>
    <row r="281" spans="2:6" ht="17.25" hidden="1" customHeight="1" thickTop="1" thickBot="1">
      <c r="B281" s="10"/>
      <c r="C281" s="11"/>
      <c r="D281" s="12">
        <f>AVERAGE(D277:D280)</f>
        <v>5103.7962962962965</v>
      </c>
      <c r="E281" s="12">
        <f>(D281+F281)/2</f>
        <v>5113.7962962962965</v>
      </c>
      <c r="F281" s="13">
        <f>AVERAGE(F277:F280)</f>
        <v>5123.7962962962965</v>
      </c>
    </row>
    <row r="282" spans="2:6" ht="17.25" hidden="1" customHeight="1" thickTop="1">
      <c r="B282" s="2"/>
      <c r="C282" s="3"/>
      <c r="D282" s="4"/>
      <c r="E282" s="5"/>
      <c r="F282" s="6"/>
    </row>
    <row r="283" spans="2:6" ht="17.25" hidden="1" customHeight="1">
      <c r="B283" s="2">
        <v>40889</v>
      </c>
      <c r="C283" s="3">
        <v>0.39583333333333331</v>
      </c>
      <c r="D283" s="7">
        <v>5100.2777777777774</v>
      </c>
      <c r="E283" s="8">
        <f>(D283+F283)/2</f>
        <v>5110.2777777777774</v>
      </c>
      <c r="F283" s="9">
        <v>5120.2777777777774</v>
      </c>
    </row>
    <row r="284" spans="2:6" ht="17.25" hidden="1" customHeight="1">
      <c r="B284" s="2" t="s">
        <v>6</v>
      </c>
      <c r="C284" s="3">
        <v>0.52083333333333337</v>
      </c>
      <c r="D284" s="7">
        <v>5107.7777777777774</v>
      </c>
      <c r="E284" s="8">
        <f>(D284+F284)/2</f>
        <v>5117.7777777777774</v>
      </c>
      <c r="F284" s="9">
        <v>5127.7777777777774</v>
      </c>
    </row>
    <row r="285" spans="2:6" ht="17.25" hidden="1" customHeight="1" thickBot="1">
      <c r="B285" s="10"/>
      <c r="C285" s="11">
        <v>0.64583333333333337</v>
      </c>
      <c r="D285" s="7">
        <v>5107.5</v>
      </c>
      <c r="E285" s="8">
        <f>(D285+F285)/2</f>
        <v>5117.5</v>
      </c>
      <c r="F285" s="9">
        <v>5127.5</v>
      </c>
    </row>
    <row r="286" spans="2:6" ht="17.25" hidden="1" customHeight="1" thickTop="1" thickBot="1">
      <c r="B286" s="10"/>
      <c r="C286" s="11"/>
      <c r="D286" s="12">
        <f>AVERAGE(D282:D285)</f>
        <v>5105.1851851851852</v>
      </c>
      <c r="E286" s="12">
        <f>(D286+F286)/2</f>
        <v>5115.1851851851852</v>
      </c>
      <c r="F286" s="13">
        <f>AVERAGE(F282:F285)</f>
        <v>5125.1851851851852</v>
      </c>
    </row>
    <row r="287" spans="2:6" ht="17.25" hidden="1" customHeight="1" thickTop="1">
      <c r="B287" s="2"/>
      <c r="C287" s="3"/>
      <c r="D287" s="4"/>
      <c r="E287" s="5"/>
      <c r="F287" s="6"/>
    </row>
    <row r="288" spans="2:6" ht="17.25" hidden="1" customHeight="1">
      <c r="B288" s="2">
        <v>40890</v>
      </c>
      <c r="C288" s="3">
        <v>0.39583333333333331</v>
      </c>
      <c r="D288" s="7">
        <v>5120</v>
      </c>
      <c r="E288" s="8">
        <f>(D288+F288)/2</f>
        <v>5130</v>
      </c>
      <c r="F288" s="9">
        <v>5140</v>
      </c>
    </row>
    <row r="289" spans="1:6" ht="17.25" hidden="1" customHeight="1">
      <c r="B289" s="2" t="s">
        <v>6</v>
      </c>
      <c r="C289" s="3">
        <v>0.52083333333333337</v>
      </c>
      <c r="D289" s="7">
        <v>5120.5555555555557</v>
      </c>
      <c r="E289" s="8">
        <f>(D289+F289)/2</f>
        <v>5130.5555555555557</v>
      </c>
      <c r="F289" s="9">
        <v>5140.5555555555557</v>
      </c>
    </row>
    <row r="290" spans="1:6" ht="17.25" hidden="1" customHeight="1" thickBot="1">
      <c r="B290" s="10"/>
      <c r="C290" s="11">
        <v>0.64583333333333337</v>
      </c>
      <c r="D290" s="7">
        <v>5121.3888888888887</v>
      </c>
      <c r="E290" s="8">
        <f>(D290+F290)/2</f>
        <v>5131.3888888888887</v>
      </c>
      <c r="F290" s="9">
        <v>5141.3888888888887</v>
      </c>
    </row>
    <row r="291" spans="1:6" ht="17.25" hidden="1" customHeight="1" thickTop="1" thickBot="1">
      <c r="B291" s="10"/>
      <c r="C291" s="11"/>
      <c r="D291" s="12">
        <f>AVERAGE(D287:D290)</f>
        <v>5120.6481481481478</v>
      </c>
      <c r="E291" s="12">
        <f>(D291+F291)/2</f>
        <v>5130.6481481481478</v>
      </c>
      <c r="F291" s="13">
        <f>AVERAGE(F287:F290)</f>
        <v>5140.6481481481478</v>
      </c>
    </row>
    <row r="292" spans="1:6" ht="17.25" hidden="1" customHeight="1" thickTop="1">
      <c r="B292" s="2"/>
      <c r="C292" s="3"/>
      <c r="D292" s="4"/>
      <c r="E292" s="5"/>
      <c r="F292" s="6"/>
    </row>
    <row r="293" spans="1:6" ht="17.25" hidden="1" customHeight="1">
      <c r="B293" s="2">
        <v>40891</v>
      </c>
      <c r="C293" s="3">
        <v>0.39583333333333331</v>
      </c>
      <c r="D293" s="7">
        <v>5131.9444444444443</v>
      </c>
      <c r="E293" s="8">
        <f>(D293+F293)/2</f>
        <v>5141.9444444444443</v>
      </c>
      <c r="F293" s="9">
        <v>5151.9444444444443</v>
      </c>
    </row>
    <row r="294" spans="1:6" ht="17.25" hidden="1" customHeight="1">
      <c r="B294" s="2" t="s">
        <v>6</v>
      </c>
      <c r="C294" s="3">
        <v>0.52083333333333337</v>
      </c>
      <c r="D294" s="7">
        <v>5125.2777777777774</v>
      </c>
      <c r="E294" s="8">
        <f>(D294+F294)/2</f>
        <v>5135.2777777777774</v>
      </c>
      <c r="F294" s="9">
        <v>5145.2777777777774</v>
      </c>
    </row>
    <row r="295" spans="1:6" ht="17.25" hidden="1" customHeight="1" thickBot="1">
      <c r="A295" t="s">
        <v>7</v>
      </c>
      <c r="B295" s="10"/>
      <c r="C295" s="11">
        <v>0.64583333333333337</v>
      </c>
      <c r="D295" s="7">
        <v>5124.4444444444443</v>
      </c>
      <c r="E295" s="8">
        <f>(D295+F295)/2</f>
        <v>5134.4444444444443</v>
      </c>
      <c r="F295" s="9">
        <v>5144.4444444444443</v>
      </c>
    </row>
    <row r="296" spans="1:6" ht="17.25" hidden="1" customHeight="1" thickTop="1" thickBot="1">
      <c r="B296" s="10"/>
      <c r="C296" s="11"/>
      <c r="D296" s="12">
        <f>AVERAGE(D292:D295)</f>
        <v>5127.2222222222226</v>
      </c>
      <c r="E296" s="12">
        <f>(D296+F296)/2</f>
        <v>5137.2222222222226</v>
      </c>
      <c r="F296" s="13">
        <f>AVERAGE(F292:F295)</f>
        <v>5147.2222222222226</v>
      </c>
    </row>
    <row r="297" spans="1:6" ht="17.25" hidden="1" customHeight="1" thickTop="1">
      <c r="B297" s="2"/>
      <c r="C297" s="3"/>
      <c r="D297" s="4"/>
      <c r="E297" s="5"/>
      <c r="F297" s="6"/>
    </row>
    <row r="298" spans="1:6" ht="17.25" hidden="1" customHeight="1">
      <c r="B298" s="2">
        <v>40892</v>
      </c>
      <c r="C298" s="3">
        <v>0.39583333333333331</v>
      </c>
      <c r="D298" s="7">
        <v>5127.2222222222226</v>
      </c>
      <c r="E298" s="8">
        <f>(D298+F298)/2</f>
        <v>5137.2222222222226</v>
      </c>
      <c r="F298" s="9">
        <v>5147.2222222222226</v>
      </c>
    </row>
    <row r="299" spans="1:6" ht="17.25" hidden="1" customHeight="1">
      <c r="B299" s="2" t="s">
        <v>6</v>
      </c>
      <c r="C299" s="3">
        <v>0.52083333333333337</v>
      </c>
      <c r="D299" s="7">
        <v>5122.2222222222226</v>
      </c>
      <c r="E299" s="8">
        <f>(D299+F299)/2</f>
        <v>5132.2222222222226</v>
      </c>
      <c r="F299" s="9">
        <v>5142.2222222222226</v>
      </c>
    </row>
    <row r="300" spans="1:6" ht="17.25" hidden="1" customHeight="1" thickBot="1">
      <c r="B300" s="10"/>
      <c r="C300" s="11">
        <v>0.64583333333333337</v>
      </c>
      <c r="D300" s="7">
        <v>5120</v>
      </c>
      <c r="E300" s="8">
        <f>(D300+F300)/2</f>
        <v>5130</v>
      </c>
      <c r="F300" s="9">
        <v>5140</v>
      </c>
    </row>
    <row r="301" spans="1:6" ht="17.25" hidden="1" customHeight="1" thickTop="1" thickBot="1">
      <c r="B301" s="10"/>
      <c r="C301" s="11"/>
      <c r="D301" s="12">
        <f>AVERAGE(D297:D300)</f>
        <v>5123.1481481481487</v>
      </c>
      <c r="E301" s="12">
        <f>(D301+F301)/2</f>
        <v>5133.1481481481487</v>
      </c>
      <c r="F301" s="13">
        <f>AVERAGE(F297:F300)</f>
        <v>5143.1481481481487</v>
      </c>
    </row>
    <row r="302" spans="1:6" ht="17.25" hidden="1" customHeight="1" thickTop="1">
      <c r="B302" s="2"/>
      <c r="C302" s="3"/>
      <c r="D302" s="4"/>
      <c r="E302" s="5"/>
      <c r="F302" s="6"/>
    </row>
    <row r="303" spans="1:6" ht="17.25" hidden="1" customHeight="1">
      <c r="B303" s="2">
        <v>40893</v>
      </c>
      <c r="C303" s="3">
        <v>0.39583333333333331</v>
      </c>
      <c r="D303" s="7">
        <v>5110</v>
      </c>
      <c r="E303" s="8">
        <f>(D303+F303)/2</f>
        <v>5120</v>
      </c>
      <c r="F303" s="9">
        <v>5130</v>
      </c>
    </row>
    <row r="304" spans="1:6" ht="17.25" hidden="1" customHeight="1">
      <c r="B304" s="2" t="s">
        <v>6</v>
      </c>
      <c r="C304" s="3">
        <v>0.52083333333333337</v>
      </c>
      <c r="D304" s="7">
        <v>5111.1111111111113</v>
      </c>
      <c r="E304" s="8">
        <f>(D304+F304)/2</f>
        <v>5121.1111111111113</v>
      </c>
      <c r="F304" s="9">
        <v>5131.1111111111113</v>
      </c>
    </row>
    <row r="305" spans="2:6" ht="17.25" hidden="1" customHeight="1" thickBot="1">
      <c r="B305" s="10"/>
      <c r="C305" s="11">
        <v>0.64583333333333337</v>
      </c>
      <c r="D305" s="7">
        <v>5116.1111111111113</v>
      </c>
      <c r="E305" s="8">
        <f>(D305+F305)/2</f>
        <v>5126.1111111111113</v>
      </c>
      <c r="F305" s="9">
        <v>5136.1111111111113</v>
      </c>
    </row>
    <row r="306" spans="2:6" ht="17.25" hidden="1" customHeight="1" thickTop="1" thickBot="1">
      <c r="B306" s="10"/>
      <c r="C306" s="11"/>
      <c r="D306" s="12">
        <f>AVERAGE(D302:D305)</f>
        <v>5112.4074074074078</v>
      </c>
      <c r="E306" s="12">
        <f>(D306+F306)/2</f>
        <v>5122.4074074074078</v>
      </c>
      <c r="F306" s="13">
        <f>AVERAGE(F302:F305)</f>
        <v>5132.4074074074078</v>
      </c>
    </row>
    <row r="307" spans="2:6" ht="17.25" hidden="1" customHeight="1" thickTop="1">
      <c r="B307" s="2"/>
      <c r="C307" s="3"/>
      <c r="D307" s="4"/>
      <c r="E307" s="5"/>
      <c r="F307" s="6"/>
    </row>
    <row r="308" spans="2:6" ht="17.25" hidden="1" customHeight="1">
      <c r="B308" s="2">
        <v>40896</v>
      </c>
      <c r="C308" s="3">
        <v>0.39583333333333331</v>
      </c>
      <c r="D308" s="7">
        <v>5118.8888888888887</v>
      </c>
      <c r="E308" s="8">
        <f>(D308+F308)/2</f>
        <v>5128.8888888888887</v>
      </c>
      <c r="F308" s="9">
        <v>5138.8888888888887</v>
      </c>
    </row>
    <row r="309" spans="2:6" ht="17.25" hidden="1" customHeight="1">
      <c r="B309" s="2" t="s">
        <v>6</v>
      </c>
      <c r="C309" s="3">
        <v>0.52083333333333337</v>
      </c>
      <c r="D309" s="7">
        <v>5111.1111111111113</v>
      </c>
      <c r="E309" s="8">
        <f>(D309+F309)/2</f>
        <v>5121.1111111111113</v>
      </c>
      <c r="F309" s="9">
        <v>5131.1111111111113</v>
      </c>
    </row>
    <row r="310" spans="2:6" ht="17.25" hidden="1" customHeight="1" thickBot="1">
      <c r="B310" s="10"/>
      <c r="C310" s="11">
        <v>0.64583333333333337</v>
      </c>
      <c r="D310" s="7">
        <v>5106.3888888888887</v>
      </c>
      <c r="E310" s="8">
        <f>(D310+F310)/2</f>
        <v>5116.3888888888887</v>
      </c>
      <c r="F310" s="9">
        <v>5126.3888888888887</v>
      </c>
    </row>
    <row r="311" spans="2:6" ht="17.25" hidden="1" customHeight="1" thickTop="1" thickBot="1">
      <c r="B311" s="10"/>
      <c r="C311" s="11"/>
      <c r="D311" s="12">
        <f>AVERAGE(D307:D310)</f>
        <v>5112.1296296296296</v>
      </c>
      <c r="E311" s="12">
        <f>(D311+F311)/2</f>
        <v>5122.1296296296296</v>
      </c>
      <c r="F311" s="13">
        <f>AVERAGE(F307:F310)</f>
        <v>5132.1296296296296</v>
      </c>
    </row>
    <row r="312" spans="2:6" ht="17.25" hidden="1" customHeight="1" thickTop="1">
      <c r="B312" s="2"/>
      <c r="C312" s="3"/>
      <c r="D312" s="4"/>
      <c r="E312" s="5"/>
      <c r="F312" s="6"/>
    </row>
    <row r="313" spans="2:6" ht="17.25" hidden="1" customHeight="1">
      <c r="B313" s="2">
        <v>40897</v>
      </c>
      <c r="C313" s="3">
        <v>0.39583333333333331</v>
      </c>
      <c r="D313" s="7">
        <v>5109.4444444444443</v>
      </c>
      <c r="E313" s="8">
        <f>(D313+F313)/2</f>
        <v>5119.4444444444443</v>
      </c>
      <c r="F313" s="9">
        <v>5129.4444444444443</v>
      </c>
    </row>
    <row r="314" spans="2:6" ht="17.25" hidden="1" customHeight="1">
      <c r="B314" s="2" t="s">
        <v>6</v>
      </c>
      <c r="C314" s="3">
        <v>0.52083333333333337</v>
      </c>
      <c r="D314" s="7">
        <v>5107.5</v>
      </c>
      <c r="E314" s="8">
        <f>(D314+F314)/2</f>
        <v>5117.5</v>
      </c>
      <c r="F314" s="9">
        <v>5127.5</v>
      </c>
    </row>
    <row r="315" spans="2:6" ht="17.25" hidden="1" customHeight="1" thickBot="1">
      <c r="B315" s="10"/>
      <c r="C315" s="11">
        <v>0.64583333333333337</v>
      </c>
      <c r="D315" s="7">
        <v>5106.9444444444443</v>
      </c>
      <c r="E315" s="8">
        <f>(D315+F315)/2</f>
        <v>5116.9444444444443</v>
      </c>
      <c r="F315" s="9">
        <v>5126.9444444444443</v>
      </c>
    </row>
    <row r="316" spans="2:6" ht="17.25" hidden="1" customHeight="1" thickTop="1" thickBot="1">
      <c r="B316" s="10"/>
      <c r="C316" s="11"/>
      <c r="D316" s="12">
        <f>AVERAGE(D312:D315)</f>
        <v>5107.9629629629635</v>
      </c>
      <c r="E316" s="12">
        <f>(D316+F316)/2</f>
        <v>5117.9629629629635</v>
      </c>
      <c r="F316" s="13">
        <f>AVERAGE(F312:F315)</f>
        <v>5127.9629629629635</v>
      </c>
    </row>
    <row r="317" spans="2:6" ht="17.25" hidden="1" customHeight="1" thickTop="1">
      <c r="B317" s="2"/>
      <c r="C317" s="3"/>
      <c r="D317" s="4"/>
      <c r="E317" s="5"/>
      <c r="F317" s="6"/>
    </row>
    <row r="318" spans="2:6" ht="17.25" hidden="1" customHeight="1">
      <c r="B318" s="2">
        <v>40898</v>
      </c>
      <c r="C318" s="3">
        <v>0.39583333333333331</v>
      </c>
      <c r="D318" s="7">
        <v>5101.3888888888887</v>
      </c>
      <c r="E318" s="8">
        <f>(D318+F318)/2</f>
        <v>5111.3888888888887</v>
      </c>
      <c r="F318" s="9">
        <v>5121.3888888888887</v>
      </c>
    </row>
    <row r="319" spans="2:6" ht="17.25" hidden="1" customHeight="1">
      <c r="B319" s="2" t="s">
        <v>6</v>
      </c>
      <c r="C319" s="3">
        <v>0.52083333333333337</v>
      </c>
      <c r="D319" s="7">
        <v>5107.7777777777774</v>
      </c>
      <c r="E319" s="8">
        <f>(D319+F319)/2</f>
        <v>5117.7777777777774</v>
      </c>
      <c r="F319" s="9">
        <v>5127.7777777777774</v>
      </c>
    </row>
    <row r="320" spans="2:6" ht="17.25" hidden="1" customHeight="1" thickBot="1">
      <c r="B320" s="10"/>
      <c r="C320" s="11">
        <v>0.64583333333333337</v>
      </c>
      <c r="D320" s="7">
        <v>5109.4444444444443</v>
      </c>
      <c r="E320" s="8">
        <f>(D320+F320)/2</f>
        <v>5119.4444444444443</v>
      </c>
      <c r="F320" s="9">
        <v>5129.4444444444443</v>
      </c>
    </row>
    <row r="321" spans="2:6" ht="17.25" hidden="1" customHeight="1" thickTop="1" thickBot="1">
      <c r="B321" s="10"/>
      <c r="C321" s="11"/>
      <c r="D321" s="12">
        <f>AVERAGE(D317:D320)</f>
        <v>5106.2037037037035</v>
      </c>
      <c r="E321" s="12">
        <f>(D321+F321)/2</f>
        <v>5116.2037037037035</v>
      </c>
      <c r="F321" s="13">
        <f>AVERAGE(F317:F320)</f>
        <v>5126.2037037037035</v>
      </c>
    </row>
    <row r="322" spans="2:6" ht="17.25" hidden="1" customHeight="1" thickTop="1">
      <c r="B322" s="2"/>
      <c r="C322" s="3"/>
      <c r="D322" s="4"/>
      <c r="E322" s="5"/>
      <c r="F322" s="6"/>
    </row>
    <row r="323" spans="2:6" ht="17.25" hidden="1" customHeight="1">
      <c r="B323" s="2">
        <v>40899</v>
      </c>
      <c r="C323" s="3">
        <v>0.39583333333333331</v>
      </c>
      <c r="D323" s="7">
        <v>5113.8888888888887</v>
      </c>
      <c r="E323" s="8">
        <f>(D323+F323)/2</f>
        <v>5123.8888888888887</v>
      </c>
      <c r="F323" s="9">
        <v>5133.8888888888887</v>
      </c>
    </row>
    <row r="324" spans="2:6" ht="17.25" hidden="1" customHeight="1">
      <c r="B324" s="2" t="s">
        <v>6</v>
      </c>
      <c r="C324" s="3">
        <v>0.52083333333333337</v>
      </c>
      <c r="D324" s="7">
        <v>5117.6111111111113</v>
      </c>
      <c r="E324" s="8">
        <f>(D324+F324)/2</f>
        <v>5127.6111111111113</v>
      </c>
      <c r="F324" s="9">
        <v>5137.6111111111113</v>
      </c>
    </row>
    <row r="325" spans="2:6" ht="17.25" hidden="1" customHeight="1" thickBot="1">
      <c r="B325" s="10"/>
      <c r="C325" s="11">
        <v>0.64583333333333337</v>
      </c>
      <c r="D325" s="7">
        <v>5117.5</v>
      </c>
      <c r="E325" s="8">
        <f>(D325+F325)/2</f>
        <v>5127.5</v>
      </c>
      <c r="F325" s="9">
        <v>5137.5</v>
      </c>
    </row>
    <row r="326" spans="2:6" ht="17.25" hidden="1" customHeight="1" thickTop="1" thickBot="1">
      <c r="B326" s="10"/>
      <c r="C326" s="11"/>
      <c r="D326" s="12">
        <f>AVERAGE(D322:D325)</f>
        <v>5116.333333333333</v>
      </c>
      <c r="E326" s="12">
        <f>(D326+F326)/2</f>
        <v>5126.333333333333</v>
      </c>
      <c r="F326" s="13">
        <f>AVERAGE(F322:F325)</f>
        <v>5136.333333333333</v>
      </c>
    </row>
    <row r="327" spans="2:6" ht="17.25" hidden="1" customHeight="1" thickTop="1">
      <c r="B327" s="2"/>
      <c r="C327" s="3"/>
      <c r="D327" s="4"/>
      <c r="E327" s="5"/>
      <c r="F327" s="6"/>
    </row>
    <row r="328" spans="2:6" ht="17.25" hidden="1" customHeight="1">
      <c r="B328" s="2">
        <v>40900</v>
      </c>
      <c r="C328" s="3">
        <v>0.39583333333333331</v>
      </c>
      <c r="D328" s="7">
        <v>5118.333333333333</v>
      </c>
      <c r="E328" s="8">
        <f>(D328+F328)/2</f>
        <v>5128.333333333333</v>
      </c>
      <c r="F328" s="9">
        <v>5138.333333333333</v>
      </c>
    </row>
    <row r="329" spans="2:6" ht="17.25" hidden="1" customHeight="1">
      <c r="B329" s="2" t="s">
        <v>6</v>
      </c>
      <c r="C329" s="3">
        <v>0.52083333333333337</v>
      </c>
      <c r="D329" s="7">
        <v>5115.2777777777774</v>
      </c>
      <c r="E329" s="8">
        <f>(D329+F329)/2</f>
        <v>5125.2777777777774</v>
      </c>
      <c r="F329" s="9">
        <v>5135.2777777777774</v>
      </c>
    </row>
    <row r="330" spans="2:6" ht="17.25" hidden="1" customHeight="1" thickBot="1">
      <c r="B330" s="10"/>
      <c r="C330" s="11">
        <v>0.64583333333333337</v>
      </c>
      <c r="D330" s="7">
        <v>5116.666666666667</v>
      </c>
      <c r="E330" s="8">
        <f>(D330+F330)/2</f>
        <v>5126.666666666667</v>
      </c>
      <c r="F330" s="9">
        <v>5136.666666666667</v>
      </c>
    </row>
    <row r="331" spans="2:6" ht="17.25" hidden="1" customHeight="1" thickTop="1" thickBot="1">
      <c r="B331" s="10"/>
      <c r="C331" s="11"/>
      <c r="D331" s="12">
        <f>AVERAGE(D327:D330)</f>
        <v>5116.7592592592591</v>
      </c>
      <c r="E331" s="12">
        <f>(D331+F331)/2</f>
        <v>5126.7592592592591</v>
      </c>
      <c r="F331" s="13">
        <f>AVERAGE(F327:F330)</f>
        <v>5136.7592592592591</v>
      </c>
    </row>
    <row r="332" spans="2:6" ht="17.25" hidden="1" customHeight="1" thickTop="1">
      <c r="B332" s="2"/>
      <c r="C332" s="3"/>
      <c r="D332" s="4"/>
      <c r="E332" s="5"/>
      <c r="F332" s="6"/>
    </row>
    <row r="333" spans="2:6" ht="17.25" hidden="1" customHeight="1">
      <c r="B333" s="2">
        <v>40904</v>
      </c>
      <c r="C333" s="3">
        <v>0.39583333333333331</v>
      </c>
      <c r="D333" s="7">
        <v>5118.6111111111113</v>
      </c>
      <c r="E333" s="8">
        <f>(D333+F333)/2</f>
        <v>5128.6111111111113</v>
      </c>
      <c r="F333" s="9">
        <v>5138.6111111111113</v>
      </c>
    </row>
    <row r="334" spans="2:6" ht="17.25" hidden="1" customHeight="1">
      <c r="B334" s="2" t="s">
        <v>6</v>
      </c>
      <c r="C334" s="3">
        <v>0.52083333333333337</v>
      </c>
      <c r="D334" s="7">
        <v>5106.7777777777774</v>
      </c>
      <c r="E334" s="8">
        <f>(D334+F334)/2</f>
        <v>5116.7777777777774</v>
      </c>
      <c r="F334" s="9">
        <v>5126.7777777777774</v>
      </c>
    </row>
    <row r="335" spans="2:6" ht="17.25" hidden="1" customHeight="1" thickBot="1">
      <c r="B335" s="10"/>
      <c r="C335" s="11">
        <v>0.64583333333333337</v>
      </c>
      <c r="D335" s="7">
        <v>5106.666666666667</v>
      </c>
      <c r="E335" s="8">
        <f>(D335+F335)/2</f>
        <v>5116.666666666667</v>
      </c>
      <c r="F335" s="9">
        <v>5126.666666666667</v>
      </c>
    </row>
    <row r="336" spans="2:6" ht="17.25" hidden="1" customHeight="1" thickTop="1" thickBot="1">
      <c r="B336" s="10"/>
      <c r="C336" s="11"/>
      <c r="D336" s="12">
        <f>AVERAGE(D332:D335)</f>
        <v>5110.6851851851852</v>
      </c>
      <c r="E336" s="12">
        <f>(D336+F336)/2</f>
        <v>5120.6851851851852</v>
      </c>
      <c r="F336" s="13">
        <f>AVERAGE(F332:F335)</f>
        <v>5130.6851851851852</v>
      </c>
    </row>
    <row r="337" spans="2:6" ht="17.25" hidden="1" customHeight="1" thickTop="1">
      <c r="B337" s="2"/>
      <c r="C337" s="3"/>
      <c r="D337" s="4"/>
      <c r="E337" s="5"/>
      <c r="F337" s="6"/>
    </row>
    <row r="338" spans="2:6" ht="17.25" hidden="1" customHeight="1">
      <c r="B338" s="2">
        <v>40905</v>
      </c>
      <c r="C338" s="3">
        <v>0.39583333333333331</v>
      </c>
      <c r="D338" s="7">
        <v>5105.2777777777774</v>
      </c>
      <c r="E338" s="8">
        <f>(D338+F338)/2</f>
        <v>5115.2777777777774</v>
      </c>
      <c r="F338" s="9">
        <v>5125.2777777777774</v>
      </c>
    </row>
    <row r="339" spans="2:6" ht="17.25" hidden="1" customHeight="1">
      <c r="B339" s="2" t="s">
        <v>6</v>
      </c>
      <c r="C339" s="3">
        <v>0.52083333333333337</v>
      </c>
      <c r="D339" s="7">
        <v>5082.5</v>
      </c>
      <c r="E339" s="8">
        <f>(D339+F339)/2</f>
        <v>5092.5</v>
      </c>
      <c r="F339" s="9">
        <v>5102.5</v>
      </c>
    </row>
    <row r="340" spans="2:6" ht="17.25" hidden="1" customHeight="1" thickBot="1">
      <c r="B340" s="10"/>
      <c r="C340" s="11">
        <v>0.64583333333333337</v>
      </c>
      <c r="D340" s="7">
        <v>5082.2222222222226</v>
      </c>
      <c r="E340" s="8">
        <f>(D340+F340)/2</f>
        <v>5092.2222222222226</v>
      </c>
      <c r="F340" s="9">
        <v>5102.2222222222226</v>
      </c>
    </row>
    <row r="341" spans="2:6" ht="17.25" hidden="1" customHeight="1" thickTop="1" thickBot="1">
      <c r="B341" s="10"/>
      <c r="C341" s="11"/>
      <c r="D341" s="12">
        <f>AVERAGE(D337:D340)</f>
        <v>5090</v>
      </c>
      <c r="E341" s="12">
        <f>(D341+F341)/2</f>
        <v>5100</v>
      </c>
      <c r="F341" s="13">
        <f>AVERAGE(F337:F340)</f>
        <v>5110</v>
      </c>
    </row>
    <row r="342" spans="2:6" ht="17.25" hidden="1" customHeight="1" thickTop="1">
      <c r="B342" s="2"/>
      <c r="C342" s="3"/>
      <c r="D342" s="4"/>
      <c r="E342" s="5"/>
      <c r="F342" s="6"/>
    </row>
    <row r="343" spans="2:6" ht="17.25" hidden="1" customHeight="1">
      <c r="B343" s="2">
        <v>40906</v>
      </c>
      <c r="C343" s="3">
        <v>0.39583333333333331</v>
      </c>
      <c r="D343" s="7">
        <v>5098.333333333333</v>
      </c>
      <c r="E343" s="8">
        <f>(D343+F343)/2</f>
        <v>5108.333333333333</v>
      </c>
      <c r="F343" s="9">
        <v>5118.333333333333</v>
      </c>
    </row>
    <row r="344" spans="2:6" ht="17.25" hidden="1" customHeight="1">
      <c r="B344" s="2" t="s">
        <v>6</v>
      </c>
      <c r="C344" s="3">
        <v>0.52083333333333337</v>
      </c>
      <c r="D344" s="7">
        <v>5105.5555555555557</v>
      </c>
      <c r="E344" s="8">
        <f>(D344+F344)/2</f>
        <v>5115.5555555555557</v>
      </c>
      <c r="F344" s="9">
        <v>5125.5555555555557</v>
      </c>
    </row>
    <row r="345" spans="2:6" ht="17.25" hidden="1" customHeight="1" thickBot="1">
      <c r="B345" s="10"/>
      <c r="C345" s="11">
        <v>0.64583333333333337</v>
      </c>
      <c r="D345" s="7">
        <v>5108.0555555555557</v>
      </c>
      <c r="E345" s="8">
        <f>(D345+F345)/2</f>
        <v>5118.0555555555557</v>
      </c>
      <c r="F345" s="9">
        <v>5128.0555555555557</v>
      </c>
    </row>
    <row r="346" spans="2:6" ht="17.25" hidden="1" customHeight="1" thickTop="1" thickBot="1">
      <c r="B346" s="10"/>
      <c r="C346" s="11"/>
      <c r="D346" s="12">
        <f>AVERAGE(D342:D345)</f>
        <v>5103.9814814814818</v>
      </c>
      <c r="E346" s="12">
        <f>(D346+F346)/2</f>
        <v>5113.9814814814818</v>
      </c>
      <c r="F346" s="13">
        <f>AVERAGE(F342:F345)</f>
        <v>5123.9814814814818</v>
      </c>
    </row>
    <row r="347" spans="2:6" ht="17.25" hidden="1" customHeight="1" thickTop="1">
      <c r="B347" s="2"/>
      <c r="C347" s="3"/>
      <c r="D347" s="4"/>
      <c r="E347" s="5"/>
      <c r="F347" s="6"/>
    </row>
    <row r="348" spans="2:6" ht="17.25" hidden="1" customHeight="1">
      <c r="B348" s="2">
        <v>40907</v>
      </c>
      <c r="C348" s="3">
        <v>0.39583333333333331</v>
      </c>
      <c r="D348" s="7">
        <v>5101.666666666667</v>
      </c>
      <c r="E348" s="8">
        <f>(D348+F348)/2</f>
        <v>5111.666666666667</v>
      </c>
      <c r="F348" s="9">
        <v>5121.666666666667</v>
      </c>
    </row>
    <row r="349" spans="2:6" ht="17.25" hidden="1" customHeight="1">
      <c r="B349" s="2" t="s">
        <v>6</v>
      </c>
      <c r="C349" s="3">
        <v>0.52083333333333337</v>
      </c>
      <c r="D349" s="7">
        <v>5109.4444444444443</v>
      </c>
      <c r="E349" s="8">
        <f>(D349+F349)/2</f>
        <v>5119.4444444444443</v>
      </c>
      <c r="F349" s="9">
        <v>5129.4444444444443</v>
      </c>
    </row>
    <row r="350" spans="2:6" ht="17.25" hidden="1" customHeight="1" thickBot="1">
      <c r="B350" s="10"/>
      <c r="C350" s="11">
        <v>0.64583333333333337</v>
      </c>
      <c r="D350" s="7">
        <v>5110</v>
      </c>
      <c r="E350" s="8">
        <f>(D350+F350)/2</f>
        <v>5120</v>
      </c>
      <c r="F350" s="9">
        <v>5130</v>
      </c>
    </row>
    <row r="351" spans="2:6" ht="17.25" hidden="1" customHeight="1" thickTop="1" thickBot="1">
      <c r="B351" s="10"/>
      <c r="C351" s="11"/>
      <c r="D351" s="12">
        <f>AVERAGE(D347:D350)</f>
        <v>5107.0370370370374</v>
      </c>
      <c r="E351" s="12">
        <f>(D351+F351)/2</f>
        <v>5117.0370370370374</v>
      </c>
      <c r="F351" s="13">
        <f>AVERAGE(F347:F350)</f>
        <v>5127.0370370370374</v>
      </c>
    </row>
    <row r="352" spans="2:6" ht="17.25" hidden="1" customHeight="1" thickTop="1">
      <c r="B352" s="2"/>
      <c r="C352" s="3"/>
      <c r="D352" s="4"/>
      <c r="E352" s="5"/>
      <c r="F352" s="6"/>
    </row>
    <row r="353" spans="2:6" ht="17.25" hidden="1" customHeight="1">
      <c r="B353" s="2">
        <v>40911</v>
      </c>
      <c r="C353" s="3">
        <v>0.39583333333333331</v>
      </c>
      <c r="D353" s="7">
        <v>5108.8888888888887</v>
      </c>
      <c r="E353" s="8">
        <f>(D353+F353)/2</f>
        <v>5118.8888888888887</v>
      </c>
      <c r="F353" s="9">
        <v>5128.8888888888887</v>
      </c>
    </row>
    <row r="354" spans="2:6" ht="17.25" hidden="1" customHeight="1">
      <c r="B354" s="2" t="s">
        <v>6</v>
      </c>
      <c r="C354" s="3">
        <v>0.52083333333333337</v>
      </c>
      <c r="D354" s="7">
        <v>5111.3888888888887</v>
      </c>
      <c r="E354" s="8">
        <f>(D354+F354)/2</f>
        <v>5121.3888888888887</v>
      </c>
      <c r="F354" s="9">
        <v>5131.3888888888887</v>
      </c>
    </row>
    <row r="355" spans="2:6" ht="17.25" hidden="1" customHeight="1" thickBot="1">
      <c r="B355" s="10"/>
      <c r="C355" s="11">
        <v>0.64583333333333337</v>
      </c>
      <c r="D355" s="7">
        <v>5111.3888888888887</v>
      </c>
      <c r="E355" s="8">
        <f>(D355+F355)/2</f>
        <v>5121.3888888888887</v>
      </c>
      <c r="F355" s="9">
        <v>5131.3888888888887</v>
      </c>
    </row>
    <row r="356" spans="2:6" ht="17.25" hidden="1" customHeight="1" thickTop="1" thickBot="1">
      <c r="B356" s="10"/>
      <c r="C356" s="11"/>
      <c r="D356" s="12">
        <f>AVERAGE(D352:D355)</f>
        <v>5110.5555555555557</v>
      </c>
      <c r="E356" s="12">
        <f>(D356+F356)/2</f>
        <v>5120.5555555555557</v>
      </c>
      <c r="F356" s="13">
        <f>AVERAGE(F352:F355)</f>
        <v>5130.5555555555557</v>
      </c>
    </row>
    <row r="357" spans="2:6" ht="17.25" hidden="1" customHeight="1" thickTop="1">
      <c r="B357" s="2"/>
      <c r="C357" s="3"/>
      <c r="D357" s="4"/>
      <c r="E357" s="5"/>
      <c r="F357" s="6"/>
    </row>
    <row r="358" spans="2:6" ht="17.25" hidden="1" customHeight="1">
      <c r="B358" s="2">
        <v>40912</v>
      </c>
      <c r="C358" s="3">
        <v>0.39583333333333331</v>
      </c>
      <c r="D358" s="7">
        <v>5113.333333333333</v>
      </c>
      <c r="E358" s="8">
        <f>(D358+F358)/2</f>
        <v>5123.333333333333</v>
      </c>
      <c r="F358" s="9">
        <v>5133.333333333333</v>
      </c>
    </row>
    <row r="359" spans="2:6" ht="17.25" hidden="1" customHeight="1">
      <c r="B359" s="2" t="s">
        <v>6</v>
      </c>
      <c r="C359" s="3">
        <v>0.52083333333333337</v>
      </c>
      <c r="D359" s="7">
        <v>5112.2222222222226</v>
      </c>
      <c r="E359" s="8">
        <f>(D359+F359)/2</f>
        <v>5122.2222222222226</v>
      </c>
      <c r="F359" s="9">
        <v>5132.2222222222226</v>
      </c>
    </row>
    <row r="360" spans="2:6" ht="17.25" hidden="1" customHeight="1" thickBot="1">
      <c r="B360" s="10"/>
      <c r="C360" s="11">
        <v>0.64583333333333337</v>
      </c>
      <c r="D360" s="7">
        <v>5112.5</v>
      </c>
      <c r="E360" s="8">
        <f>(D360+F360)/2</f>
        <v>5122.5</v>
      </c>
      <c r="F360" s="9">
        <v>5132.5</v>
      </c>
    </row>
    <row r="361" spans="2:6" ht="17.25" hidden="1" customHeight="1" thickTop="1" thickBot="1">
      <c r="B361" s="10"/>
      <c r="C361" s="11"/>
      <c r="D361" s="12">
        <f>AVERAGE(D357:D360)</f>
        <v>5112.6851851851852</v>
      </c>
      <c r="E361" s="12">
        <f>(D361+F361)/2</f>
        <v>5122.6851851851852</v>
      </c>
      <c r="F361" s="13">
        <f>AVERAGE(F357:F360)</f>
        <v>5132.6851851851852</v>
      </c>
    </row>
    <row r="362" spans="2:6" ht="17.25" hidden="1" customHeight="1" thickTop="1">
      <c r="B362" s="2"/>
      <c r="C362" s="3"/>
      <c r="D362" s="4"/>
      <c r="E362" s="5"/>
      <c r="F362" s="6"/>
    </row>
    <row r="363" spans="2:6" ht="17.25" hidden="1" customHeight="1">
      <c r="B363" s="2">
        <v>40913</v>
      </c>
      <c r="C363" s="3">
        <v>0.39583333333333331</v>
      </c>
      <c r="D363" s="7">
        <v>5130.833333333333</v>
      </c>
      <c r="E363" s="8">
        <f>(D363+F363)/2</f>
        <v>5140.833333333333</v>
      </c>
      <c r="F363" s="9">
        <v>5150.833333333333</v>
      </c>
    </row>
    <row r="364" spans="2:6" ht="17.25" hidden="1" customHeight="1">
      <c r="B364" s="2" t="s">
        <v>6</v>
      </c>
      <c r="C364" s="3">
        <v>0.52083333333333337</v>
      </c>
      <c r="D364" s="7">
        <v>5141.666666666667</v>
      </c>
      <c r="E364" s="8">
        <f>(D364+F364)/2</f>
        <v>5151.666666666667</v>
      </c>
      <c r="F364" s="9">
        <v>5161.666666666667</v>
      </c>
    </row>
    <row r="365" spans="2:6" ht="17.25" hidden="1" customHeight="1" thickBot="1">
      <c r="B365" s="10"/>
      <c r="C365" s="11">
        <v>0.64583333333333337</v>
      </c>
      <c r="D365" s="7">
        <v>5140.5555555555557</v>
      </c>
      <c r="E365" s="8">
        <f>(D365+F365)/2</f>
        <v>5150.5555555555557</v>
      </c>
      <c r="F365" s="9">
        <v>5160.5555555555557</v>
      </c>
    </row>
    <row r="366" spans="2:6" ht="17.25" hidden="1" customHeight="1" thickTop="1" thickBot="1">
      <c r="B366" s="10"/>
      <c r="C366" s="11"/>
      <c r="D366" s="12">
        <f>AVERAGE(D362:D365)</f>
        <v>5137.6851851851852</v>
      </c>
      <c r="E366" s="12">
        <f>(D366+F366)/2</f>
        <v>5147.6851851851852</v>
      </c>
      <c r="F366" s="13">
        <f>AVERAGE(F362:F365)</f>
        <v>5157.6851851851852</v>
      </c>
    </row>
    <row r="367" spans="2:6" ht="17.25" hidden="1" customHeight="1" thickTop="1">
      <c r="B367" s="2"/>
      <c r="C367" s="3"/>
      <c r="D367" s="4"/>
      <c r="E367" s="5"/>
      <c r="F367" s="6"/>
    </row>
    <row r="368" spans="2:6" ht="17.25" hidden="1" customHeight="1">
      <c r="B368" s="2">
        <v>40914</v>
      </c>
      <c r="C368" s="3">
        <v>0.39583333333333331</v>
      </c>
      <c r="D368" s="7">
        <v>5147.7777777777774</v>
      </c>
      <c r="E368" s="8">
        <f>(D368+F368)/2</f>
        <v>5157.7777777777774</v>
      </c>
      <c r="F368" s="9">
        <v>5167.7777777777774</v>
      </c>
    </row>
    <row r="369" spans="2:6" ht="17.25" hidden="1" customHeight="1">
      <c r="B369" s="2" t="s">
        <v>6</v>
      </c>
      <c r="C369" s="3">
        <v>0.52083333333333337</v>
      </c>
      <c r="D369" s="7">
        <v>5143.0555555555557</v>
      </c>
      <c r="E369" s="8">
        <f>(D369+F369)/2</f>
        <v>5153.0555555555557</v>
      </c>
      <c r="F369" s="9">
        <v>5163.0555555555557</v>
      </c>
    </row>
    <row r="370" spans="2:6" ht="17.25" hidden="1" customHeight="1" thickBot="1">
      <c r="B370" s="10"/>
      <c r="C370" s="11">
        <v>0.64583333333333337</v>
      </c>
      <c r="D370" s="7">
        <v>5143.8888888888887</v>
      </c>
      <c r="E370" s="8">
        <f>(D370+F370)/2</f>
        <v>5153.8888888888887</v>
      </c>
      <c r="F370" s="9">
        <v>5163.8888888888887</v>
      </c>
    </row>
    <row r="371" spans="2:6" ht="17.25" hidden="1" customHeight="1" thickTop="1" thickBot="1">
      <c r="B371" s="10"/>
      <c r="C371" s="11"/>
      <c r="D371" s="12">
        <f>AVERAGE(D367:D370)</f>
        <v>5144.9074074074069</v>
      </c>
      <c r="E371" s="12">
        <f>(D371+F371)/2</f>
        <v>5154.9074074074069</v>
      </c>
      <c r="F371" s="13">
        <f>AVERAGE(F367:F370)</f>
        <v>5164.9074074074069</v>
      </c>
    </row>
    <row r="372" spans="2:6" ht="17.25" hidden="1" customHeight="1" thickTop="1">
      <c r="B372" s="2"/>
      <c r="C372" s="3"/>
      <c r="D372" s="4"/>
      <c r="E372" s="5"/>
      <c r="F372" s="6"/>
    </row>
    <row r="373" spans="2:6" ht="17.25" hidden="1" customHeight="1">
      <c r="B373" s="2">
        <v>40917</v>
      </c>
      <c r="C373" s="3">
        <v>0.39583333333333331</v>
      </c>
      <c r="D373" s="7">
        <v>5149.7222222222226</v>
      </c>
      <c r="E373" s="8">
        <f>(D373+F373)/2</f>
        <v>5159.7222222222226</v>
      </c>
      <c r="F373" s="9">
        <v>5169.7222222222226</v>
      </c>
    </row>
    <row r="374" spans="2:6" ht="17.25" hidden="1" customHeight="1">
      <c r="B374" s="2" t="s">
        <v>6</v>
      </c>
      <c r="C374" s="3">
        <v>0.52083333333333337</v>
      </c>
      <c r="D374" s="7">
        <v>5159.4444444444443</v>
      </c>
      <c r="E374" s="8">
        <f>(D374+F374)/2</f>
        <v>5169.4444444444443</v>
      </c>
      <c r="F374" s="9">
        <v>5179.4444444444443</v>
      </c>
    </row>
    <row r="375" spans="2:6" ht="17.25" hidden="1" customHeight="1" thickBot="1">
      <c r="B375" s="10"/>
      <c r="C375" s="11">
        <v>0.64583333333333337</v>
      </c>
      <c r="D375" s="7">
        <v>5161.9444444444443</v>
      </c>
      <c r="E375" s="8">
        <f>(D375+F375)/2</f>
        <v>5171.9444444444443</v>
      </c>
      <c r="F375" s="9">
        <v>5181.9444444444443</v>
      </c>
    </row>
    <row r="376" spans="2:6" ht="17.25" hidden="1" customHeight="1" thickTop="1" thickBot="1">
      <c r="B376" s="10"/>
      <c r="C376" s="11"/>
      <c r="D376" s="12">
        <f>AVERAGE(D372:D375)</f>
        <v>5157.0370370370374</v>
      </c>
      <c r="E376" s="12">
        <f>(D376+F376)/2</f>
        <v>5167.0370370370374</v>
      </c>
      <c r="F376" s="13">
        <f>AVERAGE(F372:F375)</f>
        <v>5177.0370370370374</v>
      </c>
    </row>
    <row r="377" spans="2:6" ht="17.25" hidden="1" customHeight="1" thickTop="1">
      <c r="B377" s="2"/>
      <c r="C377" s="3"/>
      <c r="D377" s="4"/>
      <c r="E377" s="5"/>
      <c r="F377" s="6"/>
    </row>
    <row r="378" spans="2:6" ht="17.25" hidden="1" customHeight="1">
      <c r="B378" s="2">
        <v>40918</v>
      </c>
      <c r="C378" s="3">
        <v>0.39583333333333331</v>
      </c>
      <c r="D378" s="7">
        <v>5136.9444444444443</v>
      </c>
      <c r="E378" s="8">
        <f>(D378+F378)/2</f>
        <v>5146.9444444444443</v>
      </c>
      <c r="F378" s="9">
        <v>5156.9444444444443</v>
      </c>
    </row>
    <row r="379" spans="2:6" ht="17.25" hidden="1" customHeight="1">
      <c r="B379" s="2" t="s">
        <v>6</v>
      </c>
      <c r="C379" s="3">
        <v>0.52083333333333337</v>
      </c>
      <c r="D379" s="7">
        <v>5139.2777777777774</v>
      </c>
      <c r="E379" s="8">
        <f>(D379+F379)/2</f>
        <v>5149.2777777777774</v>
      </c>
      <c r="F379" s="9">
        <v>5159.2777777777774</v>
      </c>
    </row>
    <row r="380" spans="2:6" ht="17.25" hidden="1" customHeight="1" thickBot="1">
      <c r="B380" s="10"/>
      <c r="C380" s="11">
        <v>0.64583333333333337</v>
      </c>
      <c r="D380" s="7">
        <v>5137.5</v>
      </c>
      <c r="E380" s="8">
        <f>(D380+F380)/2</f>
        <v>5147.5</v>
      </c>
      <c r="F380" s="9">
        <v>5157.5</v>
      </c>
    </row>
    <row r="381" spans="2:6" ht="17.25" hidden="1" customHeight="1" thickTop="1" thickBot="1">
      <c r="B381" s="10"/>
      <c r="C381" s="11"/>
      <c r="D381" s="12">
        <f>AVERAGE(D377:D380)</f>
        <v>5137.9074074074078</v>
      </c>
      <c r="E381" s="12">
        <f>(D381+F381)/2</f>
        <v>5147.9074074074078</v>
      </c>
      <c r="F381" s="13">
        <f>AVERAGE(F377:F380)</f>
        <v>5157.9074074074078</v>
      </c>
    </row>
    <row r="382" spans="2:6" ht="17.25" hidden="1" customHeight="1" thickTop="1">
      <c r="B382" s="2"/>
      <c r="C382" s="3"/>
      <c r="D382" s="4"/>
      <c r="E382" s="5"/>
      <c r="F382" s="6"/>
    </row>
    <row r="383" spans="2:6" ht="17.25" hidden="1" customHeight="1">
      <c r="B383" s="2">
        <v>40919</v>
      </c>
      <c r="C383" s="3">
        <v>0.39583333333333331</v>
      </c>
      <c r="D383" s="7">
        <v>5136.3888888888887</v>
      </c>
      <c r="E383" s="8">
        <f>(D383+F383)/2</f>
        <v>5146.3888888888887</v>
      </c>
      <c r="F383" s="9">
        <v>5156.3888888888887</v>
      </c>
    </row>
    <row r="384" spans="2:6" ht="17.25" hidden="1" customHeight="1">
      <c r="B384" s="2" t="s">
        <v>6</v>
      </c>
      <c r="C384" s="3">
        <v>0.52083333333333337</v>
      </c>
      <c r="D384" s="7">
        <v>5107.5</v>
      </c>
      <c r="E384" s="8">
        <f>(D384+F384)/2</f>
        <v>5117.5</v>
      </c>
      <c r="F384" s="9">
        <v>5127.5</v>
      </c>
    </row>
    <row r="385" spans="2:6" ht="17.25" hidden="1" customHeight="1" thickBot="1">
      <c r="B385" s="10"/>
      <c r="C385" s="11">
        <v>0.64583333333333337</v>
      </c>
      <c r="D385" s="7">
        <v>5110.5555555555557</v>
      </c>
      <c r="E385" s="8">
        <f>(D385+F385)/2</f>
        <v>5120.5555555555557</v>
      </c>
      <c r="F385" s="9">
        <v>5130.5555555555557</v>
      </c>
    </row>
    <row r="386" spans="2:6" ht="17.25" hidden="1" customHeight="1" thickTop="1" thickBot="1">
      <c r="B386" s="10"/>
      <c r="C386" s="11"/>
      <c r="D386" s="12">
        <f>AVERAGE(D382:D385)</f>
        <v>5118.1481481481487</v>
      </c>
      <c r="E386" s="12">
        <f>(D386+F386)/2</f>
        <v>5128.1481481481487</v>
      </c>
      <c r="F386" s="13">
        <f>AVERAGE(F382:F385)</f>
        <v>5138.1481481481487</v>
      </c>
    </row>
    <row r="387" spans="2:6" ht="17.25" hidden="1" customHeight="1" thickTop="1">
      <c r="B387" s="2"/>
      <c r="C387" s="3"/>
      <c r="D387" s="4"/>
      <c r="E387" s="5"/>
      <c r="F387" s="6"/>
    </row>
    <row r="388" spans="2:6" ht="17.25" hidden="1" customHeight="1">
      <c r="B388" s="2">
        <v>40920</v>
      </c>
      <c r="C388" s="3">
        <v>0.39583333333333331</v>
      </c>
      <c r="D388" s="7">
        <v>5096.1111111111113</v>
      </c>
      <c r="E388" s="8">
        <f>(D388+F388)/2</f>
        <v>5106.1111111111113</v>
      </c>
      <c r="F388" s="9">
        <v>5116.1111111111113</v>
      </c>
    </row>
    <row r="389" spans="2:6" ht="17.25" hidden="1" customHeight="1">
      <c r="B389" s="2" t="s">
        <v>6</v>
      </c>
      <c r="C389" s="3">
        <v>0.52083333333333337</v>
      </c>
      <c r="D389" s="7">
        <v>5080.5555555555557</v>
      </c>
      <c r="E389" s="8">
        <f>(D389+F389)/2</f>
        <v>5090.5555555555557</v>
      </c>
      <c r="F389" s="9">
        <v>5100.5555555555557</v>
      </c>
    </row>
    <row r="390" spans="2:6" ht="17.25" hidden="1" customHeight="1" thickBot="1">
      <c r="B390" s="10"/>
      <c r="C390" s="11">
        <v>0.64583333333333337</v>
      </c>
      <c r="D390" s="7">
        <v>5094.4444444444443</v>
      </c>
      <c r="E390" s="8">
        <f>(D390+F390)/2</f>
        <v>5104.4444444444443</v>
      </c>
      <c r="F390" s="9">
        <v>5114.4444444444443</v>
      </c>
    </row>
    <row r="391" spans="2:6" ht="17.25" hidden="1" customHeight="1" thickTop="1" thickBot="1">
      <c r="B391" s="10"/>
      <c r="C391" s="11"/>
      <c r="D391" s="12">
        <f>AVERAGE(D387:D390)</f>
        <v>5090.3703703703713</v>
      </c>
      <c r="E391" s="12">
        <f>(D391+F391)/2</f>
        <v>5100.3703703703713</v>
      </c>
      <c r="F391" s="13">
        <f>AVERAGE(F387:F390)</f>
        <v>5110.3703703703713</v>
      </c>
    </row>
    <row r="392" spans="2:6" ht="17.25" hidden="1" customHeight="1" thickTop="1">
      <c r="B392" s="2"/>
      <c r="C392" s="3"/>
      <c r="D392" s="4"/>
      <c r="E392" s="5"/>
      <c r="F392" s="6"/>
    </row>
    <row r="393" spans="2:6" ht="17.25" hidden="1" customHeight="1">
      <c r="B393" s="2">
        <v>40921</v>
      </c>
      <c r="C393" s="3">
        <v>0.39583333333333331</v>
      </c>
      <c r="D393" s="7">
        <v>5083.8888888888887</v>
      </c>
      <c r="E393" s="8">
        <f>(D393+F393)/2</f>
        <v>5093.8888888888887</v>
      </c>
      <c r="F393" s="9">
        <v>5103.8888888888887</v>
      </c>
    </row>
    <row r="394" spans="2:6" ht="17.25" hidden="1" customHeight="1">
      <c r="B394" s="2" t="s">
        <v>6</v>
      </c>
      <c r="C394" s="3">
        <v>0.52083333333333337</v>
      </c>
      <c r="D394" s="7">
        <v>5073.333333333333</v>
      </c>
      <c r="E394" s="8">
        <f>(D394+F394)/2</f>
        <v>5083.333333333333</v>
      </c>
      <c r="F394" s="9">
        <v>5093.333333333333</v>
      </c>
    </row>
    <row r="395" spans="2:6" ht="17.25" hidden="1" customHeight="1" thickBot="1">
      <c r="B395" s="10"/>
      <c r="C395" s="11">
        <v>0.64583333333333337</v>
      </c>
      <c r="D395" s="7">
        <v>5075.833333333333</v>
      </c>
      <c r="E395" s="8">
        <f>(D395+F395)/2</f>
        <v>5085.833333333333</v>
      </c>
      <c r="F395" s="9">
        <v>5095.833333333333</v>
      </c>
    </row>
    <row r="396" spans="2:6" ht="17.25" hidden="1" customHeight="1" thickTop="1" thickBot="1">
      <c r="B396" s="10"/>
      <c r="C396" s="11"/>
      <c r="D396" s="12">
        <f>AVERAGE(D392:D395)</f>
        <v>5077.6851851851852</v>
      </c>
      <c r="E396" s="12">
        <f>(D396+F396)/2</f>
        <v>5087.6851851851852</v>
      </c>
      <c r="F396" s="13">
        <f>AVERAGE(F392:F395)</f>
        <v>5097.6851851851852</v>
      </c>
    </row>
    <row r="397" spans="2:6" ht="17.25" hidden="1" customHeight="1" thickTop="1">
      <c r="B397" s="2"/>
      <c r="C397" s="3"/>
      <c r="D397" s="4"/>
      <c r="E397" s="5"/>
      <c r="F397" s="6"/>
    </row>
    <row r="398" spans="2:6" ht="17.25" hidden="1" customHeight="1">
      <c r="B398" s="2">
        <v>40924</v>
      </c>
      <c r="C398" s="3">
        <v>0.39583333333333331</v>
      </c>
      <c r="D398" s="7">
        <v>5112.2222222222226</v>
      </c>
      <c r="E398" s="8">
        <f>(D398+F398)/2</f>
        <v>5122.2222222222226</v>
      </c>
      <c r="F398" s="9">
        <v>5132.2222222222226</v>
      </c>
    </row>
    <row r="399" spans="2:6" ht="17.25" hidden="1" customHeight="1">
      <c r="B399" s="2" t="s">
        <v>6</v>
      </c>
      <c r="C399" s="3">
        <v>0.52083333333333337</v>
      </c>
      <c r="D399" s="7">
        <v>5113.333333333333</v>
      </c>
      <c r="E399" s="8">
        <f>(D399+F399)/2</f>
        <v>5123.333333333333</v>
      </c>
      <c r="F399" s="9">
        <v>5133.333333333333</v>
      </c>
    </row>
    <row r="400" spans="2:6" ht="17.25" hidden="1" customHeight="1" thickBot="1">
      <c r="B400" s="10"/>
      <c r="C400" s="11">
        <v>0.64583333333333337</v>
      </c>
      <c r="D400" s="7">
        <v>5112.2222222222226</v>
      </c>
      <c r="E400" s="8">
        <f>(D400+F400)/2</f>
        <v>5122.2222222222226</v>
      </c>
      <c r="F400" s="9">
        <v>5132.2222222222226</v>
      </c>
    </row>
    <row r="401" spans="2:6" ht="17.25" hidden="1" customHeight="1" thickTop="1" thickBot="1">
      <c r="B401" s="10"/>
      <c r="C401" s="11"/>
      <c r="D401" s="12">
        <f>AVERAGE(D397:D400)</f>
        <v>5112.5925925925922</v>
      </c>
      <c r="E401" s="12">
        <f>(D401+F401)/2</f>
        <v>5122.5925925925922</v>
      </c>
      <c r="F401" s="13">
        <f>AVERAGE(F397:F400)</f>
        <v>5132.5925925925922</v>
      </c>
    </row>
    <row r="402" spans="2:6" ht="17.25" hidden="1" customHeight="1" thickTop="1">
      <c r="B402" s="2"/>
      <c r="C402" s="3"/>
      <c r="D402" s="4"/>
      <c r="E402" s="5"/>
      <c r="F402" s="6"/>
    </row>
    <row r="403" spans="2:6" ht="17.25" hidden="1" customHeight="1">
      <c r="B403" s="2">
        <v>40925</v>
      </c>
      <c r="C403" s="3">
        <v>0.39583333333333331</v>
      </c>
      <c r="D403" s="7">
        <v>5101.1111111111113</v>
      </c>
      <c r="E403" s="8">
        <f>(D403+F403)/2</f>
        <v>5111.1111111111113</v>
      </c>
      <c r="F403" s="9">
        <v>5121.1111111111113</v>
      </c>
    </row>
    <row r="404" spans="2:6" ht="17.25" hidden="1" customHeight="1">
      <c r="B404" s="2" t="s">
        <v>6</v>
      </c>
      <c r="C404" s="3">
        <v>0.52083333333333337</v>
      </c>
      <c r="D404" s="7">
        <v>5113.0555555555557</v>
      </c>
      <c r="E404" s="8">
        <f>(D404+F404)/2</f>
        <v>5123.0555555555557</v>
      </c>
      <c r="F404" s="9">
        <v>5133.0555555555557</v>
      </c>
    </row>
    <row r="405" spans="2:6" ht="17.25" hidden="1" customHeight="1" thickBot="1">
      <c r="B405" s="10"/>
      <c r="C405" s="11">
        <v>0.64583333333333337</v>
      </c>
      <c r="D405" s="7">
        <v>5116.1111111111113</v>
      </c>
      <c r="E405" s="8">
        <f>(D405+F405)/2</f>
        <v>5126.1111111111113</v>
      </c>
      <c r="F405" s="9">
        <v>5136.1111111111113</v>
      </c>
    </row>
    <row r="406" spans="2:6" ht="17.25" hidden="1" customHeight="1" thickTop="1" thickBot="1">
      <c r="B406" s="10"/>
      <c r="C406" s="11"/>
      <c r="D406" s="12">
        <f>AVERAGE(D402:D405)</f>
        <v>5110.0925925925931</v>
      </c>
      <c r="E406" s="12">
        <f>(D406+F406)/2</f>
        <v>5120.0925925925931</v>
      </c>
      <c r="F406" s="13">
        <f>AVERAGE(F402:F405)</f>
        <v>5130.0925925925931</v>
      </c>
    </row>
    <row r="407" spans="2:6" ht="17.25" hidden="1" customHeight="1" thickTop="1">
      <c r="B407" s="2"/>
      <c r="C407" s="3"/>
      <c r="D407" s="4"/>
      <c r="E407" s="5"/>
      <c r="F407" s="6"/>
    </row>
    <row r="408" spans="2:6" ht="17.25" hidden="1" customHeight="1">
      <c r="B408" s="2">
        <v>40926</v>
      </c>
      <c r="C408" s="3">
        <v>0.39583333333333331</v>
      </c>
      <c r="D408" s="7">
        <v>5118.0555555555557</v>
      </c>
      <c r="E408" s="8">
        <f>(D408+F408)/2</f>
        <v>5128.0555555555557</v>
      </c>
      <c r="F408" s="9">
        <v>5138.0555555555557</v>
      </c>
    </row>
    <row r="409" spans="2:6" ht="17.25" hidden="1" customHeight="1">
      <c r="B409" s="2" t="s">
        <v>6</v>
      </c>
      <c r="C409" s="3">
        <v>0.52083333333333337</v>
      </c>
      <c r="D409" s="7">
        <v>5128.333333333333</v>
      </c>
      <c r="E409" s="8">
        <f>(D409+F409)/2</f>
        <v>5138.333333333333</v>
      </c>
      <c r="F409" s="9">
        <v>5148.333333333333</v>
      </c>
    </row>
    <row r="410" spans="2:6" ht="17.25" hidden="1" customHeight="1" thickBot="1">
      <c r="B410" s="10"/>
      <c r="C410" s="11">
        <v>0.64583333333333337</v>
      </c>
      <c r="D410" s="7">
        <v>5123.8888888888887</v>
      </c>
      <c r="E410" s="8">
        <f>(D410+F410)/2</f>
        <v>5133.8888888888887</v>
      </c>
      <c r="F410" s="14">
        <v>5143.8888888888887</v>
      </c>
    </row>
    <row r="411" spans="2:6" ht="17.25" hidden="1" customHeight="1" thickTop="1" thickBot="1">
      <c r="B411" s="10"/>
      <c r="C411" s="11"/>
      <c r="D411" s="12">
        <f>AVERAGE(D407:D410)</f>
        <v>5123.4259259259261</v>
      </c>
      <c r="E411" s="12">
        <f>(D411+F411)/2</f>
        <v>5133.4259259259261</v>
      </c>
      <c r="F411" s="13">
        <f>AVERAGE(F407:F410)</f>
        <v>5143.4259259259261</v>
      </c>
    </row>
    <row r="412" spans="2:6" ht="17.25" hidden="1" customHeight="1" thickTop="1">
      <c r="B412" s="2"/>
      <c r="C412" s="3"/>
      <c r="D412" s="4"/>
      <c r="E412" s="5"/>
      <c r="F412" s="6"/>
    </row>
    <row r="413" spans="2:6" ht="17.25" hidden="1" customHeight="1">
      <c r="B413" s="2">
        <v>40927</v>
      </c>
      <c r="C413" s="3">
        <v>0.39583333333333331</v>
      </c>
      <c r="D413" s="7">
        <v>5120.833333333333</v>
      </c>
      <c r="E413" s="8">
        <f>(D413+F413)/2</f>
        <v>5130.833333333333</v>
      </c>
      <c r="F413" s="9">
        <v>5140.833333333333</v>
      </c>
    </row>
    <row r="414" spans="2:6" ht="17.25" hidden="1" customHeight="1">
      <c r="B414" s="2" t="s">
        <v>6</v>
      </c>
      <c r="C414" s="3">
        <v>0.52083333333333337</v>
      </c>
      <c r="D414" s="7">
        <v>5134.166666666667</v>
      </c>
      <c r="E414" s="8">
        <f>(D414+F414)/2</f>
        <v>5144.166666666667</v>
      </c>
      <c r="F414" s="9">
        <v>5154.166666666667</v>
      </c>
    </row>
    <row r="415" spans="2:6" ht="17.25" hidden="1" customHeight="1" thickBot="1">
      <c r="B415" s="10"/>
      <c r="C415" s="11">
        <v>0.64583333333333337</v>
      </c>
      <c r="D415" s="7">
        <v>5144.4444444444443</v>
      </c>
      <c r="E415" s="8">
        <f>(D415+F415)/2</f>
        <v>5154.4444444444443</v>
      </c>
      <c r="F415" s="9">
        <v>5164.4444444444443</v>
      </c>
    </row>
    <row r="416" spans="2:6" ht="17.25" hidden="1" customHeight="1" thickTop="1" thickBot="1">
      <c r="B416" s="10"/>
      <c r="C416" s="11"/>
      <c r="D416" s="12">
        <f>AVERAGE(D412:D415)</f>
        <v>5133.1481481481487</v>
      </c>
      <c r="E416" s="12">
        <f>(D416+F416)/2</f>
        <v>5143.1481481481487</v>
      </c>
      <c r="F416" s="13">
        <f>AVERAGE(F412:F415)</f>
        <v>5153.1481481481487</v>
      </c>
    </row>
    <row r="417" spans="2:6" ht="17.25" hidden="1" customHeight="1" thickTop="1">
      <c r="B417" s="2"/>
      <c r="C417" s="3"/>
      <c r="D417" s="4"/>
      <c r="E417" s="5"/>
      <c r="F417" s="6"/>
    </row>
    <row r="418" spans="2:6" ht="17.25" hidden="1" customHeight="1">
      <c r="B418" s="2">
        <v>40928</v>
      </c>
      <c r="C418" s="3">
        <v>0.39583333333333331</v>
      </c>
      <c r="D418" s="7">
        <v>5138.0555555555557</v>
      </c>
      <c r="E418" s="8">
        <f>(D418+F418)/2</f>
        <v>5148.0555555555557</v>
      </c>
      <c r="F418" s="9">
        <v>5158.0555555555557</v>
      </c>
    </row>
    <row r="419" spans="2:6" ht="17.25" hidden="1" customHeight="1">
      <c r="B419" s="2" t="s">
        <v>6</v>
      </c>
      <c r="C419" s="3">
        <v>0.52083333333333337</v>
      </c>
      <c r="D419" s="7">
        <v>5140.1111111111113</v>
      </c>
      <c r="E419" s="8">
        <f>(D419+F419)/2</f>
        <v>5150.1111111111113</v>
      </c>
      <c r="F419" s="9">
        <v>5160.1111111111113</v>
      </c>
    </row>
    <row r="420" spans="2:6" ht="17.25" hidden="1" customHeight="1" thickBot="1">
      <c r="B420" s="10"/>
      <c r="C420" s="11">
        <v>0.64583333333333337</v>
      </c>
      <c r="D420" s="7">
        <v>5132.5</v>
      </c>
      <c r="E420" s="8">
        <f>(D420+F420)/2</f>
        <v>5142.5</v>
      </c>
      <c r="F420" s="9">
        <v>5152.5</v>
      </c>
    </row>
    <row r="421" spans="2:6" ht="17.25" hidden="1" customHeight="1" thickTop="1" thickBot="1">
      <c r="B421" s="10"/>
      <c r="C421" s="11"/>
      <c r="D421" s="12">
        <f>AVERAGE(D417:D420)</f>
        <v>5136.8888888888896</v>
      </c>
      <c r="E421" s="12">
        <f>(D421+F421)/2</f>
        <v>5146.8888888888896</v>
      </c>
      <c r="F421" s="13">
        <f>AVERAGE(F417:F420)</f>
        <v>5156.8888888888896</v>
      </c>
    </row>
    <row r="422" spans="2:6" ht="17.25" hidden="1" customHeight="1" thickTop="1">
      <c r="B422" s="2"/>
      <c r="C422" s="3"/>
      <c r="D422" s="4"/>
      <c r="E422" s="5"/>
      <c r="F422" s="6"/>
    </row>
    <row r="423" spans="2:6" ht="17.25" hidden="1" customHeight="1">
      <c r="B423" s="2">
        <v>40931</v>
      </c>
      <c r="C423" s="3">
        <v>0.39583333333333331</v>
      </c>
      <c r="D423" s="7">
        <v>5114.166666666667</v>
      </c>
      <c r="E423" s="8">
        <f>(D423+F423)/2</f>
        <v>5124.166666666667</v>
      </c>
      <c r="F423" s="9">
        <v>5134.166666666667</v>
      </c>
    </row>
    <row r="424" spans="2:6" ht="17.25" hidden="1" customHeight="1">
      <c r="B424" s="2" t="s">
        <v>6</v>
      </c>
      <c r="C424" s="3">
        <v>0.52083333333333337</v>
      </c>
      <c r="D424" s="7">
        <v>5123.6111111111113</v>
      </c>
      <c r="E424" s="8">
        <f>(D424+F424)/2</f>
        <v>5133.6111111111113</v>
      </c>
      <c r="F424" s="9">
        <v>5143.6111111111113</v>
      </c>
    </row>
    <row r="425" spans="2:6" ht="17.25" hidden="1" customHeight="1" thickBot="1">
      <c r="B425" s="10"/>
      <c r="C425" s="11">
        <v>0.64583333333333337</v>
      </c>
      <c r="D425" s="7">
        <v>5121.1111111111113</v>
      </c>
      <c r="E425" s="8">
        <f>(D425+F425)/2</f>
        <v>5131.1111111111113</v>
      </c>
      <c r="F425" s="9">
        <v>5141.1111111111113</v>
      </c>
    </row>
    <row r="426" spans="2:6" ht="17.25" hidden="1" customHeight="1" thickTop="1" thickBot="1">
      <c r="B426" s="10"/>
      <c r="C426" s="11"/>
      <c r="D426" s="12">
        <f>AVERAGE(D422:D425)</f>
        <v>5119.6296296296296</v>
      </c>
      <c r="E426" s="12">
        <f>(D426+F426)/2</f>
        <v>5129.6296296296296</v>
      </c>
      <c r="F426" s="13">
        <f>AVERAGE(F422:F425)</f>
        <v>5139.6296296296296</v>
      </c>
    </row>
    <row r="427" spans="2:6" ht="17.25" hidden="1" customHeight="1" thickTop="1">
      <c r="B427" s="2"/>
      <c r="C427" s="3"/>
      <c r="D427" s="4"/>
      <c r="E427" s="5"/>
      <c r="F427" s="6"/>
    </row>
    <row r="428" spans="2:6" ht="17.25" hidden="1" customHeight="1">
      <c r="B428" s="2">
        <v>40932</v>
      </c>
      <c r="C428" s="3">
        <v>0.39583333333333331</v>
      </c>
      <c r="D428" s="7">
        <v>5117.7647058823532</v>
      </c>
      <c r="E428" s="8">
        <f>(D428+F428)/2</f>
        <v>5127.7647058823532</v>
      </c>
      <c r="F428" s="9">
        <v>5137.7647058823532</v>
      </c>
    </row>
    <row r="429" spans="2:6" ht="17.25" hidden="1" customHeight="1">
      <c r="B429" s="2" t="s">
        <v>6</v>
      </c>
      <c r="C429" s="3">
        <v>0.52083333333333337</v>
      </c>
      <c r="D429" s="7">
        <v>5112.3529411764703</v>
      </c>
      <c r="E429" s="8">
        <f>(D429+F429)/2</f>
        <v>5122.3529411764703</v>
      </c>
      <c r="F429" s="9">
        <v>5132.3529411764703</v>
      </c>
    </row>
    <row r="430" spans="2:6" ht="17.25" hidden="1" customHeight="1" thickBot="1">
      <c r="B430" s="10"/>
      <c r="C430" s="11">
        <v>0.64583333333333337</v>
      </c>
      <c r="D430" s="7">
        <v>5113.1176470588234</v>
      </c>
      <c r="E430" s="8">
        <f>(D430+F430)/2</f>
        <v>5123.1176470588234</v>
      </c>
      <c r="F430" s="9">
        <v>5133.1176470588234</v>
      </c>
    </row>
    <row r="431" spans="2:6" ht="17.25" hidden="1" customHeight="1" thickTop="1" thickBot="1">
      <c r="B431" s="10"/>
      <c r="C431" s="11"/>
      <c r="D431" s="12">
        <f>AVERAGE(D427:D430)</f>
        <v>5114.411764705882</v>
      </c>
      <c r="E431" s="12">
        <f>(D431+F431)/2</f>
        <v>5124.411764705882</v>
      </c>
      <c r="F431" s="13">
        <f>AVERAGE(F427:F430)</f>
        <v>5134.411764705882</v>
      </c>
    </row>
    <row r="432" spans="2:6" ht="17.25" hidden="1" customHeight="1" thickTop="1">
      <c r="B432" s="2"/>
      <c r="C432" s="3"/>
      <c r="D432" s="4"/>
      <c r="E432" s="5"/>
      <c r="F432" s="6"/>
    </row>
    <row r="433" spans="2:6" ht="17.25" hidden="1" customHeight="1">
      <c r="B433" s="2">
        <v>40933</v>
      </c>
      <c r="C433" s="3">
        <v>0.39583333333333331</v>
      </c>
      <c r="D433" s="7">
        <v>5112.7777777777774</v>
      </c>
      <c r="E433" s="8">
        <f>(D433+F433)/2</f>
        <v>5122.7777777777774</v>
      </c>
      <c r="F433" s="9">
        <v>5132.7777777777774</v>
      </c>
    </row>
    <row r="434" spans="2:6" ht="17.25" hidden="1" customHeight="1">
      <c r="B434" s="2" t="s">
        <v>6</v>
      </c>
      <c r="C434" s="3">
        <v>0.52083333333333337</v>
      </c>
      <c r="D434" s="7">
        <v>5108.0555555555557</v>
      </c>
      <c r="E434" s="8">
        <f>(D434+F434)/2</f>
        <v>5118.0555555555557</v>
      </c>
      <c r="F434" s="9">
        <v>5128.0555555555557</v>
      </c>
    </row>
    <row r="435" spans="2:6" ht="17.25" hidden="1" customHeight="1" thickBot="1">
      <c r="B435" s="10"/>
      <c r="C435" s="11">
        <v>0.64583333333333337</v>
      </c>
      <c r="D435" s="7">
        <v>5107.9444444444443</v>
      </c>
      <c r="E435" s="8">
        <f>(D435+F435)/2</f>
        <v>5117.9444444444443</v>
      </c>
      <c r="F435" s="9">
        <v>5127.9444444444443</v>
      </c>
    </row>
    <row r="436" spans="2:6" ht="17.25" hidden="1" customHeight="1" thickTop="1" thickBot="1">
      <c r="B436" s="10"/>
      <c r="C436" s="11"/>
      <c r="D436" s="12">
        <f>AVERAGE(D432:D435)</f>
        <v>5109.5925925925922</v>
      </c>
      <c r="E436" s="12">
        <f>(D436+F436)/2</f>
        <v>5119.5925925925922</v>
      </c>
      <c r="F436" s="13">
        <f>AVERAGE(F432:F435)</f>
        <v>5129.5925925925922</v>
      </c>
    </row>
    <row r="437" spans="2:6" ht="17.25" hidden="1" customHeight="1" thickTop="1">
      <c r="B437" s="2"/>
      <c r="C437" s="3"/>
      <c r="D437" s="4"/>
      <c r="E437" s="5"/>
      <c r="F437" s="6"/>
    </row>
    <row r="438" spans="2:6" ht="17.25" hidden="1" customHeight="1">
      <c r="B438" s="2">
        <v>40934</v>
      </c>
      <c r="C438" s="3">
        <v>0.39583333333333331</v>
      </c>
      <c r="D438" s="7">
        <v>5084.7222222222226</v>
      </c>
      <c r="E438" s="8">
        <f>(D438+F438)/2</f>
        <v>5094.7222222222226</v>
      </c>
      <c r="F438" s="9">
        <v>5104.7222222222226</v>
      </c>
    </row>
    <row r="439" spans="2:6" ht="17.25" hidden="1" customHeight="1">
      <c r="B439" s="2" t="s">
        <v>6</v>
      </c>
      <c r="C439" s="3">
        <v>0.52083333333333337</v>
      </c>
      <c r="D439" s="7">
        <v>5091.666666666667</v>
      </c>
      <c r="E439" s="8">
        <f>(D439+F439)/2</f>
        <v>5101.666666666667</v>
      </c>
      <c r="F439" s="9">
        <v>5111.666666666667</v>
      </c>
    </row>
    <row r="440" spans="2:6" ht="17.25" hidden="1" customHeight="1" thickBot="1">
      <c r="B440" s="10"/>
      <c r="C440" s="11">
        <v>0.64583333333333337</v>
      </c>
      <c r="D440" s="7">
        <v>5093.8888888888887</v>
      </c>
      <c r="E440" s="8">
        <f>(D440+F440)/2</f>
        <v>5103.8888888888887</v>
      </c>
      <c r="F440" s="9">
        <v>5113.8888888888887</v>
      </c>
    </row>
    <row r="441" spans="2:6" ht="17.25" hidden="1" customHeight="1" thickTop="1" thickBot="1">
      <c r="B441" s="10"/>
      <c r="C441" s="11"/>
      <c r="D441" s="12">
        <f>AVERAGE(D437:D440)</f>
        <v>5090.0925925925931</v>
      </c>
      <c r="E441" s="12">
        <f>(D441+F441)/2</f>
        <v>5100.0925925925931</v>
      </c>
      <c r="F441" s="13">
        <f>AVERAGE(F437:F440)</f>
        <v>5110.0925925925931</v>
      </c>
    </row>
    <row r="442" spans="2:6" ht="17.25" hidden="1" customHeight="1" thickTop="1">
      <c r="B442" s="2"/>
      <c r="C442" s="3"/>
      <c r="D442" s="4"/>
      <c r="E442" s="5"/>
      <c r="F442" s="6"/>
    </row>
    <row r="443" spans="2:6" ht="17.25" hidden="1" customHeight="1">
      <c r="B443" s="2">
        <v>40935</v>
      </c>
      <c r="C443" s="3">
        <v>0.39583333333333331</v>
      </c>
      <c r="D443" s="7">
        <v>5106.3888888888887</v>
      </c>
      <c r="E443" s="8">
        <f>(D443+F443)/2</f>
        <v>5116.3888888888887</v>
      </c>
      <c r="F443" s="9">
        <v>5126.3888888888887</v>
      </c>
    </row>
    <row r="444" spans="2:6" ht="17.25" hidden="1" customHeight="1">
      <c r="B444" s="2" t="s">
        <v>6</v>
      </c>
      <c r="C444" s="3">
        <v>0.52083333333333337</v>
      </c>
      <c r="D444" s="7">
        <v>5120.1764705882351</v>
      </c>
      <c r="E444" s="8">
        <f>(D444+F444)/2</f>
        <v>5130.1764705882351</v>
      </c>
      <c r="F444" s="9">
        <v>5140.1764705882351</v>
      </c>
    </row>
    <row r="445" spans="2:6" ht="17.25" hidden="1" customHeight="1" thickBot="1">
      <c r="B445" s="10"/>
      <c r="C445" s="11">
        <v>0.64583333333333337</v>
      </c>
      <c r="D445" s="7">
        <v>5114.411764705882</v>
      </c>
      <c r="E445" s="8">
        <f>(D445+F445)/2</f>
        <v>5124.411764705882</v>
      </c>
      <c r="F445" s="9">
        <v>5134.411764705882</v>
      </c>
    </row>
    <row r="446" spans="2:6" ht="18" hidden="1" customHeight="1" thickTop="1" thickBot="1">
      <c r="B446" s="10"/>
      <c r="C446" s="11"/>
      <c r="D446" s="12">
        <f>AVERAGE(D442:D445)</f>
        <v>5113.659041394335</v>
      </c>
      <c r="E446" s="12">
        <f>(D446+F446)/2</f>
        <v>5123.659041394335</v>
      </c>
      <c r="F446" s="13">
        <f>AVERAGE(F442:F445)</f>
        <v>5133.659041394335</v>
      </c>
    </row>
    <row r="447" spans="2:6" ht="18" hidden="1" customHeight="1" thickTop="1">
      <c r="B447" s="2"/>
      <c r="C447" s="3"/>
      <c r="D447" s="4"/>
      <c r="E447" s="5"/>
      <c r="F447" s="6"/>
    </row>
    <row r="448" spans="2:6" ht="18" hidden="1" customHeight="1">
      <c r="B448" s="2">
        <v>40938</v>
      </c>
      <c r="C448" s="3">
        <v>0.39583333333333331</v>
      </c>
      <c r="D448" s="7">
        <v>5115</v>
      </c>
      <c r="E448" s="8">
        <f>(D448+F448)/2</f>
        <v>5125</v>
      </c>
      <c r="F448" s="9">
        <v>5135</v>
      </c>
    </row>
    <row r="449" spans="2:6" ht="18" hidden="1" customHeight="1">
      <c r="B449" s="2" t="s">
        <v>6</v>
      </c>
      <c r="C449" s="3">
        <v>0.52083333333333337</v>
      </c>
      <c r="D449" s="7">
        <v>5119.7058823529414</v>
      </c>
      <c r="E449" s="8">
        <f>(D449+F449)/2</f>
        <v>5129.7058823529414</v>
      </c>
      <c r="F449" s="9">
        <v>5139.7058823529414</v>
      </c>
    </row>
    <row r="450" spans="2:6" ht="18" hidden="1" customHeight="1" thickBot="1">
      <c r="B450" s="10"/>
      <c r="C450" s="11">
        <v>0.64583333333333337</v>
      </c>
      <c r="D450" s="7">
        <v>5118.3529411764703</v>
      </c>
      <c r="E450" s="8">
        <f>(D450+F450)/2</f>
        <v>5128.3529411764703</v>
      </c>
      <c r="F450" s="9">
        <v>5138.3529411764703</v>
      </c>
    </row>
    <row r="451" spans="2:6" ht="17.25" hidden="1" customHeight="1" thickTop="1" thickBot="1">
      <c r="B451" s="10"/>
      <c r="C451" s="11"/>
      <c r="D451" s="12">
        <f>AVERAGE(D447:D450)</f>
        <v>5117.6862745098033</v>
      </c>
      <c r="E451" s="12">
        <f>(D451+F451)/2</f>
        <v>5127.6862745098033</v>
      </c>
      <c r="F451" s="13">
        <f>AVERAGE(F447:F450)</f>
        <v>5137.6862745098033</v>
      </c>
    </row>
    <row r="452" spans="2:6" ht="17.25" hidden="1" customHeight="1" thickTop="1">
      <c r="B452" s="2"/>
      <c r="C452" s="3"/>
      <c r="D452" s="4"/>
      <c r="E452" s="5"/>
      <c r="F452" s="6"/>
    </row>
    <row r="453" spans="2:6" ht="17.25" hidden="1" customHeight="1">
      <c r="B453" s="2">
        <v>40939</v>
      </c>
      <c r="C453" s="3">
        <v>0.39583333333333331</v>
      </c>
      <c r="D453" s="7">
        <v>5120</v>
      </c>
      <c r="E453" s="8">
        <f>(D453+F453)/2</f>
        <v>5130</v>
      </c>
      <c r="F453" s="9">
        <v>5140</v>
      </c>
    </row>
    <row r="454" spans="2:6" ht="17.25" hidden="1" customHeight="1">
      <c r="B454" s="2" t="s">
        <v>6</v>
      </c>
      <c r="C454" s="3">
        <v>0.52083333333333337</v>
      </c>
      <c r="D454" s="7">
        <v>5123.0588235294117</v>
      </c>
      <c r="E454" s="8">
        <f>(D454+F454)/2</f>
        <v>5133.0588235294117</v>
      </c>
      <c r="F454" s="9">
        <v>5143.0588235294117</v>
      </c>
    </row>
    <row r="455" spans="2:6" ht="17.25" hidden="1" customHeight="1" thickBot="1">
      <c r="B455" s="10"/>
      <c r="C455" s="11">
        <v>0.64583333333333337</v>
      </c>
      <c r="D455" s="7">
        <v>5126.3888888888887</v>
      </c>
      <c r="E455" s="8">
        <f>(D455+F455)/2</f>
        <v>5136.3888888888887</v>
      </c>
      <c r="F455" s="9">
        <v>5146.3888888888887</v>
      </c>
    </row>
    <row r="456" spans="2:6" ht="17.25" hidden="1" customHeight="1" thickTop="1" thickBot="1">
      <c r="B456" s="10"/>
      <c r="C456" s="11"/>
      <c r="D456" s="12">
        <f>AVERAGE(D452:D455)</f>
        <v>5123.1492374727668</v>
      </c>
      <c r="E456" s="12">
        <f>(D456+F456)/2</f>
        <v>5133.1492374727668</v>
      </c>
      <c r="F456" s="13">
        <f>AVERAGE(F452:F455)</f>
        <v>5143.1492374727668</v>
      </c>
    </row>
    <row r="457" spans="2:6" ht="17.25" hidden="1" customHeight="1" thickTop="1">
      <c r="B457" s="2"/>
      <c r="C457" s="3"/>
      <c r="D457" s="4"/>
      <c r="E457" s="5"/>
      <c r="F457" s="6"/>
    </row>
    <row r="458" spans="2:6" ht="17.25" hidden="1" customHeight="1">
      <c r="B458" s="2">
        <v>40940</v>
      </c>
      <c r="C458" s="3">
        <v>0.39583333333333331</v>
      </c>
      <c r="D458" s="7">
        <v>5130.4444444444443</v>
      </c>
      <c r="E458" s="8">
        <f>(D458+F458)/2</f>
        <v>5140.4444444444443</v>
      </c>
      <c r="F458" s="9">
        <v>5150.4444444444443</v>
      </c>
    </row>
    <row r="459" spans="2:6" ht="17.25" hidden="1" customHeight="1">
      <c r="B459" s="2" t="s">
        <v>6</v>
      </c>
      <c r="C459" s="3">
        <v>0.52083333333333337</v>
      </c>
      <c r="D459" s="7">
        <v>5143.6111111111113</v>
      </c>
      <c r="E459" s="8">
        <f>(D459+F459)/2</f>
        <v>5153.6111111111113</v>
      </c>
      <c r="F459" s="9">
        <v>5163.6111111111113</v>
      </c>
    </row>
    <row r="460" spans="2:6" ht="17.25" hidden="1" customHeight="1" thickBot="1">
      <c r="B460" s="10"/>
      <c r="C460" s="11">
        <v>0.64583333333333337</v>
      </c>
      <c r="D460" s="7">
        <v>5147.2222222222226</v>
      </c>
      <c r="E460" s="8">
        <f>(D460+F460)/2</f>
        <v>5157.2222222222208</v>
      </c>
      <c r="F460" s="9">
        <v>5167.2222222222199</v>
      </c>
    </row>
    <row r="461" spans="2:6" ht="17.25" hidden="1" customHeight="1" thickTop="1" thickBot="1">
      <c r="B461" s="10"/>
      <c r="C461" s="11"/>
      <c r="D461" s="12">
        <f>AVERAGE(D457:D460)</f>
        <v>5140.4259259259261</v>
      </c>
      <c r="E461" s="12">
        <f>(D461+F461)/2</f>
        <v>5150.4259259259252</v>
      </c>
      <c r="F461" s="13">
        <f>AVERAGE(F457:F460)</f>
        <v>5160.4259259259243</v>
      </c>
    </row>
    <row r="462" spans="2:6" ht="17.25" hidden="1" customHeight="1" thickTop="1">
      <c r="B462" s="2"/>
      <c r="C462" s="3"/>
      <c r="D462" s="4"/>
      <c r="E462" s="5"/>
      <c r="F462" s="6"/>
    </row>
    <row r="463" spans="2:6" ht="17.25" hidden="1" customHeight="1">
      <c r="B463" s="2">
        <v>40941</v>
      </c>
      <c r="C463" s="3">
        <v>0.39583333333333331</v>
      </c>
      <c r="D463" s="7">
        <v>5144.411764705882</v>
      </c>
      <c r="E463" s="8">
        <f>(D463+F463)/2</f>
        <v>5154.411764705882</v>
      </c>
      <c r="F463" s="9">
        <v>5164.411764705882</v>
      </c>
    </row>
    <row r="464" spans="2:6" ht="17.25" hidden="1" customHeight="1">
      <c r="B464" s="2" t="s">
        <v>6</v>
      </c>
      <c r="C464" s="3">
        <v>0.52083333333333337</v>
      </c>
      <c r="D464" s="7">
        <v>5150.1176470588234</v>
      </c>
      <c r="E464" s="8">
        <f>(D464+F464)/2</f>
        <v>5160.1176470588234</v>
      </c>
      <c r="F464" s="9">
        <v>5170.1176470588234</v>
      </c>
    </row>
    <row r="465" spans="2:6" ht="17.25" hidden="1" customHeight="1" thickBot="1">
      <c r="B465" s="10"/>
      <c r="C465" s="11">
        <v>0.64583333333333337</v>
      </c>
      <c r="D465" s="7">
        <v>5152.3529411764703</v>
      </c>
      <c r="E465" s="8">
        <f>(D465+F465)/2</f>
        <v>5162.3529411764703</v>
      </c>
      <c r="F465" s="9">
        <v>5172.3529411764703</v>
      </c>
    </row>
    <row r="466" spans="2:6" ht="17.25" hidden="1" customHeight="1" thickTop="1" thickBot="1">
      <c r="B466" s="10"/>
      <c r="C466" s="11"/>
      <c r="D466" s="12">
        <f>AVERAGE(D462:D465)</f>
        <v>5148.9607843137255</v>
      </c>
      <c r="E466" s="12">
        <f>(D466+F466)/2</f>
        <v>5158.9607843137255</v>
      </c>
      <c r="F466" s="13">
        <f>AVERAGE(F462:F465)</f>
        <v>5168.9607843137255</v>
      </c>
    </row>
    <row r="467" spans="2:6" ht="17.25" hidden="1" customHeight="1" thickTop="1">
      <c r="B467" s="2"/>
      <c r="C467" s="3"/>
      <c r="D467" s="4"/>
      <c r="E467" s="5"/>
      <c r="F467" s="6"/>
    </row>
    <row r="468" spans="2:6" ht="17.25" hidden="1" customHeight="1">
      <c r="B468" s="2">
        <v>40942</v>
      </c>
      <c r="C468" s="3">
        <v>0.39583333333333331</v>
      </c>
      <c r="D468" s="7">
        <v>5173.8235294117649</v>
      </c>
      <c r="E468" s="8">
        <f>(D468+F468)/2</f>
        <v>5183.8235294117649</v>
      </c>
      <c r="F468" s="9">
        <v>5193.8235294117649</v>
      </c>
    </row>
    <row r="469" spans="2:6" ht="17.25" hidden="1" customHeight="1">
      <c r="B469" s="2" t="s">
        <v>6</v>
      </c>
      <c r="C469" s="3">
        <v>0.52083333333333337</v>
      </c>
      <c r="D469" s="7">
        <v>5150.8823529411766</v>
      </c>
      <c r="E469" s="8">
        <f>(D469+F469)/2</f>
        <v>5160.8823529411766</v>
      </c>
      <c r="F469" s="9">
        <v>5170.8823529411766</v>
      </c>
    </row>
    <row r="470" spans="2:6" ht="17.25" hidden="1" customHeight="1" thickBot="1">
      <c r="B470" s="10"/>
      <c r="C470" s="11">
        <v>0.64583333333333337</v>
      </c>
      <c r="D470" s="7">
        <v>5152.5</v>
      </c>
      <c r="E470" s="8">
        <f>(D470+F470)/2</f>
        <v>5162.5</v>
      </c>
      <c r="F470" s="9">
        <v>5172.5</v>
      </c>
    </row>
    <row r="471" spans="2:6" ht="17.25" hidden="1" customHeight="1" thickTop="1" thickBot="1">
      <c r="B471" s="10"/>
      <c r="C471" s="11"/>
      <c r="D471" s="12">
        <f>AVERAGE(D467:D470)</f>
        <v>5159.0686274509799</v>
      </c>
      <c r="E471" s="12">
        <f>(D471+F471)/2</f>
        <v>5169.0686274509799</v>
      </c>
      <c r="F471" s="13">
        <f>AVERAGE(F467:F470)</f>
        <v>5179.0686274509799</v>
      </c>
    </row>
    <row r="472" spans="2:6" ht="17.25" hidden="1" customHeight="1" thickTop="1">
      <c r="B472" s="2"/>
      <c r="C472" s="3"/>
      <c r="D472" s="4"/>
      <c r="E472" s="5"/>
      <c r="F472" s="6"/>
    </row>
    <row r="473" spans="2:6" ht="17.25" hidden="1" customHeight="1">
      <c r="B473" s="2">
        <v>40945</v>
      </c>
      <c r="C473" s="3">
        <v>0.39583333333333331</v>
      </c>
      <c r="D473" s="7">
        <v>5154.1176470588234</v>
      </c>
      <c r="E473" s="8">
        <f>(D473+F473)/2</f>
        <v>5164.1176470588234</v>
      </c>
      <c r="F473" s="9">
        <v>5174.1176470588234</v>
      </c>
    </row>
    <row r="474" spans="2:6" ht="17.25" hidden="1" customHeight="1">
      <c r="B474" s="2" t="s">
        <v>6</v>
      </c>
      <c r="C474" s="3">
        <v>0.52083333333333337</v>
      </c>
      <c r="D474" s="7">
        <v>5155.5555555555557</v>
      </c>
      <c r="E474" s="8">
        <f>(D474+F474)/2</f>
        <v>5165.5555555555557</v>
      </c>
      <c r="F474" s="9">
        <v>5175.5555555555557</v>
      </c>
    </row>
    <row r="475" spans="2:6" ht="17.25" hidden="1" customHeight="1" thickBot="1">
      <c r="B475" s="10"/>
      <c r="C475" s="11">
        <v>0.64583333333333337</v>
      </c>
      <c r="D475" s="7">
        <v>5166.3888888888887</v>
      </c>
      <c r="E475" s="8">
        <f>(D475+F475)/2</f>
        <v>5176.3888888888887</v>
      </c>
      <c r="F475" s="9">
        <v>5186.3888888888887</v>
      </c>
    </row>
    <row r="476" spans="2:6" ht="17.25" hidden="1" customHeight="1" thickTop="1" thickBot="1">
      <c r="B476" s="10"/>
      <c r="C476" s="11"/>
      <c r="D476" s="12">
        <f>AVERAGE(D472:D475)</f>
        <v>5158.6873638344232</v>
      </c>
      <c r="E476" s="12">
        <f>(D476+F476)/2</f>
        <v>5168.6873638344232</v>
      </c>
      <c r="F476" s="13">
        <f>AVERAGE(F472:F475)</f>
        <v>5178.6873638344232</v>
      </c>
    </row>
    <row r="477" spans="2:6" ht="17.25" hidden="1" customHeight="1" thickTop="1">
      <c r="B477" s="2"/>
      <c r="C477" s="3"/>
      <c r="D477" s="4"/>
      <c r="E477" s="5"/>
      <c r="F477" s="6"/>
    </row>
    <row r="478" spans="2:6" ht="17.25" hidden="1" customHeight="1">
      <c r="B478" s="2">
        <v>40946</v>
      </c>
      <c r="C478" s="3">
        <v>0.39583333333333331</v>
      </c>
      <c r="D478" s="7">
        <v>5168.8888888888887</v>
      </c>
      <c r="E478" s="8">
        <f>(D478+F478)/2</f>
        <v>5178.8888888888887</v>
      </c>
      <c r="F478" s="9">
        <v>5188.8888888888887</v>
      </c>
    </row>
    <row r="479" spans="2:6" ht="17.25" hidden="1" customHeight="1">
      <c r="B479" s="2" t="s">
        <v>6</v>
      </c>
      <c r="C479" s="3">
        <v>0.52083333333333337</v>
      </c>
      <c r="D479" s="7">
        <v>5176.9444444444443</v>
      </c>
      <c r="E479" s="8">
        <f>(D479+F479)/2</f>
        <v>5186.9444444444443</v>
      </c>
      <c r="F479" s="9">
        <v>5196.9444444444443</v>
      </c>
    </row>
    <row r="480" spans="2:6" ht="17.25" hidden="1" customHeight="1" thickBot="1">
      <c r="B480" s="10"/>
      <c r="C480" s="11">
        <v>0.64583333333333337</v>
      </c>
      <c r="D480" s="7">
        <v>5179.833333333333</v>
      </c>
      <c r="E480" s="8">
        <f>(D480+F480)/2</f>
        <v>5189.833333333333</v>
      </c>
      <c r="F480" s="9">
        <v>5199.833333333333</v>
      </c>
    </row>
    <row r="481" spans="2:6" ht="17.25" hidden="1" customHeight="1" thickTop="1" thickBot="1">
      <c r="B481" s="10"/>
      <c r="C481" s="11"/>
      <c r="D481" s="12">
        <f>AVERAGE(D477:D480)</f>
        <v>5175.2222222222217</v>
      </c>
      <c r="E481" s="12">
        <f>(D481+F481)/2</f>
        <v>5185.2222222222217</v>
      </c>
      <c r="F481" s="13">
        <f>AVERAGE(F477:F480)</f>
        <v>5195.2222222222217</v>
      </c>
    </row>
    <row r="482" spans="2:6" ht="17.25" hidden="1" customHeight="1" thickTop="1">
      <c r="B482" s="2"/>
      <c r="C482" s="3"/>
      <c r="D482" s="4"/>
      <c r="E482" s="5"/>
      <c r="F482" s="6"/>
    </row>
    <row r="483" spans="2:6" ht="17.25" hidden="1" customHeight="1">
      <c r="B483" s="2">
        <v>40947</v>
      </c>
      <c r="C483" s="3">
        <v>0.39583333333333331</v>
      </c>
      <c r="D483" s="7">
        <v>5181.1111111111113</v>
      </c>
      <c r="E483" s="8">
        <f>(D483+F483)/2</f>
        <v>5191.1111111111113</v>
      </c>
      <c r="F483" s="9">
        <v>5201.1111111111113</v>
      </c>
    </row>
    <row r="484" spans="2:6" ht="17.25" hidden="1" customHeight="1">
      <c r="B484" s="2" t="s">
        <v>6</v>
      </c>
      <c r="C484" s="3">
        <v>0.52083333333333337</v>
      </c>
      <c r="D484" s="7">
        <v>5178.6111111111113</v>
      </c>
      <c r="E484" s="8">
        <f>(D484+F484)/2</f>
        <v>5188.6111111111113</v>
      </c>
      <c r="F484" s="9">
        <v>5198.6111111111113</v>
      </c>
    </row>
    <row r="485" spans="2:6" ht="17.25" hidden="1" customHeight="1" thickBot="1">
      <c r="B485" s="10"/>
      <c r="C485" s="11">
        <v>0.64583333333333337</v>
      </c>
      <c r="D485" s="7">
        <v>5180.2777777777774</v>
      </c>
      <c r="E485" s="8">
        <f>(D485+F485)/2</f>
        <v>5190.2777777777774</v>
      </c>
      <c r="F485" s="9">
        <v>5200.2777777777774</v>
      </c>
    </row>
    <row r="486" spans="2:6" ht="17.25" hidden="1" customHeight="1" thickTop="1" thickBot="1">
      <c r="B486" s="10"/>
      <c r="C486" s="11"/>
      <c r="D486" s="12">
        <f>AVERAGE(D482:D485)</f>
        <v>5180</v>
      </c>
      <c r="E486" s="12">
        <f>(D486+F486)/2</f>
        <v>5190</v>
      </c>
      <c r="F486" s="13">
        <f>AVERAGE(F482:F485)</f>
        <v>5200</v>
      </c>
    </row>
    <row r="487" spans="2:6" ht="17.25" hidden="1" customHeight="1" thickTop="1">
      <c r="B487" s="2"/>
      <c r="C487" s="3"/>
      <c r="D487" s="4"/>
      <c r="E487" s="5"/>
      <c r="F487" s="6"/>
    </row>
    <row r="488" spans="2:6" ht="17.25" hidden="1" customHeight="1">
      <c r="B488" s="2">
        <v>40948</v>
      </c>
      <c r="C488" s="3">
        <v>0.39583333333333331</v>
      </c>
      <c r="D488" s="7">
        <v>5183.333333333333</v>
      </c>
      <c r="E488" s="8">
        <f>(D488+F488)/2</f>
        <v>5193.333333333333</v>
      </c>
      <c r="F488" s="9">
        <v>5203.333333333333</v>
      </c>
    </row>
    <row r="489" spans="2:6" ht="17.25" hidden="1" customHeight="1">
      <c r="B489" s="2" t="s">
        <v>6</v>
      </c>
      <c r="C489" s="3">
        <v>0.52083333333333337</v>
      </c>
      <c r="D489" s="7">
        <v>5191.1111111111113</v>
      </c>
      <c r="E489" s="8">
        <f>(D489+F489)/2</f>
        <v>5201.1111111111113</v>
      </c>
      <c r="F489" s="9">
        <v>5211.1111111111113</v>
      </c>
    </row>
    <row r="490" spans="2:6" ht="17.25" hidden="1" customHeight="1" thickBot="1">
      <c r="B490" s="10"/>
      <c r="C490" s="11">
        <v>0.64583333333333337</v>
      </c>
      <c r="D490" s="7">
        <v>5200</v>
      </c>
      <c r="E490" s="8">
        <f>(D490+F490)/2</f>
        <v>5210</v>
      </c>
      <c r="F490" s="9">
        <v>5220</v>
      </c>
    </row>
    <row r="491" spans="2:6" ht="17.25" hidden="1" customHeight="1" thickTop="1" thickBot="1">
      <c r="B491" s="10"/>
      <c r="C491" s="11"/>
      <c r="D491" s="12">
        <f>AVERAGE(D487:D490)</f>
        <v>5191.4814814814818</v>
      </c>
      <c r="E491" s="12">
        <f>(D491+F491)/2</f>
        <v>5201.4814814814818</v>
      </c>
      <c r="F491" s="13">
        <f>AVERAGE(F487:F490)</f>
        <v>5211.4814814814818</v>
      </c>
    </row>
    <row r="492" spans="2:6" ht="17.25" hidden="1" customHeight="1" thickTop="1">
      <c r="B492" s="2"/>
      <c r="C492" s="3"/>
      <c r="D492" s="4"/>
      <c r="E492" s="5"/>
      <c r="F492" s="6"/>
    </row>
    <row r="493" spans="2:6" ht="17.25" hidden="1" customHeight="1">
      <c r="B493" s="2">
        <v>40949</v>
      </c>
      <c r="C493" s="3">
        <v>0.39583333333333331</v>
      </c>
      <c r="D493" s="7">
        <v>5207.7777777777774</v>
      </c>
      <c r="E493" s="8">
        <f>(D493+F493)/2</f>
        <v>5217.7777777777774</v>
      </c>
      <c r="F493" s="9">
        <v>5227.7777777777774</v>
      </c>
    </row>
    <row r="494" spans="2:6" ht="17.25" hidden="1" customHeight="1">
      <c r="B494" s="2" t="s">
        <v>6</v>
      </c>
      <c r="C494" s="3">
        <v>0.52083333333333337</v>
      </c>
      <c r="D494" s="7">
        <v>5226.1111111111113</v>
      </c>
      <c r="E494" s="8">
        <f>(D494+F494)/2</f>
        <v>5236.1111111111113</v>
      </c>
      <c r="F494" s="9">
        <v>5246.1111111111113</v>
      </c>
    </row>
    <row r="495" spans="2:6" ht="17.25" hidden="1" customHeight="1" thickBot="1">
      <c r="B495" s="10"/>
      <c r="C495" s="11">
        <v>0.64583333333333337</v>
      </c>
      <c r="D495" s="7">
        <v>5237.5</v>
      </c>
      <c r="E495" s="8">
        <f>(D495+F495)/2</f>
        <v>5247.5</v>
      </c>
      <c r="F495" s="9">
        <v>5257.5</v>
      </c>
    </row>
    <row r="496" spans="2:6" ht="17.25" hidden="1" customHeight="1" thickTop="1" thickBot="1">
      <c r="B496" s="10"/>
      <c r="C496" s="11"/>
      <c r="D496" s="12">
        <f>AVERAGE(D492:D495)</f>
        <v>5223.7962962962965</v>
      </c>
      <c r="E496" s="12">
        <f>(D496+F496)/2</f>
        <v>5233.7962962962965</v>
      </c>
      <c r="F496" s="13">
        <f>AVERAGE(F492:F495)</f>
        <v>5243.7962962962965</v>
      </c>
    </row>
    <row r="497" spans="2:6" ht="17.25" hidden="1" customHeight="1" thickTop="1">
      <c r="B497" s="2"/>
      <c r="C497" s="3"/>
      <c r="D497" s="4"/>
      <c r="E497" s="5"/>
      <c r="F497" s="6"/>
    </row>
    <row r="498" spans="2:6" ht="17.25" hidden="1" customHeight="1">
      <c r="B498" s="2">
        <v>40952</v>
      </c>
      <c r="C498" s="3">
        <v>0.39583333333333331</v>
      </c>
      <c r="D498" s="7">
        <v>5250</v>
      </c>
      <c r="E498" s="8">
        <f>(D498+F498)/2</f>
        <v>5260</v>
      </c>
      <c r="F498" s="9">
        <v>5270</v>
      </c>
    </row>
    <row r="499" spans="2:6" ht="17.25" hidden="1" customHeight="1">
      <c r="B499" s="2" t="s">
        <v>6</v>
      </c>
      <c r="C499" s="3">
        <v>0.52083333333333337</v>
      </c>
      <c r="D499" s="7">
        <v>5275.833333333333</v>
      </c>
      <c r="E499" s="8">
        <f>(D499+F499)/2</f>
        <v>5285.833333333333</v>
      </c>
      <c r="F499" s="9">
        <v>5295.833333333333</v>
      </c>
    </row>
    <row r="500" spans="2:6" ht="17.25" hidden="1" customHeight="1" thickBot="1">
      <c r="B500" s="10"/>
      <c r="C500" s="11">
        <v>0.64583333333333337</v>
      </c>
      <c r="D500" s="7">
        <v>5264.4444444444443</v>
      </c>
      <c r="E500" s="8">
        <f>(D500+F500)/2</f>
        <v>5274.4444444444443</v>
      </c>
      <c r="F500" s="9">
        <v>5284.4444444444443</v>
      </c>
    </row>
    <row r="501" spans="2:6" ht="17.25" hidden="1" customHeight="1" thickTop="1" thickBot="1">
      <c r="B501" s="10"/>
      <c r="C501" s="11"/>
      <c r="D501" s="12">
        <f>AVERAGE(D497:D500)</f>
        <v>5263.4259259259261</v>
      </c>
      <c r="E501" s="12">
        <f>(D501+F501)/2</f>
        <v>5273.4259259259261</v>
      </c>
      <c r="F501" s="13">
        <f>AVERAGE(F497:F500)</f>
        <v>5283.4259259259261</v>
      </c>
    </row>
    <row r="502" spans="2:6" ht="17.25" hidden="1" customHeight="1" thickTop="1">
      <c r="B502" s="2"/>
      <c r="C502" s="3"/>
      <c r="D502" s="4"/>
      <c r="E502" s="5"/>
      <c r="F502" s="6"/>
    </row>
    <row r="503" spans="2:6" ht="17.25" hidden="1" customHeight="1">
      <c r="B503" s="2">
        <v>40953</v>
      </c>
      <c r="C503" s="3">
        <v>0.39583333333333331</v>
      </c>
      <c r="D503" s="7">
        <v>5239.4444444444443</v>
      </c>
      <c r="E503" s="8">
        <f>(D503+F503)/2</f>
        <v>5249.4444444444443</v>
      </c>
      <c r="F503" s="9">
        <v>5259.4444444444443</v>
      </c>
    </row>
    <row r="504" spans="2:6" ht="17.25" hidden="1" customHeight="1">
      <c r="B504" s="2" t="s">
        <v>6</v>
      </c>
      <c r="C504" s="3">
        <v>0.52083333333333337</v>
      </c>
      <c r="D504" s="7">
        <v>5254.166666666667</v>
      </c>
      <c r="E504" s="8">
        <f>(D504+F504)/2</f>
        <v>5264.166666666667</v>
      </c>
      <c r="F504" s="9">
        <v>5274.166666666667</v>
      </c>
    </row>
    <row r="505" spans="2:6" ht="17.25" hidden="1" customHeight="1" thickBot="1">
      <c r="B505" s="10"/>
      <c r="C505" s="11">
        <v>0.64583333333333337</v>
      </c>
      <c r="D505" s="7">
        <v>5241.666666666667</v>
      </c>
      <c r="E505" s="8">
        <f>(D505+F505)/2</f>
        <v>5251.666666666667</v>
      </c>
      <c r="F505" s="9">
        <v>5261.666666666667</v>
      </c>
    </row>
    <row r="506" spans="2:6" ht="17.25" hidden="1" customHeight="1" thickTop="1" thickBot="1">
      <c r="B506" s="10"/>
      <c r="C506" s="11"/>
      <c r="D506" s="12">
        <f>AVERAGE(D502:D505)</f>
        <v>5245.0925925925922</v>
      </c>
      <c r="E506" s="12">
        <f>(D506+F506)/2</f>
        <v>5255.0925925925922</v>
      </c>
      <c r="F506" s="13">
        <f>AVERAGE(F502:F505)</f>
        <v>5265.0925925925922</v>
      </c>
    </row>
    <row r="507" spans="2:6" ht="17.25" hidden="1" customHeight="1" thickTop="1">
      <c r="B507" s="2"/>
      <c r="C507" s="3"/>
      <c r="D507" s="4"/>
      <c r="E507" s="5"/>
      <c r="F507" s="6"/>
    </row>
    <row r="508" spans="2:6" ht="17.25" hidden="1" customHeight="1">
      <c r="B508" s="2">
        <v>40954</v>
      </c>
      <c r="C508" s="3">
        <v>0.39583333333333331</v>
      </c>
      <c r="D508" s="7">
        <v>5200.5555555555557</v>
      </c>
      <c r="E508" s="8">
        <f>(D508+F508)/2</f>
        <v>5210.5555555555557</v>
      </c>
      <c r="F508" s="9">
        <v>5220.5555555555557</v>
      </c>
    </row>
    <row r="509" spans="2:6" ht="17.25" hidden="1" customHeight="1">
      <c r="B509" s="2" t="s">
        <v>6</v>
      </c>
      <c r="C509" s="3">
        <v>0.52083333333333337</v>
      </c>
      <c r="D509" s="7">
        <v>5176.9444444444443</v>
      </c>
      <c r="E509" s="8">
        <f>(D509+F509)/2</f>
        <v>5186.9444444444443</v>
      </c>
      <c r="F509" s="9">
        <v>5196.9444444444443</v>
      </c>
    </row>
    <row r="510" spans="2:6" ht="17.25" hidden="1" customHeight="1" thickBot="1">
      <c r="B510" s="10"/>
      <c r="C510" s="11">
        <v>0.64583333333333337</v>
      </c>
      <c r="D510" s="7">
        <v>5178.8888888888887</v>
      </c>
      <c r="E510" s="8">
        <f>(D510+F510)/2</f>
        <v>5188.8888888888887</v>
      </c>
      <c r="F510" s="9">
        <v>5198.8888888888887</v>
      </c>
    </row>
    <row r="511" spans="2:6" ht="17.25" hidden="1" customHeight="1" thickTop="1" thickBot="1">
      <c r="B511" s="10"/>
      <c r="C511" s="11"/>
      <c r="D511" s="12">
        <f>AVERAGE(D507:D510)</f>
        <v>5185.4629629629626</v>
      </c>
      <c r="E511" s="12">
        <f>(D511+F511)/2</f>
        <v>5195.4629629629626</v>
      </c>
      <c r="F511" s="13">
        <f>AVERAGE(F507:F510)</f>
        <v>5205.4629629629626</v>
      </c>
    </row>
    <row r="512" spans="2:6" ht="17.25" hidden="1" customHeight="1" thickTop="1">
      <c r="B512" s="2"/>
      <c r="C512" s="3"/>
      <c r="D512" s="4"/>
      <c r="E512" s="5"/>
      <c r="F512" s="6"/>
    </row>
    <row r="513" spans="2:6" ht="17.25" hidden="1" customHeight="1">
      <c r="B513" s="2">
        <v>40955</v>
      </c>
      <c r="C513" s="3">
        <v>0.39583333333333331</v>
      </c>
      <c r="D513" s="7">
        <v>5176.666666666667</v>
      </c>
      <c r="E513" s="8">
        <f>(D513+F513)/2</f>
        <v>5186.666666666667</v>
      </c>
      <c r="F513" s="9">
        <v>5196.666666666667</v>
      </c>
    </row>
    <row r="514" spans="2:6" ht="17.25" hidden="1" customHeight="1">
      <c r="B514" s="2" t="s">
        <v>6</v>
      </c>
      <c r="C514" s="3">
        <v>0.52083333333333337</v>
      </c>
      <c r="D514" s="7">
        <v>5184.166666666667</v>
      </c>
      <c r="E514" s="8">
        <f>(D514+F514)/2</f>
        <v>5194.166666666667</v>
      </c>
      <c r="F514" s="9">
        <v>5204.166666666667</v>
      </c>
    </row>
    <row r="515" spans="2:6" ht="17.25" hidden="1" customHeight="1" thickBot="1">
      <c r="B515" s="10"/>
      <c r="C515" s="11">
        <v>0.64583333333333337</v>
      </c>
      <c r="D515" s="7">
        <v>5185</v>
      </c>
      <c r="E515" s="8">
        <f>(D515+F515)/2</f>
        <v>5195</v>
      </c>
      <c r="F515" s="9">
        <v>5205</v>
      </c>
    </row>
    <row r="516" spans="2:6" ht="17.25" hidden="1" customHeight="1" thickTop="1" thickBot="1">
      <c r="B516" s="10"/>
      <c r="C516" s="11"/>
      <c r="D516" s="12">
        <f>AVERAGE(D512:D515)</f>
        <v>5181.9444444444443</v>
      </c>
      <c r="E516" s="12">
        <f>(D516+F516)/2</f>
        <v>5191.9444444444443</v>
      </c>
      <c r="F516" s="13">
        <f>AVERAGE(F512:F515)</f>
        <v>5201.9444444444443</v>
      </c>
    </row>
    <row r="517" spans="2:6" ht="17.25" hidden="1" customHeight="1" thickTop="1">
      <c r="B517" s="2"/>
      <c r="C517" s="3"/>
      <c r="D517" s="4"/>
      <c r="E517" s="5"/>
      <c r="F517" s="6"/>
    </row>
    <row r="518" spans="2:6" ht="17.25" hidden="1" customHeight="1">
      <c r="B518" s="2">
        <v>40956</v>
      </c>
      <c r="C518" s="3">
        <v>0.39583333333333331</v>
      </c>
      <c r="D518" s="7">
        <v>5186.9444444444443</v>
      </c>
      <c r="E518" s="8">
        <f>(D518+F518)/2</f>
        <v>5196.9444444444443</v>
      </c>
      <c r="F518" s="9">
        <v>5206.9444444444443</v>
      </c>
    </row>
    <row r="519" spans="2:6" ht="17.25" hidden="1" customHeight="1">
      <c r="B519" s="2" t="s">
        <v>6</v>
      </c>
      <c r="C519" s="3">
        <v>0.52083333333333337</v>
      </c>
      <c r="D519" s="7">
        <v>5190.5555555555557</v>
      </c>
      <c r="E519" s="8">
        <f>(D519+F519)/2</f>
        <v>5200.5555555555557</v>
      </c>
      <c r="F519" s="9">
        <v>5210.5555555555557</v>
      </c>
    </row>
    <row r="520" spans="2:6" ht="17.25" hidden="1" customHeight="1" thickBot="1">
      <c r="B520" s="10"/>
      <c r="C520" s="11">
        <v>0.64583333333333337</v>
      </c>
      <c r="D520" s="7">
        <v>5195.833333333333</v>
      </c>
      <c r="E520" s="8">
        <f>(D520+F520)/2</f>
        <v>5205.833333333333</v>
      </c>
      <c r="F520" s="9">
        <v>5215.833333333333</v>
      </c>
    </row>
    <row r="521" spans="2:6" ht="17.25" hidden="1" customHeight="1" thickTop="1" thickBot="1">
      <c r="B521" s="10"/>
      <c r="C521" s="11"/>
      <c r="D521" s="12">
        <f>AVERAGE(D517:D520)</f>
        <v>5191.1111111111104</v>
      </c>
      <c r="E521" s="12">
        <f>(D521+F521)/2</f>
        <v>5201.1111111111104</v>
      </c>
      <c r="F521" s="13">
        <f>AVERAGE(F517:F520)</f>
        <v>5211.1111111111104</v>
      </c>
    </row>
    <row r="522" spans="2:6" ht="17.25" hidden="1" customHeight="1" thickTop="1">
      <c r="B522" s="2"/>
      <c r="C522" s="3"/>
      <c r="D522" s="4"/>
      <c r="E522" s="5"/>
      <c r="F522" s="6"/>
    </row>
    <row r="523" spans="2:6" ht="17.25" hidden="1" customHeight="1">
      <c r="B523" s="2">
        <v>40959</v>
      </c>
      <c r="C523" s="3">
        <v>0.39583333333333331</v>
      </c>
      <c r="D523" s="7">
        <v>5199.411764705882</v>
      </c>
      <c r="E523" s="8">
        <f>(D523+F523)/2</f>
        <v>5209.411764705882</v>
      </c>
      <c r="F523" s="9">
        <v>5219.411764705882</v>
      </c>
    </row>
    <row r="524" spans="2:6" ht="17.25" hidden="1" customHeight="1">
      <c r="B524" s="2" t="s">
        <v>6</v>
      </c>
      <c r="C524" s="3">
        <v>0.52083333333333337</v>
      </c>
      <c r="D524" s="7">
        <v>5219.0555555555557</v>
      </c>
      <c r="E524" s="8">
        <f>(D524+F524)/2</f>
        <v>5229.0555555555557</v>
      </c>
      <c r="F524" s="9">
        <v>5239.0555555555557</v>
      </c>
    </row>
    <row r="525" spans="2:6" ht="17.25" hidden="1" customHeight="1" thickBot="1">
      <c r="B525" s="10"/>
      <c r="C525" s="11">
        <v>0.64583333333333337</v>
      </c>
      <c r="D525" s="7">
        <v>5217.5</v>
      </c>
      <c r="E525" s="8">
        <f>(D525+F525)/2</f>
        <v>5227.5</v>
      </c>
      <c r="F525" s="9">
        <v>5237.5</v>
      </c>
    </row>
    <row r="526" spans="2:6" ht="17.25" hidden="1" customHeight="1" thickTop="1" thickBot="1">
      <c r="B526" s="10"/>
      <c r="C526" s="11"/>
      <c r="D526" s="12">
        <f>AVERAGE(D522:D525)</f>
        <v>5211.9891067538128</v>
      </c>
      <c r="E526" s="12">
        <f>(D526+F526)/2</f>
        <v>5221.9891067538128</v>
      </c>
      <c r="F526" s="13">
        <f>AVERAGE(F522:F525)</f>
        <v>5231.9891067538128</v>
      </c>
    </row>
    <row r="527" spans="2:6" ht="17.25" hidden="1" customHeight="1" thickTop="1">
      <c r="B527" s="2"/>
      <c r="C527" s="3"/>
      <c r="D527" s="4"/>
      <c r="E527" s="5"/>
      <c r="F527" s="6"/>
    </row>
    <row r="528" spans="2:6" ht="17.25" hidden="1" customHeight="1">
      <c r="B528" s="2">
        <v>40960</v>
      </c>
      <c r="C528" s="3">
        <v>0.39583333333333331</v>
      </c>
      <c r="D528" s="7">
        <v>5217.3888888888887</v>
      </c>
      <c r="E528" s="8">
        <f>(D528+F528)/2</f>
        <v>5227.3888888888887</v>
      </c>
      <c r="F528" s="9">
        <v>5237.3888888888887</v>
      </c>
    </row>
    <row r="529" spans="2:6" ht="17.25" hidden="1" customHeight="1">
      <c r="B529" s="2" t="s">
        <v>6</v>
      </c>
      <c r="C529" s="3">
        <v>0.52083333333333337</v>
      </c>
      <c r="D529" s="7">
        <v>5223.8888888888887</v>
      </c>
      <c r="E529" s="8">
        <f>(D529+F529)/2</f>
        <v>5233.8888888888887</v>
      </c>
      <c r="F529" s="9">
        <v>5243.8888888888887</v>
      </c>
    </row>
    <row r="530" spans="2:6" ht="17.25" hidden="1" customHeight="1" thickBot="1">
      <c r="B530" s="10"/>
      <c r="C530" s="11">
        <v>0.64583333333333337</v>
      </c>
      <c r="D530" s="7">
        <v>5222.7777777777774</v>
      </c>
      <c r="E530" s="8">
        <f>(D530+F530)/2</f>
        <v>5232.7777777777774</v>
      </c>
      <c r="F530" s="9">
        <v>5242.7777777777774</v>
      </c>
    </row>
    <row r="531" spans="2:6" ht="17.25" hidden="1" customHeight="1" thickTop="1" thickBot="1">
      <c r="B531" s="10"/>
      <c r="C531" s="11"/>
      <c r="D531" s="12">
        <f>AVERAGE(D527:D530)</f>
        <v>5221.3518518518513</v>
      </c>
      <c r="E531" s="12">
        <f>(D531+F531)/2</f>
        <v>5231.3518518518513</v>
      </c>
      <c r="F531" s="13">
        <f>AVERAGE(F527:F530)</f>
        <v>5241.3518518518513</v>
      </c>
    </row>
    <row r="532" spans="2:6" ht="17.25" hidden="1" customHeight="1" thickTop="1">
      <c r="B532" s="2"/>
      <c r="C532" s="3"/>
      <c r="D532" s="4"/>
      <c r="E532" s="5"/>
      <c r="F532" s="6"/>
    </row>
    <row r="533" spans="2:6" ht="17.25" hidden="1" customHeight="1">
      <c r="B533" s="2">
        <v>40961</v>
      </c>
      <c r="C533" s="3">
        <v>0.39583333333333331</v>
      </c>
      <c r="D533" s="7">
        <v>5221.3888888888887</v>
      </c>
      <c r="E533" s="8">
        <f>(D533+F533)/2</f>
        <v>5231.3888888888887</v>
      </c>
      <c r="F533" s="9">
        <v>5241.3888888888887</v>
      </c>
    </row>
    <row r="534" spans="2:6" ht="17.25" hidden="1" customHeight="1">
      <c r="B534" s="2" t="s">
        <v>6</v>
      </c>
      <c r="C534" s="3">
        <v>0.52083333333333337</v>
      </c>
      <c r="D534" s="7">
        <v>5221.9444444444443</v>
      </c>
      <c r="E534" s="8">
        <f>(D534+F534)/2</f>
        <v>5231.9444444444443</v>
      </c>
      <c r="F534" s="9">
        <v>5241.9444444444443</v>
      </c>
    </row>
    <row r="535" spans="2:6" ht="17.25" hidden="1" customHeight="1" thickBot="1">
      <c r="B535" s="10"/>
      <c r="C535" s="11">
        <v>0.64583333333333337</v>
      </c>
      <c r="D535" s="7">
        <v>5227.7777777777774</v>
      </c>
      <c r="E535" s="8">
        <f>(D535+F535)/2</f>
        <v>5237.7777777777774</v>
      </c>
      <c r="F535" s="9">
        <v>5247.7777777777774</v>
      </c>
    </row>
    <row r="536" spans="2:6" ht="17.25" hidden="1" customHeight="1" thickTop="1" thickBot="1">
      <c r="B536" s="10"/>
      <c r="C536" s="11"/>
      <c r="D536" s="12">
        <f>AVERAGE(D532:D535)</f>
        <v>5223.7037037037035</v>
      </c>
      <c r="E536" s="12">
        <f>(D536+F536)/2</f>
        <v>5233.7037037037035</v>
      </c>
      <c r="F536" s="13">
        <f>AVERAGE(F532:F535)</f>
        <v>5243.7037037037035</v>
      </c>
    </row>
    <row r="537" spans="2:6" ht="17.25" hidden="1" customHeight="1" thickTop="1">
      <c r="B537" s="2"/>
      <c r="C537" s="3"/>
      <c r="D537" s="4"/>
      <c r="E537" s="5"/>
      <c r="F537" s="6"/>
    </row>
    <row r="538" spans="2:6" ht="17.25" hidden="1" customHeight="1">
      <c r="B538" s="2">
        <v>40962</v>
      </c>
      <c r="C538" s="3">
        <v>0.39583333333333331</v>
      </c>
      <c r="D538" s="7">
        <v>5234.166666666667</v>
      </c>
      <c r="E538" s="8">
        <f>(D538+F538)/2</f>
        <v>5244.166666666667</v>
      </c>
      <c r="F538" s="9">
        <v>5254.166666666667</v>
      </c>
    </row>
    <row r="539" spans="2:6" ht="17.25" hidden="1" customHeight="1">
      <c r="B539" s="2" t="s">
        <v>6</v>
      </c>
      <c r="C539" s="3">
        <v>0.52083333333333337</v>
      </c>
      <c r="D539" s="7">
        <v>5243.333333333333</v>
      </c>
      <c r="E539" s="8">
        <f>(D539+F539)/2</f>
        <v>5253.333333333333</v>
      </c>
      <c r="F539" s="9">
        <v>5263.333333333333</v>
      </c>
    </row>
    <row r="540" spans="2:6" ht="17.25" hidden="1" customHeight="1" thickBot="1">
      <c r="B540" s="10"/>
      <c r="C540" s="11">
        <v>0.64583333333333337</v>
      </c>
      <c r="D540" s="7">
        <v>5245</v>
      </c>
      <c r="E540" s="8">
        <f>(D540+F540)/2</f>
        <v>5255</v>
      </c>
      <c r="F540" s="9">
        <v>5265</v>
      </c>
    </row>
    <row r="541" spans="2:6" ht="17.25" hidden="1" customHeight="1" thickTop="1" thickBot="1">
      <c r="B541" s="10"/>
      <c r="C541" s="11"/>
      <c r="D541" s="12">
        <f>AVERAGE(D537:D540)</f>
        <v>5240.833333333333</v>
      </c>
      <c r="E541" s="12">
        <f>(D541+F541)/2</f>
        <v>5250.833333333333</v>
      </c>
      <c r="F541" s="13">
        <f>AVERAGE(F537:F540)</f>
        <v>5260.833333333333</v>
      </c>
    </row>
    <row r="542" spans="2:6" ht="17.25" hidden="1" customHeight="1" thickTop="1">
      <c r="B542" s="2"/>
      <c r="C542" s="3"/>
      <c r="D542" s="4"/>
      <c r="E542" s="5"/>
      <c r="F542" s="6"/>
    </row>
    <row r="543" spans="2:6" ht="17.25" hidden="1" customHeight="1">
      <c r="B543" s="2">
        <v>40963</v>
      </c>
      <c r="C543" s="3">
        <v>0.39583333333333331</v>
      </c>
      <c r="D543" s="7">
        <v>5244.166666666667</v>
      </c>
      <c r="E543" s="8">
        <f>(D543+F543)/2</f>
        <v>5254.166666666667</v>
      </c>
      <c r="F543" s="9">
        <v>5264.166666666667</v>
      </c>
    </row>
    <row r="544" spans="2:6" ht="17.25" hidden="1" customHeight="1">
      <c r="B544" s="2" t="s">
        <v>6</v>
      </c>
      <c r="C544" s="3">
        <v>0.52083333333333337</v>
      </c>
      <c r="D544" s="7">
        <v>5255.5555555555557</v>
      </c>
      <c r="E544" s="8">
        <f>(D544+F544)/2</f>
        <v>5265.5555555555557</v>
      </c>
      <c r="F544" s="9">
        <v>5275.5555555555557</v>
      </c>
    </row>
    <row r="545" spans="2:6" ht="17.25" hidden="1" customHeight="1" thickBot="1">
      <c r="B545" s="10"/>
      <c r="C545" s="11">
        <v>0.64583333333333337</v>
      </c>
      <c r="D545" s="7">
        <v>5260.833333333333</v>
      </c>
      <c r="E545" s="8">
        <f>(D545+F545)/2</f>
        <v>5270.833333333333</v>
      </c>
      <c r="F545" s="9">
        <v>5280.833333333333</v>
      </c>
    </row>
    <row r="546" spans="2:6" ht="17.25" hidden="1" customHeight="1" thickTop="1" thickBot="1">
      <c r="B546" s="10"/>
      <c r="C546" s="11"/>
      <c r="D546" s="12">
        <f>AVERAGE(D542:D545)</f>
        <v>5253.5185185185182</v>
      </c>
      <c r="E546" s="12">
        <f>(D546+F546)/2</f>
        <v>5263.5185185185182</v>
      </c>
      <c r="F546" s="13">
        <f>AVERAGE(F542:F545)</f>
        <v>5273.5185185185182</v>
      </c>
    </row>
    <row r="547" spans="2:6" ht="17.25" hidden="1" customHeight="1" thickTop="1">
      <c r="B547" s="2"/>
      <c r="C547" s="3"/>
      <c r="D547" s="4"/>
      <c r="E547" s="5"/>
      <c r="F547" s="6"/>
    </row>
    <row r="548" spans="2:6" ht="17.25" hidden="1" customHeight="1">
      <c r="B548" s="2">
        <v>40966</v>
      </c>
      <c r="C548" s="3">
        <v>0.39583333333333331</v>
      </c>
      <c r="D548" s="7">
        <v>5263.0555555555557</v>
      </c>
      <c r="E548" s="8">
        <f>(D548+F548)/2</f>
        <v>5273.0555555555557</v>
      </c>
      <c r="F548" s="9">
        <v>5283.0555555555557</v>
      </c>
    </row>
    <row r="549" spans="2:6" ht="17.25" hidden="1" customHeight="1">
      <c r="B549" s="2" t="s">
        <v>6</v>
      </c>
      <c r="C549" s="3">
        <v>0.52083333333333337</v>
      </c>
      <c r="D549" s="7">
        <v>5265.5555555555557</v>
      </c>
      <c r="E549" s="8">
        <f>(D549+F549)/2</f>
        <v>5275.5555555555557</v>
      </c>
      <c r="F549" s="9">
        <v>5285.5555555555557</v>
      </c>
    </row>
    <row r="550" spans="2:6" ht="17.25" hidden="1" customHeight="1" thickBot="1">
      <c r="B550" s="10"/>
      <c r="C550" s="11">
        <v>0.64583333333333337</v>
      </c>
      <c r="D550" s="7">
        <v>5265.2777777777774</v>
      </c>
      <c r="E550" s="8">
        <f>(D550+F550)/2</f>
        <v>5275.2777777777774</v>
      </c>
      <c r="F550" s="9">
        <v>5285.2777777777774</v>
      </c>
    </row>
    <row r="551" spans="2:6" ht="17.25" hidden="1" customHeight="1" thickTop="1" thickBot="1">
      <c r="B551" s="10"/>
      <c r="C551" s="11"/>
      <c r="D551" s="12">
        <f>AVERAGE(D547:D550)</f>
        <v>5264.6296296296296</v>
      </c>
      <c r="E551" s="12">
        <f>(D551+F551)/2</f>
        <v>5274.6296296296296</v>
      </c>
      <c r="F551" s="13">
        <f>AVERAGE(F547:F550)</f>
        <v>5284.6296296296296</v>
      </c>
    </row>
    <row r="552" spans="2:6" ht="17.25" hidden="1" customHeight="1" thickTop="1">
      <c r="B552" s="2"/>
      <c r="C552" s="3"/>
      <c r="D552" s="4"/>
      <c r="E552" s="5"/>
      <c r="F552" s="6"/>
    </row>
    <row r="553" spans="2:6" ht="17.25" hidden="1" customHeight="1">
      <c r="B553" s="2">
        <v>40967</v>
      </c>
      <c r="C553" s="3">
        <v>0.39583333333333331</v>
      </c>
      <c r="D553" s="7">
        <v>5258.8888888888887</v>
      </c>
      <c r="E553" s="8">
        <f>(D553+F553)/2</f>
        <v>5268.8888888888887</v>
      </c>
      <c r="F553" s="9">
        <v>5278.8888888888887</v>
      </c>
    </row>
    <row r="554" spans="2:6" ht="17.25" hidden="1" customHeight="1">
      <c r="B554" s="2" t="s">
        <v>6</v>
      </c>
      <c r="C554" s="3">
        <v>0.52083333333333337</v>
      </c>
      <c r="D554" s="7">
        <v>5260</v>
      </c>
      <c r="E554" s="8">
        <f>(D554+F554)/2</f>
        <v>5270</v>
      </c>
      <c r="F554" s="9">
        <v>5280</v>
      </c>
    </row>
    <row r="555" spans="2:6" ht="17.25" hidden="1" customHeight="1" thickBot="1">
      <c r="B555" s="10"/>
      <c r="C555" s="11">
        <v>0.64583333333333337</v>
      </c>
      <c r="D555" s="7">
        <v>5258.6111111111113</v>
      </c>
      <c r="E555" s="8">
        <f>(D555+F555)/2</f>
        <v>5268.6111111111113</v>
      </c>
      <c r="F555" s="9">
        <v>5278.6111111111113</v>
      </c>
    </row>
    <row r="556" spans="2:6" ht="18" hidden="1" customHeight="1" thickTop="1" thickBot="1">
      <c r="B556" s="10"/>
      <c r="C556" s="11"/>
      <c r="D556" s="12">
        <f>AVERAGE(D552:D555)</f>
        <v>5259.166666666667</v>
      </c>
      <c r="E556" s="12">
        <f>(D556+F556)/2</f>
        <v>5269.166666666667</v>
      </c>
      <c r="F556" s="13">
        <f>AVERAGE(F552:F555)</f>
        <v>5279.166666666667</v>
      </c>
    </row>
    <row r="557" spans="2:6" ht="18" hidden="1" customHeight="1" thickTop="1">
      <c r="B557" s="2"/>
      <c r="C557" s="3"/>
      <c r="D557" s="4"/>
      <c r="E557" s="5"/>
      <c r="F557" s="6"/>
    </row>
    <row r="558" spans="2:6" ht="18" hidden="1" customHeight="1">
      <c r="B558" s="2">
        <v>40968</v>
      </c>
      <c r="C558" s="3">
        <v>0.39583333333333331</v>
      </c>
      <c r="D558" s="7">
        <v>5238.8888888888896</v>
      </c>
      <c r="E558" s="8">
        <f>(D558+F558)/2</f>
        <v>5248.8888888888887</v>
      </c>
      <c r="F558" s="9">
        <v>5258.8888888888887</v>
      </c>
    </row>
    <row r="559" spans="2:6" ht="18" hidden="1" customHeight="1">
      <c r="B559" s="2" t="s">
        <v>6</v>
      </c>
      <c r="C559" s="3">
        <v>0.52083333333333337</v>
      </c>
      <c r="D559" s="7">
        <v>5237.5</v>
      </c>
      <c r="E559" s="8">
        <f>(D559+F559)/2</f>
        <v>5247.5</v>
      </c>
      <c r="F559" s="9">
        <v>5257.5</v>
      </c>
    </row>
    <row r="560" spans="2:6" ht="18" hidden="1" customHeight="1" thickBot="1">
      <c r="B560" s="10"/>
      <c r="C560" s="11">
        <v>0.64583333333333337</v>
      </c>
      <c r="D560" s="7">
        <v>5239.4444444444443</v>
      </c>
      <c r="E560" s="8">
        <f>(D560+F560)/2</f>
        <v>5249.4444444444443</v>
      </c>
      <c r="F560" s="9">
        <v>5259.4444444444443</v>
      </c>
    </row>
    <row r="561" spans="2:6" ht="18" hidden="1" customHeight="1" thickTop="1" thickBot="1">
      <c r="B561" s="10"/>
      <c r="C561" s="11"/>
      <c r="D561" s="12">
        <f>AVERAGE(D557:D560)</f>
        <v>5238.6111111111122</v>
      </c>
      <c r="E561" s="12">
        <f>(D561+F561)/2</f>
        <v>5248.6111111111113</v>
      </c>
      <c r="F561" s="13">
        <f>AVERAGE(F557:F560)</f>
        <v>5258.6111111111104</v>
      </c>
    </row>
    <row r="562" spans="2:6" ht="18" hidden="1" customHeight="1" thickTop="1">
      <c r="B562" s="2"/>
      <c r="C562" s="3"/>
      <c r="D562" s="4"/>
      <c r="E562" s="5"/>
      <c r="F562" s="6"/>
    </row>
    <row r="563" spans="2:6" ht="18" hidden="1" customHeight="1">
      <c r="B563" s="2">
        <v>40969</v>
      </c>
      <c r="C563" s="3">
        <v>0.39583333333333331</v>
      </c>
      <c r="D563" s="7">
        <v>5241.1111111111113</v>
      </c>
      <c r="E563" s="8">
        <f>(D563+F563)/2</f>
        <v>5251.1111111111113</v>
      </c>
      <c r="F563" s="9">
        <v>5261.1111111111113</v>
      </c>
    </row>
    <row r="564" spans="2:6" ht="18" hidden="1" customHeight="1">
      <c r="B564" s="2" t="s">
        <v>6</v>
      </c>
      <c r="C564" s="3">
        <v>0.52083333333333337</v>
      </c>
      <c r="D564" s="7">
        <v>5247.2222222222226</v>
      </c>
      <c r="E564" s="8">
        <f>(D564+F564)/2</f>
        <v>5257.2222222222226</v>
      </c>
      <c r="F564" s="9">
        <v>5267.2222222222226</v>
      </c>
    </row>
    <row r="565" spans="2:6" ht="18" hidden="1" customHeight="1" thickBot="1">
      <c r="B565" s="10"/>
      <c r="C565" s="11">
        <v>0.64583333333333337</v>
      </c>
      <c r="D565" s="7">
        <v>5248.333333333333</v>
      </c>
      <c r="E565" s="8">
        <f>(D565+F565)/2</f>
        <v>5258.333333333333</v>
      </c>
      <c r="F565" s="9">
        <v>5268.333333333333</v>
      </c>
    </row>
    <row r="566" spans="2:6" ht="18" hidden="1" customHeight="1" thickTop="1" thickBot="1">
      <c r="B566" s="10"/>
      <c r="C566" s="11"/>
      <c r="D566" s="12">
        <f>AVERAGE(D562:D565)</f>
        <v>5245.5555555555557</v>
      </c>
      <c r="E566" s="12">
        <f>(D566+F566)/2</f>
        <v>5255.5555555555557</v>
      </c>
      <c r="F566" s="13">
        <f>AVERAGE(F562:F565)</f>
        <v>5265.5555555555557</v>
      </c>
    </row>
    <row r="567" spans="2:6" ht="18" hidden="1" customHeight="1" thickTop="1">
      <c r="B567" s="2"/>
      <c r="C567" s="3"/>
      <c r="D567" s="4"/>
      <c r="E567" s="5"/>
      <c r="F567" s="6"/>
    </row>
    <row r="568" spans="2:6" ht="18" hidden="1" customHeight="1">
      <c r="B568" s="2">
        <v>40970</v>
      </c>
      <c r="C568" s="3">
        <v>0.39583333333333331</v>
      </c>
      <c r="D568" s="7">
        <v>5265.833333333333</v>
      </c>
      <c r="E568" s="8">
        <f>(D568+F568)/2</f>
        <v>5275.833333333333</v>
      </c>
      <c r="F568" s="9">
        <v>5285.833333333333</v>
      </c>
    </row>
    <row r="569" spans="2:6" ht="18" hidden="1" customHeight="1">
      <c r="B569" s="2" t="s">
        <v>6</v>
      </c>
      <c r="C569" s="3">
        <v>0.52083333333333337</v>
      </c>
      <c r="D569" s="7">
        <v>5260.2777777777774</v>
      </c>
      <c r="E569" s="8">
        <f>(D569+F569)/2</f>
        <v>5270.2777777777774</v>
      </c>
      <c r="F569" s="9">
        <v>5280.2777777777774</v>
      </c>
    </row>
    <row r="570" spans="2:6" ht="18" hidden="1" customHeight="1" thickBot="1">
      <c r="B570" s="10"/>
      <c r="C570" s="11">
        <v>0.64583333333333337</v>
      </c>
      <c r="D570" s="7">
        <v>5260.2777777777774</v>
      </c>
      <c r="E570" s="8">
        <f>(D570+F570)/2</f>
        <v>5270.2777777777774</v>
      </c>
      <c r="F570" s="9">
        <v>5280.2777777777774</v>
      </c>
    </row>
    <row r="571" spans="2:6" ht="18" hidden="1" customHeight="1" thickTop="1" thickBot="1">
      <c r="B571" s="10"/>
      <c r="C571" s="11"/>
      <c r="D571" s="12">
        <f>AVERAGE(D567:D570)</f>
        <v>5262.1296296296287</v>
      </c>
      <c r="E571" s="12">
        <f>(D571+F571)/2</f>
        <v>5272.1296296296287</v>
      </c>
      <c r="F571" s="13">
        <f>AVERAGE(F567:F570)</f>
        <v>5282.1296296296287</v>
      </c>
    </row>
    <row r="572" spans="2:6" ht="18" hidden="1" customHeight="1" thickTop="1">
      <c r="B572" s="2"/>
      <c r="C572" s="3"/>
      <c r="D572" s="4"/>
      <c r="E572" s="5"/>
      <c r="F572" s="6"/>
    </row>
    <row r="573" spans="2:6" ht="18" hidden="1" customHeight="1">
      <c r="B573" s="2">
        <v>40973</v>
      </c>
      <c r="C573" s="3">
        <v>0.39583333333333331</v>
      </c>
      <c r="D573" s="7">
        <v>5260.833333333333</v>
      </c>
      <c r="E573" s="8">
        <f>(D573+F573)/2</f>
        <v>5270.833333333333</v>
      </c>
      <c r="F573" s="9">
        <v>5280.833333333333</v>
      </c>
    </row>
    <row r="574" spans="2:6" ht="18" hidden="1" customHeight="1">
      <c r="B574" s="2" t="s">
        <v>6</v>
      </c>
      <c r="C574" s="3">
        <v>0.52083333333333337</v>
      </c>
      <c r="D574" s="7">
        <v>5259.166666666667</v>
      </c>
      <c r="E574" s="8">
        <f>(D574+F574)/2</f>
        <v>5269.166666666667</v>
      </c>
      <c r="F574" s="9">
        <v>5279.166666666667</v>
      </c>
    </row>
    <row r="575" spans="2:6" ht="18" hidden="1" customHeight="1" thickBot="1">
      <c r="B575" s="10"/>
      <c r="C575" s="11">
        <v>0.64583333333333337</v>
      </c>
      <c r="D575" s="7">
        <v>5255.833333333333</v>
      </c>
      <c r="E575" s="8">
        <f>(D575+F575)/2</f>
        <v>5265.833333333333</v>
      </c>
      <c r="F575" s="9">
        <v>5275.833333333333</v>
      </c>
    </row>
    <row r="576" spans="2:6" ht="18" hidden="1" customHeight="1" thickTop="1" thickBot="1">
      <c r="B576" s="10"/>
      <c r="C576" s="11"/>
      <c r="D576" s="12">
        <f>AVERAGE(D572:D575)</f>
        <v>5258.6111111111104</v>
      </c>
      <c r="E576" s="12">
        <f>(D576+F576)/2</f>
        <v>5268.6111111111104</v>
      </c>
      <c r="F576" s="13">
        <f>AVERAGE(F572:F575)</f>
        <v>5278.6111111111104</v>
      </c>
    </row>
    <row r="577" spans="2:6" ht="18" hidden="1" customHeight="1" thickTop="1">
      <c r="B577" s="2"/>
      <c r="C577" s="3"/>
      <c r="D577" s="4"/>
      <c r="E577" s="5"/>
      <c r="F577" s="6"/>
    </row>
    <row r="578" spans="2:6" ht="18" hidden="1" customHeight="1">
      <c r="B578" s="2">
        <v>40974</v>
      </c>
      <c r="C578" s="3">
        <v>0.39583333333333331</v>
      </c>
      <c r="D578" s="7">
        <v>5257.2222222222226</v>
      </c>
      <c r="E578" s="8">
        <f>(D578+F578)/2</f>
        <v>5267.2222222222226</v>
      </c>
      <c r="F578" s="9">
        <v>5277.2222222222226</v>
      </c>
    </row>
    <row r="579" spans="2:6" ht="18" hidden="1" customHeight="1">
      <c r="B579" s="2" t="s">
        <v>6</v>
      </c>
      <c r="C579" s="3">
        <v>0.52083333333333337</v>
      </c>
      <c r="D579" s="7">
        <v>5257.7777777777774</v>
      </c>
      <c r="E579" s="8">
        <f>(D579+F579)/2</f>
        <v>5267.7777777777774</v>
      </c>
      <c r="F579" s="9">
        <v>5277.7777777777774</v>
      </c>
    </row>
    <row r="580" spans="2:6" ht="18" hidden="1" customHeight="1" thickBot="1">
      <c r="B580" s="10"/>
      <c r="C580" s="11">
        <v>0.64583333333333337</v>
      </c>
      <c r="D580" s="7">
        <v>5258.333333333333</v>
      </c>
      <c r="E580" s="8">
        <f>(D580+F580)/2</f>
        <v>5268.333333333333</v>
      </c>
      <c r="F580" s="9">
        <v>5278.333333333333</v>
      </c>
    </row>
    <row r="581" spans="2:6" ht="18" hidden="1" customHeight="1" thickTop="1" thickBot="1">
      <c r="B581" s="10"/>
      <c r="C581" s="11"/>
      <c r="D581" s="12">
        <f>AVERAGE(D577:D580)</f>
        <v>5257.7777777777774</v>
      </c>
      <c r="E581" s="12">
        <f>(D581+F581)/2</f>
        <v>5267.7777777777774</v>
      </c>
      <c r="F581" s="13">
        <f>AVERAGE(F577:F580)</f>
        <v>5277.7777777777774</v>
      </c>
    </row>
    <row r="582" spans="2:6" ht="18" hidden="1" customHeight="1" thickTop="1">
      <c r="B582" s="2"/>
      <c r="C582" s="3"/>
      <c r="D582" s="4"/>
      <c r="E582" s="5"/>
      <c r="F582" s="6"/>
    </row>
    <row r="583" spans="2:6" ht="18" hidden="1" customHeight="1">
      <c r="B583" s="2">
        <v>40975</v>
      </c>
      <c r="C583" s="3">
        <v>0.39583333333333331</v>
      </c>
      <c r="D583" s="7">
        <v>5257.5</v>
      </c>
      <c r="E583" s="8">
        <f>(D583+F583)/2</f>
        <v>5267.2222222222226</v>
      </c>
      <c r="F583" s="9">
        <v>5276.9444444444443</v>
      </c>
    </row>
    <row r="584" spans="2:6" ht="18" hidden="1" customHeight="1">
      <c r="B584" s="2" t="s">
        <v>6</v>
      </c>
      <c r="C584" s="3">
        <v>0.52083333333333337</v>
      </c>
      <c r="D584" s="7">
        <v>5251.1111111111113</v>
      </c>
      <c r="E584" s="8">
        <f>(D584+F584)/2</f>
        <v>5261.1111111111113</v>
      </c>
      <c r="F584" s="9">
        <v>5271.1111111111113</v>
      </c>
    </row>
    <row r="585" spans="2:6" ht="18" hidden="1" customHeight="1" thickBot="1">
      <c r="B585" s="10"/>
      <c r="C585" s="11">
        <v>0.64583333333333337</v>
      </c>
      <c r="D585" s="7">
        <v>5252.5</v>
      </c>
      <c r="E585" s="8">
        <f>(D585+F585)/2</f>
        <v>5262.5</v>
      </c>
      <c r="F585" s="9">
        <v>5272.5</v>
      </c>
    </row>
    <row r="586" spans="2:6" ht="18" hidden="1" customHeight="1" thickTop="1" thickBot="1">
      <c r="B586" s="10"/>
      <c r="C586" s="11"/>
      <c r="D586" s="12">
        <f>AVERAGE(D582:D585)</f>
        <v>5253.7037037037035</v>
      </c>
      <c r="E586" s="12">
        <f>(D586+F586)/2</f>
        <v>5263.6111111111113</v>
      </c>
      <c r="F586" s="13">
        <f>AVERAGE(F582:F585)</f>
        <v>5273.5185185185182</v>
      </c>
    </row>
    <row r="587" spans="2:6" ht="18" hidden="1" customHeight="1" thickTop="1">
      <c r="B587" s="2"/>
      <c r="C587" s="3"/>
      <c r="D587" s="4"/>
      <c r="E587" s="5"/>
      <c r="F587" s="6"/>
    </row>
    <row r="588" spans="2:6" ht="18" hidden="1" customHeight="1">
      <c r="B588" s="2">
        <v>40977</v>
      </c>
      <c r="C588" s="3">
        <v>0.39583333333333331</v>
      </c>
      <c r="D588" s="7">
        <v>5255</v>
      </c>
      <c r="E588" s="8">
        <f>(D588+F588)/2</f>
        <v>5264.7222222222226</v>
      </c>
      <c r="F588" s="9">
        <v>5274.4444444444443</v>
      </c>
    </row>
    <row r="589" spans="2:6" ht="18" hidden="1" customHeight="1">
      <c r="B589" s="2" t="s">
        <v>6</v>
      </c>
      <c r="C589" s="3">
        <v>0.52083333333333337</v>
      </c>
      <c r="D589" s="7">
        <v>5250.2777777777774</v>
      </c>
      <c r="E589" s="8">
        <f>(D589+F589)/2</f>
        <v>5260</v>
      </c>
      <c r="F589" s="9">
        <v>5269.7222222222226</v>
      </c>
    </row>
    <row r="590" spans="2:6" ht="18" hidden="1" customHeight="1" thickBot="1">
      <c r="B590" s="10"/>
      <c r="C590" s="11">
        <v>0.64583333333333337</v>
      </c>
      <c r="D590" s="7">
        <v>5251.9444444444443</v>
      </c>
      <c r="E590" s="8">
        <f>(D590+F590)/2</f>
        <v>5261.9444444444443</v>
      </c>
      <c r="F590" s="9">
        <v>5271.9444444444443</v>
      </c>
    </row>
    <row r="591" spans="2:6" ht="18" hidden="1" customHeight="1" thickTop="1" thickBot="1">
      <c r="B591" s="10"/>
      <c r="C591" s="11"/>
      <c r="D591" s="12">
        <f>AVERAGE(D587:D590)</f>
        <v>5252.4074074074078</v>
      </c>
      <c r="E591" s="12">
        <f>(D591+F591)/2</f>
        <v>5262.2222222222226</v>
      </c>
      <c r="F591" s="13">
        <f>AVERAGE(F587:F590)</f>
        <v>5272.0370370370374</v>
      </c>
    </row>
    <row r="592" spans="2:6" ht="18" hidden="1" customHeight="1" thickTop="1">
      <c r="B592" s="2"/>
      <c r="C592" s="3"/>
      <c r="D592" s="4"/>
      <c r="E592" s="5"/>
      <c r="F592" s="6"/>
    </row>
    <row r="593" spans="2:6" ht="18" hidden="1" customHeight="1">
      <c r="B593" s="2">
        <v>40981</v>
      </c>
      <c r="C593" s="3">
        <v>0.39583333333333331</v>
      </c>
      <c r="D593" s="7">
        <v>5252.2222222222226</v>
      </c>
      <c r="E593" s="8">
        <f>(D593+F593)/2</f>
        <v>5261.9444444444453</v>
      </c>
      <c r="F593" s="9">
        <v>5271.666666666667</v>
      </c>
    </row>
    <row r="594" spans="2:6" ht="18" hidden="1" customHeight="1">
      <c r="B594" s="2" t="s">
        <v>6</v>
      </c>
      <c r="C594" s="3">
        <v>0.52083333333333337</v>
      </c>
      <c r="D594" s="7">
        <v>5252.5</v>
      </c>
      <c r="E594" s="8">
        <f>(D594+F594)/2</f>
        <v>5262.2222222222226</v>
      </c>
      <c r="F594" s="9">
        <v>5271.9444444444443</v>
      </c>
    </row>
    <row r="595" spans="2:6" ht="18" hidden="1" customHeight="1" thickBot="1">
      <c r="B595" s="10"/>
      <c r="C595" s="11">
        <v>0.64583333333333337</v>
      </c>
      <c r="D595" s="7">
        <v>5251.3888888888887</v>
      </c>
      <c r="E595" s="8">
        <f>(D595+F595)/2</f>
        <v>5261.3888888888887</v>
      </c>
      <c r="F595" s="9">
        <v>5271.3888888888887</v>
      </c>
    </row>
    <row r="596" spans="2:6" ht="18" hidden="1" customHeight="1" thickTop="1" thickBot="1">
      <c r="B596" s="10"/>
      <c r="C596" s="11"/>
      <c r="D596" s="12">
        <f>AVERAGE(D592:D595)</f>
        <v>5252.0370370370374</v>
      </c>
      <c r="E596" s="12">
        <f>(D596+F596)/2</f>
        <v>5261.8518518518522</v>
      </c>
      <c r="F596" s="13">
        <f>AVERAGE(F592:F595)</f>
        <v>5271.666666666667</v>
      </c>
    </row>
    <row r="597" spans="2:6" ht="18" hidden="1" customHeight="1" thickTop="1">
      <c r="B597" s="2"/>
      <c r="C597" s="3"/>
      <c r="D597" s="4"/>
      <c r="E597" s="5"/>
      <c r="F597" s="6"/>
    </row>
    <row r="598" spans="2:6" ht="18" hidden="1" customHeight="1">
      <c r="B598" s="2">
        <v>40982</v>
      </c>
      <c r="C598" s="3">
        <v>0.39583333333333331</v>
      </c>
      <c r="D598" s="7">
        <v>5250.2777777777774</v>
      </c>
      <c r="E598" s="8">
        <f>(D598+F598)/2</f>
        <v>5260</v>
      </c>
      <c r="F598" s="9">
        <v>5269.7222222222226</v>
      </c>
    </row>
    <row r="599" spans="2:6" ht="18" hidden="1" customHeight="1">
      <c r="B599" s="2" t="s">
        <v>6</v>
      </c>
      <c r="C599" s="3">
        <v>0.52083333333333337</v>
      </c>
      <c r="D599" s="7">
        <v>5211.666666666667</v>
      </c>
      <c r="E599" s="8">
        <f>(D599+F599)/2</f>
        <v>5221.666666666667</v>
      </c>
      <c r="F599" s="9">
        <v>5231.666666666667</v>
      </c>
    </row>
    <row r="600" spans="2:6" ht="18" hidden="1" customHeight="1" thickBot="1">
      <c r="B600" s="10"/>
      <c r="C600" s="11">
        <v>0.64583333333333337</v>
      </c>
      <c r="D600" s="7">
        <v>5251.9444444444443</v>
      </c>
      <c r="E600" s="8">
        <f>(D600+F600)/2</f>
        <v>5261.9444444444443</v>
      </c>
      <c r="F600" s="9">
        <v>5271.9444444444443</v>
      </c>
    </row>
    <row r="601" spans="2:6" ht="18" hidden="1" customHeight="1" thickTop="1" thickBot="1">
      <c r="B601" s="10"/>
      <c r="C601" s="11"/>
      <c r="D601" s="12">
        <f>AVERAGE(D597:D600)</f>
        <v>5237.9629629629635</v>
      </c>
      <c r="E601" s="12">
        <f>(D601+F601)/2</f>
        <v>5247.8703703703704</v>
      </c>
      <c r="F601" s="13">
        <f>AVERAGE(F597:F600)</f>
        <v>5257.7777777777783</v>
      </c>
    </row>
    <row r="602" spans="2:6" ht="18" hidden="1" customHeight="1" thickTop="1">
      <c r="B602" s="2"/>
      <c r="C602" s="3"/>
      <c r="D602" s="4"/>
      <c r="E602" s="5"/>
      <c r="F602" s="6"/>
    </row>
    <row r="603" spans="2:6" ht="18" hidden="1" customHeight="1">
      <c r="B603" s="2">
        <v>40983</v>
      </c>
      <c r="C603" s="3">
        <v>0.39583333333333331</v>
      </c>
      <c r="D603" s="7">
        <v>5253.6111111111113</v>
      </c>
      <c r="E603" s="8">
        <f>(D603+F603)/2</f>
        <v>5263.3333333333339</v>
      </c>
      <c r="F603" s="9">
        <v>5273.0555555555557</v>
      </c>
    </row>
    <row r="604" spans="2:6" ht="18" hidden="1" customHeight="1">
      <c r="B604" s="2" t="s">
        <v>6</v>
      </c>
      <c r="C604" s="3">
        <v>0.52083333333333337</v>
      </c>
      <c r="D604" s="7">
        <v>5262.5</v>
      </c>
      <c r="E604" s="8">
        <f>(D604+F604)/2</f>
        <v>5272.2222222222226</v>
      </c>
      <c r="F604" s="9">
        <v>5281.9444444444443</v>
      </c>
    </row>
    <row r="605" spans="2:6" ht="18" hidden="1" customHeight="1" thickBot="1">
      <c r="B605" s="10"/>
      <c r="C605" s="11">
        <v>0.64583333333333337</v>
      </c>
      <c r="D605" s="7">
        <v>5264.7222222222226</v>
      </c>
      <c r="E605" s="8">
        <f>(D605+F605)/2</f>
        <v>5274.7222222222226</v>
      </c>
      <c r="F605" s="9">
        <v>5284.7222222222226</v>
      </c>
    </row>
    <row r="606" spans="2:6" ht="18" hidden="1" customHeight="1" thickTop="1" thickBot="1">
      <c r="B606" s="10"/>
      <c r="C606" s="11"/>
      <c r="D606" s="12">
        <f>AVERAGE(D602:D605)</f>
        <v>5260.2777777777783</v>
      </c>
      <c r="E606" s="12">
        <f>(D606+F606)/2</f>
        <v>5270.0925925925931</v>
      </c>
      <c r="F606" s="13">
        <f>AVERAGE(F602:F605)</f>
        <v>5279.9074074074078</v>
      </c>
    </row>
    <row r="607" spans="2:6" ht="18" hidden="1" customHeight="1" thickTop="1">
      <c r="B607" s="2"/>
      <c r="C607" s="3"/>
      <c r="D607" s="4"/>
      <c r="E607" s="5"/>
      <c r="F607" s="6"/>
    </row>
    <row r="608" spans="2:6" ht="18" hidden="1" customHeight="1">
      <c r="B608" s="2">
        <v>40984</v>
      </c>
      <c r="C608" s="3">
        <v>0.39583333333333331</v>
      </c>
      <c r="D608" s="7">
        <v>5265</v>
      </c>
      <c r="E608" s="8">
        <f>(D608+F608)/2</f>
        <v>5275</v>
      </c>
      <c r="F608" s="9">
        <v>5285</v>
      </c>
    </row>
    <row r="609" spans="2:6" ht="18" hidden="1" customHeight="1">
      <c r="B609" s="2" t="s">
        <v>6</v>
      </c>
      <c r="C609" s="3">
        <v>0.52083333333333337</v>
      </c>
      <c r="D609" s="7">
        <v>5265.1111111111104</v>
      </c>
      <c r="E609" s="8">
        <f>(D609+F609)/2</f>
        <v>5275.1111111111113</v>
      </c>
      <c r="F609" s="9">
        <v>5285.1111111111113</v>
      </c>
    </row>
    <row r="610" spans="2:6" ht="18" hidden="1" customHeight="1" thickBot="1">
      <c r="B610" s="10"/>
      <c r="C610" s="11">
        <v>0.64583333333333337</v>
      </c>
      <c r="D610" s="7">
        <v>5265.2777777777774</v>
      </c>
      <c r="E610" s="8">
        <f>(D610+F610)/2</f>
        <v>5275.2777777777774</v>
      </c>
      <c r="F610" s="9">
        <v>5285.2777777777774</v>
      </c>
    </row>
    <row r="611" spans="2:6" ht="18" hidden="1" customHeight="1" thickTop="1" thickBot="1">
      <c r="B611" s="10"/>
      <c r="C611" s="11"/>
      <c r="D611" s="12">
        <f>AVERAGE(D607:D610)</f>
        <v>5265.1296296296287</v>
      </c>
      <c r="E611" s="12">
        <f>(D611+F611)/2</f>
        <v>5275.1296296296296</v>
      </c>
      <c r="F611" s="13">
        <f>AVERAGE(F607:F610)</f>
        <v>5285.1296296296296</v>
      </c>
    </row>
    <row r="612" spans="2:6" ht="18" hidden="1" customHeight="1" thickTop="1">
      <c r="B612" s="2"/>
      <c r="C612" s="3"/>
      <c r="D612" s="4"/>
      <c r="E612" s="5"/>
      <c r="F612" s="6"/>
    </row>
    <row r="613" spans="2:6" ht="18" hidden="1" customHeight="1">
      <c r="B613" s="2">
        <v>40987</v>
      </c>
      <c r="C613" s="3">
        <v>0.39583333333333331</v>
      </c>
      <c r="D613" s="7">
        <v>5263.8888888888887</v>
      </c>
      <c r="E613" s="8">
        <f>(D613+F613)/2</f>
        <v>5273.8888888888887</v>
      </c>
      <c r="F613" s="9">
        <v>5283.8888888888887</v>
      </c>
    </row>
    <row r="614" spans="2:6" ht="18" hidden="1" customHeight="1">
      <c r="B614" s="2" t="s">
        <v>6</v>
      </c>
      <c r="C614" s="3">
        <v>0.52083333333333337</v>
      </c>
      <c r="D614" s="7">
        <v>5271.3888888888887</v>
      </c>
      <c r="E614" s="8">
        <f>(D614+F614)/2</f>
        <v>5281.3888888888887</v>
      </c>
      <c r="F614" s="9">
        <v>5291.3888888888887</v>
      </c>
    </row>
    <row r="615" spans="2:6" ht="18" hidden="1" customHeight="1" thickBot="1">
      <c r="B615" s="10"/>
      <c r="C615" s="11">
        <v>0.64583333333333337</v>
      </c>
      <c r="D615" s="7">
        <v>5274.7222222222226</v>
      </c>
      <c r="E615" s="8">
        <f>(D615+F615)/2</f>
        <v>5284.7222222222226</v>
      </c>
      <c r="F615" s="9">
        <v>5294.7222222222226</v>
      </c>
    </row>
    <row r="616" spans="2:6" ht="18" hidden="1" customHeight="1" thickTop="1" thickBot="1">
      <c r="B616" s="10"/>
      <c r="C616" s="11"/>
      <c r="D616" s="12">
        <f>AVERAGE(D612:D615)</f>
        <v>5270</v>
      </c>
      <c r="E616" s="12">
        <f>(D616+F616)/2</f>
        <v>5280</v>
      </c>
      <c r="F616" s="13">
        <f>AVERAGE(F612:F615)</f>
        <v>5290</v>
      </c>
    </row>
    <row r="617" spans="2:6" ht="18" hidden="1" customHeight="1" thickTop="1">
      <c r="B617" s="2"/>
      <c r="C617" s="3"/>
      <c r="D617" s="4"/>
      <c r="E617" s="5"/>
      <c r="F617" s="6"/>
    </row>
    <row r="618" spans="2:6" ht="18" hidden="1" customHeight="1">
      <c r="B618" s="2">
        <v>40988</v>
      </c>
      <c r="C618" s="3">
        <v>0.39583333333333331</v>
      </c>
      <c r="D618" s="7">
        <v>5278.0555555555557</v>
      </c>
      <c r="E618" s="8">
        <f>(D618+F618)/2</f>
        <v>5287.9166666666661</v>
      </c>
      <c r="F618" s="9">
        <v>5297.7777777777774</v>
      </c>
    </row>
    <row r="619" spans="2:6" ht="18" hidden="1" customHeight="1">
      <c r="B619" s="2" t="s">
        <v>6</v>
      </c>
      <c r="C619" s="3">
        <v>0.52083333333333337</v>
      </c>
      <c r="D619" s="7">
        <v>5279.7222222222226</v>
      </c>
      <c r="E619" s="8">
        <f>(D619+F619)/2</f>
        <v>5289.7222222222226</v>
      </c>
      <c r="F619" s="9">
        <v>5299.7222222222226</v>
      </c>
    </row>
    <row r="620" spans="2:6" ht="18" hidden="1" customHeight="1" thickBot="1">
      <c r="B620" s="10"/>
      <c r="C620" s="11">
        <v>0.64583333333333337</v>
      </c>
      <c r="D620" s="7">
        <v>5284.4444444444443</v>
      </c>
      <c r="E620" s="8">
        <f>(D620+F620)/2</f>
        <v>5294.4444444444443</v>
      </c>
      <c r="F620" s="9">
        <v>5304.4444444444443</v>
      </c>
    </row>
    <row r="621" spans="2:6" ht="18" hidden="1" customHeight="1" thickTop="1" thickBot="1">
      <c r="B621" s="10"/>
      <c r="C621" s="11"/>
      <c r="D621" s="12">
        <f>AVERAGE(D617:D620)</f>
        <v>5280.7407407407409</v>
      </c>
      <c r="E621" s="12">
        <f>(D621+F621)/2</f>
        <v>5290.6944444444453</v>
      </c>
      <c r="F621" s="13">
        <f>AVERAGE(F617:F620)</f>
        <v>5300.6481481481487</v>
      </c>
    </row>
    <row r="622" spans="2:6" ht="18" hidden="1" customHeight="1" thickTop="1">
      <c r="B622" s="2"/>
      <c r="C622" s="3"/>
      <c r="D622" s="4"/>
      <c r="E622" s="5"/>
      <c r="F622" s="6"/>
    </row>
    <row r="623" spans="2:6" ht="18" hidden="1" customHeight="1">
      <c r="B623" s="2">
        <v>40989</v>
      </c>
      <c r="C623" s="3">
        <v>0.39583333333333331</v>
      </c>
      <c r="D623" s="7">
        <v>5288.333333333333</v>
      </c>
      <c r="E623" s="8">
        <f>(D623+F623)/2</f>
        <v>5298.333333333333</v>
      </c>
      <c r="F623" s="9">
        <v>5308.333333333333</v>
      </c>
    </row>
    <row r="624" spans="2:6" ht="18" hidden="1" customHeight="1">
      <c r="B624" s="2" t="s">
        <v>6</v>
      </c>
      <c r="C624" s="3">
        <v>0.52083333333333337</v>
      </c>
      <c r="D624" s="7">
        <v>5290.5555555555557</v>
      </c>
      <c r="E624" s="8">
        <f>(D624+F624)/2</f>
        <v>5300.5555555555557</v>
      </c>
      <c r="F624" s="9">
        <v>5310.5555555555557</v>
      </c>
    </row>
    <row r="625" spans="2:6" ht="18" hidden="1" customHeight="1" thickBot="1">
      <c r="B625" s="10"/>
      <c r="C625" s="11">
        <v>0.64583333333333337</v>
      </c>
      <c r="D625" s="7">
        <v>5292.5</v>
      </c>
      <c r="E625" s="8">
        <f>(D625+F625)/2</f>
        <v>5302.5</v>
      </c>
      <c r="F625" s="9">
        <v>5312.5</v>
      </c>
    </row>
    <row r="626" spans="2:6" ht="18" hidden="1" customHeight="1" thickTop="1" thickBot="1">
      <c r="B626" s="10"/>
      <c r="C626" s="11"/>
      <c r="D626" s="12">
        <f>AVERAGE(D622:D625)</f>
        <v>5290.4629629629626</v>
      </c>
      <c r="E626" s="12">
        <f>(D626+F626)/2</f>
        <v>5300.4629629629626</v>
      </c>
      <c r="F626" s="13">
        <f>AVERAGE(F622:F625)</f>
        <v>5310.4629629629626</v>
      </c>
    </row>
    <row r="627" spans="2:6" ht="18" hidden="1" customHeight="1" thickTop="1">
      <c r="B627" s="2"/>
      <c r="C627" s="3"/>
      <c r="D627" s="4"/>
      <c r="E627" s="5"/>
      <c r="F627" s="6"/>
    </row>
    <row r="628" spans="2:6" ht="18" hidden="1" customHeight="1">
      <c r="B628" s="2">
        <v>40990</v>
      </c>
      <c r="C628" s="3">
        <v>0.39583333333333331</v>
      </c>
      <c r="D628" s="7">
        <v>5295.833333333333</v>
      </c>
      <c r="E628" s="8">
        <f>(D628+F628)/2</f>
        <v>5305.833333333333</v>
      </c>
      <c r="F628" s="9">
        <v>5315.833333333333</v>
      </c>
    </row>
    <row r="629" spans="2:6" ht="18" hidden="1" customHeight="1">
      <c r="B629" s="2" t="s">
        <v>6</v>
      </c>
      <c r="C629" s="3">
        <v>0.52083333333333337</v>
      </c>
      <c r="D629" s="7">
        <v>5299.166666666667</v>
      </c>
      <c r="E629" s="8">
        <f>(D629+F629)/2</f>
        <v>5309.166666666667</v>
      </c>
      <c r="F629" s="9">
        <v>5319.166666666667</v>
      </c>
    </row>
    <row r="630" spans="2:6" ht="18" hidden="1" customHeight="1" thickBot="1">
      <c r="B630" s="10"/>
      <c r="C630" s="11">
        <v>0.64583333333333337</v>
      </c>
      <c r="D630" s="7">
        <v>5320.5555555555557</v>
      </c>
      <c r="E630" s="8">
        <f>(D630+F630)/2</f>
        <v>5330.5555555555557</v>
      </c>
      <c r="F630" s="9">
        <v>5340.5555555555557</v>
      </c>
    </row>
    <row r="631" spans="2:6" ht="18" hidden="1" customHeight="1" thickTop="1" thickBot="1">
      <c r="B631" s="10"/>
      <c r="C631" s="11"/>
      <c r="D631" s="12">
        <f>AVERAGE(D627:D630)</f>
        <v>5305.1851851851852</v>
      </c>
      <c r="E631" s="12">
        <f>(D631+F631)/2</f>
        <v>5315.1851851851852</v>
      </c>
      <c r="F631" s="13">
        <f>AVERAGE(F627:F630)</f>
        <v>5325.1851851851852</v>
      </c>
    </row>
    <row r="632" spans="2:6" ht="18" hidden="1" customHeight="1" thickTop="1">
      <c r="B632" s="2"/>
      <c r="C632" s="3"/>
      <c r="D632" s="4"/>
      <c r="E632" s="5"/>
      <c r="F632" s="6"/>
    </row>
    <row r="633" spans="2:6" ht="18" hidden="1" customHeight="1">
      <c r="B633" s="2">
        <v>40991</v>
      </c>
      <c r="C633" s="3">
        <v>0.39583333333333331</v>
      </c>
      <c r="D633" s="7">
        <v>5317.7777777777774</v>
      </c>
      <c r="E633" s="8">
        <f>(D633+F633)/2</f>
        <v>5327.7777777777774</v>
      </c>
      <c r="F633" s="9">
        <v>5337.7777777777774</v>
      </c>
    </row>
    <row r="634" spans="2:6" ht="18" hidden="1" customHeight="1">
      <c r="B634" s="2" t="s">
        <v>6</v>
      </c>
      <c r="C634" s="3">
        <v>0.52083333333333337</v>
      </c>
      <c r="D634" s="7">
        <v>5320</v>
      </c>
      <c r="E634" s="8">
        <f>(D634+F634)/2</f>
        <v>5330</v>
      </c>
      <c r="F634" s="9">
        <v>5340</v>
      </c>
    </row>
    <row r="635" spans="2:6" ht="18" hidden="1" customHeight="1" thickBot="1">
      <c r="B635" s="10"/>
      <c r="C635" s="11">
        <v>0.64583333333333337</v>
      </c>
      <c r="D635" s="7">
        <v>5319.7222222222226</v>
      </c>
      <c r="E635" s="8">
        <f>(D635+F635)/2</f>
        <v>5329.7222222222226</v>
      </c>
      <c r="F635" s="9">
        <v>5339.7222222222226</v>
      </c>
    </row>
    <row r="636" spans="2:6" ht="18" hidden="1" customHeight="1" thickTop="1" thickBot="1">
      <c r="B636" s="10"/>
      <c r="C636" s="11"/>
      <c r="D636" s="12">
        <f>AVERAGE(D632:D635)</f>
        <v>5319.166666666667</v>
      </c>
      <c r="E636" s="12">
        <f>(D636+F636)/2</f>
        <v>5329.166666666667</v>
      </c>
      <c r="F636" s="13">
        <f>AVERAGE(F632:F635)</f>
        <v>5339.166666666667</v>
      </c>
    </row>
    <row r="637" spans="2:6" ht="18" hidden="1" customHeight="1" thickTop="1">
      <c r="B637" s="2"/>
      <c r="C637" s="3"/>
      <c r="D637" s="4"/>
      <c r="E637" s="5"/>
      <c r="F637" s="6"/>
    </row>
    <row r="638" spans="2:6" ht="18" hidden="1" customHeight="1">
      <c r="B638" s="2">
        <v>40994</v>
      </c>
      <c r="C638" s="3">
        <v>0.39583333333333331</v>
      </c>
      <c r="D638" s="7">
        <v>5305</v>
      </c>
      <c r="E638" s="8">
        <f>(D638+F638)/2</f>
        <v>5315</v>
      </c>
      <c r="F638" s="9">
        <v>5325</v>
      </c>
    </row>
    <row r="639" spans="2:6" ht="18" hidden="1" customHeight="1">
      <c r="B639" s="2" t="s">
        <v>6</v>
      </c>
      <c r="C639" s="3">
        <v>0.52083333333333337</v>
      </c>
      <c r="D639" s="7">
        <v>5305.833333333333</v>
      </c>
      <c r="E639" s="8">
        <f>(D639+F639)/2</f>
        <v>5315.833333333333</v>
      </c>
      <c r="F639" s="9">
        <v>5325.833333333333</v>
      </c>
    </row>
    <row r="640" spans="2:6" ht="18" hidden="1" customHeight="1" thickBot="1">
      <c r="B640" s="10"/>
      <c r="C640" s="11">
        <v>0.64583333333333337</v>
      </c>
      <c r="D640" s="7">
        <v>5312.5</v>
      </c>
      <c r="E640" s="8">
        <f>(D640+F640)/2</f>
        <v>5322.5</v>
      </c>
      <c r="F640" s="9">
        <v>5332.5</v>
      </c>
    </row>
    <row r="641" spans="2:6" ht="18" hidden="1" customHeight="1" thickTop="1" thickBot="1">
      <c r="B641" s="10"/>
      <c r="C641" s="11"/>
      <c r="D641" s="12">
        <f>AVERAGE(D637:D640)</f>
        <v>5307.7777777777774</v>
      </c>
      <c r="E641" s="12">
        <f>(D641+F641)/2</f>
        <v>5317.7777777777774</v>
      </c>
      <c r="F641" s="13">
        <f>AVERAGE(F637:F640)</f>
        <v>5327.7777777777774</v>
      </c>
    </row>
    <row r="642" spans="2:6" ht="18" hidden="1" customHeight="1" thickTop="1">
      <c r="B642" s="2"/>
      <c r="C642" s="3"/>
      <c r="D642" s="4"/>
      <c r="E642" s="5"/>
      <c r="F642" s="6"/>
    </row>
    <row r="643" spans="2:6" ht="18" hidden="1" customHeight="1">
      <c r="B643" s="2">
        <v>40995</v>
      </c>
      <c r="C643" s="3">
        <v>0.39583333333333331</v>
      </c>
      <c r="D643" s="7">
        <v>5289.166666666667</v>
      </c>
      <c r="E643" s="8">
        <f>(D643+F643)/2</f>
        <v>5299.166666666667</v>
      </c>
      <c r="F643" s="9">
        <v>5309.166666666667</v>
      </c>
    </row>
    <row r="644" spans="2:6" ht="18" hidden="1" customHeight="1">
      <c r="B644" s="2" t="s">
        <v>6</v>
      </c>
      <c r="C644" s="3">
        <v>0.52083333333333337</v>
      </c>
      <c r="D644" s="7">
        <v>5294.166666666667</v>
      </c>
      <c r="E644" s="8">
        <f>(D644+F644)/2</f>
        <v>5304.166666666667</v>
      </c>
      <c r="F644" s="9">
        <v>5314.166666666667</v>
      </c>
    </row>
    <row r="645" spans="2:6" ht="18" hidden="1" customHeight="1" thickBot="1">
      <c r="B645" s="10"/>
      <c r="C645" s="11">
        <v>0.64583333333333337</v>
      </c>
      <c r="D645" s="7">
        <v>5295</v>
      </c>
      <c r="E645" s="8">
        <f>(D645+F645)/2</f>
        <v>5305</v>
      </c>
      <c r="F645" s="9">
        <v>5315</v>
      </c>
    </row>
    <row r="646" spans="2:6" ht="18" hidden="1" customHeight="1" thickTop="1" thickBot="1">
      <c r="B646" s="10"/>
      <c r="C646" s="11"/>
      <c r="D646" s="12">
        <f>AVERAGE(D642:D645)</f>
        <v>5292.7777777777783</v>
      </c>
      <c r="E646" s="12">
        <f>(D646+F646)/2</f>
        <v>5302.7777777777783</v>
      </c>
      <c r="F646" s="13">
        <f>AVERAGE(F642:F645)</f>
        <v>5312.7777777777783</v>
      </c>
    </row>
    <row r="647" spans="2:6" ht="18" hidden="1" customHeight="1" thickTop="1">
      <c r="B647" s="2"/>
      <c r="C647" s="3"/>
      <c r="D647" s="4"/>
      <c r="E647" s="5"/>
      <c r="F647" s="6"/>
    </row>
    <row r="648" spans="2:6" ht="18" hidden="1" customHeight="1">
      <c r="B648" s="2">
        <v>40996</v>
      </c>
      <c r="C648" s="3">
        <v>0.39583333333333331</v>
      </c>
      <c r="D648" s="7">
        <v>5292.6470588235297</v>
      </c>
      <c r="E648" s="8">
        <f>(D648+F648)/2</f>
        <v>5302.6470588235297</v>
      </c>
      <c r="F648" s="9">
        <v>5312.6470588235297</v>
      </c>
    </row>
    <row r="649" spans="2:6" ht="18" hidden="1" customHeight="1">
      <c r="B649" s="2" t="s">
        <v>6</v>
      </c>
      <c r="C649" s="3">
        <v>0.52083333333333337</v>
      </c>
      <c r="D649" s="7">
        <v>5270.5555555555557</v>
      </c>
      <c r="E649" s="8">
        <f>(D649+F649)/2</f>
        <v>5280.5555555555557</v>
      </c>
      <c r="F649" s="9">
        <v>5290.5555555555557</v>
      </c>
    </row>
    <row r="650" spans="2:6" ht="18" hidden="1" customHeight="1" thickBot="1">
      <c r="B650" s="10"/>
      <c r="C650" s="11">
        <v>0.64583333333333337</v>
      </c>
      <c r="D650" s="7">
        <v>5270.5555555555557</v>
      </c>
      <c r="E650" s="8">
        <f>(D650+F650)/2</f>
        <v>5280.5555555555557</v>
      </c>
      <c r="F650" s="9">
        <v>5290.5555555555557</v>
      </c>
    </row>
    <row r="651" spans="2:6" ht="18" hidden="1" customHeight="1" thickTop="1" thickBot="1">
      <c r="B651" s="10"/>
      <c r="C651" s="11"/>
      <c r="D651" s="12">
        <f>AVERAGE(D647:D650)</f>
        <v>5277.919389978214</v>
      </c>
      <c r="E651" s="12">
        <f>(D651+F651)/2</f>
        <v>5287.919389978214</v>
      </c>
      <c r="F651" s="13">
        <f>AVERAGE(F647:F650)</f>
        <v>5297.919389978214</v>
      </c>
    </row>
    <row r="652" spans="2:6" ht="18" hidden="1" customHeight="1" thickTop="1">
      <c r="B652" s="2"/>
      <c r="C652" s="3"/>
      <c r="D652" s="4"/>
      <c r="E652" s="5"/>
      <c r="F652" s="6"/>
    </row>
    <row r="653" spans="2:6" ht="18" hidden="1" customHeight="1">
      <c r="B653" s="2">
        <v>40997</v>
      </c>
      <c r="C653" s="3">
        <v>0.39583333333333331</v>
      </c>
      <c r="D653" s="7">
        <v>5259.4444444444443</v>
      </c>
      <c r="E653" s="8">
        <f>(D653+F653)/2</f>
        <v>5269.4444444444443</v>
      </c>
      <c r="F653" s="9">
        <v>5279.4444444444443</v>
      </c>
    </row>
    <row r="654" spans="2:6" ht="18" hidden="1" customHeight="1">
      <c r="B654" s="2" t="s">
        <v>6</v>
      </c>
      <c r="C654" s="3">
        <v>0.52083333333333337</v>
      </c>
      <c r="D654" s="7">
        <v>5272.7777777777774</v>
      </c>
      <c r="E654" s="8">
        <f>(D654+F654)/2</f>
        <v>5282.7777777777774</v>
      </c>
      <c r="F654" s="9">
        <v>5292.7777777777774</v>
      </c>
    </row>
    <row r="655" spans="2:6" ht="18" hidden="1" customHeight="1" thickBot="1">
      <c r="B655" s="10"/>
      <c r="C655" s="11">
        <v>0.64583333333333337</v>
      </c>
      <c r="D655" s="7">
        <v>5278.6111111111113</v>
      </c>
      <c r="E655" s="8">
        <f>(D655+F655)/2</f>
        <v>5288.6111111111113</v>
      </c>
      <c r="F655" s="9">
        <v>5298.6111111111113</v>
      </c>
    </row>
    <row r="656" spans="2:6" ht="18" hidden="1" customHeight="1" thickTop="1" thickBot="1">
      <c r="B656" s="10"/>
      <c r="C656" s="11"/>
      <c r="D656" s="12">
        <f>AVERAGE(D652:D655)</f>
        <v>5270.2777777777783</v>
      </c>
      <c r="E656" s="12">
        <f>(D656+F656)/2</f>
        <v>5280.2777777777783</v>
      </c>
      <c r="F656" s="13">
        <f>AVERAGE(F652:F655)</f>
        <v>5290.2777777777783</v>
      </c>
    </row>
    <row r="657" spans="2:6" ht="18" hidden="1" customHeight="1" thickTop="1">
      <c r="B657" s="2"/>
      <c r="C657" s="3"/>
      <c r="D657" s="4"/>
      <c r="E657" s="5"/>
      <c r="F657" s="6"/>
    </row>
    <row r="658" spans="2:6" ht="18" hidden="1" customHeight="1">
      <c r="B658" s="2">
        <v>40998</v>
      </c>
      <c r="C658" s="3">
        <v>0.39583333333333331</v>
      </c>
      <c r="D658" s="7">
        <v>5263.8888888888887</v>
      </c>
      <c r="E658" s="8">
        <f>(D658+F658)/2</f>
        <v>5273.8888888888887</v>
      </c>
      <c r="F658" s="9">
        <v>5283.8888888888887</v>
      </c>
    </row>
    <row r="659" spans="2:6" ht="18" hidden="1" customHeight="1">
      <c r="B659" s="2" t="s">
        <v>6</v>
      </c>
      <c r="C659" s="3">
        <v>0.52083333333333337</v>
      </c>
      <c r="D659" s="7">
        <v>5262.7777777777774</v>
      </c>
      <c r="E659" s="8">
        <f>(D659+F659)/2</f>
        <v>5272.7777777777774</v>
      </c>
      <c r="F659" s="9">
        <v>5282.7777777777774</v>
      </c>
    </row>
    <row r="660" spans="2:6" ht="18" hidden="1" customHeight="1" thickBot="1">
      <c r="B660" s="10"/>
      <c r="C660" s="11">
        <v>0.64583333333333337</v>
      </c>
      <c r="D660" s="7">
        <v>5263.0555555555557</v>
      </c>
      <c r="E660" s="8">
        <f>(D660+F660)/2</f>
        <v>5273.0555555555557</v>
      </c>
      <c r="F660" s="9">
        <v>5283.0555555555557</v>
      </c>
    </row>
    <row r="661" spans="2:6" ht="18" hidden="1" customHeight="1" thickTop="1" thickBot="1">
      <c r="B661" s="10"/>
      <c r="C661" s="11"/>
      <c r="D661" s="12">
        <f>AVERAGE(D657:D660)</f>
        <v>5263.2407407407409</v>
      </c>
      <c r="E661" s="12">
        <f>(D661+F661)/2</f>
        <v>5273.2407407407409</v>
      </c>
      <c r="F661" s="13">
        <f>AVERAGE(F657:F660)</f>
        <v>5283.2407407407409</v>
      </c>
    </row>
    <row r="662" spans="2:6" ht="18" hidden="1" customHeight="1" thickTop="1">
      <c r="B662" s="2"/>
      <c r="C662" s="3"/>
      <c r="D662" s="4"/>
      <c r="E662" s="5"/>
      <c r="F662" s="6"/>
    </row>
    <row r="663" spans="2:6" ht="18" hidden="1" customHeight="1">
      <c r="B663" s="2">
        <v>41001</v>
      </c>
      <c r="C663" s="3">
        <v>0.39583333333333331</v>
      </c>
      <c r="D663" s="7">
        <v>5255.2777777777774</v>
      </c>
      <c r="E663" s="8">
        <f>(D663+F663)/2</f>
        <v>5265.2777777777774</v>
      </c>
      <c r="F663" s="9">
        <v>5275.2777777777774</v>
      </c>
    </row>
    <row r="664" spans="2:6" ht="18" hidden="1" customHeight="1">
      <c r="B664" s="2" t="s">
        <v>6</v>
      </c>
      <c r="C664" s="3">
        <v>0.52083333333333337</v>
      </c>
      <c r="D664" s="7">
        <v>5259.4444444444443</v>
      </c>
      <c r="E664" s="8">
        <f>(D664+F664)/2</f>
        <v>5269.4444444444443</v>
      </c>
      <c r="F664" s="9">
        <v>5279.4444444444443</v>
      </c>
    </row>
    <row r="665" spans="2:6" ht="18" hidden="1" customHeight="1" thickBot="1">
      <c r="B665" s="10"/>
      <c r="C665" s="11">
        <v>0.64583333333333337</v>
      </c>
      <c r="D665" s="7">
        <v>5262.7777777777774</v>
      </c>
      <c r="E665" s="8">
        <f>(D665+F665)/2</f>
        <v>5272.7777777777774</v>
      </c>
      <c r="F665" s="9">
        <v>5282.7777777777774</v>
      </c>
    </row>
    <row r="666" spans="2:6" ht="18" hidden="1" customHeight="1" thickTop="1" thickBot="1">
      <c r="B666" s="10"/>
      <c r="C666" s="11"/>
      <c r="D666" s="12">
        <f>AVERAGE(D662:D665)</f>
        <v>5259.166666666667</v>
      </c>
      <c r="E666" s="12">
        <f>(D666+F666)/2</f>
        <v>5269.166666666667</v>
      </c>
      <c r="F666" s="13">
        <f>AVERAGE(F662:F665)</f>
        <v>5279.166666666667</v>
      </c>
    </row>
    <row r="667" spans="2:6" ht="18" hidden="1" customHeight="1" thickTop="1">
      <c r="B667" s="2"/>
      <c r="C667" s="3"/>
      <c r="D667" s="4"/>
      <c r="E667" s="5"/>
      <c r="F667" s="6"/>
    </row>
    <row r="668" spans="2:6" ht="18" hidden="1" customHeight="1">
      <c r="B668" s="2">
        <v>41002</v>
      </c>
      <c r="C668" s="3">
        <v>0.39583333333333331</v>
      </c>
      <c r="D668" s="7">
        <v>5257.2222222222226</v>
      </c>
      <c r="E668" s="8">
        <f>(D668+F668)/2</f>
        <v>5267.2222222222226</v>
      </c>
      <c r="F668" s="9">
        <v>5277.2222222222226</v>
      </c>
    </row>
    <row r="669" spans="2:6" ht="18" hidden="1" customHeight="1">
      <c r="B669" s="2" t="s">
        <v>6</v>
      </c>
      <c r="C669" s="3">
        <v>0.52083333333333337</v>
      </c>
      <c r="D669" s="7">
        <v>5268.5294117647063</v>
      </c>
      <c r="E669" s="8">
        <f>(D669+F669)/2</f>
        <v>5278.5294117647081</v>
      </c>
      <c r="F669" s="9">
        <v>5288.5294117647099</v>
      </c>
    </row>
    <row r="670" spans="2:6" ht="18" hidden="1" customHeight="1" thickBot="1">
      <c r="B670" s="10"/>
      <c r="C670" s="11">
        <v>0.64583333333333337</v>
      </c>
      <c r="D670" s="7">
        <v>5267.5</v>
      </c>
      <c r="E670" s="8">
        <f>(D670+F670)/2</f>
        <v>5277.5</v>
      </c>
      <c r="F670" s="9">
        <v>5287.5</v>
      </c>
    </row>
    <row r="671" spans="2:6" ht="18" hidden="1" customHeight="1" thickTop="1" thickBot="1">
      <c r="B671" s="10"/>
      <c r="C671" s="11"/>
      <c r="D671" s="12">
        <f>AVERAGE(D667:D670)</f>
        <v>5264.417211328976</v>
      </c>
      <c r="E671" s="12">
        <f>(D671+F671)/2</f>
        <v>5274.4172113289769</v>
      </c>
      <c r="F671" s="13">
        <f>AVERAGE(F667:F670)</f>
        <v>5284.4172113289778</v>
      </c>
    </row>
    <row r="672" spans="2:6" ht="18" hidden="1" customHeight="1" thickTop="1">
      <c r="B672" s="2"/>
      <c r="C672" s="3"/>
      <c r="D672" s="4"/>
      <c r="E672" s="5"/>
      <c r="F672" s="6"/>
    </row>
    <row r="673" spans="2:6" ht="18" hidden="1" customHeight="1">
      <c r="B673" s="2">
        <v>41003</v>
      </c>
      <c r="C673" s="3">
        <v>0.39583333333333331</v>
      </c>
      <c r="D673" s="7">
        <v>5259.7222222222226</v>
      </c>
      <c r="E673" s="8">
        <f>(D673+F673)/2</f>
        <v>5269.7222222222226</v>
      </c>
      <c r="F673" s="9">
        <v>5279.7222222222226</v>
      </c>
    </row>
    <row r="674" spans="2:6" ht="18" hidden="1" customHeight="1">
      <c r="B674" s="2" t="s">
        <v>6</v>
      </c>
      <c r="C674" s="3">
        <v>0.52083333333333337</v>
      </c>
      <c r="D674" s="7">
        <v>5257.2222222222226</v>
      </c>
      <c r="E674" s="8">
        <f>(D674+F674)/2</f>
        <v>5267.2222222222226</v>
      </c>
      <c r="F674" s="9">
        <v>5277.2222222222226</v>
      </c>
    </row>
    <row r="675" spans="2:6" ht="18" hidden="1" customHeight="1" thickBot="1">
      <c r="B675" s="10"/>
      <c r="C675" s="11">
        <v>0.64583333333333337</v>
      </c>
      <c r="D675" s="7">
        <v>5252.7777777777774</v>
      </c>
      <c r="E675" s="8">
        <f>(D675+F675)/2</f>
        <v>5262.7777777777774</v>
      </c>
      <c r="F675" s="9">
        <v>5272.7777777777774</v>
      </c>
    </row>
    <row r="676" spans="2:6" ht="18" hidden="1" customHeight="1" thickTop="1" thickBot="1">
      <c r="B676" s="10"/>
      <c r="C676" s="11"/>
      <c r="D676" s="12">
        <f>AVERAGE(D672:D675)</f>
        <v>5256.5740740740739</v>
      </c>
      <c r="E676" s="12">
        <f>(D676+F676)/2</f>
        <v>5266.5740740740739</v>
      </c>
      <c r="F676" s="13">
        <f>AVERAGE(F672:F675)</f>
        <v>5276.5740740740739</v>
      </c>
    </row>
    <row r="677" spans="2:6" ht="18" hidden="1" customHeight="1" thickTop="1">
      <c r="B677" s="2"/>
      <c r="C677" s="3"/>
      <c r="D677" s="4"/>
      <c r="E677" s="5"/>
      <c r="F677" s="6"/>
    </row>
    <row r="678" spans="2:6" ht="18" hidden="1" customHeight="1">
      <c r="B678" s="2">
        <v>41004</v>
      </c>
      <c r="C678" s="3">
        <v>0.39583333333333331</v>
      </c>
      <c r="D678" s="7">
        <v>5253.6111111111113</v>
      </c>
      <c r="E678" s="8">
        <f>(D678+F678)/2</f>
        <v>5263.6111111111113</v>
      </c>
      <c r="F678" s="9">
        <v>5273.6111111111113</v>
      </c>
    </row>
    <row r="679" spans="2:6" ht="18" hidden="1" customHeight="1">
      <c r="B679" s="2" t="s">
        <v>6</v>
      </c>
      <c r="C679" s="3">
        <v>0.52083333333333337</v>
      </c>
      <c r="D679" s="7">
        <v>5250.833333333333</v>
      </c>
      <c r="E679" s="8">
        <f>(D679+F679)/2</f>
        <v>5260.833333333333</v>
      </c>
      <c r="F679" s="9">
        <v>5270.833333333333</v>
      </c>
    </row>
    <row r="680" spans="2:6" ht="18" hidden="1" customHeight="1" thickBot="1">
      <c r="B680" s="10"/>
      <c r="C680" s="11">
        <v>0.64583333333333337</v>
      </c>
      <c r="D680" s="7">
        <v>5250.2777777777774</v>
      </c>
      <c r="E680" s="8">
        <f>(D680+F680)/2</f>
        <v>5260.2777777777774</v>
      </c>
      <c r="F680" s="9">
        <v>5270.2777777777774</v>
      </c>
    </row>
    <row r="681" spans="2:6" ht="18" hidden="1" customHeight="1" thickTop="1" thickBot="1">
      <c r="B681" s="10"/>
      <c r="C681" s="11"/>
      <c r="D681" s="12">
        <f>AVERAGE(D677:D680)</f>
        <v>5251.5740740740739</v>
      </c>
      <c r="E681" s="12">
        <f>(D681+F681)/2</f>
        <v>5261.5740740740739</v>
      </c>
      <c r="F681" s="13">
        <f>AVERAGE(F677:F680)</f>
        <v>5271.5740740740739</v>
      </c>
    </row>
    <row r="682" spans="2:6" ht="18" hidden="1" customHeight="1" thickTop="1">
      <c r="B682" s="2"/>
      <c r="C682" s="3"/>
      <c r="D682" s="4"/>
      <c r="E682" s="5"/>
      <c r="F682" s="6"/>
    </row>
    <row r="683" spans="2:6" ht="18" hidden="1" customHeight="1">
      <c r="B683" s="2">
        <v>41009</v>
      </c>
      <c r="C683" s="3">
        <v>0.39583333333333331</v>
      </c>
      <c r="D683" s="7">
        <v>5251.9444444444443</v>
      </c>
      <c r="E683" s="8">
        <f>(D683+F683)/2</f>
        <v>5261.9444444444443</v>
      </c>
      <c r="F683" s="9">
        <v>5271.9444444444443</v>
      </c>
    </row>
    <row r="684" spans="2:6" ht="18" hidden="1" customHeight="1">
      <c r="B684" s="2" t="s">
        <v>6</v>
      </c>
      <c r="C684" s="3">
        <v>0.52083333333333337</v>
      </c>
      <c r="D684" s="7">
        <v>5252.5</v>
      </c>
      <c r="E684" s="8">
        <f>(D684+F684)/2</f>
        <v>5262.5</v>
      </c>
      <c r="F684" s="9">
        <v>5272.5</v>
      </c>
    </row>
    <row r="685" spans="2:6" ht="18" hidden="1" customHeight="1" thickBot="1">
      <c r="B685" s="10"/>
      <c r="C685" s="11">
        <v>0.64583333333333337</v>
      </c>
      <c r="D685" s="7">
        <v>5248.0555555555557</v>
      </c>
      <c r="E685" s="8">
        <f>(D685+F685)/2</f>
        <v>5258.0555555555557</v>
      </c>
      <c r="F685" s="9">
        <v>5268.0555555555557</v>
      </c>
    </row>
    <row r="686" spans="2:6" ht="18" hidden="1" customHeight="1" thickTop="1" thickBot="1">
      <c r="B686" s="10"/>
      <c r="C686" s="11"/>
      <c r="D686" s="12">
        <f>AVERAGE(D682:D685)</f>
        <v>5250.833333333333</v>
      </c>
      <c r="E686" s="12">
        <f>(D686+F686)/2</f>
        <v>5260.833333333333</v>
      </c>
      <c r="F686" s="13">
        <f>AVERAGE(F682:F685)</f>
        <v>5270.833333333333</v>
      </c>
    </row>
    <row r="687" spans="2:6" ht="18" hidden="1" customHeight="1" thickTop="1">
      <c r="B687" s="2"/>
      <c r="C687" s="3"/>
      <c r="D687" s="4"/>
      <c r="E687" s="5"/>
      <c r="F687" s="6"/>
    </row>
    <row r="688" spans="2:6" ht="18" hidden="1" customHeight="1">
      <c r="B688" s="2">
        <v>41010</v>
      </c>
      <c r="C688" s="3">
        <v>0.39583333333333331</v>
      </c>
      <c r="D688" s="7">
        <v>5241.3888888888887</v>
      </c>
      <c r="E688" s="8">
        <f>(D688+F688)/2</f>
        <v>5251.3888888888887</v>
      </c>
      <c r="F688" s="9">
        <v>5261.3888888888887</v>
      </c>
    </row>
    <row r="689" spans="2:6" ht="18" hidden="1" customHeight="1">
      <c r="B689" s="2" t="s">
        <v>6</v>
      </c>
      <c r="C689" s="3">
        <v>0.52083333333333337</v>
      </c>
      <c r="D689" s="7">
        <v>5221.9444444444443</v>
      </c>
      <c r="E689" s="8">
        <f>(D689+F689)/2</f>
        <v>5231.9444444444443</v>
      </c>
      <c r="F689" s="9">
        <v>5241.9444444444443</v>
      </c>
    </row>
    <row r="690" spans="2:6" ht="18" hidden="1" customHeight="1" thickBot="1">
      <c r="B690" s="10"/>
      <c r="C690" s="11">
        <v>0.64583333333333337</v>
      </c>
      <c r="D690" s="7">
        <v>5225.5555555555557</v>
      </c>
      <c r="E690" s="8">
        <f>(D690+F690)/2</f>
        <v>5235.5555555555557</v>
      </c>
      <c r="F690" s="9">
        <v>5245.5555555555557</v>
      </c>
    </row>
    <row r="691" spans="2:6" ht="18" hidden="1" customHeight="1" thickTop="1" thickBot="1">
      <c r="B691" s="10"/>
      <c r="C691" s="11"/>
      <c r="D691" s="12">
        <f>AVERAGE(D687:D690)</f>
        <v>5229.6296296296287</v>
      </c>
      <c r="E691" s="12">
        <f>(D691+F691)/2</f>
        <v>5239.6296296296287</v>
      </c>
      <c r="F691" s="13">
        <f>AVERAGE(F687:F690)</f>
        <v>5249.6296296296287</v>
      </c>
    </row>
    <row r="692" spans="2:6" ht="18" hidden="1" customHeight="1" thickTop="1">
      <c r="B692" s="2"/>
      <c r="C692" s="3"/>
      <c r="D692" s="4"/>
      <c r="E692" s="5"/>
      <c r="F692" s="6"/>
    </row>
    <row r="693" spans="2:6" ht="18" hidden="1" customHeight="1">
      <c r="B693" s="2">
        <v>41011</v>
      </c>
      <c r="C693" s="3">
        <v>0.39583333333333331</v>
      </c>
      <c r="D693" s="7">
        <v>5224.7222222222226</v>
      </c>
      <c r="E693" s="8">
        <f>(D693+F693)/2</f>
        <v>5234.7222222222226</v>
      </c>
      <c r="F693" s="9">
        <v>5244.7222222222226</v>
      </c>
    </row>
    <row r="694" spans="2:6" ht="18" hidden="1" customHeight="1">
      <c r="B694" s="2" t="s">
        <v>6</v>
      </c>
      <c r="C694" s="3">
        <v>0.52083333333333337</v>
      </c>
      <c r="D694" s="7">
        <v>5228.0555555555557</v>
      </c>
      <c r="E694" s="8">
        <f>(D694+F694)/2</f>
        <v>5238.0555555555557</v>
      </c>
      <c r="F694" s="9">
        <v>5248.0555555555557</v>
      </c>
    </row>
    <row r="695" spans="2:6" ht="18" hidden="1" customHeight="1" thickBot="1">
      <c r="B695" s="10"/>
      <c r="C695" s="11">
        <v>0.64583333333333337</v>
      </c>
      <c r="D695" s="7">
        <v>5231.666666666667</v>
      </c>
      <c r="E695" s="8">
        <f>(D695+F695)/2</f>
        <v>5241.666666666667</v>
      </c>
      <c r="F695" s="9">
        <v>5251.666666666667</v>
      </c>
    </row>
    <row r="696" spans="2:6" ht="18" hidden="1" customHeight="1" thickTop="1" thickBot="1">
      <c r="B696" s="10"/>
      <c r="C696" s="11"/>
      <c r="D696" s="12">
        <f>AVERAGE(D692:D695)</f>
        <v>5228.1481481481487</v>
      </c>
      <c r="E696" s="12">
        <f>(D696+F696)/2</f>
        <v>5238.1481481481487</v>
      </c>
      <c r="F696" s="13">
        <f>AVERAGE(F692:F695)</f>
        <v>5248.1481481481487</v>
      </c>
    </row>
    <row r="697" spans="2:6" ht="18" hidden="1" customHeight="1" thickTop="1">
      <c r="B697" s="2"/>
      <c r="C697" s="3"/>
      <c r="D697" s="4"/>
      <c r="E697" s="5"/>
      <c r="F697" s="6"/>
    </row>
    <row r="698" spans="2:6" ht="18" hidden="1" customHeight="1">
      <c r="B698" s="2">
        <v>41012</v>
      </c>
      <c r="C698" s="3">
        <v>0.39583333333333331</v>
      </c>
      <c r="D698" s="7">
        <v>5230.5555555555557</v>
      </c>
      <c r="E698" s="8">
        <f>(D698+F698)/2</f>
        <v>5240.5555555555557</v>
      </c>
      <c r="F698" s="9">
        <v>5250.5555555555557</v>
      </c>
    </row>
    <row r="699" spans="2:6" ht="18" hidden="1" customHeight="1">
      <c r="B699" s="2" t="s">
        <v>6</v>
      </c>
      <c r="C699" s="3">
        <v>0.52083333333333337</v>
      </c>
      <c r="D699" s="7">
        <v>5229.166666666667</v>
      </c>
      <c r="E699" s="8">
        <f>(D699+F699)/2</f>
        <v>5239.166666666667</v>
      </c>
      <c r="F699" s="9">
        <v>5249.166666666667</v>
      </c>
    </row>
    <row r="700" spans="2:6" ht="18" hidden="1" customHeight="1" thickBot="1">
      <c r="B700" s="10"/>
      <c r="C700" s="11">
        <v>0.64583333333333337</v>
      </c>
      <c r="D700" s="7">
        <v>5229.4444444444443</v>
      </c>
      <c r="E700" s="8">
        <f>(D700+F700)/2</f>
        <v>5239.4444444444443</v>
      </c>
      <c r="F700" s="9">
        <v>5249.4444444444443</v>
      </c>
    </row>
    <row r="701" spans="2:6" ht="18" hidden="1" customHeight="1" thickTop="1" thickBot="1">
      <c r="B701" s="10"/>
      <c r="C701" s="11"/>
      <c r="D701" s="12">
        <f>AVERAGE(D697:D700)</f>
        <v>5229.7222222222226</v>
      </c>
      <c r="E701" s="12">
        <f>(D701+F701)/2</f>
        <v>5239.7222222222226</v>
      </c>
      <c r="F701" s="13">
        <f>AVERAGE(F697:F700)</f>
        <v>5249.7222222222226</v>
      </c>
    </row>
    <row r="702" spans="2:6" ht="18" hidden="1" customHeight="1" thickTop="1">
      <c r="B702" s="2"/>
      <c r="C702" s="3"/>
      <c r="D702" s="4"/>
      <c r="E702" s="5"/>
      <c r="F702" s="6"/>
    </row>
    <row r="703" spans="2:6" ht="18" hidden="1" customHeight="1">
      <c r="B703" s="2">
        <v>41015</v>
      </c>
      <c r="C703" s="3">
        <v>0.39583333333333331</v>
      </c>
      <c r="D703" s="7">
        <v>5229.7222222222226</v>
      </c>
      <c r="E703" s="8">
        <f>(D703+F703)/2</f>
        <v>5239.7222222222226</v>
      </c>
      <c r="F703" s="9">
        <v>5249.7222222222226</v>
      </c>
    </row>
    <row r="704" spans="2:6" ht="18" hidden="1" customHeight="1">
      <c r="B704" s="2" t="s">
        <v>6</v>
      </c>
      <c r="C704" s="3">
        <v>0.52083333333333337</v>
      </c>
      <c r="D704" s="7">
        <v>5229.4444444444443</v>
      </c>
      <c r="E704" s="8">
        <f>(D704+F704)/2</f>
        <v>5239.4444444444443</v>
      </c>
      <c r="F704" s="9">
        <v>5249.4444444444443</v>
      </c>
    </row>
    <row r="705" spans="2:6" ht="18" hidden="1" customHeight="1" thickBot="1">
      <c r="B705" s="10"/>
      <c r="C705" s="11">
        <v>0.64583333333333337</v>
      </c>
      <c r="D705" s="7">
        <v>5229.166666666667</v>
      </c>
      <c r="E705" s="8">
        <f>(D705+F705)/2</f>
        <v>5239.166666666667</v>
      </c>
      <c r="F705" s="9">
        <v>5249.166666666667</v>
      </c>
    </row>
    <row r="706" spans="2:6" ht="18" hidden="1" customHeight="1" thickTop="1" thickBot="1">
      <c r="B706" s="10"/>
      <c r="C706" s="11"/>
      <c r="D706" s="12">
        <f>AVERAGE(D702:D705)</f>
        <v>5229.4444444444453</v>
      </c>
      <c r="E706" s="12">
        <f>(D706+F706)/2</f>
        <v>5239.4444444444453</v>
      </c>
      <c r="F706" s="13">
        <f>AVERAGE(F702:F705)</f>
        <v>5249.4444444444453</v>
      </c>
    </row>
    <row r="707" spans="2:6" ht="18" hidden="1" customHeight="1" thickTop="1">
      <c r="B707" s="2"/>
      <c r="C707" s="3"/>
      <c r="D707" s="4"/>
      <c r="E707" s="5"/>
      <c r="F707" s="6"/>
    </row>
    <row r="708" spans="2:6" ht="18" hidden="1" customHeight="1">
      <c r="B708" s="2">
        <v>41016</v>
      </c>
      <c r="C708" s="3">
        <v>0.39583333333333331</v>
      </c>
      <c r="D708" s="7">
        <v>5234.166666666667</v>
      </c>
      <c r="E708" s="8">
        <f>(D708+F708)/2</f>
        <v>5244.166666666667</v>
      </c>
      <c r="F708" s="9">
        <v>5254.166666666667</v>
      </c>
    </row>
    <row r="709" spans="2:6" ht="18" hidden="1" customHeight="1">
      <c r="B709" s="2" t="s">
        <v>6</v>
      </c>
      <c r="C709" s="3">
        <v>0.52083333333333337</v>
      </c>
      <c r="D709" s="7">
        <v>5236.666666666667</v>
      </c>
      <c r="E709" s="8">
        <f>(D709+F709)/2</f>
        <v>5246.666666666667</v>
      </c>
      <c r="F709" s="9">
        <v>5256.666666666667</v>
      </c>
    </row>
    <row r="710" spans="2:6" ht="18" hidden="1" customHeight="1" thickBot="1">
      <c r="B710" s="10"/>
      <c r="C710" s="11">
        <v>0.64583333333333337</v>
      </c>
      <c r="D710" s="7">
        <v>5238.333333333333</v>
      </c>
      <c r="E710" s="8">
        <f>(D710+F710)/2</f>
        <v>5248.333333333333</v>
      </c>
      <c r="F710" s="9">
        <v>5258.333333333333</v>
      </c>
    </row>
    <row r="711" spans="2:6" ht="18" hidden="1" customHeight="1" thickTop="1" thickBot="1">
      <c r="B711" s="10"/>
      <c r="C711" s="11"/>
      <c r="D711" s="12">
        <f>AVERAGE(D707:D710)</f>
        <v>5236.3888888888896</v>
      </c>
      <c r="E711" s="12">
        <f>(D711+F711)/2</f>
        <v>5246.3888888888896</v>
      </c>
      <c r="F711" s="13">
        <f>AVERAGE(F707:F710)</f>
        <v>5256.3888888888896</v>
      </c>
    </row>
    <row r="712" spans="2:6" ht="18" hidden="1" customHeight="1" thickTop="1">
      <c r="B712" s="2"/>
      <c r="C712" s="3"/>
      <c r="D712" s="4"/>
      <c r="E712" s="5"/>
      <c r="F712" s="6"/>
    </row>
    <row r="713" spans="2:6" ht="18" hidden="1" customHeight="1">
      <c r="B713" s="2">
        <v>41017</v>
      </c>
      <c r="C713" s="3">
        <v>0.39583333333333331</v>
      </c>
      <c r="D713" s="7">
        <v>5238.0555555555557</v>
      </c>
      <c r="E713" s="8">
        <f>(D713+F713)/2</f>
        <v>5248.0555555555557</v>
      </c>
      <c r="F713" s="9">
        <v>5258.0555555555557</v>
      </c>
    </row>
    <row r="714" spans="2:6" ht="18" hidden="1" customHeight="1">
      <c r="B714" s="2" t="s">
        <v>6</v>
      </c>
      <c r="C714" s="3">
        <v>0.52083333333333337</v>
      </c>
      <c r="D714" s="7">
        <v>5260.5555555555557</v>
      </c>
      <c r="E714" s="8">
        <f>(D714+F714)/2</f>
        <v>5270.5555555555557</v>
      </c>
      <c r="F714" s="9">
        <v>5280.5555555555557</v>
      </c>
    </row>
    <row r="715" spans="2:6" ht="18" hidden="1" customHeight="1" thickBot="1">
      <c r="B715" s="10"/>
      <c r="C715" s="11">
        <v>0.64583333333333337</v>
      </c>
      <c r="D715" s="7">
        <v>5269.166666666667</v>
      </c>
      <c r="E715" s="8">
        <f>(D715+F715)/2</f>
        <v>5279.166666666667</v>
      </c>
      <c r="F715" s="9">
        <v>5289.166666666667</v>
      </c>
    </row>
    <row r="716" spans="2:6" ht="18" hidden="1" customHeight="1" thickTop="1" thickBot="1">
      <c r="B716" s="10"/>
      <c r="C716" s="11"/>
      <c r="D716" s="12">
        <f>AVERAGE(D712:D715)</f>
        <v>5255.9259259259261</v>
      </c>
      <c r="E716" s="12">
        <f>(D716+F716)/2</f>
        <v>5265.9259259259261</v>
      </c>
      <c r="F716" s="13">
        <f>AVERAGE(F712:F715)</f>
        <v>5275.9259259259261</v>
      </c>
    </row>
    <row r="717" spans="2:6" ht="18" hidden="1" customHeight="1" thickTop="1">
      <c r="B717" s="2"/>
      <c r="C717" s="3"/>
      <c r="D717" s="4"/>
      <c r="E717" s="5"/>
      <c r="F717" s="6"/>
    </row>
    <row r="718" spans="2:6" ht="18" hidden="1" customHeight="1">
      <c r="B718" s="2">
        <v>41018</v>
      </c>
      <c r="C718" s="3">
        <v>0.39583333333333331</v>
      </c>
      <c r="D718" s="7">
        <v>5271.9444444444443</v>
      </c>
      <c r="E718" s="8">
        <f>(D718+F718)/2</f>
        <v>5281.9444444444443</v>
      </c>
      <c r="F718" s="9">
        <v>5291.9444444444443</v>
      </c>
    </row>
    <row r="719" spans="2:6" ht="18" hidden="1" customHeight="1">
      <c r="B719" s="2" t="s">
        <v>6</v>
      </c>
      <c r="C719" s="3">
        <v>0.52083333333333337</v>
      </c>
      <c r="D719" s="7">
        <v>5271.666666666667</v>
      </c>
      <c r="E719" s="8">
        <f>(D719+F719)/2</f>
        <v>5281.666666666667</v>
      </c>
      <c r="F719" s="9">
        <v>5291.666666666667</v>
      </c>
    </row>
    <row r="720" spans="2:6" ht="18" hidden="1" customHeight="1" thickBot="1">
      <c r="B720" s="10"/>
      <c r="C720" s="11">
        <v>0.64583333333333337</v>
      </c>
      <c r="D720" s="7">
        <v>5273.0555555555557</v>
      </c>
      <c r="E720" s="8">
        <f>(D720+F720)/2</f>
        <v>5283.0555555555557</v>
      </c>
      <c r="F720" s="9">
        <v>5293.0555555555557</v>
      </c>
    </row>
    <row r="721" spans="2:6" ht="18" hidden="1" customHeight="1" thickTop="1" thickBot="1">
      <c r="B721" s="10"/>
      <c r="C721" s="11"/>
      <c r="D721" s="12">
        <f>AVERAGE(D717:D720)</f>
        <v>5272.2222222222226</v>
      </c>
      <c r="E721" s="12">
        <f>(D721+F721)/2</f>
        <v>5282.2222222222226</v>
      </c>
      <c r="F721" s="13">
        <f>AVERAGE(F717:F720)</f>
        <v>5292.2222222222226</v>
      </c>
    </row>
    <row r="722" spans="2:6" ht="18" hidden="1" customHeight="1" thickTop="1">
      <c r="B722" s="2"/>
      <c r="C722" s="3"/>
      <c r="D722" s="4"/>
      <c r="E722" s="5"/>
      <c r="F722" s="6"/>
    </row>
    <row r="723" spans="2:6" ht="18" hidden="1" customHeight="1">
      <c r="B723" s="2">
        <v>41019</v>
      </c>
      <c r="C723" s="3">
        <v>0.39583333333333331</v>
      </c>
      <c r="D723" s="7">
        <v>5285.5555555555557</v>
      </c>
      <c r="E723" s="8">
        <f>(D723+F723)/2</f>
        <v>5295.5555555555557</v>
      </c>
      <c r="F723" s="9">
        <v>5305.5555555555557</v>
      </c>
    </row>
    <row r="724" spans="2:6" ht="18" hidden="1" customHeight="1">
      <c r="B724" s="2" t="s">
        <v>6</v>
      </c>
      <c r="C724" s="3">
        <v>0.52083333333333337</v>
      </c>
      <c r="D724" s="7">
        <v>5290</v>
      </c>
      <c r="E724" s="8">
        <f>(D724+F724)/2</f>
        <v>5300</v>
      </c>
      <c r="F724" s="9">
        <v>5310</v>
      </c>
    </row>
    <row r="725" spans="2:6" ht="18" hidden="1" customHeight="1" thickBot="1">
      <c r="B725" s="10"/>
      <c r="C725" s="11">
        <v>0.64583333333333337</v>
      </c>
      <c r="D725" s="7">
        <v>5274.166666666667</v>
      </c>
      <c r="E725" s="8">
        <f>(D725+F725)/2</f>
        <v>5284.166666666667</v>
      </c>
      <c r="F725" s="9">
        <v>5294.166666666667</v>
      </c>
    </row>
    <row r="726" spans="2:6" ht="18" hidden="1" customHeight="1" thickTop="1" thickBot="1">
      <c r="B726" s="10"/>
      <c r="C726" s="11"/>
      <c r="D726" s="12">
        <f>AVERAGE(D722:D725)</f>
        <v>5283.2407407407409</v>
      </c>
      <c r="E726" s="12">
        <f>(D726+F726)/2</f>
        <v>5293.2407407407409</v>
      </c>
      <c r="F726" s="13">
        <f>AVERAGE(F722:F725)</f>
        <v>5303.2407407407409</v>
      </c>
    </row>
    <row r="727" spans="2:6" ht="18" hidden="1" customHeight="1" thickTop="1">
      <c r="B727" s="2"/>
      <c r="C727" s="3"/>
      <c r="D727" s="4"/>
      <c r="E727" s="5"/>
      <c r="F727" s="6"/>
    </row>
    <row r="728" spans="2:6" ht="18" hidden="1" customHeight="1">
      <c r="B728" s="2">
        <v>41022</v>
      </c>
      <c r="C728" s="3">
        <v>0.39583333333333331</v>
      </c>
      <c r="D728" s="7">
        <v>5272.5</v>
      </c>
      <c r="E728" s="8">
        <f>(D728+F728)/2</f>
        <v>5282.5</v>
      </c>
      <c r="F728" s="9">
        <v>5292.5</v>
      </c>
    </row>
    <row r="729" spans="2:6" ht="18" hidden="1" customHeight="1">
      <c r="B729" s="2" t="s">
        <v>6</v>
      </c>
      <c r="C729" s="3">
        <v>0.52083333333333337</v>
      </c>
      <c r="D729" s="7">
        <v>5245</v>
      </c>
      <c r="E729" s="8">
        <f>(D729+F729)/2</f>
        <v>5255</v>
      </c>
      <c r="F729" s="9">
        <v>5265</v>
      </c>
    </row>
    <row r="730" spans="2:6" ht="18" hidden="1" customHeight="1" thickBot="1">
      <c r="B730" s="10"/>
      <c r="C730" s="11">
        <v>0.64583333333333337</v>
      </c>
      <c r="D730" s="7">
        <v>5229.7222222222226</v>
      </c>
      <c r="E730" s="8">
        <f>(D730+F730)/2</f>
        <v>5239.7222222222226</v>
      </c>
      <c r="F730" s="9">
        <v>5249.7222222222226</v>
      </c>
    </row>
    <row r="731" spans="2:6" ht="18" hidden="1" customHeight="1" thickTop="1" thickBot="1">
      <c r="B731" s="10"/>
      <c r="C731" s="11"/>
      <c r="D731" s="12">
        <f>AVERAGE(D727:D730)</f>
        <v>5249.0740740740739</v>
      </c>
      <c r="E731" s="12">
        <f>(D731+F731)/2</f>
        <v>5259.0740740740739</v>
      </c>
      <c r="F731" s="13">
        <f>AVERAGE(F727:F730)</f>
        <v>5269.0740740740739</v>
      </c>
    </row>
    <row r="732" spans="2:6" ht="18" hidden="1" customHeight="1" thickTop="1">
      <c r="B732" s="2"/>
      <c r="C732" s="3"/>
      <c r="D732" s="4"/>
      <c r="E732" s="5"/>
      <c r="F732" s="6"/>
    </row>
    <row r="733" spans="2:6" ht="18" hidden="1" customHeight="1">
      <c r="B733" s="2">
        <v>41023</v>
      </c>
      <c r="C733" s="3">
        <v>0.39583333333333331</v>
      </c>
      <c r="D733" s="7">
        <v>5223.6111111111113</v>
      </c>
      <c r="E733" s="8">
        <f>(D733+F733)/2</f>
        <v>5233.6111111111113</v>
      </c>
      <c r="F733" s="9">
        <v>5243.6111111111113</v>
      </c>
    </row>
    <row r="734" spans="2:6" ht="18" hidden="1" customHeight="1">
      <c r="B734" s="2" t="s">
        <v>6</v>
      </c>
      <c r="C734" s="3">
        <v>0.52083333333333337</v>
      </c>
      <c r="D734" s="7">
        <v>5184.7222222222226</v>
      </c>
      <c r="E734" s="8">
        <f>(D734+F734)/2</f>
        <v>5194.7222222222226</v>
      </c>
      <c r="F734" s="9">
        <v>5204.7222222222226</v>
      </c>
    </row>
    <row r="735" spans="2:6" ht="18" hidden="1" customHeight="1" thickBot="1">
      <c r="B735" s="10"/>
      <c r="C735" s="11">
        <v>0.64583333333333337</v>
      </c>
      <c r="D735" s="7">
        <v>5190.5555555555557</v>
      </c>
      <c r="E735" s="8">
        <f>(D735+F735)/2</f>
        <v>5200.5555555555557</v>
      </c>
      <c r="F735" s="9">
        <v>5210.5555555555557</v>
      </c>
    </row>
    <row r="736" spans="2:6" ht="18" hidden="1" customHeight="1" thickTop="1" thickBot="1">
      <c r="B736" s="10"/>
      <c r="C736" s="11"/>
      <c r="D736" s="12">
        <f>AVERAGE(D732:D735)</f>
        <v>5199.6296296296305</v>
      </c>
      <c r="E736" s="12">
        <f>(D736+F736)/2</f>
        <v>5209.6296296296305</v>
      </c>
      <c r="F736" s="13">
        <f>AVERAGE(F732:F735)</f>
        <v>5219.6296296296305</v>
      </c>
    </row>
    <row r="737" spans="2:6" ht="18" hidden="1" customHeight="1" thickTop="1">
      <c r="B737" s="2"/>
      <c r="C737" s="3"/>
      <c r="D737" s="4"/>
      <c r="E737" s="5"/>
      <c r="F737" s="6"/>
    </row>
    <row r="738" spans="2:6" ht="18" hidden="1" customHeight="1">
      <c r="B738" s="2">
        <v>41024</v>
      </c>
      <c r="C738" s="3">
        <v>0.39583333333333331</v>
      </c>
      <c r="D738" s="7">
        <v>5177.5</v>
      </c>
      <c r="E738" s="8">
        <f>(D738+F738)/2</f>
        <v>5187.5</v>
      </c>
      <c r="F738" s="9">
        <v>5197.5</v>
      </c>
    </row>
    <row r="739" spans="2:6" ht="18" hidden="1" customHeight="1">
      <c r="B739" s="2" t="s">
        <v>6</v>
      </c>
      <c r="C739" s="3">
        <v>0.52083333333333337</v>
      </c>
      <c r="D739" s="7">
        <v>5131.9444444444443</v>
      </c>
      <c r="E739" s="8">
        <f>(D739+F739)/2</f>
        <v>5141.9444444444443</v>
      </c>
      <c r="F739" s="9">
        <v>5151.9444444444443</v>
      </c>
    </row>
    <row r="740" spans="2:6" ht="18" hidden="1" customHeight="1" thickBot="1">
      <c r="B740" s="10"/>
      <c r="C740" s="11">
        <v>0.64583333333333337</v>
      </c>
      <c r="D740" s="7">
        <v>5137.2222222222226</v>
      </c>
      <c r="E740" s="8">
        <f>(D740+F740)/2</f>
        <v>5147.2222222222226</v>
      </c>
      <c r="F740" s="9">
        <v>5157.2222222222226</v>
      </c>
    </row>
    <row r="741" spans="2:6" ht="18" hidden="1" customHeight="1" thickTop="1" thickBot="1">
      <c r="B741" s="10"/>
      <c r="C741" s="11"/>
      <c r="D741" s="12">
        <f>AVERAGE(D737:D740)</f>
        <v>5148.8888888888896</v>
      </c>
      <c r="E741" s="12">
        <f>(D741+F741)/2</f>
        <v>5158.8888888888896</v>
      </c>
      <c r="F741" s="13">
        <f>AVERAGE(F737:F740)</f>
        <v>5168.8888888888896</v>
      </c>
    </row>
    <row r="742" spans="2:6" ht="18" hidden="1" customHeight="1" thickTop="1">
      <c r="B742" s="2"/>
      <c r="C742" s="3"/>
      <c r="D742" s="4"/>
      <c r="E742" s="5"/>
      <c r="F742" s="6"/>
    </row>
    <row r="743" spans="2:6" ht="18" hidden="1" customHeight="1">
      <c r="B743" s="2">
        <v>41025</v>
      </c>
      <c r="C743" s="3">
        <v>0.39583333333333331</v>
      </c>
      <c r="D743" s="7">
        <v>5130.2777777777774</v>
      </c>
      <c r="E743" s="8">
        <f>(D743+F743)/2</f>
        <v>5140.2777777777774</v>
      </c>
      <c r="F743" s="9">
        <v>5150.2777777777774</v>
      </c>
    </row>
    <row r="744" spans="2:6" ht="18" hidden="1" customHeight="1">
      <c r="B744" s="2" t="s">
        <v>6</v>
      </c>
      <c r="C744" s="3">
        <v>0.52083333333333337</v>
      </c>
      <c r="D744" s="7">
        <v>5143.6111111111113</v>
      </c>
      <c r="E744" s="8">
        <f>(D744+F744)/2</f>
        <v>5153.6111111111113</v>
      </c>
      <c r="F744" s="9">
        <v>5163.6111111111113</v>
      </c>
    </row>
    <row r="745" spans="2:6" ht="18" hidden="1" customHeight="1" thickBot="1">
      <c r="B745" s="10"/>
      <c r="C745" s="11">
        <v>0.64583333333333337</v>
      </c>
      <c r="D745" s="7">
        <v>5144.7222222222226</v>
      </c>
      <c r="E745" s="8">
        <f>(D745+F745)/2</f>
        <v>5154.7222222222226</v>
      </c>
      <c r="F745" s="9">
        <v>5164.7222222222226</v>
      </c>
    </row>
    <row r="746" spans="2:6" ht="18" hidden="1" customHeight="1" thickTop="1" thickBot="1">
      <c r="B746" s="10"/>
      <c r="C746" s="11"/>
      <c r="D746" s="12">
        <f>AVERAGE(D742:D745)</f>
        <v>5139.5370370370374</v>
      </c>
      <c r="E746" s="12">
        <f>(D746+F746)/2</f>
        <v>5149.5370370370374</v>
      </c>
      <c r="F746" s="13">
        <f>AVERAGE(F742:F745)</f>
        <v>5159.5370370370374</v>
      </c>
    </row>
    <row r="747" spans="2:6" ht="18" hidden="1" customHeight="1" thickTop="1">
      <c r="B747" s="2"/>
      <c r="C747" s="3"/>
      <c r="D747" s="4"/>
      <c r="E747" s="5"/>
      <c r="F747" s="6"/>
    </row>
    <row r="748" spans="2:6" ht="18" hidden="1" customHeight="1">
      <c r="B748" s="2">
        <v>41026</v>
      </c>
      <c r="C748" s="3">
        <v>0.39583333333333331</v>
      </c>
      <c r="D748" s="7">
        <v>5160</v>
      </c>
      <c r="E748" s="8">
        <f>(D748+F748)/2</f>
        <v>5170</v>
      </c>
      <c r="F748" s="9">
        <v>5180</v>
      </c>
    </row>
    <row r="749" spans="2:6" ht="18" hidden="1" customHeight="1">
      <c r="B749" s="2" t="s">
        <v>6</v>
      </c>
      <c r="C749" s="3">
        <v>0.52083333333333337</v>
      </c>
      <c r="D749" s="7">
        <v>5195.833333333333</v>
      </c>
      <c r="E749" s="8">
        <f>(D749+F749)/2</f>
        <v>5205.833333333333</v>
      </c>
      <c r="F749" s="9">
        <v>5215.833333333333</v>
      </c>
    </row>
    <row r="750" spans="2:6" ht="18" hidden="1" customHeight="1" thickBot="1">
      <c r="B750" s="10"/>
      <c r="C750" s="11">
        <v>0.64583333333333337</v>
      </c>
      <c r="D750" s="7">
        <v>5197.7222222222226</v>
      </c>
      <c r="E750" s="8">
        <f>(D750+F750)/2</f>
        <v>5207.7222222222226</v>
      </c>
      <c r="F750" s="9">
        <v>5217.7222222222226</v>
      </c>
    </row>
    <row r="751" spans="2:6" ht="18" hidden="1" customHeight="1" thickTop="1" thickBot="1">
      <c r="B751" s="10"/>
      <c r="C751" s="11"/>
      <c r="D751" s="12">
        <f>AVERAGE(D747:D750)</f>
        <v>5184.5185185185182</v>
      </c>
      <c r="E751" s="12">
        <f>(D751+F751)/2</f>
        <v>5194.5185185185182</v>
      </c>
      <c r="F751" s="13">
        <f>AVERAGE(F747:F750)</f>
        <v>5204.5185185185182</v>
      </c>
    </row>
    <row r="752" spans="2:6" ht="18" hidden="1" customHeight="1" thickTop="1">
      <c r="B752" s="2"/>
      <c r="C752" s="3"/>
      <c r="D752" s="4"/>
      <c r="E752" s="5"/>
      <c r="F752" s="6"/>
    </row>
    <row r="753" spans="2:6" ht="18" hidden="1" customHeight="1">
      <c r="B753" s="2">
        <v>41029</v>
      </c>
      <c r="C753" s="3">
        <v>0.39583333333333331</v>
      </c>
      <c r="D753" s="7">
        <v>5201.9444444444443</v>
      </c>
      <c r="E753" s="8">
        <f>(D753+F753)/2</f>
        <v>5211.9444444444443</v>
      </c>
      <c r="F753" s="9">
        <v>5221.9444444444443</v>
      </c>
    </row>
    <row r="754" spans="2:6" ht="18" hidden="1" customHeight="1">
      <c r="B754" s="2" t="s">
        <v>6</v>
      </c>
      <c r="C754" s="3">
        <v>0.52083333333333337</v>
      </c>
      <c r="D754" s="7">
        <v>5227.5</v>
      </c>
      <c r="E754" s="8">
        <f>(D754+F754)/2</f>
        <v>5237.5</v>
      </c>
      <c r="F754" s="9">
        <v>5247.5</v>
      </c>
    </row>
    <row r="755" spans="2:6" ht="18" hidden="1" customHeight="1" thickBot="1">
      <c r="B755" s="10"/>
      <c r="C755" s="11">
        <v>0.64583333333333337</v>
      </c>
      <c r="D755" s="7">
        <v>5228.8888888888887</v>
      </c>
      <c r="E755" s="8">
        <f>(D755+F755)/2</f>
        <v>5238.8888888888887</v>
      </c>
      <c r="F755" s="9">
        <v>5248.8888888888887</v>
      </c>
    </row>
    <row r="756" spans="2:6" ht="18" hidden="1" customHeight="1" thickTop="1" thickBot="1">
      <c r="B756" s="10"/>
      <c r="C756" s="11"/>
      <c r="D756" s="12">
        <f>AVERAGE(D752:D755)</f>
        <v>5219.4444444444443</v>
      </c>
      <c r="E756" s="12">
        <f>(D756+F756)/2</f>
        <v>5229.4444444444443</v>
      </c>
      <c r="F756" s="13">
        <f>AVERAGE(F752:F755)</f>
        <v>5239.4444444444443</v>
      </c>
    </row>
    <row r="757" spans="2:6" ht="18" hidden="1" customHeight="1" thickTop="1">
      <c r="B757" s="2"/>
      <c r="C757" s="3"/>
      <c r="D757" s="4"/>
      <c r="E757" s="5"/>
      <c r="F757" s="6"/>
    </row>
    <row r="758" spans="2:6" ht="18" hidden="1" customHeight="1">
      <c r="B758" s="2">
        <v>41031</v>
      </c>
      <c r="C758" s="3">
        <v>0.39583333333333331</v>
      </c>
      <c r="D758" s="7">
        <v>5242.7777777777774</v>
      </c>
      <c r="E758" s="8">
        <f>(D758+F758)/2</f>
        <v>5252.7777777777774</v>
      </c>
      <c r="F758" s="9">
        <v>5262.7777777777774</v>
      </c>
    </row>
    <row r="759" spans="2:6" ht="18" hidden="1" customHeight="1">
      <c r="B759" s="2" t="s">
        <v>6</v>
      </c>
      <c r="C759" s="3">
        <v>0.52083333333333337</v>
      </c>
      <c r="D759" s="7">
        <v>5232.7777777777774</v>
      </c>
      <c r="E759" s="8">
        <f>(D759+F759)/2</f>
        <v>5242.7777777777774</v>
      </c>
      <c r="F759" s="9">
        <v>5252.7777777777774</v>
      </c>
    </row>
    <row r="760" spans="2:6" ht="18" hidden="1" customHeight="1" thickBot="1">
      <c r="B760" s="10"/>
      <c r="C760" s="11">
        <v>0.64583333333333337</v>
      </c>
      <c r="D760" s="7">
        <v>5221.1111111111113</v>
      </c>
      <c r="E760" s="8">
        <f>(D760+F760)/2</f>
        <v>5231.1111111111113</v>
      </c>
      <c r="F760" s="9">
        <v>5241.1111111111113</v>
      </c>
    </row>
    <row r="761" spans="2:6" ht="18" hidden="1" customHeight="1" thickTop="1" thickBot="1">
      <c r="B761" s="10"/>
      <c r="C761" s="11"/>
      <c r="D761" s="12">
        <f>AVERAGE(D757:D760)</f>
        <v>5232.2222222222217</v>
      </c>
      <c r="E761" s="12">
        <f>(D761+F761)/2</f>
        <v>5242.2222222222217</v>
      </c>
      <c r="F761" s="13">
        <f>AVERAGE(F757:F760)</f>
        <v>5252.2222222222217</v>
      </c>
    </row>
    <row r="762" spans="2:6" ht="18" hidden="1" customHeight="1" thickTop="1">
      <c r="B762" s="2"/>
      <c r="C762" s="3"/>
      <c r="D762" s="4"/>
      <c r="E762" s="5"/>
      <c r="F762" s="6"/>
    </row>
    <row r="763" spans="2:6" ht="18" hidden="1" customHeight="1">
      <c r="B763" s="2">
        <v>41032</v>
      </c>
      <c r="C763" s="3">
        <v>0.39583333333333331</v>
      </c>
      <c r="D763" s="7">
        <v>5189</v>
      </c>
      <c r="E763" s="8">
        <f>(D763+F763)/2</f>
        <v>5199</v>
      </c>
      <c r="F763" s="9">
        <v>5209</v>
      </c>
    </row>
    <row r="764" spans="2:6" ht="18" hidden="1" customHeight="1">
      <c r="B764" s="2" t="s">
        <v>6</v>
      </c>
      <c r="C764" s="3">
        <v>0.52083333333333337</v>
      </c>
      <c r="D764" s="7">
        <v>5150.4444444444443</v>
      </c>
      <c r="E764" s="8">
        <f>(D764+F764)/2</f>
        <v>5160.4444444444443</v>
      </c>
      <c r="F764" s="9">
        <v>5170.4444444444443</v>
      </c>
    </row>
    <row r="765" spans="2:6" ht="18" hidden="1" customHeight="1" thickBot="1">
      <c r="B765" s="10"/>
      <c r="C765" s="11">
        <v>0.64583333333333337</v>
      </c>
      <c r="D765" s="7">
        <v>5145</v>
      </c>
      <c r="E765" s="8">
        <f>(D765+F765)/2</f>
        <v>5155</v>
      </c>
      <c r="F765" s="9">
        <v>5165</v>
      </c>
    </row>
    <row r="766" spans="2:6" ht="18" hidden="1" customHeight="1" thickTop="1" thickBot="1">
      <c r="B766" s="10"/>
      <c r="C766" s="11"/>
      <c r="D766" s="12">
        <f>AVERAGE(D762:D765)</f>
        <v>5161.4814814814818</v>
      </c>
      <c r="E766" s="12">
        <f>(D766+F766)/2</f>
        <v>5171.4814814814818</v>
      </c>
      <c r="F766" s="13">
        <f>AVERAGE(F762:F765)</f>
        <v>5181.4814814814818</v>
      </c>
    </row>
    <row r="767" spans="2:6" ht="18" hidden="1" customHeight="1" thickTop="1">
      <c r="B767" s="2"/>
      <c r="C767" s="3"/>
      <c r="D767" s="4"/>
      <c r="E767" s="5"/>
      <c r="F767" s="6"/>
    </row>
    <row r="768" spans="2:6" ht="18" hidden="1" customHeight="1">
      <c r="B768" s="2">
        <v>41033</v>
      </c>
      <c r="C768" s="3">
        <v>0.39583333333333331</v>
      </c>
      <c r="D768" s="7">
        <v>5138.8888888888887</v>
      </c>
      <c r="E768" s="8">
        <f>(D768+F768)/2</f>
        <v>5148.8888888888887</v>
      </c>
      <c r="F768" s="9">
        <v>5158.8888888888887</v>
      </c>
    </row>
    <row r="769" spans="2:6" ht="18" hidden="1" customHeight="1">
      <c r="B769" s="2" t="s">
        <v>6</v>
      </c>
      <c r="C769" s="3">
        <v>0.52083333333333337</v>
      </c>
      <c r="D769" s="7">
        <v>5141.1111111111113</v>
      </c>
      <c r="E769" s="8">
        <f>(D769+F769)/2</f>
        <v>5151.1111111111113</v>
      </c>
      <c r="F769" s="9">
        <v>5161.1111111111113</v>
      </c>
    </row>
    <row r="770" spans="2:6" ht="18" hidden="1" customHeight="1" thickBot="1">
      <c r="B770" s="10"/>
      <c r="C770" s="11">
        <v>0.64583333333333337</v>
      </c>
      <c r="D770" s="7">
        <v>5139.166666666667</v>
      </c>
      <c r="E770" s="8">
        <f>(D770+F770)/2</f>
        <v>5149.166666666667</v>
      </c>
      <c r="F770" s="9">
        <v>5159.166666666667</v>
      </c>
    </row>
    <row r="771" spans="2:6" ht="18" hidden="1" customHeight="1" thickTop="1" thickBot="1">
      <c r="B771" s="10"/>
      <c r="C771" s="11"/>
      <c r="D771" s="12">
        <f>AVERAGE(D767:D770)</f>
        <v>5139.7222222222226</v>
      </c>
      <c r="E771" s="12">
        <f>(D771+F771)/2</f>
        <v>5149.7222222222226</v>
      </c>
      <c r="F771" s="13">
        <f>AVERAGE(F767:F770)</f>
        <v>5159.7222222222226</v>
      </c>
    </row>
    <row r="772" spans="2:6" ht="18" hidden="1" customHeight="1" thickTop="1">
      <c r="B772" s="2"/>
      <c r="C772" s="3"/>
      <c r="D772" s="4"/>
      <c r="E772" s="5"/>
      <c r="F772" s="6"/>
    </row>
    <row r="773" spans="2:6" ht="18" hidden="1" customHeight="1">
      <c r="B773" s="2">
        <v>41036</v>
      </c>
      <c r="C773" s="3">
        <v>0.39583333333333331</v>
      </c>
      <c r="D773" s="7">
        <v>5200</v>
      </c>
      <c r="E773" s="8">
        <f>(D773+F773)/2</f>
        <v>5210</v>
      </c>
      <c r="F773" s="9">
        <v>5220</v>
      </c>
    </row>
    <row r="774" spans="2:6" ht="18" hidden="1" customHeight="1">
      <c r="B774" s="2" t="s">
        <v>6</v>
      </c>
      <c r="C774" s="3">
        <v>0.52083333333333337</v>
      </c>
      <c r="D774" s="7">
        <v>5198.6111111111113</v>
      </c>
      <c r="E774" s="8">
        <f>(D774+F774)/2</f>
        <v>5208.6111111111113</v>
      </c>
      <c r="F774" s="9">
        <v>5218.6111111111113</v>
      </c>
    </row>
    <row r="775" spans="2:6" ht="18" hidden="1" customHeight="1" thickBot="1">
      <c r="B775" s="10"/>
      <c r="C775" s="11">
        <v>0.64583333333333337</v>
      </c>
      <c r="D775" s="7">
        <v>5186.9444444444443</v>
      </c>
      <c r="E775" s="8">
        <f>(D775+F775)/2</f>
        <v>5196.9444444444443</v>
      </c>
      <c r="F775" s="9">
        <v>5206.9444444444443</v>
      </c>
    </row>
    <row r="776" spans="2:6" ht="18" hidden="1" customHeight="1" thickTop="1" thickBot="1">
      <c r="B776" s="10"/>
      <c r="C776" s="11"/>
      <c r="D776" s="12">
        <f>AVERAGE(D772:D775)</f>
        <v>5195.1851851851852</v>
      </c>
      <c r="E776" s="12">
        <f>(D776+F776)/2</f>
        <v>5205.1851851851852</v>
      </c>
      <c r="F776" s="13">
        <f>AVERAGE(F772:F775)</f>
        <v>5215.1851851851852</v>
      </c>
    </row>
    <row r="777" spans="2:6" ht="18" hidden="1" customHeight="1" thickTop="1">
      <c r="B777" s="2"/>
      <c r="C777" s="3"/>
      <c r="D777" s="4"/>
      <c r="E777" s="5"/>
      <c r="F777" s="6"/>
    </row>
    <row r="778" spans="2:6" ht="18" hidden="1" customHeight="1">
      <c r="B778" s="2">
        <v>41037</v>
      </c>
      <c r="C778" s="3">
        <v>0.39583333333333331</v>
      </c>
      <c r="D778" s="7">
        <v>5186.3888888888887</v>
      </c>
      <c r="E778" s="8">
        <f>(D778+F778)/2</f>
        <v>5196.3888888888887</v>
      </c>
      <c r="F778" s="9">
        <v>5206.3888888888887</v>
      </c>
    </row>
    <row r="779" spans="2:6" ht="18" hidden="1" customHeight="1">
      <c r="B779" s="2" t="s">
        <v>6</v>
      </c>
      <c r="C779" s="3">
        <v>0.52083333333333337</v>
      </c>
      <c r="D779" s="7">
        <v>5173.8888888888887</v>
      </c>
      <c r="E779" s="8">
        <f>(D779+F779)/2</f>
        <v>5183.8888888888887</v>
      </c>
      <c r="F779" s="9">
        <v>5193.8888888888887</v>
      </c>
    </row>
    <row r="780" spans="2:6" ht="18" hidden="1" customHeight="1" thickBot="1">
      <c r="B780" s="10"/>
      <c r="C780" s="11">
        <v>0.64583333333333337</v>
      </c>
      <c r="D780" s="7">
        <v>5161.1111111111113</v>
      </c>
      <c r="E780" s="8">
        <f>(D780+F780)/2</f>
        <v>5171.1111111111113</v>
      </c>
      <c r="F780" s="9">
        <v>5181.1111111111113</v>
      </c>
    </row>
    <row r="781" spans="2:6" ht="18" hidden="1" customHeight="1" thickTop="1" thickBot="1">
      <c r="B781" s="10"/>
      <c r="C781" s="11"/>
      <c r="D781" s="12">
        <f>AVERAGE(D777:D780)</f>
        <v>5173.7962962962965</v>
      </c>
      <c r="E781" s="12">
        <f>(D781+F781)/2</f>
        <v>5183.7962962962965</v>
      </c>
      <c r="F781" s="13">
        <f>AVERAGE(F777:F780)</f>
        <v>5193.7962962962965</v>
      </c>
    </row>
    <row r="782" spans="2:6" ht="18" hidden="1" customHeight="1" thickTop="1">
      <c r="B782" s="2"/>
      <c r="C782" s="3"/>
      <c r="D782" s="4"/>
      <c r="E782" s="5"/>
      <c r="F782" s="6"/>
    </row>
    <row r="783" spans="2:6" ht="18" hidden="1" customHeight="1">
      <c r="B783" s="2">
        <v>41038</v>
      </c>
      <c r="C783" s="3">
        <v>0.39583333333333331</v>
      </c>
      <c r="D783" s="7">
        <v>5148.0555555555557</v>
      </c>
      <c r="E783" s="8">
        <f>(D783+F783)/2</f>
        <v>5158.0555555555557</v>
      </c>
      <c r="F783" s="9">
        <v>5168.0555555555557</v>
      </c>
    </row>
    <row r="784" spans="2:6" ht="18" hidden="1" customHeight="1">
      <c r="B784" s="2" t="s">
        <v>6</v>
      </c>
      <c r="C784" s="3">
        <v>0.52083333333333337</v>
      </c>
      <c r="D784" s="7">
        <v>5140.2777777777774</v>
      </c>
      <c r="E784" s="8">
        <f>(D784+F784)/2</f>
        <v>5150.2777777777774</v>
      </c>
      <c r="F784" s="9">
        <v>5160.2777777777774</v>
      </c>
    </row>
    <row r="785" spans="2:6" ht="18" hidden="1" customHeight="1" thickBot="1">
      <c r="B785" s="10"/>
      <c r="C785" s="11">
        <v>0.64583333333333337</v>
      </c>
      <c r="D785" s="7">
        <v>5141.9444444444443</v>
      </c>
      <c r="E785" s="8">
        <f>(D785+F785)/2</f>
        <v>5151.9444444444443</v>
      </c>
      <c r="F785" s="9">
        <v>5161.9444444444443</v>
      </c>
    </row>
    <row r="786" spans="2:6" ht="18" hidden="1" customHeight="1" thickTop="1" thickBot="1">
      <c r="B786" s="10"/>
      <c r="C786" s="11"/>
      <c r="D786" s="12">
        <f>AVERAGE(D782:D785)</f>
        <v>5143.4259259259261</v>
      </c>
      <c r="E786" s="12">
        <f>(D786+F786)/2</f>
        <v>5153.4259259259261</v>
      </c>
      <c r="F786" s="13">
        <f>AVERAGE(F782:F785)</f>
        <v>5163.4259259259261</v>
      </c>
    </row>
    <row r="787" spans="2:6" ht="18" hidden="1" customHeight="1" thickTop="1">
      <c r="B787" s="2"/>
      <c r="C787" s="3"/>
      <c r="D787" s="4"/>
      <c r="E787" s="5"/>
      <c r="F787" s="6"/>
    </row>
    <row r="788" spans="2:6" ht="18" hidden="1" customHeight="1">
      <c r="B788" s="2">
        <v>41039</v>
      </c>
      <c r="C788" s="3">
        <v>0.39583333333333331</v>
      </c>
      <c r="D788" s="7">
        <v>5144.166666666667</v>
      </c>
      <c r="E788" s="8">
        <f>(D788+F788)/2</f>
        <v>5154.166666666667</v>
      </c>
      <c r="F788" s="9">
        <v>5164.166666666667</v>
      </c>
    </row>
    <row r="789" spans="2:6" ht="18" hidden="1" customHeight="1">
      <c r="B789" s="2" t="s">
        <v>6</v>
      </c>
      <c r="C789" s="3">
        <v>0.52083333333333337</v>
      </c>
      <c r="D789" s="7">
        <v>5142.5</v>
      </c>
      <c r="E789" s="8">
        <v>5162.5</v>
      </c>
      <c r="F789" s="9">
        <v>5162.5</v>
      </c>
    </row>
    <row r="790" spans="2:6" ht="18" hidden="1" customHeight="1" thickBot="1">
      <c r="B790" s="10"/>
      <c r="C790" s="11">
        <v>0.64583333333333337</v>
      </c>
      <c r="D790" s="7">
        <v>5106.666666666667</v>
      </c>
      <c r="E790" s="8">
        <f>(D790+F790)/2</f>
        <v>5116.666666666667</v>
      </c>
      <c r="F790" s="9">
        <v>5126.666666666667</v>
      </c>
    </row>
    <row r="791" spans="2:6" ht="18" hidden="1" customHeight="1" thickTop="1" thickBot="1">
      <c r="B791" s="10"/>
      <c r="C791" s="11"/>
      <c r="D791" s="12">
        <f>AVERAGE(D787:D790)</f>
        <v>5131.1111111111122</v>
      </c>
      <c r="E791" s="12">
        <f>(D791+F791)/2</f>
        <v>5141.1111111111122</v>
      </c>
      <c r="F791" s="13">
        <f>AVERAGE(F787:F790)</f>
        <v>5151.1111111111122</v>
      </c>
    </row>
    <row r="792" spans="2:6" ht="18" hidden="1" customHeight="1" thickTop="1">
      <c r="B792" s="2"/>
      <c r="C792" s="3"/>
      <c r="D792" s="4"/>
      <c r="E792" s="5"/>
      <c r="F792" s="6"/>
    </row>
    <row r="793" spans="2:6" ht="18" hidden="1" customHeight="1">
      <c r="B793" s="2">
        <v>41040</v>
      </c>
      <c r="C793" s="3">
        <v>0.39583333333333331</v>
      </c>
      <c r="D793" s="7">
        <v>5105.833333333333</v>
      </c>
      <c r="E793" s="8">
        <f>(D793+F793)/2</f>
        <v>5115.833333333333</v>
      </c>
      <c r="F793" s="9">
        <v>5125.833333333333</v>
      </c>
    </row>
    <row r="794" spans="2:6" ht="18" hidden="1" customHeight="1">
      <c r="B794" s="2" t="s">
        <v>6</v>
      </c>
      <c r="C794" s="3">
        <v>0.52083333333333337</v>
      </c>
      <c r="D794" s="7">
        <v>5111.1111111111113</v>
      </c>
      <c r="E794" s="8">
        <f>(D794+F794)/2</f>
        <v>5121.1111111111113</v>
      </c>
      <c r="F794" s="9">
        <v>5131.1111111111113</v>
      </c>
    </row>
    <row r="795" spans="2:6" ht="18" hidden="1" customHeight="1" thickBot="1">
      <c r="B795" s="10"/>
      <c r="C795" s="11">
        <v>0.64583333333333337</v>
      </c>
      <c r="D795" s="7">
        <v>5150</v>
      </c>
      <c r="E795" s="8">
        <f>(D795+F795)/2</f>
        <v>5160</v>
      </c>
      <c r="F795" s="9">
        <v>5170</v>
      </c>
    </row>
    <row r="796" spans="2:6" ht="18" hidden="1" customHeight="1" thickTop="1" thickBot="1">
      <c r="B796" s="10"/>
      <c r="C796" s="11"/>
      <c r="D796" s="12">
        <f>AVERAGE(D792:D795)</f>
        <v>5122.3148148148148</v>
      </c>
      <c r="E796" s="12">
        <f>(D796+F796)/2</f>
        <v>5132.3148148148148</v>
      </c>
      <c r="F796" s="13">
        <f>AVERAGE(F792:F795)</f>
        <v>5142.3148148148148</v>
      </c>
    </row>
    <row r="797" spans="2:6" ht="18" hidden="1" customHeight="1" thickTop="1">
      <c r="B797" s="2"/>
      <c r="C797" s="3"/>
      <c r="D797" s="4"/>
      <c r="E797" s="5"/>
      <c r="F797" s="6"/>
    </row>
    <row r="798" spans="2:6" ht="18" hidden="1" customHeight="1">
      <c r="B798" s="2">
        <v>41043</v>
      </c>
      <c r="C798" s="3">
        <v>0.39583333333333331</v>
      </c>
      <c r="D798" s="7">
        <v>5168.333333333333</v>
      </c>
      <c r="E798" s="8">
        <f>(D798+F798)/2</f>
        <v>5178.333333333333</v>
      </c>
      <c r="F798" s="9">
        <v>5188.333333333333</v>
      </c>
    </row>
    <row r="799" spans="2:6" ht="18" hidden="1" customHeight="1">
      <c r="B799" s="2" t="s">
        <v>6</v>
      </c>
      <c r="C799" s="3">
        <v>0.52083333333333337</v>
      </c>
      <c r="D799" s="7">
        <v>5160.833333333333</v>
      </c>
      <c r="E799" s="8">
        <f>(D799+F799)/2</f>
        <v>5170.833333333333</v>
      </c>
      <c r="F799" s="9">
        <v>5180.833333333333</v>
      </c>
    </row>
    <row r="800" spans="2:6" ht="18" hidden="1" customHeight="1" thickBot="1">
      <c r="B800" s="10"/>
      <c r="C800" s="11">
        <v>0.64583333333333337</v>
      </c>
      <c r="D800" s="7">
        <v>5161.1111111111113</v>
      </c>
      <c r="E800" s="8">
        <f>(D800+F800)/2</f>
        <v>5171.1111111111113</v>
      </c>
      <c r="F800" s="9">
        <v>5181.1111111111113</v>
      </c>
    </row>
    <row r="801" spans="2:6" ht="18" hidden="1" customHeight="1" thickTop="1" thickBot="1">
      <c r="B801" s="10"/>
      <c r="C801" s="11"/>
      <c r="D801" s="12">
        <f>AVERAGE(D797:D800)</f>
        <v>5163.4259259259261</v>
      </c>
      <c r="E801" s="12">
        <f>(D801+F801)/2</f>
        <v>5173.4259259259261</v>
      </c>
      <c r="F801" s="13">
        <f>AVERAGE(F797:F800)</f>
        <v>5183.4259259259261</v>
      </c>
    </row>
    <row r="802" spans="2:6" ht="18" hidden="1" customHeight="1" thickTop="1">
      <c r="B802" s="2"/>
      <c r="C802" s="3"/>
      <c r="D802" s="4"/>
      <c r="E802" s="5"/>
      <c r="F802" s="6"/>
    </row>
    <row r="803" spans="2:6" ht="18" hidden="1" customHeight="1">
      <c r="B803" s="2">
        <v>41044</v>
      </c>
      <c r="C803" s="3">
        <v>0.39583333333333331</v>
      </c>
      <c r="D803" s="7">
        <v>5166.3888888888887</v>
      </c>
      <c r="E803" s="8">
        <f>(D803+F803)/2</f>
        <v>5176.3888888888887</v>
      </c>
      <c r="F803" s="9">
        <v>5186.3888888888887</v>
      </c>
    </row>
    <row r="804" spans="2:6" ht="18" hidden="1" customHeight="1">
      <c r="B804" s="2" t="s">
        <v>6</v>
      </c>
      <c r="C804" s="3">
        <v>0.52083333333333337</v>
      </c>
      <c r="D804" s="7">
        <v>5165.5555555555557</v>
      </c>
      <c r="E804" s="8">
        <f>(D804+F804)/2</f>
        <v>5175.5555555555557</v>
      </c>
      <c r="F804" s="9">
        <v>5185.5555555555557</v>
      </c>
    </row>
    <row r="805" spans="2:6" ht="18" hidden="1" customHeight="1" thickBot="1">
      <c r="B805" s="10"/>
      <c r="C805" s="11">
        <v>0.64583333333333337</v>
      </c>
      <c r="D805" s="7">
        <v>5191.666666666667</v>
      </c>
      <c r="E805" s="8">
        <f>(D805+F805)/2</f>
        <v>5201.666666666667</v>
      </c>
      <c r="F805" s="9">
        <v>5211.666666666667</v>
      </c>
    </row>
    <row r="806" spans="2:6" ht="18" hidden="1" customHeight="1" thickTop="1" thickBot="1">
      <c r="B806" s="10"/>
      <c r="C806" s="11"/>
      <c r="D806" s="12">
        <f>AVERAGE(D802:D805)</f>
        <v>5174.5370370370374</v>
      </c>
      <c r="E806" s="12">
        <f>(D806+F806)/2</f>
        <v>5184.5370370370374</v>
      </c>
      <c r="F806" s="13">
        <f>AVERAGE(F802:F805)</f>
        <v>5194.5370370370374</v>
      </c>
    </row>
    <row r="807" spans="2:6" ht="18" hidden="1" customHeight="1" thickTop="1">
      <c r="B807" s="2"/>
      <c r="C807" s="3"/>
      <c r="D807" s="4"/>
      <c r="E807" s="5"/>
      <c r="F807" s="6"/>
    </row>
    <row r="808" spans="2:6" ht="18" hidden="1" customHeight="1">
      <c r="B808" s="2">
        <v>41045</v>
      </c>
      <c r="C808" s="3">
        <v>0.39583333333333331</v>
      </c>
      <c r="D808" s="7">
        <v>5236.666666666667</v>
      </c>
      <c r="E808" s="8">
        <f>(D808+F808)/2</f>
        <v>5246.666666666667</v>
      </c>
      <c r="F808" s="9">
        <v>5256.666666666667</v>
      </c>
    </row>
    <row r="809" spans="2:6" ht="18" hidden="1" customHeight="1">
      <c r="B809" s="2" t="s">
        <v>6</v>
      </c>
      <c r="C809" s="3">
        <v>0.52083333333333337</v>
      </c>
      <c r="D809" s="7">
        <v>5243.8888888888887</v>
      </c>
      <c r="E809" s="8">
        <f>(D809+F809)/2</f>
        <v>5253.8888888888887</v>
      </c>
      <c r="F809" s="9">
        <v>5263.8888888888887</v>
      </c>
    </row>
    <row r="810" spans="2:6" ht="18" hidden="1" customHeight="1" thickBot="1">
      <c r="B810" s="10"/>
      <c r="C810" s="11">
        <v>0.64583333333333337</v>
      </c>
      <c r="D810" s="7">
        <v>5243.0555555555557</v>
      </c>
      <c r="E810" s="8">
        <f>(D810+F810)/2</f>
        <v>5253.0555555555557</v>
      </c>
      <c r="F810" s="9">
        <v>5263.0555555555557</v>
      </c>
    </row>
    <row r="811" spans="2:6" ht="18" hidden="1" customHeight="1" thickTop="1" thickBot="1">
      <c r="B811" s="10"/>
      <c r="C811" s="11"/>
      <c r="D811" s="12">
        <f>AVERAGE(D807:D810)</f>
        <v>5241.2037037037035</v>
      </c>
      <c r="E811" s="12">
        <f>(D811+F811)/2</f>
        <v>5251.2037037037035</v>
      </c>
      <c r="F811" s="13">
        <f>AVERAGE(F807:F810)</f>
        <v>5261.2037037037035</v>
      </c>
    </row>
    <row r="812" spans="2:6" ht="18" hidden="1" customHeight="1" thickTop="1">
      <c r="B812" s="2"/>
      <c r="C812" s="3"/>
      <c r="D812" s="4"/>
      <c r="E812" s="5"/>
      <c r="F812" s="6"/>
    </row>
    <row r="813" spans="2:6" ht="18" hidden="1" customHeight="1">
      <c r="B813" s="2">
        <v>41046</v>
      </c>
      <c r="C813" s="3">
        <v>0.39583333333333331</v>
      </c>
      <c r="D813" s="7">
        <v>5197.2222222222226</v>
      </c>
      <c r="E813" s="8">
        <f>(D813+F813)/2</f>
        <v>5207.2222222222226</v>
      </c>
      <c r="F813" s="9">
        <v>5217.2222222222226</v>
      </c>
    </row>
    <row r="814" spans="2:6" ht="18" hidden="1" customHeight="1">
      <c r="B814" s="2" t="s">
        <v>6</v>
      </c>
      <c r="C814" s="3">
        <v>0.52083333333333337</v>
      </c>
      <c r="D814" s="7">
        <v>5187.5</v>
      </c>
      <c r="E814" s="8">
        <f>(D814+F814)/2</f>
        <v>5197.5</v>
      </c>
      <c r="F814" s="9">
        <v>5207.5</v>
      </c>
    </row>
    <row r="815" spans="2:6" ht="18" hidden="1" customHeight="1" thickBot="1">
      <c r="B815" s="10"/>
      <c r="C815" s="11">
        <v>0.64583333333333337</v>
      </c>
      <c r="D815" s="7">
        <v>5207.2222222222226</v>
      </c>
      <c r="E815" s="8">
        <f>(D815+F815)/2</f>
        <v>5217.2222222222226</v>
      </c>
      <c r="F815" s="9">
        <v>5227.2222222222226</v>
      </c>
    </row>
    <row r="816" spans="2:6" ht="18" hidden="1" customHeight="1" thickTop="1" thickBot="1">
      <c r="B816" s="10"/>
      <c r="C816" s="11"/>
      <c r="D816" s="12">
        <f>AVERAGE(D812:D815)</f>
        <v>5197.3148148148148</v>
      </c>
      <c r="E816" s="12">
        <f>(D816+F816)/2</f>
        <v>5207.3148148148148</v>
      </c>
      <c r="F816" s="13">
        <f>AVERAGE(F812:F815)</f>
        <v>5217.3148148148148</v>
      </c>
    </row>
    <row r="817" spans="2:6" ht="18" hidden="1" customHeight="1" thickTop="1">
      <c r="B817" s="2"/>
      <c r="C817" s="3"/>
      <c r="D817" s="4"/>
      <c r="E817" s="5"/>
      <c r="F817" s="6"/>
    </row>
    <row r="818" spans="2:6" ht="18" hidden="1" customHeight="1">
      <c r="B818" s="2">
        <v>41047</v>
      </c>
      <c r="C818" s="3">
        <v>0.39583333333333331</v>
      </c>
      <c r="D818" s="7">
        <v>5223.0555555555557</v>
      </c>
      <c r="E818" s="8">
        <f>(D818+F818)/2</f>
        <v>5233.0555555555557</v>
      </c>
      <c r="F818" s="9">
        <v>5243.0555555555557</v>
      </c>
    </row>
    <row r="819" spans="2:6" ht="18" hidden="1" customHeight="1">
      <c r="B819" s="2" t="s">
        <v>6</v>
      </c>
      <c r="C819" s="3">
        <v>0.52083333333333337</v>
      </c>
      <c r="D819" s="7">
        <v>5225</v>
      </c>
      <c r="E819" s="8">
        <f>(D819+F819)/2</f>
        <v>5235</v>
      </c>
      <c r="F819" s="9">
        <v>5245</v>
      </c>
    </row>
    <row r="820" spans="2:6" ht="18" hidden="1" customHeight="1" thickBot="1">
      <c r="B820" s="10"/>
      <c r="C820" s="11">
        <v>0.64583333333333337</v>
      </c>
      <c r="D820" s="7">
        <v>5217.7777777777774</v>
      </c>
      <c r="E820" s="8">
        <f>(D820+F820)/2</f>
        <v>5227.7777777777774</v>
      </c>
      <c r="F820" s="9">
        <v>5237.7777777777774</v>
      </c>
    </row>
    <row r="821" spans="2:6" ht="18" hidden="1" customHeight="1" thickTop="1" thickBot="1">
      <c r="B821" s="10"/>
      <c r="C821" s="11"/>
      <c r="D821" s="12">
        <f>AVERAGE(D817:D820)</f>
        <v>5221.9444444444443</v>
      </c>
      <c r="E821" s="12">
        <f>(D821+F821)/2</f>
        <v>5231.9444444444443</v>
      </c>
      <c r="F821" s="13">
        <f>AVERAGE(F817:F820)</f>
        <v>5241.9444444444443</v>
      </c>
    </row>
    <row r="822" spans="2:6" ht="18" hidden="1" customHeight="1" thickTop="1">
      <c r="B822" s="2"/>
      <c r="C822" s="3"/>
      <c r="D822" s="4"/>
      <c r="E822" s="5"/>
      <c r="F822" s="6"/>
    </row>
    <row r="823" spans="2:6" ht="18" hidden="1" customHeight="1">
      <c r="B823" s="2">
        <v>41050</v>
      </c>
      <c r="C823" s="3">
        <v>0.39583333333333331</v>
      </c>
      <c r="D823" s="7">
        <v>5182.7777777777774</v>
      </c>
      <c r="E823" s="8">
        <f>(D823+F823)/2</f>
        <v>5192.7777777777774</v>
      </c>
      <c r="F823" s="9">
        <v>5202.7777777777774</v>
      </c>
    </row>
    <row r="824" spans="2:6" ht="18" hidden="1" customHeight="1">
      <c r="B824" s="2" t="s">
        <v>6</v>
      </c>
      <c r="C824" s="3">
        <v>0.52083333333333337</v>
      </c>
      <c r="D824" s="7">
        <v>5185</v>
      </c>
      <c r="E824" s="8">
        <f>(D824+F824)/2</f>
        <v>5195</v>
      </c>
      <c r="F824" s="9">
        <v>5205</v>
      </c>
    </row>
    <row r="825" spans="2:6" ht="18" hidden="1" customHeight="1" thickBot="1">
      <c r="B825" s="10"/>
      <c r="C825" s="11">
        <v>0.64583333333333337</v>
      </c>
      <c r="D825" s="7">
        <v>5186.3888888888887</v>
      </c>
      <c r="E825" s="8">
        <f>(D825+F825)/2</f>
        <v>5196.3888888888887</v>
      </c>
      <c r="F825" s="9">
        <v>5206.3888888888887</v>
      </c>
    </row>
    <row r="826" spans="2:6" ht="18" hidden="1" customHeight="1" thickTop="1" thickBot="1">
      <c r="B826" s="10"/>
      <c r="C826" s="11"/>
      <c r="D826" s="12">
        <f>AVERAGE(D822:D825)</f>
        <v>5184.7222222222217</v>
      </c>
      <c r="E826" s="12">
        <f>(D826+F826)/2</f>
        <v>5194.7222222222217</v>
      </c>
      <c r="F826" s="13">
        <f>AVERAGE(F822:F825)</f>
        <v>5204.7222222222217</v>
      </c>
    </row>
    <row r="827" spans="2:6" ht="18" hidden="1" customHeight="1" thickTop="1">
      <c r="B827" s="2"/>
      <c r="C827" s="3"/>
      <c r="D827" s="4"/>
      <c r="E827" s="5"/>
      <c r="F827" s="6"/>
    </row>
    <row r="828" spans="2:6" ht="18" hidden="1" customHeight="1">
      <c r="B828" s="2">
        <v>41051</v>
      </c>
      <c r="C828" s="3">
        <v>0.39583333333333331</v>
      </c>
      <c r="D828" s="7">
        <v>5182.7777777777774</v>
      </c>
      <c r="E828" s="8">
        <f>(D828+F828)/2</f>
        <v>5192.7777777777774</v>
      </c>
      <c r="F828" s="9">
        <v>5202.7777777777774</v>
      </c>
    </row>
    <row r="829" spans="2:6" ht="18" hidden="1" customHeight="1">
      <c r="B829" s="2" t="s">
        <v>6</v>
      </c>
      <c r="C829" s="3">
        <v>0.52083333333333337</v>
      </c>
      <c r="D829" s="7">
        <v>5188.3888888888887</v>
      </c>
      <c r="E829" s="8">
        <f>(D829+F829)/2</f>
        <v>5198.3888888888887</v>
      </c>
      <c r="F829" s="9">
        <v>5208.3888888888887</v>
      </c>
    </row>
    <row r="830" spans="2:6" ht="18" hidden="1" customHeight="1" thickBot="1">
      <c r="B830" s="10"/>
      <c r="C830" s="11">
        <v>0.64583333333333337</v>
      </c>
      <c r="D830" s="7">
        <v>5189.4444444444443</v>
      </c>
      <c r="E830" s="8">
        <f>(D830+F830)/2</f>
        <v>5199.4444444444443</v>
      </c>
      <c r="F830" s="9">
        <v>5209.4444444444443</v>
      </c>
    </row>
    <row r="831" spans="2:6" ht="18" hidden="1" customHeight="1" thickTop="1" thickBot="1">
      <c r="B831" s="10"/>
      <c r="C831" s="11"/>
      <c r="D831" s="12">
        <f>AVERAGE(D827:D830)</f>
        <v>5186.8703703703695</v>
      </c>
      <c r="E831" s="12">
        <f>(D831+F831)/2</f>
        <v>5196.8703703703695</v>
      </c>
      <c r="F831" s="13">
        <f>AVERAGE(F827:F830)</f>
        <v>5206.8703703703695</v>
      </c>
    </row>
    <row r="832" spans="2:6" ht="18" hidden="1" customHeight="1" thickTop="1">
      <c r="B832" s="2"/>
      <c r="C832" s="3"/>
      <c r="D832" s="4"/>
      <c r="E832" s="5"/>
      <c r="F832" s="6"/>
    </row>
    <row r="833" spans="2:6" ht="18" hidden="1" customHeight="1">
      <c r="B833" s="2">
        <v>41052</v>
      </c>
      <c r="C833" s="3">
        <v>0.39583333333333331</v>
      </c>
      <c r="D833" s="7">
        <v>5216.666666666667</v>
      </c>
      <c r="E833" s="8">
        <f>(D833+F833)/2</f>
        <v>5226.666666666667</v>
      </c>
      <c r="F833" s="9">
        <v>5236.666666666667</v>
      </c>
    </row>
    <row r="834" spans="2:6" ht="18" hidden="1" customHeight="1">
      <c r="B834" s="2" t="s">
        <v>6</v>
      </c>
      <c r="C834" s="3">
        <v>0.52083333333333337</v>
      </c>
      <c r="D834" s="7">
        <v>5214.333333333333</v>
      </c>
      <c r="E834" s="8">
        <f>(D834+F834)/2</f>
        <v>5224.333333333333</v>
      </c>
      <c r="F834" s="9">
        <v>5234.333333333333</v>
      </c>
    </row>
    <row r="835" spans="2:6" ht="18" hidden="1" customHeight="1" thickBot="1">
      <c r="B835" s="10"/>
      <c r="C835" s="11">
        <v>0.64583333333333337</v>
      </c>
      <c r="D835" s="7">
        <v>5219.166666666667</v>
      </c>
      <c r="E835" s="8">
        <f>(D835+F835)/2</f>
        <v>5229.166666666667</v>
      </c>
      <c r="F835" s="9">
        <v>5239.166666666667</v>
      </c>
    </row>
    <row r="836" spans="2:6" ht="18" hidden="1" customHeight="1" thickTop="1" thickBot="1">
      <c r="B836" s="10"/>
      <c r="C836" s="11"/>
      <c r="D836" s="12">
        <f>AVERAGE(D832:D835)</f>
        <v>5216.7222222222226</v>
      </c>
      <c r="E836" s="12">
        <f>(D836+F836)/2</f>
        <v>5226.7222222222226</v>
      </c>
      <c r="F836" s="13">
        <f>AVERAGE(F832:F835)</f>
        <v>5236.7222222222226</v>
      </c>
    </row>
    <row r="837" spans="2:6" ht="18" hidden="1" customHeight="1" thickTop="1">
      <c r="B837" s="2"/>
      <c r="C837" s="3"/>
      <c r="D837" s="4"/>
      <c r="E837" s="5"/>
      <c r="F837" s="6"/>
    </row>
    <row r="838" spans="2:6" ht="18" hidden="1" customHeight="1">
      <c r="B838" s="2">
        <v>41053</v>
      </c>
      <c r="C838" s="3">
        <v>0.39583333333333331</v>
      </c>
      <c r="D838" s="7">
        <v>5236.9444444444443</v>
      </c>
      <c r="E838" s="8">
        <f>(D838+F838)/2</f>
        <v>5246.9444444444443</v>
      </c>
      <c r="F838" s="9">
        <v>5256.9444444444443</v>
      </c>
    </row>
    <row r="839" spans="2:6" ht="18" hidden="1" customHeight="1">
      <c r="B839" s="2" t="s">
        <v>6</v>
      </c>
      <c r="C839" s="3">
        <v>0.52083333333333337</v>
      </c>
      <c r="D839" s="7">
        <v>5237.2222222222226</v>
      </c>
      <c r="E839" s="8">
        <f>(D839+F839)/2</f>
        <v>5247.2222222222226</v>
      </c>
      <c r="F839" s="9">
        <v>5257.2222222222226</v>
      </c>
    </row>
    <row r="840" spans="2:6" ht="18" hidden="1" customHeight="1" thickBot="1">
      <c r="B840" s="10"/>
      <c r="C840" s="11">
        <v>0.64583333333333337</v>
      </c>
      <c r="D840" s="7">
        <v>5235.2777777777774</v>
      </c>
      <c r="E840" s="8">
        <f>(D840+F840)/2</f>
        <v>5245.2777777777774</v>
      </c>
      <c r="F840" s="9">
        <v>5255.2777777777774</v>
      </c>
    </row>
    <row r="841" spans="2:6" ht="18" hidden="1" customHeight="1" thickTop="1" thickBot="1">
      <c r="B841" s="10"/>
      <c r="C841" s="11"/>
      <c r="D841" s="12">
        <f>AVERAGE(D837:D840)</f>
        <v>5236.4814814814818</v>
      </c>
      <c r="E841" s="12">
        <f>(D841+F841)/2</f>
        <v>5246.4814814814818</v>
      </c>
      <c r="F841" s="13">
        <f>AVERAGE(F837:F840)</f>
        <v>5256.4814814814818</v>
      </c>
    </row>
    <row r="842" spans="2:6" ht="18" hidden="1" customHeight="1" thickTop="1">
      <c r="B842" s="2"/>
      <c r="C842" s="3"/>
      <c r="D842" s="4"/>
      <c r="E842" s="5"/>
      <c r="F842" s="6"/>
    </row>
    <row r="843" spans="2:6" ht="18" hidden="1" customHeight="1">
      <c r="B843" s="2">
        <v>41057</v>
      </c>
      <c r="C843" s="3">
        <v>0.39583333333333331</v>
      </c>
      <c r="D843" s="7">
        <v>5233.333333333333</v>
      </c>
      <c r="E843" s="8">
        <f>(D843+F843)/2</f>
        <v>5243.333333333333</v>
      </c>
      <c r="F843" s="9">
        <v>5253.333333333333</v>
      </c>
    </row>
    <row r="844" spans="2:6" ht="18" hidden="1" customHeight="1">
      <c r="B844" s="2" t="s">
        <v>6</v>
      </c>
      <c r="C844" s="3">
        <v>0.52083333333333337</v>
      </c>
      <c r="D844" s="7">
        <v>5246.9444444444443</v>
      </c>
      <c r="E844" s="8">
        <f>(D844+F844)/2</f>
        <v>5256.9444444444443</v>
      </c>
      <c r="F844" s="9">
        <v>5266.9444444444443</v>
      </c>
    </row>
    <row r="845" spans="2:6" ht="18" hidden="1" customHeight="1" thickBot="1">
      <c r="B845" s="10"/>
      <c r="C845" s="11">
        <v>0.64583333333333337</v>
      </c>
      <c r="D845" s="7">
        <v>5250.833333333333</v>
      </c>
      <c r="E845" s="8">
        <f>(D845+F845)/2</f>
        <v>5260.833333333333</v>
      </c>
      <c r="F845" s="9">
        <v>5270.833333333333</v>
      </c>
    </row>
    <row r="846" spans="2:6" ht="18" hidden="1" customHeight="1" thickTop="1" thickBot="1">
      <c r="B846" s="10"/>
      <c r="C846" s="11"/>
      <c r="D846" s="12">
        <f>AVERAGE(D842:D845)</f>
        <v>5243.7037037037035</v>
      </c>
      <c r="E846" s="12">
        <f>(D846+F846)/2</f>
        <v>5253.7037037037035</v>
      </c>
      <c r="F846" s="13">
        <f>AVERAGE(F842:F845)</f>
        <v>5263.7037037037035</v>
      </c>
    </row>
    <row r="847" spans="2:6" ht="18" hidden="1" customHeight="1" thickTop="1">
      <c r="B847" s="2"/>
      <c r="C847" s="3"/>
      <c r="D847" s="4"/>
      <c r="E847" s="5"/>
      <c r="F847" s="6"/>
    </row>
    <row r="848" spans="2:6" ht="18" hidden="1" customHeight="1">
      <c r="B848" s="2">
        <v>41058</v>
      </c>
      <c r="C848" s="3">
        <v>0.39583333333333331</v>
      </c>
      <c r="D848" s="7">
        <v>5255.833333333333</v>
      </c>
      <c r="E848" s="8">
        <f>(D848+F848)/2</f>
        <v>5265.833333333333</v>
      </c>
      <c r="F848" s="9">
        <v>5275.833333333333</v>
      </c>
    </row>
    <row r="849" spans="2:6" ht="18" hidden="1" customHeight="1">
      <c r="B849" s="2" t="s">
        <v>6</v>
      </c>
      <c r="C849" s="3">
        <v>0.52083333333333337</v>
      </c>
      <c r="D849" s="7">
        <v>5266.1111111111113</v>
      </c>
      <c r="E849" s="8">
        <f>(D849+F849)/2</f>
        <v>5276.1111111111113</v>
      </c>
      <c r="F849" s="9">
        <v>5286.1111111111113</v>
      </c>
    </row>
    <row r="850" spans="2:6" ht="18" hidden="1" customHeight="1" thickBot="1">
      <c r="B850" s="10"/>
      <c r="C850" s="11">
        <v>0.64583333333333337</v>
      </c>
      <c r="D850" s="7">
        <v>5261.1111111111113</v>
      </c>
      <c r="E850" s="8">
        <f>(D850+F850)/2</f>
        <v>5271.1111111111113</v>
      </c>
      <c r="F850" s="9">
        <v>5281.1111111111113</v>
      </c>
    </row>
    <row r="851" spans="2:6" ht="18" hidden="1" customHeight="1" thickTop="1" thickBot="1">
      <c r="B851" s="10"/>
      <c r="C851" s="11"/>
      <c r="D851" s="12">
        <f>AVERAGE(D847:D850)</f>
        <v>5261.0185185185192</v>
      </c>
      <c r="E851" s="12">
        <f>(D851+F851)/2</f>
        <v>5271.0185185185192</v>
      </c>
      <c r="F851" s="13">
        <f>AVERAGE(F847:F850)</f>
        <v>5281.0185185185192</v>
      </c>
    </row>
    <row r="852" spans="2:6" ht="18" hidden="1" customHeight="1" thickTop="1">
      <c r="B852" s="2"/>
      <c r="C852" s="3"/>
      <c r="D852" s="4"/>
      <c r="E852" s="5"/>
      <c r="F852" s="6"/>
    </row>
    <row r="853" spans="2:6" ht="18" hidden="1" customHeight="1">
      <c r="B853" s="2">
        <v>41059</v>
      </c>
      <c r="C853" s="3">
        <v>0.39583333333333331</v>
      </c>
      <c r="D853" s="7">
        <v>5261.666666666667</v>
      </c>
      <c r="E853" s="8">
        <f>(D853+F853)/2</f>
        <v>5271.666666666667</v>
      </c>
      <c r="F853" s="9">
        <v>5281.666666666667</v>
      </c>
    </row>
    <row r="854" spans="2:6" ht="18" hidden="1" customHeight="1">
      <c r="B854" s="2" t="s">
        <v>6</v>
      </c>
      <c r="C854" s="3">
        <v>0.52083333333333337</v>
      </c>
      <c r="D854" s="7">
        <v>5296.666666666667</v>
      </c>
      <c r="E854" s="8">
        <f>(D854+F854)/2</f>
        <v>5306.666666666667</v>
      </c>
      <c r="F854" s="9">
        <v>5316.666666666667</v>
      </c>
    </row>
    <row r="855" spans="2:6" ht="18" hidden="1" customHeight="1" thickBot="1">
      <c r="B855" s="10"/>
      <c r="C855" s="11">
        <v>0.64583333333333337</v>
      </c>
      <c r="D855" s="7">
        <v>5306.9444444444443</v>
      </c>
      <c r="E855" s="8">
        <f>(D855+F855)/2</f>
        <v>5316.9444444444443</v>
      </c>
      <c r="F855" s="9">
        <v>5326.9444444444443</v>
      </c>
    </row>
    <row r="856" spans="2:6" ht="18" hidden="1" customHeight="1" thickTop="1" thickBot="1">
      <c r="B856" s="10"/>
      <c r="C856" s="11"/>
      <c r="D856" s="12">
        <f>AVERAGE(D852:D855)</f>
        <v>5288.4259259259261</v>
      </c>
      <c r="E856" s="12">
        <f>(D856+F856)/2</f>
        <v>5298.4259259259261</v>
      </c>
      <c r="F856" s="13">
        <f>AVERAGE(F852:F855)</f>
        <v>5308.4259259259261</v>
      </c>
    </row>
    <row r="857" spans="2:6" ht="18" hidden="1" customHeight="1" thickTop="1">
      <c r="B857" s="2"/>
      <c r="C857" s="3"/>
      <c r="D857" s="4"/>
      <c r="E857" s="5"/>
      <c r="F857" s="6"/>
    </row>
    <row r="858" spans="2:6" ht="18" hidden="1" customHeight="1">
      <c r="B858" s="2">
        <v>41060</v>
      </c>
      <c r="C858" s="3">
        <v>0.39583333333333331</v>
      </c>
      <c r="D858" s="7">
        <v>5336.1111111111113</v>
      </c>
      <c r="E858" s="8">
        <f>(D858+F858)/2</f>
        <v>5346.1111111111113</v>
      </c>
      <c r="F858" s="9">
        <v>5356.1111111111113</v>
      </c>
    </row>
    <row r="859" spans="2:6" ht="18" hidden="1" customHeight="1">
      <c r="B859" s="2" t="s">
        <v>6</v>
      </c>
      <c r="C859" s="3">
        <v>0.52083333333333337</v>
      </c>
      <c r="D859" s="7">
        <v>5333.8888888888887</v>
      </c>
      <c r="E859" s="8">
        <f>(D859+F859)/2</f>
        <v>5343.8888888888887</v>
      </c>
      <c r="F859" s="9">
        <v>5353.8888888888887</v>
      </c>
    </row>
    <row r="860" spans="2:6" ht="18" hidden="1" customHeight="1" thickBot="1">
      <c r="B860" s="10"/>
      <c r="C860" s="11">
        <v>0.64583333333333337</v>
      </c>
      <c r="D860" s="7">
        <v>5333.0555555555557</v>
      </c>
      <c r="E860" s="8">
        <f>(D860+F860)/2</f>
        <v>5343.0555555555557</v>
      </c>
      <c r="F860" s="9">
        <v>5353.0555555555557</v>
      </c>
    </row>
    <row r="861" spans="2:6" ht="18" hidden="1" customHeight="1" thickTop="1" thickBot="1">
      <c r="B861" s="10"/>
      <c r="C861" s="11"/>
      <c r="D861" s="12">
        <f>AVERAGE(D857:D860)</f>
        <v>5334.3518518518513</v>
      </c>
      <c r="E861" s="12">
        <f>(D861+F861)/2</f>
        <v>5344.3518518518513</v>
      </c>
      <c r="F861" s="13">
        <f>AVERAGE(F857:F860)</f>
        <v>5354.3518518518513</v>
      </c>
    </row>
    <row r="862" spans="2:6" ht="18" hidden="1" customHeight="1" thickTop="1">
      <c r="B862" s="2"/>
      <c r="C862" s="3"/>
      <c r="D862" s="4"/>
      <c r="E862" s="5"/>
      <c r="F862" s="6"/>
    </row>
    <row r="863" spans="2:6" ht="18" hidden="1" customHeight="1">
      <c r="B863" s="2">
        <v>41061</v>
      </c>
      <c r="C863" s="3">
        <v>0.39583333333333331</v>
      </c>
      <c r="D863" s="7">
        <v>5334.166666666667</v>
      </c>
      <c r="E863" s="8">
        <f>(D863+F863)/2</f>
        <v>5344.166666666667</v>
      </c>
      <c r="F863" s="9">
        <v>5354.166666666667</v>
      </c>
    </row>
    <row r="864" spans="2:6" ht="18" hidden="1" customHeight="1">
      <c r="B864" s="2" t="s">
        <v>6</v>
      </c>
      <c r="C864" s="3">
        <v>0.52083333333333337</v>
      </c>
      <c r="D864" s="7">
        <v>5319.7222222222226</v>
      </c>
      <c r="E864" s="8">
        <f>(D864+F864)/2</f>
        <v>5329.7222222222226</v>
      </c>
      <c r="F864" s="9">
        <v>5339.7222222222226</v>
      </c>
    </row>
    <row r="865" spans="2:6" ht="18" hidden="1" customHeight="1" thickBot="1">
      <c r="B865" s="10"/>
      <c r="C865" s="11">
        <v>0.64583333333333337</v>
      </c>
      <c r="D865" s="7">
        <v>5317.2222222222226</v>
      </c>
      <c r="E865" s="8">
        <f>(D865+F865)/2</f>
        <v>5327.2222222222226</v>
      </c>
      <c r="F865" s="9">
        <v>5337.2222222222226</v>
      </c>
    </row>
    <row r="866" spans="2:6" ht="18" hidden="1" customHeight="1" thickTop="1" thickBot="1">
      <c r="B866" s="10"/>
      <c r="C866" s="11"/>
      <c r="D866" s="12">
        <f>AVERAGE(D862:D865)</f>
        <v>5323.7037037037044</v>
      </c>
      <c r="E866" s="12">
        <f>(D866+F866)/2</f>
        <v>5333.7037037037044</v>
      </c>
      <c r="F866" s="13">
        <f>AVERAGE(F862:F865)</f>
        <v>5343.7037037037044</v>
      </c>
    </row>
    <row r="867" spans="2:6" ht="18" hidden="1" customHeight="1" thickTop="1">
      <c r="B867" s="2"/>
      <c r="C867" s="3"/>
      <c r="D867" s="4"/>
      <c r="E867" s="5"/>
      <c r="F867" s="6"/>
    </row>
    <row r="868" spans="2:6" ht="18" hidden="1" customHeight="1">
      <c r="B868" s="2">
        <v>41064</v>
      </c>
      <c r="C868" s="3">
        <v>0.39583333333333331</v>
      </c>
      <c r="D868" s="7">
        <v>5319.4444444444443</v>
      </c>
      <c r="E868" s="8">
        <f>(D868+F868)/2</f>
        <v>5329.4444444444443</v>
      </c>
      <c r="F868" s="9">
        <v>5339.4444444444443</v>
      </c>
    </row>
    <row r="869" spans="2:6" ht="18" hidden="1" customHeight="1">
      <c r="B869" s="2" t="s">
        <v>6</v>
      </c>
      <c r="C869" s="3">
        <v>0.52083333333333337</v>
      </c>
      <c r="D869" s="7">
        <v>5318.0555555555557</v>
      </c>
      <c r="E869" s="8">
        <f>(D869+F869)/2</f>
        <v>5328.0555555555557</v>
      </c>
      <c r="F869" s="9">
        <v>5338.0555555555557</v>
      </c>
    </row>
    <row r="870" spans="2:6" ht="18" hidden="1" customHeight="1" thickBot="1">
      <c r="B870" s="10"/>
      <c r="C870" s="11">
        <v>0.64583333333333337</v>
      </c>
      <c r="D870" s="7">
        <v>5319.4444444444443</v>
      </c>
      <c r="E870" s="8">
        <f>(D870+F870)/2</f>
        <v>5329.4444444444443</v>
      </c>
      <c r="F870" s="9">
        <v>5339.4444444444443</v>
      </c>
    </row>
    <row r="871" spans="2:6" ht="18" hidden="1" customHeight="1" thickTop="1" thickBot="1">
      <c r="B871" s="10"/>
      <c r="C871" s="11"/>
      <c r="D871" s="12">
        <f>AVERAGE(D867:D870)</f>
        <v>5318.9814814814818</v>
      </c>
      <c r="E871" s="12">
        <f>(D871+F871)/2</f>
        <v>5328.9814814814818</v>
      </c>
      <c r="F871" s="13">
        <f>AVERAGE(F867:F870)</f>
        <v>5338.9814814814818</v>
      </c>
    </row>
    <row r="872" spans="2:6" ht="18" hidden="1" customHeight="1" thickTop="1">
      <c r="B872" s="2"/>
      <c r="C872" s="3"/>
      <c r="D872" s="4"/>
      <c r="E872" s="5"/>
      <c r="F872" s="6"/>
    </row>
    <row r="873" spans="2:6" ht="18" hidden="1" customHeight="1">
      <c r="B873" s="2">
        <v>41065</v>
      </c>
      <c r="C873" s="3">
        <v>0.39583333333333331</v>
      </c>
      <c r="D873" s="7">
        <v>5311.666666666667</v>
      </c>
      <c r="E873" s="8">
        <f>(D873+F873)/2</f>
        <v>5321.666666666667</v>
      </c>
      <c r="F873" s="9">
        <v>5331.666666666667</v>
      </c>
    </row>
    <row r="874" spans="2:6" ht="18" hidden="1" customHeight="1">
      <c r="B874" s="2" t="s">
        <v>6</v>
      </c>
      <c r="C874" s="3">
        <v>0.52083333333333337</v>
      </c>
      <c r="D874" s="7">
        <v>5315.2777777777774</v>
      </c>
      <c r="E874" s="8">
        <f>(D874+F874)/2</f>
        <v>5325.2777777777774</v>
      </c>
      <c r="F874" s="9">
        <v>5335.2777777777774</v>
      </c>
    </row>
    <row r="875" spans="2:6" ht="18" hidden="1" customHeight="1" thickBot="1">
      <c r="B875" s="10"/>
      <c r="C875" s="11">
        <v>0.64583333333333337</v>
      </c>
      <c r="D875" s="7">
        <v>5315.833333333333</v>
      </c>
      <c r="E875" s="8">
        <f>(D875+F875)/2</f>
        <v>5325.833333333333</v>
      </c>
      <c r="F875" s="9">
        <v>5335.833333333333</v>
      </c>
    </row>
    <row r="876" spans="2:6" ht="18" hidden="1" customHeight="1" thickTop="1" thickBot="1">
      <c r="B876" s="10"/>
      <c r="C876" s="11"/>
      <c r="D876" s="12">
        <f>AVERAGE(D872:D875)</f>
        <v>5314.2592592592591</v>
      </c>
      <c r="E876" s="12">
        <f>(D876+F876)/2</f>
        <v>5324.2592592592591</v>
      </c>
      <c r="F876" s="13">
        <f>AVERAGE(F872:F875)</f>
        <v>5334.2592592592591</v>
      </c>
    </row>
    <row r="877" spans="2:6" ht="18" hidden="1" customHeight="1" thickTop="1">
      <c r="B877" s="2"/>
      <c r="C877" s="3"/>
      <c r="D877" s="4"/>
      <c r="E877" s="5"/>
      <c r="F877" s="6"/>
    </row>
    <row r="878" spans="2:6" ht="18" hidden="1" customHeight="1">
      <c r="B878" s="2">
        <v>41066</v>
      </c>
      <c r="C878" s="3">
        <v>0.39583333333333331</v>
      </c>
      <c r="D878" s="7">
        <v>5307.5</v>
      </c>
      <c r="E878" s="8">
        <f>(D878+F878)/2</f>
        <v>5317.5</v>
      </c>
      <c r="F878" s="9">
        <v>5327.5</v>
      </c>
    </row>
    <row r="879" spans="2:6" ht="18" hidden="1" customHeight="1">
      <c r="B879" s="2" t="s">
        <v>6</v>
      </c>
      <c r="C879" s="3">
        <v>0.52083333333333337</v>
      </c>
      <c r="D879" s="7">
        <v>5316.3888888888887</v>
      </c>
      <c r="E879" s="8">
        <f>(D879+F879)/2</f>
        <v>5326.3888888888887</v>
      </c>
      <c r="F879" s="9">
        <v>5336.3888888888887</v>
      </c>
    </row>
    <row r="880" spans="2:6" ht="18" hidden="1" customHeight="1" thickBot="1">
      <c r="B880" s="10"/>
      <c r="C880" s="11">
        <v>0.64583333333333337</v>
      </c>
      <c r="D880" s="7">
        <v>5316.9444444444443</v>
      </c>
      <c r="E880" s="8">
        <f>(D880+F880)/2</f>
        <v>5326.9444444444443</v>
      </c>
      <c r="F880" s="9">
        <v>5336.9444444444443</v>
      </c>
    </row>
    <row r="881" spans="2:6" ht="18" hidden="1" customHeight="1" thickTop="1" thickBot="1">
      <c r="B881" s="10"/>
      <c r="C881" s="11"/>
      <c r="D881" s="12">
        <f>AVERAGE(D877:D880)</f>
        <v>5313.6111111111104</v>
      </c>
      <c r="E881" s="12">
        <f>(D881+F881)/2</f>
        <v>5323.6111111111104</v>
      </c>
      <c r="F881" s="13">
        <f>AVERAGE(F877:F880)</f>
        <v>5333.6111111111104</v>
      </c>
    </row>
    <row r="882" spans="2:6" ht="18" hidden="1" customHeight="1" thickTop="1">
      <c r="B882" s="2"/>
      <c r="C882" s="3"/>
      <c r="D882" s="4"/>
      <c r="E882" s="5"/>
      <c r="F882" s="6"/>
    </row>
    <row r="883" spans="2:6" ht="18" hidden="1" customHeight="1">
      <c r="B883" s="2">
        <v>41067</v>
      </c>
      <c r="C883" s="3">
        <v>0.39583333333333331</v>
      </c>
      <c r="D883" s="7">
        <v>5300.2777777777774</v>
      </c>
      <c r="E883" s="8">
        <f>(D883+F883)/2</f>
        <v>5310.2777777777774</v>
      </c>
      <c r="F883" s="9">
        <v>5320.2777777777774</v>
      </c>
    </row>
    <row r="884" spans="2:6" ht="18" hidden="1" customHeight="1">
      <c r="B884" s="2" t="s">
        <v>6</v>
      </c>
      <c r="C884" s="3">
        <v>0.52083333333333337</v>
      </c>
      <c r="D884" s="7">
        <v>5308.333333333333</v>
      </c>
      <c r="E884" s="8">
        <f>(D884+F884)/2</f>
        <v>5318.333333333333</v>
      </c>
      <c r="F884" s="9">
        <v>5328.333333333333</v>
      </c>
    </row>
    <row r="885" spans="2:6" ht="18" hidden="1" customHeight="1" thickBot="1">
      <c r="B885" s="10"/>
      <c r="C885" s="11">
        <v>0.64583333333333337</v>
      </c>
      <c r="D885" s="7">
        <v>5306.666666666667</v>
      </c>
      <c r="E885" s="8">
        <f>(D885+F885)/2</f>
        <v>5316.666666666667</v>
      </c>
      <c r="F885" s="9">
        <v>5326.666666666667</v>
      </c>
    </row>
    <row r="886" spans="2:6" ht="18" hidden="1" customHeight="1" thickTop="1" thickBot="1">
      <c r="B886" s="10"/>
      <c r="C886" s="11"/>
      <c r="D886" s="12">
        <f>AVERAGE(D882:D885)</f>
        <v>5305.0925925925922</v>
      </c>
      <c r="E886" s="12">
        <f>(D886+F886)/2</f>
        <v>5315.0925925925922</v>
      </c>
      <c r="F886" s="13">
        <f>AVERAGE(F882:F885)</f>
        <v>5325.0925925925922</v>
      </c>
    </row>
    <row r="887" spans="2:6" ht="18" hidden="1" customHeight="1" thickTop="1">
      <c r="B887" s="2"/>
      <c r="C887" s="3"/>
      <c r="D887" s="4"/>
      <c r="E887" s="5"/>
      <c r="F887" s="6"/>
    </row>
    <row r="888" spans="2:6" ht="18" hidden="1" customHeight="1">
      <c r="B888" s="2">
        <v>41068</v>
      </c>
      <c r="C888" s="3">
        <v>0.39583333333333331</v>
      </c>
      <c r="D888" s="7">
        <v>5309.4444444444443</v>
      </c>
      <c r="E888" s="8">
        <f>(D888+F888)/2</f>
        <v>5319.4444444444443</v>
      </c>
      <c r="F888" s="9">
        <v>5329.4444444444443</v>
      </c>
    </row>
    <row r="889" spans="2:6" ht="18" hidden="1" customHeight="1">
      <c r="B889" s="2" t="s">
        <v>6</v>
      </c>
      <c r="C889" s="3">
        <v>0.52083333333333337</v>
      </c>
      <c r="D889" s="7">
        <v>5315.5555555555557</v>
      </c>
      <c r="E889" s="8">
        <f>(D889+F889)/2</f>
        <v>5325.5555555555557</v>
      </c>
      <c r="F889" s="9">
        <v>5335.5555555555557</v>
      </c>
    </row>
    <row r="890" spans="2:6" ht="18" hidden="1" customHeight="1" thickBot="1">
      <c r="B890" s="10"/>
      <c r="C890" s="11">
        <v>0.64583333333333337</v>
      </c>
      <c r="D890" s="7">
        <v>5314.4444444444443</v>
      </c>
      <c r="E890" s="8">
        <f>(D890+F890)/2</f>
        <v>5324.4444444444443</v>
      </c>
      <c r="F890" s="9">
        <v>5334.4444444444443</v>
      </c>
    </row>
    <row r="891" spans="2:6" ht="18" hidden="1" customHeight="1" thickTop="1" thickBot="1">
      <c r="B891" s="10"/>
      <c r="C891" s="11"/>
      <c r="D891" s="12">
        <f>AVERAGE(D887:D890)</f>
        <v>5313.1481481481487</v>
      </c>
      <c r="E891" s="12">
        <f>(D891+F891)/2</f>
        <v>5323.1481481481487</v>
      </c>
      <c r="F891" s="13">
        <f>AVERAGE(F887:F890)</f>
        <v>5333.1481481481487</v>
      </c>
    </row>
    <row r="892" spans="2:6" ht="18" hidden="1" customHeight="1" thickTop="1">
      <c r="B892" s="2"/>
      <c r="C892" s="3"/>
      <c r="D892" s="4"/>
      <c r="E892" s="5"/>
      <c r="F892" s="6"/>
    </row>
    <row r="893" spans="2:6" ht="18" hidden="1" customHeight="1">
      <c r="B893" s="2">
        <v>41071</v>
      </c>
      <c r="C893" s="3">
        <v>0.39583333333333331</v>
      </c>
      <c r="D893" s="7">
        <v>5305.5555555555557</v>
      </c>
      <c r="E893" s="8">
        <f>(D893+F893)/2</f>
        <v>5315.5555555555557</v>
      </c>
      <c r="F893" s="9">
        <v>5325.5555555555557</v>
      </c>
    </row>
    <row r="894" spans="2:6" ht="18" hidden="1" customHeight="1">
      <c r="B894" s="2" t="s">
        <v>6</v>
      </c>
      <c r="C894" s="3">
        <v>0.52083333333333337</v>
      </c>
      <c r="D894" s="7">
        <v>5310</v>
      </c>
      <c r="E894" s="8">
        <f>(D894+F894)/2</f>
        <v>5320</v>
      </c>
      <c r="F894" s="9">
        <v>5330</v>
      </c>
    </row>
    <row r="895" spans="2:6" ht="18" hidden="1" customHeight="1" thickBot="1">
      <c r="B895" s="10"/>
      <c r="C895" s="11">
        <v>0.64583333333333337</v>
      </c>
      <c r="D895" s="7">
        <v>5310</v>
      </c>
      <c r="E895" s="8">
        <f>(D895+F895)/2</f>
        <v>5320</v>
      </c>
      <c r="F895" s="9">
        <v>5330</v>
      </c>
    </row>
    <row r="896" spans="2:6" ht="18" hidden="1" customHeight="1" thickTop="1" thickBot="1">
      <c r="B896" s="10"/>
      <c r="C896" s="11"/>
      <c r="D896" s="12">
        <f>AVERAGE(D892:D895)</f>
        <v>5308.5185185185182</v>
      </c>
      <c r="E896" s="12">
        <f>(D896+F896)/2</f>
        <v>5318.5185185185182</v>
      </c>
      <c r="F896" s="13">
        <f>AVERAGE(F892:F895)</f>
        <v>5328.5185185185182</v>
      </c>
    </row>
    <row r="897" spans="2:6" ht="18" hidden="1" customHeight="1" thickTop="1">
      <c r="B897" s="2"/>
      <c r="C897" s="3"/>
      <c r="D897" s="4"/>
      <c r="E897" s="5"/>
      <c r="F897" s="6"/>
    </row>
    <row r="898" spans="2:6" ht="18" hidden="1" customHeight="1">
      <c r="B898" s="2">
        <v>41072</v>
      </c>
      <c r="C898" s="3">
        <v>0.39583333333333331</v>
      </c>
      <c r="D898" s="7">
        <v>5319.4444444444443</v>
      </c>
      <c r="E898" s="8">
        <f>(D898+F898)/2</f>
        <v>5329.4444444444443</v>
      </c>
      <c r="F898" s="9">
        <v>5339.4444444444443</v>
      </c>
    </row>
    <row r="899" spans="2:6" ht="18" hidden="1" customHeight="1">
      <c r="B899" s="2" t="s">
        <v>6</v>
      </c>
      <c r="C899" s="3">
        <v>0.52083333333333337</v>
      </c>
      <c r="D899" s="7">
        <v>5313.8888888888887</v>
      </c>
      <c r="E899" s="8">
        <f>(D899+F899)/2</f>
        <v>5323.8888888888887</v>
      </c>
      <c r="F899" s="9">
        <v>5333.8888888888887</v>
      </c>
    </row>
    <row r="900" spans="2:6" ht="18" hidden="1" customHeight="1" thickBot="1">
      <c r="B900" s="10"/>
      <c r="C900" s="11">
        <v>0.64583333333333337</v>
      </c>
      <c r="D900" s="7">
        <v>5310.5555555555557</v>
      </c>
      <c r="E900" s="8">
        <f>(D900+F900)/2</f>
        <v>5320.5555555555557</v>
      </c>
      <c r="F900" s="9">
        <v>5330.5555555555557</v>
      </c>
    </row>
    <row r="901" spans="2:6" ht="18" hidden="1" customHeight="1" thickTop="1" thickBot="1">
      <c r="B901" s="10"/>
      <c r="C901" s="11"/>
      <c r="D901" s="12">
        <f>AVERAGE(D897:D900)</f>
        <v>5314.6296296296287</v>
      </c>
      <c r="E901" s="12">
        <f>(D901+F901)/2</f>
        <v>5324.6296296296287</v>
      </c>
      <c r="F901" s="13">
        <f>AVERAGE(F897:F900)</f>
        <v>5334.6296296296287</v>
      </c>
    </row>
    <row r="902" spans="2:6" ht="18" hidden="1" customHeight="1" thickTop="1">
      <c r="B902" s="2"/>
      <c r="C902" s="3"/>
      <c r="D902" s="4"/>
      <c r="E902" s="5"/>
      <c r="F902" s="6"/>
    </row>
    <row r="903" spans="2:6" ht="18" hidden="1" customHeight="1">
      <c r="B903" s="2">
        <v>41073</v>
      </c>
      <c r="C903" s="3">
        <v>0.39583333333333331</v>
      </c>
      <c r="D903" s="7">
        <v>5307.666666666667</v>
      </c>
      <c r="E903" s="8">
        <f>(D903+F903)/2</f>
        <v>5317.666666666667</v>
      </c>
      <c r="F903" s="9">
        <v>5327.666666666667</v>
      </c>
    </row>
    <row r="904" spans="2:6" ht="18" hidden="1" customHeight="1">
      <c r="B904" s="2" t="s">
        <v>6</v>
      </c>
      <c r="C904" s="3">
        <v>0.52083333333333337</v>
      </c>
      <c r="D904" s="7">
        <v>5301.3888888888887</v>
      </c>
      <c r="E904" s="8">
        <f>(D904+F904)/2</f>
        <v>5311.3888888888887</v>
      </c>
      <c r="F904" s="9">
        <v>5321.3888888888887</v>
      </c>
    </row>
    <row r="905" spans="2:6" ht="18" hidden="1" customHeight="1" thickBot="1">
      <c r="B905" s="10"/>
      <c r="C905" s="11">
        <v>0.64583333333333337</v>
      </c>
      <c r="D905" s="7">
        <v>5300.166666666667</v>
      </c>
      <c r="E905" s="8">
        <f>(D905+F905)/2</f>
        <v>5310.166666666667</v>
      </c>
      <c r="F905" s="9">
        <v>5320.166666666667</v>
      </c>
    </row>
    <row r="906" spans="2:6" ht="18" hidden="1" customHeight="1" thickTop="1" thickBot="1">
      <c r="B906" s="10"/>
      <c r="C906" s="11"/>
      <c r="D906" s="12">
        <f>AVERAGE(D902:D905)</f>
        <v>5303.0740740740739</v>
      </c>
      <c r="E906" s="12">
        <f>(D906+F906)/2</f>
        <v>5313.0740740740739</v>
      </c>
      <c r="F906" s="13">
        <f>AVERAGE(F902:F905)</f>
        <v>5323.0740740740739</v>
      </c>
    </row>
    <row r="907" spans="2:6" ht="18" hidden="1" customHeight="1" thickTop="1">
      <c r="B907" s="2"/>
      <c r="C907" s="3"/>
      <c r="D907" s="4"/>
      <c r="E907" s="5"/>
      <c r="F907" s="6"/>
    </row>
    <row r="908" spans="2:6" ht="18" hidden="1" customHeight="1">
      <c r="B908" s="2">
        <v>41074</v>
      </c>
      <c r="C908" s="3">
        <v>0.39583333333333331</v>
      </c>
      <c r="D908" s="7">
        <v>5281.1111111111113</v>
      </c>
      <c r="E908" s="8">
        <f>(D908+F908)/2</f>
        <v>5291.1111111111113</v>
      </c>
      <c r="F908" s="9">
        <v>5301.1111111111113</v>
      </c>
    </row>
    <row r="909" spans="2:6" ht="18" hidden="1" customHeight="1">
      <c r="B909" s="2" t="s">
        <v>6</v>
      </c>
      <c r="C909" s="3">
        <v>0.52083333333333337</v>
      </c>
      <c r="D909" s="7">
        <v>5280.5555555555557</v>
      </c>
      <c r="E909" s="8">
        <f>(D909+F909)/2</f>
        <v>5290.5555555555557</v>
      </c>
      <c r="F909" s="9">
        <v>5300.5555555555557</v>
      </c>
    </row>
    <row r="910" spans="2:6" ht="18" hidden="1" customHeight="1" thickBot="1">
      <c r="B910" s="10"/>
      <c r="C910" s="11">
        <v>0.64583333333333337</v>
      </c>
      <c r="D910" s="7">
        <v>5261.9444444444443</v>
      </c>
      <c r="E910" s="8">
        <f>(D910+F910)/2</f>
        <v>5271.9444444444443</v>
      </c>
      <c r="F910" s="9">
        <v>5281.9444444444443</v>
      </c>
    </row>
    <row r="911" spans="2:6" ht="18" hidden="1" customHeight="1" thickTop="1" thickBot="1">
      <c r="B911" s="10"/>
      <c r="C911" s="11"/>
      <c r="D911" s="12">
        <f>AVERAGE(D907:D910)</f>
        <v>5274.5370370370374</v>
      </c>
      <c r="E911" s="12">
        <f>(D911+F911)/2</f>
        <v>5284.5370370370374</v>
      </c>
      <c r="F911" s="13">
        <f>AVERAGE(F907:F910)</f>
        <v>5294.5370370370374</v>
      </c>
    </row>
    <row r="912" spans="2:6" ht="18" hidden="1" customHeight="1" thickTop="1">
      <c r="B912" s="2"/>
      <c r="C912" s="3"/>
      <c r="D912" s="4"/>
      <c r="E912" s="5"/>
      <c r="F912" s="6"/>
    </row>
    <row r="913" spans="2:6" ht="18" hidden="1" customHeight="1">
      <c r="B913" s="2">
        <v>41075</v>
      </c>
      <c r="C913" s="3">
        <v>0.39583333333333331</v>
      </c>
      <c r="D913" s="7">
        <v>5228.333333333333</v>
      </c>
      <c r="E913" s="8">
        <f>(D913+F913)/2</f>
        <v>5238.333333333333</v>
      </c>
      <c r="F913" s="9">
        <v>5248.333333333333</v>
      </c>
    </row>
    <row r="914" spans="2:6" ht="18" hidden="1" customHeight="1">
      <c r="B914" s="2" t="s">
        <v>6</v>
      </c>
      <c r="C914" s="3">
        <v>0.52083333333333337</v>
      </c>
      <c r="D914" s="7">
        <v>5225.833333333333</v>
      </c>
      <c r="E914" s="8">
        <f>(D914+F914)/2</f>
        <v>5235.833333333333</v>
      </c>
      <c r="F914" s="9">
        <v>5245.833333333333</v>
      </c>
    </row>
    <row r="915" spans="2:6" ht="18" hidden="1" customHeight="1" thickBot="1">
      <c r="B915" s="10"/>
      <c r="C915" s="11">
        <v>0.64583333333333337</v>
      </c>
      <c r="D915" s="7">
        <v>5226.666666666667</v>
      </c>
      <c r="E915" s="8">
        <f>(D915+F915)/2</f>
        <v>5236.666666666667</v>
      </c>
      <c r="F915" s="9">
        <v>5246.666666666667</v>
      </c>
    </row>
    <row r="916" spans="2:6" ht="18" hidden="1" customHeight="1" thickTop="1" thickBot="1">
      <c r="B916" s="10"/>
      <c r="C916" s="11"/>
      <c r="D916" s="12">
        <f>AVERAGE(D912:D915)</f>
        <v>5226.9444444444443</v>
      </c>
      <c r="E916" s="12">
        <f>(D916+F916)/2</f>
        <v>5236.9444444444443</v>
      </c>
      <c r="F916" s="13">
        <f>AVERAGE(F912:F915)</f>
        <v>5246.9444444444443</v>
      </c>
    </row>
    <row r="917" spans="2:6" ht="18" hidden="1" customHeight="1" thickTop="1">
      <c r="B917" s="2"/>
      <c r="C917" s="3"/>
      <c r="D917" s="4"/>
      <c r="E917" s="5"/>
      <c r="F917" s="6"/>
    </row>
    <row r="918" spans="2:6" ht="18" hidden="1" customHeight="1">
      <c r="B918" s="2">
        <v>41078</v>
      </c>
      <c r="C918" s="3">
        <v>0.39583333333333331</v>
      </c>
      <c r="D918" s="7">
        <v>5183.0555555555557</v>
      </c>
      <c r="E918" s="8">
        <f>(D918+F918)/2</f>
        <v>5193.0555555555557</v>
      </c>
      <c r="F918" s="9">
        <v>5203.0555555555557</v>
      </c>
    </row>
    <row r="919" spans="2:6" ht="18" hidden="1" customHeight="1">
      <c r="B919" s="2" t="s">
        <v>6</v>
      </c>
      <c r="C919" s="3">
        <v>0.52083333333333337</v>
      </c>
      <c r="D919" s="7">
        <v>5200.833333333333</v>
      </c>
      <c r="E919" s="8">
        <f>(D919+F919)/2</f>
        <v>5210.833333333333</v>
      </c>
      <c r="F919" s="9">
        <v>5220.833333333333</v>
      </c>
    </row>
    <row r="920" spans="2:6" ht="18" hidden="1" customHeight="1" thickBot="1">
      <c r="B920" s="10"/>
      <c r="C920" s="11">
        <v>0.64583333333333337</v>
      </c>
      <c r="D920" s="7">
        <v>5200.5555555555557</v>
      </c>
      <c r="E920" s="8">
        <f>(D920+F920)/2</f>
        <v>5210.5555555555557</v>
      </c>
      <c r="F920" s="9">
        <v>5220.5555555555557</v>
      </c>
    </row>
    <row r="921" spans="2:6" ht="18" hidden="1" customHeight="1" thickTop="1" thickBot="1">
      <c r="B921" s="10"/>
      <c r="C921" s="11"/>
      <c r="D921" s="12">
        <f>AVERAGE(D917:D920)</f>
        <v>5194.8148148148148</v>
      </c>
      <c r="E921" s="12">
        <f>(D921+F921)/2</f>
        <v>5204.8148148148148</v>
      </c>
      <c r="F921" s="13">
        <f>AVERAGE(F917:F920)</f>
        <v>5214.8148148148148</v>
      </c>
    </row>
    <row r="922" spans="2:6" ht="18" hidden="1" customHeight="1" thickTop="1">
      <c r="B922" s="2"/>
      <c r="C922" s="3"/>
      <c r="D922" s="4"/>
      <c r="E922" s="5"/>
      <c r="F922" s="6"/>
    </row>
    <row r="923" spans="2:6" ht="18" hidden="1" customHeight="1">
      <c r="B923" s="2">
        <v>41079</v>
      </c>
      <c r="C923" s="3">
        <v>0.39583333333333331</v>
      </c>
      <c r="D923" s="7">
        <v>5200.833333333333</v>
      </c>
      <c r="E923" s="8">
        <f>(D923+F923)/2</f>
        <v>5210.833333333333</v>
      </c>
      <c r="F923" s="9">
        <v>5220.833333333333</v>
      </c>
    </row>
    <row r="924" spans="2:6" ht="18" hidden="1" customHeight="1">
      <c r="B924" s="2" t="s">
        <v>6</v>
      </c>
      <c r="C924" s="3">
        <v>0.52083333333333337</v>
      </c>
      <c r="D924" s="7">
        <v>5196.1111111111113</v>
      </c>
      <c r="E924" s="8">
        <f>(D924+F924)/2</f>
        <v>5206.1111111111113</v>
      </c>
      <c r="F924" s="9">
        <v>5216.1111111111113</v>
      </c>
    </row>
    <row r="925" spans="2:6" ht="18" hidden="1" customHeight="1" thickBot="1">
      <c r="B925" s="10"/>
      <c r="C925" s="11">
        <v>0.64583333333333337</v>
      </c>
      <c r="D925" s="7">
        <v>5185</v>
      </c>
      <c r="E925" s="8">
        <f>(D925+F925)/2</f>
        <v>5195</v>
      </c>
      <c r="F925" s="9">
        <v>5205</v>
      </c>
    </row>
    <row r="926" spans="2:6" ht="18" hidden="1" customHeight="1" thickTop="1" thickBot="1">
      <c r="B926" s="10"/>
      <c r="C926" s="11"/>
      <c r="D926" s="12">
        <f>AVERAGE(D922:D925)</f>
        <v>5193.9814814814818</v>
      </c>
      <c r="E926" s="12">
        <f>(D926+F926)/2</f>
        <v>5203.9814814814818</v>
      </c>
      <c r="F926" s="13">
        <f>AVERAGE(F922:F925)</f>
        <v>5213.9814814814818</v>
      </c>
    </row>
    <row r="927" spans="2:6" ht="18" hidden="1" customHeight="1" thickTop="1">
      <c r="B927" s="2"/>
      <c r="C927" s="3"/>
      <c r="D927" s="4"/>
      <c r="E927" s="5"/>
      <c r="F927" s="6"/>
    </row>
    <row r="928" spans="2:6" ht="18" hidden="1" customHeight="1">
      <c r="B928" s="2">
        <v>41080</v>
      </c>
      <c r="C928" s="3">
        <v>0.39583333333333331</v>
      </c>
      <c r="D928" s="7">
        <v>5151.1111111111113</v>
      </c>
      <c r="E928" s="8">
        <f>(D928+F928)/2</f>
        <v>5161.1111111111113</v>
      </c>
      <c r="F928" s="9">
        <v>5171.1111111111113</v>
      </c>
    </row>
    <row r="929" spans="2:6" ht="18" hidden="1" customHeight="1">
      <c r="B929" s="2" t="s">
        <v>6</v>
      </c>
      <c r="C929" s="3">
        <v>0.52083333333333337</v>
      </c>
      <c r="D929" s="7">
        <v>5167.5</v>
      </c>
      <c r="E929" s="8">
        <f>(D929+F929)/2</f>
        <v>5177.5</v>
      </c>
      <c r="F929" s="9">
        <v>5187.5</v>
      </c>
    </row>
    <row r="930" spans="2:6" ht="18" hidden="1" customHeight="1" thickBot="1">
      <c r="B930" s="10"/>
      <c r="C930" s="11">
        <v>0.64583333333333337</v>
      </c>
      <c r="D930" s="7">
        <v>5167.7777777777774</v>
      </c>
      <c r="E930" s="8">
        <f>(D930+F930)/2</f>
        <v>5177.7777777777774</v>
      </c>
      <c r="F930" s="9">
        <v>5187.7777777777774</v>
      </c>
    </row>
    <row r="931" spans="2:6" ht="18" hidden="1" customHeight="1" thickTop="1" thickBot="1">
      <c r="B931" s="10"/>
      <c r="C931" s="11"/>
      <c r="D931" s="12">
        <f>AVERAGE(D927:D930)</f>
        <v>5162.1296296296296</v>
      </c>
      <c r="E931" s="12">
        <f>(D931+F931)/2</f>
        <v>5172.1296296296296</v>
      </c>
      <c r="F931" s="13">
        <f>AVERAGE(F927:F930)</f>
        <v>5182.1296296296296</v>
      </c>
    </row>
    <row r="932" spans="2:6" ht="18" hidden="1" customHeight="1" thickTop="1">
      <c r="B932" s="2"/>
      <c r="C932" s="3"/>
      <c r="D932" s="4"/>
      <c r="E932" s="5"/>
      <c r="F932" s="6"/>
    </row>
    <row r="933" spans="2:6" ht="18" hidden="1" customHeight="1">
      <c r="B933" s="2">
        <v>41081</v>
      </c>
      <c r="C933" s="3">
        <v>0.39583333333333331</v>
      </c>
      <c r="D933" s="7">
        <v>5169.411764705882</v>
      </c>
      <c r="E933" s="8">
        <f>(D933+F933)/2</f>
        <v>5179.411764705882</v>
      </c>
      <c r="F933" s="9">
        <v>5189.411764705882</v>
      </c>
    </row>
    <row r="934" spans="2:6" ht="18" hidden="1" customHeight="1">
      <c r="B934" s="2" t="s">
        <v>6</v>
      </c>
      <c r="C934" s="3">
        <v>0.52083333333333337</v>
      </c>
      <c r="D934" s="7">
        <v>5164.411764705882</v>
      </c>
      <c r="E934" s="8">
        <f>(D934+F934)/2</f>
        <v>5174.411764705882</v>
      </c>
      <c r="F934" s="9">
        <v>5184.411764705882</v>
      </c>
    </row>
    <row r="935" spans="2:6" ht="18" hidden="1" customHeight="1" thickBot="1">
      <c r="B935" s="10"/>
      <c r="C935" s="11">
        <v>0.64583333333333337</v>
      </c>
      <c r="D935" s="7">
        <v>5163.0555555555557</v>
      </c>
      <c r="E935" s="8">
        <f>(D935+F935)/2</f>
        <v>5173.0555555555557</v>
      </c>
      <c r="F935" s="9">
        <v>5183.0555555555557</v>
      </c>
    </row>
    <row r="936" spans="2:6" ht="18" hidden="1" customHeight="1" thickTop="1" thickBot="1">
      <c r="B936" s="10"/>
      <c r="C936" s="11"/>
      <c r="D936" s="12">
        <f>AVERAGE(D932:D935)</f>
        <v>5165.6263616557735</v>
      </c>
      <c r="E936" s="12">
        <f>(D936+F936)/2</f>
        <v>5175.6263616557735</v>
      </c>
      <c r="F936" s="13">
        <f>AVERAGE(F932:F935)</f>
        <v>5185.6263616557735</v>
      </c>
    </row>
    <row r="937" spans="2:6" ht="18" hidden="1" customHeight="1" thickTop="1">
      <c r="B937" s="2"/>
      <c r="C937" s="3"/>
      <c r="D937" s="4"/>
      <c r="E937" s="5"/>
      <c r="F937" s="6"/>
    </row>
    <row r="938" spans="2:6" ht="18" hidden="1" customHeight="1">
      <c r="B938" s="2">
        <v>41082</v>
      </c>
      <c r="C938" s="3">
        <v>0.39583333333333331</v>
      </c>
      <c r="D938" s="7">
        <v>5177.7777777777774</v>
      </c>
      <c r="E938" s="8">
        <f>(D938+F938)/2</f>
        <v>5187.7777777777774</v>
      </c>
      <c r="F938" s="9">
        <v>5197.7777777777774</v>
      </c>
    </row>
    <row r="939" spans="2:6" ht="18" hidden="1" customHeight="1">
      <c r="B939" s="2" t="s">
        <v>6</v>
      </c>
      <c r="C939" s="3">
        <v>0.52083333333333337</v>
      </c>
      <c r="D939" s="7">
        <v>5141.666666666667</v>
      </c>
      <c r="E939" s="8">
        <f>(D939+F939)/2</f>
        <v>5151.666666666667</v>
      </c>
      <c r="F939" s="9">
        <v>5161.666666666667</v>
      </c>
    </row>
    <row r="940" spans="2:6" ht="18" hidden="1" customHeight="1" thickBot="1">
      <c r="B940" s="10"/>
      <c r="C940" s="11">
        <v>0.64583333333333337</v>
      </c>
      <c r="D940" s="7">
        <v>5141.9444444444443</v>
      </c>
      <c r="E940" s="8">
        <f>(D940+F940)/2</f>
        <v>5151.9444444444443</v>
      </c>
      <c r="F940" s="9">
        <v>5161.9444444444443</v>
      </c>
    </row>
    <row r="941" spans="2:6" ht="18" hidden="1" customHeight="1" thickTop="1" thickBot="1">
      <c r="B941" s="10"/>
      <c r="C941" s="11"/>
      <c r="D941" s="12">
        <f>AVERAGE(D937:D940)</f>
        <v>5153.7962962962965</v>
      </c>
      <c r="E941" s="12">
        <f>(D941+F941)/2</f>
        <v>5163.7962962962965</v>
      </c>
      <c r="F941" s="13">
        <f>AVERAGE(F937:F940)</f>
        <v>5173.7962962962965</v>
      </c>
    </row>
    <row r="942" spans="2:6" ht="18" hidden="1" customHeight="1" thickTop="1">
      <c r="B942" s="2"/>
      <c r="C942" s="3"/>
      <c r="D942" s="4"/>
      <c r="E942" s="5"/>
      <c r="F942" s="6"/>
    </row>
    <row r="943" spans="2:6" ht="18" hidden="1" customHeight="1">
      <c r="B943" s="2">
        <v>41085</v>
      </c>
      <c r="C943" s="3">
        <v>0.39583333333333331</v>
      </c>
      <c r="D943" s="7">
        <v>5155.5555555555557</v>
      </c>
      <c r="E943" s="8">
        <f>(D943+F943)/2</f>
        <v>5165.5555555555557</v>
      </c>
      <c r="F943" s="9">
        <v>5175.5555555555557</v>
      </c>
    </row>
    <row r="944" spans="2:6" ht="18" hidden="1" customHeight="1">
      <c r="B944" s="2" t="s">
        <v>6</v>
      </c>
      <c r="C944" s="3">
        <v>0.52083333333333337</v>
      </c>
      <c r="D944" s="7">
        <v>5160.2777777777774</v>
      </c>
      <c r="E944" s="8">
        <f>(D944+F944)/2</f>
        <v>5170.2777777777774</v>
      </c>
      <c r="F944" s="9">
        <v>5180.2777777777774</v>
      </c>
    </row>
    <row r="945" spans="2:6" ht="18" hidden="1" customHeight="1" thickBot="1">
      <c r="B945" s="10"/>
      <c r="C945" s="11">
        <v>0.64583333333333337</v>
      </c>
      <c r="D945" s="7">
        <v>5156.1111111111113</v>
      </c>
      <c r="E945" s="8">
        <f>(D945+F945)/2</f>
        <v>5166.1111111111113</v>
      </c>
      <c r="F945" s="9">
        <v>5176.1111111111113</v>
      </c>
    </row>
    <row r="946" spans="2:6" ht="15.75" hidden="1" customHeight="1" thickTop="1" thickBot="1">
      <c r="B946" s="10"/>
      <c r="C946" s="11"/>
      <c r="D946" s="12">
        <f>AVERAGE(D942:D945)</f>
        <v>5157.3148148148148</v>
      </c>
      <c r="E946" s="12">
        <f>(D946+F946)/2</f>
        <v>5167.3148148148148</v>
      </c>
      <c r="F946" s="13">
        <f>AVERAGE(F942:F945)</f>
        <v>5177.3148148148148</v>
      </c>
    </row>
    <row r="947" spans="2:6" ht="15.75" hidden="1" customHeight="1" thickTop="1">
      <c r="B947" s="2"/>
      <c r="C947" s="3"/>
      <c r="D947" s="4"/>
      <c r="E947" s="5"/>
      <c r="F947" s="6"/>
    </row>
    <row r="948" spans="2:6" ht="15.75" hidden="1" customHeight="1">
      <c r="B948" s="2">
        <v>41086</v>
      </c>
      <c r="C948" s="3">
        <v>0.39583333333333331</v>
      </c>
      <c r="D948" s="7">
        <v>5159.4444444444443</v>
      </c>
      <c r="E948" s="8">
        <f>(D948+F948)/2</f>
        <v>5169.4444444444443</v>
      </c>
      <c r="F948" s="9">
        <v>5179.4444444444443</v>
      </c>
    </row>
    <row r="949" spans="2:6" ht="15.75" hidden="1" customHeight="1">
      <c r="B949" s="2" t="s">
        <v>6</v>
      </c>
      <c r="C949" s="3">
        <v>0.52083333333333337</v>
      </c>
      <c r="D949" s="7">
        <v>5161.1111111111113</v>
      </c>
      <c r="E949" s="8">
        <f>(D949+F949)/2</f>
        <v>5171.1111111111113</v>
      </c>
      <c r="F949" s="9">
        <v>5181.1111111111113</v>
      </c>
    </row>
    <row r="950" spans="2:6" ht="15.75" hidden="1" customHeight="1" thickBot="1">
      <c r="B950" s="10"/>
      <c r="C950" s="11">
        <v>0.64583333333333337</v>
      </c>
      <c r="D950" s="7">
        <v>5157.7777777777774</v>
      </c>
      <c r="E950" s="8">
        <f>(D950+F950)/2</f>
        <v>5167.7777777777774</v>
      </c>
      <c r="F950" s="9">
        <v>5177.7777777777774</v>
      </c>
    </row>
    <row r="951" spans="2:6" ht="18.75" hidden="1" customHeight="1" thickTop="1" thickBot="1">
      <c r="B951" s="10"/>
      <c r="C951" s="11"/>
      <c r="D951" s="12">
        <f>AVERAGE(D947:D950)</f>
        <v>5159.4444444444443</v>
      </c>
      <c r="E951" s="12">
        <f>(D951+F951)/2</f>
        <v>5169.4444444444443</v>
      </c>
      <c r="F951" s="13">
        <f>AVERAGE(F947:F950)</f>
        <v>5179.4444444444443</v>
      </c>
    </row>
    <row r="952" spans="2:6" ht="18.75" hidden="1" customHeight="1" thickTop="1">
      <c r="B952" s="2"/>
      <c r="C952" s="3"/>
      <c r="D952" s="4"/>
      <c r="E952" s="5"/>
      <c r="F952" s="6"/>
    </row>
    <row r="953" spans="2:6" ht="18.75" hidden="1" customHeight="1">
      <c r="B953" s="2">
        <v>41087</v>
      </c>
      <c r="C953" s="3">
        <v>0.39583333333333331</v>
      </c>
      <c r="D953" s="7">
        <v>5156.666666666667</v>
      </c>
      <c r="E953" s="8">
        <f>(D953+F953)/2</f>
        <v>5166.666666666667</v>
      </c>
      <c r="F953" s="9">
        <v>5176.666666666667</v>
      </c>
    </row>
    <row r="954" spans="2:6" ht="18.75" hidden="1" customHeight="1">
      <c r="B954" s="2" t="s">
        <v>6</v>
      </c>
      <c r="C954" s="3">
        <v>0.52083333333333337</v>
      </c>
      <c r="D954" s="7">
        <v>5169.7222222222226</v>
      </c>
      <c r="E954" s="8">
        <f>(D954+F954)/2</f>
        <v>5179.7222222222226</v>
      </c>
      <c r="F954" s="9">
        <v>5189.7222222222226</v>
      </c>
    </row>
    <row r="955" spans="2:6" ht="18.75" hidden="1" customHeight="1" thickBot="1">
      <c r="B955" s="10"/>
      <c r="C955" s="11">
        <v>0.64583333333333337</v>
      </c>
      <c r="D955" s="7">
        <v>5167.2222222222226</v>
      </c>
      <c r="E955" s="8">
        <f>(D955+F955)/2</f>
        <v>5177.2222222222226</v>
      </c>
      <c r="F955" s="9">
        <v>5187.2222222222226</v>
      </c>
    </row>
    <row r="956" spans="2:6" ht="18.75" hidden="1" customHeight="1" thickTop="1" thickBot="1">
      <c r="B956" s="10"/>
      <c r="C956" s="11"/>
      <c r="D956" s="12">
        <f>AVERAGE(D952:D955)</f>
        <v>5164.5370370370374</v>
      </c>
      <c r="E956" s="12">
        <f>(D956+F956)/2</f>
        <v>5174.5370370370374</v>
      </c>
      <c r="F956" s="13">
        <f>AVERAGE(F952:F955)</f>
        <v>5184.5370370370374</v>
      </c>
    </row>
    <row r="957" spans="2:6" ht="18.75" hidden="1" customHeight="1" thickTop="1">
      <c r="B957" s="2"/>
      <c r="C957" s="3"/>
      <c r="D957" s="4"/>
      <c r="E957" s="5"/>
      <c r="F957" s="6"/>
    </row>
    <row r="958" spans="2:6" ht="18.75" hidden="1" customHeight="1">
      <c r="B958" s="2">
        <v>41088</v>
      </c>
      <c r="C958" s="3">
        <v>0.39583333333333331</v>
      </c>
      <c r="D958" s="7">
        <v>5161.9444444444443</v>
      </c>
      <c r="E958" s="8">
        <f>(D958+F958)/2</f>
        <v>5171.9444444444443</v>
      </c>
      <c r="F958" s="9">
        <v>5181.9444444444443</v>
      </c>
    </row>
    <row r="959" spans="2:6" ht="18.75" hidden="1" customHeight="1">
      <c r="B959" s="2" t="s">
        <v>6</v>
      </c>
      <c r="C959" s="3">
        <v>0.52083333333333337</v>
      </c>
      <c r="D959" s="7">
        <v>5184.7058823529414</v>
      </c>
      <c r="E959" s="8">
        <f>(D959+F959)/2</f>
        <v>5194.7058823529414</v>
      </c>
      <c r="F959" s="9">
        <v>5204.7058823529414</v>
      </c>
    </row>
    <row r="960" spans="2:6" ht="18.75" hidden="1" customHeight="1" thickBot="1">
      <c r="B960" s="10"/>
      <c r="C960" s="11">
        <v>0.64583333333333337</v>
      </c>
      <c r="D960" s="7">
        <v>5182.7777777777774</v>
      </c>
      <c r="E960" s="8">
        <f>(D960+F960)/2</f>
        <v>5192.7777777777774</v>
      </c>
      <c r="F960" s="9">
        <v>5202.7777777777774</v>
      </c>
    </row>
    <row r="961" spans="2:6" ht="18.75" hidden="1" customHeight="1" thickTop="1" thickBot="1">
      <c r="B961" s="10"/>
      <c r="C961" s="11"/>
      <c r="D961" s="12">
        <f>AVERAGE(D957:D960)</f>
        <v>5176.4760348583877</v>
      </c>
      <c r="E961" s="12">
        <f>(D961+F961)/2</f>
        <v>5186.4760348583877</v>
      </c>
      <c r="F961" s="13">
        <f>AVERAGE(F957:F960)</f>
        <v>5196.4760348583877</v>
      </c>
    </row>
    <row r="962" spans="2:6" ht="18.75" hidden="1" customHeight="1" thickTop="1">
      <c r="B962" s="2"/>
      <c r="C962" s="3"/>
      <c r="D962" s="4"/>
      <c r="E962" s="5"/>
      <c r="F962" s="6"/>
    </row>
    <row r="963" spans="2:6" ht="18.75" hidden="1" customHeight="1">
      <c r="B963" s="2">
        <v>41089</v>
      </c>
      <c r="C963" s="3">
        <v>0.39583333333333331</v>
      </c>
      <c r="D963" s="7">
        <v>5166.1111111111113</v>
      </c>
      <c r="E963" s="8">
        <f>(D963+F963)/2</f>
        <v>5176.1111111111113</v>
      </c>
      <c r="F963" s="9">
        <v>5186.1111111111113</v>
      </c>
    </row>
    <row r="964" spans="2:6" ht="18.75" hidden="1" customHeight="1">
      <c r="B964" s="2" t="s">
        <v>6</v>
      </c>
      <c r="C964" s="3">
        <v>0.52083333333333337</v>
      </c>
      <c r="D964" s="7">
        <v>5147.5</v>
      </c>
      <c r="E964" s="8">
        <f>(D964+F964)/2</f>
        <v>5157.5</v>
      </c>
      <c r="F964" s="9">
        <v>5167.5</v>
      </c>
    </row>
    <row r="965" spans="2:6" ht="18.75" hidden="1" customHeight="1" thickBot="1">
      <c r="B965" s="10"/>
      <c r="C965" s="11">
        <v>0.64583333333333337</v>
      </c>
      <c r="D965" s="7">
        <v>5120</v>
      </c>
      <c r="E965" s="8">
        <f>(D965+F965)/2</f>
        <v>5130</v>
      </c>
      <c r="F965" s="9">
        <v>5140</v>
      </c>
    </row>
    <row r="966" spans="2:6" ht="18" hidden="1" customHeight="1" thickTop="1" thickBot="1">
      <c r="B966" s="10"/>
      <c r="C966" s="11"/>
      <c r="D966" s="12">
        <f>AVERAGE(D962:D965)</f>
        <v>5144.5370370370374</v>
      </c>
      <c r="E966" s="12">
        <f>(D966+F966)/2</f>
        <v>5154.5370370370374</v>
      </c>
      <c r="F966" s="13">
        <f>AVERAGE(F962:F965)</f>
        <v>5164.5370370370374</v>
      </c>
    </row>
    <row r="967" spans="2:6" ht="15.75" hidden="1" customHeight="1" thickTop="1">
      <c r="B967" s="2"/>
      <c r="C967" s="3"/>
      <c r="D967" s="4"/>
      <c r="E967" s="5"/>
      <c r="F967" s="6"/>
    </row>
    <row r="968" spans="2:6" ht="15.75" hidden="1" customHeight="1">
      <c r="B968" s="2">
        <v>41094</v>
      </c>
      <c r="C968" s="3">
        <v>0.39583333333333331</v>
      </c>
      <c r="D968" s="7">
        <v>5049.166666666667</v>
      </c>
      <c r="E968" s="8">
        <f>(D968+F968)/2</f>
        <v>5059.166666666667</v>
      </c>
      <c r="F968" s="9">
        <v>5069.166666666667</v>
      </c>
    </row>
    <row r="969" spans="2:6" ht="15.75" hidden="1" customHeight="1">
      <c r="B969" s="2" t="s">
        <v>6</v>
      </c>
      <c r="C969" s="3">
        <v>0.52083333333333337</v>
      </c>
      <c r="D969" s="7">
        <v>5033.0555555555557</v>
      </c>
      <c r="E969" s="8">
        <f>(D969+F969)/2</f>
        <v>5043.0555555555557</v>
      </c>
      <c r="F969" s="9">
        <v>5053.0555555555557</v>
      </c>
    </row>
    <row r="970" spans="2:6" ht="15.75" hidden="1" customHeight="1" thickBot="1">
      <c r="B970" s="10"/>
      <c r="C970" s="11">
        <v>0.64583333333333337</v>
      </c>
      <c r="D970" s="7">
        <v>5014.166666666667</v>
      </c>
      <c r="E970" s="8">
        <f>(D970+F970)/2</f>
        <v>5024.166666666667</v>
      </c>
      <c r="F970" s="9">
        <v>5034.166666666667</v>
      </c>
    </row>
    <row r="971" spans="2:6" ht="20.25" hidden="1" customHeight="1" thickTop="1" thickBot="1">
      <c r="B971" s="10"/>
      <c r="C971" s="11"/>
      <c r="D971" s="12">
        <f>AVERAGE(D967:D970)</f>
        <v>5032.1296296296305</v>
      </c>
      <c r="E971" s="12">
        <f>(D971+F971)/2</f>
        <v>5042.1296296296305</v>
      </c>
      <c r="F971" s="13">
        <f>AVERAGE(F967:F970)</f>
        <v>5052.1296296296305</v>
      </c>
    </row>
    <row r="972" spans="2:6" ht="20.25" hidden="1" customHeight="1" thickTop="1">
      <c r="B972" s="2"/>
      <c r="C972" s="3"/>
      <c r="D972" s="4"/>
      <c r="E972" s="5"/>
      <c r="F972" s="6"/>
    </row>
    <row r="973" spans="2:6" ht="20.25" hidden="1" customHeight="1">
      <c r="B973" s="2">
        <v>41095</v>
      </c>
      <c r="C973" s="3">
        <v>0.39583333333333331</v>
      </c>
      <c r="D973" s="7">
        <v>4942.5</v>
      </c>
      <c r="E973" s="8">
        <f>(D973+F973)/2</f>
        <v>4952.5</v>
      </c>
      <c r="F973" s="9">
        <v>4962.5</v>
      </c>
    </row>
    <row r="974" spans="2:6" ht="20.25" hidden="1" customHeight="1">
      <c r="B974" s="2" t="s">
        <v>6</v>
      </c>
      <c r="C974" s="3">
        <v>0.52083333333333337</v>
      </c>
      <c r="D974" s="7">
        <v>4907.5</v>
      </c>
      <c r="E974" s="8">
        <f>(D974+F974)/2</f>
        <v>4917.5</v>
      </c>
      <c r="F974" s="9">
        <v>4927.5</v>
      </c>
    </row>
    <row r="975" spans="2:6" ht="18" hidden="1" customHeight="1" thickBot="1">
      <c r="B975" s="10"/>
      <c r="C975" s="11">
        <v>0.64583333333333337</v>
      </c>
      <c r="D975" s="7">
        <v>4891.3888888888887</v>
      </c>
      <c r="E975" s="8">
        <f>(D975+F975)/2</f>
        <v>4901.3888888888887</v>
      </c>
      <c r="F975" s="9">
        <v>4911.3888888888887</v>
      </c>
    </row>
    <row r="976" spans="2:6" ht="19.5" hidden="1" customHeight="1" thickTop="1" thickBot="1">
      <c r="B976" s="10"/>
      <c r="C976" s="11"/>
      <c r="D976" s="12">
        <f>AVERAGE(D972:D975)</f>
        <v>4913.7962962962965</v>
      </c>
      <c r="E976" s="12">
        <f>(D976+F976)/2</f>
        <v>4923.7962962962965</v>
      </c>
      <c r="F976" s="13">
        <f>AVERAGE(F972:F975)</f>
        <v>4933.7962962962965</v>
      </c>
    </row>
    <row r="977" spans="2:6" ht="19.5" hidden="1" customHeight="1" thickTop="1">
      <c r="B977" s="2"/>
      <c r="C977" s="3"/>
      <c r="D977" s="4"/>
      <c r="E977" s="5"/>
      <c r="F977" s="6"/>
    </row>
    <row r="978" spans="2:6" ht="19.5" hidden="1" customHeight="1">
      <c r="B978" s="2">
        <v>41096</v>
      </c>
      <c r="C978" s="3">
        <v>0.39583333333333331</v>
      </c>
      <c r="D978" s="7">
        <v>4877.5</v>
      </c>
      <c r="E978" s="8">
        <f>(D978+F978)/2</f>
        <v>4887.5</v>
      </c>
      <c r="F978" s="9">
        <v>4897.5</v>
      </c>
    </row>
    <row r="979" spans="2:6" ht="19.5" hidden="1" customHeight="1">
      <c r="B979" s="2" t="s">
        <v>6</v>
      </c>
      <c r="C979" s="3">
        <v>0.52083333333333337</v>
      </c>
      <c r="D979" s="7">
        <v>4758.0555555555557</v>
      </c>
      <c r="E979" s="8">
        <f>(D979+F979)/2</f>
        <v>4768.0555555555557</v>
      </c>
      <c r="F979" s="9">
        <v>4778.0555555555557</v>
      </c>
    </row>
    <row r="980" spans="2:6" ht="19.5" hidden="1" customHeight="1" thickBot="1">
      <c r="B980" s="10"/>
      <c r="C980" s="11">
        <v>0.64583333333333337</v>
      </c>
      <c r="D980" s="7">
        <v>4786.3888888888887</v>
      </c>
      <c r="E980" s="8">
        <f>(D980+F980)/2</f>
        <v>4796.3888888888887</v>
      </c>
      <c r="F980" s="9">
        <v>4806.3888888888887</v>
      </c>
    </row>
    <row r="981" spans="2:6" ht="19.5" hidden="1" customHeight="1" thickTop="1" thickBot="1">
      <c r="B981" s="10"/>
      <c r="C981" s="11"/>
      <c r="D981" s="12">
        <f>AVERAGE(D977:D980)</f>
        <v>4807.3148148148148</v>
      </c>
      <c r="E981" s="12">
        <f>(D981+F981)/2</f>
        <v>4817.3148148148148</v>
      </c>
      <c r="F981" s="13">
        <f>AVERAGE(F977:F980)</f>
        <v>4827.3148148148148</v>
      </c>
    </row>
    <row r="982" spans="2:6" ht="19.5" hidden="1" customHeight="1" thickTop="1">
      <c r="B982" s="2"/>
      <c r="C982" s="3"/>
      <c r="D982" s="4"/>
      <c r="E982" s="5"/>
      <c r="F982" s="6"/>
    </row>
    <row r="983" spans="2:6" ht="19.5" hidden="1" customHeight="1">
      <c r="B983" s="2">
        <v>41099</v>
      </c>
      <c r="C983" s="3">
        <v>0.39583333333333331</v>
      </c>
      <c r="D983" s="7">
        <v>4829.4444444444443</v>
      </c>
      <c r="E983" s="8">
        <f>(D983+F983)/2</f>
        <v>4839.4444444444443</v>
      </c>
      <c r="F983" s="9">
        <v>4849.4444444444443</v>
      </c>
    </row>
    <row r="984" spans="2:6" ht="19.5" hidden="1" customHeight="1">
      <c r="B984" s="2" t="s">
        <v>6</v>
      </c>
      <c r="C984" s="3">
        <v>0.52083333333333337</v>
      </c>
      <c r="D984" s="7">
        <v>4816.9444444444443</v>
      </c>
      <c r="E984" s="8">
        <f>(D984+F984)/2</f>
        <v>4826.9444444444443</v>
      </c>
      <c r="F984" s="9">
        <v>4836.9444444444443</v>
      </c>
    </row>
    <row r="985" spans="2:6" ht="19.5" hidden="1" customHeight="1" thickBot="1">
      <c r="B985" s="10"/>
      <c r="C985" s="11">
        <v>0.64583333333333337</v>
      </c>
      <c r="D985" s="7">
        <v>4783.0555555555557</v>
      </c>
      <c r="E985" s="8">
        <f>(D985+F985)/2</f>
        <v>4793.0555555555557</v>
      </c>
      <c r="F985" s="9">
        <v>4803.0555555555557</v>
      </c>
    </row>
    <row r="986" spans="2:6" ht="19.5" hidden="1" customHeight="1" thickTop="1" thickBot="1">
      <c r="B986" s="10"/>
      <c r="C986" s="11"/>
      <c r="D986" s="12">
        <f>AVERAGE(D982:D985)</f>
        <v>4809.8148148148148</v>
      </c>
      <c r="E986" s="12">
        <f>(D986+F986)/2</f>
        <v>4819.8148148148148</v>
      </c>
      <c r="F986" s="13">
        <f>AVERAGE(F982:F985)</f>
        <v>4829.8148148148148</v>
      </c>
    </row>
    <row r="987" spans="2:6" ht="19.5" hidden="1" customHeight="1" thickTop="1">
      <c r="B987" s="2"/>
      <c r="C987" s="3"/>
      <c r="D987" s="4"/>
      <c r="E987" s="5"/>
      <c r="F987" s="6"/>
    </row>
    <row r="988" spans="2:6" ht="19.5" hidden="1" customHeight="1">
      <c r="B988" s="2">
        <v>41100</v>
      </c>
      <c r="C988" s="3">
        <v>0.39583333333333331</v>
      </c>
      <c r="D988" s="7">
        <v>4745</v>
      </c>
      <c r="E988" s="8">
        <f>(D988+F988)/2</f>
        <v>4755</v>
      </c>
      <c r="F988" s="9">
        <v>4765</v>
      </c>
    </row>
    <row r="989" spans="2:6" ht="19.5" hidden="1" customHeight="1">
      <c r="B989" s="2" t="s">
        <v>6</v>
      </c>
      <c r="C989" s="3">
        <v>0.52083333333333337</v>
      </c>
      <c r="D989" s="7">
        <v>4687.7777777777774</v>
      </c>
      <c r="E989" s="8">
        <f>(D989+F989)/2</f>
        <v>4697.7777777777774</v>
      </c>
      <c r="F989" s="9">
        <v>4707.7777777777774</v>
      </c>
    </row>
    <row r="990" spans="2:6" ht="19.5" hidden="1" customHeight="1" thickBot="1">
      <c r="B990" s="10"/>
      <c r="C990" s="11">
        <v>0.64583333333333337</v>
      </c>
      <c r="D990" s="7">
        <v>4714.4444444444443</v>
      </c>
      <c r="E990" s="8">
        <f>(D990+F990)/2</f>
        <v>4724.4444444444443</v>
      </c>
      <c r="F990" s="9">
        <v>4734.4444444444443</v>
      </c>
    </row>
    <row r="991" spans="2:6" ht="19.5" hidden="1" customHeight="1" thickTop="1" thickBot="1">
      <c r="B991" s="10"/>
      <c r="C991" s="11"/>
      <c r="D991" s="12">
        <f>AVERAGE(D987:D990)</f>
        <v>4715.7407407407409</v>
      </c>
      <c r="E991" s="12">
        <f>(D991+F991)/2</f>
        <v>4725.7407407407409</v>
      </c>
      <c r="F991" s="13">
        <f>AVERAGE(F987:F990)</f>
        <v>4735.7407407407409</v>
      </c>
    </row>
    <row r="992" spans="2:6" ht="19.5" hidden="1" customHeight="1" thickTop="1">
      <c r="B992" s="2"/>
      <c r="C992" s="3"/>
      <c r="D992" s="4"/>
      <c r="E992" s="5"/>
      <c r="F992" s="6"/>
    </row>
    <row r="993" spans="2:6" ht="19.5" hidden="1" customHeight="1">
      <c r="B993" s="2">
        <v>41101</v>
      </c>
      <c r="C993" s="3">
        <v>0.39583333333333331</v>
      </c>
      <c r="D993" s="7">
        <v>4693.333333333333</v>
      </c>
      <c r="E993" s="8">
        <f>(D993+F993)/2</f>
        <v>4703.333333333333</v>
      </c>
      <c r="F993" s="9">
        <v>4713.333333333333</v>
      </c>
    </row>
    <row r="994" spans="2:6" ht="19.5" hidden="1" customHeight="1">
      <c r="B994" s="2" t="s">
        <v>6</v>
      </c>
      <c r="C994" s="3">
        <v>0.52083333333333337</v>
      </c>
      <c r="D994" s="7">
        <v>4695.2777777777774</v>
      </c>
      <c r="E994" s="8">
        <f>(D994+F994)/2</f>
        <v>4705.2777777777774</v>
      </c>
      <c r="F994" s="9">
        <v>4715.2777777777774</v>
      </c>
    </row>
    <row r="995" spans="2:6" ht="19.5" hidden="1" customHeight="1" thickBot="1">
      <c r="B995" s="10"/>
      <c r="C995" s="11">
        <v>0.64583333333333337</v>
      </c>
      <c r="D995" s="7">
        <v>4695.5555555555557</v>
      </c>
      <c r="E995" s="8">
        <f>(D995+F995)/2</f>
        <v>4705.5555555555557</v>
      </c>
      <c r="F995" s="9">
        <v>4715.5555555555557</v>
      </c>
    </row>
    <row r="996" spans="2:6" ht="15.75" hidden="1" customHeight="1" thickTop="1" thickBot="1">
      <c r="B996" s="10"/>
      <c r="C996" s="11"/>
      <c r="D996" s="12">
        <f>AVERAGE(D992:D995)</f>
        <v>4694.7222222222217</v>
      </c>
      <c r="E996" s="12">
        <f>(D996+F996)/2</f>
        <v>4704.7222222222217</v>
      </c>
      <c r="F996" s="13">
        <f>AVERAGE(F992:F995)</f>
        <v>4714.7222222222217</v>
      </c>
    </row>
    <row r="997" spans="2:6" ht="15.75" hidden="1" customHeight="1" thickTop="1">
      <c r="B997" s="2"/>
      <c r="C997" s="3"/>
      <c r="D997" s="4"/>
      <c r="E997" s="5"/>
      <c r="F997" s="6"/>
    </row>
    <row r="998" spans="2:6" ht="15.75" hidden="1" customHeight="1">
      <c r="B998" s="2">
        <v>41102</v>
      </c>
      <c r="C998" s="3">
        <v>0.39583333333333331</v>
      </c>
      <c r="D998" s="7">
        <v>4723.8888888888887</v>
      </c>
      <c r="E998" s="8">
        <f>(D998+F998)/2</f>
        <v>4733.8888888888887</v>
      </c>
      <c r="F998" s="9">
        <v>4743.8888888888887</v>
      </c>
    </row>
    <row r="999" spans="2:6" ht="15.75" hidden="1" customHeight="1">
      <c r="B999" s="2" t="s">
        <v>6</v>
      </c>
      <c r="C999" s="3">
        <v>0.52083333333333337</v>
      </c>
      <c r="D999" s="7">
        <v>4755.833333333333</v>
      </c>
      <c r="E999" s="8">
        <f>(D999+F999)/2</f>
        <v>4765.833333333333</v>
      </c>
      <c r="F999" s="9">
        <v>4775.833333333333</v>
      </c>
    </row>
    <row r="1000" spans="2:6" ht="15.75" hidden="1" customHeight="1" thickBot="1">
      <c r="B1000" s="10"/>
      <c r="C1000" s="11">
        <v>0.64583333333333337</v>
      </c>
      <c r="D1000" s="7">
        <v>4779.4444444444443</v>
      </c>
      <c r="E1000" s="8">
        <f>(D1000+F1000)/2</f>
        <v>4789.4444444444443</v>
      </c>
      <c r="F1000" s="9">
        <v>4799.4444444444443</v>
      </c>
    </row>
    <row r="1001" spans="2:6" ht="17.25" hidden="1" customHeight="1" thickTop="1" thickBot="1">
      <c r="B1001" s="10"/>
      <c r="C1001" s="11"/>
      <c r="D1001" s="12">
        <f>AVERAGE(D997:D1000)</f>
        <v>4753.0555555555557</v>
      </c>
      <c r="E1001" s="12">
        <f>(D1001+F1001)/2</f>
        <v>4763.0555555555557</v>
      </c>
      <c r="F1001" s="13">
        <f>AVERAGE(F997:F1000)</f>
        <v>4773.0555555555557</v>
      </c>
    </row>
    <row r="1002" spans="2:6" ht="17.25" hidden="1" customHeight="1" thickTop="1">
      <c r="B1002" s="2"/>
      <c r="C1002" s="3"/>
      <c r="D1002" s="4"/>
      <c r="E1002" s="5"/>
      <c r="F1002" s="6"/>
    </row>
    <row r="1003" spans="2:6" ht="17.25" hidden="1" customHeight="1">
      <c r="B1003" s="2">
        <v>41103</v>
      </c>
      <c r="C1003" s="3">
        <v>0.39583333333333331</v>
      </c>
      <c r="D1003" s="7">
        <v>4848.333333333333</v>
      </c>
      <c r="E1003" s="8">
        <f>(D1003+F1003)/2</f>
        <v>4858.333333333333</v>
      </c>
      <c r="F1003" s="9">
        <v>4868.333333333333</v>
      </c>
    </row>
    <row r="1004" spans="2:6" ht="17.25" hidden="1" customHeight="1">
      <c r="B1004" s="2" t="s">
        <v>6</v>
      </c>
      <c r="C1004" s="3">
        <v>0.52083333333333337</v>
      </c>
      <c r="D1004" s="7">
        <v>4797.7777777777774</v>
      </c>
      <c r="E1004" s="8">
        <f>(D1004+F1004)/2</f>
        <v>4807.7777777777774</v>
      </c>
      <c r="F1004" s="9">
        <v>4817.7777777777774</v>
      </c>
    </row>
    <row r="1005" spans="2:6" ht="17.25" hidden="1" customHeight="1" thickBot="1">
      <c r="B1005" s="10"/>
      <c r="C1005" s="11">
        <v>0.64583333333333337</v>
      </c>
      <c r="D1005" s="7">
        <v>4781.666666666667</v>
      </c>
      <c r="E1005" s="8">
        <f>(D1005+F1005)/2</f>
        <v>4791.666666666667</v>
      </c>
      <c r="F1005" s="9">
        <v>4801.666666666667</v>
      </c>
    </row>
    <row r="1006" spans="2:6" ht="17.25" hidden="1" customHeight="1" thickTop="1" thickBot="1">
      <c r="B1006" s="10"/>
      <c r="C1006" s="11"/>
      <c r="D1006" s="12">
        <f>AVERAGE(D1002:D1005)</f>
        <v>4809.2592592592591</v>
      </c>
      <c r="E1006" s="12">
        <f>(D1006+F1006)/2</f>
        <v>4819.2592592592591</v>
      </c>
      <c r="F1006" s="13">
        <f>AVERAGE(F1002:F1005)</f>
        <v>4829.2592592592591</v>
      </c>
    </row>
    <row r="1007" spans="2:6" ht="17.25" hidden="1" customHeight="1" thickTop="1">
      <c r="B1007" s="2"/>
      <c r="C1007" s="3"/>
      <c r="D1007" s="4"/>
      <c r="E1007" s="5"/>
      <c r="F1007" s="6"/>
    </row>
    <row r="1008" spans="2:6" ht="17.25" hidden="1" customHeight="1">
      <c r="B1008" s="2">
        <v>41106</v>
      </c>
      <c r="C1008" s="3">
        <v>0.39583333333333331</v>
      </c>
      <c r="D1008" s="7">
        <v>4811</v>
      </c>
      <c r="E1008" s="8">
        <f>(D1008+F1008)/2</f>
        <v>4821</v>
      </c>
      <c r="F1008" s="9">
        <v>4831</v>
      </c>
    </row>
    <row r="1009" spans="2:6" ht="17.25" hidden="1" customHeight="1">
      <c r="B1009" s="2" t="s">
        <v>6</v>
      </c>
      <c r="C1009" s="3">
        <v>0.52083333333333337</v>
      </c>
      <c r="D1009" s="7">
        <v>4839.0555555555557</v>
      </c>
      <c r="E1009" s="8">
        <f>(D1009+F1009)/2</f>
        <v>4849.0555555555557</v>
      </c>
      <c r="F1009" s="9">
        <v>4859.0555555555557</v>
      </c>
    </row>
    <row r="1010" spans="2:6" ht="17.25" hidden="1" customHeight="1" thickBot="1">
      <c r="B1010" s="10"/>
      <c r="C1010" s="11">
        <v>0.64583333333333337</v>
      </c>
      <c r="D1010" s="7">
        <v>4841</v>
      </c>
      <c r="E1010" s="8">
        <f>(D1010+F1010)/2</f>
        <v>4851</v>
      </c>
      <c r="F1010" s="9">
        <v>4861</v>
      </c>
    </row>
    <row r="1011" spans="2:6" ht="17.25" hidden="1" customHeight="1" thickTop="1" thickBot="1">
      <c r="B1011" s="10"/>
      <c r="C1011" s="11"/>
      <c r="D1011" s="12">
        <f>AVERAGE(D1007:D1010)</f>
        <v>4830.3518518518513</v>
      </c>
      <c r="E1011" s="12">
        <f>(D1011+F1011)/2</f>
        <v>4840.3518518518513</v>
      </c>
      <c r="F1011" s="13">
        <f>AVERAGE(F1007:F1010)</f>
        <v>4850.3518518518513</v>
      </c>
    </row>
    <row r="1012" spans="2:6" ht="17.25" hidden="1" customHeight="1" thickTop="1">
      <c r="B1012" s="2"/>
      <c r="C1012" s="3"/>
      <c r="D1012" s="4"/>
      <c r="E1012" s="5"/>
      <c r="F1012" s="6"/>
    </row>
    <row r="1013" spans="2:6" ht="17.25" hidden="1" customHeight="1">
      <c r="B1013" s="2">
        <v>41107</v>
      </c>
      <c r="C1013" s="3">
        <v>0.39583333333333331</v>
      </c>
      <c r="D1013" s="7">
        <v>4878.333333333333</v>
      </c>
      <c r="E1013" s="8">
        <f>(D1013+F1013)/2</f>
        <v>4888.333333333333</v>
      </c>
      <c r="F1013" s="9">
        <v>4898.333333333333</v>
      </c>
    </row>
    <row r="1014" spans="2:6" ht="17.25" hidden="1" customHeight="1">
      <c r="B1014" s="2" t="s">
        <v>6</v>
      </c>
      <c r="C1014" s="3">
        <v>0.52083333333333337</v>
      </c>
      <c r="D1014" s="7">
        <v>4871.1111111111113</v>
      </c>
      <c r="E1014" s="8">
        <f>(D1014+F1014)/2</f>
        <v>4881.1111111111113</v>
      </c>
      <c r="F1014" s="9">
        <v>4891.1111111111113</v>
      </c>
    </row>
    <row r="1015" spans="2:6" ht="17.25" hidden="1" customHeight="1" thickBot="1">
      <c r="B1015" s="10"/>
      <c r="C1015" s="11">
        <v>0.64583333333333337</v>
      </c>
      <c r="D1015" s="7">
        <v>4871.666666666667</v>
      </c>
      <c r="E1015" s="8">
        <f>(D1015+F1015)/2</f>
        <v>4881.666666666667</v>
      </c>
      <c r="F1015" s="9">
        <v>4891.666666666667</v>
      </c>
    </row>
    <row r="1016" spans="2:6" ht="17.25" hidden="1" customHeight="1" thickTop="1" thickBot="1">
      <c r="B1016" s="10"/>
      <c r="C1016" s="11"/>
      <c r="D1016" s="12">
        <f>AVERAGE(D1012:D1015)</f>
        <v>4873.7037037037044</v>
      </c>
      <c r="E1016" s="12">
        <f>(D1016+F1016)/2</f>
        <v>4883.7037037037044</v>
      </c>
      <c r="F1016" s="13">
        <f>AVERAGE(F1012:F1015)</f>
        <v>4893.7037037037044</v>
      </c>
    </row>
    <row r="1017" spans="2:6" ht="17.25" hidden="1" customHeight="1" thickTop="1">
      <c r="B1017" s="2"/>
      <c r="C1017" s="3"/>
      <c r="D1017" s="4"/>
      <c r="E1017" s="5"/>
      <c r="F1017" s="6"/>
    </row>
    <row r="1018" spans="2:6" ht="17.25" hidden="1" customHeight="1">
      <c r="B1018" s="2">
        <v>41108</v>
      </c>
      <c r="C1018" s="3">
        <v>0.39583333333333331</v>
      </c>
      <c r="D1018" s="7">
        <v>4912.7777777777774</v>
      </c>
      <c r="E1018" s="8">
        <f>(D1018+F1018)/2</f>
        <v>4922.7777777777774</v>
      </c>
      <c r="F1018" s="9">
        <v>4932.7777777777774</v>
      </c>
    </row>
    <row r="1019" spans="2:6" ht="17.25" hidden="1" customHeight="1">
      <c r="B1019" s="2" t="s">
        <v>6</v>
      </c>
      <c r="C1019" s="3">
        <v>0.52083333333333337</v>
      </c>
      <c r="D1019" s="7">
        <v>4888.8888888888887</v>
      </c>
      <c r="E1019" s="8">
        <f>(D1019+F1019)/2</f>
        <v>4898.8888888888887</v>
      </c>
      <c r="F1019" s="9">
        <v>4908.8888888888887</v>
      </c>
    </row>
    <row r="1020" spans="2:6" ht="17.25" hidden="1" customHeight="1" thickBot="1">
      <c r="B1020" s="10"/>
      <c r="C1020" s="11">
        <v>0.64583333333333337</v>
      </c>
      <c r="D1020" s="7">
        <v>4895</v>
      </c>
      <c r="E1020" s="8">
        <f>(D1020+F1020)/2</f>
        <v>4905</v>
      </c>
      <c r="F1020" s="9">
        <v>4915</v>
      </c>
    </row>
    <row r="1021" spans="2:6" ht="17.25" hidden="1" customHeight="1" thickTop="1" thickBot="1">
      <c r="B1021" s="10"/>
      <c r="C1021" s="11"/>
      <c r="D1021" s="12">
        <f>AVERAGE(D1017:D1020)</f>
        <v>4898.8888888888887</v>
      </c>
      <c r="E1021" s="12">
        <f>(D1021+F1021)/2</f>
        <v>4908.8888888888887</v>
      </c>
      <c r="F1021" s="13">
        <f>AVERAGE(F1017:F1020)</f>
        <v>4918.8888888888887</v>
      </c>
    </row>
    <row r="1022" spans="2:6" ht="17.25" hidden="1" customHeight="1" thickTop="1">
      <c r="B1022" s="2"/>
      <c r="C1022" s="3"/>
      <c r="D1022" s="4"/>
      <c r="E1022" s="5"/>
      <c r="F1022" s="6"/>
    </row>
    <row r="1023" spans="2:6" ht="17.25" hidden="1" customHeight="1">
      <c r="B1023" s="2">
        <v>41109</v>
      </c>
      <c r="C1023" s="3">
        <v>0.39583333333333331</v>
      </c>
      <c r="D1023" s="7">
        <v>4895.7222222222226</v>
      </c>
      <c r="E1023" s="8">
        <f>(D1023+F1023)/2</f>
        <v>4905.7222222222226</v>
      </c>
      <c r="F1023" s="9">
        <v>4915.7222222222226</v>
      </c>
    </row>
    <row r="1024" spans="2:6" ht="17.25" hidden="1" customHeight="1">
      <c r="B1024" s="2" t="s">
        <v>6</v>
      </c>
      <c r="C1024" s="3">
        <v>0.52083333333333337</v>
      </c>
      <c r="D1024" s="7">
        <v>4870.7222222222226</v>
      </c>
      <c r="E1024" s="8">
        <f>(D1024+F1024)/2</f>
        <v>4880.7222222222226</v>
      </c>
      <c r="F1024" s="9">
        <v>4890.7222222222226</v>
      </c>
    </row>
    <row r="1025" spans="2:6" ht="17.25" hidden="1" customHeight="1" thickBot="1">
      <c r="B1025" s="10"/>
      <c r="C1025" s="11">
        <v>0.64583333333333337</v>
      </c>
      <c r="D1025" s="7">
        <v>4873.333333333333</v>
      </c>
      <c r="E1025" s="8">
        <f>(D1025+F1025)/2</f>
        <v>4883.333333333333</v>
      </c>
      <c r="F1025" s="9">
        <v>4893.333333333333</v>
      </c>
    </row>
    <row r="1026" spans="2:6" ht="17.25" hidden="1" customHeight="1" thickTop="1" thickBot="1">
      <c r="B1026" s="10"/>
      <c r="C1026" s="11"/>
      <c r="D1026" s="12">
        <f>AVERAGE(D1022:D1025)</f>
        <v>4879.9259259259261</v>
      </c>
      <c r="E1026" s="12">
        <f>(D1026+F1026)/2</f>
        <v>4889.9259259259261</v>
      </c>
      <c r="F1026" s="13">
        <f>AVERAGE(F1022:F1025)</f>
        <v>4899.9259259259261</v>
      </c>
    </row>
    <row r="1027" spans="2:6" ht="17.25" hidden="1" customHeight="1" thickTop="1">
      <c r="B1027" s="2"/>
      <c r="C1027" s="3"/>
      <c r="D1027" s="4"/>
      <c r="E1027" s="5"/>
      <c r="F1027" s="6"/>
    </row>
    <row r="1028" spans="2:6" ht="17.25" hidden="1" customHeight="1">
      <c r="B1028" s="2">
        <v>41110</v>
      </c>
      <c r="C1028" s="3">
        <v>0.39583333333333331</v>
      </c>
      <c r="D1028" s="7">
        <v>4864.7222222222226</v>
      </c>
      <c r="E1028" s="8">
        <f>(D1028+F1028)/2</f>
        <v>4874.7222222222226</v>
      </c>
      <c r="F1028" s="9">
        <v>4884.7222222222226</v>
      </c>
    </row>
    <row r="1029" spans="2:6" ht="17.25" hidden="1" customHeight="1">
      <c r="B1029" s="2" t="s">
        <v>6</v>
      </c>
      <c r="C1029" s="3">
        <v>0.52083333333333337</v>
      </c>
      <c r="D1029" s="7">
        <v>4841.3888888888887</v>
      </c>
      <c r="E1029" s="8">
        <f>(D1029+F1029)/2</f>
        <v>4851.3888888888887</v>
      </c>
      <c r="F1029" s="9">
        <v>4861.3888888888887</v>
      </c>
    </row>
    <row r="1030" spans="2:6" ht="17.25" hidden="1" customHeight="1" thickBot="1">
      <c r="B1030" s="10"/>
      <c r="C1030" s="11">
        <v>0.64583333333333337</v>
      </c>
      <c r="D1030" s="7">
        <v>4841.666666666667</v>
      </c>
      <c r="E1030" s="8">
        <f>(D1030+F1030)/2</f>
        <v>4851.666666666667</v>
      </c>
      <c r="F1030" s="9">
        <v>4861.666666666667</v>
      </c>
    </row>
    <row r="1031" spans="2:6" ht="17.25" hidden="1" customHeight="1" thickTop="1" thickBot="1">
      <c r="B1031" s="10"/>
      <c r="C1031" s="11"/>
      <c r="D1031" s="12">
        <f>AVERAGE(D1027:D1030)</f>
        <v>4849.2592592592591</v>
      </c>
      <c r="E1031" s="12">
        <f>(D1031+F1031)/2</f>
        <v>4859.2592592592591</v>
      </c>
      <c r="F1031" s="13">
        <f>AVERAGE(F1027:F1030)</f>
        <v>4869.2592592592591</v>
      </c>
    </row>
    <row r="1032" spans="2:6" ht="17.25" hidden="1" customHeight="1" thickTop="1">
      <c r="B1032" s="2"/>
      <c r="C1032" s="3"/>
      <c r="D1032" s="4"/>
      <c r="E1032" s="5"/>
      <c r="F1032" s="6"/>
    </row>
    <row r="1033" spans="2:6" ht="17.25" hidden="1" customHeight="1">
      <c r="B1033" s="2">
        <v>41113</v>
      </c>
      <c r="C1033" s="3">
        <v>0.39583333333333331</v>
      </c>
      <c r="D1033" s="7">
        <v>4851.3888888888887</v>
      </c>
      <c r="E1033" s="8">
        <f>(D1033+F1033)/2</f>
        <v>4861.3888888888887</v>
      </c>
      <c r="F1033" s="9">
        <v>4871.3888888888887</v>
      </c>
    </row>
    <row r="1034" spans="2:6" ht="17.25" hidden="1" customHeight="1">
      <c r="B1034" s="2" t="s">
        <v>6</v>
      </c>
      <c r="C1034" s="3">
        <v>0.52083333333333337</v>
      </c>
      <c r="D1034" s="7">
        <v>4862.3888888888887</v>
      </c>
      <c r="E1034" s="8">
        <f>(D1034+F1034)/2</f>
        <v>4872.3888888888887</v>
      </c>
      <c r="F1034" s="9">
        <v>4882.3888888888887</v>
      </c>
    </row>
    <row r="1035" spans="2:6" ht="17.25" hidden="1" customHeight="1" thickBot="1">
      <c r="B1035" s="10"/>
      <c r="C1035" s="11">
        <v>0.64583333333333337</v>
      </c>
      <c r="D1035" s="7">
        <v>4854.5555555555557</v>
      </c>
      <c r="E1035" s="8">
        <f>(D1035+F1035)/2</f>
        <v>4864.5555555555557</v>
      </c>
      <c r="F1035" s="9">
        <v>4874.5555555555557</v>
      </c>
    </row>
    <row r="1036" spans="2:6" ht="17.25" hidden="1" customHeight="1" thickTop="1" thickBot="1">
      <c r="B1036" s="10"/>
      <c r="C1036" s="11"/>
      <c r="D1036" s="12">
        <f>AVERAGE(D1032:D1035)</f>
        <v>4856.1111111111104</v>
      </c>
      <c r="E1036" s="12">
        <f>(D1036+F1036)/2</f>
        <v>4866.1111111111104</v>
      </c>
      <c r="F1036" s="13">
        <f>AVERAGE(F1032:F1035)</f>
        <v>4876.1111111111104</v>
      </c>
    </row>
    <row r="1037" spans="2:6" ht="17.25" hidden="1" customHeight="1" thickTop="1">
      <c r="B1037" s="2"/>
      <c r="C1037" s="3"/>
      <c r="D1037" s="4"/>
      <c r="E1037" s="5"/>
      <c r="F1037" s="6"/>
    </row>
    <row r="1038" spans="2:6" ht="17.25" hidden="1" customHeight="1">
      <c r="B1038" s="2">
        <v>41114</v>
      </c>
      <c r="C1038" s="3">
        <v>0.39583333333333331</v>
      </c>
      <c r="D1038" s="7">
        <v>4859.4444444444443</v>
      </c>
      <c r="E1038" s="8">
        <f>(D1038+F1038)/2</f>
        <v>4869.4444444444443</v>
      </c>
      <c r="F1038" s="9">
        <v>4879.4444444444443</v>
      </c>
    </row>
    <row r="1039" spans="2:6" ht="17.25" hidden="1" customHeight="1">
      <c r="B1039" s="2" t="s">
        <v>6</v>
      </c>
      <c r="C1039" s="3">
        <v>0.52083333333333337</v>
      </c>
      <c r="D1039" s="7">
        <v>4860.2777777777774</v>
      </c>
      <c r="E1039" s="8">
        <f>(D1039+F1039)/2</f>
        <v>4870.2777777777774</v>
      </c>
      <c r="F1039" s="9">
        <v>4880.2777777777774</v>
      </c>
    </row>
    <row r="1040" spans="2:6" ht="17.25" hidden="1" customHeight="1" thickBot="1">
      <c r="B1040" s="10"/>
      <c r="C1040" s="11">
        <v>0.64583333333333337</v>
      </c>
      <c r="D1040" s="7">
        <v>4862.7777777777774</v>
      </c>
      <c r="E1040" s="8">
        <f>(D1040+F1040)/2</f>
        <v>4872.7777777777774</v>
      </c>
      <c r="F1040" s="9">
        <v>4882.7777777777774</v>
      </c>
    </row>
    <row r="1041" spans="2:6" ht="17.25" hidden="1" customHeight="1" thickTop="1" thickBot="1">
      <c r="B1041" s="10"/>
      <c r="C1041" s="11"/>
      <c r="D1041" s="12">
        <f>AVERAGE(D1037:D1040)</f>
        <v>4860.833333333333</v>
      </c>
      <c r="E1041" s="12">
        <f>(D1041+F1041)/2</f>
        <v>4870.833333333333</v>
      </c>
      <c r="F1041" s="13">
        <f>AVERAGE(F1037:F1040)</f>
        <v>4880.833333333333</v>
      </c>
    </row>
    <row r="1042" spans="2:6" ht="17.25" hidden="1" customHeight="1" thickTop="1">
      <c r="B1042" s="2"/>
      <c r="C1042" s="3"/>
      <c r="D1042" s="4"/>
      <c r="E1042" s="5"/>
      <c r="F1042" s="6"/>
    </row>
    <row r="1043" spans="2:6" ht="17.25" hidden="1" customHeight="1">
      <c r="B1043" s="2">
        <v>41115</v>
      </c>
      <c r="C1043" s="3">
        <v>0.39583333333333331</v>
      </c>
      <c r="D1043" s="7">
        <v>4884.7222222222226</v>
      </c>
      <c r="E1043" s="8">
        <f>(D1043+F1043)/2</f>
        <v>4894.7222222222226</v>
      </c>
      <c r="F1043" s="9">
        <v>4904.7222222222226</v>
      </c>
    </row>
    <row r="1044" spans="2:6" ht="17.25" hidden="1" customHeight="1">
      <c r="B1044" s="2" t="s">
        <v>6</v>
      </c>
      <c r="C1044" s="3">
        <v>0.52083333333333337</v>
      </c>
      <c r="D1044" s="7">
        <v>4859.7222222222226</v>
      </c>
      <c r="E1044" s="8">
        <f>(D1044+F1044)/2</f>
        <v>4869.7222222222226</v>
      </c>
      <c r="F1044" s="9">
        <v>4879.7222222222226</v>
      </c>
    </row>
    <row r="1045" spans="2:6" ht="17.25" hidden="1" customHeight="1" thickBot="1">
      <c r="B1045" s="10"/>
      <c r="C1045" s="11">
        <v>0.64583333333333337</v>
      </c>
      <c r="D1045" s="7">
        <v>4842.7777777777774</v>
      </c>
      <c r="E1045" s="8">
        <f>(D1045+F1045)/2</f>
        <v>4852.7777777777774</v>
      </c>
      <c r="F1045" s="9">
        <v>4862.7777777777774</v>
      </c>
    </row>
    <row r="1046" spans="2:6" ht="17.25" hidden="1" customHeight="1" thickTop="1" thickBot="1">
      <c r="B1046" s="10"/>
      <c r="C1046" s="11"/>
      <c r="D1046" s="12">
        <f>AVERAGE(D1042:D1045)</f>
        <v>4862.4074074074078</v>
      </c>
      <c r="E1046" s="12">
        <f>(D1046+F1046)/2</f>
        <v>4872.4074074074078</v>
      </c>
      <c r="F1046" s="13">
        <f>AVERAGE(F1042:F1045)</f>
        <v>4882.4074074074078</v>
      </c>
    </row>
    <row r="1047" spans="2:6" ht="17.25" hidden="1" customHeight="1" thickTop="1">
      <c r="B1047" s="2"/>
      <c r="C1047" s="3"/>
      <c r="D1047" s="4"/>
      <c r="E1047" s="5"/>
      <c r="F1047" s="6"/>
    </row>
    <row r="1048" spans="2:6" ht="17.25" hidden="1" customHeight="1">
      <c r="B1048" s="2">
        <v>41116</v>
      </c>
      <c r="C1048" s="3">
        <v>0.39583333333333331</v>
      </c>
      <c r="D1048" s="7">
        <v>4856.666666666667</v>
      </c>
      <c r="E1048" s="8">
        <f>(D1048+F1048)/2</f>
        <v>4866.666666666667</v>
      </c>
      <c r="F1048" s="9">
        <v>4876.666666666667</v>
      </c>
    </row>
    <row r="1049" spans="2:6" ht="17.25" hidden="1" customHeight="1">
      <c r="B1049" s="2" t="s">
        <v>6</v>
      </c>
      <c r="C1049" s="3">
        <v>0.52083333333333337</v>
      </c>
      <c r="D1049" s="7">
        <v>4860.2777777777774</v>
      </c>
      <c r="E1049" s="8">
        <f>(D1049+F1049)/2</f>
        <v>4870.2777777777774</v>
      </c>
      <c r="F1049" s="9">
        <v>4880.2777777777774</v>
      </c>
    </row>
    <row r="1050" spans="2:6" ht="17.25" hidden="1" customHeight="1" thickBot="1">
      <c r="B1050" s="10"/>
      <c r="C1050" s="11">
        <v>0.64583333333333337</v>
      </c>
      <c r="D1050" s="7">
        <v>4861.1111111111113</v>
      </c>
      <c r="E1050" s="8">
        <f>(D1050+F1050)/2</f>
        <v>4871.1111111111113</v>
      </c>
      <c r="F1050" s="9">
        <v>4881.1111111111113</v>
      </c>
    </row>
    <row r="1051" spans="2:6" ht="17.25" hidden="1" customHeight="1" thickTop="1" thickBot="1">
      <c r="B1051" s="10"/>
      <c r="C1051" s="11"/>
      <c r="D1051" s="12">
        <f>AVERAGE(D1047:D1050)</f>
        <v>4859.3518518518522</v>
      </c>
      <c r="E1051" s="12">
        <f>(D1051+F1051)/2</f>
        <v>4869.3518518518522</v>
      </c>
      <c r="F1051" s="13">
        <f>AVERAGE(F1047:F1050)</f>
        <v>4879.3518518518522</v>
      </c>
    </row>
    <row r="1052" spans="2:6" ht="17.25" hidden="1" customHeight="1" thickTop="1">
      <c r="B1052" s="2"/>
      <c r="C1052" s="3"/>
      <c r="D1052" s="4"/>
      <c r="E1052" s="5"/>
      <c r="F1052" s="6"/>
    </row>
    <row r="1053" spans="2:6" ht="17.25" hidden="1" customHeight="1">
      <c r="B1053" s="2">
        <v>41117</v>
      </c>
      <c r="C1053" s="3">
        <v>0.39583333333333331</v>
      </c>
      <c r="D1053" s="7">
        <v>4851.9444444444443</v>
      </c>
      <c r="E1053" s="8">
        <f>(D1053+F1053)/2</f>
        <v>4861.9444444444443</v>
      </c>
      <c r="F1053" s="9">
        <v>4871.9444444444443</v>
      </c>
    </row>
    <row r="1054" spans="2:6" ht="17.25" hidden="1" customHeight="1">
      <c r="B1054" s="2" t="s">
        <v>6</v>
      </c>
      <c r="C1054" s="3">
        <v>0.52083333333333337</v>
      </c>
      <c r="D1054" s="7">
        <v>4858.8888888888887</v>
      </c>
      <c r="E1054" s="8">
        <f>(D1054+F1054)/2</f>
        <v>4868.8888888888887</v>
      </c>
      <c r="F1054" s="9">
        <v>4878.8888888888887</v>
      </c>
    </row>
    <row r="1055" spans="2:6" ht="17.25" hidden="1" customHeight="1" thickBot="1">
      <c r="B1055" s="10"/>
      <c r="C1055" s="11">
        <v>0.64583333333333337</v>
      </c>
      <c r="D1055" s="7">
        <v>4909.166666666667</v>
      </c>
      <c r="E1055" s="8">
        <f>(D1055+F1055)/2</f>
        <v>4919.166666666667</v>
      </c>
      <c r="F1055" s="9">
        <v>4929.166666666667</v>
      </c>
    </row>
    <row r="1056" spans="2:6" ht="17.25" hidden="1" customHeight="1" thickTop="1" thickBot="1">
      <c r="B1056" s="10"/>
      <c r="C1056" s="11"/>
      <c r="D1056" s="12">
        <f>AVERAGE(D1052:D1055)</f>
        <v>4873.333333333333</v>
      </c>
      <c r="E1056" s="12">
        <f>(D1056+F1056)/2</f>
        <v>4883.333333333333</v>
      </c>
      <c r="F1056" s="13">
        <f>AVERAGE(F1052:F1055)</f>
        <v>4893.333333333333</v>
      </c>
    </row>
    <row r="1057" spans="2:6" ht="17.25" hidden="1" customHeight="1" thickTop="1">
      <c r="B1057" s="2"/>
      <c r="C1057" s="3"/>
      <c r="D1057" s="4"/>
      <c r="E1057" s="5"/>
      <c r="F1057" s="6"/>
    </row>
    <row r="1058" spans="2:6" ht="17.25" hidden="1" customHeight="1">
      <c r="B1058" s="2">
        <v>41120</v>
      </c>
      <c r="C1058" s="3">
        <v>0.39583333333333331</v>
      </c>
      <c r="D1058" s="7">
        <v>4921.3888888888887</v>
      </c>
      <c r="E1058" s="8">
        <f>(D1058+F1058)/2</f>
        <v>4931.3888888888887</v>
      </c>
      <c r="F1058" s="9">
        <v>4941.3888888888887</v>
      </c>
    </row>
    <row r="1059" spans="2:6" ht="17.25" hidden="1" customHeight="1">
      <c r="B1059" s="2" t="s">
        <v>6</v>
      </c>
      <c r="C1059" s="3">
        <v>0.52083333333333337</v>
      </c>
      <c r="D1059" s="7">
        <v>4943.333333333333</v>
      </c>
      <c r="E1059" s="8">
        <f>(D1059+F1059)/2</f>
        <v>4953.333333333333</v>
      </c>
      <c r="F1059" s="9">
        <v>4963.333333333333</v>
      </c>
    </row>
    <row r="1060" spans="2:6" ht="17.25" hidden="1" customHeight="1" thickBot="1">
      <c r="B1060" s="10"/>
      <c r="C1060" s="11">
        <v>0.64583333333333337</v>
      </c>
      <c r="D1060" s="7">
        <v>4946.9444444444443</v>
      </c>
      <c r="E1060" s="8">
        <f>(D1060+F1060)/2</f>
        <v>4956.9444444444443</v>
      </c>
      <c r="F1060" s="9">
        <v>4966.9444444444443</v>
      </c>
    </row>
    <row r="1061" spans="2:6" ht="17.25" hidden="1" customHeight="1" thickTop="1" thickBot="1">
      <c r="B1061" s="10"/>
      <c r="C1061" s="11"/>
      <c r="D1061" s="12">
        <f>AVERAGE(D1057:D1060)</f>
        <v>4937.2222222222226</v>
      </c>
      <c r="E1061" s="12">
        <f>(D1061+F1061)/2</f>
        <v>4947.2222222222226</v>
      </c>
      <c r="F1061" s="13">
        <f>AVERAGE(F1057:F1060)</f>
        <v>4957.2222222222226</v>
      </c>
    </row>
    <row r="1062" spans="2:6" ht="17.25" hidden="1" customHeight="1" thickTop="1">
      <c r="B1062" s="2"/>
      <c r="C1062" s="3"/>
      <c r="D1062" s="4"/>
      <c r="E1062" s="5"/>
      <c r="F1062" s="6"/>
    </row>
    <row r="1063" spans="2:6" ht="17.25" hidden="1" customHeight="1">
      <c r="B1063" s="2">
        <v>41121</v>
      </c>
      <c r="C1063" s="3">
        <v>0.39583333333333331</v>
      </c>
      <c r="D1063" s="7">
        <v>4954.4444444444443</v>
      </c>
      <c r="E1063" s="8">
        <f>(D1063+F1063)/2</f>
        <v>4964.4444444444443</v>
      </c>
      <c r="F1063" s="9">
        <v>4974.4444444444443</v>
      </c>
    </row>
    <row r="1064" spans="2:6" ht="17.25" hidden="1" customHeight="1">
      <c r="B1064" s="2" t="s">
        <v>6</v>
      </c>
      <c r="C1064" s="3">
        <v>0.52083333333333337</v>
      </c>
      <c r="D1064" s="7">
        <v>4952.3888888888887</v>
      </c>
      <c r="E1064" s="8">
        <f>(D1064+F1064)/2</f>
        <v>4962.3888888888887</v>
      </c>
      <c r="F1064" s="9">
        <v>4972.3888888888887</v>
      </c>
    </row>
    <row r="1065" spans="2:6" ht="17.25" hidden="1" customHeight="1" thickBot="1">
      <c r="B1065" s="10"/>
      <c r="C1065" s="11">
        <v>0.64583333333333337</v>
      </c>
      <c r="D1065" s="7">
        <v>4950.2777777777774</v>
      </c>
      <c r="E1065" s="8">
        <f>(D1065+F1065)/2</f>
        <v>4960.2777777777774</v>
      </c>
      <c r="F1065" s="9">
        <v>4970.2777777777774</v>
      </c>
    </row>
    <row r="1066" spans="2:6" ht="17.25" hidden="1" customHeight="1" thickTop="1" thickBot="1">
      <c r="B1066" s="10"/>
      <c r="C1066" s="11"/>
      <c r="D1066" s="12">
        <f>AVERAGE(D1062:D1065)</f>
        <v>4952.3703703703695</v>
      </c>
      <c r="E1066" s="12">
        <f>(D1066+F1066)/2</f>
        <v>4962.3703703703695</v>
      </c>
      <c r="F1066" s="13">
        <f>AVERAGE(F1062:F1065)</f>
        <v>4972.3703703703695</v>
      </c>
    </row>
    <row r="1067" spans="2:6" ht="17.25" hidden="1" customHeight="1" thickTop="1">
      <c r="B1067" s="2"/>
      <c r="C1067" s="3"/>
      <c r="D1067" s="4"/>
      <c r="E1067" s="5"/>
      <c r="F1067" s="6"/>
    </row>
    <row r="1068" spans="2:6" ht="17.25" hidden="1" customHeight="1">
      <c r="B1068" s="2">
        <v>41122</v>
      </c>
      <c r="C1068" s="3">
        <v>0.39583333333333331</v>
      </c>
      <c r="D1068" s="7">
        <v>4945.0555555555557</v>
      </c>
      <c r="E1068" s="8">
        <f>(D1068+F1068)/2</f>
        <v>4955.0555555555557</v>
      </c>
      <c r="F1068" s="9">
        <v>4965.0555555555557</v>
      </c>
    </row>
    <row r="1069" spans="2:6" ht="17.25" hidden="1" customHeight="1">
      <c r="B1069" s="2" t="s">
        <v>6</v>
      </c>
      <c r="C1069" s="3">
        <v>0.52083333333333337</v>
      </c>
      <c r="D1069" s="7">
        <v>4933.8888888888887</v>
      </c>
      <c r="E1069" s="8">
        <f>(D1069+F1069)/2</f>
        <v>4943.8888888888887</v>
      </c>
      <c r="F1069" s="9">
        <v>4953.8888888888887</v>
      </c>
    </row>
    <row r="1070" spans="2:6" ht="17.25" hidden="1" customHeight="1" thickBot="1">
      <c r="B1070" s="10"/>
      <c r="C1070" s="11">
        <v>0.64583333333333337</v>
      </c>
      <c r="D1070" s="7">
        <v>4935.5555555555557</v>
      </c>
      <c r="E1070" s="8">
        <f>(D1070+F1070)/2</f>
        <v>4945.5555555555557</v>
      </c>
      <c r="F1070" s="9">
        <v>4955.5555555555557</v>
      </c>
    </row>
    <row r="1071" spans="2:6" ht="17.25" hidden="1" customHeight="1" thickTop="1" thickBot="1">
      <c r="B1071" s="10"/>
      <c r="C1071" s="11"/>
      <c r="D1071" s="12">
        <f>AVERAGE(D1067:D1070)</f>
        <v>4938.166666666667</v>
      </c>
      <c r="E1071" s="12">
        <f>(D1071+F1071)/2</f>
        <v>4948.166666666667</v>
      </c>
      <c r="F1071" s="13">
        <f>AVERAGE(F1067:F1070)</f>
        <v>4958.166666666667</v>
      </c>
    </row>
    <row r="1072" spans="2:6" ht="17.25" hidden="1" customHeight="1" thickTop="1">
      <c r="B1072" s="2"/>
      <c r="C1072" s="3"/>
      <c r="D1072" s="4"/>
      <c r="E1072" s="5"/>
      <c r="F1072" s="6"/>
    </row>
    <row r="1073" spans="2:6" ht="17.25" hidden="1" customHeight="1">
      <c r="B1073" s="2">
        <v>41123</v>
      </c>
      <c r="C1073" s="3">
        <v>0.39583333333333331</v>
      </c>
      <c r="D1073" s="7">
        <v>4948.333333333333</v>
      </c>
      <c r="E1073" s="8">
        <f>(D1073+F1073)/2</f>
        <v>4958.333333333333</v>
      </c>
      <c r="F1073" s="9">
        <v>4968.333333333333</v>
      </c>
    </row>
    <row r="1074" spans="2:6" ht="17.25" hidden="1" customHeight="1">
      <c r="B1074" s="2" t="s">
        <v>6</v>
      </c>
      <c r="C1074" s="3">
        <v>0.52083333333333337</v>
      </c>
      <c r="D1074" s="7">
        <v>4925</v>
      </c>
      <c r="E1074" s="8">
        <f>(D1074+F1074)/2</f>
        <v>4935</v>
      </c>
      <c r="F1074" s="9">
        <v>4945</v>
      </c>
    </row>
    <row r="1075" spans="2:6" ht="17.25" hidden="1" customHeight="1" thickBot="1">
      <c r="B1075" s="10"/>
      <c r="C1075" s="11">
        <v>0.64583333333333337</v>
      </c>
      <c r="D1075" s="7">
        <v>4915.2777777777774</v>
      </c>
      <c r="E1075" s="8">
        <f>(D1075+F1075)/2</f>
        <v>4925.2777777777774</v>
      </c>
      <c r="F1075" s="9">
        <v>4935.2777777777774</v>
      </c>
    </row>
    <row r="1076" spans="2:6" ht="17.25" hidden="1" customHeight="1" thickTop="1" thickBot="1">
      <c r="B1076" s="10"/>
      <c r="C1076" s="11"/>
      <c r="D1076" s="12">
        <f>AVERAGE(D1072:D1075)</f>
        <v>4929.5370370370365</v>
      </c>
      <c r="E1076" s="12">
        <f>(D1076+F1076)/2</f>
        <v>4939.5370370370365</v>
      </c>
      <c r="F1076" s="13">
        <f>AVERAGE(F1072:F1075)</f>
        <v>4949.5370370370365</v>
      </c>
    </row>
    <row r="1077" spans="2:6" ht="17.25" hidden="1" customHeight="1" thickTop="1">
      <c r="B1077" s="2"/>
      <c r="C1077" s="3"/>
      <c r="D1077" s="4"/>
      <c r="E1077" s="5"/>
      <c r="F1077" s="6"/>
    </row>
    <row r="1078" spans="2:6" ht="17.25" hidden="1" customHeight="1">
      <c r="B1078" s="2">
        <v>41124</v>
      </c>
      <c r="C1078" s="3">
        <v>0.39583333333333331</v>
      </c>
      <c r="D1078" s="7">
        <v>4945.2777777777774</v>
      </c>
      <c r="E1078" s="8">
        <f>(D1078+F1078)/2</f>
        <v>4955.2777777777774</v>
      </c>
      <c r="F1078" s="9">
        <v>4965.2777777777774</v>
      </c>
    </row>
    <row r="1079" spans="2:6" ht="17.25" hidden="1" customHeight="1">
      <c r="B1079" s="2" t="s">
        <v>6</v>
      </c>
      <c r="C1079" s="3">
        <v>0.52083333333333337</v>
      </c>
      <c r="D1079" s="7">
        <v>4915.2777777777774</v>
      </c>
      <c r="E1079" s="8">
        <f>(D1079+F1079)/2</f>
        <v>4925.2777777777774</v>
      </c>
      <c r="F1079" s="9">
        <v>4935.2777777777774</v>
      </c>
    </row>
    <row r="1080" spans="2:6" ht="17.25" hidden="1" customHeight="1" thickBot="1">
      <c r="B1080" s="10"/>
      <c r="C1080" s="11">
        <v>0.64583333333333337</v>
      </c>
      <c r="D1080" s="7">
        <v>4914.166666666667</v>
      </c>
      <c r="E1080" s="8">
        <f>(D1080+F1080)/2</f>
        <v>4924.166666666667</v>
      </c>
      <c r="F1080" s="9">
        <v>4934.166666666667</v>
      </c>
    </row>
    <row r="1081" spans="2:6" ht="17.25" hidden="1" customHeight="1" thickTop="1" thickBot="1">
      <c r="B1081" s="10"/>
      <c r="C1081" s="11"/>
      <c r="D1081" s="12">
        <f>AVERAGE(D1077:D1080)</f>
        <v>4924.9074074074078</v>
      </c>
      <c r="E1081" s="12">
        <f>(D1081+F1081)/2</f>
        <v>4934.9074074074078</v>
      </c>
      <c r="F1081" s="13">
        <f>AVERAGE(F1077:F1080)</f>
        <v>4944.9074074074078</v>
      </c>
    </row>
    <row r="1082" spans="2:6" ht="17.25" hidden="1" customHeight="1" thickTop="1">
      <c r="B1082" s="2"/>
      <c r="C1082" s="3"/>
      <c r="D1082" s="4"/>
      <c r="E1082" s="5"/>
      <c r="F1082" s="6"/>
    </row>
    <row r="1083" spans="2:6" ht="17.25" hidden="1" customHeight="1">
      <c r="B1083" s="2">
        <v>41128</v>
      </c>
      <c r="C1083" s="3">
        <v>0.39583333333333331</v>
      </c>
      <c r="D1083" s="7">
        <v>4882.7777777777774</v>
      </c>
      <c r="E1083" s="8">
        <f>(D1083+F1083)/2</f>
        <v>4892.7777777777774</v>
      </c>
      <c r="F1083" s="9">
        <v>4902.7777777777774</v>
      </c>
    </row>
    <row r="1084" spans="2:6" ht="17.25" hidden="1" customHeight="1">
      <c r="B1084" s="2" t="s">
        <v>6</v>
      </c>
      <c r="C1084" s="3">
        <v>0.52083333333333337</v>
      </c>
      <c r="D1084" s="7">
        <v>4878.6111111111113</v>
      </c>
      <c r="E1084" s="8">
        <f>(D1084+F1084)/2</f>
        <v>4888.6111111111113</v>
      </c>
      <c r="F1084" s="9">
        <v>4898.6111111111113</v>
      </c>
    </row>
    <row r="1085" spans="2:6" ht="17.25" hidden="1" customHeight="1" thickBot="1">
      <c r="B1085" s="10"/>
      <c r="C1085" s="11">
        <v>0.64583333333333337</v>
      </c>
      <c r="D1085" s="7">
        <v>4877.7777777777774</v>
      </c>
      <c r="E1085" s="8">
        <f>(D1085+F1085)/2</f>
        <v>4887.7777777777774</v>
      </c>
      <c r="F1085" s="9">
        <v>4897.7777777777774</v>
      </c>
    </row>
    <row r="1086" spans="2:6" ht="17.25" hidden="1" customHeight="1" thickTop="1" thickBot="1">
      <c r="B1086" s="10"/>
      <c r="C1086" s="11"/>
      <c r="D1086" s="12">
        <f>AVERAGE(D1082:D1085)</f>
        <v>4879.7222222222217</v>
      </c>
      <c r="E1086" s="12">
        <f>(D1086+F1086)/2</f>
        <v>4889.7222222222217</v>
      </c>
      <c r="F1086" s="13">
        <f>AVERAGE(F1082:F1085)</f>
        <v>4899.7222222222217</v>
      </c>
    </row>
    <row r="1087" spans="2:6" ht="17.25" hidden="1" customHeight="1" thickTop="1">
      <c r="B1087" s="2"/>
      <c r="C1087" s="3"/>
      <c r="D1087" s="4"/>
      <c r="E1087" s="5"/>
      <c r="F1087" s="6"/>
    </row>
    <row r="1088" spans="2:6" ht="17.25" hidden="1" customHeight="1">
      <c r="B1088" s="2">
        <v>41129</v>
      </c>
      <c r="C1088" s="3">
        <v>0.39583333333333331</v>
      </c>
      <c r="D1088" s="7">
        <v>4843.0555555555557</v>
      </c>
      <c r="E1088" s="8">
        <f>(D1088+F1088)/2</f>
        <v>4853.0555555555557</v>
      </c>
      <c r="F1088" s="9">
        <v>4863.0555555555557</v>
      </c>
    </row>
    <row r="1089" spans="2:6" ht="17.25" hidden="1" customHeight="1">
      <c r="B1089" s="2" t="s">
        <v>6</v>
      </c>
      <c r="C1089" s="3">
        <v>0.52083333333333337</v>
      </c>
      <c r="D1089" s="7">
        <v>4840.5555555555557</v>
      </c>
      <c r="E1089" s="8">
        <f>(D1089+F1089)/2</f>
        <v>4850.5555555555557</v>
      </c>
      <c r="F1089" s="9">
        <v>4860.5555555555557</v>
      </c>
    </row>
    <row r="1090" spans="2:6" ht="15.75" hidden="1" customHeight="1" thickBot="1">
      <c r="B1090" s="10"/>
      <c r="C1090" s="11">
        <v>0.64583333333333337</v>
      </c>
      <c r="D1090" s="7">
        <v>4837.5</v>
      </c>
      <c r="E1090" s="8">
        <f>(D1090+F1090)/2</f>
        <v>4847.5</v>
      </c>
      <c r="F1090" s="9">
        <v>4857.5</v>
      </c>
    </row>
    <row r="1091" spans="2:6" ht="17.25" hidden="1" customHeight="1" thickTop="1" thickBot="1">
      <c r="B1091" s="10"/>
      <c r="C1091" s="11"/>
      <c r="D1091" s="12">
        <f>AVERAGE(D1087:D1090)</f>
        <v>4840.3703703703704</v>
      </c>
      <c r="E1091" s="12">
        <f>(D1091+F1091)/2</f>
        <v>4850.3703703703704</v>
      </c>
      <c r="F1091" s="13">
        <f>AVERAGE(F1087:F1090)</f>
        <v>4860.3703703703704</v>
      </c>
    </row>
    <row r="1092" spans="2:6" ht="17.25" hidden="1" customHeight="1" thickTop="1">
      <c r="B1092" s="2"/>
      <c r="C1092" s="3"/>
      <c r="D1092" s="4"/>
      <c r="E1092" s="5"/>
      <c r="F1092" s="6"/>
    </row>
    <row r="1093" spans="2:6" ht="17.25" hidden="1" customHeight="1">
      <c r="B1093" s="2">
        <v>41130</v>
      </c>
      <c r="C1093" s="3">
        <v>0.39583333333333331</v>
      </c>
      <c r="D1093" s="7">
        <v>4840</v>
      </c>
      <c r="E1093" s="8">
        <f>(D1093+F1093)/2</f>
        <v>4850</v>
      </c>
      <c r="F1093" s="9">
        <v>4860</v>
      </c>
    </row>
    <row r="1094" spans="2:6" ht="17.25" hidden="1" customHeight="1">
      <c r="B1094" s="2" t="s">
        <v>6</v>
      </c>
      <c r="C1094" s="3">
        <v>0.52083333333333337</v>
      </c>
      <c r="D1094" s="7">
        <v>4845</v>
      </c>
      <c r="E1094" s="8">
        <f>(D1094+F1094)/2</f>
        <v>4855</v>
      </c>
      <c r="F1094" s="9">
        <v>4865</v>
      </c>
    </row>
    <row r="1095" spans="2:6" ht="17.25" hidden="1" customHeight="1" thickBot="1">
      <c r="B1095" s="10"/>
      <c r="C1095" s="11">
        <v>0.64583333333333337</v>
      </c>
      <c r="D1095" s="7">
        <v>4862.2222222222226</v>
      </c>
      <c r="E1095" s="8">
        <f>(D1095+F1095)/2</f>
        <v>4872.2222222222226</v>
      </c>
      <c r="F1095" s="9">
        <v>4882.2222222222226</v>
      </c>
    </row>
    <row r="1096" spans="2:6" ht="17.25" hidden="1" customHeight="1" thickTop="1" thickBot="1">
      <c r="B1096" s="10"/>
      <c r="C1096" s="11"/>
      <c r="D1096" s="12">
        <f>AVERAGE(D1092:D1095)</f>
        <v>4849.0740740740739</v>
      </c>
      <c r="E1096" s="12">
        <f>(D1096+F1096)/2</f>
        <v>4859.0740740740739</v>
      </c>
      <c r="F1096" s="13">
        <f>AVERAGE(F1092:F1095)</f>
        <v>4869.0740740740739</v>
      </c>
    </row>
    <row r="1097" spans="2:6" ht="17.25" hidden="1" customHeight="1" thickTop="1">
      <c r="B1097" s="2"/>
      <c r="C1097" s="3"/>
      <c r="D1097" s="4"/>
      <c r="E1097" s="5"/>
      <c r="F1097" s="6"/>
    </row>
    <row r="1098" spans="2:6" ht="17.25" hidden="1" customHeight="1">
      <c r="B1098" s="2">
        <v>41131</v>
      </c>
      <c r="C1098" s="3">
        <v>0.39583333333333331</v>
      </c>
      <c r="D1098" s="7">
        <v>4869.6111111111113</v>
      </c>
      <c r="E1098" s="8">
        <f>(D1098+F1098)/2</f>
        <v>4879.6111111111113</v>
      </c>
      <c r="F1098" s="9">
        <v>4889.6111111111113</v>
      </c>
    </row>
    <row r="1099" spans="2:6" ht="17.25" hidden="1" customHeight="1">
      <c r="B1099" s="2" t="s">
        <v>6</v>
      </c>
      <c r="C1099" s="3">
        <v>0.52083333333333337</v>
      </c>
      <c r="D1099" s="7">
        <v>4866.1111111111113</v>
      </c>
      <c r="E1099" s="8">
        <f>(D1099+F1099)/2</f>
        <v>4876.1111111111113</v>
      </c>
      <c r="F1099" s="9">
        <v>4886.1111111111113</v>
      </c>
    </row>
    <row r="1100" spans="2:6" ht="17.25" hidden="1" customHeight="1" thickBot="1">
      <c r="B1100" s="10"/>
      <c r="C1100" s="11">
        <v>0.64583333333333337</v>
      </c>
      <c r="D1100" s="7">
        <v>4886.9444444444443</v>
      </c>
      <c r="E1100" s="8">
        <f>(D1100+F1100)/2</f>
        <v>4896.9444444444443</v>
      </c>
      <c r="F1100" s="9">
        <v>4906.9444444444443</v>
      </c>
    </row>
    <row r="1101" spans="2:6" ht="17.25" hidden="1" customHeight="1" thickTop="1" thickBot="1">
      <c r="B1101" s="10"/>
      <c r="C1101" s="11"/>
      <c r="D1101" s="12">
        <f>AVERAGE(D1097:D1100)</f>
        <v>4874.2222222222226</v>
      </c>
      <c r="E1101" s="12">
        <f>(D1101+F1101)/2</f>
        <v>4884.2222222222226</v>
      </c>
      <c r="F1101" s="13">
        <f>AVERAGE(F1097:F1100)</f>
        <v>4894.2222222222226</v>
      </c>
    </row>
    <row r="1102" spans="2:6" ht="17.25" hidden="1" customHeight="1" thickTop="1">
      <c r="B1102" s="2"/>
      <c r="C1102" s="3"/>
      <c r="D1102" s="4"/>
      <c r="E1102" s="5"/>
      <c r="F1102" s="6"/>
    </row>
    <row r="1103" spans="2:6" ht="17.25" hidden="1" customHeight="1">
      <c r="B1103" s="2">
        <v>41134</v>
      </c>
      <c r="C1103" s="3">
        <v>0.39583333333333331</v>
      </c>
      <c r="D1103" s="7">
        <v>4887.2222222222226</v>
      </c>
      <c r="E1103" s="8">
        <f>(D1103+F1103)/2</f>
        <v>4897.2222222222226</v>
      </c>
      <c r="F1103" s="9">
        <v>4907.2222222222226</v>
      </c>
    </row>
    <row r="1104" spans="2:6" ht="17.25" hidden="1" customHeight="1">
      <c r="B1104" s="2" t="s">
        <v>6</v>
      </c>
      <c r="C1104" s="3">
        <v>0.52083333333333337</v>
      </c>
      <c r="D1104" s="7">
        <v>4873.0555555555557</v>
      </c>
      <c r="E1104" s="8">
        <f>(D1104+F1104)/2</f>
        <v>4883.0555555555557</v>
      </c>
      <c r="F1104" s="9">
        <v>4893.0555555555557</v>
      </c>
    </row>
    <row r="1105" spans="2:6" ht="17.25" hidden="1" customHeight="1" thickBot="1">
      <c r="B1105" s="10"/>
      <c r="C1105" s="11">
        <v>0.64583333333333337</v>
      </c>
      <c r="D1105" s="7">
        <v>4903.6111111111113</v>
      </c>
      <c r="E1105" s="8">
        <f>(D1105+F1105)/2</f>
        <v>4913.6111111111113</v>
      </c>
      <c r="F1105" s="9">
        <v>4923.6111111111113</v>
      </c>
    </row>
    <row r="1106" spans="2:6" ht="17.25" hidden="1" customHeight="1" thickTop="1" thickBot="1">
      <c r="B1106" s="10"/>
      <c r="C1106" s="11"/>
      <c r="D1106" s="12">
        <f>AVERAGE(D1102:D1105)</f>
        <v>4887.9629629629626</v>
      </c>
      <c r="E1106" s="12">
        <f>(D1106+F1106)/2</f>
        <v>4897.9629629629626</v>
      </c>
      <c r="F1106" s="13">
        <f>AVERAGE(F1102:F1105)</f>
        <v>4907.9629629629626</v>
      </c>
    </row>
    <row r="1107" spans="2:6" ht="17.25" hidden="1" customHeight="1" thickTop="1">
      <c r="B1107" s="2"/>
      <c r="C1107" s="3"/>
      <c r="D1107" s="4"/>
      <c r="E1107" s="5"/>
      <c r="F1107" s="6"/>
    </row>
    <row r="1108" spans="2:6" ht="17.25" hidden="1" customHeight="1">
      <c r="B1108" s="2">
        <v>41135</v>
      </c>
      <c r="C1108" s="3">
        <v>0.39583333333333331</v>
      </c>
      <c r="D1108" s="7">
        <v>4902.7777777777774</v>
      </c>
      <c r="E1108" s="8">
        <f>(D1108+F1108)/2</f>
        <v>4912.7777777777774</v>
      </c>
      <c r="F1108" s="9">
        <v>4922.7777777777774</v>
      </c>
    </row>
    <row r="1109" spans="2:6" ht="17.25" hidden="1" customHeight="1">
      <c r="B1109" s="2" t="s">
        <v>6</v>
      </c>
      <c r="C1109" s="3">
        <v>0.52083333333333337</v>
      </c>
      <c r="D1109" s="7">
        <v>4903.333333333333</v>
      </c>
      <c r="E1109" s="8">
        <f>(D1109+F1109)/2</f>
        <v>4913.333333333333</v>
      </c>
      <c r="F1109" s="9">
        <v>4923.333333333333</v>
      </c>
    </row>
    <row r="1110" spans="2:6" ht="17.25" hidden="1" customHeight="1" thickBot="1">
      <c r="B1110" s="10"/>
      <c r="C1110" s="11">
        <v>0.64583333333333337</v>
      </c>
      <c r="D1110" s="7">
        <v>4917.5</v>
      </c>
      <c r="E1110" s="8">
        <f>(D1110+F1110)/2</f>
        <v>4927.5</v>
      </c>
      <c r="F1110" s="9">
        <v>4937.5</v>
      </c>
    </row>
    <row r="1111" spans="2:6" ht="17.25" hidden="1" customHeight="1" thickTop="1" thickBot="1">
      <c r="B1111" s="10"/>
      <c r="C1111" s="11"/>
      <c r="D1111" s="12">
        <f>AVERAGE(D1107:D1110)</f>
        <v>4907.8703703703695</v>
      </c>
      <c r="E1111" s="12">
        <f>(D1111+F1111)/2</f>
        <v>4917.8703703703695</v>
      </c>
      <c r="F1111" s="13">
        <f>AVERAGE(F1107:F1110)</f>
        <v>4927.8703703703695</v>
      </c>
    </row>
    <row r="1112" spans="2:6" ht="17.25" hidden="1" customHeight="1" thickTop="1">
      <c r="B1112" s="2"/>
      <c r="C1112" s="3"/>
      <c r="D1112" s="4"/>
      <c r="E1112" s="5"/>
      <c r="F1112" s="6"/>
    </row>
    <row r="1113" spans="2:6" ht="17.25" hidden="1" customHeight="1">
      <c r="B1113" s="2">
        <v>41136</v>
      </c>
      <c r="C1113" s="3">
        <v>0.39583333333333331</v>
      </c>
      <c r="D1113" s="7">
        <v>4938.8888888888887</v>
      </c>
      <c r="E1113" s="8">
        <f>(D1113+F1113)/2</f>
        <v>4948.8888888888887</v>
      </c>
      <c r="F1113" s="9">
        <v>4958.8888888888887</v>
      </c>
    </row>
    <row r="1114" spans="2:6" ht="17.25" hidden="1" customHeight="1">
      <c r="B1114" s="2" t="s">
        <v>6</v>
      </c>
      <c r="C1114" s="3">
        <v>0.52083333333333337</v>
      </c>
      <c r="D1114" s="7">
        <v>4906.3888888888887</v>
      </c>
      <c r="E1114" s="8">
        <f>(D1114+F1114)/2</f>
        <v>4916.3888888888887</v>
      </c>
      <c r="F1114" s="9">
        <v>4926.3888888888887</v>
      </c>
    </row>
    <row r="1115" spans="2:6" ht="17.25" hidden="1" customHeight="1" thickBot="1">
      <c r="B1115" s="10"/>
      <c r="C1115" s="11">
        <v>0.64583333333333337</v>
      </c>
      <c r="D1115" s="7">
        <v>4908.333333333333</v>
      </c>
      <c r="E1115" s="8">
        <f>(D1115+F1115)/2</f>
        <v>4918.333333333333</v>
      </c>
      <c r="F1115" s="9">
        <v>4928.333333333333</v>
      </c>
    </row>
    <row r="1116" spans="2:6" ht="17.25" hidden="1" customHeight="1" thickTop="1" thickBot="1">
      <c r="B1116" s="10"/>
      <c r="C1116" s="11"/>
      <c r="D1116" s="12">
        <f>AVERAGE(D1112:D1115)</f>
        <v>4917.8703703703695</v>
      </c>
      <c r="E1116" s="12">
        <f>(D1116+F1116)/2</f>
        <v>4927.8703703703695</v>
      </c>
      <c r="F1116" s="13">
        <f>AVERAGE(F1112:F1115)</f>
        <v>4937.8703703703695</v>
      </c>
    </row>
    <row r="1117" spans="2:6" ht="17.25" hidden="1" customHeight="1" thickTop="1">
      <c r="B1117" s="2"/>
      <c r="C1117" s="3"/>
      <c r="D1117" s="4"/>
      <c r="E1117" s="5"/>
      <c r="F1117" s="6"/>
    </row>
    <row r="1118" spans="2:6" ht="17.25" hidden="1" customHeight="1">
      <c r="B1118" s="2">
        <v>41137</v>
      </c>
      <c r="C1118" s="3">
        <v>0.39583333333333331</v>
      </c>
      <c r="D1118" s="7">
        <v>4880.2777777777774</v>
      </c>
      <c r="E1118" s="8">
        <f>(D1118+F1118)/2</f>
        <v>4890.2777777777774</v>
      </c>
      <c r="F1118" s="9">
        <v>4900.2777777777774</v>
      </c>
    </row>
    <row r="1119" spans="2:6" ht="17.25" hidden="1" customHeight="1">
      <c r="B1119" s="2" t="s">
        <v>6</v>
      </c>
      <c r="C1119" s="3">
        <v>0.52083333333333337</v>
      </c>
      <c r="D1119" s="7">
        <v>4863.6111111111113</v>
      </c>
      <c r="E1119" s="8">
        <f>(D1119+F1119)/2</f>
        <v>4873.6111111111113</v>
      </c>
      <c r="F1119" s="9">
        <v>4883.6111111111113</v>
      </c>
    </row>
    <row r="1120" spans="2:6" ht="17.25" hidden="1" customHeight="1" thickBot="1">
      <c r="B1120" s="10"/>
      <c r="C1120" s="11">
        <v>0.64583333333333337</v>
      </c>
      <c r="D1120" s="7">
        <v>4865.5555555555557</v>
      </c>
      <c r="E1120" s="8">
        <f>(D1120+F1120)/2</f>
        <v>4875.5555555555557</v>
      </c>
      <c r="F1120" s="9">
        <v>4885.5555555555557</v>
      </c>
    </row>
    <row r="1121" spans="2:6" ht="17.25" hidden="1" customHeight="1" thickTop="1" thickBot="1">
      <c r="B1121" s="10"/>
      <c r="C1121" s="11"/>
      <c r="D1121" s="12">
        <f>AVERAGE(D1117:D1120)</f>
        <v>4869.8148148148148</v>
      </c>
      <c r="E1121" s="12">
        <f>(D1121+F1121)/2</f>
        <v>4879.8148148148148</v>
      </c>
      <c r="F1121" s="13">
        <f>AVERAGE(F1117:F1120)</f>
        <v>4889.8148148148148</v>
      </c>
    </row>
    <row r="1122" spans="2:6" ht="17.25" hidden="1" customHeight="1" thickTop="1">
      <c r="B1122" s="2"/>
      <c r="C1122" s="3"/>
      <c r="D1122" s="4"/>
      <c r="E1122" s="5"/>
      <c r="F1122" s="6"/>
    </row>
    <row r="1123" spans="2:6" ht="17.25" hidden="1" customHeight="1">
      <c r="B1123" s="2">
        <v>41138</v>
      </c>
      <c r="C1123" s="3">
        <v>0.39583333333333331</v>
      </c>
      <c r="D1123" s="7">
        <v>4877.9444444444443</v>
      </c>
      <c r="E1123" s="8">
        <f>(D1123+F1123)/2</f>
        <v>4887.9444444444443</v>
      </c>
      <c r="F1123" s="9">
        <v>4897.9444444444443</v>
      </c>
    </row>
    <row r="1124" spans="2:6" ht="17.25" hidden="1" customHeight="1">
      <c r="B1124" s="2" t="s">
        <v>6</v>
      </c>
      <c r="C1124" s="3">
        <v>0.52083333333333337</v>
      </c>
      <c r="D1124" s="7">
        <v>4891.9444444444443</v>
      </c>
      <c r="E1124" s="8">
        <f>(D1124+F1124)/2</f>
        <v>4901.9444444444443</v>
      </c>
      <c r="F1124" s="9">
        <v>4911.9444444444443</v>
      </c>
    </row>
    <row r="1125" spans="2:6" ht="17.25" hidden="1" customHeight="1" thickBot="1">
      <c r="B1125" s="10"/>
      <c r="C1125" s="11">
        <v>0.64583333333333337</v>
      </c>
      <c r="D1125" s="7">
        <v>4888.0555555555557</v>
      </c>
      <c r="E1125" s="8">
        <f>(D1125+F1125)/2</f>
        <v>4898.0555555555557</v>
      </c>
      <c r="F1125" s="9">
        <v>4908.0555555555557</v>
      </c>
    </row>
    <row r="1126" spans="2:6" ht="17.25" hidden="1" customHeight="1" thickTop="1" thickBot="1">
      <c r="B1126" s="10"/>
      <c r="C1126" s="11"/>
      <c r="D1126" s="12">
        <f>AVERAGE(D1122:D1125)</f>
        <v>4885.9814814814818</v>
      </c>
      <c r="E1126" s="12">
        <f>(D1126+F1126)/2</f>
        <v>4895.9814814814818</v>
      </c>
      <c r="F1126" s="13">
        <f>AVERAGE(F1122:F1125)</f>
        <v>4905.9814814814818</v>
      </c>
    </row>
    <row r="1127" spans="2:6" ht="17.25" hidden="1" customHeight="1" thickTop="1">
      <c r="B1127" s="2"/>
      <c r="C1127" s="3"/>
      <c r="D1127" s="4"/>
      <c r="E1127" s="5"/>
      <c r="F1127" s="6"/>
    </row>
    <row r="1128" spans="2:6" ht="17.25" hidden="1" customHeight="1">
      <c r="B1128" s="2">
        <v>41141</v>
      </c>
      <c r="C1128" s="3">
        <v>0.39583333333333331</v>
      </c>
      <c r="D1128" s="7">
        <v>4880.5555555555557</v>
      </c>
      <c r="E1128" s="8">
        <f>(D1128+F1128)/2</f>
        <v>4890.5555555555557</v>
      </c>
      <c r="F1128" s="9">
        <v>4900.5555555555557</v>
      </c>
    </row>
    <row r="1129" spans="2:6" ht="17.25" hidden="1" customHeight="1">
      <c r="B1129" s="2" t="s">
        <v>6</v>
      </c>
      <c r="C1129" s="3">
        <v>0.52083333333333337</v>
      </c>
      <c r="D1129" s="7">
        <v>4859.166666666667</v>
      </c>
      <c r="E1129" s="8">
        <f>(D1129+F1129)/2</f>
        <v>4869.166666666667</v>
      </c>
      <c r="F1129" s="9">
        <v>4879.166666666667</v>
      </c>
    </row>
    <row r="1130" spans="2:6" ht="17.25" hidden="1" customHeight="1" thickBot="1">
      <c r="B1130" s="10"/>
      <c r="C1130" s="11">
        <v>0.64583333333333337</v>
      </c>
      <c r="D1130" s="7">
        <v>4858.5</v>
      </c>
      <c r="E1130" s="8">
        <f>(D1130+F1130)/2</f>
        <v>4868.5</v>
      </c>
      <c r="F1130" s="9">
        <v>4878.5</v>
      </c>
    </row>
    <row r="1131" spans="2:6" ht="17.25" hidden="1" customHeight="1" thickTop="1" thickBot="1">
      <c r="B1131" s="10"/>
      <c r="C1131" s="11"/>
      <c r="D1131" s="12">
        <f>AVERAGE(D1127:D1130)</f>
        <v>4866.0740740740739</v>
      </c>
      <c r="E1131" s="12">
        <f>(D1131+F1131)/2</f>
        <v>4876.0740740740739</v>
      </c>
      <c r="F1131" s="13">
        <f>AVERAGE(F1127:F1130)</f>
        <v>4886.0740740740739</v>
      </c>
    </row>
    <row r="1132" spans="2:6" ht="17.25" hidden="1" customHeight="1" thickTop="1">
      <c r="B1132" s="2"/>
      <c r="C1132" s="3"/>
      <c r="D1132" s="4"/>
      <c r="E1132" s="5"/>
      <c r="F1132" s="6"/>
    </row>
    <row r="1133" spans="2:6" ht="17.25" hidden="1" customHeight="1">
      <c r="B1133" s="2">
        <v>41142</v>
      </c>
      <c r="C1133" s="3">
        <v>0.39583333333333331</v>
      </c>
      <c r="D1133" s="7">
        <v>4861.9444444444443</v>
      </c>
      <c r="E1133" s="8">
        <f>(D1133+F1133)/2</f>
        <v>4871.9444444444443</v>
      </c>
      <c r="F1133" s="9">
        <v>4881.9444444444443</v>
      </c>
    </row>
    <row r="1134" spans="2:6" ht="17.25" hidden="1" customHeight="1">
      <c r="B1134" s="2" t="s">
        <v>6</v>
      </c>
      <c r="C1134" s="3">
        <v>0.52083333333333337</v>
      </c>
      <c r="D1134" s="7">
        <v>4863.333333333333</v>
      </c>
      <c r="E1134" s="8">
        <f>(D1134+F1134)/2</f>
        <v>4873.333333333333</v>
      </c>
      <c r="F1134" s="9">
        <v>4883.333333333333</v>
      </c>
    </row>
    <row r="1135" spans="2:6" ht="17.25" hidden="1" customHeight="1" thickBot="1">
      <c r="B1135" s="10"/>
      <c r="C1135" s="11">
        <v>0.64583333333333337</v>
      </c>
      <c r="D1135" s="7">
        <v>4862.5</v>
      </c>
      <c r="E1135" s="8">
        <f>(D1135+F1135)/2</f>
        <v>4872.5</v>
      </c>
      <c r="F1135" s="9">
        <v>4882.5</v>
      </c>
    </row>
    <row r="1136" spans="2:6" ht="17.25" hidden="1" customHeight="1" thickTop="1" thickBot="1">
      <c r="B1136" s="10"/>
      <c r="C1136" s="11"/>
      <c r="D1136" s="12">
        <f>AVERAGE(D1132:D1135)</f>
        <v>4862.5925925925922</v>
      </c>
      <c r="E1136" s="12">
        <f>(D1136+F1136)/2</f>
        <v>4872.5925925925922</v>
      </c>
      <c r="F1136" s="13">
        <f>AVERAGE(F1132:F1135)</f>
        <v>4882.5925925925922</v>
      </c>
    </row>
    <row r="1137" spans="2:6" ht="17.25" hidden="1" customHeight="1" thickTop="1">
      <c r="B1137" s="2"/>
      <c r="C1137" s="3"/>
      <c r="D1137" s="4"/>
      <c r="E1137" s="5"/>
      <c r="F1137" s="6"/>
    </row>
    <row r="1138" spans="2:6" ht="17.25" hidden="1" customHeight="1">
      <c r="B1138" s="2">
        <v>41143</v>
      </c>
      <c r="C1138" s="3">
        <v>0.39583333333333331</v>
      </c>
      <c r="D1138" s="7">
        <v>4864.7222222222226</v>
      </c>
      <c r="E1138" s="8">
        <f>(D1138+F1138)/2</f>
        <v>4874.7222222222226</v>
      </c>
      <c r="F1138" s="9">
        <v>4884.7222222222226</v>
      </c>
    </row>
    <row r="1139" spans="2:6" ht="17.25" hidden="1" customHeight="1">
      <c r="B1139" s="2" t="s">
        <v>6</v>
      </c>
      <c r="C1139" s="3">
        <v>0.52083333333333337</v>
      </c>
      <c r="D1139" s="7">
        <v>4863.0555555555557</v>
      </c>
      <c r="E1139" s="8">
        <f>(D1139+F1139)/2</f>
        <v>4873.0555555555557</v>
      </c>
      <c r="F1139" s="9">
        <v>4883.0555555555557</v>
      </c>
    </row>
    <row r="1140" spans="2:6" ht="17.25" hidden="1" customHeight="1" thickBot="1">
      <c r="B1140" s="10"/>
      <c r="C1140" s="11">
        <v>0.64583333333333337</v>
      </c>
      <c r="D1140" s="7">
        <v>4866.3888888888887</v>
      </c>
      <c r="E1140" s="8">
        <f>(D1140+F1140)/2</f>
        <v>4876.3888888888887</v>
      </c>
      <c r="F1140" s="9">
        <v>4886.3888888888887</v>
      </c>
    </row>
    <row r="1141" spans="2:6" ht="17.25" hidden="1" customHeight="1" thickTop="1" thickBot="1">
      <c r="B1141" s="10"/>
      <c r="C1141" s="11"/>
      <c r="D1141" s="12">
        <f>AVERAGE(D1137:D1140)</f>
        <v>4864.7222222222217</v>
      </c>
      <c r="E1141" s="12">
        <f>(D1141+F1141)/2</f>
        <v>4874.7222222222217</v>
      </c>
      <c r="F1141" s="13">
        <f>AVERAGE(F1137:F1140)</f>
        <v>4884.7222222222217</v>
      </c>
    </row>
    <row r="1142" spans="2:6" ht="17.25" hidden="1" customHeight="1" thickTop="1">
      <c r="B1142" s="2"/>
      <c r="C1142" s="3"/>
      <c r="D1142" s="4"/>
      <c r="E1142" s="5"/>
      <c r="F1142" s="6"/>
    </row>
    <row r="1143" spans="2:6" ht="17.25" hidden="1" customHeight="1">
      <c r="B1143" s="2">
        <v>41144</v>
      </c>
      <c r="C1143" s="3">
        <v>0.39583333333333331</v>
      </c>
      <c r="D1143" s="7">
        <v>4867.2222222222226</v>
      </c>
      <c r="E1143" s="8">
        <f>(D1143+F1143)/2</f>
        <v>4877.2222222222226</v>
      </c>
      <c r="F1143" s="9">
        <v>4887.2222222222226</v>
      </c>
    </row>
    <row r="1144" spans="2:6" ht="17.25" hidden="1" customHeight="1">
      <c r="B1144" s="2" t="s">
        <v>6</v>
      </c>
      <c r="C1144" s="3">
        <v>0.52083333333333337</v>
      </c>
      <c r="D1144" s="7">
        <v>4868.333333333333</v>
      </c>
      <c r="E1144" s="8">
        <f>(D1144+F1144)/2</f>
        <v>4878.333333333333</v>
      </c>
      <c r="F1144" s="9">
        <v>4888.333333333333</v>
      </c>
    </row>
    <row r="1145" spans="2:6" ht="17.25" hidden="1" customHeight="1" thickBot="1">
      <c r="B1145" s="10"/>
      <c r="C1145" s="11">
        <v>0.64583333333333337</v>
      </c>
      <c r="D1145" s="7">
        <v>4868.8888888888887</v>
      </c>
      <c r="E1145" s="8">
        <f>(D1145+F1145)/2</f>
        <v>4878.8888888888887</v>
      </c>
      <c r="F1145" s="9">
        <v>4888.8888888888887</v>
      </c>
    </row>
    <row r="1146" spans="2:6" ht="17.25" hidden="1" customHeight="1" thickTop="1" thickBot="1">
      <c r="B1146" s="10"/>
      <c r="C1146" s="11"/>
      <c r="D1146" s="12">
        <f>AVERAGE(D1142:D1145)</f>
        <v>4868.1481481481478</v>
      </c>
      <c r="E1146" s="12">
        <f>(D1146+F1146)/2</f>
        <v>4878.1481481481478</v>
      </c>
      <c r="F1146" s="13">
        <f>AVERAGE(F1142:F1145)</f>
        <v>4888.1481481481478</v>
      </c>
    </row>
    <row r="1147" spans="2:6" ht="17.25" hidden="1" customHeight="1" thickTop="1">
      <c r="B1147" s="2"/>
      <c r="C1147" s="3"/>
      <c r="D1147" s="4"/>
      <c r="E1147" s="5"/>
      <c r="F1147" s="6"/>
    </row>
    <row r="1148" spans="2:6" ht="17.25" hidden="1" customHeight="1">
      <c r="B1148" s="2">
        <v>41145</v>
      </c>
      <c r="C1148" s="3">
        <v>0.39583333333333331</v>
      </c>
      <c r="D1148" s="7">
        <v>4884.166666666667</v>
      </c>
      <c r="E1148" s="8">
        <f>(D1148+F1148)/2</f>
        <v>4894.166666666667</v>
      </c>
      <c r="F1148" s="9">
        <v>4904.166666666667</v>
      </c>
    </row>
    <row r="1149" spans="2:6" ht="17.25" hidden="1" customHeight="1">
      <c r="B1149" s="2" t="s">
        <v>6</v>
      </c>
      <c r="C1149" s="3">
        <v>0.52083333333333337</v>
      </c>
      <c r="D1149" s="7">
        <v>4885.833333333333</v>
      </c>
      <c r="E1149" s="8">
        <f>(D1149+F1149)/2</f>
        <v>4895.833333333333</v>
      </c>
      <c r="F1149" s="9">
        <v>4905.833333333333</v>
      </c>
    </row>
    <row r="1150" spans="2:6" ht="17.25" hidden="1" customHeight="1" thickBot="1">
      <c r="B1150" s="10"/>
      <c r="C1150" s="11">
        <v>0.64583333333333337</v>
      </c>
      <c r="D1150" s="7">
        <v>4886.666666666667</v>
      </c>
      <c r="E1150" s="8">
        <f>(D1150+F1150)/2</f>
        <v>4896.666666666667</v>
      </c>
      <c r="F1150" s="9">
        <v>4906.666666666667</v>
      </c>
    </row>
    <row r="1151" spans="2:6" ht="17.25" hidden="1" customHeight="1" thickTop="1" thickBot="1">
      <c r="B1151" s="10"/>
      <c r="C1151" s="11"/>
      <c r="D1151" s="12">
        <f>AVERAGE(D1147:D1150)</f>
        <v>4885.5555555555557</v>
      </c>
      <c r="E1151" s="12">
        <f>(D1151+F1151)/2</f>
        <v>4895.5555555555557</v>
      </c>
      <c r="F1151" s="13">
        <f>AVERAGE(F1147:F1150)</f>
        <v>4905.5555555555557</v>
      </c>
    </row>
    <row r="1152" spans="2:6" ht="17.25" hidden="1" customHeight="1" thickTop="1">
      <c r="B1152" s="2"/>
      <c r="C1152" s="3"/>
      <c r="D1152" s="4"/>
      <c r="E1152" s="5"/>
      <c r="F1152" s="6"/>
    </row>
    <row r="1153" spans="2:6" ht="17.25" hidden="1" customHeight="1">
      <c r="B1153" s="2">
        <v>41148</v>
      </c>
      <c r="C1153" s="3">
        <v>0.39583333333333331</v>
      </c>
      <c r="D1153" s="7">
        <v>4890</v>
      </c>
      <c r="E1153" s="8">
        <f>(D1153+F1153)/2</f>
        <v>4900</v>
      </c>
      <c r="F1153" s="9">
        <v>4910</v>
      </c>
    </row>
    <row r="1154" spans="2:6" ht="17.25" hidden="1" customHeight="1">
      <c r="B1154" s="2" t="s">
        <v>6</v>
      </c>
      <c r="C1154" s="3">
        <v>0.52083333333333337</v>
      </c>
      <c r="D1154" s="7">
        <v>4907.7777777777774</v>
      </c>
      <c r="E1154" s="8">
        <f>(D1154+F1154)/2</f>
        <v>4917.7777777777774</v>
      </c>
      <c r="F1154" s="9">
        <v>4927.7777777777774</v>
      </c>
    </row>
    <row r="1155" spans="2:6" ht="17.25" hidden="1" customHeight="1" thickBot="1">
      <c r="B1155" s="10"/>
      <c r="C1155" s="11">
        <v>0.64583333333333337</v>
      </c>
      <c r="D1155" s="7">
        <v>4910</v>
      </c>
      <c r="E1155" s="8">
        <f>(D1155+F1155)/2</f>
        <v>4920</v>
      </c>
      <c r="F1155" s="9">
        <v>4930</v>
      </c>
    </row>
    <row r="1156" spans="2:6" ht="17.25" hidden="1" customHeight="1" thickTop="1" thickBot="1">
      <c r="B1156" s="10"/>
      <c r="C1156" s="11"/>
      <c r="D1156" s="12">
        <f>AVERAGE(D1152:D1155)</f>
        <v>4902.5925925925922</v>
      </c>
      <c r="E1156" s="12">
        <f>(D1156+F1156)/2</f>
        <v>4912.5925925925922</v>
      </c>
      <c r="F1156" s="13">
        <f>AVERAGE(F1152:F1155)</f>
        <v>4922.5925925925922</v>
      </c>
    </row>
    <row r="1157" spans="2:6" ht="17.25" hidden="1" customHeight="1" thickTop="1">
      <c r="B1157" s="2"/>
      <c r="C1157" s="3"/>
      <c r="D1157" s="4"/>
      <c r="E1157" s="5"/>
      <c r="F1157" s="6"/>
    </row>
    <row r="1158" spans="2:6" ht="17.25" hidden="1" customHeight="1">
      <c r="B1158" s="2">
        <v>41149</v>
      </c>
      <c r="C1158" s="3">
        <v>0.39583333333333331</v>
      </c>
      <c r="D1158" s="7">
        <v>4911.3888888888887</v>
      </c>
      <c r="E1158" s="8">
        <f>(D1158+F1158)/2</f>
        <v>4921.3888888888887</v>
      </c>
      <c r="F1158" s="9">
        <v>4931.3888888888887</v>
      </c>
    </row>
    <row r="1159" spans="2:6" ht="17.25" hidden="1" customHeight="1">
      <c r="B1159" s="2" t="s">
        <v>6</v>
      </c>
      <c r="C1159" s="3">
        <v>0.52083333333333337</v>
      </c>
      <c r="D1159" s="7">
        <v>4925.833333333333</v>
      </c>
      <c r="E1159" s="8">
        <f>(D1159+F1159)/2</f>
        <v>4935.833333333333</v>
      </c>
      <c r="F1159" s="9">
        <v>4945.833333333333</v>
      </c>
    </row>
    <row r="1160" spans="2:6" ht="17.25" hidden="1" customHeight="1" thickBot="1">
      <c r="B1160" s="10"/>
      <c r="C1160" s="11">
        <v>0.64583333333333337</v>
      </c>
      <c r="D1160" s="7">
        <v>4926.1111111111113</v>
      </c>
      <c r="E1160" s="8">
        <f>(D1160+F1160)/2</f>
        <v>4936.1111111111113</v>
      </c>
      <c r="F1160" s="9">
        <v>4946.1111111111113</v>
      </c>
    </row>
    <row r="1161" spans="2:6" ht="17.25" hidden="1" customHeight="1" thickTop="1" thickBot="1">
      <c r="B1161" s="10"/>
      <c r="C1161" s="11"/>
      <c r="D1161" s="12">
        <f>AVERAGE(D1157:D1160)</f>
        <v>4921.1111111111113</v>
      </c>
      <c r="E1161" s="12">
        <f>(D1161+F1161)/2</f>
        <v>4931.1111111111113</v>
      </c>
      <c r="F1161" s="13">
        <f>AVERAGE(F1157:F1160)</f>
        <v>4941.1111111111113</v>
      </c>
    </row>
    <row r="1162" spans="2:6" ht="17.25" hidden="1" customHeight="1" thickTop="1">
      <c r="B1162" s="2"/>
      <c r="C1162" s="3"/>
      <c r="D1162" s="4"/>
      <c r="E1162" s="5"/>
      <c r="F1162" s="6"/>
    </row>
    <row r="1163" spans="2:6" ht="17.25" hidden="1" customHeight="1">
      <c r="B1163" s="2">
        <v>41150</v>
      </c>
      <c r="C1163" s="3">
        <v>0.39583333333333331</v>
      </c>
      <c r="D1163" s="7">
        <v>4925</v>
      </c>
      <c r="E1163" s="8">
        <f>(D1163+F1163)/2</f>
        <v>4935</v>
      </c>
      <c r="F1163" s="9">
        <v>4945</v>
      </c>
    </row>
    <row r="1164" spans="2:6" ht="17.25" hidden="1" customHeight="1">
      <c r="B1164" s="2" t="s">
        <v>6</v>
      </c>
      <c r="C1164" s="3">
        <v>0.52083333333333337</v>
      </c>
      <c r="D1164" s="7">
        <v>4932.7777777777774</v>
      </c>
      <c r="E1164" s="8">
        <f>(D1164+F1164)/2</f>
        <v>4942.7777777777774</v>
      </c>
      <c r="F1164" s="9">
        <v>4952.7777777777774</v>
      </c>
    </row>
    <row r="1165" spans="2:6" ht="17.25" hidden="1" customHeight="1" thickBot="1">
      <c r="B1165" s="10"/>
      <c r="C1165" s="11">
        <v>0.64583333333333337</v>
      </c>
      <c r="D1165" s="7">
        <v>4936.1111111111113</v>
      </c>
      <c r="E1165" s="8">
        <f>(D1165+F1165)/2</f>
        <v>4946.1111111111113</v>
      </c>
      <c r="F1165" s="9">
        <v>4956.1111111111113</v>
      </c>
    </row>
    <row r="1166" spans="2:6" ht="17.25" hidden="1" customHeight="1" thickTop="1" thickBot="1">
      <c r="B1166" s="10"/>
      <c r="C1166" s="11"/>
      <c r="D1166" s="12">
        <f>AVERAGE(D1162:D1165)</f>
        <v>4931.2962962962965</v>
      </c>
      <c r="E1166" s="12">
        <f>(D1166+F1166)/2</f>
        <v>4941.2962962962965</v>
      </c>
      <c r="F1166" s="13">
        <f>AVERAGE(F1162:F1165)</f>
        <v>4951.2962962962965</v>
      </c>
    </row>
    <row r="1167" spans="2:6" ht="17.25" hidden="1" customHeight="1" thickTop="1">
      <c r="B1167" s="2"/>
      <c r="C1167" s="3"/>
      <c r="D1167" s="4"/>
      <c r="E1167" s="5"/>
      <c r="F1167" s="6"/>
    </row>
    <row r="1168" spans="2:6" ht="17.25" hidden="1" customHeight="1">
      <c r="B1168" s="2">
        <v>41151</v>
      </c>
      <c r="C1168" s="3">
        <v>0.39583333333333331</v>
      </c>
      <c r="D1168" s="7">
        <v>4936.9444444444443</v>
      </c>
      <c r="E1168" s="8">
        <f>(D1168+F1168)/2</f>
        <v>4946.9444444444443</v>
      </c>
      <c r="F1168" s="9">
        <v>4956.9444444444443</v>
      </c>
    </row>
    <row r="1169" spans="2:6" ht="17.25" hidden="1" customHeight="1">
      <c r="B1169" s="2" t="s">
        <v>6</v>
      </c>
      <c r="C1169" s="3">
        <v>0.52083333333333337</v>
      </c>
      <c r="D1169" s="7">
        <v>4953.333333333333</v>
      </c>
      <c r="E1169" s="8">
        <f>(D1169+F1169)/2</f>
        <v>4963.333333333333</v>
      </c>
      <c r="F1169" s="9">
        <v>4973.333333333333</v>
      </c>
    </row>
    <row r="1170" spans="2:6" ht="17.25" hidden="1" customHeight="1" thickBot="1">
      <c r="B1170" s="10"/>
      <c r="C1170" s="11">
        <v>0.64583333333333337</v>
      </c>
      <c r="D1170" s="7">
        <v>4977.1111111111113</v>
      </c>
      <c r="E1170" s="8">
        <f>(D1170+F1170)/2</f>
        <v>4987.1111111111113</v>
      </c>
      <c r="F1170" s="9">
        <v>4997.1111111111113</v>
      </c>
    </row>
    <row r="1171" spans="2:6" ht="17.25" hidden="1" customHeight="1" thickTop="1" thickBot="1">
      <c r="B1171" s="10"/>
      <c r="C1171" s="11"/>
      <c r="D1171" s="12">
        <f>AVERAGE(D1167:D1170)</f>
        <v>4955.7962962962965</v>
      </c>
      <c r="E1171" s="12">
        <f>(D1171+F1171)/2</f>
        <v>4965.7962962962965</v>
      </c>
      <c r="F1171" s="13">
        <f>AVERAGE(F1167:F1170)</f>
        <v>4975.7962962962965</v>
      </c>
    </row>
    <row r="1172" spans="2:6" ht="17.25" hidden="1" customHeight="1" thickTop="1">
      <c r="B1172" s="2"/>
      <c r="C1172" s="3"/>
      <c r="D1172" s="4"/>
      <c r="E1172" s="5"/>
      <c r="F1172" s="6"/>
    </row>
    <row r="1173" spans="2:6" ht="17.25" hidden="1" customHeight="1">
      <c r="B1173" s="2">
        <v>41152</v>
      </c>
      <c r="C1173" s="3">
        <v>0.39583333333333331</v>
      </c>
      <c r="D1173" s="7">
        <v>4988.8888888888887</v>
      </c>
      <c r="E1173" s="8">
        <f>(D1173+F1173)/2</f>
        <v>4998.8888888888887</v>
      </c>
      <c r="F1173" s="9">
        <v>5008.8888888888887</v>
      </c>
    </row>
    <row r="1174" spans="2:6" ht="17.25" hidden="1" customHeight="1">
      <c r="B1174" s="2" t="s">
        <v>6</v>
      </c>
      <c r="C1174" s="3">
        <v>0.52083333333333337</v>
      </c>
      <c r="D1174" s="7">
        <v>4996.3888888888887</v>
      </c>
      <c r="E1174" s="8">
        <f>(D1174+F1174)/2</f>
        <v>5006.3888888888887</v>
      </c>
      <c r="F1174" s="9">
        <v>5016.3888888888887</v>
      </c>
    </row>
    <row r="1175" spans="2:6" ht="17.25" hidden="1" customHeight="1" thickBot="1">
      <c r="B1175" s="10"/>
      <c r="C1175" s="11">
        <v>0.64583333333333337</v>
      </c>
      <c r="D1175" s="7">
        <v>4990.833333333333</v>
      </c>
      <c r="E1175" s="8">
        <f>(D1175+F1175)/2</f>
        <v>5000.833333333333</v>
      </c>
      <c r="F1175" s="9">
        <v>5010.833333333333</v>
      </c>
    </row>
    <row r="1176" spans="2:6" ht="17.25" hidden="1" customHeight="1" thickTop="1" thickBot="1">
      <c r="B1176" s="10"/>
      <c r="C1176" s="11"/>
      <c r="D1176" s="12">
        <f>AVERAGE(D1172:D1175)</f>
        <v>4992.0370370370365</v>
      </c>
      <c r="E1176" s="12">
        <f>(D1176+F1176)/2</f>
        <v>5002.0370370370365</v>
      </c>
      <c r="F1176" s="13">
        <f>AVERAGE(F1172:F1175)</f>
        <v>5012.0370370370365</v>
      </c>
    </row>
    <row r="1177" spans="2:6" ht="17.25" hidden="1" customHeight="1" thickTop="1">
      <c r="B1177" s="2"/>
      <c r="C1177" s="3"/>
      <c r="D1177" s="4"/>
      <c r="E1177" s="5"/>
      <c r="F1177" s="6"/>
    </row>
    <row r="1178" spans="2:6" ht="17.25" hidden="1" customHeight="1">
      <c r="B1178" s="2">
        <v>41155</v>
      </c>
      <c r="C1178" s="3">
        <v>0.39583333333333331</v>
      </c>
      <c r="D1178" s="7">
        <v>4984.166666666667</v>
      </c>
      <c r="E1178" s="8">
        <f>(D1178+F1178)/2</f>
        <v>4994.166666666667</v>
      </c>
      <c r="F1178" s="9">
        <v>5004.166666666667</v>
      </c>
    </row>
    <row r="1179" spans="2:6" ht="17.25" hidden="1" customHeight="1">
      <c r="B1179" s="2" t="s">
        <v>6</v>
      </c>
      <c r="C1179" s="3">
        <v>0.52083333333333337</v>
      </c>
      <c r="D1179" s="7">
        <v>4987.7777777777774</v>
      </c>
      <c r="E1179" s="8">
        <f>(D1179+F1179)/2</f>
        <v>4997.7777777777774</v>
      </c>
      <c r="F1179" s="9">
        <v>5007.7777777777774</v>
      </c>
    </row>
    <row r="1180" spans="2:6" ht="17.25" hidden="1" customHeight="1" thickBot="1">
      <c r="B1180" s="10"/>
      <c r="C1180" s="11">
        <v>0.64583333333333337</v>
      </c>
      <c r="D1180" s="7">
        <v>4987.7777777777774</v>
      </c>
      <c r="E1180" s="8">
        <f>(D1180+F1180)/2</f>
        <v>4997.7777777777774</v>
      </c>
      <c r="F1180" s="9">
        <v>5007.7777777777774</v>
      </c>
    </row>
    <row r="1181" spans="2:6" ht="17.25" hidden="1" customHeight="1" thickTop="1" thickBot="1">
      <c r="B1181" s="10"/>
      <c r="C1181" s="11"/>
      <c r="D1181" s="12">
        <f>AVERAGE(D1177:D1180)</f>
        <v>4986.5740740740739</v>
      </c>
      <c r="E1181" s="12">
        <f>(D1181+F1181)/2</f>
        <v>4996.5740740740739</v>
      </c>
      <c r="F1181" s="13">
        <f>AVERAGE(F1177:F1180)</f>
        <v>5006.5740740740739</v>
      </c>
    </row>
    <row r="1182" spans="2:6" ht="17.25" hidden="1" customHeight="1" thickTop="1">
      <c r="B1182" s="2"/>
      <c r="C1182" s="3"/>
      <c r="D1182" s="4"/>
      <c r="E1182" s="5"/>
      <c r="F1182" s="6"/>
    </row>
    <row r="1183" spans="2:6" ht="17.25" hidden="1" customHeight="1">
      <c r="B1183" s="2">
        <v>41156</v>
      </c>
      <c r="C1183" s="3">
        <v>0.39583333333333331</v>
      </c>
      <c r="D1183" s="7">
        <v>4989.166666666667</v>
      </c>
      <c r="E1183" s="8">
        <f>(D1183+F1183)/2</f>
        <v>4999.166666666667</v>
      </c>
      <c r="F1183" s="9">
        <v>5009.166666666667</v>
      </c>
    </row>
    <row r="1184" spans="2:6" ht="17.25" hidden="1" customHeight="1">
      <c r="B1184" s="2" t="s">
        <v>6</v>
      </c>
      <c r="C1184" s="3">
        <v>0.52083333333333337</v>
      </c>
      <c r="D1184" s="7">
        <v>4990.833333333333</v>
      </c>
      <c r="E1184" s="8">
        <f>(D1184+F1184)/2</f>
        <v>5000.833333333333</v>
      </c>
      <c r="F1184" s="9">
        <v>5010.833333333333</v>
      </c>
    </row>
    <row r="1185" spans="2:6" ht="17.25" hidden="1" customHeight="1" thickBot="1">
      <c r="B1185" s="10"/>
      <c r="C1185" s="11">
        <v>0.64583333333333337</v>
      </c>
      <c r="D1185" s="7">
        <v>4996.3888888888887</v>
      </c>
      <c r="E1185" s="8">
        <f>(D1185+F1185)/2</f>
        <v>5006.3888888888887</v>
      </c>
      <c r="F1185" s="9">
        <v>5016.3888888888887</v>
      </c>
    </row>
    <row r="1186" spans="2:6" ht="17.25" hidden="1" customHeight="1" thickTop="1" thickBot="1">
      <c r="B1186" s="10"/>
      <c r="C1186" s="11"/>
      <c r="D1186" s="12">
        <f>AVERAGE(D1182:D1185)</f>
        <v>4992.1296296296296</v>
      </c>
      <c r="E1186" s="12">
        <f>(D1186+F1186)/2</f>
        <v>5002.1296296296296</v>
      </c>
      <c r="F1186" s="13">
        <f>AVERAGE(F1182:F1185)</f>
        <v>5012.1296296296296</v>
      </c>
    </row>
    <row r="1187" spans="2:6" ht="17.25" hidden="1" customHeight="1" thickTop="1">
      <c r="B1187" s="2"/>
      <c r="C1187" s="3"/>
      <c r="D1187" s="4"/>
      <c r="E1187" s="5"/>
      <c r="F1187" s="6"/>
    </row>
    <row r="1188" spans="2:6" ht="17.25" hidden="1" customHeight="1">
      <c r="B1188" s="2">
        <v>41157</v>
      </c>
      <c r="C1188" s="3">
        <v>0.39583333333333331</v>
      </c>
      <c r="D1188" s="7">
        <v>5019.4444444444443</v>
      </c>
      <c r="E1188" s="8">
        <f>(D1188+F1188)/2</f>
        <v>5029.4444444444443</v>
      </c>
      <c r="F1188" s="9">
        <v>5039.4444444444443</v>
      </c>
    </row>
    <row r="1189" spans="2:6" ht="17.25" hidden="1" customHeight="1">
      <c r="B1189" s="2" t="s">
        <v>6</v>
      </c>
      <c r="C1189" s="3">
        <v>0.52083333333333337</v>
      </c>
      <c r="D1189" s="7">
        <v>4994.7222222222226</v>
      </c>
      <c r="E1189" s="8">
        <f>(D1189+F1189)/2</f>
        <v>5004.7222222222226</v>
      </c>
      <c r="F1189" s="9">
        <v>5014.7222222222226</v>
      </c>
    </row>
    <row r="1190" spans="2:6" ht="17.25" hidden="1" customHeight="1" thickBot="1">
      <c r="B1190" s="10"/>
      <c r="C1190" s="11">
        <v>0.64583333333333337</v>
      </c>
      <c r="D1190" s="7">
        <v>4992.7777777777774</v>
      </c>
      <c r="E1190" s="8">
        <f>(D1190+F1190)/2</f>
        <v>5002.7777777777774</v>
      </c>
      <c r="F1190" s="9">
        <v>5012.7777777777774</v>
      </c>
    </row>
    <row r="1191" spans="2:6" ht="17.25" hidden="1" customHeight="1" thickTop="1" thickBot="1">
      <c r="B1191" s="10"/>
      <c r="C1191" s="11"/>
      <c r="D1191" s="12">
        <f>AVERAGE(D1187:D1190)</f>
        <v>5002.3148148148148</v>
      </c>
      <c r="E1191" s="12">
        <f>(D1191+F1191)/2</f>
        <v>5012.3148148148148</v>
      </c>
      <c r="F1191" s="13">
        <f>AVERAGE(F1187:F1190)</f>
        <v>5022.3148148148148</v>
      </c>
    </row>
    <row r="1192" spans="2:6" ht="17.25" hidden="1" customHeight="1" thickTop="1">
      <c r="B1192" s="2"/>
      <c r="C1192" s="3"/>
      <c r="D1192" s="4"/>
      <c r="E1192" s="5"/>
      <c r="F1192" s="6"/>
    </row>
    <row r="1193" spans="2:6" ht="17.25" hidden="1" customHeight="1">
      <c r="B1193" s="2">
        <v>41158</v>
      </c>
      <c r="C1193" s="3">
        <v>0.39583333333333331</v>
      </c>
      <c r="D1193" s="7">
        <v>4986.9444444444443</v>
      </c>
      <c r="E1193" s="8">
        <f>(D1193+F1193)/2</f>
        <v>4996.9444444444443</v>
      </c>
      <c r="F1193" s="9">
        <v>5006.9444444444443</v>
      </c>
    </row>
    <row r="1194" spans="2:6" ht="17.25" hidden="1" customHeight="1">
      <c r="B1194" s="2" t="s">
        <v>6</v>
      </c>
      <c r="C1194" s="3">
        <v>0.52083333333333337</v>
      </c>
      <c r="D1194" s="7">
        <v>4977.833333333333</v>
      </c>
      <c r="E1194" s="8">
        <f>(D1194+F1194)/2</f>
        <v>4987.833333333333</v>
      </c>
      <c r="F1194" s="9">
        <v>4997.833333333333</v>
      </c>
    </row>
    <row r="1195" spans="2:6" ht="17.25" hidden="1" customHeight="1" thickBot="1">
      <c r="B1195" s="10"/>
      <c r="C1195" s="11">
        <v>0.64583333333333337</v>
      </c>
      <c r="D1195" s="7">
        <v>4982.5</v>
      </c>
      <c r="E1195" s="8">
        <f>(D1195+F1195)/2</f>
        <v>4992.5</v>
      </c>
      <c r="F1195" s="9">
        <v>5002.5</v>
      </c>
    </row>
    <row r="1196" spans="2:6" ht="17.25" hidden="1" customHeight="1" thickTop="1" thickBot="1">
      <c r="B1196" s="10"/>
      <c r="C1196" s="11"/>
      <c r="D1196" s="12">
        <f>AVERAGE(D1192:D1195)</f>
        <v>4982.4259259259261</v>
      </c>
      <c r="E1196" s="12">
        <f>(D1196+F1196)/2</f>
        <v>4992.4259259259261</v>
      </c>
      <c r="F1196" s="13">
        <f>AVERAGE(F1192:F1195)</f>
        <v>5002.4259259259261</v>
      </c>
    </row>
    <row r="1197" spans="2:6" ht="17.25" hidden="1" customHeight="1" thickTop="1">
      <c r="B1197" s="2"/>
      <c r="C1197" s="3"/>
      <c r="D1197" s="4"/>
      <c r="E1197" s="5"/>
      <c r="F1197" s="6"/>
    </row>
    <row r="1198" spans="2:6" ht="17.25" hidden="1" customHeight="1">
      <c r="B1198" s="2">
        <v>41159</v>
      </c>
      <c r="C1198" s="3">
        <v>0.39583333333333331</v>
      </c>
      <c r="D1198" s="7">
        <v>4982.2222222222226</v>
      </c>
      <c r="E1198" s="8">
        <f>(D1198+F1198)/2</f>
        <v>4992.2222222222226</v>
      </c>
      <c r="F1198" s="9">
        <v>5002.2222222222226</v>
      </c>
    </row>
    <row r="1199" spans="2:6" ht="17.25" hidden="1" customHeight="1">
      <c r="B1199" s="2" t="s">
        <v>6</v>
      </c>
      <c r="C1199" s="3">
        <v>0.52083333333333337</v>
      </c>
      <c r="D1199" s="7">
        <v>4980</v>
      </c>
      <c r="E1199" s="8">
        <f>(D1199+F1199)/2</f>
        <v>4990</v>
      </c>
      <c r="F1199" s="9">
        <v>5000</v>
      </c>
    </row>
    <row r="1200" spans="2:6" ht="17.25" hidden="1" customHeight="1" thickBot="1">
      <c r="B1200" s="10"/>
      <c r="C1200" s="11">
        <v>0.64583333333333337</v>
      </c>
      <c r="D1200" s="7">
        <v>4980</v>
      </c>
      <c r="E1200" s="8">
        <f>(D1200+F1200)/2</f>
        <v>4990</v>
      </c>
      <c r="F1200" s="9">
        <v>5000</v>
      </c>
    </row>
    <row r="1201" spans="2:6" ht="17.25" hidden="1" customHeight="1" thickTop="1" thickBot="1">
      <c r="B1201" s="10"/>
      <c r="C1201" s="11"/>
      <c r="D1201" s="12">
        <f>AVERAGE(D1197:D1200)</f>
        <v>4980.7407407407409</v>
      </c>
      <c r="E1201" s="12">
        <f>(D1201+F1201)/2</f>
        <v>4990.7407407407409</v>
      </c>
      <c r="F1201" s="13">
        <f>AVERAGE(F1197:F1200)</f>
        <v>5000.7407407407409</v>
      </c>
    </row>
    <row r="1202" spans="2:6" ht="17.25" hidden="1" customHeight="1" thickTop="1">
      <c r="B1202" s="2"/>
      <c r="C1202" s="3"/>
      <c r="D1202" s="4"/>
      <c r="E1202" s="5"/>
      <c r="F1202" s="6"/>
    </row>
    <row r="1203" spans="2:6" ht="17.25" hidden="1" customHeight="1">
      <c r="B1203" s="2">
        <v>41162</v>
      </c>
      <c r="C1203" s="3">
        <v>0.39583333333333331</v>
      </c>
      <c r="D1203" s="7">
        <v>4966.666666666667</v>
      </c>
      <c r="E1203" s="8">
        <f>(D1203+F1203)/2</f>
        <v>4976.666666666667</v>
      </c>
      <c r="F1203" s="9">
        <v>4986.666666666667</v>
      </c>
    </row>
    <row r="1204" spans="2:6" ht="17.25" hidden="1" customHeight="1">
      <c r="B1204" s="2" t="s">
        <v>6</v>
      </c>
      <c r="C1204" s="3">
        <v>0.52083333333333337</v>
      </c>
      <c r="D1204" s="7">
        <v>4978.6111111111113</v>
      </c>
      <c r="E1204" s="8">
        <f>(D1204+F1204)/2</f>
        <v>4988.6111111111113</v>
      </c>
      <c r="F1204" s="9">
        <v>4998.6111111111113</v>
      </c>
    </row>
    <row r="1205" spans="2:6" ht="17.25" hidden="1" customHeight="1" thickBot="1">
      <c r="B1205" s="10"/>
      <c r="C1205" s="11">
        <v>0.64583333333333337</v>
      </c>
      <c r="D1205" s="7">
        <v>4980.7222222222226</v>
      </c>
      <c r="E1205" s="8">
        <f>(D1205+F1205)/2</f>
        <v>4990.7222222222226</v>
      </c>
      <c r="F1205" s="9">
        <v>5000.7222222222226</v>
      </c>
    </row>
    <row r="1206" spans="2:6" ht="17.25" hidden="1" customHeight="1" thickTop="1" thickBot="1">
      <c r="B1206" s="10"/>
      <c r="C1206" s="11"/>
      <c r="D1206" s="12">
        <f>AVERAGE(D1202:D1205)</f>
        <v>4975.333333333333</v>
      </c>
      <c r="E1206" s="12">
        <f>(D1206+F1206)/2</f>
        <v>4985.333333333333</v>
      </c>
      <c r="F1206" s="13">
        <f>AVERAGE(F1202:F1205)</f>
        <v>4995.333333333333</v>
      </c>
    </row>
    <row r="1207" spans="2:6" ht="17.25" hidden="1" customHeight="1" thickTop="1">
      <c r="B1207" s="2"/>
      <c r="C1207" s="3"/>
      <c r="D1207" s="4"/>
      <c r="E1207" s="5"/>
      <c r="F1207" s="6"/>
    </row>
    <row r="1208" spans="2:6" ht="17.25" hidden="1" customHeight="1">
      <c r="B1208" s="2">
        <v>41163</v>
      </c>
      <c r="C1208" s="3">
        <v>0.39583333333333331</v>
      </c>
      <c r="D1208" s="7">
        <v>4983.0555555555557</v>
      </c>
      <c r="E1208" s="8">
        <f>(D1208+F1208)/2</f>
        <v>4993.0555555555557</v>
      </c>
      <c r="F1208" s="9">
        <v>5003.0555555555557</v>
      </c>
    </row>
    <row r="1209" spans="2:6" ht="17.25" hidden="1" customHeight="1">
      <c r="B1209" s="2" t="s">
        <v>6</v>
      </c>
      <c r="C1209" s="3">
        <v>0.52083333333333337</v>
      </c>
      <c r="D1209" s="7">
        <v>4997.5</v>
      </c>
      <c r="E1209" s="8">
        <f>(D1209+F1209)/2</f>
        <v>5007.5</v>
      </c>
      <c r="F1209" s="9">
        <v>5017.5</v>
      </c>
    </row>
    <row r="1210" spans="2:6" ht="17.25" hidden="1" customHeight="1" thickBot="1">
      <c r="B1210" s="10"/>
      <c r="C1210" s="11">
        <v>0.64583333333333337</v>
      </c>
      <c r="D1210" s="7">
        <v>5000.5555555555557</v>
      </c>
      <c r="E1210" s="8">
        <f>(D1210+F1210)/2</f>
        <v>5010.5555555555557</v>
      </c>
      <c r="F1210" s="9">
        <v>5020.5555555555557</v>
      </c>
    </row>
    <row r="1211" spans="2:6" ht="17.25" hidden="1" customHeight="1" thickTop="1" thickBot="1">
      <c r="B1211" s="10"/>
      <c r="C1211" s="11"/>
      <c r="D1211" s="12">
        <f>AVERAGE(D1207:D1210)</f>
        <v>4993.7037037037035</v>
      </c>
      <c r="E1211" s="12">
        <f>(D1211+F1211)/2</f>
        <v>5003.7037037037035</v>
      </c>
      <c r="F1211" s="13">
        <f>AVERAGE(F1207:F1210)</f>
        <v>5013.7037037037035</v>
      </c>
    </row>
    <row r="1212" spans="2:6" ht="17.25" hidden="1" customHeight="1" thickTop="1">
      <c r="B1212" s="2"/>
      <c r="C1212" s="3"/>
      <c r="D1212" s="4"/>
      <c r="E1212" s="5"/>
      <c r="F1212" s="6"/>
    </row>
    <row r="1213" spans="2:6" ht="17.25" hidden="1" customHeight="1">
      <c r="B1213" s="2">
        <v>41164</v>
      </c>
      <c r="C1213" s="3">
        <v>0.39583333333333331</v>
      </c>
      <c r="D1213" s="7">
        <v>4999.7222222222226</v>
      </c>
      <c r="E1213" s="8">
        <f>(D1213+F1213)/2</f>
        <v>5009.7222222222226</v>
      </c>
      <c r="F1213" s="9">
        <v>5019.7222222222226</v>
      </c>
    </row>
    <row r="1214" spans="2:6" ht="17.25" hidden="1" customHeight="1">
      <c r="B1214" s="2" t="s">
        <v>6</v>
      </c>
      <c r="C1214" s="3">
        <v>0.52083333333333337</v>
      </c>
      <c r="D1214" s="7">
        <v>5017.5</v>
      </c>
      <c r="E1214" s="8">
        <f>(D1214+F1214)/2</f>
        <v>5027.5</v>
      </c>
      <c r="F1214" s="9">
        <v>5037.5</v>
      </c>
    </row>
    <row r="1215" spans="2:6" ht="17.25" hidden="1" customHeight="1" thickBot="1">
      <c r="B1215" s="10"/>
      <c r="C1215" s="11">
        <v>0.64583333333333337</v>
      </c>
      <c r="D1215" s="7">
        <v>5028.0555555555557</v>
      </c>
      <c r="E1215" s="8">
        <f>(D1215+F1215)/2</f>
        <v>5038.0555555555557</v>
      </c>
      <c r="F1215" s="9">
        <v>5048.0555555555557</v>
      </c>
    </row>
    <row r="1216" spans="2:6" ht="17.25" hidden="1" customHeight="1" thickTop="1" thickBot="1">
      <c r="B1216" s="10"/>
      <c r="C1216" s="11"/>
      <c r="D1216" s="12">
        <f>AVERAGE(D1212:D1215)</f>
        <v>5015.0925925925922</v>
      </c>
      <c r="E1216" s="12">
        <f>(D1216+F1216)/2</f>
        <v>5025.0925925925922</v>
      </c>
      <c r="F1216" s="13">
        <f>AVERAGE(F1212:F1215)</f>
        <v>5035.0925925925922</v>
      </c>
    </row>
    <row r="1217" spans="2:6" ht="17.25" hidden="1" customHeight="1" thickTop="1">
      <c r="B1217" s="2"/>
      <c r="C1217" s="3"/>
      <c r="D1217" s="4"/>
      <c r="E1217" s="5"/>
      <c r="F1217" s="6"/>
    </row>
    <row r="1218" spans="2:6" ht="17.25" hidden="1" customHeight="1">
      <c r="B1218" s="2">
        <v>41165</v>
      </c>
      <c r="C1218" s="3">
        <v>0.39583333333333331</v>
      </c>
      <c r="D1218" s="7">
        <v>5031.1111111111113</v>
      </c>
      <c r="E1218" s="8">
        <f>(D1218+F1218)/2</f>
        <v>5041.1111111111113</v>
      </c>
      <c r="F1218" s="9">
        <v>5051.1111111111113</v>
      </c>
    </row>
    <row r="1219" spans="2:6" ht="17.25" hidden="1" customHeight="1">
      <c r="B1219" s="2" t="s">
        <v>6</v>
      </c>
      <c r="C1219" s="3">
        <v>0.52083333333333337</v>
      </c>
      <c r="D1219" s="7">
        <v>5012.7777777777774</v>
      </c>
      <c r="E1219" s="8">
        <f>(D1219+F1219)/2</f>
        <v>5022.7777777777774</v>
      </c>
      <c r="F1219" s="9">
        <v>5032.7777777777774</v>
      </c>
    </row>
    <row r="1220" spans="2:6" ht="17.25" hidden="1" customHeight="1" thickBot="1">
      <c r="B1220" s="10"/>
      <c r="C1220" s="11">
        <v>0.64583333333333337</v>
      </c>
      <c r="D1220" s="7">
        <v>5004.4444444444443</v>
      </c>
      <c r="E1220" s="8">
        <f>(D1220+F1220)/2</f>
        <v>5014.4444444444443</v>
      </c>
      <c r="F1220" s="9">
        <v>5024.4444444444443</v>
      </c>
    </row>
    <row r="1221" spans="2:6" ht="6" hidden="1" customHeight="1" thickTop="1" thickBot="1">
      <c r="B1221" s="10"/>
      <c r="C1221" s="11"/>
      <c r="D1221" s="12">
        <f>AVERAGE(D1217:D1220)</f>
        <v>5016.1111111111104</v>
      </c>
      <c r="E1221" s="12">
        <f>(D1221+F1221)/2</f>
        <v>5026.1111111111104</v>
      </c>
      <c r="F1221" s="13">
        <f>AVERAGE(F1217:F1220)</f>
        <v>5036.1111111111104</v>
      </c>
    </row>
    <row r="1222" spans="2:6" ht="17.25" hidden="1" customHeight="1" thickTop="1">
      <c r="B1222" s="2"/>
      <c r="C1222" s="3"/>
      <c r="D1222" s="4"/>
      <c r="E1222" s="5"/>
      <c r="F1222" s="6"/>
    </row>
    <row r="1223" spans="2:6" ht="17.25" hidden="1" customHeight="1">
      <c r="B1223" s="2">
        <v>41166</v>
      </c>
      <c r="C1223" s="3">
        <v>0.39583333333333331</v>
      </c>
      <c r="D1223" s="7">
        <v>4955</v>
      </c>
      <c r="E1223" s="8">
        <f>(D1223+F1223)/2</f>
        <v>4965</v>
      </c>
      <c r="F1223" s="9">
        <v>4975</v>
      </c>
    </row>
    <row r="1224" spans="2:6" ht="17.25" hidden="1" customHeight="1">
      <c r="B1224" s="2" t="s">
        <v>6</v>
      </c>
      <c r="C1224" s="3">
        <v>0.52083333333333337</v>
      </c>
      <c r="D1224" s="7">
        <v>4961.3888888888887</v>
      </c>
      <c r="E1224" s="8">
        <f>(D1224+F1224)/2</f>
        <v>4971.3888888888887</v>
      </c>
      <c r="F1224" s="9">
        <v>4981.3888888888887</v>
      </c>
    </row>
    <row r="1225" spans="2:6" ht="17.25" hidden="1" customHeight="1" thickBot="1">
      <c r="B1225" s="10"/>
      <c r="C1225" s="11">
        <v>0.64583333333333337</v>
      </c>
      <c r="D1225" s="7">
        <v>4964.8888888888887</v>
      </c>
      <c r="E1225" s="8">
        <f>(D1225+F1225)/2</f>
        <v>4974.8888888888887</v>
      </c>
      <c r="F1225" s="9">
        <v>4984.8888888888887</v>
      </c>
    </row>
    <row r="1226" spans="2:6" ht="17.25" hidden="1" customHeight="1" thickTop="1" thickBot="1">
      <c r="B1226" s="10"/>
      <c r="C1226" s="11"/>
      <c r="D1226" s="12">
        <f>AVERAGE(D1222:D1225)</f>
        <v>4960.4259259259261</v>
      </c>
      <c r="E1226" s="12">
        <f>(D1226+F1226)/2</f>
        <v>4970.4259259259261</v>
      </c>
      <c r="F1226" s="13">
        <f>AVERAGE(F1222:F1225)</f>
        <v>4980.4259259259261</v>
      </c>
    </row>
    <row r="1227" spans="2:6" ht="17.25" hidden="1" customHeight="1" thickTop="1">
      <c r="B1227" s="2"/>
      <c r="C1227" s="3"/>
      <c r="D1227" s="4"/>
      <c r="E1227" s="5"/>
      <c r="F1227" s="6"/>
    </row>
    <row r="1228" spans="2:6" ht="17.25" hidden="1" customHeight="1">
      <c r="B1228" s="2">
        <v>41169</v>
      </c>
      <c r="C1228" s="3">
        <v>0.39583333333333331</v>
      </c>
      <c r="D1228" s="7">
        <v>4957.7777777777774</v>
      </c>
      <c r="E1228" s="8">
        <f>(D1228+F1228)/2</f>
        <v>4967.7777777777774</v>
      </c>
      <c r="F1228" s="9">
        <v>4977.7777777777774</v>
      </c>
    </row>
    <row r="1229" spans="2:6" ht="17.25" hidden="1" customHeight="1">
      <c r="B1229" s="2" t="s">
        <v>6</v>
      </c>
      <c r="C1229" s="3">
        <v>0.52083333333333337</v>
      </c>
      <c r="D1229" s="7">
        <v>4967.3888888888887</v>
      </c>
      <c r="E1229" s="8">
        <f>(D1229+F1229)/2</f>
        <v>4977.3888888888887</v>
      </c>
      <c r="F1229" s="9">
        <v>4987.3888888888887</v>
      </c>
    </row>
    <row r="1230" spans="2:6" ht="17.25" hidden="1" customHeight="1" thickBot="1">
      <c r="B1230" s="10"/>
      <c r="C1230" s="11">
        <v>0.64583333333333337</v>
      </c>
      <c r="D1230" s="7">
        <v>4967.9444444444443</v>
      </c>
      <c r="E1230" s="8">
        <f>(D1230+F1230)/2</f>
        <v>4977.9444444444443</v>
      </c>
      <c r="F1230" s="9">
        <v>4987.9444444444443</v>
      </c>
    </row>
    <row r="1231" spans="2:6" ht="17.25" hidden="1" customHeight="1" thickTop="1" thickBot="1">
      <c r="B1231" s="10"/>
      <c r="C1231" s="11"/>
      <c r="D1231" s="12">
        <f>AVERAGE(D1227:D1230)</f>
        <v>4964.3703703703695</v>
      </c>
      <c r="E1231" s="12">
        <f>(D1231+F1231)/2</f>
        <v>4974.3703703703695</v>
      </c>
      <c r="F1231" s="13">
        <f>AVERAGE(F1227:F1230)</f>
        <v>4984.3703703703695</v>
      </c>
    </row>
    <row r="1232" spans="2:6" ht="17.25" hidden="1" customHeight="1" thickTop="1">
      <c r="B1232" s="2"/>
      <c r="C1232" s="3"/>
      <c r="D1232" s="4"/>
      <c r="E1232" s="5"/>
      <c r="F1232" s="6"/>
    </row>
    <row r="1233" spans="2:6" ht="17.25" hidden="1" customHeight="1">
      <c r="B1233" s="2">
        <v>41170</v>
      </c>
      <c r="C1233" s="3">
        <v>0.39583333333333331</v>
      </c>
      <c r="D1233" s="7">
        <v>5013.2777777777774</v>
      </c>
      <c r="E1233" s="8">
        <f>(D1233+F1233)/2</f>
        <v>5023.2777777777774</v>
      </c>
      <c r="F1233" s="9">
        <v>5033.2777777777774</v>
      </c>
    </row>
    <row r="1234" spans="2:6" ht="17.25" hidden="1" customHeight="1">
      <c r="B1234" s="2" t="s">
        <v>6</v>
      </c>
      <c r="C1234" s="3">
        <v>0.52083333333333337</v>
      </c>
      <c r="D1234" s="7">
        <v>5003.333333333333</v>
      </c>
      <c r="E1234" s="8">
        <f>(D1234+F1234)/2</f>
        <v>5013.333333333333</v>
      </c>
      <c r="F1234" s="9">
        <v>5023.333333333333</v>
      </c>
    </row>
    <row r="1235" spans="2:6" ht="17.25" hidden="1" customHeight="1" thickBot="1">
      <c r="B1235" s="10"/>
      <c r="C1235" s="11">
        <v>0.64583333333333337</v>
      </c>
      <c r="D1235" s="7">
        <v>5003.7222222222226</v>
      </c>
      <c r="E1235" s="8">
        <f>(D1235+F1235)/2</f>
        <v>5013.7222222222226</v>
      </c>
      <c r="F1235" s="9">
        <v>5023.7222222222226</v>
      </c>
    </row>
    <row r="1236" spans="2:6" ht="17.25" hidden="1" customHeight="1" thickTop="1" thickBot="1">
      <c r="B1236" s="10"/>
      <c r="C1236" s="11"/>
      <c r="D1236" s="12">
        <f>AVERAGE(D1232:D1235)</f>
        <v>5006.7777777777774</v>
      </c>
      <c r="E1236" s="12">
        <f>(D1236+F1236)/2</f>
        <v>5016.7777777777774</v>
      </c>
      <c r="F1236" s="13">
        <f>AVERAGE(F1232:F1235)</f>
        <v>5026.7777777777774</v>
      </c>
    </row>
    <row r="1237" spans="2:6" ht="17.25" hidden="1" customHeight="1" thickTop="1">
      <c r="B1237" s="2"/>
      <c r="C1237" s="3"/>
      <c r="D1237" s="4"/>
      <c r="E1237" s="5"/>
      <c r="F1237" s="6"/>
    </row>
    <row r="1238" spans="2:6" ht="17.25" hidden="1" customHeight="1">
      <c r="B1238" s="2">
        <v>41171</v>
      </c>
      <c r="C1238" s="3">
        <v>0.39583333333333331</v>
      </c>
      <c r="D1238" s="7">
        <v>5002.2222222222226</v>
      </c>
      <c r="E1238" s="8">
        <f>(D1238+F1238)/2</f>
        <v>5012.2222222222226</v>
      </c>
      <c r="F1238" s="9">
        <v>5022.2222222222226</v>
      </c>
    </row>
    <row r="1239" spans="2:6" ht="17.25" hidden="1" customHeight="1">
      <c r="B1239" s="2" t="s">
        <v>6</v>
      </c>
      <c r="C1239" s="3">
        <v>0.52083333333333337</v>
      </c>
      <c r="D1239" s="7">
        <v>4993.333333333333</v>
      </c>
      <c r="E1239" s="8">
        <f>(D1239+F1239)/2</f>
        <v>5003.333333333333</v>
      </c>
      <c r="F1239" s="9">
        <v>5013.333333333333</v>
      </c>
    </row>
    <row r="1240" spans="2:6" ht="17.25" hidden="1" customHeight="1" thickBot="1">
      <c r="B1240" s="10"/>
      <c r="C1240" s="11">
        <v>0.64583333333333337</v>
      </c>
      <c r="D1240" s="7">
        <v>4999.7222222222226</v>
      </c>
      <c r="E1240" s="8">
        <f>(D1240+F1240)/2</f>
        <v>5009.7222222222226</v>
      </c>
      <c r="F1240" s="9">
        <v>5019.7222222222226</v>
      </c>
    </row>
    <row r="1241" spans="2:6" ht="17.25" hidden="1" customHeight="1" thickTop="1" thickBot="1">
      <c r="B1241" s="10"/>
      <c r="C1241" s="11"/>
      <c r="D1241" s="12">
        <f>AVERAGE(D1237:D1240)</f>
        <v>4998.4259259259261</v>
      </c>
      <c r="E1241" s="12">
        <f>(D1241+F1241)/2</f>
        <v>5008.4259259259261</v>
      </c>
      <c r="F1241" s="13">
        <f>AVERAGE(F1237:F1240)</f>
        <v>5018.4259259259261</v>
      </c>
    </row>
    <row r="1242" spans="2:6" ht="17.25" hidden="1" customHeight="1" thickTop="1">
      <c r="B1242" s="2"/>
      <c r="C1242" s="3"/>
      <c r="D1242" s="4"/>
      <c r="E1242" s="5"/>
      <c r="F1242" s="6"/>
    </row>
    <row r="1243" spans="2:6" ht="17.25" hidden="1" customHeight="1">
      <c r="B1243" s="2">
        <v>41172</v>
      </c>
      <c r="C1243" s="3">
        <v>0.39583333333333331</v>
      </c>
      <c r="D1243" s="7">
        <v>5020.2777777777774</v>
      </c>
      <c r="E1243" s="8">
        <f>(D1243+F1243)/2</f>
        <v>5030.2777777777774</v>
      </c>
      <c r="F1243" s="9">
        <v>5040.2777777777774</v>
      </c>
    </row>
    <row r="1244" spans="2:6" ht="17.25" hidden="1" customHeight="1">
      <c r="B1244" s="2" t="s">
        <v>6</v>
      </c>
      <c r="C1244" s="3">
        <v>0.52083333333333337</v>
      </c>
      <c r="D1244" s="7">
        <v>5041.1111111111113</v>
      </c>
      <c r="E1244" s="8">
        <f>(D1244+F1244)/2</f>
        <v>5051.1111111111113</v>
      </c>
      <c r="F1244" s="9">
        <v>5061.1111111111113</v>
      </c>
    </row>
    <row r="1245" spans="2:6" ht="17.25" hidden="1" customHeight="1" thickBot="1">
      <c r="B1245" s="10"/>
      <c r="C1245" s="11">
        <v>0.64583333333333337</v>
      </c>
      <c r="D1245" s="7">
        <v>5056</v>
      </c>
      <c r="E1245" s="8">
        <f>(D1245+F1245)/2</f>
        <v>5066</v>
      </c>
      <c r="F1245" s="9">
        <v>5076</v>
      </c>
    </row>
    <row r="1246" spans="2:6" ht="17.25" hidden="1" customHeight="1" thickTop="1" thickBot="1">
      <c r="B1246" s="10"/>
      <c r="C1246" s="11"/>
      <c r="D1246" s="12">
        <f>AVERAGE(D1242:D1245)</f>
        <v>5039.1296296296296</v>
      </c>
      <c r="E1246" s="12">
        <f>(D1246+F1246)/2</f>
        <v>5049.1296296296296</v>
      </c>
      <c r="F1246" s="13">
        <f>AVERAGE(F1242:F1245)</f>
        <v>5059.1296296296296</v>
      </c>
    </row>
    <row r="1247" spans="2:6" ht="17.25" hidden="1" customHeight="1" thickTop="1">
      <c r="B1247" s="2"/>
      <c r="C1247" s="3"/>
      <c r="D1247" s="4"/>
      <c r="E1247" s="5"/>
      <c r="F1247" s="6"/>
    </row>
    <row r="1248" spans="2:6" ht="17.25" hidden="1" customHeight="1">
      <c r="B1248" s="2">
        <v>41173</v>
      </c>
      <c r="C1248" s="3">
        <v>0.39583333333333331</v>
      </c>
      <c r="D1248" s="7">
        <v>5055</v>
      </c>
      <c r="E1248" s="8">
        <f>(D1248+F1248)/2</f>
        <v>5065</v>
      </c>
      <c r="F1248" s="9">
        <v>5075</v>
      </c>
    </row>
    <row r="1249" spans="2:6" ht="17.25" hidden="1" customHeight="1">
      <c r="B1249" s="2" t="s">
        <v>6</v>
      </c>
      <c r="C1249" s="3">
        <v>0.52083333333333337</v>
      </c>
      <c r="D1249" s="7">
        <v>5064.4444444444443</v>
      </c>
      <c r="E1249" s="8">
        <f>(D1249+F1249)/2</f>
        <v>5074.4444444444443</v>
      </c>
      <c r="F1249" s="9">
        <v>5084.4444444444443</v>
      </c>
    </row>
    <row r="1250" spans="2:6" ht="17.25" hidden="1" customHeight="1" thickBot="1">
      <c r="B1250" s="10"/>
      <c r="C1250" s="11">
        <v>0.64583333333333337</v>
      </c>
      <c r="D1250" s="7">
        <v>5070.833333333333</v>
      </c>
      <c r="E1250" s="8">
        <f>(D1250+F1250)/2</f>
        <v>5080.833333333333</v>
      </c>
      <c r="F1250" s="9">
        <v>5090.833333333333</v>
      </c>
    </row>
    <row r="1251" spans="2:6" ht="18" hidden="1" customHeight="1" thickTop="1" thickBot="1">
      <c r="B1251" s="10"/>
      <c r="C1251" s="11"/>
      <c r="D1251" s="12">
        <f>AVERAGE(D1247:D1250)</f>
        <v>5063.4259259259261</v>
      </c>
      <c r="E1251" s="12">
        <f>(D1251+F1251)/2</f>
        <v>5073.4259259259261</v>
      </c>
      <c r="F1251" s="13">
        <f>AVERAGE(F1247:F1250)</f>
        <v>5083.4259259259261</v>
      </c>
    </row>
    <row r="1252" spans="2:6" ht="18" hidden="1" customHeight="1" thickTop="1">
      <c r="B1252" s="2"/>
      <c r="C1252" s="3"/>
      <c r="D1252" s="4"/>
      <c r="E1252" s="5"/>
      <c r="F1252" s="6"/>
    </row>
    <row r="1253" spans="2:6" ht="18" hidden="1" customHeight="1">
      <c r="B1253" s="2">
        <v>41176</v>
      </c>
      <c r="C1253" s="3">
        <v>0.39583333333333331</v>
      </c>
      <c r="D1253" s="7">
        <v>5058.6111111111113</v>
      </c>
      <c r="E1253" s="8">
        <f>(D1253+F1253)/2</f>
        <v>5068.6111111111113</v>
      </c>
      <c r="F1253" s="9">
        <v>5078.6111111111113</v>
      </c>
    </row>
    <row r="1254" spans="2:6" ht="18" hidden="1" customHeight="1">
      <c r="B1254" s="2" t="s">
        <v>6</v>
      </c>
      <c r="C1254" s="3">
        <v>0.52083333333333337</v>
      </c>
      <c r="D1254" s="7">
        <v>5053.0555555555557</v>
      </c>
      <c r="E1254" s="8">
        <f>(D1254+F1254)/2</f>
        <v>5063.0555555555557</v>
      </c>
      <c r="F1254" s="9">
        <v>5073.0555555555557</v>
      </c>
    </row>
    <row r="1255" spans="2:6" ht="18" hidden="1" customHeight="1" thickBot="1">
      <c r="B1255" s="10"/>
      <c r="C1255" s="11">
        <v>0.64583333333333337</v>
      </c>
      <c r="D1255" s="7">
        <v>5054.166666666667</v>
      </c>
      <c r="E1255" s="8">
        <f>(D1255+F1255)/2</f>
        <v>5064.166666666667</v>
      </c>
      <c r="F1255" s="9">
        <v>5074.166666666667</v>
      </c>
    </row>
    <row r="1256" spans="2:6" ht="18" hidden="1" customHeight="1" thickTop="1" thickBot="1">
      <c r="B1256" s="10"/>
      <c r="C1256" s="11"/>
      <c r="D1256" s="12">
        <f>AVERAGE(D1252:D1255)</f>
        <v>5055.2777777777783</v>
      </c>
      <c r="E1256" s="12">
        <f>(D1256+F1256)/2</f>
        <v>5065.2777777777783</v>
      </c>
      <c r="F1256" s="13">
        <f>AVERAGE(F1252:F1255)</f>
        <v>5075.2777777777783</v>
      </c>
    </row>
    <row r="1257" spans="2:6" ht="18" hidden="1" customHeight="1" thickTop="1">
      <c r="B1257" s="2"/>
      <c r="C1257" s="3"/>
      <c r="D1257" s="4"/>
      <c r="E1257" s="5"/>
      <c r="F1257" s="6"/>
    </row>
    <row r="1258" spans="2:6" ht="18" hidden="1" customHeight="1">
      <c r="B1258" s="2">
        <v>41177</v>
      </c>
      <c r="C1258" s="3">
        <v>0.39583333333333331</v>
      </c>
      <c r="D1258" s="7">
        <v>5060</v>
      </c>
      <c r="E1258" s="8">
        <f>(D1258+F1258)/2</f>
        <v>5070</v>
      </c>
      <c r="F1258" s="9">
        <v>5080</v>
      </c>
    </row>
    <row r="1259" spans="2:6" ht="18" hidden="1" customHeight="1">
      <c r="B1259" s="2" t="s">
        <v>6</v>
      </c>
      <c r="C1259" s="3">
        <v>0.52083333333333337</v>
      </c>
      <c r="D1259" s="7">
        <v>5062.2222222222226</v>
      </c>
      <c r="E1259" s="8">
        <f>(D1259+F1259)/2</f>
        <v>5072.2222222222226</v>
      </c>
      <c r="F1259" s="9">
        <v>5082.2222222222226</v>
      </c>
    </row>
    <row r="1260" spans="2:6" ht="18" hidden="1" customHeight="1" thickBot="1">
      <c r="B1260" s="10"/>
      <c r="C1260" s="11">
        <v>0.64583333333333337</v>
      </c>
      <c r="D1260" s="7">
        <v>5062.5</v>
      </c>
      <c r="E1260" s="8">
        <f>(D1260+F1260)/2</f>
        <v>5072.5</v>
      </c>
      <c r="F1260" s="9">
        <v>5082.5</v>
      </c>
    </row>
    <row r="1261" spans="2:6" ht="18" hidden="1" customHeight="1" thickTop="1" thickBot="1">
      <c r="B1261" s="10"/>
      <c r="C1261" s="11"/>
      <c r="D1261" s="12">
        <f>AVERAGE(D1257:D1260)</f>
        <v>5061.5740740740739</v>
      </c>
      <c r="E1261" s="12">
        <f>(D1261+F1261)/2</f>
        <v>5071.5740740740739</v>
      </c>
      <c r="F1261" s="13">
        <f>AVERAGE(F1257:F1260)</f>
        <v>5081.5740740740739</v>
      </c>
    </row>
    <row r="1262" spans="2:6" ht="18" hidden="1" customHeight="1" thickTop="1">
      <c r="B1262" s="2"/>
      <c r="C1262" s="3"/>
      <c r="D1262" s="4"/>
      <c r="E1262" s="5"/>
      <c r="F1262" s="6"/>
    </row>
    <row r="1263" spans="2:6" ht="18" hidden="1" customHeight="1">
      <c r="B1263" s="2">
        <v>41178</v>
      </c>
      <c r="C1263" s="3">
        <v>0.39583333333333331</v>
      </c>
      <c r="D1263" s="7">
        <v>5073.0555555555557</v>
      </c>
      <c r="E1263" s="8">
        <f>(D1263+F1263)/2</f>
        <v>5083.0555555555557</v>
      </c>
      <c r="F1263" s="9">
        <v>5093.0555555555557</v>
      </c>
    </row>
    <row r="1264" spans="2:6" ht="18" hidden="1" customHeight="1">
      <c r="B1264" s="2" t="s">
        <v>6</v>
      </c>
      <c r="C1264" s="3">
        <v>0.52083333333333337</v>
      </c>
      <c r="D1264" s="7">
        <v>5070.5555555555557</v>
      </c>
      <c r="E1264" s="8">
        <f>(D1264+F1264)/2</f>
        <v>5080.5555555555557</v>
      </c>
      <c r="F1264" s="9">
        <v>5090.5555555555557</v>
      </c>
    </row>
    <row r="1265" spans="2:6" ht="18" hidden="1" customHeight="1" thickBot="1">
      <c r="B1265" s="10"/>
      <c r="C1265" s="11">
        <v>0.64583333333333337</v>
      </c>
      <c r="D1265" s="7">
        <v>5073.6111111111113</v>
      </c>
      <c r="E1265" s="8">
        <f>(D1265+F1265)/2</f>
        <v>5083.6111111111113</v>
      </c>
      <c r="F1265" s="9">
        <v>5093.6111111111113</v>
      </c>
    </row>
    <row r="1266" spans="2:6" ht="18" hidden="1" customHeight="1" thickTop="1" thickBot="1">
      <c r="B1266" s="10"/>
      <c r="C1266" s="11"/>
      <c r="D1266" s="12">
        <f>AVERAGE(D1262:D1265)</f>
        <v>5072.4074074074078</v>
      </c>
      <c r="E1266" s="12">
        <f>(D1266+F1266)/2</f>
        <v>5082.4074074074078</v>
      </c>
      <c r="F1266" s="13">
        <f>AVERAGE(F1262:F1265)</f>
        <v>5092.4074074074078</v>
      </c>
    </row>
    <row r="1267" spans="2:6" ht="18" hidden="1" customHeight="1" thickTop="1">
      <c r="B1267" s="2"/>
      <c r="C1267" s="3"/>
      <c r="D1267" s="4"/>
      <c r="E1267" s="5"/>
      <c r="F1267" s="6"/>
    </row>
    <row r="1268" spans="2:6" ht="18" hidden="1" customHeight="1">
      <c r="B1268" s="2">
        <v>41179</v>
      </c>
      <c r="C1268" s="3">
        <v>0.39583333333333331</v>
      </c>
      <c r="D1268" s="7">
        <v>5078.0555555555557</v>
      </c>
      <c r="E1268" s="8">
        <f>(D1268+F1268)/2</f>
        <v>5088.0555555555557</v>
      </c>
      <c r="F1268" s="9">
        <v>5098.0555555555557</v>
      </c>
    </row>
    <row r="1269" spans="2:6" ht="18" hidden="1" customHeight="1">
      <c r="B1269" s="2" t="s">
        <v>6</v>
      </c>
      <c r="C1269" s="3">
        <v>0.52083333333333337</v>
      </c>
      <c r="D1269" s="7">
        <v>5082.7777777777774</v>
      </c>
      <c r="E1269" s="8">
        <f>(D1269+F1269)/2</f>
        <v>5092.7777777777774</v>
      </c>
      <c r="F1269" s="9">
        <v>5102.7777777777774</v>
      </c>
    </row>
    <row r="1270" spans="2:6" ht="18" hidden="1" customHeight="1" thickBot="1">
      <c r="B1270" s="10"/>
      <c r="C1270" s="11">
        <v>0.64583333333333337</v>
      </c>
      <c r="D1270" s="7">
        <v>5092.5</v>
      </c>
      <c r="E1270" s="8">
        <f>(D1270+F1270)/2</f>
        <v>5102.5</v>
      </c>
      <c r="F1270" s="9">
        <v>5112.5</v>
      </c>
    </row>
    <row r="1271" spans="2:6" ht="18" hidden="1" customHeight="1" thickTop="1" thickBot="1">
      <c r="B1271" s="10"/>
      <c r="C1271" s="11"/>
      <c r="D1271" s="12">
        <f>AVERAGE(D1267:D1270)</f>
        <v>5084.4444444444443</v>
      </c>
      <c r="E1271" s="12">
        <f>(D1271+F1271)/2</f>
        <v>5094.4444444444443</v>
      </c>
      <c r="F1271" s="13">
        <f>AVERAGE(F1267:F1270)</f>
        <v>5104.4444444444443</v>
      </c>
    </row>
    <row r="1272" spans="2:6" ht="18" hidden="1" customHeight="1" thickTop="1">
      <c r="B1272" s="2"/>
      <c r="C1272" s="3"/>
      <c r="D1272" s="4"/>
      <c r="E1272" s="5"/>
      <c r="F1272" s="6"/>
    </row>
    <row r="1273" spans="2:6" ht="18" hidden="1" customHeight="1">
      <c r="B1273" s="2">
        <v>41180</v>
      </c>
      <c r="C1273" s="3">
        <v>0.39583333333333331</v>
      </c>
      <c r="D1273" s="7">
        <v>5079.4444444444443</v>
      </c>
      <c r="E1273" s="8">
        <f>(D1273+F1273)/2</f>
        <v>5089.4444444444443</v>
      </c>
      <c r="F1273" s="9">
        <v>5099.4444444444443</v>
      </c>
    </row>
    <row r="1274" spans="2:6" ht="18" hidden="1" customHeight="1">
      <c r="B1274" s="2" t="s">
        <v>6</v>
      </c>
      <c r="C1274" s="3">
        <v>0.52083333333333337</v>
      </c>
      <c r="D1274" s="7">
        <v>5082.5</v>
      </c>
      <c r="E1274" s="8">
        <f>(D1274+F1274)/2</f>
        <v>5092.5</v>
      </c>
      <c r="F1274" s="9">
        <v>5102.5</v>
      </c>
    </row>
    <row r="1275" spans="2:6" ht="18" hidden="1" customHeight="1" thickBot="1">
      <c r="B1275" s="10"/>
      <c r="C1275" s="11">
        <v>0.64583333333333337</v>
      </c>
      <c r="D1275" s="7">
        <v>5088.333333333333</v>
      </c>
      <c r="E1275" s="8">
        <f>(D1275+F1275)/2</f>
        <v>5098.333333333333</v>
      </c>
      <c r="F1275" s="9">
        <v>5108.333333333333</v>
      </c>
    </row>
    <row r="1276" spans="2:6" ht="18" hidden="1" customHeight="1" thickTop="1" thickBot="1">
      <c r="B1276" s="10"/>
      <c r="C1276" s="11"/>
      <c r="D1276" s="12">
        <f>AVERAGE(D1272:D1275)</f>
        <v>5083.4259259259261</v>
      </c>
      <c r="E1276" s="12">
        <f>(D1276+F1276)/2</f>
        <v>5093.4259259259261</v>
      </c>
      <c r="F1276" s="13">
        <f>AVERAGE(F1272:F1275)</f>
        <v>5103.4259259259261</v>
      </c>
    </row>
    <row r="1277" spans="2:6" ht="18" hidden="1" customHeight="1" thickTop="1">
      <c r="B1277" s="2"/>
      <c r="C1277" s="3"/>
      <c r="D1277" s="4"/>
      <c r="E1277" s="5"/>
      <c r="F1277" s="6"/>
    </row>
    <row r="1278" spans="2:6" ht="18" hidden="1" customHeight="1">
      <c r="B1278" s="2">
        <v>41183</v>
      </c>
      <c r="C1278" s="3">
        <v>0.39583333333333331</v>
      </c>
      <c r="D1278" s="7">
        <v>5093.8235294117649</v>
      </c>
      <c r="E1278" s="8">
        <f>(D1278+F1278)/2</f>
        <v>5103.8235294117649</v>
      </c>
      <c r="F1278" s="9">
        <v>5113.8235294117649</v>
      </c>
    </row>
    <row r="1279" spans="2:6" ht="18" hidden="1" customHeight="1">
      <c r="B1279" s="2" t="s">
        <v>6</v>
      </c>
      <c r="C1279" s="3">
        <v>0.52083333333333337</v>
      </c>
      <c r="D1279" s="7">
        <v>5081.2941176470586</v>
      </c>
      <c r="E1279" s="8">
        <f>(D1279+F1279)/2</f>
        <v>5091.2941176470586</v>
      </c>
      <c r="F1279" s="9">
        <v>5101.2941176470586</v>
      </c>
    </row>
    <row r="1280" spans="2:6" ht="18" hidden="1" customHeight="1" thickBot="1">
      <c r="B1280" s="10"/>
      <c r="C1280" s="11">
        <v>0.64583333333333337</v>
      </c>
      <c r="D1280" s="7">
        <v>5080</v>
      </c>
      <c r="E1280" s="8">
        <f>(D1280+F1280)/2</f>
        <v>5090</v>
      </c>
      <c r="F1280" s="9">
        <v>5100</v>
      </c>
    </row>
    <row r="1281" spans="2:6" ht="18" hidden="1" customHeight="1" thickTop="1" thickBot="1">
      <c r="B1281" s="10"/>
      <c r="C1281" s="11"/>
      <c r="D1281" s="12">
        <f>AVERAGE(D1277:D1280)</f>
        <v>5085.0392156862745</v>
      </c>
      <c r="E1281" s="12">
        <f>(D1281+F1281)/2</f>
        <v>5095.0392156862745</v>
      </c>
      <c r="F1281" s="13">
        <f>AVERAGE(F1277:F1280)</f>
        <v>5105.0392156862745</v>
      </c>
    </row>
    <row r="1282" spans="2:6" ht="18" hidden="1" customHeight="1" thickTop="1">
      <c r="B1282" s="2"/>
      <c r="C1282" s="3"/>
      <c r="D1282" s="4"/>
      <c r="E1282" s="5"/>
      <c r="F1282" s="6"/>
    </row>
    <row r="1283" spans="2:6" ht="18" hidden="1" customHeight="1">
      <c r="B1283" s="2">
        <v>41184</v>
      </c>
      <c r="C1283" s="3">
        <v>0.39583333333333331</v>
      </c>
      <c r="D1283" s="7">
        <v>5078.333333333333</v>
      </c>
      <c r="E1283" s="8">
        <f>(D1283+F1283)/2</f>
        <v>5088.333333333333</v>
      </c>
      <c r="F1283" s="9">
        <v>5098.333333333333</v>
      </c>
    </row>
    <row r="1284" spans="2:6" ht="18" hidden="1" customHeight="1">
      <c r="B1284" s="2" t="s">
        <v>6</v>
      </c>
      <c r="C1284" s="3">
        <v>0.52083333333333337</v>
      </c>
      <c r="D1284" s="7">
        <v>5048.0555555555557</v>
      </c>
      <c r="E1284" s="8">
        <f>(D1284+F1284)/2</f>
        <v>5058.0555555555557</v>
      </c>
      <c r="F1284" s="9">
        <v>5068.0555555555557</v>
      </c>
    </row>
    <row r="1285" spans="2:6" ht="18" hidden="1" customHeight="1" thickBot="1">
      <c r="B1285" s="10"/>
      <c r="C1285" s="11">
        <v>0.64583333333333337</v>
      </c>
      <c r="D1285" s="7">
        <v>5066.3888888888887</v>
      </c>
      <c r="E1285" s="8">
        <f>(D1285+F1285)/2</f>
        <v>5076.3888888888887</v>
      </c>
      <c r="F1285" s="9">
        <v>5086.3888888888887</v>
      </c>
    </row>
    <row r="1286" spans="2:6" ht="18" hidden="1" customHeight="1" thickTop="1" thickBot="1">
      <c r="B1286" s="10"/>
      <c r="C1286" s="11"/>
      <c r="D1286" s="12">
        <f>AVERAGE(D1282:D1285)</f>
        <v>5064.2592592592591</v>
      </c>
      <c r="E1286" s="12">
        <f>(D1286+F1286)/2</f>
        <v>5074.2592592592591</v>
      </c>
      <c r="F1286" s="13">
        <f>AVERAGE(F1282:F1285)</f>
        <v>5084.2592592592591</v>
      </c>
    </row>
    <row r="1287" spans="2:6" ht="18" hidden="1" customHeight="1" thickTop="1">
      <c r="B1287" s="2"/>
      <c r="C1287" s="3"/>
      <c r="D1287" s="4"/>
      <c r="E1287" s="5"/>
      <c r="F1287" s="6"/>
    </row>
    <row r="1288" spans="2:6" ht="18" hidden="1" customHeight="1">
      <c r="B1288" s="2">
        <v>41185</v>
      </c>
      <c r="C1288" s="3">
        <v>0.39583333333333331</v>
      </c>
      <c r="D1288" s="7">
        <v>5075.5555555555557</v>
      </c>
      <c r="E1288" s="8">
        <f>(D1288+F1288)/2</f>
        <v>5085.5555555555557</v>
      </c>
      <c r="F1288" s="9">
        <v>5095.5555555555557</v>
      </c>
    </row>
    <row r="1289" spans="2:6" ht="18" hidden="1" customHeight="1">
      <c r="B1289" s="2" t="s">
        <v>6</v>
      </c>
      <c r="C1289" s="3">
        <v>0.52083333333333337</v>
      </c>
      <c r="D1289" s="7">
        <v>5069.4444444444443</v>
      </c>
      <c r="E1289" s="8">
        <f>(D1289+F1289)/2</f>
        <v>5079.4444444444443</v>
      </c>
      <c r="F1289" s="9">
        <v>5089.4444444444443</v>
      </c>
    </row>
    <row r="1290" spans="2:6" ht="18" hidden="1" customHeight="1" thickBot="1">
      <c r="B1290" s="10"/>
      <c r="C1290" s="11">
        <v>0.64583333333333337</v>
      </c>
      <c r="D1290" s="7">
        <v>5053.333333333333</v>
      </c>
      <c r="E1290" s="8">
        <f>(D1290+F1290)/2</f>
        <v>5063.333333333333</v>
      </c>
      <c r="F1290" s="9">
        <v>5073.333333333333</v>
      </c>
    </row>
    <row r="1291" spans="2:6" ht="18" hidden="1" customHeight="1" thickTop="1" thickBot="1">
      <c r="B1291" s="10"/>
      <c r="C1291" s="11"/>
      <c r="D1291" s="12">
        <f>AVERAGE(D1287:D1290)</f>
        <v>5066.1111111111104</v>
      </c>
      <c r="E1291" s="12">
        <f>(D1291+F1291)/2</f>
        <v>5076.1111111111104</v>
      </c>
      <c r="F1291" s="13">
        <f>AVERAGE(F1287:F1290)</f>
        <v>5086.1111111111104</v>
      </c>
    </row>
    <row r="1292" spans="2:6" ht="18" hidden="1" customHeight="1" thickTop="1">
      <c r="B1292" s="2"/>
      <c r="C1292" s="3"/>
      <c r="D1292" s="4"/>
      <c r="E1292" s="5"/>
      <c r="F1292" s="6"/>
    </row>
    <row r="1293" spans="2:6" ht="18" hidden="1" customHeight="1">
      <c r="B1293" s="2">
        <v>41186</v>
      </c>
      <c r="C1293" s="3">
        <v>0.39583333333333331</v>
      </c>
      <c r="D1293" s="7">
        <v>5054.7222222222226</v>
      </c>
      <c r="E1293" s="8">
        <f>(D1293+F1293)/2</f>
        <v>5064.7222222222226</v>
      </c>
      <c r="F1293" s="9">
        <v>5074.7222222222226</v>
      </c>
    </row>
    <row r="1294" spans="2:6" ht="18" hidden="1" customHeight="1">
      <c r="B1294" s="2" t="s">
        <v>6</v>
      </c>
      <c r="C1294" s="3">
        <v>0.52083333333333337</v>
      </c>
      <c r="D1294" s="7">
        <v>5055.2777777777774</v>
      </c>
      <c r="E1294" s="8">
        <f>(D1294+F1294)/2</f>
        <v>5065.2777777777774</v>
      </c>
      <c r="F1294" s="9">
        <v>5075.2777777777774</v>
      </c>
    </row>
    <row r="1295" spans="2:6" ht="18" hidden="1" customHeight="1" thickBot="1">
      <c r="B1295" s="10"/>
      <c r="C1295" s="11">
        <v>0.64583333333333337</v>
      </c>
      <c r="D1295" s="7">
        <v>5051.666666666667</v>
      </c>
      <c r="E1295" s="8">
        <f>(D1295+F1295)/2</f>
        <v>5061.666666666667</v>
      </c>
      <c r="F1295" s="9">
        <v>5071.666666666667</v>
      </c>
    </row>
    <row r="1296" spans="2:6" ht="18" hidden="1" customHeight="1" thickTop="1" thickBot="1">
      <c r="B1296" s="10"/>
      <c r="C1296" s="11"/>
      <c r="D1296" s="12">
        <f>AVERAGE(D1292:D1295)</f>
        <v>5053.8888888888896</v>
      </c>
      <c r="E1296" s="12">
        <f>(D1296+F1296)/2</f>
        <v>5063.8888888888896</v>
      </c>
      <c r="F1296" s="13">
        <f>AVERAGE(F1292:F1295)</f>
        <v>5073.8888888888896</v>
      </c>
    </row>
    <row r="1297" spans="2:6" ht="18" hidden="1" customHeight="1" thickTop="1">
      <c r="B1297" s="2"/>
      <c r="C1297" s="3"/>
      <c r="D1297" s="4"/>
      <c r="E1297" s="5"/>
      <c r="F1297" s="6"/>
    </row>
    <row r="1298" spans="2:6" ht="18" hidden="1" customHeight="1">
      <c r="B1298" s="2">
        <v>41187</v>
      </c>
      <c r="C1298" s="3">
        <v>0.39583333333333331</v>
      </c>
      <c r="D1298" s="7">
        <v>5030.2777777777774</v>
      </c>
      <c r="E1298" s="8">
        <f>(D1298+F1298)/2</f>
        <v>5040.2777777777774</v>
      </c>
      <c r="F1298" s="9">
        <v>5050.2777777777774</v>
      </c>
    </row>
    <row r="1299" spans="2:6" ht="18" hidden="1" customHeight="1">
      <c r="B1299" s="2" t="s">
        <v>6</v>
      </c>
      <c r="C1299" s="3">
        <v>0.52083333333333337</v>
      </c>
      <c r="D1299" s="7">
        <v>5036.1111111111113</v>
      </c>
      <c r="E1299" s="8">
        <f>(D1299+F1299)/2</f>
        <v>5046.1111111111113</v>
      </c>
      <c r="F1299" s="9">
        <v>5056.1111111111113</v>
      </c>
    </row>
    <row r="1300" spans="2:6" ht="18" hidden="1" customHeight="1" thickBot="1">
      <c r="B1300" s="10"/>
      <c r="C1300" s="11">
        <v>0.64583333333333337</v>
      </c>
      <c r="D1300" s="7">
        <v>5051.1111111111113</v>
      </c>
      <c r="E1300" s="8">
        <f>(D1300+F1300)/2</f>
        <v>5061.1111111111113</v>
      </c>
      <c r="F1300" s="9">
        <v>5071.1111111111113</v>
      </c>
    </row>
    <row r="1301" spans="2:6" ht="18" hidden="1" customHeight="1" thickTop="1" thickBot="1">
      <c r="B1301" s="10"/>
      <c r="C1301" s="11"/>
      <c r="D1301" s="12">
        <f>AVERAGE(D1297:D1300)</f>
        <v>5039.166666666667</v>
      </c>
      <c r="E1301" s="12">
        <f>(D1301+F1301)/2</f>
        <v>5049.166666666667</v>
      </c>
      <c r="F1301" s="13">
        <f>AVERAGE(F1297:F1300)</f>
        <v>5059.166666666667</v>
      </c>
    </row>
    <row r="1302" spans="2:6" ht="18" hidden="1" customHeight="1" thickTop="1">
      <c r="B1302" s="2"/>
      <c r="C1302" s="3"/>
      <c r="D1302" s="4"/>
      <c r="E1302" s="5"/>
      <c r="F1302" s="6"/>
    </row>
    <row r="1303" spans="2:6" ht="18" hidden="1" customHeight="1">
      <c r="B1303" s="2">
        <v>41190</v>
      </c>
      <c r="C1303" s="3">
        <v>0.39583333333333331</v>
      </c>
      <c r="D1303" s="7">
        <v>5050.5555555555557</v>
      </c>
      <c r="E1303" s="8">
        <f>(D1303+F1303)/2</f>
        <v>5060.5555555555557</v>
      </c>
      <c r="F1303" s="9">
        <v>5070.5555555555557</v>
      </c>
    </row>
    <row r="1304" spans="2:6" ht="18" hidden="1" customHeight="1">
      <c r="B1304" s="2" t="s">
        <v>6</v>
      </c>
      <c r="C1304" s="3">
        <v>0.52083333333333337</v>
      </c>
      <c r="D1304" s="7">
        <v>5070</v>
      </c>
      <c r="E1304" s="8">
        <f>(D1304+F1304)/2</f>
        <v>5080</v>
      </c>
      <c r="F1304" s="9">
        <v>5090</v>
      </c>
    </row>
    <row r="1305" spans="2:6" ht="18" hidden="1" customHeight="1" thickBot="1">
      <c r="B1305" s="10"/>
      <c r="C1305" s="11">
        <v>0.64583333333333337</v>
      </c>
      <c r="D1305" s="7">
        <v>5087.7777777777774</v>
      </c>
      <c r="E1305" s="8">
        <f>(D1305+F1305)/2</f>
        <v>5097.7777777777774</v>
      </c>
      <c r="F1305" s="9">
        <v>5107.7777777777774</v>
      </c>
    </row>
    <row r="1306" spans="2:6" ht="18" hidden="1" customHeight="1" thickTop="1" thickBot="1">
      <c r="B1306" s="10"/>
      <c r="C1306" s="11"/>
      <c r="D1306" s="12">
        <f>AVERAGE(D1302:D1305)</f>
        <v>5069.4444444444443</v>
      </c>
      <c r="E1306" s="12">
        <f>(D1306+F1306)/2</f>
        <v>5079.4444444444443</v>
      </c>
      <c r="F1306" s="13">
        <f>AVERAGE(F1302:F1305)</f>
        <v>5089.4444444444443</v>
      </c>
    </row>
    <row r="1307" spans="2:6" ht="18" hidden="1" customHeight="1" thickTop="1">
      <c r="B1307" s="2"/>
      <c r="C1307" s="3"/>
      <c r="D1307" s="4"/>
      <c r="E1307" s="5"/>
      <c r="F1307" s="6"/>
    </row>
    <row r="1308" spans="2:6" ht="18" hidden="1" customHeight="1">
      <c r="B1308" s="2">
        <v>41191</v>
      </c>
      <c r="C1308" s="3">
        <v>0.39583333333333331</v>
      </c>
      <c r="D1308" s="7">
        <v>5112.7777777777774</v>
      </c>
      <c r="E1308" s="8">
        <f>(D1308+F1308)/2</f>
        <v>5122.7777777777774</v>
      </c>
      <c r="F1308" s="9">
        <v>5132.7777777777774</v>
      </c>
    </row>
    <row r="1309" spans="2:6" ht="18" hidden="1" customHeight="1">
      <c r="B1309" s="2" t="s">
        <v>6</v>
      </c>
      <c r="C1309" s="3">
        <v>0.52083333333333337</v>
      </c>
      <c r="D1309" s="7">
        <v>5126.2777777777774</v>
      </c>
      <c r="E1309" s="8">
        <f>(D1309+F1309)/2</f>
        <v>5136.2777777777774</v>
      </c>
      <c r="F1309" s="9">
        <v>5146.2777777777774</v>
      </c>
    </row>
    <row r="1310" spans="2:6" ht="18" hidden="1" customHeight="1" thickBot="1">
      <c r="B1310" s="10"/>
      <c r="C1310" s="11">
        <v>0.64583333333333337</v>
      </c>
      <c r="D1310" s="7">
        <v>5131.3888888888887</v>
      </c>
      <c r="E1310" s="8">
        <f>(D1310+F1310)/2</f>
        <v>5141.3888888888887</v>
      </c>
      <c r="F1310" s="9">
        <v>5151.3888888888887</v>
      </c>
    </row>
    <row r="1311" spans="2:6" ht="18" hidden="1" customHeight="1" thickTop="1" thickBot="1">
      <c r="B1311" s="10"/>
      <c r="C1311" s="11"/>
      <c r="D1311" s="12">
        <f>AVERAGE(D1307:D1310)</f>
        <v>5123.4814814814808</v>
      </c>
      <c r="E1311" s="12">
        <f>(D1311+F1311)/2</f>
        <v>5133.4814814814808</v>
      </c>
      <c r="F1311" s="13">
        <f>AVERAGE(F1307:F1310)</f>
        <v>5143.4814814814808</v>
      </c>
    </row>
    <row r="1312" spans="2:6" ht="18" hidden="1" customHeight="1" thickTop="1">
      <c r="B1312" s="2"/>
      <c r="C1312" s="3"/>
      <c r="D1312" s="4"/>
      <c r="E1312" s="5"/>
      <c r="F1312" s="6"/>
    </row>
    <row r="1313" spans="2:6" ht="18" hidden="1" customHeight="1">
      <c r="B1313" s="2">
        <v>41192</v>
      </c>
      <c r="C1313" s="3">
        <v>0.39583333333333331</v>
      </c>
      <c r="D1313" s="7">
        <v>5130.833333333333</v>
      </c>
      <c r="E1313" s="8">
        <f>(D1313+F1313)/2</f>
        <v>5140.833333333333</v>
      </c>
      <c r="F1313" s="9">
        <v>5150.833333333333</v>
      </c>
    </row>
    <row r="1314" spans="2:6" ht="18" hidden="1" customHeight="1">
      <c r="B1314" s="2" t="s">
        <v>6</v>
      </c>
      <c r="C1314" s="3">
        <v>0.52083333333333337</v>
      </c>
      <c r="D1314" s="7">
        <v>5150.2777777777774</v>
      </c>
      <c r="E1314" s="8">
        <f>(D1314+F1314)/2</f>
        <v>5160.2777777777774</v>
      </c>
      <c r="F1314" s="9">
        <v>5170.2777777777774</v>
      </c>
    </row>
    <row r="1315" spans="2:6" ht="18" hidden="1" customHeight="1" thickBot="1">
      <c r="B1315" s="10"/>
      <c r="C1315" s="11">
        <v>0.64583333333333337</v>
      </c>
      <c r="D1315" s="7">
        <v>5147.2222222222226</v>
      </c>
      <c r="E1315" s="8">
        <f>(D1315+F1315)/2</f>
        <v>5157.2222222222226</v>
      </c>
      <c r="F1315" s="9">
        <v>5167.2222222222226</v>
      </c>
    </row>
    <row r="1316" spans="2:6" ht="18" hidden="1" customHeight="1" thickTop="1" thickBot="1">
      <c r="B1316" s="10"/>
      <c r="C1316" s="11"/>
      <c r="D1316" s="12">
        <f>AVERAGE(D1312:D1315)</f>
        <v>5142.7777777777774</v>
      </c>
      <c r="E1316" s="12">
        <f>(D1316+F1316)/2</f>
        <v>5152.7777777777774</v>
      </c>
      <c r="F1316" s="13">
        <f>AVERAGE(F1312:F1315)</f>
        <v>5162.7777777777774</v>
      </c>
    </row>
    <row r="1317" spans="2:6" ht="18" hidden="1" customHeight="1" thickTop="1">
      <c r="B1317" s="2"/>
      <c r="C1317" s="3"/>
      <c r="D1317" s="4"/>
      <c r="E1317" s="5"/>
      <c r="F1317" s="6"/>
    </row>
    <row r="1318" spans="2:6" ht="18" hidden="1" customHeight="1">
      <c r="B1318" s="2">
        <v>41193</v>
      </c>
      <c r="C1318" s="3">
        <v>0.39583333333333331</v>
      </c>
      <c r="D1318" s="7">
        <v>5135</v>
      </c>
      <c r="E1318" s="8">
        <f>(D1318+F1318)/2</f>
        <v>5145</v>
      </c>
      <c r="F1318" s="9">
        <v>5155</v>
      </c>
    </row>
    <row r="1319" spans="2:6" ht="18" hidden="1" customHeight="1">
      <c r="B1319" s="2" t="s">
        <v>6</v>
      </c>
      <c r="C1319" s="3">
        <v>0.52083333333333337</v>
      </c>
      <c r="D1319" s="7">
        <v>5136.666666666667</v>
      </c>
      <c r="E1319" s="8">
        <f>(D1319+F1319)/2</f>
        <v>5146.666666666667</v>
      </c>
      <c r="F1319" s="9">
        <v>5156.666666666667</v>
      </c>
    </row>
    <row r="1320" spans="2:6" ht="18" hidden="1" customHeight="1" thickBot="1">
      <c r="B1320" s="10"/>
      <c r="C1320" s="11">
        <v>0.64583333333333337</v>
      </c>
      <c r="D1320" s="7">
        <v>5138.6111111111113</v>
      </c>
      <c r="E1320" s="8">
        <f>(D1320+F1320)/2</f>
        <v>5148.6111111111113</v>
      </c>
      <c r="F1320" s="9">
        <v>5158.6111111111113</v>
      </c>
    </row>
    <row r="1321" spans="2:6" ht="18" hidden="1" customHeight="1" thickTop="1" thickBot="1">
      <c r="B1321" s="10"/>
      <c r="C1321" s="11"/>
      <c r="D1321" s="12">
        <f>AVERAGE(D1317:D1320)</f>
        <v>5136.75925925926</v>
      </c>
      <c r="E1321" s="12">
        <f>(D1321+F1321)/2</f>
        <v>5146.75925925926</v>
      </c>
      <c r="F1321" s="13">
        <f>AVERAGE(F1317:F1320)</f>
        <v>5156.75925925926</v>
      </c>
    </row>
    <row r="1322" spans="2:6" ht="18" hidden="1" customHeight="1" thickTop="1">
      <c r="B1322" s="2"/>
      <c r="C1322" s="3"/>
      <c r="D1322" s="4"/>
      <c r="E1322" s="5"/>
      <c r="F1322" s="6"/>
    </row>
    <row r="1323" spans="2:6" ht="18" hidden="1" customHeight="1">
      <c r="B1323" s="2">
        <v>41194</v>
      </c>
      <c r="C1323" s="3">
        <v>0.39583333333333331</v>
      </c>
      <c r="D1323" s="7">
        <v>5121.666666666667</v>
      </c>
      <c r="E1323" s="8">
        <f>(D1323+F1323)/2</f>
        <v>5131.666666666667</v>
      </c>
      <c r="F1323" s="9">
        <v>5141.666666666667</v>
      </c>
    </row>
    <row r="1324" spans="2:6" ht="18" hidden="1" customHeight="1">
      <c r="B1324" s="2" t="s">
        <v>6</v>
      </c>
      <c r="C1324" s="3">
        <v>0.52083333333333337</v>
      </c>
      <c r="D1324" s="7">
        <v>5121.3888888888887</v>
      </c>
      <c r="E1324" s="8">
        <f>(D1324+F1324)/2</f>
        <v>5131.3888888888887</v>
      </c>
      <c r="F1324" s="9">
        <v>5141.3888888888887</v>
      </c>
    </row>
    <row r="1325" spans="2:6" ht="18" hidden="1" customHeight="1" thickBot="1">
      <c r="B1325" s="10"/>
      <c r="C1325" s="11">
        <v>0.64583333333333337</v>
      </c>
      <c r="D1325" s="7">
        <v>5117.5</v>
      </c>
      <c r="E1325" s="8">
        <f>(D1325+F1325)/2</f>
        <v>5127.5</v>
      </c>
      <c r="F1325" s="9">
        <v>5137.5</v>
      </c>
    </row>
    <row r="1326" spans="2:6" ht="18" hidden="1" customHeight="1" thickTop="1" thickBot="1">
      <c r="B1326" s="10"/>
      <c r="C1326" s="11"/>
      <c r="D1326" s="12">
        <f>AVERAGE(D1322:D1325)</f>
        <v>5120.1851851851852</v>
      </c>
      <c r="E1326" s="12">
        <f>(D1326+F1326)/2</f>
        <v>5130.1851851851852</v>
      </c>
      <c r="F1326" s="13">
        <f>AVERAGE(F1322:F1325)</f>
        <v>5140.1851851851852</v>
      </c>
    </row>
    <row r="1327" spans="2:6" ht="18" hidden="1" customHeight="1" thickTop="1">
      <c r="B1327" s="2"/>
      <c r="C1327" s="3"/>
      <c r="D1327" s="4"/>
      <c r="E1327" s="5"/>
      <c r="F1327" s="6"/>
    </row>
    <row r="1328" spans="2:6" ht="18" hidden="1" customHeight="1">
      <c r="B1328" s="2">
        <v>41197</v>
      </c>
      <c r="C1328" s="3">
        <v>0.39583333333333331</v>
      </c>
      <c r="D1328" s="7">
        <v>5129.8888888888887</v>
      </c>
      <c r="E1328" s="8">
        <f>(D1328+F1328)/2</f>
        <v>5139.8888888888887</v>
      </c>
      <c r="F1328" s="9">
        <v>5149.8888888888887</v>
      </c>
    </row>
    <row r="1329" spans="2:6" ht="18" hidden="1" customHeight="1">
      <c r="B1329" s="2" t="s">
        <v>6</v>
      </c>
      <c r="C1329" s="3">
        <v>0.52083333333333337</v>
      </c>
      <c r="D1329" s="7">
        <v>5158.6111111111113</v>
      </c>
      <c r="E1329" s="8">
        <f>(D1329+F1329)/2</f>
        <v>5168.6111111111113</v>
      </c>
      <c r="F1329" s="9">
        <v>5178.6111111111113</v>
      </c>
    </row>
    <row r="1330" spans="2:6" ht="18" hidden="1" customHeight="1" thickBot="1">
      <c r="B1330" s="10"/>
      <c r="C1330" s="11">
        <v>0.64583333333333337</v>
      </c>
      <c r="D1330" s="7">
        <v>5166.1111111111113</v>
      </c>
      <c r="E1330" s="8">
        <f>(D1330+F1330)/2</f>
        <v>5176.1111111111113</v>
      </c>
      <c r="F1330" s="9">
        <v>5186.1111111111113</v>
      </c>
    </row>
    <row r="1331" spans="2:6" ht="18" hidden="1" customHeight="1" thickTop="1" thickBot="1">
      <c r="B1331" s="10"/>
      <c r="C1331" s="11"/>
      <c r="D1331" s="12">
        <f>AVERAGE(D1327:D1330)</f>
        <v>5151.5370370370374</v>
      </c>
      <c r="E1331" s="12">
        <f>(D1331+F1331)/2</f>
        <v>5161.5370370370374</v>
      </c>
      <c r="F1331" s="13">
        <f>AVERAGE(F1327:F1330)</f>
        <v>5171.5370370370374</v>
      </c>
    </row>
    <row r="1332" spans="2:6" ht="18" hidden="1" customHeight="1" thickTop="1">
      <c r="B1332" s="2"/>
      <c r="C1332" s="3"/>
      <c r="D1332" s="4"/>
      <c r="E1332" s="5"/>
      <c r="F1332" s="6"/>
    </row>
    <row r="1333" spans="2:6" ht="18" hidden="1" customHeight="1">
      <c r="B1333" s="2">
        <v>41198</v>
      </c>
      <c r="C1333" s="3">
        <v>0.39583333333333331</v>
      </c>
      <c r="D1333" s="7">
        <v>5180</v>
      </c>
      <c r="E1333" s="8">
        <f>(D1333+F1333)/2</f>
        <v>5190</v>
      </c>
      <c r="F1333" s="9">
        <v>5200</v>
      </c>
    </row>
    <row r="1334" spans="2:6" ht="18" hidden="1" customHeight="1">
      <c r="B1334" s="2" t="s">
        <v>6</v>
      </c>
      <c r="C1334" s="3">
        <v>0.52083333333333337</v>
      </c>
      <c r="D1334" s="7">
        <v>5178.6111111111113</v>
      </c>
      <c r="E1334" s="8">
        <f>(D1334+F1334)/2</f>
        <v>5188.6111111111113</v>
      </c>
      <c r="F1334" s="9">
        <v>5198.6111111111113</v>
      </c>
    </row>
    <row r="1335" spans="2:6" ht="18" hidden="1" customHeight="1" thickBot="1">
      <c r="B1335" s="10"/>
      <c r="C1335" s="11">
        <v>0.64583333333333337</v>
      </c>
      <c r="D1335" s="7">
        <v>5184.7222222222226</v>
      </c>
      <c r="E1335" s="8">
        <f>(D1335+F1335)/2</f>
        <v>5194.7222222222226</v>
      </c>
      <c r="F1335" s="9">
        <v>5204.7222222222226</v>
      </c>
    </row>
    <row r="1336" spans="2:6" ht="18" hidden="1" customHeight="1" thickTop="1" thickBot="1">
      <c r="B1336" s="10"/>
      <c r="C1336" s="11"/>
      <c r="D1336" s="12">
        <f>AVERAGE(D1332:D1335)</f>
        <v>5181.1111111111113</v>
      </c>
      <c r="E1336" s="12">
        <f>(D1336+F1336)/2</f>
        <v>5191.1111111111113</v>
      </c>
      <c r="F1336" s="13">
        <f>AVERAGE(F1332:F1335)</f>
        <v>5201.1111111111113</v>
      </c>
    </row>
    <row r="1337" spans="2:6" ht="18" hidden="1" customHeight="1" thickTop="1">
      <c r="B1337" s="2"/>
      <c r="C1337" s="3"/>
      <c r="D1337" s="4"/>
      <c r="E1337" s="5"/>
      <c r="F1337" s="6"/>
    </row>
    <row r="1338" spans="2:6" ht="18" hidden="1" customHeight="1">
      <c r="B1338" s="2">
        <v>41199</v>
      </c>
      <c r="C1338" s="3">
        <v>0.39583333333333331</v>
      </c>
      <c r="D1338" s="7">
        <v>5212.2222222222226</v>
      </c>
      <c r="E1338" s="8">
        <f>(D1338+F1338)/2</f>
        <v>5222.2222222222226</v>
      </c>
      <c r="F1338" s="9">
        <v>5232.2222222222226</v>
      </c>
    </row>
    <row r="1339" spans="2:6" ht="18" hidden="1" customHeight="1">
      <c r="B1339" s="2" t="s">
        <v>6</v>
      </c>
      <c r="C1339" s="3">
        <v>0.52083333333333337</v>
      </c>
      <c r="D1339" s="7">
        <v>5207.2222222222226</v>
      </c>
      <c r="E1339" s="8">
        <f>(D1339+F1339)/2</f>
        <v>5217.2222222222226</v>
      </c>
      <c r="F1339" s="9">
        <v>5227.2222222222226</v>
      </c>
    </row>
    <row r="1340" spans="2:6" ht="18" hidden="1" customHeight="1" thickBot="1">
      <c r="B1340" s="10"/>
      <c r="C1340" s="11">
        <v>0.64583333333333337</v>
      </c>
      <c r="D1340" s="7">
        <v>5218.333333333333</v>
      </c>
      <c r="E1340" s="8">
        <f>(D1340+F1340)/2</f>
        <v>5228.333333333333</v>
      </c>
      <c r="F1340" s="9">
        <v>5238.333333333333</v>
      </c>
    </row>
    <row r="1341" spans="2:6" ht="18" hidden="1" customHeight="1" thickTop="1" thickBot="1">
      <c r="B1341" s="10"/>
      <c r="C1341" s="11"/>
      <c r="D1341" s="12">
        <f>AVERAGE(D1337:D1340)</f>
        <v>5212.5925925925922</v>
      </c>
      <c r="E1341" s="12">
        <f>(D1341+F1341)/2</f>
        <v>5222.5925925925922</v>
      </c>
      <c r="F1341" s="13">
        <f>AVERAGE(F1337:F1340)</f>
        <v>5232.5925925925922</v>
      </c>
    </row>
    <row r="1342" spans="2:6" ht="18" hidden="1" customHeight="1" thickTop="1">
      <c r="B1342" s="2"/>
      <c r="C1342" s="3"/>
      <c r="D1342" s="4"/>
      <c r="E1342" s="5"/>
      <c r="F1342" s="6"/>
    </row>
    <row r="1343" spans="2:6" ht="18" hidden="1" customHeight="1">
      <c r="B1343" s="2">
        <v>41200</v>
      </c>
      <c r="C1343" s="3">
        <v>0.39583333333333331</v>
      </c>
      <c r="D1343" s="7">
        <v>5195.833333333333</v>
      </c>
      <c r="E1343" s="8">
        <f>(D1343+F1343)/2</f>
        <v>5205.833333333333</v>
      </c>
      <c r="F1343" s="9">
        <v>5215.833333333333</v>
      </c>
    </row>
    <row r="1344" spans="2:6" ht="18" hidden="1" customHeight="1">
      <c r="B1344" s="2" t="s">
        <v>6</v>
      </c>
      <c r="C1344" s="3">
        <v>0.52083333333333337</v>
      </c>
      <c r="D1344" s="7">
        <v>5198.333333333333</v>
      </c>
      <c r="E1344" s="8">
        <f>(D1344+F1344)/2</f>
        <v>5208.333333333333</v>
      </c>
      <c r="F1344" s="9">
        <v>5218.333333333333</v>
      </c>
    </row>
    <row r="1345" spans="2:6" ht="18" hidden="1" customHeight="1" thickBot="1">
      <c r="B1345" s="10"/>
      <c r="C1345" s="11">
        <v>0.64583333333333337</v>
      </c>
      <c r="D1345" s="7">
        <v>5184.4444444444443</v>
      </c>
      <c r="E1345" s="8">
        <f>(D1345+F1345)/2</f>
        <v>5194.4444444444443</v>
      </c>
      <c r="F1345" s="9">
        <v>5204.4444444444443</v>
      </c>
    </row>
    <row r="1346" spans="2:6" ht="18" hidden="1" customHeight="1" thickTop="1" thickBot="1">
      <c r="B1346" s="10"/>
      <c r="C1346" s="11"/>
      <c r="D1346" s="12">
        <f>AVERAGE(D1342:D1345)</f>
        <v>5192.8703703703695</v>
      </c>
      <c r="E1346" s="12">
        <f>(D1346+F1346)/2</f>
        <v>5202.8703703703695</v>
      </c>
      <c r="F1346" s="13">
        <f>AVERAGE(F1342:F1345)</f>
        <v>5212.8703703703695</v>
      </c>
    </row>
    <row r="1347" spans="2:6" ht="18" hidden="1" customHeight="1" thickTop="1">
      <c r="B1347" s="2"/>
      <c r="C1347" s="3"/>
      <c r="D1347" s="4"/>
      <c r="E1347" s="5"/>
      <c r="F1347" s="6"/>
    </row>
    <row r="1348" spans="2:6" ht="18" hidden="1" customHeight="1">
      <c r="B1348" s="2">
        <v>41201</v>
      </c>
      <c r="C1348" s="3">
        <v>0.39583333333333331</v>
      </c>
      <c r="D1348" s="7">
        <v>5181.3888888888887</v>
      </c>
      <c r="E1348" s="8">
        <f>(D1348+F1348)/2</f>
        <v>5191.3888888888887</v>
      </c>
      <c r="F1348" s="9">
        <v>5201.3888888888887</v>
      </c>
    </row>
    <row r="1349" spans="2:6" ht="18" hidden="1" customHeight="1">
      <c r="B1349" s="2" t="s">
        <v>6</v>
      </c>
      <c r="C1349" s="3">
        <v>0.52083333333333337</v>
      </c>
      <c r="D1349" s="7">
        <v>5185.833333333333</v>
      </c>
      <c r="E1349" s="8">
        <f>(D1349+F1349)/2</f>
        <v>5195.833333333333</v>
      </c>
      <c r="F1349" s="9">
        <v>5205.833333333333</v>
      </c>
    </row>
    <row r="1350" spans="2:6" ht="18" hidden="1" customHeight="1" thickBot="1">
      <c r="B1350" s="10"/>
      <c r="C1350" s="11">
        <v>0.64583333333333337</v>
      </c>
      <c r="D1350" s="7">
        <v>5195.2777777777774</v>
      </c>
      <c r="E1350" s="8">
        <f>(D1350+F1350)/2</f>
        <v>5205.2777777777774</v>
      </c>
      <c r="F1350" s="9">
        <v>5215.2777777777774</v>
      </c>
    </row>
    <row r="1351" spans="2:6" ht="18" hidden="1" customHeight="1" thickTop="1" thickBot="1">
      <c r="B1351" s="10"/>
      <c r="C1351" s="11"/>
      <c r="D1351" s="12">
        <f>AVERAGE(D1347:D1350)</f>
        <v>5187.5</v>
      </c>
      <c r="E1351" s="12">
        <f>(D1351+F1351)/2</f>
        <v>5197.5</v>
      </c>
      <c r="F1351" s="13">
        <f>AVERAGE(F1347:F1350)</f>
        <v>5207.5</v>
      </c>
    </row>
    <row r="1352" spans="2:6" ht="18" hidden="1" customHeight="1" thickTop="1">
      <c r="B1352" s="2"/>
      <c r="C1352" s="3"/>
      <c r="D1352" s="4"/>
      <c r="E1352" s="5"/>
      <c r="F1352" s="6"/>
    </row>
    <row r="1353" spans="2:6" ht="18" hidden="1" customHeight="1">
      <c r="B1353" s="2">
        <v>41204</v>
      </c>
      <c r="C1353" s="3">
        <v>0.39583333333333331</v>
      </c>
      <c r="D1353" s="7">
        <v>5194</v>
      </c>
      <c r="E1353" s="8">
        <f>(D1353+F1353)/2</f>
        <v>5204</v>
      </c>
      <c r="F1353" s="9">
        <v>5214</v>
      </c>
    </row>
    <row r="1354" spans="2:6" ht="18" hidden="1" customHeight="1">
      <c r="B1354" s="2" t="s">
        <v>6</v>
      </c>
      <c r="C1354" s="3">
        <v>0.52083333333333337</v>
      </c>
      <c r="D1354" s="7">
        <v>5205.833333333333</v>
      </c>
      <c r="E1354" s="8">
        <f>(D1354+F1354)/2</f>
        <v>5215.833333333333</v>
      </c>
      <c r="F1354" s="9">
        <v>5225.833333333333</v>
      </c>
    </row>
    <row r="1355" spans="2:6" ht="18" hidden="1" customHeight="1" thickBot="1">
      <c r="B1355" s="10"/>
      <c r="C1355" s="11">
        <v>0.64583333333333337</v>
      </c>
      <c r="D1355" s="7">
        <v>5206.666666666667</v>
      </c>
      <c r="E1355" s="8">
        <f>(D1355+F1355)/2</f>
        <v>5216.666666666667</v>
      </c>
      <c r="F1355" s="9">
        <v>5226.666666666667</v>
      </c>
    </row>
    <row r="1356" spans="2:6" ht="18" hidden="1" customHeight="1" thickTop="1" thickBot="1">
      <c r="B1356" s="10"/>
      <c r="C1356" s="11"/>
      <c r="D1356" s="12">
        <f>AVERAGE(D1352:D1355)</f>
        <v>5202.166666666667</v>
      </c>
      <c r="E1356" s="12">
        <f>(D1356+F1356)/2</f>
        <v>5212.166666666667</v>
      </c>
      <c r="F1356" s="13">
        <f>AVERAGE(F1352:F1355)</f>
        <v>5222.166666666667</v>
      </c>
    </row>
    <row r="1357" spans="2:6" ht="18" hidden="1" customHeight="1" thickTop="1">
      <c r="B1357" s="2"/>
      <c r="C1357" s="3"/>
      <c r="D1357" s="4"/>
      <c r="E1357" s="5"/>
      <c r="F1357" s="6"/>
    </row>
    <row r="1358" spans="2:6" ht="18" hidden="1" customHeight="1">
      <c r="B1358" s="2">
        <v>41205</v>
      </c>
      <c r="C1358" s="3">
        <v>0.39583333333333331</v>
      </c>
      <c r="D1358" s="7">
        <v>5211.3888888888896</v>
      </c>
      <c r="E1358" s="8">
        <f>(D1358+F1358)/2</f>
        <v>5221.3888888888887</v>
      </c>
      <c r="F1358" s="9">
        <v>5231.3888888888887</v>
      </c>
    </row>
    <row r="1359" spans="2:6" ht="18" hidden="1" customHeight="1">
      <c r="B1359" s="2" t="s">
        <v>6</v>
      </c>
      <c r="C1359" s="3">
        <v>0.52083333333333337</v>
      </c>
      <c r="D1359" s="7">
        <v>5238.333333333333</v>
      </c>
      <c r="E1359" s="8">
        <f>(D1359+F1359)/2</f>
        <v>5248.333333333333</v>
      </c>
      <c r="F1359" s="9">
        <v>5258.333333333333</v>
      </c>
    </row>
    <row r="1360" spans="2:6" ht="18" hidden="1" customHeight="1" thickBot="1">
      <c r="B1360" s="10"/>
      <c r="C1360" s="11">
        <v>0.64583333333333337</v>
      </c>
      <c r="D1360" s="7">
        <v>5240</v>
      </c>
      <c r="E1360" s="8">
        <f>(D1360+F1360)/2</f>
        <v>5250</v>
      </c>
      <c r="F1360" s="9">
        <v>5260</v>
      </c>
    </row>
    <row r="1361" spans="2:6" ht="18" hidden="1" customHeight="1" thickTop="1" thickBot="1">
      <c r="B1361" s="10"/>
      <c r="C1361" s="11"/>
      <c r="D1361" s="12">
        <f>AVERAGE(D1357:D1360)</f>
        <v>5229.9074074074078</v>
      </c>
      <c r="E1361" s="12">
        <f>(D1361+F1361)/2</f>
        <v>5239.9074074074078</v>
      </c>
      <c r="F1361" s="13">
        <f>AVERAGE(F1357:F1360)</f>
        <v>5249.9074074074078</v>
      </c>
    </row>
    <row r="1362" spans="2:6" ht="18" hidden="1" customHeight="1" thickTop="1">
      <c r="B1362" s="2"/>
      <c r="C1362" s="3"/>
      <c r="D1362" s="4"/>
      <c r="E1362" s="5"/>
      <c r="F1362" s="6"/>
    </row>
    <row r="1363" spans="2:6" ht="18" hidden="1" customHeight="1">
      <c r="B1363" s="2">
        <v>41207</v>
      </c>
      <c r="C1363" s="3">
        <v>0.39583333333333331</v>
      </c>
      <c r="D1363" s="7">
        <v>5225.5555555555557</v>
      </c>
      <c r="E1363" s="8">
        <f>(D1363+F1363)/2</f>
        <v>5235.5555555555557</v>
      </c>
      <c r="F1363" s="9">
        <v>5245.5555555555557</v>
      </c>
    </row>
    <row r="1364" spans="2:6" ht="18" hidden="1" customHeight="1">
      <c r="B1364" s="2" t="s">
        <v>6</v>
      </c>
      <c r="C1364" s="3">
        <v>0.52083333333333337</v>
      </c>
      <c r="D1364" s="7">
        <v>5235</v>
      </c>
      <c r="E1364" s="8">
        <f>(D1364+F1364)/2</f>
        <v>5245</v>
      </c>
      <c r="F1364" s="9">
        <v>5255</v>
      </c>
    </row>
    <row r="1365" spans="2:6" ht="18" hidden="1" customHeight="1" thickBot="1">
      <c r="B1365" s="10"/>
      <c r="C1365" s="11">
        <v>0.64583333333333337</v>
      </c>
      <c r="D1365" s="7">
        <v>5237.7777777777774</v>
      </c>
      <c r="E1365" s="8">
        <f>(D1365+F1365)/2</f>
        <v>5247.7777777777774</v>
      </c>
      <c r="F1365" s="9">
        <v>5257.7777777777774</v>
      </c>
    </row>
    <row r="1366" spans="2:6" ht="18" hidden="1" customHeight="1" thickTop="1" thickBot="1">
      <c r="B1366" s="10"/>
      <c r="C1366" s="11"/>
      <c r="D1366" s="12">
        <f>AVERAGE(D1362:D1365)</f>
        <v>5232.7777777777774</v>
      </c>
      <c r="E1366" s="12">
        <f>(D1366+F1366)/2</f>
        <v>5242.7777777777774</v>
      </c>
      <c r="F1366" s="13">
        <f>AVERAGE(F1362:F1365)</f>
        <v>5252.7777777777774</v>
      </c>
    </row>
    <row r="1367" spans="2:6" ht="18" hidden="1" customHeight="1" thickTop="1">
      <c r="B1367" s="2"/>
      <c r="C1367" s="3"/>
      <c r="D1367" s="4"/>
      <c r="E1367" s="5"/>
      <c r="F1367" s="6"/>
    </row>
    <row r="1368" spans="2:6" ht="18" hidden="1" customHeight="1">
      <c r="B1368" s="2">
        <v>41208</v>
      </c>
      <c r="C1368" s="3">
        <v>0.39583333333333331</v>
      </c>
      <c r="D1368" s="7">
        <v>5242.7777777777774</v>
      </c>
      <c r="E1368" s="8">
        <f>(D1368+F1368)/2</f>
        <v>5252.7777777777774</v>
      </c>
      <c r="F1368" s="9">
        <v>5262.7777777777774</v>
      </c>
    </row>
    <row r="1369" spans="2:6" ht="18" hidden="1" customHeight="1">
      <c r="B1369" s="2" t="s">
        <v>6</v>
      </c>
      <c r="C1369" s="3">
        <v>0.52083333333333337</v>
      </c>
      <c r="D1369" s="7">
        <v>5233.4444444444443</v>
      </c>
      <c r="E1369" s="8">
        <f>(D1369+F1369)/2</f>
        <v>5243.4444444444443</v>
      </c>
      <c r="F1369" s="9">
        <v>5253.4444444444443</v>
      </c>
    </row>
    <row r="1370" spans="2:6" ht="18" hidden="1" customHeight="1" thickBot="1">
      <c r="B1370" s="10"/>
      <c r="C1370" s="11">
        <v>0.64583333333333337</v>
      </c>
      <c r="D1370" s="7">
        <v>5240.2777777777774</v>
      </c>
      <c r="E1370" s="8">
        <f>(D1370+F1370)/2</f>
        <v>5250.2777777777774</v>
      </c>
      <c r="F1370" s="9">
        <v>5260.2777777777774</v>
      </c>
    </row>
    <row r="1371" spans="2:6" ht="18" hidden="1" customHeight="1" thickTop="1" thickBot="1">
      <c r="B1371" s="10"/>
      <c r="C1371" s="11"/>
      <c r="D1371" s="12">
        <f>AVERAGE(D1367:D1370)</f>
        <v>5238.833333333333</v>
      </c>
      <c r="E1371" s="12">
        <f>(D1371+F1371)/2</f>
        <v>5248.833333333333</v>
      </c>
      <c r="F1371" s="13">
        <f>AVERAGE(F1367:F1370)</f>
        <v>5258.833333333333</v>
      </c>
    </row>
    <row r="1372" spans="2:6" ht="18" hidden="1" customHeight="1" thickTop="1">
      <c r="B1372" s="2"/>
      <c r="C1372" s="3"/>
      <c r="D1372" s="4"/>
      <c r="E1372" s="5"/>
      <c r="F1372" s="6"/>
    </row>
    <row r="1373" spans="2:6" ht="18" hidden="1" customHeight="1">
      <c r="B1373" s="2">
        <v>41211</v>
      </c>
      <c r="C1373" s="3">
        <v>0.39583333333333331</v>
      </c>
      <c r="D1373" s="7">
        <v>5240.5555555555557</v>
      </c>
      <c r="E1373" s="8">
        <f>(D1373+F1373)/2</f>
        <v>5250.5555555555557</v>
      </c>
      <c r="F1373" s="9">
        <v>5260.5555555555557</v>
      </c>
    </row>
    <row r="1374" spans="2:6" ht="18" hidden="1" customHeight="1">
      <c r="B1374" s="2" t="s">
        <v>6</v>
      </c>
      <c r="C1374" s="3">
        <v>0.52083333333333337</v>
      </c>
      <c r="D1374" s="7">
        <v>5254.166666666667</v>
      </c>
      <c r="E1374" s="8">
        <f>(D1374+F1374)/2</f>
        <v>5264.166666666667</v>
      </c>
      <c r="F1374" s="9">
        <v>5274.166666666667</v>
      </c>
    </row>
    <row r="1375" spans="2:6" ht="18" hidden="1" customHeight="1" thickBot="1">
      <c r="B1375" s="10"/>
      <c r="C1375" s="11">
        <v>0.64583333333333337</v>
      </c>
      <c r="D1375" s="7">
        <v>5255.4444444444443</v>
      </c>
      <c r="E1375" s="8">
        <f>(D1375+F1375)/2</f>
        <v>5265.4444444444443</v>
      </c>
      <c r="F1375" s="9">
        <v>5275.4444444444443</v>
      </c>
    </row>
    <row r="1376" spans="2:6" ht="18" hidden="1" customHeight="1" thickTop="1" thickBot="1">
      <c r="B1376" s="10"/>
      <c r="C1376" s="11"/>
      <c r="D1376" s="12">
        <f>AVERAGE(D1372:D1375)</f>
        <v>5250.0555555555557</v>
      </c>
      <c r="E1376" s="12">
        <f>(D1376+F1376)/2</f>
        <v>5260.0555555555557</v>
      </c>
      <c r="F1376" s="13">
        <f>AVERAGE(F1372:F1375)</f>
        <v>5270.0555555555557</v>
      </c>
    </row>
    <row r="1377" spans="2:6" ht="18" hidden="1" customHeight="1" thickTop="1">
      <c r="B1377" s="2"/>
      <c r="C1377" s="3"/>
      <c r="D1377" s="4"/>
      <c r="E1377" s="5"/>
      <c r="F1377" s="6"/>
    </row>
    <row r="1378" spans="2:6" ht="18" hidden="1" customHeight="1">
      <c r="B1378" s="2">
        <v>41212</v>
      </c>
      <c r="C1378" s="3">
        <v>0.39583333333333331</v>
      </c>
      <c r="D1378" s="7">
        <v>5264.7222222222226</v>
      </c>
      <c r="E1378" s="8">
        <f>(D1378+F1378)/2</f>
        <v>5274.7222222222226</v>
      </c>
      <c r="F1378" s="9">
        <v>5284.7222222222226</v>
      </c>
    </row>
    <row r="1379" spans="2:6" ht="18" hidden="1" customHeight="1">
      <c r="B1379" s="2" t="s">
        <v>6</v>
      </c>
      <c r="C1379" s="3">
        <v>0.52083333333333337</v>
      </c>
      <c r="D1379" s="7">
        <v>5275.5555555555557</v>
      </c>
      <c r="E1379" s="8">
        <f>(D1379+F1379)/2</f>
        <v>5285.5555555555557</v>
      </c>
      <c r="F1379" s="9">
        <v>5295.5555555555557</v>
      </c>
    </row>
    <row r="1380" spans="2:6" ht="18" hidden="1" customHeight="1" thickBot="1">
      <c r="B1380" s="10"/>
      <c r="C1380" s="11">
        <v>0.64583333333333337</v>
      </c>
      <c r="D1380" s="7">
        <v>5272.7777777777774</v>
      </c>
      <c r="E1380" s="8">
        <f>(D1380+F1380)/2</f>
        <v>5282.7777777777774</v>
      </c>
      <c r="F1380" s="9">
        <v>5292.7777777777774</v>
      </c>
    </row>
    <row r="1381" spans="2:6" ht="18" hidden="1" customHeight="1" thickTop="1" thickBot="1">
      <c r="B1381" s="10"/>
      <c r="C1381" s="11"/>
      <c r="D1381" s="12">
        <f>AVERAGE(D1377:D1380)</f>
        <v>5271.0185185185182</v>
      </c>
      <c r="E1381" s="12">
        <f>(D1381+F1381)/2</f>
        <v>5281.0185185185182</v>
      </c>
      <c r="F1381" s="13">
        <f>AVERAGE(F1377:F1380)</f>
        <v>5291.0185185185182</v>
      </c>
    </row>
    <row r="1382" spans="2:6" ht="18" hidden="1" customHeight="1" thickTop="1">
      <c r="B1382" s="2"/>
      <c r="C1382" s="3"/>
      <c r="D1382" s="4"/>
      <c r="E1382" s="5"/>
      <c r="F1382" s="6"/>
    </row>
    <row r="1383" spans="2:6" ht="18" hidden="1" customHeight="1">
      <c r="B1383" s="2">
        <v>41213</v>
      </c>
      <c r="C1383" s="3">
        <v>0.39583333333333331</v>
      </c>
      <c r="D1383" s="7">
        <v>5262.2222222222226</v>
      </c>
      <c r="E1383" s="8">
        <f>(D1383+F1383)/2</f>
        <v>5272.2222222222226</v>
      </c>
      <c r="F1383" s="9">
        <v>5282.2222222222226</v>
      </c>
    </row>
    <row r="1384" spans="2:6" ht="18" hidden="1" customHeight="1">
      <c r="B1384" s="2" t="s">
        <v>6</v>
      </c>
      <c r="C1384" s="3">
        <v>0.52083333333333337</v>
      </c>
      <c r="D1384" s="7">
        <v>5269.7222222222226</v>
      </c>
      <c r="E1384" s="8">
        <f>(D1384+F1384)/2</f>
        <v>5279.7222222222226</v>
      </c>
      <c r="F1384" s="9">
        <v>5289.7222222222226</v>
      </c>
    </row>
    <row r="1385" spans="2:6" ht="18" hidden="1" customHeight="1" thickBot="1">
      <c r="B1385" s="10"/>
      <c r="C1385" s="11">
        <v>0.64583333333333337</v>
      </c>
      <c r="D1385" s="7">
        <v>5265.833333333333</v>
      </c>
      <c r="E1385" s="8">
        <f>(D1385+F1385)/2</f>
        <v>5275.833333333333</v>
      </c>
      <c r="F1385" s="9">
        <v>5285.833333333333</v>
      </c>
    </row>
    <row r="1386" spans="2:6" ht="18" hidden="1" customHeight="1" thickTop="1" thickBot="1">
      <c r="B1386" s="10"/>
      <c r="C1386" s="11"/>
      <c r="D1386" s="12">
        <f>AVERAGE(D1382:D1385)</f>
        <v>5265.9259259259261</v>
      </c>
      <c r="E1386" s="12">
        <f>(D1386+F1386)/2</f>
        <v>5275.9259259259261</v>
      </c>
      <c r="F1386" s="13">
        <f>AVERAGE(F1382:F1385)</f>
        <v>5285.9259259259261</v>
      </c>
    </row>
    <row r="1387" spans="2:6" ht="18" hidden="1" customHeight="1" thickTop="1">
      <c r="B1387" s="2"/>
      <c r="C1387" s="3"/>
      <c r="D1387" s="4"/>
      <c r="E1387" s="5"/>
      <c r="F1387" s="6"/>
    </row>
    <row r="1388" spans="2:6" ht="18" hidden="1" customHeight="1">
      <c r="B1388" s="2">
        <v>41214</v>
      </c>
      <c r="C1388" s="3">
        <v>0.39583333333333331</v>
      </c>
      <c r="D1388" s="7">
        <v>5260</v>
      </c>
      <c r="E1388" s="8">
        <f>(D1388+F1388)/2</f>
        <v>5270</v>
      </c>
      <c r="F1388" s="9">
        <v>5280</v>
      </c>
    </row>
    <row r="1389" spans="2:6" ht="18" hidden="1" customHeight="1">
      <c r="B1389" s="2" t="s">
        <v>6</v>
      </c>
      <c r="C1389" s="3">
        <v>0.52083333333333337</v>
      </c>
      <c r="D1389" s="7">
        <v>5210.2777777777774</v>
      </c>
      <c r="E1389" s="8">
        <f>(D1389+F1389)/2</f>
        <v>5220.2777777777774</v>
      </c>
      <c r="F1389" s="9">
        <v>5230.2777777777774</v>
      </c>
    </row>
    <row r="1390" spans="2:6" ht="18" hidden="1" customHeight="1" thickBot="1">
      <c r="B1390" s="10"/>
      <c r="C1390" s="11">
        <v>0.64583333333333337</v>
      </c>
      <c r="D1390" s="7">
        <v>5202.2222222222226</v>
      </c>
      <c r="E1390" s="8">
        <f>(D1390+F1390)/2</f>
        <v>5212.2222222222226</v>
      </c>
      <c r="F1390" s="9">
        <v>5222.2222222222226</v>
      </c>
    </row>
    <row r="1391" spans="2:6" ht="18" hidden="1" customHeight="1" thickTop="1" thickBot="1">
      <c r="B1391" s="10"/>
      <c r="C1391" s="11"/>
      <c r="D1391" s="12">
        <f>AVERAGE(D1387:D1390)</f>
        <v>5224.166666666667</v>
      </c>
      <c r="E1391" s="12">
        <f>(D1391+F1391)/2</f>
        <v>5234.166666666667</v>
      </c>
      <c r="F1391" s="13">
        <f>AVERAGE(F1387:F1390)</f>
        <v>5244.166666666667</v>
      </c>
    </row>
    <row r="1392" spans="2:6" ht="18" hidden="1" customHeight="1" thickTop="1">
      <c r="B1392" s="2"/>
      <c r="C1392" s="3"/>
      <c r="D1392" s="4"/>
      <c r="E1392" s="5"/>
      <c r="F1392" s="6"/>
    </row>
    <row r="1393" spans="2:6" ht="18" hidden="1" customHeight="1">
      <c r="B1393" s="2">
        <v>41215</v>
      </c>
      <c r="C1393" s="3">
        <v>0.39583333333333331</v>
      </c>
      <c r="D1393" s="7">
        <v>5184.1111111111113</v>
      </c>
      <c r="E1393" s="8">
        <f>(D1393+F1393)/2</f>
        <v>5194.1111111111113</v>
      </c>
      <c r="F1393" s="9">
        <v>5204.1111111111113</v>
      </c>
    </row>
    <row r="1394" spans="2:6" ht="18" hidden="1" customHeight="1">
      <c r="B1394" s="2" t="s">
        <v>6</v>
      </c>
      <c r="C1394" s="3">
        <v>0.52083333333333337</v>
      </c>
      <c r="D1394" s="7">
        <v>5152.1111111111104</v>
      </c>
      <c r="E1394" s="8">
        <f>(D1394+F1394)/2</f>
        <v>5162.1111111111113</v>
      </c>
      <c r="F1394" s="9">
        <v>5172.1111111111113</v>
      </c>
    </row>
    <row r="1395" spans="2:6" ht="18" hidden="1" customHeight="1" thickBot="1">
      <c r="B1395" s="10"/>
      <c r="C1395" s="11">
        <v>0.64583333333333337</v>
      </c>
      <c r="D1395" s="7">
        <v>5109.166666666667</v>
      </c>
      <c r="E1395" s="8">
        <f>(D1395+F1395)/2</f>
        <v>5119.166666666667</v>
      </c>
      <c r="F1395" s="9">
        <v>5129.166666666667</v>
      </c>
    </row>
    <row r="1396" spans="2:6" ht="18" hidden="1" customHeight="1" thickTop="1" thickBot="1">
      <c r="B1396" s="10"/>
      <c r="C1396" s="11"/>
      <c r="D1396" s="12">
        <f>AVERAGE(D1392:D1395)</f>
        <v>5148.4629629629635</v>
      </c>
      <c r="E1396" s="12">
        <f>(D1396+F1396)/2</f>
        <v>5158.4629629629635</v>
      </c>
      <c r="F1396" s="13">
        <f>AVERAGE(F1392:F1395)</f>
        <v>5168.4629629629635</v>
      </c>
    </row>
    <row r="1397" spans="2:6" ht="18" hidden="1" customHeight="1" thickTop="1">
      <c r="B1397" s="2"/>
      <c r="C1397" s="3"/>
      <c r="D1397" s="4"/>
      <c r="E1397" s="5"/>
      <c r="F1397" s="6"/>
    </row>
    <row r="1398" spans="2:6" ht="18" hidden="1" customHeight="1">
      <c r="B1398" s="2">
        <v>41218</v>
      </c>
      <c r="C1398" s="3">
        <v>0.39583333333333331</v>
      </c>
      <c r="D1398" s="7">
        <v>5098.333333333333</v>
      </c>
      <c r="E1398" s="8">
        <f>(D1398+F1398)/2</f>
        <v>5108.333333333333</v>
      </c>
      <c r="F1398" s="9">
        <v>5118.333333333333</v>
      </c>
    </row>
    <row r="1399" spans="2:6" ht="18" hidden="1" customHeight="1">
      <c r="B1399" s="2" t="s">
        <v>6</v>
      </c>
      <c r="C1399" s="3">
        <v>0.52083333333333337</v>
      </c>
      <c r="D1399" s="7">
        <v>5137.5</v>
      </c>
      <c r="E1399" s="8">
        <f>(D1399+F1399)/2</f>
        <v>5147.5</v>
      </c>
      <c r="F1399" s="9">
        <v>5157.5</v>
      </c>
    </row>
    <row r="1400" spans="2:6" ht="18" hidden="1" customHeight="1" thickBot="1">
      <c r="B1400" s="10"/>
      <c r="C1400" s="11">
        <v>0.64583333333333337</v>
      </c>
      <c r="D1400" s="7">
        <v>5134.166666666667</v>
      </c>
      <c r="E1400" s="8">
        <f>(D1400+F1400)/2</f>
        <v>5144.166666666667</v>
      </c>
      <c r="F1400" s="9">
        <v>5154.166666666667</v>
      </c>
    </row>
    <row r="1401" spans="2:6" ht="18" hidden="1" customHeight="1" thickTop="1" thickBot="1">
      <c r="B1401" s="10"/>
      <c r="C1401" s="11"/>
      <c r="D1401" s="12">
        <f>AVERAGE(D1397:D1400)</f>
        <v>5123.333333333333</v>
      </c>
      <c r="E1401" s="12">
        <f>(D1401+F1401)/2</f>
        <v>5133.333333333333</v>
      </c>
      <c r="F1401" s="13">
        <f>AVERAGE(F1397:F1400)</f>
        <v>5143.333333333333</v>
      </c>
    </row>
    <row r="1402" spans="2:6" ht="18" hidden="1" customHeight="1" thickTop="1">
      <c r="B1402" s="2"/>
      <c r="C1402" s="3"/>
      <c r="D1402" s="4"/>
      <c r="E1402" s="5"/>
      <c r="F1402" s="6"/>
    </row>
    <row r="1403" spans="2:6" ht="18" hidden="1" customHeight="1">
      <c r="B1403" s="2">
        <v>41219</v>
      </c>
      <c r="C1403" s="3">
        <v>0.39583333333333331</v>
      </c>
      <c r="D1403" s="7">
        <v>5142.5</v>
      </c>
      <c r="E1403" s="8">
        <f>(D1403+F1403)/2</f>
        <v>5152.5</v>
      </c>
      <c r="F1403" s="9">
        <v>5162.5</v>
      </c>
    </row>
    <row r="1404" spans="2:6" ht="18" hidden="1" customHeight="1">
      <c r="B1404" s="2" t="s">
        <v>6</v>
      </c>
      <c r="C1404" s="3">
        <v>0.52083333333333337</v>
      </c>
      <c r="D1404" s="7">
        <v>5152.333333333333</v>
      </c>
      <c r="E1404" s="8">
        <f>(D1404+F1404)/2</f>
        <v>5162.333333333333</v>
      </c>
      <c r="F1404" s="9">
        <v>5172.333333333333</v>
      </c>
    </row>
    <row r="1405" spans="2:6" ht="18" hidden="1" customHeight="1" thickBot="1">
      <c r="B1405" s="10"/>
      <c r="C1405" s="11">
        <v>0.64583333333333337</v>
      </c>
      <c r="D1405" s="7">
        <v>5155.2777777777774</v>
      </c>
      <c r="E1405" s="8">
        <f>(D1405+F1405)/2</f>
        <v>5165.2777777777774</v>
      </c>
      <c r="F1405" s="9">
        <v>5175.2777777777774</v>
      </c>
    </row>
    <row r="1406" spans="2:6" ht="18" hidden="1" customHeight="1" thickTop="1" thickBot="1">
      <c r="B1406" s="10"/>
      <c r="C1406" s="11"/>
      <c r="D1406" s="12">
        <f>AVERAGE(D1402:D1405)</f>
        <v>5150.0370370370365</v>
      </c>
      <c r="E1406" s="12">
        <f>(D1406+F1406)/2</f>
        <v>5160.0370370370365</v>
      </c>
      <c r="F1406" s="13">
        <f>AVERAGE(F1402:F1405)</f>
        <v>5170.0370370370365</v>
      </c>
    </row>
    <row r="1407" spans="2:6" ht="18" hidden="1" customHeight="1" thickTop="1">
      <c r="B1407" s="2"/>
      <c r="C1407" s="3"/>
      <c r="D1407" s="4"/>
      <c r="E1407" s="5"/>
      <c r="F1407" s="6"/>
    </row>
    <row r="1408" spans="2:6" ht="18" hidden="1" customHeight="1">
      <c r="B1408" s="2">
        <v>41220</v>
      </c>
      <c r="C1408" s="3">
        <v>0.39583333333333331</v>
      </c>
      <c r="D1408" s="7">
        <v>5113.6111111111113</v>
      </c>
      <c r="E1408" s="8">
        <f>(D1408+F1408)/2</f>
        <v>5123.6111111111113</v>
      </c>
      <c r="F1408" s="9">
        <v>5133.6111111111113</v>
      </c>
    </row>
    <row r="1409" spans="2:6" ht="18" hidden="1" customHeight="1">
      <c r="B1409" s="2" t="s">
        <v>6</v>
      </c>
      <c r="C1409" s="3">
        <v>0.52083333333333337</v>
      </c>
      <c r="D1409" s="7">
        <v>5121.3888888888887</v>
      </c>
      <c r="E1409" s="8">
        <f>(D1409+F1409)/2</f>
        <v>5131.3888888888887</v>
      </c>
      <c r="F1409" s="9">
        <v>5141.3888888888887</v>
      </c>
    </row>
    <row r="1410" spans="2:6" ht="18" hidden="1" customHeight="1" thickBot="1">
      <c r="B1410" s="10"/>
      <c r="C1410" s="11">
        <v>0.64583333333333337</v>
      </c>
      <c r="D1410" s="7">
        <v>5131.666666666667</v>
      </c>
      <c r="E1410" s="8">
        <f>(D1410+F1410)/2</f>
        <v>5141.666666666667</v>
      </c>
      <c r="F1410" s="9">
        <v>5151.666666666667</v>
      </c>
    </row>
    <row r="1411" spans="2:6" ht="18" hidden="1" customHeight="1" thickTop="1" thickBot="1">
      <c r="B1411" s="10"/>
      <c r="C1411" s="11"/>
      <c r="D1411" s="12">
        <f>AVERAGE(D1407:D1410)</f>
        <v>5122.2222222222226</v>
      </c>
      <c r="E1411" s="12">
        <f>(D1411+F1411)/2</f>
        <v>5132.2222222222226</v>
      </c>
      <c r="F1411" s="13">
        <f>AVERAGE(F1407:F1410)</f>
        <v>5142.2222222222226</v>
      </c>
    </row>
    <row r="1412" spans="2:6" ht="18" hidden="1" customHeight="1" thickTop="1">
      <c r="B1412" s="2"/>
      <c r="C1412" s="3"/>
      <c r="D1412" s="4"/>
      <c r="E1412" s="5"/>
      <c r="F1412" s="6"/>
    </row>
    <row r="1413" spans="2:6" ht="18" hidden="1" customHeight="1">
      <c r="B1413" s="2">
        <v>41221</v>
      </c>
      <c r="C1413" s="3">
        <v>0.39583333333333331</v>
      </c>
      <c r="D1413" s="7">
        <v>5145.833333333333</v>
      </c>
      <c r="E1413" s="8">
        <f>(D1413+F1413)/2</f>
        <v>5155.833333333333</v>
      </c>
      <c r="F1413" s="9">
        <v>5165.833333333333</v>
      </c>
    </row>
    <row r="1414" spans="2:6" ht="18" hidden="1" customHeight="1">
      <c r="B1414" s="2" t="s">
        <v>6</v>
      </c>
      <c r="C1414" s="3">
        <v>0.52083333333333337</v>
      </c>
      <c r="D1414" s="7">
        <v>5151.1111111111113</v>
      </c>
      <c r="E1414" s="8">
        <f>(D1414+F1414)/2</f>
        <v>5161.1111111111113</v>
      </c>
      <c r="F1414" s="9">
        <v>5171.1111111111113</v>
      </c>
    </row>
    <row r="1415" spans="2:6" ht="18" hidden="1" customHeight="1" thickBot="1">
      <c r="B1415" s="10"/>
      <c r="C1415" s="11">
        <v>0.64583333333333337</v>
      </c>
      <c r="D1415" s="7">
        <v>5150.2777777777774</v>
      </c>
      <c r="E1415" s="8">
        <f>(D1415+F1415)/2</f>
        <v>5160.2777777777774</v>
      </c>
      <c r="F1415" s="9">
        <v>5170.2777777777774</v>
      </c>
    </row>
    <row r="1416" spans="2:6" ht="18" hidden="1" customHeight="1" thickTop="1" thickBot="1">
      <c r="B1416" s="10"/>
      <c r="C1416" s="11"/>
      <c r="D1416" s="12">
        <f>AVERAGE(D1412:D1415)</f>
        <v>5149.0740740740739</v>
      </c>
      <c r="E1416" s="12">
        <f>(D1416+F1416)/2</f>
        <v>5159.0740740740739</v>
      </c>
      <c r="F1416" s="13">
        <f>AVERAGE(F1412:F1415)</f>
        <v>5169.0740740740739</v>
      </c>
    </row>
    <row r="1417" spans="2:6" ht="18" hidden="1" customHeight="1" thickTop="1">
      <c r="B1417" s="2"/>
      <c r="C1417" s="3"/>
      <c r="D1417" s="4"/>
      <c r="E1417" s="5"/>
      <c r="F1417" s="6"/>
    </row>
    <row r="1418" spans="2:6" ht="18" hidden="1" customHeight="1">
      <c r="B1418" s="2">
        <v>41222</v>
      </c>
      <c r="C1418" s="3">
        <v>0.39583333333333331</v>
      </c>
      <c r="D1418" s="7">
        <v>5150.5555555555557</v>
      </c>
      <c r="E1418" s="8">
        <f>(D1418+F1418)/2</f>
        <v>5160.5555555555557</v>
      </c>
      <c r="F1418" s="9">
        <v>5170.5555555555557</v>
      </c>
    </row>
    <row r="1419" spans="2:6" ht="18" hidden="1" customHeight="1">
      <c r="B1419" s="2" t="s">
        <v>6</v>
      </c>
      <c r="C1419" s="3">
        <v>0.52083333333333337</v>
      </c>
      <c r="D1419" s="7">
        <v>5148.8888888888887</v>
      </c>
      <c r="E1419" s="8">
        <f>(D1419+F1419)/2</f>
        <v>5158.8888888888887</v>
      </c>
      <c r="F1419" s="9">
        <v>5168.8888888888887</v>
      </c>
    </row>
    <row r="1420" spans="2:6" ht="18" hidden="1" customHeight="1" thickBot="1">
      <c r="B1420" s="10"/>
      <c r="C1420" s="11">
        <v>0.64583333333333337</v>
      </c>
      <c r="D1420" s="7">
        <v>5150.5555555555557</v>
      </c>
      <c r="E1420" s="8">
        <f>(D1420+F1420)/2</f>
        <v>5160.5555555555557</v>
      </c>
      <c r="F1420" s="9">
        <v>5170.5555555555557</v>
      </c>
    </row>
    <row r="1421" spans="2:6" ht="18" hidden="1" customHeight="1" thickTop="1" thickBot="1">
      <c r="B1421" s="10"/>
      <c r="C1421" s="11"/>
      <c r="D1421" s="12">
        <f>AVERAGE(D1417:D1420)</f>
        <v>5150</v>
      </c>
      <c r="E1421" s="12">
        <f>(D1421+F1421)/2</f>
        <v>5160</v>
      </c>
      <c r="F1421" s="13">
        <f>AVERAGE(F1417:F1420)</f>
        <v>5170</v>
      </c>
    </row>
    <row r="1422" spans="2:6" ht="18" hidden="1" customHeight="1" thickTop="1">
      <c r="B1422" s="2"/>
      <c r="C1422" s="3"/>
      <c r="D1422" s="4"/>
      <c r="E1422" s="5"/>
      <c r="F1422" s="6"/>
    </row>
    <row r="1423" spans="2:6" ht="18" hidden="1" customHeight="1">
      <c r="B1423" s="2">
        <v>41225</v>
      </c>
      <c r="C1423" s="3">
        <v>0.39583333333333331</v>
      </c>
      <c r="D1423" s="7">
        <v>5174.166666666667</v>
      </c>
      <c r="E1423" s="8">
        <f>(D1423+F1423)/2</f>
        <v>5184.166666666667</v>
      </c>
      <c r="F1423" s="9">
        <v>5194.166666666667</v>
      </c>
    </row>
    <row r="1424" spans="2:6" ht="18" hidden="1" customHeight="1">
      <c r="B1424" s="2" t="s">
        <v>6</v>
      </c>
      <c r="C1424" s="3">
        <v>0.52083333333333337</v>
      </c>
      <c r="D1424" s="7">
        <v>5180.2777777777774</v>
      </c>
      <c r="E1424" s="8">
        <f>(D1424+F1424)/2</f>
        <v>5190.2777777777774</v>
      </c>
      <c r="F1424" s="9">
        <v>5200.2777777777774</v>
      </c>
    </row>
    <row r="1425" spans="2:6" ht="18" hidden="1" customHeight="1" thickBot="1">
      <c r="B1425" s="10"/>
      <c r="C1425" s="11">
        <v>0.64583333333333337</v>
      </c>
      <c r="D1425" s="7">
        <v>5179.166666666667</v>
      </c>
      <c r="E1425" s="8">
        <f>(D1425+F1425)/2</f>
        <v>5189.166666666667</v>
      </c>
      <c r="F1425" s="9">
        <v>5199.166666666667</v>
      </c>
    </row>
    <row r="1426" spans="2:6" ht="18" hidden="1" customHeight="1" thickTop="1" thickBot="1">
      <c r="B1426" s="10"/>
      <c r="C1426" s="11"/>
      <c r="D1426" s="12">
        <f>AVERAGE(D1422:D1425)</f>
        <v>5177.8703703703713</v>
      </c>
      <c r="E1426" s="12">
        <f>(D1426+F1426)/2</f>
        <v>5187.8703703703713</v>
      </c>
      <c r="F1426" s="13">
        <f>AVERAGE(F1422:F1425)</f>
        <v>5197.8703703703713</v>
      </c>
    </row>
    <row r="1427" spans="2:6" ht="18" hidden="1" customHeight="1" thickTop="1">
      <c r="B1427" s="2"/>
      <c r="C1427" s="3"/>
      <c r="D1427" s="4"/>
      <c r="E1427" s="5"/>
      <c r="F1427" s="6"/>
    </row>
    <row r="1428" spans="2:6" ht="18" hidden="1" customHeight="1">
      <c r="B1428" s="2">
        <v>41226</v>
      </c>
      <c r="C1428" s="3">
        <v>0.39583333333333331</v>
      </c>
      <c r="D1428" s="7">
        <v>5213.6111111111113</v>
      </c>
      <c r="E1428" s="8">
        <f>(D1428+F1428)/2</f>
        <v>5223.6111111111113</v>
      </c>
      <c r="F1428" s="9">
        <v>5233.6111111111113</v>
      </c>
    </row>
    <row r="1429" spans="2:6" ht="18" hidden="1" customHeight="1">
      <c r="B1429" s="2" t="s">
        <v>6</v>
      </c>
      <c r="C1429" s="3">
        <v>0.52083333333333337</v>
      </c>
      <c r="D1429" s="7">
        <v>5221.1111111111113</v>
      </c>
      <c r="E1429" s="8">
        <f>(D1429+F1429)/2</f>
        <v>5231.1111111111113</v>
      </c>
      <c r="F1429" s="9">
        <v>5241.1111111111113</v>
      </c>
    </row>
    <row r="1430" spans="2:6" ht="18" hidden="1" customHeight="1" thickBot="1">
      <c r="B1430" s="10"/>
      <c r="C1430" s="11">
        <v>0.64583333333333337</v>
      </c>
      <c r="D1430" s="7">
        <v>5222.7777777777774</v>
      </c>
      <c r="E1430" s="8">
        <f>(D1430+F1430)/2</f>
        <v>5232.7777777777774</v>
      </c>
      <c r="F1430" s="9">
        <v>5242.7777777777774</v>
      </c>
    </row>
    <row r="1431" spans="2:6" ht="18" hidden="1" customHeight="1" thickTop="1" thickBot="1">
      <c r="B1431" s="10"/>
      <c r="C1431" s="11"/>
      <c r="D1431" s="12">
        <f>AVERAGE(D1427:D1430)</f>
        <v>5219.166666666667</v>
      </c>
      <c r="E1431" s="12">
        <f>(D1431+F1431)/2</f>
        <v>5229.166666666667</v>
      </c>
      <c r="F1431" s="13">
        <f>AVERAGE(F1427:F1430)</f>
        <v>5239.166666666667</v>
      </c>
    </row>
    <row r="1432" spans="2:6" ht="18" hidden="1" customHeight="1" thickTop="1">
      <c r="B1432" s="2"/>
      <c r="C1432" s="3"/>
      <c r="D1432" s="4"/>
      <c r="E1432" s="5"/>
      <c r="F1432" s="6"/>
    </row>
    <row r="1433" spans="2:6" ht="18" hidden="1" customHeight="1">
      <c r="B1433" s="2">
        <v>41227</v>
      </c>
      <c r="C1433" s="3">
        <v>0.39583333333333331</v>
      </c>
      <c r="D1433" s="7">
        <v>5223.0555555555557</v>
      </c>
      <c r="E1433" s="8">
        <f>(D1433+F1433)/2</f>
        <v>5233.0555555555557</v>
      </c>
      <c r="F1433" s="9">
        <v>5243.0555555555557</v>
      </c>
    </row>
    <row r="1434" spans="2:6" ht="18" hidden="1" customHeight="1">
      <c r="B1434" s="2" t="s">
        <v>6</v>
      </c>
      <c r="C1434" s="3">
        <v>0.52083333333333337</v>
      </c>
      <c r="D1434" s="7">
        <v>5198.6111111111113</v>
      </c>
      <c r="E1434" s="8">
        <f>(D1434+F1434)/2</f>
        <v>5208.6111111111113</v>
      </c>
      <c r="F1434" s="9">
        <v>5218.6111111111113</v>
      </c>
    </row>
    <row r="1435" spans="2:6" ht="18" hidden="1" customHeight="1" thickBot="1">
      <c r="B1435" s="10"/>
      <c r="C1435" s="11">
        <v>0.64583333333333337</v>
      </c>
      <c r="D1435" s="7">
        <v>5200.5555555555557</v>
      </c>
      <c r="E1435" s="8">
        <f>(D1435+F1435)/2</f>
        <v>5210.5555555555557</v>
      </c>
      <c r="F1435" s="9">
        <v>5220.5555555555557</v>
      </c>
    </row>
    <row r="1436" spans="2:6" ht="18" hidden="1" customHeight="1" thickTop="1" thickBot="1">
      <c r="B1436" s="10"/>
      <c r="C1436" s="11"/>
      <c r="D1436" s="12">
        <f>AVERAGE(D1432:D1435)</f>
        <v>5207.4074074074078</v>
      </c>
      <c r="E1436" s="12">
        <f>(D1436+F1436)/2</f>
        <v>5217.4074074074078</v>
      </c>
      <c r="F1436" s="13">
        <f>AVERAGE(F1432:F1435)</f>
        <v>5227.4074074074078</v>
      </c>
    </row>
    <row r="1437" spans="2:6" ht="18" hidden="1" customHeight="1" thickTop="1">
      <c r="B1437" s="2"/>
      <c r="C1437" s="3"/>
      <c r="D1437" s="4"/>
      <c r="E1437" s="5"/>
      <c r="F1437" s="6"/>
    </row>
    <row r="1438" spans="2:6" ht="18" hidden="1" customHeight="1">
      <c r="B1438" s="2">
        <v>41228</v>
      </c>
      <c r="C1438" s="3">
        <v>0.39583333333333331</v>
      </c>
      <c r="D1438" s="7">
        <v>5208.0555555555557</v>
      </c>
      <c r="E1438" s="8">
        <f>(D1438+F1438)/2</f>
        <v>5218.0555555555557</v>
      </c>
      <c r="F1438" s="9">
        <v>5228.0555555555557</v>
      </c>
    </row>
    <row r="1439" spans="2:6" ht="18" hidden="1" customHeight="1">
      <c r="B1439" s="2" t="s">
        <v>6</v>
      </c>
      <c r="C1439" s="3">
        <v>0.52083333333333337</v>
      </c>
      <c r="D1439" s="7">
        <v>5189.166666666667</v>
      </c>
      <c r="E1439" s="8">
        <f>(D1439+F1439)/2</f>
        <v>5199.166666666667</v>
      </c>
      <c r="F1439" s="9">
        <v>5209.166666666667</v>
      </c>
    </row>
    <row r="1440" spans="2:6" ht="18" hidden="1" customHeight="1" thickBot="1">
      <c r="B1440" s="10"/>
      <c r="C1440" s="11">
        <v>0.64583333333333337</v>
      </c>
      <c r="D1440" s="7">
        <v>5190</v>
      </c>
      <c r="E1440" s="8">
        <f>(D1440+F1440)/2</f>
        <v>5200</v>
      </c>
      <c r="F1440" s="9">
        <v>5210</v>
      </c>
    </row>
    <row r="1441" spans="2:6" ht="18" hidden="1" customHeight="1" thickTop="1" thickBot="1">
      <c r="B1441" s="10"/>
      <c r="C1441" s="11"/>
      <c r="D1441" s="12">
        <f>AVERAGE(D1437:D1440)</f>
        <v>5195.7407407407409</v>
      </c>
      <c r="E1441" s="12">
        <f>(D1441+F1441)/2</f>
        <v>5205.7407407407409</v>
      </c>
      <c r="F1441" s="13">
        <f>AVERAGE(F1437:F1440)</f>
        <v>5215.7407407407409</v>
      </c>
    </row>
    <row r="1442" spans="2:6" ht="18" hidden="1" customHeight="1" thickTop="1">
      <c r="B1442" s="2"/>
      <c r="C1442" s="3"/>
      <c r="D1442" s="4"/>
      <c r="E1442" s="5"/>
      <c r="F1442" s="6"/>
    </row>
    <row r="1443" spans="2:6" ht="18" hidden="1" customHeight="1">
      <c r="B1443" s="2">
        <v>41229</v>
      </c>
      <c r="C1443" s="3">
        <v>0.39583333333333331</v>
      </c>
      <c r="D1443" s="7">
        <v>5189.4444444444443</v>
      </c>
      <c r="E1443" s="8">
        <f>(D1443+F1443)/2</f>
        <v>5199.4444444444443</v>
      </c>
      <c r="F1443" s="9">
        <v>5209.4444444444443</v>
      </c>
    </row>
    <row r="1444" spans="2:6" ht="18" hidden="1" customHeight="1">
      <c r="B1444" s="2" t="s">
        <v>6</v>
      </c>
      <c r="C1444" s="3">
        <v>0.52083333333333337</v>
      </c>
      <c r="D1444" s="7">
        <v>5198.333333333333</v>
      </c>
      <c r="E1444" s="8">
        <f>(D1444+F1444)/2</f>
        <v>5208.333333333333</v>
      </c>
      <c r="F1444" s="9">
        <v>5218.333333333333</v>
      </c>
    </row>
    <row r="1445" spans="2:6" ht="18" hidden="1" customHeight="1" thickBot="1">
      <c r="B1445" s="10"/>
      <c r="C1445" s="11">
        <v>0.64583333333333337</v>
      </c>
      <c r="D1445" s="7">
        <v>5200.833333333333</v>
      </c>
      <c r="E1445" s="8">
        <f>(D1445+F1445)/2</f>
        <v>5210.833333333333</v>
      </c>
      <c r="F1445" s="9">
        <v>5220.833333333333</v>
      </c>
    </row>
    <row r="1446" spans="2:6" ht="18" hidden="1" customHeight="1" thickTop="1" thickBot="1">
      <c r="B1446" s="10"/>
      <c r="C1446" s="11"/>
      <c r="D1446" s="12">
        <f>AVERAGE(D1442:D1445)</f>
        <v>5196.2037037037035</v>
      </c>
      <c r="E1446" s="12">
        <f>(D1446+F1446)/2</f>
        <v>5206.2037037037035</v>
      </c>
      <c r="F1446" s="13">
        <f>AVERAGE(F1442:F1445)</f>
        <v>5216.2037037037035</v>
      </c>
    </row>
    <row r="1447" spans="2:6" ht="18" hidden="1" customHeight="1" thickTop="1">
      <c r="B1447" s="2"/>
      <c r="C1447" s="3"/>
      <c r="D1447" s="4"/>
      <c r="E1447" s="5"/>
      <c r="F1447" s="6"/>
    </row>
    <row r="1448" spans="2:6" ht="18" hidden="1" customHeight="1">
      <c r="B1448" s="2">
        <v>41232</v>
      </c>
      <c r="C1448" s="3">
        <v>0.39583333333333331</v>
      </c>
      <c r="D1448" s="7">
        <v>5206.1111111111113</v>
      </c>
      <c r="E1448" s="8">
        <f>(D1448+F1448)/2</f>
        <v>5216.1111111111113</v>
      </c>
      <c r="F1448" s="9">
        <v>5226.1111111111113</v>
      </c>
    </row>
    <row r="1449" spans="2:6" ht="18" hidden="1" customHeight="1">
      <c r="B1449" s="2" t="s">
        <v>6</v>
      </c>
      <c r="C1449" s="3">
        <v>0.52083333333333337</v>
      </c>
      <c r="D1449" s="7">
        <v>5211.666666666667</v>
      </c>
      <c r="E1449" s="8">
        <f>(D1449+F1449)/2</f>
        <v>5221.666666666667</v>
      </c>
      <c r="F1449" s="9">
        <v>5231.666666666667</v>
      </c>
    </row>
    <row r="1450" spans="2:6" ht="18" hidden="1" customHeight="1" thickBot="1">
      <c r="B1450" s="10"/>
      <c r="C1450" s="11">
        <v>0.64583333333333337</v>
      </c>
      <c r="D1450" s="7">
        <v>5180.2777777777774</v>
      </c>
      <c r="E1450" s="8">
        <f>(D1450+F1450)/2</f>
        <v>5190.2777777777774</v>
      </c>
      <c r="F1450" s="9">
        <v>5200.2777777777774</v>
      </c>
    </row>
    <row r="1451" spans="2:6" ht="18" hidden="1" customHeight="1" thickTop="1" thickBot="1">
      <c r="B1451" s="10"/>
      <c r="C1451" s="11"/>
      <c r="D1451" s="12">
        <f>AVERAGE(D1447:D1450)</f>
        <v>5199.3518518518513</v>
      </c>
      <c r="E1451" s="12">
        <f>(D1451+F1451)/2</f>
        <v>5209.3518518518513</v>
      </c>
      <c r="F1451" s="13">
        <f>AVERAGE(F1447:F1450)</f>
        <v>5219.3518518518513</v>
      </c>
    </row>
    <row r="1452" spans="2:6" ht="18" hidden="1" customHeight="1" thickTop="1">
      <c r="B1452" s="2"/>
      <c r="C1452" s="3"/>
      <c r="D1452" s="4"/>
      <c r="E1452" s="5"/>
      <c r="F1452" s="6"/>
    </row>
    <row r="1453" spans="2:6" ht="18" hidden="1" customHeight="1">
      <c r="B1453" s="2">
        <v>41233</v>
      </c>
      <c r="C1453" s="3">
        <v>0.39583333333333331</v>
      </c>
      <c r="D1453" s="7">
        <v>5169.7222222222226</v>
      </c>
      <c r="E1453" s="8">
        <f>(D1453+F1453)/2</f>
        <v>5179.7222222222226</v>
      </c>
      <c r="F1453" s="9">
        <v>5189.7222222222226</v>
      </c>
    </row>
    <row r="1454" spans="2:6" ht="18" hidden="1" customHeight="1">
      <c r="B1454" s="2" t="s">
        <v>6</v>
      </c>
      <c r="C1454" s="3">
        <v>0.52083333333333337</v>
      </c>
      <c r="D1454" s="7">
        <v>5182.2222222222226</v>
      </c>
      <c r="E1454" s="8">
        <f>(D1454+F1454)/2</f>
        <v>5192.2222222222226</v>
      </c>
      <c r="F1454" s="9">
        <v>5202.2222222222226</v>
      </c>
    </row>
    <row r="1455" spans="2:6" ht="18" hidden="1" customHeight="1" thickBot="1">
      <c r="B1455" s="10"/>
      <c r="C1455" s="11">
        <v>0.64583333333333337</v>
      </c>
      <c r="D1455" s="7">
        <v>5188.0555555555557</v>
      </c>
      <c r="E1455" s="8">
        <f>(D1455+F1455)/2</f>
        <v>5198.0555555555557</v>
      </c>
      <c r="F1455" s="9">
        <v>5208.0555555555557</v>
      </c>
    </row>
    <row r="1456" spans="2:6" ht="18" hidden="1" customHeight="1" thickTop="1" thickBot="1">
      <c r="B1456" s="10"/>
      <c r="C1456" s="11"/>
      <c r="D1456" s="12">
        <f>AVERAGE(D1452:D1455)</f>
        <v>5180</v>
      </c>
      <c r="E1456" s="12">
        <f>(D1456+F1456)/2</f>
        <v>5190</v>
      </c>
      <c r="F1456" s="13">
        <f>AVERAGE(F1452:F1455)</f>
        <v>5200</v>
      </c>
    </row>
    <row r="1457" spans="2:6" ht="18" hidden="1" customHeight="1" thickTop="1">
      <c r="B1457" s="2"/>
      <c r="C1457" s="3"/>
      <c r="D1457" s="4"/>
      <c r="E1457" s="5"/>
      <c r="F1457" s="6"/>
    </row>
    <row r="1458" spans="2:6" ht="18" hidden="1" customHeight="1">
      <c r="B1458" s="2">
        <v>41234</v>
      </c>
      <c r="C1458" s="3">
        <v>0.39583333333333331</v>
      </c>
      <c r="D1458" s="7">
        <v>5193.0555555555557</v>
      </c>
      <c r="E1458" s="8">
        <f>(D1458+F1458)/2</f>
        <v>5203.0555555555557</v>
      </c>
      <c r="F1458" s="9">
        <v>5213.0555555555557</v>
      </c>
    </row>
    <row r="1459" spans="2:6" ht="18" hidden="1" customHeight="1">
      <c r="B1459" s="2" t="s">
        <v>6</v>
      </c>
      <c r="C1459" s="3">
        <v>0.52083333333333337</v>
      </c>
      <c r="D1459" s="7">
        <v>5193.6111111111113</v>
      </c>
      <c r="E1459" s="8">
        <f>(D1459+F1459)/2</f>
        <v>5203.6111111111113</v>
      </c>
      <c r="F1459" s="9">
        <v>5213.6111111111113</v>
      </c>
    </row>
    <row r="1460" spans="2:6" ht="18" hidden="1" customHeight="1" thickBot="1">
      <c r="B1460" s="10"/>
      <c r="C1460" s="11">
        <v>0.64583333333333337</v>
      </c>
      <c r="D1460" s="7">
        <v>5193.0555555555557</v>
      </c>
      <c r="E1460" s="8">
        <f>(D1460+F1460)/2</f>
        <v>5203.0555555555557</v>
      </c>
      <c r="F1460" s="9">
        <v>5213.0555555555557</v>
      </c>
    </row>
    <row r="1461" spans="2:6" ht="18" hidden="1" customHeight="1" thickTop="1" thickBot="1">
      <c r="B1461" s="10"/>
      <c r="C1461" s="11"/>
      <c r="D1461" s="12">
        <f>AVERAGE(D1457:D1460)</f>
        <v>5193.2407407407409</v>
      </c>
      <c r="E1461" s="12">
        <f>(D1461+F1461)/2</f>
        <v>5203.2407407407409</v>
      </c>
      <c r="F1461" s="13">
        <f>AVERAGE(F1457:F1460)</f>
        <v>5213.2407407407409</v>
      </c>
    </row>
    <row r="1462" spans="2:6" ht="18" hidden="1" customHeight="1" thickTop="1">
      <c r="B1462" s="2"/>
      <c r="C1462" s="3"/>
      <c r="D1462" s="4"/>
      <c r="E1462" s="5"/>
      <c r="F1462" s="6"/>
    </row>
    <row r="1463" spans="2:6" ht="18" hidden="1" customHeight="1">
      <c r="B1463" s="2">
        <v>41235</v>
      </c>
      <c r="C1463" s="3">
        <v>0.39583333333333331</v>
      </c>
      <c r="D1463" s="7">
        <v>5199.166666666667</v>
      </c>
      <c r="E1463" s="8">
        <f>(D1463+F1463)/2</f>
        <v>5209.166666666667</v>
      </c>
      <c r="F1463" s="9">
        <v>5219.166666666667</v>
      </c>
    </row>
    <row r="1464" spans="2:6" ht="18" hidden="1" customHeight="1">
      <c r="B1464" s="2" t="s">
        <v>6</v>
      </c>
      <c r="C1464" s="3">
        <v>0.52083333333333337</v>
      </c>
      <c r="D1464" s="7">
        <v>5200</v>
      </c>
      <c r="E1464" s="8">
        <f>(D1464+F1464)/2</f>
        <v>5210</v>
      </c>
      <c r="F1464" s="9">
        <v>5220</v>
      </c>
    </row>
    <row r="1465" spans="2:6" ht="18" hidden="1" customHeight="1" thickBot="1">
      <c r="B1465" s="10"/>
      <c r="C1465" s="11">
        <v>0.64583333333333337</v>
      </c>
      <c r="D1465" s="7">
        <v>5196.3888888888887</v>
      </c>
      <c r="E1465" s="8">
        <f>(D1465+F1465)/2</f>
        <v>5206.3888888888887</v>
      </c>
      <c r="F1465" s="9">
        <v>5216.3888888888887</v>
      </c>
    </row>
    <row r="1466" spans="2:6" ht="18" hidden="1" customHeight="1" thickTop="1" thickBot="1">
      <c r="B1466" s="10"/>
      <c r="C1466" s="11"/>
      <c r="D1466" s="12">
        <f>AVERAGE(D1462:D1465)</f>
        <v>5198.5185185185192</v>
      </c>
      <c r="E1466" s="12">
        <f>(D1466+F1466)/2</f>
        <v>5208.5185185185192</v>
      </c>
      <c r="F1466" s="13">
        <f>AVERAGE(F1462:F1465)</f>
        <v>5218.5185185185192</v>
      </c>
    </row>
    <row r="1467" spans="2:6" ht="18" hidden="1" customHeight="1" thickTop="1">
      <c r="B1467" s="2"/>
      <c r="C1467" s="3"/>
      <c r="D1467" s="4"/>
      <c r="E1467" s="5"/>
      <c r="F1467" s="6"/>
    </row>
    <row r="1468" spans="2:6" ht="18" hidden="1" customHeight="1">
      <c r="B1468" s="2">
        <v>41236</v>
      </c>
      <c r="C1468" s="3">
        <v>0.39583333333333331</v>
      </c>
      <c r="D1468" s="7">
        <v>5198.6111111111113</v>
      </c>
      <c r="E1468" s="8">
        <f>(D1468+F1468)/2</f>
        <v>5208.6111111111113</v>
      </c>
      <c r="F1468" s="9">
        <v>5218.6111111111113</v>
      </c>
    </row>
    <row r="1469" spans="2:6" ht="18" hidden="1" customHeight="1">
      <c r="B1469" s="2" t="s">
        <v>6</v>
      </c>
      <c r="C1469" s="3">
        <v>0.52083333333333337</v>
      </c>
      <c r="D1469" s="7">
        <v>5201.9444444444443</v>
      </c>
      <c r="E1469" s="8">
        <f>(D1469+F1469)/2</f>
        <v>5211.9444444444443</v>
      </c>
      <c r="F1469" s="9">
        <v>5221.9444444444443</v>
      </c>
    </row>
    <row r="1470" spans="2:6" ht="18" hidden="1" customHeight="1" thickBot="1">
      <c r="B1470" s="10"/>
      <c r="C1470" s="11">
        <v>0.64583333333333337</v>
      </c>
      <c r="D1470" s="7">
        <v>5208.0555555555557</v>
      </c>
      <c r="E1470" s="8">
        <f>(D1470+F1470)/2</f>
        <v>5218.0555555555557</v>
      </c>
      <c r="F1470" s="9">
        <v>5228.0555555555557</v>
      </c>
    </row>
    <row r="1471" spans="2:6" ht="18" hidden="1" customHeight="1" thickTop="1" thickBot="1">
      <c r="B1471" s="10"/>
      <c r="C1471" s="11"/>
      <c r="D1471" s="12">
        <f>AVERAGE(D1467:D1470)</f>
        <v>5202.8703703703695</v>
      </c>
      <c r="E1471" s="12">
        <f>(D1471+F1471)/2</f>
        <v>5212.8703703703695</v>
      </c>
      <c r="F1471" s="13">
        <f>AVERAGE(F1467:F1470)</f>
        <v>5222.8703703703695</v>
      </c>
    </row>
    <row r="1472" spans="2:6" ht="18" hidden="1" customHeight="1" thickTop="1">
      <c r="B1472" s="2"/>
      <c r="C1472" s="3"/>
      <c r="D1472" s="4"/>
      <c r="E1472" s="5"/>
      <c r="F1472" s="6"/>
    </row>
    <row r="1473" spans="2:6" ht="18" hidden="1" customHeight="1">
      <c r="B1473" s="2">
        <v>41239</v>
      </c>
      <c r="C1473" s="3">
        <v>0.39583333333333331</v>
      </c>
      <c r="D1473" s="7">
        <v>5207.5</v>
      </c>
      <c r="E1473" s="8">
        <f>(D1473+F1473)/2</f>
        <v>5217.5</v>
      </c>
      <c r="F1473" s="9">
        <v>5227.5</v>
      </c>
    </row>
    <row r="1474" spans="2:6" ht="18" hidden="1" customHeight="1">
      <c r="B1474" s="2" t="s">
        <v>6</v>
      </c>
      <c r="C1474" s="3">
        <v>0.52083333333333337</v>
      </c>
      <c r="D1474" s="7">
        <v>5208.333333333333</v>
      </c>
      <c r="E1474" s="8">
        <f>(D1474+F1474)/2</f>
        <v>5218.333333333333</v>
      </c>
      <c r="F1474" s="9">
        <v>5228.333333333333</v>
      </c>
    </row>
    <row r="1475" spans="2:6" ht="18" hidden="1" customHeight="1" thickBot="1">
      <c r="B1475" s="10"/>
      <c r="C1475" s="11">
        <v>0.64583333333333337</v>
      </c>
      <c r="D1475" s="7">
        <v>5214.4444444444443</v>
      </c>
      <c r="E1475" s="8">
        <f>(D1475+F1475)/2</f>
        <v>5224.4444444444443</v>
      </c>
      <c r="F1475" s="9">
        <v>5234.4444444444443</v>
      </c>
    </row>
    <row r="1476" spans="2:6" ht="18" hidden="1" customHeight="1" thickTop="1" thickBot="1">
      <c r="B1476" s="10"/>
      <c r="C1476" s="11"/>
      <c r="D1476" s="12">
        <f>AVERAGE(D1472:D1475)</f>
        <v>5210.0925925925922</v>
      </c>
      <c r="E1476" s="12">
        <f>(D1476+F1476)/2</f>
        <v>5220.0925925925922</v>
      </c>
      <c r="F1476" s="13">
        <f>AVERAGE(F1472:F1475)</f>
        <v>5230.0925925925922</v>
      </c>
    </row>
    <row r="1477" spans="2:6" ht="18" hidden="1" customHeight="1" thickTop="1">
      <c r="B1477" s="2"/>
      <c r="C1477" s="3"/>
      <c r="D1477" s="4"/>
      <c r="E1477" s="5"/>
      <c r="F1477" s="6"/>
    </row>
    <row r="1478" spans="2:6" ht="18" hidden="1" customHeight="1">
      <c r="B1478" s="2">
        <v>41240</v>
      </c>
      <c r="C1478" s="3">
        <v>0.39583333333333331</v>
      </c>
      <c r="D1478" s="7">
        <v>5226.1111111111113</v>
      </c>
      <c r="E1478" s="8">
        <f>(D1478+F1478)/2</f>
        <v>5236.1111111111113</v>
      </c>
      <c r="F1478" s="9">
        <v>5246.1111111111113</v>
      </c>
    </row>
    <row r="1479" spans="2:6" ht="18" hidden="1" customHeight="1">
      <c r="B1479" s="2" t="s">
        <v>6</v>
      </c>
      <c r="C1479" s="3">
        <v>0.52083333333333337</v>
      </c>
      <c r="D1479" s="7">
        <v>5228.8888888888887</v>
      </c>
      <c r="E1479" s="8">
        <f>(D1479+F1479)/2</f>
        <v>5238.8888888888887</v>
      </c>
      <c r="F1479" s="9">
        <v>5248.8888888888887</v>
      </c>
    </row>
    <row r="1480" spans="2:6" ht="18" hidden="1" customHeight="1" thickBot="1">
      <c r="B1480" s="10"/>
      <c r="C1480" s="11">
        <v>0.64583333333333337</v>
      </c>
      <c r="D1480" s="7">
        <v>5234.166666666667</v>
      </c>
      <c r="E1480" s="8">
        <f>(D1480+F1480)/2</f>
        <v>5244.166666666667</v>
      </c>
      <c r="F1480" s="9">
        <v>5254.166666666667</v>
      </c>
    </row>
    <row r="1481" spans="2:6" ht="18" hidden="1" customHeight="1" thickTop="1" thickBot="1">
      <c r="B1481" s="10"/>
      <c r="C1481" s="11"/>
      <c r="D1481" s="12">
        <f>AVERAGE(D1477:D1480)</f>
        <v>5229.7222222222226</v>
      </c>
      <c r="E1481" s="12">
        <f>(D1481+F1481)/2</f>
        <v>5239.7222222222226</v>
      </c>
      <c r="F1481" s="13">
        <f>AVERAGE(F1477:F1480)</f>
        <v>5249.7222222222226</v>
      </c>
    </row>
    <row r="1482" spans="2:6" ht="18" hidden="1" customHeight="1" thickTop="1">
      <c r="B1482" s="2"/>
      <c r="C1482" s="3"/>
      <c r="D1482" s="4"/>
      <c r="E1482" s="5"/>
      <c r="F1482" s="6"/>
    </row>
    <row r="1483" spans="2:6" ht="18" hidden="1" customHeight="1">
      <c r="B1483" s="2">
        <v>41241</v>
      </c>
      <c r="C1483" s="3">
        <v>0.39583333333333331</v>
      </c>
      <c r="D1483" s="7">
        <v>5253.6111111111113</v>
      </c>
      <c r="E1483" s="8">
        <f>(D1483+F1483)/2</f>
        <v>5263.6111111111113</v>
      </c>
      <c r="F1483" s="9">
        <v>5273.6111111111113</v>
      </c>
    </row>
    <row r="1484" spans="2:6" ht="18" hidden="1" customHeight="1">
      <c r="B1484" s="2" t="s">
        <v>6</v>
      </c>
      <c r="C1484" s="3">
        <v>0.52083333333333337</v>
      </c>
      <c r="D1484" s="7">
        <v>5252.2222222222226</v>
      </c>
      <c r="E1484" s="8">
        <f>(D1484+F1484)/2</f>
        <v>5262.2222222222226</v>
      </c>
      <c r="F1484" s="9">
        <v>5272.2222222222226</v>
      </c>
    </row>
    <row r="1485" spans="2:6" ht="18" hidden="1" customHeight="1" thickBot="1">
      <c r="B1485" s="10"/>
      <c r="C1485" s="11">
        <v>0.64583333333333337</v>
      </c>
      <c r="D1485" s="7">
        <v>5249.166666666667</v>
      </c>
      <c r="E1485" s="8">
        <f>(D1485+F1485)/2</f>
        <v>5259.166666666667</v>
      </c>
      <c r="F1485" s="9">
        <v>5269.166666666667</v>
      </c>
    </row>
    <row r="1486" spans="2:6" ht="18" hidden="1" customHeight="1" thickTop="1" thickBot="1">
      <c r="B1486" s="10"/>
      <c r="C1486" s="11"/>
      <c r="D1486" s="12">
        <f>AVERAGE(D1482:D1485)</f>
        <v>5251.666666666667</v>
      </c>
      <c r="E1486" s="12">
        <f>(D1486+F1486)/2</f>
        <v>5261.666666666667</v>
      </c>
      <c r="F1486" s="13">
        <f>AVERAGE(F1482:F1485)</f>
        <v>5271.666666666667</v>
      </c>
    </row>
    <row r="1487" spans="2:6" ht="18" hidden="1" customHeight="1" thickTop="1">
      <c r="B1487" s="2"/>
      <c r="C1487" s="3"/>
      <c r="D1487" s="4"/>
      <c r="E1487" s="5"/>
      <c r="F1487" s="6"/>
    </row>
    <row r="1488" spans="2:6" ht="18" hidden="1" customHeight="1">
      <c r="B1488" s="2">
        <v>41242</v>
      </c>
      <c r="C1488" s="3">
        <v>0.39583333333333331</v>
      </c>
      <c r="D1488" s="7">
        <v>5264.166666666667</v>
      </c>
      <c r="E1488" s="8">
        <f>(D1488+F1488)/2</f>
        <v>5274.166666666667</v>
      </c>
      <c r="F1488" s="9">
        <v>5284.166666666667</v>
      </c>
    </row>
    <row r="1489" spans="2:6" ht="18" hidden="1" customHeight="1">
      <c r="B1489" s="2" t="s">
        <v>6</v>
      </c>
      <c r="C1489" s="3">
        <v>0.52083333333333337</v>
      </c>
      <c r="D1489" s="7">
        <v>5266.1111111111113</v>
      </c>
      <c r="E1489" s="8">
        <f>(D1489+F1489)/2</f>
        <v>5276.1111111111113</v>
      </c>
      <c r="F1489" s="9">
        <v>5286.1111111111113</v>
      </c>
    </row>
    <row r="1490" spans="2:6" ht="18" hidden="1" customHeight="1" thickBot="1">
      <c r="B1490" s="10"/>
      <c r="C1490" s="11">
        <v>0.64583333333333337</v>
      </c>
      <c r="D1490" s="7">
        <v>5221.3888888888887</v>
      </c>
      <c r="E1490" s="8">
        <f>(D1490+F1490)/2</f>
        <v>5231.3888888888887</v>
      </c>
      <c r="F1490" s="9">
        <v>5241.3888888888887</v>
      </c>
    </row>
    <row r="1491" spans="2:6" ht="18" hidden="1" customHeight="1" thickTop="1" thickBot="1">
      <c r="B1491" s="10"/>
      <c r="C1491" s="11"/>
      <c r="D1491" s="12">
        <f>AVERAGE(D1487:D1490)</f>
        <v>5250.5555555555557</v>
      </c>
      <c r="E1491" s="12">
        <f>(D1491+F1491)/2</f>
        <v>5260.5555555555557</v>
      </c>
      <c r="F1491" s="13">
        <f>AVERAGE(F1487:F1490)</f>
        <v>5270.5555555555557</v>
      </c>
    </row>
    <row r="1492" spans="2:6" ht="18" hidden="1" customHeight="1" thickTop="1">
      <c r="B1492" s="2"/>
      <c r="C1492" s="3"/>
      <c r="D1492" s="4"/>
      <c r="E1492" s="5"/>
      <c r="F1492" s="6"/>
    </row>
    <row r="1493" spans="2:6" ht="18" hidden="1" customHeight="1">
      <c r="B1493" s="2">
        <v>41243</v>
      </c>
      <c r="C1493" s="3">
        <v>0.39583333333333331</v>
      </c>
      <c r="D1493" s="7">
        <v>5213.6111111111113</v>
      </c>
      <c r="E1493" s="8">
        <f>(D1493+F1493)/2</f>
        <v>5223.6111111111113</v>
      </c>
      <c r="F1493" s="9">
        <v>5233.6111111111113</v>
      </c>
    </row>
    <row r="1494" spans="2:6" ht="18" hidden="1" customHeight="1">
      <c r="B1494" s="2" t="s">
        <v>6</v>
      </c>
      <c r="C1494" s="3">
        <v>0.52083333333333337</v>
      </c>
      <c r="D1494" s="7">
        <v>5209.7222222222226</v>
      </c>
      <c r="E1494" s="8">
        <f>(D1494+F1494)/2</f>
        <v>5219.7222222222226</v>
      </c>
      <c r="F1494" s="9">
        <v>5229.7222222222226</v>
      </c>
    </row>
    <row r="1495" spans="2:6" ht="18" hidden="1" customHeight="1" thickBot="1">
      <c r="B1495" s="10"/>
      <c r="C1495" s="11">
        <v>0.64583333333333337</v>
      </c>
      <c r="D1495" s="7">
        <v>5209.7222222222226</v>
      </c>
      <c r="E1495" s="8">
        <f>(D1495+F1495)/2</f>
        <v>5219.7222222222226</v>
      </c>
      <c r="F1495" s="9">
        <v>5229.7222222222226</v>
      </c>
    </row>
    <row r="1496" spans="2:6" ht="18" hidden="1" customHeight="1" thickTop="1" thickBot="1">
      <c r="B1496" s="10"/>
      <c r="C1496" s="11"/>
      <c r="D1496" s="12">
        <f>AVERAGE(D1492:D1495)</f>
        <v>5211.0185185185192</v>
      </c>
      <c r="E1496" s="12">
        <f>(D1496+F1496)/2</f>
        <v>5221.0185185185192</v>
      </c>
      <c r="F1496" s="13">
        <f>AVERAGE(F1492:F1495)</f>
        <v>5231.0185185185192</v>
      </c>
    </row>
    <row r="1497" spans="2:6" ht="18" hidden="1" customHeight="1" thickTop="1">
      <c r="B1497" s="2"/>
      <c r="C1497" s="3"/>
      <c r="D1497" s="4"/>
      <c r="E1497" s="5"/>
      <c r="F1497" s="6"/>
    </row>
    <row r="1498" spans="2:6" ht="18" hidden="1" customHeight="1">
      <c r="B1498" s="2">
        <v>41246</v>
      </c>
      <c r="C1498" s="3">
        <v>0.39583333333333331</v>
      </c>
      <c r="D1498" s="7">
        <v>5212.7777777777774</v>
      </c>
      <c r="E1498" s="8">
        <f>(D1498+F1498)/2</f>
        <v>5222.7777777777774</v>
      </c>
      <c r="F1498" s="9">
        <v>5232.7777777777774</v>
      </c>
    </row>
    <row r="1499" spans="2:6" ht="18" hidden="1" customHeight="1">
      <c r="B1499" s="2" t="s">
        <v>6</v>
      </c>
      <c r="C1499" s="3">
        <v>0.52083333333333337</v>
      </c>
      <c r="D1499" s="7">
        <v>5225.5555555555557</v>
      </c>
      <c r="E1499" s="8">
        <f>(D1499+F1499)/2</f>
        <v>5235.5555555555557</v>
      </c>
      <c r="F1499" s="9">
        <v>5245.5555555555557</v>
      </c>
    </row>
    <row r="1500" spans="2:6" ht="18" hidden="1" customHeight="1" thickBot="1">
      <c r="B1500" s="10"/>
      <c r="C1500" s="11">
        <v>0.64583333333333337</v>
      </c>
      <c r="D1500" s="7">
        <v>5228.0555555555557</v>
      </c>
      <c r="E1500" s="8">
        <f>(D1500+F1500)/2</f>
        <v>5238.0555555555557</v>
      </c>
      <c r="F1500" s="9">
        <v>5248.0555555555557</v>
      </c>
    </row>
    <row r="1501" spans="2:6" ht="18" hidden="1" customHeight="1" thickTop="1" thickBot="1">
      <c r="B1501" s="10"/>
      <c r="C1501" s="11"/>
      <c r="D1501" s="12">
        <f>AVERAGE(D1497:D1500)</f>
        <v>5222.1296296296287</v>
      </c>
      <c r="E1501" s="12">
        <f>(D1501+F1501)/2</f>
        <v>5232.1296296296287</v>
      </c>
      <c r="F1501" s="13">
        <f>AVERAGE(F1497:F1500)</f>
        <v>5242.1296296296287</v>
      </c>
    </row>
    <row r="1502" spans="2:6" ht="18" hidden="1" customHeight="1" thickTop="1">
      <c r="B1502" s="2"/>
      <c r="C1502" s="3"/>
      <c r="D1502" s="4"/>
      <c r="E1502" s="5"/>
      <c r="F1502" s="6"/>
    </row>
    <row r="1503" spans="2:6" ht="18" hidden="1" customHeight="1">
      <c r="B1503" s="2">
        <v>41247</v>
      </c>
      <c r="C1503" s="3">
        <v>0.39583333333333331</v>
      </c>
      <c r="D1503" s="7">
        <v>5231.666666666667</v>
      </c>
      <c r="E1503" s="8">
        <f>(D1503+F1503)/2</f>
        <v>5241.666666666667</v>
      </c>
      <c r="F1503" s="9">
        <v>5251.666666666667</v>
      </c>
    </row>
    <row r="1504" spans="2:6" ht="18" hidden="1" customHeight="1">
      <c r="B1504" s="2" t="s">
        <v>6</v>
      </c>
      <c r="C1504" s="3">
        <v>0.52083333333333337</v>
      </c>
      <c r="D1504" s="7">
        <v>5237.2222222222226</v>
      </c>
      <c r="E1504" s="8">
        <f>(D1504+F1504)/2</f>
        <v>5247.2222222222226</v>
      </c>
      <c r="F1504" s="9">
        <v>5257.2222222222226</v>
      </c>
    </row>
    <row r="1505" spans="2:6" ht="18" hidden="1" customHeight="1" thickBot="1">
      <c r="B1505" s="10"/>
      <c r="C1505" s="11">
        <v>0.64583333333333337</v>
      </c>
      <c r="D1505" s="7">
        <v>5236.9444444444443</v>
      </c>
      <c r="E1505" s="8">
        <f>(D1505+F1505)/2</f>
        <v>5246.9444444444443</v>
      </c>
      <c r="F1505" s="9">
        <v>5256.9444444444443</v>
      </c>
    </row>
    <row r="1506" spans="2:6" ht="18" hidden="1" customHeight="1" thickTop="1" thickBot="1">
      <c r="B1506" s="10"/>
      <c r="C1506" s="11"/>
      <c r="D1506" s="12">
        <f>AVERAGE(D1502:D1505)</f>
        <v>5235.2777777777783</v>
      </c>
      <c r="E1506" s="12">
        <f>(D1506+F1506)/2</f>
        <v>5245.2777777777783</v>
      </c>
      <c r="F1506" s="13">
        <f>AVERAGE(F1502:F1505)</f>
        <v>5255.2777777777783</v>
      </c>
    </row>
    <row r="1507" spans="2:6" ht="18" hidden="1" customHeight="1" thickTop="1">
      <c r="B1507" s="2"/>
      <c r="C1507" s="3"/>
      <c r="D1507" s="4"/>
      <c r="E1507" s="5"/>
      <c r="F1507" s="6"/>
    </row>
    <row r="1508" spans="2:6" ht="18" hidden="1" customHeight="1">
      <c r="B1508" s="2">
        <v>41248</v>
      </c>
      <c r="C1508" s="3">
        <v>0.39583333333333331</v>
      </c>
      <c r="D1508" s="7">
        <v>5236.666666666667</v>
      </c>
      <c r="E1508" s="8">
        <f>(D1508+F1508)/2</f>
        <v>5246.666666666667</v>
      </c>
      <c r="F1508" s="9">
        <v>5256.666666666667</v>
      </c>
    </row>
    <row r="1509" spans="2:6" ht="18" hidden="1" customHeight="1">
      <c r="B1509" s="2" t="s">
        <v>6</v>
      </c>
      <c r="C1509" s="3">
        <v>0.52083333333333337</v>
      </c>
      <c r="D1509" s="7">
        <v>5230.2777777777774</v>
      </c>
      <c r="E1509" s="8">
        <f>(D1509+F1509)/2</f>
        <v>5240.2777777777774</v>
      </c>
      <c r="F1509" s="9">
        <v>5250.2777777777774</v>
      </c>
    </row>
    <row r="1510" spans="2:6" ht="18" hidden="1" customHeight="1" thickBot="1">
      <c r="B1510" s="10"/>
      <c r="C1510" s="11">
        <v>0.64583333333333337</v>
      </c>
      <c r="D1510" s="7">
        <v>5229.166666666667</v>
      </c>
      <c r="E1510" s="8">
        <f>(D1510+F1510)/2</f>
        <v>5239.166666666667</v>
      </c>
      <c r="F1510" s="9">
        <v>5249.166666666667</v>
      </c>
    </row>
    <row r="1511" spans="2:6" ht="18" hidden="1" customHeight="1" thickTop="1" thickBot="1">
      <c r="B1511" s="10"/>
      <c r="C1511" s="11"/>
      <c r="D1511" s="12">
        <f>AVERAGE(D1507:D1510)</f>
        <v>5232.0370370370374</v>
      </c>
      <c r="E1511" s="12">
        <f>(D1511+F1511)/2</f>
        <v>5242.0370370370374</v>
      </c>
      <c r="F1511" s="13">
        <f>AVERAGE(F1507:F1510)</f>
        <v>5252.0370370370374</v>
      </c>
    </row>
    <row r="1512" spans="2:6" ht="18" hidden="1" customHeight="1" thickTop="1">
      <c r="B1512" s="2"/>
      <c r="C1512" s="3"/>
      <c r="D1512" s="4"/>
      <c r="E1512" s="5"/>
      <c r="F1512" s="6"/>
    </row>
    <row r="1513" spans="2:6" ht="18" hidden="1" customHeight="1">
      <c r="B1513" s="2">
        <v>41249</v>
      </c>
      <c r="C1513" s="3">
        <v>0.39583333333333331</v>
      </c>
      <c r="D1513" s="7">
        <v>5227.5</v>
      </c>
      <c r="E1513" s="8">
        <f>(D1513+F1513)/2</f>
        <v>5237.5</v>
      </c>
      <c r="F1513" s="9">
        <v>5247.5</v>
      </c>
    </row>
    <row r="1514" spans="2:6" ht="18" hidden="1" customHeight="1">
      <c r="B1514" s="2" t="s">
        <v>6</v>
      </c>
      <c r="C1514" s="3">
        <v>0.52083333333333337</v>
      </c>
      <c r="D1514" s="7">
        <v>5229.7222222222226</v>
      </c>
      <c r="E1514" s="8">
        <f>(D1514+F1514)/2</f>
        <v>5239.7222222222226</v>
      </c>
      <c r="F1514" s="9">
        <v>5249.7222222222226</v>
      </c>
    </row>
    <row r="1515" spans="2:6" ht="18" hidden="1" customHeight="1" thickBot="1">
      <c r="B1515" s="10"/>
      <c r="C1515" s="11">
        <v>0.64583333333333337</v>
      </c>
      <c r="D1515" s="7">
        <v>5232.2222222222226</v>
      </c>
      <c r="E1515" s="8">
        <f>(D1515+F1515)/2</f>
        <v>5242.2222222222226</v>
      </c>
      <c r="F1515" s="9">
        <v>5252.2222222222226</v>
      </c>
    </row>
    <row r="1516" spans="2:6" ht="18" hidden="1" customHeight="1" thickTop="1" thickBot="1">
      <c r="B1516" s="10"/>
      <c r="C1516" s="11"/>
      <c r="D1516" s="12">
        <f>AVERAGE(D1512:D1515)</f>
        <v>5229.8148148148148</v>
      </c>
      <c r="E1516" s="12">
        <f>(D1516+F1516)/2</f>
        <v>5239.8148148148148</v>
      </c>
      <c r="F1516" s="13">
        <f>AVERAGE(F1512:F1515)</f>
        <v>5249.8148148148148</v>
      </c>
    </row>
    <row r="1517" spans="2:6" ht="18" hidden="1" customHeight="1" thickTop="1">
      <c r="B1517" s="2"/>
      <c r="C1517" s="3"/>
      <c r="D1517" s="4"/>
      <c r="E1517" s="5"/>
      <c r="F1517" s="6"/>
    </row>
    <row r="1518" spans="2:6" ht="18" hidden="1" customHeight="1">
      <c r="B1518" s="2">
        <v>41250</v>
      </c>
      <c r="C1518" s="3">
        <v>0.39583333333333331</v>
      </c>
      <c r="D1518" s="7">
        <v>5234.7222222222226</v>
      </c>
      <c r="E1518" s="8">
        <f>(D1518+F1518)/2</f>
        <v>5244.7222222222226</v>
      </c>
      <c r="F1518" s="9">
        <v>5254.7222222222226</v>
      </c>
    </row>
    <row r="1519" spans="2:6" ht="18" hidden="1" customHeight="1">
      <c r="B1519" s="2" t="s">
        <v>6</v>
      </c>
      <c r="C1519" s="3">
        <v>0.52083333333333337</v>
      </c>
      <c r="D1519" s="7">
        <v>5237.2222222222226</v>
      </c>
      <c r="E1519" s="8">
        <f>(D1519+F1519)/2</f>
        <v>5247.2222222222226</v>
      </c>
      <c r="F1519" s="9">
        <v>5257.2222222222226</v>
      </c>
    </row>
    <row r="1520" spans="2:6" ht="18" hidden="1" customHeight="1" thickBot="1">
      <c r="B1520" s="10"/>
      <c r="C1520" s="11">
        <v>0.64583333333333337</v>
      </c>
      <c r="D1520" s="7">
        <v>5245.833333333333</v>
      </c>
      <c r="E1520" s="8">
        <f>(D1520+F1520)/2</f>
        <v>5255.833333333333</v>
      </c>
      <c r="F1520" s="9">
        <v>5265.833333333333</v>
      </c>
    </row>
    <row r="1521" spans="2:6" ht="18" hidden="1" customHeight="1" thickTop="1" thickBot="1">
      <c r="B1521" s="10"/>
      <c r="C1521" s="11"/>
      <c r="D1521" s="12">
        <f>AVERAGE(D1517:D1520)</f>
        <v>5239.2592592592591</v>
      </c>
      <c r="E1521" s="12">
        <f>(D1521+F1521)/2</f>
        <v>5249.2592592592591</v>
      </c>
      <c r="F1521" s="13">
        <f>AVERAGE(F1517:F1520)</f>
        <v>5259.2592592592591</v>
      </c>
    </row>
    <row r="1522" spans="2:6" ht="18" hidden="1" customHeight="1" thickTop="1">
      <c r="B1522" s="2"/>
      <c r="C1522" s="3"/>
      <c r="D1522" s="4"/>
      <c r="E1522" s="5"/>
      <c r="F1522" s="6"/>
    </row>
    <row r="1523" spans="2:6" ht="18" hidden="1" customHeight="1">
      <c r="B1523" s="2">
        <v>41253</v>
      </c>
      <c r="C1523" s="3">
        <v>0.39583333333333331</v>
      </c>
      <c r="D1523" s="7">
        <v>5249.4444444444443</v>
      </c>
      <c r="E1523" s="8">
        <f>(D1523+F1523)/2</f>
        <v>5259.4444444444443</v>
      </c>
      <c r="F1523" s="9">
        <v>5269.4444444444443</v>
      </c>
    </row>
    <row r="1524" spans="2:6" ht="18" hidden="1" customHeight="1">
      <c r="B1524" s="2" t="s">
        <v>6</v>
      </c>
      <c r="C1524" s="3">
        <v>0.52083333333333337</v>
      </c>
      <c r="D1524" s="7">
        <v>5265.2777777777774</v>
      </c>
      <c r="E1524" s="8">
        <f>(D1524+F1524)/2</f>
        <v>5275.2777777777774</v>
      </c>
      <c r="F1524" s="9">
        <v>5285.2777777777774</v>
      </c>
    </row>
    <row r="1525" spans="2:6" ht="18" hidden="1" customHeight="1" thickBot="1">
      <c r="B1525" s="10"/>
      <c r="C1525" s="11">
        <v>0.64583333333333337</v>
      </c>
      <c r="D1525" s="7">
        <v>5270.833333333333</v>
      </c>
      <c r="E1525" s="8">
        <f>(D1525+F1525)/2</f>
        <v>5280.833333333333</v>
      </c>
      <c r="F1525" s="9">
        <v>5290.833333333333</v>
      </c>
    </row>
    <row r="1526" spans="2:6" ht="18" hidden="1" customHeight="1" thickTop="1" thickBot="1">
      <c r="B1526" s="10"/>
      <c r="C1526" s="11"/>
      <c r="D1526" s="12">
        <f>AVERAGE(D1522:D1525)</f>
        <v>5261.8518518518513</v>
      </c>
      <c r="E1526" s="12">
        <f>(D1526+F1526)/2</f>
        <v>5271.8518518518513</v>
      </c>
      <c r="F1526" s="13">
        <f>AVERAGE(F1522:F1525)</f>
        <v>5281.8518518518513</v>
      </c>
    </row>
    <row r="1527" spans="2:6" ht="18" hidden="1" customHeight="1" thickTop="1">
      <c r="B1527" s="2"/>
      <c r="C1527" s="3"/>
      <c r="D1527" s="4"/>
      <c r="E1527" s="5"/>
      <c r="F1527" s="6"/>
    </row>
    <row r="1528" spans="2:6" ht="18" hidden="1" customHeight="1">
      <c r="B1528" s="2">
        <v>41254</v>
      </c>
      <c r="C1528" s="3">
        <v>0.39583333333333331</v>
      </c>
      <c r="D1528" s="7">
        <v>5274.166666666667</v>
      </c>
      <c r="E1528" s="8">
        <f>(D1528+F1528)/2</f>
        <v>5284.166666666667</v>
      </c>
      <c r="F1528" s="9">
        <v>5294.166666666667</v>
      </c>
    </row>
    <row r="1529" spans="2:6" ht="18" hidden="1" customHeight="1">
      <c r="B1529" s="2" t="s">
        <v>6</v>
      </c>
      <c r="C1529" s="3">
        <v>0.52083333333333337</v>
      </c>
      <c r="D1529" s="7">
        <v>5286.9444444444443</v>
      </c>
      <c r="E1529" s="8">
        <f>(D1529+F1529)/2</f>
        <v>5296.9444444444443</v>
      </c>
      <c r="F1529" s="9">
        <v>5306.9444444444443</v>
      </c>
    </row>
    <row r="1530" spans="2:6" ht="18" hidden="1" customHeight="1" thickBot="1">
      <c r="B1530" s="10"/>
      <c r="C1530" s="11">
        <v>0.64583333333333337</v>
      </c>
      <c r="D1530" s="7">
        <v>5285</v>
      </c>
      <c r="E1530" s="8">
        <f>(D1530+F1530)/2</f>
        <v>5295</v>
      </c>
      <c r="F1530" s="9">
        <v>5305</v>
      </c>
    </row>
    <row r="1531" spans="2:6" ht="18" hidden="1" customHeight="1" thickTop="1" thickBot="1">
      <c r="B1531" s="10"/>
      <c r="C1531" s="11"/>
      <c r="D1531" s="12">
        <f>AVERAGE(D1527:D1530)</f>
        <v>5282.0370370370374</v>
      </c>
      <c r="E1531" s="12">
        <f>(D1531+F1531)/2</f>
        <v>5292.0370370370374</v>
      </c>
      <c r="F1531" s="13">
        <f>AVERAGE(F1527:F1530)</f>
        <v>5302.0370370370374</v>
      </c>
    </row>
    <row r="1532" spans="2:6" ht="18" hidden="1" customHeight="1" thickTop="1">
      <c r="B1532" s="2"/>
      <c r="C1532" s="3"/>
      <c r="D1532" s="4"/>
      <c r="E1532" s="5"/>
      <c r="F1532" s="6"/>
    </row>
    <row r="1533" spans="2:6" ht="18" hidden="1" customHeight="1">
      <c r="B1533" s="2">
        <v>41255</v>
      </c>
      <c r="C1533" s="3">
        <v>0.39583333333333331</v>
      </c>
      <c r="D1533" s="7">
        <v>5266.9444444444443</v>
      </c>
      <c r="E1533" s="8">
        <f>(D1533+F1533)/2</f>
        <v>5276.9444444444443</v>
      </c>
      <c r="F1533" s="9">
        <v>5286.9444444444443</v>
      </c>
    </row>
    <row r="1534" spans="2:6" ht="18" hidden="1" customHeight="1">
      <c r="B1534" s="2" t="s">
        <v>6</v>
      </c>
      <c r="C1534" s="3">
        <v>0.52083333333333337</v>
      </c>
      <c r="D1534" s="7">
        <v>5266.3888888888887</v>
      </c>
      <c r="E1534" s="8">
        <f>(D1534+F1534)/2</f>
        <v>5276.3888888888887</v>
      </c>
      <c r="F1534" s="9">
        <v>5286.3888888888887</v>
      </c>
    </row>
    <row r="1535" spans="2:6" ht="18" hidden="1" customHeight="1" thickBot="1">
      <c r="B1535" s="10"/>
      <c r="C1535" s="11">
        <v>0.64583333333333337</v>
      </c>
      <c r="D1535" s="7">
        <v>5272.5</v>
      </c>
      <c r="E1535" s="8">
        <f>(D1535+F1535)/2</f>
        <v>5282.5</v>
      </c>
      <c r="F1535" s="9">
        <v>5292.5</v>
      </c>
    </row>
    <row r="1536" spans="2:6" ht="18" hidden="1" customHeight="1" thickTop="1" thickBot="1">
      <c r="B1536" s="10"/>
      <c r="C1536" s="11"/>
      <c r="D1536" s="12">
        <f>AVERAGE(D1532:D1535)</f>
        <v>5268.6111111111104</v>
      </c>
      <c r="E1536" s="12">
        <f>(D1536+F1536)/2</f>
        <v>5278.6111111111104</v>
      </c>
      <c r="F1536" s="13">
        <f>AVERAGE(F1532:F1535)</f>
        <v>5288.6111111111104</v>
      </c>
    </row>
    <row r="1537" spans="2:6" ht="18" hidden="1" customHeight="1" thickTop="1">
      <c r="B1537" s="2"/>
      <c r="C1537" s="3"/>
      <c r="D1537" s="4"/>
      <c r="E1537" s="5"/>
      <c r="F1537" s="6"/>
    </row>
    <row r="1538" spans="2:6" ht="18" hidden="1" customHeight="1">
      <c r="B1538" s="2">
        <v>41256</v>
      </c>
      <c r="C1538" s="3">
        <v>0.39583333333333331</v>
      </c>
      <c r="D1538" s="7">
        <v>5275.2777777777774</v>
      </c>
      <c r="E1538" s="8">
        <f>(D1538+F1538)/2</f>
        <v>5285.2777777777774</v>
      </c>
      <c r="F1538" s="9">
        <v>5295.2777777777774</v>
      </c>
    </row>
    <row r="1539" spans="2:6" ht="18" hidden="1" customHeight="1">
      <c r="B1539" s="2" t="s">
        <v>6</v>
      </c>
      <c r="C1539" s="3">
        <v>0.52083333333333337</v>
      </c>
      <c r="D1539" s="7">
        <v>5271.9444444444443</v>
      </c>
      <c r="E1539" s="8">
        <f>(D1539+F1539)/2</f>
        <v>5281.9444444444443</v>
      </c>
      <c r="F1539" s="9">
        <v>5291.9444444444443</v>
      </c>
    </row>
    <row r="1540" spans="2:6" ht="18" hidden="1" customHeight="1" thickBot="1">
      <c r="B1540" s="10"/>
      <c r="C1540" s="11">
        <v>0.64583333333333337</v>
      </c>
      <c r="D1540" s="7">
        <v>5275</v>
      </c>
      <c r="E1540" s="8">
        <f>(D1540+F1540)/2</f>
        <v>5285</v>
      </c>
      <c r="F1540" s="9">
        <v>5295</v>
      </c>
    </row>
    <row r="1541" spans="2:6" ht="18" hidden="1" customHeight="1" thickTop="1" thickBot="1">
      <c r="B1541" s="10"/>
      <c r="C1541" s="11"/>
      <c r="D1541" s="12">
        <f>AVERAGE(D1537:D1540)</f>
        <v>5274.0740740740739</v>
      </c>
      <c r="E1541" s="12">
        <f>(D1541+F1541)/2</f>
        <v>5284.0740740740739</v>
      </c>
      <c r="F1541" s="13">
        <f>AVERAGE(F1537:F1540)</f>
        <v>5294.0740740740739</v>
      </c>
    </row>
    <row r="1542" spans="2:6" ht="18" hidden="1" customHeight="1" thickTop="1">
      <c r="B1542" s="2"/>
      <c r="C1542" s="3"/>
      <c r="D1542" s="4"/>
      <c r="E1542" s="5"/>
      <c r="F1542" s="6"/>
    </row>
    <row r="1543" spans="2:6" ht="18" hidden="1" customHeight="1">
      <c r="B1543" s="2">
        <v>41257</v>
      </c>
      <c r="C1543" s="3">
        <v>0.39583333333333331</v>
      </c>
      <c r="D1543" s="7">
        <v>5269.4444444444443</v>
      </c>
      <c r="E1543" s="8">
        <f>(D1543+F1543)/2</f>
        <v>5279.1666666666661</v>
      </c>
      <c r="F1543" s="9">
        <v>5288.8888888888887</v>
      </c>
    </row>
    <row r="1544" spans="2:6" ht="18" hidden="1" customHeight="1">
      <c r="B1544" s="2" t="s">
        <v>6</v>
      </c>
      <c r="C1544" s="3">
        <v>0.52083333333333337</v>
      </c>
      <c r="D1544" s="7">
        <v>5253.333333333333</v>
      </c>
      <c r="E1544" s="8">
        <f>(D1544+F1544)/2</f>
        <v>5263.333333333333</v>
      </c>
      <c r="F1544" s="9">
        <v>5273.333333333333</v>
      </c>
    </row>
    <row r="1545" spans="2:6" ht="18" hidden="1" customHeight="1" thickBot="1">
      <c r="B1545" s="10"/>
      <c r="C1545" s="11">
        <v>0.64583333333333337</v>
      </c>
      <c r="D1545" s="7">
        <v>5256.1111111111113</v>
      </c>
      <c r="E1545" s="8">
        <f>(D1545+F1545)/2</f>
        <v>5265.8333333333339</v>
      </c>
      <c r="F1545" s="9">
        <v>5275.5555555555557</v>
      </c>
    </row>
    <row r="1546" spans="2:6" ht="18" hidden="1" customHeight="1" thickTop="1" thickBot="1">
      <c r="B1546" s="10"/>
      <c r="C1546" s="11"/>
      <c r="D1546" s="12">
        <f>AVERAGE(D1542:D1545)</f>
        <v>5259.6296296296296</v>
      </c>
      <c r="E1546" s="12">
        <f>(D1546+F1546)/2</f>
        <v>5269.4444444444443</v>
      </c>
      <c r="F1546" s="13">
        <f>AVERAGE(F1542:F1545)</f>
        <v>5279.2592592592591</v>
      </c>
    </row>
    <row r="1547" spans="2:6" ht="18" hidden="1" customHeight="1" thickTop="1">
      <c r="B1547" s="2"/>
      <c r="C1547" s="3"/>
      <c r="D1547" s="4"/>
      <c r="E1547" s="5"/>
      <c r="F1547" s="6"/>
    </row>
    <row r="1548" spans="2:6" ht="18" hidden="1" customHeight="1">
      <c r="B1548" s="2">
        <v>41260</v>
      </c>
      <c r="C1548" s="3">
        <v>0.39583333333333331</v>
      </c>
      <c r="D1548" s="7">
        <v>5238.333333333333</v>
      </c>
      <c r="E1548" s="8">
        <f>(D1548+F1548)/2</f>
        <v>5248.333333333333</v>
      </c>
      <c r="F1548" s="9">
        <v>5258.333333333333</v>
      </c>
    </row>
    <row r="1549" spans="2:6" ht="18" hidden="1" customHeight="1">
      <c r="B1549" s="2" t="s">
        <v>6</v>
      </c>
      <c r="C1549" s="3">
        <v>0.52083333333333337</v>
      </c>
      <c r="D1549" s="7">
        <v>5245</v>
      </c>
      <c r="E1549" s="8">
        <f>(D1549+F1549)/2</f>
        <v>5255</v>
      </c>
      <c r="F1549" s="9">
        <v>5265</v>
      </c>
    </row>
    <row r="1550" spans="2:6" ht="18" hidden="1" customHeight="1" thickBot="1">
      <c r="B1550" s="10"/>
      <c r="C1550" s="11">
        <v>0.64583333333333337</v>
      </c>
      <c r="D1550" s="7">
        <v>5244.0555555555557</v>
      </c>
      <c r="E1550" s="8">
        <f>(D1550+F1550)/2</f>
        <v>5254.0555555555557</v>
      </c>
      <c r="F1550" s="9">
        <v>5264.0555555555557</v>
      </c>
    </row>
    <row r="1551" spans="2:6" ht="18" hidden="1" customHeight="1" thickTop="1" thickBot="1">
      <c r="B1551" s="10"/>
      <c r="C1551" s="11"/>
      <c r="D1551" s="12">
        <f>AVERAGE(D1547:D1550)</f>
        <v>5242.4629629629626</v>
      </c>
      <c r="E1551" s="12">
        <f>(D1551+F1551)/2</f>
        <v>5252.4629629629626</v>
      </c>
      <c r="F1551" s="13">
        <f>AVERAGE(F1547:F1550)</f>
        <v>5262.4629629629626</v>
      </c>
    </row>
    <row r="1552" spans="2:6" ht="18" hidden="1" customHeight="1" thickTop="1">
      <c r="B1552" s="2"/>
      <c r="C1552" s="3"/>
      <c r="D1552" s="4"/>
      <c r="E1552" s="5"/>
      <c r="F1552" s="6"/>
    </row>
    <row r="1553" spans="2:6" ht="18" hidden="1" customHeight="1">
      <c r="B1553" s="2">
        <v>41261</v>
      </c>
      <c r="C1553" s="3">
        <v>0.39583333333333331</v>
      </c>
      <c r="D1553" s="7">
        <v>5244.333333333333</v>
      </c>
      <c r="E1553" s="8">
        <f>(D1553+F1553)/2</f>
        <v>5254.333333333333</v>
      </c>
      <c r="F1553" s="9">
        <v>5264.333333333333</v>
      </c>
    </row>
    <row r="1554" spans="2:6" ht="18" hidden="1" customHeight="1">
      <c r="B1554" s="2" t="s">
        <v>6</v>
      </c>
      <c r="C1554" s="3">
        <v>0.52083333333333337</v>
      </c>
      <c r="D1554" s="7">
        <v>5244.833333333333</v>
      </c>
      <c r="E1554" s="8">
        <f>(D1554+F1554)/2</f>
        <v>5254.833333333333</v>
      </c>
      <c r="F1554" s="9">
        <v>5264.833333333333</v>
      </c>
    </row>
    <row r="1555" spans="2:6" ht="18" hidden="1" customHeight="1" thickBot="1">
      <c r="B1555" s="10"/>
      <c r="C1555" s="11">
        <v>0.64583333333333337</v>
      </c>
      <c r="D1555" s="7">
        <v>5238.6111111111113</v>
      </c>
      <c r="E1555" s="8">
        <f>(D1555+F1555)/2</f>
        <v>5248.6111111111113</v>
      </c>
      <c r="F1555" s="9">
        <v>5258.6111111111113</v>
      </c>
    </row>
    <row r="1556" spans="2:6" ht="18" hidden="1" customHeight="1" thickTop="1" thickBot="1">
      <c r="B1556" s="10"/>
      <c r="C1556" s="11"/>
      <c r="D1556" s="12">
        <f>AVERAGE(D1552:D1555)</f>
        <v>5242.5925925925922</v>
      </c>
      <c r="E1556" s="12">
        <f>(D1556+F1556)/2</f>
        <v>5252.5925925925922</v>
      </c>
      <c r="F1556" s="13">
        <f>AVERAGE(F1552:F1555)</f>
        <v>5262.5925925925922</v>
      </c>
    </row>
    <row r="1557" spans="2:6" ht="18" hidden="1" customHeight="1" thickTop="1">
      <c r="B1557" s="2"/>
      <c r="C1557" s="3"/>
      <c r="D1557" s="4"/>
      <c r="E1557" s="5"/>
      <c r="F1557" s="6"/>
    </row>
    <row r="1558" spans="2:6" ht="18" hidden="1" customHeight="1">
      <c r="B1558" s="2">
        <v>41262</v>
      </c>
      <c r="C1558" s="3">
        <v>0.39583333333333331</v>
      </c>
      <c r="D1558" s="7">
        <v>5238.333333333333</v>
      </c>
      <c r="E1558" s="8">
        <f>(D1558+F1558)/2</f>
        <v>5248.333333333333</v>
      </c>
      <c r="F1558" s="9">
        <v>5258.333333333333</v>
      </c>
    </row>
    <row r="1559" spans="2:6" ht="18" hidden="1" customHeight="1">
      <c r="B1559" s="2" t="s">
        <v>6</v>
      </c>
      <c r="C1559" s="3">
        <v>0.52083333333333337</v>
      </c>
      <c r="D1559" s="7">
        <v>5240</v>
      </c>
      <c r="E1559" s="8">
        <f>(D1559+F1559)/2</f>
        <v>5250</v>
      </c>
      <c r="F1559" s="9">
        <v>5260</v>
      </c>
    </row>
    <row r="1560" spans="2:6" ht="18" hidden="1" customHeight="1" thickBot="1">
      <c r="B1560" s="10"/>
      <c r="C1560" s="11">
        <v>0.64583333333333337</v>
      </c>
      <c r="D1560" s="7">
        <v>5242.7777777777774</v>
      </c>
      <c r="E1560" s="8">
        <f>(D1560+F1560)/2</f>
        <v>5252.7777777777774</v>
      </c>
      <c r="F1560" s="9">
        <v>5262.7777777777774</v>
      </c>
    </row>
    <row r="1561" spans="2:6" ht="18" hidden="1" customHeight="1" thickTop="1" thickBot="1">
      <c r="B1561" s="10"/>
      <c r="C1561" s="11"/>
      <c r="D1561" s="12">
        <f>AVERAGE(D1557:D1560)</f>
        <v>5240.3703703703695</v>
      </c>
      <c r="E1561" s="12">
        <f>(D1561+F1561)/2</f>
        <v>5250.3703703703695</v>
      </c>
      <c r="F1561" s="13">
        <f>AVERAGE(F1557:F1560)</f>
        <v>5260.3703703703695</v>
      </c>
    </row>
    <row r="1562" spans="2:6" ht="18" hidden="1" customHeight="1" thickTop="1">
      <c r="B1562" s="2"/>
      <c r="C1562" s="3"/>
      <c r="D1562" s="4"/>
      <c r="E1562" s="5"/>
      <c r="F1562" s="6"/>
    </row>
    <row r="1563" spans="2:6" ht="18" hidden="1" customHeight="1">
      <c r="B1563" s="2">
        <v>41263</v>
      </c>
      <c r="C1563" s="3">
        <v>0.39583333333333331</v>
      </c>
      <c r="D1563" s="7">
        <v>5225.5555555555557</v>
      </c>
      <c r="E1563" s="8">
        <f>(D1563+F1563)/2</f>
        <v>5235.5555555555557</v>
      </c>
      <c r="F1563" s="9">
        <v>5245.5555555555557</v>
      </c>
    </row>
    <row r="1564" spans="2:6" ht="18" hidden="1" customHeight="1">
      <c r="B1564" s="2" t="s">
        <v>6</v>
      </c>
      <c r="C1564" s="3">
        <v>0.52083333333333337</v>
      </c>
      <c r="D1564" s="7">
        <v>5228.6111111111113</v>
      </c>
      <c r="E1564" s="8">
        <f>(D1564+F1564)/2</f>
        <v>5238.6111111111113</v>
      </c>
      <c r="F1564" s="9">
        <v>5248.6111111111113</v>
      </c>
    </row>
    <row r="1565" spans="2:6" ht="18" hidden="1" customHeight="1" thickBot="1">
      <c r="B1565" s="10"/>
      <c r="C1565" s="11">
        <v>0.64583333333333337</v>
      </c>
      <c r="D1565" s="7">
        <v>5212.7777777777774</v>
      </c>
      <c r="E1565" s="8">
        <f>(D1565+F1565)/2</f>
        <v>5222.7777777777774</v>
      </c>
      <c r="F1565" s="9">
        <v>5232.7777777777774</v>
      </c>
    </row>
    <row r="1566" spans="2:6" ht="18" hidden="1" customHeight="1" thickTop="1" thickBot="1">
      <c r="B1566" s="10"/>
      <c r="C1566" s="11"/>
      <c r="D1566" s="12">
        <f>AVERAGE(D1562:D1565)</f>
        <v>5222.3148148148148</v>
      </c>
      <c r="E1566" s="12">
        <f>(D1566+F1566)/2</f>
        <v>5232.3148148148148</v>
      </c>
      <c r="F1566" s="13">
        <f>AVERAGE(F1562:F1565)</f>
        <v>5242.3148148148148</v>
      </c>
    </row>
    <row r="1567" spans="2:6" ht="18" hidden="1" customHeight="1" thickTop="1">
      <c r="B1567" s="2"/>
      <c r="C1567" s="3"/>
      <c r="D1567" s="4"/>
      <c r="E1567" s="5"/>
      <c r="F1567" s="6"/>
    </row>
    <row r="1568" spans="2:6" ht="18" hidden="1" customHeight="1">
      <c r="B1568" s="2">
        <v>41264</v>
      </c>
      <c r="C1568" s="3">
        <v>0.39583333333333331</v>
      </c>
      <c r="D1568" s="7">
        <v>5212.2222222222226</v>
      </c>
      <c r="E1568" s="8">
        <f>(D1568+F1568)/2</f>
        <v>5222.2222222222226</v>
      </c>
      <c r="F1568" s="9">
        <v>5232.2222222222226</v>
      </c>
    </row>
    <row r="1569" spans="2:6" ht="18" hidden="1" customHeight="1">
      <c r="B1569" s="2" t="s">
        <v>6</v>
      </c>
      <c r="C1569" s="3">
        <v>0.52083333333333337</v>
      </c>
      <c r="D1569" s="7">
        <v>5161.9444444444443</v>
      </c>
      <c r="E1569" s="8">
        <f>(D1569+F1569)/2</f>
        <v>5171.9444444444443</v>
      </c>
      <c r="F1569" s="9">
        <v>5181.9444444444443</v>
      </c>
    </row>
    <row r="1570" spans="2:6" ht="18" hidden="1" customHeight="1" thickBot="1">
      <c r="B1570" s="10"/>
      <c r="C1570" s="11">
        <v>0.64583333333333337</v>
      </c>
      <c r="D1570" s="7">
        <v>5133.0555555555557</v>
      </c>
      <c r="E1570" s="8">
        <f>(D1570+F1570)/2</f>
        <v>5143.0555555555557</v>
      </c>
      <c r="F1570" s="9">
        <v>5153.0555555555557</v>
      </c>
    </row>
    <row r="1571" spans="2:6" ht="18" hidden="1" customHeight="1" thickTop="1" thickBot="1">
      <c r="B1571" s="10"/>
      <c r="C1571" s="11"/>
      <c r="D1571" s="12">
        <f>AVERAGE(D1567:D1570)</f>
        <v>5169.0740740740739</v>
      </c>
      <c r="E1571" s="12">
        <f>(D1571+F1571)/2</f>
        <v>5179.0740740740739</v>
      </c>
      <c r="F1571" s="13">
        <f>AVERAGE(F1567:F1570)</f>
        <v>5189.0740740740739</v>
      </c>
    </row>
    <row r="1572" spans="2:6" ht="18" hidden="1" customHeight="1" thickTop="1">
      <c r="B1572" s="2"/>
      <c r="C1572" s="3"/>
      <c r="D1572" s="4"/>
      <c r="E1572" s="5"/>
      <c r="F1572" s="6"/>
    </row>
    <row r="1573" spans="2:6" ht="18" hidden="1" customHeight="1">
      <c r="B1573" s="2">
        <v>41267</v>
      </c>
      <c r="C1573" s="3">
        <v>0.39583333333333331</v>
      </c>
      <c r="D1573" s="7">
        <v>5032.2222222222226</v>
      </c>
      <c r="E1573" s="8">
        <f>(D1573+F1573)/2</f>
        <v>5042.2222222222226</v>
      </c>
      <c r="F1573" s="9">
        <v>5052.2222222222226</v>
      </c>
    </row>
    <row r="1574" spans="2:6" ht="18" hidden="1" customHeight="1">
      <c r="B1574" s="2" t="s">
        <v>6</v>
      </c>
      <c r="C1574" s="3">
        <v>0.52083333333333337</v>
      </c>
      <c r="D1574" s="7">
        <v>4986.3888888888887</v>
      </c>
      <c r="E1574" s="8">
        <f>(D1574+F1574)/2</f>
        <v>4996.3888888888887</v>
      </c>
      <c r="F1574" s="9">
        <v>5006.3888888888887</v>
      </c>
    </row>
    <row r="1575" spans="2:6" ht="18" hidden="1" customHeight="1" thickBot="1">
      <c r="B1575" s="10"/>
      <c r="C1575" s="11">
        <v>0.64583333333333337</v>
      </c>
      <c r="D1575" s="7">
        <v>4917.5</v>
      </c>
      <c r="E1575" s="8">
        <f>(D1575+F1575)/2</f>
        <v>4927.5</v>
      </c>
      <c r="F1575" s="9">
        <v>4937.5</v>
      </c>
    </row>
    <row r="1576" spans="2:6" ht="18" hidden="1" customHeight="1" thickTop="1" thickBot="1">
      <c r="B1576" s="10"/>
      <c r="C1576" s="11"/>
      <c r="D1576" s="12">
        <f>AVERAGE(D1572:D1575)</f>
        <v>4978.7037037037035</v>
      </c>
      <c r="E1576" s="12">
        <f>(D1576+F1576)/2</f>
        <v>4988.7037037037035</v>
      </c>
      <c r="F1576" s="13">
        <f>AVERAGE(F1572:F1575)</f>
        <v>4998.7037037037035</v>
      </c>
    </row>
    <row r="1577" spans="2:6" ht="18" hidden="1" customHeight="1" thickTop="1">
      <c r="B1577" s="2"/>
      <c r="C1577" s="3"/>
      <c r="D1577" s="4"/>
      <c r="E1577" s="5"/>
      <c r="F1577" s="6"/>
    </row>
    <row r="1578" spans="2:6" ht="18" hidden="1" customHeight="1">
      <c r="B1578" s="2">
        <v>41269</v>
      </c>
      <c r="C1578" s="3">
        <v>0.39583333333333331</v>
      </c>
      <c r="D1578" s="7">
        <v>4925</v>
      </c>
      <c r="E1578" s="8">
        <f>(D1578+F1578)/2</f>
        <v>4935</v>
      </c>
      <c r="F1578" s="9">
        <v>4945</v>
      </c>
    </row>
    <row r="1579" spans="2:6" ht="18" hidden="1" customHeight="1">
      <c r="B1579" s="2" t="s">
        <v>6</v>
      </c>
      <c r="C1579" s="3">
        <v>0.52083333333333337</v>
      </c>
      <c r="D1579" s="7">
        <v>4944.4444444444443</v>
      </c>
      <c r="E1579" s="8">
        <f>(D1579+F1579)/2</f>
        <v>4954.4444444444443</v>
      </c>
      <c r="F1579" s="9">
        <v>4964.4444444444443</v>
      </c>
    </row>
    <row r="1580" spans="2:6" ht="18" hidden="1" customHeight="1" thickBot="1">
      <c r="B1580" s="10"/>
      <c r="C1580" s="11">
        <v>0.64583333333333337</v>
      </c>
      <c r="D1580" s="7">
        <v>4975.5555555555557</v>
      </c>
      <c r="E1580" s="8">
        <f>(D1580+F1580)/2</f>
        <v>4985.5555555555557</v>
      </c>
      <c r="F1580" s="9">
        <v>4995.5555555555557</v>
      </c>
    </row>
    <row r="1581" spans="2:6" ht="18" hidden="1" customHeight="1" thickTop="1" thickBot="1">
      <c r="B1581" s="10"/>
      <c r="C1581" s="11"/>
      <c r="D1581" s="12">
        <f>AVERAGE(D1577:D1580)</f>
        <v>4948.333333333333</v>
      </c>
      <c r="E1581" s="12">
        <f>(D1581+F1581)/2</f>
        <v>4958.333333333333</v>
      </c>
      <c r="F1581" s="13">
        <f>AVERAGE(F1577:F1580)</f>
        <v>4968.333333333333</v>
      </c>
    </row>
    <row r="1582" spans="2:6" ht="18" hidden="1" customHeight="1" thickTop="1">
      <c r="B1582" s="2"/>
      <c r="C1582" s="3"/>
      <c r="D1582" s="4"/>
      <c r="E1582" s="5"/>
      <c r="F1582" s="6"/>
    </row>
    <row r="1583" spans="2:6" ht="18" hidden="1" customHeight="1">
      <c r="B1583" s="2">
        <v>41270</v>
      </c>
      <c r="C1583" s="3">
        <v>0.39583333333333331</v>
      </c>
      <c r="D1583" s="7">
        <v>5042.0555555555557</v>
      </c>
      <c r="E1583" s="8">
        <f>(D1583+F1583)/2</f>
        <v>5052.0555555555557</v>
      </c>
      <c r="F1583" s="9">
        <v>5062.0555555555557</v>
      </c>
    </row>
    <row r="1584" spans="2:6" ht="18" hidden="1" customHeight="1">
      <c r="B1584" s="2" t="s">
        <v>6</v>
      </c>
      <c r="C1584" s="3">
        <v>0.52083333333333337</v>
      </c>
      <c r="D1584" s="7">
        <v>5084.7222222222226</v>
      </c>
      <c r="E1584" s="8">
        <f>(D1584+F1584)/2</f>
        <v>5094.7222222222226</v>
      </c>
      <c r="F1584" s="9">
        <v>5104.7222222222226</v>
      </c>
    </row>
    <row r="1585" spans="2:6" ht="18" hidden="1" customHeight="1" thickBot="1">
      <c r="B1585" s="10"/>
      <c r="C1585" s="11">
        <v>0.64583333333333337</v>
      </c>
      <c r="D1585" s="7">
        <v>5130.2777777777774</v>
      </c>
      <c r="E1585" s="8">
        <f>(D1585+F1585)/2</f>
        <v>5140.2777777777774</v>
      </c>
      <c r="F1585" s="9">
        <v>5150.2777777777774</v>
      </c>
    </row>
    <row r="1586" spans="2:6" ht="18" hidden="1" customHeight="1" thickTop="1" thickBot="1">
      <c r="B1586" s="10"/>
      <c r="C1586" s="11"/>
      <c r="D1586" s="12">
        <f>AVERAGE(D1582:D1585)</f>
        <v>5085.6851851851852</v>
      </c>
      <c r="E1586" s="12">
        <f>(D1586+F1586)/2</f>
        <v>5095.6851851851852</v>
      </c>
      <c r="F1586" s="13">
        <f>AVERAGE(F1582:F1585)</f>
        <v>5105.6851851851852</v>
      </c>
    </row>
    <row r="1587" spans="2:6" ht="18" hidden="1" customHeight="1" thickTop="1">
      <c r="B1587" s="2"/>
      <c r="C1587" s="3"/>
      <c r="D1587" s="4"/>
      <c r="E1587" s="5"/>
      <c r="F1587" s="6"/>
    </row>
    <row r="1588" spans="2:6" ht="18" hidden="1" customHeight="1">
      <c r="B1588" s="2">
        <v>41271</v>
      </c>
      <c r="C1588" s="3">
        <v>0.39583333333333331</v>
      </c>
      <c r="D1588" s="7">
        <v>5123.6111111111113</v>
      </c>
      <c r="E1588" s="8">
        <f>(D1588+F1588)/2</f>
        <v>5133.6111111111113</v>
      </c>
      <c r="F1588" s="9">
        <v>5143.6111111111113</v>
      </c>
    </row>
    <row r="1589" spans="2:6" ht="18" hidden="1" customHeight="1">
      <c r="B1589" s="2" t="s">
        <v>6</v>
      </c>
      <c r="C1589" s="3">
        <v>0.52083333333333337</v>
      </c>
      <c r="D1589" s="7">
        <v>5123.166666666667</v>
      </c>
      <c r="E1589" s="8">
        <f>(D1589+F1589)/2</f>
        <v>5133.166666666667</v>
      </c>
      <c r="F1589" s="9">
        <v>5143.166666666667</v>
      </c>
    </row>
    <row r="1590" spans="2:6" ht="18" hidden="1" customHeight="1" thickBot="1">
      <c r="B1590" s="10"/>
      <c r="C1590" s="11">
        <v>0.64583333333333337</v>
      </c>
      <c r="D1590" s="7">
        <v>5163.0555555555557</v>
      </c>
      <c r="E1590" s="8">
        <f>(D1590+F1590)/2</f>
        <v>5173.0555555555557</v>
      </c>
      <c r="F1590" s="9">
        <v>5183.0555555555557</v>
      </c>
    </row>
    <row r="1591" spans="2:6" ht="18" hidden="1" customHeight="1" thickTop="1" thickBot="1">
      <c r="B1591" s="10"/>
      <c r="C1591" s="11"/>
      <c r="D1591" s="12">
        <f>AVERAGE(D1587:D1590)</f>
        <v>5136.6111111111104</v>
      </c>
      <c r="E1591" s="12">
        <f>(D1591+F1591)/2</f>
        <v>5146.6111111111104</v>
      </c>
      <c r="F1591" s="13">
        <f>AVERAGE(F1587:F1590)</f>
        <v>5156.6111111111104</v>
      </c>
    </row>
    <row r="1592" spans="2:6" ht="18" hidden="1" customHeight="1" thickTop="1">
      <c r="B1592" s="2"/>
      <c r="C1592" s="3"/>
      <c r="D1592" s="4"/>
      <c r="E1592" s="5"/>
      <c r="F1592" s="6"/>
    </row>
    <row r="1593" spans="2:6" ht="18" hidden="1" customHeight="1">
      <c r="B1593" s="2">
        <v>41276</v>
      </c>
      <c r="C1593" s="3">
        <v>0.39583333333333331</v>
      </c>
      <c r="D1593" s="15">
        <v>5.1611111111111114</v>
      </c>
      <c r="E1593" s="16">
        <f>(D1593+F1593)/2</f>
        <v>5.1711111111111112</v>
      </c>
      <c r="F1593" s="17">
        <v>5.181111111111111</v>
      </c>
    </row>
    <row r="1594" spans="2:6" ht="18" hidden="1" customHeight="1">
      <c r="B1594" s="2" t="s">
        <v>6</v>
      </c>
      <c r="C1594" s="3">
        <v>0.52083333333333337</v>
      </c>
      <c r="D1594" s="15">
        <v>5.2177777777777763</v>
      </c>
      <c r="E1594" s="16">
        <f>(D1594+F1594)/2</f>
        <v>5.2277777777777779</v>
      </c>
      <c r="F1594" s="17">
        <v>5.2377777777777785</v>
      </c>
    </row>
    <row r="1595" spans="2:6" ht="18" hidden="1" customHeight="1" thickBot="1">
      <c r="B1595" s="10"/>
      <c r="C1595" s="11">
        <v>0.64583333333333337</v>
      </c>
      <c r="D1595" s="18">
        <v>5.2399999999999993</v>
      </c>
      <c r="E1595" s="19">
        <f>(D1595+F1595)/2</f>
        <v>5.2499999999999991</v>
      </c>
      <c r="F1595" s="20">
        <v>5.2599999999999989</v>
      </c>
    </row>
    <row r="1596" spans="2:6" ht="18" hidden="1" customHeight="1" thickTop="1" thickBot="1">
      <c r="B1596" s="10"/>
      <c r="C1596" s="11"/>
      <c r="D1596" s="21">
        <f>AVERAGE(D1592:D1595)</f>
        <v>5.2062962962962951</v>
      </c>
      <c r="E1596" s="21">
        <f>(D1596+F1596)/2</f>
        <v>5.2162962962962958</v>
      </c>
      <c r="F1596" s="22">
        <f>AVERAGE(F1592:F1595)</f>
        <v>5.2262962962962964</v>
      </c>
    </row>
    <row r="1597" spans="2:6" ht="18" hidden="1" customHeight="1" thickTop="1">
      <c r="B1597" s="2"/>
      <c r="C1597" s="3"/>
      <c r="D1597" s="4"/>
      <c r="E1597" s="5"/>
      <c r="F1597" s="6"/>
    </row>
    <row r="1598" spans="2:6" ht="18" hidden="1" customHeight="1">
      <c r="B1598" s="2">
        <v>41277</v>
      </c>
      <c r="C1598" s="3">
        <v>0.39583333333333331</v>
      </c>
      <c r="D1598" s="15">
        <v>5.2597222222222211</v>
      </c>
      <c r="E1598" s="19">
        <f>(D1598+F1598)/2</f>
        <v>5.2697222222222218</v>
      </c>
      <c r="F1598" s="17">
        <v>5.2797222222222224</v>
      </c>
    </row>
    <row r="1599" spans="2:6" ht="18" hidden="1" customHeight="1">
      <c r="B1599" s="2" t="s">
        <v>6</v>
      </c>
      <c r="C1599" s="3">
        <v>0.52083333333333337</v>
      </c>
      <c r="D1599" s="15">
        <v>5.238611111111112</v>
      </c>
      <c r="E1599" s="19">
        <f>(D1599+F1599)/2</f>
        <v>5.2486111111111118</v>
      </c>
      <c r="F1599" s="17">
        <v>5.2586111111111116</v>
      </c>
    </row>
    <row r="1600" spans="2:6" ht="18" hidden="1" customHeight="1" thickBot="1">
      <c r="B1600" s="10"/>
      <c r="C1600" s="11">
        <v>0.64583333333333337</v>
      </c>
      <c r="D1600" s="18">
        <v>5.2347222222222216</v>
      </c>
      <c r="E1600" s="19">
        <f>(D1600+F1600)/2</f>
        <v>5.2447222222222223</v>
      </c>
      <c r="F1600" s="20">
        <v>5.2547222222222221</v>
      </c>
    </row>
    <row r="1601" spans="2:6" ht="18" hidden="1" customHeight="1" thickTop="1" thickBot="1">
      <c r="B1601" s="10"/>
      <c r="C1601" s="11"/>
      <c r="D1601" s="21">
        <f>AVERAGE(D1597:D1600)</f>
        <v>5.2443518518518522</v>
      </c>
      <c r="E1601" s="21">
        <f>(D1601+F1601)/2</f>
        <v>5.2543518518518519</v>
      </c>
      <c r="F1601" s="22">
        <f>AVERAGE(F1597:F1600)</f>
        <v>5.2643518518518517</v>
      </c>
    </row>
    <row r="1602" spans="2:6" ht="18" hidden="1" customHeight="1" thickTop="1">
      <c r="B1602" s="2"/>
      <c r="C1602" s="3"/>
      <c r="D1602" s="4"/>
      <c r="E1602" s="5"/>
      <c r="F1602" s="6"/>
    </row>
    <row r="1603" spans="2:6" ht="18" hidden="1" customHeight="1">
      <c r="B1603" s="2">
        <v>41278</v>
      </c>
      <c r="C1603" s="3">
        <v>0.39583333333333331</v>
      </c>
      <c r="D1603" s="15">
        <v>5.2366666666666664</v>
      </c>
      <c r="E1603" s="19">
        <f>(D1603+F1603)/2</f>
        <v>5.2466666666666661</v>
      </c>
      <c r="F1603" s="17">
        <v>5.2566666666666659</v>
      </c>
    </row>
    <row r="1604" spans="2:6" ht="18" hidden="1" customHeight="1">
      <c r="B1604" s="2" t="s">
        <v>6</v>
      </c>
      <c r="C1604" s="3">
        <v>0.52083333333333337</v>
      </c>
      <c r="D1604" s="15">
        <v>5.2444444444444454</v>
      </c>
      <c r="E1604" s="19">
        <f>(D1604+F1604)/2</f>
        <v>5.2544444444444443</v>
      </c>
      <c r="F1604" s="17">
        <v>5.2644444444444431</v>
      </c>
    </row>
    <row r="1605" spans="2:6" ht="18" hidden="1" customHeight="1" thickBot="1">
      <c r="B1605" s="10"/>
      <c r="C1605" s="11">
        <v>0.64583333333333337</v>
      </c>
      <c r="D1605" s="18">
        <v>5.2438888888888888</v>
      </c>
      <c r="E1605" s="19">
        <f>(D1605+F1605)/2</f>
        <v>5.2538888888888895</v>
      </c>
      <c r="F1605" s="20">
        <v>5.2638888888888893</v>
      </c>
    </row>
    <row r="1606" spans="2:6" ht="18" hidden="1" customHeight="1" thickTop="1" thickBot="1">
      <c r="B1606" s="10"/>
      <c r="C1606" s="11"/>
      <c r="D1606" s="21">
        <f>AVERAGE(D1602:D1605)</f>
        <v>5.2416666666666671</v>
      </c>
      <c r="E1606" s="21">
        <f>(D1606+F1606)/2</f>
        <v>5.2516666666666669</v>
      </c>
      <c r="F1606" s="22">
        <f>AVERAGE(F1602:F1605)</f>
        <v>5.2616666666666658</v>
      </c>
    </row>
    <row r="1607" spans="2:6" ht="18" hidden="1" customHeight="1" thickTop="1">
      <c r="B1607" s="2"/>
      <c r="C1607" s="3"/>
      <c r="D1607" s="4"/>
      <c r="E1607" s="5"/>
      <c r="F1607" s="6"/>
    </row>
    <row r="1608" spans="2:6" ht="18" hidden="1" customHeight="1">
      <c r="B1608" s="2">
        <v>41281</v>
      </c>
      <c r="C1608" s="3">
        <v>0.39583333333333331</v>
      </c>
      <c r="D1608" s="15">
        <v>5.2681666666666667</v>
      </c>
      <c r="E1608" s="19">
        <f>(D1608+F1608)/2</f>
        <v>5.2781666666666673</v>
      </c>
      <c r="F1608" s="17">
        <v>5.288166666666668</v>
      </c>
    </row>
    <row r="1609" spans="2:6" ht="18" hidden="1" customHeight="1">
      <c r="B1609" s="2" t="s">
        <v>6</v>
      </c>
      <c r="C1609" s="3">
        <v>0.52083333333333337</v>
      </c>
      <c r="D1609" s="15">
        <v>5.2897222222222222</v>
      </c>
      <c r="E1609" s="19">
        <f>(D1609+F1609)/2</f>
        <v>5.2997222222222229</v>
      </c>
      <c r="F1609" s="17">
        <v>5.3097222222222236</v>
      </c>
    </row>
    <row r="1610" spans="2:6" ht="18" hidden="1" customHeight="1" thickBot="1">
      <c r="B1610" s="10"/>
      <c r="C1610" s="11">
        <v>0.64583333333333337</v>
      </c>
      <c r="D1610" s="18">
        <v>5.2872222222222236</v>
      </c>
      <c r="E1610" s="19">
        <f>(D1610+F1610)/2</f>
        <v>5.2972222222222234</v>
      </c>
      <c r="F1610" s="20">
        <v>5.3072222222222232</v>
      </c>
    </row>
    <row r="1611" spans="2:6" ht="18" hidden="1" customHeight="1" thickTop="1" thickBot="1">
      <c r="B1611" s="10"/>
      <c r="C1611" s="11"/>
      <c r="D1611" s="21">
        <f>AVERAGE(D1607:D1610)</f>
        <v>5.2817037037037045</v>
      </c>
      <c r="E1611" s="21">
        <f>(D1611+F1611)/2</f>
        <v>5.2917037037037051</v>
      </c>
      <c r="F1611" s="22">
        <f>AVERAGE(F1607:F1610)</f>
        <v>5.3017037037037049</v>
      </c>
    </row>
    <row r="1612" spans="2:6" ht="18" hidden="1" customHeight="1" thickTop="1">
      <c r="B1612" s="2"/>
      <c r="C1612" s="3"/>
      <c r="D1612" s="4"/>
      <c r="E1612" s="5"/>
      <c r="F1612" s="6"/>
    </row>
    <row r="1613" spans="2:6" ht="18" hidden="1" customHeight="1">
      <c r="B1613" s="2">
        <v>41282</v>
      </c>
      <c r="C1613" s="3">
        <v>0.39583333333333331</v>
      </c>
      <c r="D1613" s="15">
        <v>5.2613888888888889</v>
      </c>
      <c r="E1613" s="19">
        <f>(D1613+F1613)/2</f>
        <v>5.2713888888888896</v>
      </c>
      <c r="F1613" s="17">
        <v>5.2813888888888894</v>
      </c>
    </row>
    <row r="1614" spans="2:6" ht="18" hidden="1" customHeight="1">
      <c r="B1614" s="2" t="s">
        <v>6</v>
      </c>
      <c r="C1614" s="3">
        <v>0.52083333333333337</v>
      </c>
      <c r="D1614" s="15">
        <v>5.2150000000000007</v>
      </c>
      <c r="E1614" s="19">
        <f>(D1614+F1614)/2</f>
        <v>5.2250000000000005</v>
      </c>
      <c r="F1614" s="17">
        <v>5.2350000000000003</v>
      </c>
    </row>
    <row r="1615" spans="2:6" ht="18" hidden="1" customHeight="1" thickBot="1">
      <c r="B1615" s="10"/>
      <c r="C1615" s="11">
        <v>0.64583333333333337</v>
      </c>
      <c r="D1615" s="18">
        <v>5.2252777777777766</v>
      </c>
      <c r="E1615" s="19">
        <f>(D1615+F1615)/2</f>
        <v>5.2352777777777773</v>
      </c>
      <c r="F1615" s="20">
        <v>5.2452777777777779</v>
      </c>
    </row>
    <row r="1616" spans="2:6" ht="18" hidden="1" customHeight="1" thickTop="1" thickBot="1">
      <c r="B1616" s="10"/>
      <c r="C1616" s="11"/>
      <c r="D1616" s="21">
        <f>AVERAGE(D1612:D1615)</f>
        <v>5.233888888888889</v>
      </c>
      <c r="E1616" s="21">
        <f>(D1616+F1616)/2</f>
        <v>5.2438888888888897</v>
      </c>
      <c r="F1616" s="22">
        <f>AVERAGE(F1612:F1615)</f>
        <v>5.2538888888888895</v>
      </c>
    </row>
    <row r="1617" spans="2:6" ht="18" hidden="1" customHeight="1" thickTop="1">
      <c r="B1617" s="2"/>
      <c r="C1617" s="3"/>
      <c r="D1617" s="4"/>
      <c r="E1617" s="5"/>
      <c r="F1617" s="6"/>
    </row>
    <row r="1618" spans="2:6" ht="18" hidden="1" customHeight="1">
      <c r="B1618" s="2">
        <v>41283</v>
      </c>
      <c r="C1618" s="3">
        <v>0.39583333333333331</v>
      </c>
      <c r="D1618" s="15">
        <v>5.2241666666666662</v>
      </c>
      <c r="E1618" s="19">
        <f>(D1618+F1618)/2</f>
        <v>5.2341666666666669</v>
      </c>
      <c r="F1618" s="17">
        <v>5.2441666666666675</v>
      </c>
    </row>
    <row r="1619" spans="2:6" ht="18" hidden="1" customHeight="1">
      <c r="B1619" s="2" t="s">
        <v>6</v>
      </c>
      <c r="C1619" s="3">
        <v>0.52083333333333337</v>
      </c>
      <c r="D1619" s="15">
        <v>5.2261111111111127</v>
      </c>
      <c r="E1619" s="19">
        <f>(D1619+F1619)/2</f>
        <v>5.2361111111111116</v>
      </c>
      <c r="F1619" s="17">
        <v>5.2461111111111105</v>
      </c>
    </row>
    <row r="1620" spans="2:6" ht="18" hidden="1" customHeight="1" thickBot="1">
      <c r="B1620" s="10"/>
      <c r="C1620" s="11">
        <v>0.64583333333333337</v>
      </c>
      <c r="D1620" s="18">
        <v>5.2491666666666665</v>
      </c>
      <c r="E1620" s="19">
        <f>(D1620+F1620)/2</f>
        <v>5.2591666666666672</v>
      </c>
      <c r="F1620" s="20">
        <v>5.269166666666667</v>
      </c>
    </row>
    <row r="1621" spans="2:6" ht="18" hidden="1" customHeight="1" thickTop="1" thickBot="1">
      <c r="B1621" s="10"/>
      <c r="C1621" s="11"/>
      <c r="D1621" s="21">
        <f>AVERAGE(D1617:D1620)</f>
        <v>5.2331481481481488</v>
      </c>
      <c r="E1621" s="21">
        <f>(D1621+F1621)/2</f>
        <v>5.2431481481481486</v>
      </c>
      <c r="F1621" s="22">
        <f>AVERAGE(F1617:F1620)</f>
        <v>5.2531481481481483</v>
      </c>
    </row>
    <row r="1622" spans="2:6" ht="18" hidden="1" customHeight="1" thickTop="1">
      <c r="B1622" s="2"/>
      <c r="C1622" s="3"/>
      <c r="D1622" s="4"/>
      <c r="E1622" s="5"/>
      <c r="F1622" s="6"/>
    </row>
    <row r="1623" spans="2:6" ht="18" hidden="1" customHeight="1">
      <c r="B1623" s="2">
        <v>41284</v>
      </c>
      <c r="C1623" s="3">
        <v>0.39583333333333331</v>
      </c>
      <c r="D1623" s="15">
        <v>5.25</v>
      </c>
      <c r="E1623" s="19">
        <f>(D1623+F1623)/2</f>
        <v>5.26</v>
      </c>
      <c r="F1623" s="17">
        <v>5.2700000000000005</v>
      </c>
    </row>
    <row r="1624" spans="2:6" ht="18" hidden="1" customHeight="1">
      <c r="B1624" s="2" t="s">
        <v>6</v>
      </c>
      <c r="C1624" s="3">
        <v>0.52083333333333337</v>
      </c>
      <c r="D1624" s="15">
        <v>5.2484999999999999</v>
      </c>
      <c r="E1624" s="19">
        <f>(D1624+F1624)/2</f>
        <v>5.2584999999999997</v>
      </c>
      <c r="F1624" s="17">
        <v>5.2684999999999995</v>
      </c>
    </row>
    <row r="1625" spans="2:6" ht="18" hidden="1" customHeight="1" thickBot="1">
      <c r="B1625" s="10"/>
      <c r="C1625" s="11">
        <v>0.64583333333333337</v>
      </c>
      <c r="D1625" s="18">
        <v>5.2499999999999991</v>
      </c>
      <c r="E1625" s="19">
        <f>(D1625+F1625)/2</f>
        <v>5.26</v>
      </c>
      <c r="F1625" s="20">
        <v>5.2700000000000005</v>
      </c>
    </row>
    <row r="1626" spans="2:6" ht="18" hidden="1" customHeight="1" thickTop="1" thickBot="1">
      <c r="B1626" s="10"/>
      <c r="C1626" s="11"/>
      <c r="D1626" s="21">
        <f>AVERAGE(D1622:D1625)</f>
        <v>5.2495000000000003</v>
      </c>
      <c r="E1626" s="21">
        <f>(D1626+F1626)/2</f>
        <v>5.2595000000000001</v>
      </c>
      <c r="F1626" s="22">
        <f>AVERAGE(F1622:F1625)</f>
        <v>5.2694999999999999</v>
      </c>
    </row>
    <row r="1627" spans="2:6" ht="18" hidden="1" customHeight="1" thickTop="1">
      <c r="B1627" s="2"/>
      <c r="C1627" s="3"/>
      <c r="D1627" s="4"/>
      <c r="E1627" s="5"/>
      <c r="F1627" s="6"/>
    </row>
    <row r="1628" spans="2:6" ht="18" hidden="1" customHeight="1">
      <c r="B1628" s="2">
        <v>41285</v>
      </c>
      <c r="C1628" s="3">
        <v>0.39583333333333331</v>
      </c>
      <c r="D1628" s="15">
        <v>5.2647222222222219</v>
      </c>
      <c r="E1628" s="19">
        <f>(D1628+F1628)/2</f>
        <v>5.2747222222222216</v>
      </c>
      <c r="F1628" s="17">
        <v>5.2847222222222223</v>
      </c>
    </row>
    <row r="1629" spans="2:6" ht="18" hidden="1" customHeight="1">
      <c r="B1629" s="2" t="s">
        <v>6</v>
      </c>
      <c r="C1629" s="3">
        <v>0.52083333333333337</v>
      </c>
      <c r="D1629" s="15">
        <v>5.2641666666666662</v>
      </c>
      <c r="E1629" s="19">
        <f>(D1629+F1629)/2</f>
        <v>5.274166666666666</v>
      </c>
      <c r="F1629" s="17">
        <v>5.2841666666666667</v>
      </c>
    </row>
    <row r="1630" spans="2:6" ht="18" hidden="1" customHeight="1" thickBot="1">
      <c r="B1630" s="10"/>
      <c r="C1630" s="11">
        <v>0.64583333333333337</v>
      </c>
      <c r="D1630" s="18">
        <v>5.2641666666666662</v>
      </c>
      <c r="E1630" s="19">
        <f>(D1630+F1630)/2</f>
        <v>5.2741666666666669</v>
      </c>
      <c r="F1630" s="20">
        <v>5.2841666666666676</v>
      </c>
    </row>
    <row r="1631" spans="2:6" ht="18" hidden="1" customHeight="1" thickTop="1" thickBot="1">
      <c r="B1631" s="10"/>
      <c r="C1631" s="11"/>
      <c r="D1631" s="21">
        <f>AVERAGE(D1627:D1630)</f>
        <v>5.2643518518518517</v>
      </c>
      <c r="E1631" s="21">
        <f>(D1631+F1631)/2</f>
        <v>5.2743518518518524</v>
      </c>
      <c r="F1631" s="22">
        <f>AVERAGE(F1627:F1630)</f>
        <v>5.2843518518518522</v>
      </c>
    </row>
    <row r="1632" spans="2:6" ht="18" hidden="1" customHeight="1" thickTop="1">
      <c r="B1632" s="2"/>
      <c r="C1632" s="3"/>
      <c r="D1632" s="4"/>
      <c r="E1632" s="5"/>
      <c r="F1632" s="6"/>
    </row>
    <row r="1633" spans="2:6" ht="18" hidden="1" customHeight="1">
      <c r="B1633" s="2">
        <v>41288</v>
      </c>
      <c r="C1633" s="3">
        <v>0.39583333333333331</v>
      </c>
      <c r="D1633" s="15">
        <v>5.2663888888888897</v>
      </c>
      <c r="E1633" s="19">
        <f>(D1633+F1633)/2</f>
        <v>5.2763888888888903</v>
      </c>
      <c r="F1633" s="17">
        <v>5.2863888888888901</v>
      </c>
    </row>
    <row r="1634" spans="2:6" ht="18" hidden="1" customHeight="1">
      <c r="B1634" s="2" t="s">
        <v>6</v>
      </c>
      <c r="C1634" s="3">
        <v>0.52083333333333337</v>
      </c>
      <c r="D1634" s="15">
        <v>5.2727777777777778</v>
      </c>
      <c r="E1634" s="19">
        <f>(D1634+F1634)/2</f>
        <v>5.2827777777777785</v>
      </c>
      <c r="F1634" s="17">
        <v>5.2927777777777791</v>
      </c>
    </row>
    <row r="1635" spans="2:6" ht="18" hidden="1" customHeight="1" thickBot="1">
      <c r="B1635" s="10"/>
      <c r="C1635" s="11">
        <v>0.64583333333333337</v>
      </c>
      <c r="D1635" s="18">
        <v>5.2725000000000017</v>
      </c>
      <c r="E1635" s="19">
        <f>(D1635+F1635)/2</f>
        <v>5.2825000000000006</v>
      </c>
      <c r="F1635" s="20">
        <v>5.2925000000000004</v>
      </c>
    </row>
    <row r="1636" spans="2:6" ht="18" hidden="1" customHeight="1" thickTop="1" thickBot="1">
      <c r="B1636" s="10"/>
      <c r="C1636" s="11"/>
      <c r="D1636" s="21">
        <f>AVERAGE(D1632:D1635)</f>
        <v>5.2705555555555561</v>
      </c>
      <c r="E1636" s="21">
        <f>(D1636+F1636)/2</f>
        <v>5.2805555555555568</v>
      </c>
      <c r="F1636" s="22">
        <f>AVERAGE(F1632:F1635)</f>
        <v>5.2905555555555566</v>
      </c>
    </row>
    <row r="1637" spans="2:6" ht="18" hidden="1" customHeight="1" thickTop="1">
      <c r="B1637" s="2"/>
      <c r="C1637" s="3"/>
      <c r="D1637" s="4"/>
      <c r="E1637" s="5"/>
      <c r="F1637" s="6"/>
    </row>
    <row r="1638" spans="2:6" ht="18" hidden="1" customHeight="1">
      <c r="B1638" s="2">
        <v>41289</v>
      </c>
      <c r="C1638" s="3">
        <v>0.39583333333333331</v>
      </c>
      <c r="D1638" s="15">
        <v>5.2688888888888892</v>
      </c>
      <c r="E1638" s="19">
        <f>(D1638+F1638)/2</f>
        <v>5.2788888888888899</v>
      </c>
      <c r="F1638" s="17">
        <v>5.2888888888888896</v>
      </c>
    </row>
    <row r="1639" spans="2:6" ht="18" hidden="1" customHeight="1">
      <c r="B1639" s="2" t="s">
        <v>6</v>
      </c>
      <c r="C1639" s="3">
        <v>0.52083333333333337</v>
      </c>
      <c r="D1639" s="15">
        <v>5.2721111111111121</v>
      </c>
      <c r="E1639" s="19">
        <f>(D1639+F1639)/2</f>
        <v>5.2821111111111119</v>
      </c>
      <c r="F1639" s="17">
        <v>5.2921111111111117</v>
      </c>
    </row>
    <row r="1640" spans="2:6" ht="18" hidden="1" customHeight="1" thickBot="1">
      <c r="B1640" s="10"/>
      <c r="C1640" s="11">
        <v>0.64583333333333337</v>
      </c>
      <c r="D1640" s="18">
        <v>5.2713888888888896</v>
      </c>
      <c r="E1640" s="19">
        <f>(D1640+F1640)/2</f>
        <v>5.2813888888888894</v>
      </c>
      <c r="F1640" s="20">
        <v>5.2913888888888891</v>
      </c>
    </row>
    <row r="1641" spans="2:6" ht="18" hidden="1" customHeight="1" thickTop="1" thickBot="1">
      <c r="B1641" s="10"/>
      <c r="C1641" s="11"/>
      <c r="D1641" s="21">
        <f>AVERAGE(D1637:D1640)</f>
        <v>5.2707962962962966</v>
      </c>
      <c r="E1641" s="21">
        <f>(D1641+F1641)/2</f>
        <v>5.2807962962962964</v>
      </c>
      <c r="F1641" s="22">
        <f>AVERAGE(F1637:F1640)</f>
        <v>5.2907962962962971</v>
      </c>
    </row>
    <row r="1642" spans="2:6" ht="18" hidden="1" customHeight="1" thickTop="1">
      <c r="B1642" s="2"/>
      <c r="C1642" s="3"/>
      <c r="D1642" s="4"/>
      <c r="E1642" s="5"/>
      <c r="F1642" s="6"/>
    </row>
    <row r="1643" spans="2:6" ht="18" hidden="1" customHeight="1">
      <c r="B1643" s="2">
        <v>41290</v>
      </c>
      <c r="C1643" s="3">
        <v>0.39583333333333331</v>
      </c>
      <c r="D1643" s="15">
        <v>5.2719444444444452</v>
      </c>
      <c r="E1643" s="19">
        <f>(D1643+F1643)/2</f>
        <v>5.281944444444445</v>
      </c>
      <c r="F1643" s="17">
        <v>5.2919444444444439</v>
      </c>
    </row>
    <row r="1644" spans="2:6" ht="18" hidden="1" customHeight="1">
      <c r="B1644" s="2" t="s">
        <v>6</v>
      </c>
      <c r="C1644" s="3">
        <v>0.52083333333333337</v>
      </c>
      <c r="D1644" s="15">
        <v>5.267500000000001</v>
      </c>
      <c r="E1644" s="19">
        <f>(D1644+F1644)/2</f>
        <v>5.2775000000000007</v>
      </c>
      <c r="F1644" s="17">
        <v>5.2875000000000005</v>
      </c>
    </row>
    <row r="1645" spans="2:6" ht="18" hidden="1" customHeight="1" thickBot="1">
      <c r="B1645" s="10"/>
      <c r="C1645" s="11">
        <v>0.64583333333333337</v>
      </c>
      <c r="D1645" s="18">
        <v>5.2680555555555539</v>
      </c>
      <c r="E1645" s="19">
        <f>(D1645+F1645)/2</f>
        <v>5.2780555555555555</v>
      </c>
      <c r="F1645" s="20">
        <v>5.2880555555555562</v>
      </c>
    </row>
    <row r="1646" spans="2:6" ht="18" hidden="1" customHeight="1" thickTop="1" thickBot="1">
      <c r="B1646" s="10"/>
      <c r="C1646" s="11"/>
      <c r="D1646" s="21">
        <f>AVERAGE(D1642:D1645)</f>
        <v>5.2691666666666661</v>
      </c>
      <c r="E1646" s="21">
        <f>(D1646+F1646)/2</f>
        <v>5.2791666666666668</v>
      </c>
      <c r="F1646" s="22">
        <f>AVERAGE(F1642:F1645)</f>
        <v>5.2891666666666666</v>
      </c>
    </row>
    <row r="1647" spans="2:6" ht="18" hidden="1" customHeight="1" thickTop="1">
      <c r="B1647" s="2"/>
      <c r="C1647" s="3"/>
      <c r="D1647" s="4"/>
      <c r="E1647" s="5"/>
      <c r="F1647" s="6"/>
    </row>
    <row r="1648" spans="2:6" ht="18" hidden="1" customHeight="1">
      <c r="B1648" s="2">
        <v>41291</v>
      </c>
      <c r="C1648" s="3">
        <v>0.39583333333333331</v>
      </c>
      <c r="D1648" s="15">
        <v>5.264444444444444</v>
      </c>
      <c r="E1648" s="19">
        <f>(D1648+F1648)/2</f>
        <v>5.2744444444444447</v>
      </c>
      <c r="F1648" s="17">
        <v>5.2844444444444454</v>
      </c>
    </row>
    <row r="1649" spans="2:6" ht="18" hidden="1" customHeight="1">
      <c r="B1649" s="2" t="s">
        <v>6</v>
      </c>
      <c r="C1649" s="3">
        <v>0.52083333333333337</v>
      </c>
      <c r="D1649" s="15">
        <v>5.2633333333333319</v>
      </c>
      <c r="E1649" s="19">
        <f>(D1649+F1649)/2</f>
        <v>5.2733333333333334</v>
      </c>
      <c r="F1649" s="17">
        <v>5.283333333333335</v>
      </c>
    </row>
    <row r="1650" spans="2:6" ht="18" hidden="1" customHeight="1" thickBot="1">
      <c r="B1650" s="10"/>
      <c r="C1650" s="11">
        <v>0.64583333333333337</v>
      </c>
      <c r="D1650" s="18">
        <v>5.2636111111111106</v>
      </c>
      <c r="E1650" s="19">
        <f>(D1650+F1650)/2</f>
        <v>5.2736111111111104</v>
      </c>
      <c r="F1650" s="20">
        <v>5.283611111111111</v>
      </c>
    </row>
    <row r="1651" spans="2:6" ht="18" hidden="1" customHeight="1" thickTop="1" thickBot="1">
      <c r="B1651" s="10"/>
      <c r="C1651" s="11"/>
      <c r="D1651" s="21">
        <f>AVERAGE(D1647:D1650)</f>
        <v>5.2637962962962952</v>
      </c>
      <c r="E1651" s="21">
        <f>(D1651+F1651)/2</f>
        <v>5.2737962962962968</v>
      </c>
      <c r="F1651" s="22">
        <f>AVERAGE(F1647:F1650)</f>
        <v>5.2837962962962974</v>
      </c>
    </row>
    <row r="1652" spans="2:6" ht="18" hidden="1" customHeight="1" thickTop="1">
      <c r="B1652" s="2"/>
      <c r="C1652" s="3"/>
      <c r="D1652" s="4"/>
      <c r="E1652" s="5"/>
      <c r="F1652" s="6"/>
    </row>
    <row r="1653" spans="2:6" ht="18" hidden="1" customHeight="1">
      <c r="B1653" s="2">
        <v>41292</v>
      </c>
      <c r="C1653" s="3">
        <v>0.39583333333333331</v>
      </c>
      <c r="D1653" s="15">
        <v>5.2663888888888888</v>
      </c>
      <c r="E1653" s="19">
        <f>(D1653+F1653)/2</f>
        <v>5.2763888888888886</v>
      </c>
      <c r="F1653" s="17">
        <v>5.2863888888888884</v>
      </c>
    </row>
    <row r="1654" spans="2:6" ht="18" hidden="1" customHeight="1">
      <c r="B1654" s="2" t="s">
        <v>6</v>
      </c>
      <c r="C1654" s="3">
        <v>0.52083333333333337</v>
      </c>
      <c r="D1654" s="15">
        <v>5.2722222222222221</v>
      </c>
      <c r="E1654" s="19">
        <f>(D1654+F1654)/2</f>
        <v>5.2822222222222219</v>
      </c>
      <c r="F1654" s="17">
        <v>5.2922222222222208</v>
      </c>
    </row>
    <row r="1655" spans="2:6" ht="18" hidden="1" customHeight="1" thickBot="1">
      <c r="B1655" s="10"/>
      <c r="C1655" s="11">
        <v>0.64583333333333337</v>
      </c>
      <c r="D1655" s="18">
        <v>5.2766666666666673</v>
      </c>
      <c r="E1655" s="19">
        <f>(D1655+F1655)/2</f>
        <v>5.2866666666666671</v>
      </c>
      <c r="F1655" s="20">
        <v>5.296666666666666</v>
      </c>
    </row>
    <row r="1656" spans="2:6" ht="18" hidden="1" customHeight="1" thickTop="1" thickBot="1">
      <c r="B1656" s="10"/>
      <c r="C1656" s="11"/>
      <c r="D1656" s="21">
        <f>AVERAGE(D1652:D1655)</f>
        <v>5.2717592592592597</v>
      </c>
      <c r="E1656" s="21">
        <f>(D1656+F1656)/2</f>
        <v>5.2817592592592586</v>
      </c>
      <c r="F1656" s="22">
        <f>AVERAGE(F1652:F1655)</f>
        <v>5.2917592592592584</v>
      </c>
    </row>
    <row r="1657" spans="2:6" ht="18" hidden="1" customHeight="1" thickTop="1">
      <c r="B1657" s="2"/>
      <c r="C1657" s="3"/>
      <c r="D1657" s="4"/>
      <c r="E1657" s="5"/>
      <c r="F1657" s="6"/>
    </row>
    <row r="1658" spans="2:6" ht="18" hidden="1" customHeight="1">
      <c r="B1658" s="2">
        <v>41295</v>
      </c>
      <c r="C1658" s="3">
        <v>0.39583333333333331</v>
      </c>
      <c r="D1658" s="15">
        <v>5.2750000000000004</v>
      </c>
      <c r="E1658" s="19">
        <f>(D1658+F1658)/2</f>
        <v>5.2850000000000001</v>
      </c>
      <c r="F1658" s="17">
        <v>5.294999999999999</v>
      </c>
    </row>
    <row r="1659" spans="2:6" ht="18" hidden="1" customHeight="1">
      <c r="B1659" s="2" t="s">
        <v>6</v>
      </c>
      <c r="C1659" s="3">
        <v>0.52083333333333337</v>
      </c>
      <c r="D1659" s="15">
        <v>5.2811111111111115</v>
      </c>
      <c r="E1659" s="19">
        <f>(D1659+F1659)/2</f>
        <v>5.2911111111111104</v>
      </c>
      <c r="F1659" s="17">
        <v>5.3011111111111102</v>
      </c>
    </row>
    <row r="1660" spans="2:6" ht="18" hidden="1" customHeight="1" thickBot="1">
      <c r="B1660" s="10"/>
      <c r="C1660" s="11">
        <v>0.64583333333333337</v>
      </c>
      <c r="D1660" s="18">
        <v>5.3044444444444441</v>
      </c>
      <c r="E1660" s="19">
        <f>(D1660+F1660)/2</f>
        <v>5.3144444444444439</v>
      </c>
      <c r="F1660" s="20">
        <v>5.3244444444444445</v>
      </c>
    </row>
    <row r="1661" spans="2:6" ht="18" hidden="1" customHeight="1" thickTop="1" thickBot="1">
      <c r="B1661" s="10"/>
      <c r="C1661" s="11"/>
      <c r="D1661" s="21">
        <f>AVERAGE(D1657:D1660)</f>
        <v>5.2868518518518517</v>
      </c>
      <c r="E1661" s="21">
        <f>(D1661+F1661)/2</f>
        <v>5.2968518518518515</v>
      </c>
      <c r="F1661" s="22">
        <f>AVERAGE(F1657:F1660)</f>
        <v>5.3068518518518522</v>
      </c>
    </row>
    <row r="1662" spans="2:6" ht="18" hidden="1" customHeight="1" thickTop="1">
      <c r="B1662" s="2"/>
      <c r="C1662" s="3"/>
      <c r="D1662" s="4"/>
      <c r="E1662" s="5"/>
      <c r="F1662" s="6"/>
    </row>
    <row r="1663" spans="2:6" ht="18" hidden="1" customHeight="1">
      <c r="B1663" s="2">
        <v>41296</v>
      </c>
      <c r="C1663" s="3">
        <v>0.39583333333333331</v>
      </c>
      <c r="D1663" s="15">
        <v>5.2758333333333347</v>
      </c>
      <c r="E1663" s="19">
        <f>(D1663+F1663)/2</f>
        <v>5.2858333333333336</v>
      </c>
      <c r="F1663" s="17">
        <v>5.2958333333333325</v>
      </c>
    </row>
    <row r="1664" spans="2:6" ht="18" hidden="1" customHeight="1">
      <c r="B1664" s="2" t="s">
        <v>6</v>
      </c>
      <c r="C1664" s="3">
        <v>0.52083333333333337</v>
      </c>
      <c r="D1664" s="15">
        <v>5.2936111111111099</v>
      </c>
      <c r="E1664" s="19">
        <f>(D1664+F1664)/2</f>
        <v>5.3036111111111097</v>
      </c>
      <c r="F1664" s="17">
        <v>5.3136111111111104</v>
      </c>
    </row>
    <row r="1665" spans="2:6" ht="18" hidden="1" customHeight="1" thickBot="1">
      <c r="B1665" s="10"/>
      <c r="C1665" s="11">
        <v>0.64583333333333337</v>
      </c>
      <c r="D1665" s="18">
        <v>5.2955555555555556</v>
      </c>
      <c r="E1665" s="19">
        <f>(D1665+F1665)/2</f>
        <v>5.3055555555555554</v>
      </c>
      <c r="F1665" s="20">
        <v>5.3155555555555551</v>
      </c>
    </row>
    <row r="1666" spans="2:6" ht="18" hidden="1" customHeight="1" thickTop="1" thickBot="1">
      <c r="B1666" s="10"/>
      <c r="C1666" s="11"/>
      <c r="D1666" s="21">
        <f>AVERAGE(D1662:D1665)</f>
        <v>5.2883333333333331</v>
      </c>
      <c r="E1666" s="21">
        <f>(D1666+F1666)/2</f>
        <v>5.2983333333333329</v>
      </c>
      <c r="F1666" s="22">
        <f>AVERAGE(F1662:F1665)</f>
        <v>5.3083333333333327</v>
      </c>
    </row>
    <row r="1667" spans="2:6" ht="18" hidden="1" customHeight="1" thickTop="1">
      <c r="B1667" s="2"/>
      <c r="C1667" s="3"/>
      <c r="D1667" s="4"/>
      <c r="E1667" s="5"/>
      <c r="F1667" s="6"/>
    </row>
    <row r="1668" spans="2:6" ht="18" hidden="1" customHeight="1">
      <c r="B1668" s="2">
        <v>41297</v>
      </c>
      <c r="C1668" s="3">
        <v>0.39583333333333331</v>
      </c>
      <c r="D1668" s="15">
        <v>5.3136111111111113</v>
      </c>
      <c r="E1668" s="19">
        <f>(D1668+F1668)/2</f>
        <v>5.3236111111111111</v>
      </c>
      <c r="F1668" s="17">
        <v>5.3336111111111109</v>
      </c>
    </row>
    <row r="1669" spans="2:6" ht="18" hidden="1" customHeight="1">
      <c r="B1669" s="2" t="s">
        <v>6</v>
      </c>
      <c r="C1669" s="3">
        <v>0.52083333333333337</v>
      </c>
      <c r="D1669" s="15">
        <v>5.2761111111111108</v>
      </c>
      <c r="E1669" s="19">
        <f>(D1669+F1669)/2</f>
        <v>5.2861111111111114</v>
      </c>
      <c r="F1669" s="17">
        <v>5.2961111111111112</v>
      </c>
    </row>
    <row r="1670" spans="2:6" ht="18" hidden="1" customHeight="1" thickBot="1">
      <c r="B1670" s="10"/>
      <c r="C1670" s="11">
        <v>0.64583333333333337</v>
      </c>
      <c r="D1670" s="18">
        <v>5.2780555555555564</v>
      </c>
      <c r="E1670" s="19">
        <f>(D1670+F1670)/2</f>
        <v>5.2880555555555553</v>
      </c>
      <c r="F1670" s="20">
        <v>5.2980555555555542</v>
      </c>
    </row>
    <row r="1671" spans="2:6" ht="18" hidden="1" customHeight="1" thickTop="1" thickBot="1">
      <c r="B1671" s="10"/>
      <c r="C1671" s="11"/>
      <c r="D1671" s="21">
        <f>AVERAGE(D1667:D1670)</f>
        <v>5.2892592592592598</v>
      </c>
      <c r="E1671" s="21">
        <f>(D1671+F1671)/2</f>
        <v>5.2992592592592596</v>
      </c>
      <c r="F1671" s="22">
        <f>AVERAGE(F1667:F1670)</f>
        <v>5.3092592592592593</v>
      </c>
    </row>
    <row r="1672" spans="2:6" ht="18" hidden="1" customHeight="1" thickTop="1">
      <c r="B1672" s="2"/>
      <c r="C1672" s="3"/>
      <c r="D1672" s="4"/>
      <c r="E1672" s="5"/>
      <c r="F1672" s="6"/>
    </row>
    <row r="1673" spans="2:6" ht="18" hidden="1" customHeight="1">
      <c r="B1673" s="2">
        <v>41298</v>
      </c>
      <c r="C1673" s="3">
        <v>0.39583333333333331</v>
      </c>
      <c r="D1673" s="15">
        <v>5.2783333333333342</v>
      </c>
      <c r="E1673" s="19">
        <f>(D1673+F1673)/2</f>
        <v>5.288333333333334</v>
      </c>
      <c r="F1673" s="17">
        <v>5.2983333333333329</v>
      </c>
    </row>
    <row r="1674" spans="2:6" ht="18" hidden="1" customHeight="1">
      <c r="B1674" s="2" t="s">
        <v>6</v>
      </c>
      <c r="C1674" s="3">
        <v>0.52083333333333337</v>
      </c>
      <c r="D1674" s="15">
        <v>5.2605555555555554</v>
      </c>
      <c r="E1674" s="19">
        <f>(D1674+F1674)/2</f>
        <v>5.2705555555555552</v>
      </c>
      <c r="F1674" s="17">
        <v>5.2805555555555559</v>
      </c>
    </row>
    <row r="1675" spans="2:6" ht="18" hidden="1" customHeight="1" thickBot="1">
      <c r="B1675" s="10"/>
      <c r="C1675" s="11">
        <v>0.64583333333333337</v>
      </c>
      <c r="D1675" s="18">
        <v>5.2675000000000001</v>
      </c>
      <c r="E1675" s="19">
        <f>(D1675+F1675)/2</f>
        <v>5.2774999999999999</v>
      </c>
      <c r="F1675" s="20">
        <v>5.2874999999999996</v>
      </c>
    </row>
    <row r="1676" spans="2:6" ht="18" hidden="1" customHeight="1" thickTop="1" thickBot="1">
      <c r="B1676" s="10"/>
      <c r="C1676" s="11"/>
      <c r="D1676" s="21">
        <f>AVERAGE(D1672:D1675)</f>
        <v>5.2687962962962969</v>
      </c>
      <c r="E1676" s="21">
        <f>(D1676+F1676)/2</f>
        <v>5.2787962962962967</v>
      </c>
      <c r="F1676" s="22">
        <f>AVERAGE(F1672:F1675)</f>
        <v>5.2887962962962964</v>
      </c>
    </row>
    <row r="1677" spans="2:6" ht="18" hidden="1" customHeight="1" thickTop="1">
      <c r="B1677" s="2"/>
      <c r="C1677" s="3"/>
      <c r="D1677" s="4"/>
      <c r="E1677" s="5"/>
      <c r="F1677" s="6"/>
    </row>
    <row r="1678" spans="2:6" ht="18" hidden="1" customHeight="1">
      <c r="B1678" s="2">
        <v>41299</v>
      </c>
      <c r="C1678" s="3">
        <v>0.39583333333333331</v>
      </c>
      <c r="D1678" s="15">
        <v>5.269444444444443</v>
      </c>
      <c r="E1678" s="19">
        <f>(D1678+F1678)/2</f>
        <v>5.2794444444444437</v>
      </c>
      <c r="F1678" s="17">
        <v>5.2894444444444453</v>
      </c>
    </row>
    <row r="1679" spans="2:6" ht="18" hidden="1" customHeight="1">
      <c r="B1679" s="2" t="s">
        <v>6</v>
      </c>
      <c r="C1679" s="3">
        <v>0.52083333333333337</v>
      </c>
      <c r="D1679" s="15">
        <v>5.280555555555555</v>
      </c>
      <c r="E1679" s="19">
        <f>(D1679+F1679)/2</f>
        <v>5.2905555555555548</v>
      </c>
      <c r="F1679" s="17">
        <v>5.3005555555555555</v>
      </c>
    </row>
    <row r="1680" spans="2:6" ht="18" hidden="1" customHeight="1" thickBot="1">
      <c r="B1680" s="10"/>
      <c r="C1680" s="11">
        <v>0.64583333333333337</v>
      </c>
      <c r="D1680" s="18">
        <v>5.2850000000000001</v>
      </c>
      <c r="E1680" s="19">
        <f>(D1680+F1680)/2</f>
        <v>5.2949999999999999</v>
      </c>
      <c r="F1680" s="20">
        <v>5.3049999999999997</v>
      </c>
    </row>
    <row r="1681" spans="2:6" ht="18" hidden="1" customHeight="1" thickTop="1" thickBot="1">
      <c r="B1681" s="10"/>
      <c r="C1681" s="11"/>
      <c r="D1681" s="21">
        <f>AVERAGE(D1677:D1680)</f>
        <v>5.2783333333333324</v>
      </c>
      <c r="E1681" s="21">
        <f>(D1681+F1681)/2</f>
        <v>5.2883333333333322</v>
      </c>
      <c r="F1681" s="22">
        <f>AVERAGE(F1677:F1680)</f>
        <v>5.2983333333333329</v>
      </c>
    </row>
    <row r="1682" spans="2:6" ht="18" hidden="1" customHeight="1" thickTop="1">
      <c r="B1682" s="2"/>
      <c r="C1682" s="3"/>
      <c r="D1682" s="4"/>
      <c r="E1682" s="5"/>
      <c r="F1682" s="6"/>
    </row>
    <row r="1683" spans="2:6" ht="18" hidden="1" customHeight="1">
      <c r="B1683" s="2">
        <v>41302</v>
      </c>
      <c r="C1683" s="3">
        <v>0.39583333333333331</v>
      </c>
      <c r="D1683" s="15">
        <v>5.285277777777778</v>
      </c>
      <c r="E1683" s="19">
        <f>(D1683+F1683)/2</f>
        <v>5.2952777777777786</v>
      </c>
      <c r="F1683" s="17">
        <v>5.3052777777777784</v>
      </c>
    </row>
    <row r="1684" spans="2:6" ht="18" hidden="1" customHeight="1">
      <c r="B1684" s="2" t="s">
        <v>6</v>
      </c>
      <c r="C1684" s="3">
        <v>0.52083333333333337</v>
      </c>
      <c r="D1684" s="15">
        <v>5.3035555555555556</v>
      </c>
      <c r="E1684" s="19">
        <f>(D1684+F1684)/2</f>
        <v>5.3135555555555545</v>
      </c>
      <c r="F1684" s="17">
        <v>5.3235555555555543</v>
      </c>
    </row>
    <row r="1685" spans="2:6" ht="18" hidden="1" customHeight="1" thickBot="1">
      <c r="B1685" s="10"/>
      <c r="C1685" s="11">
        <v>0.64583333333333337</v>
      </c>
      <c r="D1685" s="18">
        <v>5.3047222222222228</v>
      </c>
      <c r="E1685" s="19">
        <f>(D1685+F1685)/2</f>
        <v>5.3147222222222226</v>
      </c>
      <c r="F1685" s="20">
        <v>5.3247222222222224</v>
      </c>
    </row>
    <row r="1686" spans="2:6" ht="18" hidden="1" customHeight="1" thickTop="1" thickBot="1">
      <c r="B1686" s="10"/>
      <c r="C1686" s="11"/>
      <c r="D1686" s="21">
        <f>AVERAGE(D1682:D1685)</f>
        <v>5.2978518518518518</v>
      </c>
      <c r="E1686" s="21">
        <f>(D1686+F1686)/2</f>
        <v>5.3078518518518516</v>
      </c>
      <c r="F1686" s="22">
        <f>AVERAGE(F1682:F1685)</f>
        <v>5.3178518518518514</v>
      </c>
    </row>
    <row r="1687" spans="2:6" ht="18" hidden="1" customHeight="1" thickTop="1">
      <c r="B1687" s="2"/>
      <c r="C1687" s="3"/>
      <c r="D1687" s="4"/>
      <c r="E1687" s="5"/>
      <c r="F1687" s="6"/>
    </row>
    <row r="1688" spans="2:6" ht="18" hidden="1" customHeight="1">
      <c r="B1688" s="2">
        <v>41303</v>
      </c>
      <c r="C1688" s="3">
        <v>0.39583333333333331</v>
      </c>
      <c r="D1688" s="15">
        <v>5.3269444444444449</v>
      </c>
      <c r="E1688" s="19">
        <f>(D1688+F1688)/2</f>
        <v>5.3369444444444447</v>
      </c>
      <c r="F1688" s="17">
        <v>5.3469444444444436</v>
      </c>
    </row>
    <row r="1689" spans="2:6" ht="18" hidden="1" customHeight="1">
      <c r="B1689" s="2" t="s">
        <v>6</v>
      </c>
      <c r="C1689" s="3">
        <v>0.52083333333333337</v>
      </c>
      <c r="D1689" s="15">
        <v>5.3422222222222224</v>
      </c>
      <c r="E1689" s="19">
        <f>(D1689+F1689)/2</f>
        <v>5.3522222222222222</v>
      </c>
      <c r="F1689" s="17">
        <v>5.3622222222222229</v>
      </c>
    </row>
    <row r="1690" spans="2:6" ht="18" hidden="1" customHeight="1" thickBot="1">
      <c r="B1690" s="10"/>
      <c r="C1690" s="11">
        <v>0.64583333333333337</v>
      </c>
      <c r="D1690" s="18">
        <v>5.3499999999999988</v>
      </c>
      <c r="E1690" s="19">
        <f>(D1690+F1690)/2</f>
        <v>5.3599999999999994</v>
      </c>
      <c r="F1690" s="20">
        <v>5.370000000000001</v>
      </c>
    </row>
    <row r="1691" spans="2:6" ht="18" hidden="1" customHeight="1" thickTop="1" thickBot="1">
      <c r="B1691" s="10"/>
      <c r="C1691" s="11"/>
      <c r="D1691" s="21">
        <f>AVERAGE(D1687:D1690)</f>
        <v>5.339722222222222</v>
      </c>
      <c r="E1691" s="21">
        <f>(D1691+F1691)/2</f>
        <v>5.3497222222222218</v>
      </c>
      <c r="F1691" s="22">
        <f>AVERAGE(F1687:F1690)</f>
        <v>5.3597222222222216</v>
      </c>
    </row>
    <row r="1692" spans="2:6" ht="18" hidden="1" customHeight="1" thickTop="1">
      <c r="B1692" s="2"/>
      <c r="C1692" s="3"/>
      <c r="D1692" s="4"/>
      <c r="E1692" s="5"/>
      <c r="F1692" s="6"/>
    </row>
    <row r="1693" spans="2:6" ht="18" hidden="1" customHeight="1">
      <c r="B1693" s="2">
        <v>41304</v>
      </c>
      <c r="C1693" s="3">
        <v>0.39583333333333331</v>
      </c>
      <c r="D1693" s="15">
        <v>5.3552777777777782</v>
      </c>
      <c r="E1693" s="19">
        <f>(D1693+F1693)/2</f>
        <v>5.3652777777777789</v>
      </c>
      <c r="F1693" s="17">
        <v>5.3752777777777787</v>
      </c>
    </row>
    <row r="1694" spans="2:6" ht="18" hidden="1" customHeight="1">
      <c r="B1694" s="2" t="s">
        <v>6</v>
      </c>
      <c r="C1694" s="3">
        <v>0.52083333333333337</v>
      </c>
      <c r="D1694" s="15">
        <v>5.3619444444444433</v>
      </c>
      <c r="E1694" s="19">
        <f>(D1694+F1694)/2</f>
        <v>5.371944444444444</v>
      </c>
      <c r="F1694" s="17">
        <v>5.3819444444444446</v>
      </c>
    </row>
    <row r="1695" spans="2:6" ht="18" hidden="1" customHeight="1" thickBot="1">
      <c r="B1695" s="10"/>
      <c r="C1695" s="11">
        <v>0.64583333333333337</v>
      </c>
      <c r="D1695" s="18">
        <v>5.3844444444444441</v>
      </c>
      <c r="E1695" s="19">
        <f>(D1695+F1695)/2</f>
        <v>5.3944444444444448</v>
      </c>
      <c r="F1695" s="20">
        <v>5.4044444444444455</v>
      </c>
    </row>
    <row r="1696" spans="2:6" ht="18" hidden="1" customHeight="1" thickTop="1" thickBot="1">
      <c r="B1696" s="10"/>
      <c r="C1696" s="11"/>
      <c r="D1696" s="21">
        <f>AVERAGE(D1692:D1695)</f>
        <v>5.3672222222222219</v>
      </c>
      <c r="E1696" s="21">
        <f>(D1696+F1696)/2</f>
        <v>5.3772222222222226</v>
      </c>
      <c r="F1696" s="22">
        <f>AVERAGE(F1692:F1695)</f>
        <v>5.3872222222222232</v>
      </c>
    </row>
    <row r="1697" spans="2:6" ht="18" hidden="1" customHeight="1" thickTop="1">
      <c r="B1697" s="2"/>
      <c r="C1697" s="3"/>
      <c r="D1697" s="4"/>
      <c r="E1697" s="5"/>
      <c r="F1697" s="6"/>
    </row>
    <row r="1698" spans="2:6" ht="18" hidden="1" customHeight="1">
      <c r="B1698" s="2">
        <v>41305</v>
      </c>
      <c r="C1698" s="3">
        <v>0.39583333333333331</v>
      </c>
      <c r="D1698" s="15">
        <v>5.3674999999999997</v>
      </c>
      <c r="E1698" s="19">
        <f>(D1698+F1698)/2</f>
        <v>5.3774999999999995</v>
      </c>
      <c r="F1698" s="17">
        <v>5.3875000000000002</v>
      </c>
    </row>
    <row r="1699" spans="2:6" ht="18" hidden="1" customHeight="1">
      <c r="B1699" s="2" t="s">
        <v>6</v>
      </c>
      <c r="C1699" s="3">
        <v>0.52083333333333337</v>
      </c>
      <c r="D1699" s="15">
        <v>5.4222222222222225</v>
      </c>
      <c r="E1699" s="19">
        <f>(D1699+F1699)/2</f>
        <v>5.4322222222222223</v>
      </c>
      <c r="F1699" s="17">
        <v>5.442222222222223</v>
      </c>
    </row>
    <row r="1700" spans="2:6" ht="18" hidden="1" customHeight="1" thickBot="1">
      <c r="B1700" s="10"/>
      <c r="C1700" s="11">
        <v>0.64583333333333337</v>
      </c>
      <c r="D1700" s="18">
        <v>5.3925000000000001</v>
      </c>
      <c r="E1700" s="19">
        <f>(D1700+F1700)/2</f>
        <v>5.4024999999999999</v>
      </c>
      <c r="F1700" s="20">
        <v>5.4124999999999996</v>
      </c>
    </row>
    <row r="1701" spans="2:6" ht="18" hidden="1" customHeight="1" thickTop="1" thickBot="1">
      <c r="B1701" s="10"/>
      <c r="C1701" s="11"/>
      <c r="D1701" s="21">
        <f>AVERAGE(D1697:D1700)</f>
        <v>5.3940740740740738</v>
      </c>
      <c r="E1701" s="21">
        <f>(D1701+F1701)/2</f>
        <v>5.4040740740740745</v>
      </c>
      <c r="F1701" s="22">
        <f>AVERAGE(F1697:F1700)</f>
        <v>5.4140740740740751</v>
      </c>
    </row>
    <row r="1702" spans="2:6" ht="18" hidden="1" customHeight="1" thickTop="1">
      <c r="B1702" s="2"/>
      <c r="C1702" s="3"/>
      <c r="D1702" s="4"/>
      <c r="E1702" s="5"/>
      <c r="F1702" s="6"/>
    </row>
    <row r="1703" spans="2:6" ht="18" hidden="1" customHeight="1">
      <c r="B1703" s="2">
        <f>B1698+1</f>
        <v>41306</v>
      </c>
      <c r="C1703" s="3">
        <v>0.39583333333333331</v>
      </c>
      <c r="D1703" s="15">
        <v>5.3972222222222213</v>
      </c>
      <c r="E1703" s="19">
        <f>(D1703+F1703)/2</f>
        <v>5.4072222222222219</v>
      </c>
      <c r="F1703" s="17">
        <v>5.4172222222222235</v>
      </c>
    </row>
    <row r="1704" spans="2:6" ht="18" hidden="1" customHeight="1">
      <c r="B1704" s="2" t="s">
        <v>6</v>
      </c>
      <c r="C1704" s="3">
        <v>0.52083333333333337</v>
      </c>
      <c r="D1704" s="15">
        <v>5.4002777777777773</v>
      </c>
      <c r="E1704" s="19">
        <f>(D1704+F1704)/2</f>
        <v>5.410277777777778</v>
      </c>
      <c r="F1704" s="17">
        <v>5.4202777777777786</v>
      </c>
    </row>
    <row r="1705" spans="2:6" ht="18" hidden="1" customHeight="1" thickBot="1">
      <c r="B1705" s="10"/>
      <c r="C1705" s="11">
        <v>0.64583333333333337</v>
      </c>
      <c r="D1705" s="18">
        <v>5.3730555555555561</v>
      </c>
      <c r="E1705" s="19">
        <f>(D1705+F1705)/2</f>
        <v>5.3830555555555559</v>
      </c>
      <c r="F1705" s="20">
        <v>5.3930555555555557</v>
      </c>
    </row>
    <row r="1706" spans="2:6" ht="18" hidden="1" customHeight="1" thickTop="1" thickBot="1">
      <c r="B1706" s="10"/>
      <c r="C1706" s="11"/>
      <c r="D1706" s="21">
        <f>AVERAGE(D1702:D1705)</f>
        <v>5.3901851851851852</v>
      </c>
      <c r="E1706" s="21">
        <f>(D1706+F1706)/2</f>
        <v>5.400185185185185</v>
      </c>
      <c r="F1706" s="22">
        <f>AVERAGE(F1702:F1705)</f>
        <v>5.4101851851851857</v>
      </c>
    </row>
    <row r="1707" spans="2:6" ht="18" hidden="1" customHeight="1" thickTop="1">
      <c r="B1707" s="2"/>
      <c r="C1707" s="3"/>
      <c r="D1707" s="4"/>
      <c r="E1707" s="5"/>
      <c r="F1707" s="6"/>
    </row>
    <row r="1708" spans="2:6" ht="18" hidden="1" customHeight="1">
      <c r="B1708" s="2">
        <f>B1703+3</f>
        <v>41309</v>
      </c>
      <c r="C1708" s="3">
        <v>0.39583333333333331</v>
      </c>
      <c r="D1708" s="15">
        <v>5.3388888888888886</v>
      </c>
      <c r="E1708" s="19">
        <f>(D1708+F1708)/2</f>
        <v>5.3488888888888884</v>
      </c>
      <c r="F1708" s="17">
        <v>5.358888888888889</v>
      </c>
    </row>
    <row r="1709" spans="2:6" ht="18" hidden="1" customHeight="1">
      <c r="B1709" s="2" t="s">
        <v>6</v>
      </c>
      <c r="C1709" s="3">
        <v>0.52083333333333337</v>
      </c>
      <c r="D1709" s="15">
        <v>5.3261111111111106</v>
      </c>
      <c r="E1709" s="19">
        <f>(D1709+F1709)/2</f>
        <v>5.3361111111111104</v>
      </c>
      <c r="F1709" s="17">
        <v>5.3461111111111101</v>
      </c>
    </row>
    <row r="1710" spans="2:6" ht="18" hidden="1" customHeight="1" thickBot="1">
      <c r="B1710" s="10"/>
      <c r="C1710" s="11">
        <v>0.64583333333333337</v>
      </c>
      <c r="D1710" s="18">
        <v>5.3333333333333339</v>
      </c>
      <c r="E1710" s="19">
        <f>(D1710+F1710)/2</f>
        <v>5.3433333333333337</v>
      </c>
      <c r="F1710" s="20">
        <v>5.3533333333333335</v>
      </c>
    </row>
    <row r="1711" spans="2:6" ht="18" hidden="1" customHeight="1" thickTop="1" thickBot="1">
      <c r="B1711" s="10"/>
      <c r="C1711" s="11"/>
      <c r="D1711" s="21">
        <f>AVERAGE(D1707:D1710)</f>
        <v>5.3327777777777774</v>
      </c>
      <c r="E1711" s="21">
        <f>(D1711+F1711)/2</f>
        <v>5.3427777777777772</v>
      </c>
      <c r="F1711" s="22">
        <f>AVERAGE(F1707:F1710)</f>
        <v>5.352777777777777</v>
      </c>
    </row>
    <row r="1712" spans="2:6" ht="18" hidden="1" customHeight="1" thickTop="1">
      <c r="B1712" s="2"/>
      <c r="C1712" s="3"/>
      <c r="D1712" s="4"/>
      <c r="E1712" s="5"/>
      <c r="F1712" s="6"/>
    </row>
    <row r="1713" spans="2:6" ht="18" hidden="1" customHeight="1">
      <c r="B1713" s="2">
        <f>B1708+1</f>
        <v>41310</v>
      </c>
      <c r="C1713" s="3">
        <v>0.39583333333333331</v>
      </c>
      <c r="D1713" s="15">
        <v>5.328611111111111</v>
      </c>
      <c r="E1713" s="19">
        <f>(D1713+F1713)/2</f>
        <v>5.3386111111111108</v>
      </c>
      <c r="F1713" s="17">
        <v>5.3486111111111105</v>
      </c>
    </row>
    <row r="1714" spans="2:6" ht="18" hidden="1" customHeight="1">
      <c r="B1714" s="2" t="s">
        <v>6</v>
      </c>
      <c r="C1714" s="3">
        <v>0.52083333333333337</v>
      </c>
      <c r="D1714" s="15">
        <v>5.3255555555555558</v>
      </c>
      <c r="E1714" s="19">
        <f>(D1714+F1714)/2</f>
        <v>5.3355555555555547</v>
      </c>
      <c r="F1714" s="17">
        <v>5.3455555555555536</v>
      </c>
    </row>
    <row r="1715" spans="2:6" ht="18" hidden="1" customHeight="1" thickBot="1">
      <c r="B1715" s="10"/>
      <c r="C1715" s="11">
        <v>0.64583333333333337</v>
      </c>
      <c r="D1715" s="18">
        <v>5.3344444444444443</v>
      </c>
      <c r="E1715" s="19">
        <f>(D1715+F1715)/2</f>
        <v>5.344444444444445</v>
      </c>
      <c r="F1715" s="20">
        <v>5.3544444444444448</v>
      </c>
    </row>
    <row r="1716" spans="2:6" ht="18" hidden="1" customHeight="1" thickTop="1" thickBot="1">
      <c r="B1716" s="10"/>
      <c r="C1716" s="11"/>
      <c r="D1716" s="21">
        <f>AVERAGE(D1712:D1715)</f>
        <v>5.3295370370370376</v>
      </c>
      <c r="E1716" s="21">
        <f>(D1716+F1716)/2</f>
        <v>5.3395370370370365</v>
      </c>
      <c r="F1716" s="22">
        <f>AVERAGE(F1712:F1715)</f>
        <v>5.3495370370370354</v>
      </c>
    </row>
    <row r="1717" spans="2:6" ht="18" hidden="1" customHeight="1" thickTop="1">
      <c r="B1717" s="2"/>
      <c r="C1717" s="3"/>
      <c r="D1717" s="4"/>
      <c r="E1717" s="5"/>
      <c r="F1717" s="6"/>
    </row>
    <row r="1718" spans="2:6" ht="18" hidden="1" customHeight="1">
      <c r="B1718" s="2">
        <f>B1713+1</f>
        <v>41311</v>
      </c>
      <c r="C1718" s="3">
        <v>0.39583333333333331</v>
      </c>
      <c r="D1718" s="15">
        <v>5.3361111111111121</v>
      </c>
      <c r="E1718" s="19">
        <f>(D1718+F1718)/2</f>
        <v>5.3461111111111119</v>
      </c>
      <c r="F1718" s="17">
        <v>5.3561111111111108</v>
      </c>
    </row>
    <row r="1719" spans="2:6" ht="18" hidden="1" customHeight="1">
      <c r="B1719" s="2" t="s">
        <v>6</v>
      </c>
      <c r="C1719" s="3">
        <v>0.52083333333333337</v>
      </c>
      <c r="D1719" s="15">
        <v>5.3369444444444447</v>
      </c>
      <c r="E1719" s="19">
        <f>(D1719+F1719)/2</f>
        <v>5.3469444444444445</v>
      </c>
      <c r="F1719" s="17">
        <v>5.3569444444444443</v>
      </c>
    </row>
    <row r="1720" spans="2:6" ht="18" hidden="1" customHeight="1" thickBot="1">
      <c r="B1720" s="10"/>
      <c r="C1720" s="11">
        <v>0.64583333333333337</v>
      </c>
      <c r="D1720" s="18">
        <v>5.3438888888888885</v>
      </c>
      <c r="E1720" s="19">
        <f>(D1720+F1720)/2</f>
        <v>5.3538888888888891</v>
      </c>
      <c r="F1720" s="20">
        <v>5.3638888888888889</v>
      </c>
    </row>
    <row r="1721" spans="2:6" ht="18" hidden="1" customHeight="1" thickTop="1" thickBot="1">
      <c r="B1721" s="10"/>
      <c r="C1721" s="11"/>
      <c r="D1721" s="21">
        <f>AVERAGE(D1717:D1720)</f>
        <v>5.3389814814814818</v>
      </c>
      <c r="E1721" s="21">
        <f>(D1721+F1721)/2</f>
        <v>5.3489814814814816</v>
      </c>
      <c r="F1721" s="22">
        <f>AVERAGE(F1717:F1720)</f>
        <v>5.3589814814814813</v>
      </c>
    </row>
    <row r="1722" spans="2:6" ht="18" hidden="1" customHeight="1" thickTop="1">
      <c r="B1722" s="2"/>
      <c r="C1722" s="3"/>
      <c r="D1722" s="4"/>
      <c r="E1722" s="5"/>
      <c r="F1722" s="6"/>
    </row>
    <row r="1723" spans="2:6" ht="18" hidden="1" customHeight="1">
      <c r="B1723" s="2">
        <f>B1718+1</f>
        <v>41312</v>
      </c>
      <c r="C1723" s="3">
        <v>0.39583333333333331</v>
      </c>
      <c r="D1723" s="15">
        <v>5.3511111111111109</v>
      </c>
      <c r="E1723" s="19">
        <f>(D1723+F1723)/2</f>
        <v>5.3611111111111116</v>
      </c>
      <c r="F1723" s="17">
        <v>5.3711111111111123</v>
      </c>
    </row>
    <row r="1724" spans="2:6" ht="18" hidden="1" customHeight="1">
      <c r="B1724" s="2" t="s">
        <v>6</v>
      </c>
      <c r="C1724" s="3">
        <v>0.52083333333333337</v>
      </c>
      <c r="D1724" s="15">
        <v>5.3069444444444436</v>
      </c>
      <c r="E1724" s="19">
        <f>(D1724+F1724)/2</f>
        <v>5.3169444444444434</v>
      </c>
      <c r="F1724" s="17">
        <v>5.326944444444444</v>
      </c>
    </row>
    <row r="1725" spans="2:6" ht="18" hidden="1" customHeight="1" thickBot="1">
      <c r="B1725" s="10"/>
      <c r="C1725" s="11">
        <v>0.64583333333333337</v>
      </c>
      <c r="D1725" s="18">
        <v>5.3016666666666659</v>
      </c>
      <c r="E1725" s="19">
        <f>(D1725+F1725)/2</f>
        <v>5.3116666666666656</v>
      </c>
      <c r="F1725" s="20">
        <v>5.3216666666666663</v>
      </c>
    </row>
    <row r="1726" spans="2:6" ht="18" hidden="1" customHeight="1" thickTop="1" thickBot="1">
      <c r="B1726" s="10"/>
      <c r="C1726" s="11"/>
      <c r="D1726" s="21">
        <f>AVERAGE(D1722:D1725)</f>
        <v>5.3199074074074071</v>
      </c>
      <c r="E1726" s="21">
        <f>(D1726+F1726)/2</f>
        <v>5.3299074074074069</v>
      </c>
      <c r="F1726" s="22">
        <f>AVERAGE(F1722:F1725)</f>
        <v>5.3399074074074067</v>
      </c>
    </row>
    <row r="1727" spans="2:6" ht="18" hidden="1" customHeight="1" thickTop="1">
      <c r="B1727" s="2"/>
      <c r="C1727" s="3"/>
      <c r="D1727" s="4"/>
      <c r="E1727" s="5"/>
      <c r="F1727" s="6"/>
    </row>
    <row r="1728" spans="2:6" ht="18" hidden="1" customHeight="1">
      <c r="B1728" s="2">
        <f>B1723+1</f>
        <v>41313</v>
      </c>
      <c r="C1728" s="3">
        <v>0.39583333333333331</v>
      </c>
      <c r="D1728" s="15">
        <v>5.2683333333333335</v>
      </c>
      <c r="E1728" s="19">
        <f>(D1728+F1728)/2</f>
        <v>5.2783333333333333</v>
      </c>
      <c r="F1728" s="17">
        <v>5.2883333333333331</v>
      </c>
    </row>
    <row r="1729" spans="2:6" ht="18" hidden="1" customHeight="1">
      <c r="B1729" s="2" t="s">
        <v>6</v>
      </c>
      <c r="C1729" s="3">
        <v>0.52083333333333337</v>
      </c>
      <c r="D1729" s="15">
        <v>5.2927777777777782</v>
      </c>
      <c r="E1729" s="19">
        <f>(D1729+F1729)/2</f>
        <v>5.302777777777778</v>
      </c>
      <c r="F1729" s="17">
        <v>5.3127777777777778</v>
      </c>
    </row>
    <row r="1730" spans="2:6" ht="18" hidden="1" customHeight="1" thickBot="1">
      <c r="B1730" s="10"/>
      <c r="C1730" s="11">
        <v>0.64583333333333337</v>
      </c>
      <c r="D1730" s="18">
        <v>5.2927777777777774</v>
      </c>
      <c r="E1730" s="19">
        <f>(D1730+F1730)/2</f>
        <v>5.3027777777777771</v>
      </c>
      <c r="F1730" s="20">
        <v>5.3127777777777778</v>
      </c>
    </row>
    <row r="1731" spans="2:6" ht="18" hidden="1" customHeight="1" thickTop="1" thickBot="1">
      <c r="B1731" s="10"/>
      <c r="C1731" s="11"/>
      <c r="D1731" s="21">
        <f>AVERAGE(D1727:D1730)</f>
        <v>5.28462962962963</v>
      </c>
      <c r="E1731" s="21">
        <f>(D1731+F1731)/2</f>
        <v>5.2946296296296298</v>
      </c>
      <c r="F1731" s="22">
        <f>AVERAGE(F1727:F1730)</f>
        <v>5.3046296296296296</v>
      </c>
    </row>
    <row r="1732" spans="2:6" ht="18" hidden="1" customHeight="1" thickTop="1">
      <c r="B1732" s="2"/>
      <c r="C1732" s="3"/>
      <c r="D1732" s="4"/>
      <c r="E1732" s="5"/>
      <c r="F1732" s="6"/>
    </row>
    <row r="1733" spans="2:6" ht="18" hidden="1" customHeight="1">
      <c r="B1733" s="2">
        <f>B1728+3</f>
        <v>41316</v>
      </c>
      <c r="C1733" s="3">
        <v>0.39583333333333331</v>
      </c>
      <c r="D1733" s="15">
        <v>5.2823529411764696</v>
      </c>
      <c r="E1733" s="19">
        <f>(D1733+F1733)/2</f>
        <v>5.2923529411764694</v>
      </c>
      <c r="F1733" s="17">
        <v>5.30235294117647</v>
      </c>
    </row>
    <row r="1734" spans="2:6" ht="18" hidden="1" customHeight="1">
      <c r="B1734" s="2" t="s">
        <v>6</v>
      </c>
      <c r="C1734" s="3">
        <v>0.52083333333333337</v>
      </c>
      <c r="D1734" s="15">
        <v>5.2826470588235299</v>
      </c>
      <c r="E1734" s="19">
        <f>(D1734+F1734)/2</f>
        <v>5.2926470588235297</v>
      </c>
      <c r="F1734" s="17">
        <v>5.3026470588235304</v>
      </c>
    </row>
    <row r="1735" spans="2:6" ht="18" hidden="1" customHeight="1" thickBot="1">
      <c r="B1735" s="10"/>
      <c r="C1735" s="11">
        <v>0.64583333333333337</v>
      </c>
      <c r="D1735" s="18">
        <v>5.2911764705882351</v>
      </c>
      <c r="E1735" s="19">
        <f>(D1735+F1735)/2</f>
        <v>5.3011764705882349</v>
      </c>
      <c r="F1735" s="20">
        <v>5.3111764705882347</v>
      </c>
    </row>
    <row r="1736" spans="2:6" ht="18" hidden="1" customHeight="1" thickTop="1" thickBot="1">
      <c r="B1736" s="10"/>
      <c r="C1736" s="11"/>
      <c r="D1736" s="21">
        <f>AVERAGE(D1732:D1735)</f>
        <v>5.2853921568627449</v>
      </c>
      <c r="E1736" s="21">
        <f>(D1736+F1736)/2</f>
        <v>5.2953921568627447</v>
      </c>
      <c r="F1736" s="22">
        <f>AVERAGE(F1732:F1735)</f>
        <v>5.3053921568627453</v>
      </c>
    </row>
    <row r="1737" spans="2:6" ht="18" hidden="1" customHeight="1" thickTop="1">
      <c r="B1737" s="2"/>
      <c r="C1737" s="3"/>
      <c r="D1737" s="4"/>
      <c r="E1737" s="5"/>
      <c r="F1737" s="6"/>
    </row>
    <row r="1738" spans="2:6" ht="18" hidden="1" customHeight="1">
      <c r="B1738" s="2">
        <f>B1733+1</f>
        <v>41317</v>
      </c>
      <c r="C1738" s="3">
        <v>0.39583333333333331</v>
      </c>
      <c r="D1738" s="15">
        <v>5.2982352941176476</v>
      </c>
      <c r="E1738" s="19">
        <f>(D1738+F1738)/2</f>
        <v>5.3082352941176474</v>
      </c>
      <c r="F1738" s="17">
        <v>5.3182352941176472</v>
      </c>
    </row>
    <row r="1739" spans="2:6" ht="18" hidden="1" customHeight="1">
      <c r="B1739" s="2" t="s">
        <v>6</v>
      </c>
      <c r="C1739" s="3">
        <v>0.52083333333333337</v>
      </c>
      <c r="D1739" s="15">
        <v>5.294294117647059</v>
      </c>
      <c r="E1739" s="19">
        <f>(D1739+F1739)/2</f>
        <v>5.3042941176470588</v>
      </c>
      <c r="F1739" s="17">
        <v>5.3142941176470586</v>
      </c>
    </row>
    <row r="1740" spans="2:6" ht="18" hidden="1" customHeight="1" thickBot="1">
      <c r="B1740" s="10"/>
      <c r="C1740" s="11">
        <v>0.64583333333333337</v>
      </c>
      <c r="D1740" s="18">
        <v>5.2999999999999989</v>
      </c>
      <c r="E1740" s="19">
        <f>(D1740+F1740)/2</f>
        <v>5.31</v>
      </c>
      <c r="F1740" s="20">
        <v>5.32</v>
      </c>
    </row>
    <row r="1741" spans="2:6" ht="18" hidden="1" customHeight="1" thickTop="1" thickBot="1">
      <c r="B1741" s="10"/>
      <c r="C1741" s="11"/>
      <c r="D1741" s="21">
        <f>AVERAGE(D1737:D1740)</f>
        <v>5.2975098039215682</v>
      </c>
      <c r="E1741" s="21">
        <f>(D1741+F1741)/2</f>
        <v>5.3075098039215689</v>
      </c>
      <c r="F1741" s="22">
        <f>AVERAGE(F1737:F1740)</f>
        <v>5.3175098039215687</v>
      </c>
    </row>
    <row r="1742" spans="2:6" ht="18" hidden="1" customHeight="1" thickTop="1">
      <c r="B1742" s="2"/>
      <c r="C1742" s="3"/>
      <c r="D1742" s="4"/>
      <c r="E1742" s="5"/>
      <c r="F1742" s="6"/>
    </row>
    <row r="1743" spans="2:6" ht="18" hidden="1" customHeight="1">
      <c r="B1743" s="2">
        <f>B1738+1</f>
        <v>41318</v>
      </c>
      <c r="C1743" s="3">
        <v>0.39583333333333331</v>
      </c>
      <c r="D1743" s="15">
        <v>5.3017647058823529</v>
      </c>
      <c r="E1743" s="19">
        <f>(D1743+F1743)/2</f>
        <v>5.3117647058823536</v>
      </c>
      <c r="F1743" s="17">
        <v>5.3217647058823534</v>
      </c>
    </row>
    <row r="1744" spans="2:6" ht="18" hidden="1" customHeight="1">
      <c r="B1744" s="2" t="s">
        <v>6</v>
      </c>
      <c r="C1744" s="3">
        <v>0.52083333333333337</v>
      </c>
      <c r="D1744" s="15">
        <v>5.3152941176470581</v>
      </c>
      <c r="E1744" s="19">
        <f>(D1744+F1744)/2</f>
        <v>5.3252941176470587</v>
      </c>
      <c r="F1744" s="17">
        <v>5.3352941176470594</v>
      </c>
    </row>
    <row r="1745" spans="2:6" ht="18" hidden="1" customHeight="1" thickBot="1">
      <c r="B1745" s="10"/>
      <c r="C1745" s="11">
        <v>0.64583333333333337</v>
      </c>
      <c r="D1745" s="18">
        <v>5.3210588235294116</v>
      </c>
      <c r="E1745" s="19">
        <f>(D1745+F1745)/2</f>
        <v>5.3310588235294123</v>
      </c>
      <c r="F1745" s="20">
        <v>5.3410588235294121</v>
      </c>
    </row>
    <row r="1746" spans="2:6" ht="18" hidden="1" customHeight="1" thickTop="1" thickBot="1">
      <c r="B1746" s="10"/>
      <c r="C1746" s="11"/>
      <c r="D1746" s="21">
        <f>AVERAGE(D1742:D1745)</f>
        <v>5.3127058823529412</v>
      </c>
      <c r="E1746" s="21">
        <f>(D1746+F1746)/2</f>
        <v>5.3227058823529418</v>
      </c>
      <c r="F1746" s="22">
        <f>AVERAGE(F1742:F1745)</f>
        <v>5.3327058823529416</v>
      </c>
    </row>
    <row r="1747" spans="2:6" ht="18" hidden="1" customHeight="1" thickTop="1">
      <c r="B1747" s="2"/>
      <c r="C1747" s="3"/>
      <c r="D1747" s="4"/>
      <c r="E1747" s="5"/>
      <c r="F1747" s="6"/>
    </row>
    <row r="1748" spans="2:6" ht="18" hidden="1" customHeight="1">
      <c r="B1748" s="2">
        <f>B1743+1</f>
        <v>41319</v>
      </c>
      <c r="C1748" s="3">
        <v>0.39583333333333331</v>
      </c>
      <c r="D1748" s="15">
        <v>5.3211111111111116</v>
      </c>
      <c r="E1748" s="19">
        <f>(D1748+F1748)/2</f>
        <v>5.3311111111111114</v>
      </c>
      <c r="F1748" s="17">
        <v>5.3411111111111111</v>
      </c>
    </row>
    <row r="1749" spans="2:6" ht="18" hidden="1" customHeight="1">
      <c r="B1749" s="2" t="s">
        <v>6</v>
      </c>
      <c r="C1749" s="3">
        <v>0.52083333333333337</v>
      </c>
      <c r="D1749" s="15">
        <v>5.3227777777777785</v>
      </c>
      <c r="E1749" s="19">
        <f>(D1749+F1749)/2</f>
        <v>5.3327777777777783</v>
      </c>
      <c r="F1749" s="17">
        <v>5.3427777777777781</v>
      </c>
    </row>
    <row r="1750" spans="2:6" ht="18" hidden="1" customHeight="1" thickBot="1">
      <c r="B1750" s="10"/>
      <c r="C1750" s="11">
        <v>0.64583333333333337</v>
      </c>
      <c r="D1750" s="18">
        <v>5.3225000000000007</v>
      </c>
      <c r="E1750" s="19">
        <f>(D1750+F1750)/2</f>
        <v>5.3324999999999996</v>
      </c>
      <c r="F1750" s="20">
        <v>5.3424999999999994</v>
      </c>
    </row>
    <row r="1751" spans="2:6" ht="18" hidden="1" customHeight="1" thickTop="1" thickBot="1">
      <c r="B1751" s="10"/>
      <c r="C1751" s="11"/>
      <c r="D1751" s="21">
        <f>AVERAGE(D1747:D1750)</f>
        <v>5.3221296296296297</v>
      </c>
      <c r="E1751" s="21">
        <f>(D1751+F1751)/2</f>
        <v>5.3321296296296294</v>
      </c>
      <c r="F1751" s="22">
        <f>AVERAGE(F1747:F1750)</f>
        <v>5.3421296296296292</v>
      </c>
    </row>
    <row r="1752" spans="2:6" ht="18" hidden="1" customHeight="1" thickTop="1">
      <c r="B1752" s="2"/>
      <c r="C1752" s="3"/>
      <c r="D1752" s="4"/>
      <c r="E1752" s="5"/>
      <c r="F1752" s="6"/>
    </row>
    <row r="1753" spans="2:6" ht="18" hidden="1" customHeight="1">
      <c r="B1753" s="2">
        <f>B1748+1</f>
        <v>41320</v>
      </c>
      <c r="C1753" s="3">
        <v>0.39583333333333331</v>
      </c>
      <c r="D1753" s="15">
        <v>5.3233333333333333</v>
      </c>
      <c r="E1753" s="19">
        <f>(D1753+F1753)/2</f>
        <v>5.3333333333333321</v>
      </c>
      <c r="F1753" s="17">
        <v>5.343333333333331</v>
      </c>
    </row>
    <row r="1754" spans="2:6" ht="18" hidden="1" customHeight="1">
      <c r="B1754" s="2" t="s">
        <v>6</v>
      </c>
      <c r="C1754" s="3">
        <v>0.52083333333333337</v>
      </c>
      <c r="D1754" s="15">
        <v>5.3141666666666652</v>
      </c>
      <c r="E1754" s="19">
        <f>(D1754+F1754)/2</f>
        <v>5.3241666666666649</v>
      </c>
      <c r="F1754" s="17">
        <v>5.3341666666666647</v>
      </c>
    </row>
    <row r="1755" spans="2:6" ht="18" hidden="1" customHeight="1" thickBot="1">
      <c r="B1755" s="10"/>
      <c r="C1755" s="11">
        <v>0.64583333333333337</v>
      </c>
      <c r="D1755" s="18">
        <v>5.3216666666666672</v>
      </c>
      <c r="E1755" s="19">
        <f>(D1755+F1755)/2</f>
        <v>5.3316666666666661</v>
      </c>
      <c r="F1755" s="20">
        <v>5.341666666666665</v>
      </c>
    </row>
    <row r="1756" spans="2:6" ht="18" hidden="1" customHeight="1" thickTop="1" thickBot="1">
      <c r="B1756" s="10"/>
      <c r="C1756" s="11"/>
      <c r="D1756" s="21">
        <f>AVERAGE(D1752:D1755)</f>
        <v>5.3197222222222225</v>
      </c>
      <c r="E1756" s="21">
        <f>(D1756+F1756)/2</f>
        <v>5.3297222222222214</v>
      </c>
      <c r="F1756" s="22">
        <f>AVERAGE(F1752:F1755)</f>
        <v>5.3397222222222203</v>
      </c>
    </row>
    <row r="1757" spans="2:6" ht="18" hidden="1" customHeight="1" thickTop="1">
      <c r="B1757" s="2"/>
      <c r="C1757" s="3"/>
      <c r="D1757" s="4"/>
      <c r="E1757" s="5"/>
      <c r="F1757" s="6"/>
    </row>
    <row r="1758" spans="2:6" ht="18" hidden="1" customHeight="1">
      <c r="B1758" s="2">
        <f>B1753+3</f>
        <v>41323</v>
      </c>
      <c r="C1758" s="3">
        <v>0.39583333333333331</v>
      </c>
      <c r="D1758" s="15">
        <v>5.3211111111111116</v>
      </c>
      <c r="E1758" s="19">
        <f>(D1758+F1758)/2</f>
        <v>5.3311111111111114</v>
      </c>
      <c r="F1758" s="17">
        <v>5.3411111111111111</v>
      </c>
    </row>
    <row r="1759" spans="2:6" ht="18" hidden="1" customHeight="1">
      <c r="B1759" s="2" t="s">
        <v>6</v>
      </c>
      <c r="C1759" s="3">
        <v>0.52083333333333337</v>
      </c>
      <c r="D1759" s="15">
        <v>5.3155555555555543</v>
      </c>
      <c r="E1759" s="19">
        <f>(D1759+F1759)/2</f>
        <v>5.3255555555555549</v>
      </c>
      <c r="F1759" s="17">
        <v>5.3355555555555556</v>
      </c>
    </row>
    <row r="1760" spans="2:6" ht="18" hidden="1" customHeight="1" thickBot="1">
      <c r="B1760" s="10"/>
      <c r="C1760" s="11">
        <v>0.64583333333333337</v>
      </c>
      <c r="D1760" s="18">
        <v>5.3130555555555548</v>
      </c>
      <c r="E1760" s="19">
        <f>(D1760+F1760)/2</f>
        <v>5.3230555555555554</v>
      </c>
      <c r="F1760" s="20">
        <v>5.3330555555555561</v>
      </c>
    </row>
    <row r="1761" spans="2:6" ht="18" hidden="1" customHeight="1" thickTop="1" thickBot="1">
      <c r="B1761" s="10"/>
      <c r="C1761" s="11"/>
      <c r="D1761" s="21">
        <f>AVERAGE(D1757:D1760)</f>
        <v>5.3165740740740732</v>
      </c>
      <c r="E1761" s="21">
        <f>(D1761+F1761)/2</f>
        <v>5.3265740740740739</v>
      </c>
      <c r="F1761" s="22">
        <f>AVERAGE(F1757:F1760)</f>
        <v>5.3365740740740746</v>
      </c>
    </row>
    <row r="1762" spans="2:6" ht="18" hidden="1" customHeight="1" thickTop="1">
      <c r="B1762" s="2"/>
      <c r="C1762" s="3"/>
      <c r="D1762" s="4"/>
      <c r="E1762" s="5"/>
      <c r="F1762" s="6"/>
    </row>
    <row r="1763" spans="2:6" ht="18" hidden="1" customHeight="1">
      <c r="B1763" s="2">
        <f>B1758+1</f>
        <v>41324</v>
      </c>
      <c r="C1763" s="3">
        <v>0.39583333333333331</v>
      </c>
      <c r="D1763" s="15">
        <v>5.3072222222222223</v>
      </c>
      <c r="E1763" s="19">
        <f>(D1763+F1763)/2</f>
        <v>5.3172222222222221</v>
      </c>
      <c r="F1763" s="17">
        <v>5.3272222222222219</v>
      </c>
    </row>
    <row r="1764" spans="2:6" ht="18" hidden="1" customHeight="1">
      <c r="B1764" s="2" t="s">
        <v>6</v>
      </c>
      <c r="C1764" s="3">
        <v>0.52083333333333337</v>
      </c>
      <c r="D1764" s="15">
        <v>5.291666666666667</v>
      </c>
      <c r="E1764" s="19">
        <f>(D1764+F1764)/2</f>
        <v>5.3016666666666676</v>
      </c>
      <c r="F1764" s="17">
        <v>5.3116666666666674</v>
      </c>
    </row>
    <row r="1765" spans="2:6" ht="18" hidden="1" customHeight="1" thickBot="1">
      <c r="B1765" s="10"/>
      <c r="C1765" s="11">
        <v>0.64583333333333337</v>
      </c>
      <c r="D1765" s="18">
        <v>5.2997222222222211</v>
      </c>
      <c r="E1765" s="19">
        <f>(D1765+F1765)/2</f>
        <v>5.3097222222222218</v>
      </c>
      <c r="F1765" s="20">
        <v>5.3197222222222225</v>
      </c>
    </row>
    <row r="1766" spans="2:6" ht="18" hidden="1" customHeight="1" thickTop="1" thickBot="1">
      <c r="B1766" s="10"/>
      <c r="C1766" s="11"/>
      <c r="D1766" s="21">
        <f>AVERAGE(D1762:D1765)</f>
        <v>5.2995370370370374</v>
      </c>
      <c r="E1766" s="21">
        <f>(D1766+F1766)/2</f>
        <v>5.3095370370370372</v>
      </c>
      <c r="F1766" s="22">
        <f>AVERAGE(F1762:F1765)</f>
        <v>5.319537037037037</v>
      </c>
    </row>
    <row r="1767" spans="2:6" ht="18" hidden="1" customHeight="1" thickTop="1">
      <c r="B1767" s="2"/>
      <c r="C1767" s="3"/>
      <c r="D1767" s="4"/>
      <c r="E1767" s="5"/>
      <c r="F1767" s="6"/>
    </row>
    <row r="1768" spans="2:6" ht="18" hidden="1" customHeight="1">
      <c r="B1768" s="2">
        <f>B1763+1</f>
        <v>41325</v>
      </c>
      <c r="C1768" s="3">
        <v>0.39583333333333331</v>
      </c>
      <c r="D1768" s="15">
        <v>5.3066666666666675</v>
      </c>
      <c r="E1768" s="19">
        <f>(D1768+F1768)/2</f>
        <v>5.3166666666666664</v>
      </c>
      <c r="F1768" s="17">
        <v>5.3266666666666662</v>
      </c>
    </row>
    <row r="1769" spans="2:6" ht="18" hidden="1" customHeight="1">
      <c r="B1769" s="2" t="s">
        <v>6</v>
      </c>
      <c r="C1769" s="3">
        <v>0.52083333333333337</v>
      </c>
      <c r="D1769" s="15">
        <v>5.3063888888888897</v>
      </c>
      <c r="E1769" s="19">
        <f>(D1769+F1769)/2</f>
        <v>5.3163888888888895</v>
      </c>
      <c r="F1769" s="17">
        <v>5.3263888888888893</v>
      </c>
    </row>
    <row r="1770" spans="2:6" ht="18" hidden="1" customHeight="1" thickBot="1">
      <c r="B1770" s="10"/>
      <c r="C1770" s="11">
        <v>0.64583333333333337</v>
      </c>
      <c r="D1770" s="18">
        <v>5.306111111111111</v>
      </c>
      <c r="E1770" s="19">
        <f>(D1770+F1770)/2</f>
        <v>5.3161111111111108</v>
      </c>
      <c r="F1770" s="20">
        <v>5.3261111111111115</v>
      </c>
    </row>
    <row r="1771" spans="2:6" ht="18" hidden="1" customHeight="1" thickTop="1" thickBot="1">
      <c r="B1771" s="10"/>
      <c r="C1771" s="11"/>
      <c r="D1771" s="21">
        <f>AVERAGE(D1767:D1770)</f>
        <v>5.3063888888888897</v>
      </c>
      <c r="E1771" s="21">
        <f>(D1771+F1771)/2</f>
        <v>5.3163888888888895</v>
      </c>
      <c r="F1771" s="22">
        <f>AVERAGE(F1767:F1770)</f>
        <v>5.3263888888888893</v>
      </c>
    </row>
    <row r="1772" spans="2:6" ht="18" hidden="1" customHeight="1" thickTop="1">
      <c r="B1772" s="2"/>
      <c r="C1772" s="3"/>
      <c r="D1772" s="4"/>
      <c r="E1772" s="5"/>
      <c r="F1772" s="6"/>
    </row>
    <row r="1773" spans="2:6" ht="18" hidden="1" customHeight="1">
      <c r="B1773" s="2">
        <f>B1768+1</f>
        <v>41326</v>
      </c>
      <c r="C1773" s="3">
        <v>0.39583333333333331</v>
      </c>
      <c r="D1773" s="15">
        <v>5.3100000000000005</v>
      </c>
      <c r="E1773" s="19">
        <f>(D1773+F1773)/2</f>
        <v>5.32</v>
      </c>
      <c r="F1773" s="17">
        <v>5.3299999999999992</v>
      </c>
    </row>
    <row r="1774" spans="2:6" ht="18" hidden="1" customHeight="1">
      <c r="B1774" s="2" t="s">
        <v>6</v>
      </c>
      <c r="C1774" s="3">
        <v>0.52083333333333337</v>
      </c>
      <c r="D1774" s="15">
        <v>5.3116666666666665</v>
      </c>
      <c r="E1774" s="19">
        <f>(D1774+F1774)/2</f>
        <v>5.3216666666666663</v>
      </c>
      <c r="F1774" s="17">
        <v>5.3316666666666661</v>
      </c>
    </row>
    <row r="1775" spans="2:6" ht="18" hidden="1" customHeight="1" thickBot="1">
      <c r="B1775" s="10"/>
      <c r="C1775" s="11">
        <v>0.64583333333333337</v>
      </c>
      <c r="D1775" s="18">
        <v>5.3130555555555548</v>
      </c>
      <c r="E1775" s="19">
        <f>(D1775+F1775)/2</f>
        <v>5.3230555555555554</v>
      </c>
      <c r="F1775" s="20">
        <v>5.3330555555555552</v>
      </c>
    </row>
    <row r="1776" spans="2:6" ht="18" hidden="1" customHeight="1" thickTop="1" thickBot="1">
      <c r="B1776" s="10"/>
      <c r="C1776" s="11"/>
      <c r="D1776" s="21">
        <f>AVERAGE(D1772:D1775)</f>
        <v>5.3115740740740733</v>
      </c>
      <c r="E1776" s="21">
        <f>(D1776+F1776)/2</f>
        <v>5.3215740740740731</v>
      </c>
      <c r="F1776" s="22">
        <f>AVERAGE(F1772:F1775)</f>
        <v>5.3315740740740738</v>
      </c>
    </row>
    <row r="1777" spans="2:6" ht="18" hidden="1" customHeight="1" thickTop="1">
      <c r="B1777" s="2"/>
      <c r="C1777" s="3"/>
      <c r="D1777" s="4"/>
      <c r="E1777" s="5"/>
      <c r="F1777" s="6"/>
    </row>
    <row r="1778" spans="2:6" ht="18" hidden="1" customHeight="1">
      <c r="B1778" s="2">
        <f>B1773+1</f>
        <v>41327</v>
      </c>
      <c r="C1778" s="3">
        <v>0.39583333333333331</v>
      </c>
      <c r="D1778" s="15">
        <v>5.3158333333333321</v>
      </c>
      <c r="E1778" s="19">
        <f>(D1778+F1778)/2</f>
        <v>5.3258333333333328</v>
      </c>
      <c r="F1778" s="17">
        <v>5.3358333333333334</v>
      </c>
    </row>
    <row r="1779" spans="2:6" ht="18" hidden="1" customHeight="1">
      <c r="B1779" s="2" t="s">
        <v>6</v>
      </c>
      <c r="C1779" s="3">
        <v>0.52083333333333337</v>
      </c>
      <c r="D1779" s="15">
        <v>5.3172222222222212</v>
      </c>
      <c r="E1779" s="19">
        <f>(D1779+F1779)/2</f>
        <v>5.3272222222222219</v>
      </c>
      <c r="F1779" s="17">
        <v>5.3372222222222225</v>
      </c>
    </row>
    <row r="1780" spans="2:6" ht="18" hidden="1" customHeight="1" thickBot="1">
      <c r="B1780" s="10"/>
      <c r="C1780" s="11">
        <v>0.64583333333333337</v>
      </c>
      <c r="D1780" s="18">
        <v>5.3163888888888886</v>
      </c>
      <c r="E1780" s="19">
        <f>(D1780+F1780)/2</f>
        <v>5.3263888888888884</v>
      </c>
      <c r="F1780" s="20">
        <v>5.3363888888888882</v>
      </c>
    </row>
    <row r="1781" spans="2:6" ht="18" hidden="1" customHeight="1" thickTop="1" thickBot="1">
      <c r="B1781" s="10"/>
      <c r="C1781" s="11"/>
      <c r="D1781" s="21">
        <f>AVERAGE(D1777:D1780)</f>
        <v>5.3164814814814809</v>
      </c>
      <c r="E1781" s="21">
        <f>(D1781+F1781)/2</f>
        <v>5.3264814814814816</v>
      </c>
      <c r="F1781" s="22">
        <f>AVERAGE(F1777:F1780)</f>
        <v>5.3364814814814814</v>
      </c>
    </row>
    <row r="1782" spans="2:6" ht="18" hidden="1" customHeight="1" thickTop="1">
      <c r="B1782" s="2"/>
      <c r="C1782" s="3"/>
      <c r="D1782" s="4"/>
      <c r="E1782" s="5"/>
      <c r="F1782" s="6"/>
    </row>
    <row r="1783" spans="2:6" ht="18" hidden="1" customHeight="1">
      <c r="B1783" s="2">
        <f>B1778+3</f>
        <v>41330</v>
      </c>
      <c r="C1783" s="3">
        <v>0.39583333333333331</v>
      </c>
      <c r="D1783" s="15">
        <v>5.3191666666666668</v>
      </c>
      <c r="E1783" s="19">
        <f>(D1783+F1783)/2</f>
        <v>5.3291666666666666</v>
      </c>
      <c r="F1783" s="17">
        <v>5.3391666666666664</v>
      </c>
    </row>
    <row r="1784" spans="2:6" ht="18" hidden="1" customHeight="1">
      <c r="B1784" s="2" t="s">
        <v>6</v>
      </c>
      <c r="C1784" s="3">
        <v>0.52083333333333337</v>
      </c>
      <c r="D1784" s="15">
        <v>5.3230555555555563</v>
      </c>
      <c r="E1784" s="19">
        <f>(D1784+F1784)/2</f>
        <v>5.3330555555555561</v>
      </c>
      <c r="F1784" s="17">
        <v>5.3430555555555559</v>
      </c>
    </row>
    <row r="1785" spans="2:6" ht="18" hidden="1" customHeight="1" thickBot="1">
      <c r="B1785" s="10"/>
      <c r="C1785" s="11">
        <v>0.64583333333333337</v>
      </c>
      <c r="D1785" s="18">
        <v>5.3319444444444448</v>
      </c>
      <c r="E1785" s="19">
        <f>(D1785+F1785)/2</f>
        <v>5.3419444444444446</v>
      </c>
      <c r="F1785" s="20">
        <v>5.3519444444444444</v>
      </c>
    </row>
    <row r="1786" spans="2:6" ht="18" hidden="1" customHeight="1" thickTop="1" thickBot="1">
      <c r="B1786" s="10"/>
      <c r="C1786" s="11"/>
      <c r="D1786" s="21">
        <f>AVERAGE(D1782:D1785)</f>
        <v>5.3247222222222232</v>
      </c>
      <c r="E1786" s="21">
        <f>(D1786+F1786)/2</f>
        <v>5.334722222222223</v>
      </c>
      <c r="F1786" s="22">
        <f>AVERAGE(F1782:F1785)</f>
        <v>5.3447222222222228</v>
      </c>
    </row>
    <row r="1787" spans="2:6" ht="18" hidden="1" customHeight="1" thickTop="1">
      <c r="B1787" s="2"/>
      <c r="C1787" s="3"/>
      <c r="D1787" s="4"/>
      <c r="E1787" s="5"/>
      <c r="F1787" s="6"/>
    </row>
    <row r="1788" spans="2:6" ht="18" hidden="1" customHeight="1">
      <c r="B1788" s="2">
        <f>B1783+1</f>
        <v>41331</v>
      </c>
      <c r="C1788" s="3">
        <v>0.39583333333333331</v>
      </c>
      <c r="D1788" s="15">
        <v>5.34</v>
      </c>
      <c r="E1788" s="19">
        <f>(D1788+F1788)/2</f>
        <v>5.35</v>
      </c>
      <c r="F1788" s="17">
        <v>5.36</v>
      </c>
    </row>
    <row r="1789" spans="2:6" ht="18" hidden="1" customHeight="1">
      <c r="B1789" s="2" t="s">
        <v>6</v>
      </c>
      <c r="C1789" s="3">
        <v>0.52083333333333337</v>
      </c>
      <c r="D1789" s="15">
        <v>5.3538888888888891</v>
      </c>
      <c r="E1789" s="19">
        <f>(D1789+F1789)/2</f>
        <v>5.3638888888888889</v>
      </c>
      <c r="F1789" s="17">
        <v>5.3738888888888887</v>
      </c>
    </row>
    <row r="1790" spans="2:6" ht="18" hidden="1" customHeight="1" thickBot="1">
      <c r="B1790" s="10"/>
      <c r="C1790" s="11">
        <v>0.64583333333333337</v>
      </c>
      <c r="D1790" s="18">
        <v>5.3461111111111101</v>
      </c>
      <c r="E1790" s="19">
        <f>(D1790+F1790)/2</f>
        <v>5.3561111111111117</v>
      </c>
      <c r="F1790" s="20">
        <v>5.3661111111111124</v>
      </c>
    </row>
    <row r="1791" spans="2:6" ht="18" hidden="1" customHeight="1" thickTop="1" thickBot="1">
      <c r="B1791" s="10"/>
      <c r="C1791" s="11"/>
      <c r="D1791" s="21">
        <f>AVERAGE(D1787:D1790)</f>
        <v>5.3466666666666667</v>
      </c>
      <c r="E1791" s="21">
        <f>(D1791+F1791)/2</f>
        <v>5.3566666666666674</v>
      </c>
      <c r="F1791" s="22">
        <f>AVERAGE(F1787:F1790)</f>
        <v>5.3666666666666671</v>
      </c>
    </row>
    <row r="1792" spans="2:6" ht="18" hidden="1" customHeight="1" thickTop="1">
      <c r="B1792" s="2"/>
      <c r="C1792" s="3"/>
      <c r="D1792" s="4"/>
      <c r="E1792" s="5"/>
      <c r="F1792" s="6"/>
    </row>
    <row r="1793" spans="2:6" ht="18" hidden="1" customHeight="1">
      <c r="B1793" s="2">
        <f>B1788+1</f>
        <v>41332</v>
      </c>
      <c r="C1793" s="3">
        <v>0.39583333333333331</v>
      </c>
      <c r="D1793" s="15">
        <v>5.3413888888888899</v>
      </c>
      <c r="E1793" s="19">
        <f>(D1793+F1793)/2</f>
        <v>5.3513888888888896</v>
      </c>
      <c r="F1793" s="17">
        <v>5.3613888888888885</v>
      </c>
    </row>
    <row r="1794" spans="2:6" ht="18" hidden="1" customHeight="1">
      <c r="B1794" s="2" t="s">
        <v>6</v>
      </c>
      <c r="C1794" s="3">
        <v>0.52083333333333337</v>
      </c>
      <c r="D1794" s="15">
        <v>5.3397222222222229</v>
      </c>
      <c r="E1794" s="19">
        <f>(D1794+F1794)/2</f>
        <v>5.3497222222222227</v>
      </c>
      <c r="F1794" s="17">
        <v>5.3597222222222216</v>
      </c>
    </row>
    <row r="1795" spans="2:6" ht="18" hidden="1" customHeight="1" thickBot="1">
      <c r="B1795" s="10"/>
      <c r="C1795" s="11">
        <v>0.64583333333333337</v>
      </c>
      <c r="D1795" s="18">
        <v>5.3475000000000001</v>
      </c>
      <c r="E1795" s="19">
        <f>(D1795+F1795)/2</f>
        <v>5.3574999999999999</v>
      </c>
      <c r="F1795" s="20">
        <v>5.3675000000000006</v>
      </c>
    </row>
    <row r="1796" spans="2:6" ht="18" hidden="1" customHeight="1" thickTop="1" thickBot="1">
      <c r="B1796" s="10"/>
      <c r="C1796" s="11"/>
      <c r="D1796" s="21">
        <f>AVERAGE(D1792:D1795)</f>
        <v>5.3428703703703704</v>
      </c>
      <c r="E1796" s="21">
        <f>(D1796+F1796)/2</f>
        <v>5.3528703703703702</v>
      </c>
      <c r="F1796" s="22">
        <f>AVERAGE(F1792:F1795)</f>
        <v>5.36287037037037</v>
      </c>
    </row>
    <row r="1797" spans="2:6" ht="18" hidden="1" customHeight="1" thickTop="1">
      <c r="B1797" s="2"/>
      <c r="C1797" s="3"/>
      <c r="D1797" s="4"/>
      <c r="E1797" s="5"/>
      <c r="F1797" s="6"/>
    </row>
    <row r="1798" spans="2:6" ht="18" hidden="1" customHeight="1">
      <c r="B1798" s="2">
        <f>B1793+1</f>
        <v>41333</v>
      </c>
      <c r="C1798" s="3">
        <v>0.39583333333333331</v>
      </c>
      <c r="D1798" s="15">
        <v>5.3527777777777779</v>
      </c>
      <c r="E1798" s="19">
        <f>(D1798+F1798)/2</f>
        <v>5.3627777777777776</v>
      </c>
      <c r="F1798" s="17">
        <v>5.3727777777777765</v>
      </c>
    </row>
    <row r="1799" spans="2:6" ht="18" hidden="1" customHeight="1">
      <c r="B1799" s="2" t="s">
        <v>6</v>
      </c>
      <c r="C1799" s="3">
        <v>0.52083333333333337</v>
      </c>
      <c r="D1799" s="15">
        <v>5.3311111111111105</v>
      </c>
      <c r="E1799" s="19">
        <f>(D1799+F1799)/2</f>
        <v>5.3411111111111111</v>
      </c>
      <c r="F1799" s="17">
        <v>5.3511111111111109</v>
      </c>
    </row>
    <row r="1800" spans="2:6" ht="18" hidden="1" customHeight="1" thickBot="1">
      <c r="B1800" s="10"/>
      <c r="C1800" s="11">
        <v>0.64583333333333337</v>
      </c>
      <c r="D1800" s="18">
        <v>5.333333333333333</v>
      </c>
      <c r="E1800" s="19">
        <f>(D1800+F1800)/2</f>
        <v>5.3433333333333337</v>
      </c>
      <c r="F1800" s="20">
        <v>5.3533333333333335</v>
      </c>
    </row>
    <row r="1801" spans="2:6" ht="18" hidden="1" customHeight="1" thickTop="1" thickBot="1">
      <c r="B1801" s="10"/>
      <c r="C1801" s="11"/>
      <c r="D1801" s="21">
        <f>AVERAGE(D1797:D1800)</f>
        <v>5.3390740740740732</v>
      </c>
      <c r="E1801" s="21">
        <f>(D1801+F1801)/2</f>
        <v>5.349074074074073</v>
      </c>
      <c r="F1801" s="22">
        <f>AVERAGE(F1797:F1800)</f>
        <v>5.3590740740740728</v>
      </c>
    </row>
    <row r="1802" spans="2:6" ht="18" hidden="1" customHeight="1" thickTop="1">
      <c r="B1802" s="2"/>
      <c r="C1802" s="3"/>
      <c r="D1802" s="4"/>
      <c r="E1802" s="5"/>
      <c r="F1802" s="6"/>
    </row>
    <row r="1803" spans="2:6" ht="18" hidden="1" customHeight="1">
      <c r="B1803" s="2">
        <f>B1798+1</f>
        <v>41334</v>
      </c>
      <c r="C1803" s="3">
        <v>0.39583333333333331</v>
      </c>
      <c r="D1803" s="15">
        <v>5.3383333333333347</v>
      </c>
      <c r="E1803" s="19">
        <f>(D1803+F1803)/2</f>
        <v>5.3483333333333336</v>
      </c>
      <c r="F1803" s="17">
        <v>5.3583333333333325</v>
      </c>
    </row>
    <row r="1804" spans="2:6" ht="18" hidden="1" customHeight="1">
      <c r="B1804" s="2" t="s">
        <v>6</v>
      </c>
      <c r="C1804" s="3">
        <v>0.52083333333333337</v>
      </c>
      <c r="D1804" s="15">
        <v>5.3344444444444452</v>
      </c>
      <c r="E1804" s="19">
        <f>(D1804+F1804)/2</f>
        <v>5.3444444444444441</v>
      </c>
      <c r="F1804" s="17">
        <v>5.354444444444443</v>
      </c>
    </row>
    <row r="1805" spans="2:6" ht="18" hidden="1" customHeight="1" thickBot="1">
      <c r="B1805" s="10"/>
      <c r="C1805" s="11">
        <v>0.64583333333333337</v>
      </c>
      <c r="D1805" s="18">
        <v>5.3347222222222221</v>
      </c>
      <c r="E1805" s="19">
        <f>(D1805+F1805)/2</f>
        <v>5.3447222222222228</v>
      </c>
      <c r="F1805" s="20">
        <v>5.3547222222222235</v>
      </c>
    </row>
    <row r="1806" spans="2:6" ht="18" hidden="1" customHeight="1" thickTop="1" thickBot="1">
      <c r="B1806" s="10"/>
      <c r="C1806" s="11"/>
      <c r="D1806" s="21">
        <f>AVERAGE(D1802:D1805)</f>
        <v>5.3358333333333334</v>
      </c>
      <c r="E1806" s="21">
        <f>(D1806+F1806)/2</f>
        <v>5.3458333333333332</v>
      </c>
      <c r="F1806" s="22">
        <f>AVERAGE(F1802:F1805)</f>
        <v>5.355833333333333</v>
      </c>
    </row>
    <row r="1807" spans="2:6" ht="18" hidden="1" customHeight="1" thickTop="1">
      <c r="B1807" s="2"/>
      <c r="C1807" s="3"/>
      <c r="D1807" s="4"/>
      <c r="E1807" s="5"/>
      <c r="F1807" s="6"/>
    </row>
    <row r="1808" spans="2:6" ht="18" hidden="1" customHeight="1">
      <c r="B1808" s="2">
        <f>B1803+3</f>
        <v>41337</v>
      </c>
      <c r="C1808" s="3">
        <v>0.39583333333333331</v>
      </c>
      <c r="D1808" s="15">
        <v>5.3369444444444438</v>
      </c>
      <c r="E1808" s="19">
        <f>(D1808+F1808)/2</f>
        <v>5.3469444444444445</v>
      </c>
      <c r="F1808" s="17">
        <v>5.3569444444444452</v>
      </c>
    </row>
    <row r="1809" spans="2:6" ht="18" hidden="1" customHeight="1">
      <c r="B1809" s="2" t="s">
        <v>6</v>
      </c>
      <c r="C1809" s="3">
        <v>0.52083333333333337</v>
      </c>
      <c r="D1809" s="15">
        <v>5.3375000000000012</v>
      </c>
      <c r="E1809" s="19">
        <f>(D1809+F1809)/2</f>
        <v>5.3475000000000001</v>
      </c>
      <c r="F1809" s="17">
        <v>5.3574999999999999</v>
      </c>
    </row>
    <row r="1810" spans="2:6" ht="18" hidden="1" customHeight="1" thickBot="1">
      <c r="B1810" s="10"/>
      <c r="C1810" s="11">
        <v>0.64583333333333337</v>
      </c>
      <c r="D1810" s="18">
        <v>5.3422222222222224</v>
      </c>
      <c r="E1810" s="19">
        <f>(D1810+F1810)/2</f>
        <v>5.3522222222222222</v>
      </c>
      <c r="F1810" s="20">
        <v>5.3622222222222211</v>
      </c>
    </row>
    <row r="1811" spans="2:6" ht="18" hidden="1" customHeight="1" thickTop="1" thickBot="1">
      <c r="B1811" s="10"/>
      <c r="C1811" s="11"/>
      <c r="D1811" s="21">
        <f>AVERAGE(D1807:D1810)</f>
        <v>5.3388888888888886</v>
      </c>
      <c r="E1811" s="21">
        <f>(D1811+F1811)/2</f>
        <v>5.3488888888888884</v>
      </c>
      <c r="F1811" s="22">
        <f>AVERAGE(F1807:F1810)</f>
        <v>5.358888888888889</v>
      </c>
    </row>
    <row r="1812" spans="2:6" ht="18" hidden="1" customHeight="1" thickTop="1">
      <c r="B1812" s="2"/>
      <c r="C1812" s="3"/>
      <c r="D1812" s="4"/>
      <c r="E1812" s="5"/>
      <c r="F1812" s="6"/>
    </row>
    <row r="1813" spans="2:6" ht="18" hidden="1" customHeight="1">
      <c r="B1813" s="2">
        <f>B1808+1</f>
        <v>41338</v>
      </c>
      <c r="C1813" s="3">
        <v>0.39583333333333331</v>
      </c>
      <c r="D1813" s="15">
        <v>5.3463888888888871</v>
      </c>
      <c r="E1813" s="19">
        <f>(D1813+F1813)/2</f>
        <v>5.3563888888888886</v>
      </c>
      <c r="F1813" s="17">
        <v>5.3663888888888893</v>
      </c>
    </row>
    <row r="1814" spans="2:6" ht="18" hidden="1" customHeight="1">
      <c r="B1814" s="2" t="s">
        <v>6</v>
      </c>
      <c r="C1814" s="3">
        <v>0.52083333333333337</v>
      </c>
      <c r="D1814" s="15">
        <v>5.3472222222222214</v>
      </c>
      <c r="E1814" s="19">
        <f>(D1814+F1814)/2</f>
        <v>5.3572222222222221</v>
      </c>
      <c r="F1814" s="17">
        <v>5.3672222222222228</v>
      </c>
    </row>
    <row r="1815" spans="2:6" ht="18" hidden="1" customHeight="1" thickBot="1">
      <c r="B1815" s="10"/>
      <c r="C1815" s="11">
        <v>0.64583333333333337</v>
      </c>
      <c r="D1815" s="18">
        <v>5.3449999999999989</v>
      </c>
      <c r="E1815" s="19">
        <f>(D1815+F1815)/2</f>
        <v>5.3549999999999995</v>
      </c>
      <c r="F1815" s="20">
        <v>5.3650000000000002</v>
      </c>
    </row>
    <row r="1816" spans="2:6" ht="18" hidden="1" customHeight="1" thickTop="1" thickBot="1">
      <c r="B1816" s="10"/>
      <c r="C1816" s="11"/>
      <c r="D1816" s="21">
        <f>AVERAGE(D1812:D1815)</f>
        <v>5.3462037037037033</v>
      </c>
      <c r="E1816" s="21">
        <f>(D1816+F1816)/2</f>
        <v>5.356203703703704</v>
      </c>
      <c r="F1816" s="22">
        <f>AVERAGE(F1812:F1815)</f>
        <v>5.3662037037037038</v>
      </c>
    </row>
    <row r="1817" spans="2:6" ht="18" hidden="1" customHeight="1" thickTop="1">
      <c r="B1817" s="2"/>
      <c r="C1817" s="3"/>
      <c r="D1817" s="4"/>
      <c r="E1817" s="5"/>
      <c r="F1817" s="6"/>
    </row>
    <row r="1818" spans="2:6" ht="18" hidden="1" customHeight="1">
      <c r="B1818" s="2">
        <f>B1813+1</f>
        <v>41339</v>
      </c>
      <c r="C1818" s="3">
        <v>0.39583333333333331</v>
      </c>
      <c r="D1818" s="15">
        <v>5.3441666666666654</v>
      </c>
      <c r="E1818" s="19">
        <f>(D1818+F1818)/2</f>
        <v>5.3541666666666661</v>
      </c>
      <c r="F1818" s="17">
        <v>5.3641666666666667</v>
      </c>
    </row>
    <row r="1819" spans="2:6" ht="18" hidden="1" customHeight="1">
      <c r="B1819" s="2" t="s">
        <v>6</v>
      </c>
      <c r="C1819" s="3">
        <v>0.52083333333333337</v>
      </c>
      <c r="D1819" s="15">
        <v>5.3463888888888889</v>
      </c>
      <c r="E1819" s="19">
        <f>(D1819+F1819)/2</f>
        <v>5.3563888888888886</v>
      </c>
      <c r="F1819" s="17">
        <v>5.3663888888888884</v>
      </c>
    </row>
    <row r="1820" spans="2:6" ht="18" hidden="1" customHeight="1" thickBot="1">
      <c r="B1820" s="10"/>
      <c r="C1820" s="11">
        <v>0.64583333333333337</v>
      </c>
      <c r="D1820" s="18">
        <v>5.3472222222222214</v>
      </c>
      <c r="E1820" s="19">
        <f>(D1820+F1820)/2</f>
        <v>5.3572222222222221</v>
      </c>
      <c r="F1820" s="20">
        <v>5.3672222222222228</v>
      </c>
    </row>
    <row r="1821" spans="2:6" ht="18" hidden="1" customHeight="1" thickTop="1" thickBot="1">
      <c r="B1821" s="10"/>
      <c r="C1821" s="11"/>
      <c r="D1821" s="21">
        <f>AVERAGE(D1817:D1820)</f>
        <v>5.3459259259259255</v>
      </c>
      <c r="E1821" s="21">
        <f>(D1821+F1821)/2</f>
        <v>5.3559259259259253</v>
      </c>
      <c r="F1821" s="22">
        <f>AVERAGE(F1817:F1820)</f>
        <v>5.365925925925926</v>
      </c>
    </row>
    <row r="1822" spans="2:6" ht="18" hidden="1" customHeight="1" thickTop="1">
      <c r="B1822" s="2"/>
      <c r="C1822" s="3"/>
      <c r="D1822" s="4"/>
      <c r="E1822" s="5"/>
      <c r="F1822" s="6"/>
    </row>
    <row r="1823" spans="2:6" ht="18" hidden="1" customHeight="1">
      <c r="B1823" s="2">
        <f>B1818+1</f>
        <v>41340</v>
      </c>
      <c r="C1823" s="3">
        <v>0.39583333333333331</v>
      </c>
      <c r="D1823" s="15">
        <v>5.3476666666666652</v>
      </c>
      <c r="E1823" s="19">
        <f>(D1823+F1823)/2</f>
        <v>5.3576666666666668</v>
      </c>
      <c r="F1823" s="17">
        <v>5.3676666666666684</v>
      </c>
    </row>
    <row r="1824" spans="2:6" ht="18" hidden="1" customHeight="1">
      <c r="B1824" s="2" t="s">
        <v>6</v>
      </c>
      <c r="C1824" s="3">
        <v>0.52083333333333337</v>
      </c>
      <c r="D1824" s="15">
        <v>5.3483333333333318</v>
      </c>
      <c r="E1824" s="19">
        <f>(D1824+F1824)/2</f>
        <v>5.3583333333333334</v>
      </c>
      <c r="F1824" s="17">
        <v>5.368333333333335</v>
      </c>
    </row>
    <row r="1825" spans="2:6" ht="18" hidden="1" customHeight="1" thickBot="1">
      <c r="B1825" s="10"/>
      <c r="C1825" s="11">
        <v>0.64583333333333337</v>
      </c>
      <c r="D1825" s="18">
        <v>5.3516666666666657</v>
      </c>
      <c r="E1825" s="19">
        <f>(D1825+F1825)/2</f>
        <v>5.3616666666666664</v>
      </c>
      <c r="F1825" s="20">
        <v>5.371666666666667</v>
      </c>
    </row>
    <row r="1826" spans="2:6" ht="18" hidden="1" customHeight="1" thickTop="1" thickBot="1">
      <c r="B1826" s="10"/>
      <c r="C1826" s="11"/>
      <c r="D1826" s="21">
        <f>AVERAGE(D1822:D1825)</f>
        <v>5.3492222222222212</v>
      </c>
      <c r="E1826" s="21">
        <f>(D1826+F1826)/2</f>
        <v>5.3592222222222219</v>
      </c>
      <c r="F1826" s="22">
        <f>AVERAGE(F1822:F1825)</f>
        <v>5.3692222222222235</v>
      </c>
    </row>
    <row r="1827" spans="2:6" ht="18" hidden="1" customHeight="1" thickTop="1">
      <c r="B1827" s="2"/>
      <c r="C1827" s="3"/>
      <c r="D1827" s="4"/>
      <c r="E1827" s="5"/>
      <c r="F1827" s="6"/>
    </row>
    <row r="1828" spans="2:6" ht="18" hidden="1" customHeight="1">
      <c r="B1828" s="2">
        <f>B1823+4</f>
        <v>41344</v>
      </c>
      <c r="C1828" s="3">
        <v>0.39583333333333331</v>
      </c>
      <c r="D1828" s="15">
        <v>5.3527777777777779</v>
      </c>
      <c r="E1828" s="19">
        <f>(D1828+F1828)/2</f>
        <v>5.3627777777777776</v>
      </c>
      <c r="F1828" s="17">
        <v>5.3727777777777783</v>
      </c>
    </row>
    <row r="1829" spans="2:6" ht="18" hidden="1" customHeight="1">
      <c r="B1829" s="2" t="s">
        <v>6</v>
      </c>
      <c r="C1829" s="3">
        <v>0.52083333333333337</v>
      </c>
      <c r="D1829" s="15">
        <v>5.3533333333333344</v>
      </c>
      <c r="E1829" s="19">
        <f>(D1829+F1829)/2</f>
        <v>5.3633333333333333</v>
      </c>
      <c r="F1829" s="17">
        <v>5.3733333333333331</v>
      </c>
    </row>
    <row r="1830" spans="2:6" ht="18" hidden="1" customHeight="1" thickBot="1">
      <c r="B1830" s="10"/>
      <c r="C1830" s="11">
        <v>0.64583333333333337</v>
      </c>
      <c r="D1830" s="18">
        <v>5.3516666666666657</v>
      </c>
      <c r="E1830" s="19">
        <f>(D1830+F1830)/2</f>
        <v>5.3616666666666664</v>
      </c>
      <c r="F1830" s="20">
        <v>5.371666666666667</v>
      </c>
    </row>
    <row r="1831" spans="2:6" ht="18" hidden="1" customHeight="1" thickTop="1" thickBot="1">
      <c r="B1831" s="10"/>
      <c r="C1831" s="11"/>
      <c r="D1831" s="21">
        <f>AVERAGE(D1827:D1830)</f>
        <v>5.3525925925925932</v>
      </c>
      <c r="E1831" s="21">
        <f>(D1831+F1831)/2</f>
        <v>5.362592592592593</v>
      </c>
      <c r="F1831" s="22">
        <f>AVERAGE(F1827:F1830)</f>
        <v>5.3725925925925928</v>
      </c>
    </row>
    <row r="1832" spans="2:6" ht="18" hidden="1" customHeight="1" thickTop="1">
      <c r="B1832" s="2"/>
      <c r="C1832" s="3"/>
      <c r="D1832" s="4"/>
      <c r="E1832" s="5"/>
      <c r="F1832" s="6"/>
    </row>
    <row r="1833" spans="2:6" ht="18" hidden="1" customHeight="1">
      <c r="B1833" s="2">
        <f>B1828+2</f>
        <v>41346</v>
      </c>
      <c r="C1833" s="3">
        <v>0.39583333333333331</v>
      </c>
      <c r="D1833" s="15">
        <v>5.3550000000000004</v>
      </c>
      <c r="E1833" s="19">
        <f>(D1833+F1833)/2</f>
        <v>5.3650000000000002</v>
      </c>
      <c r="F1833" s="17">
        <v>5.375</v>
      </c>
    </row>
    <row r="1834" spans="2:6" ht="18" hidden="1" customHeight="1">
      <c r="B1834" s="2" t="s">
        <v>6</v>
      </c>
      <c r="C1834" s="3">
        <v>0.52083333333333337</v>
      </c>
      <c r="D1834" s="15">
        <v>5.3688888888888879</v>
      </c>
      <c r="E1834" s="19">
        <f>(D1834+F1834)/2</f>
        <v>5.3788888888888886</v>
      </c>
      <c r="F1834" s="17">
        <v>5.3888888888888893</v>
      </c>
    </row>
    <row r="1835" spans="2:6" ht="18" hidden="1" customHeight="1" thickBot="1">
      <c r="B1835" s="10"/>
      <c r="C1835" s="11">
        <v>0.64583333333333337</v>
      </c>
      <c r="D1835" s="18">
        <v>5.368611111111111</v>
      </c>
      <c r="E1835" s="19">
        <f>(D1835+F1835)/2</f>
        <v>5.3786111111111108</v>
      </c>
      <c r="F1835" s="20">
        <v>5.3886111111111115</v>
      </c>
    </row>
    <row r="1836" spans="2:6" ht="18" hidden="1" customHeight="1" thickTop="1" thickBot="1">
      <c r="B1836" s="10"/>
      <c r="C1836" s="11"/>
      <c r="D1836" s="21">
        <f>AVERAGE(D1832:D1835)</f>
        <v>5.3641666666666667</v>
      </c>
      <c r="E1836" s="21">
        <f>(D1836+F1836)/2</f>
        <v>5.3741666666666665</v>
      </c>
      <c r="F1836" s="22">
        <f>AVERAGE(F1832:F1835)</f>
        <v>5.3841666666666663</v>
      </c>
    </row>
    <row r="1837" spans="2:6" ht="18" hidden="1" customHeight="1" thickTop="1">
      <c r="B1837" s="2"/>
      <c r="C1837" s="3"/>
      <c r="D1837" s="4"/>
      <c r="E1837" s="5"/>
      <c r="F1837" s="6"/>
    </row>
    <row r="1838" spans="2:6" ht="18" hidden="1" customHeight="1">
      <c r="B1838" s="2">
        <f>B1833+1</f>
        <v>41347</v>
      </c>
      <c r="C1838" s="3">
        <v>0.39583333333333331</v>
      </c>
      <c r="D1838" s="15">
        <v>5.371944444444444</v>
      </c>
      <c r="E1838" s="19">
        <f>(D1838+F1838)/2</f>
        <v>5.3819444444444446</v>
      </c>
      <c r="F1838" s="17">
        <v>5.3919444444444444</v>
      </c>
    </row>
    <row r="1839" spans="2:6" ht="18" hidden="1" customHeight="1">
      <c r="B1839" s="2" t="s">
        <v>6</v>
      </c>
      <c r="C1839" s="3">
        <v>0.52083333333333337</v>
      </c>
      <c r="D1839" s="15">
        <v>5.3730555555555553</v>
      </c>
      <c r="E1839" s="19">
        <f>(D1839+F1839)/2</f>
        <v>5.3830555555555559</v>
      </c>
      <c r="F1839" s="17">
        <v>5.3930555555555557</v>
      </c>
    </row>
    <row r="1840" spans="2:6" ht="18" hidden="1" customHeight="1" thickBot="1">
      <c r="B1840" s="10"/>
      <c r="C1840" s="11">
        <v>0.64583333333333337</v>
      </c>
      <c r="D1840" s="18">
        <v>5.3730555555555561</v>
      </c>
      <c r="E1840" s="19">
        <f>(D1840+F1840)/2</f>
        <v>5.3830555555555559</v>
      </c>
      <c r="F1840" s="20">
        <v>5.3930555555555548</v>
      </c>
    </row>
    <row r="1841" spans="2:6" ht="18" hidden="1" customHeight="1" thickTop="1" thickBot="1">
      <c r="B1841" s="10"/>
      <c r="C1841" s="11"/>
      <c r="D1841" s="21">
        <f>AVERAGE(D1837:D1840)</f>
        <v>5.372685185185186</v>
      </c>
      <c r="E1841" s="21">
        <f>(D1841+F1841)/2</f>
        <v>5.3826851851851858</v>
      </c>
      <c r="F1841" s="22">
        <f>AVERAGE(F1837:F1840)</f>
        <v>5.3926851851851856</v>
      </c>
    </row>
    <row r="1842" spans="2:6" ht="18" hidden="1" customHeight="1" thickTop="1">
      <c r="B1842" s="2"/>
      <c r="C1842" s="3"/>
      <c r="D1842" s="4"/>
      <c r="E1842" s="5"/>
      <c r="F1842" s="6"/>
    </row>
    <row r="1843" spans="2:6" ht="18" hidden="1" customHeight="1">
      <c r="B1843" s="2">
        <f>B1838+1</f>
        <v>41348</v>
      </c>
      <c r="C1843" s="3">
        <v>0.39583333333333331</v>
      </c>
      <c r="D1843" s="15">
        <v>5.3744444444444452</v>
      </c>
      <c r="E1843" s="19">
        <f>(D1843+F1843)/2</f>
        <v>5.3844444444444441</v>
      </c>
      <c r="F1843" s="17">
        <v>5.3944444444444439</v>
      </c>
    </row>
    <row r="1844" spans="2:6" ht="18" hidden="1" customHeight="1">
      <c r="B1844" s="2" t="s">
        <v>6</v>
      </c>
      <c r="C1844" s="3">
        <v>0.52083333333333337</v>
      </c>
      <c r="D1844" s="15">
        <v>5.3775000000000013</v>
      </c>
      <c r="E1844" s="19">
        <f>(D1844+F1844)/2</f>
        <v>5.3875000000000011</v>
      </c>
      <c r="F1844" s="17">
        <v>5.3975</v>
      </c>
    </row>
    <row r="1845" spans="2:6" ht="18" hidden="1" customHeight="1" thickBot="1">
      <c r="B1845" s="10"/>
      <c r="C1845" s="11">
        <v>0.64583333333333337</v>
      </c>
      <c r="D1845" s="18">
        <v>5.3800000000000008</v>
      </c>
      <c r="E1845" s="19">
        <f>(D1845+F1845)/2</f>
        <v>5.3900000000000006</v>
      </c>
      <c r="F1845" s="20">
        <v>5.4</v>
      </c>
    </row>
    <row r="1846" spans="2:6" ht="18" hidden="1" customHeight="1" thickTop="1" thickBot="1">
      <c r="B1846" s="10"/>
      <c r="C1846" s="11"/>
      <c r="D1846" s="21">
        <f>AVERAGE(D1842:D1845)</f>
        <v>5.3773148148148167</v>
      </c>
      <c r="E1846" s="21">
        <f>(D1846+F1846)/2</f>
        <v>5.3873148148148164</v>
      </c>
      <c r="F1846" s="22">
        <f>AVERAGE(F1842:F1845)</f>
        <v>5.3973148148148153</v>
      </c>
    </row>
    <row r="1847" spans="2:6" ht="18" hidden="1" customHeight="1" thickTop="1">
      <c r="B1847" s="2"/>
      <c r="C1847" s="3"/>
      <c r="D1847" s="4"/>
      <c r="E1847" s="5"/>
      <c r="F1847" s="6"/>
    </row>
    <row r="1848" spans="2:6" ht="18" hidden="1" customHeight="1">
      <c r="B1848" s="2">
        <f>B1843+3</f>
        <v>41351</v>
      </c>
      <c r="C1848" s="3">
        <v>0.39583333333333331</v>
      </c>
      <c r="D1848" s="15">
        <v>5.4050000000000011</v>
      </c>
      <c r="E1848" s="19">
        <f>(D1848+F1848)/2</f>
        <v>5.4150000000000009</v>
      </c>
      <c r="F1848" s="17">
        <v>5.4249999999999998</v>
      </c>
    </row>
    <row r="1849" spans="2:6" ht="18" hidden="1" customHeight="1">
      <c r="B1849" s="2" t="s">
        <v>6</v>
      </c>
      <c r="C1849" s="3">
        <v>0.52083333333333337</v>
      </c>
      <c r="D1849" s="15">
        <v>5.3911111111111119</v>
      </c>
      <c r="E1849" s="19">
        <f>(D1849+F1849)/2</f>
        <v>5.4011111111111116</v>
      </c>
      <c r="F1849" s="17">
        <v>5.4111111111111114</v>
      </c>
    </row>
    <row r="1850" spans="2:6" ht="18" hidden="1" customHeight="1" thickBot="1">
      <c r="B1850" s="10"/>
      <c r="C1850" s="11">
        <v>0.64583333333333337</v>
      </c>
      <c r="D1850" s="18">
        <v>5.3900000000000006</v>
      </c>
      <c r="E1850" s="19">
        <f>(D1850+F1850)/2</f>
        <v>5.4</v>
      </c>
      <c r="F1850" s="20">
        <v>5.41</v>
      </c>
    </row>
    <row r="1851" spans="2:6" ht="18" hidden="1" customHeight="1" thickTop="1" thickBot="1">
      <c r="B1851" s="10"/>
      <c r="C1851" s="11"/>
      <c r="D1851" s="21">
        <f>AVERAGE(D1847:D1850)</f>
        <v>5.3953703703703715</v>
      </c>
      <c r="E1851" s="21">
        <f>(D1851+F1851)/2</f>
        <v>5.4053703703703713</v>
      </c>
      <c r="F1851" s="22">
        <f>AVERAGE(F1847:F1850)</f>
        <v>5.4153703703703711</v>
      </c>
    </row>
    <row r="1852" spans="2:6" ht="18" hidden="1" customHeight="1" thickTop="1">
      <c r="B1852" s="2"/>
      <c r="C1852" s="3"/>
      <c r="D1852" s="4"/>
      <c r="E1852" s="5"/>
      <c r="F1852" s="6"/>
    </row>
    <row r="1853" spans="2:6" ht="18" hidden="1" customHeight="1">
      <c r="B1853" s="2">
        <f>B1848+1</f>
        <v>41352</v>
      </c>
      <c r="C1853" s="3">
        <v>0.39583333333333331</v>
      </c>
      <c r="D1853" s="15">
        <v>5.3987777777777772</v>
      </c>
      <c r="E1853" s="19">
        <f>(D1853+F1853)/2</f>
        <v>5.408777777777777</v>
      </c>
      <c r="F1853" s="17">
        <v>5.4187777777777777</v>
      </c>
    </row>
    <row r="1854" spans="2:6" ht="18" hidden="1" customHeight="1">
      <c r="B1854" s="2" t="s">
        <v>6</v>
      </c>
      <c r="C1854" s="3">
        <v>0.52083333333333337</v>
      </c>
      <c r="D1854" s="15">
        <v>5.3741666666666674</v>
      </c>
      <c r="E1854" s="19">
        <f>(D1854+F1854)/2</f>
        <v>5.3841666666666672</v>
      </c>
      <c r="F1854" s="17">
        <v>5.394166666666667</v>
      </c>
    </row>
    <row r="1855" spans="2:6" ht="18" hidden="1" customHeight="1" thickBot="1">
      <c r="B1855" s="10"/>
      <c r="C1855" s="11">
        <v>0.64583333333333337</v>
      </c>
      <c r="D1855" s="18">
        <v>5.3827777777777781</v>
      </c>
      <c r="E1855" s="19">
        <f>(D1855+F1855)/2</f>
        <v>5.3927777777777788</v>
      </c>
      <c r="F1855" s="20">
        <v>5.4027777777777795</v>
      </c>
    </row>
    <row r="1856" spans="2:6" ht="18.75" hidden="1" customHeight="1" thickTop="1" thickBot="1">
      <c r="B1856" s="10"/>
      <c r="C1856" s="11"/>
      <c r="D1856" s="21">
        <f>AVERAGE(D1852:D1855)</f>
        <v>5.3852407407407412</v>
      </c>
      <c r="E1856" s="21">
        <f>(D1856+F1856)/2</f>
        <v>5.395240740740741</v>
      </c>
      <c r="F1856" s="22">
        <f>AVERAGE(F1852:F1855)</f>
        <v>5.4052407407407408</v>
      </c>
    </row>
    <row r="1857" spans="2:6" ht="18.75" hidden="1" customHeight="1" thickTop="1">
      <c r="B1857" s="2"/>
      <c r="C1857" s="3"/>
      <c r="D1857" s="4"/>
      <c r="E1857" s="5"/>
      <c r="F1857" s="6"/>
    </row>
    <row r="1858" spans="2:6" ht="18.75" hidden="1" customHeight="1">
      <c r="B1858" s="2">
        <f>B1853+1</f>
        <v>41353</v>
      </c>
      <c r="C1858" s="3">
        <v>0.39583333333333331</v>
      </c>
      <c r="D1858" s="15">
        <v>5.389444444444444</v>
      </c>
      <c r="E1858" s="19">
        <f>(D1858+F1858)/2</f>
        <v>5.3994444444444438</v>
      </c>
      <c r="F1858" s="17">
        <v>5.4094444444444436</v>
      </c>
    </row>
    <row r="1859" spans="2:6" ht="18.75" hidden="1" customHeight="1">
      <c r="B1859" s="2" t="s">
        <v>6</v>
      </c>
      <c r="C1859" s="3">
        <v>0.52083333333333337</v>
      </c>
      <c r="D1859" s="15">
        <v>5.3902777777777775</v>
      </c>
      <c r="E1859" s="19">
        <f>(D1859+F1859)/2</f>
        <v>5.4002777777777773</v>
      </c>
      <c r="F1859" s="17">
        <v>5.4102777777777771</v>
      </c>
    </row>
    <row r="1860" spans="2:6" ht="18.75" hidden="1" customHeight="1" thickBot="1">
      <c r="B1860" s="10"/>
      <c r="C1860" s="11">
        <v>0.64583333333333337</v>
      </c>
      <c r="D1860" s="18">
        <v>5.3897222222222219</v>
      </c>
      <c r="E1860" s="19">
        <f>(D1860+F1860)/2</f>
        <v>5.3997222222222216</v>
      </c>
      <c r="F1860" s="20">
        <v>5.4097222222222205</v>
      </c>
    </row>
    <row r="1861" spans="2:6" ht="18.75" hidden="1" customHeight="1" thickTop="1" thickBot="1">
      <c r="B1861" s="10"/>
      <c r="C1861" s="11"/>
      <c r="D1861" s="21">
        <f>AVERAGE(D1857:D1860)</f>
        <v>5.3898148148148151</v>
      </c>
      <c r="E1861" s="21">
        <f>(D1861+F1861)/2</f>
        <v>5.3998148148148148</v>
      </c>
      <c r="F1861" s="22">
        <f>AVERAGE(F1857:F1860)</f>
        <v>5.4098148148148146</v>
      </c>
    </row>
    <row r="1862" spans="2:6" ht="18.75" hidden="1" customHeight="1" thickTop="1">
      <c r="B1862" s="2"/>
      <c r="C1862" s="3"/>
      <c r="D1862" s="4"/>
      <c r="E1862" s="5"/>
      <c r="F1862" s="6"/>
    </row>
    <row r="1863" spans="2:6" ht="18.75" hidden="1" customHeight="1">
      <c r="B1863" s="2">
        <f>B1858+1</f>
        <v>41354</v>
      </c>
      <c r="C1863" s="3">
        <v>0.39583333333333331</v>
      </c>
      <c r="D1863" s="15">
        <v>5.3769444444444447</v>
      </c>
      <c r="E1863" s="19">
        <f>(D1863+F1863)/2</f>
        <v>5.3869444444444436</v>
      </c>
      <c r="F1863" s="17">
        <v>5.3969444444444434</v>
      </c>
    </row>
    <row r="1864" spans="2:6" ht="18.75" hidden="1" customHeight="1">
      <c r="B1864" s="2" t="s">
        <v>6</v>
      </c>
      <c r="C1864" s="3">
        <v>0.52083333333333337</v>
      </c>
      <c r="D1864" s="15">
        <v>5.3727777777777774</v>
      </c>
      <c r="E1864" s="19">
        <f>(D1864+F1864)/2</f>
        <v>5.3827777777777772</v>
      </c>
      <c r="F1864" s="17">
        <v>5.392777777777777</v>
      </c>
    </row>
    <row r="1865" spans="2:6" ht="18.75" hidden="1" customHeight="1" thickBot="1">
      <c r="B1865" s="10"/>
      <c r="C1865" s="11">
        <v>0.64583333333333337</v>
      </c>
      <c r="D1865" s="18">
        <v>5.3740555555555556</v>
      </c>
      <c r="E1865" s="19">
        <f>(D1865+F1865)/2</f>
        <v>5.3840555555555554</v>
      </c>
      <c r="F1865" s="20">
        <v>5.3940555555555552</v>
      </c>
    </row>
    <row r="1866" spans="2:6" ht="18.75" hidden="1" customHeight="1" thickTop="1" thickBot="1">
      <c r="B1866" s="10"/>
      <c r="C1866" s="11"/>
      <c r="D1866" s="21">
        <f>AVERAGE(D1862:D1865)</f>
        <v>5.3745925925925917</v>
      </c>
      <c r="E1866" s="21">
        <f>(D1866+F1866)/2</f>
        <v>5.3845925925925915</v>
      </c>
      <c r="F1866" s="22">
        <f>AVERAGE(F1862:F1865)</f>
        <v>5.3945925925925922</v>
      </c>
    </row>
    <row r="1867" spans="2:6" ht="18.75" hidden="1" customHeight="1" thickTop="1">
      <c r="B1867" s="2"/>
      <c r="C1867" s="3"/>
      <c r="D1867" s="4"/>
      <c r="E1867" s="5"/>
      <c r="F1867" s="6"/>
    </row>
    <row r="1868" spans="2:6" ht="18.75" hidden="1" customHeight="1">
      <c r="B1868" s="2">
        <f>B1863+1</f>
        <v>41355</v>
      </c>
      <c r="C1868" s="3">
        <v>0.39583333333333331</v>
      </c>
      <c r="D1868" s="15">
        <v>5.3819444444444455</v>
      </c>
      <c r="E1868" s="19">
        <f>(D1868+F1868)/2</f>
        <v>5.3919444444444444</v>
      </c>
      <c r="F1868" s="17">
        <v>5.4019444444444433</v>
      </c>
    </row>
    <row r="1869" spans="2:6" ht="18.75" hidden="1" customHeight="1">
      <c r="B1869" s="2" t="s">
        <v>6</v>
      </c>
      <c r="C1869" s="3">
        <v>0.52083333333333337</v>
      </c>
      <c r="D1869" s="15">
        <v>5.3622222222222211</v>
      </c>
      <c r="E1869" s="19">
        <f>(D1869+F1869)/2</f>
        <v>5.3722222222222218</v>
      </c>
      <c r="F1869" s="17">
        <v>5.3822222222222225</v>
      </c>
    </row>
    <row r="1870" spans="2:6" ht="18.75" hidden="1" customHeight="1" thickBot="1">
      <c r="B1870" s="10"/>
      <c r="C1870" s="11">
        <v>0.64583333333333337</v>
      </c>
      <c r="D1870" s="18">
        <v>5.359166666666666</v>
      </c>
      <c r="E1870" s="19">
        <f>(D1870+F1870)/2</f>
        <v>5.3691666666666666</v>
      </c>
      <c r="F1870" s="20">
        <v>5.3791666666666664</v>
      </c>
    </row>
    <row r="1871" spans="2:6" ht="18.75" hidden="1" customHeight="1" thickTop="1" thickBot="1">
      <c r="B1871" s="10"/>
      <c r="C1871" s="11"/>
      <c r="D1871" s="21">
        <f>AVERAGE(D1867:D1870)</f>
        <v>5.3677777777777775</v>
      </c>
      <c r="E1871" s="21">
        <f>(D1871+F1871)/2</f>
        <v>5.3777777777777782</v>
      </c>
      <c r="F1871" s="22">
        <f>AVERAGE(F1867:F1870)</f>
        <v>5.387777777777778</v>
      </c>
    </row>
    <row r="1872" spans="2:6" ht="18.75" hidden="1" customHeight="1" thickTop="1">
      <c r="B1872" s="2"/>
      <c r="C1872" s="3"/>
      <c r="D1872" s="4"/>
      <c r="E1872" s="5"/>
      <c r="F1872" s="6"/>
    </row>
    <row r="1873" spans="2:6" ht="18.75" hidden="1" customHeight="1">
      <c r="B1873" s="2">
        <f>B1868+3</f>
        <v>41358</v>
      </c>
      <c r="C1873" s="3">
        <v>0.39583333333333331</v>
      </c>
      <c r="D1873" s="15">
        <v>5.3538888888888883</v>
      </c>
      <c r="E1873" s="19">
        <f>(D1873+F1873)/2</f>
        <v>5.3638888888888889</v>
      </c>
      <c r="F1873" s="17">
        <v>5.3738888888888896</v>
      </c>
    </row>
    <row r="1874" spans="2:6" ht="18.75" hidden="1" customHeight="1">
      <c r="B1874" s="2" t="s">
        <v>6</v>
      </c>
      <c r="C1874" s="3">
        <v>0.52083333333333337</v>
      </c>
      <c r="D1874" s="15">
        <v>5.3688888888888897</v>
      </c>
      <c r="E1874" s="19">
        <f>(D1874+F1874)/2</f>
        <v>5.3788888888888895</v>
      </c>
      <c r="F1874" s="17">
        <v>5.3888888888888884</v>
      </c>
    </row>
    <row r="1875" spans="2:6" ht="18.75" hidden="1" customHeight="1" thickBot="1">
      <c r="B1875" s="10"/>
      <c r="C1875" s="11">
        <v>0.64583333333333337</v>
      </c>
      <c r="D1875" s="18">
        <v>5.3711111111111114</v>
      </c>
      <c r="E1875" s="19">
        <f>(D1875+F1875)/2</f>
        <v>5.3811111111111121</v>
      </c>
      <c r="F1875" s="20">
        <v>5.3911111111111119</v>
      </c>
    </row>
    <row r="1876" spans="2:6" ht="18" hidden="1" customHeight="1" thickTop="1" thickBot="1">
      <c r="B1876" s="10"/>
      <c r="C1876" s="11"/>
      <c r="D1876" s="21">
        <f>AVERAGE(D1872:D1875)</f>
        <v>5.3646296296296301</v>
      </c>
      <c r="E1876" s="21">
        <f>(D1876+F1876)/2</f>
        <v>5.3746296296296299</v>
      </c>
      <c r="F1876" s="22">
        <f>AVERAGE(F1872:F1875)</f>
        <v>5.3846296296296297</v>
      </c>
    </row>
    <row r="1877" spans="2:6" ht="18" hidden="1" customHeight="1" thickTop="1">
      <c r="B1877" s="2"/>
      <c r="C1877" s="3"/>
      <c r="D1877" s="4"/>
      <c r="E1877" s="5"/>
      <c r="F1877" s="6"/>
    </row>
    <row r="1878" spans="2:6" ht="18" hidden="1" customHeight="1">
      <c r="B1878" s="2">
        <f>B1873+1</f>
        <v>41359</v>
      </c>
      <c r="C1878" s="3">
        <v>0.39583333333333331</v>
      </c>
      <c r="D1878" s="15">
        <v>5.3983333333333343</v>
      </c>
      <c r="E1878" s="19">
        <f>(D1878+F1878)/2</f>
        <v>5.4083333333333332</v>
      </c>
      <c r="F1878" s="17">
        <v>5.418333333333333</v>
      </c>
    </row>
    <row r="1879" spans="2:6" ht="18" hidden="1" customHeight="1">
      <c r="B1879" s="2" t="s">
        <v>6</v>
      </c>
      <c r="C1879" s="3">
        <v>0.52083333333333337</v>
      </c>
      <c r="D1879" s="15">
        <v>5.4022222222222229</v>
      </c>
      <c r="E1879" s="19">
        <f>(D1879+F1879)/2</f>
        <v>5.4122222222222227</v>
      </c>
      <c r="F1879" s="17">
        <v>5.4222222222222225</v>
      </c>
    </row>
    <row r="1880" spans="2:6" ht="18" hidden="1" customHeight="1" thickBot="1">
      <c r="B1880" s="10"/>
      <c r="C1880" s="11">
        <v>0.64583333333333337</v>
      </c>
      <c r="D1880" s="18">
        <v>5.3988888888888891</v>
      </c>
      <c r="E1880" s="19">
        <f>(D1880+F1880)/2</f>
        <v>5.4088888888888889</v>
      </c>
      <c r="F1880" s="20">
        <v>5.4188888888888895</v>
      </c>
    </row>
    <row r="1881" spans="2:6" ht="18" hidden="1" customHeight="1" thickTop="1" thickBot="1">
      <c r="B1881" s="10"/>
      <c r="C1881" s="11"/>
      <c r="D1881" s="21">
        <f>AVERAGE(D1877:D1880)</f>
        <v>5.3998148148148148</v>
      </c>
      <c r="E1881" s="21">
        <f>(D1881+F1881)/2</f>
        <v>5.4098148148148146</v>
      </c>
      <c r="F1881" s="22">
        <f>AVERAGE(F1877:F1880)</f>
        <v>5.4198148148148144</v>
      </c>
    </row>
    <row r="1882" spans="2:6" ht="18" hidden="1" customHeight="1" thickTop="1">
      <c r="B1882" s="2"/>
      <c r="C1882" s="3"/>
      <c r="D1882" s="4"/>
      <c r="E1882" s="5"/>
      <c r="F1882" s="6"/>
    </row>
    <row r="1883" spans="2:6" ht="18" hidden="1" customHeight="1">
      <c r="B1883" s="2">
        <f>B1878+1</f>
        <v>41360</v>
      </c>
      <c r="C1883" s="3">
        <v>0.39583333333333331</v>
      </c>
      <c r="D1883" s="15">
        <v>5.3936111111111096</v>
      </c>
      <c r="E1883" s="19">
        <f>(D1883+F1883)/2</f>
        <v>5.4036111111111111</v>
      </c>
      <c r="F1883" s="17">
        <v>5.4136111111111127</v>
      </c>
    </row>
    <row r="1884" spans="2:6" ht="18" hidden="1" customHeight="1">
      <c r="B1884" s="2" t="s">
        <v>6</v>
      </c>
      <c r="C1884" s="3">
        <v>0.52083333333333337</v>
      </c>
      <c r="D1884" s="15">
        <v>5.39611111111111</v>
      </c>
      <c r="E1884" s="19">
        <f>(D1884+F1884)/2</f>
        <v>5.4061111111111106</v>
      </c>
      <c r="F1884" s="17">
        <v>5.4161111111111122</v>
      </c>
    </row>
    <row r="1885" spans="2:6" ht="18" hidden="1" customHeight="1" thickBot="1">
      <c r="B1885" s="10"/>
      <c r="C1885" s="11">
        <v>0.64583333333333337</v>
      </c>
      <c r="D1885" s="18">
        <v>5.3902777777777775</v>
      </c>
      <c r="E1885" s="19">
        <f>(D1885+F1885)/2</f>
        <v>5.4002777777777773</v>
      </c>
      <c r="F1885" s="20">
        <v>5.410277777777778</v>
      </c>
    </row>
    <row r="1886" spans="2:6" ht="18" hidden="1" customHeight="1" thickTop="1" thickBot="1">
      <c r="B1886" s="10"/>
      <c r="C1886" s="11"/>
      <c r="D1886" s="21">
        <f>AVERAGE(D1882:D1885)</f>
        <v>5.3933333333333335</v>
      </c>
      <c r="E1886" s="21">
        <f>(D1886+F1886)/2</f>
        <v>5.4033333333333342</v>
      </c>
      <c r="F1886" s="22">
        <f>AVERAGE(F1882:F1885)</f>
        <v>5.413333333333334</v>
      </c>
    </row>
    <row r="1887" spans="2:6" ht="18" hidden="1" customHeight="1" thickTop="1">
      <c r="B1887" s="2"/>
      <c r="C1887" s="3"/>
      <c r="D1887" s="4"/>
      <c r="E1887" s="5"/>
      <c r="F1887" s="6"/>
    </row>
    <row r="1888" spans="2:6" ht="18" hidden="1" customHeight="1">
      <c r="B1888" s="2">
        <f>B1883+1</f>
        <v>41361</v>
      </c>
      <c r="C1888" s="3">
        <v>0.39583333333333331</v>
      </c>
      <c r="D1888" s="15">
        <v>5.3916666666666657</v>
      </c>
      <c r="E1888" s="19">
        <f>(D1888+F1888)/2</f>
        <v>5.4016666666666664</v>
      </c>
      <c r="F1888" s="17">
        <v>5.4116666666666671</v>
      </c>
    </row>
    <row r="1889" spans="2:6" ht="18" hidden="1" customHeight="1">
      <c r="B1889" s="2" t="s">
        <v>6</v>
      </c>
      <c r="C1889" s="3">
        <v>0.52083333333333337</v>
      </c>
      <c r="D1889" s="15">
        <v>5.3961111111111109</v>
      </c>
      <c r="E1889" s="19">
        <f>(D1889+F1889)/2</f>
        <v>5.4061111111111115</v>
      </c>
      <c r="F1889" s="17">
        <v>5.4161111111111122</v>
      </c>
    </row>
    <row r="1890" spans="2:6" ht="18" hidden="1" customHeight="1" thickBot="1">
      <c r="B1890" s="10"/>
      <c r="C1890" s="11">
        <v>0.64583333333333337</v>
      </c>
      <c r="D1890" s="18">
        <v>5.3922222222222222</v>
      </c>
      <c r="E1890" s="19">
        <f>(D1890+F1890)/2</f>
        <v>5.4022222222222229</v>
      </c>
      <c r="F1890" s="20">
        <v>5.4122222222222227</v>
      </c>
    </row>
    <row r="1891" spans="2:6" ht="18" hidden="1" customHeight="1" thickTop="1" thickBot="1">
      <c r="B1891" s="10"/>
      <c r="C1891" s="11"/>
      <c r="D1891" s="21">
        <f>AVERAGE(D1887:D1890)</f>
        <v>5.3933333333333335</v>
      </c>
      <c r="E1891" s="21">
        <f>(D1891+F1891)/2</f>
        <v>5.4033333333333342</v>
      </c>
      <c r="F1891" s="22">
        <f>AVERAGE(F1887:F1890)</f>
        <v>5.413333333333334</v>
      </c>
    </row>
    <row r="1892" spans="2:6" ht="18" hidden="1" customHeight="1" thickTop="1">
      <c r="B1892" s="2"/>
      <c r="C1892" s="3"/>
      <c r="D1892" s="4"/>
      <c r="E1892" s="5"/>
      <c r="F1892" s="6"/>
    </row>
    <row r="1893" spans="2:6" ht="18" hidden="1" customHeight="1">
      <c r="B1893" s="2">
        <f>B1888+5</f>
        <v>41366</v>
      </c>
      <c r="C1893" s="3">
        <v>0.39583333333333331</v>
      </c>
      <c r="D1893" s="15">
        <v>5.3908333333333314</v>
      </c>
      <c r="E1893" s="19">
        <f>(D1893+F1893)/2</f>
        <v>5.4008333333333329</v>
      </c>
      <c r="F1893" s="17">
        <v>5.4108333333333345</v>
      </c>
    </row>
    <row r="1894" spans="2:6" ht="18" hidden="1" customHeight="1">
      <c r="B1894" s="2" t="s">
        <v>6</v>
      </c>
      <c r="C1894" s="3">
        <v>0.52083333333333337</v>
      </c>
      <c r="D1894" s="15">
        <v>5.3933333333333326</v>
      </c>
      <c r="E1894" s="19">
        <f>(D1894+F1894)/2</f>
        <v>5.4033333333333342</v>
      </c>
      <c r="F1894" s="17">
        <v>5.4133333333333358</v>
      </c>
    </row>
    <row r="1895" spans="2:6" ht="18" hidden="1" customHeight="1" thickBot="1">
      <c r="B1895" s="10"/>
      <c r="C1895" s="11">
        <v>0.64583333333333337</v>
      </c>
      <c r="D1895" s="18">
        <v>5.3930555555555548</v>
      </c>
      <c r="E1895" s="19">
        <f>(D1895+F1895)/2</f>
        <v>5.4030555555555555</v>
      </c>
      <c r="F1895" s="20">
        <v>5.4130555555555562</v>
      </c>
    </row>
    <row r="1896" spans="2:6" ht="18" hidden="1" customHeight="1" thickTop="1" thickBot="1">
      <c r="B1896" s="10"/>
      <c r="C1896" s="11"/>
      <c r="D1896" s="21">
        <f>AVERAGE(D1892:D1895)</f>
        <v>5.3924074074074069</v>
      </c>
      <c r="E1896" s="21">
        <f>(D1896+F1896)/2</f>
        <v>5.4024074074074075</v>
      </c>
      <c r="F1896" s="22">
        <f>AVERAGE(F1892:F1895)</f>
        <v>5.4124074074074082</v>
      </c>
    </row>
    <row r="1897" spans="2:6" ht="18" hidden="1" customHeight="1" thickTop="1">
      <c r="B1897" s="2"/>
      <c r="C1897" s="3"/>
      <c r="D1897" s="4"/>
      <c r="E1897" s="5"/>
      <c r="F1897" s="6"/>
    </row>
    <row r="1898" spans="2:6" ht="18" hidden="1" customHeight="1">
      <c r="B1898" s="2">
        <f>B1893+1</f>
        <v>41367</v>
      </c>
      <c r="C1898" s="3">
        <v>0.39583333333333331</v>
      </c>
      <c r="D1898" s="15">
        <v>5.3922222222222214</v>
      </c>
      <c r="E1898" s="19">
        <f>(D1898+F1898)/2</f>
        <v>5.402222222222222</v>
      </c>
      <c r="F1898" s="17">
        <v>5.4122222222222227</v>
      </c>
    </row>
    <row r="1899" spans="2:6" ht="18" hidden="1" customHeight="1">
      <c r="B1899" s="2" t="s">
        <v>6</v>
      </c>
      <c r="C1899" s="3">
        <v>0.52083333333333337</v>
      </c>
      <c r="D1899" s="15">
        <v>5.387777777777778</v>
      </c>
      <c r="E1899" s="19">
        <f>(D1899+F1899)/2</f>
        <v>5.3977777777777778</v>
      </c>
      <c r="F1899" s="17">
        <v>5.4077777777777776</v>
      </c>
    </row>
    <row r="1900" spans="2:6" ht="18" hidden="1" customHeight="1" thickBot="1">
      <c r="B1900" s="10"/>
      <c r="C1900" s="11">
        <v>0.64583333333333337</v>
      </c>
      <c r="D1900" s="18">
        <v>5.3888888888888893</v>
      </c>
      <c r="E1900" s="19">
        <f>(D1900+F1900)/2</f>
        <v>5.3988888888888891</v>
      </c>
      <c r="F1900" s="20">
        <v>5.408888888888888</v>
      </c>
    </row>
    <row r="1901" spans="2:6" ht="18" hidden="1" customHeight="1" thickTop="1" thickBot="1">
      <c r="B1901" s="10"/>
      <c r="C1901" s="11"/>
      <c r="D1901" s="21">
        <f>AVERAGE(D1897:D1900)</f>
        <v>5.3896296296296287</v>
      </c>
      <c r="E1901" s="21">
        <f>(D1901+F1901)/2</f>
        <v>5.3996296296296293</v>
      </c>
      <c r="F1901" s="22">
        <f>AVERAGE(F1897:F1900)</f>
        <v>5.40962962962963</v>
      </c>
    </row>
    <row r="1902" spans="2:6" ht="18" hidden="1" customHeight="1" thickTop="1">
      <c r="B1902" s="2"/>
      <c r="C1902" s="3"/>
      <c r="D1902" s="4"/>
      <c r="E1902" s="5"/>
      <c r="F1902" s="6"/>
    </row>
    <row r="1903" spans="2:6" ht="18" hidden="1" customHeight="1">
      <c r="B1903" s="2">
        <f>B1898+1</f>
        <v>41368</v>
      </c>
      <c r="C1903" s="3">
        <v>0.39583333333333331</v>
      </c>
      <c r="D1903" s="15">
        <v>5.3852777777777776</v>
      </c>
      <c r="E1903" s="19">
        <f>(D1903+F1903)/2</f>
        <v>5.3952777777777783</v>
      </c>
      <c r="F1903" s="17">
        <v>5.405277777777779</v>
      </c>
    </row>
    <row r="1904" spans="2:6" ht="18" hidden="1" customHeight="1">
      <c r="B1904" s="2" t="s">
        <v>6</v>
      </c>
      <c r="C1904" s="3">
        <v>0.52083333333333337</v>
      </c>
      <c r="D1904" s="15">
        <v>5.3780555555555551</v>
      </c>
      <c r="E1904" s="19">
        <f>(D1904+F1904)/2</f>
        <v>5.3880555555555549</v>
      </c>
      <c r="F1904" s="17">
        <v>5.3980555555555556</v>
      </c>
    </row>
    <row r="1905" spans="2:6" ht="18" hidden="1" customHeight="1" thickBot="1">
      <c r="B1905" s="10"/>
      <c r="C1905" s="11">
        <v>0.64583333333333337</v>
      </c>
      <c r="D1905" s="18">
        <v>5.3844444444444441</v>
      </c>
      <c r="E1905" s="19">
        <f>(D1905+F1905)/2</f>
        <v>5.3944444444444439</v>
      </c>
      <c r="F1905" s="20">
        <v>5.4044444444444446</v>
      </c>
    </row>
    <row r="1906" spans="2:6" ht="18" hidden="1" customHeight="1" thickTop="1" thickBot="1">
      <c r="B1906" s="10"/>
      <c r="C1906" s="11"/>
      <c r="D1906" s="21">
        <f>AVERAGE(D1902:D1905)</f>
        <v>5.3825925925925917</v>
      </c>
      <c r="E1906" s="21">
        <f>(D1906+F1906)/2</f>
        <v>5.3925925925925924</v>
      </c>
      <c r="F1906" s="22">
        <f>AVERAGE(F1902:F1905)</f>
        <v>5.4025925925925931</v>
      </c>
    </row>
    <row r="1907" spans="2:6" ht="18" hidden="1" customHeight="1" thickTop="1">
      <c r="B1907" s="2"/>
      <c r="C1907" s="3"/>
      <c r="D1907" s="4"/>
      <c r="E1907" s="5"/>
      <c r="F1907" s="6"/>
    </row>
    <row r="1908" spans="2:6" ht="18" hidden="1" customHeight="1">
      <c r="B1908" s="2">
        <f>B1903+1</f>
        <v>41369</v>
      </c>
      <c r="C1908" s="3">
        <v>0.39583333333333331</v>
      </c>
      <c r="D1908" s="15">
        <v>5.379999999999999</v>
      </c>
      <c r="E1908" s="19">
        <f>(D1908+F1908)/2</f>
        <v>5.3900000000000006</v>
      </c>
      <c r="F1908" s="17">
        <v>5.4000000000000012</v>
      </c>
    </row>
    <row r="1909" spans="2:6" ht="18" hidden="1" customHeight="1">
      <c r="B1909" s="2" t="s">
        <v>6</v>
      </c>
      <c r="C1909" s="3">
        <v>0.52083333333333337</v>
      </c>
      <c r="D1909" s="15">
        <v>5.3744444444444452</v>
      </c>
      <c r="E1909" s="19">
        <f>(D1909+F1909)/2</f>
        <v>5.3844444444444441</v>
      </c>
      <c r="F1909" s="17">
        <v>5.3944444444444439</v>
      </c>
    </row>
    <row r="1910" spans="2:6" ht="18" hidden="1" customHeight="1" thickBot="1">
      <c r="B1910" s="10"/>
      <c r="C1910" s="11">
        <v>0.64583333333333337</v>
      </c>
      <c r="D1910" s="18">
        <v>5.3744444444444452</v>
      </c>
      <c r="E1910" s="19">
        <f>(D1910+F1910)/2</f>
        <v>5.3844444444444441</v>
      </c>
      <c r="F1910" s="20">
        <v>5.3944444444444439</v>
      </c>
    </row>
    <row r="1911" spans="2:6" ht="18" hidden="1" customHeight="1" thickTop="1" thickBot="1">
      <c r="B1911" s="10"/>
      <c r="C1911" s="11"/>
      <c r="D1911" s="21">
        <f>AVERAGE(D1907:D1910)</f>
        <v>5.3762962962962968</v>
      </c>
      <c r="E1911" s="21">
        <f>(D1911+F1911)/2</f>
        <v>5.3862962962962966</v>
      </c>
      <c r="F1911" s="22">
        <f>AVERAGE(F1907:F1910)</f>
        <v>5.3962962962962964</v>
      </c>
    </row>
    <row r="1912" spans="2:6" ht="18" hidden="1" customHeight="1" thickTop="1">
      <c r="B1912" s="2"/>
      <c r="C1912" s="3"/>
      <c r="D1912" s="4"/>
      <c r="E1912" s="5"/>
      <c r="F1912" s="6"/>
    </row>
    <row r="1913" spans="2:6" ht="18" hidden="1" customHeight="1">
      <c r="B1913" s="2">
        <f>B1908+3</f>
        <v>41372</v>
      </c>
      <c r="C1913" s="3">
        <v>0.39583333333333331</v>
      </c>
      <c r="D1913" s="15">
        <v>5.3762222222222222</v>
      </c>
      <c r="E1913" s="19">
        <f>(D1913+F1913)/2</f>
        <v>5.386222222222222</v>
      </c>
      <c r="F1913" s="17">
        <v>5.3962222222222218</v>
      </c>
    </row>
    <row r="1914" spans="2:6" ht="18" hidden="1" customHeight="1">
      <c r="B1914" s="2" t="s">
        <v>6</v>
      </c>
      <c r="C1914" s="3">
        <v>0.52083333333333337</v>
      </c>
      <c r="D1914" s="15">
        <v>5.376666666666666</v>
      </c>
      <c r="E1914" s="19">
        <f>(D1914+F1914)/2</f>
        <v>5.3866666666666667</v>
      </c>
      <c r="F1914" s="17">
        <v>5.3966666666666665</v>
      </c>
    </row>
    <row r="1915" spans="2:6" ht="18" hidden="1" customHeight="1" thickBot="1">
      <c r="B1915" s="10"/>
      <c r="C1915" s="11">
        <v>0.64583333333333337</v>
      </c>
      <c r="D1915" s="18">
        <v>5.3722222222222227</v>
      </c>
      <c r="E1915" s="19">
        <f>(D1915+F1915)/2</f>
        <v>5.3822222222222225</v>
      </c>
      <c r="F1915" s="20">
        <v>5.3922222222222222</v>
      </c>
    </row>
    <row r="1916" spans="2:6" ht="18" hidden="1" customHeight="1" thickTop="1" thickBot="1">
      <c r="B1916" s="10"/>
      <c r="C1916" s="11"/>
      <c r="D1916" s="21">
        <f>AVERAGE(D1912:D1915)</f>
        <v>5.3750370370370364</v>
      </c>
      <c r="E1916" s="21">
        <f>(D1916+F1916)/2</f>
        <v>5.3850370370370371</v>
      </c>
      <c r="F1916" s="22">
        <f>AVERAGE(F1912:F1915)</f>
        <v>5.3950370370370377</v>
      </c>
    </row>
    <row r="1917" spans="2:6" ht="18" hidden="1" customHeight="1" thickTop="1">
      <c r="B1917" s="2"/>
      <c r="C1917" s="3"/>
      <c r="D1917" s="4"/>
      <c r="E1917" s="5"/>
      <c r="F1917" s="6"/>
    </row>
    <row r="1918" spans="2:6" ht="18" hidden="1" customHeight="1">
      <c r="B1918" s="2">
        <f>B1913+1</f>
        <v>41373</v>
      </c>
      <c r="C1918" s="3">
        <v>0.39583333333333331</v>
      </c>
      <c r="D1918" s="15">
        <v>5.371666666666667</v>
      </c>
      <c r="E1918" s="19">
        <f>(D1918+F1918)/2</f>
        <v>5.3816666666666668</v>
      </c>
      <c r="F1918" s="17">
        <v>5.3916666666666666</v>
      </c>
    </row>
    <row r="1919" spans="2:6" ht="18" hidden="1" customHeight="1">
      <c r="B1919" s="2" t="s">
        <v>6</v>
      </c>
      <c r="C1919" s="3">
        <v>0.52083333333333337</v>
      </c>
      <c r="D1919" s="15">
        <v>5.3722222222222227</v>
      </c>
      <c r="E1919" s="19">
        <f>(D1919+F1919)/2</f>
        <v>5.3822222222222225</v>
      </c>
      <c r="F1919" s="17">
        <v>5.3922222222222222</v>
      </c>
    </row>
    <row r="1920" spans="2:6" ht="18" hidden="1" customHeight="1" thickBot="1">
      <c r="B1920" s="10"/>
      <c r="C1920" s="11">
        <v>0.64583333333333337</v>
      </c>
      <c r="D1920" s="18">
        <v>5.3713888888888892</v>
      </c>
      <c r="E1920" s="19">
        <f>(D1920+F1920)/2</f>
        <v>5.381388888888889</v>
      </c>
      <c r="F1920" s="20">
        <v>5.3913888888888888</v>
      </c>
    </row>
    <row r="1921" spans="2:6" ht="18" hidden="1" customHeight="1" thickTop="1" thickBot="1">
      <c r="B1921" s="10"/>
      <c r="C1921" s="11"/>
      <c r="D1921" s="21">
        <f>AVERAGE(D1917:D1920)</f>
        <v>5.3717592592592593</v>
      </c>
      <c r="E1921" s="21">
        <f>(D1921+F1921)/2</f>
        <v>5.38175925925926</v>
      </c>
      <c r="F1921" s="22">
        <f>AVERAGE(F1917:F1920)</f>
        <v>5.3917592592592598</v>
      </c>
    </row>
    <row r="1922" spans="2:6" ht="18" hidden="1" customHeight="1" thickTop="1">
      <c r="B1922" s="2"/>
      <c r="C1922" s="3"/>
      <c r="D1922" s="4"/>
      <c r="E1922" s="5"/>
      <c r="F1922" s="6"/>
    </row>
    <row r="1923" spans="2:6" ht="18" hidden="1" customHeight="1">
      <c r="B1923" s="2">
        <f>B1918+1</f>
        <v>41374</v>
      </c>
      <c r="C1923" s="3">
        <v>0.39583333333333331</v>
      </c>
      <c r="D1923" s="15">
        <v>5.3708333333333336</v>
      </c>
      <c r="E1923" s="19">
        <f>(D1923+F1923)/2</f>
        <v>5.3808333333333334</v>
      </c>
      <c r="F1923" s="17">
        <v>5.390833333333334</v>
      </c>
    </row>
    <row r="1924" spans="2:6" ht="18" hidden="1" customHeight="1">
      <c r="B1924" s="2" t="s">
        <v>6</v>
      </c>
      <c r="C1924" s="3">
        <v>0.52083333333333337</v>
      </c>
      <c r="D1924" s="15">
        <v>5.3502777777777766</v>
      </c>
      <c r="E1924" s="19">
        <f>(D1924+F1924)/2</f>
        <v>5.3602777777777773</v>
      </c>
      <c r="F1924" s="17">
        <v>5.3702777777777779</v>
      </c>
    </row>
    <row r="1925" spans="2:6" ht="18" hidden="1" customHeight="1" thickBot="1">
      <c r="B1925" s="10"/>
      <c r="C1925" s="11">
        <v>0.64583333333333337</v>
      </c>
      <c r="D1925" s="18">
        <v>5.3461111111111101</v>
      </c>
      <c r="E1925" s="19">
        <f>(D1925+F1925)/2</f>
        <v>5.3561111111111108</v>
      </c>
      <c r="F1925" s="20">
        <v>5.3661111111111115</v>
      </c>
    </row>
    <row r="1926" spans="2:6" ht="18" hidden="1" customHeight="1" thickTop="1" thickBot="1">
      <c r="B1926" s="10"/>
      <c r="C1926" s="11"/>
      <c r="D1926" s="21">
        <f>AVERAGE(D1922:D1925)</f>
        <v>5.3557407407407398</v>
      </c>
      <c r="E1926" s="21">
        <f>(D1926+F1926)/2</f>
        <v>5.3657407407407405</v>
      </c>
      <c r="F1926" s="22">
        <f>AVERAGE(F1922:F1925)</f>
        <v>5.3757407407407412</v>
      </c>
    </row>
    <row r="1927" spans="2:6" ht="18" hidden="1" customHeight="1" thickTop="1">
      <c r="B1927" s="2"/>
      <c r="C1927" s="3"/>
      <c r="D1927" s="4"/>
      <c r="E1927" s="5"/>
      <c r="F1927" s="6"/>
    </row>
    <row r="1928" spans="2:6" ht="18" hidden="1" customHeight="1">
      <c r="B1928" s="2">
        <f>B1923+1</f>
        <v>41375</v>
      </c>
      <c r="C1928" s="3">
        <v>0.39583333333333331</v>
      </c>
      <c r="D1928" s="15">
        <v>5.3466666666666658</v>
      </c>
      <c r="E1928" s="19">
        <f>(D1928+F1928)/2</f>
        <v>5.3566666666666665</v>
      </c>
      <c r="F1928" s="17">
        <v>5.3666666666666671</v>
      </c>
    </row>
    <row r="1929" spans="2:6" ht="18" hidden="1" customHeight="1">
      <c r="B1929" s="2" t="s">
        <v>6</v>
      </c>
      <c r="C1929" s="3">
        <v>0.52083333333333337</v>
      </c>
      <c r="D1929" s="15">
        <v>5.3505555555555553</v>
      </c>
      <c r="E1929" s="19">
        <f>(D1929+F1929)/2</f>
        <v>5.3605555555555551</v>
      </c>
      <c r="F1929" s="17">
        <v>5.3705555555555557</v>
      </c>
    </row>
    <row r="1930" spans="2:6" ht="18" hidden="1" customHeight="1" thickBot="1">
      <c r="B1930" s="10"/>
      <c r="C1930" s="11">
        <v>0.64583333333333337</v>
      </c>
      <c r="D1930" s="18">
        <v>5.3447222222222219</v>
      </c>
      <c r="E1930" s="19">
        <f>(D1930+F1930)/2</f>
        <v>5.3547222222222217</v>
      </c>
      <c r="F1930" s="20">
        <v>5.3647222222222224</v>
      </c>
    </row>
    <row r="1931" spans="2:6" ht="18" hidden="1" customHeight="1" thickTop="1" thickBot="1">
      <c r="B1931" s="10"/>
      <c r="C1931" s="11"/>
      <c r="D1931" s="21">
        <f>AVERAGE(D1927:D1930)</f>
        <v>5.3473148148148146</v>
      </c>
      <c r="E1931" s="21">
        <f>(D1931+F1931)/2</f>
        <v>5.3573148148148153</v>
      </c>
      <c r="F1931" s="22">
        <f>AVERAGE(F1927:F1930)</f>
        <v>5.3673148148148151</v>
      </c>
    </row>
    <row r="1932" spans="2:6" ht="18" hidden="1" customHeight="1" thickTop="1">
      <c r="B1932" s="2"/>
      <c r="C1932" s="3"/>
      <c r="D1932" s="4"/>
      <c r="E1932" s="5"/>
      <c r="F1932" s="6"/>
    </row>
    <row r="1933" spans="2:6" ht="18" hidden="1" customHeight="1">
      <c r="B1933" s="2">
        <f>B1928+1</f>
        <v>41376</v>
      </c>
      <c r="C1933" s="3">
        <v>0.39583333333333331</v>
      </c>
      <c r="D1933" s="15">
        <v>5.331944444444443</v>
      </c>
      <c r="E1933" s="19">
        <f>(D1933+F1933)/2</f>
        <v>5.3419444444444437</v>
      </c>
      <c r="F1933" s="17">
        <v>5.3519444444444444</v>
      </c>
    </row>
    <row r="1934" spans="2:6" ht="18" hidden="1" customHeight="1">
      <c r="B1934" s="2" t="s">
        <v>6</v>
      </c>
      <c r="C1934" s="3">
        <v>0.52083333333333337</v>
      </c>
      <c r="D1934" s="15">
        <v>5.2705555555555543</v>
      </c>
      <c r="E1934" s="19">
        <f>(D1934+F1934)/2</f>
        <v>5.280555555555555</v>
      </c>
      <c r="F1934" s="17">
        <v>5.2905555555555566</v>
      </c>
    </row>
    <row r="1935" spans="2:6" ht="18" hidden="1" customHeight="1" thickBot="1">
      <c r="B1935" s="10"/>
      <c r="C1935" s="11">
        <v>0.64583333333333337</v>
      </c>
      <c r="D1935" s="18">
        <v>5.2952777777777778</v>
      </c>
      <c r="E1935" s="19">
        <f>(D1935+F1935)/2</f>
        <v>5.3052777777777766</v>
      </c>
      <c r="F1935" s="20">
        <v>5.3152777777777764</v>
      </c>
    </row>
    <row r="1936" spans="2:6" ht="18" hidden="1" customHeight="1" thickTop="1" thickBot="1">
      <c r="B1936" s="10"/>
      <c r="C1936" s="11"/>
      <c r="D1936" s="21">
        <f>AVERAGE(D1932:D1935)</f>
        <v>5.2992592592592587</v>
      </c>
      <c r="E1936" s="21">
        <f>(D1936+F1936)/2</f>
        <v>5.3092592592592585</v>
      </c>
      <c r="F1936" s="22">
        <f>AVERAGE(F1932:F1935)</f>
        <v>5.3192592592592591</v>
      </c>
    </row>
    <row r="1937" spans="2:6" ht="18" hidden="1" customHeight="1" thickTop="1">
      <c r="B1937" s="2"/>
      <c r="C1937" s="3"/>
      <c r="D1937" s="4"/>
      <c r="E1937" s="5"/>
      <c r="F1937" s="6"/>
    </row>
    <row r="1938" spans="2:6" ht="18" hidden="1" customHeight="1">
      <c r="B1938" s="2">
        <f>B1933+3</f>
        <v>41379</v>
      </c>
      <c r="C1938" s="3">
        <v>0.39583333333333331</v>
      </c>
      <c r="D1938" s="15">
        <v>5.2961111111111112</v>
      </c>
      <c r="E1938" s="19">
        <f>(D1938+F1938)/2</f>
        <v>5.306111111111111</v>
      </c>
      <c r="F1938" s="17">
        <v>5.3161111111111108</v>
      </c>
    </row>
    <row r="1939" spans="2:6" ht="18" hidden="1" customHeight="1">
      <c r="B1939" s="2" t="s">
        <v>6</v>
      </c>
      <c r="C1939" s="3">
        <v>0.52083333333333337</v>
      </c>
      <c r="D1939" s="15">
        <v>5.3105555555555561</v>
      </c>
      <c r="E1939" s="19">
        <f>(D1939+F1939)/2</f>
        <v>5.3205555555555559</v>
      </c>
      <c r="F1939" s="17">
        <v>5.3305555555555548</v>
      </c>
    </row>
    <row r="1940" spans="2:6" ht="18" hidden="1" customHeight="1" thickBot="1">
      <c r="B1940" s="10"/>
      <c r="C1940" s="11">
        <v>0.64583333333333337</v>
      </c>
      <c r="D1940" s="18">
        <v>5.309444444444444</v>
      </c>
      <c r="E1940" s="19">
        <f>(D1940+F1940)/2</f>
        <v>5.3194444444444446</v>
      </c>
      <c r="F1940" s="20">
        <v>5.3294444444444444</v>
      </c>
    </row>
    <row r="1941" spans="2:6" ht="18" hidden="1" customHeight="1" thickTop="1" thickBot="1">
      <c r="B1941" s="10"/>
      <c r="C1941" s="11"/>
      <c r="D1941" s="21">
        <f>AVERAGE(D1937:D1940)</f>
        <v>5.3053703703703698</v>
      </c>
      <c r="E1941" s="21">
        <f>(D1941+F1941)/2</f>
        <v>5.3153703703703696</v>
      </c>
      <c r="F1941" s="22">
        <f>AVERAGE(F1937:F1940)</f>
        <v>5.3253703703703694</v>
      </c>
    </row>
    <row r="1942" spans="2:6" ht="18" hidden="1" customHeight="1" thickTop="1">
      <c r="B1942" s="2"/>
      <c r="C1942" s="3"/>
      <c r="D1942" s="4"/>
      <c r="E1942" s="5"/>
      <c r="F1942" s="6"/>
    </row>
    <row r="1943" spans="2:6" ht="18" hidden="1" customHeight="1">
      <c r="B1943" s="2">
        <f>B1938+1</f>
        <v>41380</v>
      </c>
      <c r="C1943" s="3">
        <v>0.39583333333333331</v>
      </c>
      <c r="D1943" s="15">
        <v>5.317499999999999</v>
      </c>
      <c r="E1943" s="19">
        <f>(D1943+F1943)/2</f>
        <v>5.3275000000000006</v>
      </c>
      <c r="F1943" s="17">
        <v>5.3375000000000012</v>
      </c>
    </row>
    <row r="1944" spans="2:6" ht="18" hidden="1" customHeight="1">
      <c r="B1944" s="2" t="s">
        <v>6</v>
      </c>
      <c r="C1944" s="3">
        <v>0.52083333333333337</v>
      </c>
      <c r="D1944" s="15">
        <v>5.3208333333333329</v>
      </c>
      <c r="E1944" s="19">
        <f>(D1944+F1944)/2</f>
        <v>5.3308333333333335</v>
      </c>
      <c r="F1944" s="17">
        <v>5.3408333333333342</v>
      </c>
    </row>
    <row r="1945" spans="2:6" ht="18" hidden="1" customHeight="1" thickBot="1">
      <c r="B1945" s="10"/>
      <c r="C1945" s="11">
        <v>0.64583333333333337</v>
      </c>
      <c r="D1945" s="18">
        <v>5.32</v>
      </c>
      <c r="E1945" s="19">
        <f>(D1945+F1945)/2</f>
        <v>5.33</v>
      </c>
      <c r="F1945" s="20">
        <v>5.339999999999999</v>
      </c>
    </row>
    <row r="1946" spans="2:6" ht="18" hidden="1" customHeight="1" thickTop="1" thickBot="1">
      <c r="B1946" s="10"/>
      <c r="C1946" s="11"/>
      <c r="D1946" s="21">
        <f>AVERAGE(D1942:D1945)</f>
        <v>5.3194444444444438</v>
      </c>
      <c r="E1946" s="21">
        <f>(D1946+F1946)/2</f>
        <v>5.3294444444444444</v>
      </c>
      <c r="F1946" s="22">
        <f>AVERAGE(F1942:F1945)</f>
        <v>5.3394444444444451</v>
      </c>
    </row>
    <row r="1947" spans="2:6" ht="18" hidden="1" customHeight="1" thickTop="1">
      <c r="B1947" s="2"/>
      <c r="C1947" s="3"/>
      <c r="D1947" s="4"/>
      <c r="E1947" s="5"/>
      <c r="F1947" s="6"/>
    </row>
    <row r="1948" spans="2:6" ht="18" hidden="1" customHeight="1">
      <c r="B1948" s="2">
        <f>B1943+1</f>
        <v>41381</v>
      </c>
      <c r="C1948" s="3">
        <v>0.39583333333333331</v>
      </c>
      <c r="D1948" s="15">
        <v>5.3224999999999998</v>
      </c>
      <c r="E1948" s="19">
        <f>(D1948+F1948)/2</f>
        <v>5.3324999999999996</v>
      </c>
      <c r="F1948" s="17">
        <v>5.3424999999999985</v>
      </c>
    </row>
    <row r="1949" spans="2:6" ht="18" hidden="1" customHeight="1">
      <c r="B1949" s="2" t="s">
        <v>6</v>
      </c>
      <c r="C1949" s="3">
        <v>0.52083333333333337</v>
      </c>
      <c r="D1949" s="15">
        <v>5.3238888888888898</v>
      </c>
      <c r="E1949" s="19">
        <f>(D1949+F1949)/2</f>
        <v>5.3338888888888896</v>
      </c>
      <c r="F1949" s="17">
        <v>5.3438888888888885</v>
      </c>
    </row>
    <row r="1950" spans="2:6" ht="18" hidden="1" customHeight="1" thickBot="1">
      <c r="B1950" s="10"/>
      <c r="C1950" s="11">
        <v>0.64583333333333337</v>
      </c>
      <c r="D1950" s="18">
        <v>5.3230555555555554</v>
      </c>
      <c r="E1950" s="19">
        <f>(D1950+F1950)/2</f>
        <v>5.3330555555555552</v>
      </c>
      <c r="F1950" s="20">
        <v>5.343055555555555</v>
      </c>
    </row>
    <row r="1951" spans="2:6" ht="18" hidden="1" customHeight="1" thickTop="1" thickBot="1">
      <c r="B1951" s="10"/>
      <c r="C1951" s="11"/>
      <c r="D1951" s="21">
        <f>AVERAGE(D1947:D1950)</f>
        <v>5.3231481481481486</v>
      </c>
      <c r="E1951" s="21">
        <f>(D1951+F1951)/2</f>
        <v>5.3331481481481484</v>
      </c>
      <c r="F1951" s="22">
        <f>AVERAGE(F1947:F1950)</f>
        <v>5.3431481481481482</v>
      </c>
    </row>
    <row r="1952" spans="2:6" ht="18" hidden="1" customHeight="1" thickTop="1">
      <c r="B1952" s="2"/>
      <c r="C1952" s="3"/>
      <c r="D1952" s="4"/>
      <c r="E1952" s="5"/>
      <c r="F1952" s="6"/>
    </row>
    <row r="1953" spans="2:6" ht="18" hidden="1" customHeight="1">
      <c r="B1953" s="2">
        <f>B1948+1</f>
        <v>41382</v>
      </c>
      <c r="C1953" s="3">
        <v>0.39583333333333331</v>
      </c>
      <c r="D1953" s="15">
        <v>5.339722222222222</v>
      </c>
      <c r="E1953" s="19">
        <f>(D1953+F1953)/2</f>
        <v>5.3497222222222227</v>
      </c>
      <c r="F1953" s="17">
        <v>5.3597222222222225</v>
      </c>
    </row>
    <row r="1954" spans="2:6" ht="18" hidden="1" customHeight="1">
      <c r="B1954" s="2" t="s">
        <v>6</v>
      </c>
      <c r="C1954" s="3">
        <v>0.52083333333333337</v>
      </c>
      <c r="D1954" s="15">
        <v>5.3397222222222229</v>
      </c>
      <c r="E1954" s="19">
        <f>(D1954+F1954)/2</f>
        <v>5.3497222222222227</v>
      </c>
      <c r="F1954" s="17">
        <v>5.3597222222222216</v>
      </c>
    </row>
    <row r="1955" spans="2:6" ht="18" hidden="1" customHeight="1" thickBot="1">
      <c r="B1955" s="10"/>
      <c r="C1955" s="11">
        <v>0.64583333333333337</v>
      </c>
      <c r="D1955" s="18">
        <v>5.3383333333333347</v>
      </c>
      <c r="E1955" s="19">
        <f>(D1955+F1955)/2</f>
        <v>5.3483333333333336</v>
      </c>
      <c r="F1955" s="20">
        <v>5.3583333333333325</v>
      </c>
    </row>
    <row r="1956" spans="2:6" ht="18" hidden="1" customHeight="1" thickTop="1" thickBot="1">
      <c r="B1956" s="10"/>
      <c r="C1956" s="11"/>
      <c r="D1956" s="21">
        <f>AVERAGE(D1952:D1955)</f>
        <v>5.3392592592592605</v>
      </c>
      <c r="E1956" s="21">
        <f>(D1956+F1956)/2</f>
        <v>5.3492592592592594</v>
      </c>
      <c r="F1956" s="22">
        <f>AVERAGE(F1952:F1955)</f>
        <v>5.3592592592592583</v>
      </c>
    </row>
    <row r="1957" spans="2:6" ht="18" hidden="1" customHeight="1" thickTop="1">
      <c r="B1957" s="2"/>
      <c r="C1957" s="3"/>
      <c r="D1957" s="4"/>
      <c r="E1957" s="5"/>
      <c r="F1957" s="6"/>
    </row>
    <row r="1958" spans="2:6" ht="18" hidden="1" customHeight="1">
      <c r="B1958" s="2">
        <f>B1953+1</f>
        <v>41383</v>
      </c>
      <c r="C1958" s="3">
        <v>0.39583333333333331</v>
      </c>
      <c r="D1958" s="15">
        <v>5.3397222222222229</v>
      </c>
      <c r="E1958" s="19">
        <f>(D1958+F1958)/2</f>
        <v>5.3497222222222227</v>
      </c>
      <c r="F1958" s="17">
        <v>5.3597222222222216</v>
      </c>
    </row>
    <row r="1959" spans="2:6" ht="18" hidden="1" customHeight="1">
      <c r="B1959" s="2" t="s">
        <v>6</v>
      </c>
      <c r="C1959" s="3">
        <v>0.52083333333333337</v>
      </c>
      <c r="D1959" s="15">
        <v>5.341111111111112</v>
      </c>
      <c r="E1959" s="19">
        <f>(D1959+F1959)/2</f>
        <v>5.3511111111111109</v>
      </c>
      <c r="F1959" s="17">
        <v>5.3611111111111107</v>
      </c>
    </row>
    <row r="1960" spans="2:6" ht="18" hidden="1" customHeight="1" thickBot="1">
      <c r="B1960" s="10"/>
      <c r="C1960" s="11">
        <v>0.64583333333333337</v>
      </c>
      <c r="D1960" s="18">
        <v>5.3408333333333351</v>
      </c>
      <c r="E1960" s="19">
        <f>(D1960+F1960)/2</f>
        <v>5.350833333333334</v>
      </c>
      <c r="F1960" s="20">
        <v>5.3608333333333338</v>
      </c>
    </row>
    <row r="1961" spans="2:6" ht="18" hidden="1" customHeight="1" thickTop="1" thickBot="1">
      <c r="B1961" s="10"/>
      <c r="C1961" s="11"/>
      <c r="D1961" s="21">
        <f>AVERAGE(D1957:D1960)</f>
        <v>5.3405555555555573</v>
      </c>
      <c r="E1961" s="21">
        <f>(D1961+F1961)/2</f>
        <v>5.3505555555555553</v>
      </c>
      <c r="F1961" s="22">
        <f>AVERAGE(F1957:F1960)</f>
        <v>5.3605555555555542</v>
      </c>
    </row>
    <row r="1962" spans="2:6" ht="18" hidden="1" customHeight="1" thickTop="1">
      <c r="B1962" s="2"/>
      <c r="C1962" s="3"/>
      <c r="D1962" s="4"/>
      <c r="E1962" s="5"/>
      <c r="F1962" s="6"/>
    </row>
    <row r="1963" spans="2:6" ht="18" hidden="1" customHeight="1">
      <c r="B1963" s="2">
        <f>B1958+3</f>
        <v>41386</v>
      </c>
      <c r="C1963" s="3">
        <v>0.39583333333333331</v>
      </c>
      <c r="D1963" s="15">
        <v>5.3413888888888899</v>
      </c>
      <c r="E1963" s="19">
        <f>(D1963+F1963)/2</f>
        <v>5.3513888888888888</v>
      </c>
      <c r="F1963" s="17">
        <v>5.3613888888888876</v>
      </c>
    </row>
    <row r="1964" spans="2:6" ht="18" hidden="1" customHeight="1">
      <c r="B1964" s="2" t="s">
        <v>6</v>
      </c>
      <c r="C1964" s="3">
        <v>0.52083333333333337</v>
      </c>
      <c r="D1964" s="15">
        <v>5.3422222222222224</v>
      </c>
      <c r="E1964" s="19">
        <f>(D1964+F1964)/2</f>
        <v>5.3522222222222222</v>
      </c>
      <c r="F1964" s="17">
        <v>5.362222222222222</v>
      </c>
    </row>
    <row r="1965" spans="2:6" ht="18" hidden="1" customHeight="1" thickBot="1">
      <c r="B1965" s="10"/>
      <c r="C1965" s="11">
        <v>0.64583333333333337</v>
      </c>
      <c r="D1965" s="18">
        <v>5.3511111111111118</v>
      </c>
      <c r="E1965" s="19">
        <f>(D1965+F1965)/2</f>
        <v>5.3611111111111107</v>
      </c>
      <c r="F1965" s="20">
        <v>5.3711111111111105</v>
      </c>
    </row>
    <row r="1966" spans="2:6" ht="18" hidden="1" customHeight="1" thickTop="1" thickBot="1">
      <c r="B1966" s="10"/>
      <c r="C1966" s="11"/>
      <c r="D1966" s="21">
        <f>AVERAGE(D1962:D1965)</f>
        <v>5.3449074074074083</v>
      </c>
      <c r="E1966" s="21">
        <f>(D1966+F1966)/2</f>
        <v>5.3549074074074081</v>
      </c>
      <c r="F1966" s="22">
        <f>AVERAGE(F1962:F1965)</f>
        <v>5.364907407407407</v>
      </c>
    </row>
    <row r="1967" spans="2:6" ht="18" hidden="1" customHeight="1" thickTop="1">
      <c r="B1967" s="2"/>
      <c r="C1967" s="3"/>
      <c r="D1967" s="4"/>
      <c r="E1967" s="5"/>
      <c r="F1967" s="6"/>
    </row>
    <row r="1968" spans="2:6" ht="18" hidden="1" customHeight="1">
      <c r="B1968" s="2">
        <f>B1963+1</f>
        <v>41387</v>
      </c>
      <c r="C1968" s="3">
        <v>0.39583333333333331</v>
      </c>
      <c r="D1968" s="15">
        <v>5.3538888888888883</v>
      </c>
      <c r="E1968" s="19">
        <f>(D1968+F1968)/2</f>
        <v>5.3638888888888889</v>
      </c>
      <c r="F1968" s="17">
        <v>5.3738888888888887</v>
      </c>
    </row>
    <row r="1969" spans="2:6" ht="18" hidden="1" customHeight="1">
      <c r="B1969" s="2" t="s">
        <v>6</v>
      </c>
      <c r="C1969" s="3">
        <v>0.52083333333333337</v>
      </c>
      <c r="D1969" s="15">
        <v>5.3624999999999998</v>
      </c>
      <c r="E1969" s="19">
        <f>(D1969+F1969)/2</f>
        <v>5.3725000000000005</v>
      </c>
      <c r="F1969" s="17">
        <v>5.3825000000000012</v>
      </c>
    </row>
    <row r="1970" spans="2:6" ht="18" hidden="1" customHeight="1" thickBot="1">
      <c r="B1970" s="10"/>
      <c r="C1970" s="11">
        <v>0.64583333333333337</v>
      </c>
      <c r="D1970" s="18">
        <v>5.3611111111111116</v>
      </c>
      <c r="E1970" s="19">
        <f>(D1970+F1970)/2</f>
        <v>5.3711111111111105</v>
      </c>
      <c r="F1970" s="20">
        <v>5.3811111111111103</v>
      </c>
    </row>
    <row r="1971" spans="2:6" ht="18" hidden="1" customHeight="1" thickTop="1" thickBot="1">
      <c r="B1971" s="10"/>
      <c r="C1971" s="11"/>
      <c r="D1971" s="21">
        <f>AVERAGE(D1967:D1970)</f>
        <v>5.3591666666666669</v>
      </c>
      <c r="E1971" s="21">
        <f>(D1971+F1971)/2</f>
        <v>5.3691666666666666</v>
      </c>
      <c r="F1971" s="22">
        <f>AVERAGE(F1967:F1970)</f>
        <v>5.3791666666666664</v>
      </c>
    </row>
    <row r="1972" spans="2:6" ht="18" hidden="1" customHeight="1" thickTop="1">
      <c r="B1972" s="2"/>
      <c r="C1972" s="3"/>
      <c r="D1972" s="4"/>
      <c r="E1972" s="5"/>
      <c r="F1972" s="6"/>
    </row>
    <row r="1973" spans="2:6" ht="18" hidden="1" customHeight="1">
      <c r="B1973" s="2">
        <f>B1968+1</f>
        <v>41388</v>
      </c>
      <c r="C1973" s="3">
        <v>0.39583333333333331</v>
      </c>
      <c r="D1973" s="15">
        <v>5.366944444444445</v>
      </c>
      <c r="E1973" s="19">
        <f>(D1973+F1973)/2</f>
        <v>5.3769444444444447</v>
      </c>
      <c r="F1973" s="17">
        <v>5.3869444444444445</v>
      </c>
    </row>
    <row r="1974" spans="2:6" ht="18" hidden="1" customHeight="1">
      <c r="B1974" s="2" t="s">
        <v>6</v>
      </c>
      <c r="C1974" s="3">
        <v>0.52083333333333337</v>
      </c>
      <c r="D1974" s="15">
        <v>5.3680555555555554</v>
      </c>
      <c r="E1974" s="19">
        <f>(D1974+F1974)/2</f>
        <v>5.3780555555555551</v>
      </c>
      <c r="F1974" s="17">
        <v>5.3880555555555558</v>
      </c>
    </row>
    <row r="1975" spans="2:6" ht="18" hidden="1" customHeight="1" thickBot="1">
      <c r="B1975" s="10"/>
      <c r="C1975" s="11">
        <v>0.64583333333333337</v>
      </c>
      <c r="D1975" s="18">
        <v>5.3666666666666671</v>
      </c>
      <c r="E1975" s="19">
        <f>(D1975+F1975)/2</f>
        <v>5.3766666666666669</v>
      </c>
      <c r="F1975" s="20">
        <v>5.3866666666666667</v>
      </c>
    </row>
    <row r="1976" spans="2:6" ht="18" hidden="1" customHeight="1" thickTop="1" thickBot="1">
      <c r="B1976" s="10"/>
      <c r="C1976" s="11"/>
      <c r="D1976" s="21">
        <f>AVERAGE(D1972:D1975)</f>
        <v>5.3672222222222219</v>
      </c>
      <c r="E1976" s="21">
        <f>(D1976+F1976)/2</f>
        <v>5.3772222222222226</v>
      </c>
      <c r="F1976" s="22">
        <f>AVERAGE(F1972:F1975)</f>
        <v>5.3872222222222232</v>
      </c>
    </row>
    <row r="1977" spans="2:6" ht="18" hidden="1" customHeight="1" thickTop="1">
      <c r="B1977" s="2"/>
      <c r="C1977" s="3"/>
      <c r="D1977" s="4"/>
      <c r="E1977" s="5"/>
      <c r="F1977" s="6"/>
    </row>
    <row r="1978" spans="2:6" ht="18" hidden="1" customHeight="1">
      <c r="B1978" s="2">
        <f>B1973+1</f>
        <v>41389</v>
      </c>
      <c r="C1978" s="3">
        <v>0.39583333333333331</v>
      </c>
      <c r="D1978" s="15">
        <v>5.366944444444445</v>
      </c>
      <c r="E1978" s="19">
        <f>(D1978+F1978)/2</f>
        <v>5.3769444444444439</v>
      </c>
      <c r="F1978" s="17">
        <v>5.3869444444444436</v>
      </c>
    </row>
    <row r="1979" spans="2:6" ht="18" hidden="1" customHeight="1">
      <c r="B1979" s="2" t="s">
        <v>6</v>
      </c>
      <c r="C1979" s="3">
        <v>0.52083333333333337</v>
      </c>
      <c r="D1979" s="15">
        <v>5.3688888888888888</v>
      </c>
      <c r="E1979" s="19">
        <f>(D1979+F1979)/2</f>
        <v>5.3788888888888895</v>
      </c>
      <c r="F1979" s="17">
        <v>5.3888888888888893</v>
      </c>
    </row>
    <row r="1980" spans="2:6" ht="18" hidden="1" customHeight="1" thickBot="1">
      <c r="B1980" s="10"/>
      <c r="C1980" s="11">
        <v>0.64583333333333337</v>
      </c>
      <c r="D1980" s="18">
        <v>5.366944444444445</v>
      </c>
      <c r="E1980" s="19">
        <f>(D1980+F1980)/2</f>
        <v>5.3769444444444447</v>
      </c>
      <c r="F1980" s="20">
        <v>5.3869444444444445</v>
      </c>
    </row>
    <row r="1981" spans="2:6" ht="18" hidden="1" customHeight="1" thickTop="1" thickBot="1">
      <c r="B1981" s="10"/>
      <c r="C1981" s="11"/>
      <c r="D1981" s="21">
        <f>AVERAGE(D1977:D1980)</f>
        <v>5.3675925925925929</v>
      </c>
      <c r="E1981" s="21">
        <f>(D1981+F1981)/2</f>
        <v>5.3775925925925927</v>
      </c>
      <c r="F1981" s="22">
        <f>AVERAGE(F1977:F1980)</f>
        <v>5.3875925925925925</v>
      </c>
    </row>
    <row r="1982" spans="2:6" ht="18" hidden="1" customHeight="1" thickTop="1">
      <c r="B1982" s="2"/>
      <c r="C1982" s="3"/>
      <c r="D1982" s="4"/>
      <c r="E1982" s="5"/>
      <c r="F1982" s="6"/>
    </row>
    <row r="1983" spans="2:6" ht="18" hidden="1" customHeight="1">
      <c r="B1983" s="2">
        <f>B1978+1</f>
        <v>41390</v>
      </c>
      <c r="C1983" s="3">
        <v>0.39583333333333331</v>
      </c>
      <c r="D1983" s="15">
        <v>5.3677777777777784</v>
      </c>
      <c r="E1983" s="19">
        <f>(D1983+F1983)/2</f>
        <v>5.3777777777777782</v>
      </c>
      <c r="F1983" s="17">
        <v>5.387777777777778</v>
      </c>
    </row>
    <row r="1984" spans="2:6" ht="18" hidden="1" customHeight="1">
      <c r="B1984" s="2" t="s">
        <v>6</v>
      </c>
      <c r="C1984" s="3">
        <v>0.52083333333333337</v>
      </c>
      <c r="D1984" s="15">
        <v>5.3666666666666663</v>
      </c>
      <c r="E1984" s="19">
        <f>(D1984+F1984)/2</f>
        <v>5.3766666666666669</v>
      </c>
      <c r="F1984" s="17">
        <v>5.3866666666666676</v>
      </c>
    </row>
    <row r="1985" spans="2:6" ht="18" hidden="1" customHeight="1" thickBot="1">
      <c r="B1985" s="10"/>
      <c r="C1985" s="11">
        <v>0.64583333333333337</v>
      </c>
      <c r="D1985" s="18">
        <v>5.3641666666666667</v>
      </c>
      <c r="E1985" s="19">
        <f>(D1985+F1985)/2</f>
        <v>5.3741666666666665</v>
      </c>
      <c r="F1985" s="20">
        <v>5.3841666666666663</v>
      </c>
    </row>
    <row r="1986" spans="2:6" ht="18" hidden="1" customHeight="1" thickTop="1" thickBot="1">
      <c r="B1986" s="10"/>
      <c r="C1986" s="11"/>
      <c r="D1986" s="21">
        <f>AVERAGE(D1982:D1985)</f>
        <v>5.3662037037037038</v>
      </c>
      <c r="E1986" s="21">
        <f>(D1986+F1986)/2</f>
        <v>5.3762037037037036</v>
      </c>
      <c r="F1986" s="22">
        <f>AVERAGE(F1982:F1985)</f>
        <v>5.3862037037037034</v>
      </c>
    </row>
    <row r="1987" spans="2:6" ht="18" hidden="1" customHeight="1" thickTop="1">
      <c r="B1987" s="2"/>
      <c r="C1987" s="3"/>
      <c r="D1987" s="4"/>
      <c r="E1987" s="5"/>
      <c r="F1987" s="6"/>
    </row>
    <row r="1988" spans="2:6" ht="18" hidden="1" customHeight="1">
      <c r="B1988" s="2">
        <f>B1983+3</f>
        <v>41393</v>
      </c>
      <c r="C1988" s="3">
        <v>0.39583333333333331</v>
      </c>
      <c r="D1988" s="15">
        <v>5.3616666666666664</v>
      </c>
      <c r="E1988" s="19">
        <f>(D1988+F1988)/2</f>
        <v>5.3716666666666661</v>
      </c>
      <c r="F1988" s="17">
        <v>5.3816666666666668</v>
      </c>
    </row>
    <row r="1989" spans="2:6" ht="18" hidden="1" customHeight="1">
      <c r="B1989" s="2" t="s">
        <v>6</v>
      </c>
      <c r="C1989" s="3">
        <v>0.52083333333333337</v>
      </c>
      <c r="D1989" s="15">
        <v>5.3483333333333327</v>
      </c>
      <c r="E1989" s="19">
        <f>(D1989+F1989)/2</f>
        <v>5.3583333333333325</v>
      </c>
      <c r="F1989" s="17">
        <v>5.3683333333333332</v>
      </c>
    </row>
    <row r="1990" spans="2:6" ht="18" hidden="1" customHeight="1" thickBot="1">
      <c r="B1990" s="10"/>
      <c r="C1990" s="11">
        <v>0.64583333333333337</v>
      </c>
      <c r="D1990" s="18">
        <v>5.3280555555555553</v>
      </c>
      <c r="E1990" s="19">
        <f>(D1990+F1990)/2</f>
        <v>5.3380555555555542</v>
      </c>
      <c r="F1990" s="20">
        <v>5.3480555555555531</v>
      </c>
    </row>
    <row r="1991" spans="2:6" ht="18" hidden="1" customHeight="1" thickTop="1" thickBot="1">
      <c r="B1991" s="10"/>
      <c r="C1991" s="11"/>
      <c r="D1991" s="21">
        <f>AVERAGE(D1987:D1990)</f>
        <v>5.3460185185185187</v>
      </c>
      <c r="E1991" s="21">
        <f>(D1991+F1991)/2</f>
        <v>5.3560185185185185</v>
      </c>
      <c r="F1991" s="22">
        <f>AVERAGE(F1987:F1990)</f>
        <v>5.3660185185185183</v>
      </c>
    </row>
    <row r="1992" spans="2:6" ht="18" hidden="1" customHeight="1" thickTop="1">
      <c r="B1992" s="2"/>
      <c r="C1992" s="3"/>
      <c r="D1992" s="4"/>
      <c r="E1992" s="5"/>
      <c r="F1992" s="6"/>
    </row>
    <row r="1993" spans="2:6" ht="18" hidden="1" customHeight="1">
      <c r="B1993" s="2">
        <f>B1988+1</f>
        <v>41394</v>
      </c>
      <c r="C1993" s="3">
        <v>0.39583333333333331</v>
      </c>
      <c r="D1993" s="15">
        <v>5.2919444444444457</v>
      </c>
      <c r="E1993" s="19">
        <f>(D1993+F1993)/2</f>
        <v>5.3019444444444455</v>
      </c>
      <c r="F1993" s="17">
        <v>5.3119444444444452</v>
      </c>
    </row>
    <row r="1994" spans="2:6" ht="18" hidden="1" customHeight="1">
      <c r="B1994" s="2" t="s">
        <v>6</v>
      </c>
      <c r="C1994" s="3">
        <v>0.52083333333333337</v>
      </c>
      <c r="D1994" s="15">
        <v>5.2733333333333334</v>
      </c>
      <c r="E1994" s="19">
        <f>(D1994+F1994)/2</f>
        <v>5.2833333333333332</v>
      </c>
      <c r="F1994" s="17">
        <v>5.293333333333333</v>
      </c>
    </row>
    <row r="1995" spans="2:6" ht="18" hidden="1" customHeight="1" thickBot="1">
      <c r="B1995" s="10"/>
      <c r="C1995" s="11">
        <v>0.64583333333333337</v>
      </c>
      <c r="D1995" s="18">
        <v>5.268055555555553</v>
      </c>
      <c r="E1995" s="19">
        <f>(D1995+F1995)/2</f>
        <v>5.2780555555555546</v>
      </c>
      <c r="F1995" s="20">
        <v>5.2880555555555562</v>
      </c>
    </row>
    <row r="1996" spans="2:6" ht="18" hidden="1" customHeight="1" thickTop="1" thickBot="1">
      <c r="B1996" s="10"/>
      <c r="C1996" s="11"/>
      <c r="D1996" s="21">
        <f>AVERAGE(D1992:D1995)</f>
        <v>5.2777777777777777</v>
      </c>
      <c r="E1996" s="21">
        <f>(D1996+F1996)/2</f>
        <v>5.2877777777777784</v>
      </c>
      <c r="F1996" s="22">
        <f>AVERAGE(F1992:F1995)</f>
        <v>5.2977777777777781</v>
      </c>
    </row>
    <row r="1997" spans="2:6" ht="18" hidden="1" customHeight="1" thickTop="1">
      <c r="B1997" s="2"/>
      <c r="C1997" s="3"/>
      <c r="D1997" s="4"/>
      <c r="E1997" s="5"/>
      <c r="F1997" s="6"/>
    </row>
    <row r="1998" spans="2:6" ht="18" hidden="1" customHeight="1">
      <c r="B1998" s="2">
        <f>B1993+2</f>
        <v>41396</v>
      </c>
      <c r="C1998" s="3">
        <v>0.39583333333333331</v>
      </c>
      <c r="D1998" s="15">
        <v>5.301277777777778</v>
      </c>
      <c r="E1998" s="19">
        <f>(D1998+F1998)/2</f>
        <v>5.3112777777777778</v>
      </c>
      <c r="F1998" s="17">
        <v>5.3212777777777776</v>
      </c>
    </row>
    <row r="1999" spans="2:6" ht="18" hidden="1" customHeight="1">
      <c r="B1999" s="2" t="s">
        <v>6</v>
      </c>
      <c r="C1999" s="3">
        <v>0.52083333333333337</v>
      </c>
      <c r="D1999" s="15">
        <v>5.3058333333333332</v>
      </c>
      <c r="E1999" s="19">
        <f>(D1999+F1999)/2</f>
        <v>5.3158333333333339</v>
      </c>
      <c r="F1999" s="17">
        <v>5.3258333333333336</v>
      </c>
    </row>
    <row r="2000" spans="2:6" ht="18" hidden="1" customHeight="1" thickBot="1">
      <c r="B2000" s="10"/>
      <c r="C2000" s="11">
        <v>0.64583333333333337</v>
      </c>
      <c r="D2000" s="18">
        <v>5.3041666666666663</v>
      </c>
      <c r="E2000" s="19">
        <f>(D2000+F2000)/2</f>
        <v>5.314166666666666</v>
      </c>
      <c r="F2000" s="20">
        <v>5.3241666666666658</v>
      </c>
    </row>
    <row r="2001" spans="2:6" ht="18" hidden="1" customHeight="1" thickTop="1" thickBot="1">
      <c r="B2001" s="10"/>
      <c r="C2001" s="11"/>
      <c r="D2001" s="21">
        <f>AVERAGE(D1997:D2000)</f>
        <v>5.3037592592592588</v>
      </c>
      <c r="E2001" s="21">
        <f>(D2001+F2001)/2</f>
        <v>5.3137592592592586</v>
      </c>
      <c r="F2001" s="22">
        <f>AVERAGE(F1997:F2000)</f>
        <v>5.3237592592592593</v>
      </c>
    </row>
    <row r="2002" spans="2:6" ht="18" hidden="1" customHeight="1" thickTop="1">
      <c r="B2002" s="2"/>
      <c r="C2002" s="3"/>
      <c r="D2002" s="4"/>
      <c r="E2002" s="5"/>
      <c r="F2002" s="6"/>
    </row>
    <row r="2003" spans="2:6" ht="18" hidden="1" customHeight="1">
      <c r="B2003" s="2">
        <f>B1998+1</f>
        <v>41397</v>
      </c>
      <c r="C2003" s="3">
        <v>0.39583333333333331</v>
      </c>
      <c r="D2003" s="15">
        <v>5.3008333333333333</v>
      </c>
      <c r="E2003" s="19">
        <f>(D2003+F2003)/2</f>
        <v>5.3108333333333331</v>
      </c>
      <c r="F2003" s="17">
        <v>5.3208333333333337</v>
      </c>
    </row>
    <row r="2004" spans="2:6" ht="18" hidden="1" customHeight="1">
      <c r="B2004" s="2" t="s">
        <v>6</v>
      </c>
      <c r="C2004" s="3">
        <v>0.52083333333333337</v>
      </c>
      <c r="D2004" s="15">
        <v>5.3008333333333333</v>
      </c>
      <c r="E2004" s="19">
        <f>(D2004+F2004)/2</f>
        <v>5.3108333333333331</v>
      </c>
      <c r="F2004" s="17">
        <v>5.3208333333333329</v>
      </c>
    </row>
    <row r="2005" spans="2:6" ht="18" hidden="1" customHeight="1" thickBot="1">
      <c r="B2005" s="10"/>
      <c r="C2005" s="11">
        <v>0.64583333333333337</v>
      </c>
      <c r="D2005" s="18">
        <v>5.3</v>
      </c>
      <c r="E2005" s="19">
        <f>(D2005+F2005)/2</f>
        <v>5.3099999999999987</v>
      </c>
      <c r="F2005" s="20">
        <v>5.3199999999999985</v>
      </c>
    </row>
    <row r="2006" spans="2:6" ht="18" hidden="1" customHeight="1" thickTop="1" thickBot="1">
      <c r="B2006" s="10"/>
      <c r="C2006" s="11"/>
      <c r="D2006" s="21">
        <f>AVERAGE(D2002:D2005)</f>
        <v>5.3005555555555555</v>
      </c>
      <c r="E2006" s="21">
        <f>(D2006+F2006)/2</f>
        <v>5.3105555555555553</v>
      </c>
      <c r="F2006" s="22">
        <f>AVERAGE(F2002:F2005)</f>
        <v>5.320555555555555</v>
      </c>
    </row>
    <row r="2007" spans="2:6" ht="18" hidden="1" customHeight="1" thickTop="1">
      <c r="B2007" s="2"/>
      <c r="C2007" s="3"/>
      <c r="D2007" s="4"/>
      <c r="E2007" s="5"/>
      <c r="F2007" s="6"/>
    </row>
    <row r="2008" spans="2:6" ht="18" hidden="1" customHeight="1">
      <c r="B2008" s="2">
        <f>B2003+3</f>
        <v>41400</v>
      </c>
      <c r="C2008" s="3">
        <v>0.39583333333333331</v>
      </c>
      <c r="D2008" s="15">
        <v>5.2983333333333311</v>
      </c>
      <c r="E2008" s="19">
        <f>(D2008+F2008)/2</f>
        <v>5.3083333333333318</v>
      </c>
      <c r="F2008" s="17">
        <v>5.3183333333333325</v>
      </c>
    </row>
    <row r="2009" spans="2:6" ht="18" hidden="1" customHeight="1">
      <c r="B2009" s="2" t="s">
        <v>6</v>
      </c>
      <c r="C2009" s="3">
        <v>0.52083333333333337</v>
      </c>
      <c r="D2009" s="15">
        <v>5.2972222222222207</v>
      </c>
      <c r="E2009" s="19">
        <f>(D2009+F2009)/2</f>
        <v>5.3072222222222223</v>
      </c>
      <c r="F2009" s="17">
        <v>5.317222222222223</v>
      </c>
    </row>
    <row r="2010" spans="2:6" ht="18" hidden="1" customHeight="1" thickBot="1">
      <c r="B2010" s="10"/>
      <c r="C2010" s="11">
        <v>0.64583333333333337</v>
      </c>
      <c r="D2010" s="18">
        <v>5.2986111111111098</v>
      </c>
      <c r="E2010" s="19">
        <f>(D2010+F2010)/2</f>
        <v>5.3086111111111105</v>
      </c>
      <c r="F2010" s="20">
        <v>5.3186111111111103</v>
      </c>
    </row>
    <row r="2011" spans="2:6" ht="18" hidden="1" customHeight="1" thickTop="1" thickBot="1">
      <c r="B2011" s="10"/>
      <c r="C2011" s="11"/>
      <c r="D2011" s="21">
        <f>AVERAGE(D2007:D2010)</f>
        <v>5.2980555555555542</v>
      </c>
      <c r="E2011" s="21">
        <f>(D2011+F2011)/2</f>
        <v>5.3080555555555549</v>
      </c>
      <c r="F2011" s="22">
        <f>AVERAGE(F2007:F2010)</f>
        <v>5.3180555555555555</v>
      </c>
    </row>
    <row r="2012" spans="2:6" ht="18" hidden="1" customHeight="1" thickTop="1">
      <c r="B2012" s="2"/>
      <c r="C2012" s="3"/>
      <c r="D2012" s="4"/>
      <c r="E2012" s="5"/>
      <c r="F2012" s="6"/>
    </row>
    <row r="2013" spans="2:6" ht="18" hidden="1" customHeight="1">
      <c r="B2013" s="2">
        <f>B2008+1</f>
        <v>41401</v>
      </c>
      <c r="C2013" s="3">
        <v>0.39583333333333331</v>
      </c>
      <c r="D2013" s="15">
        <v>5.2988888888888876</v>
      </c>
      <c r="E2013" s="19">
        <f>(D2013+F2013)/2</f>
        <v>5.3088888888888883</v>
      </c>
      <c r="F2013" s="17">
        <v>5.318888888888889</v>
      </c>
    </row>
    <row r="2014" spans="2:6" ht="18" hidden="1" customHeight="1">
      <c r="B2014" s="2" t="s">
        <v>6</v>
      </c>
      <c r="C2014" s="3">
        <v>0.52083333333333337</v>
      </c>
      <c r="D2014" s="15">
        <v>5.3002777777777768</v>
      </c>
      <c r="E2014" s="19">
        <f>(D2014+F2014)/2</f>
        <v>5.3102777777777774</v>
      </c>
      <c r="F2014" s="17">
        <v>5.3202777777777772</v>
      </c>
    </row>
    <row r="2015" spans="2:6" ht="18" hidden="1" customHeight="1" thickBot="1">
      <c r="B2015" s="10"/>
      <c r="C2015" s="11">
        <v>0.64583333333333337</v>
      </c>
      <c r="D2015" s="18">
        <v>5.3011111111111093</v>
      </c>
      <c r="E2015" s="19">
        <f>(D2015+F2015)/2</f>
        <v>5.31111111111111</v>
      </c>
      <c r="F2015" s="20">
        <v>5.3211111111111116</v>
      </c>
    </row>
    <row r="2016" spans="2:6" ht="18" hidden="1" customHeight="1" thickTop="1" thickBot="1">
      <c r="B2016" s="10"/>
      <c r="C2016" s="11"/>
      <c r="D2016" s="21">
        <f>AVERAGE(D2012:D2015)</f>
        <v>5.3000925925925912</v>
      </c>
      <c r="E2016" s="21">
        <f>(D2016+F2016)/2</f>
        <v>5.3100925925925919</v>
      </c>
      <c r="F2016" s="22">
        <f>AVERAGE(F2012:F2015)</f>
        <v>5.3200925925925926</v>
      </c>
    </row>
    <row r="2017" spans="2:6" ht="18" hidden="1" customHeight="1" thickTop="1">
      <c r="B2017" s="2"/>
      <c r="C2017" s="3"/>
      <c r="D2017" s="4"/>
      <c r="E2017" s="5"/>
      <c r="F2017" s="6"/>
    </row>
    <row r="2018" spans="2:6" ht="18" hidden="1" customHeight="1">
      <c r="B2018" s="2">
        <f>B2013+1</f>
        <v>41402</v>
      </c>
      <c r="C2018" s="3">
        <v>0.39583333333333331</v>
      </c>
      <c r="D2018" s="15">
        <v>5.2997222222222202</v>
      </c>
      <c r="E2018" s="19">
        <f>(D2018+F2018)/2</f>
        <v>5.3097222222222209</v>
      </c>
      <c r="F2018" s="17">
        <v>5.3197222222222216</v>
      </c>
    </row>
    <row r="2019" spans="2:6" ht="18" hidden="1" customHeight="1">
      <c r="B2019" s="2" t="s">
        <v>6</v>
      </c>
      <c r="C2019" s="3">
        <v>0.52083333333333337</v>
      </c>
      <c r="D2019" s="15">
        <v>5.3016666666666659</v>
      </c>
      <c r="E2019" s="19">
        <f>(D2019+F2019)/2</f>
        <v>5.3116666666666656</v>
      </c>
      <c r="F2019" s="17">
        <v>5.3216666666666663</v>
      </c>
    </row>
    <row r="2020" spans="2:6" ht="18" hidden="1" customHeight="1" thickBot="1">
      <c r="B2020" s="10"/>
      <c r="C2020" s="11">
        <v>0.64583333333333337</v>
      </c>
      <c r="D2020" s="18">
        <v>5.3005555555555546</v>
      </c>
      <c r="E2020" s="19">
        <f>(D2020+F2020)/2</f>
        <v>5.3105555555555553</v>
      </c>
      <c r="F2020" s="20">
        <v>5.3205555555555559</v>
      </c>
    </row>
    <row r="2021" spans="2:6" ht="17.25" hidden="1" customHeight="1" thickTop="1" thickBot="1">
      <c r="B2021" s="10"/>
      <c r="C2021" s="11"/>
      <c r="D2021" s="21">
        <f>AVERAGE(D2017:D2020)</f>
        <v>5.3006481481481469</v>
      </c>
      <c r="E2021" s="21">
        <f>(D2021+F2021)/2</f>
        <v>5.3106481481481467</v>
      </c>
      <c r="F2021" s="22">
        <f>AVERAGE(F2017:F2020)</f>
        <v>5.3206481481481473</v>
      </c>
    </row>
    <row r="2022" spans="2:6" ht="18" hidden="1" customHeight="1" thickTop="1">
      <c r="B2022" s="2"/>
      <c r="C2022" s="3"/>
      <c r="D2022" s="4"/>
      <c r="E2022" s="5"/>
      <c r="F2022" s="6"/>
    </row>
    <row r="2023" spans="2:6" ht="18" hidden="1" customHeight="1">
      <c r="B2023" s="2">
        <f>B2018+1</f>
        <v>41403</v>
      </c>
      <c r="C2023" s="3">
        <v>0.39583333333333331</v>
      </c>
      <c r="D2023" s="15">
        <v>5.3024999999999984</v>
      </c>
      <c r="E2023" s="19">
        <f>(D2023+F2023)/2</f>
        <v>5.3124999999999991</v>
      </c>
      <c r="F2023" s="17">
        <v>5.3224999999999998</v>
      </c>
    </row>
    <row r="2024" spans="2:6" ht="18" hidden="1" customHeight="1">
      <c r="B2024" s="2" t="s">
        <v>6</v>
      </c>
      <c r="C2024" s="3">
        <v>0.52083333333333337</v>
      </c>
      <c r="D2024" s="15">
        <v>5.3011111111111102</v>
      </c>
      <c r="E2024" s="19">
        <f>(D2024+F2024)/2</f>
        <v>5.31111111111111</v>
      </c>
      <c r="F2024" s="17">
        <v>5.3211111111111098</v>
      </c>
    </row>
    <row r="2025" spans="2:6" ht="18" hidden="1" customHeight="1" thickBot="1">
      <c r="B2025" s="10"/>
      <c r="C2025" s="11">
        <v>0.64583333333333337</v>
      </c>
      <c r="D2025" s="18">
        <v>5.3022222222222224</v>
      </c>
      <c r="E2025" s="19">
        <f>(D2025+F2025)/2</f>
        <v>5.3122222222222231</v>
      </c>
      <c r="F2025" s="20">
        <v>5.3222222222222229</v>
      </c>
    </row>
    <row r="2026" spans="2:6" ht="18" hidden="1" customHeight="1" thickTop="1" thickBot="1">
      <c r="B2026" s="10"/>
      <c r="C2026" s="11"/>
      <c r="D2026" s="21">
        <f>AVERAGE(D2022:D2025)</f>
        <v>5.3019444444444437</v>
      </c>
      <c r="E2026" s="21">
        <f>(D2026+F2026)/2</f>
        <v>5.3119444444444444</v>
      </c>
      <c r="F2026" s="22">
        <f>AVERAGE(F2022:F2025)</f>
        <v>5.3219444444444441</v>
      </c>
    </row>
    <row r="2027" spans="2:6" ht="18" hidden="1" customHeight="1" thickTop="1">
      <c r="B2027" s="2"/>
      <c r="C2027" s="3"/>
      <c r="D2027" s="4"/>
      <c r="E2027" s="5"/>
      <c r="F2027" s="6"/>
    </row>
    <row r="2028" spans="2:6" ht="18" hidden="1" customHeight="1">
      <c r="B2028" s="2">
        <f>B2023+1</f>
        <v>41404</v>
      </c>
      <c r="C2028" s="3">
        <v>0.39583333333333331</v>
      </c>
      <c r="D2028" s="15">
        <v>5.3033333333333328</v>
      </c>
      <c r="E2028" s="19">
        <f>(D2028+F2028)/2</f>
        <v>5.3133333333333335</v>
      </c>
      <c r="F2028" s="17">
        <v>5.3233333333333341</v>
      </c>
    </row>
    <row r="2029" spans="2:6" ht="18" hidden="1" customHeight="1">
      <c r="B2029" s="2" t="s">
        <v>6</v>
      </c>
      <c r="C2029" s="3">
        <v>0.52083333333333337</v>
      </c>
      <c r="D2029" s="15">
        <v>5.3055555555555554</v>
      </c>
      <c r="E2029" s="19">
        <f>(D2029+F2029)/2</f>
        <v>5.315555555555556</v>
      </c>
      <c r="F2029" s="17">
        <v>5.3255555555555567</v>
      </c>
    </row>
    <row r="2030" spans="2:6" ht="18" hidden="1" customHeight="1" thickBot="1">
      <c r="B2030" s="10"/>
      <c r="C2030" s="11">
        <v>0.64583333333333337</v>
      </c>
      <c r="D2030" s="18">
        <v>5.3052777777777784</v>
      </c>
      <c r="E2030" s="19">
        <f>(D2030+F2030)/2</f>
        <v>5.3152777777777782</v>
      </c>
      <c r="F2030" s="20">
        <v>5.3252777777777789</v>
      </c>
    </row>
    <row r="2031" spans="2:6" ht="18" hidden="1" customHeight="1" thickTop="1" thickBot="1">
      <c r="B2031" s="10"/>
      <c r="C2031" s="11"/>
      <c r="D2031" s="21">
        <f>AVERAGE(D2027:D2030)</f>
        <v>5.3047222222222219</v>
      </c>
      <c r="E2031" s="21">
        <f>(D2031+F2031)/2</f>
        <v>5.3147222222222226</v>
      </c>
      <c r="F2031" s="22">
        <f>AVERAGE(F2027:F2030)</f>
        <v>5.3247222222222232</v>
      </c>
    </row>
    <row r="2032" spans="2:6" ht="18" hidden="1" customHeight="1" thickTop="1">
      <c r="B2032" s="2"/>
      <c r="C2032" s="3"/>
      <c r="D2032" s="4"/>
      <c r="E2032" s="5"/>
      <c r="F2032" s="6"/>
    </row>
    <row r="2033" spans="2:6" ht="18" hidden="1" customHeight="1">
      <c r="B2033" s="2">
        <f>B2028+3</f>
        <v>41407</v>
      </c>
      <c r="C2033" s="3">
        <v>0.39583333333333331</v>
      </c>
      <c r="D2033" s="15">
        <v>5.3080555555555566</v>
      </c>
      <c r="E2033" s="19">
        <f>(D2033+F2033)/2</f>
        <v>5.3180555555555564</v>
      </c>
      <c r="F2033" s="17">
        <v>5.3280555555555553</v>
      </c>
    </row>
    <row r="2034" spans="2:6" ht="18" hidden="1" customHeight="1">
      <c r="B2034" s="2" t="s">
        <v>6</v>
      </c>
      <c r="C2034" s="3">
        <v>0.52083333333333337</v>
      </c>
      <c r="D2034" s="15">
        <v>5.3166666666666664</v>
      </c>
      <c r="E2034" s="19">
        <f>(D2034+F2034)/2</f>
        <v>5.3266666666666662</v>
      </c>
      <c r="F2034" s="17">
        <v>5.3366666666666651</v>
      </c>
    </row>
    <row r="2035" spans="2:6" ht="18" hidden="1" customHeight="1" thickBot="1">
      <c r="B2035" s="10"/>
      <c r="C2035" s="11">
        <v>0.64583333333333337</v>
      </c>
      <c r="D2035" s="18">
        <v>5.318888888888889</v>
      </c>
      <c r="E2035" s="19">
        <f>(D2035+F2035)/2</f>
        <v>5.3288888888888888</v>
      </c>
      <c r="F2035" s="20">
        <v>5.3388888888888886</v>
      </c>
    </row>
    <row r="2036" spans="2:6" ht="18" hidden="1" customHeight="1" thickTop="1" thickBot="1">
      <c r="B2036" s="10"/>
      <c r="C2036" s="11"/>
      <c r="D2036" s="21">
        <f>AVERAGE(D2032:D2035)</f>
        <v>5.3145370370370371</v>
      </c>
      <c r="E2036" s="21">
        <f>(D2036+F2036)/2</f>
        <v>5.3245370370370368</v>
      </c>
      <c r="F2036" s="22">
        <f>AVERAGE(F2032:F2035)</f>
        <v>5.3345370370370366</v>
      </c>
    </row>
    <row r="2037" spans="2:6" ht="18" hidden="1" customHeight="1" thickTop="1">
      <c r="B2037" s="2"/>
      <c r="C2037" s="3"/>
      <c r="D2037" s="4"/>
      <c r="E2037" s="5"/>
      <c r="F2037" s="6"/>
    </row>
    <row r="2038" spans="2:6" ht="18" hidden="1" customHeight="1">
      <c r="B2038" s="2">
        <f>B2033+1</f>
        <v>41408</v>
      </c>
      <c r="C2038" s="3">
        <v>0.39583333333333331</v>
      </c>
      <c r="D2038" s="15">
        <v>5.3202777777777781</v>
      </c>
      <c r="E2038" s="19">
        <f>(D2038+F2038)/2</f>
        <v>5.3302777777777779</v>
      </c>
      <c r="F2038" s="17">
        <v>5.3402777777777777</v>
      </c>
    </row>
    <row r="2039" spans="2:6" ht="18" hidden="1" customHeight="1">
      <c r="B2039" s="2" t="s">
        <v>6</v>
      </c>
      <c r="C2039" s="3">
        <v>0.52083333333333337</v>
      </c>
      <c r="D2039" s="15">
        <v>5.326944444444444</v>
      </c>
      <c r="E2039" s="19">
        <f>(D2039+F2039)/2</f>
        <v>5.3369444444444438</v>
      </c>
      <c r="F2039" s="17">
        <v>5.3469444444444436</v>
      </c>
    </row>
    <row r="2040" spans="2:6" ht="18" hidden="1" customHeight="1" thickBot="1">
      <c r="B2040" s="10"/>
      <c r="C2040" s="11">
        <v>0.64583333333333337</v>
      </c>
      <c r="D2040" s="18">
        <v>5.3255555555555567</v>
      </c>
      <c r="E2040" s="19">
        <f>(D2040+F2040)/2</f>
        <v>5.3355555555555556</v>
      </c>
      <c r="F2040" s="20">
        <v>5.3455555555555545</v>
      </c>
    </row>
    <row r="2041" spans="2:6" ht="18" hidden="1" customHeight="1" thickTop="1" thickBot="1">
      <c r="B2041" s="10"/>
      <c r="C2041" s="11"/>
      <c r="D2041" s="21">
        <f>AVERAGE(D2037:D2040)</f>
        <v>5.3242592592592599</v>
      </c>
      <c r="E2041" s="21">
        <f>(D2041+F2041)/2</f>
        <v>5.3342592592592588</v>
      </c>
      <c r="F2041" s="22">
        <f>AVERAGE(F2037:F2040)</f>
        <v>5.3442592592592577</v>
      </c>
    </row>
    <row r="2042" spans="2:6" ht="18" hidden="1" customHeight="1" thickTop="1">
      <c r="B2042" s="2"/>
      <c r="C2042" s="3"/>
      <c r="D2042" s="4"/>
      <c r="E2042" s="5"/>
      <c r="F2042" s="6"/>
    </row>
    <row r="2043" spans="2:6" ht="18" hidden="1" customHeight="1">
      <c r="B2043" s="2">
        <f>B2038+1</f>
        <v>41409</v>
      </c>
      <c r="C2043" s="3">
        <v>0.39583333333333331</v>
      </c>
      <c r="D2043" s="15">
        <v>5.3255555555555549</v>
      </c>
      <c r="E2043" s="19">
        <f>(D2043+F2043)/2</f>
        <v>5.3355555555555547</v>
      </c>
      <c r="F2043" s="17">
        <v>5.3455555555555536</v>
      </c>
    </row>
    <row r="2044" spans="2:6" ht="18" hidden="1" customHeight="1">
      <c r="B2044" s="2" t="s">
        <v>6</v>
      </c>
      <c r="C2044" s="3">
        <v>0.52083333333333337</v>
      </c>
      <c r="D2044" s="15">
        <v>5.3344444444444443</v>
      </c>
      <c r="E2044" s="19">
        <f>(D2044+F2044)/2</f>
        <v>5.344444444444445</v>
      </c>
      <c r="F2044" s="17">
        <v>5.3544444444444448</v>
      </c>
    </row>
    <row r="2045" spans="2:6" ht="18" hidden="1" customHeight="1" thickBot="1">
      <c r="B2045" s="10"/>
      <c r="C2045" s="11">
        <v>0.64583333333333337</v>
      </c>
      <c r="D2045" s="18">
        <v>5.33638888888889</v>
      </c>
      <c r="E2045" s="19">
        <f>(D2045+F2045)/2</f>
        <v>5.3463888888888889</v>
      </c>
      <c r="F2045" s="20">
        <v>5.3563888888888878</v>
      </c>
    </row>
    <row r="2046" spans="2:6" ht="18" hidden="1" customHeight="1" thickTop="1" thickBot="1">
      <c r="B2046" s="10"/>
      <c r="C2046" s="11"/>
      <c r="D2046" s="21">
        <f>AVERAGE(D2042:D2045)</f>
        <v>5.3321296296296303</v>
      </c>
      <c r="E2046" s="21">
        <f>(D2046+F2046)/2</f>
        <v>5.3421296296296301</v>
      </c>
      <c r="F2046" s="22">
        <f>AVERAGE(F2042:F2045)</f>
        <v>5.352129629629629</v>
      </c>
    </row>
    <row r="2047" spans="2:6" ht="18" hidden="1" customHeight="1" thickTop="1">
      <c r="B2047" s="2"/>
      <c r="C2047" s="3"/>
      <c r="D2047" s="4"/>
      <c r="E2047" s="5"/>
      <c r="F2047" s="6"/>
    </row>
    <row r="2048" spans="2:6" ht="18" hidden="1" customHeight="1">
      <c r="B2048" s="2">
        <f>B2043+1</f>
        <v>41410</v>
      </c>
      <c r="C2048" s="3">
        <v>0.39583333333333331</v>
      </c>
      <c r="D2048" s="15">
        <v>5.3413888888888899</v>
      </c>
      <c r="E2048" s="19">
        <f>(D2048+F2048)/2</f>
        <v>5.3513888888888888</v>
      </c>
      <c r="F2048" s="17">
        <v>5.3613888888888876</v>
      </c>
    </row>
    <row r="2049" spans="2:6" ht="18" hidden="1" customHeight="1">
      <c r="B2049" s="2" t="s">
        <v>6</v>
      </c>
      <c r="C2049" s="3">
        <v>0.52083333333333337</v>
      </c>
      <c r="D2049" s="15">
        <v>5.3424999999999994</v>
      </c>
      <c r="E2049" s="19">
        <f>(D2049+F2049)/2</f>
        <v>5.3524999999999991</v>
      </c>
      <c r="F2049" s="17">
        <v>5.3624999999999998</v>
      </c>
    </row>
    <row r="2050" spans="2:6" ht="18" hidden="1" customHeight="1" thickBot="1">
      <c r="B2050" s="10"/>
      <c r="C2050" s="11">
        <v>0.64583333333333337</v>
      </c>
      <c r="D2050" s="18">
        <v>5.344722222222221</v>
      </c>
      <c r="E2050" s="19">
        <f>(D2050+F2050)/2</f>
        <v>5.3547222222222217</v>
      </c>
      <c r="F2050" s="20">
        <v>5.3647222222222224</v>
      </c>
    </row>
    <row r="2051" spans="2:6" ht="18" hidden="1" customHeight="1" thickTop="1" thickBot="1">
      <c r="B2051" s="10"/>
      <c r="C2051" s="11"/>
      <c r="D2051" s="21">
        <f>AVERAGE(D2047:D2050)</f>
        <v>5.3428703703703704</v>
      </c>
      <c r="E2051" s="21">
        <f>(D2051+F2051)/2</f>
        <v>5.3528703703703702</v>
      </c>
      <c r="F2051" s="22">
        <f>AVERAGE(F2047:F2050)</f>
        <v>5.36287037037037</v>
      </c>
    </row>
    <row r="2052" spans="2:6" ht="18" hidden="1" customHeight="1" thickTop="1">
      <c r="B2052" s="2"/>
      <c r="C2052" s="3"/>
      <c r="D2052" s="4"/>
      <c r="E2052" s="5"/>
      <c r="F2052" s="6"/>
    </row>
    <row r="2053" spans="2:6" ht="18" hidden="1" customHeight="1">
      <c r="B2053" s="2">
        <f>B2048+1</f>
        <v>41411</v>
      </c>
      <c r="C2053" s="3">
        <v>0.39583333333333331</v>
      </c>
      <c r="D2053" s="15">
        <v>5.3436111111111106</v>
      </c>
      <c r="E2053" s="19">
        <f>(D2053+F2053)/2</f>
        <v>5.3536111111111104</v>
      </c>
      <c r="F2053" s="17">
        <v>5.3636111111111102</v>
      </c>
    </row>
    <row r="2054" spans="2:6" ht="18" hidden="1" customHeight="1">
      <c r="B2054" s="2" t="s">
        <v>6</v>
      </c>
      <c r="C2054" s="3">
        <v>0.52083333333333337</v>
      </c>
      <c r="D2054" s="15">
        <v>5.3425000000000002</v>
      </c>
      <c r="E2054" s="19">
        <f>(D2054+F2054)/2</f>
        <v>5.3525</v>
      </c>
      <c r="F2054" s="17">
        <v>5.3624999999999998</v>
      </c>
    </row>
    <row r="2055" spans="2:6" ht="18" hidden="1" customHeight="1" thickBot="1">
      <c r="B2055" s="10"/>
      <c r="C2055" s="11">
        <v>0.64583333333333337</v>
      </c>
      <c r="D2055" s="18">
        <v>5.3427777777777772</v>
      </c>
      <c r="E2055" s="19">
        <f>(D2055+F2055)/2</f>
        <v>5.3527777777777779</v>
      </c>
      <c r="F2055" s="20">
        <v>5.3627777777777785</v>
      </c>
    </row>
    <row r="2056" spans="2:6" ht="18" hidden="1" customHeight="1" thickTop="1" thickBot="1">
      <c r="B2056" s="10"/>
      <c r="C2056" s="11"/>
      <c r="D2056" s="21">
        <f>AVERAGE(D2052:D2055)</f>
        <v>5.3429629629629618</v>
      </c>
      <c r="E2056" s="21">
        <f>(D2056+F2056)/2</f>
        <v>5.3529629629629625</v>
      </c>
      <c r="F2056" s="22">
        <f>AVERAGE(F2052:F2055)</f>
        <v>5.3629629629629632</v>
      </c>
    </row>
    <row r="2057" spans="2:6" ht="18" hidden="1" customHeight="1" thickTop="1">
      <c r="B2057" s="2"/>
      <c r="C2057" s="3"/>
      <c r="D2057" s="4"/>
      <c r="E2057" s="5"/>
      <c r="F2057" s="6"/>
    </row>
    <row r="2058" spans="2:6" ht="18" hidden="1" customHeight="1">
      <c r="B2058" s="2">
        <f>B2053+3</f>
        <v>41414</v>
      </c>
      <c r="C2058" s="3">
        <v>0.39583333333333331</v>
      </c>
      <c r="D2058" s="15">
        <v>5.3408333333333342</v>
      </c>
      <c r="E2058" s="19">
        <f>(D2058+F2058)/2</f>
        <v>5.350833333333334</v>
      </c>
      <c r="F2058" s="17">
        <v>5.3608333333333329</v>
      </c>
    </row>
    <row r="2059" spans="2:6" ht="18" hidden="1" customHeight="1">
      <c r="B2059" s="2" t="s">
        <v>6</v>
      </c>
      <c r="C2059" s="3">
        <v>0.52083333333333337</v>
      </c>
      <c r="D2059" s="15">
        <v>5.3430555555555559</v>
      </c>
      <c r="E2059" s="19">
        <f>(D2059+F2059)/2</f>
        <v>5.3530555555555548</v>
      </c>
      <c r="F2059" s="17">
        <v>5.3630555555555537</v>
      </c>
    </row>
    <row r="2060" spans="2:6" ht="18" hidden="1" customHeight="1" thickBot="1">
      <c r="B2060" s="10"/>
      <c r="C2060" s="11">
        <v>0.64583333333333337</v>
      </c>
      <c r="D2060" s="18">
        <v>5.3430555555555559</v>
      </c>
      <c r="E2060" s="19">
        <f>(D2060+F2060)/2</f>
        <v>5.3530555555555548</v>
      </c>
      <c r="F2060" s="20">
        <v>5.3630555555555546</v>
      </c>
    </row>
    <row r="2061" spans="2:6" ht="18" hidden="1" customHeight="1" thickTop="1" thickBot="1">
      <c r="B2061" s="10"/>
      <c r="C2061" s="11"/>
      <c r="D2061" s="21">
        <f>AVERAGE(D2057:D2060)</f>
        <v>5.3423148148148156</v>
      </c>
      <c r="E2061" s="21">
        <f>(D2061+F2061)/2</f>
        <v>5.3523148148148145</v>
      </c>
      <c r="F2061" s="22">
        <f>AVERAGE(F2057:F2060)</f>
        <v>5.3623148148148134</v>
      </c>
    </row>
    <row r="2062" spans="2:6" ht="18" hidden="1" customHeight="1" thickTop="1">
      <c r="B2062" s="2"/>
      <c r="C2062" s="3"/>
      <c r="D2062" s="4"/>
      <c r="E2062" s="5"/>
      <c r="F2062" s="6"/>
    </row>
    <row r="2063" spans="2:6" ht="18" hidden="1" customHeight="1">
      <c r="B2063" s="2">
        <f>B2058+1</f>
        <v>41415</v>
      </c>
      <c r="C2063" s="3">
        <v>0.39583333333333331</v>
      </c>
      <c r="D2063" s="15">
        <v>5.3424999999999994</v>
      </c>
      <c r="E2063" s="19">
        <f>(D2063+F2063)/2</f>
        <v>5.3524999999999991</v>
      </c>
      <c r="F2063" s="17">
        <v>5.3624999999999989</v>
      </c>
    </row>
    <row r="2064" spans="2:6" ht="18" hidden="1" customHeight="1">
      <c r="B2064" s="2" t="s">
        <v>6</v>
      </c>
      <c r="C2064" s="3">
        <v>0.52083333333333337</v>
      </c>
      <c r="D2064" s="15">
        <v>5.3441666666666654</v>
      </c>
      <c r="E2064" s="19">
        <f>(D2064+F2064)/2</f>
        <v>5.3541666666666661</v>
      </c>
      <c r="F2064" s="17">
        <v>5.3641666666666667</v>
      </c>
    </row>
    <row r="2065" spans="2:6" ht="18" hidden="1" customHeight="1" thickBot="1">
      <c r="B2065" s="10"/>
      <c r="C2065" s="11">
        <v>0.64583333333333337</v>
      </c>
      <c r="D2065" s="18">
        <v>5.3383333333333347</v>
      </c>
      <c r="E2065" s="19">
        <f>(D2065+F2065)/2</f>
        <v>5.3483333333333345</v>
      </c>
      <c r="F2065" s="20">
        <v>5.3583333333333334</v>
      </c>
    </row>
    <row r="2066" spans="2:6" ht="18" hidden="1" customHeight="1" thickTop="1" thickBot="1">
      <c r="B2066" s="10"/>
      <c r="C2066" s="11"/>
      <c r="D2066" s="21">
        <f>AVERAGE(D2062:D2065)</f>
        <v>5.3416666666666659</v>
      </c>
      <c r="E2066" s="21">
        <f>(D2066+F2066)/2</f>
        <v>5.3516666666666666</v>
      </c>
      <c r="F2066" s="22">
        <f>AVERAGE(F2062:F2065)</f>
        <v>5.3616666666666672</v>
      </c>
    </row>
    <row r="2067" spans="2:6" ht="18" hidden="1" customHeight="1" thickTop="1">
      <c r="B2067" s="2"/>
      <c r="C2067" s="3"/>
      <c r="D2067" s="4"/>
      <c r="E2067" s="5"/>
      <c r="F2067" s="6"/>
    </row>
    <row r="2068" spans="2:6" ht="18" hidden="1" customHeight="1">
      <c r="B2068" s="2">
        <f>B2063+1</f>
        <v>41416</v>
      </c>
      <c r="C2068" s="3">
        <v>0.39583333333333331</v>
      </c>
      <c r="D2068" s="15">
        <v>5.3383333333333347</v>
      </c>
      <c r="E2068" s="19">
        <f>(D2068+F2068)/2</f>
        <v>5.3483333333333336</v>
      </c>
      <c r="F2068" s="17">
        <v>5.3583333333333325</v>
      </c>
    </row>
    <row r="2069" spans="2:6" ht="18" hidden="1" customHeight="1">
      <c r="B2069" s="2" t="s">
        <v>6</v>
      </c>
      <c r="C2069" s="3">
        <v>0.52083333333333337</v>
      </c>
      <c r="D2069" s="15">
        <v>5.2955555555555556</v>
      </c>
      <c r="E2069" s="19">
        <f>(D2069+F2069)/2</f>
        <v>5.3055555555555554</v>
      </c>
      <c r="F2069" s="17">
        <v>5.315555555555556</v>
      </c>
    </row>
    <row r="2070" spans="2:6" ht="18" hidden="1" customHeight="1" thickBot="1">
      <c r="B2070" s="10"/>
      <c r="C2070" s="11">
        <v>0.64583333333333337</v>
      </c>
      <c r="D2070" s="18">
        <v>5.2750000000000012</v>
      </c>
      <c r="E2070" s="19">
        <f>(D2070+F2070)/2</f>
        <v>5.2850000000000001</v>
      </c>
      <c r="F2070" s="20">
        <v>5.294999999999999</v>
      </c>
    </row>
    <row r="2071" spans="2:6" ht="18" hidden="1" customHeight="1" thickTop="1" thickBot="1">
      <c r="B2071" s="10"/>
      <c r="C2071" s="11"/>
      <c r="D2071" s="21">
        <f>AVERAGE(D2067:D2070)</f>
        <v>5.3029629629629644</v>
      </c>
      <c r="E2071" s="21">
        <f>(D2071+F2071)/2</f>
        <v>5.3129629629629633</v>
      </c>
      <c r="F2071" s="22">
        <f>AVERAGE(F2067:F2070)</f>
        <v>5.3229629629629622</v>
      </c>
    </row>
    <row r="2072" spans="2:6" ht="18" hidden="1" customHeight="1" thickTop="1">
      <c r="B2072" s="2"/>
      <c r="C2072" s="3"/>
      <c r="D2072" s="4"/>
      <c r="E2072" s="5"/>
      <c r="F2072" s="6"/>
    </row>
    <row r="2073" spans="2:6" ht="18" hidden="1" customHeight="1">
      <c r="B2073" s="2">
        <f>B2068+1</f>
        <v>41417</v>
      </c>
      <c r="C2073" s="3">
        <v>0.39583333333333331</v>
      </c>
      <c r="D2073" s="15">
        <v>5.2991666666666664</v>
      </c>
      <c r="E2073" s="19">
        <f>(D2073+F2073)/2</f>
        <v>5.3091666666666661</v>
      </c>
      <c r="F2073" s="17">
        <v>5.3191666666666659</v>
      </c>
    </row>
    <row r="2074" spans="2:6" ht="18" hidden="1" customHeight="1">
      <c r="B2074" s="2" t="s">
        <v>6</v>
      </c>
      <c r="C2074" s="3">
        <v>0.52083333333333337</v>
      </c>
      <c r="D2074" s="15">
        <v>5.2822222222222219</v>
      </c>
      <c r="E2074" s="19">
        <f>(D2074+F2074)/2</f>
        <v>5.2922222222222217</v>
      </c>
      <c r="F2074" s="17">
        <v>5.3022222222222224</v>
      </c>
    </row>
    <row r="2075" spans="2:6" ht="18" hidden="1" customHeight="1" thickBot="1">
      <c r="B2075" s="10"/>
      <c r="C2075" s="11">
        <v>0.64583333333333337</v>
      </c>
      <c r="D2075" s="18">
        <v>5.2408333333333319</v>
      </c>
      <c r="E2075" s="19">
        <f>(D2075+F2075)/2</f>
        <v>5.2508333333333326</v>
      </c>
      <c r="F2075" s="20">
        <v>5.2608333333333341</v>
      </c>
    </row>
    <row r="2076" spans="2:6" ht="18" hidden="1" customHeight="1" thickTop="1" thickBot="1">
      <c r="B2076" s="10"/>
      <c r="C2076" s="11"/>
      <c r="D2076" s="21">
        <f>AVERAGE(D2072:D2075)</f>
        <v>5.2740740740740728</v>
      </c>
      <c r="E2076" s="21">
        <f>(D2076+F2076)/2</f>
        <v>5.2840740740740735</v>
      </c>
      <c r="F2076" s="22">
        <f>AVERAGE(F2072:F2075)</f>
        <v>5.2940740740740742</v>
      </c>
    </row>
    <row r="2077" spans="2:6" ht="18" hidden="1" customHeight="1" thickTop="1">
      <c r="B2077" s="2"/>
      <c r="C2077" s="3"/>
      <c r="D2077" s="4"/>
      <c r="E2077" s="5"/>
      <c r="F2077" s="6"/>
    </row>
    <row r="2078" spans="2:6" ht="18" hidden="1" customHeight="1">
      <c r="B2078" s="2">
        <f>B2073+1</f>
        <v>41418</v>
      </c>
      <c r="C2078" s="3">
        <v>0.39583333333333331</v>
      </c>
      <c r="D2078" s="15">
        <v>5.2519444444444439</v>
      </c>
      <c r="E2078" s="19">
        <f>(D2078+F2078)/2</f>
        <v>5.2619444444444436</v>
      </c>
      <c r="F2078" s="17">
        <v>5.2719444444444443</v>
      </c>
    </row>
    <row r="2079" spans="2:6" ht="18" hidden="1" customHeight="1">
      <c r="B2079" s="2" t="s">
        <v>6</v>
      </c>
      <c r="C2079" s="3">
        <v>0.52083333333333337</v>
      </c>
      <c r="D2079" s="15">
        <v>5.2647222222222219</v>
      </c>
      <c r="E2079" s="19">
        <f>(D2079+F2079)/2</f>
        <v>5.2747222222222216</v>
      </c>
      <c r="F2079" s="17">
        <v>5.2847222222222223</v>
      </c>
    </row>
    <row r="2080" spans="2:6" ht="18" hidden="1" customHeight="1" thickBot="1">
      <c r="B2080" s="10"/>
      <c r="C2080" s="11">
        <v>0.64583333333333337</v>
      </c>
      <c r="D2080" s="18">
        <v>5.2738888888888891</v>
      </c>
      <c r="E2080" s="19">
        <f>(D2080+F2080)/2</f>
        <v>5.2838888888888897</v>
      </c>
      <c r="F2080" s="20">
        <v>5.2938888888888904</v>
      </c>
    </row>
    <row r="2081" spans="2:6" ht="18" hidden="1" customHeight="1" thickTop="1" thickBot="1">
      <c r="B2081" s="10"/>
      <c r="C2081" s="11"/>
      <c r="D2081" s="21">
        <f>AVERAGE(D2077:D2080)</f>
        <v>5.2635185185185183</v>
      </c>
      <c r="E2081" s="21">
        <f>(D2081+F2081)/2</f>
        <v>5.2735185185185181</v>
      </c>
      <c r="F2081" s="22">
        <f>AVERAGE(F2077:F2080)</f>
        <v>5.2835185185185187</v>
      </c>
    </row>
    <row r="2082" spans="2:6" ht="18" hidden="1" customHeight="1" thickTop="1">
      <c r="B2082" s="2"/>
      <c r="C2082" s="3"/>
      <c r="D2082" s="4"/>
      <c r="E2082" s="5"/>
      <c r="F2082" s="6"/>
    </row>
    <row r="2083" spans="2:6" ht="18" hidden="1" customHeight="1">
      <c r="B2083" s="2">
        <f>B2078+3</f>
        <v>41421</v>
      </c>
      <c r="C2083" s="3">
        <v>0.39583333333333331</v>
      </c>
      <c r="D2083" s="15">
        <v>5.2961111111111103</v>
      </c>
      <c r="E2083" s="19">
        <f>(D2083+F2083)/2</f>
        <v>5.3061111111111101</v>
      </c>
      <c r="F2083" s="17">
        <v>5.3161111111111099</v>
      </c>
    </row>
    <row r="2084" spans="2:6" ht="18" hidden="1" customHeight="1">
      <c r="B2084" s="2" t="s">
        <v>6</v>
      </c>
      <c r="C2084" s="3">
        <v>0.52083333333333337</v>
      </c>
      <c r="D2084" s="15">
        <v>5.2974999999999994</v>
      </c>
      <c r="E2084" s="19">
        <f>(D2084+F2084)/2</f>
        <v>5.3074999999999992</v>
      </c>
      <c r="F2084" s="17">
        <v>5.317499999999999</v>
      </c>
    </row>
    <row r="2085" spans="2:6" ht="18" hidden="1" customHeight="1" thickBot="1">
      <c r="B2085" s="10"/>
      <c r="C2085" s="11">
        <v>0.64583333333333337</v>
      </c>
      <c r="D2085" s="18">
        <v>5.3080555555555549</v>
      </c>
      <c r="E2085" s="19">
        <f>(D2085+F2085)/2</f>
        <v>5.3180555555555546</v>
      </c>
      <c r="F2085" s="20">
        <v>5.3280555555555544</v>
      </c>
    </row>
    <row r="2086" spans="2:6" ht="18" hidden="1" customHeight="1" thickTop="1" thickBot="1">
      <c r="B2086" s="10"/>
      <c r="C2086" s="11"/>
      <c r="D2086" s="21">
        <f>AVERAGE(D2082:D2085)</f>
        <v>5.3005555555555546</v>
      </c>
      <c r="E2086" s="21">
        <f>(D2086+F2086)/2</f>
        <v>5.3105555555555544</v>
      </c>
      <c r="F2086" s="22">
        <f>AVERAGE(F2082:F2085)</f>
        <v>5.3205555555555542</v>
      </c>
    </row>
    <row r="2087" spans="2:6" ht="18" hidden="1" customHeight="1" thickTop="1">
      <c r="B2087" s="2"/>
      <c r="C2087" s="3"/>
      <c r="D2087" s="4"/>
      <c r="E2087" s="5"/>
      <c r="F2087" s="6"/>
    </row>
    <row r="2088" spans="2:6" ht="18" hidden="1" customHeight="1">
      <c r="B2088" s="2">
        <f>B2083+1</f>
        <v>41422</v>
      </c>
      <c r="C2088" s="3">
        <v>0.39583333333333331</v>
      </c>
      <c r="D2088" s="15">
        <v>5.3222222222222229</v>
      </c>
      <c r="E2088" s="19">
        <f>(D2088+F2088)/2</f>
        <v>5.3322222222222226</v>
      </c>
      <c r="F2088" s="17">
        <v>5.3422222222222215</v>
      </c>
    </row>
    <row r="2089" spans="2:6" ht="18" hidden="1" customHeight="1">
      <c r="B2089" s="2" t="s">
        <v>6</v>
      </c>
      <c r="C2089" s="3">
        <v>0.52083333333333337</v>
      </c>
      <c r="D2089" s="15">
        <v>5.3266666666666662</v>
      </c>
      <c r="E2089" s="19">
        <f>(D2089+F2089)/2</f>
        <v>5.336666666666666</v>
      </c>
      <c r="F2089" s="17">
        <v>5.3466666666666658</v>
      </c>
    </row>
    <row r="2090" spans="2:6" ht="18" hidden="1" customHeight="1" thickBot="1">
      <c r="B2090" s="10"/>
      <c r="C2090" s="11">
        <v>0.64583333333333337</v>
      </c>
      <c r="D2090" s="18">
        <v>5.3102777777777774</v>
      </c>
      <c r="E2090" s="19">
        <f>(D2090+F2090)/2</f>
        <v>5.3202777777777772</v>
      </c>
      <c r="F2090" s="20">
        <v>5.3302777777777761</v>
      </c>
    </row>
    <row r="2091" spans="2:6" ht="18" hidden="1" customHeight="1" thickTop="1" thickBot="1">
      <c r="B2091" s="10"/>
      <c r="C2091" s="11"/>
      <c r="D2091" s="21">
        <f>AVERAGE(D2087:D2090)</f>
        <v>5.3197222222222225</v>
      </c>
      <c r="E2091" s="21">
        <f>(D2091+F2091)/2</f>
        <v>5.3297222222222214</v>
      </c>
      <c r="F2091" s="22">
        <f>AVERAGE(F2087:F2090)</f>
        <v>5.3397222222222211</v>
      </c>
    </row>
    <row r="2092" spans="2:6" ht="18" hidden="1" customHeight="1" thickTop="1">
      <c r="B2092" s="2"/>
      <c r="C2092" s="3"/>
      <c r="D2092" s="4"/>
      <c r="E2092" s="5"/>
      <c r="F2092" s="6"/>
    </row>
    <row r="2093" spans="2:6" ht="18" hidden="1" customHeight="1">
      <c r="B2093" s="2">
        <f>B2088+1</f>
        <v>41423</v>
      </c>
      <c r="C2093" s="3">
        <v>0.39583333333333331</v>
      </c>
      <c r="D2093" s="15">
        <v>5.3069444444444445</v>
      </c>
      <c r="E2093" s="19">
        <f>(D2093+F2093)/2</f>
        <v>5.3169444444444443</v>
      </c>
      <c r="F2093" s="17">
        <v>5.326944444444444</v>
      </c>
    </row>
    <row r="2094" spans="2:6" ht="18" hidden="1" customHeight="1">
      <c r="B2094" s="2" t="s">
        <v>6</v>
      </c>
      <c r="C2094" s="3">
        <v>0.52083333333333337</v>
      </c>
      <c r="D2094" s="15">
        <v>5.3122222222222222</v>
      </c>
      <c r="E2094" s="19">
        <f>(D2094+F2094)/2</f>
        <v>5.3222222222222211</v>
      </c>
      <c r="F2094" s="17">
        <v>5.3322222222222209</v>
      </c>
    </row>
    <row r="2095" spans="2:6" ht="18" hidden="1" customHeight="1" thickBot="1">
      <c r="B2095" s="10"/>
      <c r="C2095" s="11">
        <v>0.64583333333333337</v>
      </c>
      <c r="D2095" s="18">
        <v>5.3097222222222227</v>
      </c>
      <c r="E2095" s="19">
        <f>(D2095+F2095)/2</f>
        <v>5.3197222222222216</v>
      </c>
      <c r="F2095" s="20">
        <v>5.3297222222222205</v>
      </c>
    </row>
    <row r="2096" spans="2:6" ht="18" hidden="1" customHeight="1" thickTop="1" thickBot="1">
      <c r="B2096" s="10"/>
      <c r="C2096" s="11"/>
      <c r="D2096" s="21">
        <f>AVERAGE(D2092:D2095)</f>
        <v>5.3096296296296295</v>
      </c>
      <c r="E2096" s="21">
        <f>(D2096+F2096)/2</f>
        <v>5.3196296296296293</v>
      </c>
      <c r="F2096" s="22">
        <f>AVERAGE(F2092:F2095)</f>
        <v>5.3296296296296282</v>
      </c>
    </row>
    <row r="2097" spans="2:6" ht="18" hidden="1" customHeight="1" thickTop="1">
      <c r="B2097" s="2"/>
      <c r="C2097" s="3"/>
      <c r="D2097" s="4"/>
      <c r="E2097" s="5"/>
      <c r="F2097" s="6"/>
    </row>
    <row r="2098" spans="2:6" ht="18" hidden="1" customHeight="1">
      <c r="B2098" s="2">
        <f>B2093+1</f>
        <v>41424</v>
      </c>
      <c r="C2098" s="3">
        <v>0.39583333333333331</v>
      </c>
      <c r="D2098" s="15">
        <v>5.3086111111111114</v>
      </c>
      <c r="E2098" s="19">
        <f>(D2098+F2098)/2</f>
        <v>5.3186111111111112</v>
      </c>
      <c r="F2098" s="17">
        <v>5.328611111111111</v>
      </c>
    </row>
    <row r="2099" spans="2:6" ht="18" hidden="1" customHeight="1">
      <c r="B2099" s="2" t="s">
        <v>6</v>
      </c>
      <c r="C2099" s="3">
        <v>0.52083333333333337</v>
      </c>
      <c r="D2099" s="15">
        <v>5.3186111111111103</v>
      </c>
      <c r="E2099" s="19">
        <f>(D2099+F2099)/2</f>
        <v>5.328611111111111</v>
      </c>
      <c r="F2099" s="17">
        <v>5.3386111111111116</v>
      </c>
    </row>
    <row r="2100" spans="2:6" ht="18" hidden="1" customHeight="1" thickBot="1">
      <c r="B2100" s="10"/>
      <c r="C2100" s="11">
        <v>0.64583333333333337</v>
      </c>
      <c r="D2100" s="18">
        <v>5.3216666666666663</v>
      </c>
      <c r="E2100" s="19">
        <f>(D2100+F2100)/2</f>
        <v>5.331666666666667</v>
      </c>
      <c r="F2100" s="20">
        <v>5.3416666666666668</v>
      </c>
    </row>
    <row r="2101" spans="2:6" ht="18" hidden="1" customHeight="1" thickTop="1" thickBot="1">
      <c r="B2101" s="10"/>
      <c r="C2101" s="11"/>
      <c r="D2101" s="21">
        <f>AVERAGE(D2097:D2100)</f>
        <v>5.3162962962962963</v>
      </c>
      <c r="E2101" s="21">
        <f>(D2101+F2101)/2</f>
        <v>5.326296296296297</v>
      </c>
      <c r="F2101" s="22">
        <f>AVERAGE(F2097:F2100)</f>
        <v>5.3362962962962968</v>
      </c>
    </row>
    <row r="2102" spans="2:6" ht="18" hidden="1" customHeight="1" thickTop="1">
      <c r="B2102" s="2"/>
      <c r="C2102" s="3"/>
      <c r="D2102" s="4"/>
      <c r="E2102" s="5"/>
      <c r="F2102" s="6"/>
    </row>
    <row r="2103" spans="2:6" ht="18" hidden="1" customHeight="1">
      <c r="B2103" s="2">
        <f>B2098+1</f>
        <v>41425</v>
      </c>
      <c r="C2103" s="3">
        <v>0.39583333333333331</v>
      </c>
      <c r="D2103" s="15">
        <v>5.3274999999999988</v>
      </c>
      <c r="E2103" s="19">
        <f>(D2103+F2103)/2</f>
        <v>5.3374999999999995</v>
      </c>
      <c r="F2103" s="17">
        <v>5.3475000000000001</v>
      </c>
    </row>
    <row r="2104" spans="2:6" ht="18" hidden="1" customHeight="1">
      <c r="B2104" s="2" t="s">
        <v>6</v>
      </c>
      <c r="C2104" s="3">
        <v>0.52083333333333337</v>
      </c>
      <c r="D2104" s="15">
        <v>5.3299999999999992</v>
      </c>
      <c r="E2104" s="19">
        <f>(D2104+F2104)/2</f>
        <v>5.339999999999999</v>
      </c>
      <c r="F2104" s="17">
        <v>5.3499999999999988</v>
      </c>
    </row>
    <row r="2105" spans="2:6" ht="18" hidden="1" customHeight="1" thickBot="1">
      <c r="B2105" s="10"/>
      <c r="C2105" s="11">
        <v>0.64583333333333337</v>
      </c>
      <c r="D2105" s="18">
        <v>5.3311111111111105</v>
      </c>
      <c r="E2105" s="19">
        <f>(D2105+F2105)/2</f>
        <v>5.3411111111111111</v>
      </c>
      <c r="F2105" s="20">
        <v>5.3511111111111109</v>
      </c>
    </row>
    <row r="2106" spans="2:6" ht="18" hidden="1" customHeight="1" thickTop="1" thickBot="1">
      <c r="B2106" s="10"/>
      <c r="C2106" s="11"/>
      <c r="D2106" s="21">
        <f>AVERAGE(D2102:D2105)</f>
        <v>5.3295370370370359</v>
      </c>
      <c r="E2106" s="21">
        <f>(D2106+F2106)/2</f>
        <v>5.3395370370370356</v>
      </c>
      <c r="F2106" s="22">
        <f>AVERAGE(F2102:F2105)</f>
        <v>5.3495370370370354</v>
      </c>
    </row>
    <row r="2107" spans="2:6" ht="18" hidden="1" customHeight="1" thickTop="1">
      <c r="B2107" s="2"/>
      <c r="C2107" s="3"/>
      <c r="D2107" s="4"/>
      <c r="E2107" s="5"/>
      <c r="F2107" s="6"/>
    </row>
    <row r="2108" spans="2:6" ht="18" hidden="1" customHeight="1">
      <c r="B2108" s="2">
        <f>B2103+3</f>
        <v>41428</v>
      </c>
      <c r="C2108" s="3">
        <v>0.39583333333333331</v>
      </c>
      <c r="D2108" s="15">
        <v>5.3327777777777765</v>
      </c>
      <c r="E2108" s="19">
        <f>(D2108+F2108)/2</f>
        <v>5.3427777777777781</v>
      </c>
      <c r="F2108" s="17">
        <v>5.3527777777777787</v>
      </c>
    </row>
    <row r="2109" spans="2:6" ht="18" hidden="1" customHeight="1">
      <c r="B2109" s="2" t="s">
        <v>6</v>
      </c>
      <c r="C2109" s="3">
        <v>0.52083333333333337</v>
      </c>
      <c r="D2109" s="15">
        <v>5.3299999999999992</v>
      </c>
      <c r="E2109" s="19">
        <f>(D2109+F2109)/2</f>
        <v>5.34</v>
      </c>
      <c r="F2109" s="17">
        <v>5.35</v>
      </c>
    </row>
    <row r="2110" spans="2:6" ht="18" hidden="1" customHeight="1" thickBot="1">
      <c r="B2110" s="10"/>
      <c r="C2110" s="11">
        <v>0.64583333333333337</v>
      </c>
      <c r="D2110" s="18">
        <v>5.330277777777777</v>
      </c>
      <c r="E2110" s="19">
        <f>(D2110+F2110)/2</f>
        <v>5.3402777777777777</v>
      </c>
      <c r="F2110" s="20">
        <v>5.3502777777777784</v>
      </c>
    </row>
    <row r="2111" spans="2:6" ht="18" hidden="1" customHeight="1" thickTop="1" thickBot="1">
      <c r="B2111" s="10"/>
      <c r="C2111" s="11"/>
      <c r="D2111" s="21">
        <f>AVERAGE(D2107:D2110)</f>
        <v>5.3310185185185182</v>
      </c>
      <c r="E2111" s="21">
        <f>(D2111+F2111)/2</f>
        <v>5.3410185185185188</v>
      </c>
      <c r="F2111" s="22">
        <f>AVERAGE(F2107:F2110)</f>
        <v>5.3510185185185195</v>
      </c>
    </row>
    <row r="2112" spans="2:6" ht="18" hidden="1" customHeight="1" thickTop="1">
      <c r="B2112" s="2"/>
      <c r="C2112" s="3"/>
      <c r="D2112" s="4"/>
      <c r="E2112" s="5"/>
      <c r="F2112" s="6"/>
    </row>
    <row r="2113" spans="2:6" ht="18" hidden="1" customHeight="1">
      <c r="B2113" s="2">
        <f>B2108+1</f>
        <v>41429</v>
      </c>
      <c r="C2113" s="3">
        <v>0.39583333333333331</v>
      </c>
      <c r="D2113" s="15">
        <v>5.3305555555555539</v>
      </c>
      <c r="E2113" s="19">
        <f>(D2113+F2113)/2</f>
        <v>5.3405555555555546</v>
      </c>
      <c r="F2113" s="17">
        <v>5.3505555555555553</v>
      </c>
    </row>
    <row r="2114" spans="2:6" ht="18" hidden="1" customHeight="1">
      <c r="B2114" s="2" t="s">
        <v>6</v>
      </c>
      <c r="C2114" s="3">
        <v>0.52083333333333337</v>
      </c>
      <c r="D2114" s="15">
        <v>5.3330555555555552</v>
      </c>
      <c r="E2114" s="19">
        <f>(D2114+F2114)/2</f>
        <v>5.343055555555555</v>
      </c>
      <c r="F2114" s="17">
        <v>5.3530555555555548</v>
      </c>
    </row>
    <row r="2115" spans="2:6" ht="18" hidden="1" customHeight="1" thickBot="1">
      <c r="B2115" s="10"/>
      <c r="C2115" s="11">
        <v>0.64583333333333337</v>
      </c>
      <c r="D2115" s="18">
        <v>5.3324999999999996</v>
      </c>
      <c r="E2115" s="19">
        <f>(D2115+F2115)/2</f>
        <v>5.3424999999999994</v>
      </c>
      <c r="F2115" s="20">
        <v>5.3525</v>
      </c>
    </row>
    <row r="2116" spans="2:6" ht="18" hidden="1" customHeight="1" thickTop="1" thickBot="1">
      <c r="B2116" s="10"/>
      <c r="C2116" s="11"/>
      <c r="D2116" s="21">
        <f>AVERAGE(D2112:D2115)</f>
        <v>5.3320370370370362</v>
      </c>
      <c r="E2116" s="21">
        <f>(D2116+F2116)/2</f>
        <v>5.342037037037036</v>
      </c>
      <c r="F2116" s="22">
        <f>AVERAGE(F2112:F2115)</f>
        <v>5.3520370370370367</v>
      </c>
    </row>
    <row r="2117" spans="2:6" ht="18" hidden="1" customHeight="1" thickTop="1">
      <c r="B2117" s="2"/>
      <c r="C2117" s="3"/>
      <c r="D2117" s="4"/>
      <c r="E2117" s="5"/>
      <c r="F2117" s="6"/>
    </row>
    <row r="2118" spans="2:6" ht="18" hidden="1" customHeight="1">
      <c r="B2118" s="2">
        <f>B2113+1</f>
        <v>41430</v>
      </c>
      <c r="C2118" s="3">
        <v>0.39583333333333331</v>
      </c>
      <c r="D2118" s="15">
        <v>5.3363888888888882</v>
      </c>
      <c r="E2118" s="19">
        <f>(D2118+F2118)/2</f>
        <v>5.3463888888888889</v>
      </c>
      <c r="F2118" s="17">
        <v>5.3563888888888886</v>
      </c>
    </row>
    <row r="2119" spans="2:6" ht="18" hidden="1" customHeight="1">
      <c r="B2119" s="2" t="s">
        <v>6</v>
      </c>
      <c r="C2119" s="3">
        <v>0.52083333333333337</v>
      </c>
      <c r="D2119" s="15">
        <v>5.3359444444444444</v>
      </c>
      <c r="E2119" s="19">
        <f>(D2119+F2119)/2</f>
        <v>5.3459444444444442</v>
      </c>
      <c r="F2119" s="17">
        <v>5.355944444444444</v>
      </c>
    </row>
    <row r="2120" spans="2:6" ht="18" hidden="1" customHeight="1" thickBot="1">
      <c r="B2120" s="10"/>
      <c r="C2120" s="11">
        <v>0.64583333333333337</v>
      </c>
      <c r="D2120" s="18">
        <v>5.3355555555555556</v>
      </c>
      <c r="E2120" s="19">
        <f>(D2120+F2120)/2</f>
        <v>5.3455555555555554</v>
      </c>
      <c r="F2120" s="20">
        <v>5.3555555555555552</v>
      </c>
    </row>
    <row r="2121" spans="2:6" ht="18" hidden="1" customHeight="1" thickTop="1" thickBot="1">
      <c r="B2121" s="10"/>
      <c r="C2121" s="11"/>
      <c r="D2121" s="21">
        <f>AVERAGE(D2117:D2120)</f>
        <v>5.335962962962963</v>
      </c>
      <c r="E2121" s="21">
        <f>(D2121+F2121)/2</f>
        <v>5.3459629629629628</v>
      </c>
      <c r="F2121" s="22">
        <f>AVERAGE(F2117:F2120)</f>
        <v>5.3559629629629626</v>
      </c>
    </row>
    <row r="2122" spans="2:6" ht="18" hidden="1" customHeight="1" thickTop="1">
      <c r="B2122" s="2"/>
      <c r="C2122" s="3"/>
      <c r="D2122" s="4"/>
      <c r="E2122" s="5"/>
      <c r="F2122" s="6"/>
    </row>
    <row r="2123" spans="2:6" ht="18" hidden="1" customHeight="1">
      <c r="B2123" s="2">
        <f>B2118+1</f>
        <v>41431</v>
      </c>
      <c r="C2123" s="3">
        <v>0.39583333333333331</v>
      </c>
      <c r="D2123" s="15">
        <v>5.3369444444444447</v>
      </c>
      <c r="E2123" s="19">
        <f>(D2123+F2123)/2</f>
        <v>5.3469444444444445</v>
      </c>
      <c r="F2123" s="17">
        <v>5.3569444444444452</v>
      </c>
    </row>
    <row r="2124" spans="2:6" ht="18" hidden="1" customHeight="1">
      <c r="B2124" s="2" t="s">
        <v>6</v>
      </c>
      <c r="C2124" s="3">
        <v>0.52083333333333337</v>
      </c>
      <c r="D2124" s="15">
        <v>5.3502777777777766</v>
      </c>
      <c r="E2124" s="19">
        <f>(D2124+F2124)/2</f>
        <v>5.3602777777777773</v>
      </c>
      <c r="F2124" s="17">
        <v>5.3702777777777779</v>
      </c>
    </row>
    <row r="2125" spans="2:6" ht="18" hidden="1" customHeight="1" thickBot="1">
      <c r="B2125" s="10"/>
      <c r="C2125" s="11">
        <v>0.64583333333333337</v>
      </c>
      <c r="D2125" s="18">
        <v>5.3491666666666653</v>
      </c>
      <c r="E2125" s="19">
        <f>(D2125+F2125)/2</f>
        <v>5.3591666666666669</v>
      </c>
      <c r="F2125" s="20">
        <v>5.3691666666666684</v>
      </c>
    </row>
    <row r="2126" spans="2:6" ht="18" hidden="1" customHeight="1" thickTop="1" thickBot="1">
      <c r="B2126" s="10"/>
      <c r="C2126" s="11"/>
      <c r="D2126" s="21">
        <f>AVERAGE(D2122:D2125)</f>
        <v>5.3454629629629622</v>
      </c>
      <c r="E2126" s="21">
        <f>(D2126+F2126)/2</f>
        <v>5.3554629629629638</v>
      </c>
      <c r="F2126" s="22">
        <f>AVERAGE(F2122:F2125)</f>
        <v>5.3654629629629644</v>
      </c>
    </row>
    <row r="2127" spans="2:6" ht="18" hidden="1" customHeight="1" thickTop="1">
      <c r="B2127" s="2"/>
      <c r="C2127" s="3"/>
      <c r="D2127" s="4"/>
      <c r="E2127" s="5"/>
      <c r="F2127" s="6"/>
    </row>
    <row r="2128" spans="2:6" ht="18" hidden="1" customHeight="1">
      <c r="B2128" s="2">
        <f>B2123+1</f>
        <v>41432</v>
      </c>
      <c r="C2128" s="3">
        <v>0.39583333333333331</v>
      </c>
      <c r="D2128" s="15">
        <v>5.350833333333334</v>
      </c>
      <c r="E2128" s="19">
        <f>(D2128+F2128)/2</f>
        <v>5.3608333333333338</v>
      </c>
      <c r="F2128" s="17">
        <v>5.3708333333333336</v>
      </c>
    </row>
    <row r="2129" spans="2:6" ht="18" hidden="1" customHeight="1">
      <c r="B2129" s="2" t="s">
        <v>6</v>
      </c>
      <c r="C2129" s="3">
        <v>0.52083333333333337</v>
      </c>
      <c r="D2129" s="15">
        <v>5.3530555555555557</v>
      </c>
      <c r="E2129" s="19">
        <f>(D2129+F2129)/2</f>
        <v>5.3630555555555564</v>
      </c>
      <c r="F2129" s="17">
        <v>5.3730555555555561</v>
      </c>
    </row>
    <row r="2130" spans="2:6" ht="18" hidden="1" customHeight="1" thickBot="1">
      <c r="B2130" s="10"/>
      <c r="C2130" s="11">
        <v>0.64583333333333337</v>
      </c>
      <c r="D2130" s="18">
        <v>5.3580555555555547</v>
      </c>
      <c r="E2130" s="19">
        <f>(D2130+F2130)/2</f>
        <v>5.3680555555555554</v>
      </c>
      <c r="F2130" s="20">
        <v>5.378055555555556</v>
      </c>
    </row>
    <row r="2131" spans="2:6" ht="18" hidden="1" customHeight="1" thickTop="1" thickBot="1">
      <c r="B2131" s="10"/>
      <c r="C2131" s="11"/>
      <c r="D2131" s="21">
        <f>AVERAGE(D2127:D2130)</f>
        <v>5.3539814814814823</v>
      </c>
      <c r="E2131" s="21">
        <f>(D2131+F2131)/2</f>
        <v>5.3639814814814821</v>
      </c>
      <c r="F2131" s="22">
        <f>AVERAGE(F2127:F2130)</f>
        <v>5.3739814814814819</v>
      </c>
    </row>
    <row r="2132" spans="2:6" ht="18" hidden="1" customHeight="1" thickTop="1">
      <c r="B2132" s="2"/>
      <c r="C2132" s="3"/>
      <c r="D2132" s="4"/>
      <c r="E2132" s="5"/>
      <c r="F2132" s="6"/>
    </row>
    <row r="2133" spans="2:6" ht="18" hidden="1" customHeight="1">
      <c r="B2133" s="2">
        <f>B2128+3</f>
        <v>41435</v>
      </c>
      <c r="C2133" s="3">
        <v>0.39583333333333331</v>
      </c>
      <c r="D2133" s="15">
        <v>5.3663888888888893</v>
      </c>
      <c r="E2133" s="19">
        <f>(D2133+F2133)/2</f>
        <v>5.3763888888888891</v>
      </c>
      <c r="F2133" s="17">
        <v>5.3863888888888889</v>
      </c>
    </row>
    <row r="2134" spans="2:6" ht="18" hidden="1" customHeight="1">
      <c r="B2134" s="2" t="s">
        <v>6</v>
      </c>
      <c r="C2134" s="3">
        <v>0.52083333333333337</v>
      </c>
      <c r="D2134" s="15">
        <v>5.3580555555555556</v>
      </c>
      <c r="E2134" s="19">
        <f>(D2134+F2134)/2</f>
        <v>5.3680555555555554</v>
      </c>
      <c r="F2134" s="17">
        <v>5.3780555555555543</v>
      </c>
    </row>
    <row r="2135" spans="2:6" ht="18" hidden="1" customHeight="1" thickBot="1">
      <c r="B2135" s="10"/>
      <c r="C2135" s="11">
        <v>0.64583333333333337</v>
      </c>
      <c r="D2135" s="18">
        <v>5.362222222222222</v>
      </c>
      <c r="E2135" s="19">
        <f>(D2135+F2135)/2</f>
        <v>5.3722222222222218</v>
      </c>
      <c r="F2135" s="20">
        <v>5.3822222222222216</v>
      </c>
    </row>
    <row r="2136" spans="2:6" ht="18.75" hidden="1" customHeight="1" thickTop="1" thickBot="1">
      <c r="B2136" s="10"/>
      <c r="C2136" s="11"/>
      <c r="D2136" s="21">
        <f>AVERAGE(D2132:D2135)</f>
        <v>5.362222222222222</v>
      </c>
      <c r="E2136" s="21">
        <f>(D2136+F2136)/2</f>
        <v>5.3722222222222218</v>
      </c>
      <c r="F2136" s="22">
        <f>AVERAGE(F2132:F2135)</f>
        <v>5.3822222222222216</v>
      </c>
    </row>
    <row r="2137" spans="2:6" ht="18.75" hidden="1" customHeight="1" thickTop="1">
      <c r="B2137" s="2"/>
      <c r="C2137" s="3"/>
      <c r="D2137" s="4"/>
      <c r="E2137" s="5"/>
      <c r="F2137" s="6"/>
    </row>
    <row r="2138" spans="2:6" ht="18.75" hidden="1" customHeight="1">
      <c r="B2138" s="2">
        <f>B2133+1</f>
        <v>41436</v>
      </c>
      <c r="C2138" s="3">
        <v>0.39583333333333331</v>
      </c>
      <c r="D2138" s="15">
        <v>5.3902777777777784</v>
      </c>
      <c r="E2138" s="19">
        <f>(D2138+F2138)/2</f>
        <v>5.4002777777777782</v>
      </c>
      <c r="F2138" s="17">
        <v>5.410277777777778</v>
      </c>
    </row>
    <row r="2139" spans="2:6" ht="18.75" hidden="1" customHeight="1">
      <c r="B2139" s="2" t="s">
        <v>6</v>
      </c>
      <c r="C2139" s="3">
        <v>0.52083333333333337</v>
      </c>
      <c r="D2139" s="15">
        <v>5.3905555555555562</v>
      </c>
      <c r="E2139" s="19">
        <f>(D2139+F2139)/2</f>
        <v>5.400555555555556</v>
      </c>
      <c r="F2139" s="17">
        <v>5.4105555555555558</v>
      </c>
    </row>
    <row r="2140" spans="2:6" ht="18.75" hidden="1" customHeight="1" thickBot="1">
      <c r="B2140" s="10"/>
      <c r="C2140" s="11">
        <v>0.64583333333333337</v>
      </c>
      <c r="D2140" s="18">
        <v>5.4013888888888903</v>
      </c>
      <c r="E2140" s="19">
        <f>(D2140+F2140)/2</f>
        <v>5.4113888888888901</v>
      </c>
      <c r="F2140" s="20">
        <v>5.421388888888889</v>
      </c>
    </row>
    <row r="2141" spans="2:6" ht="18.75" hidden="1" customHeight="1" thickTop="1" thickBot="1">
      <c r="B2141" s="10"/>
      <c r="C2141" s="11"/>
      <c r="D2141" s="21">
        <f>AVERAGE(D2137:D2140)</f>
        <v>5.3940740740740738</v>
      </c>
      <c r="E2141" s="21">
        <f>(D2141+F2141)/2</f>
        <v>5.4040740740740736</v>
      </c>
      <c r="F2141" s="22">
        <f>AVERAGE(F2137:F2140)</f>
        <v>5.4140740740740734</v>
      </c>
    </row>
    <row r="2142" spans="2:6" ht="18.75" hidden="1" customHeight="1" thickTop="1">
      <c r="B2142" s="2"/>
      <c r="C2142" s="3"/>
      <c r="D2142" s="4"/>
      <c r="E2142" s="5"/>
      <c r="F2142" s="6"/>
    </row>
    <row r="2143" spans="2:6" ht="18.75" hidden="1" customHeight="1">
      <c r="B2143" s="2">
        <f>B2138+1</f>
        <v>41437</v>
      </c>
      <c r="C2143" s="3">
        <v>0.39583333333333331</v>
      </c>
      <c r="D2143" s="15">
        <v>5.384444444444445</v>
      </c>
      <c r="E2143" s="19">
        <f>(D2143+F2143)/2</f>
        <v>5.3944444444444448</v>
      </c>
      <c r="F2143" s="17">
        <v>5.4044444444444446</v>
      </c>
    </row>
    <row r="2144" spans="2:6" ht="18.75" hidden="1" customHeight="1">
      <c r="B2144" s="2" t="s">
        <v>6</v>
      </c>
      <c r="C2144" s="3">
        <v>0.52083333333333337</v>
      </c>
      <c r="D2144" s="15">
        <v>5.3861111111111111</v>
      </c>
      <c r="E2144" s="19">
        <f>(D2144+F2144)/2</f>
        <v>5.3961111111111109</v>
      </c>
      <c r="F2144" s="17">
        <v>5.4061111111111106</v>
      </c>
    </row>
    <row r="2145" spans="2:6" ht="18.75" hidden="1" customHeight="1" thickBot="1">
      <c r="B2145" s="10"/>
      <c r="C2145" s="11">
        <v>0.64583333333333337</v>
      </c>
      <c r="D2145" s="18">
        <v>5.3936111111111114</v>
      </c>
      <c r="E2145" s="19">
        <f>(D2145+F2145)/2</f>
        <v>5.403611111111112</v>
      </c>
      <c r="F2145" s="20">
        <v>5.4136111111111127</v>
      </c>
    </row>
    <row r="2146" spans="2:6" ht="18.75" hidden="1" customHeight="1" thickTop="1" thickBot="1">
      <c r="B2146" s="10"/>
      <c r="C2146" s="11"/>
      <c r="D2146" s="21">
        <f>AVERAGE(D2142:D2145)</f>
        <v>5.3880555555555558</v>
      </c>
      <c r="E2146" s="21">
        <f>(D2146+F2146)/2</f>
        <v>5.3980555555555565</v>
      </c>
      <c r="F2146" s="22">
        <f>AVERAGE(F2142:F2145)</f>
        <v>5.4080555555555563</v>
      </c>
    </row>
    <row r="2147" spans="2:6" ht="18.75" hidden="1" customHeight="1" thickTop="1">
      <c r="B2147" s="2"/>
      <c r="C2147" s="3"/>
      <c r="D2147" s="4"/>
      <c r="E2147" s="5"/>
      <c r="F2147" s="6"/>
    </row>
    <row r="2148" spans="2:6" ht="18.75" hidden="1" customHeight="1">
      <c r="B2148" s="2">
        <f>B2143+1</f>
        <v>41438</v>
      </c>
      <c r="C2148" s="3">
        <v>0.39583333333333331</v>
      </c>
      <c r="D2148" s="15">
        <v>5.402222222222222</v>
      </c>
      <c r="E2148" s="19">
        <f>(D2148+F2148)/2</f>
        <v>5.4122222222222227</v>
      </c>
      <c r="F2148" s="17">
        <v>5.4222222222222234</v>
      </c>
    </row>
    <row r="2149" spans="2:6" ht="18.75" hidden="1" customHeight="1">
      <c r="B2149" s="2" t="s">
        <v>6</v>
      </c>
      <c r="C2149" s="3">
        <v>0.52083333333333337</v>
      </c>
      <c r="D2149" s="15">
        <v>5.4061111111111106</v>
      </c>
      <c r="E2149" s="19">
        <f>(D2149+F2149)/2</f>
        <v>5.4161111111111104</v>
      </c>
      <c r="F2149" s="17">
        <v>5.4261111111111102</v>
      </c>
    </row>
    <row r="2150" spans="2:6" ht="18.75" hidden="1" customHeight="1" thickBot="1">
      <c r="B2150" s="10"/>
      <c r="C2150" s="11">
        <v>0.64583333333333337</v>
      </c>
      <c r="D2150" s="18">
        <v>5.4177777777777791</v>
      </c>
      <c r="E2150" s="19">
        <f>(D2150+F2150)/2</f>
        <v>5.4277777777777789</v>
      </c>
      <c r="F2150" s="20">
        <v>5.4377777777777778</v>
      </c>
    </row>
    <row r="2151" spans="2:6" ht="18.75" hidden="1" customHeight="1" thickTop="1" thickBot="1">
      <c r="B2151" s="10"/>
      <c r="C2151" s="11"/>
      <c r="D2151" s="21">
        <f>AVERAGE(D2147:D2150)</f>
        <v>5.4087037037037042</v>
      </c>
      <c r="E2151" s="21">
        <f>(D2151+F2151)/2</f>
        <v>5.418703703703704</v>
      </c>
      <c r="F2151" s="22">
        <f>AVERAGE(F2147:F2150)</f>
        <v>5.4287037037037038</v>
      </c>
    </row>
    <row r="2152" spans="2:6" ht="18.75" hidden="1" customHeight="1" thickTop="1">
      <c r="B2152" s="2"/>
      <c r="C2152" s="3"/>
      <c r="D2152" s="4"/>
      <c r="E2152" s="5"/>
      <c r="F2152" s="6"/>
    </row>
    <row r="2153" spans="2:6" ht="18.75" hidden="1" customHeight="1">
      <c r="B2153" s="2">
        <f>B2148+1</f>
        <v>41439</v>
      </c>
      <c r="C2153" s="3">
        <v>0.39583333333333331</v>
      </c>
      <c r="D2153" s="15">
        <v>5.4216666666666669</v>
      </c>
      <c r="E2153" s="19">
        <f>(D2153+F2153)/2</f>
        <v>5.4316666666666666</v>
      </c>
      <c r="F2153" s="17">
        <v>5.4416666666666664</v>
      </c>
    </row>
    <row r="2154" spans="2:6" ht="18.75" hidden="1" customHeight="1">
      <c r="B2154" s="2" t="s">
        <v>6</v>
      </c>
      <c r="C2154" s="3">
        <v>0.52083333333333337</v>
      </c>
      <c r="D2154" s="15">
        <v>5.4097222222222214</v>
      </c>
      <c r="E2154" s="19">
        <f>(D2154+F2154)/2</f>
        <v>5.4197222222222212</v>
      </c>
      <c r="F2154" s="17">
        <v>5.4297222222222219</v>
      </c>
    </row>
    <row r="2155" spans="2:6" ht="18.75" hidden="1" customHeight="1" thickBot="1">
      <c r="B2155" s="10"/>
      <c r="C2155" s="11">
        <v>0.64583333333333337</v>
      </c>
      <c r="D2155" s="18">
        <v>5.4077777777777776</v>
      </c>
      <c r="E2155" s="19">
        <f>(D2155+F2155)/2</f>
        <v>5.4177777777777782</v>
      </c>
      <c r="F2155" s="20">
        <v>5.4277777777777789</v>
      </c>
    </row>
    <row r="2156" spans="2:6" ht="18.75" hidden="1" customHeight="1" thickTop="1" thickBot="1">
      <c r="B2156" s="10"/>
      <c r="C2156" s="11"/>
      <c r="D2156" s="21">
        <f>AVERAGE(D2152:D2155)</f>
        <v>5.4130555555555553</v>
      </c>
      <c r="E2156" s="21">
        <f>(D2156+F2156)/2</f>
        <v>5.4230555555555551</v>
      </c>
      <c r="F2156" s="22">
        <f>AVERAGE(F2152:F2155)</f>
        <v>5.4330555555555549</v>
      </c>
    </row>
    <row r="2157" spans="2:6" ht="18.75" hidden="1" customHeight="1" thickTop="1">
      <c r="B2157" s="2"/>
      <c r="C2157" s="3"/>
      <c r="D2157" s="4"/>
      <c r="E2157" s="5"/>
      <c r="F2157" s="6"/>
    </row>
    <row r="2158" spans="2:6" ht="18.75" hidden="1" customHeight="1">
      <c r="B2158" s="2">
        <f>B2153+3</f>
        <v>41442</v>
      </c>
      <c r="C2158" s="3">
        <v>0.39583333333333331</v>
      </c>
      <c r="D2158" s="15">
        <v>5.4247222222222211</v>
      </c>
      <c r="E2158" s="19">
        <f>(D2158+F2158)/2</f>
        <v>5.4347222222222218</v>
      </c>
      <c r="F2158" s="17">
        <v>5.4447222222222225</v>
      </c>
    </row>
    <row r="2159" spans="2:6" ht="18.75" hidden="1" customHeight="1">
      <c r="B2159" s="2" t="s">
        <v>6</v>
      </c>
      <c r="C2159" s="3">
        <v>0.52083333333333337</v>
      </c>
      <c r="D2159" s="15">
        <v>5.4277777777777771</v>
      </c>
      <c r="E2159" s="19">
        <f>(D2159+F2159)/2</f>
        <v>5.4377777777777769</v>
      </c>
      <c r="F2159" s="17">
        <v>5.4477777777777767</v>
      </c>
    </row>
    <row r="2160" spans="2:6" ht="18.75" hidden="1" customHeight="1" thickBot="1">
      <c r="B2160" s="10"/>
      <c r="C2160" s="11">
        <v>0.64583333333333337</v>
      </c>
      <c r="D2160" s="18">
        <v>5.4288888888888884</v>
      </c>
      <c r="E2160" s="19">
        <f>(D2160+F2160)/2</f>
        <v>5.43888888888889</v>
      </c>
      <c r="F2160" s="20">
        <v>5.4488888888888907</v>
      </c>
    </row>
    <row r="2161" spans="2:6" ht="18.75" hidden="1" customHeight="1" thickTop="1" thickBot="1">
      <c r="B2161" s="10"/>
      <c r="C2161" s="11"/>
      <c r="D2161" s="21">
        <f>AVERAGE(D2157:D2160)</f>
        <v>5.4271296296296292</v>
      </c>
      <c r="E2161" s="21">
        <f>(D2161+F2161)/2</f>
        <v>5.437129629629629</v>
      </c>
      <c r="F2161" s="22">
        <f>AVERAGE(F2157:F2160)</f>
        <v>5.4471296296296297</v>
      </c>
    </row>
    <row r="2162" spans="2:6" ht="18.75" hidden="1" customHeight="1" thickTop="1">
      <c r="B2162" s="2"/>
      <c r="C2162" s="3"/>
      <c r="D2162" s="4"/>
      <c r="E2162" s="5"/>
      <c r="F2162" s="6"/>
    </row>
    <row r="2163" spans="2:6" ht="18.75" hidden="1" customHeight="1">
      <c r="B2163" s="2">
        <f>B2158+1</f>
        <v>41443</v>
      </c>
      <c r="C2163" s="3">
        <v>0.39583333333333331</v>
      </c>
      <c r="D2163" s="15">
        <v>5.4305555555555571</v>
      </c>
      <c r="E2163" s="19">
        <f>(D2163+F2163)/2</f>
        <v>5.4405555555555569</v>
      </c>
      <c r="F2163" s="17">
        <v>5.4505555555555567</v>
      </c>
    </row>
    <row r="2164" spans="2:6" ht="18.75" hidden="1" customHeight="1">
      <c r="B2164" s="2" t="s">
        <v>6</v>
      </c>
      <c r="C2164" s="3">
        <v>0.52083333333333337</v>
      </c>
      <c r="D2164" s="15">
        <v>5.4294444444444441</v>
      </c>
      <c r="E2164" s="19">
        <f>(D2164+F2164)/2</f>
        <v>5.4394444444444447</v>
      </c>
      <c r="F2164" s="17">
        <v>5.4494444444444454</v>
      </c>
    </row>
    <row r="2165" spans="2:6" ht="18.75" hidden="1" customHeight="1" thickBot="1">
      <c r="B2165" s="10"/>
      <c r="C2165" s="11">
        <v>0.64583333333333337</v>
      </c>
      <c r="D2165" s="18">
        <v>5.4402777777777782</v>
      </c>
      <c r="E2165" s="19">
        <f>(D2165+F2165)/2</f>
        <v>5.450277777777778</v>
      </c>
      <c r="F2165" s="20">
        <v>5.4602777777777778</v>
      </c>
    </row>
    <row r="2166" spans="2:6" ht="18.75" hidden="1" customHeight="1" thickTop="1" thickBot="1">
      <c r="B2166" s="10"/>
      <c r="C2166" s="11"/>
      <c r="D2166" s="21">
        <f>AVERAGE(D2162:D2165)</f>
        <v>5.4334259259259268</v>
      </c>
      <c r="E2166" s="21">
        <f>(D2166+F2166)/2</f>
        <v>5.4434259259259274</v>
      </c>
      <c r="F2166" s="22">
        <f>AVERAGE(F2162:F2165)</f>
        <v>5.4534259259259272</v>
      </c>
    </row>
    <row r="2167" spans="2:6" ht="18.75" hidden="1" customHeight="1" thickTop="1">
      <c r="B2167" s="2"/>
      <c r="C2167" s="3"/>
      <c r="D2167" s="4"/>
      <c r="E2167" s="5"/>
      <c r="F2167" s="6"/>
    </row>
    <row r="2168" spans="2:6" ht="18.75" hidden="1" customHeight="1">
      <c r="B2168" s="2">
        <f>B2163+1</f>
        <v>41444</v>
      </c>
      <c r="C2168" s="3">
        <v>0.39583333333333331</v>
      </c>
      <c r="D2168" s="15">
        <v>5.4455555555555568</v>
      </c>
      <c r="E2168" s="19">
        <f>(D2168+F2168)/2</f>
        <v>5.4555555555555557</v>
      </c>
      <c r="F2168" s="17">
        <v>5.4655555555555555</v>
      </c>
    </row>
    <row r="2169" spans="2:6" ht="18.75" hidden="1" customHeight="1">
      <c r="B2169" s="2" t="s">
        <v>6</v>
      </c>
      <c r="C2169" s="3">
        <v>0.52083333333333337</v>
      </c>
      <c r="D2169" s="15">
        <v>5.4383333333333326</v>
      </c>
      <c r="E2169" s="19">
        <f>(D2169+F2169)/2</f>
        <v>5.4483333333333324</v>
      </c>
      <c r="F2169" s="17">
        <v>5.4583333333333321</v>
      </c>
    </row>
    <row r="2170" spans="2:6" ht="18.75" hidden="1" customHeight="1" thickBot="1">
      <c r="B2170" s="10"/>
      <c r="C2170" s="11">
        <v>0.64583333333333337</v>
      </c>
      <c r="D2170" s="18">
        <v>5.4411111111111108</v>
      </c>
      <c r="E2170" s="19">
        <f>(D2170+F2170)/2</f>
        <v>5.4511111111111106</v>
      </c>
      <c r="F2170" s="20">
        <v>5.4611111111111104</v>
      </c>
    </row>
    <row r="2171" spans="2:6" ht="18.75" hidden="1" customHeight="1" thickTop="1" thickBot="1">
      <c r="B2171" s="10"/>
      <c r="C2171" s="11"/>
      <c r="D2171" s="21">
        <f>AVERAGE(D2167:D2170)</f>
        <v>5.4416666666666673</v>
      </c>
      <c r="E2171" s="21">
        <f>(D2171+F2171)/2</f>
        <v>5.4516666666666662</v>
      </c>
      <c r="F2171" s="22">
        <f>AVERAGE(F2167:F2170)</f>
        <v>5.461666666666666</v>
      </c>
    </row>
    <row r="2172" spans="2:6" ht="18.75" hidden="1" customHeight="1" thickTop="1">
      <c r="B2172" s="2"/>
      <c r="C2172" s="3"/>
      <c r="D2172" s="4"/>
      <c r="E2172" s="5"/>
      <c r="F2172" s="6"/>
    </row>
    <row r="2173" spans="2:6" ht="18.75" hidden="1" customHeight="1">
      <c r="B2173" s="2">
        <f>B2168+1</f>
        <v>41445</v>
      </c>
      <c r="C2173" s="3">
        <v>0.39583333333333331</v>
      </c>
      <c r="D2173" s="15">
        <v>5.4530555555555553</v>
      </c>
      <c r="E2173" s="19">
        <f>(D2173+F2173)/2</f>
        <v>5.4630555555555542</v>
      </c>
      <c r="F2173" s="17">
        <v>5.473055555555554</v>
      </c>
    </row>
    <row r="2174" spans="2:6" ht="18.75" hidden="1" customHeight="1">
      <c r="B2174" s="2" t="s">
        <v>6</v>
      </c>
      <c r="C2174" s="3">
        <v>0.52083333333333337</v>
      </c>
      <c r="D2174" s="15">
        <v>5.453888888888887</v>
      </c>
      <c r="E2174" s="19">
        <f>(D2174+F2174)/2</f>
        <v>5.4638888888888886</v>
      </c>
      <c r="F2174" s="17">
        <v>5.4738888888888892</v>
      </c>
    </row>
    <row r="2175" spans="2:6" ht="18.75" hidden="1" customHeight="1" thickBot="1">
      <c r="B2175" s="10"/>
      <c r="C2175" s="11">
        <v>0.64583333333333337</v>
      </c>
      <c r="D2175" s="18">
        <v>5.4544444444444427</v>
      </c>
      <c r="E2175" s="19">
        <f>(D2175+F2175)/2</f>
        <v>5.4644444444444433</v>
      </c>
      <c r="F2175" s="20">
        <v>5.474444444444444</v>
      </c>
    </row>
    <row r="2176" spans="2:6" ht="18.75" hidden="1" customHeight="1" thickTop="1" thickBot="1">
      <c r="B2176" s="10"/>
      <c r="C2176" s="11"/>
      <c r="D2176" s="21">
        <f>AVERAGE(D2172:D2175)</f>
        <v>5.4537962962962938</v>
      </c>
      <c r="E2176" s="21">
        <f>(D2176+F2176)/2</f>
        <v>5.4637962962962945</v>
      </c>
      <c r="F2176" s="22">
        <f>AVERAGE(F2172:F2175)</f>
        <v>5.473796296296296</v>
      </c>
    </row>
    <row r="2177" spans="2:6" ht="18.75" hidden="1" customHeight="1" thickTop="1">
      <c r="B2177" s="2"/>
      <c r="C2177" s="3"/>
      <c r="D2177" s="4"/>
      <c r="E2177" s="5"/>
      <c r="F2177" s="6"/>
    </row>
    <row r="2178" spans="2:6" ht="18.75" hidden="1" customHeight="1">
      <c r="B2178" s="2">
        <f>B2173+1</f>
        <v>41446</v>
      </c>
      <c r="C2178" s="3">
        <v>0.39583333333333331</v>
      </c>
      <c r="D2178" s="15">
        <v>5.4597222222222221</v>
      </c>
      <c r="E2178" s="19">
        <f>(D2178+F2178)/2</f>
        <v>5.4697222222222228</v>
      </c>
      <c r="F2178" s="17">
        <v>5.4797222222222235</v>
      </c>
    </row>
    <row r="2179" spans="2:6" ht="18.75" hidden="1" customHeight="1">
      <c r="B2179" s="2" t="s">
        <v>6</v>
      </c>
      <c r="C2179" s="3">
        <v>0.52083333333333337</v>
      </c>
      <c r="D2179" s="15">
        <v>5.4572222222222209</v>
      </c>
      <c r="E2179" s="19">
        <f>(D2179+F2179)/2</f>
        <v>5.4672222222222224</v>
      </c>
      <c r="F2179" s="17">
        <v>5.4772222222222231</v>
      </c>
    </row>
    <row r="2180" spans="2:6" ht="18.75" hidden="1" customHeight="1" thickBot="1">
      <c r="B2180" s="10"/>
      <c r="C2180" s="11">
        <v>0.64583333333333337</v>
      </c>
      <c r="D2180" s="18">
        <v>5.4086111111111101</v>
      </c>
      <c r="E2180" s="19">
        <f>(D2180+F2180)/2</f>
        <v>5.4186111111111108</v>
      </c>
      <c r="F2180" s="20">
        <v>5.4286111111111115</v>
      </c>
    </row>
    <row r="2181" spans="2:6" ht="18.75" hidden="1" customHeight="1" thickTop="1" thickBot="1">
      <c r="B2181" s="10"/>
      <c r="C2181" s="11"/>
      <c r="D2181" s="21">
        <f>AVERAGE(D2177:D2180)</f>
        <v>5.4418518518518511</v>
      </c>
      <c r="E2181" s="21">
        <f>(D2181+F2181)/2</f>
        <v>5.4518518518518508</v>
      </c>
      <c r="F2181" s="22">
        <f>AVERAGE(F2177:F2180)</f>
        <v>5.4618518518518515</v>
      </c>
    </row>
    <row r="2182" spans="2:6" ht="18.75" hidden="1" customHeight="1" thickTop="1">
      <c r="B2182" s="2"/>
      <c r="C2182" s="3"/>
      <c r="D2182" s="4"/>
      <c r="E2182" s="5"/>
      <c r="F2182" s="6"/>
    </row>
    <row r="2183" spans="2:6" ht="18.75" hidden="1" customHeight="1">
      <c r="B2183" s="2">
        <f>B2178+3</f>
        <v>41449</v>
      </c>
      <c r="C2183" s="3">
        <v>0.39583333333333331</v>
      </c>
      <c r="D2183" s="15">
        <v>5.4188888888888904</v>
      </c>
      <c r="E2183" s="19">
        <f>(D2183+F2183)/2</f>
        <v>5.4288888888888884</v>
      </c>
      <c r="F2183" s="17">
        <v>5.4388888888888873</v>
      </c>
    </row>
    <row r="2184" spans="2:6" ht="18.75" hidden="1" customHeight="1">
      <c r="B2184" s="2" t="s">
        <v>6</v>
      </c>
      <c r="C2184" s="3">
        <v>0.52083333333333337</v>
      </c>
      <c r="D2184" s="15">
        <v>5.4316666666666675</v>
      </c>
      <c r="E2184" s="19">
        <f>(D2184+F2184)/2</f>
        <v>5.4416666666666664</v>
      </c>
      <c r="F2184" s="17">
        <v>5.4516666666666662</v>
      </c>
    </row>
    <row r="2185" spans="2:6" ht="18.75" hidden="1" customHeight="1" thickBot="1">
      <c r="B2185" s="10"/>
      <c r="C2185" s="11">
        <v>0.64583333333333337</v>
      </c>
      <c r="D2185" s="18">
        <v>5.4444444444444446</v>
      </c>
      <c r="E2185" s="19">
        <f>(D2185+F2185)/2</f>
        <v>5.4544444444444444</v>
      </c>
      <c r="F2185" s="20">
        <v>5.4644444444444451</v>
      </c>
    </row>
    <row r="2186" spans="2:6" ht="18.75" hidden="1" customHeight="1" thickTop="1" thickBot="1">
      <c r="B2186" s="10"/>
      <c r="C2186" s="11"/>
      <c r="D2186" s="21">
        <f>AVERAGE(D2182:D2185)</f>
        <v>5.4316666666666675</v>
      </c>
      <c r="E2186" s="21">
        <f>(D2186+F2186)/2</f>
        <v>5.4416666666666673</v>
      </c>
      <c r="F2186" s="22">
        <f>AVERAGE(F2182:F2185)</f>
        <v>5.4516666666666671</v>
      </c>
    </row>
    <row r="2187" spans="2:6" ht="18.75" hidden="1" customHeight="1" thickTop="1">
      <c r="B2187" s="2"/>
      <c r="C2187" s="3"/>
      <c r="D2187" s="4"/>
      <c r="E2187" s="5"/>
      <c r="F2187" s="6"/>
    </row>
    <row r="2188" spans="2:6" ht="18.75" hidden="1" customHeight="1">
      <c r="B2188" s="2">
        <f>B2183+1</f>
        <v>41450</v>
      </c>
      <c r="C2188" s="3">
        <v>0.39583333333333331</v>
      </c>
      <c r="D2188" s="15">
        <v>5.4491666666666676</v>
      </c>
      <c r="E2188" s="19">
        <f>(D2188+F2188)/2</f>
        <v>5.4591666666666665</v>
      </c>
      <c r="F2188" s="17">
        <v>5.4691666666666663</v>
      </c>
    </row>
    <row r="2189" spans="2:6" ht="18.75" hidden="1" customHeight="1">
      <c r="B2189" s="2" t="s">
        <v>6</v>
      </c>
      <c r="C2189" s="3">
        <v>0.52083333333333337</v>
      </c>
      <c r="D2189" s="15">
        <v>5.4563888888888874</v>
      </c>
      <c r="E2189" s="19">
        <f>(D2189+F2189)/2</f>
        <v>5.4663888888888881</v>
      </c>
      <c r="F2189" s="17">
        <v>5.4763888888888896</v>
      </c>
    </row>
    <row r="2190" spans="2:6" ht="18.75" hidden="1" customHeight="1" thickBot="1">
      <c r="B2190" s="10"/>
      <c r="C2190" s="11">
        <v>0.64583333333333337</v>
      </c>
      <c r="D2190" s="18">
        <v>5.463333333333332</v>
      </c>
      <c r="E2190" s="19">
        <f>(D2190+F2190)/2</f>
        <v>5.4733333333333327</v>
      </c>
      <c r="F2190" s="20">
        <v>5.4833333333333343</v>
      </c>
    </row>
    <row r="2191" spans="2:6" ht="18.75" hidden="1" customHeight="1" thickTop="1" thickBot="1">
      <c r="B2191" s="10"/>
      <c r="C2191" s="11"/>
      <c r="D2191" s="21">
        <f>AVERAGE(D2187:D2190)</f>
        <v>5.4562962962962951</v>
      </c>
      <c r="E2191" s="21">
        <f>(D2191+F2191)/2</f>
        <v>5.4662962962962958</v>
      </c>
      <c r="F2191" s="22">
        <f>AVERAGE(F2187:F2190)</f>
        <v>5.4762962962962973</v>
      </c>
    </row>
    <row r="2192" spans="2:6" ht="18.75" hidden="1" customHeight="1" thickTop="1">
      <c r="B2192" s="2"/>
      <c r="C2192" s="3"/>
      <c r="D2192" s="4"/>
      <c r="E2192" s="5"/>
      <c r="F2192" s="6"/>
    </row>
    <row r="2193" spans="2:6" ht="18.75" hidden="1" customHeight="1">
      <c r="B2193" s="2">
        <f>B2188+1</f>
        <v>41451</v>
      </c>
      <c r="C2193" s="3">
        <v>0.39583333333333331</v>
      </c>
      <c r="D2193" s="15">
        <v>5.4658333333333324</v>
      </c>
      <c r="E2193" s="19">
        <f>(D2193+F2193)/2</f>
        <v>5.4758333333333331</v>
      </c>
      <c r="F2193" s="17">
        <v>5.4858333333333338</v>
      </c>
    </row>
    <row r="2194" spans="2:6" ht="18.75" hidden="1" customHeight="1">
      <c r="B2194" s="2" t="s">
        <v>6</v>
      </c>
      <c r="C2194" s="3">
        <v>0.52083333333333337</v>
      </c>
      <c r="D2194" s="15">
        <v>5.4755555555555553</v>
      </c>
      <c r="E2194" s="19">
        <f>(D2194+F2194)/2</f>
        <v>5.4855555555555551</v>
      </c>
      <c r="F2194" s="17">
        <v>5.4955555555555557</v>
      </c>
    </row>
    <row r="2195" spans="2:6" ht="18.75" hidden="1" customHeight="1" thickBot="1">
      <c r="B2195" s="10"/>
      <c r="C2195" s="11">
        <v>0.64583333333333337</v>
      </c>
      <c r="D2195" s="18">
        <v>5.4758333333333331</v>
      </c>
      <c r="E2195" s="19">
        <f>(D2195+F2195)/2</f>
        <v>5.4858333333333338</v>
      </c>
      <c r="F2195" s="20">
        <v>5.4958333333333336</v>
      </c>
    </row>
    <row r="2196" spans="2:6" ht="18.75" hidden="1" customHeight="1" thickTop="1" thickBot="1">
      <c r="B2196" s="10"/>
      <c r="C2196" s="11"/>
      <c r="D2196" s="21">
        <f>AVERAGE(D2192:D2195)</f>
        <v>5.4724074074074069</v>
      </c>
      <c r="E2196" s="21">
        <f>(D2196+F2196)/2</f>
        <v>5.4824074074074076</v>
      </c>
      <c r="F2196" s="22">
        <f>AVERAGE(F2192:F2195)</f>
        <v>5.4924074074074083</v>
      </c>
    </row>
    <row r="2197" spans="2:6" ht="18.75" hidden="1" customHeight="1" thickTop="1">
      <c r="B2197" s="2"/>
      <c r="C2197" s="3"/>
      <c r="D2197" s="4"/>
      <c r="E2197" s="5"/>
      <c r="F2197" s="6"/>
    </row>
    <row r="2198" spans="2:6" ht="18.75" hidden="1" customHeight="1">
      <c r="B2198" s="2">
        <f>B2193+1</f>
        <v>41452</v>
      </c>
      <c r="C2198" s="3">
        <v>0.39583333333333331</v>
      </c>
      <c r="D2198" s="15">
        <v>5.4733333333333336</v>
      </c>
      <c r="E2198" s="19">
        <f>(D2198+F2198)/2</f>
        <v>5.4833333333333334</v>
      </c>
      <c r="F2198" s="17">
        <v>5.4933333333333332</v>
      </c>
    </row>
    <row r="2199" spans="2:6" ht="18.75" hidden="1" customHeight="1">
      <c r="B2199" s="2" t="s">
        <v>6</v>
      </c>
      <c r="C2199" s="3">
        <v>0.52083333333333337</v>
      </c>
      <c r="D2199" s="15">
        <v>5.4632352941176459</v>
      </c>
      <c r="E2199" s="19">
        <f>(D2199+F2199)/2</f>
        <v>5.4732352941176465</v>
      </c>
      <c r="F2199" s="17">
        <v>5.4832352941176472</v>
      </c>
    </row>
    <row r="2200" spans="2:6" ht="18.75" hidden="1" customHeight="1" thickBot="1">
      <c r="B2200" s="10"/>
      <c r="C2200" s="11">
        <v>0.64583333333333337</v>
      </c>
      <c r="D2200" s="18">
        <v>5.4402777777777764</v>
      </c>
      <c r="E2200" s="19">
        <f>(D2200+F2200)/2</f>
        <v>5.4502777777777762</v>
      </c>
      <c r="F2200" s="20">
        <v>5.4602777777777769</v>
      </c>
    </row>
    <row r="2201" spans="2:6" ht="18.75" hidden="1" customHeight="1" thickTop="1" thickBot="1">
      <c r="B2201" s="10"/>
      <c r="C2201" s="11"/>
      <c r="D2201" s="21">
        <f>AVERAGE(D2197:D2200)</f>
        <v>5.4589488017429177</v>
      </c>
      <c r="E2201" s="21">
        <f>(D2201+F2201)/2</f>
        <v>5.4689488017429184</v>
      </c>
      <c r="F2201" s="22">
        <f>AVERAGE(F2197:F2200)</f>
        <v>5.4789488017429191</v>
      </c>
    </row>
    <row r="2202" spans="2:6" ht="18.75" hidden="1" customHeight="1" thickTop="1">
      <c r="B2202" s="2"/>
      <c r="C2202" s="3"/>
      <c r="D2202" s="4"/>
      <c r="E2202" s="5"/>
      <c r="F2202" s="6"/>
    </row>
    <row r="2203" spans="2:6" ht="18.75" hidden="1" customHeight="1">
      <c r="B2203" s="2">
        <f>B2198+1</f>
        <v>41453</v>
      </c>
      <c r="C2203" s="3">
        <v>0.39583333333333331</v>
      </c>
      <c r="D2203" s="15">
        <v>5.4594444444444443</v>
      </c>
      <c r="E2203" s="19">
        <f>(D2203+F2203)/2</f>
        <v>5.469444444444445</v>
      </c>
      <c r="F2203" s="17">
        <v>5.4794444444444457</v>
      </c>
    </row>
    <row r="2204" spans="2:6" ht="18.75" hidden="1" customHeight="1">
      <c r="B2204" s="2" t="s">
        <v>6</v>
      </c>
      <c r="C2204" s="3">
        <v>0.52083333333333337</v>
      </c>
      <c r="D2204" s="15">
        <v>5.4580555555555543</v>
      </c>
      <c r="E2204" s="19">
        <f>(D2204+F2204)/2</f>
        <v>5.468055555555555</v>
      </c>
      <c r="F2204" s="17">
        <v>5.4780555555555566</v>
      </c>
    </row>
    <row r="2205" spans="2:6" ht="18.75" hidden="1" customHeight="1" thickBot="1">
      <c r="B2205" s="10"/>
      <c r="C2205" s="11">
        <v>0.64583333333333337</v>
      </c>
      <c r="D2205" s="18">
        <v>5.4688888888888885</v>
      </c>
      <c r="E2205" s="19">
        <f>(D2205+F2205)/2</f>
        <v>5.4788888888888891</v>
      </c>
      <c r="F2205" s="20">
        <v>5.4888888888888889</v>
      </c>
    </row>
    <row r="2206" spans="2:6" ht="18.75" hidden="1" customHeight="1" thickTop="1" thickBot="1">
      <c r="B2206" s="10"/>
      <c r="C2206" s="11"/>
      <c r="D2206" s="21">
        <f>AVERAGE(D2202:D2205)</f>
        <v>5.4621296296296293</v>
      </c>
      <c r="E2206" s="21">
        <f>(D2206+F2206)/2</f>
        <v>5.4721296296296291</v>
      </c>
      <c r="F2206" s="22">
        <f>AVERAGE(F2202:F2205)</f>
        <v>5.4821296296296298</v>
      </c>
    </row>
    <row r="2207" spans="2:6" ht="18.75" hidden="1" customHeight="1" thickTop="1">
      <c r="B2207" s="2"/>
      <c r="C2207" s="3"/>
      <c r="D2207" s="4"/>
      <c r="E2207" s="5"/>
      <c r="F2207" s="6"/>
    </row>
    <row r="2208" spans="2:6" ht="18.75" hidden="1" customHeight="1">
      <c r="B2208" s="2">
        <f>B2203+5</f>
        <v>41458</v>
      </c>
      <c r="C2208" s="3">
        <v>0.39583333333333331</v>
      </c>
      <c r="D2208" s="15">
        <v>5.4663888888888872</v>
      </c>
      <c r="E2208" s="19">
        <f>(D2208+F2208)/2</f>
        <v>5.4763888888888879</v>
      </c>
      <c r="F2208" s="17">
        <v>5.4863888888888894</v>
      </c>
    </row>
    <row r="2209" spans="2:6" ht="18.75" hidden="1" customHeight="1">
      <c r="B2209" s="2" t="s">
        <v>6</v>
      </c>
      <c r="C2209" s="3">
        <v>0.52083333333333337</v>
      </c>
      <c r="D2209" s="15">
        <v>5.4736111111111105</v>
      </c>
      <c r="E2209" s="19">
        <f>(D2209+F2209)/2</f>
        <v>5.4836111111111112</v>
      </c>
      <c r="F2209" s="17">
        <v>5.4936111111111119</v>
      </c>
    </row>
    <row r="2210" spans="2:6" ht="18.75" hidden="1" customHeight="1" thickBot="1">
      <c r="B2210" s="10"/>
      <c r="C2210" s="11">
        <v>0.64583333333333337</v>
      </c>
      <c r="D2210" s="18">
        <v>5.4730555555555558</v>
      </c>
      <c r="E2210" s="19">
        <f>(D2210+F2210)/2</f>
        <v>5.4830555555555556</v>
      </c>
      <c r="F2210" s="20">
        <v>5.4930555555555562</v>
      </c>
    </row>
    <row r="2211" spans="2:6" ht="18.75" hidden="1" customHeight="1" thickTop="1" thickBot="1">
      <c r="B2211" s="10"/>
      <c r="C2211" s="11"/>
      <c r="D2211" s="21">
        <f>AVERAGE(D2207:D2210)</f>
        <v>5.4710185185185169</v>
      </c>
      <c r="E2211" s="21">
        <f>(D2211+F2211)/2</f>
        <v>5.4810185185185176</v>
      </c>
      <c r="F2211" s="22">
        <f>AVERAGE(F2207:F2210)</f>
        <v>5.4910185185185192</v>
      </c>
    </row>
    <row r="2212" spans="2:6" ht="18.75" hidden="1" customHeight="1" thickTop="1">
      <c r="B2212" s="2"/>
      <c r="C2212" s="3"/>
      <c r="D2212" s="4"/>
      <c r="E2212" s="5"/>
      <c r="F2212" s="6"/>
    </row>
    <row r="2213" spans="2:6" ht="18.75" hidden="1" customHeight="1">
      <c r="B2213" s="2">
        <f>B2208+1</f>
        <v>41459</v>
      </c>
      <c r="C2213" s="3">
        <v>0.39583333333333331</v>
      </c>
      <c r="D2213" s="15">
        <v>5.4733333333333327</v>
      </c>
      <c r="E2213" s="19">
        <f>(D2213+F2213)/2</f>
        <v>5.4833333333333334</v>
      </c>
      <c r="F2213" s="17">
        <v>5.4933333333333341</v>
      </c>
    </row>
    <row r="2214" spans="2:6" ht="18.75" hidden="1" customHeight="1">
      <c r="B2214" s="2" t="s">
        <v>6</v>
      </c>
      <c r="C2214" s="3">
        <v>0.52083333333333337</v>
      </c>
      <c r="D2214" s="15">
        <v>5.4713888888888871</v>
      </c>
      <c r="E2214" s="19">
        <f>(D2214+F2214)/2</f>
        <v>5.4813888888888878</v>
      </c>
      <c r="F2214" s="17">
        <v>5.4913888888888884</v>
      </c>
    </row>
    <row r="2215" spans="2:6" ht="18.75" hidden="1" customHeight="1" thickBot="1">
      <c r="B2215" s="10"/>
      <c r="C2215" s="11">
        <v>0.64583333333333337</v>
      </c>
      <c r="D2215" s="18">
        <v>5.4691666666666663</v>
      </c>
      <c r="E2215" s="19">
        <f>(D2215+F2215)/2</f>
        <v>5.4791666666666661</v>
      </c>
      <c r="F2215" s="20">
        <v>5.4891666666666659</v>
      </c>
    </row>
    <row r="2216" spans="2:6" ht="18.75" hidden="1" customHeight="1" thickTop="1" thickBot="1">
      <c r="B2216" s="10"/>
      <c r="C2216" s="11"/>
      <c r="D2216" s="21">
        <f>AVERAGE(D2212:D2215)</f>
        <v>5.4712962962962948</v>
      </c>
      <c r="E2216" s="21">
        <f>(D2216+F2216)/2</f>
        <v>5.4812962962962946</v>
      </c>
      <c r="F2216" s="22">
        <f>AVERAGE(F2212:F2215)</f>
        <v>5.4912962962962952</v>
      </c>
    </row>
    <row r="2217" spans="2:6" ht="18.75" hidden="1" customHeight="1" thickTop="1">
      <c r="B2217" s="2"/>
      <c r="C2217" s="3"/>
      <c r="D2217" s="4"/>
      <c r="E2217" s="5"/>
      <c r="F2217" s="6"/>
    </row>
    <row r="2218" spans="2:6" ht="18.75" hidden="1" customHeight="1">
      <c r="B2218" s="2">
        <f>B2213+1</f>
        <v>41460</v>
      </c>
      <c r="C2218" s="3">
        <v>0.39583333333333331</v>
      </c>
      <c r="D2218" s="15">
        <v>5.4658333333333324</v>
      </c>
      <c r="E2218" s="19">
        <f>(D2218+F2218)/2</f>
        <v>5.4758333333333322</v>
      </c>
      <c r="F2218" s="17">
        <v>5.4858333333333329</v>
      </c>
    </row>
    <row r="2219" spans="2:6" ht="18.75" hidden="1" customHeight="1">
      <c r="B2219" s="2" t="s">
        <v>6</v>
      </c>
      <c r="C2219" s="3">
        <v>0.52083333333333337</v>
      </c>
      <c r="D2219" s="15">
        <v>5.4686111111111106</v>
      </c>
      <c r="E2219" s="19">
        <f>(D2219+F2219)/2</f>
        <v>5.4786111111111104</v>
      </c>
      <c r="F2219" s="17">
        <v>5.4886111111111111</v>
      </c>
    </row>
    <row r="2220" spans="2:6" ht="18.75" hidden="1" customHeight="1" thickBot="1">
      <c r="B2220" s="10"/>
      <c r="C2220" s="11">
        <v>0.64583333333333337</v>
      </c>
      <c r="D2220" s="18">
        <v>5.4727777777777771</v>
      </c>
      <c r="E2220" s="19">
        <f>(D2220+F2220)/2</f>
        <v>5.4827777777777769</v>
      </c>
      <c r="F2220" s="20">
        <v>5.4927777777777766</v>
      </c>
    </row>
    <row r="2221" spans="2:6" ht="18.75" hidden="1" customHeight="1" thickTop="1" thickBot="1">
      <c r="B2221" s="10"/>
      <c r="C2221" s="11"/>
      <c r="D2221" s="21">
        <f>AVERAGE(D2217:D2220)</f>
        <v>5.4690740740740731</v>
      </c>
      <c r="E2221" s="21">
        <f>(D2221+F2221)/2</f>
        <v>5.4790740740740729</v>
      </c>
      <c r="F2221" s="22">
        <f>AVERAGE(F2217:F2220)</f>
        <v>5.4890740740740727</v>
      </c>
    </row>
    <row r="2222" spans="2:6" ht="18.75" hidden="1" customHeight="1" thickTop="1">
      <c r="B2222" s="2"/>
      <c r="C2222" s="3"/>
      <c r="D2222" s="4"/>
      <c r="E2222" s="5"/>
      <c r="F2222" s="6"/>
    </row>
    <row r="2223" spans="2:6" ht="18.75" hidden="1" customHeight="1">
      <c r="B2223" s="2">
        <f>B2218+3</f>
        <v>41463</v>
      </c>
      <c r="C2223" s="3">
        <v>0.39583333333333331</v>
      </c>
      <c r="D2223" s="15">
        <v>5.5016666666666669</v>
      </c>
      <c r="E2223" s="19">
        <f>(D2223+F2223)/2</f>
        <v>5.5116666666666667</v>
      </c>
      <c r="F2223" s="17">
        <v>5.5216666666666674</v>
      </c>
    </row>
    <row r="2224" spans="2:6" ht="18.75" hidden="1" customHeight="1">
      <c r="B2224" s="2" t="s">
        <v>6</v>
      </c>
      <c r="C2224" s="3">
        <v>0.52083333333333337</v>
      </c>
      <c r="D2224" s="15">
        <v>5.5038888888888904</v>
      </c>
      <c r="E2224" s="19">
        <f>(D2224+F2224)/2</f>
        <v>5.5138888888888893</v>
      </c>
      <c r="F2224" s="17">
        <v>5.5238888888888891</v>
      </c>
    </row>
    <row r="2225" spans="2:6" ht="18.75" hidden="1" customHeight="1" thickBot="1">
      <c r="B2225" s="10"/>
      <c r="C2225" s="11">
        <v>0.64583333333333337</v>
      </c>
      <c r="D2225" s="18">
        <v>5.5119444444444445</v>
      </c>
      <c r="E2225" s="19">
        <f>(D2225+F2225)/2</f>
        <v>5.5219444444444452</v>
      </c>
      <c r="F2225" s="20">
        <v>5.531944444444445</v>
      </c>
    </row>
    <row r="2226" spans="2:6" ht="18.75" hidden="1" customHeight="1" thickTop="1" thickBot="1">
      <c r="B2226" s="10"/>
      <c r="C2226" s="11"/>
      <c r="D2226" s="21">
        <f>AVERAGE(D2222:D2225)</f>
        <v>5.5058333333333342</v>
      </c>
      <c r="E2226" s="21">
        <f>(D2226+F2226)/2</f>
        <v>5.515833333333334</v>
      </c>
      <c r="F2226" s="22">
        <f>AVERAGE(F2222:F2225)</f>
        <v>5.5258333333333338</v>
      </c>
    </row>
    <row r="2227" spans="2:6" ht="18.75" hidden="1" customHeight="1" thickTop="1">
      <c r="B2227" s="2"/>
      <c r="C2227" s="3"/>
      <c r="D2227" s="4"/>
      <c r="E2227" s="5"/>
      <c r="F2227" s="6"/>
    </row>
    <row r="2228" spans="2:6" ht="18.75" hidden="1" customHeight="1">
      <c r="B2228" s="2">
        <f>B2223+1</f>
        <v>41464</v>
      </c>
      <c r="C2228" s="3">
        <v>0.39583333333333331</v>
      </c>
      <c r="D2228" s="15">
        <v>5.493611111111111</v>
      </c>
      <c r="E2228" s="19">
        <f>(D2228+F2228)/2</f>
        <v>5.5036111111111108</v>
      </c>
      <c r="F2228" s="17">
        <v>5.5136111111111115</v>
      </c>
    </row>
    <row r="2229" spans="2:6" ht="18.75" hidden="1" customHeight="1">
      <c r="B2229" s="2" t="s">
        <v>6</v>
      </c>
      <c r="C2229" s="3">
        <v>0.52083333333333337</v>
      </c>
      <c r="D2229" s="15">
        <v>5.4958333333333336</v>
      </c>
      <c r="E2229" s="19">
        <f>(D2229+F2229)/2</f>
        <v>5.5058333333333334</v>
      </c>
      <c r="F2229" s="17">
        <v>5.5158333333333323</v>
      </c>
    </row>
    <row r="2230" spans="2:6" ht="18.75" hidden="1" customHeight="1" thickBot="1">
      <c r="B2230" s="10"/>
      <c r="C2230" s="11">
        <v>0.64583333333333337</v>
      </c>
      <c r="D2230" s="18">
        <v>5.4913888888888884</v>
      </c>
      <c r="E2230" s="19">
        <f>(D2230+F2230)/2</f>
        <v>5.5013888888888891</v>
      </c>
      <c r="F2230" s="20">
        <v>5.5113888888888898</v>
      </c>
    </row>
    <row r="2231" spans="2:6" ht="18.75" hidden="1" customHeight="1" thickTop="1" thickBot="1">
      <c r="B2231" s="10"/>
      <c r="C2231" s="11"/>
      <c r="D2231" s="21">
        <f>AVERAGE(D2227:D2230)</f>
        <v>5.493611111111111</v>
      </c>
      <c r="E2231" s="21">
        <f>(D2231+F2231)/2</f>
        <v>5.5036111111111108</v>
      </c>
      <c r="F2231" s="22">
        <f>AVERAGE(F2227:F2230)</f>
        <v>5.5136111111111106</v>
      </c>
    </row>
    <row r="2232" spans="2:6" ht="18.75" hidden="1" customHeight="1" thickTop="1">
      <c r="B2232" s="2"/>
      <c r="C2232" s="3"/>
      <c r="D2232" s="4"/>
      <c r="E2232" s="5"/>
      <c r="F2232" s="6"/>
    </row>
    <row r="2233" spans="2:6" ht="18.75" hidden="1" customHeight="1">
      <c r="B2233" s="2">
        <f>B2228+1</f>
        <v>41465</v>
      </c>
      <c r="C2233" s="3">
        <v>0.39583333333333331</v>
      </c>
      <c r="D2233" s="15">
        <v>5.4880555555555555</v>
      </c>
      <c r="E2233" s="19">
        <f>(D2233+F2233)/2</f>
        <v>5.4980555555555553</v>
      </c>
      <c r="F2233" s="17">
        <v>5.508055555555555</v>
      </c>
    </row>
    <row r="2234" spans="2:6" ht="18.75" hidden="1" customHeight="1">
      <c r="B2234" s="2" t="s">
        <v>6</v>
      </c>
      <c r="C2234" s="3">
        <v>0.52083333333333337</v>
      </c>
      <c r="D2234" s="15">
        <v>5.4905555555555559</v>
      </c>
      <c r="E2234" s="19">
        <f>(D2234+F2234)/2</f>
        <v>5.5005555555555556</v>
      </c>
      <c r="F2234" s="17">
        <v>5.5105555555555554</v>
      </c>
    </row>
    <row r="2235" spans="2:6" ht="18.75" hidden="1" customHeight="1" thickBot="1">
      <c r="B2235" s="10"/>
      <c r="C2235" s="11">
        <v>0.64583333333333337</v>
      </c>
      <c r="D2235" s="18">
        <v>5.490277777777778</v>
      </c>
      <c r="E2235" s="19">
        <f>(D2235+F2235)/2</f>
        <v>5.5002777777777787</v>
      </c>
      <c r="F2235" s="20">
        <v>5.5102777777777785</v>
      </c>
    </row>
    <row r="2236" spans="2:6" ht="18.75" hidden="1" customHeight="1" thickTop="1" thickBot="1">
      <c r="B2236" s="10"/>
      <c r="C2236" s="11"/>
      <c r="D2236" s="21">
        <f>AVERAGE(D2232:D2235)</f>
        <v>5.4896296296296292</v>
      </c>
      <c r="E2236" s="21">
        <f>(D2236+F2236)/2</f>
        <v>5.499629629629629</v>
      </c>
      <c r="F2236" s="22">
        <f>AVERAGE(F2232:F2235)</f>
        <v>5.5096296296296288</v>
      </c>
    </row>
    <row r="2237" spans="2:6" ht="18.75" hidden="1" customHeight="1" thickTop="1">
      <c r="B2237" s="2"/>
      <c r="C2237" s="3"/>
      <c r="D2237" s="4"/>
      <c r="E2237" s="5"/>
      <c r="F2237" s="6"/>
    </row>
    <row r="2238" spans="2:6" ht="18.75" hidden="1" customHeight="1">
      <c r="B2238" s="2">
        <f>B2233+1</f>
        <v>41466</v>
      </c>
      <c r="C2238" s="3">
        <v>0.39583333333333331</v>
      </c>
      <c r="D2238" s="15">
        <v>5.4624999999999995</v>
      </c>
      <c r="E2238" s="19">
        <f>(D2238+F2238)/2</f>
        <v>5.4725000000000001</v>
      </c>
      <c r="F2238" s="17">
        <v>5.4824999999999999</v>
      </c>
    </row>
    <row r="2239" spans="2:6" ht="18.75" hidden="1" customHeight="1">
      <c r="B2239" s="2" t="s">
        <v>6</v>
      </c>
      <c r="C2239" s="3">
        <v>0.52083333333333337</v>
      </c>
      <c r="D2239" s="15">
        <v>5.4527777777777784</v>
      </c>
      <c r="E2239" s="19">
        <f>(D2239+F2239)/2</f>
        <v>5.4627777777777773</v>
      </c>
      <c r="F2239" s="17">
        <v>5.4727777777777762</v>
      </c>
    </row>
    <row r="2240" spans="2:6" ht="18.75" hidden="1" customHeight="1" thickBot="1">
      <c r="B2240" s="10"/>
      <c r="C2240" s="11">
        <v>0.64583333333333337</v>
      </c>
      <c r="D2240" s="18">
        <v>5.4491666666666676</v>
      </c>
      <c r="E2240" s="19">
        <f>(D2240+F2240)/2</f>
        <v>5.4591666666666665</v>
      </c>
      <c r="F2240" s="20">
        <v>5.4691666666666663</v>
      </c>
    </row>
    <row r="2241" spans="2:6" ht="18.75" hidden="1" customHeight="1" thickTop="1" thickBot="1">
      <c r="B2241" s="10"/>
      <c r="C2241" s="11"/>
      <c r="D2241" s="21">
        <f>AVERAGE(D2237:D2240)</f>
        <v>5.4548148148148146</v>
      </c>
      <c r="E2241" s="21">
        <f>(D2241+F2241)/2</f>
        <v>5.4648148148148143</v>
      </c>
      <c r="F2241" s="22">
        <f>AVERAGE(F2237:F2240)</f>
        <v>5.4748148148148141</v>
      </c>
    </row>
    <row r="2242" spans="2:6" ht="18.75" hidden="1" customHeight="1" thickTop="1">
      <c r="B2242" s="2"/>
      <c r="C2242" s="3"/>
      <c r="D2242" s="4"/>
      <c r="E2242" s="5"/>
      <c r="F2242" s="6"/>
    </row>
    <row r="2243" spans="2:6" ht="18.75" hidden="1" customHeight="1">
      <c r="B2243" s="2">
        <f>B2238+1</f>
        <v>41467</v>
      </c>
      <c r="C2243" s="3">
        <v>0.39583333333333331</v>
      </c>
      <c r="D2243" s="15">
        <v>5.453611111111111</v>
      </c>
      <c r="E2243" s="19">
        <f>(D2243+F2243)/2</f>
        <v>5.4636111111111116</v>
      </c>
      <c r="F2243" s="17">
        <v>5.4736111111111114</v>
      </c>
    </row>
    <row r="2244" spans="2:6" ht="18.75" hidden="1" customHeight="1">
      <c r="B2244" s="2" t="s">
        <v>6</v>
      </c>
      <c r="C2244" s="3">
        <v>0.52083333333333337</v>
      </c>
      <c r="D2244" s="15">
        <v>5.4577777777777765</v>
      </c>
      <c r="E2244" s="19">
        <f>(D2244+F2244)/2</f>
        <v>5.4677777777777772</v>
      </c>
      <c r="F2244" s="17">
        <v>5.4777777777777779</v>
      </c>
    </row>
    <row r="2245" spans="2:6" ht="18.75" hidden="1" customHeight="1" thickBot="1">
      <c r="B2245" s="10"/>
      <c r="C2245" s="11">
        <v>0.64583333333333337</v>
      </c>
      <c r="D2245" s="18">
        <v>5.4594444444444434</v>
      </c>
      <c r="E2245" s="19">
        <f>(D2245+F2245)/2</f>
        <v>5.4694444444444441</v>
      </c>
      <c r="F2245" s="20">
        <v>5.4794444444444448</v>
      </c>
    </row>
    <row r="2246" spans="2:6" ht="18.75" hidden="1" customHeight="1" thickTop="1" thickBot="1">
      <c r="B2246" s="10"/>
      <c r="C2246" s="11"/>
      <c r="D2246" s="21">
        <f>AVERAGE(D2242:D2245)</f>
        <v>5.456944444444443</v>
      </c>
      <c r="E2246" s="21">
        <f>(D2246+F2246)/2</f>
        <v>5.4669444444444437</v>
      </c>
      <c r="F2246" s="22">
        <f>AVERAGE(F2242:F2245)</f>
        <v>5.4769444444444444</v>
      </c>
    </row>
    <row r="2247" spans="2:6" ht="18.75" hidden="1" customHeight="1" thickTop="1">
      <c r="B2247" s="2"/>
      <c r="C2247" s="3"/>
      <c r="D2247" s="4"/>
      <c r="E2247" s="5"/>
      <c r="F2247" s="6"/>
    </row>
    <row r="2248" spans="2:6" ht="18.75" hidden="1" customHeight="1">
      <c r="B2248" s="2">
        <f>B2243+3</f>
        <v>41470</v>
      </c>
      <c r="C2248" s="3">
        <v>0.39583333333333331</v>
      </c>
      <c r="D2248" s="15">
        <v>5.4630555555555542</v>
      </c>
      <c r="E2248" s="19">
        <f>(D2248+F2248)/2</f>
        <v>5.4730555555555549</v>
      </c>
      <c r="F2248" s="17">
        <v>5.4830555555555556</v>
      </c>
    </row>
    <row r="2249" spans="2:6" ht="18.75" hidden="1" customHeight="1">
      <c r="B2249" s="2" t="s">
        <v>6</v>
      </c>
      <c r="C2249" s="3">
        <v>0.52083333333333337</v>
      </c>
      <c r="D2249" s="15">
        <v>5.4716666666666667</v>
      </c>
      <c r="E2249" s="19">
        <f>(D2249+F2249)/2</f>
        <v>5.4816666666666665</v>
      </c>
      <c r="F2249" s="17">
        <v>5.4916666666666663</v>
      </c>
    </row>
    <row r="2250" spans="2:6" ht="18.75" hidden="1" customHeight="1" thickBot="1">
      <c r="B2250" s="10"/>
      <c r="C2250" s="11">
        <v>0.64583333333333337</v>
      </c>
      <c r="D2250" s="18">
        <v>5.4719444444444436</v>
      </c>
      <c r="E2250" s="19">
        <f>(D2250+F2250)/2</f>
        <v>5.4819444444444443</v>
      </c>
      <c r="F2250" s="20">
        <v>5.4919444444444441</v>
      </c>
    </row>
    <row r="2251" spans="2:6" ht="18.75" hidden="1" customHeight="1" thickTop="1" thickBot="1">
      <c r="B2251" s="10"/>
      <c r="C2251" s="11"/>
      <c r="D2251" s="21">
        <f>AVERAGE(D2247:D2250)</f>
        <v>5.4688888888888876</v>
      </c>
      <c r="E2251" s="21">
        <f>(D2251+F2251)/2</f>
        <v>5.4788888888888891</v>
      </c>
      <c r="F2251" s="22">
        <f>AVERAGE(F2247:F2250)</f>
        <v>5.4888888888888898</v>
      </c>
    </row>
    <row r="2252" spans="2:6" ht="18.75" hidden="1" customHeight="1" thickTop="1">
      <c r="B2252" s="2"/>
      <c r="C2252" s="3"/>
      <c r="D2252" s="4"/>
      <c r="E2252" s="5"/>
      <c r="F2252" s="6"/>
    </row>
    <row r="2253" spans="2:6" ht="18.75" hidden="1" customHeight="1">
      <c r="B2253" s="2">
        <f>B2248+1</f>
        <v>41471</v>
      </c>
      <c r="C2253" s="3">
        <v>0.39583333333333331</v>
      </c>
      <c r="D2253" s="15">
        <v>5.4705555555555545</v>
      </c>
      <c r="E2253" s="19">
        <f>(D2253+F2253)/2</f>
        <v>5.4805555555555552</v>
      </c>
      <c r="F2253" s="17">
        <v>5.4905555555555559</v>
      </c>
    </row>
    <row r="2254" spans="2:6" ht="18.75" hidden="1" customHeight="1">
      <c r="B2254" s="2" t="s">
        <v>6</v>
      </c>
      <c r="C2254" s="3">
        <v>0.52083333333333337</v>
      </c>
      <c r="D2254" s="15">
        <v>5.4702777777777776</v>
      </c>
      <c r="E2254" s="19">
        <f>(D2254+F2254)/2</f>
        <v>5.4802777777777774</v>
      </c>
      <c r="F2254" s="17">
        <v>5.490277777777778</v>
      </c>
    </row>
    <row r="2255" spans="2:6" ht="18.75" hidden="1" customHeight="1" thickBot="1">
      <c r="B2255" s="10"/>
      <c r="C2255" s="11">
        <v>0.64583333333333337</v>
      </c>
      <c r="D2255" s="18">
        <v>5.4691666666666654</v>
      </c>
      <c r="E2255" s="19">
        <f>(D2255+F2255)/2</f>
        <v>5.4791666666666661</v>
      </c>
      <c r="F2255" s="20">
        <v>5.4891666666666659</v>
      </c>
    </row>
    <row r="2256" spans="2:6" ht="18.75" hidden="1" customHeight="1" thickTop="1" thickBot="1">
      <c r="B2256" s="10"/>
      <c r="C2256" s="11"/>
      <c r="D2256" s="21">
        <f>AVERAGE(D2252:D2255)</f>
        <v>5.4699999999999989</v>
      </c>
      <c r="E2256" s="21">
        <f>(D2256+F2256)/2</f>
        <v>5.4799999999999986</v>
      </c>
      <c r="F2256" s="22">
        <f>AVERAGE(F2252:F2255)</f>
        <v>5.4899999999999993</v>
      </c>
    </row>
    <row r="2257" spans="2:6" ht="18.75" hidden="1" customHeight="1" thickTop="1">
      <c r="B2257" s="2"/>
      <c r="C2257" s="3"/>
      <c r="D2257" s="4"/>
      <c r="E2257" s="5"/>
      <c r="F2257" s="6"/>
    </row>
    <row r="2258" spans="2:6" ht="18.75" hidden="1" customHeight="1">
      <c r="B2258" s="2">
        <f>B2253+1</f>
        <v>41472</v>
      </c>
      <c r="C2258" s="3">
        <v>0.39583333333333331</v>
      </c>
      <c r="D2258" s="15">
        <v>5.4594444444444434</v>
      </c>
      <c r="E2258" s="19">
        <f>(D2258+F2258)/2</f>
        <v>5.4694444444444441</v>
      </c>
      <c r="F2258" s="17">
        <v>5.4794444444444448</v>
      </c>
    </row>
    <row r="2259" spans="2:6" ht="18.75" hidden="1" customHeight="1">
      <c r="B2259" s="2" t="s">
        <v>6</v>
      </c>
      <c r="C2259" s="3">
        <v>0.52083333333333337</v>
      </c>
      <c r="D2259" s="15">
        <v>5.4638888888888877</v>
      </c>
      <c r="E2259" s="19">
        <f>(D2259+F2259)/2</f>
        <v>5.4738888888888884</v>
      </c>
      <c r="F2259" s="17">
        <v>5.483888888888889</v>
      </c>
    </row>
    <row r="2260" spans="2:6" ht="18.75" hidden="1" customHeight="1" thickBot="1">
      <c r="B2260" s="10"/>
      <c r="C2260" s="11">
        <v>0.64583333333333337</v>
      </c>
      <c r="D2260" s="18">
        <v>5.4655555555555546</v>
      </c>
      <c r="E2260" s="19">
        <f>(D2260+F2260)/2</f>
        <v>5.4755555555555553</v>
      </c>
      <c r="F2260" s="20">
        <v>5.4855555555555551</v>
      </c>
    </row>
    <row r="2261" spans="2:6" ht="18.75" hidden="1" customHeight="1" thickTop="1" thickBot="1">
      <c r="B2261" s="10"/>
      <c r="C2261" s="11"/>
      <c r="D2261" s="21">
        <f>AVERAGE(D2257:D2260)</f>
        <v>5.4629629629629619</v>
      </c>
      <c r="E2261" s="21">
        <f>(D2261+F2261)/2</f>
        <v>5.4729629629629617</v>
      </c>
      <c r="F2261" s="22">
        <f>AVERAGE(F2257:F2260)</f>
        <v>5.4829629629629624</v>
      </c>
    </row>
    <row r="2262" spans="2:6" ht="18.75" hidden="1" customHeight="1" thickTop="1">
      <c r="B2262" s="2"/>
      <c r="C2262" s="3"/>
      <c r="D2262" s="4"/>
      <c r="E2262" s="5"/>
      <c r="F2262" s="6"/>
    </row>
    <row r="2263" spans="2:6" ht="18.75" hidden="1" customHeight="1">
      <c r="B2263" s="2">
        <f>B2258+1</f>
        <v>41473</v>
      </c>
      <c r="C2263" s="3">
        <v>0.39583333333333331</v>
      </c>
      <c r="D2263" s="15">
        <v>5.468055555555555</v>
      </c>
      <c r="E2263" s="19">
        <f>(D2263+F2263)/2</f>
        <v>5.4780555555555548</v>
      </c>
      <c r="F2263" s="17">
        <v>5.4880555555555546</v>
      </c>
    </row>
    <row r="2264" spans="2:6" ht="18.75" hidden="1" customHeight="1">
      <c r="B2264" s="2" t="s">
        <v>6</v>
      </c>
      <c r="C2264" s="3">
        <v>0.52083333333333337</v>
      </c>
      <c r="D2264" s="15">
        <v>5.4697222222222219</v>
      </c>
      <c r="E2264" s="19">
        <f>(D2264+F2264)/2</f>
        <v>5.4797222222222217</v>
      </c>
      <c r="F2264" s="17">
        <v>5.4897222222222215</v>
      </c>
    </row>
    <row r="2265" spans="2:6" ht="18.75" hidden="1" customHeight="1" thickBot="1">
      <c r="B2265" s="10"/>
      <c r="C2265" s="11">
        <v>0.64583333333333337</v>
      </c>
      <c r="D2265" s="18">
        <v>5.4744444444444449</v>
      </c>
      <c r="E2265" s="19">
        <f>(D2265+F2265)/2</f>
        <v>5.4844444444444438</v>
      </c>
      <c r="F2265" s="20">
        <v>5.4944444444444436</v>
      </c>
    </row>
    <row r="2266" spans="2:6" ht="18.75" hidden="1" customHeight="1" thickTop="1" thickBot="1">
      <c r="B2266" s="10"/>
      <c r="C2266" s="11"/>
      <c r="D2266" s="21">
        <f>AVERAGE(D2262:D2265)</f>
        <v>5.4707407407407409</v>
      </c>
      <c r="E2266" s="21">
        <f>(D2266+F2266)/2</f>
        <v>5.4807407407407407</v>
      </c>
      <c r="F2266" s="22">
        <f>AVERAGE(F2262:F2265)</f>
        <v>5.4907407407407405</v>
      </c>
    </row>
    <row r="2267" spans="2:6" ht="18.75" hidden="1" customHeight="1" thickTop="1">
      <c r="B2267" s="2"/>
      <c r="C2267" s="3"/>
      <c r="D2267" s="4"/>
      <c r="E2267" s="5"/>
      <c r="F2267" s="6"/>
    </row>
    <row r="2268" spans="2:6" ht="18.75" hidden="1" customHeight="1">
      <c r="B2268" s="2">
        <f>B2263+1</f>
        <v>41474</v>
      </c>
      <c r="C2268" s="3">
        <v>0.39583333333333331</v>
      </c>
      <c r="D2268" s="15">
        <v>5.4733333333333327</v>
      </c>
      <c r="E2268" s="19">
        <f>(D2268+F2268)/2</f>
        <v>5.4827777777777769</v>
      </c>
      <c r="F2268" s="17">
        <v>5.4922222222222219</v>
      </c>
    </row>
    <row r="2269" spans="2:6" ht="18.75" hidden="1" customHeight="1">
      <c r="B2269" s="2" t="s">
        <v>6</v>
      </c>
      <c r="C2269" s="3">
        <v>0.52083333333333337</v>
      </c>
      <c r="D2269" s="15">
        <v>5.4744444444444458</v>
      </c>
      <c r="E2269" s="19">
        <f>(D2269+F2269)/2</f>
        <v>5.4841666666666669</v>
      </c>
      <c r="F2269" s="17">
        <v>5.4938888888888879</v>
      </c>
    </row>
    <row r="2270" spans="2:6" ht="18.75" hidden="1" customHeight="1" thickBot="1">
      <c r="B2270" s="10"/>
      <c r="C2270" s="11">
        <v>0.64583333333333337</v>
      </c>
      <c r="D2270" s="18">
        <v>5.4722222222222214</v>
      </c>
      <c r="E2270" s="19">
        <f>(D2270+F2270)/2</f>
        <v>5.4819444444444434</v>
      </c>
      <c r="F2270" s="20">
        <v>5.4916666666666654</v>
      </c>
    </row>
    <row r="2271" spans="2:6" ht="18.75" hidden="1" customHeight="1" thickTop="1" thickBot="1">
      <c r="B2271" s="10"/>
      <c r="C2271" s="11"/>
      <c r="D2271" s="21">
        <f>AVERAGE(D2267:D2270)</f>
        <v>5.4733333333333336</v>
      </c>
      <c r="E2271" s="21">
        <f>(D2271+F2271)/2</f>
        <v>5.4829629629629624</v>
      </c>
      <c r="F2271" s="22">
        <f>AVERAGE(F2267:F2270)</f>
        <v>5.4925925925925911</v>
      </c>
    </row>
    <row r="2272" spans="2:6" ht="18.75" hidden="1" customHeight="1" thickTop="1">
      <c r="B2272" s="2"/>
      <c r="C2272" s="3"/>
      <c r="D2272" s="4"/>
      <c r="E2272" s="5"/>
      <c r="F2272" s="6"/>
    </row>
    <row r="2273" spans="2:6" ht="18.75" hidden="1" customHeight="1">
      <c r="B2273" s="2">
        <f>B2268+3</f>
        <v>41477</v>
      </c>
      <c r="C2273" s="3">
        <v>0.39583333333333331</v>
      </c>
      <c r="D2273" s="15">
        <v>5.4744444444444449</v>
      </c>
      <c r="E2273" s="19">
        <f>(D2273+F2273)/2</f>
        <v>5.4844444444444447</v>
      </c>
      <c r="F2273" s="17">
        <v>5.4944444444444445</v>
      </c>
    </row>
    <row r="2274" spans="2:6" ht="18.75" hidden="1" customHeight="1">
      <c r="B2274" s="2" t="s">
        <v>6</v>
      </c>
      <c r="C2274" s="3">
        <v>0.52083333333333337</v>
      </c>
      <c r="D2274" s="15">
        <v>5.4766666666666666</v>
      </c>
      <c r="E2274" s="19">
        <f>(D2274+F2274)/2</f>
        <v>5.4863888888888894</v>
      </c>
      <c r="F2274" s="17">
        <v>5.4961111111111114</v>
      </c>
    </row>
    <row r="2275" spans="2:6" ht="18.75" hidden="1" customHeight="1" thickBot="1">
      <c r="B2275" s="10"/>
      <c r="C2275" s="11">
        <v>0.64583333333333337</v>
      </c>
      <c r="D2275" s="18">
        <v>5.475833333333334</v>
      </c>
      <c r="E2275" s="19">
        <f>(D2275+F2275)/2</f>
        <v>5.485555555555556</v>
      </c>
      <c r="F2275" s="20">
        <v>5.4952777777777779</v>
      </c>
    </row>
    <row r="2276" spans="2:6" ht="18.75" hidden="1" customHeight="1" thickTop="1" thickBot="1">
      <c r="B2276" s="10"/>
      <c r="C2276" s="11"/>
      <c r="D2276" s="21">
        <f>AVERAGE(D2272:D2275)</f>
        <v>5.4756481481481485</v>
      </c>
      <c r="E2276" s="21">
        <f>(D2276+F2276)/2</f>
        <v>5.4854629629629628</v>
      </c>
      <c r="F2276" s="22">
        <f>AVERAGE(F2272:F2275)</f>
        <v>5.495277777777777</v>
      </c>
    </row>
    <row r="2277" spans="2:6" ht="18.75" hidden="1" customHeight="1" thickTop="1">
      <c r="B2277" s="2"/>
      <c r="C2277" s="3"/>
      <c r="D2277" s="4"/>
      <c r="E2277" s="5"/>
      <c r="F2277" s="6"/>
    </row>
    <row r="2278" spans="2:6" ht="18.75" hidden="1" customHeight="1">
      <c r="B2278" s="2">
        <f>B2273+1</f>
        <v>41478</v>
      </c>
      <c r="C2278" s="3">
        <v>0.39583333333333331</v>
      </c>
      <c r="D2278" s="15">
        <v>5.4788888888888909</v>
      </c>
      <c r="E2278" s="19">
        <f>(D2278+F2278)/2</f>
        <v>5.4888888888888898</v>
      </c>
      <c r="F2278" s="17">
        <v>5.4988888888888887</v>
      </c>
    </row>
    <row r="2279" spans="2:6" ht="18.75" hidden="1" customHeight="1">
      <c r="B2279" s="2" t="s">
        <v>6</v>
      </c>
      <c r="C2279" s="3">
        <v>0.52083333333333337</v>
      </c>
      <c r="D2279" s="15">
        <v>5.4624999999999995</v>
      </c>
      <c r="E2279" s="19">
        <f>(D2279+F2279)/2</f>
        <v>5.4725000000000001</v>
      </c>
      <c r="F2279" s="17">
        <v>5.4825000000000008</v>
      </c>
    </row>
    <row r="2280" spans="2:6" ht="18.75" hidden="1" customHeight="1" thickBot="1">
      <c r="B2280" s="10"/>
      <c r="C2280" s="11">
        <v>0.64583333333333337</v>
      </c>
      <c r="D2280" s="18">
        <v>5.4622222222222225</v>
      </c>
      <c r="E2280" s="19">
        <f>(D2280+F2280)/2</f>
        <v>5.4722222222222232</v>
      </c>
      <c r="F2280" s="20">
        <v>5.482222222222223</v>
      </c>
    </row>
    <row r="2281" spans="2:6" ht="18.75" hidden="1" customHeight="1" thickTop="1" thickBot="1">
      <c r="B2281" s="10"/>
      <c r="C2281" s="11"/>
      <c r="D2281" s="21">
        <f>AVERAGE(D2277:D2280)</f>
        <v>5.4678703703703713</v>
      </c>
      <c r="E2281" s="21">
        <f>(D2281+F2281)/2</f>
        <v>5.4778703703703711</v>
      </c>
      <c r="F2281" s="22">
        <f>AVERAGE(F2277:F2280)</f>
        <v>5.4878703703703708</v>
      </c>
    </row>
    <row r="2282" spans="2:6" ht="18.75" hidden="1" customHeight="1" thickTop="1">
      <c r="B2282" s="2"/>
      <c r="C2282" s="3"/>
      <c r="D2282" s="4"/>
      <c r="E2282" s="5"/>
      <c r="F2282" s="6"/>
    </row>
    <row r="2283" spans="2:6" ht="18.75" hidden="1" customHeight="1">
      <c r="B2283" s="2">
        <f>B2278+1</f>
        <v>41479</v>
      </c>
      <c r="C2283" s="3">
        <v>0.39583333333333331</v>
      </c>
      <c r="D2283" s="15">
        <v>5.4691666666666663</v>
      </c>
      <c r="E2283" s="19">
        <f>(D2283+F2283)/2</f>
        <v>5.4791666666666661</v>
      </c>
      <c r="F2283" s="17">
        <v>5.4891666666666659</v>
      </c>
    </row>
    <row r="2284" spans="2:6" ht="18.75" hidden="1" customHeight="1">
      <c r="B2284" s="2" t="s">
        <v>6</v>
      </c>
      <c r="C2284" s="3">
        <v>0.52083333333333337</v>
      </c>
      <c r="D2284" s="15">
        <v>5.4627777777777773</v>
      </c>
      <c r="E2284" s="19">
        <f>(D2284+F2284)/2</f>
        <v>5.472777777777778</v>
      </c>
      <c r="F2284" s="17">
        <v>5.4827777777777786</v>
      </c>
    </row>
    <row r="2285" spans="2:6" ht="18.75" hidden="1" customHeight="1" thickBot="1">
      <c r="B2285" s="10"/>
      <c r="C2285" s="11">
        <v>0.64583333333333337</v>
      </c>
      <c r="D2285" s="18">
        <v>5.4641666666666664</v>
      </c>
      <c r="E2285" s="19">
        <f>(D2285+F2285)/2</f>
        <v>5.4741666666666662</v>
      </c>
      <c r="F2285" s="20">
        <v>5.484166666666666</v>
      </c>
    </row>
    <row r="2286" spans="2:6" ht="18.75" hidden="1" customHeight="1" thickTop="1" thickBot="1">
      <c r="B2286" s="10"/>
      <c r="C2286" s="11"/>
      <c r="D2286" s="21">
        <f>AVERAGE(D2282:D2285)</f>
        <v>5.46537037037037</v>
      </c>
      <c r="E2286" s="21">
        <f>(D2286+F2286)/2</f>
        <v>5.4753703703703698</v>
      </c>
      <c r="F2286" s="22">
        <f>AVERAGE(F2282:F2285)</f>
        <v>5.4853703703703696</v>
      </c>
    </row>
    <row r="2287" spans="2:6" ht="18.75" hidden="1" customHeight="1" thickTop="1">
      <c r="B2287" s="2"/>
      <c r="C2287" s="3"/>
      <c r="D2287" s="4"/>
      <c r="E2287" s="5"/>
      <c r="F2287" s="6"/>
    </row>
    <row r="2288" spans="2:6" ht="18.75" hidden="1" customHeight="1">
      <c r="B2288" s="2">
        <f>B2283+1</f>
        <v>41480</v>
      </c>
      <c r="C2288" s="3">
        <v>0.39583333333333331</v>
      </c>
      <c r="D2288" s="15">
        <v>5.4613888888888882</v>
      </c>
      <c r="E2288" s="19">
        <f>(D2288+F2288)/2</f>
        <v>5.4713888888888889</v>
      </c>
      <c r="F2288" s="17">
        <v>5.4813888888888895</v>
      </c>
    </row>
    <row r="2289" spans="2:6" ht="18.75" hidden="1" customHeight="1">
      <c r="B2289" s="2" t="s">
        <v>6</v>
      </c>
      <c r="C2289" s="3">
        <v>0.52083333333333337</v>
      </c>
      <c r="D2289" s="15">
        <v>5.4524999999999997</v>
      </c>
      <c r="E2289" s="19">
        <f>(D2289+F2289)/2</f>
        <v>5.4624999999999995</v>
      </c>
      <c r="F2289" s="17">
        <v>5.4724999999999993</v>
      </c>
    </row>
    <row r="2290" spans="2:6" ht="18.75" hidden="1" customHeight="1" thickBot="1">
      <c r="B2290" s="10"/>
      <c r="C2290" s="11">
        <v>0.64583333333333337</v>
      </c>
      <c r="D2290" s="18">
        <v>5.4522222222222219</v>
      </c>
      <c r="E2290" s="19">
        <f>(D2290+F2290)/2</f>
        <v>5.4622222222222216</v>
      </c>
      <c r="F2290" s="20">
        <v>5.4722222222222205</v>
      </c>
    </row>
    <row r="2291" spans="2:6" ht="18.75" hidden="1" customHeight="1" thickTop="1" thickBot="1">
      <c r="B2291" s="10"/>
      <c r="C2291" s="11"/>
      <c r="D2291" s="21">
        <f>AVERAGE(D2287:D2290)</f>
        <v>5.4553703703703702</v>
      </c>
      <c r="E2291" s="21">
        <f>(D2291+F2291)/2</f>
        <v>5.46537037037037</v>
      </c>
      <c r="F2291" s="22">
        <f>AVERAGE(F2287:F2290)</f>
        <v>5.4753703703703698</v>
      </c>
    </row>
    <row r="2292" spans="2:6" ht="18.75" hidden="1" customHeight="1" thickTop="1">
      <c r="B2292" s="2"/>
      <c r="C2292" s="3"/>
      <c r="D2292" s="4"/>
      <c r="E2292" s="5"/>
      <c r="F2292" s="6"/>
    </row>
    <row r="2293" spans="2:6" ht="18.75" hidden="1" customHeight="1">
      <c r="B2293" s="2">
        <f>B2288+1</f>
        <v>41481</v>
      </c>
      <c r="C2293" s="3">
        <v>0.39583333333333331</v>
      </c>
      <c r="D2293" s="15">
        <v>5.4538888888888888</v>
      </c>
      <c r="E2293" s="19">
        <f>(D2293+F2293)/2</f>
        <v>5.4638888888888886</v>
      </c>
      <c r="F2293" s="17">
        <v>5.4738888888888884</v>
      </c>
    </row>
    <row r="2294" spans="2:6" ht="18.75" hidden="1" customHeight="1">
      <c r="B2294" s="2" t="s">
        <v>6</v>
      </c>
      <c r="C2294" s="3">
        <v>0.52083333333333337</v>
      </c>
      <c r="D2294" s="15">
        <v>5.45861111111111</v>
      </c>
      <c r="E2294" s="19">
        <f>(D2294+F2294)/2</f>
        <v>5.4686111111111106</v>
      </c>
      <c r="F2294" s="17">
        <v>5.4786111111111113</v>
      </c>
    </row>
    <row r="2295" spans="2:6" ht="18.75" hidden="1" customHeight="1" thickBot="1">
      <c r="B2295" s="10"/>
      <c r="C2295" s="11">
        <v>0.64583333333333337</v>
      </c>
      <c r="D2295" s="18">
        <v>5.4636111111111099</v>
      </c>
      <c r="E2295" s="19">
        <f>(D2295+F2295)/2</f>
        <v>5.4736111111111105</v>
      </c>
      <c r="F2295" s="20">
        <v>5.4836111111111112</v>
      </c>
    </row>
    <row r="2296" spans="2:6" ht="18.75" hidden="1" customHeight="1" thickTop="1" thickBot="1">
      <c r="B2296" s="10"/>
      <c r="C2296" s="11"/>
      <c r="D2296" s="21">
        <f>AVERAGE(D2292:D2295)</f>
        <v>5.4587037037037023</v>
      </c>
      <c r="E2296" s="21">
        <f>(D2296+F2296)/2</f>
        <v>5.468703703703703</v>
      </c>
      <c r="F2296" s="22">
        <f>AVERAGE(F2292:F2295)</f>
        <v>5.4787037037037036</v>
      </c>
    </row>
    <row r="2297" spans="2:6" ht="18.75" hidden="1" customHeight="1" thickTop="1">
      <c r="B2297" s="2"/>
      <c r="C2297" s="3"/>
      <c r="D2297" s="4"/>
      <c r="E2297" s="5"/>
      <c r="F2297" s="6"/>
    </row>
    <row r="2298" spans="2:6" ht="18.75" hidden="1" customHeight="1">
      <c r="B2298" s="2">
        <f>B2293+3</f>
        <v>41484</v>
      </c>
      <c r="C2298" s="3">
        <v>0.39583333333333331</v>
      </c>
      <c r="D2298" s="15">
        <v>5.4733333333333336</v>
      </c>
      <c r="E2298" s="19">
        <f>(D2298+F2298)/2</f>
        <v>5.4833333333333343</v>
      </c>
      <c r="F2298" s="17">
        <v>5.4933333333333341</v>
      </c>
    </row>
    <row r="2299" spans="2:6" ht="18.75" hidden="1" customHeight="1">
      <c r="B2299" s="2" t="s">
        <v>6</v>
      </c>
      <c r="C2299" s="3">
        <v>0.52083333333333337</v>
      </c>
      <c r="D2299" s="15">
        <v>5.4736111111111114</v>
      </c>
      <c r="E2299" s="19">
        <f>(D2299+F2299)/2</f>
        <v>5.4836111111111112</v>
      </c>
      <c r="F2299" s="17">
        <v>5.493611111111111</v>
      </c>
    </row>
    <row r="2300" spans="2:6" ht="18.75" hidden="1" customHeight="1" thickBot="1">
      <c r="B2300" s="10"/>
      <c r="C2300" s="11">
        <v>0.64583333333333337</v>
      </c>
      <c r="D2300" s="18">
        <v>5.469722222222221</v>
      </c>
      <c r="E2300" s="19">
        <f>(D2300+F2300)/2</f>
        <v>5.4797222222222217</v>
      </c>
      <c r="F2300" s="20">
        <v>5.4897222222222215</v>
      </c>
    </row>
    <row r="2301" spans="2:6" ht="18.75" hidden="1" customHeight="1" thickTop="1" thickBot="1">
      <c r="B2301" s="10"/>
      <c r="C2301" s="11"/>
      <c r="D2301" s="21">
        <f>AVERAGE(D2297:D2300)</f>
        <v>5.4722222222222214</v>
      </c>
      <c r="E2301" s="21">
        <f>(D2301+F2301)/2</f>
        <v>5.4822222222222212</v>
      </c>
      <c r="F2301" s="22">
        <f>AVERAGE(F2297:F2300)</f>
        <v>5.4922222222222219</v>
      </c>
    </row>
    <row r="2302" spans="2:6" ht="18.75" hidden="1" customHeight="1" thickTop="1">
      <c r="B2302" s="2"/>
      <c r="C2302" s="3"/>
      <c r="D2302" s="4"/>
      <c r="E2302" s="5"/>
      <c r="F2302" s="6"/>
    </row>
    <row r="2303" spans="2:6" ht="18.75" hidden="1" customHeight="1">
      <c r="B2303" s="2">
        <f>B2298+1</f>
        <v>41485</v>
      </c>
      <c r="C2303" s="3">
        <v>0.39583333333333331</v>
      </c>
      <c r="D2303" s="15">
        <v>5.4730555555555549</v>
      </c>
      <c r="E2303" s="19">
        <f>(D2303+F2303)/2</f>
        <v>5.4830555555555556</v>
      </c>
      <c r="F2303" s="17">
        <v>5.4930555555555562</v>
      </c>
    </row>
    <row r="2304" spans="2:6" ht="18.75" hidden="1" customHeight="1">
      <c r="B2304" s="2" t="s">
        <v>6</v>
      </c>
      <c r="C2304" s="3">
        <v>0.52083333333333337</v>
      </c>
      <c r="D2304" s="15">
        <v>5.471388888888888</v>
      </c>
      <c r="E2304" s="19">
        <f>(D2304+F2304)/2</f>
        <v>5.4813888888888886</v>
      </c>
      <c r="F2304" s="17">
        <v>5.4913888888888893</v>
      </c>
    </row>
    <row r="2305" spans="2:6" ht="18.75" hidden="1" customHeight="1" thickBot="1">
      <c r="B2305" s="10"/>
      <c r="C2305" s="11">
        <v>0.64583333333333337</v>
      </c>
      <c r="D2305" s="18">
        <v>5.4708333333333332</v>
      </c>
      <c r="E2305" s="19">
        <f>(D2305+F2305)/2</f>
        <v>5.480833333333333</v>
      </c>
      <c r="F2305" s="20">
        <v>5.4908333333333328</v>
      </c>
    </row>
    <row r="2306" spans="2:6" ht="18.75" hidden="1" customHeight="1" thickTop="1" thickBot="1">
      <c r="B2306" s="10"/>
      <c r="C2306" s="11"/>
      <c r="D2306" s="21">
        <f>AVERAGE(D2302:D2305)</f>
        <v>5.4717592592592581</v>
      </c>
      <c r="E2306" s="21">
        <f>(D2306+F2306)/2</f>
        <v>5.4817592592592579</v>
      </c>
      <c r="F2306" s="22">
        <f>AVERAGE(F2302:F2305)</f>
        <v>5.4917592592592586</v>
      </c>
    </row>
    <row r="2307" spans="2:6" ht="18.75" hidden="1" customHeight="1" thickTop="1">
      <c r="B2307" s="2"/>
      <c r="C2307" s="3"/>
      <c r="D2307" s="4"/>
      <c r="E2307" s="5"/>
      <c r="F2307" s="6"/>
    </row>
    <row r="2308" spans="2:6" ht="18.75" hidden="1" customHeight="1">
      <c r="B2308" s="2">
        <f>B2303+1</f>
        <v>41486</v>
      </c>
      <c r="C2308" s="3">
        <v>0.39583333333333331</v>
      </c>
      <c r="D2308" s="15">
        <v>5.4702777777777767</v>
      </c>
      <c r="E2308" s="19">
        <f>(D2308+F2308)/2</f>
        <v>5.4802777777777774</v>
      </c>
      <c r="F2308" s="17">
        <v>5.4902777777777771</v>
      </c>
    </row>
    <row r="2309" spans="2:6" ht="18.75" hidden="1" customHeight="1">
      <c r="B2309" s="2" t="s">
        <v>6</v>
      </c>
      <c r="C2309" s="3">
        <v>0.52083333333333337</v>
      </c>
      <c r="D2309" s="15">
        <v>5.4686111111111115</v>
      </c>
      <c r="E2309" s="19">
        <f>(D2309+F2309)/2</f>
        <v>5.4786111111111104</v>
      </c>
      <c r="F2309" s="17">
        <v>5.4886111111111102</v>
      </c>
    </row>
    <row r="2310" spans="2:6" ht="18.75" hidden="1" customHeight="1" thickBot="1">
      <c r="B2310" s="10"/>
      <c r="C2310" s="11">
        <v>0.64583333333333337</v>
      </c>
      <c r="D2310" s="18">
        <v>5.4658333333333333</v>
      </c>
      <c r="E2310" s="19">
        <f>(D2310+F2310)/2</f>
        <v>5.4758333333333331</v>
      </c>
      <c r="F2310" s="20">
        <v>5.4858333333333329</v>
      </c>
    </row>
    <row r="2311" spans="2:6" ht="18.75" hidden="1" customHeight="1" thickTop="1" thickBot="1">
      <c r="B2311" s="10"/>
      <c r="C2311" s="11"/>
      <c r="D2311" s="21">
        <f>AVERAGE(D2307:D2310)</f>
        <v>5.4682407407407405</v>
      </c>
      <c r="E2311" s="21">
        <f>(D2311+F2311)/2</f>
        <v>5.4782407407407403</v>
      </c>
      <c r="F2311" s="22">
        <f>AVERAGE(F2307:F2310)</f>
        <v>5.4882407407407401</v>
      </c>
    </row>
    <row r="2312" spans="2:6" ht="18.75" hidden="1" customHeight="1" thickTop="1">
      <c r="B2312" s="2"/>
      <c r="C2312" s="3"/>
      <c r="D2312" s="4"/>
      <c r="E2312" s="5"/>
      <c r="F2312" s="6"/>
    </row>
    <row r="2313" spans="2:6" ht="18.75" hidden="1" customHeight="1">
      <c r="B2313" s="2">
        <f>B2308+1</f>
        <v>41487</v>
      </c>
      <c r="C2313" s="3">
        <v>0.39583333333333331</v>
      </c>
      <c r="D2313" s="15">
        <v>5.4677777777777781</v>
      </c>
      <c r="E2313" s="19">
        <f>(D2313+F2313)/2</f>
        <v>5.4777777777777779</v>
      </c>
      <c r="F2313" s="17">
        <v>5.4877777777777768</v>
      </c>
    </row>
    <row r="2314" spans="2:6" ht="18.75" hidden="1" customHeight="1">
      <c r="B2314" s="2" t="s">
        <v>6</v>
      </c>
      <c r="C2314" s="3">
        <v>0.52083333333333337</v>
      </c>
      <c r="D2314" s="15">
        <v>5.4669444444444455</v>
      </c>
      <c r="E2314" s="19">
        <f>(D2314+F2314)/2</f>
        <v>5.4769444444444444</v>
      </c>
      <c r="F2314" s="17">
        <v>5.4869444444444433</v>
      </c>
    </row>
    <row r="2315" spans="2:6" ht="18.75" hidden="1" customHeight="1" thickBot="1">
      <c r="B2315" s="10"/>
      <c r="C2315" s="11">
        <v>0.64583333333333337</v>
      </c>
      <c r="D2315" s="18">
        <v>5.4672222222222224</v>
      </c>
      <c r="E2315" s="19">
        <f>(D2315+F2315)/2</f>
        <v>5.4772222222222222</v>
      </c>
      <c r="F2315" s="20">
        <v>5.487222222222222</v>
      </c>
    </row>
    <row r="2316" spans="2:6" ht="18.75" hidden="1" customHeight="1" thickTop="1" thickBot="1">
      <c r="B2316" s="10"/>
      <c r="C2316" s="11"/>
      <c r="D2316" s="21">
        <f>AVERAGE(D2312:D2315)</f>
        <v>5.4673148148148156</v>
      </c>
      <c r="E2316" s="21">
        <f>(D2316+F2316)/2</f>
        <v>5.4773148148148145</v>
      </c>
      <c r="F2316" s="22">
        <f>AVERAGE(F2312:F2315)</f>
        <v>5.4873148148148134</v>
      </c>
    </row>
    <row r="2317" spans="2:6" ht="18.75" hidden="1" customHeight="1" thickTop="1">
      <c r="B2317" s="2"/>
      <c r="C2317" s="3"/>
      <c r="D2317" s="4"/>
      <c r="E2317" s="5"/>
      <c r="F2317" s="6"/>
    </row>
    <row r="2318" spans="2:6" ht="18.75" hidden="1" customHeight="1">
      <c r="B2318" s="2">
        <f>B2313+1</f>
        <v>41488</v>
      </c>
      <c r="C2318" s="3">
        <v>0.39583333333333331</v>
      </c>
      <c r="D2318" s="15">
        <v>5.468055555555555</v>
      </c>
      <c r="E2318" s="19">
        <f>(D2318+F2318)/2</f>
        <v>5.4780555555555557</v>
      </c>
      <c r="F2318" s="17">
        <v>5.4880555555555564</v>
      </c>
    </row>
    <row r="2319" spans="2:6" ht="18.75" hidden="1" customHeight="1">
      <c r="B2319" s="2" t="s">
        <v>6</v>
      </c>
      <c r="C2319" s="3">
        <v>0.52083333333333337</v>
      </c>
      <c r="D2319" s="15">
        <v>5.4627777777777773</v>
      </c>
      <c r="E2319" s="19">
        <f>(D2319+F2319)/2</f>
        <v>5.4727777777777771</v>
      </c>
      <c r="F2319" s="17">
        <v>5.4827777777777778</v>
      </c>
    </row>
    <row r="2320" spans="2:6" ht="18.75" hidden="1" customHeight="1" thickBot="1">
      <c r="B2320" s="10"/>
      <c r="C2320" s="11">
        <v>0.64583333333333337</v>
      </c>
      <c r="D2320" s="18">
        <v>5.4622222222222225</v>
      </c>
      <c r="E2320" s="19">
        <f>(D2320+F2320)/2</f>
        <v>5.4722222222222232</v>
      </c>
      <c r="F2320" s="20">
        <v>5.482222222222223</v>
      </c>
    </row>
    <row r="2321" spans="2:6" ht="18.75" hidden="1" customHeight="1" thickTop="1" thickBot="1">
      <c r="B2321" s="10"/>
      <c r="C2321" s="11"/>
      <c r="D2321" s="21">
        <f>AVERAGE(D2317:D2320)</f>
        <v>5.4643518518518519</v>
      </c>
      <c r="E2321" s="21">
        <f>(D2321+F2321)/2</f>
        <v>5.4743518518518517</v>
      </c>
      <c r="F2321" s="22">
        <f>AVERAGE(F2317:F2320)</f>
        <v>5.4843518518518524</v>
      </c>
    </row>
    <row r="2322" spans="2:6" ht="18.75" hidden="1" customHeight="1" thickTop="1">
      <c r="B2322" s="2"/>
      <c r="C2322" s="3"/>
      <c r="D2322" s="4"/>
      <c r="E2322" s="5"/>
      <c r="F2322" s="6"/>
    </row>
    <row r="2323" spans="2:6" ht="18.75" hidden="1" customHeight="1">
      <c r="B2323" s="2">
        <f>B2318+4</f>
        <v>41492</v>
      </c>
      <c r="C2323" s="3">
        <v>0.39583333333333331</v>
      </c>
      <c r="D2323" s="15">
        <v>5.4638888888888886</v>
      </c>
      <c r="E2323" s="19">
        <f>(D2323+F2323)/2</f>
        <v>5.4738888888888884</v>
      </c>
      <c r="F2323" s="17">
        <v>5.483888888888889</v>
      </c>
    </row>
    <row r="2324" spans="2:6" ht="18.75" hidden="1" customHeight="1">
      <c r="B2324" s="2" t="s">
        <v>6</v>
      </c>
      <c r="C2324" s="3">
        <v>0.52083333333333337</v>
      </c>
      <c r="D2324" s="15">
        <v>5.4619444444444447</v>
      </c>
      <c r="E2324" s="19">
        <f>(D2324+F2324)/2</f>
        <v>5.4719444444444454</v>
      </c>
      <c r="F2324" s="17">
        <v>5.4819444444444461</v>
      </c>
    </row>
    <row r="2325" spans="2:6" ht="18.75" hidden="1" customHeight="1" thickBot="1">
      <c r="B2325" s="10"/>
      <c r="C2325" s="11">
        <v>0.64583333333333337</v>
      </c>
      <c r="D2325" s="18">
        <v>5.4616666666666669</v>
      </c>
      <c r="E2325" s="19">
        <f>(D2325+F2325)/2</f>
        <v>5.4716666666666676</v>
      </c>
      <c r="F2325" s="20">
        <v>5.4816666666666674</v>
      </c>
    </row>
    <row r="2326" spans="2:6" ht="18.75" hidden="1" customHeight="1" thickTop="1" thickBot="1">
      <c r="B2326" s="10"/>
      <c r="C2326" s="11"/>
      <c r="D2326" s="21">
        <f>AVERAGE(D2322:D2325)</f>
        <v>5.4624999999999995</v>
      </c>
      <c r="E2326" s="21">
        <f>(D2326+F2326)/2</f>
        <v>5.4725000000000001</v>
      </c>
      <c r="F2326" s="22">
        <f>AVERAGE(F2322:F2325)</f>
        <v>5.4825000000000017</v>
      </c>
    </row>
    <row r="2327" spans="2:6" ht="18.75" hidden="1" customHeight="1" thickTop="1">
      <c r="B2327" s="2"/>
      <c r="C2327" s="3"/>
      <c r="D2327" s="4"/>
      <c r="E2327" s="5"/>
      <c r="F2327" s="6"/>
    </row>
    <row r="2328" spans="2:6" ht="18.75" hidden="1" customHeight="1">
      <c r="B2328" s="2">
        <f>B2323+1</f>
        <v>41493</v>
      </c>
      <c r="C2328" s="3">
        <v>0.39583333333333331</v>
      </c>
      <c r="D2328" s="15">
        <v>5.4655555555555537</v>
      </c>
      <c r="E2328" s="19">
        <f>(D2328+F2328)/2</f>
        <v>5.4755555555555553</v>
      </c>
      <c r="F2328" s="17">
        <v>5.485555555555556</v>
      </c>
    </row>
    <row r="2329" spans="2:6" ht="18.75" hidden="1" customHeight="1">
      <c r="B2329" s="2" t="s">
        <v>6</v>
      </c>
      <c r="C2329" s="3">
        <v>0.52083333333333337</v>
      </c>
      <c r="D2329" s="15">
        <v>5.4613888888888882</v>
      </c>
      <c r="E2329" s="19">
        <f>(D2329+F2329)/2</f>
        <v>5.4713888888888889</v>
      </c>
      <c r="F2329" s="17">
        <v>5.4813888888888904</v>
      </c>
    </row>
    <row r="2330" spans="2:6" ht="18.75" hidden="1" customHeight="1" thickBot="1">
      <c r="B2330" s="10"/>
      <c r="C2330" s="11">
        <v>0.64583333333333337</v>
      </c>
      <c r="D2330" s="18">
        <v>5.4580555555555543</v>
      </c>
      <c r="E2330" s="19">
        <f>(D2330+F2330)/2</f>
        <v>5.468055555555555</v>
      </c>
      <c r="F2330" s="20">
        <v>5.4780555555555557</v>
      </c>
    </row>
    <row r="2331" spans="2:6" ht="18.75" hidden="1" customHeight="1" thickTop="1" thickBot="1">
      <c r="B2331" s="10"/>
      <c r="C2331" s="11"/>
      <c r="D2331" s="21">
        <f>AVERAGE(D2327:D2330)</f>
        <v>5.4616666666666651</v>
      </c>
      <c r="E2331" s="21">
        <f>(D2331+F2331)/2</f>
        <v>5.4716666666666667</v>
      </c>
      <c r="F2331" s="22">
        <f>AVERAGE(F2327:F2330)</f>
        <v>5.4816666666666682</v>
      </c>
    </row>
    <row r="2332" spans="2:6" ht="18.75" hidden="1" customHeight="1" thickTop="1">
      <c r="B2332" s="2"/>
      <c r="C2332" s="3"/>
      <c r="D2332" s="4"/>
      <c r="E2332" s="5"/>
      <c r="F2332" s="6"/>
    </row>
    <row r="2333" spans="2:6" ht="18.75" hidden="1" customHeight="1">
      <c r="B2333" s="2">
        <f>B2328+1</f>
        <v>41494</v>
      </c>
      <c r="C2333" s="3">
        <v>0.39583333333333331</v>
      </c>
      <c r="D2333" s="15">
        <v>5.4413888888888886</v>
      </c>
      <c r="E2333" s="19">
        <f>(D2333+F2333)/2</f>
        <v>5.4513888888888884</v>
      </c>
      <c r="F2333" s="17">
        <v>5.4613888888888882</v>
      </c>
    </row>
    <row r="2334" spans="2:6" ht="18.75" hidden="1" customHeight="1">
      <c r="B2334" s="2" t="s">
        <v>6</v>
      </c>
      <c r="C2334" s="3">
        <v>0.52083333333333337</v>
      </c>
      <c r="D2334" s="15">
        <v>5.4466666666666645</v>
      </c>
      <c r="E2334" s="19">
        <f>(D2334+F2334)/2</f>
        <v>5.4566666666666652</v>
      </c>
      <c r="F2334" s="17">
        <v>5.4666666666666668</v>
      </c>
    </row>
    <row r="2335" spans="2:6" ht="18.75" hidden="1" customHeight="1" thickBot="1">
      <c r="B2335" s="10"/>
      <c r="C2335" s="11">
        <v>0.64583333333333337</v>
      </c>
      <c r="D2335" s="18">
        <v>5.4480555555555563</v>
      </c>
      <c r="E2335" s="19">
        <f>(D2335+F2335)/2</f>
        <v>5.4580555555555552</v>
      </c>
      <c r="F2335" s="20">
        <v>5.468055555555555</v>
      </c>
    </row>
    <row r="2336" spans="2:6" ht="18.75" hidden="1" customHeight="1" thickTop="1" thickBot="1">
      <c r="B2336" s="10"/>
      <c r="C2336" s="11"/>
      <c r="D2336" s="21">
        <f>AVERAGE(D2332:D2335)</f>
        <v>5.4453703703703695</v>
      </c>
      <c r="E2336" s="21">
        <f>(D2336+F2336)/2</f>
        <v>5.4553703703703693</v>
      </c>
      <c r="F2336" s="22">
        <f>AVERAGE(F2332:F2335)</f>
        <v>5.46537037037037</v>
      </c>
    </row>
    <row r="2337" spans="2:6" ht="18.75" hidden="1" customHeight="1" thickTop="1">
      <c r="B2337" s="2"/>
      <c r="C2337" s="3"/>
      <c r="D2337" s="4"/>
      <c r="E2337" s="5"/>
      <c r="F2337" s="6"/>
    </row>
    <row r="2338" spans="2:6" ht="18.75" hidden="1" customHeight="1">
      <c r="B2338" s="2">
        <f>B2333+1</f>
        <v>41495</v>
      </c>
      <c r="C2338" s="3">
        <v>0.39583333333333331</v>
      </c>
      <c r="D2338" s="15">
        <v>5.4544444444444444</v>
      </c>
      <c r="E2338" s="19">
        <f>(D2338+F2338)/2</f>
        <v>5.4644444444444442</v>
      </c>
      <c r="F2338" s="17">
        <v>5.4744444444444431</v>
      </c>
    </row>
    <row r="2339" spans="2:6" ht="18.75" hidden="1" customHeight="1">
      <c r="B2339" s="2" t="s">
        <v>6</v>
      </c>
      <c r="C2339" s="3">
        <v>0.52083333333333337</v>
      </c>
      <c r="D2339" s="15">
        <v>5.4402777777777773</v>
      </c>
      <c r="E2339" s="19">
        <f>(D2339+F2339)/2</f>
        <v>5.4502777777777771</v>
      </c>
      <c r="F2339" s="17">
        <v>5.4602777777777769</v>
      </c>
    </row>
    <row r="2340" spans="2:6" ht="18.75" hidden="1" customHeight="1" thickBot="1">
      <c r="B2340" s="10"/>
      <c r="C2340" s="11">
        <v>0.64583333333333337</v>
      </c>
      <c r="D2340" s="18">
        <v>5.4422222222222221</v>
      </c>
      <c r="E2340" s="19">
        <f>(D2340+F2340)/2</f>
        <v>5.4522222222222219</v>
      </c>
      <c r="F2340" s="20">
        <v>5.4622222222222208</v>
      </c>
    </row>
    <row r="2341" spans="2:6" ht="18.75" hidden="1" customHeight="1" thickTop="1" thickBot="1">
      <c r="B2341" s="10"/>
      <c r="C2341" s="11"/>
      <c r="D2341" s="21">
        <f>AVERAGE(D2337:D2340)</f>
        <v>5.4456481481481473</v>
      </c>
      <c r="E2341" s="21">
        <f>(D2341+F2341)/2</f>
        <v>5.4556481481481471</v>
      </c>
      <c r="F2341" s="22">
        <f>AVERAGE(F2337:F2340)</f>
        <v>5.4656481481481469</v>
      </c>
    </row>
    <row r="2342" spans="2:6" ht="18.75" hidden="1" customHeight="1" thickTop="1">
      <c r="B2342" s="2"/>
      <c r="C2342" s="3"/>
      <c r="D2342" s="4"/>
      <c r="E2342" s="5"/>
      <c r="F2342" s="6"/>
    </row>
    <row r="2343" spans="2:6" ht="18.75" hidden="1" customHeight="1">
      <c r="B2343" s="2">
        <f>B2338+3</f>
        <v>41498</v>
      </c>
      <c r="C2343" s="3">
        <v>0.39583333333333331</v>
      </c>
      <c r="D2343" s="15">
        <v>5.4297222222222228</v>
      </c>
      <c r="E2343" s="19">
        <f>(D2343+F2343)/2</f>
        <v>5.4397222222222226</v>
      </c>
      <c r="F2343" s="17">
        <v>5.4497222222222232</v>
      </c>
    </row>
    <row r="2344" spans="2:6" ht="18.75" hidden="1" customHeight="1">
      <c r="B2344" s="2" t="s">
        <v>6</v>
      </c>
      <c r="C2344" s="3">
        <v>0.52083333333333337</v>
      </c>
      <c r="D2344" s="15">
        <v>5.4333333333333336</v>
      </c>
      <c r="E2344" s="19">
        <f>(D2344+F2344)/2</f>
        <v>5.4433333333333334</v>
      </c>
      <c r="F2344" s="17">
        <v>5.453333333333334</v>
      </c>
    </row>
    <row r="2345" spans="2:6" ht="18.75" hidden="1" customHeight="1" thickBot="1">
      <c r="B2345" s="10"/>
      <c r="C2345" s="11">
        <v>0.64583333333333337</v>
      </c>
      <c r="D2345" s="18">
        <v>5.424722222222222</v>
      </c>
      <c r="E2345" s="19">
        <f>(D2345+F2345)/2</f>
        <v>5.4347222222222218</v>
      </c>
      <c r="F2345" s="20">
        <v>5.4447222222222216</v>
      </c>
    </row>
    <row r="2346" spans="2:6" ht="18.75" hidden="1" customHeight="1" thickTop="1" thickBot="1">
      <c r="B2346" s="10"/>
      <c r="C2346" s="11"/>
      <c r="D2346" s="21">
        <f>AVERAGE(D2342:D2345)</f>
        <v>5.4292592592592586</v>
      </c>
      <c r="E2346" s="21">
        <f>(D2346+F2346)/2</f>
        <v>5.4392592592592592</v>
      </c>
      <c r="F2346" s="22">
        <f>AVERAGE(F2342:F2345)</f>
        <v>5.4492592592592599</v>
      </c>
    </row>
    <row r="2347" spans="2:6" ht="18.75" hidden="1" customHeight="1" thickTop="1">
      <c r="B2347" s="2"/>
      <c r="C2347" s="3"/>
      <c r="D2347" s="4"/>
      <c r="E2347" s="5"/>
      <c r="F2347" s="6"/>
    </row>
    <row r="2348" spans="2:6" ht="18.75" hidden="1" customHeight="1">
      <c r="B2348" s="2">
        <f>B2343+1</f>
        <v>41499</v>
      </c>
      <c r="C2348" s="3">
        <v>0.39583333333333331</v>
      </c>
      <c r="D2348" s="15">
        <v>5.4200000000000017</v>
      </c>
      <c r="E2348" s="19">
        <f>(D2348+F2348)/2</f>
        <v>5.4300000000000006</v>
      </c>
      <c r="F2348" s="17">
        <v>5.4399999999999995</v>
      </c>
    </row>
    <row r="2349" spans="2:6" ht="18.75" hidden="1" customHeight="1">
      <c r="B2349" s="2" t="s">
        <v>6</v>
      </c>
      <c r="C2349" s="3">
        <v>0.52083333333333337</v>
      </c>
      <c r="D2349" s="15">
        <v>5.4113888888888901</v>
      </c>
      <c r="E2349" s="19">
        <f>(D2349+F2349)/2</f>
        <v>5.4213888888888899</v>
      </c>
      <c r="F2349" s="17">
        <v>5.4313888888888888</v>
      </c>
    </row>
    <row r="2350" spans="2:6" ht="18.75" hidden="1" customHeight="1" thickBot="1">
      <c r="B2350" s="10"/>
      <c r="C2350" s="11">
        <v>0.64583333333333337</v>
      </c>
      <c r="D2350" s="18">
        <v>5.4136111111111118</v>
      </c>
      <c r="E2350" s="19">
        <f>(D2350+F2350)/2</f>
        <v>5.4236111111111116</v>
      </c>
      <c r="F2350" s="20">
        <v>5.4336111111111114</v>
      </c>
    </row>
    <row r="2351" spans="2:6" ht="18.75" hidden="1" customHeight="1" thickTop="1" thickBot="1">
      <c r="B2351" s="10"/>
      <c r="C2351" s="11"/>
      <c r="D2351" s="21">
        <f>AVERAGE(D2347:D2350)</f>
        <v>5.4150000000000018</v>
      </c>
      <c r="E2351" s="21">
        <f>(D2351+F2351)/2</f>
        <v>5.4250000000000007</v>
      </c>
      <c r="F2351" s="22">
        <f>AVERAGE(F2347:F2350)</f>
        <v>5.4349999999999996</v>
      </c>
    </row>
    <row r="2352" spans="2:6" ht="18.75" hidden="1" customHeight="1" thickTop="1">
      <c r="B2352" s="2"/>
      <c r="C2352" s="3"/>
      <c r="D2352" s="4"/>
      <c r="E2352" s="5"/>
      <c r="F2352" s="6"/>
    </row>
    <row r="2353" spans="2:6" ht="18.75" hidden="1" customHeight="1">
      <c r="B2353" s="2">
        <f>B2348+1</f>
        <v>41500</v>
      </c>
      <c r="C2353" s="3">
        <v>0.39583333333333331</v>
      </c>
      <c r="D2353" s="15">
        <v>5.4200000000000008</v>
      </c>
      <c r="E2353" s="19">
        <f>(D2353+F2353)/2</f>
        <v>5.43</v>
      </c>
      <c r="F2353" s="17">
        <v>5.4399999999999995</v>
      </c>
    </row>
    <row r="2354" spans="2:6" ht="18.75" hidden="1" customHeight="1">
      <c r="B2354" s="2" t="s">
        <v>6</v>
      </c>
      <c r="C2354" s="3">
        <v>0.52083333333333337</v>
      </c>
      <c r="D2354" s="15">
        <v>5.419722222222223</v>
      </c>
      <c r="E2354" s="19">
        <f>(D2354+F2354)/2</f>
        <v>5.4297222222222228</v>
      </c>
      <c r="F2354" s="17">
        <v>5.4397222222222217</v>
      </c>
    </row>
    <row r="2355" spans="2:6" ht="18.75" hidden="1" customHeight="1" thickBot="1">
      <c r="B2355" s="10"/>
      <c r="C2355" s="11">
        <v>0.64583333333333337</v>
      </c>
      <c r="D2355" s="18">
        <v>5.4075000000000015</v>
      </c>
      <c r="E2355" s="19">
        <f>(D2355+F2355)/2</f>
        <v>5.4175000000000004</v>
      </c>
      <c r="F2355" s="20">
        <v>5.4275000000000002</v>
      </c>
    </row>
    <row r="2356" spans="2:6" ht="18.75" hidden="1" customHeight="1" thickTop="1" thickBot="1">
      <c r="B2356" s="10"/>
      <c r="C2356" s="11"/>
      <c r="D2356" s="21">
        <f>AVERAGE(D2352:D2355)</f>
        <v>5.4157407407407421</v>
      </c>
      <c r="E2356" s="21">
        <f>(D2356+F2356)/2</f>
        <v>5.425740740740741</v>
      </c>
      <c r="F2356" s="22">
        <f>AVERAGE(F2352:F2355)</f>
        <v>5.4357407407407408</v>
      </c>
    </row>
    <row r="2357" spans="2:6" ht="18.75" hidden="1" customHeight="1" thickTop="1">
      <c r="B2357" s="2"/>
      <c r="C2357" s="3"/>
      <c r="D2357" s="4"/>
      <c r="E2357" s="5"/>
      <c r="F2357" s="6"/>
    </row>
    <row r="2358" spans="2:6" ht="18.75" hidden="1" customHeight="1">
      <c r="B2358" s="2">
        <f>B2353+1</f>
        <v>41501</v>
      </c>
      <c r="C2358" s="3">
        <v>0.39583333333333331</v>
      </c>
      <c r="D2358" s="15">
        <v>5.406944444444445</v>
      </c>
      <c r="E2358" s="19">
        <f>(D2358+F2358)/2</f>
        <v>5.4169444444444439</v>
      </c>
      <c r="F2358" s="17">
        <v>5.4269444444444428</v>
      </c>
    </row>
    <row r="2359" spans="2:6" ht="18.75" hidden="1" customHeight="1">
      <c r="B2359" s="2" t="s">
        <v>6</v>
      </c>
      <c r="C2359" s="3">
        <v>0.52083333333333337</v>
      </c>
      <c r="D2359" s="15">
        <v>5.4172222222222235</v>
      </c>
      <c r="E2359" s="19">
        <f>(D2359+F2359)/2</f>
        <v>5.4272222222222224</v>
      </c>
      <c r="F2359" s="17">
        <v>5.4372222222222213</v>
      </c>
    </row>
    <row r="2360" spans="2:6" ht="18.75" hidden="1" customHeight="1" thickBot="1">
      <c r="B2360" s="10"/>
      <c r="C2360" s="11">
        <v>0.64583333333333337</v>
      </c>
      <c r="D2360" s="18">
        <v>5.416666666666667</v>
      </c>
      <c r="E2360" s="19">
        <f>(D2360+F2360)/2</f>
        <v>5.4266666666666659</v>
      </c>
      <c r="F2360" s="20">
        <v>5.4366666666666656</v>
      </c>
    </row>
    <row r="2361" spans="2:6" ht="18.75" hidden="1" customHeight="1" thickTop="1" thickBot="1">
      <c r="B2361" s="10"/>
      <c r="C2361" s="11"/>
      <c r="D2361" s="21">
        <f>AVERAGE(D2357:D2360)</f>
        <v>5.4136111111111118</v>
      </c>
      <c r="E2361" s="21">
        <f>(D2361+F2361)/2</f>
        <v>5.4236111111111107</v>
      </c>
      <c r="F2361" s="22">
        <f>AVERAGE(F2357:F2360)</f>
        <v>5.4336111111111096</v>
      </c>
    </row>
    <row r="2362" spans="2:6" ht="18.75" hidden="1" customHeight="1" thickTop="1">
      <c r="B2362" s="2"/>
      <c r="C2362" s="3"/>
      <c r="D2362" s="4"/>
      <c r="E2362" s="5"/>
      <c r="F2362" s="6"/>
    </row>
    <row r="2363" spans="2:6" ht="18.75" hidden="1" customHeight="1">
      <c r="B2363" s="2">
        <f>B2358+1</f>
        <v>41502</v>
      </c>
      <c r="C2363" s="3">
        <v>0.39583333333333331</v>
      </c>
      <c r="D2363" s="15">
        <v>5.4188888888888904</v>
      </c>
      <c r="E2363" s="19">
        <f>(D2363+F2363)/2</f>
        <v>5.4288888888888893</v>
      </c>
      <c r="F2363" s="17">
        <v>5.4388888888888882</v>
      </c>
    </row>
    <row r="2364" spans="2:6" ht="18.75" hidden="1" customHeight="1">
      <c r="B2364" s="2" t="s">
        <v>6</v>
      </c>
      <c r="C2364" s="3">
        <v>0.52083333333333337</v>
      </c>
      <c r="D2364" s="15">
        <v>5.4188888888888904</v>
      </c>
      <c r="E2364" s="19">
        <f>(D2364+F2364)/2</f>
        <v>5.4288888888888893</v>
      </c>
      <c r="F2364" s="17">
        <v>5.4388888888888882</v>
      </c>
    </row>
    <row r="2365" spans="2:6" ht="18.75" hidden="1" customHeight="1" thickBot="1">
      <c r="B2365" s="10"/>
      <c r="C2365" s="11">
        <v>0.64583333333333337</v>
      </c>
      <c r="D2365" s="18">
        <v>5.4194444444444452</v>
      </c>
      <c r="E2365" s="19">
        <f>(D2365+F2365)/2</f>
        <v>5.4294444444444441</v>
      </c>
      <c r="F2365" s="20">
        <v>5.4394444444444439</v>
      </c>
    </row>
    <row r="2366" spans="2:6" ht="18.75" hidden="1" customHeight="1" thickTop="1" thickBot="1">
      <c r="B2366" s="10"/>
      <c r="C2366" s="11"/>
      <c r="D2366" s="21">
        <f>AVERAGE(D2362:D2365)</f>
        <v>5.419074074074075</v>
      </c>
      <c r="E2366" s="21">
        <f>(D2366+F2366)/2</f>
        <v>5.4290740740740748</v>
      </c>
      <c r="F2366" s="22">
        <f>AVERAGE(F2362:F2365)</f>
        <v>5.4390740740740737</v>
      </c>
    </row>
    <row r="2367" spans="2:6" ht="18.75" hidden="1" customHeight="1" thickTop="1">
      <c r="B2367" s="2"/>
      <c r="C2367" s="3"/>
      <c r="D2367" s="4"/>
      <c r="E2367" s="5"/>
      <c r="F2367" s="6"/>
    </row>
    <row r="2368" spans="2:6" ht="18.75" hidden="1" customHeight="1">
      <c r="B2368" s="2">
        <f>B2363+3</f>
        <v>41505</v>
      </c>
      <c r="C2368" s="3">
        <v>0.39583333333333331</v>
      </c>
      <c r="D2368" s="15">
        <v>5.4230555555555551</v>
      </c>
      <c r="E2368" s="19">
        <f>(D2368+F2368)/2</f>
        <v>5.4330555555555549</v>
      </c>
      <c r="F2368" s="17">
        <v>5.4430555555555555</v>
      </c>
    </row>
    <row r="2369" spans="2:6" ht="18.75" hidden="1" customHeight="1">
      <c r="B2369" s="2" t="s">
        <v>6</v>
      </c>
      <c r="C2369" s="3">
        <v>0.52083333333333337</v>
      </c>
      <c r="D2369" s="15">
        <v>5.4111111111111105</v>
      </c>
      <c r="E2369" s="19">
        <f>(D2369+F2369)/2</f>
        <v>5.4211111111111112</v>
      </c>
      <c r="F2369" s="17">
        <v>5.431111111111111</v>
      </c>
    </row>
    <row r="2370" spans="2:6" ht="18.75" hidden="1" customHeight="1" thickBot="1">
      <c r="B2370" s="10"/>
      <c r="C2370" s="11">
        <v>0.64583333333333337</v>
      </c>
      <c r="D2370" s="18">
        <v>5.411944444444444</v>
      </c>
      <c r="E2370" s="19">
        <f>(D2370+F2370)/2</f>
        <v>5.4219444444444438</v>
      </c>
      <c r="F2370" s="20">
        <v>5.4319444444444445</v>
      </c>
    </row>
    <row r="2371" spans="2:6" ht="18.75" hidden="1" customHeight="1" thickTop="1" thickBot="1">
      <c r="B2371" s="10"/>
      <c r="C2371" s="11"/>
      <c r="D2371" s="21">
        <f>AVERAGE(D2367:D2370)</f>
        <v>5.4153703703703693</v>
      </c>
      <c r="E2371" s="21">
        <f>(D2371+F2371)/2</f>
        <v>5.42537037037037</v>
      </c>
      <c r="F2371" s="22">
        <f>AVERAGE(F2367:F2370)</f>
        <v>5.4353703703703706</v>
      </c>
    </row>
    <row r="2372" spans="2:6" ht="18.75" hidden="1" customHeight="1" thickTop="1">
      <c r="B2372" s="2"/>
      <c r="C2372" s="3"/>
      <c r="D2372" s="4"/>
      <c r="E2372" s="5"/>
      <c r="F2372" s="6"/>
    </row>
    <row r="2373" spans="2:6" ht="18.75" hidden="1" customHeight="1">
      <c r="B2373" s="2">
        <f>B2368+1</f>
        <v>41506</v>
      </c>
      <c r="C2373" s="3">
        <v>0.39583333333333331</v>
      </c>
      <c r="D2373" s="15">
        <v>5.4091666666666658</v>
      </c>
      <c r="E2373" s="19">
        <f>(D2373+F2373)/2</f>
        <v>5.4191666666666674</v>
      </c>
      <c r="F2373" s="17">
        <v>5.429166666666668</v>
      </c>
    </row>
    <row r="2374" spans="2:6" ht="18.75" hidden="1" customHeight="1">
      <c r="B2374" s="2" t="s">
        <v>6</v>
      </c>
      <c r="C2374" s="3">
        <v>0.52083333333333337</v>
      </c>
      <c r="D2374" s="15">
        <v>5.3733333333333322</v>
      </c>
      <c r="E2374" s="19">
        <f>(D2374+F2374)/2</f>
        <v>5.3833333333333329</v>
      </c>
      <c r="F2374" s="17">
        <v>5.3933333333333335</v>
      </c>
    </row>
    <row r="2375" spans="2:6" ht="18.75" hidden="1" customHeight="1" thickBot="1">
      <c r="B2375" s="10"/>
      <c r="C2375" s="11">
        <v>0.64583333333333337</v>
      </c>
      <c r="D2375" s="18">
        <v>5.379999999999999</v>
      </c>
      <c r="E2375" s="19">
        <f>(D2375+F2375)/2</f>
        <v>5.39</v>
      </c>
      <c r="F2375" s="20">
        <v>5.4</v>
      </c>
    </row>
    <row r="2376" spans="2:6" ht="18.75" hidden="1" customHeight="1" thickTop="1" thickBot="1">
      <c r="B2376" s="10"/>
      <c r="C2376" s="11"/>
      <c r="D2376" s="21">
        <f>AVERAGE(D2372:D2375)</f>
        <v>5.3874999999999993</v>
      </c>
      <c r="E2376" s="21">
        <f>(D2376+F2376)/2</f>
        <v>5.3975000000000009</v>
      </c>
      <c r="F2376" s="22">
        <f>AVERAGE(F2372:F2375)</f>
        <v>5.4075000000000015</v>
      </c>
    </row>
    <row r="2377" spans="2:6" ht="18.75" hidden="1" customHeight="1" thickTop="1">
      <c r="B2377" s="2"/>
      <c r="C2377" s="3"/>
      <c r="D2377" s="4"/>
      <c r="E2377" s="5"/>
      <c r="F2377" s="6"/>
    </row>
    <row r="2378" spans="2:6" ht="18.75" hidden="1" customHeight="1">
      <c r="B2378" s="2">
        <f>B2373+1</f>
        <v>41507</v>
      </c>
      <c r="C2378" s="3">
        <v>0.39583333333333331</v>
      </c>
      <c r="D2378" s="15">
        <v>5.4089999999999998</v>
      </c>
      <c r="E2378" s="19">
        <f>(D2378+F2378)/2</f>
        <v>5.4190000000000005</v>
      </c>
      <c r="F2378" s="17">
        <v>5.4290000000000003</v>
      </c>
    </row>
    <row r="2379" spans="2:6" ht="18.75" hidden="1" customHeight="1">
      <c r="B2379" s="2" t="s">
        <v>6</v>
      </c>
      <c r="C2379" s="3">
        <v>0.52083333333333337</v>
      </c>
      <c r="D2379" s="15">
        <v>5.3936111111111114</v>
      </c>
      <c r="E2379" s="19">
        <f>(D2379+F2379)/2</f>
        <v>5.4036111111111111</v>
      </c>
      <c r="F2379" s="17">
        <v>5.4136111111111118</v>
      </c>
    </row>
    <row r="2380" spans="2:6" ht="18.75" hidden="1" customHeight="1" thickBot="1">
      <c r="B2380" s="10"/>
      <c r="C2380" s="11">
        <v>0.64583333333333337</v>
      </c>
      <c r="D2380" s="18">
        <v>5.3952777777777783</v>
      </c>
      <c r="E2380" s="19">
        <f>(D2380+F2380)/2</f>
        <v>5.4052777777777781</v>
      </c>
      <c r="F2380" s="20">
        <v>5.4152777777777779</v>
      </c>
    </row>
    <row r="2381" spans="2:6" ht="18.75" hidden="1" customHeight="1" thickTop="1" thickBot="1">
      <c r="B2381" s="10"/>
      <c r="C2381" s="11"/>
      <c r="D2381" s="21">
        <f>AVERAGE(D2377:D2380)</f>
        <v>5.3992962962962965</v>
      </c>
      <c r="E2381" s="21">
        <f>(D2381+F2381)/2</f>
        <v>5.4092962962962963</v>
      </c>
      <c r="F2381" s="22">
        <f>AVERAGE(F2377:F2380)</f>
        <v>5.4192962962962961</v>
      </c>
    </row>
    <row r="2382" spans="2:6" ht="18.75" hidden="1" customHeight="1" thickTop="1">
      <c r="B2382" s="2"/>
      <c r="C2382" s="3"/>
      <c r="D2382" s="4"/>
      <c r="E2382" s="5"/>
      <c r="F2382" s="6"/>
    </row>
    <row r="2383" spans="2:6" ht="18.75" hidden="1" customHeight="1">
      <c r="B2383" s="2">
        <f>B2378+1</f>
        <v>41508</v>
      </c>
      <c r="C2383" s="3">
        <v>0.39583333333333331</v>
      </c>
      <c r="D2383" s="15">
        <v>5.3916666666666666</v>
      </c>
      <c r="E2383" s="19">
        <f>(D2383+F2383)/2</f>
        <v>5.4016666666666664</v>
      </c>
      <c r="F2383" s="17">
        <v>5.4116666666666662</v>
      </c>
    </row>
    <row r="2384" spans="2:6" ht="18.75" hidden="1" customHeight="1">
      <c r="B2384" s="2" t="s">
        <v>6</v>
      </c>
      <c r="C2384" s="3">
        <v>0.52083333333333337</v>
      </c>
      <c r="D2384" s="15">
        <v>5.3597222222222216</v>
      </c>
      <c r="E2384" s="19">
        <f>(D2384+F2384)/2</f>
        <v>5.3697222222222223</v>
      </c>
      <c r="F2384" s="17">
        <v>5.3797222222222221</v>
      </c>
    </row>
    <row r="2385" spans="2:6" ht="18.75" hidden="1" customHeight="1" thickBot="1">
      <c r="B2385" s="10"/>
      <c r="C2385" s="11">
        <v>0.64583333333333337</v>
      </c>
      <c r="D2385" s="18">
        <v>5.3608333333333338</v>
      </c>
      <c r="E2385" s="19">
        <f>(D2385+F2385)/2</f>
        <v>5.3708333333333336</v>
      </c>
      <c r="F2385" s="20">
        <v>5.3808333333333325</v>
      </c>
    </row>
    <row r="2386" spans="2:6" ht="18.75" hidden="1" customHeight="1" thickTop="1" thickBot="1">
      <c r="B2386" s="10"/>
      <c r="C2386" s="11"/>
      <c r="D2386" s="21">
        <f>AVERAGE(D2382:D2385)</f>
        <v>5.3707407407407404</v>
      </c>
      <c r="E2386" s="21">
        <f>(D2386+F2386)/2</f>
        <v>5.3807407407407402</v>
      </c>
      <c r="F2386" s="22">
        <f>AVERAGE(F2382:F2385)</f>
        <v>5.3907407407407399</v>
      </c>
    </row>
    <row r="2387" spans="2:6" ht="18.75" hidden="1" customHeight="1" thickTop="1">
      <c r="B2387" s="2"/>
      <c r="C2387" s="3"/>
      <c r="D2387" s="4"/>
      <c r="E2387" s="5"/>
      <c r="F2387" s="6"/>
    </row>
    <row r="2388" spans="2:6" ht="18.75" hidden="1" customHeight="1">
      <c r="B2388" s="2">
        <f>B2383+1</f>
        <v>41509</v>
      </c>
      <c r="C2388" s="3">
        <v>0.39583333333333331</v>
      </c>
      <c r="D2388" s="15">
        <v>5.3627777777777768</v>
      </c>
      <c r="E2388" s="19">
        <f>(D2388+F2388)/2</f>
        <v>5.3727777777777774</v>
      </c>
      <c r="F2388" s="17">
        <v>5.382777777777779</v>
      </c>
    </row>
    <row r="2389" spans="2:6" ht="18.75" hidden="1" customHeight="1">
      <c r="B2389" s="2" t="s">
        <v>6</v>
      </c>
      <c r="C2389" s="3">
        <v>0.52083333333333337</v>
      </c>
      <c r="D2389" s="15">
        <v>5.3547222222222235</v>
      </c>
      <c r="E2389" s="19">
        <f>(D2389+F2389)/2</f>
        <v>5.3647222222222233</v>
      </c>
      <c r="F2389" s="17">
        <v>5.3747222222222222</v>
      </c>
    </row>
    <row r="2390" spans="2:6" ht="18.75" hidden="1" customHeight="1" thickBot="1">
      <c r="B2390" s="10"/>
      <c r="C2390" s="11">
        <v>0.64583333333333337</v>
      </c>
      <c r="D2390" s="18">
        <v>5.3555555555555561</v>
      </c>
      <c r="E2390" s="19">
        <f>(D2390+F2390)/2</f>
        <v>5.3655555555555559</v>
      </c>
      <c r="F2390" s="20">
        <v>5.3755555555555556</v>
      </c>
    </row>
    <row r="2391" spans="2:6" ht="18.75" hidden="1" customHeight="1" thickTop="1" thickBot="1">
      <c r="B2391" s="10"/>
      <c r="C2391" s="11"/>
      <c r="D2391" s="21">
        <f>AVERAGE(D2387:D2390)</f>
        <v>5.3576851851851854</v>
      </c>
      <c r="E2391" s="21">
        <f>(D2391+F2391)/2</f>
        <v>5.3676851851851861</v>
      </c>
      <c r="F2391" s="22">
        <f>AVERAGE(F2387:F2390)</f>
        <v>5.3776851851851859</v>
      </c>
    </row>
    <row r="2392" spans="2:6" ht="18.75" hidden="1" customHeight="1" thickTop="1">
      <c r="B2392" s="2"/>
      <c r="C2392" s="3"/>
      <c r="D2392" s="4"/>
      <c r="E2392" s="5"/>
      <c r="F2392" s="6"/>
    </row>
    <row r="2393" spans="2:6" ht="18.75" hidden="1" customHeight="1">
      <c r="B2393" s="2">
        <f>B2388+3</f>
        <v>41512</v>
      </c>
      <c r="C2393" s="3">
        <v>0.39583333333333331</v>
      </c>
      <c r="D2393" s="15">
        <v>5.397222222222223</v>
      </c>
      <c r="E2393" s="19">
        <f>(D2393+F2393)/2</f>
        <v>5.4072222222222219</v>
      </c>
      <c r="F2393" s="17">
        <v>5.4172222222222217</v>
      </c>
    </row>
    <row r="2394" spans="2:6" ht="18.75" hidden="1" customHeight="1">
      <c r="B2394" s="2" t="s">
        <v>6</v>
      </c>
      <c r="C2394" s="3">
        <v>0.52083333333333337</v>
      </c>
      <c r="D2394" s="15">
        <v>5.4065555555555553</v>
      </c>
      <c r="E2394" s="19">
        <f>(D2394+F2394)/2</f>
        <v>5.416555555555556</v>
      </c>
      <c r="F2394" s="17">
        <v>5.4265555555555558</v>
      </c>
    </row>
    <row r="2395" spans="2:6" ht="18.75" hidden="1" customHeight="1" thickBot="1">
      <c r="B2395" s="10"/>
      <c r="C2395" s="11">
        <v>0.64583333333333337</v>
      </c>
      <c r="D2395" s="18">
        <v>5.4064999999999994</v>
      </c>
      <c r="E2395" s="19">
        <f>(D2395+F2395)/2</f>
        <v>5.4164999999999992</v>
      </c>
      <c r="F2395" s="20">
        <v>5.4264999999999999</v>
      </c>
    </row>
    <row r="2396" spans="2:6" ht="18.75" hidden="1" customHeight="1" thickTop="1" thickBot="1">
      <c r="B2396" s="10"/>
      <c r="C2396" s="11"/>
      <c r="D2396" s="21">
        <f>AVERAGE(D2392:D2395)</f>
        <v>5.4034259259259256</v>
      </c>
      <c r="E2396" s="21">
        <f>(D2396+F2396)/2</f>
        <v>5.4134259259259263</v>
      </c>
      <c r="F2396" s="22">
        <f>AVERAGE(F2392:F2395)</f>
        <v>5.4234259259259261</v>
      </c>
    </row>
    <row r="2397" spans="2:6" ht="18.75" hidden="1" customHeight="1" thickTop="1">
      <c r="B2397" s="2"/>
      <c r="C2397" s="3"/>
      <c r="D2397" s="4"/>
      <c r="E2397" s="5"/>
      <c r="F2397" s="6"/>
    </row>
    <row r="2398" spans="2:6" ht="18.75" hidden="1" customHeight="1">
      <c r="B2398" s="2">
        <f>B2393+1</f>
        <v>41513</v>
      </c>
      <c r="C2398" s="3">
        <v>0.39583333333333331</v>
      </c>
      <c r="D2398" s="15">
        <v>5.4150000000000018</v>
      </c>
      <c r="E2398" s="19">
        <f>(D2398+F2398)/2</f>
        <v>5.4250000000000007</v>
      </c>
      <c r="F2398" s="17">
        <v>5.4350000000000005</v>
      </c>
    </row>
    <row r="2399" spans="2:6" ht="18.75" hidden="1" customHeight="1">
      <c r="B2399" s="2" t="s">
        <v>6</v>
      </c>
      <c r="C2399" s="3">
        <v>0.52083333333333337</v>
      </c>
      <c r="D2399" s="15">
        <v>5.4111111111111105</v>
      </c>
      <c r="E2399" s="19">
        <f>(D2399+F2399)/2</f>
        <v>5.4211111111111112</v>
      </c>
      <c r="F2399" s="17">
        <v>5.4311111111111119</v>
      </c>
    </row>
    <row r="2400" spans="2:6" ht="18.75" hidden="1" customHeight="1" thickBot="1">
      <c r="B2400" s="10"/>
      <c r="C2400" s="11">
        <v>0.64583333333333337</v>
      </c>
      <c r="D2400" s="18">
        <v>5.4052777777777781</v>
      </c>
      <c r="E2400" s="19">
        <f>(D2400+F2400)/2</f>
        <v>5.4152777777777779</v>
      </c>
      <c r="F2400" s="20">
        <v>5.4252777777777785</v>
      </c>
    </row>
    <row r="2401" spans="2:6" ht="18.75" hidden="1" customHeight="1" thickTop="1" thickBot="1">
      <c r="B2401" s="10"/>
      <c r="C2401" s="11"/>
      <c r="D2401" s="21">
        <f>AVERAGE(D2397:D2400)</f>
        <v>5.4104629629629635</v>
      </c>
      <c r="E2401" s="21">
        <f>(D2401+F2401)/2</f>
        <v>5.4204629629629633</v>
      </c>
      <c r="F2401" s="22">
        <f>AVERAGE(F2397:F2400)</f>
        <v>5.4304629629629639</v>
      </c>
    </row>
    <row r="2402" spans="2:6" ht="18.75" hidden="1" customHeight="1" thickTop="1">
      <c r="B2402" s="2"/>
      <c r="C2402" s="3"/>
      <c r="D2402" s="4"/>
      <c r="E2402" s="5"/>
      <c r="F2402" s="6"/>
    </row>
    <row r="2403" spans="2:6" ht="18.75" hidden="1" customHeight="1">
      <c r="B2403" s="2">
        <f>B2398+1</f>
        <v>41514</v>
      </c>
      <c r="C2403" s="3">
        <v>0.39583333333333331</v>
      </c>
      <c r="D2403" s="15">
        <v>5.3877777777777789</v>
      </c>
      <c r="E2403" s="19">
        <f>(D2403+F2403)/2</f>
        <v>5.3977777777777778</v>
      </c>
      <c r="F2403" s="17">
        <v>5.4077777777777767</v>
      </c>
    </row>
    <row r="2404" spans="2:6" ht="18.75" hidden="1" customHeight="1">
      <c r="B2404" s="2" t="s">
        <v>6</v>
      </c>
      <c r="C2404" s="3">
        <v>0.52083333333333337</v>
      </c>
      <c r="D2404" s="15">
        <v>5.3741666666666665</v>
      </c>
      <c r="E2404" s="19">
        <f>(D2404+F2404)/2</f>
        <v>5.3841666666666672</v>
      </c>
      <c r="F2404" s="17">
        <v>5.394166666666667</v>
      </c>
    </row>
    <row r="2405" spans="2:6" ht="18.75" hidden="1" customHeight="1" thickBot="1">
      <c r="B2405" s="10"/>
      <c r="C2405" s="11">
        <v>0.64583333333333337</v>
      </c>
      <c r="D2405" s="18">
        <v>5.3683333333333332</v>
      </c>
      <c r="E2405" s="19">
        <f>(D2405+F2405)/2</f>
        <v>5.378333333333333</v>
      </c>
      <c r="F2405" s="20">
        <v>5.3883333333333328</v>
      </c>
    </row>
    <row r="2406" spans="2:6" ht="18.75" hidden="1" customHeight="1" thickTop="1" thickBot="1">
      <c r="B2406" s="10"/>
      <c r="C2406" s="11"/>
      <c r="D2406" s="21">
        <f>AVERAGE(D2402:D2405)</f>
        <v>5.3767592592592592</v>
      </c>
      <c r="E2406" s="21">
        <f>(D2406+F2406)/2</f>
        <v>5.386759259259259</v>
      </c>
      <c r="F2406" s="22">
        <f>AVERAGE(F2402:F2405)</f>
        <v>5.3967592592592588</v>
      </c>
    </row>
    <row r="2407" spans="2:6" ht="18.75" hidden="1" customHeight="1" thickTop="1">
      <c r="B2407" s="2"/>
      <c r="C2407" s="3"/>
      <c r="D2407" s="4"/>
      <c r="E2407" s="5"/>
      <c r="F2407" s="6"/>
    </row>
    <row r="2408" spans="2:6" ht="18.75" hidden="1" customHeight="1">
      <c r="B2408" s="2">
        <f>B2403+1</f>
        <v>41515</v>
      </c>
      <c r="C2408" s="3">
        <v>0.39583333333333331</v>
      </c>
      <c r="D2408" s="15">
        <v>5.378055555555556</v>
      </c>
      <c r="E2408" s="19">
        <f>(D2408+F2408)/2</f>
        <v>5.3880555555555549</v>
      </c>
      <c r="F2408" s="17">
        <v>5.3980555555555547</v>
      </c>
    </row>
    <row r="2409" spans="2:6" ht="18.75" hidden="1" customHeight="1">
      <c r="B2409" s="2" t="s">
        <v>6</v>
      </c>
      <c r="C2409" s="3">
        <v>0.52083333333333337</v>
      </c>
      <c r="D2409" s="15">
        <v>5.3833333333333329</v>
      </c>
      <c r="E2409" s="19">
        <f>(D2409+F2409)/2</f>
        <v>5.3933333333333326</v>
      </c>
      <c r="F2409" s="17">
        <v>5.4033333333333333</v>
      </c>
    </row>
    <row r="2410" spans="2:6" ht="18.75" hidden="1" customHeight="1" thickBot="1">
      <c r="B2410" s="10"/>
      <c r="C2410" s="11">
        <v>0.64583333333333337</v>
      </c>
      <c r="D2410" s="18">
        <v>5.373333333333334</v>
      </c>
      <c r="E2410" s="19">
        <f>(D2410+F2410)/2</f>
        <v>5.3833333333333329</v>
      </c>
      <c r="F2410" s="20">
        <v>5.3933333333333326</v>
      </c>
    </row>
    <row r="2411" spans="2:6" ht="18.75" hidden="1" customHeight="1" thickTop="1" thickBot="1">
      <c r="B2411" s="10"/>
      <c r="C2411" s="11"/>
      <c r="D2411" s="21">
        <f>AVERAGE(D2407:D2410)</f>
        <v>5.3782407407407407</v>
      </c>
      <c r="E2411" s="21">
        <f>(D2411+F2411)/2</f>
        <v>5.3882407407407396</v>
      </c>
      <c r="F2411" s="22">
        <f>AVERAGE(F2407:F2410)</f>
        <v>5.3982407407407393</v>
      </c>
    </row>
    <row r="2412" spans="2:6" ht="18.75" hidden="1" customHeight="1" thickTop="1">
      <c r="B2412" s="2"/>
      <c r="C2412" s="3"/>
      <c r="D2412" s="4"/>
      <c r="E2412" s="5"/>
      <c r="F2412" s="6"/>
    </row>
    <row r="2413" spans="2:6" ht="18.75" hidden="1" customHeight="1">
      <c r="B2413" s="2">
        <f>B2408+1</f>
        <v>41516</v>
      </c>
      <c r="C2413" s="3">
        <v>0.39583333333333331</v>
      </c>
      <c r="D2413" s="15">
        <v>5.3794444444444443</v>
      </c>
      <c r="E2413" s="19">
        <f>(D2413+F2413)/2</f>
        <v>5.3894444444444449</v>
      </c>
      <c r="F2413" s="17">
        <v>5.3994444444444447</v>
      </c>
    </row>
    <row r="2414" spans="2:6" ht="18.75" hidden="1" customHeight="1">
      <c r="B2414" s="2" t="s">
        <v>6</v>
      </c>
      <c r="C2414" s="3">
        <v>0.52083333333333337</v>
      </c>
      <c r="D2414" s="15">
        <v>5.3624999999999998</v>
      </c>
      <c r="E2414" s="19">
        <f>(D2414+F2414)/2</f>
        <v>5.3725000000000005</v>
      </c>
      <c r="F2414" s="17">
        <v>5.3825000000000003</v>
      </c>
    </row>
    <row r="2415" spans="2:6" ht="18.75" hidden="1" customHeight="1" thickBot="1">
      <c r="B2415" s="10"/>
      <c r="C2415" s="11">
        <v>0.64583333333333337</v>
      </c>
      <c r="D2415" s="18">
        <v>5.3605555555555551</v>
      </c>
      <c r="E2415" s="19">
        <f>(D2415+F2415)/2</f>
        <v>5.3705555555555549</v>
      </c>
      <c r="F2415" s="20">
        <v>5.3805555555555555</v>
      </c>
    </row>
    <row r="2416" spans="2:6" ht="18.75" hidden="1" customHeight="1" thickTop="1" thickBot="1">
      <c r="B2416" s="10"/>
      <c r="C2416" s="11"/>
      <c r="D2416" s="21">
        <f>AVERAGE(D2412:D2415)</f>
        <v>5.3674999999999997</v>
      </c>
      <c r="E2416" s="21">
        <f>(D2416+F2416)/2</f>
        <v>5.3774999999999995</v>
      </c>
      <c r="F2416" s="22">
        <f>AVERAGE(F2412:F2415)</f>
        <v>5.3875000000000002</v>
      </c>
    </row>
    <row r="2417" spans="2:6" ht="18.75" hidden="1" customHeight="1" thickTop="1">
      <c r="B2417" s="2"/>
      <c r="C2417" s="3"/>
      <c r="D2417" s="4"/>
      <c r="E2417" s="5"/>
      <c r="F2417" s="6"/>
    </row>
    <row r="2418" spans="2:6" ht="18.75" hidden="1" customHeight="1">
      <c r="B2418" s="2">
        <f>B2413+3</f>
        <v>41519</v>
      </c>
      <c r="C2418" s="3">
        <v>0.39583333333333331</v>
      </c>
      <c r="D2418" s="15">
        <v>5.36</v>
      </c>
      <c r="E2418" s="19">
        <f>(D2418+F2418)/2</f>
        <v>5.3699999999999992</v>
      </c>
      <c r="F2418" s="17">
        <v>5.379999999999999</v>
      </c>
    </row>
    <row r="2419" spans="2:6" ht="18.75" hidden="1" customHeight="1">
      <c r="B2419" s="2" t="s">
        <v>6</v>
      </c>
      <c r="C2419" s="3">
        <v>0.52083333333333337</v>
      </c>
      <c r="D2419" s="15">
        <v>5.3605555555555542</v>
      </c>
      <c r="E2419" s="19">
        <f>(D2419+F2419)/2</f>
        <v>5.3705555555555549</v>
      </c>
      <c r="F2419" s="17">
        <v>5.3805555555555564</v>
      </c>
    </row>
    <row r="2420" spans="2:6" ht="18.75" hidden="1" customHeight="1" thickBot="1">
      <c r="B2420" s="10"/>
      <c r="C2420" s="11">
        <v>0.64583333333333337</v>
      </c>
      <c r="D2420" s="18">
        <v>5.3627777777777768</v>
      </c>
      <c r="E2420" s="19">
        <f>(D2420+F2420)/2</f>
        <v>5.3727777777777774</v>
      </c>
      <c r="F2420" s="20">
        <v>5.382777777777779</v>
      </c>
    </row>
    <row r="2421" spans="2:6" ht="18.75" hidden="1" customHeight="1" thickTop="1" thickBot="1">
      <c r="B2421" s="10"/>
      <c r="C2421" s="11"/>
      <c r="D2421" s="21">
        <f>AVERAGE(D2417:D2420)</f>
        <v>5.3611111111111107</v>
      </c>
      <c r="E2421" s="21">
        <f>(D2421+F2421)/2</f>
        <v>5.3711111111111105</v>
      </c>
      <c r="F2421" s="22">
        <f>AVERAGE(F2417:F2420)</f>
        <v>5.3811111111111112</v>
      </c>
    </row>
    <row r="2422" spans="2:6" ht="18.75" hidden="1" customHeight="1" thickTop="1">
      <c r="B2422" s="2"/>
      <c r="C2422" s="3"/>
      <c r="D2422" s="4"/>
      <c r="E2422" s="5"/>
      <c r="F2422" s="6"/>
    </row>
    <row r="2423" spans="2:6" ht="18.75" hidden="1" customHeight="1">
      <c r="B2423" s="2">
        <f>B2418+1</f>
        <v>41520</v>
      </c>
      <c r="C2423" s="3">
        <v>0.39583333333333331</v>
      </c>
      <c r="D2423" s="15">
        <v>5.3552777777777782</v>
      </c>
      <c r="E2423" s="19">
        <f>(D2423+F2423)/2</f>
        <v>5.365277777777778</v>
      </c>
      <c r="F2423" s="17">
        <v>5.3752777777777778</v>
      </c>
    </row>
    <row r="2424" spans="2:6" ht="18.75" hidden="1" customHeight="1">
      <c r="B2424" s="2" t="s">
        <v>6</v>
      </c>
      <c r="C2424" s="3">
        <v>0.52083333333333337</v>
      </c>
      <c r="D2424" s="15">
        <v>5.343055555555555</v>
      </c>
      <c r="E2424" s="19">
        <f>(D2424+F2424)/2</f>
        <v>5.3530555555555548</v>
      </c>
      <c r="F2424" s="17">
        <v>5.3630555555555546</v>
      </c>
    </row>
    <row r="2425" spans="2:6" ht="18.75" hidden="1" customHeight="1" thickBot="1">
      <c r="B2425" s="10"/>
      <c r="C2425" s="11">
        <v>0.64583333333333337</v>
      </c>
      <c r="D2425" s="18">
        <v>5.3527777777777779</v>
      </c>
      <c r="E2425" s="19">
        <f>(D2425+F2425)/2</f>
        <v>5.3627777777777776</v>
      </c>
      <c r="F2425" s="20">
        <v>5.3727777777777783</v>
      </c>
    </row>
    <row r="2426" spans="2:6" ht="18.75" hidden="1" customHeight="1" thickTop="1" thickBot="1">
      <c r="B2426" s="10"/>
      <c r="C2426" s="11"/>
      <c r="D2426" s="21">
        <f>AVERAGE(D2422:D2425)</f>
        <v>5.3503703703703707</v>
      </c>
      <c r="E2426" s="21">
        <f>(D2426+F2426)/2</f>
        <v>5.3603703703703705</v>
      </c>
      <c r="F2426" s="22">
        <f>AVERAGE(F2422:F2425)</f>
        <v>5.3703703703703702</v>
      </c>
    </row>
    <row r="2427" spans="2:6" ht="18.75" hidden="1" customHeight="1" thickTop="1">
      <c r="B2427" s="2"/>
      <c r="C2427" s="3"/>
      <c r="D2427" s="4"/>
      <c r="E2427" s="5"/>
      <c r="F2427" s="6"/>
    </row>
    <row r="2428" spans="2:6" ht="18.75" hidden="1" customHeight="1">
      <c r="B2428" s="2">
        <f>B2423+1</f>
        <v>41521</v>
      </c>
      <c r="C2428" s="3">
        <v>0.39583333333333331</v>
      </c>
      <c r="D2428" s="15">
        <v>5.3536111111111122</v>
      </c>
      <c r="E2428" s="19">
        <f>(D2428+F2428)/2</f>
        <v>5.363611111111112</v>
      </c>
      <c r="F2428" s="17">
        <v>5.3736111111111118</v>
      </c>
    </row>
    <row r="2429" spans="2:6" ht="18.75" hidden="1" customHeight="1">
      <c r="B2429" s="2" t="s">
        <v>6</v>
      </c>
      <c r="C2429" s="3">
        <v>0.52083333333333337</v>
      </c>
      <c r="D2429" s="15">
        <v>5.3483333333333327</v>
      </c>
      <c r="E2429" s="19">
        <f>(D2429+F2429)/2</f>
        <v>5.3583333333333334</v>
      </c>
      <c r="F2429" s="17">
        <v>5.3683333333333341</v>
      </c>
    </row>
    <row r="2430" spans="2:6" ht="18.75" hidden="1" customHeight="1" thickBot="1">
      <c r="B2430" s="10"/>
      <c r="C2430" s="11">
        <v>0.64583333333333337</v>
      </c>
      <c r="D2430" s="18">
        <v>5.3527777777777779</v>
      </c>
      <c r="E2430" s="19">
        <f>(D2430+F2430)/2</f>
        <v>5.3627777777777776</v>
      </c>
      <c r="F2430" s="20">
        <v>5.3727777777777783</v>
      </c>
    </row>
    <row r="2431" spans="2:6" ht="18.75" hidden="1" customHeight="1" thickTop="1" thickBot="1">
      <c r="B2431" s="10"/>
      <c r="C2431" s="11"/>
      <c r="D2431" s="21">
        <f>AVERAGE(D2427:D2430)</f>
        <v>5.3515740740740751</v>
      </c>
      <c r="E2431" s="21">
        <f>(D2431+F2431)/2</f>
        <v>5.3615740740740749</v>
      </c>
      <c r="F2431" s="22">
        <f>AVERAGE(F2427:F2430)</f>
        <v>5.3715740740740747</v>
      </c>
    </row>
    <row r="2432" spans="2:6" ht="18.75" hidden="1" customHeight="1" thickTop="1">
      <c r="B2432" s="2"/>
      <c r="C2432" s="3"/>
      <c r="D2432" s="4"/>
      <c r="E2432" s="5"/>
      <c r="F2432" s="6"/>
    </row>
    <row r="2433" spans="2:6" ht="18.75" hidden="1" customHeight="1">
      <c r="B2433" s="2">
        <f>B2428+1</f>
        <v>41522</v>
      </c>
      <c r="C2433" s="3">
        <v>0.39583333333333331</v>
      </c>
      <c r="D2433" s="15">
        <v>5.3525000000000009</v>
      </c>
      <c r="E2433" s="19">
        <f>(D2433+F2433)/2</f>
        <v>5.3625000000000007</v>
      </c>
      <c r="F2433" s="17">
        <v>5.3725000000000014</v>
      </c>
    </row>
    <row r="2434" spans="2:6" ht="18.75" hidden="1" customHeight="1">
      <c r="B2434" s="2" t="s">
        <v>6</v>
      </c>
      <c r="C2434" s="3">
        <v>0.52083333333333337</v>
      </c>
      <c r="D2434" s="15">
        <v>5.346111111111111</v>
      </c>
      <c r="E2434" s="19">
        <f>(D2434+F2434)/2</f>
        <v>5.3561111111111117</v>
      </c>
      <c r="F2434" s="17">
        <v>5.3661111111111115</v>
      </c>
    </row>
    <row r="2435" spans="2:6" ht="18.75" hidden="1" customHeight="1" thickBot="1">
      <c r="B2435" s="10"/>
      <c r="C2435" s="11">
        <v>0.64583333333333337</v>
      </c>
      <c r="D2435" s="18">
        <v>5.342777777777779</v>
      </c>
      <c r="E2435" s="19">
        <f>(D2435+F2435)/2</f>
        <v>5.3527777777777779</v>
      </c>
      <c r="F2435" s="20">
        <v>5.3627777777777768</v>
      </c>
    </row>
    <row r="2436" spans="2:6" ht="18.75" hidden="1" customHeight="1" thickTop="1" thickBot="1">
      <c r="B2436" s="10"/>
      <c r="C2436" s="11"/>
      <c r="D2436" s="21">
        <f>AVERAGE(D2432:D2435)</f>
        <v>5.3471296296296309</v>
      </c>
      <c r="E2436" s="21">
        <f>(D2436+F2436)/2</f>
        <v>5.3571296296296307</v>
      </c>
      <c r="F2436" s="22">
        <f>AVERAGE(F2432:F2435)</f>
        <v>5.3671296296296296</v>
      </c>
    </row>
    <row r="2437" spans="2:6" ht="18.75" hidden="1" customHeight="1" thickTop="1">
      <c r="B2437" s="2"/>
      <c r="C2437" s="3"/>
      <c r="D2437" s="4"/>
      <c r="E2437" s="5"/>
      <c r="F2437" s="6"/>
    </row>
    <row r="2438" spans="2:6" ht="18.75" hidden="1" customHeight="1">
      <c r="B2438" s="2">
        <f>B2433+1</f>
        <v>41523</v>
      </c>
      <c r="C2438" s="3">
        <v>0.39583333333333331</v>
      </c>
      <c r="D2438" s="15">
        <v>5.344444444444445</v>
      </c>
      <c r="E2438" s="19">
        <f>(D2438+F2438)/2</f>
        <v>5.3544444444444439</v>
      </c>
      <c r="F2438" s="17">
        <v>5.3644444444444428</v>
      </c>
    </row>
    <row r="2439" spans="2:6" ht="18.75" hidden="1" customHeight="1">
      <c r="B2439" s="2" t="s">
        <v>6</v>
      </c>
      <c r="C2439" s="3">
        <v>0.52083333333333337</v>
      </c>
      <c r="D2439" s="15">
        <v>5.3436111111111124</v>
      </c>
      <c r="E2439" s="19">
        <f>(D2439+F2439)/2</f>
        <v>5.3536111111111104</v>
      </c>
      <c r="F2439" s="17">
        <v>5.3636111111111093</v>
      </c>
    </row>
    <row r="2440" spans="2:6" ht="18.75" hidden="1" customHeight="1" thickBot="1">
      <c r="B2440" s="10"/>
      <c r="C2440" s="11">
        <v>0.64583333333333337</v>
      </c>
      <c r="D2440" s="18">
        <v>5.3438888888888885</v>
      </c>
      <c r="E2440" s="19">
        <f>(D2440+F2440)/2</f>
        <v>5.3538888888888883</v>
      </c>
      <c r="F2440" s="20">
        <v>5.363888888888888</v>
      </c>
    </row>
    <row r="2441" spans="2:6" ht="18.75" hidden="1" customHeight="1" thickTop="1" thickBot="1">
      <c r="B2441" s="10"/>
      <c r="C2441" s="11"/>
      <c r="D2441" s="21">
        <f>AVERAGE(D2437:D2440)</f>
        <v>5.3439814814814817</v>
      </c>
      <c r="E2441" s="21">
        <f>(D2441+F2441)/2</f>
        <v>5.3539814814814815</v>
      </c>
      <c r="F2441" s="22">
        <f>AVERAGE(F2437:F2440)</f>
        <v>5.3639814814814804</v>
      </c>
    </row>
    <row r="2442" spans="2:6" ht="18.75" hidden="1" customHeight="1" thickTop="1">
      <c r="B2442" s="2"/>
      <c r="C2442" s="3"/>
      <c r="D2442" s="4"/>
      <c r="E2442" s="5"/>
      <c r="F2442" s="6"/>
    </row>
    <row r="2443" spans="2:6" ht="18.75" hidden="1" customHeight="1">
      <c r="B2443" s="2">
        <f>B2438+3</f>
        <v>41526</v>
      </c>
      <c r="C2443" s="3">
        <v>0.39583333333333331</v>
      </c>
      <c r="D2443" s="15">
        <v>5.3425000000000002</v>
      </c>
      <c r="E2443" s="19">
        <f>(D2443+F2443)/2</f>
        <v>5.3524999999999991</v>
      </c>
      <c r="F2443" s="17">
        <v>5.3624999999999989</v>
      </c>
    </row>
    <row r="2444" spans="2:6" ht="18.75" hidden="1" customHeight="1">
      <c r="B2444" s="2" t="s">
        <v>6</v>
      </c>
      <c r="C2444" s="3">
        <v>0.52083333333333337</v>
      </c>
      <c r="D2444" s="15">
        <v>5.3438888888888885</v>
      </c>
      <c r="E2444" s="19">
        <f>(D2444+F2444)/2</f>
        <v>5.3538888888888883</v>
      </c>
      <c r="F2444" s="17">
        <v>5.363888888888888</v>
      </c>
    </row>
    <row r="2445" spans="2:6" ht="18.75" hidden="1" customHeight="1" thickBot="1">
      <c r="B2445" s="10"/>
      <c r="C2445" s="11">
        <v>0.64583333333333337</v>
      </c>
      <c r="D2445" s="18">
        <v>5.3437222222222225</v>
      </c>
      <c r="E2445" s="19">
        <f>(D2445+F2445)/2</f>
        <v>5.3537222222222223</v>
      </c>
      <c r="F2445" s="20">
        <v>5.3637222222222221</v>
      </c>
    </row>
    <row r="2446" spans="2:6" ht="18.75" hidden="1" customHeight="1" thickTop="1" thickBot="1">
      <c r="B2446" s="10"/>
      <c r="C2446" s="11"/>
      <c r="D2446" s="21">
        <f>AVERAGE(D2442:D2445)</f>
        <v>5.3433703703703701</v>
      </c>
      <c r="E2446" s="21">
        <f>(D2446+F2446)/2</f>
        <v>5.3533703703703699</v>
      </c>
      <c r="F2446" s="22">
        <f>AVERAGE(F2442:F2445)</f>
        <v>5.3633703703703697</v>
      </c>
    </row>
    <row r="2447" spans="2:6" ht="18.75" hidden="1" customHeight="1" thickTop="1">
      <c r="B2447" s="2"/>
      <c r="C2447" s="3"/>
      <c r="D2447" s="4"/>
      <c r="E2447" s="5"/>
      <c r="F2447" s="6"/>
    </row>
    <row r="2448" spans="2:6" ht="18.75" hidden="1" customHeight="1">
      <c r="B2448" s="2">
        <f>B2443+1</f>
        <v>41527</v>
      </c>
      <c r="C2448" s="3">
        <v>0.39583333333333331</v>
      </c>
      <c r="D2448" s="15">
        <v>5.3458333333333323</v>
      </c>
      <c r="E2448" s="19">
        <f>(D2448+F2448)/2</f>
        <v>5.355833333333333</v>
      </c>
      <c r="F2448" s="17">
        <v>5.3658333333333328</v>
      </c>
    </row>
    <row r="2449" spans="2:6" ht="18.75" hidden="1" customHeight="1">
      <c r="B2449" s="2" t="s">
        <v>6</v>
      </c>
      <c r="C2449" s="3">
        <v>0.52083333333333337</v>
      </c>
      <c r="D2449" s="15">
        <v>5.3419444444444455</v>
      </c>
      <c r="E2449" s="19">
        <f>(D2449+F2449)/2</f>
        <v>5.3519444444444444</v>
      </c>
      <c r="F2449" s="17">
        <v>5.3619444444444433</v>
      </c>
    </row>
    <row r="2450" spans="2:6" ht="18.75" hidden="1" customHeight="1" thickBot="1">
      <c r="B2450" s="10"/>
      <c r="C2450" s="11">
        <v>0.64583333333333337</v>
      </c>
      <c r="D2450" s="18">
        <v>5.3422222222222224</v>
      </c>
      <c r="E2450" s="19">
        <f>(D2450+F2450)/2</f>
        <v>5.3522222222222222</v>
      </c>
      <c r="F2450" s="20">
        <v>5.362222222222222</v>
      </c>
    </row>
    <row r="2451" spans="2:6" ht="18.75" hidden="1" customHeight="1" thickTop="1" thickBot="1">
      <c r="B2451" s="10"/>
      <c r="C2451" s="11"/>
      <c r="D2451" s="21">
        <f>AVERAGE(D2447:D2450)</f>
        <v>5.3433333333333337</v>
      </c>
      <c r="E2451" s="21">
        <f>(D2451+F2451)/2</f>
        <v>5.3533333333333335</v>
      </c>
      <c r="F2451" s="22">
        <f>AVERAGE(F2447:F2450)</f>
        <v>5.3633333333333324</v>
      </c>
    </row>
    <row r="2452" spans="2:6" ht="18.75" hidden="1" customHeight="1" thickTop="1">
      <c r="B2452" s="2"/>
      <c r="C2452" s="3"/>
      <c r="D2452" s="4"/>
      <c r="E2452" s="5"/>
      <c r="F2452" s="6"/>
    </row>
    <row r="2453" spans="2:6" ht="18.75" hidden="1" customHeight="1">
      <c r="B2453" s="2">
        <f>B2448+1</f>
        <v>41528</v>
      </c>
      <c r="C2453" s="3">
        <v>0.39583333333333331</v>
      </c>
      <c r="D2453" s="15">
        <v>5.341111111111112</v>
      </c>
      <c r="E2453" s="19">
        <f>(D2453+F2453)/2</f>
        <v>5.3511111111111109</v>
      </c>
      <c r="F2453" s="17">
        <v>5.3611111111111107</v>
      </c>
    </row>
    <row r="2454" spans="2:6" ht="18.75" hidden="1" customHeight="1">
      <c r="B2454" s="2" t="s">
        <v>6</v>
      </c>
      <c r="C2454" s="3">
        <v>0.52083333333333337</v>
      </c>
      <c r="D2454" s="15">
        <v>5.3402777777777777</v>
      </c>
      <c r="E2454" s="19">
        <f>(D2454+F2454)/2</f>
        <v>5.3502777777777784</v>
      </c>
      <c r="F2454" s="17">
        <v>5.3602777777777781</v>
      </c>
    </row>
    <row r="2455" spans="2:6" ht="18.75" hidden="1" customHeight="1" thickBot="1">
      <c r="B2455" s="10"/>
      <c r="C2455" s="11">
        <v>0.64583333333333337</v>
      </c>
      <c r="D2455" s="18">
        <v>5.3361111111111104</v>
      </c>
      <c r="E2455" s="19">
        <f>(D2455+F2455)/2</f>
        <v>5.346111111111111</v>
      </c>
      <c r="F2455" s="20">
        <v>5.3561111111111117</v>
      </c>
    </row>
    <row r="2456" spans="2:6" ht="18.75" hidden="1" customHeight="1" thickTop="1" thickBot="1">
      <c r="B2456" s="10"/>
      <c r="C2456" s="11"/>
      <c r="D2456" s="21">
        <f>AVERAGE(D2452:D2455)</f>
        <v>5.3391666666666664</v>
      </c>
      <c r="E2456" s="21">
        <f>(D2456+F2456)/2</f>
        <v>5.3491666666666671</v>
      </c>
      <c r="F2456" s="22">
        <f>AVERAGE(F2452:F2455)</f>
        <v>5.3591666666666669</v>
      </c>
    </row>
    <row r="2457" spans="2:6" ht="18.75" hidden="1" customHeight="1" thickTop="1">
      <c r="B2457" s="2"/>
      <c r="C2457" s="3"/>
      <c r="D2457" s="4"/>
      <c r="E2457" s="5"/>
      <c r="F2457" s="6"/>
    </row>
    <row r="2458" spans="2:6" ht="18.75" hidden="1" customHeight="1">
      <c r="B2458" s="2">
        <f>B2453+1</f>
        <v>41529</v>
      </c>
      <c r="C2458" s="3">
        <v>0.39583333333333331</v>
      </c>
      <c r="D2458" s="15">
        <v>5.3344444444444434</v>
      </c>
      <c r="E2458" s="19">
        <f>(D2458+F2458)/2</f>
        <v>5.3444444444444441</v>
      </c>
      <c r="F2458" s="17">
        <v>5.3544444444444448</v>
      </c>
    </row>
    <row r="2459" spans="2:6" ht="18.75" hidden="1" customHeight="1">
      <c r="B2459" s="2" t="s">
        <v>6</v>
      </c>
      <c r="C2459" s="3">
        <v>0.52083333333333337</v>
      </c>
      <c r="D2459" s="15">
        <v>5.3372222222222216</v>
      </c>
      <c r="E2459" s="19">
        <f>(D2459+F2459)/2</f>
        <v>5.3472222222222223</v>
      </c>
      <c r="F2459" s="17">
        <v>5.357222222222223</v>
      </c>
    </row>
    <row r="2460" spans="2:6" ht="18.75" hidden="1" customHeight="1" thickBot="1">
      <c r="B2460" s="10"/>
      <c r="C2460" s="11">
        <v>0.64583333333333337</v>
      </c>
      <c r="D2460" s="18">
        <v>5.3363888888888882</v>
      </c>
      <c r="E2460" s="19">
        <f>(D2460+F2460)/2</f>
        <v>5.3463888888888889</v>
      </c>
      <c r="F2460" s="20">
        <v>5.3563888888888904</v>
      </c>
    </row>
    <row r="2461" spans="2:6" ht="18.75" hidden="1" customHeight="1" thickTop="1" thickBot="1">
      <c r="B2461" s="10"/>
      <c r="C2461" s="11"/>
      <c r="D2461" s="21">
        <f>AVERAGE(D2457:D2460)</f>
        <v>5.3360185185185181</v>
      </c>
      <c r="E2461" s="21">
        <f>(D2461+F2461)/2</f>
        <v>5.3460185185185196</v>
      </c>
      <c r="F2461" s="22">
        <f>AVERAGE(F2457:F2460)</f>
        <v>5.3560185185185203</v>
      </c>
    </row>
    <row r="2462" spans="2:6" ht="18.75" hidden="1" customHeight="1" thickTop="1">
      <c r="B2462" s="2"/>
      <c r="C2462" s="3"/>
      <c r="D2462" s="4"/>
      <c r="E2462" s="5"/>
      <c r="F2462" s="6"/>
    </row>
    <row r="2463" spans="2:6" ht="18.75" hidden="1" customHeight="1">
      <c r="B2463" s="2">
        <f>B2458+1</f>
        <v>41530</v>
      </c>
      <c r="C2463" s="3">
        <v>0.39583333333333331</v>
      </c>
      <c r="D2463" s="15">
        <v>5.3394444444444451</v>
      </c>
      <c r="E2463" s="19">
        <f>(D2463+F2463)/2</f>
        <v>5.349444444444444</v>
      </c>
      <c r="F2463" s="17">
        <v>5.3594444444444438</v>
      </c>
    </row>
    <row r="2464" spans="2:6" ht="18.75" hidden="1" customHeight="1">
      <c r="B2464" s="2" t="s">
        <v>6</v>
      </c>
      <c r="C2464" s="3">
        <v>0.52083333333333337</v>
      </c>
      <c r="D2464" s="15">
        <v>5.3383333333333338</v>
      </c>
      <c r="E2464" s="19">
        <f>(D2464+F2464)/2</f>
        <v>5.3483333333333336</v>
      </c>
      <c r="F2464" s="17">
        <v>5.3583333333333334</v>
      </c>
    </row>
    <row r="2465" spans="2:6" ht="18.75" hidden="1" customHeight="1" thickBot="1">
      <c r="B2465" s="10"/>
      <c r="C2465" s="11">
        <v>0.64583333333333337</v>
      </c>
      <c r="D2465" s="18">
        <v>5.3402777777777795</v>
      </c>
      <c r="E2465" s="19">
        <f>(D2465+F2465)/2</f>
        <v>5.3502777777777784</v>
      </c>
      <c r="F2465" s="20">
        <v>5.3602777777777773</v>
      </c>
    </row>
    <row r="2466" spans="2:6" ht="18.75" hidden="1" customHeight="1" thickTop="1" thickBot="1">
      <c r="B2466" s="10"/>
      <c r="C2466" s="11"/>
      <c r="D2466" s="21">
        <f>AVERAGE(D2462:D2465)</f>
        <v>5.3393518518518528</v>
      </c>
      <c r="E2466" s="21">
        <f>(D2466+F2466)/2</f>
        <v>5.3493518518518517</v>
      </c>
      <c r="F2466" s="22">
        <f>AVERAGE(F2462:F2465)</f>
        <v>5.3593518518518515</v>
      </c>
    </row>
    <row r="2467" spans="2:6" ht="18.75" hidden="1" customHeight="1" thickTop="1">
      <c r="B2467" s="2"/>
      <c r="C2467" s="3"/>
      <c r="D2467" s="4"/>
      <c r="E2467" s="5"/>
      <c r="F2467" s="6"/>
    </row>
    <row r="2468" spans="2:6" ht="18.75" hidden="1" customHeight="1">
      <c r="B2468" s="2">
        <f>B2463+3</f>
        <v>41533</v>
      </c>
      <c r="C2468" s="3">
        <v>0.39583333333333331</v>
      </c>
      <c r="D2468" s="15">
        <v>5.3419444444444446</v>
      </c>
      <c r="E2468" s="19">
        <f>(D2468+F2468)/2</f>
        <v>5.3519444444444444</v>
      </c>
      <c r="F2468" s="17">
        <v>5.3619444444444442</v>
      </c>
    </row>
    <row r="2469" spans="2:6" ht="18.75" hidden="1" customHeight="1">
      <c r="B2469" s="2" t="s">
        <v>6</v>
      </c>
      <c r="C2469" s="3">
        <v>0.52083333333333337</v>
      </c>
      <c r="D2469" s="15">
        <v>5.3413888888888899</v>
      </c>
      <c r="E2469" s="19">
        <f>(D2469+F2469)/2</f>
        <v>5.3513888888888896</v>
      </c>
      <c r="F2469" s="17">
        <v>5.3613888888888885</v>
      </c>
    </row>
    <row r="2470" spans="2:6" ht="18.75" hidden="1" customHeight="1" thickBot="1">
      <c r="B2470" s="10"/>
      <c r="C2470" s="11">
        <v>0.64583333333333337</v>
      </c>
      <c r="D2470" s="18">
        <v>5.343055555555555</v>
      </c>
      <c r="E2470" s="19">
        <f>(D2470+F2470)/2</f>
        <v>5.3530555555555557</v>
      </c>
      <c r="F2470" s="20">
        <v>5.3630555555555564</v>
      </c>
    </row>
    <row r="2471" spans="2:6" ht="18.75" hidden="1" customHeight="1" thickTop="1" thickBot="1">
      <c r="B2471" s="10"/>
      <c r="C2471" s="11"/>
      <c r="D2471" s="21">
        <f>AVERAGE(D2467:D2470)</f>
        <v>5.3421296296296292</v>
      </c>
      <c r="E2471" s="21">
        <f>(D2471+F2471)/2</f>
        <v>5.3521296296296299</v>
      </c>
      <c r="F2471" s="22">
        <f>AVERAGE(F2467:F2470)</f>
        <v>5.3621296296296306</v>
      </c>
    </row>
    <row r="2472" spans="2:6" ht="18.75" hidden="1" customHeight="1" thickTop="1">
      <c r="B2472" s="2"/>
      <c r="C2472" s="3"/>
      <c r="D2472" s="4"/>
      <c r="E2472" s="5"/>
      <c r="F2472" s="6"/>
    </row>
    <row r="2473" spans="2:6" ht="18.75" hidden="1" customHeight="1">
      <c r="B2473" s="2">
        <f>B2468+1</f>
        <v>41534</v>
      </c>
      <c r="C2473" s="3">
        <v>0.39583333333333331</v>
      </c>
      <c r="D2473" s="15">
        <v>5.3413888888888899</v>
      </c>
      <c r="E2473" s="19">
        <f>(D2473+F2473)/2</f>
        <v>5.3513888888888896</v>
      </c>
      <c r="F2473" s="17">
        <v>5.3613888888888885</v>
      </c>
    </row>
    <row r="2474" spans="2:6" ht="18.75" hidden="1" customHeight="1">
      <c r="B2474" s="2" t="s">
        <v>6</v>
      </c>
      <c r="C2474" s="3">
        <v>0.52083333333333337</v>
      </c>
      <c r="D2474" s="15">
        <v>5.3405555555555573</v>
      </c>
      <c r="E2474" s="19">
        <f>(D2474+F2474)/2</f>
        <v>5.3505555555555562</v>
      </c>
      <c r="F2474" s="17">
        <v>5.3605555555555551</v>
      </c>
    </row>
    <row r="2475" spans="2:6" ht="18.75" hidden="1" customHeight="1" thickBot="1">
      <c r="B2475" s="10"/>
      <c r="C2475" s="11">
        <v>0.64583333333333337</v>
      </c>
      <c r="D2475" s="18">
        <v>5.3294444444444444</v>
      </c>
      <c r="E2475" s="19">
        <f>(D2475+F2475)/2</f>
        <v>5.3394444444444442</v>
      </c>
      <c r="F2475" s="20">
        <v>5.3494444444444431</v>
      </c>
    </row>
    <row r="2476" spans="2:6" ht="18.75" hidden="1" customHeight="1" thickTop="1" thickBot="1">
      <c r="B2476" s="10"/>
      <c r="C2476" s="11"/>
      <c r="D2476" s="21">
        <f>AVERAGE(D2472:D2475)</f>
        <v>5.3371296296296302</v>
      </c>
      <c r="E2476" s="21">
        <f>(D2476+F2476)/2</f>
        <v>5.3471296296296291</v>
      </c>
      <c r="F2476" s="22">
        <f>AVERAGE(F2472:F2475)</f>
        <v>5.3571296296296289</v>
      </c>
    </row>
    <row r="2477" spans="2:6" ht="18.75" hidden="1" customHeight="1" thickTop="1">
      <c r="B2477" s="2"/>
      <c r="C2477" s="3"/>
      <c r="D2477" s="4"/>
      <c r="E2477" s="5"/>
      <c r="F2477" s="6"/>
    </row>
    <row r="2478" spans="2:6" ht="18.75" hidden="1" customHeight="1">
      <c r="B2478" s="2">
        <f>B2473+1</f>
        <v>41535</v>
      </c>
      <c r="C2478" s="3">
        <v>0.39583333333333331</v>
      </c>
      <c r="D2478" s="15">
        <v>5.3002777777777768</v>
      </c>
      <c r="E2478" s="19">
        <f>(D2478+F2478)/2</f>
        <v>5.3102777777777774</v>
      </c>
      <c r="F2478" s="17">
        <v>5.3202777777777772</v>
      </c>
    </row>
    <row r="2479" spans="2:6" ht="18.75" hidden="1" customHeight="1">
      <c r="B2479" s="2" t="s">
        <v>6</v>
      </c>
      <c r="C2479" s="3">
        <v>0.52083333333333337</v>
      </c>
      <c r="D2479" s="15">
        <v>5.2858333333333327</v>
      </c>
      <c r="E2479" s="19">
        <f>(D2479+F2479)/2</f>
        <v>5.2958333333333325</v>
      </c>
      <c r="F2479" s="17">
        <v>5.3058333333333332</v>
      </c>
    </row>
    <row r="2480" spans="2:6" ht="18.75" hidden="1" customHeight="1" thickBot="1">
      <c r="B2480" s="10"/>
      <c r="C2480" s="11">
        <v>0.64583333333333337</v>
      </c>
      <c r="D2480" s="18">
        <v>5.281944444444445</v>
      </c>
      <c r="E2480" s="19">
        <f>(D2480+F2480)/2</f>
        <v>5.2919444444444439</v>
      </c>
      <c r="F2480" s="20">
        <v>5.3019444444444428</v>
      </c>
    </row>
    <row r="2481" spans="2:6" ht="18.75" hidden="1" customHeight="1" thickTop="1" thickBot="1">
      <c r="B2481" s="10"/>
      <c r="C2481" s="11"/>
      <c r="D2481" s="21">
        <f>AVERAGE(D2477:D2480)</f>
        <v>5.2893518518518512</v>
      </c>
      <c r="E2481" s="21">
        <f>(D2481+F2481)/2</f>
        <v>5.299351851851851</v>
      </c>
      <c r="F2481" s="22">
        <f>AVERAGE(F2477:F2480)</f>
        <v>5.3093518518518517</v>
      </c>
    </row>
    <row r="2482" spans="2:6" ht="18.75" hidden="1" customHeight="1" thickTop="1">
      <c r="B2482" s="2"/>
      <c r="C2482" s="3"/>
      <c r="D2482" s="4"/>
      <c r="E2482" s="5"/>
      <c r="F2482" s="6"/>
    </row>
    <row r="2483" spans="2:6" ht="18.75" hidden="1" customHeight="1">
      <c r="B2483" s="2">
        <f>B2478+1</f>
        <v>41536</v>
      </c>
      <c r="C2483" s="3">
        <v>0.39583333333333331</v>
      </c>
      <c r="D2483" s="15">
        <v>5.2188888888888885</v>
      </c>
      <c r="E2483" s="19">
        <f>(D2483+F2483)/2</f>
        <v>5.2288888888888891</v>
      </c>
      <c r="F2483" s="17">
        <v>5.2388888888888889</v>
      </c>
    </row>
    <row r="2484" spans="2:6" ht="18.75" hidden="1" customHeight="1">
      <c r="B2484" s="2" t="s">
        <v>6</v>
      </c>
      <c r="C2484" s="3">
        <v>0.52083333333333337</v>
      </c>
      <c r="D2484" s="15">
        <v>5.237222222222222</v>
      </c>
      <c r="E2484" s="19">
        <f>(D2484+F2484)/2</f>
        <v>5.2472222222222218</v>
      </c>
      <c r="F2484" s="17">
        <v>5.2572222222222225</v>
      </c>
    </row>
    <row r="2485" spans="2:6" ht="18.75" hidden="1" customHeight="1" thickBot="1">
      <c r="B2485" s="10"/>
      <c r="C2485" s="11">
        <v>0.64583333333333337</v>
      </c>
      <c r="D2485" s="18">
        <v>5.2388888888888898</v>
      </c>
      <c r="E2485" s="19">
        <f>(D2485+F2485)/2</f>
        <v>5.2488888888888887</v>
      </c>
      <c r="F2485" s="20">
        <v>5.2588888888888885</v>
      </c>
    </row>
    <row r="2486" spans="2:6" ht="18.75" hidden="1" customHeight="1" thickTop="1" thickBot="1">
      <c r="B2486" s="10"/>
      <c r="C2486" s="11"/>
      <c r="D2486" s="21">
        <f>AVERAGE(D2482:D2485)</f>
        <v>5.2316666666666665</v>
      </c>
      <c r="E2486" s="21">
        <f>(D2486+F2486)/2</f>
        <v>5.2416666666666671</v>
      </c>
      <c r="F2486" s="22">
        <f>AVERAGE(F2482:F2485)</f>
        <v>5.2516666666666669</v>
      </c>
    </row>
    <row r="2487" spans="2:6" ht="18.75" hidden="1" customHeight="1" thickTop="1">
      <c r="B2487" s="2"/>
      <c r="C2487" s="3"/>
      <c r="D2487" s="4"/>
      <c r="E2487" s="5"/>
      <c r="F2487" s="6"/>
    </row>
    <row r="2488" spans="2:6" ht="18.75" hidden="1" customHeight="1">
      <c r="B2488" s="2">
        <f>B2483+1</f>
        <v>41537</v>
      </c>
      <c r="C2488" s="3">
        <v>0.39583333333333331</v>
      </c>
      <c r="D2488" s="15">
        <v>5.2745555555555557</v>
      </c>
      <c r="E2488" s="19">
        <f>(D2488+F2488)/2</f>
        <v>5.2845555555555563</v>
      </c>
      <c r="F2488" s="17">
        <v>5.294555555555557</v>
      </c>
    </row>
    <row r="2489" spans="2:6" ht="18.75" hidden="1" customHeight="1">
      <c r="B2489" s="2" t="s">
        <v>6</v>
      </c>
      <c r="C2489" s="3">
        <v>0.52083333333333337</v>
      </c>
      <c r="D2489" s="15">
        <v>5.2619444444444454</v>
      </c>
      <c r="E2489" s="19">
        <f>(D2489+F2489)/2</f>
        <v>5.2719444444444452</v>
      </c>
      <c r="F2489" s="17">
        <v>5.281944444444445</v>
      </c>
    </row>
    <row r="2490" spans="2:6" ht="18.75" hidden="1" customHeight="1" thickBot="1">
      <c r="B2490" s="10"/>
      <c r="C2490" s="11">
        <v>0.64583333333333337</v>
      </c>
      <c r="D2490" s="18">
        <v>5.2625000000000011</v>
      </c>
      <c r="E2490" s="19">
        <f>(D2490+F2490)/2</f>
        <v>5.2725000000000009</v>
      </c>
      <c r="F2490" s="20">
        <v>5.2824999999999998</v>
      </c>
    </row>
    <row r="2491" spans="2:6" ht="18.75" hidden="1" customHeight="1" thickTop="1" thickBot="1">
      <c r="B2491" s="10"/>
      <c r="C2491" s="11"/>
      <c r="D2491" s="21">
        <f>AVERAGE(D2487:D2490)</f>
        <v>5.2663333333333338</v>
      </c>
      <c r="E2491" s="21">
        <f>(D2491+F2491)/2</f>
        <v>5.2763333333333335</v>
      </c>
      <c r="F2491" s="22">
        <f>AVERAGE(F2487:F2490)</f>
        <v>5.2863333333333342</v>
      </c>
    </row>
    <row r="2492" spans="2:6" ht="18.75" hidden="1" customHeight="1" thickTop="1">
      <c r="B2492" s="2"/>
      <c r="C2492" s="3"/>
      <c r="D2492" s="4"/>
      <c r="E2492" s="5"/>
      <c r="F2492" s="6"/>
    </row>
    <row r="2493" spans="2:6" ht="18.75" hidden="1" customHeight="1">
      <c r="B2493" s="2">
        <f>B2488+3</f>
        <v>41540</v>
      </c>
      <c r="C2493" s="3">
        <v>0.39583333333333331</v>
      </c>
      <c r="D2493" s="15">
        <v>5.2713888888888896</v>
      </c>
      <c r="E2493" s="19">
        <f>(D2493+F2493)/2</f>
        <v>5.2813888888888894</v>
      </c>
      <c r="F2493" s="17">
        <v>5.29138888888889</v>
      </c>
    </row>
    <row r="2494" spans="2:6" ht="18.75" hidden="1" customHeight="1">
      <c r="B2494" s="2" t="s">
        <v>6</v>
      </c>
      <c r="C2494" s="3">
        <v>0.52083333333333337</v>
      </c>
      <c r="D2494" s="15">
        <v>5.3037777777777784</v>
      </c>
      <c r="E2494" s="19">
        <f>(D2494+F2494)/2</f>
        <v>5.3137777777777782</v>
      </c>
      <c r="F2494" s="17">
        <v>5.3237777777777771</v>
      </c>
    </row>
    <row r="2495" spans="2:6" ht="18.75" hidden="1" customHeight="1" thickBot="1">
      <c r="B2495" s="10"/>
      <c r="C2495" s="11">
        <v>0.64583333333333337</v>
      </c>
      <c r="D2495" s="18">
        <v>5.3011111111111111</v>
      </c>
      <c r="E2495" s="19">
        <f>(D2495+F2495)/2</f>
        <v>5.3111111111111118</v>
      </c>
      <c r="F2495" s="20">
        <v>5.3211111111111116</v>
      </c>
    </row>
    <row r="2496" spans="2:6" ht="18.75" hidden="1" customHeight="1" thickTop="1" thickBot="1">
      <c r="B2496" s="10"/>
      <c r="C2496" s="11"/>
      <c r="D2496" s="21">
        <f>AVERAGE(D2492:D2495)</f>
        <v>5.292092592592593</v>
      </c>
      <c r="E2496" s="21">
        <f>(D2496+F2496)/2</f>
        <v>5.3020925925925928</v>
      </c>
      <c r="F2496" s="22">
        <f>AVERAGE(F2492:F2495)</f>
        <v>5.3120925925925926</v>
      </c>
    </row>
    <row r="2497" spans="2:6" ht="18.75" hidden="1" customHeight="1" thickTop="1">
      <c r="B2497" s="2"/>
      <c r="C2497" s="3"/>
      <c r="D2497" s="4"/>
      <c r="E2497" s="5"/>
      <c r="F2497" s="6"/>
    </row>
    <row r="2498" spans="2:6" ht="18.75" hidden="1" customHeight="1">
      <c r="B2498" s="2">
        <f>B2493+1</f>
        <v>41541</v>
      </c>
      <c r="C2498" s="3">
        <v>0.39583333333333331</v>
      </c>
      <c r="D2498" s="15">
        <v>5.2980555555555551</v>
      </c>
      <c r="E2498" s="19">
        <f>(D2498+F2498)/2</f>
        <v>5.3080555555555549</v>
      </c>
      <c r="F2498" s="17">
        <v>5.3180555555555555</v>
      </c>
    </row>
    <row r="2499" spans="2:6" ht="18.75" hidden="1" customHeight="1">
      <c r="B2499" s="2" t="s">
        <v>6</v>
      </c>
      <c r="C2499" s="3">
        <v>0.52083333333333337</v>
      </c>
      <c r="D2499" s="15">
        <v>5.3063888888888897</v>
      </c>
      <c r="E2499" s="19">
        <f>(D2499+F2499)/2</f>
        <v>5.3163888888888895</v>
      </c>
      <c r="F2499" s="17">
        <v>5.3263888888888893</v>
      </c>
    </row>
    <row r="2500" spans="2:6" ht="18.75" hidden="1" customHeight="1" thickBot="1">
      <c r="B2500" s="10"/>
      <c r="C2500" s="11">
        <v>0.64583333333333337</v>
      </c>
      <c r="D2500" s="18">
        <v>5.3091666666666679</v>
      </c>
      <c r="E2500" s="19">
        <f>(D2500+F2500)/2</f>
        <v>5.3191666666666677</v>
      </c>
      <c r="F2500" s="20">
        <v>5.3291666666666666</v>
      </c>
    </row>
    <row r="2501" spans="2:6" ht="18.75" hidden="1" customHeight="1" thickTop="1" thickBot="1">
      <c r="B2501" s="10"/>
      <c r="C2501" s="11"/>
      <c r="D2501" s="21">
        <f>AVERAGE(D2497:D2500)</f>
        <v>5.3045370370370373</v>
      </c>
      <c r="E2501" s="21">
        <f>(D2501+F2501)/2</f>
        <v>5.3145370370370371</v>
      </c>
      <c r="F2501" s="22">
        <f>AVERAGE(F2497:F2500)</f>
        <v>5.3245370370370368</v>
      </c>
    </row>
    <row r="2502" spans="2:6" ht="18.75" hidden="1" customHeight="1" thickTop="1">
      <c r="B2502" s="2"/>
      <c r="C2502" s="3"/>
      <c r="D2502" s="4"/>
      <c r="E2502" s="5"/>
      <c r="F2502" s="6"/>
    </row>
    <row r="2503" spans="2:6" ht="18.75" hidden="1" customHeight="1">
      <c r="B2503" s="2">
        <f>B2498+1</f>
        <v>41542</v>
      </c>
      <c r="C2503" s="3">
        <v>0.39583333333333331</v>
      </c>
      <c r="D2503" s="15">
        <v>5.3100000000000005</v>
      </c>
      <c r="E2503" s="19">
        <f>(D2503+F2503)/2</f>
        <v>5.32</v>
      </c>
      <c r="F2503" s="17">
        <v>5.33</v>
      </c>
    </row>
    <row r="2504" spans="2:6" ht="18.75" hidden="1" customHeight="1">
      <c r="B2504" s="2" t="s">
        <v>6</v>
      </c>
      <c r="C2504" s="3">
        <v>0.52083333333333337</v>
      </c>
      <c r="D2504" s="15">
        <v>5.3108333333333331</v>
      </c>
      <c r="E2504" s="19">
        <f>(D2504+F2504)/2</f>
        <v>5.3208333333333329</v>
      </c>
      <c r="F2504" s="17">
        <v>5.3308333333333326</v>
      </c>
    </row>
    <row r="2505" spans="2:6" ht="18.75" hidden="1" customHeight="1" thickBot="1">
      <c r="B2505" s="10"/>
      <c r="C2505" s="11">
        <v>0.64583333333333337</v>
      </c>
      <c r="D2505" s="18">
        <v>5.299722222222222</v>
      </c>
      <c r="E2505" s="19">
        <f>(D2505+F2505)/2</f>
        <v>5.3097222222222218</v>
      </c>
      <c r="F2505" s="20">
        <v>5.3197222222222207</v>
      </c>
    </row>
    <row r="2506" spans="2:6" ht="18.75" hidden="1" customHeight="1" thickTop="1" thickBot="1">
      <c r="B2506" s="10"/>
      <c r="C2506" s="11"/>
      <c r="D2506" s="21">
        <f>AVERAGE(D2502:D2505)</f>
        <v>5.3068518518518522</v>
      </c>
      <c r="E2506" s="21">
        <f>(D2506+F2506)/2</f>
        <v>5.3168518518518519</v>
      </c>
      <c r="F2506" s="22">
        <f>AVERAGE(F2502:F2505)</f>
        <v>5.3268518518518517</v>
      </c>
    </row>
    <row r="2507" spans="2:6" ht="18.75" hidden="1" customHeight="1" thickTop="1">
      <c r="B2507" s="2"/>
      <c r="C2507" s="3"/>
      <c r="D2507" s="4"/>
      <c r="E2507" s="5"/>
      <c r="F2507" s="6"/>
    </row>
    <row r="2508" spans="2:6" ht="18.75" hidden="1" customHeight="1">
      <c r="B2508" s="2">
        <f>B2503+1</f>
        <v>41543</v>
      </c>
      <c r="C2508" s="3">
        <v>0.39583333333333331</v>
      </c>
      <c r="D2508" s="15">
        <v>5.2975000000000003</v>
      </c>
      <c r="E2508" s="19">
        <f>(D2508+F2508)/2</f>
        <v>5.3075000000000001</v>
      </c>
      <c r="F2508" s="17">
        <v>5.3174999999999999</v>
      </c>
    </row>
    <row r="2509" spans="2:6" ht="18.75" hidden="1" customHeight="1">
      <c r="B2509" s="2" t="s">
        <v>6</v>
      </c>
      <c r="C2509" s="3">
        <v>0.52083333333333337</v>
      </c>
      <c r="D2509" s="15">
        <v>5.2980555555555551</v>
      </c>
      <c r="E2509" s="19">
        <f>(D2509+F2509)/2</f>
        <v>5.3080555555555549</v>
      </c>
      <c r="F2509" s="17">
        <v>5.3180555555555555</v>
      </c>
    </row>
    <row r="2510" spans="2:6" ht="18.75" hidden="1" customHeight="1" thickBot="1">
      <c r="B2510" s="10"/>
      <c r="C2510" s="11">
        <v>0.64583333333333337</v>
      </c>
      <c r="D2510" s="18">
        <v>5.3005555555555546</v>
      </c>
      <c r="E2510" s="19">
        <f>(D2510+F2510)/2</f>
        <v>5.3105555555555544</v>
      </c>
      <c r="F2510" s="20">
        <v>5.3205555555555533</v>
      </c>
    </row>
    <row r="2511" spans="2:6" ht="18.75" hidden="1" customHeight="1" thickTop="1" thickBot="1">
      <c r="B2511" s="10"/>
      <c r="C2511" s="11"/>
      <c r="D2511" s="21">
        <f>AVERAGE(D2507:D2510)</f>
        <v>5.2987037037037039</v>
      </c>
      <c r="E2511" s="21">
        <f>(D2511+F2511)/2</f>
        <v>5.3087037037037037</v>
      </c>
      <c r="F2511" s="22">
        <f>AVERAGE(F2507:F2510)</f>
        <v>5.3187037037037035</v>
      </c>
    </row>
    <row r="2512" spans="2:6" ht="18.75" hidden="1" customHeight="1" thickTop="1">
      <c r="B2512" s="2"/>
      <c r="C2512" s="3"/>
      <c r="D2512" s="4"/>
      <c r="E2512" s="5"/>
      <c r="F2512" s="6"/>
    </row>
    <row r="2513" spans="2:6" ht="18.75" hidden="1" customHeight="1">
      <c r="B2513" s="2">
        <f>B2508+1</f>
        <v>41544</v>
      </c>
      <c r="C2513" s="3">
        <v>0.39583333333333331</v>
      </c>
      <c r="D2513" s="15">
        <v>5.3005555555555546</v>
      </c>
      <c r="E2513" s="19">
        <f>(D2513+F2513)/2</f>
        <v>5.3105555555555544</v>
      </c>
      <c r="F2513" s="17">
        <v>5.3205555555555542</v>
      </c>
    </row>
    <row r="2514" spans="2:6" ht="18.75" hidden="1" customHeight="1">
      <c r="B2514" s="2" t="s">
        <v>6</v>
      </c>
      <c r="C2514" s="3">
        <v>0.52083333333333337</v>
      </c>
      <c r="D2514" s="15">
        <v>5.3041666666666663</v>
      </c>
      <c r="E2514" s="19">
        <f>(D2514+F2514)/2</f>
        <v>5.314166666666666</v>
      </c>
      <c r="F2514" s="17">
        <v>5.3241666666666658</v>
      </c>
    </row>
    <row r="2515" spans="2:6" ht="18.75" hidden="1" customHeight="1" thickBot="1">
      <c r="B2515" s="10"/>
      <c r="C2515" s="11">
        <v>0.64583333333333337</v>
      </c>
      <c r="D2515" s="18">
        <v>5.3102777777777783</v>
      </c>
      <c r="E2515" s="19">
        <f>(D2515+F2515)/2</f>
        <v>5.3202777777777772</v>
      </c>
      <c r="F2515" s="20">
        <v>5.330277777777777</v>
      </c>
    </row>
    <row r="2516" spans="2:6" ht="18.75" hidden="1" customHeight="1" thickTop="1" thickBot="1">
      <c r="B2516" s="10"/>
      <c r="C2516" s="11"/>
      <c r="D2516" s="21">
        <f>AVERAGE(D2512:D2515)</f>
        <v>5.3049999999999997</v>
      </c>
      <c r="E2516" s="21">
        <f>(D2516+F2516)/2</f>
        <v>5.3149999999999995</v>
      </c>
      <c r="F2516" s="22">
        <f>AVERAGE(F2512:F2515)</f>
        <v>5.3249999999999993</v>
      </c>
    </row>
    <row r="2517" spans="2:6" ht="18.75" hidden="1" customHeight="1" thickTop="1">
      <c r="B2517" s="2"/>
      <c r="C2517" s="3"/>
      <c r="D2517" s="4"/>
      <c r="E2517" s="5"/>
      <c r="F2517" s="6"/>
    </row>
    <row r="2518" spans="2:6" ht="18.75" hidden="1" customHeight="1">
      <c r="B2518" s="2">
        <f>B2513+3</f>
        <v>41547</v>
      </c>
      <c r="C2518" s="3">
        <v>0.39583333333333331</v>
      </c>
      <c r="D2518" s="15">
        <v>5.3144444444444447</v>
      </c>
      <c r="E2518" s="19">
        <f>(D2518+F2518)/2</f>
        <v>5.3244444444444436</v>
      </c>
      <c r="F2518" s="17">
        <v>5.3344444444444434</v>
      </c>
    </row>
    <row r="2519" spans="2:6" ht="18.75" hidden="1" customHeight="1">
      <c r="B2519" s="2" t="s">
        <v>6</v>
      </c>
      <c r="C2519" s="3">
        <v>0.52083333333333337</v>
      </c>
      <c r="D2519" s="15">
        <v>5.3308333333333326</v>
      </c>
      <c r="E2519" s="19">
        <f>(D2519+F2519)/2</f>
        <v>5.3408333333333324</v>
      </c>
      <c r="F2519" s="17">
        <v>5.3508333333333331</v>
      </c>
    </row>
    <row r="2520" spans="2:6" ht="18.75" hidden="1" customHeight="1" thickBot="1">
      <c r="B2520" s="10"/>
      <c r="C2520" s="11">
        <v>0.64583333333333337</v>
      </c>
      <c r="D2520" s="18">
        <v>5.3211111111111098</v>
      </c>
      <c r="E2520" s="19">
        <f>(D2520+F2520)/2</f>
        <v>5.3311111111111096</v>
      </c>
      <c r="F2520" s="20">
        <v>5.3411111111111103</v>
      </c>
    </row>
    <row r="2521" spans="2:6" ht="18.75" hidden="1" customHeight="1" thickTop="1" thickBot="1">
      <c r="B2521" s="10"/>
      <c r="C2521" s="11"/>
      <c r="D2521" s="21">
        <f>AVERAGE(D2517:D2520)</f>
        <v>5.3221296296296297</v>
      </c>
      <c r="E2521" s="21">
        <f>(D2521+F2521)/2</f>
        <v>5.3321296296296294</v>
      </c>
      <c r="F2521" s="22">
        <f>AVERAGE(F2517:F2520)</f>
        <v>5.3421296296296292</v>
      </c>
    </row>
    <row r="2522" spans="2:6" ht="18.75" hidden="1" customHeight="1" thickTop="1">
      <c r="B2522" s="2"/>
      <c r="C2522" s="3"/>
      <c r="D2522" s="4"/>
      <c r="E2522" s="5"/>
      <c r="F2522" s="6"/>
    </row>
    <row r="2523" spans="2:6" ht="18.75" hidden="1" customHeight="1">
      <c r="B2523" s="2">
        <f>B2518+1</f>
        <v>41548</v>
      </c>
      <c r="C2523" s="3">
        <v>0.39583333333333331</v>
      </c>
      <c r="D2523" s="15">
        <v>5.3108823529411762</v>
      </c>
      <c r="E2523" s="19">
        <f>(D2523+F2523)/2</f>
        <v>5.320882352941176</v>
      </c>
      <c r="F2523" s="17">
        <v>5.3308823529411757</v>
      </c>
    </row>
    <row r="2524" spans="2:6" ht="18.75" hidden="1" customHeight="1">
      <c r="B2524" s="2" t="s">
        <v>6</v>
      </c>
      <c r="C2524" s="3">
        <v>0.52083333333333337</v>
      </c>
      <c r="D2524" s="15">
        <v>5.3102941176470591</v>
      </c>
      <c r="E2524" s="19">
        <f>(D2524+F2524)/2</f>
        <v>5.3202941176470588</v>
      </c>
      <c r="F2524" s="17">
        <v>5.3302941176470586</v>
      </c>
    </row>
    <row r="2525" spans="2:6" ht="18.75" hidden="1" customHeight="1" thickBot="1">
      <c r="B2525" s="10"/>
      <c r="C2525" s="11">
        <v>0.64583333333333337</v>
      </c>
      <c r="D2525" s="18">
        <v>5.3094117647058834</v>
      </c>
      <c r="E2525" s="19">
        <f>(D2525+F2525)/2</f>
        <v>5.3194117647058832</v>
      </c>
      <c r="F2525" s="20">
        <v>5.3294117647058821</v>
      </c>
    </row>
    <row r="2526" spans="2:6" ht="18.75" hidden="1" customHeight="1" thickTop="1" thickBot="1">
      <c r="B2526" s="10"/>
      <c r="C2526" s="11"/>
      <c r="D2526" s="21">
        <f>AVERAGE(D2522:D2525)</f>
        <v>5.3101960784313729</v>
      </c>
      <c r="E2526" s="21">
        <f>(D2526+F2526)/2</f>
        <v>5.3201960784313727</v>
      </c>
      <c r="F2526" s="22">
        <f>AVERAGE(F2522:F2525)</f>
        <v>5.3301960784313716</v>
      </c>
    </row>
    <row r="2527" spans="2:6" ht="19.5" hidden="1" customHeight="1" thickTop="1">
      <c r="B2527" s="2"/>
      <c r="C2527" s="3"/>
      <c r="D2527" s="4"/>
      <c r="E2527" s="5"/>
      <c r="F2527" s="6"/>
    </row>
    <row r="2528" spans="2:6" ht="18.75" hidden="1" customHeight="1">
      <c r="B2528" s="2">
        <f>B2523+1</f>
        <v>41549</v>
      </c>
      <c r="C2528" s="3">
        <v>0.39583333333333331</v>
      </c>
      <c r="D2528" s="15">
        <v>5.309388888888888</v>
      </c>
      <c r="E2528" s="19">
        <f>(D2528+F2528)/2</f>
        <v>5.3193888888888878</v>
      </c>
      <c r="F2528" s="17">
        <v>5.3293888888888876</v>
      </c>
    </row>
    <row r="2529" spans="2:6" ht="18.75" hidden="1" customHeight="1">
      <c r="B2529" s="2" t="s">
        <v>6</v>
      </c>
      <c r="C2529" s="3">
        <v>0.52083333333333337</v>
      </c>
      <c r="D2529" s="15">
        <v>5.3100000000000005</v>
      </c>
      <c r="E2529" s="19">
        <f>(D2529+F2529)/2</f>
        <v>5.32</v>
      </c>
      <c r="F2529" s="17">
        <v>5.3299999999999992</v>
      </c>
    </row>
    <row r="2530" spans="2:6" ht="18.75" hidden="1" customHeight="1" thickBot="1">
      <c r="B2530" s="10"/>
      <c r="C2530" s="11">
        <v>0.64583333333333337</v>
      </c>
      <c r="D2530" s="18">
        <v>5.2797222222222224</v>
      </c>
      <c r="E2530" s="19">
        <f>(D2530+F2530)/2</f>
        <v>5.2897222222222222</v>
      </c>
      <c r="F2530" s="20">
        <v>5.2997222222222229</v>
      </c>
    </row>
    <row r="2531" spans="2:6" ht="18.75" hidden="1" customHeight="1" thickTop="1" thickBot="1">
      <c r="B2531" s="10"/>
      <c r="C2531" s="11"/>
      <c r="D2531" s="21">
        <f>AVERAGE(D2527:D2530)</f>
        <v>5.2997037037037034</v>
      </c>
      <c r="E2531" s="21">
        <f>(D2531+F2531)/2</f>
        <v>5.3097037037037031</v>
      </c>
      <c r="F2531" s="22">
        <f>AVERAGE(F2527:F2530)</f>
        <v>5.3197037037037029</v>
      </c>
    </row>
    <row r="2532" spans="2:6" ht="18.75" hidden="1" customHeight="1" thickTop="1">
      <c r="B2532" s="2"/>
      <c r="C2532" s="3"/>
      <c r="D2532" s="4"/>
      <c r="E2532" s="5"/>
      <c r="F2532" s="6"/>
    </row>
    <row r="2533" spans="2:6" ht="18.75" hidden="1" customHeight="1">
      <c r="B2533" s="2">
        <f>B2528+1</f>
        <v>41550</v>
      </c>
      <c r="C2533" s="3">
        <v>0.39583333333333331</v>
      </c>
      <c r="D2533" s="15">
        <v>5.2633333333333336</v>
      </c>
      <c r="E2533" s="19">
        <f>(D2533+F2533)/2</f>
        <v>5.2733333333333334</v>
      </c>
      <c r="F2533" s="17">
        <v>5.2833333333333332</v>
      </c>
    </row>
    <row r="2534" spans="2:6" ht="18.75" hidden="1" customHeight="1">
      <c r="B2534" s="2" t="s">
        <v>6</v>
      </c>
      <c r="C2534" s="3">
        <v>0.52083333333333337</v>
      </c>
      <c r="D2534" s="15">
        <v>5.2608333333333341</v>
      </c>
      <c r="E2534" s="19">
        <f>(D2534+F2534)/2</f>
        <v>5.2708333333333339</v>
      </c>
      <c r="F2534" s="17">
        <v>5.2808333333333328</v>
      </c>
    </row>
    <row r="2535" spans="2:6" ht="18.75" hidden="1" customHeight="1" thickBot="1">
      <c r="B2535" s="10"/>
      <c r="C2535" s="11">
        <v>0.64583333333333337</v>
      </c>
      <c r="D2535" s="18">
        <v>5.2655555555555544</v>
      </c>
      <c r="E2535" s="19">
        <f>(D2535+F2535)/2</f>
        <v>5.2755555555555551</v>
      </c>
      <c r="F2535" s="20">
        <v>5.2855555555555558</v>
      </c>
    </row>
    <row r="2536" spans="2:6" ht="18.75" hidden="1" customHeight="1" thickTop="1" thickBot="1">
      <c r="B2536" s="10"/>
      <c r="C2536" s="11"/>
      <c r="D2536" s="21">
        <f>AVERAGE(D2532:D2535)</f>
        <v>5.2632407407407404</v>
      </c>
      <c r="E2536" s="21">
        <f>(D2536+F2536)/2</f>
        <v>5.2732407407407402</v>
      </c>
      <c r="F2536" s="22">
        <f>AVERAGE(F2532:F2535)</f>
        <v>5.28324074074074</v>
      </c>
    </row>
    <row r="2537" spans="2:6" ht="18.75" hidden="1" customHeight="1" thickTop="1">
      <c r="B2537" s="2"/>
      <c r="C2537" s="3"/>
      <c r="D2537" s="4"/>
      <c r="E2537" s="5"/>
      <c r="F2537" s="6"/>
    </row>
    <row r="2538" spans="2:6" ht="18.75" hidden="1" customHeight="1">
      <c r="B2538" s="2">
        <f>B2533+1</f>
        <v>41551</v>
      </c>
      <c r="C2538" s="3">
        <v>0.39583333333333331</v>
      </c>
      <c r="D2538" s="15">
        <v>5.2766666666666673</v>
      </c>
      <c r="E2538" s="19">
        <f>(D2538+F2538)/2</f>
        <v>5.2866666666666671</v>
      </c>
      <c r="F2538" s="17">
        <v>5.296666666666666</v>
      </c>
    </row>
    <row r="2539" spans="2:6" ht="18.75" hidden="1" customHeight="1">
      <c r="B2539" s="2" t="s">
        <v>6</v>
      </c>
      <c r="C2539" s="3">
        <v>0.52083333333333337</v>
      </c>
      <c r="D2539" s="15">
        <v>5.2727777777777769</v>
      </c>
      <c r="E2539" s="19">
        <f>(D2539+F2539)/2</f>
        <v>5.2827777777777776</v>
      </c>
      <c r="F2539" s="17">
        <v>5.2927777777777791</v>
      </c>
    </row>
    <row r="2540" spans="2:6" ht="18.75" hidden="1" customHeight="1" thickBot="1">
      <c r="B2540" s="10"/>
      <c r="C2540" s="11">
        <v>0.64583333333333337</v>
      </c>
      <c r="D2540" s="18">
        <v>5.2752777777777773</v>
      </c>
      <c r="E2540" s="19">
        <f>(D2540+F2540)/2</f>
        <v>5.285277777777778</v>
      </c>
      <c r="F2540" s="20">
        <v>5.2952777777777786</v>
      </c>
    </row>
    <row r="2541" spans="2:6" ht="18.75" hidden="1" customHeight="1" thickTop="1" thickBot="1">
      <c r="B2541" s="10"/>
      <c r="C2541" s="11"/>
      <c r="D2541" s="21">
        <f>AVERAGE(D2537:D2540)</f>
        <v>5.2749074074074072</v>
      </c>
      <c r="E2541" s="21">
        <f>(D2541+F2541)/2</f>
        <v>5.2849074074074078</v>
      </c>
      <c r="F2541" s="22">
        <f>AVERAGE(F2537:F2540)</f>
        <v>5.2949074074074085</v>
      </c>
    </row>
    <row r="2542" spans="2:6" ht="18.75" hidden="1" customHeight="1" thickTop="1">
      <c r="B2542" s="2"/>
      <c r="C2542" s="3"/>
      <c r="D2542" s="4"/>
      <c r="E2542" s="5"/>
      <c r="F2542" s="6"/>
    </row>
    <row r="2543" spans="2:6" ht="18.75" hidden="1" customHeight="1">
      <c r="B2543" s="2">
        <f>B2538+3</f>
        <v>41554</v>
      </c>
      <c r="C2543" s="3">
        <v>0.39583333333333331</v>
      </c>
      <c r="D2543" s="15">
        <v>5.2727777777777778</v>
      </c>
      <c r="E2543" s="19">
        <f>(D2543+F2543)/2</f>
        <v>5.2827777777777776</v>
      </c>
      <c r="F2543" s="17">
        <v>5.2927777777777782</v>
      </c>
    </row>
    <row r="2544" spans="2:6" ht="18.75" hidden="1" customHeight="1">
      <c r="B2544" s="2" t="s">
        <v>6</v>
      </c>
      <c r="C2544" s="3">
        <v>0.52083333333333337</v>
      </c>
      <c r="D2544" s="15">
        <v>5.2713888888888887</v>
      </c>
      <c r="E2544" s="19">
        <f>(D2544+F2544)/2</f>
        <v>5.2813888888888894</v>
      </c>
      <c r="F2544" s="17">
        <v>5.29138888888889</v>
      </c>
    </row>
    <row r="2545" spans="2:6" ht="18.75" hidden="1" customHeight="1" thickBot="1">
      <c r="B2545" s="10"/>
      <c r="C2545" s="11">
        <v>0.64583333333333337</v>
      </c>
      <c r="D2545" s="18">
        <v>5.2769444444444451</v>
      </c>
      <c r="E2545" s="19">
        <f>(D2545+F2545)/2</f>
        <v>5.286944444444444</v>
      </c>
      <c r="F2545" s="20">
        <v>5.2969444444444429</v>
      </c>
    </row>
    <row r="2546" spans="2:6" ht="18.75" hidden="1" customHeight="1" thickTop="1" thickBot="1">
      <c r="B2546" s="10"/>
      <c r="C2546" s="11"/>
      <c r="D2546" s="21">
        <f>AVERAGE(D2542:D2545)</f>
        <v>5.2737037037037036</v>
      </c>
      <c r="E2546" s="21">
        <f>(D2546+F2546)/2</f>
        <v>5.2837037037037033</v>
      </c>
      <c r="F2546" s="22">
        <f>AVERAGE(F2542:F2545)</f>
        <v>5.2937037037037031</v>
      </c>
    </row>
    <row r="2547" spans="2:6" ht="18.75" hidden="1" customHeight="1" thickTop="1">
      <c r="B2547" s="2"/>
      <c r="C2547" s="3"/>
      <c r="D2547" s="4"/>
      <c r="E2547" s="5"/>
      <c r="F2547" s="6"/>
    </row>
    <row r="2548" spans="2:6" ht="18.75" hidden="1" customHeight="1">
      <c r="B2548" s="2">
        <f>B2543+1</f>
        <v>41555</v>
      </c>
      <c r="C2548" s="3">
        <v>0.39583333333333331</v>
      </c>
      <c r="D2548" s="15">
        <v>5.2766666666666673</v>
      </c>
      <c r="E2548" s="19">
        <f>(D2548+F2548)/2</f>
        <v>5.2866666666666671</v>
      </c>
      <c r="F2548" s="17">
        <v>5.296666666666666</v>
      </c>
    </row>
    <row r="2549" spans="2:6" ht="18.75" hidden="1" customHeight="1">
      <c r="B2549" s="2" t="s">
        <v>6</v>
      </c>
      <c r="C2549" s="3">
        <v>0.52083333333333337</v>
      </c>
      <c r="D2549" s="15">
        <v>5.2777777777777777</v>
      </c>
      <c r="E2549" s="19">
        <f>(D2549+F2549)/2</f>
        <v>5.2877777777777775</v>
      </c>
      <c r="F2549" s="17">
        <v>5.2977777777777773</v>
      </c>
    </row>
    <row r="2550" spans="2:6" ht="18.75" hidden="1" customHeight="1" thickBot="1">
      <c r="B2550" s="10"/>
      <c r="C2550" s="11">
        <v>0.64583333333333337</v>
      </c>
      <c r="D2550" s="18">
        <v>5.2808333333333328</v>
      </c>
      <c r="E2550" s="19">
        <f>(D2550+F2550)/2</f>
        <v>5.2908333333333335</v>
      </c>
      <c r="F2550" s="20">
        <v>5.3008333333333333</v>
      </c>
    </row>
    <row r="2551" spans="2:6" ht="18.75" hidden="1" customHeight="1" thickTop="1" thickBot="1">
      <c r="B2551" s="10"/>
      <c r="C2551" s="11"/>
      <c r="D2551" s="21">
        <f>AVERAGE(D2547:D2550)</f>
        <v>5.2784259259259265</v>
      </c>
      <c r="E2551" s="21">
        <f>(D2551+F2551)/2</f>
        <v>5.2884259259259263</v>
      </c>
      <c r="F2551" s="22">
        <f>AVERAGE(F2547:F2550)</f>
        <v>5.2984259259259252</v>
      </c>
    </row>
    <row r="2552" spans="2:6" ht="18.75" hidden="1" customHeight="1" thickTop="1">
      <c r="B2552" s="2"/>
      <c r="C2552" s="3"/>
      <c r="D2552" s="4"/>
      <c r="E2552" s="5"/>
      <c r="F2552" s="6"/>
    </row>
    <row r="2553" spans="2:6" ht="18.75" hidden="1" customHeight="1">
      <c r="B2553" s="2">
        <f>B2548+1</f>
        <v>41556</v>
      </c>
      <c r="C2553" s="3">
        <v>0.39583333333333331</v>
      </c>
      <c r="D2553" s="15">
        <v>5.2905555555555548</v>
      </c>
      <c r="E2553" s="19">
        <f>(D2553+F2553)/2</f>
        <v>5.3005555555555555</v>
      </c>
      <c r="F2553" s="17">
        <v>5.3105555555555561</v>
      </c>
    </row>
    <row r="2554" spans="2:6" ht="18.75" hidden="1" customHeight="1">
      <c r="B2554" s="2" t="s">
        <v>6</v>
      </c>
      <c r="C2554" s="3">
        <v>0.52083333333333337</v>
      </c>
      <c r="D2554" s="15">
        <v>5.2911111111111113</v>
      </c>
      <c r="E2554" s="19">
        <f>(D2554+F2554)/2</f>
        <v>5.3011111111111111</v>
      </c>
      <c r="F2554" s="17">
        <v>5.3111111111111109</v>
      </c>
    </row>
    <row r="2555" spans="2:6" ht="18.75" hidden="1" customHeight="1" thickBot="1">
      <c r="B2555" s="10"/>
      <c r="C2555" s="11">
        <v>0.64583333333333337</v>
      </c>
      <c r="D2555" s="18">
        <v>5.293055555555557</v>
      </c>
      <c r="E2555" s="19">
        <f>(D2555+F2555)/2</f>
        <v>5.3030555555555559</v>
      </c>
      <c r="F2555" s="20">
        <v>5.3130555555555548</v>
      </c>
    </row>
    <row r="2556" spans="2:6" ht="18.75" hidden="1" customHeight="1" thickTop="1" thickBot="1">
      <c r="B2556" s="10"/>
      <c r="C2556" s="11"/>
      <c r="D2556" s="21">
        <f>AVERAGE(D2552:D2555)</f>
        <v>5.2915740740740747</v>
      </c>
      <c r="E2556" s="21">
        <f>(D2556+F2556)/2</f>
        <v>5.3015740740740736</v>
      </c>
      <c r="F2556" s="22">
        <f>AVERAGE(F2552:F2555)</f>
        <v>5.3115740740740733</v>
      </c>
    </row>
    <row r="2557" spans="2:6" ht="18.75" hidden="1" customHeight="1" thickTop="1">
      <c r="B2557" s="2"/>
      <c r="C2557" s="3"/>
      <c r="D2557" s="4"/>
      <c r="E2557" s="5"/>
      <c r="F2557" s="6"/>
    </row>
    <row r="2558" spans="2:6" ht="18.75" hidden="1" customHeight="1">
      <c r="B2558" s="2">
        <f>B2553+1</f>
        <v>41557</v>
      </c>
      <c r="C2558" s="3">
        <v>0.39583333333333331</v>
      </c>
      <c r="D2558" s="15">
        <v>5.2861111111111105</v>
      </c>
      <c r="E2558" s="19">
        <f>(D2558+F2558)/2</f>
        <v>5.2961111111111112</v>
      </c>
      <c r="F2558" s="17">
        <v>5.306111111111111</v>
      </c>
    </row>
    <row r="2559" spans="2:6" ht="18.75" hidden="1" customHeight="1">
      <c r="B2559" s="2" t="s">
        <v>6</v>
      </c>
      <c r="C2559" s="3">
        <v>0.52083333333333337</v>
      </c>
      <c r="D2559" s="15">
        <v>5.2786111111111111</v>
      </c>
      <c r="E2559" s="19">
        <f>(D2559+F2559)/2</f>
        <v>5.2886111111111109</v>
      </c>
      <c r="F2559" s="17">
        <v>5.2986111111111107</v>
      </c>
    </row>
    <row r="2560" spans="2:6" ht="18.75" hidden="1" customHeight="1" thickBot="1">
      <c r="B2560" s="10"/>
      <c r="C2560" s="11">
        <v>0.64583333333333337</v>
      </c>
      <c r="D2560" s="18">
        <v>5.2758333333333329</v>
      </c>
      <c r="E2560" s="19">
        <f>(D2560+F2560)/2</f>
        <v>5.2858333333333336</v>
      </c>
      <c r="F2560" s="20">
        <v>5.2958333333333343</v>
      </c>
    </row>
    <row r="2561" spans="2:6" ht="18.75" hidden="1" customHeight="1" thickTop="1" thickBot="1">
      <c r="B2561" s="10"/>
      <c r="C2561" s="11"/>
      <c r="D2561" s="21">
        <f>AVERAGE(D2557:D2560)</f>
        <v>5.2801851851851849</v>
      </c>
      <c r="E2561" s="21">
        <f>(D2561+F2561)/2</f>
        <v>5.2901851851851855</v>
      </c>
      <c r="F2561" s="22">
        <f>AVERAGE(F2557:F2560)</f>
        <v>5.3001851851851853</v>
      </c>
    </row>
    <row r="2562" spans="2:6" ht="18.75" hidden="1" customHeight="1" thickTop="1">
      <c r="B2562" s="2"/>
      <c r="C2562" s="3"/>
      <c r="D2562" s="4"/>
      <c r="E2562" s="5"/>
      <c r="F2562" s="6"/>
    </row>
    <row r="2563" spans="2:6" ht="18.75" hidden="1" customHeight="1">
      <c r="B2563" s="2">
        <f>B2558+1</f>
        <v>41558</v>
      </c>
      <c r="C2563" s="3">
        <v>0.39583333333333331</v>
      </c>
      <c r="D2563" s="15">
        <v>5.2616666666666667</v>
      </c>
      <c r="E2563" s="19">
        <f>(D2563+F2563)/2</f>
        <v>5.2716666666666665</v>
      </c>
      <c r="F2563" s="17">
        <v>5.2816666666666663</v>
      </c>
    </row>
    <row r="2564" spans="2:6" ht="18.75" hidden="1" customHeight="1">
      <c r="B2564" s="2" t="s">
        <v>6</v>
      </c>
      <c r="C2564" s="3">
        <v>0.52083333333333337</v>
      </c>
      <c r="D2564" s="15">
        <v>5.2605555555555563</v>
      </c>
      <c r="E2564" s="19">
        <f>(D2564+F2564)/2</f>
        <v>5.2705555555555561</v>
      </c>
      <c r="F2564" s="17">
        <v>5.2805555555555559</v>
      </c>
    </row>
    <row r="2565" spans="2:6" ht="18.75" hidden="1" customHeight="1" thickBot="1">
      <c r="B2565" s="10"/>
      <c r="C2565" s="11">
        <v>0.64583333333333337</v>
      </c>
      <c r="D2565" s="18">
        <v>5.2566666666666659</v>
      </c>
      <c r="E2565" s="19">
        <f>(D2565+F2565)/2</f>
        <v>5.2666666666666666</v>
      </c>
      <c r="F2565" s="20">
        <v>5.2766666666666673</v>
      </c>
    </row>
    <row r="2566" spans="2:6" ht="18.75" hidden="1" customHeight="1" thickTop="1" thickBot="1">
      <c r="B2566" s="10"/>
      <c r="C2566" s="11"/>
      <c r="D2566" s="21">
        <f>AVERAGE(D2562:D2565)</f>
        <v>5.2596296296296297</v>
      </c>
      <c r="E2566" s="21">
        <f>(D2566+F2566)/2</f>
        <v>5.2696296296296294</v>
      </c>
      <c r="F2566" s="22">
        <f>AVERAGE(F2562:F2565)</f>
        <v>5.2796296296296292</v>
      </c>
    </row>
    <row r="2567" spans="2:6" ht="18.75" hidden="1" customHeight="1" thickTop="1">
      <c r="B2567" s="2"/>
      <c r="C2567" s="3"/>
      <c r="D2567" s="4"/>
      <c r="E2567" s="5"/>
      <c r="F2567" s="6"/>
    </row>
    <row r="2568" spans="2:6" ht="18.75" hidden="1" customHeight="1">
      <c r="B2568" s="2">
        <f>B2563+3</f>
        <v>41561</v>
      </c>
      <c r="C2568" s="3">
        <v>0.39583333333333331</v>
      </c>
      <c r="D2568" s="15">
        <v>5.2602777777777785</v>
      </c>
      <c r="E2568" s="19">
        <f>(D2568+F2568)/2</f>
        <v>5.2702777777777783</v>
      </c>
      <c r="F2568" s="17">
        <v>5.2802777777777781</v>
      </c>
    </row>
    <row r="2569" spans="2:6" ht="18.75" hidden="1" customHeight="1">
      <c r="B2569" s="2" t="s">
        <v>6</v>
      </c>
      <c r="C2569" s="3">
        <v>0.52083333333333337</v>
      </c>
      <c r="D2569" s="15">
        <v>5.259722222222222</v>
      </c>
      <c r="E2569" s="19">
        <f>(D2569+F2569)/2</f>
        <v>5.2697222222222226</v>
      </c>
      <c r="F2569" s="17">
        <v>5.2797222222222233</v>
      </c>
    </row>
    <row r="2570" spans="2:6" ht="18.75" hidden="1" customHeight="1" thickBot="1">
      <c r="B2570" s="10"/>
      <c r="C2570" s="11">
        <v>0.64583333333333337</v>
      </c>
      <c r="D2570" s="18">
        <v>5.2619444444444454</v>
      </c>
      <c r="E2570" s="19">
        <f>(D2570+F2570)/2</f>
        <v>5.2719444444444452</v>
      </c>
      <c r="F2570" s="20">
        <v>5.281944444444445</v>
      </c>
    </row>
    <row r="2571" spans="2:6" ht="18.75" hidden="1" customHeight="1" thickTop="1" thickBot="1">
      <c r="B2571" s="10"/>
      <c r="C2571" s="11"/>
      <c r="D2571" s="21">
        <f>AVERAGE(D2567:D2570)</f>
        <v>5.2606481481481486</v>
      </c>
      <c r="E2571" s="21">
        <f>(D2571+F2571)/2</f>
        <v>5.2706481481481493</v>
      </c>
      <c r="F2571" s="22">
        <f>AVERAGE(F2567:F2570)</f>
        <v>5.2806481481481491</v>
      </c>
    </row>
    <row r="2572" spans="2:6" ht="18.75" hidden="1" customHeight="1" thickTop="1">
      <c r="B2572" s="2"/>
      <c r="C2572" s="3"/>
      <c r="D2572" s="4"/>
      <c r="E2572" s="5"/>
      <c r="F2572" s="6"/>
    </row>
    <row r="2573" spans="2:6" ht="18.75" hidden="1" customHeight="1">
      <c r="B2573" s="2">
        <f>B2568+1</f>
        <v>41562</v>
      </c>
      <c r="C2573" s="3">
        <v>0.39583333333333331</v>
      </c>
      <c r="D2573" s="15">
        <v>5.2641666666666662</v>
      </c>
      <c r="E2573" s="19">
        <v>5.2741666666666669</v>
      </c>
      <c r="F2573" s="17">
        <v>5.2841666666666676</v>
      </c>
    </row>
    <row r="2574" spans="2:6" ht="18.75" hidden="1" customHeight="1">
      <c r="B2574" s="2" t="s">
        <v>6</v>
      </c>
      <c r="C2574" s="3">
        <v>0.52083333333333337</v>
      </c>
      <c r="D2574" s="15">
        <v>5.2658333333333331</v>
      </c>
      <c r="E2574" s="19">
        <f>(D2574+F2574)/2</f>
        <v>5.2758333333333329</v>
      </c>
      <c r="F2574" s="17">
        <v>5.2858333333333336</v>
      </c>
    </row>
    <row r="2575" spans="2:6" ht="18.75" hidden="1" customHeight="1" thickBot="1">
      <c r="B2575" s="10"/>
      <c r="C2575" s="11">
        <v>0.64583333333333337</v>
      </c>
      <c r="D2575" s="18">
        <v>5.267777777777777</v>
      </c>
      <c r="E2575" s="19">
        <f>(D2575+F2575)/2</f>
        <v>5.2777777777777786</v>
      </c>
      <c r="F2575" s="20">
        <v>5.2877777777777792</v>
      </c>
    </row>
    <row r="2576" spans="2:6" ht="22.5" hidden="1" customHeight="1" thickTop="1" thickBot="1">
      <c r="B2576" s="10"/>
      <c r="C2576" s="11"/>
      <c r="D2576" s="21">
        <f>AVERAGE(D2572:D2575)</f>
        <v>5.2659259259259255</v>
      </c>
      <c r="E2576" s="21">
        <f>(D2576+F2576)/2</f>
        <v>5.2759259259259261</v>
      </c>
      <c r="F2576" s="22">
        <f>AVERAGE(F2572:F2575)</f>
        <v>5.2859259259259268</v>
      </c>
    </row>
    <row r="2577" spans="2:6" ht="22.5" hidden="1" customHeight="1" thickTop="1">
      <c r="B2577" s="2"/>
      <c r="C2577" s="3"/>
      <c r="D2577" s="4"/>
      <c r="E2577" s="5"/>
      <c r="F2577" s="6"/>
    </row>
    <row r="2578" spans="2:6" ht="22.5" hidden="1" customHeight="1">
      <c r="B2578" s="2">
        <f>B2573+1</f>
        <v>41563</v>
      </c>
      <c r="C2578" s="3">
        <v>0.39583333333333331</v>
      </c>
      <c r="D2578" s="15">
        <v>5.2666666666666666</v>
      </c>
      <c r="E2578" s="19">
        <f>(D2578+F2578)/2</f>
        <v>5.2766666666666664</v>
      </c>
      <c r="F2578" s="17">
        <v>5.2866666666666662</v>
      </c>
    </row>
    <row r="2579" spans="2:6" ht="22.5" hidden="1" customHeight="1">
      <c r="B2579" s="2" t="s">
        <v>6</v>
      </c>
      <c r="C2579" s="3">
        <v>0.52083333333333337</v>
      </c>
      <c r="D2579" s="15">
        <v>5.2672222222222214</v>
      </c>
      <c r="E2579" s="19">
        <f>(D2579+F2579)/2</f>
        <v>5.277222222222222</v>
      </c>
      <c r="F2579" s="17">
        <v>5.2872222222222227</v>
      </c>
    </row>
    <row r="2580" spans="2:6" ht="22.5" hidden="1" customHeight="1" thickBot="1">
      <c r="B2580" s="10"/>
      <c r="C2580" s="11">
        <v>0.64583333333333337</v>
      </c>
      <c r="D2580" s="18">
        <v>5.2711111111111117</v>
      </c>
      <c r="E2580" s="19">
        <f>(D2580+F2580)/2</f>
        <v>5.2811111111111106</v>
      </c>
      <c r="F2580" s="20">
        <v>5.2911111111111104</v>
      </c>
    </row>
    <row r="2581" spans="2:6" ht="22.5" hidden="1" customHeight="1" thickTop="1" thickBot="1">
      <c r="B2581" s="10"/>
      <c r="C2581" s="11"/>
      <c r="D2581" s="21">
        <f>AVERAGE(D2577:D2580)</f>
        <v>5.2683333333333335</v>
      </c>
      <c r="E2581" s="21">
        <f>(D2581+F2581)/2</f>
        <v>5.2783333333333333</v>
      </c>
      <c r="F2581" s="22">
        <f>AVERAGE(F2577:F2580)</f>
        <v>5.2883333333333331</v>
      </c>
    </row>
    <row r="2582" spans="2:6" ht="22.5" hidden="1" customHeight="1" thickTop="1">
      <c r="B2582" s="2"/>
      <c r="C2582" s="3"/>
      <c r="D2582" s="4"/>
      <c r="E2582" s="5"/>
      <c r="F2582" s="6"/>
    </row>
    <row r="2583" spans="2:6" ht="22.5" hidden="1" customHeight="1">
      <c r="B2583" s="2">
        <f>B2578+1</f>
        <v>41564</v>
      </c>
      <c r="C2583" s="3">
        <v>0.39583333333333331</v>
      </c>
      <c r="D2583" s="15">
        <v>5.2705555555555552</v>
      </c>
      <c r="E2583" s="19">
        <f>(D2583+F2583)/2</f>
        <v>5.2805555555555559</v>
      </c>
      <c r="F2583" s="17">
        <v>5.2905555555555566</v>
      </c>
    </row>
    <row r="2584" spans="2:6" ht="22.5" hidden="1" customHeight="1">
      <c r="B2584" s="2" t="s">
        <v>6</v>
      </c>
      <c r="C2584" s="3">
        <v>0.52083333333333337</v>
      </c>
      <c r="D2584" s="15">
        <v>5.2761111111111125</v>
      </c>
      <c r="E2584" s="19">
        <v>5.2861111111111114</v>
      </c>
      <c r="F2584" s="17">
        <v>5.2961111111111112</v>
      </c>
    </row>
    <row r="2585" spans="2:6" ht="22.5" hidden="1" customHeight="1" thickBot="1">
      <c r="B2585" s="10"/>
      <c r="C2585" s="11">
        <v>0.64583333333333337</v>
      </c>
      <c r="D2585" s="18">
        <v>5.2747222222222225</v>
      </c>
      <c r="E2585" s="19">
        <f>(D2585+F2585)/2</f>
        <v>5.2847222222222232</v>
      </c>
      <c r="F2585" s="20">
        <v>5.294722222222223</v>
      </c>
    </row>
    <row r="2586" spans="2:6" ht="22.5" hidden="1" customHeight="1" thickTop="1" thickBot="1">
      <c r="B2586" s="10"/>
      <c r="C2586" s="11"/>
      <c r="D2586" s="21">
        <f>AVERAGE(D2582:D2585)</f>
        <v>5.2737962962962968</v>
      </c>
      <c r="E2586" s="21">
        <f>(D2586+F2586)/2</f>
        <v>5.2837962962962965</v>
      </c>
      <c r="F2586" s="22">
        <f>AVERAGE(F2582:F2585)</f>
        <v>5.2937962962962972</v>
      </c>
    </row>
    <row r="2587" spans="2:6" ht="22.5" hidden="1" customHeight="1" thickTop="1">
      <c r="B2587" s="2"/>
      <c r="C2587" s="3"/>
      <c r="D2587" s="4"/>
      <c r="E2587" s="5"/>
      <c r="F2587" s="6"/>
    </row>
    <row r="2588" spans="2:6" ht="22.5" hidden="1" customHeight="1">
      <c r="B2588" s="2">
        <f>B2583+1</f>
        <v>41565</v>
      </c>
      <c r="C2588" s="3">
        <v>0.39583333333333331</v>
      </c>
      <c r="D2588" s="15">
        <v>5.2763888888888895</v>
      </c>
      <c r="E2588" s="19">
        <f>(D2588+F2588)/2</f>
        <v>5.2863888888888884</v>
      </c>
      <c r="F2588" s="17">
        <v>5.2963888888888881</v>
      </c>
    </row>
    <row r="2589" spans="2:6" ht="22.5" hidden="1" customHeight="1">
      <c r="B2589" s="2" t="s">
        <v>6</v>
      </c>
      <c r="C2589" s="3">
        <v>0.52083333333333337</v>
      </c>
      <c r="D2589" s="15">
        <v>5.2744444444444456</v>
      </c>
      <c r="E2589" s="19">
        <f>(D2589+F2589)/2</f>
        <v>5.2844444444444454</v>
      </c>
      <c r="F2589" s="17">
        <v>5.2944444444444452</v>
      </c>
    </row>
    <row r="2590" spans="2:6" ht="22.5" hidden="1" customHeight="1" thickBot="1">
      <c r="B2590" s="10"/>
      <c r="C2590" s="11">
        <v>0.64583333333333337</v>
      </c>
      <c r="D2590" s="18">
        <v>5.2730555555555565</v>
      </c>
      <c r="E2590" s="19">
        <f>(D2590+F2590)/2</f>
        <v>5.2830555555555563</v>
      </c>
      <c r="F2590" s="20">
        <v>5.2930555555555561</v>
      </c>
    </row>
    <row r="2591" spans="2:6" ht="22.5" hidden="1" customHeight="1" thickTop="1" thickBot="1">
      <c r="B2591" s="10"/>
      <c r="C2591" s="11"/>
      <c r="D2591" s="21">
        <f>AVERAGE(D2587:D2590)</f>
        <v>5.2746296296296302</v>
      </c>
      <c r="E2591" s="21">
        <f>(D2591+F2591)/2</f>
        <v>5.28462962962963</v>
      </c>
      <c r="F2591" s="22">
        <f>AVERAGE(F2587:F2590)</f>
        <v>5.2946296296296298</v>
      </c>
    </row>
    <row r="2592" spans="2:6" ht="22.5" hidden="1" customHeight="1" thickTop="1">
      <c r="B2592" s="2"/>
      <c r="C2592" s="3"/>
      <c r="D2592" s="4"/>
      <c r="E2592" s="5"/>
      <c r="F2592" s="6"/>
    </row>
    <row r="2593" spans="2:6" ht="22.5" hidden="1" customHeight="1">
      <c r="B2593" s="2">
        <f>B2588+3</f>
        <v>41568</v>
      </c>
      <c r="C2593" s="3">
        <v>0.39583333333333331</v>
      </c>
      <c r="D2593" s="15">
        <v>5.2763888888888903</v>
      </c>
      <c r="E2593" s="19">
        <f>(D2593+F2593)/2</f>
        <v>5.2863888888888892</v>
      </c>
      <c r="F2593" s="17">
        <v>5.2963888888888881</v>
      </c>
    </row>
    <row r="2594" spans="2:6" ht="22.5" hidden="1" customHeight="1">
      <c r="B2594" s="2" t="s">
        <v>6</v>
      </c>
      <c r="C2594" s="3">
        <v>0.52083333333333337</v>
      </c>
      <c r="D2594" s="15">
        <v>5.275555555555556</v>
      </c>
      <c r="E2594" s="19">
        <f>(D2594+F2594)/2</f>
        <v>5.2855555555555558</v>
      </c>
      <c r="F2594" s="17">
        <v>5.2955555555555556</v>
      </c>
    </row>
    <row r="2595" spans="2:6" ht="22.5" hidden="1" customHeight="1" thickBot="1">
      <c r="B2595" s="10"/>
      <c r="C2595" s="11">
        <v>0.64583333333333337</v>
      </c>
      <c r="D2595" s="18">
        <v>5.2750000000000021</v>
      </c>
      <c r="E2595" s="19">
        <f>(D2595+F2595)/2</f>
        <v>5.285000000000001</v>
      </c>
      <c r="F2595" s="20">
        <v>5.2949999999999999</v>
      </c>
    </row>
    <row r="2596" spans="2:6" ht="22.5" hidden="1" customHeight="1" thickTop="1" thickBot="1">
      <c r="B2596" s="10"/>
      <c r="C2596" s="11"/>
      <c r="D2596" s="21">
        <f>AVERAGE(D2592:D2595)</f>
        <v>5.2756481481481492</v>
      </c>
      <c r="E2596" s="21">
        <f>(D2596+F2596)/2</f>
        <v>5.2856481481481481</v>
      </c>
      <c r="F2596" s="22">
        <f>AVERAGE(F2592:F2595)</f>
        <v>5.2956481481481479</v>
      </c>
    </row>
    <row r="2597" spans="2:6" ht="22.5" hidden="1" customHeight="1" thickTop="1">
      <c r="B2597" s="2"/>
      <c r="C2597" s="3"/>
      <c r="D2597" s="4"/>
      <c r="E2597" s="5"/>
      <c r="F2597" s="6"/>
    </row>
    <row r="2598" spans="2:6" ht="22.5" hidden="1" customHeight="1">
      <c r="B2598" s="2">
        <f>B2593+1</f>
        <v>41569</v>
      </c>
      <c r="C2598" s="3">
        <v>0.39583333333333331</v>
      </c>
      <c r="D2598" s="15">
        <v>5.2788888888888881</v>
      </c>
      <c r="E2598" s="19">
        <f>(D2598+F2598)/2</f>
        <v>5.2888888888888879</v>
      </c>
      <c r="F2598" s="17">
        <v>5.2988888888888885</v>
      </c>
    </row>
    <row r="2599" spans="2:6" ht="22.5" hidden="1" customHeight="1">
      <c r="B2599" s="2" t="s">
        <v>6</v>
      </c>
      <c r="C2599" s="3">
        <v>0.52083333333333337</v>
      </c>
      <c r="D2599" s="15">
        <v>5.2886111111111118</v>
      </c>
      <c r="E2599" s="19">
        <f>(D2599+F2599)/2</f>
        <v>5.2986111111111125</v>
      </c>
      <c r="F2599" s="17">
        <v>5.3086111111111123</v>
      </c>
    </row>
    <row r="2600" spans="2:6" ht="22.5" hidden="1" customHeight="1" thickBot="1">
      <c r="B2600" s="10"/>
      <c r="C2600" s="11">
        <v>0.64583333333333337</v>
      </c>
      <c r="D2600" s="18">
        <v>5.285000000000001</v>
      </c>
      <c r="E2600" s="19">
        <f>(D2600+F2600)/2</f>
        <v>5.2949999999999999</v>
      </c>
      <c r="F2600" s="20">
        <v>5.3049999999999988</v>
      </c>
    </row>
    <row r="2601" spans="2:6" ht="22.5" hidden="1" customHeight="1" thickTop="1" thickBot="1">
      <c r="B2601" s="10"/>
      <c r="C2601" s="11"/>
      <c r="D2601" s="21">
        <f>AVERAGE(D2597:D2600)</f>
        <v>5.2841666666666667</v>
      </c>
      <c r="E2601" s="21">
        <f>(D2601+F2601)/2</f>
        <v>5.2941666666666674</v>
      </c>
      <c r="F2601" s="22">
        <f>AVERAGE(F2597:F2600)</f>
        <v>5.3041666666666671</v>
      </c>
    </row>
    <row r="2602" spans="2:6" ht="22.5" hidden="1" customHeight="1" thickTop="1">
      <c r="B2602" s="2"/>
      <c r="C2602" s="3"/>
      <c r="D2602" s="4"/>
      <c r="E2602" s="5"/>
      <c r="F2602" s="6"/>
    </row>
    <row r="2603" spans="2:6" ht="22.5" hidden="1" customHeight="1">
      <c r="B2603" s="2">
        <f>B2598+1</f>
        <v>41570</v>
      </c>
      <c r="C2603" s="3">
        <v>0.39583333333333331</v>
      </c>
      <c r="D2603" s="15">
        <v>5.2958333333333325</v>
      </c>
      <c r="E2603" s="19">
        <f>(D2603+F2603)/2</f>
        <v>5.3058333333333332</v>
      </c>
      <c r="F2603" s="17">
        <v>5.3158333333333339</v>
      </c>
    </row>
    <row r="2604" spans="2:6" ht="22.5" hidden="1" customHeight="1">
      <c r="B2604" s="2" t="s">
        <v>6</v>
      </c>
      <c r="C2604" s="3">
        <v>0.52083333333333337</v>
      </c>
      <c r="D2604" s="15">
        <v>5.2986111111111107</v>
      </c>
      <c r="E2604" s="19">
        <f>(D2604+F2604)/2</f>
        <v>5.3086111111111114</v>
      </c>
      <c r="F2604" s="17">
        <v>5.3186111111111121</v>
      </c>
    </row>
    <row r="2605" spans="2:6" ht="22.5" hidden="1" customHeight="1" thickBot="1">
      <c r="B2605" s="10"/>
      <c r="C2605" s="11">
        <v>0.64583333333333337</v>
      </c>
      <c r="D2605" s="18">
        <v>5.2988888888888885</v>
      </c>
      <c r="E2605" s="19">
        <f>(D2605+F2605)/2</f>
        <v>5.3088888888888883</v>
      </c>
      <c r="F2605" s="20">
        <v>5.3188888888888881</v>
      </c>
    </row>
    <row r="2606" spans="2:6" ht="22.5" hidden="1" customHeight="1" thickTop="1" thickBot="1">
      <c r="B2606" s="10"/>
      <c r="C2606" s="11"/>
      <c r="D2606" s="21">
        <f>AVERAGE(D2602:D2605)</f>
        <v>5.2977777777777773</v>
      </c>
      <c r="E2606" s="21">
        <f>(D2606+F2606)/2</f>
        <v>5.3077777777777779</v>
      </c>
      <c r="F2606" s="22">
        <f>AVERAGE(F2602:F2605)</f>
        <v>5.3177777777777777</v>
      </c>
    </row>
    <row r="2607" spans="2:6" ht="22.5" hidden="1" customHeight="1" thickTop="1">
      <c r="B2607" s="2"/>
      <c r="C2607" s="3"/>
      <c r="D2607" s="4"/>
      <c r="E2607" s="5"/>
      <c r="F2607" s="6"/>
    </row>
    <row r="2608" spans="2:6" ht="22.5" hidden="1" customHeight="1">
      <c r="B2608" s="2">
        <f>B2603+2</f>
        <v>41572</v>
      </c>
      <c r="C2608" s="3">
        <v>0.39583333333333331</v>
      </c>
      <c r="D2608" s="15">
        <v>5.3308333333333335</v>
      </c>
      <c r="E2608" s="19">
        <f>(D2608+F2608)/2</f>
        <v>5.3408333333333324</v>
      </c>
      <c r="F2608" s="17">
        <v>5.3508333333333322</v>
      </c>
    </row>
    <row r="2609" spans="2:6" ht="22.5" hidden="1" customHeight="1">
      <c r="B2609" s="2" t="s">
        <v>6</v>
      </c>
      <c r="C2609" s="3">
        <v>0.52083333333333337</v>
      </c>
      <c r="D2609" s="15">
        <v>5.3324999999999996</v>
      </c>
      <c r="E2609" s="19">
        <f>(D2609+F2609)/2</f>
        <v>5.3424999999999994</v>
      </c>
      <c r="F2609" s="17">
        <v>5.3524999999999991</v>
      </c>
    </row>
    <row r="2610" spans="2:6" ht="22.5" hidden="1" customHeight="1" thickBot="1">
      <c r="B2610" s="10"/>
      <c r="C2610" s="11">
        <v>0.64583333333333337</v>
      </c>
      <c r="D2610" s="18">
        <v>5.3394444444444442</v>
      </c>
      <c r="E2610" s="19">
        <f>(D2610+F2610)/2</f>
        <v>5.349444444444444</v>
      </c>
      <c r="F2610" s="20">
        <v>5.3594444444444438</v>
      </c>
    </row>
    <row r="2611" spans="2:6" ht="22.5" hidden="1" customHeight="1" thickTop="1" thickBot="1">
      <c r="B2611" s="10"/>
      <c r="C2611" s="11"/>
      <c r="D2611" s="21">
        <f>AVERAGE(D2607:D2610)</f>
        <v>5.3342592592592597</v>
      </c>
      <c r="E2611" s="21">
        <f>(D2611+F2611)/2</f>
        <v>5.3442592592592586</v>
      </c>
      <c r="F2611" s="22">
        <f>AVERAGE(F2607:F2610)</f>
        <v>5.3542592592592584</v>
      </c>
    </row>
    <row r="2612" spans="2:6" ht="22.5" hidden="1" customHeight="1" thickTop="1">
      <c r="B2612" s="2"/>
      <c r="C2612" s="3"/>
      <c r="D2612" s="4"/>
      <c r="E2612" s="5"/>
      <c r="F2612" s="6"/>
    </row>
    <row r="2613" spans="2:6" ht="22.5" hidden="1" customHeight="1">
      <c r="B2613" s="2">
        <f>B2608+3</f>
        <v>41575</v>
      </c>
      <c r="C2613" s="3">
        <v>0.39583333333333331</v>
      </c>
      <c r="D2613" s="15">
        <v>5.3572222222222212</v>
      </c>
      <c r="E2613" s="19">
        <f>(D2613+F2613)/2</f>
        <v>5.3672222222222219</v>
      </c>
      <c r="F2613" s="17">
        <v>5.3772222222222226</v>
      </c>
    </row>
    <row r="2614" spans="2:6" ht="22.5" hidden="1" customHeight="1">
      <c r="B2614" s="2" t="s">
        <v>6</v>
      </c>
      <c r="C2614" s="3">
        <v>0.52083333333333337</v>
      </c>
      <c r="D2614" s="15">
        <v>5.362222222222222</v>
      </c>
      <c r="E2614" s="19">
        <f>(D2614+F2614)/2</f>
        <v>5.3722222222222218</v>
      </c>
      <c r="F2614" s="17">
        <v>5.3822222222222225</v>
      </c>
    </row>
    <row r="2615" spans="2:6" ht="22.5" hidden="1" customHeight="1" thickBot="1">
      <c r="B2615" s="10"/>
      <c r="C2615" s="11">
        <v>0.64583333333333337</v>
      </c>
      <c r="D2615" s="18">
        <v>5.3761111111111113</v>
      </c>
      <c r="E2615" s="19">
        <f>(D2615+F2615)/2</f>
        <v>5.3861111111111111</v>
      </c>
      <c r="F2615" s="20">
        <v>5.3961111111111109</v>
      </c>
    </row>
    <row r="2616" spans="2:6" ht="22.5" hidden="1" customHeight="1" thickTop="1" thickBot="1">
      <c r="B2616" s="10"/>
      <c r="C2616" s="11"/>
      <c r="D2616" s="21">
        <f>AVERAGE(D2612:D2615)</f>
        <v>5.3651851851851857</v>
      </c>
      <c r="E2616" s="21">
        <f>(D2616+F2616)/2</f>
        <v>5.3751851851851855</v>
      </c>
      <c r="F2616" s="22">
        <f>AVERAGE(F2612:F2615)</f>
        <v>5.3851851851851853</v>
      </c>
    </row>
    <row r="2617" spans="2:6" ht="22.5" hidden="1" customHeight="1" thickTop="1">
      <c r="B2617" s="2"/>
      <c r="C2617" s="3"/>
      <c r="D2617" s="4"/>
      <c r="E2617" s="5"/>
      <c r="F2617" s="6"/>
    </row>
    <row r="2618" spans="2:6" ht="22.5" hidden="1" customHeight="1">
      <c r="B2618" s="2">
        <f>B2613+1</f>
        <v>41576</v>
      </c>
      <c r="C2618" s="3">
        <v>0.39583333333333331</v>
      </c>
      <c r="D2618" s="15">
        <v>5.3822222222222216</v>
      </c>
      <c r="E2618" s="19">
        <f>(D2618+F2618)/2</f>
        <v>5.3922222222222222</v>
      </c>
      <c r="F2618" s="17">
        <v>5.4022222222222229</v>
      </c>
    </row>
    <row r="2619" spans="2:6" ht="22.5" hidden="1" customHeight="1">
      <c r="B2619" s="2" t="s">
        <v>6</v>
      </c>
      <c r="C2619" s="3">
        <v>0.52083333333333337</v>
      </c>
      <c r="D2619" s="15">
        <v>5.4091666666666658</v>
      </c>
      <c r="E2619" s="19">
        <f>(D2619+F2619)/2</f>
        <v>5.4191666666666674</v>
      </c>
      <c r="F2619" s="17">
        <v>5.429166666666668</v>
      </c>
    </row>
    <row r="2620" spans="2:6" ht="22.5" hidden="1" customHeight="1" thickBot="1">
      <c r="B2620" s="10"/>
      <c r="C2620" s="11">
        <v>0.64583333333333337</v>
      </c>
      <c r="D2620" s="18">
        <v>5.4430555555555564</v>
      </c>
      <c r="E2620" s="19">
        <f>(D2620+F2620)/2</f>
        <v>5.4530555555555562</v>
      </c>
      <c r="F2620" s="20">
        <v>5.463055555555556</v>
      </c>
    </row>
    <row r="2621" spans="2:6" ht="22.5" hidden="1" customHeight="1" thickTop="1" thickBot="1">
      <c r="B2621" s="10"/>
      <c r="C2621" s="11"/>
      <c r="D2621" s="21">
        <f>AVERAGE(D2617:D2620)</f>
        <v>5.4114814814814807</v>
      </c>
      <c r="E2621" s="21">
        <f>(D2621+F2621)/2</f>
        <v>5.4214814814814822</v>
      </c>
      <c r="F2621" s="22">
        <f>AVERAGE(F2617:F2620)</f>
        <v>5.4314814814814829</v>
      </c>
    </row>
    <row r="2622" spans="2:6" ht="22.5" hidden="1" customHeight="1" thickTop="1">
      <c r="B2622" s="2"/>
      <c r="C2622" s="3"/>
      <c r="D2622" s="4"/>
      <c r="E2622" s="5"/>
      <c r="F2622" s="6"/>
    </row>
    <row r="2623" spans="2:6" ht="22.5" hidden="1" customHeight="1">
      <c r="B2623" s="2">
        <f>B2618+1</f>
        <v>41577</v>
      </c>
      <c r="C2623" s="3">
        <v>0.39583333333333331</v>
      </c>
      <c r="D2623" s="15">
        <v>5.4965555555555561</v>
      </c>
      <c r="E2623" s="19">
        <f>(D2623+F2623)/2</f>
        <v>5.5065555555555559</v>
      </c>
      <c r="F2623" s="17">
        <v>5.5165555555555557</v>
      </c>
    </row>
    <row r="2624" spans="2:6" ht="22.5" hidden="1" customHeight="1">
      <c r="B2624" s="2" t="s">
        <v>6</v>
      </c>
      <c r="C2624" s="3">
        <v>0.52083333333333337</v>
      </c>
      <c r="D2624" s="15">
        <v>5.4452777777777772</v>
      </c>
      <c r="E2624" s="19">
        <f>(D2624+F2624)/2</f>
        <v>5.455277777777777</v>
      </c>
      <c r="F2624" s="17">
        <v>5.4652777777777777</v>
      </c>
    </row>
    <row r="2625" spans="2:6" ht="22.5" hidden="1" customHeight="1" thickBot="1">
      <c r="B2625" s="10"/>
      <c r="C2625" s="11">
        <v>0.64583333333333337</v>
      </c>
      <c r="D2625" s="18">
        <v>5.4591666666666656</v>
      </c>
      <c r="E2625" s="19">
        <f>(D2625+F2625)/2</f>
        <v>5.4691666666666663</v>
      </c>
      <c r="F2625" s="20">
        <v>5.479166666666667</v>
      </c>
    </row>
    <row r="2626" spans="2:6" ht="22.5" hidden="1" customHeight="1" thickTop="1" thickBot="1">
      <c r="B2626" s="10"/>
      <c r="C2626" s="11"/>
      <c r="D2626" s="21">
        <f>AVERAGE(D2622:D2625)</f>
        <v>5.4669999999999996</v>
      </c>
      <c r="E2626" s="21">
        <f>(D2626+F2626)/2</f>
        <v>5.4770000000000003</v>
      </c>
      <c r="F2626" s="22">
        <f>AVERAGE(F2622:F2625)</f>
        <v>5.487000000000001</v>
      </c>
    </row>
    <row r="2627" spans="2:6" ht="22.5" hidden="1" customHeight="1" thickTop="1">
      <c r="B2627" s="2"/>
      <c r="C2627" s="3"/>
      <c r="D2627" s="4"/>
      <c r="E2627" s="5"/>
      <c r="F2627" s="6"/>
    </row>
    <row r="2628" spans="2:6" ht="22.5" hidden="1" customHeight="1">
      <c r="B2628" s="2">
        <f>B2623+1</f>
        <v>41578</v>
      </c>
      <c r="C2628" s="3">
        <v>0.39583333333333331</v>
      </c>
      <c r="D2628" s="15">
        <v>5.4655555555555546</v>
      </c>
      <c r="E2628" s="19">
        <f>(D2628+F2628)/2</f>
        <v>5.4755555555555553</v>
      </c>
      <c r="F2628" s="17">
        <v>5.485555555555556</v>
      </c>
    </row>
    <row r="2629" spans="2:6" ht="22.5" hidden="1" customHeight="1">
      <c r="B2629" s="2" t="s">
        <v>6</v>
      </c>
      <c r="C2629" s="3">
        <v>0.52083333333333337</v>
      </c>
      <c r="D2629" s="15">
        <v>5.4647222222222229</v>
      </c>
      <c r="E2629" s="19">
        <f>(D2629+F2629)/2</f>
        <v>5.4747222222222227</v>
      </c>
      <c r="F2629" s="17">
        <v>5.4847222222222216</v>
      </c>
    </row>
    <row r="2630" spans="2:6" ht="22.5" hidden="1" customHeight="1" thickBot="1">
      <c r="B2630" s="10"/>
      <c r="C2630" s="11">
        <v>0.64583333333333337</v>
      </c>
      <c r="D2630" s="18">
        <v>5.4619444444444447</v>
      </c>
      <c r="E2630" s="19">
        <f>(D2630+F2630)/2</f>
        <v>5.4719444444444445</v>
      </c>
      <c r="F2630" s="20">
        <v>5.4819444444444443</v>
      </c>
    </row>
    <row r="2631" spans="2:6" ht="22.5" hidden="1" customHeight="1" thickTop="1" thickBot="1">
      <c r="B2631" s="10"/>
      <c r="C2631" s="11"/>
      <c r="D2631" s="21">
        <f>AVERAGE(D2627:D2630)</f>
        <v>5.4640740740740741</v>
      </c>
      <c r="E2631" s="21">
        <f>(D2631+F2631)/2</f>
        <v>5.4740740740740739</v>
      </c>
      <c r="F2631" s="22">
        <f>AVERAGE(F2627:F2630)</f>
        <v>5.4840740740740737</v>
      </c>
    </row>
    <row r="2632" spans="2:6" ht="22.5" hidden="1" customHeight="1" thickTop="1">
      <c r="B2632" s="2"/>
      <c r="C2632" s="3"/>
      <c r="D2632" s="4"/>
      <c r="E2632" s="5"/>
      <c r="F2632" s="6"/>
    </row>
    <row r="2633" spans="2:6" ht="22.5" hidden="1" customHeight="1">
      <c r="B2633" s="2">
        <f>B2628+1</f>
        <v>41579</v>
      </c>
      <c r="C2633" s="3">
        <v>0.39583333333333331</v>
      </c>
      <c r="D2633" s="15">
        <v>5.4608333333333325</v>
      </c>
      <c r="E2633" s="19">
        <f>(D2633+F2633)/2</f>
        <v>5.4708333333333332</v>
      </c>
      <c r="F2633" s="17">
        <v>5.4808333333333339</v>
      </c>
    </row>
    <row r="2634" spans="2:6" ht="22.5" hidden="1" customHeight="1">
      <c r="B2634" s="2" t="s">
        <v>6</v>
      </c>
      <c r="C2634" s="3">
        <v>0.52083333333333337</v>
      </c>
      <c r="D2634" s="15">
        <v>5.4725000000000001</v>
      </c>
      <c r="E2634" s="19">
        <f>(D2634+F2634)/2</f>
        <v>5.4824999999999999</v>
      </c>
      <c r="F2634" s="17">
        <v>5.4924999999999997</v>
      </c>
    </row>
    <row r="2635" spans="2:6" ht="22.5" hidden="1" customHeight="1" thickBot="1">
      <c r="B2635" s="10"/>
      <c r="C2635" s="11">
        <v>0.64583333333333337</v>
      </c>
      <c r="D2635" s="18">
        <v>5.4855555555555542</v>
      </c>
      <c r="E2635" s="19">
        <f>(D2635+F2635)/2</f>
        <v>5.4955555555555549</v>
      </c>
      <c r="F2635" s="20">
        <v>5.5055555555555564</v>
      </c>
    </row>
    <row r="2636" spans="2:6" ht="22.5" hidden="1" customHeight="1" thickTop="1" thickBot="1">
      <c r="B2636" s="10"/>
      <c r="C2636" s="11"/>
      <c r="D2636" s="21">
        <f>AVERAGE(D2632:D2635)</f>
        <v>5.4729629629629626</v>
      </c>
      <c r="E2636" s="21">
        <f>(D2636+F2636)/2</f>
        <v>5.4829629629629633</v>
      </c>
      <c r="F2636" s="22">
        <f>AVERAGE(F2632:F2635)</f>
        <v>5.492962962962963</v>
      </c>
    </row>
    <row r="2637" spans="2:6" ht="22.5" hidden="1" customHeight="1" thickTop="1">
      <c r="B2637" s="2"/>
      <c r="C2637" s="3"/>
      <c r="D2637" s="4"/>
      <c r="E2637" s="5"/>
      <c r="F2637" s="6"/>
    </row>
    <row r="2638" spans="2:6" ht="22.5" hidden="1" customHeight="1">
      <c r="B2638" s="2">
        <f>B2633+3</f>
        <v>41582</v>
      </c>
      <c r="C2638" s="3">
        <v>0.39583333333333331</v>
      </c>
      <c r="D2638" s="15">
        <v>5.4930555555555554</v>
      </c>
      <c r="E2638" s="19">
        <f>(D2638+F2638)/2</f>
        <v>5.5030555555555551</v>
      </c>
      <c r="F2638" s="17">
        <v>5.5130555555555549</v>
      </c>
    </row>
    <row r="2639" spans="2:6" ht="22.5" hidden="1" customHeight="1">
      <c r="B2639" s="2" t="s">
        <v>6</v>
      </c>
      <c r="C2639" s="3">
        <v>0.52083333333333337</v>
      </c>
      <c r="D2639" s="15">
        <v>5.5005555555555556</v>
      </c>
      <c r="E2639" s="19">
        <f>(D2639+F2639)/2</f>
        <v>5.5105555555555554</v>
      </c>
      <c r="F2639" s="17">
        <v>5.5205555555555561</v>
      </c>
    </row>
    <row r="2640" spans="2:6" ht="22.5" hidden="1" customHeight="1" thickBot="1">
      <c r="B2640" s="10"/>
      <c r="C2640" s="11">
        <v>0.64583333333333337</v>
      </c>
      <c r="D2640" s="18">
        <v>5.508055555555555</v>
      </c>
      <c r="E2640" s="19">
        <f>(D2640+F2640)/2</f>
        <v>5.5180555555555557</v>
      </c>
      <c r="F2640" s="20">
        <v>5.5280555555555573</v>
      </c>
    </row>
    <row r="2641" spans="2:6" ht="18" hidden="1" customHeight="1" thickTop="1" thickBot="1">
      <c r="B2641" s="10"/>
      <c r="C2641" s="11"/>
      <c r="D2641" s="21">
        <f>AVERAGE(D2637:D2640)</f>
        <v>5.5005555555555548</v>
      </c>
      <c r="E2641" s="21">
        <f>(D2641+F2641)/2</f>
        <v>5.5105555555555554</v>
      </c>
      <c r="F2641" s="22">
        <f>AVERAGE(F2637:F2640)</f>
        <v>5.5205555555555561</v>
      </c>
    </row>
    <row r="2642" spans="2:6" ht="18" hidden="1" customHeight="1" thickTop="1">
      <c r="B2642" s="2"/>
      <c r="C2642" s="3"/>
      <c r="D2642" s="4"/>
      <c r="E2642" s="5"/>
      <c r="F2642" s="6"/>
    </row>
    <row r="2643" spans="2:6" ht="18" hidden="1" customHeight="1">
      <c r="B2643" s="2">
        <f>B2638+1</f>
        <v>41583</v>
      </c>
      <c r="C2643" s="3">
        <v>0.39583333333333331</v>
      </c>
      <c r="D2643" s="15">
        <v>5.5075000000000003</v>
      </c>
      <c r="E2643" s="19">
        <f>(D2643+F2643)/2</f>
        <v>5.5175000000000001</v>
      </c>
      <c r="F2643" s="17">
        <v>5.5275000000000007</v>
      </c>
    </row>
    <row r="2644" spans="2:6" ht="18" hidden="1" customHeight="1">
      <c r="B2644" s="2" t="s">
        <v>6</v>
      </c>
      <c r="C2644" s="3">
        <v>0.52083333333333337</v>
      </c>
      <c r="D2644" s="15">
        <v>5.5136111111111115</v>
      </c>
      <c r="E2644" s="19">
        <f>(D2644+F2644)/2</f>
        <v>5.5236111111111121</v>
      </c>
      <c r="F2644" s="17">
        <v>5.5336111111111119</v>
      </c>
    </row>
    <row r="2645" spans="2:6" ht="18" hidden="1" customHeight="1" thickBot="1">
      <c r="B2645" s="10"/>
      <c r="C2645" s="11">
        <v>0.64583333333333337</v>
      </c>
      <c r="D2645" s="18">
        <v>5.5124999999999993</v>
      </c>
      <c r="E2645" s="19">
        <f>(D2645+F2645)/2</f>
        <v>5.5225</v>
      </c>
      <c r="F2645" s="20">
        <v>5.5325000000000006</v>
      </c>
    </row>
    <row r="2646" spans="2:6" ht="18" hidden="1" customHeight="1" thickTop="1" thickBot="1">
      <c r="B2646" s="10"/>
      <c r="C2646" s="11"/>
      <c r="D2646" s="21">
        <f>AVERAGE(D2642:D2645)</f>
        <v>5.5112037037037034</v>
      </c>
      <c r="E2646" s="21">
        <f>(D2646+F2646)/2</f>
        <v>5.5212037037037049</v>
      </c>
      <c r="F2646" s="22">
        <f>AVERAGE(F2642:F2645)</f>
        <v>5.5312037037037056</v>
      </c>
    </row>
    <row r="2647" spans="2:6" ht="18" hidden="1" customHeight="1" thickTop="1">
      <c r="B2647" s="2"/>
      <c r="C2647" s="3"/>
      <c r="D2647" s="4"/>
      <c r="E2647" s="5"/>
      <c r="F2647" s="6"/>
    </row>
    <row r="2648" spans="2:6" ht="18" hidden="1" customHeight="1">
      <c r="B2648" s="2">
        <f>B2643+1</f>
        <v>41584</v>
      </c>
      <c r="C2648" s="3">
        <v>0.39583333333333331</v>
      </c>
      <c r="D2648" s="15">
        <v>5.5147222222222219</v>
      </c>
      <c r="E2648" s="19">
        <f>(D2648+F2648)/2</f>
        <v>5.5247222222222216</v>
      </c>
      <c r="F2648" s="17">
        <v>5.5347222222222223</v>
      </c>
    </row>
    <row r="2649" spans="2:6" ht="18" hidden="1" customHeight="1">
      <c r="B2649" s="2" t="s">
        <v>6</v>
      </c>
      <c r="C2649" s="3">
        <v>0.52083333333333337</v>
      </c>
      <c r="D2649" s="15">
        <v>5.5166666666666657</v>
      </c>
      <c r="E2649" s="19">
        <f>(D2649+F2649)/2</f>
        <v>5.5266666666666655</v>
      </c>
      <c r="F2649" s="17">
        <v>5.5366666666666662</v>
      </c>
    </row>
    <row r="2650" spans="2:6" ht="18" hidden="1" customHeight="1" thickBot="1">
      <c r="B2650" s="10"/>
      <c r="C2650" s="11">
        <v>0.64583333333333337</v>
      </c>
      <c r="D2650" s="18">
        <v>5.5177777777777779</v>
      </c>
      <c r="E2650" s="19">
        <f>(D2650+F2650)/2</f>
        <v>5.5277777777777786</v>
      </c>
      <c r="F2650" s="20">
        <v>5.5377777777777792</v>
      </c>
    </row>
    <row r="2651" spans="2:6" ht="18" hidden="1" customHeight="1" thickTop="1" thickBot="1">
      <c r="B2651" s="10"/>
      <c r="C2651" s="11"/>
      <c r="D2651" s="21">
        <f>AVERAGE(D2647:D2650)</f>
        <v>5.5163888888888879</v>
      </c>
      <c r="E2651" s="21">
        <f>(D2651+F2651)/2</f>
        <v>5.5263888888888886</v>
      </c>
      <c r="F2651" s="22">
        <f>AVERAGE(F2647:F2650)</f>
        <v>5.5363888888888892</v>
      </c>
    </row>
    <row r="2652" spans="2:6" ht="18" hidden="1" customHeight="1" thickTop="1">
      <c r="B2652" s="2"/>
      <c r="C2652" s="3"/>
      <c r="D2652" s="4"/>
      <c r="E2652" s="5"/>
      <c r="F2652" s="6"/>
    </row>
    <row r="2653" spans="2:6" ht="18" hidden="1" customHeight="1">
      <c r="B2653" s="2">
        <f>B2648+1</f>
        <v>41585</v>
      </c>
      <c r="C2653" s="3">
        <v>0.39583333333333331</v>
      </c>
      <c r="D2653" s="15">
        <v>5.520833333333333</v>
      </c>
      <c r="E2653" s="19">
        <f>(D2653+F2653)/2</f>
        <v>5.5308333333333337</v>
      </c>
      <c r="F2653" s="17">
        <v>5.5408333333333344</v>
      </c>
    </row>
    <row r="2654" spans="2:6" ht="18" hidden="1" customHeight="1">
      <c r="B2654" s="2" t="s">
        <v>6</v>
      </c>
      <c r="C2654" s="3">
        <v>0.52083333333333337</v>
      </c>
      <c r="D2654" s="15">
        <v>5.522222222222223</v>
      </c>
      <c r="E2654" s="19">
        <f>(D2654+F2654)/2</f>
        <v>5.5322222222222228</v>
      </c>
      <c r="F2654" s="17">
        <v>5.5422222222222226</v>
      </c>
    </row>
    <row r="2655" spans="2:6" ht="18" hidden="1" customHeight="1" thickBot="1">
      <c r="B2655" s="10"/>
      <c r="C2655" s="11">
        <v>0.64583333333333337</v>
      </c>
      <c r="D2655" s="18">
        <v>5.5227777777777787</v>
      </c>
      <c r="E2655" s="19">
        <f>(D2655+F2655)/2</f>
        <v>5.5327777777777793</v>
      </c>
      <c r="F2655" s="20">
        <v>5.5427777777777791</v>
      </c>
    </row>
    <row r="2656" spans="2:6" ht="18" hidden="1" customHeight="1" thickTop="1" thickBot="1">
      <c r="B2656" s="10"/>
      <c r="C2656" s="11"/>
      <c r="D2656" s="21">
        <f>AVERAGE(D2652:D2655)</f>
        <v>5.5219444444444443</v>
      </c>
      <c r="E2656" s="21">
        <f>(D2656+F2656)/2</f>
        <v>5.531944444444445</v>
      </c>
      <c r="F2656" s="22">
        <f>AVERAGE(F2652:F2655)</f>
        <v>5.5419444444444457</v>
      </c>
    </row>
    <row r="2657" spans="2:6" ht="18" hidden="1" customHeight="1" thickTop="1">
      <c r="B2657" s="2"/>
      <c r="C2657" s="3"/>
      <c r="D2657" s="4"/>
      <c r="E2657" s="5"/>
      <c r="F2657" s="6"/>
    </row>
    <row r="2658" spans="2:6" ht="18" hidden="1" customHeight="1">
      <c r="B2658" s="2">
        <f>B2653+1</f>
        <v>41586</v>
      </c>
      <c r="C2658" s="3">
        <v>0.39583333333333331</v>
      </c>
      <c r="D2658" s="15">
        <v>5.5258333333333347</v>
      </c>
      <c r="E2658" s="19">
        <f>(D2658+F2658)/2</f>
        <v>5.5358333333333336</v>
      </c>
      <c r="F2658" s="17">
        <v>5.5458333333333325</v>
      </c>
    </row>
    <row r="2659" spans="2:6" ht="18" hidden="1" customHeight="1">
      <c r="B2659" s="2" t="s">
        <v>6</v>
      </c>
      <c r="C2659" s="3">
        <v>0.52083333333333337</v>
      </c>
      <c r="D2659" s="15">
        <v>5.5280555555555564</v>
      </c>
      <c r="E2659" s="19">
        <f>(D2659+F2659)/2</f>
        <v>5.5380555555555553</v>
      </c>
      <c r="F2659" s="17">
        <v>5.5480555555555542</v>
      </c>
    </row>
    <row r="2660" spans="2:6" ht="18" hidden="1" customHeight="1" thickBot="1">
      <c r="B2660" s="10"/>
      <c r="C2660" s="11">
        <v>0.64583333333333337</v>
      </c>
      <c r="D2660" s="18">
        <v>5.5569444444444445</v>
      </c>
      <c r="E2660" s="19">
        <f>(D2660+F2660)/2</f>
        <v>5.5669444444444451</v>
      </c>
      <c r="F2660" s="20">
        <v>5.5769444444444449</v>
      </c>
    </row>
    <row r="2661" spans="2:6" ht="18" hidden="1" customHeight="1" thickTop="1" thickBot="1">
      <c r="B2661" s="10"/>
      <c r="C2661" s="11"/>
      <c r="D2661" s="21">
        <f>AVERAGE(D2657:D2660)</f>
        <v>5.5369444444444449</v>
      </c>
      <c r="E2661" s="21">
        <f>(D2661+F2661)/2</f>
        <v>5.5469444444444447</v>
      </c>
      <c r="F2661" s="22">
        <f>AVERAGE(F2657:F2660)</f>
        <v>5.5569444444444445</v>
      </c>
    </row>
    <row r="2662" spans="2:6" ht="18" hidden="1" customHeight="1" thickTop="1">
      <c r="B2662" s="2"/>
      <c r="C2662" s="3"/>
      <c r="D2662" s="4"/>
      <c r="E2662" s="5"/>
      <c r="F2662" s="6"/>
    </row>
    <row r="2663" spans="2:6" ht="18" hidden="1" customHeight="1">
      <c r="B2663" s="2">
        <f>B2658+3</f>
        <v>41589</v>
      </c>
      <c r="C2663" s="3">
        <v>0.39583333333333331</v>
      </c>
      <c r="D2663" s="15">
        <v>5.5225000000000009</v>
      </c>
      <c r="E2663" s="19">
        <v>5.5325000000000006</v>
      </c>
      <c r="F2663" s="17">
        <v>5.5425000000000004</v>
      </c>
    </row>
    <row r="2664" spans="2:6" ht="18" hidden="1" customHeight="1">
      <c r="B2664" s="2" t="s">
        <v>6</v>
      </c>
      <c r="C2664" s="3">
        <v>0.52083333333333337</v>
      </c>
      <c r="D2664" s="15">
        <v>5.5016666666666669</v>
      </c>
      <c r="E2664" s="19">
        <f>(D2664+F2664)/2</f>
        <v>5.5116666666666658</v>
      </c>
      <c r="F2664" s="17">
        <v>5.5216666666666647</v>
      </c>
    </row>
    <row r="2665" spans="2:6" ht="18" hidden="1" customHeight="1" thickBot="1">
      <c r="B2665" s="10"/>
      <c r="C2665" s="11">
        <v>0.64583333333333337</v>
      </c>
      <c r="D2665" s="18">
        <v>5.4841666666666669</v>
      </c>
      <c r="E2665" s="19">
        <f>(D2665+F2665)/2</f>
        <v>5.4941666666666666</v>
      </c>
      <c r="F2665" s="20">
        <v>5.5041666666666664</v>
      </c>
    </row>
    <row r="2666" spans="2:6" ht="18" hidden="1" customHeight="1" thickTop="1" thickBot="1">
      <c r="B2666" s="10"/>
      <c r="C2666" s="11"/>
      <c r="D2666" s="21">
        <f>AVERAGE(D2662:D2665)</f>
        <v>5.5027777777777773</v>
      </c>
      <c r="E2666" s="21">
        <f>(D2666+F2666)/2</f>
        <v>5.5127777777777771</v>
      </c>
      <c r="F2666" s="22">
        <f>AVERAGE(F2662:F2665)</f>
        <v>5.5227777777777769</v>
      </c>
    </row>
    <row r="2667" spans="2:6" ht="18" hidden="1" customHeight="1" thickTop="1">
      <c r="B2667" s="2"/>
      <c r="C2667" s="3"/>
      <c r="D2667" s="4"/>
      <c r="E2667" s="5"/>
      <c r="F2667" s="6"/>
    </row>
    <row r="2668" spans="2:6" ht="18" hidden="1" customHeight="1">
      <c r="B2668" s="2">
        <f>B2663+1</f>
        <v>41590</v>
      </c>
      <c r="C2668" s="3">
        <v>0.39583333333333331</v>
      </c>
      <c r="D2668" s="15">
        <v>5.487222222222222</v>
      </c>
      <c r="E2668" s="19">
        <v>5.4972222222222218</v>
      </c>
      <c r="F2668" s="17">
        <v>5.5072222222222225</v>
      </c>
    </row>
    <row r="2669" spans="2:6" ht="18" hidden="1" customHeight="1">
      <c r="B2669" s="2" t="s">
        <v>6</v>
      </c>
      <c r="C2669" s="3">
        <v>0.52083333333333337</v>
      </c>
      <c r="D2669" s="15">
        <v>5.5169444444444444</v>
      </c>
      <c r="E2669" s="19">
        <v>5.5269444444444442</v>
      </c>
      <c r="F2669" s="17">
        <v>5.5369444444444449</v>
      </c>
    </row>
    <row r="2670" spans="2:6" ht="18" hidden="1" customHeight="1" thickBot="1">
      <c r="B2670" s="10"/>
      <c r="C2670" s="11">
        <v>0.64583333333333337</v>
      </c>
      <c r="D2670" s="18">
        <v>5.5116666666666667</v>
      </c>
      <c r="E2670" s="19">
        <v>5.5216666666666674</v>
      </c>
      <c r="F2670" s="20">
        <v>5.5316666666666681</v>
      </c>
    </row>
    <row r="2671" spans="2:6" ht="18" hidden="1" customHeight="1" thickTop="1" thickBot="1">
      <c r="B2671" s="10"/>
      <c r="C2671" s="11"/>
      <c r="D2671" s="21">
        <f>AVERAGE(D2667:D2670)</f>
        <v>5.5052777777777777</v>
      </c>
      <c r="E2671" s="21">
        <f>(D2671+F2671)/2</f>
        <v>5.5152777777777775</v>
      </c>
      <c r="F2671" s="22">
        <f>AVERAGE(F2667:F2670)</f>
        <v>5.5252777777777782</v>
      </c>
    </row>
    <row r="2672" spans="2:6" ht="18" hidden="1" customHeight="1" thickTop="1">
      <c r="B2672" s="2"/>
      <c r="C2672" s="3"/>
      <c r="D2672" s="4"/>
      <c r="E2672" s="5"/>
      <c r="F2672" s="6"/>
    </row>
    <row r="2673" spans="2:6" ht="18" hidden="1" customHeight="1">
      <c r="B2673" s="2">
        <f>B2668+1</f>
        <v>41591</v>
      </c>
      <c r="C2673" s="3">
        <v>0.39583333333333331</v>
      </c>
      <c r="D2673" s="15">
        <v>5.5244444444444456</v>
      </c>
      <c r="E2673" s="19">
        <v>5.5344444444444454</v>
      </c>
      <c r="F2673" s="17">
        <v>5.5444444444444452</v>
      </c>
    </row>
    <row r="2674" spans="2:6" ht="18" hidden="1" customHeight="1">
      <c r="B2674" s="2" t="s">
        <v>6</v>
      </c>
      <c r="C2674" s="3">
        <v>0.52083333333333337</v>
      </c>
      <c r="D2674" s="15">
        <v>5.5263888888888895</v>
      </c>
      <c r="E2674" s="19">
        <v>5.5363888888888884</v>
      </c>
      <c r="F2674" s="17">
        <v>5.5463888888888881</v>
      </c>
    </row>
    <row r="2675" spans="2:6" ht="18" hidden="1" customHeight="1" thickBot="1">
      <c r="B2675" s="10"/>
      <c r="C2675" s="11">
        <v>0.64583333333333337</v>
      </c>
      <c r="D2675" s="18">
        <v>5.5263888888888895</v>
      </c>
      <c r="E2675" s="19">
        <v>5.5363888888888892</v>
      </c>
      <c r="F2675" s="20">
        <v>5.546388888888889</v>
      </c>
    </row>
    <row r="2676" spans="2:6" ht="18" hidden="1" customHeight="1" thickTop="1" thickBot="1">
      <c r="B2676" s="10"/>
      <c r="C2676" s="11"/>
      <c r="D2676" s="21">
        <f>AVERAGE(D2672:D2675)</f>
        <v>5.5257407407407415</v>
      </c>
      <c r="E2676" s="21">
        <f>(D2676+F2676)/2</f>
        <v>5.5357407407407404</v>
      </c>
      <c r="F2676" s="22">
        <f>AVERAGE(F2672:F2675)</f>
        <v>5.5457407407407402</v>
      </c>
    </row>
    <row r="2677" spans="2:6" ht="18" hidden="1" customHeight="1" thickTop="1">
      <c r="B2677" s="2"/>
      <c r="C2677" s="3"/>
      <c r="D2677" s="4"/>
      <c r="E2677" s="5"/>
      <c r="F2677" s="6"/>
    </row>
    <row r="2678" spans="2:6" ht="18" hidden="1" customHeight="1">
      <c r="B2678" s="2">
        <f>B2673+1</f>
        <v>41592</v>
      </c>
      <c r="C2678" s="3">
        <v>0.39583333333333331</v>
      </c>
      <c r="D2678" s="15">
        <v>5.528888888888889</v>
      </c>
      <c r="E2678" s="19">
        <v>5.5388888888888879</v>
      </c>
      <c r="F2678" s="17">
        <v>5.5488888888888868</v>
      </c>
    </row>
    <row r="2679" spans="2:6" ht="18" hidden="1" customHeight="1">
      <c r="B2679" s="2" t="s">
        <v>6</v>
      </c>
      <c r="C2679" s="3">
        <v>0.52083333333333337</v>
      </c>
      <c r="D2679" s="15">
        <v>5.5372222222222227</v>
      </c>
      <c r="E2679" s="19">
        <v>5.5472222222222225</v>
      </c>
      <c r="F2679" s="17">
        <v>5.5572222222222214</v>
      </c>
    </row>
    <row r="2680" spans="2:6" ht="18" hidden="1" customHeight="1" thickBot="1">
      <c r="B2680" s="10"/>
      <c r="C2680" s="11">
        <v>0.64583333333333337</v>
      </c>
      <c r="D2680" s="18">
        <v>5.5405555555555566</v>
      </c>
      <c r="E2680" s="19">
        <v>5.5505555555555564</v>
      </c>
      <c r="F2680" s="20">
        <v>5.5605555555555561</v>
      </c>
    </row>
    <row r="2681" spans="2:6" ht="18" hidden="1" customHeight="1" thickTop="1" thickBot="1">
      <c r="B2681" s="10"/>
      <c r="C2681" s="11"/>
      <c r="D2681" s="21">
        <f>AVERAGE(D2677:D2680)</f>
        <v>5.5355555555555567</v>
      </c>
      <c r="E2681" s="21">
        <f>(D2681+F2681)/2</f>
        <v>5.5455555555555556</v>
      </c>
      <c r="F2681" s="22">
        <f>AVERAGE(F2677:F2680)</f>
        <v>5.5555555555555545</v>
      </c>
    </row>
    <row r="2682" spans="2:6" ht="18" hidden="1" customHeight="1" thickTop="1">
      <c r="B2682" s="2"/>
      <c r="C2682" s="3"/>
      <c r="D2682" s="4"/>
      <c r="E2682" s="5"/>
      <c r="F2682" s="6"/>
    </row>
    <row r="2683" spans="2:6" ht="18" hidden="1" customHeight="1">
      <c r="B2683" s="2">
        <f>B2678+1</f>
        <v>41593</v>
      </c>
      <c r="C2683" s="3">
        <v>0.39583333333333331</v>
      </c>
      <c r="D2683" s="15">
        <v>5.5449999999999999</v>
      </c>
      <c r="E2683" s="19">
        <v>5.5549999999999997</v>
      </c>
      <c r="F2683" s="17">
        <v>5.5649999999999995</v>
      </c>
    </row>
    <row r="2684" spans="2:6" ht="18" hidden="1" customHeight="1">
      <c r="B2684" s="2" t="s">
        <v>6</v>
      </c>
      <c r="C2684" s="3">
        <v>0.52083333333333337</v>
      </c>
      <c r="D2684" s="15">
        <v>5.5477777777777773</v>
      </c>
      <c r="E2684" s="19">
        <v>5.557777777777777</v>
      </c>
      <c r="F2684" s="17">
        <v>5.5677777777777768</v>
      </c>
    </row>
    <row r="2685" spans="2:6" ht="18" hidden="1" customHeight="1" thickBot="1">
      <c r="B2685" s="10"/>
      <c r="C2685" s="11">
        <v>0.64583333333333337</v>
      </c>
      <c r="D2685" s="18">
        <v>5.5483333333333338</v>
      </c>
      <c r="E2685" s="19">
        <v>5.5583333333333336</v>
      </c>
      <c r="F2685" s="20">
        <v>5.5683333333333334</v>
      </c>
    </row>
    <row r="2686" spans="2:6" ht="18" hidden="1" customHeight="1" thickTop="1" thickBot="1">
      <c r="B2686" s="10"/>
      <c r="C2686" s="11"/>
      <c r="D2686" s="21">
        <f>AVERAGE(D2682:D2685)</f>
        <v>5.5470370370370361</v>
      </c>
      <c r="E2686" s="21">
        <f>(D2686+F2686)/2</f>
        <v>5.5570370370370359</v>
      </c>
      <c r="F2686" s="22">
        <f>AVERAGE(F2682:F2685)</f>
        <v>5.5670370370370366</v>
      </c>
    </row>
    <row r="2687" spans="2:6" ht="18" hidden="1" customHeight="1" thickTop="1">
      <c r="B2687" s="2"/>
      <c r="C2687" s="3"/>
      <c r="D2687" s="4"/>
      <c r="E2687" s="5"/>
      <c r="F2687" s="6"/>
    </row>
    <row r="2688" spans="2:6" ht="18" hidden="1" customHeight="1">
      <c r="B2688" s="2">
        <f>B2683+3</f>
        <v>41596</v>
      </c>
      <c r="C2688" s="3">
        <v>0.39583333333333331</v>
      </c>
      <c r="D2688" s="15">
        <v>5.546666666666666</v>
      </c>
      <c r="E2688" s="19">
        <v>5.5566666666666666</v>
      </c>
      <c r="F2688" s="17">
        <v>5.5666666666666664</v>
      </c>
    </row>
    <row r="2689" spans="2:6" ht="18" hidden="1" customHeight="1">
      <c r="B2689" s="2" t="s">
        <v>6</v>
      </c>
      <c r="C2689" s="3">
        <v>0.52083333333333337</v>
      </c>
      <c r="D2689" s="15">
        <v>5.5491666666666664</v>
      </c>
      <c r="E2689" s="19">
        <v>5.5591666666666661</v>
      </c>
      <c r="F2689" s="17">
        <v>5.5691666666666659</v>
      </c>
    </row>
    <row r="2690" spans="2:6" ht="18" hidden="1" customHeight="1" thickBot="1">
      <c r="B2690" s="10"/>
      <c r="C2690" s="11">
        <v>0.64583333333333337</v>
      </c>
      <c r="D2690" s="18">
        <v>5.5516666666666659</v>
      </c>
      <c r="E2690" s="19">
        <v>5.5616666666666656</v>
      </c>
      <c r="F2690" s="20">
        <v>5.5716666666666663</v>
      </c>
    </row>
    <row r="2691" spans="2:6" ht="18" hidden="1" customHeight="1" thickTop="1" thickBot="1">
      <c r="B2691" s="10"/>
      <c r="C2691" s="11"/>
      <c r="D2691" s="21">
        <f>AVERAGE(D2687:D2690)</f>
        <v>5.5491666666666655</v>
      </c>
      <c r="E2691" s="21">
        <f>(D2691+F2691)/2</f>
        <v>5.5591666666666661</v>
      </c>
      <c r="F2691" s="22">
        <f>AVERAGE(F2687:F2690)</f>
        <v>5.5691666666666668</v>
      </c>
    </row>
    <row r="2692" spans="2:6" ht="18" hidden="1" customHeight="1" thickTop="1">
      <c r="B2692" s="2"/>
      <c r="C2692" s="3"/>
      <c r="D2692" s="4"/>
      <c r="E2692" s="5"/>
      <c r="F2692" s="6"/>
    </row>
    <row r="2693" spans="2:6" ht="18" hidden="1" customHeight="1">
      <c r="B2693" s="2">
        <f>B2688+1</f>
        <v>41597</v>
      </c>
      <c r="C2693" s="3">
        <v>0.39583333333333331</v>
      </c>
      <c r="D2693" s="15">
        <v>5.5508333333333333</v>
      </c>
      <c r="E2693" s="19">
        <v>5.560833333333334</v>
      </c>
      <c r="F2693" s="17">
        <v>5.5708333333333346</v>
      </c>
    </row>
    <row r="2694" spans="2:6" ht="18" hidden="1" customHeight="1">
      <c r="B2694" s="2" t="s">
        <v>6</v>
      </c>
      <c r="C2694" s="3">
        <v>0.52083333333333337</v>
      </c>
      <c r="D2694" s="15">
        <v>5.5525277777777768</v>
      </c>
      <c r="E2694" s="19">
        <v>5.5625138888888888</v>
      </c>
      <c r="F2694" s="17">
        <v>5.5724999999999998</v>
      </c>
    </row>
    <row r="2695" spans="2:6" ht="18" hidden="1" customHeight="1" thickBot="1">
      <c r="B2695" s="10"/>
      <c r="C2695" s="11">
        <v>0.64583333333333337</v>
      </c>
      <c r="D2695" s="18">
        <v>5.5508333333333333</v>
      </c>
      <c r="E2695" s="19">
        <v>5.5608333333333331</v>
      </c>
      <c r="F2695" s="20">
        <v>5.5708333333333337</v>
      </c>
    </row>
    <row r="2696" spans="2:6" ht="18" hidden="1" customHeight="1" thickTop="1" thickBot="1">
      <c r="B2696" s="10"/>
      <c r="C2696" s="11"/>
      <c r="D2696" s="21">
        <f>AVERAGE(D2692:D2695)</f>
        <v>5.5513981481481478</v>
      </c>
      <c r="E2696" s="21">
        <f>(D2696+F2696)/2</f>
        <v>5.5613935185185186</v>
      </c>
      <c r="F2696" s="22">
        <f>AVERAGE(F2692:F2695)</f>
        <v>5.5713888888888894</v>
      </c>
    </row>
    <row r="2697" spans="2:6" ht="18" hidden="1" customHeight="1" thickTop="1">
      <c r="B2697" s="2"/>
      <c r="C2697" s="3"/>
      <c r="D2697" s="4"/>
      <c r="E2697" s="5"/>
      <c r="F2697" s="6"/>
    </row>
    <row r="2698" spans="2:6" ht="18" hidden="1" customHeight="1">
      <c r="B2698" s="2">
        <f>B2693+1</f>
        <v>41598</v>
      </c>
      <c r="C2698" s="3">
        <v>0.39583333333333331</v>
      </c>
      <c r="D2698" s="15">
        <v>5.5491666666666664</v>
      </c>
      <c r="E2698" s="19">
        <v>5.5591666666666661</v>
      </c>
      <c r="F2698" s="17">
        <v>5.5691666666666659</v>
      </c>
    </row>
    <row r="2699" spans="2:6" ht="18" hidden="1" customHeight="1">
      <c r="B2699" s="2" t="s">
        <v>6</v>
      </c>
      <c r="C2699" s="3">
        <v>0.52083333333333337</v>
      </c>
      <c r="D2699" s="15">
        <v>5.5222222222222221</v>
      </c>
      <c r="E2699" s="19">
        <v>5.5322222222222228</v>
      </c>
      <c r="F2699" s="17">
        <v>5.5422222222222235</v>
      </c>
    </row>
    <row r="2700" spans="2:6" ht="18" hidden="1" customHeight="1" thickBot="1">
      <c r="B2700" s="10"/>
      <c r="C2700" s="11">
        <v>0.64583333333333337</v>
      </c>
      <c r="D2700" s="18">
        <v>5.5044444444444443</v>
      </c>
      <c r="E2700" s="19">
        <v>5.5144444444444449</v>
      </c>
      <c r="F2700" s="20">
        <v>5.5244444444444447</v>
      </c>
    </row>
    <row r="2701" spans="2:6" ht="18" hidden="1" customHeight="1" thickTop="1" thickBot="1">
      <c r="B2701" s="10"/>
      <c r="C2701" s="11"/>
      <c r="D2701" s="21">
        <f>AVERAGE(D2697:D2700)</f>
        <v>5.5252777777777773</v>
      </c>
      <c r="E2701" s="21">
        <f>(D2701+F2701)/2</f>
        <v>5.5352777777777771</v>
      </c>
      <c r="F2701" s="22">
        <f>AVERAGE(F2697:F2700)</f>
        <v>5.5452777777777778</v>
      </c>
    </row>
    <row r="2702" spans="2:6" ht="18" hidden="1" customHeight="1" thickTop="1">
      <c r="B2702" s="2"/>
      <c r="C2702" s="3"/>
      <c r="D2702" s="4"/>
      <c r="E2702" s="5"/>
      <c r="F2702" s="6"/>
    </row>
    <row r="2703" spans="2:6" ht="18" hidden="1" customHeight="1">
      <c r="B2703" s="2">
        <f>B2698+1</f>
        <v>41599</v>
      </c>
      <c r="C2703" s="3">
        <v>0.39583333333333331</v>
      </c>
      <c r="D2703" s="15">
        <v>5.4891666666666659</v>
      </c>
      <c r="E2703" s="19">
        <v>5.4991666666666674</v>
      </c>
      <c r="F2703" s="17">
        <v>5.5091666666666681</v>
      </c>
    </row>
    <row r="2704" spans="2:6" ht="18" hidden="1" customHeight="1">
      <c r="B2704" s="2" t="s">
        <v>6</v>
      </c>
      <c r="C2704" s="3">
        <v>0.52083333333333337</v>
      </c>
      <c r="D2704" s="15">
        <v>5.508055555555555</v>
      </c>
      <c r="E2704" s="19">
        <v>5.5180555555555557</v>
      </c>
      <c r="F2704" s="17">
        <v>5.5280555555555573</v>
      </c>
    </row>
    <row r="2705" spans="2:6" ht="18" hidden="1" customHeight="1" thickBot="1">
      <c r="B2705" s="10"/>
      <c r="C2705" s="11">
        <v>0.64583333333333337</v>
      </c>
      <c r="D2705" s="18">
        <v>5.506388888888889</v>
      </c>
      <c r="E2705" s="19">
        <v>5.5163888888888888</v>
      </c>
      <c r="F2705" s="20">
        <v>5.5263888888888895</v>
      </c>
    </row>
    <row r="2706" spans="2:6" ht="18" hidden="1" customHeight="1" thickTop="1" thickBot="1">
      <c r="B2706" s="10"/>
      <c r="C2706" s="11"/>
      <c r="D2706" s="21">
        <f>AVERAGE(D2702:D2705)</f>
        <v>5.5012037037037027</v>
      </c>
      <c r="E2706" s="21">
        <f>(D2706+F2706)/2</f>
        <v>5.5112037037037034</v>
      </c>
      <c r="F2706" s="22">
        <f>AVERAGE(F2702:F2705)</f>
        <v>5.5212037037037049</v>
      </c>
    </row>
    <row r="2707" spans="2:6" ht="18" hidden="1" customHeight="1" thickTop="1">
      <c r="B2707" s="2"/>
      <c r="C2707" s="3"/>
      <c r="D2707" s="4"/>
      <c r="E2707" s="5"/>
      <c r="F2707" s="6"/>
    </row>
    <row r="2708" spans="2:6" ht="18" hidden="1" customHeight="1">
      <c r="B2708" s="2">
        <f>B2703+1</f>
        <v>41600</v>
      </c>
      <c r="C2708" s="3">
        <v>0.39583333333333331</v>
      </c>
      <c r="D2708" s="15">
        <v>5.4941666666666666</v>
      </c>
      <c r="E2708" s="19">
        <v>5.5041666666666664</v>
      </c>
      <c r="F2708" s="17">
        <v>5.5141666666666662</v>
      </c>
    </row>
    <row r="2709" spans="2:6" ht="18" hidden="1" customHeight="1">
      <c r="B2709" s="2" t="s">
        <v>6</v>
      </c>
      <c r="C2709" s="3">
        <v>0.52083333333333337</v>
      </c>
      <c r="D2709" s="15">
        <v>5.4730555555555549</v>
      </c>
      <c r="E2709" s="19">
        <v>5.4830555555555556</v>
      </c>
      <c r="F2709" s="17">
        <v>5.4930555555555554</v>
      </c>
    </row>
    <row r="2710" spans="2:6" ht="18" hidden="1" customHeight="1" thickBot="1">
      <c r="B2710" s="10"/>
      <c r="C2710" s="11">
        <v>0.64583333333333337</v>
      </c>
      <c r="D2710" s="18">
        <v>5.4780555555555566</v>
      </c>
      <c r="E2710" s="19">
        <v>5.4880555555555564</v>
      </c>
      <c r="F2710" s="20">
        <v>5.4980555555555553</v>
      </c>
    </row>
    <row r="2711" spans="2:6" ht="18" hidden="1" customHeight="1" thickTop="1" thickBot="1">
      <c r="B2711" s="10"/>
      <c r="C2711" s="11"/>
      <c r="D2711" s="21">
        <f>AVERAGE(D2707:D2710)</f>
        <v>5.4817592592592597</v>
      </c>
      <c r="E2711" s="21">
        <f>(D2711+F2711)/2</f>
        <v>5.4917592592592595</v>
      </c>
      <c r="F2711" s="22">
        <f>AVERAGE(F2707:F2710)</f>
        <v>5.5017592592592592</v>
      </c>
    </row>
    <row r="2712" spans="2:6" ht="18" hidden="1" customHeight="1" thickTop="1">
      <c r="B2712" s="2"/>
      <c r="C2712" s="3"/>
      <c r="D2712" s="4"/>
      <c r="E2712" s="5"/>
      <c r="F2712" s="6"/>
    </row>
    <row r="2713" spans="2:6" ht="18" hidden="1" customHeight="1">
      <c r="B2713" s="2">
        <f>B2708+3</f>
        <v>41603</v>
      </c>
      <c r="C2713" s="3">
        <v>0.39583333333333331</v>
      </c>
      <c r="D2713" s="15">
        <v>5.4761111111111127</v>
      </c>
      <c r="E2713" s="19">
        <v>5.4861111111111116</v>
      </c>
      <c r="F2713" s="17">
        <v>5.4961111111111105</v>
      </c>
    </row>
    <row r="2714" spans="2:6" ht="18" hidden="1" customHeight="1">
      <c r="B2714" s="2" t="s">
        <v>6</v>
      </c>
      <c r="C2714" s="3">
        <v>0.52083333333333337</v>
      </c>
      <c r="D2714" s="15">
        <v>5.4811111111111108</v>
      </c>
      <c r="E2714" s="19">
        <v>5.4911111111111115</v>
      </c>
      <c r="F2714" s="17">
        <v>5.5011111111111113</v>
      </c>
    </row>
    <row r="2715" spans="2:6" ht="18" hidden="1" customHeight="1" thickBot="1">
      <c r="B2715" s="10"/>
      <c r="C2715" s="11">
        <v>0.64583333333333337</v>
      </c>
      <c r="D2715" s="18">
        <v>5.4841666666666669</v>
      </c>
      <c r="E2715" s="19">
        <v>5.4941666666666666</v>
      </c>
      <c r="F2715" s="20">
        <v>5.5041666666666664</v>
      </c>
    </row>
    <row r="2716" spans="2:6" ht="18" hidden="1" customHeight="1" thickTop="1" thickBot="1">
      <c r="B2716" s="10"/>
      <c r="C2716" s="11"/>
      <c r="D2716" s="21">
        <f>AVERAGE(D2712:D2715)</f>
        <v>5.4804629629629638</v>
      </c>
      <c r="E2716" s="21">
        <f>(D2716+F2716)/2</f>
        <v>5.4904629629629635</v>
      </c>
      <c r="F2716" s="22">
        <f>AVERAGE(F2712:F2715)</f>
        <v>5.5004629629629633</v>
      </c>
    </row>
    <row r="2717" spans="2:6" ht="18" hidden="1" customHeight="1" thickTop="1">
      <c r="B2717" s="2"/>
      <c r="C2717" s="3"/>
      <c r="D2717" s="4"/>
      <c r="E2717" s="5"/>
      <c r="F2717" s="6"/>
    </row>
    <row r="2718" spans="2:6" ht="18" hidden="1" customHeight="1">
      <c r="B2718" s="2">
        <f>B2713+1</f>
        <v>41604</v>
      </c>
      <c r="C2718" s="3">
        <v>0.39583333333333331</v>
      </c>
      <c r="D2718" s="15">
        <v>5.4916666666666671</v>
      </c>
      <c r="E2718" s="19">
        <v>5.5016666666666669</v>
      </c>
      <c r="F2718" s="17">
        <v>5.5116666666666667</v>
      </c>
    </row>
    <row r="2719" spans="2:6" ht="18" hidden="1" customHeight="1">
      <c r="B2719" s="2" t="s">
        <v>6</v>
      </c>
      <c r="C2719" s="3">
        <v>0.52083333333333337</v>
      </c>
      <c r="D2719" s="15">
        <v>5.4961111111111114</v>
      </c>
      <c r="E2719" s="19">
        <v>5.5061111111111112</v>
      </c>
      <c r="F2719" s="17">
        <v>5.516111111111111</v>
      </c>
    </row>
    <row r="2720" spans="2:6" ht="18" hidden="1" customHeight="1" thickBot="1">
      <c r="B2720" s="10"/>
      <c r="C2720" s="11">
        <v>0.64583333333333337</v>
      </c>
      <c r="D2720" s="18">
        <v>5.4802777777777791</v>
      </c>
      <c r="E2720" s="19">
        <v>5.4902777777777789</v>
      </c>
      <c r="F2720" s="20">
        <v>5.5002777777777778</v>
      </c>
    </row>
    <row r="2721" spans="2:6" ht="18" hidden="1" customHeight="1" thickTop="1" thickBot="1">
      <c r="B2721" s="10"/>
      <c r="C2721" s="11"/>
      <c r="D2721" s="21">
        <f>AVERAGE(D2717:D2720)</f>
        <v>5.4893518518518531</v>
      </c>
      <c r="E2721" s="21">
        <f>(D2721+F2721)/2</f>
        <v>5.4993518518518529</v>
      </c>
      <c r="F2721" s="22">
        <f>AVERAGE(F2717:F2720)</f>
        <v>5.5093518518518527</v>
      </c>
    </row>
    <row r="2722" spans="2:6" ht="18" hidden="1" customHeight="1" thickTop="1">
      <c r="B2722" s="2"/>
      <c r="C2722" s="3"/>
      <c r="D2722" s="4"/>
      <c r="E2722" s="5"/>
      <c r="F2722" s="6"/>
    </row>
    <row r="2723" spans="2:6" ht="18" hidden="1" customHeight="1">
      <c r="B2723" s="2">
        <f>B2718+1</f>
        <v>41605</v>
      </c>
      <c r="C2723" s="3">
        <v>0.39583333333333331</v>
      </c>
      <c r="D2723" s="15">
        <v>5.4919444444444441</v>
      </c>
      <c r="E2723" s="19">
        <v>5.5019444444444439</v>
      </c>
      <c r="F2723" s="17">
        <v>5.5119444444444428</v>
      </c>
    </row>
    <row r="2724" spans="2:6" ht="18" hidden="1" customHeight="1">
      <c r="B2724" s="2" t="s">
        <v>6</v>
      </c>
      <c r="C2724" s="3">
        <v>0.52083333333333337</v>
      </c>
      <c r="D2724" s="15">
        <v>5.4938888888888879</v>
      </c>
      <c r="E2724" s="19">
        <v>5.5038888888888886</v>
      </c>
      <c r="F2724" s="17">
        <v>5.5138888888888893</v>
      </c>
    </row>
    <row r="2725" spans="2:6" ht="18" hidden="1" customHeight="1" thickBot="1">
      <c r="B2725" s="10"/>
      <c r="C2725" s="11">
        <v>0.64583333333333337</v>
      </c>
      <c r="D2725" s="18">
        <v>5.492222222222221</v>
      </c>
      <c r="E2725" s="19">
        <v>5.5022222222222217</v>
      </c>
      <c r="F2725" s="20">
        <v>5.5122222222222224</v>
      </c>
    </row>
    <row r="2726" spans="2:6" ht="18" hidden="1" customHeight="1" thickTop="1" thickBot="1">
      <c r="B2726" s="10"/>
      <c r="C2726" s="11"/>
      <c r="D2726" s="21">
        <f>AVERAGE(D2722:D2725)</f>
        <v>5.4926851851851843</v>
      </c>
      <c r="E2726" s="21">
        <f>(D2726+F2726)/2</f>
        <v>5.5026851851851841</v>
      </c>
      <c r="F2726" s="22">
        <f>AVERAGE(F2722:F2725)</f>
        <v>5.5126851851851839</v>
      </c>
    </row>
    <row r="2727" spans="2:6" ht="18" hidden="1" customHeight="1" thickTop="1">
      <c r="B2727" s="2"/>
      <c r="C2727" s="3"/>
      <c r="D2727" s="4"/>
      <c r="E2727" s="5"/>
      <c r="F2727" s="6"/>
    </row>
    <row r="2728" spans="2:6" ht="18" hidden="1" customHeight="1">
      <c r="B2728" s="2">
        <f>B2723+1</f>
        <v>41606</v>
      </c>
      <c r="C2728" s="3">
        <v>0.39583333333333331</v>
      </c>
      <c r="D2728" s="15">
        <v>5.495000000000001</v>
      </c>
      <c r="E2728" s="19">
        <v>5.5049999999999999</v>
      </c>
      <c r="F2728" s="17">
        <v>5.5149999999999988</v>
      </c>
    </row>
    <row r="2729" spans="2:6" ht="18" hidden="1" customHeight="1">
      <c r="B2729" s="2" t="s">
        <v>6</v>
      </c>
      <c r="C2729" s="3">
        <v>0.52083333333333337</v>
      </c>
      <c r="D2729" s="15">
        <v>5.4955555555555557</v>
      </c>
      <c r="E2729" s="19">
        <v>5.5055555555555546</v>
      </c>
      <c r="F2729" s="17">
        <v>5.5155555555555544</v>
      </c>
    </row>
    <row r="2730" spans="2:6" ht="18" hidden="1" customHeight="1" thickBot="1">
      <c r="B2730" s="10"/>
      <c r="C2730" s="11">
        <v>0.64583333333333337</v>
      </c>
      <c r="D2730" s="18">
        <v>5.4966666666666661</v>
      </c>
      <c r="E2730" s="19">
        <v>5.5066666666666659</v>
      </c>
      <c r="F2730" s="20">
        <v>5.5166666666666657</v>
      </c>
    </row>
    <row r="2731" spans="2:6" ht="18" hidden="1" customHeight="1" thickTop="1" thickBot="1">
      <c r="B2731" s="10"/>
      <c r="C2731" s="11"/>
      <c r="D2731" s="21">
        <f>AVERAGE(D2727:D2730)</f>
        <v>5.4957407407407404</v>
      </c>
      <c r="E2731" s="21">
        <f>(D2731+F2731)/2</f>
        <v>5.5057407407407393</v>
      </c>
      <c r="F2731" s="22">
        <f>AVERAGE(F2727:F2730)</f>
        <v>5.5157407407407391</v>
      </c>
    </row>
    <row r="2732" spans="2:6" ht="18" hidden="1" customHeight="1" thickTop="1">
      <c r="B2732" s="2"/>
      <c r="C2732" s="3"/>
      <c r="D2732" s="4"/>
      <c r="E2732" s="5"/>
      <c r="F2732" s="6"/>
    </row>
    <row r="2733" spans="2:6" ht="18" hidden="1" customHeight="1">
      <c r="B2733" s="2">
        <f>B2728+1</f>
        <v>41607</v>
      </c>
      <c r="C2733" s="3">
        <v>0.39583333333333331</v>
      </c>
      <c r="D2733" s="15">
        <v>5.504999999999999</v>
      </c>
      <c r="E2733" s="19">
        <v>5.5150000000000006</v>
      </c>
      <c r="F2733" s="17">
        <v>5.5250000000000012</v>
      </c>
    </row>
    <row r="2734" spans="2:6" ht="18" hidden="1" customHeight="1">
      <c r="B2734" s="2" t="s">
        <v>6</v>
      </c>
      <c r="C2734" s="3">
        <v>0.52083333333333337</v>
      </c>
      <c r="D2734" s="15">
        <v>5.509444444444445</v>
      </c>
      <c r="E2734" s="19">
        <v>5.5194444444444448</v>
      </c>
      <c r="F2734" s="17">
        <v>5.5294444444444446</v>
      </c>
    </row>
    <row r="2735" spans="2:6" ht="18" hidden="1" customHeight="1" thickBot="1">
      <c r="B2735" s="10"/>
      <c r="C2735" s="11">
        <v>0.64583333333333337</v>
      </c>
      <c r="D2735" s="18">
        <v>5.517555555555556</v>
      </c>
      <c r="E2735" s="19">
        <v>5.5275555555555567</v>
      </c>
      <c r="F2735" s="20">
        <v>5.5375555555555565</v>
      </c>
    </row>
    <row r="2736" spans="2:6" ht="18" hidden="1" customHeight="1" thickTop="1" thickBot="1">
      <c r="B2736" s="10"/>
      <c r="C2736" s="11"/>
      <c r="D2736" s="21">
        <f>AVERAGE(D2732:D2735)</f>
        <v>5.5106666666666664</v>
      </c>
      <c r="E2736" s="21">
        <f>(D2736+F2736)/2</f>
        <v>5.5206666666666671</v>
      </c>
      <c r="F2736" s="22">
        <f>AVERAGE(F2732:F2735)</f>
        <v>5.5306666666666677</v>
      </c>
    </row>
    <row r="2737" spans="2:6" ht="18" hidden="1" customHeight="1" thickTop="1">
      <c r="B2737" s="2"/>
      <c r="C2737" s="3"/>
      <c r="D2737" s="4"/>
      <c r="E2737" s="5"/>
      <c r="F2737" s="6"/>
    </row>
    <row r="2738" spans="2:6" ht="18" hidden="1" customHeight="1">
      <c r="B2738" s="2">
        <f>B2733+3</f>
        <v>41610</v>
      </c>
      <c r="C2738" s="3">
        <v>0.39583333333333331</v>
      </c>
      <c r="D2738" s="15">
        <v>5.5377777777777784</v>
      </c>
      <c r="E2738" s="19">
        <v>5.5477777777777781</v>
      </c>
      <c r="F2738" s="17">
        <v>5.557777777777777</v>
      </c>
    </row>
    <row r="2739" spans="2:6" ht="18" hidden="1" customHeight="1">
      <c r="B2739" s="2" t="s">
        <v>6</v>
      </c>
      <c r="C2739" s="3">
        <v>0.52083333333333337</v>
      </c>
      <c r="D2739" s="15">
        <v>5.5366666666666662</v>
      </c>
      <c r="E2739" s="19">
        <v>5.5466666666666669</v>
      </c>
      <c r="F2739" s="17">
        <v>5.5566666666666675</v>
      </c>
    </row>
    <row r="2740" spans="2:6" ht="18" hidden="1" customHeight="1" thickBot="1">
      <c r="B2740" s="10"/>
      <c r="C2740" s="11">
        <v>0.64583333333333337</v>
      </c>
      <c r="D2740" s="18">
        <v>5.5377777777777792</v>
      </c>
      <c r="E2740" s="19">
        <v>5.547777777777779</v>
      </c>
      <c r="F2740" s="20">
        <v>5.5577777777777788</v>
      </c>
    </row>
    <row r="2741" spans="2:6" ht="18" hidden="1" customHeight="1" thickTop="1" thickBot="1">
      <c r="B2741" s="10"/>
      <c r="C2741" s="11"/>
      <c r="D2741" s="21">
        <f>AVERAGE(D2737:D2740)</f>
        <v>5.5374074074074082</v>
      </c>
      <c r="E2741" s="21">
        <f>(D2741+F2741)/2</f>
        <v>5.547407407407408</v>
      </c>
      <c r="F2741" s="22">
        <f>AVERAGE(F2737:F2740)</f>
        <v>5.5574074074074078</v>
      </c>
    </row>
    <row r="2742" spans="2:6" ht="18" hidden="1" customHeight="1" thickTop="1">
      <c r="B2742" s="2"/>
      <c r="C2742" s="3"/>
      <c r="D2742" s="4"/>
      <c r="E2742" s="5"/>
      <c r="F2742" s="6"/>
    </row>
    <row r="2743" spans="2:6" ht="18" hidden="1" customHeight="1">
      <c r="B2743" s="2">
        <f>B2738+1</f>
        <v>41611</v>
      </c>
      <c r="C2743" s="3">
        <v>0.39583333333333331</v>
      </c>
      <c r="D2743" s="15">
        <v>5.5383333333333331</v>
      </c>
      <c r="E2743" s="19">
        <v>5.5483333333333338</v>
      </c>
      <c r="F2743" s="17">
        <v>5.5583333333333336</v>
      </c>
    </row>
    <row r="2744" spans="2:6" ht="18" hidden="1" customHeight="1">
      <c r="B2744" s="2" t="s">
        <v>6</v>
      </c>
      <c r="C2744" s="3">
        <v>0.52083333333333337</v>
      </c>
      <c r="D2744" s="15">
        <v>5.5408333333333344</v>
      </c>
      <c r="E2744" s="19">
        <v>5.5508333333333333</v>
      </c>
      <c r="F2744" s="17">
        <v>5.5608333333333313</v>
      </c>
    </row>
    <row r="2745" spans="2:6" ht="18" hidden="1" customHeight="1" thickBot="1">
      <c r="B2745" s="10"/>
      <c r="C2745" s="11">
        <v>0.64583333333333337</v>
      </c>
      <c r="D2745" s="18">
        <v>5.543055555555557</v>
      </c>
      <c r="E2745" s="19">
        <v>5.5530555555555559</v>
      </c>
      <c r="F2745" s="20">
        <v>5.5630555555555548</v>
      </c>
    </row>
    <row r="2746" spans="2:6" ht="18" hidden="1" customHeight="1" thickTop="1" thickBot="1">
      <c r="B2746" s="10"/>
      <c r="C2746" s="11"/>
      <c r="D2746" s="21">
        <f>AVERAGE(D2742:D2745)</f>
        <v>5.5407407407407412</v>
      </c>
      <c r="E2746" s="21">
        <f>(D2746+F2746)/2</f>
        <v>5.550740740740741</v>
      </c>
      <c r="F2746" s="22">
        <f>AVERAGE(F2742:F2745)</f>
        <v>5.5607407407407399</v>
      </c>
    </row>
    <row r="2747" spans="2:6" ht="18" hidden="1" customHeight="1" thickTop="1">
      <c r="B2747" s="2"/>
      <c r="C2747" s="3"/>
      <c r="D2747" s="4"/>
      <c r="E2747" s="5"/>
      <c r="F2747" s="6"/>
    </row>
    <row r="2748" spans="2:6" ht="18" hidden="1" customHeight="1">
      <c r="B2748" s="2">
        <f>B2743+1</f>
        <v>41612</v>
      </c>
      <c r="C2748" s="3">
        <v>0.39583333333333331</v>
      </c>
      <c r="D2748" s="15">
        <v>5.5647222222222217</v>
      </c>
      <c r="E2748" s="19">
        <v>5.5747222222222224</v>
      </c>
      <c r="F2748" s="17">
        <v>5.5847222222222221</v>
      </c>
    </row>
    <row r="2749" spans="2:6" ht="18" hidden="1" customHeight="1">
      <c r="B2749" s="2" t="s">
        <v>6</v>
      </c>
      <c r="C2749" s="3">
        <v>0.52083333333333337</v>
      </c>
      <c r="D2749" s="15">
        <v>5.5533333333333328</v>
      </c>
      <c r="E2749" s="19">
        <v>5.5633333333333335</v>
      </c>
      <c r="F2749" s="17">
        <v>5.5733333333333341</v>
      </c>
    </row>
    <row r="2750" spans="2:6" ht="18" hidden="1" customHeight="1" thickBot="1">
      <c r="B2750" s="10"/>
      <c r="C2750" s="11">
        <v>0.64583333333333337</v>
      </c>
      <c r="D2750" s="18">
        <v>5.5541666666666654</v>
      </c>
      <c r="E2750" s="19">
        <v>5.5641666666666669</v>
      </c>
      <c r="F2750" s="20">
        <v>5.5741666666666676</v>
      </c>
    </row>
    <row r="2751" spans="2:6" ht="18" hidden="1" customHeight="1" thickTop="1" thickBot="1">
      <c r="B2751" s="10"/>
      <c r="C2751" s="11"/>
      <c r="D2751" s="21">
        <f>AVERAGE(D2747:D2750)</f>
        <v>5.557407407407406</v>
      </c>
      <c r="E2751" s="21">
        <f>(D2751+F2751)/2</f>
        <v>5.5674074074074067</v>
      </c>
      <c r="F2751" s="22">
        <f>AVERAGE(F2747:F2750)</f>
        <v>5.5774074074074074</v>
      </c>
    </row>
    <row r="2752" spans="2:6" ht="18" hidden="1" customHeight="1" thickTop="1">
      <c r="B2752" s="2"/>
      <c r="C2752" s="3"/>
      <c r="D2752" s="4"/>
      <c r="E2752" s="5"/>
      <c r="F2752" s="6"/>
    </row>
    <row r="2753" spans="2:6" ht="18" hidden="1" customHeight="1">
      <c r="B2753" s="2">
        <f>B2748+1</f>
        <v>41613</v>
      </c>
      <c r="C2753" s="3">
        <v>0.39583333333333331</v>
      </c>
      <c r="D2753" s="15">
        <v>5.5580555555555557</v>
      </c>
      <c r="E2753" s="19">
        <v>5.5680555555555546</v>
      </c>
      <c r="F2753" s="17">
        <v>5.5780555555555544</v>
      </c>
    </row>
    <row r="2754" spans="2:6" ht="18" hidden="1" customHeight="1">
      <c r="B2754" s="2" t="s">
        <v>6</v>
      </c>
      <c r="C2754" s="3">
        <v>0.52083333333333337</v>
      </c>
      <c r="D2754" s="15">
        <v>5.5591666666666661</v>
      </c>
      <c r="E2754" s="19">
        <v>5.5691666666666659</v>
      </c>
      <c r="F2754" s="17">
        <v>5.5791666666666648</v>
      </c>
    </row>
    <row r="2755" spans="2:6" ht="18" hidden="1" customHeight="1" thickBot="1">
      <c r="B2755" s="10"/>
      <c r="C2755" s="11">
        <v>0.64583333333333337</v>
      </c>
      <c r="D2755" s="18">
        <v>5.5608333333333313</v>
      </c>
      <c r="E2755" s="19">
        <v>5.570833333333332</v>
      </c>
      <c r="F2755" s="20">
        <v>5.5808333333333326</v>
      </c>
    </row>
    <row r="2756" spans="2:6" ht="18" hidden="1" customHeight="1" thickTop="1" thickBot="1">
      <c r="B2756" s="10"/>
      <c r="C2756" s="11"/>
      <c r="D2756" s="21">
        <f>AVERAGE(D2752:D2755)</f>
        <v>5.5593518518518508</v>
      </c>
      <c r="E2756" s="21">
        <f>(D2756+F2756)/2</f>
        <v>5.5693518518518506</v>
      </c>
      <c r="F2756" s="22">
        <f>AVERAGE(F2752:F2755)</f>
        <v>5.5793518518518512</v>
      </c>
    </row>
    <row r="2757" spans="2:6" ht="18" hidden="1" customHeight="1" thickTop="1">
      <c r="B2757" s="2"/>
      <c r="C2757" s="3"/>
      <c r="D2757" s="4"/>
      <c r="E2757" s="5"/>
      <c r="F2757" s="6"/>
    </row>
    <row r="2758" spans="2:6" ht="18" hidden="1" customHeight="1">
      <c r="B2758" s="2">
        <f>B2753+1</f>
        <v>41614</v>
      </c>
      <c r="C2758" s="3">
        <v>0.39583333333333331</v>
      </c>
      <c r="D2758" s="15">
        <v>5.5641666666666669</v>
      </c>
      <c r="E2758" s="19">
        <v>5.5741666666666658</v>
      </c>
      <c r="F2758" s="17">
        <v>5.5841666666666647</v>
      </c>
    </row>
    <row r="2759" spans="2:6" ht="18" hidden="1" customHeight="1">
      <c r="B2759" s="2" t="s">
        <v>6</v>
      </c>
      <c r="C2759" s="3">
        <v>0.52083333333333337</v>
      </c>
      <c r="D2759" s="15">
        <v>5.5649999999999995</v>
      </c>
      <c r="E2759" s="19">
        <v>5.5749999999999993</v>
      </c>
      <c r="F2759" s="17">
        <v>5.5849999999999982</v>
      </c>
    </row>
    <row r="2760" spans="2:6" ht="18" hidden="1" customHeight="1" thickBot="1">
      <c r="B2760" s="10"/>
      <c r="C2760" s="11">
        <v>0.64583333333333337</v>
      </c>
      <c r="D2760" s="18">
        <v>5.5677777777777795</v>
      </c>
      <c r="E2760" s="19">
        <v>5.5777777777777784</v>
      </c>
      <c r="F2760" s="20">
        <v>5.5877777777777773</v>
      </c>
    </row>
    <row r="2761" spans="2:6" ht="18" hidden="1" customHeight="1" thickTop="1" thickBot="1">
      <c r="B2761" s="10"/>
      <c r="C2761" s="11"/>
      <c r="D2761" s="23">
        <f>AVERAGE(D2757:D2760)</f>
        <v>5.5656481481481492</v>
      </c>
      <c r="E2761" s="23">
        <f>(D2761+F2761)/2</f>
        <v>5.5756481481481472</v>
      </c>
      <c r="F2761" s="24">
        <f>AVERAGE(F2757:F2760)</f>
        <v>5.5856481481481461</v>
      </c>
    </row>
    <row r="2762" spans="2:6" ht="18" hidden="1" customHeight="1" thickTop="1">
      <c r="B2762" s="2"/>
      <c r="C2762" s="3"/>
      <c r="D2762" s="4"/>
      <c r="E2762" s="5"/>
      <c r="F2762" s="6"/>
    </row>
    <row r="2763" spans="2:6" ht="18" hidden="1" customHeight="1">
      <c r="B2763" s="2">
        <f>B2758+3</f>
        <v>41617</v>
      </c>
      <c r="C2763" s="3">
        <v>0.39583333333333331</v>
      </c>
      <c r="D2763" s="15">
        <v>5.5741666666666676</v>
      </c>
      <c r="E2763" s="19">
        <v>5.5841666666666665</v>
      </c>
      <c r="F2763" s="17">
        <v>5.5941666666666663</v>
      </c>
    </row>
    <row r="2764" spans="2:6" ht="18" hidden="1" customHeight="1">
      <c r="B2764" s="2" t="s">
        <v>6</v>
      </c>
      <c r="C2764" s="3">
        <v>0.52083333333333337</v>
      </c>
      <c r="D2764" s="15">
        <v>5.5697222222222216</v>
      </c>
      <c r="E2764" s="19">
        <v>5.5797222222222214</v>
      </c>
      <c r="F2764" s="17">
        <v>5.589722222222222</v>
      </c>
    </row>
    <row r="2765" spans="2:6" ht="18" hidden="1" customHeight="1" thickBot="1">
      <c r="B2765" s="10"/>
      <c r="C2765" s="11">
        <v>0.64583333333333337</v>
      </c>
      <c r="D2765" s="18">
        <v>5.5919444444444437</v>
      </c>
      <c r="E2765" s="19">
        <v>5.6019444444444444</v>
      </c>
      <c r="F2765" s="20">
        <v>5.6119444444444451</v>
      </c>
    </row>
    <row r="2766" spans="2:6" ht="18" hidden="1" customHeight="1" thickTop="1" thickBot="1">
      <c r="B2766" s="10"/>
      <c r="C2766" s="11"/>
      <c r="D2766" s="21">
        <f>AVERAGE(D2762:D2765)</f>
        <v>5.578611111111111</v>
      </c>
      <c r="E2766" s="21">
        <f>(D2766+F2766)/2</f>
        <v>5.5886111111111116</v>
      </c>
      <c r="F2766" s="22">
        <f>AVERAGE(F2762:F2765)</f>
        <v>5.5986111111111114</v>
      </c>
    </row>
    <row r="2767" spans="2:6" ht="18" hidden="1" customHeight="1" thickTop="1">
      <c r="B2767" s="2"/>
      <c r="C2767" s="3"/>
      <c r="D2767" s="4"/>
      <c r="E2767" s="5"/>
      <c r="F2767" s="6"/>
    </row>
    <row r="2768" spans="2:6" ht="18" hidden="1" customHeight="1">
      <c r="B2768" s="2">
        <f>B2763+1</f>
        <v>41618</v>
      </c>
      <c r="C2768" s="3">
        <v>0.39583333333333331</v>
      </c>
      <c r="D2768" s="15">
        <v>5.5994444444444431</v>
      </c>
      <c r="E2768" s="19">
        <v>5.6094444444444438</v>
      </c>
      <c r="F2768" s="17">
        <v>5.6194444444444445</v>
      </c>
    </row>
    <row r="2769" spans="2:6" ht="18" hidden="1" customHeight="1">
      <c r="B2769" s="2" t="s">
        <v>6</v>
      </c>
      <c r="C2769" s="3">
        <v>0.52083333333333337</v>
      </c>
      <c r="D2769" s="15">
        <v>5.5891666666666673</v>
      </c>
      <c r="E2769" s="19">
        <v>5.5991666666666662</v>
      </c>
      <c r="F2769" s="17">
        <v>5.6091666666666651</v>
      </c>
    </row>
    <row r="2770" spans="2:6" ht="18" hidden="1" customHeight="1" thickBot="1">
      <c r="B2770" s="10"/>
      <c r="C2770" s="11">
        <v>0.64583333333333337</v>
      </c>
      <c r="D2770" s="18">
        <v>5.5902777777777786</v>
      </c>
      <c r="E2770" s="19">
        <v>5.6002777777777784</v>
      </c>
      <c r="F2770" s="20">
        <v>5.6102777777777781</v>
      </c>
    </row>
    <row r="2771" spans="2:6" ht="18" hidden="1" customHeight="1" thickTop="1" thickBot="1">
      <c r="B2771" s="10"/>
      <c r="C2771" s="11"/>
      <c r="D2771" s="21">
        <f>AVERAGE(D2767:D2770)</f>
        <v>5.5929629629629636</v>
      </c>
      <c r="E2771" s="21">
        <f>(D2771+F2771)/2</f>
        <v>5.6029629629629634</v>
      </c>
      <c r="F2771" s="22">
        <f>AVERAGE(F2767:F2770)</f>
        <v>5.6129629629629632</v>
      </c>
    </row>
    <row r="2772" spans="2:6" ht="18" hidden="1" customHeight="1" thickTop="1">
      <c r="B2772" s="2"/>
      <c r="C2772" s="3"/>
      <c r="D2772" s="4"/>
      <c r="E2772" s="5"/>
      <c r="F2772" s="6"/>
    </row>
    <row r="2773" spans="2:6" ht="18" hidden="1" customHeight="1">
      <c r="B2773" s="2">
        <f>B2768+1</f>
        <v>41619</v>
      </c>
      <c r="C2773" s="3">
        <v>0.39583333333333331</v>
      </c>
      <c r="D2773" s="15">
        <v>5.5811111111111096</v>
      </c>
      <c r="E2773" s="19">
        <v>5.5911111111111111</v>
      </c>
      <c r="F2773" s="17">
        <v>5.6011111111111118</v>
      </c>
    </row>
    <row r="2774" spans="2:6" ht="18" hidden="1" customHeight="1">
      <c r="B2774" s="2" t="s">
        <v>6</v>
      </c>
      <c r="C2774" s="3">
        <v>0.52083333333333337</v>
      </c>
      <c r="D2774" s="15">
        <v>5.5869444444444447</v>
      </c>
      <c r="E2774" s="19">
        <v>5.5969444444444445</v>
      </c>
      <c r="F2774" s="17">
        <v>5.6069444444444434</v>
      </c>
    </row>
    <row r="2775" spans="2:6" ht="18" hidden="1" customHeight="1" thickBot="1">
      <c r="B2775" s="10"/>
      <c r="C2775" s="11">
        <v>0.64583333333333337</v>
      </c>
      <c r="D2775" s="18">
        <v>5.5811111111111105</v>
      </c>
      <c r="E2775" s="19">
        <v>5.5911111111111103</v>
      </c>
      <c r="F2775" s="20">
        <v>5.60111111111111</v>
      </c>
    </row>
    <row r="2776" spans="2:6" ht="18" hidden="1" customHeight="1" thickTop="1" thickBot="1">
      <c r="B2776" s="10"/>
      <c r="C2776" s="11"/>
      <c r="D2776" s="21">
        <f>AVERAGE(D2772:D2775)</f>
        <v>5.5830555555555543</v>
      </c>
      <c r="E2776" s="21">
        <f>(D2776+F2776)/2</f>
        <v>5.593055555555555</v>
      </c>
      <c r="F2776" s="22">
        <f>AVERAGE(F2772:F2775)</f>
        <v>5.6030555555555557</v>
      </c>
    </row>
    <row r="2777" spans="2:6" ht="18" hidden="1" customHeight="1" thickTop="1">
      <c r="B2777" s="2"/>
      <c r="C2777" s="3"/>
      <c r="D2777" s="4"/>
      <c r="E2777" s="5"/>
      <c r="F2777" s="6"/>
    </row>
    <row r="2778" spans="2:6" ht="18" hidden="1" customHeight="1">
      <c r="B2778" s="2">
        <f>B2773+1</f>
        <v>41620</v>
      </c>
      <c r="C2778" s="3">
        <v>0.39583333333333331</v>
      </c>
      <c r="D2778" s="15">
        <v>5.5916666666666659</v>
      </c>
      <c r="E2778" s="19">
        <v>5.6016666666666666</v>
      </c>
      <c r="F2778" s="17">
        <v>5.6116666666666672</v>
      </c>
    </row>
    <row r="2779" spans="2:6" ht="18" hidden="1" customHeight="1">
      <c r="B2779" s="2" t="s">
        <v>6</v>
      </c>
      <c r="C2779" s="3">
        <v>0.52083333333333337</v>
      </c>
      <c r="D2779" s="15">
        <v>5.578611111111111</v>
      </c>
      <c r="E2779" s="19">
        <v>5.5886111111111099</v>
      </c>
      <c r="F2779" s="17">
        <v>5.5986111111111097</v>
      </c>
    </row>
    <row r="2780" spans="2:6" ht="18" hidden="1" customHeight="1" thickBot="1">
      <c r="B2780" s="10"/>
      <c r="C2780" s="11">
        <v>0.64583333333333337</v>
      </c>
      <c r="D2780" s="18">
        <v>5.5530555555555559</v>
      </c>
      <c r="E2780" s="19">
        <v>5.5630555555555556</v>
      </c>
      <c r="F2780" s="20">
        <v>5.5730555555555554</v>
      </c>
    </row>
    <row r="2781" spans="2:6" ht="18" hidden="1" customHeight="1" thickTop="1" thickBot="1">
      <c r="B2781" s="10"/>
      <c r="C2781" s="11"/>
      <c r="D2781" s="21">
        <f>AVERAGE(D2777:D2780)</f>
        <v>5.5744444444444445</v>
      </c>
      <c r="E2781" s="21">
        <f>(D2781+F2781)/2</f>
        <v>5.5844444444444443</v>
      </c>
      <c r="F2781" s="22">
        <f>AVERAGE(F2777:F2780)</f>
        <v>5.5944444444444441</v>
      </c>
    </row>
    <row r="2782" spans="2:6" ht="21" hidden="1" customHeight="1" thickTop="1">
      <c r="B2782" s="2"/>
      <c r="C2782" s="3"/>
      <c r="D2782" s="4"/>
      <c r="E2782" s="5"/>
      <c r="F2782" s="6"/>
    </row>
    <row r="2783" spans="2:6" ht="18" hidden="1" customHeight="1">
      <c r="B2783" s="2">
        <f>B2778+1</f>
        <v>41621</v>
      </c>
      <c r="C2783" s="3">
        <v>0.39583333333333331</v>
      </c>
      <c r="D2783" s="15">
        <v>5.5380555555555571</v>
      </c>
      <c r="E2783" s="19">
        <v>5.5480555555555569</v>
      </c>
      <c r="F2783" s="17">
        <v>5.5580555555555566</v>
      </c>
    </row>
    <row r="2784" spans="2:6" ht="18" hidden="1" customHeight="1">
      <c r="B2784" s="2" t="s">
        <v>6</v>
      </c>
      <c r="C2784" s="3">
        <v>0.52083333333333337</v>
      </c>
      <c r="D2784" s="15">
        <v>5.551388888888888</v>
      </c>
      <c r="E2784" s="19">
        <v>5.5613888888888887</v>
      </c>
      <c r="F2784" s="17">
        <v>5.5713888888888894</v>
      </c>
    </row>
    <row r="2785" spans="2:6" ht="18" hidden="1" customHeight="1" thickBot="1">
      <c r="B2785" s="10"/>
      <c r="C2785" s="11">
        <v>0.64583333333333337</v>
      </c>
      <c r="D2785" s="18">
        <v>5.5511111111111102</v>
      </c>
      <c r="E2785" s="19">
        <v>5.56111111111111</v>
      </c>
      <c r="F2785" s="20">
        <v>5.5711111111111107</v>
      </c>
    </row>
    <row r="2786" spans="2:6" ht="18" hidden="1" customHeight="1" thickTop="1" thickBot="1">
      <c r="B2786" s="10"/>
      <c r="C2786" s="11"/>
      <c r="D2786" s="21">
        <f>AVERAGE(D2782:D2785)</f>
        <v>5.5468518518518524</v>
      </c>
      <c r="E2786" s="21">
        <f>(D2786+F2786)/2</f>
        <v>5.5568518518518522</v>
      </c>
      <c r="F2786" s="22">
        <f>AVERAGE(F2782:F2785)</f>
        <v>5.5668518518518519</v>
      </c>
    </row>
    <row r="2787" spans="2:6" ht="18" hidden="1" customHeight="1" thickTop="1">
      <c r="B2787" s="2"/>
      <c r="C2787" s="3"/>
      <c r="D2787" s="4"/>
      <c r="E2787" s="5"/>
      <c r="F2787" s="6"/>
    </row>
    <row r="2788" spans="2:6" ht="18" hidden="1" customHeight="1">
      <c r="B2788" s="2">
        <f>B2783+3</f>
        <v>41624</v>
      </c>
      <c r="C2788" s="3">
        <v>0.39583333333333331</v>
      </c>
      <c r="D2788" s="15">
        <v>5.5500000000000007</v>
      </c>
      <c r="E2788" s="19">
        <v>5.5600000000000005</v>
      </c>
      <c r="F2788" s="17">
        <v>5.5699999999999994</v>
      </c>
    </row>
    <row r="2789" spans="2:6" ht="18" hidden="1" customHeight="1">
      <c r="B2789" s="2" t="s">
        <v>6</v>
      </c>
      <c r="C2789" s="3">
        <v>0.52083333333333337</v>
      </c>
      <c r="D2789" s="15">
        <v>5.5480555555555551</v>
      </c>
      <c r="E2789" s="19">
        <v>5.5580555555555549</v>
      </c>
      <c r="F2789" s="17">
        <v>5.5680555555555538</v>
      </c>
    </row>
    <row r="2790" spans="2:6" ht="18" hidden="1" customHeight="1" thickBot="1">
      <c r="B2790" s="10"/>
      <c r="C2790" s="11">
        <v>0.64583333333333337</v>
      </c>
      <c r="D2790" s="18">
        <v>5.538055555555558</v>
      </c>
      <c r="E2790" s="19">
        <v>5.5480555555555569</v>
      </c>
      <c r="F2790" s="20">
        <v>5.5580555555555566</v>
      </c>
    </row>
    <row r="2791" spans="2:6" ht="18" hidden="1" customHeight="1" thickTop="1" thickBot="1">
      <c r="B2791" s="10"/>
      <c r="C2791" s="11"/>
      <c r="D2791" s="21">
        <f>AVERAGE(D2787:D2790)</f>
        <v>5.5453703703703709</v>
      </c>
      <c r="E2791" s="21">
        <f>(D2791+F2791)/2</f>
        <v>5.5553703703703707</v>
      </c>
      <c r="F2791" s="22">
        <f>AVERAGE(F2787:F2790)</f>
        <v>5.5653703703703696</v>
      </c>
    </row>
    <row r="2792" spans="2:6" ht="18" hidden="1" customHeight="1" thickTop="1">
      <c r="B2792" s="2"/>
      <c r="C2792" s="3"/>
      <c r="D2792" s="4"/>
      <c r="E2792" s="5"/>
      <c r="F2792" s="6"/>
    </row>
    <row r="2793" spans="2:6" ht="18" hidden="1" customHeight="1">
      <c r="B2793" s="2">
        <f>B2788+1</f>
        <v>41625</v>
      </c>
      <c r="C2793" s="3">
        <v>0.39583333333333331</v>
      </c>
      <c r="D2793" s="15">
        <v>5.4808333333333339</v>
      </c>
      <c r="E2793" s="19">
        <v>5.4908333333333337</v>
      </c>
      <c r="F2793" s="17">
        <v>5.5008333333333335</v>
      </c>
    </row>
    <row r="2794" spans="2:6" ht="18" hidden="1" customHeight="1">
      <c r="B2794" s="2" t="s">
        <v>6</v>
      </c>
      <c r="C2794" s="3">
        <v>0.52083333333333337</v>
      </c>
      <c r="D2794" s="15">
        <v>5.4736111111111105</v>
      </c>
      <c r="E2794" s="19">
        <v>5.4836111111111112</v>
      </c>
      <c r="F2794" s="17">
        <v>5.493611111111111</v>
      </c>
    </row>
    <row r="2795" spans="2:6" ht="18" hidden="1" customHeight="1" thickBot="1">
      <c r="B2795" s="10"/>
      <c r="C2795" s="11">
        <v>0.64583333333333337</v>
      </c>
      <c r="D2795" s="18">
        <v>5.472777777777778</v>
      </c>
      <c r="E2795" s="19">
        <v>5.4827777777777769</v>
      </c>
      <c r="F2795" s="20">
        <v>5.4927777777777766</v>
      </c>
    </row>
    <row r="2796" spans="2:6" ht="18" hidden="1" customHeight="1" thickTop="1" thickBot="1">
      <c r="B2796" s="10"/>
      <c r="C2796" s="11"/>
      <c r="D2796" s="21">
        <f>AVERAGE(D2792:D2795)</f>
        <v>5.4757407407407408</v>
      </c>
      <c r="E2796" s="21">
        <f>(D2796+F2796)/2</f>
        <v>5.4857407407407406</v>
      </c>
      <c r="F2796" s="22">
        <f>AVERAGE(F2792:F2795)</f>
        <v>5.4957407407407404</v>
      </c>
    </row>
    <row r="2797" spans="2:6" ht="18" hidden="1" customHeight="1" thickTop="1">
      <c r="B2797" s="2"/>
      <c r="C2797" s="3"/>
      <c r="D2797" s="4"/>
      <c r="E2797" s="5"/>
      <c r="F2797" s="6"/>
    </row>
    <row r="2798" spans="2:6" ht="18" hidden="1" customHeight="1">
      <c r="B2798" s="2">
        <f>B2793+1</f>
        <v>41626</v>
      </c>
      <c r="C2798" s="3">
        <v>0.39583333333333331</v>
      </c>
      <c r="D2798" s="15">
        <v>5.367222222222221</v>
      </c>
      <c r="E2798" s="19">
        <v>5.3722222222222218</v>
      </c>
      <c r="F2798" s="17">
        <v>5.3772222222222235</v>
      </c>
    </row>
    <row r="2799" spans="2:6" ht="18" hidden="1" customHeight="1">
      <c r="B2799" s="2" t="s">
        <v>6</v>
      </c>
      <c r="C2799" s="3">
        <v>0.52083333333333337</v>
      </c>
      <c r="D2799" s="15">
        <v>5.3752777777777787</v>
      </c>
      <c r="E2799" s="19">
        <v>5.3802777777777777</v>
      </c>
      <c r="F2799" s="17">
        <v>5.3852777777777767</v>
      </c>
    </row>
    <row r="2800" spans="2:6" ht="18" hidden="1" customHeight="1" thickBot="1">
      <c r="B2800" s="10"/>
      <c r="C2800" s="11">
        <v>0.64583333333333337</v>
      </c>
      <c r="D2800" s="18">
        <v>5.3949999999999996</v>
      </c>
      <c r="E2800" s="19">
        <v>5.4</v>
      </c>
      <c r="F2800" s="20">
        <v>5.4050000000000002</v>
      </c>
    </row>
    <row r="2801" spans="2:6" ht="18" hidden="1" customHeight="1" thickTop="1" thickBot="1">
      <c r="B2801" s="10"/>
      <c r="C2801" s="11"/>
      <c r="D2801" s="21">
        <f>AVERAGE(D2797:D2800)</f>
        <v>5.3791666666666664</v>
      </c>
      <c r="E2801" s="21">
        <f>(D2801+F2801)/2</f>
        <v>5.3841666666666672</v>
      </c>
      <c r="F2801" s="22">
        <f>AVERAGE(F2797:F2800)</f>
        <v>5.3891666666666671</v>
      </c>
    </row>
    <row r="2802" spans="2:6" ht="18" hidden="1" customHeight="1" thickTop="1">
      <c r="B2802" s="2"/>
      <c r="C2802" s="3"/>
      <c r="D2802" s="4"/>
      <c r="E2802" s="5"/>
      <c r="F2802" s="6"/>
    </row>
    <row r="2803" spans="2:6" ht="18" hidden="1" customHeight="1">
      <c r="B2803" s="2">
        <f>B2798+1</f>
        <v>41627</v>
      </c>
      <c r="C2803" s="3">
        <v>0.39583333333333331</v>
      </c>
      <c r="D2803" s="15">
        <v>5.4402777777777773</v>
      </c>
      <c r="E2803" s="19">
        <v>5.4452777777777772</v>
      </c>
      <c r="F2803" s="17">
        <v>5.4502777777777762</v>
      </c>
    </row>
    <row r="2804" spans="2:6" ht="18" hidden="1" customHeight="1">
      <c r="B2804" s="2" t="s">
        <v>6</v>
      </c>
      <c r="C2804" s="3">
        <v>0.52083333333333337</v>
      </c>
      <c r="D2804" s="15">
        <v>5.4190000000000005</v>
      </c>
      <c r="E2804" s="19">
        <v>5.4240000000000004</v>
      </c>
      <c r="F2804" s="17">
        <v>5.4290000000000003</v>
      </c>
    </row>
    <row r="2805" spans="2:6" ht="18" hidden="1" customHeight="1" thickBot="1">
      <c r="B2805" s="10"/>
      <c r="C2805" s="11">
        <v>0.64583333333333337</v>
      </c>
      <c r="D2805" s="18">
        <v>5.4130555555555553</v>
      </c>
      <c r="E2805" s="19">
        <v>5.4180555555555552</v>
      </c>
      <c r="F2805" s="20">
        <v>5.4230555555555551</v>
      </c>
    </row>
    <row r="2806" spans="2:6" ht="18" hidden="1" customHeight="1" thickTop="1" thickBot="1">
      <c r="B2806" s="10"/>
      <c r="C2806" s="11"/>
      <c r="D2806" s="21">
        <f>AVERAGE(D2802:D2805)</f>
        <v>5.4241111111111104</v>
      </c>
      <c r="E2806" s="21">
        <f>(D2806+F2806)/2</f>
        <v>5.4291111111111103</v>
      </c>
      <c r="F2806" s="22">
        <f>AVERAGE(F2802:F2805)</f>
        <v>5.4341111111111102</v>
      </c>
    </row>
    <row r="2807" spans="2:6" ht="18" hidden="1" customHeight="1" thickTop="1">
      <c r="B2807" s="2"/>
      <c r="C2807" s="3"/>
      <c r="D2807" s="4"/>
      <c r="E2807" s="5"/>
      <c r="F2807" s="6"/>
    </row>
    <row r="2808" spans="2:6" ht="18" hidden="1" customHeight="1">
      <c r="B2808" s="2">
        <f>B2803+1</f>
        <v>41628</v>
      </c>
      <c r="C2808" s="3">
        <v>0.39583333333333331</v>
      </c>
      <c r="D2808" s="15">
        <v>5.4305555555555571</v>
      </c>
      <c r="E2808" s="19">
        <v>5.4355555555555561</v>
      </c>
      <c r="F2808" s="17">
        <v>5.4405555555555543</v>
      </c>
    </row>
    <row r="2809" spans="2:6" ht="18" hidden="1" customHeight="1">
      <c r="B2809" s="2" t="s">
        <v>6</v>
      </c>
      <c r="C2809" s="3">
        <v>0.52083333333333337</v>
      </c>
      <c r="D2809" s="15">
        <v>5.4391666666666652</v>
      </c>
      <c r="E2809" s="19">
        <v>5.4441666666666659</v>
      </c>
      <c r="F2809" s="17">
        <v>5.4491666666666667</v>
      </c>
    </row>
    <row r="2810" spans="2:6" ht="18" hidden="1" customHeight="1" thickBot="1">
      <c r="B2810" s="10"/>
      <c r="C2810" s="11">
        <v>0.64583333333333337</v>
      </c>
      <c r="D2810" s="18">
        <v>5.4416666666666664</v>
      </c>
      <c r="E2810" s="19">
        <v>5.4466666666666672</v>
      </c>
      <c r="F2810" s="20">
        <v>5.4516666666666671</v>
      </c>
    </row>
    <row r="2811" spans="2:6" ht="18" hidden="1" customHeight="1" thickTop="1" thickBot="1">
      <c r="B2811" s="10"/>
      <c r="C2811" s="11"/>
      <c r="D2811" s="21">
        <f>AVERAGE(D2807:D2810)</f>
        <v>5.4371296296296299</v>
      </c>
      <c r="E2811" s="21">
        <f>(D2811+F2811)/2</f>
        <v>5.4421296296296298</v>
      </c>
      <c r="F2811" s="22">
        <f>AVERAGE(F2807:F2810)</f>
        <v>5.4471296296296297</v>
      </c>
    </row>
    <row r="2812" spans="2:6" ht="18" hidden="1" customHeight="1" thickTop="1">
      <c r="B2812" s="2"/>
      <c r="C2812" s="3"/>
      <c r="D2812" s="4"/>
      <c r="E2812" s="5"/>
      <c r="F2812" s="6"/>
    </row>
    <row r="2813" spans="2:6" ht="18" hidden="1" customHeight="1">
      <c r="B2813" s="2">
        <f>B2808+3</f>
        <v>41631</v>
      </c>
      <c r="C2813" s="3">
        <v>0.39583333333333331</v>
      </c>
      <c r="D2813" s="15">
        <v>5.490277777777778</v>
      </c>
      <c r="E2813" s="19">
        <v>5.4952777777777779</v>
      </c>
      <c r="F2813" s="17">
        <v>5.5002777777777778</v>
      </c>
    </row>
    <row r="2814" spans="2:6" ht="18" hidden="1" customHeight="1">
      <c r="B2814" s="2" t="s">
        <v>6</v>
      </c>
      <c r="C2814" s="3">
        <v>0.52083333333333337</v>
      </c>
      <c r="D2814" s="15">
        <v>5.4863888888888885</v>
      </c>
      <c r="E2814" s="19">
        <v>5.4913888888888893</v>
      </c>
      <c r="F2814" s="17">
        <v>5.4963888888888901</v>
      </c>
    </row>
    <row r="2815" spans="2:6" ht="18" hidden="1" customHeight="1" thickBot="1">
      <c r="B2815" s="10"/>
      <c r="C2815" s="11">
        <v>0.64583333333333337</v>
      </c>
      <c r="D2815" s="18">
        <v>5.4932222222222231</v>
      </c>
      <c r="E2815" s="19">
        <v>5.4982222222222221</v>
      </c>
      <c r="F2815" s="20">
        <v>5.5032222222222211</v>
      </c>
    </row>
    <row r="2816" spans="2:6" ht="18" hidden="1" customHeight="1" thickTop="1" thickBot="1">
      <c r="B2816" s="10"/>
      <c r="C2816" s="11"/>
      <c r="D2816" s="21">
        <f>AVERAGE(D2812:D2815)</f>
        <v>5.4899629629629629</v>
      </c>
      <c r="E2816" s="21">
        <f>(D2816+F2816)/2</f>
        <v>5.4949629629629637</v>
      </c>
      <c r="F2816" s="22">
        <f>AVERAGE(F2812:F2815)</f>
        <v>5.4999629629629636</v>
      </c>
    </row>
    <row r="2817" spans="2:6" ht="18" hidden="1" customHeight="1" thickTop="1">
      <c r="B2817" s="2"/>
      <c r="C2817" s="3"/>
      <c r="D2817" s="4"/>
      <c r="E2817" s="5"/>
      <c r="F2817" s="6"/>
    </row>
    <row r="2818" spans="2:6" ht="18" hidden="1" customHeight="1">
      <c r="B2818" s="2">
        <f>B2813+1</f>
        <v>41632</v>
      </c>
      <c r="C2818" s="3">
        <v>0.39583333333333331</v>
      </c>
      <c r="D2818" s="15">
        <v>5.5161111111111119</v>
      </c>
      <c r="E2818" s="19">
        <v>5.5211111111111109</v>
      </c>
      <c r="F2818" s="17">
        <v>5.5261111111111108</v>
      </c>
    </row>
    <row r="2819" spans="2:6" ht="18" hidden="1" customHeight="1">
      <c r="B2819" s="2" t="s">
        <v>6</v>
      </c>
      <c r="C2819" s="3">
        <v>0.52083333333333337</v>
      </c>
      <c r="D2819" s="15">
        <v>5.5076111111111103</v>
      </c>
      <c r="E2819" s="19">
        <v>5.5126111111111111</v>
      </c>
      <c r="F2819" s="17">
        <v>5.5176111111111119</v>
      </c>
    </row>
    <row r="2820" spans="2:6" ht="18" hidden="1" customHeight="1" thickBot="1">
      <c r="B2820" s="10"/>
      <c r="C2820" s="11">
        <v>0.64583333333333337</v>
      </c>
      <c r="D2820" s="18">
        <v>5.5102777777777785</v>
      </c>
      <c r="E2820" s="19">
        <v>5.5152777777777775</v>
      </c>
      <c r="F2820" s="20">
        <v>5.5202777777777765</v>
      </c>
    </row>
    <row r="2821" spans="2:6" ht="17.25" hidden="1" customHeight="1" thickTop="1" thickBot="1">
      <c r="B2821" s="10"/>
      <c r="C2821" s="11"/>
      <c r="D2821" s="21">
        <f>AVERAGE(D2817:D2820)</f>
        <v>5.511333333333333</v>
      </c>
      <c r="E2821" s="21">
        <f>(D2821+F2821)/2</f>
        <v>5.5163333333333338</v>
      </c>
      <c r="F2821" s="22">
        <f>AVERAGE(F2817:F2820)</f>
        <v>5.5213333333333336</v>
      </c>
    </row>
    <row r="2822" spans="2:6" ht="17.25" hidden="1" customHeight="1" thickTop="1">
      <c r="B2822" s="2"/>
      <c r="C2822" s="3"/>
      <c r="D2822" s="4"/>
      <c r="E2822" s="5"/>
      <c r="F2822" s="6"/>
    </row>
    <row r="2823" spans="2:6" ht="17.25" hidden="1" customHeight="1">
      <c r="B2823" s="2">
        <f>B2818+2</f>
        <v>41634</v>
      </c>
      <c r="C2823" s="3">
        <v>0.39583333333333331</v>
      </c>
      <c r="D2823" s="15">
        <v>5.5026666666666664</v>
      </c>
      <c r="E2823" s="19">
        <v>5.5076666666666672</v>
      </c>
      <c r="F2823" s="17">
        <v>5.5126666666666679</v>
      </c>
    </row>
    <row r="2824" spans="2:6" ht="17.25" hidden="1" customHeight="1">
      <c r="B2824" s="2" t="s">
        <v>6</v>
      </c>
      <c r="C2824" s="3">
        <v>0.52083333333333337</v>
      </c>
      <c r="D2824" s="15">
        <v>5.495277777777777</v>
      </c>
      <c r="E2824" s="19">
        <v>5.5002777777777769</v>
      </c>
      <c r="F2824" s="17">
        <v>5.5052777777777768</v>
      </c>
    </row>
    <row r="2825" spans="2:6" ht="17.25" hidden="1" customHeight="1" thickBot="1">
      <c r="B2825" s="10"/>
      <c r="C2825" s="11">
        <v>0.64583333333333337</v>
      </c>
      <c r="D2825" s="18">
        <v>5.4966388888888895</v>
      </c>
      <c r="E2825" s="19">
        <v>5.5016388888888894</v>
      </c>
      <c r="F2825" s="20">
        <v>5.5066388888888884</v>
      </c>
    </row>
    <row r="2826" spans="2:6" ht="17.25" hidden="1" customHeight="1" thickTop="1" thickBot="1">
      <c r="B2826" s="10"/>
      <c r="C2826" s="11"/>
      <c r="D2826" s="21">
        <f>AVERAGE(D2822:D2825)</f>
        <v>5.4981944444444437</v>
      </c>
      <c r="E2826" s="21">
        <f>(D2826+F2826)/2</f>
        <v>5.5031944444444445</v>
      </c>
      <c r="F2826" s="22">
        <f>AVERAGE(F2822:F2825)</f>
        <v>5.5081944444444444</v>
      </c>
    </row>
    <row r="2827" spans="2:6" ht="17.25" hidden="1" customHeight="1" thickTop="1">
      <c r="B2827" s="2"/>
      <c r="C2827" s="3"/>
      <c r="D2827" s="4"/>
      <c r="E2827" s="5"/>
      <c r="F2827" s="6"/>
    </row>
    <row r="2828" spans="2:6" ht="17.25" hidden="1" customHeight="1">
      <c r="B2828" s="2">
        <f>B2823+1</f>
        <v>41635</v>
      </c>
      <c r="C2828" s="3">
        <v>0.39583333333333331</v>
      </c>
      <c r="D2828" s="15">
        <v>5.4976666666666656</v>
      </c>
      <c r="E2828" s="19">
        <v>5.5026666666666664</v>
      </c>
      <c r="F2828" s="17">
        <v>5.507666666666668</v>
      </c>
    </row>
    <row r="2829" spans="2:6" ht="17.25" hidden="1" customHeight="1">
      <c r="B2829" s="2" t="s">
        <v>6</v>
      </c>
      <c r="C2829" s="3">
        <v>0.52083333333333337</v>
      </c>
      <c r="D2829" s="15">
        <v>5.504611111111112</v>
      </c>
      <c r="E2829" s="19">
        <v>5.5096111111111101</v>
      </c>
      <c r="F2829" s="17">
        <v>5.5146111111111109</v>
      </c>
    </row>
    <row r="2830" spans="2:6" ht="17.25" hidden="1" customHeight="1" thickBot="1">
      <c r="B2830" s="10"/>
      <c r="C2830" s="11">
        <v>0.64583333333333337</v>
      </c>
      <c r="D2830" s="18">
        <v>5.5152777777777766</v>
      </c>
      <c r="E2830" s="19">
        <v>5.5202777777777783</v>
      </c>
      <c r="F2830" s="20">
        <v>5.52527777777778</v>
      </c>
    </row>
    <row r="2831" spans="2:6" ht="17.25" hidden="1" customHeight="1" thickTop="1" thickBot="1">
      <c r="B2831" s="10"/>
      <c r="C2831" s="11"/>
      <c r="D2831" s="21">
        <f>AVERAGE(D2827:D2830)</f>
        <v>5.5058518518518511</v>
      </c>
      <c r="E2831" s="21">
        <f>(D2831+F2831)/2</f>
        <v>5.5108518518518519</v>
      </c>
      <c r="F2831" s="22">
        <f>AVERAGE(F2827:F2830)</f>
        <v>5.5158518518518527</v>
      </c>
    </row>
    <row r="2832" spans="2:6" ht="17.25" hidden="1" customHeight="1" thickTop="1">
      <c r="B2832" s="2"/>
      <c r="C2832" s="3"/>
      <c r="D2832" s="4"/>
      <c r="E2832" s="5"/>
      <c r="F2832" s="6"/>
    </row>
    <row r="2833" spans="2:6" ht="17.25" hidden="1" customHeight="1">
      <c r="B2833" s="2">
        <f>B2828+3</f>
        <v>41638</v>
      </c>
      <c r="C2833" s="3">
        <v>0.39583333333333331</v>
      </c>
      <c r="D2833" s="15">
        <v>5.5215555555555547</v>
      </c>
      <c r="E2833" s="19">
        <v>5.5265555555555554</v>
      </c>
      <c r="F2833" s="17">
        <v>5.5315555555555562</v>
      </c>
    </row>
    <row r="2834" spans="2:6" ht="17.25" hidden="1" customHeight="1">
      <c r="B2834" s="2" t="s">
        <v>6</v>
      </c>
      <c r="C2834" s="3">
        <v>0.52083333333333337</v>
      </c>
      <c r="D2834" s="15">
        <v>5.5137777777777783</v>
      </c>
      <c r="E2834" s="19">
        <v>5.5187777777777782</v>
      </c>
      <c r="F2834" s="17">
        <v>5.5237777777777781</v>
      </c>
    </row>
    <row r="2835" spans="2:6" ht="17.25" hidden="1" customHeight="1" thickBot="1">
      <c r="B2835" s="10"/>
      <c r="C2835" s="11">
        <v>0.64583333333333337</v>
      </c>
      <c r="D2835" s="18">
        <v>5.509722222222222</v>
      </c>
      <c r="E2835" s="19">
        <v>5.5147222222222219</v>
      </c>
      <c r="F2835" s="20">
        <v>5.5197222222222226</v>
      </c>
    </row>
    <row r="2836" spans="2:6" ht="17.25" hidden="1" customHeight="1" thickTop="1" thickBot="1">
      <c r="B2836" s="10"/>
      <c r="C2836" s="11"/>
      <c r="D2836" s="21">
        <f>AVERAGE(D2832:D2835)</f>
        <v>5.5150185185185192</v>
      </c>
      <c r="E2836" s="21">
        <f>(D2836+F2836)/2</f>
        <v>5.5200185185185191</v>
      </c>
      <c r="F2836" s="22">
        <f>AVERAGE(F2832:F2835)</f>
        <v>5.525018518518519</v>
      </c>
    </row>
    <row r="2837" spans="2:6" ht="17.25" hidden="1" customHeight="1" thickTop="1">
      <c r="B2837" s="2"/>
      <c r="C2837" s="3"/>
      <c r="D2837" s="4"/>
      <c r="E2837" s="5"/>
      <c r="F2837" s="6"/>
    </row>
    <row r="2838" spans="2:6" ht="17.25" hidden="1" customHeight="1">
      <c r="B2838" s="2">
        <f>B2833+1</f>
        <v>41639</v>
      </c>
      <c r="C2838" s="3">
        <v>0.39583333333333331</v>
      </c>
      <c r="D2838" s="15">
        <v>5.5125000000000011</v>
      </c>
      <c r="E2838" s="19">
        <v>5.5175000000000001</v>
      </c>
      <c r="F2838" s="17">
        <v>5.5224999999999991</v>
      </c>
    </row>
    <row r="2839" spans="2:6" ht="17.25" hidden="1" customHeight="1">
      <c r="B2839" s="2" t="s">
        <v>6</v>
      </c>
      <c r="C2839" s="3">
        <v>0.52083333333333337</v>
      </c>
      <c r="D2839" s="15">
        <v>5.5016666666666669</v>
      </c>
      <c r="E2839" s="19">
        <v>5.5066666666666668</v>
      </c>
      <c r="F2839" s="17">
        <v>5.5116666666666667</v>
      </c>
    </row>
    <row r="2840" spans="2:6" ht="17.25" hidden="1" customHeight="1" thickBot="1">
      <c r="B2840" s="10"/>
      <c r="C2840" s="11">
        <v>0.64583333333333337</v>
      </c>
      <c r="D2840" s="18">
        <v>5.5087222222222225</v>
      </c>
      <c r="E2840" s="19">
        <v>5.5137222222222224</v>
      </c>
      <c r="F2840" s="20">
        <v>5.5187222222222223</v>
      </c>
    </row>
    <row r="2841" spans="2:6" ht="17.25" hidden="1" customHeight="1" thickTop="1" thickBot="1">
      <c r="B2841" s="10"/>
      <c r="C2841" s="11"/>
      <c r="D2841" s="21">
        <f>AVERAGE(D2837:D2840)</f>
        <v>5.5076296296296299</v>
      </c>
      <c r="E2841" s="21">
        <f>(D2841+F2841)/2</f>
        <v>5.5126296296296289</v>
      </c>
      <c r="F2841" s="22">
        <f>AVERAGE(F2837:F2840)</f>
        <v>5.5176296296296288</v>
      </c>
    </row>
    <row r="2842" spans="2:6" ht="17.25" hidden="1" customHeight="1" thickTop="1">
      <c r="B2842" s="2"/>
      <c r="C2842" s="3"/>
      <c r="D2842" s="4"/>
      <c r="E2842" s="5"/>
      <c r="F2842" s="6"/>
    </row>
    <row r="2843" spans="2:6" ht="17.25" hidden="1" customHeight="1">
      <c r="B2843" s="2">
        <f>B2838+2</f>
        <v>41641</v>
      </c>
      <c r="C2843" s="3">
        <v>0.39583333333333331</v>
      </c>
      <c r="D2843" s="15">
        <v>5.5108333333333341</v>
      </c>
      <c r="E2843" s="19">
        <v>5.5158333333333331</v>
      </c>
      <c r="F2843" s="17">
        <v>5.520833333333333</v>
      </c>
    </row>
    <row r="2844" spans="2:6" ht="17.25" hidden="1" customHeight="1">
      <c r="B2844" s="2" t="s">
        <v>6</v>
      </c>
      <c r="C2844" s="3">
        <v>0.52083333333333337</v>
      </c>
      <c r="D2844" s="15">
        <v>5.5122222222222232</v>
      </c>
      <c r="E2844" s="19">
        <v>5.5172222222222231</v>
      </c>
      <c r="F2844" s="17">
        <v>5.5222222222222221</v>
      </c>
    </row>
    <row r="2845" spans="2:6" ht="17.25" hidden="1" customHeight="1" thickBot="1">
      <c r="B2845" s="10"/>
      <c r="C2845" s="11">
        <v>0.64583333333333337</v>
      </c>
      <c r="D2845" s="18">
        <v>5.5173333333333323</v>
      </c>
      <c r="E2845" s="19">
        <v>5.5223333333333331</v>
      </c>
      <c r="F2845" s="20">
        <v>5.5273333333333339</v>
      </c>
    </row>
    <row r="2846" spans="2:6" ht="17.25" hidden="1" customHeight="1" thickTop="1" thickBot="1">
      <c r="B2846" s="10"/>
      <c r="C2846" s="11"/>
      <c r="D2846" s="21">
        <f>AVERAGE(D2842:D2845)</f>
        <v>5.5134629629629641</v>
      </c>
      <c r="E2846" s="21">
        <f>(D2846+F2846)/2</f>
        <v>5.518462962962964</v>
      </c>
      <c r="F2846" s="22">
        <f>AVERAGE(F2842:F2845)</f>
        <v>5.523462962962963</v>
      </c>
    </row>
    <row r="2847" spans="2:6" ht="17.25" hidden="1" customHeight="1" thickTop="1">
      <c r="B2847" s="2"/>
      <c r="C2847" s="3"/>
      <c r="D2847" s="4"/>
      <c r="E2847" s="5"/>
      <c r="F2847" s="6"/>
    </row>
    <row r="2848" spans="2:6" ht="17.25" hidden="1" customHeight="1">
      <c r="B2848" s="2">
        <f>B2843+1</f>
        <v>41642</v>
      </c>
      <c r="C2848" s="3">
        <v>0.39583333333333331</v>
      </c>
      <c r="D2848" s="15">
        <v>5.5172222222222214</v>
      </c>
      <c r="E2848" s="19">
        <v>5.5222222222222221</v>
      </c>
      <c r="F2848" s="17">
        <v>5.5272222222222238</v>
      </c>
    </row>
    <row r="2849" spans="2:6" ht="17.25" hidden="1" customHeight="1">
      <c r="B2849" s="2" t="s">
        <v>6</v>
      </c>
      <c r="C2849" s="3">
        <v>0.52083333333333337</v>
      </c>
      <c r="D2849" s="15">
        <v>5.5127777777777798</v>
      </c>
      <c r="E2849" s="19">
        <v>5.5177777777777788</v>
      </c>
      <c r="F2849" s="17">
        <v>5.5227777777777769</v>
      </c>
    </row>
    <row r="2850" spans="2:6" ht="17.25" hidden="1" customHeight="1" thickBot="1">
      <c r="B2850" s="10"/>
      <c r="C2850" s="11">
        <v>0.64583333333333337</v>
      </c>
      <c r="D2850" s="18">
        <v>5.5130555555555567</v>
      </c>
      <c r="E2850" s="19">
        <v>5.5180555555555557</v>
      </c>
      <c r="F2850" s="20">
        <v>5.5230555555555547</v>
      </c>
    </row>
    <row r="2851" spans="2:6" ht="18" hidden="1" customHeight="1" thickTop="1" thickBot="1">
      <c r="B2851" s="10"/>
      <c r="C2851" s="11"/>
      <c r="D2851" s="21">
        <f>AVERAGE(D2847:D2850)</f>
        <v>5.5143518518518526</v>
      </c>
      <c r="E2851" s="21">
        <f>(D2851+F2851)/2</f>
        <v>5.5193518518518516</v>
      </c>
      <c r="F2851" s="22">
        <f>AVERAGE(F2847:F2850)</f>
        <v>5.5243518518518515</v>
      </c>
    </row>
    <row r="2852" spans="2:6" ht="18" hidden="1" customHeight="1" thickTop="1">
      <c r="B2852" s="2"/>
      <c r="C2852" s="3"/>
      <c r="D2852" s="4"/>
      <c r="E2852" s="5"/>
      <c r="F2852" s="6"/>
    </row>
    <row r="2853" spans="2:6" ht="18" hidden="1" customHeight="1">
      <c r="B2853" s="2">
        <f>B2848+3</f>
        <v>41645</v>
      </c>
      <c r="C2853" s="3">
        <v>0.39583333333333331</v>
      </c>
      <c r="D2853" s="15">
        <v>5.5212222222222218</v>
      </c>
      <c r="E2853" s="19">
        <v>5.5262222222222217</v>
      </c>
      <c r="F2853" s="17">
        <v>5.5312222222222225</v>
      </c>
    </row>
    <row r="2854" spans="2:6" ht="18" hidden="1" customHeight="1">
      <c r="B2854" s="2" t="s">
        <v>6</v>
      </c>
      <c r="C2854" s="3">
        <v>0.52083333333333337</v>
      </c>
      <c r="D2854" s="15">
        <v>5.519555555555554</v>
      </c>
      <c r="E2854" s="19">
        <v>5.5245555555555503</v>
      </c>
      <c r="F2854" s="17">
        <v>5.5295555555555564</v>
      </c>
    </row>
    <row r="2855" spans="2:6" ht="18" hidden="1" customHeight="1" thickBot="1">
      <c r="B2855" s="10"/>
      <c r="C2855" s="11">
        <v>0.64583333333333337</v>
      </c>
      <c r="D2855" s="18">
        <v>5.5192777777777762</v>
      </c>
      <c r="E2855" s="19">
        <v>5.524277777777777</v>
      </c>
      <c r="F2855" s="20">
        <v>5.5292777777777777</v>
      </c>
    </row>
    <row r="2856" spans="2:6" ht="18" hidden="1" customHeight="1" thickTop="1" thickBot="1">
      <c r="B2856" s="10"/>
      <c r="C2856" s="11"/>
      <c r="D2856" s="21">
        <f>AVERAGE(D2852:D2855)</f>
        <v>5.5200185185185182</v>
      </c>
      <c r="E2856" s="21">
        <f>(D2856+F2856)/2</f>
        <v>5.525018518518519</v>
      </c>
      <c r="F2856" s="22">
        <f>AVERAGE(F2852:F2855)</f>
        <v>5.5300185185185198</v>
      </c>
    </row>
    <row r="2857" spans="2:6" ht="18" hidden="1" customHeight="1" thickTop="1">
      <c r="B2857" s="2"/>
      <c r="C2857" s="3"/>
      <c r="D2857" s="4"/>
      <c r="E2857" s="5"/>
      <c r="F2857" s="6"/>
    </row>
    <row r="2858" spans="2:6" ht="18" hidden="1" customHeight="1">
      <c r="B2858" s="2">
        <f>B2853+1</f>
        <v>41646</v>
      </c>
      <c r="C2858" s="3">
        <v>0.39583333333333331</v>
      </c>
      <c r="D2858" s="15">
        <v>5.5189999999999992</v>
      </c>
      <c r="E2858" s="19">
        <v>5.5239999999999991</v>
      </c>
      <c r="F2858" s="17">
        <v>5.5289999999999999</v>
      </c>
    </row>
    <row r="2859" spans="2:6" ht="18" hidden="1" customHeight="1">
      <c r="B2859" s="2" t="s">
        <v>6</v>
      </c>
      <c r="C2859" s="3">
        <v>0.52083333333333337</v>
      </c>
      <c r="D2859" s="15">
        <v>5.5211111111111109</v>
      </c>
      <c r="E2859" s="19">
        <v>5.5261111111111099</v>
      </c>
      <c r="F2859" s="17">
        <v>5.5311111111111124</v>
      </c>
    </row>
    <row r="2860" spans="2:6" ht="18" hidden="1" customHeight="1" thickBot="1">
      <c r="B2860" s="10"/>
      <c r="C2860" s="11">
        <v>0.64583333333333337</v>
      </c>
      <c r="D2860" s="18">
        <v>5.5208333333333321</v>
      </c>
      <c r="E2860" s="19">
        <v>5.5258333333333329</v>
      </c>
      <c r="F2860" s="20">
        <v>5.5308333333333328</v>
      </c>
    </row>
    <row r="2861" spans="2:6" ht="18" hidden="1" customHeight="1" thickTop="1" thickBot="1">
      <c r="B2861" s="10"/>
      <c r="C2861" s="11"/>
      <c r="D2861" s="21">
        <f>AVERAGE(D2857:D2860)</f>
        <v>5.5203148148148138</v>
      </c>
      <c r="E2861" s="21">
        <f>(D2861+F2861)/2</f>
        <v>5.5253148148148146</v>
      </c>
      <c r="F2861" s="22">
        <f>AVERAGE(F2857:F2860)</f>
        <v>5.5303148148148153</v>
      </c>
    </row>
    <row r="2862" spans="2:6" ht="18" hidden="1" customHeight="1" thickTop="1">
      <c r="B2862" s="2"/>
      <c r="C2862" s="3"/>
      <c r="D2862" s="4"/>
      <c r="E2862" s="5"/>
      <c r="F2862" s="6"/>
    </row>
    <row r="2863" spans="2:6" ht="18" hidden="1" customHeight="1">
      <c r="B2863" s="2">
        <f>B2858+1</f>
        <v>41647</v>
      </c>
      <c r="C2863" s="3">
        <v>0.39583333333333331</v>
      </c>
      <c r="D2863" s="15">
        <v>5.5208333333333321</v>
      </c>
      <c r="E2863" s="19">
        <v>5.5258333333333329</v>
      </c>
      <c r="F2863" s="17">
        <v>5.5308333333333337</v>
      </c>
    </row>
    <row r="2864" spans="2:6" ht="18" hidden="1" customHeight="1">
      <c r="B2864" s="2" t="s">
        <v>6</v>
      </c>
      <c r="C2864" s="3">
        <v>0.52083333333333337</v>
      </c>
      <c r="D2864" s="15">
        <v>5.5205555555555552</v>
      </c>
      <c r="E2864" s="19">
        <v>5.5255555555555604</v>
      </c>
      <c r="F2864" s="17">
        <v>5.5305555555555559</v>
      </c>
    </row>
    <row r="2865" spans="2:6" ht="18" hidden="1" customHeight="1" thickBot="1">
      <c r="B2865" s="10"/>
      <c r="C2865" s="11">
        <v>0.64583333333333337</v>
      </c>
      <c r="D2865" s="18">
        <v>5.5208333333333321</v>
      </c>
      <c r="E2865" s="19">
        <v>5.5258333333333329</v>
      </c>
      <c r="F2865" s="20">
        <v>5.5308333333333337</v>
      </c>
    </row>
    <row r="2866" spans="2:6" ht="18" hidden="1" customHeight="1" thickTop="1" thickBot="1">
      <c r="B2866" s="10"/>
      <c r="C2866" s="11"/>
      <c r="D2866" s="21">
        <f>AVERAGE(D2862:D2865)</f>
        <v>5.5207407407407389</v>
      </c>
      <c r="E2866" s="21">
        <f>(D2866+F2866)/2</f>
        <v>5.5257407407407397</v>
      </c>
      <c r="F2866" s="22">
        <f>AVERAGE(F2862:F2865)</f>
        <v>5.5307407407407405</v>
      </c>
    </row>
    <row r="2867" spans="2:6" ht="18" hidden="1" customHeight="1" thickTop="1">
      <c r="B2867" s="2"/>
      <c r="C2867" s="3"/>
      <c r="D2867" s="4"/>
      <c r="E2867" s="5"/>
      <c r="F2867" s="6"/>
    </row>
    <row r="2868" spans="2:6" ht="18" hidden="1" customHeight="1">
      <c r="B2868" s="2">
        <f>B2863+1</f>
        <v>41648</v>
      </c>
      <c r="C2868" s="3">
        <v>0.39583333333333331</v>
      </c>
      <c r="D2868" s="15">
        <v>5.519166666666667</v>
      </c>
      <c r="E2868" s="19">
        <v>5.5241666666666669</v>
      </c>
      <c r="F2868" s="17">
        <v>5.5291666666666668</v>
      </c>
    </row>
    <row r="2869" spans="2:6" ht="18" hidden="1" customHeight="1">
      <c r="B2869" s="2" t="s">
        <v>6</v>
      </c>
      <c r="C2869" s="3">
        <v>0.52083333333333337</v>
      </c>
      <c r="D2869" s="15">
        <v>5.5204444444444434</v>
      </c>
      <c r="E2869" s="19">
        <v>5.5254444444444397</v>
      </c>
      <c r="F2869" s="17">
        <v>5.5304444444444449</v>
      </c>
    </row>
    <row r="2870" spans="2:6" ht="18" hidden="1" customHeight="1" thickBot="1">
      <c r="B2870" s="10"/>
      <c r="C2870" s="11">
        <v>0.64583333333333337</v>
      </c>
      <c r="D2870" s="18">
        <v>5.5205555555555552</v>
      </c>
      <c r="E2870" s="19">
        <v>5.525555555555556</v>
      </c>
      <c r="F2870" s="20">
        <v>5.5305555555555559</v>
      </c>
    </row>
    <row r="2871" spans="2:6" ht="18" hidden="1" customHeight="1" thickTop="1" thickBot="1">
      <c r="B2871" s="10"/>
      <c r="C2871" s="11"/>
      <c r="D2871" s="21">
        <f>AVERAGE(D2867:D2870)</f>
        <v>5.5200555555555555</v>
      </c>
      <c r="E2871" s="21">
        <f>(D2871+F2871)/2</f>
        <v>5.5250555555555554</v>
      </c>
      <c r="F2871" s="22">
        <f>AVERAGE(F2867:F2870)</f>
        <v>5.5300555555555562</v>
      </c>
    </row>
    <row r="2872" spans="2:6" ht="18" hidden="1" customHeight="1" thickTop="1">
      <c r="B2872" s="2"/>
      <c r="C2872" s="3"/>
      <c r="D2872" s="4"/>
      <c r="E2872" s="5"/>
      <c r="F2872" s="6"/>
    </row>
    <row r="2873" spans="2:6" ht="18" hidden="1" customHeight="1">
      <c r="B2873" s="2">
        <f>B2868+1</f>
        <v>41649</v>
      </c>
      <c r="C2873" s="3">
        <v>0.39583333333333331</v>
      </c>
      <c r="D2873" s="15">
        <v>5.5208333333333304</v>
      </c>
      <c r="E2873" s="19">
        <v>5.5258333333333303</v>
      </c>
      <c r="F2873" s="17">
        <v>5.5308333333333302</v>
      </c>
    </row>
    <row r="2874" spans="2:6" ht="18" hidden="1" customHeight="1">
      <c r="B2874" s="2" t="s">
        <v>6</v>
      </c>
      <c r="C2874" s="3">
        <v>0.52083333333333337</v>
      </c>
      <c r="D2874" s="15">
        <v>5.5194999999999981</v>
      </c>
      <c r="E2874" s="19">
        <v>5.5244999999999997</v>
      </c>
      <c r="F2874" s="17">
        <v>5.5295000000000005</v>
      </c>
    </row>
    <row r="2875" spans="2:6" ht="18" hidden="1" customHeight="1" thickBot="1">
      <c r="B2875" s="10"/>
      <c r="C2875" s="11">
        <v>0.64583333333333337</v>
      </c>
      <c r="D2875" s="18">
        <v>5.5194999999999981</v>
      </c>
      <c r="E2875" s="19">
        <v>5.5244999999999997</v>
      </c>
      <c r="F2875" s="20">
        <v>5.5295000000000005</v>
      </c>
    </row>
    <row r="2876" spans="2:6" ht="18" hidden="1" customHeight="1" thickTop="1" thickBot="1">
      <c r="B2876" s="10"/>
      <c r="C2876" s="11"/>
      <c r="D2876" s="21">
        <f>AVERAGE(D2872:D2875)</f>
        <v>5.5199444444444419</v>
      </c>
      <c r="E2876" s="21">
        <f>(D2876+F2876)/2</f>
        <v>5.5249444444444427</v>
      </c>
      <c r="F2876" s="22">
        <f>AVERAGE(F2872:F2875)</f>
        <v>5.5299444444444434</v>
      </c>
    </row>
    <row r="2877" spans="2:6" ht="18" hidden="1" customHeight="1" thickTop="1">
      <c r="B2877" s="2"/>
      <c r="C2877" s="3"/>
      <c r="D2877" s="4"/>
      <c r="E2877" s="5"/>
      <c r="F2877" s="6"/>
    </row>
    <row r="2878" spans="2:6" ht="18" hidden="1" customHeight="1">
      <c r="B2878" s="2">
        <f>B2873+3</f>
        <v>41652</v>
      </c>
      <c r="C2878" s="3">
        <v>0.39583333333333331</v>
      </c>
      <c r="D2878" s="15">
        <v>5.5022222222222226</v>
      </c>
      <c r="E2878" s="19">
        <v>5.5072222222222225</v>
      </c>
      <c r="F2878" s="17">
        <v>5.5122222222222224</v>
      </c>
    </row>
    <row r="2879" spans="2:6" ht="18" hidden="1" customHeight="1">
      <c r="B2879" s="2" t="s">
        <v>6</v>
      </c>
      <c r="C2879" s="3">
        <v>0.52083333333333337</v>
      </c>
      <c r="D2879" s="15">
        <v>5.4907222222222209</v>
      </c>
      <c r="E2879" s="19">
        <v>5.4957222222222217</v>
      </c>
      <c r="F2879" s="17">
        <v>5.5007222222222225</v>
      </c>
    </row>
    <row r="2880" spans="2:6" ht="18" hidden="1" customHeight="1" thickBot="1">
      <c r="B2880" s="10"/>
      <c r="C2880" s="11">
        <v>0.64583333333333337</v>
      </c>
      <c r="D2880" s="18">
        <v>5.4898888888888893</v>
      </c>
      <c r="E2880" s="19">
        <v>5.4948888888888892</v>
      </c>
      <c r="F2880" s="20">
        <v>5.499888888888889</v>
      </c>
    </row>
    <row r="2881" spans="2:6" ht="18" hidden="1" customHeight="1" thickTop="1" thickBot="1">
      <c r="B2881" s="10"/>
      <c r="C2881" s="11"/>
      <c r="D2881" s="21">
        <f>AVERAGE(D2877:D2880)</f>
        <v>5.4942777777777776</v>
      </c>
      <c r="E2881" s="21">
        <f>(D2881+F2881)/2</f>
        <v>5.4992777777777775</v>
      </c>
      <c r="F2881" s="22">
        <f>AVERAGE(F2877:F2880)</f>
        <v>5.5042777777777774</v>
      </c>
    </row>
    <row r="2882" spans="2:6" ht="18" hidden="1" customHeight="1" thickTop="1">
      <c r="B2882" s="2"/>
      <c r="C2882" s="3"/>
      <c r="D2882" s="4"/>
      <c r="E2882" s="5"/>
      <c r="F2882" s="6"/>
    </row>
    <row r="2883" spans="2:6" ht="18" hidden="1" customHeight="1">
      <c r="B2883" s="2">
        <f>B2878+1</f>
        <v>41653</v>
      </c>
      <c r="C2883" s="3">
        <v>0.39583333333333331</v>
      </c>
      <c r="D2883" s="15">
        <v>5.4741666666666653</v>
      </c>
      <c r="E2883" s="19">
        <v>5.4791666666666661</v>
      </c>
      <c r="F2883" s="17">
        <v>5.4841666666666677</v>
      </c>
    </row>
    <row r="2884" spans="2:6" ht="18" hidden="1" customHeight="1">
      <c r="B2884" s="2" t="s">
        <v>6</v>
      </c>
      <c r="C2884" s="3">
        <v>0.52083333333333337</v>
      </c>
      <c r="D2884" s="15">
        <v>5.4852222222222231</v>
      </c>
      <c r="E2884" s="19">
        <v>5.4902222222222221</v>
      </c>
      <c r="F2884" s="17">
        <v>5.495222222222222</v>
      </c>
    </row>
    <row r="2885" spans="2:6" ht="18" hidden="1" customHeight="1" thickBot="1">
      <c r="B2885" s="10"/>
      <c r="C2885" s="11">
        <v>0.64583333333333337</v>
      </c>
      <c r="D2885" s="18">
        <v>5.4894444444444437</v>
      </c>
      <c r="E2885" s="19">
        <v>5.4944444444444445</v>
      </c>
      <c r="F2885" s="20">
        <v>5.4994444444444452</v>
      </c>
    </row>
    <row r="2886" spans="2:6" ht="18" hidden="1" customHeight="1" thickTop="1" thickBot="1">
      <c r="B2886" s="10"/>
      <c r="C2886" s="11"/>
      <c r="D2886" s="21">
        <f>AVERAGE(D2882:D2885)</f>
        <v>5.4829444444444446</v>
      </c>
      <c r="E2886" s="21">
        <f>(D2886+F2886)/2</f>
        <v>5.4879444444444445</v>
      </c>
      <c r="F2886" s="22">
        <f>AVERAGE(F2882:F2885)</f>
        <v>5.4929444444444444</v>
      </c>
    </row>
    <row r="2887" spans="2:6" ht="18" hidden="1" customHeight="1" thickTop="1">
      <c r="B2887" s="2"/>
      <c r="C2887" s="3"/>
      <c r="D2887" s="4"/>
      <c r="E2887" s="5"/>
      <c r="F2887" s="6"/>
    </row>
    <row r="2888" spans="2:6" ht="18" hidden="1" customHeight="1">
      <c r="B2888" s="2">
        <f>B2883+1</f>
        <v>41654</v>
      </c>
      <c r="C2888" s="3">
        <v>0.39583333333333331</v>
      </c>
      <c r="D2888" s="15">
        <v>5.5037222222222217</v>
      </c>
      <c r="E2888" s="19">
        <v>5.5087222222222216</v>
      </c>
      <c r="F2888" s="17">
        <v>5.5137222222222206</v>
      </c>
    </row>
    <row r="2889" spans="2:6" ht="18" hidden="1" customHeight="1">
      <c r="B2889" s="2" t="s">
        <v>6</v>
      </c>
      <c r="C2889" s="3">
        <v>0.52083333333333337</v>
      </c>
      <c r="D2889" s="15">
        <v>5.5077777777777781</v>
      </c>
      <c r="E2889" s="19">
        <v>5.5127777777777771</v>
      </c>
      <c r="F2889" s="17">
        <v>5.5177777777777761</v>
      </c>
    </row>
    <row r="2890" spans="2:6" ht="18" hidden="1" customHeight="1" thickBot="1">
      <c r="B2890" s="10"/>
      <c r="C2890" s="11">
        <v>0.64583333333333337</v>
      </c>
      <c r="D2890" s="18">
        <v>5.5076111111111112</v>
      </c>
      <c r="E2890" s="19">
        <v>5.5126111111111111</v>
      </c>
      <c r="F2890" s="20">
        <v>5.5176111111111101</v>
      </c>
    </row>
    <row r="2891" spans="2:6" ht="18" hidden="1" customHeight="1" thickTop="1" thickBot="1">
      <c r="B2891" s="10"/>
      <c r="C2891" s="11"/>
      <c r="D2891" s="21">
        <f>AVERAGE(D2887:D2890)</f>
        <v>5.5063703703703704</v>
      </c>
      <c r="E2891" s="21">
        <f>(D2891+F2891)/2</f>
        <v>5.5113703703703703</v>
      </c>
      <c r="F2891" s="22">
        <f>AVERAGE(F2887:F2890)</f>
        <v>5.5163703703703701</v>
      </c>
    </row>
    <row r="2892" spans="2:6" ht="18" hidden="1" customHeight="1" thickTop="1">
      <c r="B2892" s="2"/>
      <c r="C2892" s="3"/>
      <c r="D2892" s="4"/>
      <c r="E2892" s="5"/>
      <c r="F2892" s="6"/>
    </row>
    <row r="2893" spans="2:6" ht="18" hidden="1" customHeight="1">
      <c r="B2893" s="2">
        <f>B2888+1</f>
        <v>41655</v>
      </c>
      <c r="C2893" s="3">
        <v>0.39583333333333331</v>
      </c>
      <c r="D2893" s="15">
        <v>5.507777777777779</v>
      </c>
      <c r="E2893" s="19">
        <v>5.512777777777778</v>
      </c>
      <c r="F2893" s="17">
        <v>5.517777777777777</v>
      </c>
    </row>
    <row r="2894" spans="2:6" ht="18" hidden="1" customHeight="1">
      <c r="B2894" s="2" t="s">
        <v>6</v>
      </c>
      <c r="C2894" s="3">
        <v>0.52083333333333337</v>
      </c>
      <c r="D2894" s="15">
        <v>5.5087777777777793</v>
      </c>
      <c r="E2894" s="19">
        <v>5.5137777777777774</v>
      </c>
      <c r="F2894" s="17">
        <v>5.5187777777777764</v>
      </c>
    </row>
    <row r="2895" spans="2:6" ht="18" hidden="1" customHeight="1" thickBot="1">
      <c r="B2895" s="10"/>
      <c r="C2895" s="11">
        <v>0.64583333333333337</v>
      </c>
      <c r="D2895" s="18">
        <v>5.5052777777777777</v>
      </c>
      <c r="E2895" s="19">
        <v>5.5102777777777785</v>
      </c>
      <c r="F2895" s="20">
        <v>5.5152777777777793</v>
      </c>
    </row>
    <row r="2896" spans="2:6" ht="18" hidden="1" customHeight="1" thickTop="1" thickBot="1">
      <c r="B2896" s="10"/>
      <c r="C2896" s="11"/>
      <c r="D2896" s="21">
        <f>AVERAGE(D2892:D2895)</f>
        <v>5.5072777777777793</v>
      </c>
      <c r="E2896" s="21">
        <f>(D2896+F2896)/2</f>
        <v>5.5122777777777792</v>
      </c>
      <c r="F2896" s="22">
        <f>AVERAGE(F2892:F2895)</f>
        <v>5.5172777777777782</v>
      </c>
    </row>
    <row r="2897" spans="2:6" ht="18" hidden="1" customHeight="1" thickTop="1">
      <c r="B2897" s="2"/>
      <c r="C2897" s="3"/>
      <c r="D2897" s="4"/>
      <c r="E2897" s="5"/>
      <c r="F2897" s="6"/>
    </row>
    <row r="2898" spans="2:6" ht="18" hidden="1" customHeight="1">
      <c r="B2898" s="2">
        <f>B2893+1</f>
        <v>41656</v>
      </c>
      <c r="C2898" s="3">
        <v>0.39583333333333331</v>
      </c>
      <c r="D2898" s="15">
        <v>5.5086111111111116</v>
      </c>
      <c r="E2898" s="19">
        <v>5.5136111111111106</v>
      </c>
      <c r="F2898" s="17">
        <v>5.5186111111111096</v>
      </c>
    </row>
    <row r="2899" spans="2:6" ht="18" hidden="1" customHeight="1">
      <c r="B2899" s="2" t="s">
        <v>6</v>
      </c>
      <c r="C2899" s="3">
        <v>0.52083333333333337</v>
      </c>
      <c r="D2899" s="15">
        <v>5.5086111111111116</v>
      </c>
      <c r="E2899" s="19">
        <v>5.5136111111111106</v>
      </c>
      <c r="F2899" s="17">
        <v>5.5186111111111096</v>
      </c>
    </row>
    <row r="2900" spans="2:6" ht="18" hidden="1" customHeight="1" thickBot="1">
      <c r="B2900" s="10"/>
      <c r="C2900" s="11">
        <v>0.64583333333333337</v>
      </c>
      <c r="D2900" s="18">
        <v>5.5142777777777781</v>
      </c>
      <c r="E2900" s="19">
        <v>5.5192777777777788</v>
      </c>
      <c r="F2900" s="20">
        <v>5.5242777777777787</v>
      </c>
    </row>
    <row r="2901" spans="2:6" ht="18" hidden="1" customHeight="1" thickTop="1" thickBot="1">
      <c r="B2901" s="10"/>
      <c r="C2901" s="11"/>
      <c r="D2901" s="21">
        <f>AVERAGE(D2897:D2900)</f>
        <v>5.5105000000000004</v>
      </c>
      <c r="E2901" s="21">
        <f>(D2901+F2901)/2</f>
        <v>5.5154999999999994</v>
      </c>
      <c r="F2901" s="22">
        <f>AVERAGE(F2897:F2900)</f>
        <v>5.5204999999999993</v>
      </c>
    </row>
    <row r="2902" spans="2:6" ht="18" hidden="1" customHeight="1" thickTop="1">
      <c r="B2902" s="2"/>
      <c r="C2902" s="3"/>
      <c r="D2902" s="4"/>
      <c r="E2902" s="5"/>
      <c r="F2902" s="6"/>
    </row>
    <row r="2903" spans="2:6" ht="18" hidden="1" customHeight="1">
      <c r="B2903" s="2">
        <f>B2898+3</f>
        <v>41659</v>
      </c>
      <c r="C2903" s="3">
        <v>0.39583333333333331</v>
      </c>
      <c r="D2903" s="15">
        <v>5.5237222222222231</v>
      </c>
      <c r="E2903" s="19">
        <v>5.528722222222223</v>
      </c>
      <c r="F2903" s="17">
        <v>5.533722222222222</v>
      </c>
    </row>
    <row r="2904" spans="2:6" ht="18" hidden="1" customHeight="1">
      <c r="B2904" s="2" t="s">
        <v>6</v>
      </c>
      <c r="C2904" s="3">
        <v>0.52083333333333337</v>
      </c>
      <c r="D2904" s="15">
        <v>5.5245555555555557</v>
      </c>
      <c r="E2904" s="19">
        <v>5.5295555555555556</v>
      </c>
      <c r="F2904" s="17">
        <v>5.5345555555555555</v>
      </c>
    </row>
    <row r="2905" spans="2:6" ht="18" hidden="1" customHeight="1" thickBot="1">
      <c r="B2905" s="10"/>
      <c r="C2905" s="11">
        <v>0.64583333333333337</v>
      </c>
      <c r="D2905" s="18">
        <v>5.5256666666666678</v>
      </c>
      <c r="E2905" s="19">
        <v>5.5306666666666677</v>
      </c>
      <c r="F2905" s="20">
        <v>5.5356666666666676</v>
      </c>
    </row>
    <row r="2906" spans="2:6" ht="18" hidden="1" customHeight="1" thickTop="1" thickBot="1">
      <c r="B2906" s="10"/>
      <c r="C2906" s="11"/>
      <c r="D2906" s="21">
        <f>AVERAGE(D2902:D2905)</f>
        <v>5.5246481481481489</v>
      </c>
      <c r="E2906" s="21">
        <f>(D2906+F2906)/2</f>
        <v>5.5296481481481479</v>
      </c>
      <c r="F2906" s="22">
        <f>AVERAGE(F2902:F2905)</f>
        <v>5.5346481481481478</v>
      </c>
    </row>
    <row r="2907" spans="2:6" ht="18" hidden="1" customHeight="1" thickTop="1">
      <c r="B2907" s="2"/>
      <c r="C2907" s="3"/>
      <c r="D2907" s="4"/>
      <c r="E2907" s="5"/>
      <c r="F2907" s="6"/>
    </row>
    <row r="2908" spans="2:6" ht="18" hidden="1" customHeight="1">
      <c r="B2908" s="2">
        <f>B2903+1</f>
        <v>41660</v>
      </c>
      <c r="C2908" s="3">
        <v>0.39583333333333331</v>
      </c>
      <c r="D2908" s="15">
        <v>5.525444444444445</v>
      </c>
      <c r="E2908" s="19">
        <v>5.5304444444444449</v>
      </c>
      <c r="F2908" s="17">
        <v>5.5354444444444448</v>
      </c>
    </row>
    <row r="2909" spans="2:6" ht="18" hidden="1" customHeight="1">
      <c r="B2909" s="2" t="s">
        <v>6</v>
      </c>
      <c r="C2909" s="3">
        <v>0.52083333333333337</v>
      </c>
      <c r="D2909" s="15">
        <v>5.5247222222222225</v>
      </c>
      <c r="E2909" s="19">
        <v>5.5297222222222224</v>
      </c>
      <c r="F2909" s="17">
        <v>5.5347222222222214</v>
      </c>
    </row>
    <row r="2910" spans="2:6" ht="18" hidden="1" customHeight="1" thickBot="1">
      <c r="B2910" s="10"/>
      <c r="C2910" s="11">
        <v>0.64583333333333337</v>
      </c>
      <c r="D2910" s="18">
        <v>5.5252777777777773</v>
      </c>
      <c r="E2910" s="19">
        <v>5.5302777777777781</v>
      </c>
      <c r="F2910" s="20">
        <v>5.5352777777777789</v>
      </c>
    </row>
    <row r="2911" spans="2:6" ht="18" hidden="1" customHeight="1" thickTop="1" thickBot="1">
      <c r="B2911" s="10"/>
      <c r="C2911" s="11"/>
      <c r="D2911" s="21">
        <f>AVERAGE(D2907:D2910)</f>
        <v>5.5251481481481477</v>
      </c>
      <c r="E2911" s="21">
        <f>(D2911+F2911)/2</f>
        <v>5.5301481481481485</v>
      </c>
      <c r="F2911" s="22">
        <f>AVERAGE(F2907:F2910)</f>
        <v>5.5351481481481484</v>
      </c>
    </row>
    <row r="2912" spans="2:6" ht="18" hidden="1" customHeight="1" thickTop="1">
      <c r="B2912" s="2"/>
      <c r="C2912" s="3"/>
      <c r="D2912" s="4"/>
      <c r="E2912" s="5"/>
      <c r="F2912" s="6"/>
    </row>
    <row r="2913" spans="2:6" ht="18" hidden="1" customHeight="1">
      <c r="B2913" s="2">
        <f>B2908+1</f>
        <v>41661</v>
      </c>
      <c r="C2913" s="3">
        <v>0.39583333333333331</v>
      </c>
      <c r="D2913" s="15">
        <v>5.5241666666666678</v>
      </c>
      <c r="E2913" s="19">
        <v>5.5291666666666668</v>
      </c>
      <c r="F2913" s="17">
        <v>5.5341666666666658</v>
      </c>
    </row>
    <row r="2914" spans="2:6" ht="18" hidden="1" customHeight="1">
      <c r="B2914" s="2" t="s">
        <v>6</v>
      </c>
      <c r="C2914" s="3">
        <v>0.52083333333333337</v>
      </c>
      <c r="D2914" s="15">
        <v>5.5207777777777762</v>
      </c>
      <c r="E2914" s="19">
        <v>5.5257777777777779</v>
      </c>
      <c r="F2914" s="17">
        <v>5.5307777777777787</v>
      </c>
    </row>
    <row r="2915" spans="2:6" ht="18" hidden="1" customHeight="1" thickBot="1">
      <c r="B2915" s="10"/>
      <c r="C2915" s="11">
        <v>0.64583333333333337</v>
      </c>
      <c r="D2915" s="18">
        <v>5.5189999999999984</v>
      </c>
      <c r="E2915" s="19">
        <v>5.5239999999999991</v>
      </c>
      <c r="F2915" s="20">
        <v>5.5290000000000008</v>
      </c>
    </row>
    <row r="2916" spans="2:6" ht="18" hidden="1" customHeight="1" thickTop="1" thickBot="1">
      <c r="B2916" s="10"/>
      <c r="C2916" s="11"/>
      <c r="D2916" s="21">
        <f>AVERAGE(D2912:D2915)</f>
        <v>5.5213148148148141</v>
      </c>
      <c r="E2916" s="21">
        <f>(D2916+F2916)/2</f>
        <v>5.5263148148148149</v>
      </c>
      <c r="F2916" s="22">
        <f>AVERAGE(F2912:F2915)</f>
        <v>5.5313148148148157</v>
      </c>
    </row>
    <row r="2917" spans="2:6" ht="18" hidden="1" customHeight="1" thickTop="1">
      <c r="B2917" s="2"/>
      <c r="C2917" s="3"/>
      <c r="D2917" s="4"/>
      <c r="E2917" s="5"/>
      <c r="F2917" s="6"/>
    </row>
    <row r="2918" spans="2:6" ht="18" hidden="1" customHeight="1">
      <c r="B2918" s="2">
        <f>B2913+1</f>
        <v>41662</v>
      </c>
      <c r="C2918" s="3">
        <v>0.39583333333333331</v>
      </c>
      <c r="D2918" s="15">
        <v>5.5190555555555543</v>
      </c>
      <c r="E2918" s="19">
        <v>5.5240555555555551</v>
      </c>
      <c r="F2918" s="17">
        <v>5.5290555555555558</v>
      </c>
    </row>
    <row r="2919" spans="2:6" ht="18" hidden="1" customHeight="1">
      <c r="B2919" s="2" t="s">
        <v>6</v>
      </c>
      <c r="C2919" s="3">
        <v>0.52083333333333337</v>
      </c>
      <c r="D2919" s="15">
        <v>5.5194444444444422</v>
      </c>
      <c r="E2919" s="19">
        <v>5.5244444444444438</v>
      </c>
      <c r="F2919" s="17">
        <v>5.5294444444444455</v>
      </c>
    </row>
    <row r="2920" spans="2:6" ht="18" hidden="1" customHeight="1" thickBot="1">
      <c r="B2920" s="10"/>
      <c r="C2920" s="11">
        <v>0.64583333333333337</v>
      </c>
      <c r="D2920" s="18">
        <v>5.5136666666666665</v>
      </c>
      <c r="E2920" s="19">
        <v>5.5186666666666664</v>
      </c>
      <c r="F2920" s="20">
        <v>5.5236666666666672</v>
      </c>
    </row>
    <row r="2921" spans="2:6" ht="18" hidden="1" customHeight="1" thickTop="1" thickBot="1">
      <c r="B2921" s="10"/>
      <c r="C2921" s="11"/>
      <c r="D2921" s="21">
        <f>AVERAGE(D2917:D2920)</f>
        <v>5.5173888888888873</v>
      </c>
      <c r="E2921" s="21">
        <f>(D2921+F2921)/2</f>
        <v>5.522388888888889</v>
      </c>
      <c r="F2921" s="22">
        <f>AVERAGE(F2917:F2920)</f>
        <v>5.5273888888888898</v>
      </c>
    </row>
    <row r="2922" spans="2:6" ht="18" hidden="1" customHeight="1" thickTop="1">
      <c r="B2922" s="2"/>
      <c r="C2922" s="3"/>
      <c r="D2922" s="4"/>
      <c r="E2922" s="5"/>
      <c r="F2922" s="6"/>
    </row>
    <row r="2923" spans="2:6" ht="18" hidden="1" customHeight="1">
      <c r="B2923" s="2">
        <f>B2918+1</f>
        <v>41663</v>
      </c>
      <c r="C2923" s="3">
        <v>0.39583333333333331</v>
      </c>
      <c r="D2923" s="15">
        <v>5.5141666666666662</v>
      </c>
      <c r="E2923" s="19">
        <v>5.519166666666667</v>
      </c>
      <c r="F2923" s="17">
        <v>5.5241666666666687</v>
      </c>
    </row>
    <row r="2924" spans="2:6" ht="18" hidden="1" customHeight="1">
      <c r="B2924" s="2" t="s">
        <v>6</v>
      </c>
      <c r="C2924" s="3">
        <v>0.52083333333333337</v>
      </c>
      <c r="D2924" s="15">
        <v>5.5197222222222218</v>
      </c>
      <c r="E2924" s="19">
        <v>5.5247222222222216</v>
      </c>
      <c r="F2924" s="17">
        <v>5.5297222222222224</v>
      </c>
    </row>
    <row r="2925" spans="2:6" ht="18" hidden="1" customHeight="1" thickBot="1">
      <c r="B2925" s="10"/>
      <c r="C2925" s="11">
        <v>0.64583333333333337</v>
      </c>
      <c r="D2925" s="18">
        <v>5.528888888888889</v>
      </c>
      <c r="E2925" s="19">
        <v>5.5338888888888889</v>
      </c>
      <c r="F2925" s="20">
        <v>5.5388888888888896</v>
      </c>
    </row>
    <row r="2926" spans="2:6" ht="18" hidden="1" customHeight="1" thickTop="1" thickBot="1">
      <c r="B2926" s="10"/>
      <c r="C2926" s="3"/>
      <c r="D2926" s="25">
        <f>AVERAGE(D2922:D2925)</f>
        <v>5.5209259259259262</v>
      </c>
      <c r="E2926" s="26">
        <f>(D2926+F2926)/2</f>
        <v>5.525925925925927</v>
      </c>
      <c r="F2926" s="27">
        <f>AVERAGE(F2922:F2925)</f>
        <v>5.5309259259259278</v>
      </c>
    </row>
    <row r="2927" spans="2:6" ht="18" hidden="1" customHeight="1" thickTop="1">
      <c r="B2927" s="28"/>
      <c r="C2927" s="29"/>
      <c r="D2927" s="30"/>
      <c r="E2927" s="31"/>
      <c r="F2927" s="32"/>
    </row>
    <row r="2928" spans="2:6" ht="18" hidden="1" customHeight="1">
      <c r="B2928" s="33">
        <f>B2923+3</f>
        <v>41666</v>
      </c>
      <c r="C2928" s="34">
        <v>0.39583333333333331</v>
      </c>
      <c r="D2928" s="15">
        <v>5.5277777777777786</v>
      </c>
      <c r="E2928" s="35">
        <v>5.5327777777777785</v>
      </c>
      <c r="F2928" s="35">
        <v>5.5377777777777784</v>
      </c>
    </row>
    <row r="2929" spans="2:6" ht="18" hidden="1" customHeight="1">
      <c r="B2929" s="33" t="s">
        <v>6</v>
      </c>
      <c r="C2929" s="34">
        <v>0.52083333333333337</v>
      </c>
      <c r="D2929" s="15">
        <v>5.5363888888888892</v>
      </c>
      <c r="E2929" s="35">
        <v>5.5413888888888891</v>
      </c>
      <c r="F2929" s="35">
        <v>5.546388888888889</v>
      </c>
    </row>
    <row r="2930" spans="2:6" ht="18" hidden="1" customHeight="1" thickBot="1">
      <c r="B2930" s="36"/>
      <c r="C2930" s="37">
        <v>0.64583333333333337</v>
      </c>
      <c r="D2930" s="38">
        <v>5.5361111111111105</v>
      </c>
      <c r="E2930" s="39">
        <v>5.5411111111111104</v>
      </c>
      <c r="F2930" s="39">
        <v>5.5461111111111103</v>
      </c>
    </row>
    <row r="2931" spans="2:6" ht="18" hidden="1" customHeight="1" thickTop="1" thickBot="1">
      <c r="B2931" s="40"/>
      <c r="C2931" s="41"/>
      <c r="D2931" s="42">
        <f>AVERAGE(D2927:D2930)</f>
        <v>5.5334259259259264</v>
      </c>
      <c r="E2931" s="43">
        <f>(D2931+F2931)/2</f>
        <v>5.5384259259259263</v>
      </c>
      <c r="F2931" s="43">
        <f>AVERAGE(F2927:F2930)</f>
        <v>5.5434259259259262</v>
      </c>
    </row>
    <row r="2932" spans="2:6" ht="18" hidden="1" customHeight="1" thickTop="1">
      <c r="B2932" s="28"/>
      <c r="C2932" s="29"/>
      <c r="D2932" s="30"/>
      <c r="E2932" s="31"/>
      <c r="F2932" s="32"/>
    </row>
    <row r="2933" spans="2:6" ht="18" hidden="1" customHeight="1">
      <c r="B2933" s="33">
        <f>B2928+1</f>
        <v>41667</v>
      </c>
      <c r="C2933" s="34">
        <v>0.39583333333333331</v>
      </c>
      <c r="D2933" s="15">
        <v>5.5447222222222221</v>
      </c>
      <c r="E2933" s="35">
        <v>5.549722222222222</v>
      </c>
      <c r="F2933" s="35">
        <v>5.5547222222222228</v>
      </c>
    </row>
    <row r="2934" spans="2:6" ht="18" hidden="1" customHeight="1">
      <c r="B2934" s="33" t="s">
        <v>6</v>
      </c>
      <c r="C2934" s="34">
        <v>0.52083333333333337</v>
      </c>
      <c r="D2934" s="15">
        <v>5.5422222222222235</v>
      </c>
      <c r="E2934" s="35">
        <v>5.5472222222222225</v>
      </c>
      <c r="F2934" s="35">
        <v>5.5522222222222224</v>
      </c>
    </row>
    <row r="2935" spans="2:6" ht="18" hidden="1" customHeight="1" thickBot="1">
      <c r="B2935" s="36"/>
      <c r="C2935" s="37">
        <v>0.64583333333333337</v>
      </c>
      <c r="D2935" s="38">
        <v>5.5463888888888881</v>
      </c>
      <c r="E2935" s="39">
        <v>5.5513888888888889</v>
      </c>
      <c r="F2935" s="39">
        <v>5.5563888888888888</v>
      </c>
    </row>
    <row r="2936" spans="2:6" ht="18" hidden="1" customHeight="1" thickTop="1" thickBot="1">
      <c r="B2936" s="40"/>
      <c r="C2936" s="41"/>
      <c r="D2936" s="42">
        <f>AVERAGE(D2932:D2935)</f>
        <v>5.5444444444444443</v>
      </c>
      <c r="E2936" s="43">
        <f>(D2936+F2936)/2</f>
        <v>5.5494444444444451</v>
      </c>
      <c r="F2936" s="43">
        <f>AVERAGE(F2932:F2935)</f>
        <v>5.554444444444445</v>
      </c>
    </row>
    <row r="2937" spans="2:6" ht="18" hidden="1" customHeight="1" thickTop="1">
      <c r="B2937" s="28"/>
      <c r="C2937" s="29"/>
      <c r="D2937" s="30"/>
      <c r="E2937" s="31"/>
      <c r="F2937" s="32"/>
    </row>
    <row r="2938" spans="2:6" ht="18" hidden="1" customHeight="1">
      <c r="B2938" s="33">
        <f>B2933+1</f>
        <v>41668</v>
      </c>
      <c r="C2938" s="34">
        <v>0.39583333333333331</v>
      </c>
      <c r="D2938" s="15">
        <v>5.5486111111111107</v>
      </c>
      <c r="E2938" s="35">
        <v>5.5536111111111097</v>
      </c>
      <c r="F2938" s="35">
        <v>5.5586111111111096</v>
      </c>
    </row>
    <row r="2939" spans="2:6" ht="18" hidden="1" customHeight="1">
      <c r="B2939" s="33" t="s">
        <v>6</v>
      </c>
      <c r="C2939" s="34">
        <v>0.52083333333333337</v>
      </c>
      <c r="D2939" s="15">
        <v>5.5522222222222215</v>
      </c>
      <c r="E2939" s="35">
        <v>5.5572222222222223</v>
      </c>
      <c r="F2939" s="35">
        <v>5.5622222222222222</v>
      </c>
    </row>
    <row r="2940" spans="2:6" ht="18" hidden="1" customHeight="1" thickBot="1">
      <c r="B2940" s="36"/>
      <c r="C2940" s="37">
        <v>0.64583333333333337</v>
      </c>
      <c r="D2940" s="38">
        <v>5.5512777777777753</v>
      </c>
      <c r="E2940" s="39">
        <v>5.556277777777777</v>
      </c>
      <c r="F2940" s="39">
        <v>5.5612777777777787</v>
      </c>
    </row>
    <row r="2941" spans="2:6" ht="18" hidden="1" customHeight="1" thickTop="1">
      <c r="B2941" s="40"/>
      <c r="C2941" s="41"/>
      <c r="D2941" s="42">
        <f>AVERAGE(D2937:D2940)</f>
        <v>5.5507037037037028</v>
      </c>
      <c r="E2941" s="44">
        <f>(D2941+F2941)/2</f>
        <v>5.5557037037037036</v>
      </c>
      <c r="F2941" s="43">
        <f>AVERAGE(F2937:F2940)</f>
        <v>5.5607037037037044</v>
      </c>
    </row>
    <row r="2942" spans="2:6" ht="18" hidden="1" customHeight="1">
      <c r="B2942" s="33"/>
      <c r="C2942" s="45"/>
      <c r="D2942" s="46"/>
      <c r="E2942" s="46"/>
      <c r="F2942" s="31"/>
    </row>
    <row r="2943" spans="2:6" ht="18" hidden="1" customHeight="1">
      <c r="B2943" s="33">
        <f>B2938+1</f>
        <v>41669</v>
      </c>
      <c r="C2943" s="47">
        <v>0.39583333333333331</v>
      </c>
      <c r="D2943" s="48">
        <v>5.5538888888888884</v>
      </c>
      <c r="E2943" s="48">
        <v>5.5588888888888892</v>
      </c>
      <c r="F2943" s="35">
        <v>5.5638888888888891</v>
      </c>
    </row>
    <row r="2944" spans="2:6" ht="18" hidden="1" customHeight="1">
      <c r="B2944" s="33" t="s">
        <v>6</v>
      </c>
      <c r="C2944" s="47">
        <v>0.52083333333333337</v>
      </c>
      <c r="D2944" s="48">
        <v>5.5546111111111109</v>
      </c>
      <c r="E2944" s="48">
        <v>5.5596111111111117</v>
      </c>
      <c r="F2944" s="35">
        <v>5.5646111111111116</v>
      </c>
    </row>
    <row r="2945" spans="2:6" ht="18" hidden="1" customHeight="1" thickBot="1">
      <c r="B2945" s="36"/>
      <c r="C2945" s="49">
        <v>0.64583333333333337</v>
      </c>
      <c r="D2945" s="50">
        <v>5.5552777777777784</v>
      </c>
      <c r="E2945" s="50">
        <v>5.5602777777777774</v>
      </c>
      <c r="F2945" s="39">
        <v>5.5652777777777764</v>
      </c>
    </row>
    <row r="2946" spans="2:6" ht="18" hidden="1" customHeight="1" thickTop="1">
      <c r="B2946" s="51"/>
      <c r="C2946" s="52"/>
      <c r="D2946" s="53">
        <f>AVERAGE(D2942:D2945)</f>
        <v>5.5545925925925923</v>
      </c>
      <c r="E2946" s="53">
        <f>(D2946+F2946)/2</f>
        <v>5.5595925925925922</v>
      </c>
      <c r="F2946" s="54">
        <f>AVERAGE(F2942:F2945)</f>
        <v>5.5645925925925921</v>
      </c>
    </row>
    <row r="2947" spans="2:6" ht="18" hidden="1" customHeight="1">
      <c r="B2947" s="33"/>
      <c r="C2947" s="45"/>
      <c r="D2947" s="46"/>
      <c r="E2947" s="46"/>
      <c r="F2947" s="31"/>
    </row>
    <row r="2948" spans="2:6" ht="18" hidden="1" customHeight="1">
      <c r="B2948" s="33">
        <f>B2943+1</f>
        <v>41670</v>
      </c>
      <c r="C2948" s="47">
        <v>0.39583333333333331</v>
      </c>
      <c r="D2948" s="48">
        <v>5.5720588235294111</v>
      </c>
      <c r="E2948" s="48">
        <v>5.577058823529411</v>
      </c>
      <c r="F2948" s="35">
        <v>5.5820588235294109</v>
      </c>
    </row>
    <row r="2949" spans="2:6" ht="18" hidden="1" customHeight="1">
      <c r="B2949" s="33" t="s">
        <v>6</v>
      </c>
      <c r="C2949" s="47">
        <v>0.52083333333333337</v>
      </c>
      <c r="D2949" s="48">
        <v>5.5741176470588236</v>
      </c>
      <c r="E2949" s="48">
        <v>5.5791176470588226</v>
      </c>
      <c r="F2949" s="35">
        <v>5.5841176470588225</v>
      </c>
    </row>
    <row r="2950" spans="2:6" ht="18" hidden="1" customHeight="1" thickBot="1">
      <c r="B2950" s="36"/>
      <c r="C2950" s="49">
        <v>0.64583333333333337</v>
      </c>
      <c r="D2950" s="50">
        <v>5.5735294117647065</v>
      </c>
      <c r="E2950" s="50">
        <v>5.5785294117647055</v>
      </c>
      <c r="F2950" s="39">
        <v>5.5835294117647054</v>
      </c>
    </row>
    <row r="2951" spans="2:6" ht="18" hidden="1" customHeight="1" thickTop="1">
      <c r="B2951" s="51"/>
      <c r="C2951" s="52"/>
      <c r="D2951" s="53">
        <f>AVERAGE(D2947:D2950)</f>
        <v>5.5732352941176471</v>
      </c>
      <c r="E2951" s="53">
        <f>(D2951+F2951)/2</f>
        <v>5.578235294117647</v>
      </c>
      <c r="F2951" s="54">
        <f>AVERAGE(F2947:F2950)</f>
        <v>5.583235294117646</v>
      </c>
    </row>
    <row r="2952" spans="2:6" ht="18" hidden="1" customHeight="1">
      <c r="B2952" s="33"/>
      <c r="C2952" s="45"/>
      <c r="D2952" s="46"/>
      <c r="E2952" s="46"/>
      <c r="F2952" s="31"/>
    </row>
    <row r="2953" spans="2:6" ht="18" hidden="1" customHeight="1">
      <c r="B2953" s="33">
        <f>B2948+3</f>
        <v>41673</v>
      </c>
      <c r="C2953" s="47">
        <v>0.39583333333333331</v>
      </c>
      <c r="D2953" s="48">
        <v>5.5726470588235291</v>
      </c>
      <c r="E2953" s="48">
        <v>5.5776470588235298</v>
      </c>
      <c r="F2953" s="35">
        <v>5.5826470588235297</v>
      </c>
    </row>
    <row r="2954" spans="2:6" ht="18" hidden="1" customHeight="1">
      <c r="B2954" s="33" t="s">
        <v>6</v>
      </c>
      <c r="C2954" s="47">
        <v>0.52083333333333337</v>
      </c>
      <c r="D2954" s="48">
        <v>5.5786470588235284</v>
      </c>
      <c r="E2954" s="48">
        <v>5.5836470588235301</v>
      </c>
      <c r="F2954" s="35">
        <v>5.5886470588235309</v>
      </c>
    </row>
    <row r="2955" spans="2:6" ht="18" hidden="1" customHeight="1" thickBot="1">
      <c r="B2955" s="36"/>
      <c r="C2955" s="49">
        <v>0.64583333333333337</v>
      </c>
      <c r="D2955" s="50">
        <v>5.578352941176469</v>
      </c>
      <c r="E2955" s="50">
        <v>5.5833529411764706</v>
      </c>
      <c r="F2955" s="39">
        <v>5.5883529411764723</v>
      </c>
    </row>
    <row r="2956" spans="2:6" ht="18" hidden="1" customHeight="1" thickTop="1">
      <c r="B2956" s="51"/>
      <c r="C2956" s="52"/>
      <c r="D2956" s="53">
        <f>AVERAGE(D2952:D2955)</f>
        <v>5.5765490196078424</v>
      </c>
      <c r="E2956" s="53">
        <f>(D2956+F2956)/2</f>
        <v>5.5815490196078432</v>
      </c>
      <c r="F2956" s="54">
        <f>AVERAGE(F2952:F2955)</f>
        <v>5.586549019607844</v>
      </c>
    </row>
    <row r="2957" spans="2:6" ht="18" hidden="1" customHeight="1">
      <c r="B2957" s="33"/>
      <c r="C2957" s="45"/>
      <c r="D2957" s="46"/>
      <c r="E2957" s="46"/>
      <c r="F2957" s="31"/>
    </row>
    <row r="2958" spans="2:6" ht="18" hidden="1" customHeight="1">
      <c r="B2958" s="33">
        <f>B2953+1</f>
        <v>41674</v>
      </c>
      <c r="C2958" s="47">
        <v>0.39583333333333331</v>
      </c>
      <c r="D2958" s="48">
        <v>5.579529411764705</v>
      </c>
      <c r="E2958" s="48">
        <v>5.5845294117647057</v>
      </c>
      <c r="F2958" s="35">
        <v>5.5895294117647056</v>
      </c>
    </row>
    <row r="2959" spans="2:6" ht="18" hidden="1" customHeight="1">
      <c r="B2959" s="33" t="s">
        <v>6</v>
      </c>
      <c r="C2959" s="47">
        <v>0.52083333333333337</v>
      </c>
      <c r="D2959" s="48">
        <v>5.5799999999999992</v>
      </c>
      <c r="E2959" s="48">
        <v>5.585</v>
      </c>
      <c r="F2959" s="35">
        <v>5.5900000000000007</v>
      </c>
    </row>
    <row r="2960" spans="2:6" ht="18" hidden="1" customHeight="1" thickBot="1">
      <c r="B2960" s="36"/>
      <c r="C2960" s="49">
        <v>0.64583333333333337</v>
      </c>
      <c r="D2960" s="50">
        <v>5.5805882352941172</v>
      </c>
      <c r="E2960" s="50">
        <v>5.585588235294118</v>
      </c>
      <c r="F2960" s="39">
        <v>5.5905882352941187</v>
      </c>
    </row>
    <row r="2961" spans="2:6" ht="18" hidden="1" customHeight="1" thickTop="1">
      <c r="B2961" s="51"/>
      <c r="C2961" s="52"/>
      <c r="D2961" s="53">
        <f>AVERAGE(D2957:D2960)</f>
        <v>5.5800392156862744</v>
      </c>
      <c r="E2961" s="53">
        <f>(D2961+F2961)/2</f>
        <v>5.5850392156862743</v>
      </c>
      <c r="F2961" s="54">
        <f>AVERAGE(F2957:F2960)</f>
        <v>5.590039215686275</v>
      </c>
    </row>
    <row r="2962" spans="2:6" ht="18" hidden="1" customHeight="1">
      <c r="B2962" s="33"/>
      <c r="C2962" s="45"/>
      <c r="D2962" s="46"/>
      <c r="E2962" s="46"/>
      <c r="F2962" s="31"/>
    </row>
    <row r="2963" spans="2:6" ht="18" hidden="1" customHeight="1">
      <c r="B2963" s="33">
        <f>B2958+1</f>
        <v>41675</v>
      </c>
      <c r="C2963" s="47">
        <v>0.39583333333333331</v>
      </c>
      <c r="D2963" s="48">
        <v>5.5811764705882343</v>
      </c>
      <c r="E2963" s="48">
        <v>5.5861764705882351</v>
      </c>
      <c r="F2963" s="35">
        <v>5.5911764705882359</v>
      </c>
    </row>
    <row r="2964" spans="2:6" ht="18" hidden="1" customHeight="1">
      <c r="B2964" s="33" t="s">
        <v>6</v>
      </c>
      <c r="C2964" s="47">
        <v>0.52083333333333337</v>
      </c>
      <c r="D2964" s="48">
        <v>5.5816470588235285</v>
      </c>
      <c r="E2964" s="48">
        <v>5.5866470588235284</v>
      </c>
      <c r="F2964" s="35">
        <v>5.5916470588235292</v>
      </c>
    </row>
    <row r="2965" spans="2:6" ht="18" hidden="1" customHeight="1" thickBot="1">
      <c r="B2965" s="36"/>
      <c r="C2965" s="49">
        <v>0.64583333333333337</v>
      </c>
      <c r="D2965" s="50">
        <v>5.5897058823529404</v>
      </c>
      <c r="E2965" s="50">
        <v>5.5947058823529403</v>
      </c>
      <c r="F2965" s="39">
        <v>5.5997058823529411</v>
      </c>
    </row>
    <row r="2966" spans="2:6" ht="18" hidden="1" customHeight="1" thickTop="1">
      <c r="B2966" s="51"/>
      <c r="C2966" s="52"/>
      <c r="D2966" s="53">
        <f>AVERAGE(D2962:D2965)</f>
        <v>5.5841764705882353</v>
      </c>
      <c r="E2966" s="53">
        <f>(D2966+F2966)/2</f>
        <v>5.5891764705882352</v>
      </c>
      <c r="F2966" s="54">
        <f>AVERAGE(F2962:F2965)</f>
        <v>5.5941764705882351</v>
      </c>
    </row>
    <row r="2967" spans="2:6" ht="18" hidden="1" customHeight="1">
      <c r="B2967" s="33"/>
      <c r="C2967" s="45"/>
      <c r="D2967" s="46"/>
      <c r="E2967" s="46"/>
      <c r="F2967" s="31"/>
    </row>
    <row r="2968" spans="2:6" ht="18" hidden="1" customHeight="1">
      <c r="B2968" s="33">
        <f>B2963+1</f>
        <v>41676</v>
      </c>
      <c r="C2968" s="47">
        <v>0.39583333333333331</v>
      </c>
      <c r="D2968" s="48">
        <v>5.5915882352941182</v>
      </c>
      <c r="E2968" s="48">
        <v>5.5965882352941181</v>
      </c>
      <c r="F2968" s="35">
        <v>5.601588235294118</v>
      </c>
    </row>
    <row r="2969" spans="2:6" ht="18" hidden="1" customHeight="1">
      <c r="B2969" s="33" t="s">
        <v>6</v>
      </c>
      <c r="C2969" s="47">
        <v>0.52083333333333337</v>
      </c>
      <c r="D2969" s="48">
        <v>5.5944117647058818</v>
      </c>
      <c r="E2969" s="48">
        <v>5.5994117647058816</v>
      </c>
      <c r="F2969" s="35">
        <v>5.6044117647058815</v>
      </c>
    </row>
    <row r="2970" spans="2:6" ht="18" hidden="1" customHeight="1" thickBot="1">
      <c r="B2970" s="36"/>
      <c r="C2970" s="49">
        <v>0.64583333333333337</v>
      </c>
      <c r="D2970" s="50">
        <v>5.5955555555555545</v>
      </c>
      <c r="E2970" s="50">
        <v>5.6005555555555553</v>
      </c>
      <c r="F2970" s="39">
        <v>5.6055555555555561</v>
      </c>
    </row>
    <row r="2971" spans="2:6" ht="18" hidden="1" customHeight="1" thickTop="1">
      <c r="B2971" s="51"/>
      <c r="C2971" s="52"/>
      <c r="D2971" s="53">
        <f>AVERAGE(D2967:D2970)</f>
        <v>5.5938518518518521</v>
      </c>
      <c r="E2971" s="53">
        <f>(D2971+F2971)/2</f>
        <v>5.5988518518518529</v>
      </c>
      <c r="F2971" s="54">
        <f>AVERAGE(F2967:F2970)</f>
        <v>5.6038518518518528</v>
      </c>
    </row>
    <row r="2972" spans="2:6" ht="18" hidden="1" customHeight="1">
      <c r="B2972" s="33"/>
      <c r="C2972" s="45"/>
      <c r="D2972" s="46"/>
      <c r="E2972" s="46"/>
      <c r="F2972" s="31"/>
    </row>
    <row r="2973" spans="2:6" ht="18" hidden="1" customHeight="1">
      <c r="B2973" s="33">
        <f>B2968+1</f>
        <v>41677</v>
      </c>
      <c r="C2973" s="47">
        <v>0.39583333333333331</v>
      </c>
      <c r="D2973" s="48">
        <v>5.5961111111111101</v>
      </c>
      <c r="E2973" s="48">
        <v>5.6011111111111109</v>
      </c>
      <c r="F2973" s="35">
        <v>5.6061111111111108</v>
      </c>
    </row>
    <row r="2974" spans="2:6" ht="18" hidden="1" customHeight="1">
      <c r="B2974" s="33" t="s">
        <v>6</v>
      </c>
      <c r="C2974" s="47">
        <v>0.52083333333333337</v>
      </c>
      <c r="D2974" s="48">
        <v>5.6</v>
      </c>
      <c r="E2974" s="48">
        <v>5.6049999999999986</v>
      </c>
      <c r="F2974" s="35">
        <v>5.6099999999999985</v>
      </c>
    </row>
    <row r="2975" spans="2:6" ht="18" hidden="1" customHeight="1" thickBot="1">
      <c r="B2975" s="36"/>
      <c r="C2975" s="49">
        <v>0.64583333333333337</v>
      </c>
      <c r="D2975" s="50">
        <v>5.5994444444444449</v>
      </c>
      <c r="E2975" s="50">
        <v>5.6044444444444448</v>
      </c>
      <c r="F2975" s="39">
        <v>5.6094444444444447</v>
      </c>
    </row>
    <row r="2976" spans="2:6" ht="18" hidden="1" customHeight="1" thickTop="1">
      <c r="B2976" s="51"/>
      <c r="C2976" s="52"/>
      <c r="D2976" s="53">
        <f>AVERAGE(D2972:D2975)</f>
        <v>5.5985185185185182</v>
      </c>
      <c r="E2976" s="53">
        <f>(D2976+F2976)/2</f>
        <v>5.6035185185185181</v>
      </c>
      <c r="F2976" s="54">
        <f>AVERAGE(F2972:F2975)</f>
        <v>5.608518518518518</v>
      </c>
    </row>
    <row r="2977" spans="2:6" ht="18" hidden="1" customHeight="1">
      <c r="B2977" s="33"/>
      <c r="C2977" s="45"/>
      <c r="D2977" s="46"/>
      <c r="E2977" s="46"/>
      <c r="F2977" s="31"/>
    </row>
    <row r="2978" spans="2:6" ht="18" hidden="1" customHeight="1">
      <c r="B2978" s="33">
        <f>B2973+3</f>
        <v>41680</v>
      </c>
      <c r="C2978" s="47">
        <v>0.39583333333333331</v>
      </c>
      <c r="D2978" s="48">
        <v>5.6042777777777797</v>
      </c>
      <c r="E2978" s="48">
        <v>5.6092777777777787</v>
      </c>
      <c r="F2978" s="35">
        <v>5.6142777777777777</v>
      </c>
    </row>
    <row r="2979" spans="2:6" ht="18" hidden="1" customHeight="1">
      <c r="B2979" s="33" t="s">
        <v>6</v>
      </c>
      <c r="C2979" s="47">
        <v>0.52083333333333337</v>
      </c>
      <c r="D2979" s="48">
        <v>5.6050000000000004</v>
      </c>
      <c r="E2979" s="48">
        <v>5.6099999999999994</v>
      </c>
      <c r="F2979" s="35">
        <v>5.6149999999999993</v>
      </c>
    </row>
    <row r="2980" spans="2:6" ht="18" hidden="1" customHeight="1" thickBot="1">
      <c r="B2980" s="36"/>
      <c r="C2980" s="49">
        <v>0.64583333333333337</v>
      </c>
      <c r="D2980" s="50">
        <v>5.6076111111111109</v>
      </c>
      <c r="E2980" s="50">
        <v>5.6126111111111117</v>
      </c>
      <c r="F2980" s="39">
        <v>5.6176111111111124</v>
      </c>
    </row>
    <row r="2981" spans="2:6" ht="18" hidden="1" customHeight="1" thickTop="1">
      <c r="B2981" s="51"/>
      <c r="C2981" s="52"/>
      <c r="D2981" s="53">
        <f>AVERAGE(D2977:D2980)</f>
        <v>5.6056296296296297</v>
      </c>
      <c r="E2981" s="53">
        <f>(D2981+F2981)/2</f>
        <v>5.6106296296296296</v>
      </c>
      <c r="F2981" s="54">
        <f>AVERAGE(F2977:F2980)</f>
        <v>5.6156296296296304</v>
      </c>
    </row>
    <row r="2982" spans="2:6" ht="18" hidden="1" customHeight="1">
      <c r="B2982" s="33"/>
      <c r="C2982" s="45"/>
      <c r="D2982" s="46"/>
      <c r="E2982" s="46"/>
      <c r="F2982" s="31"/>
    </row>
    <row r="2983" spans="2:6" ht="18" hidden="1" customHeight="1">
      <c r="B2983" s="33">
        <f>B2978+1</f>
        <v>41681</v>
      </c>
      <c r="C2983" s="47">
        <v>0.39583333333333331</v>
      </c>
      <c r="D2983" s="48">
        <v>5.6113888888888876</v>
      </c>
      <c r="E2983" s="48">
        <v>5.6163888888888884</v>
      </c>
      <c r="F2983" s="35">
        <v>5.6213888888888892</v>
      </c>
    </row>
    <row r="2984" spans="2:6" ht="18" hidden="1" customHeight="1">
      <c r="B2984" s="33" t="s">
        <v>6</v>
      </c>
      <c r="C2984" s="47">
        <v>0.52083333333333337</v>
      </c>
      <c r="D2984" s="48">
        <v>5.6211111111111114</v>
      </c>
      <c r="E2984" s="48">
        <v>5.6261111111111113</v>
      </c>
      <c r="F2984" s="35">
        <v>5.6311111111111112</v>
      </c>
    </row>
    <row r="2985" spans="2:6" ht="18" hidden="1" customHeight="1" thickBot="1">
      <c r="B2985" s="36"/>
      <c r="C2985" s="49">
        <v>0.64583333333333337</v>
      </c>
      <c r="D2985" s="50">
        <v>5.6302777777777777</v>
      </c>
      <c r="E2985" s="50">
        <v>5.6352777777777776</v>
      </c>
      <c r="F2985" s="39">
        <v>5.6402777777777775</v>
      </c>
    </row>
    <row r="2986" spans="2:6" ht="18" hidden="1" customHeight="1" thickTop="1">
      <c r="B2986" s="51"/>
      <c r="C2986" s="52"/>
      <c r="D2986" s="53">
        <f>AVERAGE(D2982:D2985)</f>
        <v>5.620925925925925</v>
      </c>
      <c r="E2986" s="53">
        <f>(D2986+F2986)/2</f>
        <v>5.6259259259259258</v>
      </c>
      <c r="F2986" s="54">
        <f>AVERAGE(F2982:F2985)</f>
        <v>5.6309259259259266</v>
      </c>
    </row>
    <row r="2987" spans="2:6" ht="18" hidden="1" customHeight="1">
      <c r="B2987" s="33"/>
      <c r="C2987" s="45"/>
      <c r="D2987" s="46"/>
      <c r="E2987" s="46"/>
      <c r="F2987" s="31"/>
    </row>
    <row r="2988" spans="2:6" ht="18" hidden="1" customHeight="1">
      <c r="B2988" s="33">
        <f>B2983+1</f>
        <v>41682</v>
      </c>
      <c r="C2988" s="47">
        <v>0.39583333333333331</v>
      </c>
      <c r="D2988" s="48">
        <v>5.6322222222222225</v>
      </c>
      <c r="E2988" s="48">
        <v>5.6372222222222224</v>
      </c>
      <c r="F2988" s="35">
        <v>5.6422222222222214</v>
      </c>
    </row>
    <row r="2989" spans="2:6" ht="18" hidden="1" customHeight="1">
      <c r="B2989" s="33" t="s">
        <v>6</v>
      </c>
      <c r="C2989" s="47">
        <v>0.52083333333333337</v>
      </c>
      <c r="D2989" s="48">
        <v>5.6406111111111104</v>
      </c>
      <c r="E2989" s="48">
        <v>5.645611111111112</v>
      </c>
      <c r="F2989" s="35">
        <v>5.6506111111111128</v>
      </c>
    </row>
    <row r="2990" spans="2:6" ht="18" hidden="1" customHeight="1" thickBot="1">
      <c r="B2990" s="36"/>
      <c r="C2990" s="49">
        <v>0.64583333333333337</v>
      </c>
      <c r="D2990" s="50">
        <v>5.6426111111111101</v>
      </c>
      <c r="E2990" s="50">
        <v>5.6476111111111109</v>
      </c>
      <c r="F2990" s="39">
        <v>5.6526111111111117</v>
      </c>
    </row>
    <row r="2991" spans="2:6" ht="18" hidden="1" customHeight="1" thickTop="1">
      <c r="B2991" s="51"/>
      <c r="C2991" s="52"/>
      <c r="D2991" s="53">
        <f>AVERAGE(D2987:D2990)</f>
        <v>5.638481481481481</v>
      </c>
      <c r="E2991" s="53">
        <f>(D2991+F2991)/2</f>
        <v>5.6434814814814818</v>
      </c>
      <c r="F2991" s="54">
        <f>AVERAGE(F2987:F2990)</f>
        <v>5.6484814814814825</v>
      </c>
    </row>
    <row r="2992" spans="2:6" ht="18" hidden="1" customHeight="1">
      <c r="B2992" s="33"/>
      <c r="C2992" s="45"/>
      <c r="D2992" s="46"/>
      <c r="E2992" s="46"/>
      <c r="F2992" s="31"/>
    </row>
    <row r="2993" spans="2:6" ht="18" hidden="1" customHeight="1">
      <c r="B2993" s="33">
        <f>B2988+1</f>
        <v>41683</v>
      </c>
      <c r="C2993" s="47">
        <v>0.39583333333333331</v>
      </c>
      <c r="D2993" s="48">
        <v>5.644444444444443</v>
      </c>
      <c r="E2993" s="48">
        <v>5.6494444444444447</v>
      </c>
      <c r="F2993" s="35">
        <v>5.6544444444444455</v>
      </c>
    </row>
    <row r="2994" spans="2:6" ht="18" hidden="1" customHeight="1">
      <c r="B2994" s="33" t="s">
        <v>6</v>
      </c>
      <c r="C2994" s="47">
        <v>0.52083333333333337</v>
      </c>
      <c r="D2994" s="48">
        <v>5.6615555555555561</v>
      </c>
      <c r="E2994" s="48">
        <v>5.666555555555556</v>
      </c>
      <c r="F2994" s="35">
        <v>5.671555555555555</v>
      </c>
    </row>
    <row r="2995" spans="2:6" ht="18" hidden="1" customHeight="1" thickBot="1">
      <c r="B2995" s="36"/>
      <c r="C2995" s="49">
        <v>0.64583333333333337</v>
      </c>
      <c r="D2995" s="50">
        <v>5.6808333333333332</v>
      </c>
      <c r="E2995" s="50">
        <v>5.6858333333333331</v>
      </c>
      <c r="F2995" s="39">
        <v>5.6908333333333321</v>
      </c>
    </row>
    <row r="2996" spans="2:6" ht="18" hidden="1" customHeight="1" thickTop="1">
      <c r="B2996" s="51"/>
      <c r="C2996" s="52"/>
      <c r="D2996" s="53">
        <f>AVERAGE(D2992:D2995)</f>
        <v>5.6622777777777777</v>
      </c>
      <c r="E2996" s="53">
        <f>(D2996+F2996)/2</f>
        <v>5.6672777777777767</v>
      </c>
      <c r="F2996" s="54">
        <f>AVERAGE(F2992:F2995)</f>
        <v>5.6722777777777766</v>
      </c>
    </row>
    <row r="2997" spans="2:6" ht="18" hidden="1" customHeight="1">
      <c r="B2997" s="33"/>
      <c r="C2997" s="45"/>
      <c r="D2997" s="46"/>
      <c r="E2997" s="46"/>
      <c r="F2997" s="31"/>
    </row>
    <row r="2998" spans="2:6" ht="18" hidden="1" customHeight="1">
      <c r="B2998" s="33">
        <f>B2993+1</f>
        <v>41684</v>
      </c>
      <c r="C2998" s="47">
        <v>0.39583333333333331</v>
      </c>
      <c r="D2998" s="48">
        <v>5.6888888888888873</v>
      </c>
      <c r="E2998" s="48">
        <v>5.693888888888889</v>
      </c>
      <c r="F2998" s="35">
        <v>5.6988888888888898</v>
      </c>
    </row>
    <row r="2999" spans="2:6" ht="18" hidden="1" customHeight="1">
      <c r="B2999" s="33" t="s">
        <v>6</v>
      </c>
      <c r="C2999" s="47">
        <v>0.52083333333333337</v>
      </c>
      <c r="D2999" s="48">
        <v>5.6947222222222225</v>
      </c>
      <c r="E2999" s="48">
        <v>5.6997222222222224</v>
      </c>
      <c r="F2999" s="35">
        <v>5.7047222222222214</v>
      </c>
    </row>
    <row r="3000" spans="2:6" ht="18" hidden="1" customHeight="1" thickBot="1">
      <c r="B3000" s="36"/>
      <c r="C3000" s="49">
        <v>0.64583333333333337</v>
      </c>
      <c r="D3000" s="50">
        <v>5.6961111111111116</v>
      </c>
      <c r="E3000" s="50">
        <v>5.7011111111111106</v>
      </c>
      <c r="F3000" s="39">
        <v>5.7061111111111105</v>
      </c>
    </row>
    <row r="3001" spans="2:6" ht="18" hidden="1" customHeight="1" thickTop="1">
      <c r="B3001" s="51"/>
      <c r="C3001" s="52"/>
      <c r="D3001" s="53">
        <f>AVERAGE(D2997:D3000)</f>
        <v>5.693240740740741</v>
      </c>
      <c r="E3001" s="53">
        <f>(D3001+F3001)/2</f>
        <v>5.6982407407407401</v>
      </c>
      <c r="F3001" s="54">
        <f>AVERAGE(F2997:F3000)</f>
        <v>5.7032407407407399</v>
      </c>
    </row>
    <row r="3002" spans="2:6" ht="18" hidden="1" customHeight="1">
      <c r="B3002" s="33"/>
      <c r="C3002" s="45"/>
      <c r="D3002" s="46"/>
      <c r="E3002" s="46"/>
      <c r="F3002" s="31"/>
    </row>
    <row r="3003" spans="2:6" ht="18" hidden="1" customHeight="1">
      <c r="B3003" s="33">
        <f>B2998+3</f>
        <v>41687</v>
      </c>
      <c r="C3003" s="47">
        <v>0.39583333333333331</v>
      </c>
      <c r="D3003" s="48">
        <v>5.6880555555555548</v>
      </c>
      <c r="E3003" s="48">
        <v>5.6930555555555546</v>
      </c>
      <c r="F3003" s="35">
        <v>5.6980555555555554</v>
      </c>
    </row>
    <row r="3004" spans="2:6" ht="18" hidden="1" customHeight="1">
      <c r="B3004" s="33" t="s">
        <v>6</v>
      </c>
      <c r="C3004" s="47">
        <v>0.52083333333333337</v>
      </c>
      <c r="D3004" s="48">
        <v>5.6933333333333316</v>
      </c>
      <c r="E3004" s="48">
        <v>5.6983333333333324</v>
      </c>
      <c r="F3004" s="35">
        <v>5.7033333333333323</v>
      </c>
    </row>
    <row r="3005" spans="2:6" ht="18" hidden="1" customHeight="1" thickBot="1">
      <c r="B3005" s="36"/>
      <c r="C3005" s="49">
        <v>0.64583333333333337</v>
      </c>
      <c r="D3005" s="50">
        <v>5.6952777777777781</v>
      </c>
      <c r="E3005" s="50">
        <v>5.700277777777778</v>
      </c>
      <c r="F3005" s="39">
        <v>5.705277777777777</v>
      </c>
    </row>
    <row r="3006" spans="2:6" ht="18" hidden="1" customHeight="1" thickTop="1">
      <c r="B3006" s="51"/>
      <c r="C3006" s="52"/>
      <c r="D3006" s="53">
        <f>AVERAGE(D3002:D3005)</f>
        <v>5.6922222222222212</v>
      </c>
      <c r="E3006" s="53">
        <f>(D3006+F3006)/2</f>
        <v>5.6972222222222211</v>
      </c>
      <c r="F3006" s="54">
        <f>AVERAGE(F3002:F3005)</f>
        <v>5.7022222222222219</v>
      </c>
    </row>
    <row r="3007" spans="2:6" ht="18" hidden="1" customHeight="1">
      <c r="B3007" s="33"/>
      <c r="C3007" s="45"/>
      <c r="D3007" s="46"/>
      <c r="E3007" s="46"/>
      <c r="F3007" s="31"/>
    </row>
    <row r="3008" spans="2:6" ht="18" hidden="1" customHeight="1">
      <c r="B3008" s="33">
        <f>B3003+1</f>
        <v>41688</v>
      </c>
      <c r="C3008" s="47">
        <v>0.39583333333333331</v>
      </c>
      <c r="D3008" s="48">
        <v>5.7011111111111115</v>
      </c>
      <c r="E3008" s="48">
        <v>5.7061111111111114</v>
      </c>
      <c r="F3008" s="35">
        <v>5.7111111111111104</v>
      </c>
    </row>
    <row r="3009" spans="2:6" ht="18" hidden="1" customHeight="1">
      <c r="B3009" s="33" t="s">
        <v>6</v>
      </c>
      <c r="C3009" s="47">
        <v>0.52083333333333337</v>
      </c>
      <c r="D3009" s="48">
        <v>5.705111111111111</v>
      </c>
      <c r="E3009" s="48">
        <v>5.7101111111111109</v>
      </c>
      <c r="F3009" s="35">
        <v>5.7151111111111099</v>
      </c>
    </row>
    <row r="3010" spans="2:6" ht="18" hidden="1" customHeight="1" thickBot="1">
      <c r="B3010" s="36"/>
      <c r="C3010" s="49">
        <v>0.64583333333333337</v>
      </c>
      <c r="D3010" s="50">
        <v>5.7073333333333327</v>
      </c>
      <c r="E3010" s="50">
        <v>5.7123333333333326</v>
      </c>
      <c r="F3010" s="39">
        <v>5.7173333333333325</v>
      </c>
    </row>
    <row r="3011" spans="2:6" ht="18" hidden="1" customHeight="1" thickTop="1">
      <c r="B3011" s="51"/>
      <c r="C3011" s="52"/>
      <c r="D3011" s="53">
        <f>AVERAGE(D3007:D3010)</f>
        <v>5.704518518518519</v>
      </c>
      <c r="E3011" s="53">
        <f>(D3011+F3011)/2</f>
        <v>5.709518518518518</v>
      </c>
      <c r="F3011" s="54">
        <f>AVERAGE(F3007:F3010)</f>
        <v>5.714518518518517</v>
      </c>
    </row>
    <row r="3012" spans="2:6" ht="18" hidden="1" customHeight="1">
      <c r="B3012" s="33"/>
      <c r="C3012" s="45"/>
      <c r="D3012" s="46"/>
      <c r="E3012" s="46"/>
      <c r="F3012" s="31"/>
    </row>
    <row r="3013" spans="2:6" ht="18" hidden="1" customHeight="1">
      <c r="B3013" s="33">
        <f>B3008+1</f>
        <v>41689</v>
      </c>
      <c r="C3013" s="47">
        <v>0.39583333333333331</v>
      </c>
      <c r="D3013" s="48">
        <v>5.7404444444444449</v>
      </c>
      <c r="E3013" s="48">
        <v>5.7454444444444448</v>
      </c>
      <c r="F3013" s="35">
        <v>5.7504444444444447</v>
      </c>
    </row>
    <row r="3014" spans="2:6" ht="18" hidden="1" customHeight="1">
      <c r="B3014" s="33" t="s">
        <v>6</v>
      </c>
      <c r="C3014" s="47">
        <v>0.52083333333333337</v>
      </c>
      <c r="D3014" s="48">
        <v>5.7447777777777782</v>
      </c>
      <c r="E3014" s="48">
        <v>5.7497777777777781</v>
      </c>
      <c r="F3014" s="35">
        <v>5.7547777777777789</v>
      </c>
    </row>
    <row r="3015" spans="2:6" ht="18" hidden="1" customHeight="1" thickBot="1">
      <c r="B3015" s="36"/>
      <c r="C3015" s="49">
        <v>0.64583333333333337</v>
      </c>
      <c r="D3015" s="50">
        <v>5.7496666666666663</v>
      </c>
      <c r="E3015" s="50">
        <v>5.754666666666667</v>
      </c>
      <c r="F3015" s="39">
        <v>5.7596666666666678</v>
      </c>
    </row>
    <row r="3016" spans="2:6" ht="18" hidden="1" customHeight="1" thickTop="1">
      <c r="B3016" s="51"/>
      <c r="C3016" s="52"/>
      <c r="D3016" s="53">
        <f>AVERAGE(D3012:D3015)</f>
        <v>5.7449629629629628</v>
      </c>
      <c r="E3016" s="53">
        <f>(D3016+F3016)/2</f>
        <v>5.7499629629629627</v>
      </c>
      <c r="F3016" s="54">
        <f>AVERAGE(F3012:F3015)</f>
        <v>5.7549629629629635</v>
      </c>
    </row>
    <row r="3017" spans="2:6" ht="18" hidden="1" customHeight="1">
      <c r="B3017" s="33"/>
      <c r="C3017" s="45"/>
      <c r="D3017" s="46"/>
      <c r="E3017" s="46"/>
      <c r="F3017" s="31"/>
    </row>
    <row r="3018" spans="2:6" ht="18" hidden="1" customHeight="1">
      <c r="B3018" s="33">
        <f>B3013+1</f>
        <v>41690</v>
      </c>
      <c r="C3018" s="47">
        <v>0.39583333333333331</v>
      </c>
      <c r="D3018" s="48">
        <v>5.7390000000000008</v>
      </c>
      <c r="E3018" s="48">
        <v>5.7439999999999998</v>
      </c>
      <c r="F3018" s="35">
        <v>5.7489999999999997</v>
      </c>
    </row>
    <row r="3019" spans="2:6" ht="18" hidden="1" customHeight="1">
      <c r="B3019" s="33" t="s">
        <v>6</v>
      </c>
      <c r="C3019" s="47">
        <v>0.52083333333333337</v>
      </c>
      <c r="D3019" s="48">
        <v>5.7474999999999996</v>
      </c>
      <c r="E3019" s="48">
        <v>5.7525000000000004</v>
      </c>
      <c r="F3019" s="35">
        <v>5.7575000000000012</v>
      </c>
    </row>
    <row r="3020" spans="2:6" ht="18" hidden="1" customHeight="1" thickBot="1">
      <c r="B3020" s="36"/>
      <c r="C3020" s="49">
        <v>0.64583333333333337</v>
      </c>
      <c r="D3020" s="50">
        <v>5.7591666666666663</v>
      </c>
      <c r="E3020" s="50">
        <v>5.7641666666666662</v>
      </c>
      <c r="F3020" s="39">
        <v>5.769166666666667</v>
      </c>
    </row>
    <row r="3021" spans="2:6" ht="18" hidden="1" customHeight="1" thickTop="1">
      <c r="B3021" s="51"/>
      <c r="C3021" s="52"/>
      <c r="D3021" s="53">
        <f>AVERAGE(D3017:D3020)</f>
        <v>5.748555555555555</v>
      </c>
      <c r="E3021" s="53">
        <f>(D3021+F3021)/2</f>
        <v>5.7535555555555558</v>
      </c>
      <c r="F3021" s="54">
        <f>AVERAGE(F3017:F3020)</f>
        <v>5.7585555555555556</v>
      </c>
    </row>
    <row r="3022" spans="2:6" ht="18" hidden="1" customHeight="1">
      <c r="B3022" s="33"/>
      <c r="C3022" s="45"/>
      <c r="D3022" s="46"/>
      <c r="E3022" s="46"/>
      <c r="F3022" s="31"/>
    </row>
    <row r="3023" spans="2:6" ht="18" hidden="1" customHeight="1">
      <c r="B3023" s="33">
        <f>B3018+1</f>
        <v>41691</v>
      </c>
      <c r="C3023" s="47">
        <v>0.39583333333333331</v>
      </c>
      <c r="D3023" s="48">
        <v>5.7708333333333339</v>
      </c>
      <c r="E3023" s="48">
        <v>5.7758333333333329</v>
      </c>
      <c r="F3023" s="35">
        <v>5.7808333333333319</v>
      </c>
    </row>
    <row r="3024" spans="2:6" ht="18" hidden="1" customHeight="1">
      <c r="B3024" s="33" t="s">
        <v>6</v>
      </c>
      <c r="C3024" s="47">
        <v>0.52083333333333337</v>
      </c>
      <c r="D3024" s="48">
        <v>5.7821666666666678</v>
      </c>
      <c r="E3024" s="48">
        <v>5.7871666666666677</v>
      </c>
      <c r="F3024" s="35">
        <v>5.7921666666666667</v>
      </c>
    </row>
    <row r="3025" spans="2:6" ht="18" hidden="1" customHeight="1" thickBot="1">
      <c r="B3025" s="36"/>
      <c r="C3025" s="49">
        <v>0.64583333333333337</v>
      </c>
      <c r="D3025" s="50">
        <v>5.7695882352941172</v>
      </c>
      <c r="E3025" s="50">
        <v>5.774588235294118</v>
      </c>
      <c r="F3025" s="39">
        <v>5.7795882352941188</v>
      </c>
    </row>
    <row r="3026" spans="2:6" ht="18" hidden="1" customHeight="1" thickTop="1">
      <c r="B3026" s="51"/>
      <c r="C3026" s="52"/>
      <c r="D3026" s="53">
        <f>AVERAGE(D3022:D3025)</f>
        <v>5.7741960784313733</v>
      </c>
      <c r="E3026" s="53">
        <f>(D3026+F3026)/2</f>
        <v>5.7791960784313723</v>
      </c>
      <c r="F3026" s="54">
        <f>AVERAGE(F3022:F3025)</f>
        <v>5.7841960784313722</v>
      </c>
    </row>
    <row r="3027" spans="2:6" ht="18" hidden="1" customHeight="1">
      <c r="B3027" s="33"/>
      <c r="C3027" s="45"/>
      <c r="D3027" s="46"/>
      <c r="E3027" s="46"/>
      <c r="F3027" s="31"/>
    </row>
    <row r="3028" spans="2:6" ht="18" hidden="1" customHeight="1">
      <c r="B3028" s="33">
        <f>B3023+3</f>
        <v>41694</v>
      </c>
      <c r="C3028" s="47">
        <v>0.39583333333333331</v>
      </c>
      <c r="D3028" s="48">
        <v>5.7748888888888894</v>
      </c>
      <c r="E3028" s="48">
        <v>5.7798888888888893</v>
      </c>
      <c r="F3028" s="35">
        <v>5.7848888888888901</v>
      </c>
    </row>
    <row r="3029" spans="2:6" ht="18" hidden="1" customHeight="1">
      <c r="B3029" s="33" t="s">
        <v>6</v>
      </c>
      <c r="C3029" s="47">
        <v>0.52083333333333337</v>
      </c>
      <c r="D3029" s="48">
        <v>5.7819444444444441</v>
      </c>
      <c r="E3029" s="48">
        <v>5.786944444444444</v>
      </c>
      <c r="F3029" s="35">
        <v>5.7919444444444439</v>
      </c>
    </row>
    <row r="3030" spans="2:6" ht="18" hidden="1" customHeight="1" thickBot="1">
      <c r="B3030" s="36"/>
      <c r="C3030" s="49">
        <v>0.64583333333333337</v>
      </c>
      <c r="D3030" s="50">
        <v>5.7841666666666667</v>
      </c>
      <c r="E3030" s="50">
        <v>5.7891666666666666</v>
      </c>
      <c r="F3030" s="39">
        <v>5.7941666666666674</v>
      </c>
    </row>
    <row r="3031" spans="2:6" ht="18" hidden="1" customHeight="1" thickTop="1">
      <c r="B3031" s="51"/>
      <c r="C3031" s="52"/>
      <c r="D3031" s="53">
        <f>AVERAGE(D3027:D3030)</f>
        <v>5.780333333333334</v>
      </c>
      <c r="E3031" s="53">
        <f>(D3031+F3031)/2</f>
        <v>5.7853333333333339</v>
      </c>
      <c r="F3031" s="54">
        <f>AVERAGE(F3027:F3030)</f>
        <v>5.7903333333333338</v>
      </c>
    </row>
    <row r="3032" spans="2:6" ht="18" hidden="1" customHeight="1">
      <c r="B3032" s="33"/>
      <c r="C3032" s="45"/>
      <c r="D3032" s="46"/>
      <c r="E3032" s="46"/>
      <c r="F3032" s="31"/>
    </row>
    <row r="3033" spans="2:6" ht="18" hidden="1" customHeight="1">
      <c r="B3033" s="33">
        <f>B3028+1</f>
        <v>41695</v>
      </c>
      <c r="C3033" s="47">
        <v>0.39583333333333331</v>
      </c>
      <c r="D3033" s="48">
        <v>5.7405555555555559</v>
      </c>
      <c r="E3033" s="48">
        <v>5.7455555555555557</v>
      </c>
      <c r="F3033" s="35">
        <v>5.7505555555555556</v>
      </c>
    </row>
    <row r="3034" spans="2:6" ht="18" hidden="1" customHeight="1">
      <c r="B3034" s="33" t="s">
        <v>6</v>
      </c>
      <c r="C3034" s="47">
        <v>0.52083333333333337</v>
      </c>
      <c r="D3034" s="48">
        <v>5.7680555555555548</v>
      </c>
      <c r="E3034" s="48">
        <v>5.7730555555555547</v>
      </c>
      <c r="F3034" s="35">
        <v>5.7780555555555555</v>
      </c>
    </row>
    <row r="3035" spans="2:6" ht="18" hidden="1" customHeight="1" thickBot="1">
      <c r="B3035" s="36"/>
      <c r="C3035" s="49">
        <v>0.64583333333333337</v>
      </c>
      <c r="D3035" s="50">
        <v>5.7658333333333331</v>
      </c>
      <c r="E3035" s="50">
        <v>5.7708333333333339</v>
      </c>
      <c r="F3035" s="39">
        <v>5.7758333333333347</v>
      </c>
    </row>
    <row r="3036" spans="2:6" ht="18" hidden="1" customHeight="1" thickTop="1">
      <c r="B3036" s="51"/>
      <c r="C3036" s="52"/>
      <c r="D3036" s="53">
        <f>AVERAGE(D3032:D3035)</f>
        <v>5.7581481481481482</v>
      </c>
      <c r="E3036" s="53">
        <f>(D3036+F3036)/2</f>
        <v>5.763148148148149</v>
      </c>
      <c r="F3036" s="54">
        <f>AVERAGE(F3032:F3035)</f>
        <v>5.7681481481481489</v>
      </c>
    </row>
    <row r="3037" spans="2:6" ht="18" hidden="1" customHeight="1">
      <c r="B3037" s="33"/>
      <c r="C3037" s="45"/>
      <c r="D3037" s="46"/>
      <c r="E3037" s="46"/>
      <c r="F3037" s="31"/>
    </row>
    <row r="3038" spans="2:6" ht="18" hidden="1" customHeight="1">
      <c r="B3038" s="33">
        <f>B3033+1</f>
        <v>41696</v>
      </c>
      <c r="C3038" s="47">
        <v>0.39583333333333331</v>
      </c>
      <c r="D3038" s="48">
        <v>5.7745555555555548</v>
      </c>
      <c r="E3038" s="48">
        <v>5.7795555555555556</v>
      </c>
      <c r="F3038" s="35">
        <v>5.7845555555555563</v>
      </c>
    </row>
    <row r="3039" spans="2:6" ht="18" hidden="1" customHeight="1">
      <c r="B3039" s="33" t="s">
        <v>6</v>
      </c>
      <c r="C3039" s="47">
        <v>0.52083333333333337</v>
      </c>
      <c r="D3039" s="48">
        <v>5.7813888888888894</v>
      </c>
      <c r="E3039" s="48">
        <v>5.7863888888888892</v>
      </c>
      <c r="F3039" s="35">
        <v>5.7913888888888891</v>
      </c>
    </row>
    <row r="3040" spans="2:6" ht="18" hidden="1" customHeight="1" thickBot="1">
      <c r="B3040" s="36"/>
      <c r="C3040" s="49">
        <v>0.64583333333333337</v>
      </c>
      <c r="D3040" s="50">
        <v>5.7777222222222226</v>
      </c>
      <c r="E3040" s="50">
        <v>5.7827222222222234</v>
      </c>
      <c r="F3040" s="39">
        <v>5.7877222222222242</v>
      </c>
    </row>
    <row r="3041" spans="2:6" ht="18" hidden="1" customHeight="1" thickTop="1">
      <c r="B3041" s="51"/>
      <c r="C3041" s="52"/>
      <c r="D3041" s="53">
        <f>AVERAGE(D3037:D3040)</f>
        <v>5.7778888888888886</v>
      </c>
      <c r="E3041" s="53">
        <f>(D3041+F3041)/2</f>
        <v>5.7828888888888894</v>
      </c>
      <c r="F3041" s="54">
        <f>AVERAGE(F3037:F3040)</f>
        <v>5.7878888888888902</v>
      </c>
    </row>
    <row r="3042" spans="2:6" ht="18" hidden="1" customHeight="1">
      <c r="B3042" s="33"/>
      <c r="C3042" s="45"/>
      <c r="D3042" s="46"/>
      <c r="E3042" s="46"/>
      <c r="F3042" s="31"/>
    </row>
    <row r="3043" spans="2:6" ht="18" hidden="1" customHeight="1">
      <c r="B3043" s="33">
        <f>B3038+1</f>
        <v>41697</v>
      </c>
      <c r="C3043" s="47">
        <v>0.39583333333333331</v>
      </c>
      <c r="D3043" s="48">
        <v>5.7822222222222228</v>
      </c>
      <c r="E3043" s="48">
        <v>5.7872222222222227</v>
      </c>
      <c r="F3043" s="35">
        <v>5.7922222222222226</v>
      </c>
    </row>
    <row r="3044" spans="2:6" ht="18" hidden="1" customHeight="1">
      <c r="B3044" s="33" t="s">
        <v>6</v>
      </c>
      <c r="C3044" s="47">
        <v>0.52083333333333337</v>
      </c>
      <c r="D3044" s="48">
        <v>5.7858333333333336</v>
      </c>
      <c r="E3044" s="48">
        <v>5.7908333333333335</v>
      </c>
      <c r="F3044" s="35">
        <v>5.7958333333333343</v>
      </c>
    </row>
    <row r="3045" spans="2:6" ht="18" hidden="1" customHeight="1" thickBot="1">
      <c r="B3045" s="36"/>
      <c r="C3045" s="49">
        <v>0.64583333333333337</v>
      </c>
      <c r="D3045" s="50">
        <v>5.7916666666666661</v>
      </c>
      <c r="E3045" s="50">
        <v>5.7966666666666669</v>
      </c>
      <c r="F3045" s="39">
        <v>5.8016666666666667</v>
      </c>
    </row>
    <row r="3046" spans="2:6" ht="18" hidden="1" customHeight="1" thickTop="1">
      <c r="B3046" s="51"/>
      <c r="C3046" s="52"/>
      <c r="D3046" s="53">
        <f>AVERAGE(D3042:D3045)</f>
        <v>5.7865740740740748</v>
      </c>
      <c r="E3046" s="53">
        <f>(D3046+F3046)/2</f>
        <v>5.7915740740740738</v>
      </c>
      <c r="F3046" s="54">
        <f>AVERAGE(F3042:F3045)</f>
        <v>5.7965740740740737</v>
      </c>
    </row>
    <row r="3047" spans="2:6" ht="18" hidden="1" customHeight="1">
      <c r="B3047" s="33"/>
      <c r="C3047" s="45"/>
      <c r="D3047" s="46"/>
      <c r="E3047" s="46"/>
      <c r="F3047" s="31"/>
    </row>
    <row r="3048" spans="2:6" ht="18" hidden="1" customHeight="1">
      <c r="B3048" s="33">
        <f>B3043+1</f>
        <v>41698</v>
      </c>
      <c r="C3048" s="47">
        <v>0.39583333333333331</v>
      </c>
      <c r="D3048" s="48">
        <v>5.7983333333333338</v>
      </c>
      <c r="E3048" s="48">
        <v>5.8033333333333337</v>
      </c>
      <c r="F3048" s="35">
        <v>5.8083333333333336</v>
      </c>
    </row>
    <row r="3049" spans="2:6" ht="18" hidden="1" customHeight="1">
      <c r="B3049" s="33" t="s">
        <v>6</v>
      </c>
      <c r="C3049" s="47">
        <v>0.52083333333333337</v>
      </c>
      <c r="D3049" s="48">
        <v>5.8008333333333333</v>
      </c>
      <c r="E3049" s="48">
        <v>5.8058333333333332</v>
      </c>
      <c r="F3049" s="35">
        <v>5.8108333333333331</v>
      </c>
    </row>
    <row r="3050" spans="2:6" ht="18" hidden="1" customHeight="1" thickBot="1">
      <c r="B3050" s="36"/>
      <c r="C3050" s="49">
        <v>0.64583333333333337</v>
      </c>
      <c r="D3050" s="50">
        <v>5.8044444444444441</v>
      </c>
      <c r="E3050" s="50">
        <v>5.809444444444444</v>
      </c>
      <c r="F3050" s="39">
        <v>5.8144444444444439</v>
      </c>
    </row>
    <row r="3051" spans="2:6" ht="18" hidden="1" customHeight="1" thickTop="1">
      <c r="B3051" s="51"/>
      <c r="C3051" s="52"/>
      <c r="D3051" s="53">
        <f>AVERAGE(D3047:D3050)</f>
        <v>5.8012037037037034</v>
      </c>
      <c r="E3051" s="53">
        <f>(D3051+F3051)/2</f>
        <v>5.8062037037037033</v>
      </c>
      <c r="F3051" s="54">
        <f>AVERAGE(F3047:F3050)</f>
        <v>5.8112037037037041</v>
      </c>
    </row>
    <row r="3052" spans="2:6" ht="18" hidden="1" customHeight="1">
      <c r="B3052" s="45"/>
      <c r="C3052" s="45"/>
      <c r="D3052" s="46"/>
      <c r="E3052" s="46"/>
      <c r="F3052" s="45"/>
    </row>
    <row r="3053" spans="2:6" ht="18" hidden="1" customHeight="1">
      <c r="B3053" s="33">
        <f>B3048+3</f>
        <v>41701</v>
      </c>
      <c r="C3053" s="47">
        <v>0.39583333333333331</v>
      </c>
      <c r="D3053" s="48">
        <v>5.8011111111111111</v>
      </c>
      <c r="E3053" s="48">
        <v>5.806111111111111</v>
      </c>
      <c r="F3053" s="35">
        <v>5.8111111111111109</v>
      </c>
    </row>
    <row r="3054" spans="2:6" ht="18" hidden="1" customHeight="1">
      <c r="B3054" s="33" t="s">
        <v>6</v>
      </c>
      <c r="C3054" s="47">
        <v>0.52083333333333337</v>
      </c>
      <c r="D3054" s="48">
        <v>5.8076111111111111</v>
      </c>
      <c r="E3054" s="48">
        <v>5.8126111111111118</v>
      </c>
      <c r="F3054" s="35">
        <v>5.8176111111111126</v>
      </c>
    </row>
    <row r="3055" spans="2:6" ht="18" hidden="1" customHeight="1" thickBot="1">
      <c r="B3055" s="36"/>
      <c r="C3055" s="49">
        <v>0.64583333333333337</v>
      </c>
      <c r="D3055" s="50">
        <v>5.8508823529411771</v>
      </c>
      <c r="E3055" s="50">
        <v>5.855882352941177</v>
      </c>
      <c r="F3055" s="39">
        <v>5.8608823529411769</v>
      </c>
    </row>
    <row r="3056" spans="2:6" ht="18" hidden="1" customHeight="1" thickTop="1">
      <c r="B3056" s="51"/>
      <c r="C3056" s="52"/>
      <c r="D3056" s="53">
        <f>AVERAGE(D3052:D3055)</f>
        <v>5.8198681917211337</v>
      </c>
      <c r="E3056" s="53">
        <f>(D3056+F3056)/2</f>
        <v>5.8248681917211336</v>
      </c>
      <c r="F3056" s="54">
        <f>AVERAGE(F3052:F3055)</f>
        <v>5.8298681917211326</v>
      </c>
    </row>
    <row r="3057" spans="2:6" ht="18" hidden="1" customHeight="1">
      <c r="B3057" s="33"/>
      <c r="C3057" s="45"/>
      <c r="D3057" s="46"/>
      <c r="E3057" s="46"/>
      <c r="F3057" s="31"/>
    </row>
    <row r="3058" spans="2:6" ht="18" hidden="1" customHeight="1">
      <c r="B3058" s="33">
        <f>B3053+1</f>
        <v>41702</v>
      </c>
      <c r="C3058" s="47">
        <v>0.39583333333333331</v>
      </c>
      <c r="D3058" s="48">
        <v>5.8919444444444444</v>
      </c>
      <c r="E3058" s="48">
        <v>5.8969444444444443</v>
      </c>
      <c r="F3058" s="35">
        <v>5.9019444444444442</v>
      </c>
    </row>
    <row r="3059" spans="2:6" ht="18" hidden="1" customHeight="1">
      <c r="B3059" s="33" t="s">
        <v>6</v>
      </c>
      <c r="C3059" s="47">
        <v>0.52083333333333337</v>
      </c>
      <c r="D3059" s="48">
        <v>5.8861111111111111</v>
      </c>
      <c r="E3059" s="48">
        <v>5.8911111111111119</v>
      </c>
      <c r="F3059" s="35">
        <v>5.8961111111111126</v>
      </c>
    </row>
    <row r="3060" spans="2:6" ht="18" hidden="1" customHeight="1" thickBot="1">
      <c r="B3060" s="36"/>
      <c r="C3060" s="49">
        <v>0.64583333333333337</v>
      </c>
      <c r="D3060" s="50">
        <v>5.8977777777777796</v>
      </c>
      <c r="E3060" s="50">
        <v>5.9027777777777786</v>
      </c>
      <c r="F3060" s="39">
        <v>5.9077777777777776</v>
      </c>
    </row>
    <row r="3061" spans="2:6" ht="18" hidden="1" customHeight="1" thickTop="1">
      <c r="B3061" s="51"/>
      <c r="C3061" s="52"/>
      <c r="D3061" s="53">
        <f>AVERAGE(D3057:D3060)</f>
        <v>5.8919444444444453</v>
      </c>
      <c r="E3061" s="53">
        <f>(D3061+F3061)/2</f>
        <v>5.8969444444444452</v>
      </c>
      <c r="F3061" s="54">
        <f>AVERAGE(F3057:F3060)</f>
        <v>5.9019444444444451</v>
      </c>
    </row>
    <row r="3062" spans="2:6" ht="18" hidden="1" customHeight="1">
      <c r="B3062" s="33"/>
      <c r="C3062" s="45"/>
      <c r="D3062" s="46"/>
      <c r="E3062" s="46"/>
      <c r="F3062" s="31"/>
    </row>
    <row r="3063" spans="2:6" ht="18" hidden="1" customHeight="1">
      <c r="B3063" s="33">
        <f>B3058+1</f>
        <v>41703</v>
      </c>
      <c r="C3063" s="47">
        <v>0.39583333333333331</v>
      </c>
      <c r="D3063" s="48">
        <v>5.913333333333334</v>
      </c>
      <c r="E3063" s="48">
        <v>5.9183333333333339</v>
      </c>
      <c r="F3063" s="35">
        <v>5.9233333333333338</v>
      </c>
    </row>
    <row r="3064" spans="2:6" ht="18" hidden="1" customHeight="1">
      <c r="B3064" s="33" t="s">
        <v>6</v>
      </c>
      <c r="C3064" s="47">
        <v>0.52083333333333337</v>
      </c>
      <c r="D3064" s="48">
        <v>5.9147222222222231</v>
      </c>
      <c r="E3064" s="48">
        <v>5.919722222222223</v>
      </c>
      <c r="F3064" s="35">
        <v>5.9247222222222229</v>
      </c>
    </row>
    <row r="3065" spans="2:6" ht="18" hidden="1" customHeight="1" thickBot="1">
      <c r="B3065" s="36"/>
      <c r="C3065" s="49">
        <v>0.64583333333333337</v>
      </c>
      <c r="D3065" s="50">
        <v>6.0032499999999995</v>
      </c>
      <c r="E3065" s="50">
        <v>6.0082500000000003</v>
      </c>
      <c r="F3065" s="39">
        <v>6.013250000000002</v>
      </c>
    </row>
    <row r="3066" spans="2:6" ht="18" hidden="1" customHeight="1" thickTop="1">
      <c r="B3066" s="51"/>
      <c r="C3066" s="52"/>
      <c r="D3066" s="53">
        <f>AVERAGE(D3062:D3065)</f>
        <v>5.9437685185185201</v>
      </c>
      <c r="E3066" s="53">
        <f>(D3066+F3066)/2</f>
        <v>5.94876851851852</v>
      </c>
      <c r="F3066" s="54">
        <f>AVERAGE(F3062:F3065)</f>
        <v>5.9537685185185198</v>
      </c>
    </row>
    <row r="3067" spans="2:6" ht="18" hidden="1" customHeight="1">
      <c r="B3067" s="33"/>
      <c r="C3067" s="45"/>
      <c r="D3067" s="46"/>
      <c r="E3067" s="46"/>
      <c r="F3067" s="31"/>
    </row>
    <row r="3068" spans="2:6" ht="18" hidden="1" customHeight="1">
      <c r="B3068" s="33">
        <f>B3063+1</f>
        <v>41704</v>
      </c>
      <c r="C3068" s="47">
        <v>0.39583333333333331</v>
      </c>
      <c r="D3068" s="48">
        <v>6.0444444444444452</v>
      </c>
      <c r="E3068" s="48">
        <v>6.0494444444444451</v>
      </c>
      <c r="F3068" s="35">
        <v>6.054444444444445</v>
      </c>
    </row>
    <row r="3069" spans="2:6" ht="18" hidden="1" customHeight="1">
      <c r="B3069" s="33" t="s">
        <v>6</v>
      </c>
      <c r="C3069" s="47">
        <v>0.52083333333333337</v>
      </c>
      <c r="D3069" s="48">
        <v>6.0262777777777785</v>
      </c>
      <c r="E3069" s="48">
        <v>6.0312777777777793</v>
      </c>
      <c r="F3069" s="35">
        <v>6.0362777777777792</v>
      </c>
    </row>
    <row r="3070" spans="2:6" ht="18" hidden="1" customHeight="1" thickBot="1">
      <c r="B3070" s="36"/>
      <c r="C3070" s="49">
        <v>0.64583333333333337</v>
      </c>
      <c r="D3070" s="50">
        <v>6.0080555555555542</v>
      </c>
      <c r="E3070" s="50">
        <v>6.0130555555555549</v>
      </c>
      <c r="F3070" s="39">
        <v>6.0180555555555557</v>
      </c>
    </row>
    <row r="3071" spans="2:6" ht="18" hidden="1" customHeight="1" thickTop="1">
      <c r="B3071" s="51"/>
      <c r="C3071" s="52"/>
      <c r="D3071" s="53">
        <f>AVERAGE(D3067:D3070)</f>
        <v>6.026259259259259</v>
      </c>
      <c r="E3071" s="53">
        <f>(D3071+F3071)/2</f>
        <v>6.0312592592592598</v>
      </c>
      <c r="F3071" s="54">
        <f>AVERAGE(F3067:F3070)</f>
        <v>6.0362592592592605</v>
      </c>
    </row>
    <row r="3072" spans="2:6" ht="18" hidden="1" customHeight="1">
      <c r="B3072" s="33"/>
      <c r="C3072" s="45"/>
      <c r="D3072" s="46"/>
      <c r="E3072" s="46"/>
      <c r="F3072" s="31"/>
    </row>
    <row r="3073" spans="2:6" ht="18" hidden="1" customHeight="1">
      <c r="B3073" s="33">
        <f>B3068+1</f>
        <v>41705</v>
      </c>
      <c r="C3073" s="47">
        <v>0.39583333333333331</v>
      </c>
      <c r="D3073" s="48">
        <v>5.9252777777777776</v>
      </c>
      <c r="E3073" s="48">
        <v>5.9302777777777784</v>
      </c>
      <c r="F3073" s="35">
        <v>5.9352777777777783</v>
      </c>
    </row>
    <row r="3074" spans="2:6" ht="18" hidden="1" customHeight="1">
      <c r="B3074" s="33" t="s">
        <v>6</v>
      </c>
      <c r="C3074" s="47">
        <v>0.52083333333333337</v>
      </c>
      <c r="D3074" s="48">
        <v>5.9488888888888889</v>
      </c>
      <c r="E3074" s="48">
        <v>5.9538888888888879</v>
      </c>
      <c r="F3074" s="35">
        <v>5.9588888888888869</v>
      </c>
    </row>
    <row r="3075" spans="2:6" ht="18" hidden="1" customHeight="1" thickBot="1">
      <c r="B3075" s="36"/>
      <c r="C3075" s="49">
        <v>0.64583333333333337</v>
      </c>
      <c r="D3075" s="50">
        <v>5.9461111111111107</v>
      </c>
      <c r="E3075" s="50">
        <v>5.9511111111111106</v>
      </c>
      <c r="F3075" s="39">
        <v>5.9561111111111096</v>
      </c>
    </row>
    <row r="3076" spans="2:6" ht="18" hidden="1" customHeight="1" thickTop="1">
      <c r="B3076" s="51"/>
      <c r="C3076" s="52"/>
      <c r="D3076" s="53">
        <f>AVERAGE(D3072:D3075)</f>
        <v>5.9400925925925927</v>
      </c>
      <c r="E3076" s="53">
        <f>(D3076+F3076)/2</f>
        <v>5.9450925925925926</v>
      </c>
      <c r="F3076" s="54">
        <f>AVERAGE(F3072:F3075)</f>
        <v>5.9500925925925925</v>
      </c>
    </row>
    <row r="3077" spans="2:6" ht="18" hidden="1" customHeight="1">
      <c r="B3077" s="33"/>
      <c r="C3077" s="45"/>
      <c r="D3077" s="46"/>
      <c r="E3077" s="46"/>
      <c r="F3077" s="31"/>
    </row>
    <row r="3078" spans="2:6" ht="18" hidden="1" customHeight="1">
      <c r="B3078" s="33">
        <f>B3073+3</f>
        <v>41708</v>
      </c>
      <c r="C3078" s="47">
        <v>0.39583333333333331</v>
      </c>
      <c r="D3078" s="48">
        <v>5.9461111111111133</v>
      </c>
      <c r="E3078" s="48">
        <v>5.9511111111111115</v>
      </c>
      <c r="F3078" s="35">
        <v>5.9561111111111096</v>
      </c>
    </row>
    <row r="3079" spans="2:6" ht="18" hidden="1" customHeight="1">
      <c r="B3079" s="33" t="s">
        <v>6</v>
      </c>
      <c r="C3079" s="47">
        <v>0.52083333333333337</v>
      </c>
      <c r="D3079" s="48">
        <v>5.9458333333333355</v>
      </c>
      <c r="E3079" s="48">
        <v>5.9508333333333336</v>
      </c>
      <c r="F3079" s="35">
        <v>5.9558333333333326</v>
      </c>
    </row>
    <row r="3080" spans="2:6" ht="18" hidden="1" customHeight="1" thickBot="1">
      <c r="B3080" s="36"/>
      <c r="C3080" s="49">
        <v>0.64583333333333337</v>
      </c>
      <c r="D3080" s="50">
        <v>5.9150000000000009</v>
      </c>
      <c r="E3080" s="50">
        <v>5.92</v>
      </c>
      <c r="F3080" s="39">
        <v>5.9249999999999989</v>
      </c>
    </row>
    <row r="3081" spans="2:6" ht="18" hidden="1" customHeight="1" thickTop="1">
      <c r="B3081" s="51"/>
      <c r="C3081" s="52"/>
      <c r="D3081" s="53">
        <f>AVERAGE(D3077:D3080)</f>
        <v>5.9356481481481493</v>
      </c>
      <c r="E3081" s="53">
        <f>(D3081+F3081)/2</f>
        <v>5.9406481481481483</v>
      </c>
      <c r="F3081" s="54">
        <f>AVERAGE(F3077:F3080)</f>
        <v>5.9456481481481473</v>
      </c>
    </row>
    <row r="3082" spans="2:6" ht="18" hidden="1" customHeight="1">
      <c r="B3082" s="33"/>
      <c r="C3082" s="45"/>
      <c r="D3082" s="46"/>
      <c r="E3082" s="46"/>
      <c r="F3082" s="31"/>
    </row>
    <row r="3083" spans="2:6" ht="18" hidden="1" customHeight="1">
      <c r="B3083" s="33">
        <f>B3078+1</f>
        <v>41709</v>
      </c>
      <c r="C3083" s="47">
        <v>0.39583333333333331</v>
      </c>
      <c r="D3083" s="48">
        <v>5.8761111111111113</v>
      </c>
      <c r="E3083" s="48">
        <v>5.8811111111111103</v>
      </c>
      <c r="F3083" s="35">
        <v>5.8861111111111102</v>
      </c>
    </row>
    <row r="3084" spans="2:6" ht="18" hidden="1" customHeight="1">
      <c r="B3084" s="33" t="s">
        <v>6</v>
      </c>
      <c r="C3084" s="47">
        <v>0.52083333333333337</v>
      </c>
      <c r="D3084" s="48">
        <v>5.9174999999999995</v>
      </c>
      <c r="E3084" s="48">
        <v>5.9224999999999994</v>
      </c>
      <c r="F3084" s="35">
        <v>5.9275000000000002</v>
      </c>
    </row>
    <row r="3085" spans="2:6" ht="18" hidden="1" customHeight="1" thickBot="1">
      <c r="B3085" s="36"/>
      <c r="C3085" s="49">
        <v>0.64583333333333337</v>
      </c>
      <c r="D3085" s="50">
        <v>5.9175000000000004</v>
      </c>
      <c r="E3085" s="50">
        <v>5.9225000000000012</v>
      </c>
      <c r="F3085" s="39">
        <v>5.9275000000000011</v>
      </c>
    </row>
    <row r="3086" spans="2:6" ht="18" hidden="1" customHeight="1" thickTop="1">
      <c r="B3086" s="51"/>
      <c r="C3086" s="52"/>
      <c r="D3086" s="53">
        <f>AVERAGE(D3082:D3085)</f>
        <v>5.9037037037037043</v>
      </c>
      <c r="E3086" s="53">
        <f>(D3086+F3086)/2</f>
        <v>5.9087037037037042</v>
      </c>
      <c r="F3086" s="54">
        <f>AVERAGE(F3082:F3085)</f>
        <v>5.9137037037037041</v>
      </c>
    </row>
    <row r="3087" spans="2:6" ht="18" hidden="1" customHeight="1">
      <c r="B3087" s="33"/>
      <c r="C3087" s="45"/>
      <c r="D3087" s="46"/>
      <c r="E3087" s="46"/>
      <c r="F3087" s="31"/>
    </row>
    <row r="3088" spans="2:6" ht="18" hidden="1" customHeight="1">
      <c r="B3088" s="33">
        <f>B3083+2</f>
        <v>41711</v>
      </c>
      <c r="C3088" s="47">
        <v>0.39583333333333331</v>
      </c>
      <c r="D3088" s="48">
        <v>5.9577777777777765</v>
      </c>
      <c r="E3088" s="48">
        <v>5.9627777777777773</v>
      </c>
      <c r="F3088" s="35">
        <v>5.9677777777777781</v>
      </c>
    </row>
    <row r="3089" spans="2:6" ht="18" hidden="1" customHeight="1">
      <c r="B3089" s="33" t="s">
        <v>6</v>
      </c>
      <c r="C3089" s="47">
        <v>0.52083333333333337</v>
      </c>
      <c r="D3089" s="48">
        <v>5.9926111111111116</v>
      </c>
      <c r="E3089" s="48">
        <v>5.9976111111111114</v>
      </c>
      <c r="F3089" s="35">
        <v>6.0026111111111113</v>
      </c>
    </row>
    <row r="3090" spans="2:6" ht="18" hidden="1" customHeight="1" thickBot="1">
      <c r="B3090" s="36"/>
      <c r="C3090" s="49">
        <v>0.64583333333333337</v>
      </c>
      <c r="D3090" s="50">
        <v>5.9834444444444452</v>
      </c>
      <c r="E3090" s="50">
        <v>5.9884444444444451</v>
      </c>
      <c r="F3090" s="39">
        <v>5.993444444444445</v>
      </c>
    </row>
    <row r="3091" spans="2:6" ht="18" hidden="1" customHeight="1" thickTop="1">
      <c r="B3091" s="51"/>
      <c r="C3091" s="52"/>
      <c r="D3091" s="53">
        <f>AVERAGE(D3087:D3090)</f>
        <v>5.9779444444444438</v>
      </c>
      <c r="E3091" s="53">
        <f>(D3091+F3091)/2</f>
        <v>5.9829444444444437</v>
      </c>
      <c r="F3091" s="54">
        <f>AVERAGE(F3087:F3090)</f>
        <v>5.9879444444444445</v>
      </c>
    </row>
    <row r="3092" spans="2:6" ht="18" hidden="1" customHeight="1">
      <c r="B3092" s="33"/>
      <c r="C3092" s="45"/>
      <c r="D3092" s="46"/>
      <c r="E3092" s="46"/>
      <c r="F3092" s="31"/>
    </row>
    <row r="3093" spans="2:6" ht="18" hidden="1" customHeight="1">
      <c r="B3093" s="33">
        <f>B3088+1</f>
        <v>41712</v>
      </c>
      <c r="C3093" s="47">
        <v>0.39583333333333331</v>
      </c>
      <c r="D3093" s="48">
        <v>6.0108333333333341</v>
      </c>
      <c r="E3093" s="48">
        <v>6.015833333333334</v>
      </c>
      <c r="F3093" s="35">
        <v>6.0208333333333339</v>
      </c>
    </row>
    <row r="3094" spans="2:6" ht="18" hidden="1" customHeight="1">
      <c r="B3094" s="33" t="s">
        <v>6</v>
      </c>
      <c r="C3094" s="47">
        <v>0.52083333333333337</v>
      </c>
      <c r="D3094" s="48">
        <v>6.0346111111111114</v>
      </c>
      <c r="E3094" s="48">
        <v>6.0396111111111122</v>
      </c>
      <c r="F3094" s="35">
        <v>6.044611111111112</v>
      </c>
    </row>
    <row r="3095" spans="2:6" ht="18" hidden="1" customHeight="1" thickBot="1">
      <c r="B3095" s="36"/>
      <c r="C3095" s="49">
        <v>0.64583333333333337</v>
      </c>
      <c r="D3095" s="50">
        <v>6.0172222222222214</v>
      </c>
      <c r="E3095" s="50">
        <v>6.0222222222222221</v>
      </c>
      <c r="F3095" s="39">
        <v>6.0272222222222229</v>
      </c>
    </row>
    <row r="3096" spans="2:6" ht="18" hidden="1" customHeight="1" thickTop="1">
      <c r="B3096" s="51"/>
      <c r="C3096" s="52"/>
      <c r="D3096" s="53">
        <f>AVERAGE(D3092:D3095)</f>
        <v>6.0208888888888881</v>
      </c>
      <c r="E3096" s="53">
        <f>(D3096+F3096)/2</f>
        <v>6.025888888888888</v>
      </c>
      <c r="F3096" s="54">
        <f>AVERAGE(F3092:F3095)</f>
        <v>6.0308888888888887</v>
      </c>
    </row>
    <row r="3097" spans="2:6" ht="18" hidden="1" customHeight="1">
      <c r="B3097" s="33"/>
      <c r="C3097" s="45"/>
      <c r="D3097" s="46"/>
      <c r="E3097" s="46"/>
      <c r="F3097" s="31"/>
    </row>
    <row r="3098" spans="2:6" ht="18" hidden="1" customHeight="1">
      <c r="B3098" s="33">
        <f>B3093+3</f>
        <v>41715</v>
      </c>
      <c r="C3098" s="47">
        <v>0.39583333333333331</v>
      </c>
      <c r="D3098" s="48">
        <v>6.0590000000000011</v>
      </c>
      <c r="E3098" s="48">
        <v>6.0640000000000001</v>
      </c>
      <c r="F3098" s="35">
        <v>6.069</v>
      </c>
    </row>
    <row r="3099" spans="2:6" ht="18" hidden="1" customHeight="1">
      <c r="B3099" s="33" t="s">
        <v>6</v>
      </c>
      <c r="C3099" s="47">
        <v>0.52083333333333337</v>
      </c>
      <c r="D3099" s="48">
        <v>6.0666666666666673</v>
      </c>
      <c r="E3099" s="48">
        <v>6.0716666666666672</v>
      </c>
      <c r="F3099" s="35">
        <v>6.0766666666666662</v>
      </c>
    </row>
    <row r="3100" spans="2:6" ht="18" hidden="1" customHeight="1" thickBot="1">
      <c r="B3100" s="36"/>
      <c r="C3100" s="49">
        <v>0.64583333333333337</v>
      </c>
      <c r="D3100" s="50">
        <v>6.1258333333333317</v>
      </c>
      <c r="E3100" s="50">
        <v>6.1308333333333334</v>
      </c>
      <c r="F3100" s="39">
        <v>6.1358333333333341</v>
      </c>
    </row>
    <row r="3101" spans="2:6" ht="18" hidden="1" customHeight="1" thickTop="1">
      <c r="B3101" s="51"/>
      <c r="C3101" s="52"/>
      <c r="D3101" s="53">
        <f>AVERAGE(D3097:D3100)</f>
        <v>6.0838333333333336</v>
      </c>
      <c r="E3101" s="53">
        <f>(D3101+F3101)/2</f>
        <v>6.0888333333333335</v>
      </c>
      <c r="F3101" s="54">
        <f>AVERAGE(F3097:F3100)</f>
        <v>6.0938333333333334</v>
      </c>
    </row>
    <row r="3102" spans="2:6" ht="18" hidden="1" customHeight="1">
      <c r="B3102" s="33"/>
      <c r="C3102" s="45"/>
      <c r="D3102" s="46"/>
      <c r="E3102" s="46"/>
      <c r="F3102" s="31"/>
    </row>
    <row r="3103" spans="2:6" ht="18" hidden="1" customHeight="1">
      <c r="B3103" s="33">
        <f>B3098+1</f>
        <v>41716</v>
      </c>
      <c r="C3103" s="47">
        <v>0.39583333333333331</v>
      </c>
      <c r="D3103" s="48">
        <v>6.1538888888888899</v>
      </c>
      <c r="E3103" s="48">
        <v>6.1588888888888897</v>
      </c>
      <c r="F3103" s="35">
        <v>6.1638888888888896</v>
      </c>
    </row>
    <row r="3104" spans="2:6" ht="18" hidden="1" customHeight="1">
      <c r="B3104" s="33" t="s">
        <v>6</v>
      </c>
      <c r="C3104" s="47">
        <v>0.52083333333333337</v>
      </c>
      <c r="D3104" s="48">
        <v>6.1963888888888894</v>
      </c>
      <c r="E3104" s="48">
        <v>6.2013888888888893</v>
      </c>
      <c r="F3104" s="35">
        <v>6.2063888888888883</v>
      </c>
    </row>
    <row r="3105" spans="2:6" ht="18" hidden="1" customHeight="1" thickBot="1">
      <c r="B3105" s="36"/>
      <c r="C3105" s="49">
        <v>0.64583333333333337</v>
      </c>
      <c r="D3105" s="50">
        <v>6.2555555555555555</v>
      </c>
      <c r="E3105" s="50">
        <v>6.2605555555555554</v>
      </c>
      <c r="F3105" s="39">
        <v>6.2655555555555553</v>
      </c>
    </row>
    <row r="3106" spans="2:6" ht="18" hidden="1" customHeight="1" thickTop="1">
      <c r="B3106" s="51"/>
      <c r="C3106" s="52"/>
      <c r="D3106" s="53">
        <f>AVERAGE(D3102:D3105)</f>
        <v>6.2019444444444458</v>
      </c>
      <c r="E3106" s="53">
        <f>(D3106+F3106)/2</f>
        <v>6.2069444444444457</v>
      </c>
      <c r="F3106" s="54">
        <f>AVERAGE(F3102:F3105)</f>
        <v>6.2119444444444447</v>
      </c>
    </row>
    <row r="3107" spans="2:6" ht="18" hidden="1" customHeight="1">
      <c r="B3107" s="33"/>
      <c r="C3107" s="45"/>
      <c r="D3107" s="46"/>
      <c r="E3107" s="46"/>
      <c r="F3107" s="31"/>
    </row>
    <row r="3108" spans="2:6" ht="18" hidden="1" customHeight="1">
      <c r="B3108" s="33">
        <f>B3103+1</f>
        <v>41717</v>
      </c>
      <c r="C3108" s="47">
        <v>0.39583333333333331</v>
      </c>
      <c r="D3108" s="48">
        <v>6.3808333333333334</v>
      </c>
      <c r="E3108" s="48">
        <v>6.3858333333333333</v>
      </c>
      <c r="F3108" s="35">
        <v>6.3908333333333331</v>
      </c>
    </row>
    <row r="3109" spans="2:6" ht="18" hidden="1" customHeight="1">
      <c r="B3109" s="33" t="s">
        <v>6</v>
      </c>
      <c r="C3109" s="47">
        <v>0.52083333333333337</v>
      </c>
      <c r="D3109" s="48">
        <v>6.3852777777777776</v>
      </c>
      <c r="E3109" s="48">
        <v>6.3902777777777775</v>
      </c>
      <c r="F3109" s="35">
        <v>6.3952777777777783</v>
      </c>
    </row>
    <row r="3110" spans="2:6" ht="18" hidden="1" customHeight="1" thickBot="1">
      <c r="B3110" s="36"/>
      <c r="C3110" s="49">
        <v>0.64583333333333337</v>
      </c>
      <c r="D3110" s="50">
        <v>6.3913888888888888</v>
      </c>
      <c r="E3110" s="50">
        <v>6.3963888888888887</v>
      </c>
      <c r="F3110" s="39">
        <v>6.4013888888888886</v>
      </c>
    </row>
    <row r="3111" spans="2:6" ht="18" hidden="1" customHeight="1" thickTop="1">
      <c r="B3111" s="51"/>
      <c r="C3111" s="52"/>
      <c r="D3111" s="53">
        <f>AVERAGE(D3107:D3110)</f>
        <v>6.3858333333333333</v>
      </c>
      <c r="E3111" s="53">
        <f>(D3111+F3111)/2</f>
        <v>6.3908333333333331</v>
      </c>
      <c r="F3111" s="54">
        <f>AVERAGE(F3107:F3110)</f>
        <v>6.395833333333333</v>
      </c>
    </row>
    <row r="3112" spans="2:6" ht="18" hidden="1" customHeight="1">
      <c r="B3112" s="33"/>
      <c r="C3112" s="45"/>
      <c r="D3112" s="46"/>
      <c r="E3112" s="46"/>
      <c r="F3112" s="31"/>
    </row>
    <row r="3113" spans="2:6" ht="18" hidden="1" customHeight="1">
      <c r="B3113" s="33">
        <f>B3108+1</f>
        <v>41718</v>
      </c>
      <c r="C3113" s="47">
        <v>0.39583333333333331</v>
      </c>
      <c r="D3113" s="48">
        <v>6.3749999999999991</v>
      </c>
      <c r="E3113" s="48">
        <v>6.38</v>
      </c>
      <c r="F3113" s="35">
        <v>6.3850000000000007</v>
      </c>
    </row>
    <row r="3114" spans="2:6" ht="18" hidden="1" customHeight="1">
      <c r="B3114" s="33" t="s">
        <v>6</v>
      </c>
      <c r="C3114" s="47">
        <v>0.52083333333333337</v>
      </c>
      <c r="D3114" s="48">
        <v>6.3455555555555536</v>
      </c>
      <c r="E3114" s="48">
        <v>6.3505555555555553</v>
      </c>
      <c r="F3114" s="35">
        <v>6.3555555555555561</v>
      </c>
    </row>
    <row r="3115" spans="2:6" ht="18" hidden="1" customHeight="1" thickBot="1">
      <c r="B3115" s="36"/>
      <c r="C3115" s="49">
        <v>0.64583333333333337</v>
      </c>
      <c r="D3115" s="50">
        <v>6.38</v>
      </c>
      <c r="E3115" s="50">
        <v>6.3849999999999998</v>
      </c>
      <c r="F3115" s="39">
        <v>6.39</v>
      </c>
    </row>
    <row r="3116" spans="2:6" ht="18" hidden="1" customHeight="1" thickTop="1">
      <c r="B3116" s="51"/>
      <c r="C3116" s="52"/>
      <c r="D3116" s="53">
        <f>AVERAGE(D3112:D3115)</f>
        <v>6.3668518518518509</v>
      </c>
      <c r="E3116" s="53">
        <f>(D3116+F3116)/2</f>
        <v>6.3718518518518517</v>
      </c>
      <c r="F3116" s="54">
        <f>AVERAGE(F3112:F3115)</f>
        <v>6.3768518518518524</v>
      </c>
    </row>
    <row r="3117" spans="2:6" ht="18" hidden="1" customHeight="1">
      <c r="B3117" s="33"/>
      <c r="C3117" s="45"/>
      <c r="D3117" s="46"/>
      <c r="E3117" s="46"/>
      <c r="F3117" s="31"/>
    </row>
    <row r="3118" spans="2:6" ht="18" hidden="1" customHeight="1">
      <c r="B3118" s="33">
        <f>B3113+1</f>
        <v>41719</v>
      </c>
      <c r="C3118" s="47">
        <v>0.39583333333333331</v>
      </c>
      <c r="D3118" s="48">
        <v>6.3819444444444438</v>
      </c>
      <c r="E3118" s="48">
        <v>6.3869444444444436</v>
      </c>
      <c r="F3118" s="35">
        <v>6.3919444444444444</v>
      </c>
    </row>
    <row r="3119" spans="2:6" ht="18" hidden="1" customHeight="1">
      <c r="B3119" s="33" t="s">
        <v>6</v>
      </c>
      <c r="C3119" s="47">
        <v>0.52083333333333337</v>
      </c>
      <c r="D3119" s="48">
        <v>6.3019444444444437</v>
      </c>
      <c r="E3119" s="48">
        <v>6.3069444444444436</v>
      </c>
      <c r="F3119" s="35">
        <v>6.3119444444444435</v>
      </c>
    </row>
    <row r="3120" spans="2:6" ht="18" hidden="1" customHeight="1" thickBot="1">
      <c r="B3120" s="36"/>
      <c r="C3120" s="49">
        <v>0.64583333333333337</v>
      </c>
      <c r="D3120" s="50">
        <v>6.1725555555555571</v>
      </c>
      <c r="E3120" s="50">
        <v>6.177555555555557</v>
      </c>
      <c r="F3120" s="39">
        <v>6.182555555555556</v>
      </c>
    </row>
    <row r="3121" spans="2:6" ht="18" hidden="1" customHeight="1" thickTop="1">
      <c r="B3121" s="51"/>
      <c r="C3121" s="52"/>
      <c r="D3121" s="53">
        <f>AVERAGE(D3117:D3120)</f>
        <v>6.2854814814814821</v>
      </c>
      <c r="E3121" s="53">
        <f>(D3121+F3121)/2</f>
        <v>6.290481481481482</v>
      </c>
      <c r="F3121" s="54">
        <f>AVERAGE(F3117:F3120)</f>
        <v>6.295481481481481</v>
      </c>
    </row>
    <row r="3122" spans="2:6" ht="18" hidden="1" customHeight="1">
      <c r="B3122" s="33"/>
      <c r="C3122" s="45"/>
      <c r="D3122" s="46"/>
      <c r="E3122" s="46"/>
      <c r="F3122" s="31"/>
    </row>
    <row r="3123" spans="2:6" ht="18" hidden="1" customHeight="1">
      <c r="B3123" s="33">
        <f>B3118+3</f>
        <v>41722</v>
      </c>
      <c r="C3123" s="47">
        <v>0.39583333333333331</v>
      </c>
      <c r="D3123" s="48">
        <v>6.0597222222222209</v>
      </c>
      <c r="E3123" s="48">
        <v>6.0647222222222226</v>
      </c>
      <c r="F3123" s="35">
        <v>6.0697222222222234</v>
      </c>
    </row>
    <row r="3124" spans="2:6" ht="18" hidden="1" customHeight="1">
      <c r="B3124" s="33" t="s">
        <v>6</v>
      </c>
      <c r="C3124" s="47">
        <v>0.52083333333333337</v>
      </c>
      <c r="D3124" s="48">
        <v>6.0317777777777781</v>
      </c>
      <c r="E3124" s="48">
        <v>6.036777777777778</v>
      </c>
      <c r="F3124" s="35">
        <v>6.0417777777777779</v>
      </c>
    </row>
    <row r="3125" spans="2:6" ht="18" hidden="1" customHeight="1" thickBot="1">
      <c r="B3125" s="36"/>
      <c r="C3125" s="49">
        <v>0.64583333333333337</v>
      </c>
      <c r="D3125" s="50">
        <v>5.9661111111111103</v>
      </c>
      <c r="E3125" s="50">
        <v>5.9711111111111119</v>
      </c>
      <c r="F3125" s="39">
        <v>5.9761111111111127</v>
      </c>
    </row>
    <row r="3126" spans="2:6" ht="18" hidden="1" customHeight="1" thickTop="1">
      <c r="B3126" s="51"/>
      <c r="C3126" s="52"/>
      <c r="D3126" s="53">
        <f>AVERAGE(D3122:D3125)</f>
        <v>6.0192037037037034</v>
      </c>
      <c r="E3126" s="53">
        <f>(D3126+F3126)/2</f>
        <v>6.0242037037037042</v>
      </c>
      <c r="F3126" s="54">
        <f>AVERAGE(F3122:F3125)</f>
        <v>6.029203703703705</v>
      </c>
    </row>
    <row r="3127" spans="2:6" ht="18" hidden="1" customHeight="1">
      <c r="B3127" s="33"/>
      <c r="C3127" s="45"/>
      <c r="D3127" s="46"/>
      <c r="E3127" s="46"/>
      <c r="F3127" s="31"/>
    </row>
    <row r="3128" spans="2:6" ht="18" hidden="1" customHeight="1">
      <c r="B3128" s="33">
        <f>B3123+1</f>
        <v>41723</v>
      </c>
      <c r="C3128" s="47">
        <v>0.39583333333333331</v>
      </c>
      <c r="D3128" s="48">
        <v>6.038222222222223</v>
      </c>
      <c r="E3128" s="48">
        <v>6.0432222222222229</v>
      </c>
      <c r="F3128" s="35">
        <v>6.0482222222222219</v>
      </c>
    </row>
    <row r="3129" spans="2:6" ht="18" hidden="1" customHeight="1">
      <c r="B3129" s="33" t="s">
        <v>6</v>
      </c>
      <c r="C3129" s="47">
        <v>0.52083333333333337</v>
      </c>
      <c r="D3129" s="48">
        <v>6.0358333333333336</v>
      </c>
      <c r="E3129" s="48">
        <v>6.0408333333333335</v>
      </c>
      <c r="F3129" s="35">
        <v>6.0458333333333325</v>
      </c>
    </row>
    <row r="3130" spans="2:6" ht="18" hidden="1" customHeight="1" thickBot="1">
      <c r="B3130" s="36"/>
      <c r="C3130" s="49">
        <v>0.64583333333333337</v>
      </c>
      <c r="D3130" s="50">
        <v>6.088055555555556</v>
      </c>
      <c r="E3130" s="50">
        <v>6.093055555555555</v>
      </c>
      <c r="F3130" s="39">
        <v>6.0980555555555549</v>
      </c>
    </row>
    <row r="3131" spans="2:6" ht="18" hidden="1" customHeight="1" thickTop="1">
      <c r="B3131" s="51"/>
      <c r="C3131" s="52"/>
      <c r="D3131" s="53">
        <f>AVERAGE(D3127:D3130)</f>
        <v>6.0540370370370375</v>
      </c>
      <c r="E3131" s="53">
        <f>(D3131+F3131)/2</f>
        <v>6.0590370370370366</v>
      </c>
      <c r="F3131" s="54">
        <f>AVERAGE(F3127:F3130)</f>
        <v>6.0640370370370364</v>
      </c>
    </row>
    <row r="3132" spans="2:6" ht="18" hidden="1" customHeight="1">
      <c r="B3132" s="33"/>
      <c r="C3132" s="45"/>
      <c r="D3132" s="46"/>
      <c r="E3132" s="46"/>
      <c r="F3132" s="31"/>
    </row>
    <row r="3133" spans="2:6" ht="18" hidden="1" customHeight="1">
      <c r="B3133" s="33">
        <f>B3128+1</f>
        <v>41724</v>
      </c>
      <c r="C3133" s="47">
        <v>0.39583333333333331</v>
      </c>
      <c r="D3133" s="48">
        <v>6.1882222222222234</v>
      </c>
      <c r="E3133" s="48">
        <v>6.1932222222222233</v>
      </c>
      <c r="F3133" s="35">
        <v>6.1982222222222223</v>
      </c>
    </row>
    <row r="3134" spans="2:6" ht="18" hidden="1" customHeight="1">
      <c r="B3134" s="33" t="s">
        <v>6</v>
      </c>
      <c r="C3134" s="47">
        <v>0.52083333333333337</v>
      </c>
      <c r="D3134" s="48">
        <v>6.2007222222222227</v>
      </c>
      <c r="E3134" s="48">
        <v>6.2057222222222217</v>
      </c>
      <c r="F3134" s="35">
        <v>6.2107222222222207</v>
      </c>
    </row>
    <row r="3135" spans="2:6" ht="18" hidden="1" customHeight="1" thickBot="1">
      <c r="B3135" s="36"/>
      <c r="C3135" s="49">
        <v>0.64583333333333337</v>
      </c>
      <c r="D3135" s="50">
        <v>6.2027777777777775</v>
      </c>
      <c r="E3135" s="50">
        <v>6.2077777777777774</v>
      </c>
      <c r="F3135" s="39">
        <v>6.2127777777777773</v>
      </c>
    </row>
    <row r="3136" spans="2:6" ht="18" hidden="1" customHeight="1" thickTop="1">
      <c r="B3136" s="51"/>
      <c r="C3136" s="52"/>
      <c r="D3136" s="53">
        <f>AVERAGE(D3132:D3135)</f>
        <v>6.1972407407407415</v>
      </c>
      <c r="E3136" s="53">
        <f>(D3136+F3136)/2</f>
        <v>6.2022407407407414</v>
      </c>
      <c r="F3136" s="54">
        <f>AVERAGE(F3132:F3135)</f>
        <v>6.2072407407407404</v>
      </c>
    </row>
    <row r="3137" spans="2:6" ht="18" hidden="1" customHeight="1">
      <c r="B3137" s="33"/>
      <c r="C3137" s="45"/>
      <c r="D3137" s="46"/>
      <c r="E3137" s="46"/>
      <c r="F3137" s="31"/>
    </row>
    <row r="3138" spans="2:6" ht="18" hidden="1" customHeight="1">
      <c r="B3138" s="33">
        <f>B3133+1</f>
        <v>41725</v>
      </c>
      <c r="C3138" s="47">
        <v>0.39583333333333331</v>
      </c>
      <c r="D3138" s="48">
        <v>6.3675000000000006</v>
      </c>
      <c r="E3138" s="48">
        <v>6.3725000000000005</v>
      </c>
      <c r="F3138" s="35">
        <v>6.3774999999999995</v>
      </c>
    </row>
    <row r="3139" spans="2:6" ht="18" hidden="1" customHeight="1">
      <c r="B3139" s="33" t="s">
        <v>6</v>
      </c>
      <c r="C3139" s="47">
        <v>0.52083333333333337</v>
      </c>
      <c r="D3139" s="48">
        <v>6.3619444444444442</v>
      </c>
      <c r="E3139" s="48">
        <v>6.366944444444445</v>
      </c>
      <c r="F3139" s="35">
        <v>6.3719444444444457</v>
      </c>
    </row>
    <row r="3140" spans="2:6" ht="18" hidden="1" customHeight="1" thickBot="1">
      <c r="B3140" s="36"/>
      <c r="C3140" s="49">
        <v>0.64583333333333337</v>
      </c>
      <c r="D3140" s="50">
        <v>6.3588888888888881</v>
      </c>
      <c r="E3140" s="50">
        <v>6.3638888888888889</v>
      </c>
      <c r="F3140" s="39">
        <v>6.3688888888888897</v>
      </c>
    </row>
    <row r="3141" spans="2:6" ht="18" hidden="1" customHeight="1" thickTop="1">
      <c r="B3141" s="51"/>
      <c r="C3141" s="52"/>
      <c r="D3141" s="53">
        <f>AVERAGE(D3137:D3140)</f>
        <v>6.3627777777777768</v>
      </c>
      <c r="E3141" s="53">
        <f>(D3141+F3141)/2</f>
        <v>6.3677777777777775</v>
      </c>
      <c r="F3141" s="54">
        <f>AVERAGE(F3137:F3140)</f>
        <v>6.3727777777777783</v>
      </c>
    </row>
    <row r="3142" spans="2:6" ht="18" hidden="1" customHeight="1">
      <c r="B3142" s="33"/>
      <c r="C3142" s="45"/>
      <c r="D3142" s="46"/>
      <c r="E3142" s="46"/>
      <c r="F3142" s="31"/>
    </row>
    <row r="3143" spans="2:6" ht="18" hidden="1" customHeight="1">
      <c r="B3143" s="33">
        <f>B3138+1</f>
        <v>41726</v>
      </c>
      <c r="C3143" s="47">
        <v>0.39583333333333331</v>
      </c>
      <c r="D3143" s="48">
        <v>6.3802777777777777</v>
      </c>
      <c r="E3143" s="48">
        <v>6.3852777777777785</v>
      </c>
      <c r="F3143" s="35">
        <v>6.3902777777777793</v>
      </c>
    </row>
    <row r="3144" spans="2:6" ht="18" hidden="1" customHeight="1">
      <c r="B3144" s="33" t="s">
        <v>6</v>
      </c>
      <c r="C3144" s="47">
        <v>0.52083333333333337</v>
      </c>
      <c r="D3144" s="48">
        <v>6.1719444444444456</v>
      </c>
      <c r="E3144" s="48">
        <v>6.1769444444444446</v>
      </c>
      <c r="F3144" s="35">
        <v>6.1819444444444436</v>
      </c>
    </row>
    <row r="3145" spans="2:6" ht="18" hidden="1" customHeight="1" thickBot="1">
      <c r="B3145" s="36"/>
      <c r="C3145" s="49">
        <v>0.64583333333333337</v>
      </c>
      <c r="D3145" s="50">
        <v>6.1969444444444441</v>
      </c>
      <c r="E3145" s="50">
        <v>6.201944444444444</v>
      </c>
      <c r="F3145" s="39">
        <v>6.2069444444444439</v>
      </c>
    </row>
    <row r="3146" spans="2:6" ht="18" hidden="1" customHeight="1" thickTop="1">
      <c r="B3146" s="51"/>
      <c r="C3146" s="52"/>
      <c r="D3146" s="53">
        <f>AVERAGE(D3142:D3145)</f>
        <v>6.2497222222222222</v>
      </c>
      <c r="E3146" s="53">
        <f>(D3146+F3146)/2</f>
        <v>6.2547222222222221</v>
      </c>
      <c r="F3146" s="54">
        <f>AVERAGE(F3142:F3145)</f>
        <v>6.2597222222222229</v>
      </c>
    </row>
    <row r="3147" spans="2:6" ht="18" hidden="1" customHeight="1">
      <c r="B3147" s="33"/>
      <c r="C3147" s="45"/>
      <c r="D3147" s="46"/>
      <c r="E3147" s="46"/>
      <c r="F3147" s="31"/>
    </row>
    <row r="3148" spans="2:6" ht="18" hidden="1" customHeight="1">
      <c r="B3148" s="33">
        <f>B3143+3</f>
        <v>41729</v>
      </c>
      <c r="C3148" s="47">
        <v>0.39583333333333331</v>
      </c>
      <c r="D3148" s="48">
        <v>6.0541666666666663</v>
      </c>
      <c r="E3148" s="48">
        <v>6.064166666666666</v>
      </c>
      <c r="F3148" s="35">
        <v>6.0741666666666658</v>
      </c>
    </row>
    <row r="3149" spans="2:6" ht="18" hidden="1" customHeight="1">
      <c r="B3149" s="33" t="s">
        <v>6</v>
      </c>
      <c r="C3149" s="47">
        <v>0.52083333333333337</v>
      </c>
      <c r="D3149" s="48">
        <v>6.0802777777777779</v>
      </c>
      <c r="E3149" s="48">
        <v>6.0902777777777768</v>
      </c>
      <c r="F3149" s="35">
        <v>6.1002777777777766</v>
      </c>
    </row>
    <row r="3150" spans="2:6" ht="18" hidden="1" customHeight="1" thickBot="1">
      <c r="B3150" s="36"/>
      <c r="C3150" s="49">
        <v>0.64583333333333337</v>
      </c>
      <c r="D3150" s="50">
        <v>6.1449999999999996</v>
      </c>
      <c r="E3150" s="50">
        <v>6.1550000000000011</v>
      </c>
      <c r="F3150" s="39">
        <v>6.1650000000000018</v>
      </c>
    </row>
    <row r="3151" spans="2:6" ht="18" hidden="1" customHeight="1" thickTop="1">
      <c r="B3151" s="51"/>
      <c r="C3151" s="52"/>
      <c r="D3151" s="53">
        <f>AVERAGE(D3147:D3150)</f>
        <v>6.0931481481481482</v>
      </c>
      <c r="E3151" s="53">
        <f>(D3151+F3151)/2</f>
        <v>6.1031481481481489</v>
      </c>
      <c r="F3151" s="54">
        <f>AVERAGE(F3147:F3150)</f>
        <v>6.1131481481481487</v>
      </c>
    </row>
    <row r="3152" spans="2:6" ht="18" hidden="1" customHeight="1">
      <c r="B3152" s="33"/>
      <c r="C3152" s="45"/>
      <c r="D3152" s="46"/>
      <c r="E3152" s="46"/>
      <c r="F3152" s="31"/>
    </row>
    <row r="3153" spans="2:6" ht="18" hidden="1" customHeight="1">
      <c r="B3153" s="33">
        <f>B3148+1</f>
        <v>41730</v>
      </c>
      <c r="C3153" s="47">
        <v>0.39583333333333331</v>
      </c>
      <c r="D3153" s="48">
        <v>6.1322222222222225</v>
      </c>
      <c r="E3153" s="48">
        <v>6.1422222222222231</v>
      </c>
      <c r="F3153" s="35">
        <v>6.1522222222222229</v>
      </c>
    </row>
    <row r="3154" spans="2:6" ht="18" hidden="1" customHeight="1">
      <c r="B3154" s="33" t="s">
        <v>6</v>
      </c>
      <c r="C3154" s="47">
        <v>0.52083333333333337</v>
      </c>
      <c r="D3154" s="48">
        <v>6.1647222222222222</v>
      </c>
      <c r="E3154" s="48">
        <v>6.174722222222222</v>
      </c>
      <c r="F3154" s="35">
        <v>6.1847222222222218</v>
      </c>
    </row>
    <row r="3155" spans="2:6" ht="18" hidden="1" customHeight="1" thickBot="1">
      <c r="B3155" s="36"/>
      <c r="C3155" s="49">
        <v>0.64583333333333337</v>
      </c>
      <c r="D3155" s="50">
        <v>6.165</v>
      </c>
      <c r="E3155" s="50">
        <v>6.1749999999999989</v>
      </c>
      <c r="F3155" s="39">
        <v>6.1849999999999987</v>
      </c>
    </row>
    <row r="3156" spans="2:6" ht="18" hidden="1" customHeight="1" thickTop="1">
      <c r="B3156" s="51"/>
      <c r="C3156" s="52"/>
      <c r="D3156" s="53">
        <f>AVERAGE(D3152:D3155)</f>
        <v>6.1539814814814813</v>
      </c>
      <c r="E3156" s="53">
        <f>(D3156+F3156)/2</f>
        <v>6.1639814814814811</v>
      </c>
      <c r="F3156" s="54">
        <f>AVERAGE(F3152:F3155)</f>
        <v>6.1739814814814808</v>
      </c>
    </row>
    <row r="3157" spans="2:6" ht="18" hidden="1" customHeight="1">
      <c r="B3157" s="33"/>
      <c r="C3157" s="45"/>
      <c r="D3157" s="46"/>
      <c r="E3157" s="46"/>
      <c r="F3157" s="31"/>
    </row>
    <row r="3158" spans="2:6" ht="18" hidden="1" customHeight="1">
      <c r="B3158" s="33">
        <f>B3153+1</f>
        <v>41731</v>
      </c>
      <c r="C3158" s="47">
        <v>0.39583333333333331</v>
      </c>
      <c r="D3158" s="48">
        <v>6.1713888888888881</v>
      </c>
      <c r="E3158" s="48">
        <v>6.1813888888888879</v>
      </c>
      <c r="F3158" s="35">
        <v>6.1913888888888886</v>
      </c>
    </row>
    <row r="3159" spans="2:6" ht="18" hidden="1" customHeight="1">
      <c r="B3159" s="33" t="s">
        <v>6</v>
      </c>
      <c r="C3159" s="47">
        <v>0.52083333333333337</v>
      </c>
      <c r="D3159" s="48">
        <v>6.1863888888888896</v>
      </c>
      <c r="E3159" s="48">
        <v>6.1963888888888885</v>
      </c>
      <c r="F3159" s="35">
        <v>6.2063888888888883</v>
      </c>
    </row>
    <row r="3160" spans="2:6" ht="18" hidden="1" customHeight="1" thickBot="1">
      <c r="B3160" s="36"/>
      <c r="C3160" s="49">
        <v>0.64583333333333337</v>
      </c>
      <c r="D3160" s="50">
        <v>6.1719444444444447</v>
      </c>
      <c r="E3160" s="50">
        <v>6.1819444444444445</v>
      </c>
      <c r="F3160" s="39">
        <v>6.1919444444444443</v>
      </c>
    </row>
    <row r="3161" spans="2:6" ht="18" hidden="1" customHeight="1" thickTop="1">
      <c r="B3161" s="51"/>
      <c r="C3161" s="52"/>
      <c r="D3161" s="53">
        <f>AVERAGE(D3157:D3160)</f>
        <v>6.1765740740740744</v>
      </c>
      <c r="E3161" s="53">
        <f>(D3161+F3161)/2</f>
        <v>6.1865740740740742</v>
      </c>
      <c r="F3161" s="54">
        <f>AVERAGE(F3157:F3160)</f>
        <v>6.196574074074074</v>
      </c>
    </row>
    <row r="3162" spans="2:6" ht="18" hidden="1" customHeight="1">
      <c r="B3162" s="33"/>
      <c r="C3162" s="45"/>
      <c r="D3162" s="46"/>
      <c r="E3162" s="46"/>
      <c r="F3162" s="31"/>
    </row>
    <row r="3163" spans="2:6" ht="18" hidden="1" customHeight="1">
      <c r="B3163" s="33">
        <f>B3158+1</f>
        <v>41732</v>
      </c>
      <c r="C3163" s="47">
        <v>0.39583333333333331</v>
      </c>
      <c r="D3163" s="48">
        <v>6.1755555555555555</v>
      </c>
      <c r="E3163" s="48">
        <v>6.1855555555555553</v>
      </c>
      <c r="F3163" s="35">
        <v>6.195555555555555</v>
      </c>
    </row>
    <row r="3164" spans="2:6" ht="18" hidden="1" customHeight="1">
      <c r="B3164" s="33" t="s">
        <v>6</v>
      </c>
      <c r="C3164" s="47">
        <v>0.52083333333333337</v>
      </c>
      <c r="D3164" s="48">
        <v>6.1086111111111112</v>
      </c>
      <c r="E3164" s="48">
        <v>6.118611111111111</v>
      </c>
      <c r="F3164" s="35">
        <v>6.1286111111111099</v>
      </c>
    </row>
    <row r="3165" spans="2:6" ht="18" hidden="1" customHeight="1" thickBot="1">
      <c r="B3165" s="36"/>
      <c r="C3165" s="49">
        <v>0.64583333333333337</v>
      </c>
      <c r="D3165" s="50">
        <v>6.1191666666666666</v>
      </c>
      <c r="E3165" s="50">
        <v>6.1291666666666664</v>
      </c>
      <c r="F3165" s="39">
        <v>6.1391666666666662</v>
      </c>
    </row>
    <row r="3166" spans="2:6" ht="18" hidden="1" customHeight="1" thickTop="1">
      <c r="B3166" s="51"/>
      <c r="C3166" s="52"/>
      <c r="D3166" s="53">
        <f>AVERAGE(D3162:D3165)</f>
        <v>6.134444444444445</v>
      </c>
      <c r="E3166" s="53">
        <f>(D3166+F3166)/2</f>
        <v>6.1444444444444439</v>
      </c>
      <c r="F3166" s="54">
        <f>AVERAGE(F3162:F3165)</f>
        <v>6.1544444444444437</v>
      </c>
    </row>
    <row r="3167" spans="2:6" ht="18" hidden="1" customHeight="1">
      <c r="B3167" s="33"/>
      <c r="C3167" s="45"/>
      <c r="D3167" s="46"/>
      <c r="E3167" s="46"/>
      <c r="F3167" s="31"/>
    </row>
    <row r="3168" spans="2:6" ht="18" hidden="1" customHeight="1">
      <c r="B3168" s="33">
        <f>B3163+1</f>
        <v>41733</v>
      </c>
      <c r="C3168" s="47">
        <v>0.39583333333333331</v>
      </c>
      <c r="D3168" s="48">
        <v>6.1494444444444447</v>
      </c>
      <c r="E3168" s="48">
        <v>6.1594444444444445</v>
      </c>
      <c r="F3168" s="35">
        <v>6.1694444444444443</v>
      </c>
    </row>
    <row r="3169" spans="2:6" ht="18" hidden="1" customHeight="1">
      <c r="B3169" s="33" t="s">
        <v>6</v>
      </c>
      <c r="C3169" s="47">
        <v>0.52083333333333337</v>
      </c>
      <c r="D3169" s="48">
        <v>6.129999999999999</v>
      </c>
      <c r="E3169" s="48">
        <v>6.1400000000000006</v>
      </c>
      <c r="F3169" s="35">
        <v>6.1500000000000012</v>
      </c>
    </row>
    <row r="3170" spans="2:6" ht="18" hidden="1" customHeight="1" thickBot="1">
      <c r="B3170" s="36"/>
      <c r="C3170" s="49">
        <v>0.64583333333333337</v>
      </c>
      <c r="D3170" s="50">
        <v>6.1418333333333335</v>
      </c>
      <c r="E3170" s="50">
        <v>6.1518333333333342</v>
      </c>
      <c r="F3170" s="39">
        <v>6.1618333333333339</v>
      </c>
    </row>
    <row r="3171" spans="2:6" ht="18" hidden="1" customHeight="1" thickTop="1">
      <c r="B3171" s="51"/>
      <c r="C3171" s="52"/>
      <c r="D3171" s="53">
        <f>AVERAGE(D3167:D3170)</f>
        <v>6.1404259259259257</v>
      </c>
      <c r="E3171" s="53">
        <f>(D3171+F3171)/2</f>
        <v>6.1504259259259264</v>
      </c>
      <c r="F3171" s="54">
        <f>AVERAGE(F3167:F3170)</f>
        <v>6.1604259259259271</v>
      </c>
    </row>
    <row r="3172" spans="2:6" ht="18" hidden="1" customHeight="1">
      <c r="B3172" s="33"/>
      <c r="C3172" s="45"/>
      <c r="D3172" s="46"/>
      <c r="E3172" s="46"/>
      <c r="F3172" s="31"/>
    </row>
    <row r="3173" spans="2:6" ht="18" hidden="1" customHeight="1">
      <c r="B3173" s="33">
        <f>B3168+3</f>
        <v>41736</v>
      </c>
      <c r="C3173" s="47">
        <v>0.39583333333333331</v>
      </c>
      <c r="D3173" s="48">
        <v>6.1436111111111105</v>
      </c>
      <c r="E3173" s="48">
        <v>6.1536111111111111</v>
      </c>
      <c r="F3173" s="35">
        <v>6.1636111111111118</v>
      </c>
    </row>
    <row r="3174" spans="2:6" ht="18" hidden="1" customHeight="1">
      <c r="B3174" s="33" t="s">
        <v>6</v>
      </c>
      <c r="C3174" s="47">
        <v>0.52083333333333337</v>
      </c>
      <c r="D3174" s="48">
        <v>6.1291666666666664</v>
      </c>
      <c r="E3174" s="48">
        <v>6.1391666666666662</v>
      </c>
      <c r="F3174" s="35">
        <v>6.149166666666666</v>
      </c>
    </row>
    <row r="3175" spans="2:6" ht="18" hidden="1" customHeight="1" thickBot="1">
      <c r="B3175" s="36"/>
      <c r="C3175" s="49">
        <v>0.64583333333333337</v>
      </c>
      <c r="D3175" s="50">
        <v>6.1408333333333323</v>
      </c>
      <c r="E3175" s="50">
        <v>6.1508333333333329</v>
      </c>
      <c r="F3175" s="39">
        <v>6.1608333333333345</v>
      </c>
    </row>
    <row r="3176" spans="2:6" ht="18" hidden="1" customHeight="1" thickTop="1">
      <c r="B3176" s="51"/>
      <c r="C3176" s="52"/>
      <c r="D3176" s="53">
        <f>AVERAGE(D3172:D3175)</f>
        <v>6.1378703703703694</v>
      </c>
      <c r="E3176" s="53">
        <f>(D3176+F3176)/2</f>
        <v>6.1478703703703701</v>
      </c>
      <c r="F3176" s="54">
        <f>AVERAGE(F3172:F3175)</f>
        <v>6.1578703703703708</v>
      </c>
    </row>
    <row r="3177" spans="2:6" ht="18" hidden="1" customHeight="1">
      <c r="B3177" s="33"/>
      <c r="C3177" s="45"/>
      <c r="D3177" s="46"/>
      <c r="E3177" s="46"/>
      <c r="F3177" s="31"/>
    </row>
    <row r="3178" spans="2:6" ht="18" hidden="1" customHeight="1">
      <c r="B3178" s="33">
        <f>B3173+1</f>
        <v>41737</v>
      </c>
      <c r="C3178" s="47">
        <v>0.39583333333333331</v>
      </c>
      <c r="D3178" s="48">
        <v>6.1447222222222226</v>
      </c>
      <c r="E3178" s="48">
        <v>6.1547222222222224</v>
      </c>
      <c r="F3178" s="35">
        <v>6.1647222222222231</v>
      </c>
    </row>
    <row r="3179" spans="2:6" ht="18" hidden="1" customHeight="1">
      <c r="B3179" s="33" t="s">
        <v>6</v>
      </c>
      <c r="C3179" s="47">
        <v>0.52083333333333337</v>
      </c>
      <c r="D3179" s="48">
        <v>6.1369444444444445</v>
      </c>
      <c r="E3179" s="48">
        <v>6.1469444444444452</v>
      </c>
      <c r="F3179" s="35">
        <v>6.156944444444445</v>
      </c>
    </row>
    <row r="3180" spans="2:6" ht="18" hidden="1" customHeight="1" thickBot="1">
      <c r="B3180" s="36"/>
      <c r="C3180" s="49">
        <v>0.64583333333333337</v>
      </c>
      <c r="D3180" s="50">
        <v>6.1433333333333344</v>
      </c>
      <c r="E3180" s="50">
        <v>6.1533333333333333</v>
      </c>
      <c r="F3180" s="39">
        <v>6.1633333333333322</v>
      </c>
    </row>
    <row r="3181" spans="2:6" ht="18" hidden="1" customHeight="1" thickTop="1">
      <c r="B3181" s="51"/>
      <c r="C3181" s="52"/>
      <c r="D3181" s="53">
        <f>AVERAGE(D3177:D3180)</f>
        <v>6.1416666666666666</v>
      </c>
      <c r="E3181" s="53">
        <f>(D3181+F3181)/2</f>
        <v>6.1516666666666664</v>
      </c>
      <c r="F3181" s="54">
        <f>AVERAGE(F3177:F3180)</f>
        <v>6.1616666666666662</v>
      </c>
    </row>
    <row r="3182" spans="2:6" ht="18" hidden="1" customHeight="1">
      <c r="B3182" s="33"/>
      <c r="C3182" s="45"/>
      <c r="D3182" s="46"/>
      <c r="E3182" s="46"/>
      <c r="F3182" s="31"/>
    </row>
    <row r="3183" spans="2:6" ht="18" hidden="1" customHeight="1">
      <c r="B3183" s="33">
        <f>B3178+1</f>
        <v>41738</v>
      </c>
      <c r="C3183" s="47">
        <v>0.39583333333333331</v>
      </c>
      <c r="D3183" s="48">
        <v>6.144166666666667</v>
      </c>
      <c r="E3183" s="48">
        <v>6.1541666666666668</v>
      </c>
      <c r="F3183" s="35">
        <v>6.1641666666666666</v>
      </c>
    </row>
    <row r="3184" spans="2:6" ht="18" hidden="1" customHeight="1">
      <c r="B3184" s="33" t="s">
        <v>6</v>
      </c>
      <c r="C3184" s="47">
        <v>0.52083333333333337</v>
      </c>
      <c r="D3184" s="48">
        <v>6.1391666666666662</v>
      </c>
      <c r="E3184" s="48">
        <v>6.149166666666666</v>
      </c>
      <c r="F3184" s="35">
        <v>6.1591666666666667</v>
      </c>
    </row>
    <row r="3185" spans="2:6" ht="18" hidden="1" customHeight="1" thickBot="1">
      <c r="B3185" s="36"/>
      <c r="C3185" s="49">
        <v>0.64583333333333337</v>
      </c>
      <c r="D3185" s="50">
        <v>6.1391666666666671</v>
      </c>
      <c r="E3185" s="50">
        <v>6.149166666666666</v>
      </c>
      <c r="F3185" s="39">
        <v>6.1591666666666658</v>
      </c>
    </row>
    <row r="3186" spans="2:6" ht="18" hidden="1" customHeight="1" thickTop="1">
      <c r="B3186" s="51"/>
      <c r="C3186" s="52"/>
      <c r="D3186" s="53">
        <f>AVERAGE(D3182:D3185)</f>
        <v>6.1408333333333331</v>
      </c>
      <c r="E3186" s="53">
        <f>(D3186+F3186)/2</f>
        <v>6.1508333333333329</v>
      </c>
      <c r="F3186" s="54">
        <f>AVERAGE(F3182:F3185)</f>
        <v>6.1608333333333336</v>
      </c>
    </row>
    <row r="3187" spans="2:6" ht="18" hidden="1" customHeight="1">
      <c r="B3187" s="33"/>
      <c r="C3187" s="45"/>
      <c r="D3187" s="46"/>
      <c r="E3187" s="46"/>
      <c r="F3187" s="31"/>
    </row>
    <row r="3188" spans="2:6" ht="18" hidden="1" customHeight="1">
      <c r="B3188" s="33">
        <f>B3183+1</f>
        <v>41739</v>
      </c>
      <c r="C3188" s="47">
        <v>0.39583333333333331</v>
      </c>
      <c r="D3188" s="48">
        <v>6.1344444444444441</v>
      </c>
      <c r="E3188" s="48">
        <v>6.1444444444444448</v>
      </c>
      <c r="F3188" s="35">
        <v>6.1544444444444455</v>
      </c>
    </row>
    <row r="3189" spans="2:6" ht="18" hidden="1" customHeight="1">
      <c r="B3189" s="33" t="s">
        <v>6</v>
      </c>
      <c r="C3189" s="47">
        <v>0.52083333333333337</v>
      </c>
      <c r="D3189" s="48">
        <v>6.0852777777777787</v>
      </c>
      <c r="E3189" s="48">
        <v>6.0952777777777776</v>
      </c>
      <c r="F3189" s="35">
        <v>6.1052777777777765</v>
      </c>
    </row>
    <row r="3190" spans="2:6" ht="18" hidden="1" customHeight="1" thickBot="1">
      <c r="B3190" s="36"/>
      <c r="C3190" s="49">
        <v>0.64583333333333337</v>
      </c>
      <c r="D3190" s="50">
        <v>6.0797222222222205</v>
      </c>
      <c r="E3190" s="50">
        <v>6.0897222222222211</v>
      </c>
      <c r="F3190" s="39">
        <v>6.0997222222222227</v>
      </c>
    </row>
    <row r="3191" spans="2:6" ht="18" hidden="1" customHeight="1" thickTop="1">
      <c r="B3191" s="51"/>
      <c r="C3191" s="52"/>
      <c r="D3191" s="53">
        <f>AVERAGE(D3187:D3190)</f>
        <v>6.0998148148148141</v>
      </c>
      <c r="E3191" s="53">
        <f>(D3191+F3191)/2</f>
        <v>6.1098148148148148</v>
      </c>
      <c r="F3191" s="54">
        <f>AVERAGE(F3187:F3190)</f>
        <v>6.1198148148148155</v>
      </c>
    </row>
    <row r="3192" spans="2:6" ht="18" hidden="1" customHeight="1">
      <c r="B3192" s="33"/>
      <c r="C3192" s="45"/>
      <c r="D3192" s="46"/>
      <c r="E3192" s="46"/>
      <c r="F3192" s="31"/>
    </row>
    <row r="3193" spans="2:6" ht="18" hidden="1" customHeight="1">
      <c r="B3193" s="33">
        <f>B3188+1</f>
        <v>41740</v>
      </c>
      <c r="C3193" s="47">
        <v>0.39583333333333331</v>
      </c>
      <c r="D3193" s="48">
        <v>6.0480555555555551</v>
      </c>
      <c r="E3193" s="48">
        <v>6.0580555555555549</v>
      </c>
      <c r="F3193" s="35">
        <v>6.0680555555555555</v>
      </c>
    </row>
    <row r="3194" spans="2:6" ht="18" hidden="1" customHeight="1">
      <c r="B3194" s="33" t="s">
        <v>6</v>
      </c>
      <c r="C3194" s="47">
        <v>0.52083333333333337</v>
      </c>
      <c r="D3194" s="48">
        <v>6.0605555555555561</v>
      </c>
      <c r="E3194" s="48">
        <v>6.070555555555555</v>
      </c>
      <c r="F3194" s="35">
        <v>6.0805555555555539</v>
      </c>
    </row>
    <row r="3195" spans="2:6" ht="18" hidden="1" customHeight="1" thickBot="1">
      <c r="B3195" s="36"/>
      <c r="C3195" s="49">
        <v>0.64583333333333337</v>
      </c>
      <c r="D3195" s="50">
        <v>6.0638888888888873</v>
      </c>
      <c r="E3195" s="50">
        <v>6.073888888888888</v>
      </c>
      <c r="F3195" s="39">
        <v>6.0838888888888878</v>
      </c>
    </row>
    <row r="3196" spans="2:6" ht="18" hidden="1" customHeight="1" thickTop="1">
      <c r="B3196" s="51"/>
      <c r="C3196" s="52"/>
      <c r="D3196" s="53">
        <f>AVERAGE(D3192:D3195)</f>
        <v>6.0575000000000001</v>
      </c>
      <c r="E3196" s="53">
        <f>(D3196+F3196)/2</f>
        <v>6.067499999999999</v>
      </c>
      <c r="F3196" s="54">
        <f>AVERAGE(F3192:F3195)</f>
        <v>6.0774999999999979</v>
      </c>
    </row>
    <row r="3197" spans="2:6" ht="18" hidden="1" customHeight="1">
      <c r="B3197" s="33"/>
      <c r="C3197" s="45"/>
      <c r="D3197" s="46"/>
      <c r="E3197" s="46"/>
      <c r="F3197" s="31"/>
    </row>
    <row r="3198" spans="2:6" ht="18" hidden="1" customHeight="1">
      <c r="B3198" s="33">
        <f>B3193+3</f>
        <v>41743</v>
      </c>
      <c r="C3198" s="47">
        <v>0.39583333333333331</v>
      </c>
      <c r="D3198" s="48">
        <v>6.0886111111111125</v>
      </c>
      <c r="E3198" s="48">
        <v>6.0986111111111114</v>
      </c>
      <c r="F3198" s="35">
        <v>6.1086111111111112</v>
      </c>
    </row>
    <row r="3199" spans="2:6" ht="18" hidden="1" customHeight="1">
      <c r="B3199" s="33" t="s">
        <v>6</v>
      </c>
      <c r="C3199" s="47">
        <v>0.52083333333333337</v>
      </c>
      <c r="D3199" s="48">
        <v>6.128333333333333</v>
      </c>
      <c r="E3199" s="48">
        <v>6.1383333333333336</v>
      </c>
      <c r="F3199" s="35">
        <v>6.1483333333333343</v>
      </c>
    </row>
    <row r="3200" spans="2:6" ht="18" hidden="1" customHeight="1" thickBot="1">
      <c r="B3200" s="36"/>
      <c r="C3200" s="49">
        <v>0.64583333333333337</v>
      </c>
      <c r="D3200" s="50">
        <v>6.133333333333332</v>
      </c>
      <c r="E3200" s="50">
        <v>6.1433333333333335</v>
      </c>
      <c r="F3200" s="39">
        <v>6.1533333333333351</v>
      </c>
    </row>
    <row r="3201" spans="2:6" ht="18" hidden="1" customHeight="1" thickTop="1">
      <c r="B3201" s="51"/>
      <c r="C3201" s="52"/>
      <c r="D3201" s="53">
        <f>AVERAGE(D3197:D3200)</f>
        <v>6.1167592592592586</v>
      </c>
      <c r="E3201" s="53">
        <f>(D3201+F3201)/2</f>
        <v>6.1267592592592592</v>
      </c>
      <c r="F3201" s="54">
        <f>AVERAGE(F3197:F3200)</f>
        <v>6.1367592592592608</v>
      </c>
    </row>
    <row r="3202" spans="2:6" ht="18" hidden="1" customHeight="1">
      <c r="B3202" s="33"/>
      <c r="C3202" s="45"/>
      <c r="D3202" s="46"/>
      <c r="E3202" s="46"/>
      <c r="F3202" s="31"/>
    </row>
    <row r="3203" spans="2:6" ht="18" hidden="1" customHeight="1">
      <c r="B3203" s="33">
        <f>B3198+1</f>
        <v>41744</v>
      </c>
      <c r="C3203" s="47">
        <v>0.39583333333333331</v>
      </c>
      <c r="D3203" s="48">
        <v>6.1822222222222223</v>
      </c>
      <c r="E3203" s="48">
        <v>6.1922222222222221</v>
      </c>
      <c r="F3203" s="35">
        <v>6.2022222222222227</v>
      </c>
    </row>
    <row r="3204" spans="2:6" ht="18" hidden="1" customHeight="1">
      <c r="B3204" s="33" t="s">
        <v>6</v>
      </c>
      <c r="C3204" s="47">
        <v>0.52083333333333337</v>
      </c>
      <c r="D3204" s="48">
        <v>6.1915555555555564</v>
      </c>
      <c r="E3204" s="48">
        <v>6.2015555555555562</v>
      </c>
      <c r="F3204" s="35">
        <v>6.2115555555555551</v>
      </c>
    </row>
    <row r="3205" spans="2:6" ht="18" hidden="1" customHeight="1" thickBot="1">
      <c r="B3205" s="36"/>
      <c r="C3205" s="49">
        <v>0.64583333333333337</v>
      </c>
      <c r="D3205" s="50">
        <v>6.1997222222222232</v>
      </c>
      <c r="E3205" s="50">
        <v>6.2097222222222221</v>
      </c>
      <c r="F3205" s="39">
        <v>6.2197222222222219</v>
      </c>
    </row>
    <row r="3206" spans="2:6" ht="19.5" hidden="1" customHeight="1" thickTop="1">
      <c r="B3206" s="51"/>
      <c r="C3206" s="52"/>
      <c r="D3206" s="53">
        <f>AVERAGE(D3202:D3205)</f>
        <v>6.1911666666666676</v>
      </c>
      <c r="E3206" s="53">
        <f>(D3206+F3206)/2</f>
        <v>6.2011666666666674</v>
      </c>
      <c r="F3206" s="54">
        <f>AVERAGE(F3202:F3205)</f>
        <v>6.2111666666666663</v>
      </c>
    </row>
    <row r="3207" spans="2:6" ht="19.5" hidden="1" customHeight="1">
      <c r="B3207" s="33"/>
      <c r="C3207" s="45"/>
      <c r="D3207" s="46"/>
      <c r="E3207" s="46"/>
      <c r="F3207" s="31"/>
    </row>
    <row r="3208" spans="2:6" ht="19.5" hidden="1" customHeight="1">
      <c r="B3208" s="33">
        <f>B3203+1</f>
        <v>41745</v>
      </c>
      <c r="C3208" s="47">
        <v>0.39583333333333331</v>
      </c>
      <c r="D3208" s="48">
        <v>6.2119444444444429</v>
      </c>
      <c r="E3208" s="48">
        <v>6.2219444444444445</v>
      </c>
      <c r="F3208" s="35">
        <v>6.2319444444444452</v>
      </c>
    </row>
    <row r="3209" spans="2:6" ht="19.5" hidden="1" customHeight="1">
      <c r="B3209" s="33" t="s">
        <v>6</v>
      </c>
      <c r="C3209" s="47">
        <v>0.52083333333333337</v>
      </c>
      <c r="D3209" s="48">
        <v>6.2319444444444443</v>
      </c>
      <c r="E3209" s="48">
        <v>6.2419444444444441</v>
      </c>
      <c r="F3209" s="35">
        <v>6.2519444444444439</v>
      </c>
    </row>
    <row r="3210" spans="2:6" ht="19.5" hidden="1" customHeight="1" thickBot="1">
      <c r="B3210" s="36"/>
      <c r="C3210" s="49">
        <v>0.64583333333333337</v>
      </c>
      <c r="D3210" s="50">
        <v>6.242222222222221</v>
      </c>
      <c r="E3210" s="50">
        <v>6.2522222222222217</v>
      </c>
      <c r="F3210" s="39">
        <v>6.2622222222222224</v>
      </c>
    </row>
    <row r="3211" spans="2:6" ht="19.5" hidden="1" customHeight="1" thickTop="1">
      <c r="B3211" s="51"/>
      <c r="C3211" s="52"/>
      <c r="D3211" s="53">
        <f>AVERAGE(D3207:D3210)</f>
        <v>6.2287037037037036</v>
      </c>
      <c r="E3211" s="53">
        <f>(D3211+F3211)/2</f>
        <v>6.2387037037037043</v>
      </c>
      <c r="F3211" s="54">
        <f>AVERAGE(F3207:F3210)</f>
        <v>6.2487037037037041</v>
      </c>
    </row>
    <row r="3212" spans="2:6" ht="19.5" hidden="1" customHeight="1">
      <c r="B3212" s="33"/>
      <c r="C3212" s="45"/>
      <c r="D3212" s="46"/>
      <c r="E3212" s="46"/>
      <c r="F3212" s="31"/>
    </row>
    <row r="3213" spans="2:6" ht="19.5" hidden="1" customHeight="1">
      <c r="B3213" s="33">
        <f>B3208+1</f>
        <v>41746</v>
      </c>
      <c r="C3213" s="47">
        <v>0.39583333333333331</v>
      </c>
      <c r="D3213" s="48">
        <v>6.2152777777777786</v>
      </c>
      <c r="E3213" s="48">
        <v>6.2252777777777784</v>
      </c>
      <c r="F3213" s="35">
        <v>6.2352777777777781</v>
      </c>
    </row>
    <row r="3214" spans="2:6" ht="19.5" hidden="1" customHeight="1">
      <c r="B3214" s="33" t="s">
        <v>6</v>
      </c>
      <c r="C3214" s="47">
        <v>0.52083333333333337</v>
      </c>
      <c r="D3214" s="48">
        <v>6.1777777777777771</v>
      </c>
      <c r="E3214" s="48">
        <v>6.1877777777777778</v>
      </c>
      <c r="F3214" s="35">
        <v>6.1977777777777785</v>
      </c>
    </row>
    <row r="3215" spans="2:6" ht="19.5" hidden="1" customHeight="1" thickBot="1">
      <c r="B3215" s="36"/>
      <c r="C3215" s="49">
        <v>0.64583333333333337</v>
      </c>
      <c r="D3215" s="50">
        <v>6.1783333333333337</v>
      </c>
      <c r="E3215" s="50">
        <v>6.1883333333333344</v>
      </c>
      <c r="F3215" s="39">
        <v>6.1983333333333341</v>
      </c>
    </row>
    <row r="3216" spans="2:6" ht="19.5" hidden="1" customHeight="1" thickTop="1">
      <c r="B3216" s="51"/>
      <c r="C3216" s="52"/>
      <c r="D3216" s="53">
        <f>AVERAGE(D3212:D3215)</f>
        <v>6.1904629629629637</v>
      </c>
      <c r="E3216" s="53">
        <f>(D3216+F3216)/2</f>
        <v>6.2004629629629644</v>
      </c>
      <c r="F3216" s="54">
        <f>AVERAGE(F3212:F3215)</f>
        <v>6.2104629629629642</v>
      </c>
    </row>
    <row r="3217" spans="2:6" ht="19.5" hidden="1" customHeight="1">
      <c r="B3217" s="33"/>
      <c r="C3217" s="45"/>
      <c r="D3217" s="46"/>
      <c r="E3217" s="46"/>
      <c r="F3217" s="31"/>
    </row>
    <row r="3218" spans="2:6" ht="19.5" hidden="1" customHeight="1">
      <c r="B3218" s="33">
        <f>B3213+5</f>
        <v>41751</v>
      </c>
      <c r="C3218" s="47">
        <v>0.39583333333333331</v>
      </c>
      <c r="D3218" s="48">
        <v>6.189166666666666</v>
      </c>
      <c r="E3218" s="48">
        <v>6.1991666666666649</v>
      </c>
      <c r="F3218" s="35">
        <v>6.2091666666666647</v>
      </c>
    </row>
    <row r="3219" spans="2:6" ht="19.5" hidden="1" customHeight="1">
      <c r="B3219" s="33" t="s">
        <v>6</v>
      </c>
      <c r="C3219" s="47">
        <v>0.52083333333333337</v>
      </c>
      <c r="D3219" s="48">
        <v>6.2033333333333323</v>
      </c>
      <c r="E3219" s="48">
        <v>6.2133333333333329</v>
      </c>
      <c r="F3219" s="35">
        <v>6.2233333333333336</v>
      </c>
    </row>
    <row r="3220" spans="2:6" ht="18" hidden="1" customHeight="1" thickBot="1">
      <c r="B3220" s="36"/>
      <c r="C3220" s="49">
        <v>0.64583333333333337</v>
      </c>
      <c r="D3220" s="50">
        <v>6.2449999999999992</v>
      </c>
      <c r="E3220" s="50">
        <v>6.254999999999999</v>
      </c>
      <c r="F3220" s="39">
        <v>6.2649999999999997</v>
      </c>
    </row>
    <row r="3221" spans="2:6" ht="18" hidden="1" customHeight="1" thickTop="1">
      <c r="B3221" s="51"/>
      <c r="C3221" s="52"/>
      <c r="D3221" s="53">
        <f>AVERAGE(D3217:D3220)</f>
        <v>6.2124999999999986</v>
      </c>
      <c r="E3221" s="53">
        <f>(D3221+F3221)/2</f>
        <v>6.2224999999999984</v>
      </c>
      <c r="F3221" s="54">
        <f>AVERAGE(F3217:F3220)</f>
        <v>6.232499999999999</v>
      </c>
    </row>
    <row r="3222" spans="2:6" ht="18" hidden="1" customHeight="1">
      <c r="B3222" s="33"/>
      <c r="C3222" s="45"/>
      <c r="D3222" s="46"/>
      <c r="E3222" s="46"/>
      <c r="F3222" s="31"/>
    </row>
    <row r="3223" spans="2:6" ht="18" hidden="1" customHeight="1">
      <c r="B3223" s="33">
        <f>B3218+1</f>
        <v>41752</v>
      </c>
      <c r="C3223" s="47">
        <v>0.39583333333333331</v>
      </c>
      <c r="D3223" s="48">
        <v>6.2474999999999996</v>
      </c>
      <c r="E3223" s="48">
        <v>6.2574999999999994</v>
      </c>
      <c r="F3223" s="35">
        <v>6.2674999999999992</v>
      </c>
    </row>
    <row r="3224" spans="2:6" ht="18" hidden="1" customHeight="1">
      <c r="B3224" s="33" t="s">
        <v>6</v>
      </c>
      <c r="C3224" s="47">
        <v>0.52083333333333337</v>
      </c>
      <c r="D3224" s="48">
        <v>6.2472222222222218</v>
      </c>
      <c r="E3224" s="48">
        <v>6.2572222222222216</v>
      </c>
      <c r="F3224" s="35">
        <v>6.2672222222222214</v>
      </c>
    </row>
    <row r="3225" spans="2:6" ht="18" hidden="1" customHeight="1" thickBot="1">
      <c r="B3225" s="36"/>
      <c r="C3225" s="49">
        <v>0.64583333333333337</v>
      </c>
      <c r="D3225" s="50">
        <v>6.2411111111111106</v>
      </c>
      <c r="E3225" s="50">
        <v>6.2511111111111113</v>
      </c>
      <c r="F3225" s="39">
        <v>6.2611111111111111</v>
      </c>
    </row>
    <row r="3226" spans="2:6" ht="18" hidden="1" customHeight="1" thickTop="1">
      <c r="B3226" s="51"/>
      <c r="C3226" s="52"/>
      <c r="D3226" s="53">
        <f>AVERAGE(D3222:D3225)</f>
        <v>6.245277777777777</v>
      </c>
      <c r="E3226" s="53">
        <f>(D3226+F3226)/2</f>
        <v>6.2552777777777777</v>
      </c>
      <c r="F3226" s="54">
        <f>AVERAGE(F3222:F3225)</f>
        <v>6.2652777777777784</v>
      </c>
    </row>
    <row r="3227" spans="2:6" ht="18" hidden="1" customHeight="1">
      <c r="B3227" s="33"/>
      <c r="C3227" s="45"/>
      <c r="D3227" s="46"/>
      <c r="E3227" s="46"/>
      <c r="F3227" s="31"/>
    </row>
    <row r="3228" spans="2:6" ht="18" hidden="1" customHeight="1">
      <c r="B3228" s="33">
        <f>B3223+1</f>
        <v>41753</v>
      </c>
      <c r="C3228" s="47">
        <v>0.39583333333333331</v>
      </c>
      <c r="D3228" s="48">
        <v>6.2205555555555554</v>
      </c>
      <c r="E3228" s="48">
        <v>6.2305555555555561</v>
      </c>
      <c r="F3228" s="35">
        <v>6.2405555555555567</v>
      </c>
    </row>
    <row r="3229" spans="2:6" ht="18" hidden="1" customHeight="1">
      <c r="B3229" s="33" t="s">
        <v>6</v>
      </c>
      <c r="C3229" s="47">
        <v>0.52083333333333337</v>
      </c>
      <c r="D3229" s="48">
        <v>6.210277777777776</v>
      </c>
      <c r="E3229" s="48">
        <v>6.2202777777777776</v>
      </c>
      <c r="F3229" s="35">
        <v>6.2302777777777791</v>
      </c>
    </row>
    <row r="3230" spans="2:6" ht="18" hidden="1" customHeight="1" thickBot="1">
      <c r="B3230" s="36"/>
      <c r="C3230" s="49">
        <v>0.64583333333333337</v>
      </c>
      <c r="D3230" s="50">
        <v>6.2225000000000001</v>
      </c>
      <c r="E3230" s="50">
        <v>6.2324999999999999</v>
      </c>
      <c r="F3230" s="39">
        <v>6.2425000000000006</v>
      </c>
    </row>
    <row r="3231" spans="2:6" ht="18" hidden="1" customHeight="1" thickTop="1">
      <c r="B3231" s="51"/>
      <c r="C3231" s="52"/>
      <c r="D3231" s="53">
        <f>AVERAGE(D3227:D3230)</f>
        <v>6.2177777777777772</v>
      </c>
      <c r="E3231" s="53">
        <f>(D3231+F3231)/2</f>
        <v>6.2277777777777779</v>
      </c>
      <c r="F3231" s="54">
        <f>AVERAGE(F3227:F3230)</f>
        <v>6.2377777777777785</v>
      </c>
    </row>
    <row r="3232" spans="2:6" ht="18" hidden="1" customHeight="1">
      <c r="B3232" s="33"/>
      <c r="C3232" s="45"/>
      <c r="D3232" s="46"/>
      <c r="E3232" s="46"/>
      <c r="F3232" s="31"/>
    </row>
    <row r="3233" spans="2:6" ht="18" hidden="1" customHeight="1">
      <c r="B3233" s="33">
        <f>B3228+1</f>
        <v>41754</v>
      </c>
      <c r="C3233" s="47">
        <v>0.39583333333333331</v>
      </c>
      <c r="D3233" s="48">
        <v>6.2383333333333333</v>
      </c>
      <c r="E3233" s="48">
        <v>6.2483333333333331</v>
      </c>
      <c r="F3233" s="35">
        <v>6.2583333333333337</v>
      </c>
    </row>
    <row r="3234" spans="2:6" ht="18" hidden="1" customHeight="1">
      <c r="B3234" s="33" t="s">
        <v>6</v>
      </c>
      <c r="C3234" s="47">
        <v>0.52083333333333337</v>
      </c>
      <c r="D3234" s="48">
        <v>6.2666666666666666</v>
      </c>
      <c r="E3234" s="48">
        <v>6.2766666666666673</v>
      </c>
      <c r="F3234" s="35">
        <v>6.286666666666668</v>
      </c>
    </row>
    <row r="3235" spans="2:6" ht="18" hidden="1" customHeight="1" thickBot="1">
      <c r="B3235" s="36"/>
      <c r="C3235" s="49">
        <v>0.64583333333333337</v>
      </c>
      <c r="D3235" s="50">
        <v>6.2608333333333333</v>
      </c>
      <c r="E3235" s="50">
        <v>6.2708333333333339</v>
      </c>
      <c r="F3235" s="39">
        <v>6.2808333333333337</v>
      </c>
    </row>
    <row r="3236" spans="2:6" ht="18" hidden="1" customHeight="1" thickTop="1">
      <c r="B3236" s="51"/>
      <c r="C3236" s="52"/>
      <c r="D3236" s="53">
        <f>AVERAGE(D3232:D3235)</f>
        <v>6.2552777777777777</v>
      </c>
      <c r="E3236" s="53">
        <f>(D3236+F3236)/2</f>
        <v>6.2652777777777775</v>
      </c>
      <c r="F3236" s="54">
        <f>AVERAGE(F3232:F3235)</f>
        <v>6.2752777777777782</v>
      </c>
    </row>
    <row r="3237" spans="2:6" ht="18" hidden="1" customHeight="1">
      <c r="B3237" s="33"/>
      <c r="C3237" s="45"/>
      <c r="D3237" s="46"/>
      <c r="E3237" s="46"/>
      <c r="F3237" s="31"/>
    </row>
    <row r="3238" spans="2:6" ht="18" hidden="1" customHeight="1">
      <c r="B3238" s="33">
        <f>B3233+3</f>
        <v>41757</v>
      </c>
      <c r="C3238" s="47">
        <v>0.39583333333333331</v>
      </c>
      <c r="D3238" s="48">
        <v>6.2611111111111111</v>
      </c>
      <c r="E3238" s="48">
        <v>6.2711111111111109</v>
      </c>
      <c r="F3238" s="35">
        <v>6.2811111111111115</v>
      </c>
    </row>
    <row r="3239" spans="2:6" ht="18" hidden="1" customHeight="1">
      <c r="B3239" s="33" t="s">
        <v>6</v>
      </c>
      <c r="C3239" s="47">
        <v>0.52083333333333337</v>
      </c>
      <c r="D3239" s="48">
        <v>6.2927777777777774</v>
      </c>
      <c r="E3239" s="48">
        <v>6.3027777777777771</v>
      </c>
      <c r="F3239" s="35">
        <v>6.3127777777777778</v>
      </c>
    </row>
    <row r="3240" spans="2:6" ht="18" hidden="1" customHeight="1" thickBot="1">
      <c r="B3240" s="36"/>
      <c r="C3240" s="49">
        <v>0.64583333333333337</v>
      </c>
      <c r="D3240" s="50">
        <v>6.3047222222222228</v>
      </c>
      <c r="E3240" s="50">
        <v>6.3147222222222226</v>
      </c>
      <c r="F3240" s="39">
        <v>6.3247222222222215</v>
      </c>
    </row>
    <row r="3241" spans="2:6" ht="18" hidden="1" customHeight="1" thickTop="1">
      <c r="B3241" s="51"/>
      <c r="C3241" s="52"/>
      <c r="D3241" s="53">
        <f>AVERAGE(D3237:D3240)</f>
        <v>6.2862037037037028</v>
      </c>
      <c r="E3241" s="53">
        <f>(D3241+F3241)/2</f>
        <v>6.2962037037037035</v>
      </c>
      <c r="F3241" s="54">
        <f>AVERAGE(F3237:F3240)</f>
        <v>6.3062037037037042</v>
      </c>
    </row>
    <row r="3242" spans="2:6" ht="18" hidden="1" customHeight="1">
      <c r="B3242" s="33"/>
      <c r="C3242" s="45"/>
      <c r="D3242" s="46"/>
      <c r="E3242" s="46"/>
      <c r="F3242" s="31"/>
    </row>
    <row r="3243" spans="2:6" ht="18" hidden="1" customHeight="1">
      <c r="B3243" s="33">
        <f>B3238+1</f>
        <v>41758</v>
      </c>
      <c r="C3243" s="47">
        <v>0.39583333333333331</v>
      </c>
      <c r="D3243" s="48">
        <v>6.3683333333333341</v>
      </c>
      <c r="E3243" s="48">
        <v>6.378333333333333</v>
      </c>
      <c r="F3243" s="35">
        <v>6.3883333333333319</v>
      </c>
    </row>
    <row r="3244" spans="2:6" ht="18" hidden="1" customHeight="1">
      <c r="B3244" s="33" t="s">
        <v>6</v>
      </c>
      <c r="C3244" s="47">
        <v>0.52083333333333337</v>
      </c>
      <c r="D3244" s="48">
        <v>6.3299999999999992</v>
      </c>
      <c r="E3244" s="48">
        <v>6.339999999999999</v>
      </c>
      <c r="F3244" s="35">
        <v>6.3499999999999988</v>
      </c>
    </row>
    <row r="3245" spans="2:6" ht="18" hidden="1" customHeight="1" thickBot="1">
      <c r="B3245" s="36"/>
      <c r="C3245" s="49">
        <v>0.64583333333333337</v>
      </c>
      <c r="D3245" s="50">
        <v>6.319166666666665</v>
      </c>
      <c r="E3245" s="50">
        <v>6.3291666666666657</v>
      </c>
      <c r="F3245" s="39">
        <v>6.3391666666666673</v>
      </c>
    </row>
    <row r="3246" spans="2:6" ht="18" hidden="1" customHeight="1" thickTop="1">
      <c r="B3246" s="51"/>
      <c r="C3246" s="52"/>
      <c r="D3246" s="53">
        <f>AVERAGE(D3242:D3245)</f>
        <v>6.3391666666666664</v>
      </c>
      <c r="E3246" s="53">
        <f>(D3246+F3246)/2</f>
        <v>6.3491666666666662</v>
      </c>
      <c r="F3246" s="54">
        <f>AVERAGE(F3242:F3245)</f>
        <v>6.359166666666666</v>
      </c>
    </row>
    <row r="3247" spans="2:6" ht="18" hidden="1" customHeight="1">
      <c r="B3247" s="33"/>
      <c r="C3247" s="45"/>
      <c r="D3247" s="46"/>
      <c r="E3247" s="46"/>
      <c r="F3247" s="31"/>
    </row>
    <row r="3248" spans="2:6" ht="18" hidden="1" customHeight="1">
      <c r="B3248" s="33">
        <f>B3243+1</f>
        <v>41759</v>
      </c>
      <c r="C3248" s="47">
        <v>0.39583333333333331</v>
      </c>
      <c r="D3248" s="48">
        <v>6.3233333333333341</v>
      </c>
      <c r="E3248" s="48">
        <v>6.3333333333333339</v>
      </c>
      <c r="F3248" s="35">
        <v>6.3433333333333328</v>
      </c>
    </row>
    <row r="3249" spans="2:6" ht="18" hidden="1" customHeight="1">
      <c r="B3249" s="33" t="s">
        <v>6</v>
      </c>
      <c r="C3249" s="47">
        <v>0.52083333333333337</v>
      </c>
      <c r="D3249" s="48">
        <v>6.2969444444444456</v>
      </c>
      <c r="E3249" s="48">
        <v>6.3069444444444454</v>
      </c>
      <c r="F3249" s="35">
        <v>6.3169444444444451</v>
      </c>
    </row>
    <row r="3250" spans="2:6" ht="18" hidden="1" customHeight="1" thickBot="1">
      <c r="B3250" s="36"/>
      <c r="C3250" s="49">
        <v>0.64583333333333337</v>
      </c>
      <c r="D3250" s="50">
        <v>6.2938888888888904</v>
      </c>
      <c r="E3250" s="50">
        <v>6.3038888888888902</v>
      </c>
      <c r="F3250" s="39">
        <v>6.3138888888888891</v>
      </c>
    </row>
    <row r="3251" spans="2:6" ht="18" hidden="1" customHeight="1" thickTop="1">
      <c r="B3251" s="51"/>
      <c r="C3251" s="52"/>
      <c r="D3251" s="53">
        <f>AVERAGE(D3247:D3250)</f>
        <v>6.3047222222222237</v>
      </c>
      <c r="E3251" s="53">
        <f>(D3251+F3251)/2</f>
        <v>6.3147222222222235</v>
      </c>
      <c r="F3251" s="54">
        <f>AVERAGE(F3247:F3250)</f>
        <v>6.3247222222222232</v>
      </c>
    </row>
    <row r="3252" spans="2:6" ht="18" hidden="1" customHeight="1">
      <c r="B3252" s="33"/>
      <c r="C3252" s="45"/>
      <c r="D3252" s="46"/>
      <c r="E3252" s="46"/>
      <c r="F3252" s="31"/>
    </row>
    <row r="3253" spans="2:6" ht="18" hidden="1" customHeight="1">
      <c r="B3253" s="33">
        <f>B3248+2</f>
        <v>41761</v>
      </c>
      <c r="C3253" s="47">
        <v>0.39583333333333331</v>
      </c>
      <c r="D3253" s="48">
        <v>6.3022222222222224</v>
      </c>
      <c r="E3253" s="48">
        <v>6.3122222222222222</v>
      </c>
      <c r="F3253" s="35">
        <v>6.322222222222222</v>
      </c>
    </row>
    <row r="3254" spans="2:6" ht="18" hidden="1" customHeight="1">
      <c r="B3254" s="33" t="s">
        <v>6</v>
      </c>
      <c r="C3254" s="47">
        <v>0.52083333333333337</v>
      </c>
      <c r="D3254" s="48">
        <v>6.3586111111111112</v>
      </c>
      <c r="E3254" s="48">
        <v>6.3686111111111101</v>
      </c>
      <c r="F3254" s="35">
        <v>6.378611111111109</v>
      </c>
    </row>
    <row r="3255" spans="2:6" ht="18" hidden="1" customHeight="1" thickBot="1">
      <c r="B3255" s="36"/>
      <c r="C3255" s="49">
        <v>0.64583333333333337</v>
      </c>
      <c r="D3255" s="50">
        <v>6.3656666666666668</v>
      </c>
      <c r="E3255" s="50">
        <v>6.3756666666666666</v>
      </c>
      <c r="F3255" s="39">
        <v>6.3856666666666664</v>
      </c>
    </row>
    <row r="3256" spans="2:6" ht="18" hidden="1" customHeight="1" thickTop="1">
      <c r="B3256" s="51"/>
      <c r="C3256" s="52"/>
      <c r="D3256" s="53">
        <f>AVERAGE(D3252:D3255)</f>
        <v>6.3421666666666665</v>
      </c>
      <c r="E3256" s="53">
        <f>(D3256+F3256)/2</f>
        <v>6.3521666666666663</v>
      </c>
      <c r="F3256" s="54">
        <f>AVERAGE(F3252:F3255)</f>
        <v>6.3621666666666661</v>
      </c>
    </row>
    <row r="3257" spans="2:6" ht="18" hidden="1" customHeight="1">
      <c r="B3257" s="33"/>
      <c r="C3257" s="45"/>
      <c r="D3257" s="46"/>
      <c r="E3257" s="46"/>
      <c r="F3257" s="31"/>
    </row>
    <row r="3258" spans="2:6" ht="18" hidden="1" customHeight="1">
      <c r="B3258" s="33">
        <f>B3253+3</f>
        <v>41764</v>
      </c>
      <c r="C3258" s="47">
        <v>0.39583333333333331</v>
      </c>
      <c r="D3258" s="48">
        <v>6.3741666666666674</v>
      </c>
      <c r="E3258" s="48">
        <v>6.3841666666666672</v>
      </c>
      <c r="F3258" s="35">
        <v>6.394166666666667</v>
      </c>
    </row>
    <row r="3259" spans="2:6" ht="18" hidden="1" customHeight="1">
      <c r="B3259" s="33" t="s">
        <v>6</v>
      </c>
      <c r="C3259" s="47">
        <v>0.52083333333333337</v>
      </c>
      <c r="D3259" s="48">
        <v>6.4244444444444451</v>
      </c>
      <c r="E3259" s="48">
        <v>6.4344444444444449</v>
      </c>
      <c r="F3259" s="35">
        <v>6.4444444444444446</v>
      </c>
    </row>
    <row r="3260" spans="2:6" ht="18" hidden="1" customHeight="1" thickBot="1">
      <c r="B3260" s="36"/>
      <c r="C3260" s="49">
        <v>0.64583333333333337</v>
      </c>
      <c r="D3260" s="50">
        <v>6.406083333333334</v>
      </c>
      <c r="E3260" s="50">
        <v>6.4160833333333347</v>
      </c>
      <c r="F3260" s="39">
        <v>6.4260833333333345</v>
      </c>
    </row>
    <row r="3261" spans="2:6" ht="18" hidden="1" customHeight="1" thickTop="1">
      <c r="B3261" s="40"/>
      <c r="C3261" s="52"/>
      <c r="D3261" s="53">
        <f>AVERAGE(D3257:D3260)</f>
        <v>6.4015648148148152</v>
      </c>
      <c r="E3261" s="53">
        <f>(D3261+F3261)/2</f>
        <v>6.411564814814815</v>
      </c>
      <c r="F3261" s="54">
        <f>AVERAGE(F3257:F3260)</f>
        <v>6.4215648148148148</v>
      </c>
    </row>
    <row r="3262" spans="2:6" ht="18" hidden="1" customHeight="1">
      <c r="B3262" s="55"/>
      <c r="C3262" s="29"/>
      <c r="D3262" s="30"/>
      <c r="E3262" s="56"/>
      <c r="F3262" s="56"/>
    </row>
    <row r="3263" spans="2:6" ht="18" hidden="1" customHeight="1">
      <c r="B3263" s="33">
        <v>41765</v>
      </c>
      <c r="C3263" s="34">
        <v>0.39583333333333331</v>
      </c>
      <c r="D3263" s="15">
        <v>6.4155555555555566</v>
      </c>
      <c r="E3263" s="35">
        <v>6.4255555555555564</v>
      </c>
      <c r="F3263" s="35">
        <v>6.4355555555555561</v>
      </c>
    </row>
    <row r="3264" spans="2:6" ht="18" hidden="1" customHeight="1">
      <c r="B3264" s="33" t="s">
        <v>6</v>
      </c>
      <c r="C3264" s="34">
        <v>0.52083333333333337</v>
      </c>
      <c r="D3264" s="15">
        <v>6.47</v>
      </c>
      <c r="E3264" s="35">
        <v>6.48</v>
      </c>
      <c r="F3264" s="35">
        <v>6.49</v>
      </c>
    </row>
    <row r="3265" spans="2:6" ht="18" hidden="1" customHeight="1" thickBot="1">
      <c r="B3265" s="36"/>
      <c r="C3265" s="37">
        <v>0.64583333333333337</v>
      </c>
      <c r="D3265" s="38">
        <v>6.4494444444444436</v>
      </c>
      <c r="E3265" s="39">
        <v>6.4594444444444434</v>
      </c>
      <c r="F3265" s="39">
        <v>6.4694444444444441</v>
      </c>
    </row>
    <row r="3266" spans="2:6" ht="18" hidden="1" customHeight="1" thickTop="1">
      <c r="B3266" s="51"/>
      <c r="C3266" s="57"/>
      <c r="D3266" s="58">
        <f>AVERAGE(D3262:D3265)</f>
        <v>6.4450000000000003</v>
      </c>
      <c r="E3266" s="54">
        <f>AVERAGE(E3262:E3265)</f>
        <v>6.455000000000001</v>
      </c>
      <c r="F3266" s="54">
        <f>AVERAGE(F3262:F3265)</f>
        <v>6.4649999999999999</v>
      </c>
    </row>
    <row r="3267" spans="2:6" ht="18" hidden="1" customHeight="1">
      <c r="B3267" s="59"/>
      <c r="C3267" s="29"/>
      <c r="D3267" s="60"/>
      <c r="E3267" s="56"/>
      <c r="F3267" s="61"/>
    </row>
    <row r="3268" spans="2:6" ht="18" hidden="1" customHeight="1">
      <c r="B3268" s="2">
        <v>41766</v>
      </c>
      <c r="C3268" s="34">
        <v>0.39583333333333331</v>
      </c>
      <c r="D3268" s="15">
        <v>6.456555555555556</v>
      </c>
      <c r="E3268" s="35">
        <v>6.4665555555555549</v>
      </c>
      <c r="F3268" s="17">
        <v>6.4765555555555547</v>
      </c>
    </row>
    <row r="3269" spans="2:6" ht="18" hidden="1" customHeight="1">
      <c r="B3269" s="2" t="s">
        <v>6</v>
      </c>
      <c r="C3269" s="34">
        <v>0.52083333333333337</v>
      </c>
      <c r="D3269" s="15">
        <v>6.4716666666666658</v>
      </c>
      <c r="E3269" s="35">
        <v>6.4816666666666665</v>
      </c>
      <c r="F3269" s="17">
        <v>6.4916666666666671</v>
      </c>
    </row>
    <row r="3270" spans="2:6" ht="18" hidden="1" customHeight="1">
      <c r="B3270" s="62"/>
      <c r="C3270" s="57">
        <v>0.64583333333333337</v>
      </c>
      <c r="D3270" s="63">
        <v>6.4769444444444444</v>
      </c>
      <c r="E3270" s="64">
        <v>6.4869444444444442</v>
      </c>
      <c r="F3270" s="65">
        <v>6.496944444444444</v>
      </c>
    </row>
    <row r="3271" spans="2:6" ht="18" hidden="1" customHeight="1" thickBot="1">
      <c r="B3271" s="66"/>
      <c r="C3271" s="67"/>
      <c r="D3271" s="68">
        <f>AVERAGE(D3267:D3270)</f>
        <v>6.4683888888888887</v>
      </c>
      <c r="E3271" s="26">
        <f>AVERAGE(E3267:E3270)</f>
        <v>6.4783888888888876</v>
      </c>
      <c r="F3271" s="26">
        <f>AVERAGE(F3267:F3270)</f>
        <v>6.4883888888888883</v>
      </c>
    </row>
    <row r="3272" spans="2:6" ht="18" hidden="1" customHeight="1" thickTop="1">
      <c r="B3272" s="59"/>
      <c r="C3272" s="29"/>
      <c r="D3272" s="60"/>
      <c r="E3272" s="56"/>
      <c r="F3272" s="61"/>
    </row>
    <row r="3273" spans="2:6" ht="18" hidden="1" customHeight="1">
      <c r="B3273" s="2">
        <v>41767</v>
      </c>
      <c r="C3273" s="34">
        <v>0.39583333333333331</v>
      </c>
      <c r="D3273" s="15">
        <v>6.480833333333333</v>
      </c>
      <c r="E3273" s="35">
        <v>6.4908333333333328</v>
      </c>
      <c r="F3273" s="17">
        <v>6.5008333333333335</v>
      </c>
    </row>
    <row r="3274" spans="2:6" ht="18" hidden="1" customHeight="1">
      <c r="B3274" s="2" t="s">
        <v>6</v>
      </c>
      <c r="C3274" s="34">
        <v>0.52083333333333337</v>
      </c>
      <c r="D3274" s="15">
        <v>6.4769444444444444</v>
      </c>
      <c r="E3274" s="35">
        <v>6.4869444444444451</v>
      </c>
      <c r="F3274" s="17">
        <v>6.4969444444444449</v>
      </c>
    </row>
    <row r="3275" spans="2:6" ht="18" hidden="1" customHeight="1">
      <c r="B3275" s="62"/>
      <c r="C3275" s="57">
        <v>0.64583333333333337</v>
      </c>
      <c r="D3275" s="63">
        <v>6.4786111111111113</v>
      </c>
      <c r="E3275" s="64">
        <v>6.4886111111111102</v>
      </c>
      <c r="F3275" s="65">
        <v>6.49861111111111</v>
      </c>
    </row>
    <row r="3276" spans="2:6" ht="18" hidden="1" customHeight="1" thickBot="1">
      <c r="B3276" s="66"/>
      <c r="C3276" s="67"/>
      <c r="D3276" s="68">
        <f>AVERAGE(D3272:D3275)</f>
        <v>6.4787962962962959</v>
      </c>
      <c r="E3276" s="26">
        <f>AVERAGE(E3272:E3275)</f>
        <v>6.4887962962962957</v>
      </c>
      <c r="F3276" s="26">
        <f>AVERAGE(F3272:F3275)</f>
        <v>6.4987962962962955</v>
      </c>
    </row>
    <row r="3277" spans="2:6" ht="18" hidden="1" customHeight="1" thickTop="1">
      <c r="B3277" s="59"/>
      <c r="C3277" s="29"/>
      <c r="D3277" s="60"/>
      <c r="E3277" s="56"/>
      <c r="F3277" s="61"/>
    </row>
    <row r="3278" spans="2:6" ht="18" hidden="1" customHeight="1">
      <c r="B3278" s="2">
        <v>41768</v>
      </c>
      <c r="C3278" s="34">
        <v>0.39583333333333331</v>
      </c>
      <c r="D3278" s="15">
        <v>6.4738888888888901</v>
      </c>
      <c r="E3278" s="35">
        <v>6.4838888888888899</v>
      </c>
      <c r="F3278" s="17">
        <v>6.4938888888888888</v>
      </c>
    </row>
    <row r="3279" spans="2:6" ht="18" hidden="1" customHeight="1">
      <c r="B3279" s="2" t="s">
        <v>6</v>
      </c>
      <c r="C3279" s="34">
        <v>0.52083333333333337</v>
      </c>
      <c r="D3279" s="15">
        <v>6.4905555555555559</v>
      </c>
      <c r="E3279" s="35">
        <v>6.5005555555555556</v>
      </c>
      <c r="F3279" s="17">
        <v>6.5105555555555554</v>
      </c>
    </row>
    <row r="3280" spans="2:6" ht="18" hidden="1" customHeight="1">
      <c r="B3280" s="62"/>
      <c r="C3280" s="57">
        <v>0.64583333333333337</v>
      </c>
      <c r="D3280" s="63">
        <v>6.421875</v>
      </c>
      <c r="E3280" s="64">
        <v>6.4318749999999998</v>
      </c>
      <c r="F3280" s="65">
        <v>6.4418750000000005</v>
      </c>
    </row>
    <row r="3281" spans="2:6" ht="18" hidden="1" customHeight="1" thickBot="1">
      <c r="B3281" s="66"/>
      <c r="C3281" s="67"/>
      <c r="D3281" s="68">
        <f>AVERAGE(D3277:D3280)</f>
        <v>6.4621064814814817</v>
      </c>
      <c r="E3281" s="26">
        <f>AVERAGE(E3277:E3280)</f>
        <v>6.4721064814814824</v>
      </c>
      <c r="F3281" s="26">
        <f>AVERAGE(F3277:F3280)</f>
        <v>6.4821064814814813</v>
      </c>
    </row>
    <row r="3282" spans="2:6" ht="18" hidden="1" customHeight="1" thickTop="1">
      <c r="B3282" s="59"/>
      <c r="C3282" s="29"/>
      <c r="D3282" s="60"/>
      <c r="E3282" s="56"/>
      <c r="F3282" s="61"/>
    </row>
    <row r="3283" spans="2:6" ht="18" hidden="1" customHeight="1">
      <c r="B3283" s="2">
        <v>41771</v>
      </c>
      <c r="C3283" s="34">
        <v>0.39583333333333331</v>
      </c>
      <c r="D3283" s="15">
        <v>6.4777777777777779</v>
      </c>
      <c r="E3283" s="35">
        <v>6.4877777777777776</v>
      </c>
      <c r="F3283" s="17">
        <v>6.4977777777777765</v>
      </c>
    </row>
    <row r="3284" spans="2:6" ht="18" hidden="1" customHeight="1">
      <c r="B3284" s="2" t="s">
        <v>6</v>
      </c>
      <c r="C3284" s="34">
        <v>0.52083333333333337</v>
      </c>
      <c r="D3284" s="15">
        <v>6.480882352941177</v>
      </c>
      <c r="E3284" s="35">
        <v>6.4908823529411759</v>
      </c>
      <c r="F3284" s="17">
        <v>6.5008823529411757</v>
      </c>
    </row>
    <row r="3285" spans="2:6" ht="18" hidden="1" customHeight="1">
      <c r="B3285" s="62"/>
      <c r="C3285" s="57">
        <v>0.64583333333333337</v>
      </c>
      <c r="D3285" s="63">
        <v>6.4961111111111114</v>
      </c>
      <c r="E3285" s="64">
        <v>6.5061111111111121</v>
      </c>
      <c r="F3285" s="65">
        <v>6.5161111111111119</v>
      </c>
    </row>
    <row r="3286" spans="2:6" ht="18" hidden="1" customHeight="1" thickBot="1">
      <c r="B3286" s="66"/>
      <c r="C3286" s="67"/>
      <c r="D3286" s="68">
        <f>AVERAGE(D3282:D3285)</f>
        <v>6.4849237472766887</v>
      </c>
      <c r="E3286" s="26">
        <f>AVERAGE(E3282:E3285)</f>
        <v>6.4949237472766894</v>
      </c>
      <c r="F3286" s="26">
        <f>AVERAGE(F3282:F3285)</f>
        <v>6.5049237472766883</v>
      </c>
    </row>
    <row r="3287" spans="2:6" ht="18" hidden="1" customHeight="1" thickTop="1">
      <c r="B3287" s="2"/>
      <c r="C3287" s="34"/>
      <c r="D3287" s="30"/>
      <c r="E3287" s="31"/>
      <c r="F3287" s="69"/>
    </row>
    <row r="3288" spans="2:6" ht="18" hidden="1" customHeight="1">
      <c r="B3288" s="2">
        <v>41772</v>
      </c>
      <c r="C3288" s="34">
        <v>0.39583333333333331</v>
      </c>
      <c r="D3288" s="15">
        <v>6.5333333333333341</v>
      </c>
      <c r="E3288" s="35">
        <v>6.543333333333333</v>
      </c>
      <c r="F3288" s="35">
        <v>6.5533333333333328</v>
      </c>
    </row>
    <row r="3289" spans="2:6" ht="18" hidden="1" customHeight="1">
      <c r="B3289" s="2" t="s">
        <v>6</v>
      </c>
      <c r="C3289" s="34">
        <v>0.52083333333333337</v>
      </c>
      <c r="D3289" s="15">
        <v>6.5361111111111123</v>
      </c>
      <c r="E3289" s="35">
        <v>6.5461111111111121</v>
      </c>
      <c r="F3289" s="35">
        <v>6.5561111111111119</v>
      </c>
    </row>
    <row r="3290" spans="2:6" ht="18" hidden="1" customHeight="1">
      <c r="B3290" s="62"/>
      <c r="C3290" s="57">
        <v>0.64583333333333337</v>
      </c>
      <c r="D3290" s="63">
        <v>6.5358333333333327</v>
      </c>
      <c r="E3290" s="64">
        <v>6.5458333333333343</v>
      </c>
      <c r="F3290" s="64">
        <v>6.555833333333335</v>
      </c>
    </row>
    <row r="3291" spans="2:6" ht="18" hidden="1" customHeight="1" thickBot="1">
      <c r="B3291" s="66"/>
      <c r="C3291" s="67"/>
      <c r="D3291" s="68">
        <f>AVERAGE(D3287:D3290)</f>
        <v>6.5350925925925933</v>
      </c>
      <c r="E3291" s="26">
        <f>AVERAGE(E3288:E3290)</f>
        <v>6.5450925925925931</v>
      </c>
      <c r="F3291" s="26">
        <f>AVERAGE(F3287:F3290)</f>
        <v>6.5550925925925938</v>
      </c>
    </row>
    <row r="3292" spans="2:6" ht="18" hidden="1" customHeight="1" thickTop="1">
      <c r="B3292" s="28"/>
      <c r="C3292" s="70"/>
      <c r="D3292" s="30"/>
      <c r="E3292" s="32"/>
      <c r="F3292" s="32"/>
    </row>
    <row r="3293" spans="2:6" ht="18" hidden="1" customHeight="1">
      <c r="B3293" s="33">
        <v>41773</v>
      </c>
      <c r="C3293" s="34">
        <v>0.39583333333333331</v>
      </c>
      <c r="D3293" s="15">
        <v>6.5444444444444443</v>
      </c>
      <c r="E3293" s="35">
        <v>6.5544444444444441</v>
      </c>
      <c r="F3293" s="35">
        <v>6.564444444444443</v>
      </c>
    </row>
    <row r="3294" spans="2:6" ht="18" hidden="1" customHeight="1">
      <c r="B3294" s="33" t="s">
        <v>6</v>
      </c>
      <c r="C3294" s="34">
        <v>0.52083333333333337</v>
      </c>
      <c r="D3294" s="15">
        <v>6.5736111111111102</v>
      </c>
      <c r="E3294" s="35">
        <v>6.5836111111111109</v>
      </c>
      <c r="F3294" s="35">
        <v>6.5936111111111124</v>
      </c>
    </row>
    <row r="3295" spans="2:6" ht="18" hidden="1" customHeight="1">
      <c r="B3295" s="33"/>
      <c r="C3295" s="34">
        <v>0.64583333333333337</v>
      </c>
      <c r="D3295" s="15">
        <v>6.5815555555555552</v>
      </c>
      <c r="E3295" s="35">
        <v>6.5915555555555549</v>
      </c>
      <c r="F3295" s="35">
        <v>6.6015555555555547</v>
      </c>
    </row>
    <row r="3296" spans="2:6" ht="18" hidden="1" customHeight="1" thickBot="1">
      <c r="B3296" s="66"/>
      <c r="C3296" s="67"/>
      <c r="D3296" s="68">
        <f>AVERAGE(D3292:D3295)</f>
        <v>6.5665370370370368</v>
      </c>
      <c r="E3296" s="71">
        <f>AVERAGE(E3292:E3295)</f>
        <v>6.5765370370370375</v>
      </c>
      <c r="F3296" s="26">
        <f>AVERAGE(F3292:F3295)</f>
        <v>6.5865370370370373</v>
      </c>
    </row>
    <row r="3297" spans="2:6" ht="18" hidden="1" customHeight="1" thickTop="1">
      <c r="B3297" s="28"/>
      <c r="C3297" s="70"/>
      <c r="D3297" s="30"/>
      <c r="E3297" s="32"/>
      <c r="F3297" s="32"/>
    </row>
    <row r="3298" spans="2:6" ht="18" hidden="1" customHeight="1">
      <c r="B3298" s="33">
        <v>41774</v>
      </c>
      <c r="C3298" s="34">
        <v>0.39583333333333331</v>
      </c>
      <c r="D3298" s="15">
        <v>6.6127777777777776</v>
      </c>
      <c r="E3298" s="35">
        <v>6.6227777777777774</v>
      </c>
      <c r="F3298" s="35">
        <v>6.6327777777777772</v>
      </c>
    </row>
    <row r="3299" spans="2:6" ht="19.5" hidden="1" customHeight="1">
      <c r="B3299" s="33" t="s">
        <v>6</v>
      </c>
      <c r="C3299" s="34">
        <v>0.52083333333333337</v>
      </c>
      <c r="D3299" s="15">
        <v>6.6255555555555548</v>
      </c>
      <c r="E3299" s="35">
        <v>6.6355555555555554</v>
      </c>
      <c r="F3299" s="35">
        <v>6.6455555555555561</v>
      </c>
    </row>
    <row r="3300" spans="2:6" ht="19.5" hidden="1" customHeight="1">
      <c r="B3300" s="33"/>
      <c r="C3300" s="34">
        <v>0.64583333333333337</v>
      </c>
      <c r="D3300" s="15">
        <v>6.5986111111111097</v>
      </c>
      <c r="E3300" s="35">
        <v>6.6086111111111112</v>
      </c>
      <c r="F3300" s="35">
        <v>6.6186111111111119</v>
      </c>
    </row>
    <row r="3301" spans="2:6" ht="19.5" hidden="1" customHeight="1" thickBot="1">
      <c r="B3301" s="66"/>
      <c r="C3301" s="67"/>
      <c r="D3301" s="68">
        <f>AVERAGE(D3297:D3300)</f>
        <v>6.6123148148148134</v>
      </c>
      <c r="E3301" s="71">
        <f>AVERAGE(E3297:E3300)</f>
        <v>6.6223148148148141</v>
      </c>
      <c r="F3301" s="26">
        <f>AVERAGE(F3297:F3300)</f>
        <v>6.6323148148148148</v>
      </c>
    </row>
    <row r="3302" spans="2:6" ht="19.5" hidden="1" customHeight="1" thickTop="1">
      <c r="B3302" s="28"/>
      <c r="C3302" s="70"/>
      <c r="D3302" s="30"/>
      <c r="E3302" s="32"/>
      <c r="F3302" s="32"/>
    </row>
    <row r="3303" spans="2:6" ht="19.5" hidden="1" customHeight="1">
      <c r="B3303" s="33">
        <v>41775</v>
      </c>
      <c r="C3303" s="34">
        <v>0.39583333333333331</v>
      </c>
      <c r="D3303" s="15">
        <v>6.6405555555555553</v>
      </c>
      <c r="E3303" s="35">
        <v>6.6505555555555551</v>
      </c>
      <c r="F3303" s="35">
        <v>6.6605555555555549</v>
      </c>
    </row>
    <row r="3304" spans="2:6" ht="19.5" hidden="1" customHeight="1">
      <c r="B3304" s="33" t="s">
        <v>6</v>
      </c>
      <c r="C3304" s="34">
        <v>0.52083333333333337</v>
      </c>
      <c r="D3304" s="15">
        <v>6.6638888888888905</v>
      </c>
      <c r="E3304" s="35">
        <v>6.6738888888888894</v>
      </c>
      <c r="F3304" s="35">
        <v>6.6838888888888883</v>
      </c>
    </row>
    <row r="3305" spans="2:6" ht="19.5" hidden="1" customHeight="1">
      <c r="B3305" s="33"/>
      <c r="C3305" s="34">
        <v>0.64583333333333337</v>
      </c>
      <c r="D3305" s="15">
        <v>6.6247222222222213</v>
      </c>
      <c r="E3305" s="35">
        <v>6.634722222222222</v>
      </c>
      <c r="F3305" s="35">
        <v>6.6447222222222226</v>
      </c>
    </row>
    <row r="3306" spans="2:6" ht="18" hidden="1" customHeight="1" thickBot="1">
      <c r="B3306" s="66"/>
      <c r="C3306" s="67"/>
      <c r="D3306" s="68">
        <f>AVERAGE(D3302:D3305)</f>
        <v>6.6430555555555557</v>
      </c>
      <c r="E3306" s="71">
        <f>AVERAGE(E3302:E3305)</f>
        <v>6.6530555555555564</v>
      </c>
      <c r="F3306" s="26">
        <f>AVERAGE(F3302:F3305)</f>
        <v>6.6630555555555553</v>
      </c>
    </row>
    <row r="3307" spans="2:6" ht="18" hidden="1" customHeight="1" thickTop="1">
      <c r="B3307" s="28"/>
      <c r="C3307" s="70"/>
      <c r="D3307" s="30"/>
      <c r="E3307" s="32"/>
      <c r="F3307" s="32"/>
    </row>
    <row r="3308" spans="2:6" ht="18" hidden="1" customHeight="1">
      <c r="B3308" s="33">
        <v>41778</v>
      </c>
      <c r="C3308" s="34">
        <v>0.39583333333333331</v>
      </c>
      <c r="D3308" s="15">
        <v>6.5577777777777779</v>
      </c>
      <c r="E3308" s="35">
        <v>6.5677777777777777</v>
      </c>
      <c r="F3308" s="35">
        <v>6.5777777777777784</v>
      </c>
    </row>
    <row r="3309" spans="2:6" ht="18" hidden="1" customHeight="1">
      <c r="B3309" s="33" t="s">
        <v>6</v>
      </c>
      <c r="C3309" s="34">
        <v>0.52083333333333337</v>
      </c>
      <c r="D3309" s="15">
        <v>6.6255555555555556</v>
      </c>
      <c r="E3309" s="35">
        <v>6.6355555555555554</v>
      </c>
      <c r="F3309" s="35">
        <v>6.6455555555555561</v>
      </c>
    </row>
    <row r="3310" spans="2:6" ht="18" hidden="1" customHeight="1">
      <c r="B3310" s="33"/>
      <c r="C3310" s="34">
        <v>0.64583333333333337</v>
      </c>
      <c r="D3310" s="15">
        <v>6.6777777777777798</v>
      </c>
      <c r="E3310" s="35">
        <v>6.6877777777777787</v>
      </c>
      <c r="F3310" s="35">
        <v>6.6977777777777776</v>
      </c>
    </row>
    <row r="3311" spans="2:6" ht="18" hidden="1" customHeight="1" thickBot="1">
      <c r="B3311" s="66"/>
      <c r="C3311" s="67"/>
      <c r="D3311" s="68">
        <f>AVERAGE(D3307:D3310)</f>
        <v>6.6203703703703711</v>
      </c>
      <c r="E3311" s="71">
        <f>AVERAGE(E3307:E3310)</f>
        <v>6.6303703703703709</v>
      </c>
      <c r="F3311" s="26">
        <f>AVERAGE(F3307:F3310)</f>
        <v>6.6403703703703707</v>
      </c>
    </row>
    <row r="3312" spans="2:6" ht="18" hidden="1" customHeight="1" thickTop="1">
      <c r="B3312" s="33"/>
      <c r="C3312" s="70"/>
      <c r="D3312" s="30"/>
      <c r="E3312" s="32"/>
      <c r="F3312" s="32"/>
    </row>
    <row r="3313" spans="2:6" ht="18" hidden="1" customHeight="1">
      <c r="B3313" s="33">
        <v>41779</v>
      </c>
      <c r="C3313" s="34">
        <v>0.39583333333333331</v>
      </c>
      <c r="D3313" s="15">
        <v>6.6680555555555561</v>
      </c>
      <c r="E3313" s="35">
        <v>6.678055555555555</v>
      </c>
      <c r="F3313" s="35">
        <v>6.6880555555555539</v>
      </c>
    </row>
    <row r="3314" spans="2:6" ht="18" hidden="1" customHeight="1">
      <c r="B3314" s="33" t="s">
        <v>6</v>
      </c>
      <c r="C3314" s="34">
        <v>0.52083333333333337</v>
      </c>
      <c r="D3314" s="15">
        <v>6.6788888888888884</v>
      </c>
      <c r="E3314" s="35">
        <v>6.6888888888888882</v>
      </c>
      <c r="F3314" s="35">
        <v>6.6988888888888889</v>
      </c>
    </row>
    <row r="3315" spans="2:6" ht="18" hidden="1" customHeight="1">
      <c r="B3315" s="33"/>
      <c r="C3315" s="34">
        <v>0.64583333333333337</v>
      </c>
      <c r="D3315" s="15">
        <v>6.6727777777777755</v>
      </c>
      <c r="E3315" s="35">
        <v>6.682777777777777</v>
      </c>
      <c r="F3315" s="35">
        <v>6.6927777777777786</v>
      </c>
    </row>
    <row r="3316" spans="2:6" ht="18" hidden="1" customHeight="1" thickBot="1">
      <c r="B3316" s="66"/>
      <c r="C3316" s="67"/>
      <c r="D3316" s="68">
        <f>AVERAGE(D3312:D3315)</f>
        <v>6.6732407407407406</v>
      </c>
      <c r="E3316" s="26">
        <f>AVERAGE(E3312:E3315)</f>
        <v>6.6832407407407395</v>
      </c>
      <c r="F3316" s="26">
        <f>AVERAGE(F3312:F3315)</f>
        <v>6.6932407407407402</v>
      </c>
    </row>
    <row r="3317" spans="2:6" ht="18" hidden="1" customHeight="1" thickTop="1">
      <c r="B3317" s="33"/>
      <c r="C3317" s="70"/>
      <c r="D3317" s="30"/>
      <c r="E3317" s="32"/>
      <c r="F3317" s="32"/>
    </row>
    <row r="3318" spans="2:6" ht="18" hidden="1" customHeight="1">
      <c r="B3318" s="33">
        <v>41780</v>
      </c>
      <c r="C3318" s="34">
        <v>0.39583333333333331</v>
      </c>
      <c r="D3318" s="15">
        <v>6.6288888888888868</v>
      </c>
      <c r="E3318" s="35">
        <v>6.6388888888888893</v>
      </c>
      <c r="F3318" s="35">
        <v>6.6488888888888908</v>
      </c>
    </row>
    <row r="3319" spans="2:6" ht="18" hidden="1" customHeight="1">
      <c r="B3319" s="33" t="s">
        <v>6</v>
      </c>
      <c r="C3319" s="34">
        <v>0.52083333333333337</v>
      </c>
      <c r="D3319" s="15">
        <v>6.6388888888888893</v>
      </c>
      <c r="E3319" s="35">
        <v>6.6488888888888891</v>
      </c>
      <c r="F3319" s="35">
        <v>6.6588888888888897</v>
      </c>
    </row>
    <row r="3320" spans="2:6" ht="18" hidden="1" customHeight="1">
      <c r="B3320" s="33"/>
      <c r="C3320" s="34">
        <v>0.64583333333333337</v>
      </c>
      <c r="D3320" s="15">
        <v>6.6749999999999989</v>
      </c>
      <c r="E3320" s="35">
        <v>6.6849999999999987</v>
      </c>
      <c r="F3320" s="35">
        <v>6.6949999999999994</v>
      </c>
    </row>
    <row r="3321" spans="2:6" ht="18" hidden="1" customHeight="1" thickBot="1">
      <c r="B3321" s="66"/>
      <c r="C3321" s="67"/>
      <c r="D3321" s="68">
        <f>AVERAGE(D3317:D3320)</f>
        <v>6.6475925925925923</v>
      </c>
      <c r="E3321" s="26">
        <f>AVERAGE(E3317:E3320)</f>
        <v>6.657592592592593</v>
      </c>
      <c r="F3321" s="26">
        <f>AVERAGE(F3317:F3320)</f>
        <v>6.6675925925925936</v>
      </c>
    </row>
    <row r="3322" spans="2:6" ht="18" hidden="1" customHeight="1" thickTop="1">
      <c r="B3322" s="33"/>
      <c r="C3322" s="70"/>
      <c r="D3322" s="30"/>
      <c r="E3322" s="32"/>
      <c r="F3322" s="32"/>
    </row>
    <row r="3323" spans="2:6" ht="18" hidden="1" customHeight="1">
      <c r="B3323" s="33">
        <v>41781</v>
      </c>
      <c r="C3323" s="34">
        <v>0.39583333333333331</v>
      </c>
      <c r="D3323" s="15">
        <v>6.6925000000000008</v>
      </c>
      <c r="E3323" s="35">
        <v>6.7025000000000006</v>
      </c>
      <c r="F3323" s="35">
        <v>6.7124999999999995</v>
      </c>
    </row>
    <row r="3324" spans="2:6" ht="18" hidden="1" customHeight="1">
      <c r="B3324" s="33" t="s">
        <v>6</v>
      </c>
      <c r="C3324" s="34">
        <v>0.52083333333333337</v>
      </c>
      <c r="D3324" s="15">
        <v>6.7216666666666667</v>
      </c>
      <c r="E3324" s="35">
        <v>6.7316666666666674</v>
      </c>
      <c r="F3324" s="35">
        <v>6.7416666666666671</v>
      </c>
    </row>
    <row r="3325" spans="2:6" ht="18" hidden="1" customHeight="1">
      <c r="B3325" s="33"/>
      <c r="C3325" s="34">
        <v>0.64583333333333337</v>
      </c>
      <c r="D3325" s="15">
        <v>6.7294444444444439</v>
      </c>
      <c r="E3325" s="35">
        <v>6.7394444444444446</v>
      </c>
      <c r="F3325" s="35">
        <v>6.7494444444444444</v>
      </c>
    </row>
    <row r="3326" spans="2:6" ht="18" hidden="1" customHeight="1" thickBot="1">
      <c r="B3326" s="66"/>
      <c r="C3326" s="67"/>
      <c r="D3326" s="68">
        <f>AVERAGE(D3322:D3325)</f>
        <v>6.7145370370370365</v>
      </c>
      <c r="E3326" s="26">
        <f>AVERAGE(E3322:E3325)</f>
        <v>6.7245370370370381</v>
      </c>
      <c r="F3326" s="26">
        <f>AVERAGE(F3322:F3325)</f>
        <v>6.7345370370370361</v>
      </c>
    </row>
    <row r="3327" spans="2:6" ht="18" hidden="1" customHeight="1" thickTop="1">
      <c r="B3327" s="33"/>
      <c r="C3327" s="70"/>
      <c r="D3327" s="30"/>
      <c r="E3327" s="32"/>
      <c r="F3327" s="32"/>
    </row>
    <row r="3328" spans="2:6" ht="18" hidden="1" customHeight="1">
      <c r="B3328" s="33">
        <v>41782</v>
      </c>
      <c r="C3328" s="34">
        <v>0.39583333333333331</v>
      </c>
      <c r="D3328" s="15">
        <v>6.7455555555555549</v>
      </c>
      <c r="E3328" s="35">
        <v>6.7555555555555555</v>
      </c>
      <c r="F3328" s="35">
        <v>6.7655555555555562</v>
      </c>
    </row>
    <row r="3329" spans="2:6" ht="18" hidden="1" customHeight="1">
      <c r="B3329" s="33" t="s">
        <v>6</v>
      </c>
      <c r="C3329" s="34">
        <v>0.52083333333333337</v>
      </c>
      <c r="D3329" s="15">
        <v>6.7666666666666675</v>
      </c>
      <c r="E3329" s="35">
        <v>6.7766666666666673</v>
      </c>
      <c r="F3329" s="35">
        <v>6.7866666666666671</v>
      </c>
    </row>
    <row r="3330" spans="2:6" ht="18" hidden="1" customHeight="1">
      <c r="B3330" s="33"/>
      <c r="C3330" s="34">
        <v>0.64583333333333337</v>
      </c>
      <c r="D3330" s="15">
        <v>6.7772222222222238</v>
      </c>
      <c r="E3330" s="35">
        <v>6.7872222222222236</v>
      </c>
      <c r="F3330" s="35">
        <v>6.7972222222222234</v>
      </c>
    </row>
    <row r="3331" spans="2:6" ht="16.5" hidden="1" customHeight="1" thickBot="1">
      <c r="B3331" s="66"/>
      <c r="C3331" s="67"/>
      <c r="D3331" s="68">
        <f>AVERAGE(D3327:D3330)</f>
        <v>6.7631481481481481</v>
      </c>
      <c r="E3331" s="26">
        <f>AVERAGE(E3327:E3330)</f>
        <v>6.7731481481481488</v>
      </c>
      <c r="F3331" s="26">
        <f>AVERAGE(F3327:F3330)</f>
        <v>6.7831481481481495</v>
      </c>
    </row>
    <row r="3332" spans="2:6" ht="16.5" hidden="1" customHeight="1" thickTop="1">
      <c r="B3332" s="33"/>
      <c r="C3332" s="70"/>
      <c r="D3332" s="30"/>
      <c r="E3332" s="32"/>
      <c r="F3332" s="32"/>
    </row>
    <row r="3333" spans="2:6" ht="16.5" hidden="1" customHeight="1">
      <c r="B3333" s="33">
        <v>41786</v>
      </c>
      <c r="C3333" s="34">
        <v>0.39583333333333331</v>
      </c>
      <c r="D3333" s="15">
        <v>6.9016666666666673</v>
      </c>
      <c r="E3333" s="35">
        <v>6.9116666666666671</v>
      </c>
      <c r="F3333" s="35">
        <v>6.9216666666666669</v>
      </c>
    </row>
    <row r="3334" spans="2:6" ht="16.5" hidden="1" customHeight="1">
      <c r="B3334" s="33" t="s">
        <v>6</v>
      </c>
      <c r="C3334" s="34">
        <v>0.52083333333333337</v>
      </c>
      <c r="D3334" s="15">
        <v>6.9591666666666683</v>
      </c>
      <c r="E3334" s="35">
        <v>6.9691666666666681</v>
      </c>
      <c r="F3334" s="35">
        <v>6.979166666666667</v>
      </c>
    </row>
    <row r="3335" spans="2:6" ht="16.5" hidden="1" customHeight="1">
      <c r="B3335" s="33"/>
      <c r="C3335" s="34">
        <v>0.64583333333333337</v>
      </c>
      <c r="D3335" s="15">
        <v>6.8555555555555543</v>
      </c>
      <c r="E3335" s="35">
        <v>6.865555555555555</v>
      </c>
      <c r="F3335" s="35">
        <v>6.8755555555555556</v>
      </c>
    </row>
    <row r="3336" spans="2:6" ht="18" hidden="1" customHeight="1" thickBot="1">
      <c r="B3336" s="66"/>
      <c r="C3336" s="67"/>
      <c r="D3336" s="68">
        <f>AVERAGE(D3332:D3335)</f>
        <v>6.9054629629629636</v>
      </c>
      <c r="E3336" s="26">
        <f>AVERAGE(E3332:E3335)</f>
        <v>6.9154629629629634</v>
      </c>
      <c r="F3336" s="26">
        <f>AVERAGE(F3332:F3335)</f>
        <v>6.9254629629629632</v>
      </c>
    </row>
    <row r="3337" spans="2:6" ht="18" hidden="1" customHeight="1" thickTop="1">
      <c r="B3337" s="33"/>
      <c r="C3337" s="70"/>
      <c r="D3337" s="30"/>
      <c r="E3337" s="32"/>
      <c r="F3337" s="32"/>
    </row>
    <row r="3338" spans="2:6" ht="18" hidden="1" customHeight="1">
      <c r="B3338" s="33">
        <v>41787</v>
      </c>
      <c r="C3338" s="34">
        <v>0.39583333333333331</v>
      </c>
      <c r="D3338" s="15">
        <v>7.1000000000000014</v>
      </c>
      <c r="E3338" s="35">
        <v>7.1100000000000012</v>
      </c>
      <c r="F3338" s="35">
        <v>7.12</v>
      </c>
    </row>
    <row r="3339" spans="2:6" ht="18" hidden="1" customHeight="1">
      <c r="B3339" s="33" t="s">
        <v>6</v>
      </c>
      <c r="C3339" s="34">
        <v>0.52083333333333337</v>
      </c>
      <c r="D3339" s="15">
        <v>6.4738888888888892</v>
      </c>
      <c r="E3339" s="35">
        <v>6.483888888888889</v>
      </c>
      <c r="F3339" s="35">
        <v>6.4938888888888888</v>
      </c>
    </row>
    <row r="3340" spans="2:6" ht="18" hidden="1" customHeight="1">
      <c r="B3340" s="33"/>
      <c r="C3340" s="34">
        <v>0.64583333333333337</v>
      </c>
      <c r="D3340" s="15">
        <v>6.7622222222222224</v>
      </c>
      <c r="E3340" s="35">
        <v>6.7722222222222221</v>
      </c>
      <c r="F3340" s="35">
        <v>6.7822222222222228</v>
      </c>
    </row>
    <row r="3341" spans="2:6" ht="18" hidden="1" customHeight="1" thickBot="1">
      <c r="B3341" s="66"/>
      <c r="C3341" s="67"/>
      <c r="D3341" s="68">
        <f>AVERAGE(D3337:D3340)</f>
        <v>6.7787037037037052</v>
      </c>
      <c r="E3341" s="26">
        <f>AVERAGE(E3337:E3340)</f>
        <v>6.7887037037037041</v>
      </c>
      <c r="F3341" s="26">
        <f>AVERAGE(F3337:F3340)</f>
        <v>6.7987037037037039</v>
      </c>
    </row>
    <row r="3342" spans="2:6" ht="18" hidden="1" customHeight="1" thickTop="1">
      <c r="B3342" s="33"/>
      <c r="C3342" s="70"/>
      <c r="D3342" s="30"/>
      <c r="E3342" s="32"/>
      <c r="F3342" s="32"/>
    </row>
    <row r="3343" spans="2:6" ht="18" hidden="1" customHeight="1">
      <c r="B3343" s="33">
        <v>41788</v>
      </c>
      <c r="C3343" s="34">
        <v>0.39583333333333331</v>
      </c>
      <c r="D3343" s="15">
        <v>6.953055555555558</v>
      </c>
      <c r="E3343" s="35">
        <v>6.9630555555555569</v>
      </c>
      <c r="F3343" s="35">
        <v>6.9730555555555558</v>
      </c>
    </row>
    <row r="3344" spans="2:6" ht="18" hidden="1" customHeight="1">
      <c r="B3344" s="33" t="s">
        <v>6</v>
      </c>
      <c r="C3344" s="34">
        <v>0.52083333333333337</v>
      </c>
      <c r="D3344" s="15">
        <v>6.6991666666666685</v>
      </c>
      <c r="E3344" s="35">
        <v>6.7091666666666683</v>
      </c>
      <c r="F3344" s="35">
        <v>6.7191666666666672</v>
      </c>
    </row>
    <row r="3345" spans="2:6" ht="18" hidden="1" customHeight="1">
      <c r="B3345" s="33"/>
      <c r="C3345" s="34">
        <v>0.64583333333333337</v>
      </c>
      <c r="D3345" s="15">
        <v>6.7327777777777786</v>
      </c>
      <c r="E3345" s="35">
        <v>6.7427777777777775</v>
      </c>
      <c r="F3345" s="35">
        <v>6.7527777777777764</v>
      </c>
    </row>
    <row r="3346" spans="2:6" ht="18" hidden="1" customHeight="1" thickBot="1">
      <c r="B3346" s="66"/>
      <c r="C3346" s="67"/>
      <c r="D3346" s="68">
        <f>AVERAGE(D3342:D3345)</f>
        <v>6.7950000000000017</v>
      </c>
      <c r="E3346" s="26">
        <f>AVERAGE(E3342:E3345)</f>
        <v>6.8050000000000006</v>
      </c>
      <c r="F3346" s="26">
        <f>AVERAGE(F3342:F3345)</f>
        <v>6.8150000000000004</v>
      </c>
    </row>
    <row r="3347" spans="2:6" ht="18" hidden="1" customHeight="1" thickTop="1">
      <c r="B3347" s="33"/>
      <c r="C3347" s="70"/>
      <c r="D3347" s="30"/>
      <c r="E3347" s="32"/>
      <c r="F3347" s="32"/>
    </row>
    <row r="3348" spans="2:6" ht="18" hidden="1" customHeight="1">
      <c r="B3348" s="33">
        <v>41789</v>
      </c>
      <c r="C3348" s="34">
        <v>0.39583333333333331</v>
      </c>
      <c r="D3348" s="15">
        <v>6.8250000000000002</v>
      </c>
      <c r="E3348" s="35">
        <v>6.835</v>
      </c>
      <c r="F3348" s="35">
        <v>6.8449999999999998</v>
      </c>
    </row>
    <row r="3349" spans="2:6" ht="18" hidden="1" customHeight="1">
      <c r="B3349" s="33" t="s">
        <v>6</v>
      </c>
      <c r="C3349" s="34">
        <v>0.52083333333333337</v>
      </c>
      <c r="D3349" s="15">
        <v>6.8069444444444445</v>
      </c>
      <c r="E3349" s="35">
        <v>6.8169444444444451</v>
      </c>
      <c r="F3349" s="35">
        <v>6.8269444444444449</v>
      </c>
    </row>
    <row r="3350" spans="2:6" ht="18" hidden="1" customHeight="1">
      <c r="B3350" s="33"/>
      <c r="C3350" s="34">
        <v>0.64583333333333337</v>
      </c>
      <c r="D3350" s="15">
        <v>6.7825000000000006</v>
      </c>
      <c r="E3350" s="35">
        <v>6.7924999999999995</v>
      </c>
      <c r="F3350" s="35">
        <v>6.8024999999999984</v>
      </c>
    </row>
    <row r="3351" spans="2:6" ht="18" hidden="1" customHeight="1" thickBot="1">
      <c r="B3351" s="66"/>
      <c r="C3351" s="67"/>
      <c r="D3351" s="68">
        <f>AVERAGE(D3347:D3350)</f>
        <v>6.8048148148148151</v>
      </c>
      <c r="E3351" s="26">
        <f>AVERAGE(E3347:E3350)</f>
        <v>6.8148148148148158</v>
      </c>
      <c r="F3351" s="26">
        <f>AVERAGE(F3347:F3350)</f>
        <v>6.8248148148148147</v>
      </c>
    </row>
    <row r="3352" spans="2:6" ht="18" hidden="1" customHeight="1" thickTop="1">
      <c r="B3352" s="33"/>
      <c r="C3352" s="70"/>
      <c r="D3352" s="30"/>
      <c r="E3352" s="32"/>
      <c r="F3352" s="32"/>
    </row>
    <row r="3353" spans="2:6" ht="18" hidden="1" customHeight="1">
      <c r="B3353" s="33">
        <v>41792</v>
      </c>
      <c r="C3353" s="34">
        <v>0.39583333333333331</v>
      </c>
      <c r="D3353" s="15">
        <v>6.7205555555555563</v>
      </c>
      <c r="E3353" s="35">
        <v>6.7305555555555552</v>
      </c>
      <c r="F3353" s="35">
        <v>6.7405555555555541</v>
      </c>
    </row>
    <row r="3354" spans="2:6" ht="18" hidden="1" customHeight="1">
      <c r="B3354" s="33" t="s">
        <v>6</v>
      </c>
      <c r="C3354" s="34">
        <v>0.52083333333333337</v>
      </c>
      <c r="D3354" s="15">
        <v>6.7288888888888891</v>
      </c>
      <c r="E3354" s="35">
        <v>6.7388888888888889</v>
      </c>
      <c r="F3354" s="35">
        <v>6.7488888888888887</v>
      </c>
    </row>
    <row r="3355" spans="2:6" ht="18" hidden="1" customHeight="1">
      <c r="B3355" s="33"/>
      <c r="C3355" s="34">
        <v>0.64583333333333337</v>
      </c>
      <c r="D3355" s="15">
        <v>6.5455555555555556</v>
      </c>
      <c r="E3355" s="35">
        <v>6.5555555555555545</v>
      </c>
      <c r="F3355" s="35">
        <v>6.5655555555555534</v>
      </c>
    </row>
    <row r="3356" spans="2:6" ht="18" hidden="1" customHeight="1" thickBot="1">
      <c r="B3356" s="66"/>
      <c r="C3356" s="67"/>
      <c r="D3356" s="68">
        <f>AVERAGE(D3352:D3355)</f>
        <v>6.665</v>
      </c>
      <c r="E3356" s="26">
        <f>AVERAGE(E3352:E3355)</f>
        <v>6.6749999999999998</v>
      </c>
      <c r="F3356" s="26">
        <f>AVERAGE(F3352:F3355)</f>
        <v>6.6849999999999987</v>
      </c>
    </row>
    <row r="3357" spans="2:6" ht="18" hidden="1" customHeight="1" thickTop="1">
      <c r="B3357" s="33"/>
      <c r="C3357" s="70"/>
      <c r="D3357" s="30"/>
      <c r="E3357" s="32"/>
      <c r="F3357" s="32"/>
    </row>
    <row r="3358" spans="2:6" ht="18" hidden="1" customHeight="1">
      <c r="B3358" s="33">
        <v>41793</v>
      </c>
      <c r="C3358" s="34">
        <v>0.39583333333333331</v>
      </c>
      <c r="D3358" s="15">
        <v>6.4738888888888901</v>
      </c>
      <c r="E3358" s="35">
        <v>6.483888888888889</v>
      </c>
      <c r="F3358" s="35">
        <v>6.4938888888888879</v>
      </c>
    </row>
    <row r="3359" spans="2:6" ht="18" hidden="1" customHeight="1">
      <c r="B3359" s="33" t="s">
        <v>6</v>
      </c>
      <c r="C3359" s="34">
        <v>0.52083333333333337</v>
      </c>
      <c r="D3359" s="15">
        <v>6.4577777777777783</v>
      </c>
      <c r="E3359" s="35">
        <v>6.4677777777777781</v>
      </c>
      <c r="F3359" s="35">
        <v>6.4777777777777779</v>
      </c>
    </row>
    <row r="3360" spans="2:6" ht="18" hidden="1" customHeight="1">
      <c r="B3360" s="33"/>
      <c r="C3360" s="34">
        <v>0.64583333333333337</v>
      </c>
      <c r="D3360" s="15">
        <v>6.4922222222222219</v>
      </c>
      <c r="E3360" s="35">
        <v>6.5022222222222208</v>
      </c>
      <c r="F3360" s="35">
        <v>6.5122222222222197</v>
      </c>
    </row>
    <row r="3361" spans="2:6" ht="18" hidden="1" customHeight="1" thickBot="1">
      <c r="B3361" s="66"/>
      <c r="C3361" s="29"/>
      <c r="D3361" s="68">
        <f>AVERAGE(D3357:D3360)</f>
        <v>6.4746296296296295</v>
      </c>
      <c r="E3361" s="56">
        <f>AVERAGE(E3357:E3360)</f>
        <v>6.4846296296296302</v>
      </c>
      <c r="F3361" s="26">
        <f>AVERAGE(F3357:F3360)</f>
        <v>6.4946296296296282</v>
      </c>
    </row>
    <row r="3362" spans="2:6" ht="18" hidden="1" customHeight="1" thickTop="1">
      <c r="B3362" s="33"/>
      <c r="C3362" s="29"/>
      <c r="D3362" s="30"/>
      <c r="E3362" s="56"/>
      <c r="F3362" s="32"/>
    </row>
    <row r="3363" spans="2:6" ht="18" hidden="1" customHeight="1">
      <c r="B3363" s="33">
        <v>41794</v>
      </c>
      <c r="C3363" s="34">
        <v>0.39583333333333331</v>
      </c>
      <c r="D3363" s="15">
        <v>6.6888888888888891</v>
      </c>
      <c r="E3363" s="35">
        <v>6.6988888888888889</v>
      </c>
      <c r="F3363" s="35">
        <v>6.7088888888888887</v>
      </c>
    </row>
    <row r="3364" spans="2:6" ht="18" hidden="1" customHeight="1">
      <c r="B3364" s="33" t="s">
        <v>6</v>
      </c>
      <c r="C3364" s="34">
        <v>0.52083333333333337</v>
      </c>
      <c r="D3364" s="15">
        <v>6.7608333333333341</v>
      </c>
      <c r="E3364" s="35">
        <v>6.7708333333333339</v>
      </c>
      <c r="F3364" s="35">
        <v>6.7808333333333328</v>
      </c>
    </row>
    <row r="3365" spans="2:6" ht="18" hidden="1" customHeight="1">
      <c r="B3365" s="33"/>
      <c r="C3365" s="34">
        <v>0.64583333333333337</v>
      </c>
      <c r="D3365" s="15">
        <v>6.7269444444444453</v>
      </c>
      <c r="E3365" s="35">
        <v>6.7369444444444451</v>
      </c>
      <c r="F3365" s="35">
        <v>6.746944444444444</v>
      </c>
    </row>
    <row r="3366" spans="2:6" ht="18" hidden="1" customHeight="1" thickBot="1">
      <c r="B3366" s="66"/>
      <c r="C3366" s="67"/>
      <c r="D3366" s="68">
        <f>AVERAGE(D3362:D3365)</f>
        <v>6.7255555555555562</v>
      </c>
      <c r="E3366" s="26">
        <f>AVERAGE(E3362:E3365)</f>
        <v>6.7355555555555569</v>
      </c>
      <c r="F3366" s="26">
        <f>AVERAGE(F3362:F3365)</f>
        <v>6.7455555555555549</v>
      </c>
    </row>
    <row r="3367" spans="2:6" ht="18" hidden="1" customHeight="1" thickTop="1">
      <c r="B3367" s="33"/>
      <c r="C3367" s="29"/>
      <c r="D3367" s="30"/>
      <c r="E3367" s="56"/>
      <c r="F3367" s="32"/>
    </row>
    <row r="3368" spans="2:6" ht="18" hidden="1" customHeight="1">
      <c r="B3368" s="33">
        <v>41795</v>
      </c>
      <c r="C3368" s="34">
        <v>0.39583333333333331</v>
      </c>
      <c r="D3368" s="15">
        <v>6.6750000000000016</v>
      </c>
      <c r="E3368" s="35">
        <v>6.6850000000000005</v>
      </c>
      <c r="F3368" s="35">
        <v>6.6950000000000003</v>
      </c>
    </row>
    <row r="3369" spans="2:6" ht="18" hidden="1" customHeight="1">
      <c r="B3369" s="33" t="s">
        <v>6</v>
      </c>
      <c r="C3369" s="34">
        <v>0.52083333333333337</v>
      </c>
      <c r="D3369" s="15">
        <v>6.6547222222222224</v>
      </c>
      <c r="E3369" s="35">
        <v>6.6647222222222222</v>
      </c>
      <c r="F3369" s="35">
        <v>6.6747222222222229</v>
      </c>
    </row>
    <row r="3370" spans="2:6" ht="18" hidden="1" customHeight="1">
      <c r="B3370" s="33"/>
      <c r="C3370" s="34">
        <v>0.64583333333333337</v>
      </c>
      <c r="D3370" s="15">
        <v>6.6116666666666664</v>
      </c>
      <c r="E3370" s="35">
        <v>6.621666666666667</v>
      </c>
      <c r="F3370" s="35">
        <v>6.6316666666666677</v>
      </c>
    </row>
    <row r="3371" spans="2:6" ht="17.25" hidden="1" customHeight="1" thickBot="1">
      <c r="B3371" s="66"/>
      <c r="C3371" s="67"/>
      <c r="D3371" s="68">
        <f>AVERAGE(D3367:D3370)</f>
        <v>6.6471296296296289</v>
      </c>
      <c r="E3371" s="26">
        <f>AVERAGE(E3367:E3370)</f>
        <v>6.6571296296296296</v>
      </c>
      <c r="F3371" s="26">
        <f>AVERAGE(F3367:F3370)</f>
        <v>6.6671296296296303</v>
      </c>
    </row>
    <row r="3372" spans="2:6" ht="17.25" hidden="1" customHeight="1" thickTop="1">
      <c r="B3372" s="33"/>
      <c r="C3372" s="29"/>
      <c r="D3372" s="30"/>
      <c r="E3372" s="56"/>
      <c r="F3372" s="32"/>
    </row>
    <row r="3373" spans="2:6" ht="17.25" hidden="1" customHeight="1">
      <c r="B3373" s="33">
        <v>41796</v>
      </c>
      <c r="C3373" s="34">
        <v>0.39583333333333331</v>
      </c>
      <c r="D3373" s="15">
        <v>6.5308333333333328</v>
      </c>
      <c r="E3373" s="35">
        <v>6.5408333333333335</v>
      </c>
      <c r="F3373" s="35">
        <v>6.5508333333333333</v>
      </c>
    </row>
    <row r="3374" spans="2:6" ht="17.25" hidden="1" customHeight="1">
      <c r="B3374" s="33" t="s">
        <v>6</v>
      </c>
      <c r="C3374" s="34">
        <v>0.52083333333333337</v>
      </c>
      <c r="D3374" s="15">
        <v>6.3452777777777776</v>
      </c>
      <c r="E3374" s="35">
        <v>6.3552777777777774</v>
      </c>
      <c r="F3374" s="35">
        <v>6.3652777777777771</v>
      </c>
    </row>
    <row r="3375" spans="2:6" ht="17.25" hidden="1" customHeight="1">
      <c r="B3375" s="33"/>
      <c r="C3375" s="34">
        <v>0.64583333333333337</v>
      </c>
      <c r="D3375" s="15">
        <v>6.4475000000000007</v>
      </c>
      <c r="E3375" s="35">
        <v>6.4574999999999996</v>
      </c>
      <c r="F3375" s="35">
        <v>6.4674999999999994</v>
      </c>
    </row>
    <row r="3376" spans="2:6" ht="17.25" hidden="1" customHeight="1" thickBot="1">
      <c r="B3376" s="66"/>
      <c r="C3376" s="67"/>
      <c r="D3376" s="68">
        <f>AVERAGE(D3372:D3375)</f>
        <v>6.441203703703704</v>
      </c>
      <c r="E3376" s="26">
        <f>AVERAGE(E3372:E3375)</f>
        <v>6.4512037037037038</v>
      </c>
      <c r="F3376" s="26">
        <f>AVERAGE(F3372:F3375)</f>
        <v>6.4612037037037027</v>
      </c>
    </row>
    <row r="3377" spans="2:6" ht="17.25" hidden="1" customHeight="1" thickTop="1">
      <c r="B3377" s="33"/>
      <c r="C3377" s="29"/>
      <c r="D3377" s="30"/>
      <c r="E3377" s="56"/>
      <c r="F3377" s="32"/>
    </row>
    <row r="3378" spans="2:6" ht="17.25" hidden="1" customHeight="1">
      <c r="B3378" s="33">
        <v>41799</v>
      </c>
      <c r="C3378" s="34">
        <v>0.39583333333333331</v>
      </c>
      <c r="D3378" s="15">
        <v>6.4980555555555561</v>
      </c>
      <c r="E3378" s="35">
        <v>6.5080555555555559</v>
      </c>
      <c r="F3378" s="35">
        <v>6.5180555555555548</v>
      </c>
    </row>
    <row r="3379" spans="2:6" ht="17.25" hidden="1" customHeight="1">
      <c r="B3379" s="33" t="s">
        <v>6</v>
      </c>
      <c r="C3379" s="34">
        <v>0.52083333333333337</v>
      </c>
      <c r="D3379" s="15">
        <v>6.4202777777777778</v>
      </c>
      <c r="E3379" s="35">
        <v>6.4302777777777766</v>
      </c>
      <c r="F3379" s="35">
        <v>6.4402777777777764</v>
      </c>
    </row>
    <row r="3380" spans="2:6" ht="17.25" hidden="1" customHeight="1">
      <c r="B3380" s="33"/>
      <c r="C3380" s="34">
        <v>0.64583333333333337</v>
      </c>
      <c r="D3380" s="15">
        <v>6.4773888888888882</v>
      </c>
      <c r="E3380" s="35">
        <v>6.4873888888888889</v>
      </c>
      <c r="F3380" s="35">
        <v>6.4973888888888887</v>
      </c>
    </row>
    <row r="3381" spans="2:6" ht="17.25" hidden="1" customHeight="1" thickBot="1">
      <c r="B3381" s="66"/>
      <c r="C3381" s="67"/>
      <c r="D3381" s="68">
        <f>AVERAGE(D3377:D3380)</f>
        <v>6.4652407407407404</v>
      </c>
      <c r="E3381" s="26">
        <f>AVERAGE(E3377:E3380)</f>
        <v>6.4752407407407402</v>
      </c>
      <c r="F3381" s="26">
        <f>AVERAGE(F3377:F3380)</f>
        <v>6.48524074074074</v>
      </c>
    </row>
    <row r="3382" spans="2:6" ht="17.25" hidden="1" customHeight="1" thickTop="1">
      <c r="B3382" s="33"/>
      <c r="C3382" s="29"/>
      <c r="D3382" s="30"/>
      <c r="E3382" s="56"/>
      <c r="F3382" s="32"/>
    </row>
    <row r="3383" spans="2:6" ht="17.25" hidden="1" customHeight="1">
      <c r="B3383" s="33">
        <v>41800</v>
      </c>
      <c r="C3383" s="34">
        <v>0.39583333333333331</v>
      </c>
      <c r="D3383" s="15">
        <v>6.3591666666666651</v>
      </c>
      <c r="E3383" s="35">
        <v>6.3691666666666666</v>
      </c>
      <c r="F3383" s="35">
        <v>6.3791666666666682</v>
      </c>
    </row>
    <row r="3384" spans="2:6" ht="17.25" hidden="1" customHeight="1">
      <c r="B3384" s="33" t="s">
        <v>6</v>
      </c>
      <c r="C3384" s="34">
        <v>0.52083333333333337</v>
      </c>
      <c r="D3384" s="15">
        <v>6.341111111111112</v>
      </c>
      <c r="E3384" s="35">
        <v>6.3511111111111109</v>
      </c>
      <c r="F3384" s="35">
        <v>6.3611111111111107</v>
      </c>
    </row>
    <row r="3385" spans="2:6" ht="17.25" hidden="1" customHeight="1">
      <c r="B3385" s="33"/>
      <c r="C3385" s="34">
        <v>0.64583333333333337</v>
      </c>
      <c r="D3385" s="15">
        <v>6.3494444444444449</v>
      </c>
      <c r="E3385" s="35">
        <v>6.3594444444444438</v>
      </c>
      <c r="F3385" s="35">
        <v>6.3694444444444436</v>
      </c>
    </row>
    <row r="3386" spans="2:6" ht="17.25" hidden="1" customHeight="1" thickBot="1">
      <c r="B3386" s="66"/>
      <c r="C3386" s="67"/>
      <c r="D3386" s="68">
        <f>AVERAGE(D3382:D3385)</f>
        <v>6.3499074074074073</v>
      </c>
      <c r="E3386" s="26">
        <f>AVERAGE(E3382:E3385)</f>
        <v>6.359907407407408</v>
      </c>
      <c r="F3386" s="26">
        <f>AVERAGE(F3382:F3385)</f>
        <v>6.3699074074074078</v>
      </c>
    </row>
    <row r="3387" spans="2:6" ht="17.25" hidden="1" customHeight="1" thickTop="1">
      <c r="B3387" s="33"/>
      <c r="C3387" s="29"/>
      <c r="D3387" s="30"/>
      <c r="E3387" s="56"/>
      <c r="F3387" s="32"/>
    </row>
    <row r="3388" spans="2:6" ht="17.25" hidden="1" customHeight="1">
      <c r="B3388" s="33">
        <v>41801</v>
      </c>
      <c r="C3388" s="34">
        <v>0.39583333333333331</v>
      </c>
      <c r="D3388" s="15">
        <v>6.3369444444444456</v>
      </c>
      <c r="E3388" s="35">
        <v>6.3469444444444445</v>
      </c>
      <c r="F3388" s="35">
        <v>6.3569444444444434</v>
      </c>
    </row>
    <row r="3389" spans="2:6" ht="17.25" hidden="1" customHeight="1">
      <c r="B3389" s="33" t="s">
        <v>6</v>
      </c>
      <c r="C3389" s="34">
        <v>0.52083333333333337</v>
      </c>
      <c r="D3389" s="15">
        <v>6.3124999999999991</v>
      </c>
      <c r="E3389" s="35">
        <v>6.3224999999999989</v>
      </c>
      <c r="F3389" s="35">
        <v>6.3324999999999987</v>
      </c>
    </row>
    <row r="3390" spans="2:6" ht="17.25" hidden="1" customHeight="1">
      <c r="B3390" s="33"/>
      <c r="C3390" s="34">
        <v>0.64583333333333337</v>
      </c>
      <c r="D3390" s="15">
        <v>6.3249999999999984</v>
      </c>
      <c r="E3390" s="35">
        <v>6.3349999999999991</v>
      </c>
      <c r="F3390" s="35">
        <v>6.3449999999999998</v>
      </c>
    </row>
    <row r="3391" spans="2:6" ht="17.25" hidden="1" customHeight="1" thickBot="1">
      <c r="B3391" s="66"/>
      <c r="C3391" s="67"/>
      <c r="D3391" s="68">
        <f>AVERAGE(D3387:D3390)</f>
        <v>6.3248148148148147</v>
      </c>
      <c r="E3391" s="26">
        <f>AVERAGE(E3387:E3390)</f>
        <v>6.3348148148148153</v>
      </c>
      <c r="F3391" s="26">
        <f>AVERAGE(F3387:F3390)</f>
        <v>6.3448148148148142</v>
      </c>
    </row>
    <row r="3392" spans="2:6" ht="17.25" hidden="1" customHeight="1" thickTop="1">
      <c r="B3392" s="33"/>
      <c r="C3392" s="29"/>
      <c r="D3392" s="30"/>
      <c r="E3392" s="56"/>
      <c r="F3392" s="32"/>
    </row>
    <row r="3393" spans="2:6" ht="17.25" hidden="1" customHeight="1">
      <c r="B3393" s="33">
        <v>41802</v>
      </c>
      <c r="C3393" s="34">
        <v>0.39583333333333331</v>
      </c>
      <c r="D3393" s="15">
        <v>6.303055555555555</v>
      </c>
      <c r="E3393" s="35">
        <v>6.3130555555555556</v>
      </c>
      <c r="F3393" s="35">
        <v>6.3230555555555563</v>
      </c>
    </row>
    <row r="3394" spans="2:6" ht="17.25" hidden="1" customHeight="1">
      <c r="B3394" s="33" t="s">
        <v>6</v>
      </c>
      <c r="C3394" s="34">
        <v>0.52083333333333337</v>
      </c>
      <c r="D3394" s="15">
        <v>6.2966666666666669</v>
      </c>
      <c r="E3394" s="35">
        <v>6.3066666666666658</v>
      </c>
      <c r="F3394" s="35">
        <v>6.3166666666666647</v>
      </c>
    </row>
    <row r="3395" spans="2:6" ht="17.25" hidden="1" customHeight="1">
      <c r="B3395" s="33"/>
      <c r="C3395" s="34">
        <v>0.64583333333333337</v>
      </c>
      <c r="D3395" s="15">
        <v>6.2336111111111121</v>
      </c>
      <c r="E3395" s="35">
        <v>6.243611111111111</v>
      </c>
      <c r="F3395" s="35">
        <v>6.2536111111111108</v>
      </c>
    </row>
    <row r="3396" spans="2:6" ht="17.25" hidden="1" customHeight="1" thickBot="1">
      <c r="B3396" s="66"/>
      <c r="C3396" s="67"/>
      <c r="D3396" s="68">
        <f>AVERAGE(D3392:D3395)</f>
        <v>6.2777777777777786</v>
      </c>
      <c r="E3396" s="26">
        <f>AVERAGE(E3392:E3395)</f>
        <v>6.2877777777777775</v>
      </c>
      <c r="F3396" s="26">
        <f>AVERAGE(F3392:F3395)</f>
        <v>6.2977777777777773</v>
      </c>
    </row>
    <row r="3397" spans="2:6" ht="17.25" hidden="1" customHeight="1" thickTop="1">
      <c r="B3397" s="33"/>
      <c r="C3397" s="29"/>
      <c r="D3397" s="30"/>
      <c r="E3397" s="56"/>
      <c r="F3397" s="32"/>
    </row>
    <row r="3398" spans="2:6" ht="17.25" hidden="1" customHeight="1">
      <c r="B3398" s="33">
        <v>41803</v>
      </c>
      <c r="C3398" s="34">
        <v>0.39583333333333331</v>
      </c>
      <c r="D3398" s="15">
        <v>6.2069444444444448</v>
      </c>
      <c r="E3398" s="35">
        <v>6.2169444444444446</v>
      </c>
      <c r="F3398" s="35">
        <v>6.2269444444444444</v>
      </c>
    </row>
    <row r="3399" spans="2:6" ht="17.25" hidden="1" customHeight="1">
      <c r="B3399" s="33" t="s">
        <v>6</v>
      </c>
      <c r="C3399" s="34">
        <v>0.52083333333333337</v>
      </c>
      <c r="D3399" s="15">
        <v>6.2811111111111124</v>
      </c>
      <c r="E3399" s="35">
        <v>6.2911111111111122</v>
      </c>
      <c r="F3399" s="35">
        <v>6.3011111111111111</v>
      </c>
    </row>
    <row r="3400" spans="2:6" ht="17.25" hidden="1" customHeight="1">
      <c r="B3400" s="33"/>
      <c r="C3400" s="34">
        <v>0.64583333333333337</v>
      </c>
      <c r="D3400" s="15">
        <v>6.2586111111111116</v>
      </c>
      <c r="E3400" s="35">
        <v>6.2686111111111114</v>
      </c>
      <c r="F3400" s="35">
        <v>6.278611111111112</v>
      </c>
    </row>
    <row r="3401" spans="2:6" ht="17.25" hidden="1" customHeight="1" thickBot="1">
      <c r="B3401" s="66"/>
      <c r="C3401" s="67"/>
      <c r="D3401" s="68">
        <f>AVERAGE(D3397:D3400)</f>
        <v>6.2488888888888896</v>
      </c>
      <c r="E3401" s="26">
        <f>AVERAGE(E3397:E3400)</f>
        <v>6.2588888888888903</v>
      </c>
      <c r="F3401" s="26">
        <f>AVERAGE(F3397:F3400)</f>
        <v>6.2688888888888892</v>
      </c>
    </row>
    <row r="3402" spans="2:6" ht="17.25" hidden="1" customHeight="1" thickTop="1">
      <c r="B3402" s="33"/>
      <c r="C3402" s="29"/>
      <c r="D3402" s="30"/>
      <c r="E3402" s="56"/>
      <c r="F3402" s="32"/>
    </row>
    <row r="3403" spans="2:6" ht="17.25" hidden="1" customHeight="1">
      <c r="B3403" s="33">
        <v>41806</v>
      </c>
      <c r="C3403" s="34">
        <v>0.39583333333333331</v>
      </c>
      <c r="D3403" s="15">
        <v>6.2733333333333352</v>
      </c>
      <c r="E3403" s="35">
        <v>6.283333333333335</v>
      </c>
      <c r="F3403" s="35">
        <v>6.2933333333333339</v>
      </c>
    </row>
    <row r="3404" spans="2:6" ht="17.25" hidden="1" customHeight="1">
      <c r="B3404" s="33" t="s">
        <v>6</v>
      </c>
      <c r="C3404" s="34">
        <v>0.52083333333333337</v>
      </c>
      <c r="D3404" s="15">
        <v>6.2772222222222211</v>
      </c>
      <c r="E3404" s="35">
        <v>6.2872222222222227</v>
      </c>
      <c r="F3404" s="35">
        <v>6.2972222222222234</v>
      </c>
    </row>
    <row r="3405" spans="2:6" ht="17.25" hidden="1" customHeight="1">
      <c r="B3405" s="33"/>
      <c r="C3405" s="34">
        <v>0.64583333333333337</v>
      </c>
      <c r="D3405" s="15">
        <v>6.2661111111111119</v>
      </c>
      <c r="E3405" s="35">
        <v>6.2761111111111116</v>
      </c>
      <c r="F3405" s="35">
        <v>6.2861111111111114</v>
      </c>
    </row>
    <row r="3406" spans="2:6" ht="17.25" hidden="1" customHeight="1" thickBot="1">
      <c r="B3406" s="66"/>
      <c r="C3406" s="67"/>
      <c r="D3406" s="68">
        <f>AVERAGE(D3402:D3405)</f>
        <v>6.272222222222223</v>
      </c>
      <c r="E3406" s="26">
        <f>AVERAGE(E3402:E3405)</f>
        <v>6.2822222222222237</v>
      </c>
      <c r="F3406" s="26">
        <f>AVERAGE(F3402:F3405)</f>
        <v>6.2922222222222226</v>
      </c>
    </row>
    <row r="3407" spans="2:6" ht="17.25" hidden="1" customHeight="1" thickTop="1">
      <c r="B3407" s="33"/>
      <c r="C3407" s="29"/>
      <c r="D3407" s="30"/>
      <c r="E3407" s="56"/>
      <c r="F3407" s="32"/>
    </row>
    <row r="3408" spans="2:6" ht="17.25" hidden="1" customHeight="1">
      <c r="B3408" s="33">
        <f>B3403+1</f>
        <v>41807</v>
      </c>
      <c r="C3408" s="34">
        <v>0.39583333333333331</v>
      </c>
      <c r="D3408" s="15">
        <v>6.2280555555555557</v>
      </c>
      <c r="E3408" s="35">
        <v>6.2380555555555564</v>
      </c>
      <c r="F3408" s="35">
        <v>6.2480555555555561</v>
      </c>
    </row>
    <row r="3409" spans="2:6" ht="17.25" hidden="1" customHeight="1">
      <c r="B3409" s="33" t="s">
        <v>6</v>
      </c>
      <c r="C3409" s="34">
        <v>0.52083333333333337</v>
      </c>
      <c r="D3409" s="15">
        <v>6.1877777777777778</v>
      </c>
      <c r="E3409" s="35">
        <v>6.1977777777777776</v>
      </c>
      <c r="F3409" s="35">
        <v>6.2077777777777774</v>
      </c>
    </row>
    <row r="3410" spans="2:6" ht="17.25" hidden="1" customHeight="1">
      <c r="B3410" s="33"/>
      <c r="C3410" s="34">
        <v>0.64583333333333337</v>
      </c>
      <c r="D3410" s="15">
        <v>6.2297222222222217</v>
      </c>
      <c r="E3410" s="35">
        <v>6.2397222222222224</v>
      </c>
      <c r="F3410" s="35">
        <v>6.2497222222222231</v>
      </c>
    </row>
    <row r="3411" spans="2:6" ht="17.25" hidden="1" customHeight="1" thickBot="1">
      <c r="B3411" s="66"/>
      <c r="C3411" s="67"/>
      <c r="D3411" s="68">
        <f>AVERAGE(D3407:D3410)</f>
        <v>6.2151851851851845</v>
      </c>
      <c r="E3411" s="26">
        <f>AVERAGE(E3407:E3410)</f>
        <v>6.225185185185186</v>
      </c>
      <c r="F3411" s="26">
        <f>AVERAGE(F3407:F3410)</f>
        <v>6.2351851851851849</v>
      </c>
    </row>
    <row r="3412" spans="2:6" ht="17.25" hidden="1" customHeight="1" thickTop="1">
      <c r="B3412" s="33"/>
      <c r="C3412" s="29"/>
      <c r="D3412" s="30"/>
      <c r="E3412" s="56"/>
      <c r="F3412" s="32"/>
    </row>
    <row r="3413" spans="2:6" ht="17.25" hidden="1" customHeight="1">
      <c r="B3413" s="33">
        <f>B3408+1</f>
        <v>41808</v>
      </c>
      <c r="C3413" s="34">
        <v>0.39583333333333331</v>
      </c>
      <c r="D3413" s="15">
        <v>6.1927777777777786</v>
      </c>
      <c r="E3413" s="35">
        <v>6.2027777777777775</v>
      </c>
      <c r="F3413" s="35">
        <v>6.2127777777777773</v>
      </c>
    </row>
    <row r="3414" spans="2:6" ht="17.25" hidden="1" customHeight="1">
      <c r="B3414" s="33" t="s">
        <v>6</v>
      </c>
      <c r="C3414" s="34">
        <v>0.52083333333333337</v>
      </c>
      <c r="D3414" s="15">
        <v>6.1613888888888901</v>
      </c>
      <c r="E3414" s="35">
        <v>6.1713888888888899</v>
      </c>
      <c r="F3414" s="35">
        <v>6.1813888888888897</v>
      </c>
    </row>
    <row r="3415" spans="2:6" ht="17.25" hidden="1" customHeight="1">
      <c r="B3415" s="33"/>
      <c r="C3415" s="34">
        <v>0.64583333333333337</v>
      </c>
      <c r="D3415" s="15">
        <v>6.1847222222222227</v>
      </c>
      <c r="E3415" s="35">
        <v>6.1947222222222225</v>
      </c>
      <c r="F3415" s="35">
        <v>6.2047222222222222</v>
      </c>
    </row>
    <row r="3416" spans="2:6" ht="17.25" hidden="1" customHeight="1" thickBot="1">
      <c r="B3416" s="66"/>
      <c r="C3416" s="67"/>
      <c r="D3416" s="68">
        <f>AVERAGE(D3412:D3415)</f>
        <v>6.1796296296296305</v>
      </c>
      <c r="E3416" s="26">
        <f>AVERAGE(E3412:E3415)</f>
        <v>6.1896296296296294</v>
      </c>
      <c r="F3416" s="26">
        <f>AVERAGE(F3412:F3415)</f>
        <v>6.19962962962963</v>
      </c>
    </row>
    <row r="3417" spans="2:6" ht="17.25" hidden="1" customHeight="1" thickTop="1">
      <c r="B3417" s="33"/>
      <c r="C3417" s="29"/>
      <c r="D3417" s="30"/>
      <c r="E3417" s="56"/>
      <c r="F3417" s="32"/>
    </row>
    <row r="3418" spans="2:6" ht="17.25" hidden="1" customHeight="1">
      <c r="B3418" s="33">
        <f>B3413+1</f>
        <v>41809</v>
      </c>
      <c r="C3418" s="34">
        <v>0.39583333333333331</v>
      </c>
      <c r="D3418" s="15">
        <v>6.1338888888888885</v>
      </c>
      <c r="E3418" s="35">
        <v>6.1438888888888892</v>
      </c>
      <c r="F3418" s="35">
        <v>6.1538888888888899</v>
      </c>
    </row>
    <row r="3419" spans="2:6" ht="17.25" hidden="1" customHeight="1">
      <c r="B3419" s="33" t="s">
        <v>6</v>
      </c>
      <c r="C3419" s="34">
        <v>0.52083333333333337</v>
      </c>
      <c r="D3419" s="15">
        <v>6.1197222222222223</v>
      </c>
      <c r="E3419" s="35">
        <v>6.1297222222222221</v>
      </c>
      <c r="F3419" s="35">
        <v>6.1397222222222227</v>
      </c>
    </row>
    <row r="3420" spans="2:6" ht="17.25" hidden="1" customHeight="1">
      <c r="B3420" s="33"/>
      <c r="C3420" s="34">
        <v>0.64583333333333337</v>
      </c>
      <c r="D3420" s="15">
        <v>6.091388888888889</v>
      </c>
      <c r="E3420" s="35">
        <v>6.1013888888888879</v>
      </c>
      <c r="F3420" s="35">
        <v>6.1113888888888876</v>
      </c>
    </row>
    <row r="3421" spans="2:6" ht="17.25" hidden="1" customHeight="1" thickBot="1">
      <c r="B3421" s="66"/>
      <c r="C3421" s="67"/>
      <c r="D3421" s="68">
        <f>AVERAGE(D3417:D3420)</f>
        <v>6.1149999999999993</v>
      </c>
      <c r="E3421" s="26">
        <f>AVERAGE(E3417:E3420)</f>
        <v>6.125</v>
      </c>
      <c r="F3421" s="26">
        <f>AVERAGE(F3417:F3420)</f>
        <v>6.1350000000000007</v>
      </c>
    </row>
    <row r="3422" spans="2:6" ht="17.25" hidden="1" customHeight="1" thickTop="1">
      <c r="B3422" s="33"/>
      <c r="C3422" s="29"/>
      <c r="D3422" s="30"/>
      <c r="E3422" s="56"/>
      <c r="F3422" s="32"/>
    </row>
    <row r="3423" spans="2:6" ht="17.25" hidden="1" customHeight="1">
      <c r="B3423" s="33">
        <f>B3418+1</f>
        <v>41810</v>
      </c>
      <c r="C3423" s="34">
        <v>0.39583333333333331</v>
      </c>
      <c r="D3423" s="15">
        <v>6.0780555555555553</v>
      </c>
      <c r="E3423" s="35">
        <v>6.0880555555555542</v>
      </c>
      <c r="F3423" s="35">
        <v>6.0980555555555531</v>
      </c>
    </row>
    <row r="3424" spans="2:6" ht="17.25" hidden="1" customHeight="1">
      <c r="B3424" s="33" t="s">
        <v>6</v>
      </c>
      <c r="C3424" s="34">
        <v>0.52083333333333337</v>
      </c>
      <c r="D3424" s="15">
        <v>6.0583333333333336</v>
      </c>
      <c r="E3424" s="35">
        <v>6.0683333333333334</v>
      </c>
      <c r="F3424" s="35">
        <v>6.0783333333333331</v>
      </c>
    </row>
    <row r="3425" spans="2:6" ht="17.25" hidden="1" customHeight="1">
      <c r="B3425" s="33"/>
      <c r="C3425" s="34">
        <v>0.64583333333333337</v>
      </c>
      <c r="D3425" s="15">
        <v>6.0744444444444454</v>
      </c>
      <c r="E3425" s="35">
        <v>6.0844444444444452</v>
      </c>
      <c r="F3425" s="35">
        <v>6.0944444444444441</v>
      </c>
    </row>
    <row r="3426" spans="2:6" ht="17.25" hidden="1" customHeight="1" thickBot="1">
      <c r="B3426" s="66"/>
      <c r="C3426" s="67"/>
      <c r="D3426" s="68">
        <f>AVERAGE(D3422:D3425)</f>
        <v>6.0702777777777781</v>
      </c>
      <c r="E3426" s="26">
        <f>AVERAGE(E3422:E3425)</f>
        <v>6.0802777777777779</v>
      </c>
      <c r="F3426" s="26">
        <f>AVERAGE(F3422:F3425)</f>
        <v>6.0902777777777777</v>
      </c>
    </row>
    <row r="3427" spans="2:6" ht="17.25" hidden="1" customHeight="1" thickTop="1">
      <c r="B3427" s="33"/>
      <c r="C3427" s="29"/>
      <c r="D3427" s="30"/>
      <c r="E3427" s="56"/>
      <c r="F3427" s="32"/>
    </row>
    <row r="3428" spans="2:6" ht="17.25" hidden="1" customHeight="1">
      <c r="B3428" s="33">
        <f>B3423+3</f>
        <v>41813</v>
      </c>
      <c r="C3428" s="34">
        <v>0.39583333333333331</v>
      </c>
      <c r="D3428" s="15">
        <v>6.076944444444444</v>
      </c>
      <c r="E3428" s="35">
        <v>6.0869444444444429</v>
      </c>
      <c r="F3428" s="35">
        <v>6.0969444444444427</v>
      </c>
    </row>
    <row r="3429" spans="2:6" ht="17.25" hidden="1" customHeight="1">
      <c r="B3429" s="33" t="s">
        <v>6</v>
      </c>
      <c r="C3429" s="34">
        <v>0.52083333333333337</v>
      </c>
      <c r="D3429" s="15">
        <v>6.0797222222222214</v>
      </c>
      <c r="E3429" s="35">
        <v>6.089722222222222</v>
      </c>
      <c r="F3429" s="35">
        <v>6.0997222222222227</v>
      </c>
    </row>
    <row r="3430" spans="2:6" ht="17.25" hidden="1" customHeight="1">
      <c r="B3430" s="33"/>
      <c r="C3430" s="34">
        <v>0.64583333333333337</v>
      </c>
      <c r="D3430" s="15">
        <v>6.0730555555555563</v>
      </c>
      <c r="E3430" s="35">
        <v>6.0830555555555552</v>
      </c>
      <c r="F3430" s="35">
        <v>6.093055555555555</v>
      </c>
    </row>
    <row r="3431" spans="2:6" ht="17.25" hidden="1" customHeight="1" thickBot="1">
      <c r="B3431" s="66"/>
      <c r="C3431" s="67"/>
      <c r="D3431" s="68">
        <f>AVERAGE(D3427:D3430)</f>
        <v>6.0765740740740739</v>
      </c>
      <c r="E3431" s="26">
        <f>AVERAGE(E3427:E3430)</f>
        <v>6.0865740740740746</v>
      </c>
      <c r="F3431" s="26">
        <f>AVERAGE(F3427:F3430)</f>
        <v>6.0965740740740735</v>
      </c>
    </row>
    <row r="3432" spans="2:6" ht="17.25" hidden="1" customHeight="1" thickTop="1">
      <c r="B3432" s="33"/>
      <c r="C3432" s="29"/>
      <c r="D3432" s="30"/>
      <c r="E3432" s="56"/>
      <c r="F3432" s="32"/>
    </row>
    <row r="3433" spans="2:6" ht="17.25" hidden="1" customHeight="1">
      <c r="B3433" s="33">
        <f>B3428+1</f>
        <v>41814</v>
      </c>
      <c r="C3433" s="34">
        <v>0.39583333333333331</v>
      </c>
      <c r="D3433" s="15">
        <v>6.0730555555555545</v>
      </c>
      <c r="E3433" s="35">
        <v>6.0830555555555552</v>
      </c>
      <c r="F3433" s="35">
        <v>6.093055555555555</v>
      </c>
    </row>
    <row r="3434" spans="2:6" ht="17.25" hidden="1" customHeight="1">
      <c r="B3434" s="33" t="s">
        <v>6</v>
      </c>
      <c r="C3434" s="34">
        <v>0.52083333333333337</v>
      </c>
      <c r="D3434" s="15">
        <v>6.0725000000000016</v>
      </c>
      <c r="E3434" s="35">
        <v>6.0825000000000005</v>
      </c>
      <c r="F3434" s="35">
        <v>6.0924999999999994</v>
      </c>
    </row>
    <row r="3435" spans="2:6" ht="17.25" hidden="1" customHeight="1">
      <c r="B3435" s="33"/>
      <c r="C3435" s="34">
        <v>0.64583333333333337</v>
      </c>
      <c r="D3435" s="15">
        <v>6.0711111111111116</v>
      </c>
      <c r="E3435" s="35">
        <v>6.0811111111111105</v>
      </c>
      <c r="F3435" s="35">
        <v>6.0911111111111094</v>
      </c>
    </row>
    <row r="3436" spans="2:6" ht="17.25" hidden="1" customHeight="1" thickBot="1">
      <c r="B3436" s="66"/>
      <c r="C3436" s="67"/>
      <c r="D3436" s="68">
        <f>AVERAGE(D3432:D3435)</f>
        <v>6.0722222222222229</v>
      </c>
      <c r="E3436" s="26">
        <f>AVERAGE(E3432:E3435)</f>
        <v>6.0822222222222218</v>
      </c>
      <c r="F3436" s="26">
        <f>AVERAGE(F3432:F3435)</f>
        <v>6.0922222222222215</v>
      </c>
    </row>
    <row r="3437" spans="2:6" ht="17.25" hidden="1" customHeight="1" thickTop="1">
      <c r="B3437" s="33"/>
      <c r="C3437" s="29"/>
      <c r="D3437" s="30"/>
      <c r="E3437" s="56"/>
      <c r="F3437" s="32"/>
    </row>
    <row r="3438" spans="2:6" ht="17.25" hidden="1" customHeight="1">
      <c r="B3438" s="33">
        <f>B3433+1</f>
        <v>41815</v>
      </c>
      <c r="C3438" s="34">
        <v>0.39583333333333331</v>
      </c>
      <c r="D3438" s="15">
        <v>6.0652777777777764</v>
      </c>
      <c r="E3438" s="35">
        <v>6.0752777777777762</v>
      </c>
      <c r="F3438" s="35">
        <v>6.0852777777777769</v>
      </c>
    </row>
    <row r="3439" spans="2:6" ht="17.25" hidden="1" customHeight="1">
      <c r="B3439" s="33" t="s">
        <v>6</v>
      </c>
      <c r="C3439" s="34">
        <v>0.52083333333333337</v>
      </c>
      <c r="D3439" s="15">
        <v>6.0572222222222214</v>
      </c>
      <c r="E3439" s="35">
        <v>6.0672222222222212</v>
      </c>
      <c r="F3439" s="35">
        <v>6.077222222222221</v>
      </c>
    </row>
    <row r="3440" spans="2:6" ht="17.25" hidden="1" customHeight="1">
      <c r="B3440" s="33"/>
      <c r="C3440" s="34">
        <v>0.64583333333333337</v>
      </c>
      <c r="D3440" s="15">
        <v>6.0616666666666656</v>
      </c>
      <c r="E3440" s="35">
        <v>6.0716666666666654</v>
      </c>
      <c r="F3440" s="35">
        <v>6.0816666666666661</v>
      </c>
    </row>
    <row r="3441" spans="2:6" ht="17.25" hidden="1" customHeight="1" thickBot="1">
      <c r="B3441" s="66"/>
      <c r="C3441" s="67"/>
      <c r="D3441" s="68">
        <f>AVERAGE(D3437:D3440)</f>
        <v>6.0613888888888878</v>
      </c>
      <c r="E3441" s="26">
        <f>AVERAGE(E3437:E3440)</f>
        <v>6.0713888888888876</v>
      </c>
      <c r="F3441" s="26">
        <f>AVERAGE(F3437:F3440)</f>
        <v>6.0813888888888883</v>
      </c>
    </row>
    <row r="3442" spans="2:6" ht="17.25" hidden="1" customHeight="1" thickTop="1">
      <c r="B3442" s="33"/>
      <c r="C3442" s="29"/>
      <c r="D3442" s="30"/>
      <c r="E3442" s="56"/>
      <c r="F3442" s="32"/>
    </row>
    <row r="3443" spans="2:6" ht="17.25" hidden="1" customHeight="1">
      <c r="B3443" s="33">
        <f>B3438+1</f>
        <v>41816</v>
      </c>
      <c r="C3443" s="34">
        <v>0.39583333333333331</v>
      </c>
      <c r="D3443" s="15">
        <v>6.0819444444444439</v>
      </c>
      <c r="E3443" s="35">
        <v>6.0919444444444446</v>
      </c>
      <c r="F3443" s="35">
        <v>6.1019444444444453</v>
      </c>
    </row>
    <row r="3444" spans="2:6" ht="17.25" hidden="1" customHeight="1">
      <c r="B3444" s="33" t="s">
        <v>6</v>
      </c>
      <c r="C3444" s="34">
        <v>0.52083333333333337</v>
      </c>
      <c r="D3444" s="15">
        <v>6.1033333333333326</v>
      </c>
      <c r="E3444" s="35">
        <v>6.1133333333333333</v>
      </c>
      <c r="F3444" s="35">
        <v>6.123333333333334</v>
      </c>
    </row>
    <row r="3445" spans="2:6" ht="17.25" hidden="1" customHeight="1">
      <c r="B3445" s="33"/>
      <c r="C3445" s="34">
        <v>0.64583333333333337</v>
      </c>
      <c r="D3445" s="15">
        <v>6.1138888888888898</v>
      </c>
      <c r="E3445" s="35">
        <v>6.1238888888888887</v>
      </c>
      <c r="F3445" s="35">
        <v>6.1338888888888876</v>
      </c>
    </row>
    <row r="3446" spans="2:6" ht="17.25" hidden="1" customHeight="1" thickBot="1">
      <c r="B3446" s="66"/>
      <c r="C3446" s="67"/>
      <c r="D3446" s="68">
        <f>AVERAGE(D3442:D3445)</f>
        <v>6.0997222222222227</v>
      </c>
      <c r="E3446" s="26">
        <f>AVERAGE(E3442:E3445)</f>
        <v>6.1097222222222216</v>
      </c>
      <c r="F3446" s="26">
        <f>AVERAGE(F3442:F3445)</f>
        <v>6.1197222222222223</v>
      </c>
    </row>
    <row r="3447" spans="2:6" ht="17.25" hidden="1" customHeight="1" thickTop="1">
      <c r="B3447" s="33"/>
      <c r="C3447" s="29"/>
      <c r="D3447" s="30"/>
      <c r="E3447" s="56"/>
      <c r="F3447" s="32"/>
    </row>
    <row r="3448" spans="2:6" ht="17.25" hidden="1" customHeight="1">
      <c r="B3448" s="33">
        <f>B3443+1</f>
        <v>41817</v>
      </c>
      <c r="C3448" s="34">
        <v>0.39583333333333331</v>
      </c>
      <c r="D3448" s="15">
        <v>6.1216666666666661</v>
      </c>
      <c r="E3448" s="35">
        <v>6.1316666666666677</v>
      </c>
      <c r="F3448" s="35">
        <v>6.1416666666666684</v>
      </c>
    </row>
    <row r="3449" spans="2:6" ht="17.25" hidden="1" customHeight="1">
      <c r="B3449" s="33" t="s">
        <v>6</v>
      </c>
      <c r="C3449" s="34">
        <v>0.52083333333333337</v>
      </c>
      <c r="D3449" s="15">
        <v>6.1875</v>
      </c>
      <c r="E3449" s="35">
        <v>6.1974999999999998</v>
      </c>
      <c r="F3449" s="35">
        <v>6.2074999999999996</v>
      </c>
    </row>
    <row r="3450" spans="2:6" ht="17.25" hidden="1" customHeight="1">
      <c r="B3450" s="33"/>
      <c r="C3450" s="34">
        <v>0.64583333333333337</v>
      </c>
      <c r="D3450" s="15">
        <v>6.1833333333333336</v>
      </c>
      <c r="E3450" s="35">
        <v>6.1933333333333334</v>
      </c>
      <c r="F3450" s="35">
        <v>6.2033333333333331</v>
      </c>
    </row>
    <row r="3451" spans="2:6" ht="17.25" hidden="1" customHeight="1" thickBot="1">
      <c r="B3451" s="66"/>
      <c r="C3451" s="67"/>
      <c r="D3451" s="68">
        <f>AVERAGE(D3447:D3450)</f>
        <v>6.1641666666666666</v>
      </c>
      <c r="E3451" s="26">
        <f>AVERAGE(E3447:E3450)</f>
        <v>6.1741666666666672</v>
      </c>
      <c r="F3451" s="26">
        <f>AVERAGE(F3447:F3450)</f>
        <v>6.184166666666667</v>
      </c>
    </row>
    <row r="3452" spans="2:6" ht="17.25" hidden="1" customHeight="1" thickTop="1">
      <c r="B3452" s="33"/>
      <c r="C3452" s="29"/>
      <c r="D3452" s="30"/>
      <c r="E3452" s="56"/>
      <c r="F3452" s="32"/>
    </row>
    <row r="3453" spans="2:6" ht="17.25" hidden="1" customHeight="1">
      <c r="B3453" s="33">
        <f>B3448+3</f>
        <v>41820</v>
      </c>
      <c r="C3453" s="34">
        <v>0.39583333333333331</v>
      </c>
      <c r="D3453" s="15">
        <v>6.2297222222222217</v>
      </c>
      <c r="E3453" s="35">
        <v>6.2397222222222215</v>
      </c>
      <c r="F3453" s="35">
        <v>6.2497222222222222</v>
      </c>
    </row>
    <row r="3454" spans="2:6" ht="17.25" hidden="1" customHeight="1">
      <c r="B3454" s="33" t="s">
        <v>6</v>
      </c>
      <c r="C3454" s="34">
        <v>0.52083333333333337</v>
      </c>
      <c r="D3454" s="15">
        <v>6.2402777777777789</v>
      </c>
      <c r="E3454" s="35">
        <v>6.2502777777777787</v>
      </c>
      <c r="F3454" s="35">
        <v>6.2602777777777776</v>
      </c>
    </row>
    <row r="3455" spans="2:6" ht="17.25" hidden="1" customHeight="1">
      <c r="B3455" s="33"/>
      <c r="C3455" s="34">
        <v>0.64583333333333337</v>
      </c>
      <c r="D3455" s="15">
        <v>6.2802777777777772</v>
      </c>
      <c r="E3455" s="35">
        <v>6.2902777777777779</v>
      </c>
      <c r="F3455" s="35">
        <v>6.3002777777777776</v>
      </c>
    </row>
    <row r="3456" spans="2:6" ht="18" hidden="1" customHeight="1" thickBot="1">
      <c r="B3456" s="66"/>
      <c r="C3456" s="67"/>
      <c r="D3456" s="68">
        <f>AVERAGE(D3452:D3455)</f>
        <v>6.2500925925925932</v>
      </c>
      <c r="E3456" s="26">
        <f>AVERAGE(E3452:E3455)</f>
        <v>6.2600925925925921</v>
      </c>
      <c r="F3456" s="26">
        <f>AVERAGE(F3452:F3455)</f>
        <v>6.2700925925925928</v>
      </c>
    </row>
    <row r="3457" spans="2:6" ht="18" hidden="1" customHeight="1" thickTop="1">
      <c r="B3457" s="33"/>
      <c r="C3457" s="29"/>
      <c r="D3457" s="30"/>
      <c r="E3457" s="56"/>
      <c r="F3457" s="32"/>
    </row>
    <row r="3458" spans="2:6" ht="18" hidden="1" customHeight="1">
      <c r="B3458" s="33">
        <f>B3453+1</f>
        <v>41821</v>
      </c>
      <c r="C3458" s="34">
        <v>0.39583333333333331</v>
      </c>
      <c r="D3458" s="15">
        <v>6.3430555555555559</v>
      </c>
      <c r="E3458" s="35">
        <v>6.3530555555555566</v>
      </c>
      <c r="F3458" s="35">
        <v>6.3630555555555564</v>
      </c>
    </row>
    <row r="3459" spans="2:6" ht="18" hidden="1" customHeight="1">
      <c r="B3459" s="33" t="s">
        <v>6</v>
      </c>
      <c r="C3459" s="34">
        <v>0.52083333333333337</v>
      </c>
      <c r="D3459" s="15">
        <v>6.2372222222222211</v>
      </c>
      <c r="E3459" s="35">
        <v>6.2472222222222218</v>
      </c>
      <c r="F3459" s="35">
        <v>6.2572222222222234</v>
      </c>
    </row>
    <row r="3460" spans="2:6" ht="18" hidden="1" customHeight="1">
      <c r="B3460" s="33"/>
      <c r="C3460" s="34">
        <v>0.64583333333333337</v>
      </c>
      <c r="D3460" s="15">
        <v>6.2397222222222215</v>
      </c>
      <c r="E3460" s="35">
        <v>6.2497222222222231</v>
      </c>
      <c r="F3460" s="35">
        <v>6.2597222222222237</v>
      </c>
    </row>
    <row r="3461" spans="2:6" ht="18" hidden="1" customHeight="1" thickBot="1">
      <c r="B3461" s="66"/>
      <c r="C3461" s="67"/>
      <c r="D3461" s="68">
        <f>AVERAGE(D3457:D3460)</f>
        <v>6.2733333333333334</v>
      </c>
      <c r="E3461" s="26">
        <f>AVERAGE(E3457:E3460)</f>
        <v>6.2833333333333341</v>
      </c>
      <c r="F3461" s="26">
        <f>AVERAGE(F3457:F3460)</f>
        <v>6.2933333333333339</v>
      </c>
    </row>
    <row r="3462" spans="2:6" ht="18" hidden="1" customHeight="1" thickTop="1">
      <c r="B3462" s="33"/>
      <c r="C3462" s="29"/>
      <c r="D3462" s="30"/>
      <c r="E3462" s="56"/>
      <c r="F3462" s="32"/>
    </row>
    <row r="3463" spans="2:6" ht="18" hidden="1" customHeight="1">
      <c r="B3463" s="33">
        <f>B3458+1</f>
        <v>41822</v>
      </c>
      <c r="C3463" s="34">
        <v>0.39583333333333331</v>
      </c>
      <c r="D3463" s="15">
        <v>6.2461111111111114</v>
      </c>
      <c r="E3463" s="35">
        <v>6.2561111111111112</v>
      </c>
      <c r="F3463" s="35">
        <v>6.266111111111111</v>
      </c>
    </row>
    <row r="3464" spans="2:6" ht="18" hidden="1" customHeight="1">
      <c r="B3464" s="33" t="s">
        <v>6</v>
      </c>
      <c r="C3464" s="34">
        <v>0.52083333333333337</v>
      </c>
      <c r="D3464" s="15">
        <v>6.246666666666667</v>
      </c>
      <c r="E3464" s="35">
        <v>6.2566666666666659</v>
      </c>
      <c r="F3464" s="35">
        <v>6.2666666666666648</v>
      </c>
    </row>
    <row r="3465" spans="2:6" ht="18" hidden="1" customHeight="1">
      <c r="B3465" s="33"/>
      <c r="C3465" s="34">
        <v>0.64583333333333337</v>
      </c>
      <c r="D3465" s="15">
        <v>6.2494444444444452</v>
      </c>
      <c r="E3465" s="35">
        <v>6.2594444444444441</v>
      </c>
      <c r="F3465" s="35">
        <v>6.269444444444443</v>
      </c>
    </row>
    <row r="3466" spans="2:6" ht="18" hidden="1" customHeight="1" thickBot="1">
      <c r="B3466" s="66"/>
      <c r="C3466" s="67"/>
      <c r="D3466" s="68">
        <f>AVERAGE(D3462:D3465)</f>
        <v>6.2474074074074082</v>
      </c>
      <c r="E3466" s="26">
        <f>AVERAGE(E3462:E3465)</f>
        <v>6.2574074074074071</v>
      </c>
      <c r="F3466" s="26">
        <f>AVERAGE(F3462:F3465)</f>
        <v>6.2674074074074069</v>
      </c>
    </row>
    <row r="3467" spans="2:6" ht="18" hidden="1" customHeight="1" thickTop="1">
      <c r="B3467" s="33"/>
      <c r="C3467" s="29"/>
      <c r="D3467" s="30"/>
      <c r="E3467" s="56"/>
      <c r="F3467" s="32"/>
    </row>
    <row r="3468" spans="2:6" ht="18" hidden="1" customHeight="1">
      <c r="B3468" s="33">
        <f>B3463+1</f>
        <v>41823</v>
      </c>
      <c r="C3468" s="34">
        <v>0.39583333333333331</v>
      </c>
      <c r="D3468" s="15">
        <v>6.2502777777777787</v>
      </c>
      <c r="E3468" s="35">
        <v>6.2602777777777785</v>
      </c>
      <c r="F3468" s="35">
        <v>6.2702777777777774</v>
      </c>
    </row>
    <row r="3469" spans="2:6" ht="18" hidden="1" customHeight="1">
      <c r="B3469" s="33" t="s">
        <v>6</v>
      </c>
      <c r="C3469" s="34">
        <v>0.52083333333333337</v>
      </c>
      <c r="D3469" s="15">
        <v>6.2077777777777774</v>
      </c>
      <c r="E3469" s="35">
        <v>6.2177777777777781</v>
      </c>
      <c r="F3469" s="35">
        <v>6.2277777777777779</v>
      </c>
    </row>
    <row r="3470" spans="2:6" ht="18" hidden="1" customHeight="1">
      <c r="B3470" s="33"/>
      <c r="C3470" s="34">
        <v>0.64583333333333337</v>
      </c>
      <c r="D3470" s="15">
        <v>6.1969444444444441</v>
      </c>
      <c r="E3470" s="35">
        <v>6.2069444444444439</v>
      </c>
      <c r="F3470" s="35">
        <v>6.2169444444444446</v>
      </c>
    </row>
    <row r="3471" spans="2:6" ht="18" hidden="1" customHeight="1" thickBot="1">
      <c r="B3471" s="66"/>
      <c r="C3471" s="67"/>
      <c r="D3471" s="68">
        <f>AVERAGE(D3467:D3470)</f>
        <v>6.2183333333333337</v>
      </c>
      <c r="E3471" s="26">
        <f>AVERAGE(E3467:E3470)</f>
        <v>6.2283333333333344</v>
      </c>
      <c r="F3471" s="26">
        <f>AVERAGE(F3467:F3470)</f>
        <v>6.2383333333333333</v>
      </c>
    </row>
    <row r="3472" spans="2:6" ht="18" hidden="1" customHeight="1" thickTop="1">
      <c r="B3472" s="33"/>
      <c r="C3472" s="29"/>
      <c r="D3472" s="30"/>
      <c r="E3472" s="56"/>
      <c r="F3472" s="32"/>
    </row>
    <row r="3473" spans="2:6" ht="18" hidden="1" customHeight="1">
      <c r="B3473" s="33">
        <f>B3468+1</f>
        <v>41824</v>
      </c>
      <c r="C3473" s="34">
        <v>0.39583333333333331</v>
      </c>
      <c r="D3473" s="15">
        <v>6.2044444444444427</v>
      </c>
      <c r="E3473" s="35">
        <v>6.2144444444444442</v>
      </c>
      <c r="F3473" s="35">
        <v>6.2244444444444449</v>
      </c>
    </row>
    <row r="3474" spans="2:6" ht="18" hidden="1" customHeight="1">
      <c r="B3474" s="33" t="s">
        <v>6</v>
      </c>
      <c r="C3474" s="34">
        <v>0.52083333333333337</v>
      </c>
      <c r="D3474" s="15">
        <v>6.1608333333333327</v>
      </c>
      <c r="E3474" s="35">
        <v>6.1708333333333334</v>
      </c>
      <c r="F3474" s="35">
        <v>6.1808333333333341</v>
      </c>
    </row>
    <row r="3475" spans="2:6" ht="18" hidden="1" customHeight="1">
      <c r="B3475" s="33"/>
      <c r="C3475" s="34">
        <v>0.64583333333333337</v>
      </c>
      <c r="D3475" s="15">
        <v>6.1458333333333339</v>
      </c>
      <c r="E3475" s="35">
        <v>6.1558333333333337</v>
      </c>
      <c r="F3475" s="35">
        <v>6.1658333333333335</v>
      </c>
    </row>
    <row r="3476" spans="2:6" ht="18" hidden="1" customHeight="1" thickBot="1">
      <c r="B3476" s="66"/>
      <c r="C3476" s="67"/>
      <c r="D3476" s="68">
        <f>AVERAGE(D3472:D3475)</f>
        <v>6.1703703703703701</v>
      </c>
      <c r="E3476" s="26">
        <f>AVERAGE(E3472:E3475)</f>
        <v>6.1803703703703698</v>
      </c>
      <c r="F3476" s="26">
        <f>AVERAGE(F3472:F3475)</f>
        <v>6.1903703703703714</v>
      </c>
    </row>
    <row r="3477" spans="2:6" ht="18" hidden="1" customHeight="1" thickTop="1">
      <c r="B3477" s="33"/>
      <c r="C3477" s="29"/>
      <c r="D3477" s="30"/>
      <c r="E3477" s="56"/>
      <c r="F3477" s="32"/>
    </row>
    <row r="3478" spans="2:6" ht="18" hidden="1" customHeight="1">
      <c r="B3478" s="33">
        <f>B3473+5</f>
        <v>41829</v>
      </c>
      <c r="C3478" s="34">
        <v>0.39583333333333331</v>
      </c>
      <c r="D3478" s="15">
        <v>6.1502777777777782</v>
      </c>
      <c r="E3478" s="35">
        <v>6.1602777777777771</v>
      </c>
      <c r="F3478" s="35">
        <v>6.1702777777777769</v>
      </c>
    </row>
    <row r="3479" spans="2:6" ht="18" hidden="1" customHeight="1">
      <c r="B3479" s="33" t="s">
        <v>6</v>
      </c>
      <c r="C3479" s="34">
        <v>0.52083333333333337</v>
      </c>
      <c r="D3479" s="15">
        <v>6.1483333333333325</v>
      </c>
      <c r="E3479" s="35">
        <v>6.1583333333333332</v>
      </c>
      <c r="F3479" s="35">
        <v>6.168333333333333</v>
      </c>
    </row>
    <row r="3480" spans="2:6" ht="18" hidden="1" customHeight="1">
      <c r="B3480" s="33"/>
      <c r="C3480" s="34">
        <v>0.64583333333333337</v>
      </c>
      <c r="D3480" s="15">
        <v>6.1125000000000007</v>
      </c>
      <c r="E3480" s="35">
        <v>6.1225000000000005</v>
      </c>
      <c r="F3480" s="35">
        <v>6.1325000000000003</v>
      </c>
    </row>
    <row r="3481" spans="2:6" ht="18" hidden="1" customHeight="1" thickBot="1">
      <c r="B3481" s="66"/>
      <c r="C3481" s="67"/>
      <c r="D3481" s="68">
        <f>AVERAGE(D3477:D3480)</f>
        <v>6.1370370370370368</v>
      </c>
      <c r="E3481" s="26">
        <f>AVERAGE(E3477:E3480)</f>
        <v>6.1470370370370375</v>
      </c>
      <c r="F3481" s="26">
        <f>AVERAGE(F3477:F3480)</f>
        <v>6.1570370370370364</v>
      </c>
    </row>
    <row r="3482" spans="2:6" ht="18" hidden="1" customHeight="1" thickTop="1">
      <c r="B3482" s="33"/>
      <c r="C3482" s="29"/>
      <c r="D3482" s="30"/>
      <c r="E3482" s="56"/>
      <c r="F3482" s="32"/>
    </row>
    <row r="3483" spans="2:6" ht="18" hidden="1" customHeight="1">
      <c r="B3483" s="33">
        <f>B3478+1</f>
        <v>41830</v>
      </c>
      <c r="C3483" s="34">
        <v>0.39583333333333331</v>
      </c>
      <c r="D3483" s="15">
        <v>6.0761111111111115</v>
      </c>
      <c r="E3483" s="35">
        <v>6.0861111111111104</v>
      </c>
      <c r="F3483" s="35">
        <v>6.0961111111111101</v>
      </c>
    </row>
    <row r="3484" spans="2:6" ht="18" hidden="1" customHeight="1">
      <c r="B3484" s="33" t="s">
        <v>6</v>
      </c>
      <c r="C3484" s="34">
        <v>0.52083333333333337</v>
      </c>
      <c r="D3484" s="15">
        <v>6.0591666666666679</v>
      </c>
      <c r="E3484" s="35">
        <v>6.0691666666666677</v>
      </c>
      <c r="F3484" s="35">
        <v>6.0791666666666666</v>
      </c>
    </row>
    <row r="3485" spans="2:6" ht="18" hidden="1" customHeight="1">
      <c r="B3485" s="33"/>
      <c r="C3485" s="34">
        <v>0.64583333333333337</v>
      </c>
      <c r="D3485" s="15">
        <v>6.0526111111111112</v>
      </c>
      <c r="E3485" s="35">
        <v>6.0626111111111118</v>
      </c>
      <c r="F3485" s="35">
        <v>6.0726111111111116</v>
      </c>
    </row>
    <row r="3486" spans="2:6" ht="18" hidden="1" customHeight="1" thickBot="1">
      <c r="B3486" s="66"/>
      <c r="C3486" s="67"/>
      <c r="D3486" s="68">
        <f>AVERAGE(D3482:D3485)</f>
        <v>6.0626296296296305</v>
      </c>
      <c r="E3486" s="26">
        <f>AVERAGE(E3482:E3485)</f>
        <v>6.0726296296296303</v>
      </c>
      <c r="F3486" s="26">
        <f>AVERAGE(F3482:F3485)</f>
        <v>6.0826296296296292</v>
      </c>
    </row>
    <row r="3487" spans="2:6" ht="18" hidden="1" customHeight="1" thickTop="1">
      <c r="B3487" s="33"/>
      <c r="C3487" s="29"/>
      <c r="D3487" s="30"/>
      <c r="E3487" s="56"/>
      <c r="F3487" s="32"/>
    </row>
    <row r="3488" spans="2:6" ht="18" hidden="1" customHeight="1">
      <c r="B3488" s="33">
        <f>B3483+1</f>
        <v>41831</v>
      </c>
      <c r="C3488" s="34">
        <v>0.39583333333333331</v>
      </c>
      <c r="D3488" s="15">
        <v>6.0547222222222219</v>
      </c>
      <c r="E3488" s="35">
        <v>6.0647222222222217</v>
      </c>
      <c r="F3488" s="35">
        <v>6.0747222222222215</v>
      </c>
    </row>
    <row r="3489" spans="2:6" ht="18" hidden="1" customHeight="1">
      <c r="B3489" s="33" t="s">
        <v>6</v>
      </c>
      <c r="C3489" s="34">
        <v>0.52083333333333337</v>
      </c>
      <c r="D3489" s="15">
        <v>6.0866666666666678</v>
      </c>
      <c r="E3489" s="35">
        <v>6.0966666666666667</v>
      </c>
      <c r="F3489" s="35">
        <v>6.1066666666666656</v>
      </c>
    </row>
    <row r="3490" spans="2:6" ht="18" hidden="1" customHeight="1">
      <c r="B3490" s="33"/>
      <c r="C3490" s="34">
        <v>0.64583333333333337</v>
      </c>
      <c r="D3490" s="15">
        <v>6.0974999999999993</v>
      </c>
      <c r="E3490" s="35">
        <v>6.1074999999999999</v>
      </c>
      <c r="F3490" s="35">
        <v>6.1175000000000006</v>
      </c>
    </row>
    <row r="3491" spans="2:6" ht="18" hidden="1" customHeight="1" thickBot="1">
      <c r="B3491" s="66"/>
      <c r="C3491" s="67"/>
      <c r="D3491" s="68">
        <f>AVERAGE(D3487:D3490)</f>
        <v>6.0796296296296299</v>
      </c>
      <c r="E3491" s="26">
        <f>AVERAGE(E3487:E3490)</f>
        <v>6.0896296296296297</v>
      </c>
      <c r="F3491" s="26">
        <f>AVERAGE(F3487:F3490)</f>
        <v>6.0996296296296286</v>
      </c>
    </row>
    <row r="3492" spans="2:6" ht="18" hidden="1" customHeight="1" thickTop="1">
      <c r="B3492" s="33"/>
      <c r="C3492" s="29"/>
      <c r="D3492" s="30"/>
      <c r="E3492" s="56"/>
      <c r="F3492" s="32"/>
    </row>
    <row r="3493" spans="2:6" ht="18" hidden="1" customHeight="1">
      <c r="B3493" s="33">
        <f>B3488+3</f>
        <v>41834</v>
      </c>
      <c r="C3493" s="34">
        <v>0.39583333333333331</v>
      </c>
      <c r="D3493" s="15">
        <v>6.099444444444444</v>
      </c>
      <c r="E3493" s="35">
        <v>6.1094444444444447</v>
      </c>
      <c r="F3493" s="35">
        <v>6.1194444444444454</v>
      </c>
    </row>
    <row r="3494" spans="2:6" ht="18" hidden="1" customHeight="1">
      <c r="B3494" s="33" t="s">
        <v>6</v>
      </c>
      <c r="C3494" s="34">
        <v>0.52083333333333337</v>
      </c>
      <c r="D3494" s="15">
        <v>6.118611111111111</v>
      </c>
      <c r="E3494" s="35">
        <v>6.1286111111111108</v>
      </c>
      <c r="F3494" s="35">
        <v>6.1386111111111115</v>
      </c>
    </row>
    <row r="3495" spans="2:6" ht="18" hidden="1" customHeight="1">
      <c r="B3495" s="33"/>
      <c r="C3495" s="34">
        <v>0.64583333333333337</v>
      </c>
      <c r="D3495" s="15">
        <v>6.1144444444444437</v>
      </c>
      <c r="E3495" s="35">
        <v>6.1244444444444444</v>
      </c>
      <c r="F3495" s="35">
        <v>6.134444444444445</v>
      </c>
    </row>
    <row r="3496" spans="2:6" ht="18" hidden="1" customHeight="1" thickBot="1">
      <c r="B3496" s="66"/>
      <c r="C3496" s="67"/>
      <c r="D3496" s="68">
        <f>AVERAGE(D3492:D3495)</f>
        <v>6.1108333333333329</v>
      </c>
      <c r="E3496" s="26">
        <f>AVERAGE(E3492:E3495)</f>
        <v>6.1208333333333327</v>
      </c>
      <c r="F3496" s="26">
        <f>AVERAGE(F3492:F3495)</f>
        <v>6.1308333333333342</v>
      </c>
    </row>
    <row r="3497" spans="2:6" ht="18" hidden="1" customHeight="1" thickTop="1">
      <c r="B3497" s="33"/>
      <c r="C3497" s="29"/>
      <c r="D3497" s="30"/>
      <c r="E3497" s="56"/>
      <c r="F3497" s="32"/>
    </row>
    <row r="3498" spans="2:6" ht="18" hidden="1" customHeight="1">
      <c r="B3498" s="33">
        <f>B3493+1</f>
        <v>41835</v>
      </c>
      <c r="C3498" s="34">
        <v>0.39583333333333331</v>
      </c>
      <c r="D3498" s="15">
        <v>6.1240555555555538</v>
      </c>
      <c r="E3498" s="35">
        <v>6.1340555555555554</v>
      </c>
      <c r="F3498" s="35">
        <v>6.1440555555555569</v>
      </c>
    </row>
    <row r="3499" spans="2:6" ht="18" hidden="1" customHeight="1">
      <c r="B3499" s="33" t="s">
        <v>6</v>
      </c>
      <c r="C3499" s="34">
        <v>0.52083333333333337</v>
      </c>
      <c r="D3499" s="15">
        <v>6.1223888888888895</v>
      </c>
      <c r="E3499" s="35">
        <v>6.1323888888888884</v>
      </c>
      <c r="F3499" s="35">
        <v>6.1423888888888882</v>
      </c>
    </row>
    <row r="3500" spans="2:6" ht="18" hidden="1" customHeight="1">
      <c r="B3500" s="33"/>
      <c r="C3500" s="34">
        <v>0.64583333333333337</v>
      </c>
      <c r="D3500" s="15">
        <v>6.1238888888888887</v>
      </c>
      <c r="E3500" s="35">
        <v>6.1338888888888885</v>
      </c>
      <c r="F3500" s="35">
        <v>6.1438888888888892</v>
      </c>
    </row>
    <row r="3501" spans="2:6" ht="18" hidden="1" customHeight="1" thickBot="1">
      <c r="B3501" s="66"/>
      <c r="C3501" s="67"/>
      <c r="D3501" s="68">
        <f>AVERAGE(D3497:D3500)</f>
        <v>6.123444444444444</v>
      </c>
      <c r="E3501" s="26">
        <f>AVERAGE(E3497:E3500)</f>
        <v>6.1334444444444438</v>
      </c>
      <c r="F3501" s="26">
        <f>AVERAGE(F3497:F3500)</f>
        <v>6.1434444444444445</v>
      </c>
    </row>
    <row r="3502" spans="2:6" ht="18" hidden="1" customHeight="1" thickTop="1">
      <c r="B3502" s="33"/>
      <c r="C3502" s="29"/>
      <c r="D3502" s="30"/>
      <c r="E3502" s="56"/>
      <c r="F3502" s="32"/>
    </row>
    <row r="3503" spans="2:6" ht="18" hidden="1" customHeight="1">
      <c r="B3503" s="33">
        <f>B3498+1</f>
        <v>41836</v>
      </c>
      <c r="C3503" s="34">
        <v>0.39583333333333331</v>
      </c>
      <c r="D3503" s="15">
        <v>6.1186111111111119</v>
      </c>
      <c r="E3503" s="35">
        <v>6.1286111111111108</v>
      </c>
      <c r="F3503" s="35">
        <v>6.1386111111111106</v>
      </c>
    </row>
    <row r="3504" spans="2:6" ht="18" hidden="1" customHeight="1">
      <c r="B3504" s="33" t="s">
        <v>6</v>
      </c>
      <c r="C3504" s="34">
        <v>0.52083333333333337</v>
      </c>
      <c r="D3504" s="15">
        <v>6.1111111111111107</v>
      </c>
      <c r="E3504" s="35">
        <v>6.1211111111111105</v>
      </c>
      <c r="F3504" s="35">
        <v>6.1311111111111112</v>
      </c>
    </row>
    <row r="3505" spans="2:6" ht="18" hidden="1" customHeight="1">
      <c r="B3505" s="33"/>
      <c r="C3505" s="34">
        <v>0.64583333333333337</v>
      </c>
      <c r="D3505" s="15">
        <v>6.1180555555555571</v>
      </c>
      <c r="E3505" s="35">
        <v>6.1280555555555569</v>
      </c>
      <c r="F3505" s="35">
        <v>6.1380555555555558</v>
      </c>
    </row>
    <row r="3506" spans="2:6" ht="18" hidden="1" customHeight="1" thickBot="1">
      <c r="B3506" s="66"/>
      <c r="C3506" s="67"/>
      <c r="D3506" s="68">
        <f>AVERAGE(D3502:D3505)</f>
        <v>6.115925925925926</v>
      </c>
      <c r="E3506" s="26">
        <f>AVERAGE(E3502:E3505)</f>
        <v>6.1259259259259267</v>
      </c>
      <c r="F3506" s="26">
        <f>AVERAGE(F3502:F3505)</f>
        <v>6.1359259259259256</v>
      </c>
    </row>
    <row r="3507" spans="2:6" ht="18" hidden="1" customHeight="1" thickTop="1">
      <c r="B3507" s="33"/>
      <c r="C3507" s="29"/>
      <c r="D3507" s="30"/>
      <c r="E3507" s="56"/>
      <c r="F3507" s="32"/>
    </row>
    <row r="3508" spans="2:6" ht="18" hidden="1" customHeight="1">
      <c r="B3508" s="33">
        <f>B3503+1</f>
        <v>41837</v>
      </c>
      <c r="C3508" s="34">
        <v>0.39583333333333331</v>
      </c>
      <c r="D3508" s="15">
        <v>6.1169444444444458</v>
      </c>
      <c r="E3508" s="35">
        <v>6.1269444444444447</v>
      </c>
      <c r="F3508" s="35">
        <v>6.1369444444444436</v>
      </c>
    </row>
    <row r="3509" spans="2:6" ht="18" hidden="1" customHeight="1">
      <c r="B3509" s="33" t="s">
        <v>6</v>
      </c>
      <c r="C3509" s="34">
        <v>0.52083333333333337</v>
      </c>
      <c r="D3509" s="15">
        <v>6.1163888888888893</v>
      </c>
      <c r="E3509" s="35">
        <v>6.1263888888888882</v>
      </c>
      <c r="F3509" s="35">
        <v>6.136388888888888</v>
      </c>
    </row>
    <row r="3510" spans="2:6" ht="18" hidden="1" customHeight="1">
      <c r="B3510" s="33"/>
      <c r="C3510" s="34">
        <v>0.64583333333333337</v>
      </c>
      <c r="D3510" s="15">
        <v>6.1212777777777791</v>
      </c>
      <c r="E3510" s="35">
        <v>6.1312777777777789</v>
      </c>
      <c r="F3510" s="35">
        <v>6.1412777777777778</v>
      </c>
    </row>
    <row r="3511" spans="2:6" ht="18" hidden="1" customHeight="1" thickBot="1">
      <c r="B3511" s="66"/>
      <c r="C3511" s="67"/>
      <c r="D3511" s="68">
        <f>AVERAGE(D3507:D3510)</f>
        <v>6.1182037037037036</v>
      </c>
      <c r="E3511" s="26">
        <f>AVERAGE(E3507:E3510)</f>
        <v>6.1282037037037043</v>
      </c>
      <c r="F3511" s="26">
        <f>AVERAGE(F3507:F3510)</f>
        <v>6.1382037037037032</v>
      </c>
    </row>
    <row r="3512" spans="2:6" ht="18" hidden="1" customHeight="1" thickTop="1">
      <c r="B3512" s="33"/>
      <c r="C3512" s="29"/>
      <c r="D3512" s="30"/>
      <c r="E3512" s="56"/>
      <c r="F3512" s="32"/>
    </row>
    <row r="3513" spans="2:6" ht="18" hidden="1" customHeight="1">
      <c r="B3513" s="33">
        <f>B3508+1</f>
        <v>41838</v>
      </c>
      <c r="C3513" s="34">
        <v>0.39583333333333331</v>
      </c>
      <c r="D3513" s="15">
        <v>6.1177777777777784</v>
      </c>
      <c r="E3513" s="35">
        <v>6.1277777777777782</v>
      </c>
      <c r="F3513" s="35">
        <v>6.137777777777778</v>
      </c>
    </row>
    <row r="3514" spans="2:6" ht="18" hidden="1" customHeight="1">
      <c r="B3514" s="33" t="s">
        <v>6</v>
      </c>
      <c r="C3514" s="34">
        <v>0.52083333333333337</v>
      </c>
      <c r="D3514" s="15">
        <v>6.121833333333333</v>
      </c>
      <c r="E3514" s="35">
        <v>6.1318333333333328</v>
      </c>
      <c r="F3514" s="35">
        <v>6.1418333333333335</v>
      </c>
    </row>
    <row r="3515" spans="2:6" ht="18" hidden="1" customHeight="1">
      <c r="B3515" s="33"/>
      <c r="C3515" s="34">
        <v>0.64583333333333337</v>
      </c>
      <c r="D3515" s="15">
        <v>6.1229444444444443</v>
      </c>
      <c r="E3515" s="35">
        <v>6.1329444444444441</v>
      </c>
      <c r="F3515" s="35">
        <v>6.1429444444444439</v>
      </c>
    </row>
    <row r="3516" spans="2:6" ht="18" hidden="1" customHeight="1" thickBot="1">
      <c r="B3516" s="66"/>
      <c r="C3516" s="67"/>
      <c r="D3516" s="68">
        <f>AVERAGE(D3512:D3515)</f>
        <v>6.1208518518518522</v>
      </c>
      <c r="E3516" s="26">
        <f>AVERAGE(E3512:E3515)</f>
        <v>6.1308518518518511</v>
      </c>
      <c r="F3516" s="26">
        <f>AVERAGE(F3512:F3515)</f>
        <v>6.1408518518518518</v>
      </c>
    </row>
    <row r="3517" spans="2:6" ht="18" hidden="1" customHeight="1" thickTop="1">
      <c r="B3517" s="33"/>
      <c r="C3517" s="29"/>
      <c r="D3517" s="30"/>
      <c r="E3517" s="56"/>
      <c r="F3517" s="32"/>
    </row>
    <row r="3518" spans="2:6" ht="18" hidden="1" customHeight="1">
      <c r="B3518" s="33">
        <f>B3513+3</f>
        <v>41841</v>
      </c>
      <c r="C3518" s="34">
        <v>0.39583333333333331</v>
      </c>
      <c r="D3518" s="15">
        <v>6.1222222222222227</v>
      </c>
      <c r="E3518" s="35">
        <v>6.1322222222222216</v>
      </c>
      <c r="F3518" s="35">
        <v>6.1422222222222214</v>
      </c>
    </row>
    <row r="3519" spans="2:6" ht="18" hidden="1" customHeight="1">
      <c r="B3519" s="33" t="s">
        <v>6</v>
      </c>
      <c r="C3519" s="34">
        <v>0.52083333333333337</v>
      </c>
      <c r="D3519" s="15">
        <v>6.1244444444444444</v>
      </c>
      <c r="E3519" s="35">
        <v>6.1344444444444441</v>
      </c>
      <c r="F3519" s="35">
        <v>6.1444444444444439</v>
      </c>
    </row>
    <row r="3520" spans="2:6" ht="18" hidden="1" customHeight="1">
      <c r="B3520" s="33"/>
      <c r="C3520" s="34">
        <v>0.64583333333333337</v>
      </c>
      <c r="D3520" s="15">
        <v>6.1222222222222236</v>
      </c>
      <c r="E3520" s="35">
        <v>6.1322222222222234</v>
      </c>
      <c r="F3520" s="35">
        <v>6.1422222222222222</v>
      </c>
    </row>
    <row r="3521" spans="2:6" ht="18" hidden="1" customHeight="1" thickBot="1">
      <c r="B3521" s="66"/>
      <c r="C3521" s="67"/>
      <c r="D3521" s="68">
        <f>AVERAGE(D3517:D3520)</f>
        <v>6.1229629629629629</v>
      </c>
      <c r="E3521" s="26">
        <f>AVERAGE(E3517:E3520)</f>
        <v>6.1329629629629636</v>
      </c>
      <c r="F3521" s="26">
        <f>AVERAGE(F3517:F3520)</f>
        <v>6.1429629629629625</v>
      </c>
    </row>
    <row r="3522" spans="2:6" ht="18" hidden="1" customHeight="1" thickTop="1">
      <c r="B3522" s="33"/>
      <c r="C3522" s="29"/>
      <c r="D3522" s="30"/>
      <c r="E3522" s="56"/>
      <c r="F3522" s="32"/>
    </row>
    <row r="3523" spans="2:6" ht="18" hidden="1" customHeight="1">
      <c r="B3523" s="33">
        <f>B3518+1</f>
        <v>41842</v>
      </c>
      <c r="C3523" s="34">
        <v>0.39583333333333331</v>
      </c>
      <c r="D3523" s="15">
        <v>6.1130555555555564</v>
      </c>
      <c r="E3523" s="35">
        <v>6.1230555555555553</v>
      </c>
      <c r="F3523" s="35">
        <v>6.1330555555555542</v>
      </c>
    </row>
    <row r="3524" spans="2:6" ht="18" hidden="1" customHeight="1">
      <c r="B3524" s="33"/>
      <c r="C3524" s="34">
        <v>0.52083333333333337</v>
      </c>
      <c r="D3524" s="15">
        <v>6.1097222222222216</v>
      </c>
      <c r="E3524" s="35">
        <v>6.1197222222222223</v>
      </c>
      <c r="F3524" s="35">
        <v>6.129722222222223</v>
      </c>
    </row>
    <row r="3525" spans="2:6" ht="18" hidden="1" customHeight="1">
      <c r="B3525" s="33"/>
      <c r="C3525" s="34">
        <v>0.64583333333333337</v>
      </c>
      <c r="D3525" s="15">
        <v>6.1105555555555551</v>
      </c>
      <c r="E3525" s="35">
        <v>6.1205555555555549</v>
      </c>
      <c r="F3525" s="35">
        <v>6.1305555555555555</v>
      </c>
    </row>
    <row r="3526" spans="2:6" ht="18" hidden="1" customHeight="1" thickBot="1">
      <c r="B3526" s="66"/>
      <c r="C3526" s="67"/>
      <c r="D3526" s="68">
        <f>AVERAGE(D3522:D3525)</f>
        <v>6.1111111111111116</v>
      </c>
      <c r="E3526" s="26">
        <f>AVERAGE(E3522:E3525)</f>
        <v>6.1211111111111114</v>
      </c>
      <c r="F3526" s="26">
        <f>AVERAGE(F3522:F3525)</f>
        <v>6.1311111111111112</v>
      </c>
    </row>
    <row r="3527" spans="2:6" ht="18" hidden="1" customHeight="1" thickTop="1">
      <c r="B3527" s="33"/>
      <c r="C3527" s="29"/>
      <c r="D3527" s="30"/>
      <c r="E3527" s="56"/>
      <c r="F3527" s="32"/>
    </row>
    <row r="3528" spans="2:6" ht="18" hidden="1" customHeight="1">
      <c r="B3528" s="33">
        <f>B3523+1</f>
        <v>41843</v>
      </c>
      <c r="C3528" s="34">
        <v>0.39583333333333331</v>
      </c>
      <c r="D3528" s="15">
        <v>6.109166666666666</v>
      </c>
      <c r="E3528" s="35">
        <v>6.1191666666666666</v>
      </c>
      <c r="F3528" s="35">
        <v>6.1291666666666664</v>
      </c>
    </row>
    <row r="3529" spans="2:6" ht="18" hidden="1" customHeight="1">
      <c r="B3529" s="33"/>
      <c r="C3529" s="34">
        <v>0.52083333333333337</v>
      </c>
      <c r="D3529" s="15">
        <v>6.1086111111111103</v>
      </c>
      <c r="E3529" s="35">
        <v>6.118611111111111</v>
      </c>
      <c r="F3529" s="35">
        <v>6.1286111111111108</v>
      </c>
    </row>
    <row r="3530" spans="2:6" ht="18" hidden="1" customHeight="1">
      <c r="B3530" s="33"/>
      <c r="C3530" s="34">
        <v>0.64583333333333337</v>
      </c>
      <c r="D3530" s="15">
        <v>6.1094444444444447</v>
      </c>
      <c r="E3530" s="35">
        <v>6.1194444444444436</v>
      </c>
      <c r="F3530" s="35">
        <v>6.1294444444444434</v>
      </c>
    </row>
    <row r="3531" spans="2:6" ht="18" hidden="1" customHeight="1" thickBot="1">
      <c r="B3531" s="66"/>
      <c r="C3531" s="67"/>
      <c r="D3531" s="68">
        <f>AVERAGE(D3527:D3530)</f>
        <v>6.1090740740740737</v>
      </c>
      <c r="E3531" s="26">
        <f>AVERAGE(E3527:E3530)</f>
        <v>6.1190740740740734</v>
      </c>
      <c r="F3531" s="26">
        <f>AVERAGE(F3527:F3530)</f>
        <v>6.1290740740740732</v>
      </c>
    </row>
    <row r="3532" spans="2:6" ht="18" hidden="1" customHeight="1" thickTop="1">
      <c r="B3532" s="33"/>
      <c r="C3532" s="29"/>
      <c r="D3532" s="30"/>
      <c r="E3532" s="56"/>
      <c r="F3532" s="32"/>
    </row>
    <row r="3533" spans="2:6" ht="18" hidden="1" customHeight="1">
      <c r="B3533" s="33">
        <f>B3528+1</f>
        <v>41844</v>
      </c>
      <c r="C3533" s="34">
        <v>0.39583333333333331</v>
      </c>
      <c r="D3533" s="15">
        <v>6.1086111111111103</v>
      </c>
      <c r="E3533" s="35">
        <v>6.1186111111111101</v>
      </c>
      <c r="F3533" s="35">
        <v>6.1286111111111099</v>
      </c>
    </row>
    <row r="3534" spans="2:6" ht="18" hidden="1" customHeight="1">
      <c r="B3534" s="33"/>
      <c r="C3534" s="34">
        <v>0.52083333333333337</v>
      </c>
      <c r="D3534" s="15">
        <v>6.1105555555555551</v>
      </c>
      <c r="E3534" s="35">
        <v>6.1205555555555549</v>
      </c>
      <c r="F3534" s="35">
        <v>6.1305555555555555</v>
      </c>
    </row>
    <row r="3535" spans="2:6" ht="18" hidden="1" customHeight="1">
      <c r="B3535" s="33"/>
      <c r="C3535" s="34">
        <v>0.64583333333333337</v>
      </c>
      <c r="D3535" s="15">
        <v>6.1113888888888885</v>
      </c>
      <c r="E3535" s="35">
        <v>6.1213888888888883</v>
      </c>
      <c r="F3535" s="35">
        <v>6.1313888888888881</v>
      </c>
    </row>
    <row r="3536" spans="2:6" ht="18" hidden="1" customHeight="1" thickBot="1">
      <c r="B3536" s="66"/>
      <c r="C3536" s="67"/>
      <c r="D3536" s="68">
        <f>AVERAGE(D3532:D3535)</f>
        <v>6.1101851851851849</v>
      </c>
      <c r="E3536" s="26">
        <f>AVERAGE(E3532:E3535)</f>
        <v>6.1201851851851847</v>
      </c>
      <c r="F3536" s="26">
        <f>AVERAGE(F3532:F3535)</f>
        <v>6.1301851851851845</v>
      </c>
    </row>
    <row r="3537" spans="2:6" ht="18" hidden="1" customHeight="1" thickTop="1">
      <c r="B3537" s="33"/>
      <c r="C3537" s="29"/>
      <c r="D3537" s="30"/>
      <c r="E3537" s="56"/>
      <c r="F3537" s="32"/>
    </row>
    <row r="3538" spans="2:6" ht="18" hidden="1" customHeight="1">
      <c r="B3538" s="33">
        <f>B3533+1</f>
        <v>41845</v>
      </c>
      <c r="C3538" s="34">
        <v>0.39583333333333331</v>
      </c>
      <c r="D3538" s="15">
        <v>6.1111111111111107</v>
      </c>
      <c r="E3538" s="35">
        <v>6.1211111111111114</v>
      </c>
      <c r="F3538" s="35">
        <v>6.1311111111111121</v>
      </c>
    </row>
    <row r="3539" spans="2:6" ht="18" hidden="1" customHeight="1">
      <c r="B3539" s="33"/>
      <c r="C3539" s="34">
        <v>0.52083333333333337</v>
      </c>
      <c r="D3539" s="15">
        <v>6.134722222222222</v>
      </c>
      <c r="E3539" s="35">
        <v>6.1447222222222226</v>
      </c>
      <c r="F3539" s="35">
        <v>6.1547222222222224</v>
      </c>
    </row>
    <row r="3540" spans="2:6" ht="18" hidden="1" customHeight="1">
      <c r="B3540" s="33"/>
      <c r="C3540" s="34">
        <v>0.64583333333333337</v>
      </c>
      <c r="D3540" s="15">
        <v>6.1286111111111126</v>
      </c>
      <c r="E3540" s="35">
        <v>6.1386111111111124</v>
      </c>
      <c r="F3540" s="35">
        <v>6.1486111111111112</v>
      </c>
    </row>
    <row r="3541" spans="2:6" ht="18" hidden="1" customHeight="1" thickBot="1">
      <c r="B3541" s="66"/>
      <c r="C3541" s="67"/>
      <c r="D3541" s="68">
        <f>AVERAGE(D3537:D3540)</f>
        <v>6.1248148148148154</v>
      </c>
      <c r="E3541" s="26">
        <f>AVERAGE(E3537:E3540)</f>
        <v>6.1348148148148143</v>
      </c>
      <c r="F3541" s="26">
        <f>AVERAGE(F3537:F3540)</f>
        <v>6.144814814814815</v>
      </c>
    </row>
    <row r="3542" spans="2:6" ht="16.5" hidden="1" customHeight="1" thickTop="1">
      <c r="B3542" s="33"/>
      <c r="C3542" s="29"/>
      <c r="D3542" s="30"/>
      <c r="E3542" s="56"/>
      <c r="F3542" s="32"/>
    </row>
    <row r="3543" spans="2:6" ht="18" hidden="1" customHeight="1">
      <c r="B3543" s="33">
        <f>B3538+3</f>
        <v>41848</v>
      </c>
      <c r="C3543" s="34">
        <v>0.39583333333333331</v>
      </c>
      <c r="D3543" s="15">
        <v>6.1366666666666667</v>
      </c>
      <c r="E3543" s="35">
        <v>6.1466666666666665</v>
      </c>
      <c r="F3543" s="35">
        <v>6.1566666666666654</v>
      </c>
    </row>
    <row r="3544" spans="2:6" ht="18" hidden="1" customHeight="1">
      <c r="B3544" s="33"/>
      <c r="C3544" s="34">
        <v>0.52083333333333337</v>
      </c>
      <c r="D3544" s="15">
        <v>6.1363888888888898</v>
      </c>
      <c r="E3544" s="35">
        <v>6.1463888888888887</v>
      </c>
      <c r="F3544" s="35">
        <v>6.1563888888888876</v>
      </c>
    </row>
    <row r="3545" spans="2:6" ht="18" hidden="1" customHeight="1">
      <c r="B3545" s="33"/>
      <c r="C3545" s="34">
        <v>0.64583333333333337</v>
      </c>
      <c r="D3545" s="15">
        <v>6.1383333333333328</v>
      </c>
      <c r="E3545" s="35">
        <v>6.1483333333333334</v>
      </c>
      <c r="F3545" s="35">
        <v>6.1583333333333341</v>
      </c>
    </row>
    <row r="3546" spans="2:6" ht="18" hidden="1" customHeight="1" thickBot="1">
      <c r="B3546" s="66"/>
      <c r="C3546" s="67"/>
      <c r="D3546" s="68">
        <f>AVERAGE(D3542:D3545)</f>
        <v>6.13712962962963</v>
      </c>
      <c r="E3546" s="26">
        <f>AVERAGE(E3542:E3545)</f>
        <v>6.1471296296296289</v>
      </c>
      <c r="F3546" s="26">
        <f>AVERAGE(F3542:F3545)</f>
        <v>6.1571296296296296</v>
      </c>
    </row>
    <row r="3547" spans="2:6" ht="18" hidden="1" customHeight="1" thickTop="1">
      <c r="B3547" s="33"/>
      <c r="C3547" s="29"/>
      <c r="D3547" s="30"/>
      <c r="E3547" s="56"/>
      <c r="F3547" s="32"/>
    </row>
    <row r="3548" spans="2:6" ht="18" hidden="1" customHeight="1">
      <c r="B3548" s="33">
        <f>B3543+1</f>
        <v>41849</v>
      </c>
      <c r="C3548" s="34">
        <v>0.39583333333333331</v>
      </c>
      <c r="D3548" s="15">
        <v>6.144166666666667</v>
      </c>
      <c r="E3548" s="35">
        <v>6.1541666666666668</v>
      </c>
      <c r="F3548" s="35">
        <v>6.1641666666666666</v>
      </c>
    </row>
    <row r="3549" spans="2:6" ht="18" hidden="1" customHeight="1">
      <c r="B3549" s="33"/>
      <c r="C3549" s="34">
        <v>0.52083333333333337</v>
      </c>
      <c r="D3549" s="15">
        <v>6.1513888888888903</v>
      </c>
      <c r="E3549" s="35">
        <v>6.1613888888888901</v>
      </c>
      <c r="F3549" s="35">
        <v>6.171388888888889</v>
      </c>
    </row>
    <row r="3550" spans="2:6" ht="18" hidden="1" customHeight="1">
      <c r="B3550" s="33"/>
      <c r="C3550" s="34">
        <v>0.64583333333333337</v>
      </c>
      <c r="D3550" s="15">
        <v>6.1480555555555556</v>
      </c>
      <c r="E3550" s="35">
        <v>6.1580555555555554</v>
      </c>
      <c r="F3550" s="35">
        <v>6.1680555555555552</v>
      </c>
    </row>
    <row r="3551" spans="2:6" ht="18" hidden="1" customHeight="1" thickBot="1">
      <c r="B3551" s="66"/>
      <c r="C3551" s="67"/>
      <c r="D3551" s="68">
        <f>AVERAGE(D3547:D3550)</f>
        <v>6.147870370370371</v>
      </c>
      <c r="E3551" s="26">
        <f>AVERAGE(E3547:E3550)</f>
        <v>6.1578703703703708</v>
      </c>
      <c r="F3551" s="26">
        <f>AVERAGE(F3547:F3550)</f>
        <v>6.1678703703703697</v>
      </c>
    </row>
    <row r="3552" spans="2:6" ht="18" hidden="1" customHeight="1" thickTop="1">
      <c r="B3552" s="33"/>
      <c r="C3552" s="29"/>
      <c r="D3552" s="30"/>
      <c r="E3552" s="56"/>
      <c r="F3552" s="32"/>
    </row>
    <row r="3553" spans="2:6" ht="18" hidden="1" customHeight="1">
      <c r="B3553" s="33">
        <f>B3548+1</f>
        <v>41850</v>
      </c>
      <c r="C3553" s="34">
        <v>0.39583333333333331</v>
      </c>
      <c r="D3553" s="15">
        <v>6.1472222222222221</v>
      </c>
      <c r="E3553" s="35">
        <v>6.1572222222222228</v>
      </c>
      <c r="F3553" s="35">
        <v>6.1672222222222235</v>
      </c>
    </row>
    <row r="3554" spans="2:6" ht="18" hidden="1" customHeight="1">
      <c r="B3554" s="33"/>
      <c r="C3554" s="34">
        <v>0.52083333333333337</v>
      </c>
      <c r="D3554" s="15">
        <v>6.1494444444444447</v>
      </c>
      <c r="E3554" s="35">
        <v>6.1594444444444445</v>
      </c>
      <c r="F3554" s="35">
        <v>6.1694444444444443</v>
      </c>
    </row>
    <row r="3555" spans="2:6" ht="18" hidden="1" customHeight="1">
      <c r="B3555" s="33"/>
      <c r="C3555" s="34">
        <v>0.64583333333333337</v>
      </c>
      <c r="D3555" s="15">
        <v>6.1483333333333299</v>
      </c>
      <c r="E3555" s="35">
        <v>6.1583333333333341</v>
      </c>
      <c r="F3555" s="35">
        <v>6.1683333333333339</v>
      </c>
    </row>
    <row r="3556" spans="2:6" ht="18" hidden="1" customHeight="1" thickBot="1">
      <c r="B3556" s="66"/>
      <c r="C3556" s="67"/>
      <c r="D3556" s="68">
        <f>AVERAGE(D3552:D3555)</f>
        <v>6.1483333333333325</v>
      </c>
      <c r="E3556" s="26">
        <f>AVERAGE(E3552:E3555)</f>
        <v>6.1583333333333341</v>
      </c>
      <c r="F3556" s="26">
        <f>AVERAGE(F3552:F3555)</f>
        <v>6.1683333333333339</v>
      </c>
    </row>
    <row r="3557" spans="2:6" ht="18" hidden="1" customHeight="1" thickTop="1">
      <c r="B3557" s="33"/>
      <c r="C3557" s="29"/>
      <c r="D3557" s="30"/>
      <c r="E3557" s="56"/>
      <c r="F3557" s="32"/>
    </row>
    <row r="3558" spans="2:6" ht="18" hidden="1" customHeight="1">
      <c r="B3558" s="33">
        <f>B3553+1</f>
        <v>41851</v>
      </c>
      <c r="C3558" s="34">
        <v>0.39583333333333331</v>
      </c>
      <c r="D3558" s="15">
        <v>6.1425000000000001</v>
      </c>
      <c r="E3558" s="35">
        <v>6.1525000000000007</v>
      </c>
      <c r="F3558" s="35">
        <v>6.1625000000000014</v>
      </c>
    </row>
    <row r="3559" spans="2:6" ht="18" hidden="1" customHeight="1">
      <c r="B3559" s="33"/>
      <c r="C3559" s="34">
        <v>0.52083333333333337</v>
      </c>
      <c r="D3559" s="15">
        <v>6.1247222222222222</v>
      </c>
      <c r="E3559" s="35">
        <v>6.1347222222222229</v>
      </c>
      <c r="F3559" s="35">
        <v>6.1447222222222226</v>
      </c>
    </row>
    <row r="3560" spans="2:6" ht="18" hidden="1" customHeight="1">
      <c r="B3560" s="33"/>
      <c r="C3560" s="34">
        <v>0.64583333333333337</v>
      </c>
      <c r="D3560" s="15">
        <v>6.1194444444444445</v>
      </c>
      <c r="E3560" s="35">
        <v>6.1294444444444443</v>
      </c>
      <c r="F3560" s="35">
        <v>6.139444444444444</v>
      </c>
    </row>
    <row r="3561" spans="2:6" ht="18" hidden="1" customHeight="1" thickBot="1">
      <c r="B3561" s="66"/>
      <c r="C3561" s="67"/>
      <c r="D3561" s="68">
        <f>AVERAGE(D3557:D3560)</f>
        <v>6.1288888888888886</v>
      </c>
      <c r="E3561" s="26">
        <f>AVERAGE(E3557:E3560)</f>
        <v>6.1388888888888893</v>
      </c>
      <c r="F3561" s="26">
        <f>AVERAGE(F3557:F3560)</f>
        <v>6.14888888888889</v>
      </c>
    </row>
    <row r="3562" spans="2:6" ht="18" hidden="1" customHeight="1" thickTop="1">
      <c r="B3562" s="33"/>
      <c r="C3562" s="29"/>
      <c r="D3562" s="30"/>
      <c r="E3562" s="56"/>
      <c r="F3562" s="32"/>
    </row>
    <row r="3563" spans="2:6" ht="18" hidden="1" customHeight="1">
      <c r="B3563" s="33">
        <f>B3558+1</f>
        <v>41852</v>
      </c>
      <c r="C3563" s="34">
        <v>0.39583333333333331</v>
      </c>
      <c r="D3563" s="15">
        <v>6.1027777777777779</v>
      </c>
      <c r="E3563" s="35">
        <v>6.1127777777777776</v>
      </c>
      <c r="F3563" s="35">
        <v>6.1227777777777774</v>
      </c>
    </row>
    <row r="3564" spans="2:6" ht="18" hidden="1" customHeight="1">
      <c r="B3564" s="33"/>
      <c r="C3564" s="34">
        <v>0.52083333333333337</v>
      </c>
      <c r="D3564" s="15">
        <v>6.1350000000000007</v>
      </c>
      <c r="E3564" s="35">
        <v>6.1450000000000014</v>
      </c>
      <c r="F3564" s="35">
        <v>6.1550000000000011</v>
      </c>
    </row>
    <row r="3565" spans="2:6" ht="18" hidden="1" customHeight="1">
      <c r="B3565" s="33"/>
      <c r="C3565" s="34">
        <v>0.64583333333333337</v>
      </c>
      <c r="D3565" s="15">
        <v>6.1227777777777792</v>
      </c>
      <c r="E3565" s="35">
        <v>6.1327777777777781</v>
      </c>
      <c r="F3565" s="35">
        <v>6.142777777777777</v>
      </c>
    </row>
    <row r="3566" spans="2:6" ht="18" hidden="1" customHeight="1" thickBot="1">
      <c r="B3566" s="66"/>
      <c r="C3566" s="67"/>
      <c r="D3566" s="68">
        <f>AVERAGE(D3562:D3565)</f>
        <v>6.1201851851851856</v>
      </c>
      <c r="E3566" s="26">
        <f>AVERAGE(E3562:E3565)</f>
        <v>6.1301851851851863</v>
      </c>
      <c r="F3566" s="26">
        <f>AVERAGE(F3562:F3565)</f>
        <v>6.1401851851851852</v>
      </c>
    </row>
    <row r="3567" spans="2:6" ht="18" hidden="1" customHeight="1" thickTop="1">
      <c r="B3567" s="33"/>
      <c r="C3567" s="29"/>
      <c r="D3567" s="30"/>
      <c r="E3567" s="56"/>
      <c r="F3567" s="32"/>
    </row>
    <row r="3568" spans="2:6" ht="18" hidden="1" customHeight="1">
      <c r="B3568" s="33">
        <f>B3563+4</f>
        <v>41856</v>
      </c>
      <c r="C3568" s="34">
        <v>0.39583333333333331</v>
      </c>
      <c r="D3568" s="15">
        <v>6.1358333333333341</v>
      </c>
      <c r="E3568" s="35">
        <v>6.1458333333333339</v>
      </c>
      <c r="F3568" s="35">
        <v>6.1558333333333328</v>
      </c>
    </row>
    <row r="3569" spans="2:6" ht="18" hidden="1" customHeight="1">
      <c r="B3569" s="33"/>
      <c r="C3569" s="34">
        <v>0.52083333333333337</v>
      </c>
      <c r="D3569" s="15">
        <v>6.1433333333333344</v>
      </c>
      <c r="E3569" s="35">
        <v>6.1533333333333342</v>
      </c>
      <c r="F3569" s="35">
        <v>6.163333333333334</v>
      </c>
    </row>
    <row r="3570" spans="2:6" ht="18" hidden="1" customHeight="1">
      <c r="B3570" s="33"/>
      <c r="C3570" s="34">
        <v>0.64583333333333337</v>
      </c>
      <c r="D3570" s="15">
        <v>6.1406111111111112</v>
      </c>
      <c r="E3570" s="35">
        <v>6.1505833333333335</v>
      </c>
      <c r="F3570" s="35">
        <v>6.1605555555555567</v>
      </c>
    </row>
    <row r="3571" spans="2:6" ht="18" hidden="1" customHeight="1" thickBot="1">
      <c r="B3571" s="66"/>
      <c r="C3571" s="67"/>
      <c r="D3571" s="68">
        <f>AVERAGE(D3567:D3570)</f>
        <v>6.1399259259259269</v>
      </c>
      <c r="E3571" s="26">
        <f>AVERAGE(E3567:E3570)</f>
        <v>6.1499166666666669</v>
      </c>
      <c r="F3571" s="26">
        <f>AVERAGE(F3567:F3570)</f>
        <v>6.1599074074074087</v>
      </c>
    </row>
    <row r="3572" spans="2:6" ht="18" hidden="1" customHeight="1" thickTop="1">
      <c r="B3572" s="33"/>
      <c r="C3572" s="29"/>
      <c r="D3572" s="30"/>
      <c r="E3572" s="56"/>
      <c r="F3572" s="32"/>
    </row>
    <row r="3573" spans="2:6" ht="18" hidden="1" customHeight="1">
      <c r="B3573" s="33">
        <f>B3568+1</f>
        <v>41857</v>
      </c>
      <c r="C3573" s="34">
        <v>0.39583333333333331</v>
      </c>
      <c r="D3573" s="15">
        <v>6.1449999999999996</v>
      </c>
      <c r="E3573" s="35">
        <v>6.1550000000000011</v>
      </c>
      <c r="F3573" s="35">
        <v>6.1650000000000018</v>
      </c>
    </row>
    <row r="3574" spans="2:6" ht="18" hidden="1" customHeight="1">
      <c r="B3574" s="33"/>
      <c r="C3574" s="34">
        <v>0.52083333333333337</v>
      </c>
      <c r="D3574" s="15">
        <v>6.1494444444444447</v>
      </c>
      <c r="E3574" s="35">
        <v>6.1594444444444454</v>
      </c>
      <c r="F3574" s="35">
        <v>6.1694444444444461</v>
      </c>
    </row>
    <row r="3575" spans="2:6" ht="18" hidden="1" customHeight="1">
      <c r="B3575" s="33"/>
      <c r="C3575" s="34">
        <v>0.64583333333333337</v>
      </c>
      <c r="D3575" s="15">
        <v>6.1494444444444447</v>
      </c>
      <c r="E3575" s="35">
        <v>6.1594444444444445</v>
      </c>
      <c r="F3575" s="35">
        <v>6.1694444444444452</v>
      </c>
    </row>
    <row r="3576" spans="2:6" ht="18" hidden="1" customHeight="1" thickBot="1">
      <c r="B3576" s="66"/>
      <c r="C3576" s="67"/>
      <c r="D3576" s="68">
        <f>AVERAGE(D3572:D3575)</f>
        <v>6.1479629629629633</v>
      </c>
      <c r="E3576" s="26">
        <f>AVERAGE(E3572:E3575)</f>
        <v>6.1579629629629649</v>
      </c>
      <c r="F3576" s="26">
        <f>AVERAGE(F3572:F3575)</f>
        <v>6.1679629629629638</v>
      </c>
    </row>
    <row r="3577" spans="2:6" ht="18" hidden="1" customHeight="1" thickTop="1">
      <c r="B3577" s="33"/>
      <c r="C3577" s="29"/>
      <c r="D3577" s="30"/>
      <c r="E3577" s="56"/>
      <c r="F3577" s="32"/>
    </row>
    <row r="3578" spans="2:6" ht="18" hidden="1" customHeight="1">
      <c r="B3578" s="33">
        <f>B3573+1</f>
        <v>41858</v>
      </c>
      <c r="C3578" s="34">
        <v>0.39583333333333331</v>
      </c>
      <c r="D3578" s="15">
        <v>6.1483333333333343</v>
      </c>
      <c r="E3578" s="35">
        <v>6.1583333333333332</v>
      </c>
      <c r="F3578" s="35">
        <v>6.168333333333333</v>
      </c>
    </row>
    <row r="3579" spans="2:6" ht="18" hidden="1" customHeight="1">
      <c r="B3579" s="33"/>
      <c r="C3579" s="34">
        <v>0.52083333333333337</v>
      </c>
      <c r="D3579" s="15">
        <v>6.1505555555555569</v>
      </c>
      <c r="E3579" s="35">
        <v>6.1605555555555567</v>
      </c>
      <c r="F3579" s="35">
        <v>6.1705555555555565</v>
      </c>
    </row>
    <row r="3580" spans="2:6" ht="18" hidden="1" customHeight="1">
      <c r="B3580" s="33"/>
      <c r="C3580" s="34">
        <v>0.64583333333333337</v>
      </c>
      <c r="D3580" s="15">
        <v>6.1516666666666673</v>
      </c>
      <c r="E3580" s="35">
        <v>6.1616666666666671</v>
      </c>
      <c r="F3580" s="35">
        <v>6.1716666666666669</v>
      </c>
    </row>
    <row r="3581" spans="2:6" ht="18" hidden="1" customHeight="1" thickBot="1">
      <c r="B3581" s="66"/>
      <c r="C3581" s="67"/>
      <c r="D3581" s="68">
        <f>AVERAGE(D3577:D3580)</f>
        <v>6.1501851851851868</v>
      </c>
      <c r="E3581" s="26">
        <f>AVERAGE(E3577:E3580)</f>
        <v>6.1601851851851848</v>
      </c>
      <c r="F3581" s="26">
        <f>AVERAGE(F3577:F3580)</f>
        <v>6.1701851851851854</v>
      </c>
    </row>
    <row r="3582" spans="2:6" ht="18" hidden="1" customHeight="1" thickTop="1">
      <c r="B3582" s="33"/>
      <c r="C3582" s="29"/>
      <c r="D3582" s="30"/>
      <c r="E3582" s="56"/>
      <c r="F3582" s="32"/>
    </row>
    <row r="3583" spans="2:6" ht="18" hidden="1" customHeight="1">
      <c r="B3583" s="33">
        <f>B3578+1</f>
        <v>41859</v>
      </c>
      <c r="C3583" s="34">
        <v>0.39583333333333331</v>
      </c>
      <c r="D3583" s="15">
        <v>6.1491666666666678</v>
      </c>
      <c r="E3583" s="35">
        <v>6.1591666666666676</v>
      </c>
      <c r="F3583" s="35">
        <v>6.1691666666666674</v>
      </c>
    </row>
    <row r="3584" spans="2:6" ht="18" hidden="1" customHeight="1">
      <c r="B3584" s="33"/>
      <c r="C3584" s="34">
        <v>0.52083333333333337</v>
      </c>
      <c r="D3584" s="15">
        <v>6.15</v>
      </c>
      <c r="E3584" s="35">
        <v>6.16</v>
      </c>
      <c r="F3584" s="35">
        <v>6.17</v>
      </c>
    </row>
    <row r="3585" spans="2:6" ht="18" hidden="1" customHeight="1">
      <c r="B3585" s="33"/>
      <c r="C3585" s="34">
        <v>0.64583333333333337</v>
      </c>
      <c r="D3585" s="15">
        <v>6.1536111111111111</v>
      </c>
      <c r="E3585" s="35">
        <v>6.1636111111111109</v>
      </c>
      <c r="F3585" s="35">
        <v>6.1736111111111107</v>
      </c>
    </row>
    <row r="3586" spans="2:6" ht="17.25" hidden="1" customHeight="1" thickBot="1">
      <c r="B3586" s="66"/>
      <c r="C3586" s="67"/>
      <c r="D3586" s="68">
        <f>AVERAGE(D3582:D3585)</f>
        <v>6.1509259259259261</v>
      </c>
      <c r="E3586" s="26">
        <f>AVERAGE(E3582:E3585)</f>
        <v>6.1609259259259259</v>
      </c>
      <c r="F3586" s="26">
        <f>AVERAGE(F3582:F3585)</f>
        <v>6.1709259259259257</v>
      </c>
    </row>
    <row r="3587" spans="2:6" ht="17.25" hidden="1" customHeight="1" thickTop="1">
      <c r="B3587" s="33"/>
      <c r="C3587" s="29"/>
      <c r="D3587" s="30"/>
      <c r="E3587" s="56"/>
      <c r="F3587" s="32"/>
    </row>
    <row r="3588" spans="2:6" ht="17.25" hidden="1" customHeight="1">
      <c r="B3588" s="33">
        <f>B3583+3</f>
        <v>41862</v>
      </c>
      <c r="C3588" s="34">
        <v>0.39583333333333331</v>
      </c>
      <c r="D3588" s="15">
        <v>6.1527777777777786</v>
      </c>
      <c r="E3588" s="35">
        <v>6.1627777777777784</v>
      </c>
      <c r="F3588" s="35">
        <v>6.1727777777777781</v>
      </c>
    </row>
    <row r="3589" spans="2:6" ht="17.25" hidden="1" customHeight="1">
      <c r="B3589" s="33"/>
      <c r="C3589" s="34">
        <v>0.52083333333333337</v>
      </c>
      <c r="D3589" s="15">
        <v>6.1538888888888899</v>
      </c>
      <c r="E3589" s="35">
        <v>6.1638888888888896</v>
      </c>
      <c r="F3589" s="35">
        <v>6.1738888888888894</v>
      </c>
    </row>
    <row r="3590" spans="2:6" ht="17.25" hidden="1" customHeight="1">
      <c r="B3590" s="33"/>
      <c r="C3590" s="34">
        <v>0.64583333333333337</v>
      </c>
      <c r="D3590" s="15">
        <v>6.1561111111111124</v>
      </c>
      <c r="E3590" s="35">
        <v>6.1661111111111113</v>
      </c>
      <c r="F3590" s="35">
        <v>6.1761111111111102</v>
      </c>
    </row>
    <row r="3591" spans="2:6" ht="17.25" hidden="1" customHeight="1" thickBot="1">
      <c r="B3591" s="66"/>
      <c r="C3591" s="67"/>
      <c r="D3591" s="68">
        <f>AVERAGE(D3587:D3590)</f>
        <v>6.15425925925926</v>
      </c>
      <c r="E3591" s="26">
        <f>AVERAGE(E3587:E3590)</f>
        <v>6.1642592592592598</v>
      </c>
      <c r="F3591" s="26">
        <f>AVERAGE(F3587:F3590)</f>
        <v>6.1742592592592587</v>
      </c>
    </row>
    <row r="3592" spans="2:6" ht="17.25" hidden="1" customHeight="1" thickTop="1">
      <c r="B3592" s="33"/>
      <c r="C3592" s="29"/>
      <c r="D3592" s="30"/>
      <c r="E3592" s="56"/>
      <c r="F3592" s="32"/>
    </row>
    <row r="3593" spans="2:6" ht="17.25" hidden="1" customHeight="1">
      <c r="B3593" s="33">
        <f>B3588+1</f>
        <v>41863</v>
      </c>
      <c r="C3593" s="34">
        <v>0.39583333333333331</v>
      </c>
      <c r="D3593" s="15">
        <v>6.1958333333333337</v>
      </c>
      <c r="E3593" s="35">
        <v>6.2058333333333326</v>
      </c>
      <c r="F3593" s="35">
        <v>6.2158333333333324</v>
      </c>
    </row>
    <row r="3594" spans="2:6" ht="17.25" hidden="1" customHeight="1">
      <c r="B3594" s="33"/>
      <c r="C3594" s="34">
        <v>0.52083333333333337</v>
      </c>
      <c r="D3594" s="15">
        <v>6.178055555555555</v>
      </c>
      <c r="E3594" s="35">
        <v>6.1880555555555556</v>
      </c>
      <c r="F3594" s="35">
        <v>6.1980555555555554</v>
      </c>
    </row>
    <row r="3595" spans="2:6" ht="17.25" hidden="1" customHeight="1">
      <c r="B3595" s="33"/>
      <c r="C3595" s="34">
        <v>0.64583333333333337</v>
      </c>
      <c r="D3595" s="15">
        <v>6.1763888888888872</v>
      </c>
      <c r="E3595" s="35">
        <v>6.1863888888888869</v>
      </c>
      <c r="F3595" s="35">
        <v>6.1963888888888876</v>
      </c>
    </row>
    <row r="3596" spans="2:6" ht="17.25" hidden="1" customHeight="1" thickBot="1">
      <c r="B3596" s="66"/>
      <c r="C3596" s="67"/>
      <c r="D3596" s="68">
        <f>AVERAGE(D3592:D3595)</f>
        <v>6.183425925925925</v>
      </c>
      <c r="E3596" s="26">
        <f>AVERAGE(E3592:E3595)</f>
        <v>6.1934259259259248</v>
      </c>
      <c r="F3596" s="26">
        <f>AVERAGE(F3592:F3595)</f>
        <v>6.2034259259259246</v>
      </c>
    </row>
    <row r="3597" spans="2:6" ht="17.25" hidden="1" customHeight="1" thickTop="1">
      <c r="B3597" s="33"/>
      <c r="C3597" s="29"/>
      <c r="D3597" s="30"/>
      <c r="E3597" s="56"/>
      <c r="F3597" s="32"/>
    </row>
    <row r="3598" spans="2:6" ht="17.25" hidden="1" customHeight="1">
      <c r="B3598" s="33">
        <f>B3593+1</f>
        <v>41864</v>
      </c>
      <c r="C3598" s="34">
        <v>0.39583333333333331</v>
      </c>
      <c r="D3598" s="15">
        <v>6.1825000000000001</v>
      </c>
      <c r="E3598" s="35">
        <v>6.1924999999999999</v>
      </c>
      <c r="F3598" s="35">
        <v>6.2024999999999997</v>
      </c>
    </row>
    <row r="3599" spans="2:6" ht="17.25" hidden="1" customHeight="1">
      <c r="B3599" s="33"/>
      <c r="C3599" s="34">
        <v>0.52083333333333337</v>
      </c>
      <c r="D3599" s="15">
        <v>6.1805555555555571</v>
      </c>
      <c r="E3599" s="35">
        <v>6.1905555555555569</v>
      </c>
      <c r="F3599" s="35">
        <v>6.2005555555555567</v>
      </c>
    </row>
    <row r="3600" spans="2:6" ht="17.25" hidden="1" customHeight="1">
      <c r="B3600" s="33"/>
      <c r="C3600" s="34">
        <v>0.64583333333333337</v>
      </c>
      <c r="D3600" s="15">
        <v>6.1761111111111102</v>
      </c>
      <c r="E3600" s="35">
        <v>6.18611111111111</v>
      </c>
      <c r="F3600" s="35">
        <v>6.1961111111111107</v>
      </c>
    </row>
    <row r="3601" spans="2:6" ht="17.25" hidden="1" customHeight="1">
      <c r="B3601" s="55"/>
      <c r="C3601" s="29"/>
      <c r="D3601" s="60">
        <f>AVERAGE(D3597:D3600)</f>
        <v>6.1797222222222219</v>
      </c>
      <c r="E3601" s="56">
        <f>AVERAGE(E3597:E3600)</f>
        <v>6.1897222222222226</v>
      </c>
      <c r="F3601" s="56">
        <f>AVERAGE(F3597:F3600)</f>
        <v>6.1997222222222232</v>
      </c>
    </row>
    <row r="3602" spans="2:6" ht="17.25" hidden="1" customHeight="1">
      <c r="B3602" s="55"/>
      <c r="C3602" s="29"/>
      <c r="D3602" s="60"/>
      <c r="E3602" s="56"/>
      <c r="F3602" s="56"/>
    </row>
    <row r="3603" spans="2:6" ht="17.25" hidden="1" customHeight="1">
      <c r="B3603" s="33">
        <f>B3598+1</f>
        <v>41865</v>
      </c>
      <c r="C3603" s="34">
        <v>0.39583333333333331</v>
      </c>
      <c r="D3603" s="15">
        <v>6.1733333333333338</v>
      </c>
      <c r="E3603" s="35">
        <v>6.1833333333333336</v>
      </c>
      <c r="F3603" s="35">
        <v>6.1933333333333325</v>
      </c>
    </row>
    <row r="3604" spans="2:6" ht="17.25" hidden="1" customHeight="1">
      <c r="B3604" s="33"/>
      <c r="C3604" s="34">
        <v>0.52083333333333337</v>
      </c>
      <c r="D3604" s="15">
        <v>6.1566666666666672</v>
      </c>
      <c r="E3604" s="35">
        <v>6.1666666666666661</v>
      </c>
      <c r="F3604" s="35">
        <v>6.1766666666666659</v>
      </c>
    </row>
    <row r="3605" spans="2:6" ht="17.25" hidden="1" customHeight="1">
      <c r="B3605" s="33"/>
      <c r="C3605" s="34">
        <v>0.64583333333333337</v>
      </c>
      <c r="D3605" s="15">
        <v>6.1561111111111106</v>
      </c>
      <c r="E3605" s="35">
        <v>6.1661111111111104</v>
      </c>
      <c r="F3605" s="35">
        <v>6.1761111111111111</v>
      </c>
    </row>
    <row r="3606" spans="2:6" ht="17.25" hidden="1" customHeight="1" thickBot="1">
      <c r="B3606" s="66"/>
      <c r="C3606" s="67"/>
      <c r="D3606" s="68">
        <f>AVERAGE(D3602:D3605)</f>
        <v>6.1620370370370381</v>
      </c>
      <c r="E3606" s="26">
        <f>AVERAGE(E3602:E3605)</f>
        <v>6.1720370370370361</v>
      </c>
      <c r="F3606" s="26">
        <f>AVERAGE(F3602:F3605)</f>
        <v>6.1820370370370368</v>
      </c>
    </row>
    <row r="3607" spans="2:6" ht="17.25" hidden="1" customHeight="1" thickTop="1">
      <c r="B3607" s="33"/>
      <c r="C3607" s="29"/>
      <c r="D3607" s="30"/>
      <c r="E3607" s="56"/>
      <c r="F3607" s="32"/>
    </row>
    <row r="3608" spans="2:6" ht="17.25" hidden="1" customHeight="1">
      <c r="B3608" s="33">
        <f>B3603+1</f>
        <v>41866</v>
      </c>
      <c r="C3608" s="34">
        <v>0.39583333333333331</v>
      </c>
      <c r="D3608" s="15">
        <v>6.156944444444445</v>
      </c>
      <c r="E3608" s="35">
        <v>6.1669444444444448</v>
      </c>
      <c r="F3608" s="35">
        <v>6.1769444444444446</v>
      </c>
    </row>
    <row r="3609" spans="2:6" ht="17.25" hidden="1" customHeight="1">
      <c r="B3609" s="33"/>
      <c r="C3609" s="34">
        <v>0.52083333333333337</v>
      </c>
      <c r="D3609" s="15">
        <v>6.0938888888888885</v>
      </c>
      <c r="E3609" s="35">
        <v>6.1038888888888883</v>
      </c>
      <c r="F3609" s="35">
        <v>6.113888888888888</v>
      </c>
    </row>
    <row r="3610" spans="2:6" ht="17.25" hidden="1" customHeight="1">
      <c r="B3610" s="33"/>
      <c r="C3610" s="34">
        <v>0.64583333333333337</v>
      </c>
      <c r="D3610" s="15">
        <v>6.1002777777777775</v>
      </c>
      <c r="E3610" s="35">
        <v>6.1102777777777781</v>
      </c>
      <c r="F3610" s="35">
        <v>6.1202777777777788</v>
      </c>
    </row>
    <row r="3611" spans="2:6" ht="17.25" hidden="1" customHeight="1" thickBot="1">
      <c r="B3611" s="66"/>
      <c r="C3611" s="67"/>
      <c r="D3611" s="68">
        <f>AVERAGE(D3607:D3610)</f>
        <v>6.1170370370370364</v>
      </c>
      <c r="E3611" s="26">
        <f>AVERAGE(E3607:E3610)</f>
        <v>6.1270370370370371</v>
      </c>
      <c r="F3611" s="26">
        <f>AVERAGE(F3607:F3610)</f>
        <v>6.1370370370370368</v>
      </c>
    </row>
    <row r="3612" spans="2:6" ht="17.25" hidden="1" customHeight="1" thickTop="1">
      <c r="B3612" s="33"/>
      <c r="C3612" s="29"/>
      <c r="D3612" s="30"/>
      <c r="E3612" s="56"/>
      <c r="F3612" s="32"/>
    </row>
    <row r="3613" spans="2:6" ht="17.25" hidden="1" customHeight="1">
      <c r="B3613" s="33">
        <f>B3608+3</f>
        <v>41869</v>
      </c>
      <c r="C3613" s="34">
        <v>0.39583333333333331</v>
      </c>
      <c r="D3613" s="15">
        <v>6.1086111111111112</v>
      </c>
      <c r="E3613" s="35">
        <v>6.118611111111111</v>
      </c>
      <c r="F3613" s="35">
        <v>6.1286111111111108</v>
      </c>
    </row>
    <row r="3614" spans="2:6" ht="17.25" hidden="1" customHeight="1">
      <c r="B3614" s="33"/>
      <c r="C3614" s="34">
        <v>0.52083333333333337</v>
      </c>
      <c r="D3614" s="15">
        <v>6.1038888888888891</v>
      </c>
      <c r="E3614" s="35">
        <v>6.1138888888888889</v>
      </c>
      <c r="F3614" s="35">
        <v>6.1238888888888896</v>
      </c>
    </row>
    <row r="3615" spans="2:6" ht="17.25" hidden="1" customHeight="1">
      <c r="B3615" s="33"/>
      <c r="C3615" s="34">
        <v>0.64583333333333337</v>
      </c>
      <c r="D3615" s="15">
        <v>6.096388888888888</v>
      </c>
      <c r="E3615" s="35">
        <v>6.1063888888888886</v>
      </c>
      <c r="F3615" s="35">
        <v>6.1163888888888893</v>
      </c>
    </row>
    <row r="3616" spans="2:6" ht="17.25" hidden="1" customHeight="1" thickBot="1">
      <c r="B3616" s="66"/>
      <c r="C3616" s="67"/>
      <c r="D3616" s="68">
        <f>AVERAGE(D3612:D3615)</f>
        <v>6.1029629629629625</v>
      </c>
      <c r="E3616" s="26">
        <f>AVERAGE(E3612:E3615)</f>
        <v>6.1129629629629632</v>
      </c>
      <c r="F3616" s="26">
        <f>AVERAGE(F3612:F3615)</f>
        <v>6.1229629629629629</v>
      </c>
    </row>
    <row r="3617" spans="2:6" ht="17.25" hidden="1" customHeight="1" thickTop="1">
      <c r="B3617" s="33"/>
      <c r="C3617" s="29"/>
      <c r="D3617" s="30"/>
      <c r="E3617" s="56"/>
      <c r="F3617" s="32"/>
    </row>
    <row r="3618" spans="2:6" ht="17.25" hidden="1" customHeight="1">
      <c r="B3618" s="33">
        <f>B3613+1</f>
        <v>41870</v>
      </c>
      <c r="C3618" s="34">
        <v>0.39583333333333331</v>
      </c>
      <c r="D3618" s="15">
        <v>6.096388888888888</v>
      </c>
      <c r="E3618" s="35">
        <v>6.1063888888888886</v>
      </c>
      <c r="F3618" s="35">
        <v>6.1163888888888893</v>
      </c>
    </row>
    <row r="3619" spans="2:6" ht="17.25" hidden="1" customHeight="1">
      <c r="B3619" s="33"/>
      <c r="C3619" s="34">
        <v>0.52083333333333337</v>
      </c>
      <c r="D3619" s="15">
        <v>6.0952777777777767</v>
      </c>
      <c r="E3619" s="35">
        <v>6.1052777777777774</v>
      </c>
      <c r="F3619" s="35">
        <v>6.1152777777777789</v>
      </c>
    </row>
    <row r="3620" spans="2:6" ht="17.25" hidden="1" customHeight="1">
      <c r="B3620" s="33"/>
      <c r="C3620" s="34">
        <v>0.64583333333333337</v>
      </c>
      <c r="D3620" s="15">
        <v>6.0983333333333327</v>
      </c>
      <c r="E3620" s="35">
        <v>6.1083333333333343</v>
      </c>
      <c r="F3620" s="35">
        <v>6.118333333333335</v>
      </c>
    </row>
    <row r="3621" spans="2:6" ht="17.25" hidden="1" customHeight="1" thickBot="1">
      <c r="B3621" s="66"/>
      <c r="C3621" s="67"/>
      <c r="D3621" s="68">
        <f>AVERAGE(D3617:D3620)</f>
        <v>6.0966666666666667</v>
      </c>
      <c r="E3621" s="26">
        <f>AVERAGE(E3617:E3620)</f>
        <v>6.1066666666666665</v>
      </c>
      <c r="F3621" s="26">
        <f>AVERAGE(F3617:F3620)</f>
        <v>6.116666666666668</v>
      </c>
    </row>
    <row r="3622" spans="2:6" ht="17.25" hidden="1" customHeight="1" thickTop="1">
      <c r="B3622" s="33"/>
      <c r="C3622" s="29"/>
      <c r="D3622" s="30"/>
      <c r="E3622" s="56"/>
      <c r="F3622" s="32"/>
    </row>
    <row r="3623" spans="2:6" ht="17.25" hidden="1" customHeight="1">
      <c r="B3623" s="33">
        <f>B3618+1</f>
        <v>41871</v>
      </c>
      <c r="C3623" s="34">
        <v>0.39583333333333331</v>
      </c>
      <c r="D3623" s="15">
        <v>6.0905555555555564</v>
      </c>
      <c r="E3623" s="35">
        <v>6.1005555555555553</v>
      </c>
      <c r="F3623" s="35">
        <v>6.1105555555555551</v>
      </c>
    </row>
    <row r="3624" spans="2:6" ht="17.25" hidden="1" customHeight="1">
      <c r="B3624" s="33"/>
      <c r="C3624" s="34">
        <v>0.52083333333333337</v>
      </c>
      <c r="D3624" s="15">
        <v>6.0686111111111121</v>
      </c>
      <c r="E3624" s="35">
        <v>6.0786111111111119</v>
      </c>
      <c r="F3624" s="35">
        <v>6.0886111111111116</v>
      </c>
    </row>
    <row r="3625" spans="2:6" ht="17.25" hidden="1" customHeight="1">
      <c r="B3625" s="33"/>
      <c r="C3625" s="34">
        <v>0.64583333333333337</v>
      </c>
      <c r="D3625" s="15">
        <v>6.010833333333335</v>
      </c>
      <c r="E3625" s="35">
        <v>6.0208333333333339</v>
      </c>
      <c r="F3625" s="35">
        <v>6.0308333333333337</v>
      </c>
    </row>
    <row r="3626" spans="2:6" ht="17.25" hidden="1" customHeight="1" thickBot="1">
      <c r="B3626" s="66"/>
      <c r="C3626" s="67"/>
      <c r="D3626" s="68">
        <f>AVERAGE(D3622:D3625)</f>
        <v>6.0566666666666675</v>
      </c>
      <c r="E3626" s="26">
        <f>AVERAGE(E3622:E3625)</f>
        <v>6.0666666666666673</v>
      </c>
      <c r="F3626" s="26">
        <f>AVERAGE(F3622:F3625)</f>
        <v>6.0766666666666671</v>
      </c>
    </row>
    <row r="3627" spans="2:6" ht="17.25" hidden="1" customHeight="1" thickTop="1">
      <c r="B3627" s="33"/>
      <c r="C3627" s="29"/>
      <c r="D3627" s="30"/>
      <c r="E3627" s="56"/>
      <c r="F3627" s="32"/>
    </row>
    <row r="3628" spans="2:6" ht="17.25" hidden="1" customHeight="1">
      <c r="B3628" s="33">
        <f>B3623+1</f>
        <v>41872</v>
      </c>
      <c r="C3628" s="34">
        <v>0.39583333333333331</v>
      </c>
      <c r="D3628" s="15">
        <v>6.0086111111111116</v>
      </c>
      <c r="E3628" s="35">
        <v>6.0186111111111114</v>
      </c>
      <c r="F3628" s="35">
        <v>6.0286111111111111</v>
      </c>
    </row>
    <row r="3629" spans="2:6" ht="17.25" hidden="1" customHeight="1">
      <c r="B3629" s="33"/>
      <c r="C3629" s="34">
        <v>0.52083333333333337</v>
      </c>
      <c r="D3629" s="15">
        <v>6.0980555555555549</v>
      </c>
      <c r="E3629" s="35">
        <v>6.1080555555555556</v>
      </c>
      <c r="F3629" s="35">
        <v>6.1180555555555554</v>
      </c>
    </row>
    <row r="3630" spans="2:6" ht="17.25" hidden="1" customHeight="1">
      <c r="B3630" s="33"/>
      <c r="C3630" s="34">
        <v>0.64583333333333337</v>
      </c>
      <c r="D3630" s="15">
        <v>6.0308333333333346</v>
      </c>
      <c r="E3630" s="35">
        <v>6.0408333333333335</v>
      </c>
      <c r="F3630" s="35">
        <v>6.0508333333333333</v>
      </c>
    </row>
    <row r="3631" spans="2:6" ht="17.25" hidden="1" customHeight="1" thickBot="1">
      <c r="B3631" s="66"/>
      <c r="C3631" s="67"/>
      <c r="D3631" s="68">
        <f>AVERAGE(D3627:D3630)</f>
        <v>6.0458333333333334</v>
      </c>
      <c r="E3631" s="26">
        <f>AVERAGE(E3627:E3630)</f>
        <v>6.0558333333333332</v>
      </c>
      <c r="F3631" s="26">
        <f>AVERAGE(F3627:F3630)</f>
        <v>6.065833333333333</v>
      </c>
    </row>
    <row r="3632" spans="2:6" ht="17.25" hidden="1" customHeight="1" thickTop="1">
      <c r="B3632" s="33"/>
      <c r="C3632" s="29"/>
      <c r="D3632" s="30"/>
      <c r="E3632" s="56"/>
      <c r="F3632" s="32"/>
    </row>
    <row r="3633" spans="2:6" ht="17.25" hidden="1" customHeight="1">
      <c r="B3633" s="33">
        <f>B3628+1</f>
        <v>41873</v>
      </c>
      <c r="C3633" s="34">
        <v>0.39583333333333331</v>
      </c>
      <c r="D3633" s="15">
        <v>6.0661111111111108</v>
      </c>
      <c r="E3633" s="35">
        <v>6.0761111111111106</v>
      </c>
      <c r="F3633" s="35">
        <v>6.0861111111111104</v>
      </c>
    </row>
    <row r="3634" spans="2:6" ht="17.25" hidden="1" customHeight="1">
      <c r="B3634" s="33"/>
      <c r="C3634" s="34">
        <v>0.52083333333333337</v>
      </c>
      <c r="D3634" s="15">
        <v>6.0694444444444446</v>
      </c>
      <c r="E3634" s="35">
        <v>6.0794444444444444</v>
      </c>
      <c r="F3634" s="35">
        <v>6.0894444444444442</v>
      </c>
    </row>
    <row r="3635" spans="2:6" ht="17.25" hidden="1" customHeight="1">
      <c r="B3635" s="33"/>
      <c r="C3635" s="34">
        <v>0.64583333333333337</v>
      </c>
      <c r="D3635" s="15">
        <v>6.0569444444444454</v>
      </c>
      <c r="E3635" s="35">
        <v>6.0669444444444451</v>
      </c>
      <c r="F3635" s="35">
        <v>6.0769444444444449</v>
      </c>
    </row>
    <row r="3636" spans="2:6" ht="17.25" hidden="1" customHeight="1" thickBot="1">
      <c r="B3636" s="66"/>
      <c r="C3636" s="67"/>
      <c r="D3636" s="68">
        <f>AVERAGE(D3632:D3635)</f>
        <v>6.0641666666666678</v>
      </c>
      <c r="E3636" s="26">
        <f>AVERAGE(E3632:E3635)</f>
        <v>6.0741666666666667</v>
      </c>
      <c r="F3636" s="26">
        <f>AVERAGE(F3632:F3635)</f>
        <v>6.0841666666666656</v>
      </c>
    </row>
    <row r="3637" spans="2:6" ht="17.25" hidden="1" customHeight="1" thickTop="1">
      <c r="B3637" s="33"/>
      <c r="C3637" s="29"/>
      <c r="D3637" s="30"/>
      <c r="E3637" s="56"/>
      <c r="F3637" s="32"/>
    </row>
    <row r="3638" spans="2:6" ht="17.25" hidden="1" customHeight="1">
      <c r="B3638" s="33">
        <f>B3633+3</f>
        <v>41876</v>
      </c>
      <c r="C3638" s="34">
        <v>0.39583333333333331</v>
      </c>
      <c r="D3638" s="15">
        <v>6.0583333333333336</v>
      </c>
      <c r="E3638" s="35">
        <v>6.0683333333333334</v>
      </c>
      <c r="F3638" s="35">
        <v>6.0783333333333331</v>
      </c>
    </row>
    <row r="3639" spans="2:6" ht="17.25" hidden="1" customHeight="1">
      <c r="B3639" s="33"/>
      <c r="C3639" s="34">
        <v>0.52083333333333337</v>
      </c>
      <c r="D3639" s="15">
        <v>6.0622222222222222</v>
      </c>
      <c r="E3639" s="35">
        <v>6.0722222222222211</v>
      </c>
      <c r="F3639" s="35">
        <v>6.0822222222222209</v>
      </c>
    </row>
    <row r="3640" spans="2:6" ht="17.25" hidden="1" customHeight="1">
      <c r="B3640" s="33"/>
      <c r="C3640" s="34">
        <v>0.64583333333333337</v>
      </c>
      <c r="D3640" s="15">
        <v>6.0472222222222225</v>
      </c>
      <c r="E3640" s="35">
        <v>6.0572222222222223</v>
      </c>
      <c r="F3640" s="35">
        <v>6.067222222222223</v>
      </c>
    </row>
    <row r="3641" spans="2:6" ht="17.25" hidden="1" customHeight="1" thickBot="1">
      <c r="B3641" s="66"/>
      <c r="C3641" s="67"/>
      <c r="D3641" s="68">
        <f>AVERAGE(D3637:D3640)</f>
        <v>6.0559259259259264</v>
      </c>
      <c r="E3641" s="26">
        <f>AVERAGE(E3637:E3640)</f>
        <v>6.0659259259259253</v>
      </c>
      <c r="F3641" s="26">
        <f>AVERAGE(F3637:F3640)</f>
        <v>6.075925925925926</v>
      </c>
    </row>
    <row r="3642" spans="2:6" ht="17.25" hidden="1" customHeight="1" thickTop="1">
      <c r="B3642" s="33"/>
      <c r="C3642" s="29"/>
      <c r="D3642" s="30"/>
      <c r="E3642" s="56"/>
      <c r="F3642" s="32"/>
    </row>
    <row r="3643" spans="2:6" ht="17.25" hidden="1" customHeight="1">
      <c r="B3643" s="33">
        <f>B3638+1</f>
        <v>41877</v>
      </c>
      <c r="C3643" s="34">
        <v>0.39583333333333331</v>
      </c>
      <c r="D3643" s="15">
        <v>6.0441666666666674</v>
      </c>
      <c r="E3643" s="35">
        <v>6.0541666666666663</v>
      </c>
      <c r="F3643" s="35">
        <v>6.0641666666666652</v>
      </c>
    </row>
    <row r="3644" spans="2:6" ht="17.25" hidden="1" customHeight="1">
      <c r="B3644" s="33"/>
      <c r="C3644" s="34">
        <v>0.52083333333333337</v>
      </c>
      <c r="D3644" s="15">
        <v>6.043055555555557</v>
      </c>
      <c r="E3644" s="35">
        <v>6.0530555555555559</v>
      </c>
      <c r="F3644" s="35">
        <v>6.0630555555555548</v>
      </c>
    </row>
    <row r="3645" spans="2:6" ht="17.25" hidden="1" customHeight="1">
      <c r="B3645" s="33"/>
      <c r="C3645" s="34">
        <v>0.64583333333333337</v>
      </c>
      <c r="D3645" s="15">
        <v>6.0333333333333341</v>
      </c>
      <c r="E3645" s="35">
        <v>6.0433333333333339</v>
      </c>
      <c r="F3645" s="17">
        <v>6.0533333333333337</v>
      </c>
    </row>
    <row r="3646" spans="2:6" ht="17.25" hidden="1" customHeight="1" thickBot="1">
      <c r="B3646" s="66"/>
      <c r="C3646" s="67"/>
      <c r="D3646" s="68">
        <f>AVERAGE(D3642:D3645)</f>
        <v>6.0401851851851864</v>
      </c>
      <c r="E3646" s="26">
        <f>AVERAGE(E3642:E3645)</f>
        <v>6.0501851851851853</v>
      </c>
      <c r="F3646" s="26">
        <f>AVERAGE(F3642:F3645)</f>
        <v>6.0601851851851842</v>
      </c>
    </row>
    <row r="3647" spans="2:6" ht="17.25" hidden="1" customHeight="1" thickTop="1">
      <c r="B3647" s="33"/>
      <c r="C3647" s="29"/>
      <c r="D3647" s="30"/>
      <c r="E3647" s="56"/>
      <c r="F3647" s="32"/>
    </row>
    <row r="3648" spans="2:6" ht="17.25" hidden="1" customHeight="1">
      <c r="B3648" s="33">
        <f>B3643+1</f>
        <v>41878</v>
      </c>
      <c r="C3648" s="34">
        <v>0.39583333333333331</v>
      </c>
      <c r="D3648" s="15">
        <v>6.0100000000000016</v>
      </c>
      <c r="E3648" s="35">
        <v>6.0200000000000014</v>
      </c>
      <c r="F3648" s="35">
        <v>6.03</v>
      </c>
    </row>
    <row r="3649" spans="2:6" ht="17.25" hidden="1" customHeight="1">
      <c r="B3649" s="33"/>
      <c r="C3649" s="34">
        <v>0.52083333333333337</v>
      </c>
      <c r="D3649" s="15">
        <v>6.0027777777777773</v>
      </c>
      <c r="E3649" s="35">
        <v>6.012777777777778</v>
      </c>
      <c r="F3649" s="35">
        <v>6.0227777777777787</v>
      </c>
    </row>
    <row r="3650" spans="2:6" ht="17.25" hidden="1" customHeight="1">
      <c r="B3650" s="33"/>
      <c r="C3650" s="34">
        <v>0.64583333333333337</v>
      </c>
      <c r="D3650" s="15">
        <v>6.0088888888888885</v>
      </c>
      <c r="E3650" s="35">
        <v>6.0188888888888892</v>
      </c>
      <c r="F3650" s="17">
        <v>6.0288888888888899</v>
      </c>
    </row>
    <row r="3651" spans="2:6" ht="17.25" hidden="1" customHeight="1" thickBot="1">
      <c r="B3651" s="66"/>
      <c r="C3651" s="67"/>
      <c r="D3651" s="68">
        <f>AVERAGE(D3647:D3650)</f>
        <v>6.0072222222222225</v>
      </c>
      <c r="E3651" s="26">
        <f>AVERAGE(E3647:E3650)</f>
        <v>6.0172222222222231</v>
      </c>
      <c r="F3651" s="26">
        <f>AVERAGE(F3647:F3650)</f>
        <v>6.0272222222222238</v>
      </c>
    </row>
    <row r="3652" spans="2:6" ht="17.25" hidden="1" customHeight="1" thickTop="1">
      <c r="B3652" s="33"/>
      <c r="C3652" s="29"/>
      <c r="D3652" s="30"/>
      <c r="E3652" s="56"/>
      <c r="F3652" s="32"/>
    </row>
    <row r="3653" spans="2:6" ht="17.25" hidden="1" customHeight="1">
      <c r="B3653" s="33">
        <f>B3648+1</f>
        <v>41879</v>
      </c>
      <c r="C3653" s="34">
        <v>0.39583333333333331</v>
      </c>
      <c r="D3653" s="15">
        <v>6.0133333333333336</v>
      </c>
      <c r="E3653" s="35">
        <v>6.0233333333333334</v>
      </c>
      <c r="F3653" s="35">
        <v>6.0333333333333332</v>
      </c>
    </row>
    <row r="3654" spans="2:6" ht="17.25" hidden="1" customHeight="1">
      <c r="B3654" s="33"/>
      <c r="C3654" s="34">
        <v>0.52083333333333337</v>
      </c>
      <c r="D3654" s="15">
        <v>6.0055555555555564</v>
      </c>
      <c r="E3654" s="35">
        <v>6.0155555555555562</v>
      </c>
      <c r="F3654" s="35">
        <v>6.025555555555556</v>
      </c>
    </row>
    <row r="3655" spans="2:6" ht="17.25" hidden="1" customHeight="1">
      <c r="B3655" s="33"/>
      <c r="C3655" s="34">
        <v>0.64583333333333337</v>
      </c>
      <c r="D3655" s="15">
        <v>5.9961111111111105</v>
      </c>
      <c r="E3655" s="35">
        <v>6.0061111111111103</v>
      </c>
      <c r="F3655" s="17">
        <v>6.016111111111111</v>
      </c>
    </row>
    <row r="3656" spans="2:6" ht="17.25" hidden="1" customHeight="1" thickBot="1">
      <c r="B3656" s="66"/>
      <c r="C3656" s="67"/>
      <c r="D3656" s="68">
        <f>AVERAGE(D3652:D3655)</f>
        <v>6.0049999999999999</v>
      </c>
      <c r="E3656" s="26">
        <f>AVERAGE(E3652:E3655)</f>
        <v>6.0150000000000006</v>
      </c>
      <c r="F3656" s="26">
        <f>AVERAGE(F3652:F3655)</f>
        <v>6.0249999999999995</v>
      </c>
    </row>
    <row r="3657" spans="2:6" ht="17.25" hidden="1" customHeight="1" thickTop="1">
      <c r="B3657" s="33"/>
      <c r="C3657" s="29"/>
      <c r="D3657" s="30"/>
      <c r="E3657" s="56"/>
      <c r="F3657" s="32"/>
    </row>
    <row r="3658" spans="2:6" ht="17.25" hidden="1" customHeight="1">
      <c r="B3658" s="33">
        <f>B3653+1</f>
        <v>41880</v>
      </c>
      <c r="C3658" s="34">
        <v>0.39583333333333331</v>
      </c>
      <c r="D3658" s="15">
        <v>5.9816666666666674</v>
      </c>
      <c r="E3658" s="35">
        <v>5.9916666666666671</v>
      </c>
      <c r="F3658" s="35">
        <v>6.001666666666666</v>
      </c>
    </row>
    <row r="3659" spans="2:6" ht="17.25" hidden="1" customHeight="1">
      <c r="B3659" s="33"/>
      <c r="C3659" s="34">
        <v>0.52083333333333337</v>
      </c>
      <c r="D3659" s="15">
        <v>5.9888888888888889</v>
      </c>
      <c r="E3659" s="35">
        <v>5.9988888888888887</v>
      </c>
      <c r="F3659" s="35">
        <v>6.0088888888888894</v>
      </c>
    </row>
    <row r="3660" spans="2:6" ht="17.25" hidden="1" customHeight="1">
      <c r="B3660" s="51"/>
      <c r="C3660" s="57">
        <v>0.64583333333333337</v>
      </c>
      <c r="D3660" s="63">
        <v>5.9938888888888879</v>
      </c>
      <c r="E3660" s="64">
        <v>6.0038888888888886</v>
      </c>
      <c r="F3660" s="65">
        <v>6.0138888888888893</v>
      </c>
    </row>
    <row r="3661" spans="2:6" ht="17.25" hidden="1" customHeight="1" thickBot="1">
      <c r="B3661" s="66"/>
      <c r="C3661" s="67"/>
      <c r="D3661" s="68">
        <f>AVERAGE(D3657:D3660)</f>
        <v>5.9881481481481487</v>
      </c>
      <c r="E3661" s="26">
        <f>AVERAGE(E3657:E3660)</f>
        <v>5.9981481481481476</v>
      </c>
      <c r="F3661" s="26">
        <f>AVERAGE(F3657:F3660)</f>
        <v>6.0081481481481482</v>
      </c>
    </row>
    <row r="3662" spans="2:6" ht="17.25" hidden="1" customHeight="1" thickTop="1">
      <c r="B3662" s="33"/>
      <c r="C3662" s="29"/>
      <c r="D3662" s="30"/>
      <c r="E3662" s="56"/>
      <c r="F3662" s="32"/>
    </row>
    <row r="3663" spans="2:6" ht="17.25" hidden="1" customHeight="1">
      <c r="B3663" s="33">
        <f>B3658+3</f>
        <v>41883</v>
      </c>
      <c r="C3663" s="34">
        <v>0.39583333333333331</v>
      </c>
      <c r="D3663" s="15">
        <v>6.003055555555556</v>
      </c>
      <c r="E3663" s="35">
        <v>6.0130555555555549</v>
      </c>
      <c r="F3663" s="35">
        <v>6.0230555555555547</v>
      </c>
    </row>
    <row r="3664" spans="2:6" ht="17.25" hidden="1" customHeight="1">
      <c r="B3664" s="33"/>
      <c r="C3664" s="34">
        <v>0.52083333333333337</v>
      </c>
      <c r="D3664" s="15">
        <v>6.0400000000000009</v>
      </c>
      <c r="E3664" s="35">
        <v>6.0500000000000007</v>
      </c>
      <c r="F3664" s="35">
        <v>6.0600000000000005</v>
      </c>
    </row>
    <row r="3665" spans="2:6" ht="17.25" hidden="1" customHeight="1">
      <c r="B3665" s="51"/>
      <c r="C3665" s="57">
        <v>0.64583333333333337</v>
      </c>
      <c r="D3665" s="63">
        <v>6.0416666666666679</v>
      </c>
      <c r="E3665" s="64">
        <v>6.0516666666666667</v>
      </c>
      <c r="F3665" s="65">
        <v>6.0616666666666656</v>
      </c>
    </row>
    <row r="3666" spans="2:6" ht="17.25" hidden="1" customHeight="1" thickBot="1">
      <c r="B3666" s="66"/>
      <c r="C3666" s="67"/>
      <c r="D3666" s="68">
        <f>AVERAGE(D3662:D3665)</f>
        <v>6.0282407407407419</v>
      </c>
      <c r="E3666" s="26">
        <f>AVERAGE(E3662:E3665)</f>
        <v>6.0382407407407408</v>
      </c>
      <c r="F3666" s="26">
        <f>AVERAGE(F3662:F3665)</f>
        <v>6.0482407407407406</v>
      </c>
    </row>
    <row r="3667" spans="2:6" ht="17.25" hidden="1" customHeight="1" thickTop="1">
      <c r="B3667" s="33"/>
      <c r="C3667" s="29"/>
      <c r="D3667" s="30"/>
      <c r="E3667" s="56"/>
      <c r="F3667" s="32"/>
    </row>
    <row r="3668" spans="2:6" ht="17.25" hidden="1" customHeight="1">
      <c r="B3668" s="33">
        <f>B3663+1</f>
        <v>41884</v>
      </c>
      <c r="C3668" s="34">
        <v>0.39583333333333331</v>
      </c>
      <c r="D3668" s="15">
        <v>6.0363888888888901</v>
      </c>
      <c r="E3668" s="35">
        <v>6.0463888888888899</v>
      </c>
      <c r="F3668" s="35">
        <v>6.0563888888888888</v>
      </c>
    </row>
    <row r="3669" spans="2:6" ht="17.25" hidden="1" customHeight="1">
      <c r="B3669" s="33"/>
      <c r="C3669" s="34">
        <v>0.52083333333333337</v>
      </c>
      <c r="D3669" s="15">
        <v>6.0436111111111117</v>
      </c>
      <c r="E3669" s="35">
        <v>6.0536111111111115</v>
      </c>
      <c r="F3669" s="35">
        <v>6.0636111111111104</v>
      </c>
    </row>
    <row r="3670" spans="2:6" ht="17.25" hidden="1" customHeight="1">
      <c r="B3670" s="51"/>
      <c r="C3670" s="57">
        <v>0.64583333333333337</v>
      </c>
      <c r="D3670" s="63">
        <v>6.0519444444444437</v>
      </c>
      <c r="E3670" s="64">
        <v>6.0619444444444444</v>
      </c>
      <c r="F3670" s="65">
        <v>6.0719444444444441</v>
      </c>
    </row>
    <row r="3671" spans="2:6" ht="17.25" hidden="1" customHeight="1" thickBot="1">
      <c r="B3671" s="66"/>
      <c r="C3671" s="67"/>
      <c r="D3671" s="68">
        <f>AVERAGE(D3667:D3670)</f>
        <v>6.0439814814814818</v>
      </c>
      <c r="E3671" s="26">
        <f>AVERAGE(E3667:E3670)</f>
        <v>6.0539814814814816</v>
      </c>
      <c r="F3671" s="26">
        <f>AVERAGE(F3667:F3670)</f>
        <v>6.0639814814814814</v>
      </c>
    </row>
    <row r="3672" spans="2:6" ht="17.25" hidden="1" customHeight="1" thickTop="1">
      <c r="B3672" s="33"/>
      <c r="C3672" s="29"/>
      <c r="D3672" s="30"/>
      <c r="E3672" s="56"/>
      <c r="F3672" s="32"/>
    </row>
    <row r="3673" spans="2:6" ht="17.25" hidden="1" customHeight="1">
      <c r="B3673" s="33">
        <f>B3668+1</f>
        <v>41885</v>
      </c>
      <c r="C3673" s="34">
        <v>0.39583333333333331</v>
      </c>
      <c r="D3673" s="15">
        <v>6.0719444444444441</v>
      </c>
      <c r="E3673" s="35">
        <v>6.0819444444444439</v>
      </c>
      <c r="F3673" s="35">
        <v>6.0919444444444446</v>
      </c>
    </row>
    <row r="3674" spans="2:6" ht="17.25" hidden="1" customHeight="1">
      <c r="B3674" s="33"/>
      <c r="C3674" s="34">
        <v>0.52083333333333337</v>
      </c>
      <c r="D3674" s="15">
        <v>6.0761111111111115</v>
      </c>
      <c r="E3674" s="35">
        <v>6.0861111111111104</v>
      </c>
      <c r="F3674" s="35">
        <v>6.0961111111111101</v>
      </c>
    </row>
    <row r="3675" spans="2:6" ht="17.25" hidden="1" customHeight="1">
      <c r="B3675" s="51"/>
      <c r="C3675" s="57">
        <v>0.64583333333333337</v>
      </c>
      <c r="D3675" s="63">
        <v>6.0597222222222236</v>
      </c>
      <c r="E3675" s="64">
        <v>6.0697222222222225</v>
      </c>
      <c r="F3675" s="65">
        <v>6.0797222222222214</v>
      </c>
    </row>
    <row r="3676" spans="2:6" ht="17.25" hidden="1" customHeight="1" thickBot="1">
      <c r="B3676" s="66"/>
      <c r="C3676" s="67"/>
      <c r="D3676" s="68">
        <f>AVERAGE(D3672:D3675)</f>
        <v>6.0692592592592591</v>
      </c>
      <c r="E3676" s="26">
        <f>AVERAGE(E3672:E3675)</f>
        <v>6.0792592592592589</v>
      </c>
      <c r="F3676" s="26">
        <f>AVERAGE(F3672:F3675)</f>
        <v>6.0892592592592578</v>
      </c>
    </row>
    <row r="3677" spans="2:6" ht="17.25" hidden="1" customHeight="1" thickTop="1">
      <c r="B3677" s="33"/>
      <c r="C3677" s="29"/>
      <c r="D3677" s="30"/>
      <c r="E3677" s="56"/>
      <c r="F3677" s="32"/>
    </row>
    <row r="3678" spans="2:6" ht="17.25" hidden="1" customHeight="1">
      <c r="B3678" s="33">
        <f>B3673+1</f>
        <v>41886</v>
      </c>
      <c r="C3678" s="34">
        <v>0.39583333333333331</v>
      </c>
      <c r="D3678" s="15">
        <v>6.0425000000000004</v>
      </c>
      <c r="E3678" s="35">
        <v>6.0525000000000002</v>
      </c>
      <c r="F3678" s="35">
        <v>6.0625</v>
      </c>
    </row>
    <row r="3679" spans="2:6" ht="17.25" hidden="1" customHeight="1">
      <c r="B3679" s="33"/>
      <c r="C3679" s="34">
        <v>0.52083333333333337</v>
      </c>
      <c r="D3679" s="15">
        <v>6.0405555555555575</v>
      </c>
      <c r="E3679" s="35">
        <v>6.0505555555555564</v>
      </c>
      <c r="F3679" s="35">
        <v>6.0605555555555561</v>
      </c>
    </row>
    <row r="3680" spans="2:6" ht="17.25" hidden="1" customHeight="1">
      <c r="B3680" s="51"/>
      <c r="C3680" s="57">
        <v>0.64583333333333337</v>
      </c>
      <c r="D3680" s="63">
        <v>6.0405555555555566</v>
      </c>
      <c r="E3680" s="64">
        <v>6.0505555555555564</v>
      </c>
      <c r="F3680" s="65">
        <v>6.0605555555555561</v>
      </c>
    </row>
    <row r="3681" spans="2:6" ht="17.25" hidden="1" customHeight="1" thickBot="1">
      <c r="B3681" s="66"/>
      <c r="C3681" s="67"/>
      <c r="D3681" s="68">
        <f>AVERAGE(D3677:D3680)</f>
        <v>6.0412037037037045</v>
      </c>
      <c r="E3681" s="26">
        <f>AVERAGE(E3677:E3680)</f>
        <v>6.0512037037037034</v>
      </c>
      <c r="F3681" s="26">
        <f>AVERAGE(F3677:F3680)</f>
        <v>6.0612037037037041</v>
      </c>
    </row>
    <row r="3682" spans="2:6" ht="17.25" hidden="1" customHeight="1" thickTop="1">
      <c r="B3682" s="33"/>
      <c r="C3682" s="29"/>
      <c r="D3682" s="30"/>
      <c r="E3682" s="56"/>
      <c r="F3682" s="32"/>
    </row>
    <row r="3683" spans="2:6" ht="17.25" hidden="1" customHeight="1">
      <c r="B3683" s="33">
        <f>B3678+1</f>
        <v>41887</v>
      </c>
      <c r="C3683" s="34">
        <v>0.39583333333333331</v>
      </c>
      <c r="D3683" s="15">
        <v>6.0436111111111126</v>
      </c>
      <c r="E3683" s="35">
        <v>6.0536111111111115</v>
      </c>
      <c r="F3683" s="35">
        <v>6.0636111111111113</v>
      </c>
    </row>
    <row r="3684" spans="2:6" ht="17.25" hidden="1" customHeight="1">
      <c r="B3684" s="33"/>
      <c r="C3684" s="34">
        <v>0.52083333333333337</v>
      </c>
      <c r="D3684" s="15">
        <v>6.0441666666666665</v>
      </c>
      <c r="E3684" s="35">
        <v>6.0541666666666671</v>
      </c>
      <c r="F3684" s="35">
        <v>6.0641666666666669</v>
      </c>
    </row>
    <row r="3685" spans="2:6" ht="17.25" hidden="1" customHeight="1">
      <c r="B3685" s="51"/>
      <c r="C3685" s="57">
        <v>0.64583333333333337</v>
      </c>
      <c r="D3685" s="63">
        <v>6.0472222222222216</v>
      </c>
      <c r="E3685" s="64">
        <v>6.0572222222222214</v>
      </c>
      <c r="F3685" s="65">
        <v>6.0672222222222212</v>
      </c>
    </row>
    <row r="3686" spans="2:6" ht="17.25" hidden="1" customHeight="1" thickBot="1">
      <c r="B3686" s="66"/>
      <c r="C3686" s="67"/>
      <c r="D3686" s="68">
        <f>AVERAGE(D3682:D3685)</f>
        <v>6.0450000000000008</v>
      </c>
      <c r="E3686" s="26">
        <f>AVERAGE(E3682:E3685)</f>
        <v>6.0549999999999997</v>
      </c>
      <c r="F3686" s="26">
        <f>AVERAGE(F3682:F3685)</f>
        <v>6.0650000000000004</v>
      </c>
    </row>
    <row r="3687" spans="2:6" ht="17.25" hidden="1" customHeight="1" thickTop="1">
      <c r="B3687" s="33"/>
      <c r="C3687" s="29"/>
      <c r="D3687" s="30"/>
      <c r="E3687" s="56"/>
      <c r="F3687" s="32"/>
    </row>
    <row r="3688" spans="2:6" ht="17.25" hidden="1" customHeight="1">
      <c r="B3688" s="33">
        <f>B3683+3</f>
        <v>41890</v>
      </c>
      <c r="C3688" s="34">
        <v>0.39583333333333331</v>
      </c>
      <c r="D3688" s="15">
        <v>6.0516666666666676</v>
      </c>
      <c r="E3688" s="35">
        <v>6.0616666666666674</v>
      </c>
      <c r="F3688" s="35">
        <v>6.0716666666666672</v>
      </c>
    </row>
    <row r="3689" spans="2:6" ht="17.25" hidden="1" customHeight="1">
      <c r="B3689" s="33"/>
      <c r="C3689" s="34">
        <v>0.52083333333333337</v>
      </c>
      <c r="D3689" s="15">
        <v>6.0524999999999993</v>
      </c>
      <c r="E3689" s="35">
        <v>6.0625</v>
      </c>
      <c r="F3689" s="35">
        <v>6.0725000000000007</v>
      </c>
    </row>
    <row r="3690" spans="2:6" ht="17.25" hidden="1" customHeight="1">
      <c r="B3690" s="51"/>
      <c r="C3690" s="57">
        <v>0.64583333333333337</v>
      </c>
      <c r="D3690" s="63">
        <v>6.0511111111111102</v>
      </c>
      <c r="E3690" s="64">
        <v>6.06111111111111</v>
      </c>
      <c r="F3690" s="65">
        <v>6.0711111111111107</v>
      </c>
    </row>
    <row r="3691" spans="2:6" ht="17.25" hidden="1" customHeight="1" thickBot="1">
      <c r="B3691" s="66"/>
      <c r="C3691" s="67"/>
      <c r="D3691" s="68">
        <f>AVERAGE(D3687:D3690)</f>
        <v>6.0517592592592591</v>
      </c>
      <c r="E3691" s="26">
        <f>AVERAGE(E3687:E3690)</f>
        <v>6.0617592592592588</v>
      </c>
      <c r="F3691" s="26">
        <f>AVERAGE(F3687:F3690)</f>
        <v>6.0717592592592595</v>
      </c>
    </row>
    <row r="3692" spans="2:6" ht="17.25" hidden="1" customHeight="1" thickTop="1">
      <c r="B3692" s="33"/>
      <c r="C3692" s="29"/>
      <c r="D3692" s="30"/>
      <c r="E3692" s="56"/>
      <c r="F3692" s="32"/>
    </row>
    <row r="3693" spans="2:6" ht="17.25" hidden="1" customHeight="1">
      <c r="B3693" s="33">
        <f>B3688+1</f>
        <v>41891</v>
      </c>
      <c r="C3693" s="34">
        <v>0.39583333333333331</v>
      </c>
      <c r="D3693" s="15">
        <v>6.0530555555555559</v>
      </c>
      <c r="E3693" s="35">
        <v>6.0630555555555556</v>
      </c>
      <c r="F3693" s="35">
        <v>6.0730555555555563</v>
      </c>
    </row>
    <row r="3694" spans="2:6" ht="17.25" hidden="1" customHeight="1">
      <c r="B3694" s="33"/>
      <c r="C3694" s="34">
        <v>0.52083333333333337</v>
      </c>
      <c r="D3694" s="15">
        <v>6.0541666666666663</v>
      </c>
      <c r="E3694" s="35">
        <v>6.0641666666666669</v>
      </c>
      <c r="F3694" s="35">
        <v>6.0741666666666676</v>
      </c>
    </row>
    <row r="3695" spans="2:6" ht="17.25" hidden="1" customHeight="1">
      <c r="B3695" s="51"/>
      <c r="C3695" s="57">
        <v>0.64583333333333337</v>
      </c>
      <c r="D3695" s="63">
        <v>6.0561111111111119</v>
      </c>
      <c r="E3695" s="64">
        <v>6.0661111111111117</v>
      </c>
      <c r="F3695" s="65">
        <v>6.0761111111111115</v>
      </c>
    </row>
    <row r="3696" spans="2:6" ht="17.25" hidden="1" customHeight="1" thickBot="1">
      <c r="B3696" s="66"/>
      <c r="C3696" s="67"/>
      <c r="D3696" s="68">
        <f>AVERAGE(D3692:D3695)</f>
        <v>6.054444444444445</v>
      </c>
      <c r="E3696" s="26">
        <f>AVERAGE(E3692:E3695)</f>
        <v>6.0644444444444447</v>
      </c>
      <c r="F3696" s="26">
        <f>AVERAGE(F3692:F3695)</f>
        <v>6.0744444444444454</v>
      </c>
    </row>
    <row r="3697" spans="2:6" ht="17.25" hidden="1" customHeight="1" thickTop="1">
      <c r="B3697" s="33"/>
      <c r="C3697" s="29"/>
      <c r="D3697" s="30"/>
      <c r="E3697" s="56"/>
      <c r="F3697" s="32"/>
    </row>
    <row r="3698" spans="2:6" ht="17.25" hidden="1" customHeight="1">
      <c r="B3698" s="33">
        <f>B3693+1</f>
        <v>41892</v>
      </c>
      <c r="C3698" s="34">
        <v>0.39583333333333331</v>
      </c>
      <c r="D3698" s="15">
        <v>6.0888888888888886</v>
      </c>
      <c r="E3698" s="35">
        <v>6.0988888888888884</v>
      </c>
      <c r="F3698" s="35">
        <v>6.108888888888889</v>
      </c>
    </row>
    <row r="3699" spans="2:6" ht="17.25" hidden="1" customHeight="1">
      <c r="B3699" s="33"/>
      <c r="C3699" s="34">
        <v>0.52083333333333337</v>
      </c>
      <c r="D3699" s="15">
        <v>6.1502777777777773</v>
      </c>
      <c r="E3699" s="35">
        <v>6.1602777777777771</v>
      </c>
      <c r="F3699" s="35">
        <v>6.1702777777777778</v>
      </c>
    </row>
    <row r="3700" spans="2:6" ht="17.25" hidden="1" customHeight="1">
      <c r="B3700" s="51"/>
      <c r="C3700" s="57">
        <v>0.64583333333333337</v>
      </c>
      <c r="D3700" s="63">
        <v>6.1516666666666673</v>
      </c>
      <c r="E3700" s="64">
        <v>6.1616666666666671</v>
      </c>
      <c r="F3700" s="65">
        <v>6.1716666666666669</v>
      </c>
    </row>
    <row r="3701" spans="2:6" ht="17.25" hidden="1" customHeight="1" thickBot="1">
      <c r="B3701" s="66"/>
      <c r="C3701" s="67"/>
      <c r="D3701" s="68">
        <f>AVERAGE(D3697:D3700)</f>
        <v>6.1302777777777777</v>
      </c>
      <c r="E3701" s="26">
        <f>AVERAGE(E3697:E3700)</f>
        <v>6.1402777777777784</v>
      </c>
      <c r="F3701" s="26">
        <f>AVERAGE(F3697:F3700)</f>
        <v>6.1502777777777782</v>
      </c>
    </row>
    <row r="3702" spans="2:6" ht="17.25" hidden="1" customHeight="1" thickTop="1">
      <c r="B3702" s="33"/>
      <c r="C3702" s="29"/>
      <c r="D3702" s="30"/>
      <c r="E3702" s="56"/>
      <c r="F3702" s="32"/>
    </row>
    <row r="3703" spans="2:6" ht="17.25" hidden="1" customHeight="1">
      <c r="B3703" s="33">
        <f>B3698+1</f>
        <v>41893</v>
      </c>
      <c r="C3703" s="34">
        <v>0.39583333333333331</v>
      </c>
      <c r="D3703" s="15">
        <v>6.1549999999999994</v>
      </c>
      <c r="E3703" s="35">
        <v>6.165</v>
      </c>
      <c r="F3703" s="35">
        <v>6.1750000000000007</v>
      </c>
    </row>
    <row r="3704" spans="2:6" ht="17.25" hidden="1" customHeight="1">
      <c r="B3704" s="33"/>
      <c r="C3704" s="34">
        <v>0.52083333333333337</v>
      </c>
      <c r="D3704" s="15">
        <v>6.1483333333333343</v>
      </c>
      <c r="E3704" s="35">
        <v>6.1583333333333332</v>
      </c>
      <c r="F3704" s="35">
        <v>6.168333333333333</v>
      </c>
    </row>
    <row r="3705" spans="2:6" ht="17.25" hidden="1" customHeight="1">
      <c r="B3705" s="51"/>
      <c r="C3705" s="57">
        <v>0.64583333333333337</v>
      </c>
      <c r="D3705" s="63">
        <v>6.1483333333333343</v>
      </c>
      <c r="E3705" s="64">
        <v>6.1583333333333341</v>
      </c>
      <c r="F3705" s="65">
        <v>6.1683333333333339</v>
      </c>
    </row>
    <row r="3706" spans="2:6" ht="17.25" hidden="1" customHeight="1" thickBot="1">
      <c r="B3706" s="66"/>
      <c r="C3706" s="67"/>
      <c r="D3706" s="68">
        <f>AVERAGE(D3702:D3705)</f>
        <v>6.150555555555556</v>
      </c>
      <c r="E3706" s="26">
        <f>AVERAGE(E3702:E3705)</f>
        <v>6.1605555555555567</v>
      </c>
      <c r="F3706" s="26">
        <f>AVERAGE(F3702:F3705)</f>
        <v>6.1705555555555556</v>
      </c>
    </row>
    <row r="3707" spans="2:6" ht="17.25" hidden="1" customHeight="1" thickTop="1">
      <c r="B3707" s="33"/>
      <c r="C3707" s="29"/>
      <c r="D3707" s="30"/>
      <c r="E3707" s="56"/>
      <c r="F3707" s="32"/>
    </row>
    <row r="3708" spans="2:6" ht="17.25" hidden="1" customHeight="1">
      <c r="B3708" s="33">
        <f>B3703+1</f>
        <v>41894</v>
      </c>
      <c r="C3708" s="34">
        <v>0.39583333333333331</v>
      </c>
      <c r="D3708" s="15">
        <v>6.1488888888888891</v>
      </c>
      <c r="E3708" s="35">
        <v>6.1588888888888897</v>
      </c>
      <c r="F3708" s="35">
        <v>6.1688888888888904</v>
      </c>
    </row>
    <row r="3709" spans="2:6" ht="17.25" hidden="1" customHeight="1">
      <c r="B3709" s="33"/>
      <c r="C3709" s="34">
        <v>0.52083333333333337</v>
      </c>
      <c r="D3709" s="15">
        <v>6.1494444444444456</v>
      </c>
      <c r="E3709" s="35">
        <v>6.1594444444444463</v>
      </c>
      <c r="F3709" s="35">
        <v>6.1694444444444461</v>
      </c>
    </row>
    <row r="3710" spans="2:6" ht="17.25" hidden="1" customHeight="1">
      <c r="B3710" s="51"/>
      <c r="C3710" s="57">
        <v>0.64583333333333337</v>
      </c>
      <c r="D3710" s="63">
        <v>6.150555555555556</v>
      </c>
      <c r="E3710" s="64">
        <v>6.1605555555555558</v>
      </c>
      <c r="F3710" s="65">
        <v>6.1705555555555556</v>
      </c>
    </row>
    <row r="3711" spans="2:6" ht="17.25" hidden="1" customHeight="1" thickBot="1">
      <c r="B3711" s="66"/>
      <c r="C3711" s="67"/>
      <c r="D3711" s="68">
        <f>AVERAGE(D3707:D3710)</f>
        <v>6.1496296296296302</v>
      </c>
      <c r="E3711" s="26">
        <f>AVERAGE(E3707:E3710)</f>
        <v>6.15962962962963</v>
      </c>
      <c r="F3711" s="26">
        <f>AVERAGE(F3707:F3710)</f>
        <v>6.1696296296296298</v>
      </c>
    </row>
    <row r="3712" spans="2:6" ht="17.25" hidden="1" customHeight="1" thickTop="1">
      <c r="B3712" s="33"/>
      <c r="C3712" s="29"/>
      <c r="D3712" s="30"/>
      <c r="E3712" s="56"/>
      <c r="F3712" s="32"/>
    </row>
    <row r="3713" spans="2:6" ht="17.25" hidden="1" customHeight="1">
      <c r="B3713" s="33">
        <f>B3708+3</f>
        <v>41897</v>
      </c>
      <c r="C3713" s="34">
        <v>0.39583333333333331</v>
      </c>
      <c r="D3713" s="15">
        <v>6.156944444444445</v>
      </c>
      <c r="E3713" s="35">
        <v>6.1669444444444448</v>
      </c>
      <c r="F3713" s="35">
        <v>6.1769444444444446</v>
      </c>
    </row>
    <row r="3714" spans="2:6" ht="17.25" hidden="1" customHeight="1">
      <c r="B3714" s="33"/>
      <c r="C3714" s="34">
        <v>0.52083333333333337</v>
      </c>
      <c r="D3714" s="15">
        <v>6.195277777777779</v>
      </c>
      <c r="E3714" s="35">
        <v>6.205277777777777</v>
      </c>
      <c r="F3714" s="35">
        <v>6.2152777777777759</v>
      </c>
    </row>
    <row r="3715" spans="2:6" ht="17.25" hidden="1" customHeight="1">
      <c r="B3715" s="51"/>
      <c r="C3715" s="57">
        <v>0.64583333333333337</v>
      </c>
      <c r="D3715" s="63">
        <v>6.1861111111111109</v>
      </c>
      <c r="E3715" s="64">
        <v>6.1961111111111107</v>
      </c>
      <c r="F3715" s="65">
        <v>6.2061111111111105</v>
      </c>
    </row>
    <row r="3716" spans="2:6" ht="17.25" hidden="1" customHeight="1" thickBot="1">
      <c r="B3716" s="66"/>
      <c r="C3716" s="67"/>
      <c r="D3716" s="68">
        <f>AVERAGE(D3712:D3715)</f>
        <v>6.179444444444445</v>
      </c>
      <c r="E3716" s="26">
        <f>AVERAGE(E3712:E3715)</f>
        <v>6.1894444444444439</v>
      </c>
      <c r="F3716" s="26">
        <f>AVERAGE(F3712:F3715)</f>
        <v>6.1994444444444428</v>
      </c>
    </row>
    <row r="3717" spans="2:6" ht="17.25" hidden="1" customHeight="1" thickTop="1">
      <c r="B3717" s="33"/>
      <c r="C3717" s="29"/>
      <c r="D3717" s="30"/>
      <c r="E3717" s="56"/>
      <c r="F3717" s="32"/>
    </row>
    <row r="3718" spans="2:6" ht="17.25" hidden="1" customHeight="1">
      <c r="B3718" s="33">
        <f>B3713+1</f>
        <v>41898</v>
      </c>
      <c r="C3718" s="34">
        <v>0.39583333333333331</v>
      </c>
      <c r="D3718" s="15">
        <v>6.1344444444444441</v>
      </c>
      <c r="E3718" s="35">
        <v>6.1444444444444439</v>
      </c>
      <c r="F3718" s="35">
        <v>6.1544444444444446</v>
      </c>
    </row>
    <row r="3719" spans="2:6" ht="17.25" hidden="1" customHeight="1">
      <c r="B3719" s="33"/>
      <c r="C3719" s="34">
        <v>0.52083333333333337</v>
      </c>
      <c r="D3719" s="15">
        <v>6.1475000000000009</v>
      </c>
      <c r="E3719" s="35">
        <v>6.1575000000000006</v>
      </c>
      <c r="F3719" s="35">
        <v>6.1675000000000013</v>
      </c>
    </row>
    <row r="3720" spans="2:6" ht="17.25" hidden="1" customHeight="1">
      <c r="B3720" s="51"/>
      <c r="C3720" s="57">
        <v>0.64583333333333337</v>
      </c>
      <c r="D3720" s="63">
        <v>6.1475000000000017</v>
      </c>
      <c r="E3720" s="64">
        <v>6.1575000000000006</v>
      </c>
      <c r="F3720" s="65">
        <v>6.1674999999999995</v>
      </c>
    </row>
    <row r="3721" spans="2:6" ht="17.25" hidden="1" customHeight="1" thickBot="1">
      <c r="B3721" s="66"/>
      <c r="C3721" s="67"/>
      <c r="D3721" s="68">
        <f>AVERAGE(D3717:D3720)</f>
        <v>6.1431481481481489</v>
      </c>
      <c r="E3721" s="26">
        <f>AVERAGE(E3717:E3720)</f>
        <v>6.1531481481481478</v>
      </c>
      <c r="F3721" s="26">
        <f>AVERAGE(F3717:F3720)</f>
        <v>6.1631481481481485</v>
      </c>
    </row>
    <row r="3722" spans="2:6" ht="17.25" hidden="1" customHeight="1" thickTop="1">
      <c r="B3722" s="33"/>
      <c r="C3722" s="29"/>
      <c r="D3722" s="30"/>
      <c r="E3722" s="56"/>
      <c r="F3722" s="32"/>
    </row>
    <row r="3723" spans="2:6" ht="17.25" hidden="1" customHeight="1">
      <c r="B3723" s="33">
        <f>B3718+1</f>
        <v>41899</v>
      </c>
      <c r="C3723" s="34">
        <v>0.39583333333333331</v>
      </c>
      <c r="D3723" s="15">
        <v>6.1558333333333319</v>
      </c>
      <c r="E3723" s="35">
        <v>6.1658333333333326</v>
      </c>
      <c r="F3723" s="35">
        <v>6.1758333333333333</v>
      </c>
    </row>
    <row r="3724" spans="2:6" ht="17.25" hidden="1" customHeight="1">
      <c r="B3724" s="33"/>
      <c r="C3724" s="34">
        <v>0.52083333333333337</v>
      </c>
      <c r="D3724" s="15">
        <v>6.1536111111111111</v>
      </c>
      <c r="E3724" s="35">
        <v>6.1636111111111109</v>
      </c>
      <c r="F3724" s="35">
        <v>6.1736111111111107</v>
      </c>
    </row>
    <row r="3725" spans="2:6" ht="17.25" hidden="1" customHeight="1">
      <c r="B3725" s="51"/>
      <c r="C3725" s="57">
        <v>0.64583333333333337</v>
      </c>
      <c r="D3725" s="63">
        <v>6.1561111111111106</v>
      </c>
      <c r="E3725" s="64">
        <v>6.1661111111111104</v>
      </c>
      <c r="F3725" s="65">
        <v>6.1761111111111102</v>
      </c>
    </row>
    <row r="3726" spans="2:6" ht="17.25" hidden="1" customHeight="1" thickBot="1">
      <c r="B3726" s="66"/>
      <c r="C3726" s="67"/>
      <c r="D3726" s="68">
        <f>AVERAGE(D3722:D3725)</f>
        <v>6.1551851851851849</v>
      </c>
      <c r="E3726" s="26">
        <f>AVERAGE(E3722:E3725)</f>
        <v>6.1651851851851847</v>
      </c>
      <c r="F3726" s="26">
        <f>AVERAGE(F3722:F3725)</f>
        <v>6.1751851851851853</v>
      </c>
    </row>
    <row r="3727" spans="2:6" ht="17.25" hidden="1" customHeight="1" thickTop="1">
      <c r="B3727" s="33"/>
      <c r="C3727" s="29"/>
      <c r="D3727" s="30"/>
      <c r="E3727" s="56"/>
      <c r="F3727" s="32"/>
    </row>
    <row r="3728" spans="2:6" ht="17.25" hidden="1" customHeight="1">
      <c r="B3728" s="33">
        <f>B3723+1</f>
        <v>41900</v>
      </c>
      <c r="C3728" s="34">
        <v>0.39583333333333331</v>
      </c>
      <c r="D3728" s="15">
        <v>6.1888888888888891</v>
      </c>
      <c r="E3728" s="35">
        <v>6.1988888888888889</v>
      </c>
      <c r="F3728" s="35">
        <v>6.2088888888888887</v>
      </c>
    </row>
    <row r="3729" spans="2:6" ht="17.25" hidden="1" customHeight="1">
      <c r="B3729" s="33"/>
      <c r="C3729" s="34">
        <v>0.52083333333333337</v>
      </c>
      <c r="D3729" s="15">
        <v>6.1713888888888881</v>
      </c>
      <c r="E3729" s="35">
        <v>6.1813888888888879</v>
      </c>
      <c r="F3729" s="35">
        <v>6.1913888888888868</v>
      </c>
    </row>
    <row r="3730" spans="2:6" ht="17.25" hidden="1" customHeight="1">
      <c r="B3730" s="51"/>
      <c r="C3730" s="57">
        <v>0.64583333333333337</v>
      </c>
      <c r="D3730" s="63">
        <v>6.1750000000000007</v>
      </c>
      <c r="E3730" s="64">
        <v>6.1849999999999996</v>
      </c>
      <c r="F3730" s="65">
        <v>6.1949999999999985</v>
      </c>
    </row>
    <row r="3731" spans="2:6" ht="17.25" hidden="1" customHeight="1" thickBot="1">
      <c r="B3731" s="66"/>
      <c r="C3731" s="67"/>
      <c r="D3731" s="68">
        <f>AVERAGE(D3727:D3730)</f>
        <v>6.178425925925926</v>
      </c>
      <c r="E3731" s="26">
        <f>AVERAGE(E3727:E3730)</f>
        <v>6.1884259259259258</v>
      </c>
      <c r="F3731" s="26">
        <f>AVERAGE(F3727:F3730)</f>
        <v>6.1984259259259247</v>
      </c>
    </row>
    <row r="3732" spans="2:6" ht="17.25" hidden="1" customHeight="1" thickTop="1">
      <c r="B3732" s="33"/>
      <c r="C3732" s="29"/>
      <c r="D3732" s="30"/>
      <c r="E3732" s="56"/>
      <c r="F3732" s="32"/>
    </row>
    <row r="3733" spans="2:6" ht="17.25" hidden="1" customHeight="1">
      <c r="B3733" s="33">
        <f>B3728+1</f>
        <v>41901</v>
      </c>
      <c r="C3733" s="34">
        <v>0.39583333333333331</v>
      </c>
      <c r="D3733" s="15">
        <v>6.1794444444444458</v>
      </c>
      <c r="E3733" s="35">
        <v>6.1894444444444456</v>
      </c>
      <c r="F3733" s="35">
        <v>6.1994444444444445</v>
      </c>
    </row>
    <row r="3734" spans="2:6" ht="17.25" hidden="1" customHeight="1">
      <c r="B3734" s="33"/>
      <c r="C3734" s="34">
        <v>0.52083333333333337</v>
      </c>
      <c r="D3734" s="15">
        <v>6.1797222222222246</v>
      </c>
      <c r="E3734" s="35">
        <v>6.1897222222222243</v>
      </c>
      <c r="F3734" s="35">
        <v>6.1997222222222232</v>
      </c>
    </row>
    <row r="3735" spans="2:6" ht="17.25" hidden="1" customHeight="1">
      <c r="B3735" s="51"/>
      <c r="C3735" s="57">
        <v>0.64583333333333337</v>
      </c>
      <c r="D3735" s="63">
        <v>6.1819444444444445</v>
      </c>
      <c r="E3735" s="64">
        <v>6.1919444444444451</v>
      </c>
      <c r="F3735" s="65">
        <v>6.2019444444444449</v>
      </c>
    </row>
    <row r="3736" spans="2:6" ht="17.25" hidden="1" customHeight="1" thickBot="1">
      <c r="B3736" s="66"/>
      <c r="C3736" s="67"/>
      <c r="D3736" s="68">
        <f>AVERAGE(D3732:D3735)</f>
        <v>6.1803703703703716</v>
      </c>
      <c r="E3736" s="26">
        <f>AVERAGE(E3732:E3735)</f>
        <v>6.1903703703703714</v>
      </c>
      <c r="F3736" s="26">
        <f>AVERAGE(F3732:F3735)</f>
        <v>6.2003703703703712</v>
      </c>
    </row>
    <row r="3737" spans="2:6" ht="17.25" hidden="1" customHeight="1" thickTop="1">
      <c r="B3737" s="33"/>
      <c r="C3737" s="29"/>
      <c r="D3737" s="30"/>
      <c r="E3737" s="56"/>
      <c r="F3737" s="32"/>
    </row>
    <row r="3738" spans="2:6" ht="17.25" hidden="1" customHeight="1">
      <c r="B3738" s="33">
        <f>B3733+3</f>
        <v>41904</v>
      </c>
      <c r="C3738" s="34">
        <v>0.39583333333333331</v>
      </c>
      <c r="D3738" s="15">
        <v>6.1791666666666663</v>
      </c>
      <c r="E3738" s="35">
        <v>6.1891666666666669</v>
      </c>
      <c r="F3738" s="35">
        <v>6.1991666666666667</v>
      </c>
    </row>
    <row r="3739" spans="2:6" ht="17.25" hidden="1" customHeight="1">
      <c r="B3739" s="33"/>
      <c r="C3739" s="34">
        <v>0.52083333333333337</v>
      </c>
      <c r="D3739" s="15">
        <v>6.1761111111111102</v>
      </c>
      <c r="E3739" s="35">
        <v>6.1861111111111118</v>
      </c>
      <c r="F3739" s="35">
        <v>6.1961111111111125</v>
      </c>
    </row>
    <row r="3740" spans="2:6" ht="17.25" hidden="1" customHeight="1">
      <c r="B3740" s="51"/>
      <c r="C3740" s="57">
        <v>0.64583333333333337</v>
      </c>
      <c r="D3740" s="63">
        <v>6.1786111111111106</v>
      </c>
      <c r="E3740" s="64">
        <v>6.1886111111111113</v>
      </c>
      <c r="F3740" s="65">
        <v>6.1986111111111111</v>
      </c>
    </row>
    <row r="3741" spans="2:6" ht="17.25" hidden="1" customHeight="1" thickBot="1">
      <c r="B3741" s="66"/>
      <c r="C3741" s="67"/>
      <c r="D3741" s="68">
        <f>AVERAGE(D3737:D3740)</f>
        <v>6.1779629629629618</v>
      </c>
      <c r="E3741" s="26">
        <f>AVERAGE(E3737:E3740)</f>
        <v>6.1879629629629633</v>
      </c>
      <c r="F3741" s="26">
        <f>AVERAGE(F3737:F3740)</f>
        <v>6.197962962962964</v>
      </c>
    </row>
    <row r="3742" spans="2:6" ht="17.25" hidden="1" customHeight="1" thickTop="1">
      <c r="B3742" s="33"/>
      <c r="C3742" s="29"/>
      <c r="D3742" s="30"/>
      <c r="E3742" s="56"/>
      <c r="F3742" s="32"/>
    </row>
    <row r="3743" spans="2:6" ht="17.25" hidden="1" customHeight="1">
      <c r="B3743" s="33">
        <f>B3738+1</f>
        <v>41905</v>
      </c>
      <c r="C3743" s="34">
        <v>0.39583333333333331</v>
      </c>
      <c r="D3743" s="15">
        <v>6.1852777777777783</v>
      </c>
      <c r="E3743" s="35">
        <v>6.1952777777777772</v>
      </c>
      <c r="F3743" s="35">
        <v>6.205277777777777</v>
      </c>
    </row>
    <row r="3744" spans="2:6" ht="17.25" hidden="1" customHeight="1">
      <c r="B3744" s="33"/>
      <c r="C3744" s="34">
        <v>0.52083333333333337</v>
      </c>
      <c r="D3744" s="15">
        <v>6.1966666666666672</v>
      </c>
      <c r="E3744" s="35">
        <v>6.206666666666667</v>
      </c>
      <c r="F3744" s="35">
        <v>6.2166666666666668</v>
      </c>
    </row>
    <row r="3745" spans="2:6" ht="17.25" hidden="1" customHeight="1">
      <c r="B3745" s="51"/>
      <c r="C3745" s="57">
        <v>0.64583333333333337</v>
      </c>
      <c r="D3745" s="63">
        <v>6.1613888888888892</v>
      </c>
      <c r="E3745" s="64">
        <v>6.1713888888888899</v>
      </c>
      <c r="F3745" s="65">
        <v>6.1813888888888897</v>
      </c>
    </row>
    <row r="3746" spans="2:6" ht="17.25" hidden="1" customHeight="1" thickBot="1">
      <c r="B3746" s="66"/>
      <c r="C3746" s="67"/>
      <c r="D3746" s="68">
        <f>AVERAGE(D3742:D3745)</f>
        <v>6.1811111111111119</v>
      </c>
      <c r="E3746" s="26">
        <f>AVERAGE(E3742:E3745)</f>
        <v>6.1911111111111117</v>
      </c>
      <c r="F3746" s="26">
        <f>AVERAGE(F3742:F3745)</f>
        <v>6.2011111111111106</v>
      </c>
    </row>
    <row r="3747" spans="2:6" ht="17.25" hidden="1" customHeight="1" thickTop="1">
      <c r="B3747" s="33"/>
      <c r="C3747" s="29"/>
      <c r="D3747" s="30"/>
      <c r="E3747" s="56"/>
      <c r="F3747" s="32"/>
    </row>
    <row r="3748" spans="2:6" ht="17.25" hidden="1" customHeight="1">
      <c r="B3748" s="33">
        <f>B3743+1</f>
        <v>41906</v>
      </c>
      <c r="C3748" s="34">
        <v>0.39583333333333331</v>
      </c>
      <c r="D3748" s="15">
        <v>6.1611111111111105</v>
      </c>
      <c r="E3748" s="35">
        <v>6.1711111111111112</v>
      </c>
      <c r="F3748" s="35">
        <v>6.1811111111111119</v>
      </c>
    </row>
    <row r="3749" spans="2:6" ht="17.25" hidden="1" customHeight="1">
      <c r="B3749" s="33"/>
      <c r="C3749" s="34">
        <v>0.52083333333333337</v>
      </c>
      <c r="D3749" s="15">
        <v>6.1672222222222226</v>
      </c>
      <c r="E3749" s="35">
        <v>6.1772222222222224</v>
      </c>
      <c r="F3749" s="35">
        <v>6.1872222222222222</v>
      </c>
    </row>
    <row r="3750" spans="2:6" ht="17.25" hidden="1" customHeight="1">
      <c r="B3750" s="51"/>
      <c r="C3750" s="57">
        <v>0.64583333333333337</v>
      </c>
      <c r="D3750" s="63">
        <v>6.1644444444444453</v>
      </c>
      <c r="E3750" s="64">
        <v>6.1744444444444451</v>
      </c>
      <c r="F3750" s="65">
        <v>6.184444444444444</v>
      </c>
    </row>
    <row r="3751" spans="2:6" ht="17.25" hidden="1" customHeight="1" thickBot="1">
      <c r="B3751" s="66"/>
      <c r="C3751" s="67"/>
      <c r="D3751" s="68">
        <f>AVERAGE(D3747:D3750)</f>
        <v>6.1642592592592598</v>
      </c>
      <c r="E3751" s="26">
        <f>AVERAGE(E3747:E3750)</f>
        <v>6.1742592592592587</v>
      </c>
      <c r="F3751" s="26">
        <f>AVERAGE(F3747:F3750)</f>
        <v>6.1842592592592593</v>
      </c>
    </row>
    <row r="3752" spans="2:6" ht="17.25" hidden="1" customHeight="1" thickTop="1">
      <c r="B3752" s="33"/>
      <c r="C3752" s="29"/>
      <c r="D3752" s="30"/>
      <c r="E3752" s="56"/>
      <c r="F3752" s="32"/>
    </row>
    <row r="3753" spans="2:6" ht="17.25" hidden="1" customHeight="1">
      <c r="B3753" s="33">
        <f>B3748+1</f>
        <v>41907</v>
      </c>
      <c r="C3753" s="34">
        <v>0.39583333333333331</v>
      </c>
      <c r="D3753" s="15">
        <v>6.1655555555555557</v>
      </c>
      <c r="E3753" s="35">
        <v>6.1755555555555564</v>
      </c>
      <c r="F3753" s="35">
        <v>6.1855555555555561</v>
      </c>
    </row>
    <row r="3754" spans="2:6" ht="17.25" hidden="1" customHeight="1">
      <c r="B3754" s="33"/>
      <c r="C3754" s="34">
        <v>0.52083333333333337</v>
      </c>
      <c r="D3754" s="15">
        <v>6.1822222222222223</v>
      </c>
      <c r="E3754" s="35">
        <v>6.1922222222222221</v>
      </c>
      <c r="F3754" s="35">
        <v>6.2022222222222219</v>
      </c>
    </row>
    <row r="3755" spans="2:6" ht="17.25" hidden="1" customHeight="1">
      <c r="B3755" s="51"/>
      <c r="C3755" s="57">
        <v>0.64583333333333337</v>
      </c>
      <c r="D3755" s="63">
        <v>6.1841666666666661</v>
      </c>
      <c r="E3755" s="64">
        <v>6.1941666666666659</v>
      </c>
      <c r="F3755" s="65">
        <v>6.2041666666666666</v>
      </c>
    </row>
    <row r="3756" spans="2:6" ht="17.25" hidden="1" customHeight="1" thickBot="1">
      <c r="B3756" s="66"/>
      <c r="C3756" s="67"/>
      <c r="D3756" s="68">
        <f>AVERAGE(D3752:D3755)</f>
        <v>6.1773148148148147</v>
      </c>
      <c r="E3756" s="26">
        <f>AVERAGE(E3752:E3755)</f>
        <v>6.1873148148148145</v>
      </c>
      <c r="F3756" s="26">
        <f>AVERAGE(F3752:F3755)</f>
        <v>6.1973148148148143</v>
      </c>
    </row>
    <row r="3757" spans="2:6" ht="17.25" hidden="1" customHeight="1" thickTop="1">
      <c r="B3757" s="33"/>
      <c r="C3757" s="29"/>
      <c r="D3757" s="30"/>
      <c r="E3757" s="56"/>
      <c r="F3757" s="32"/>
    </row>
    <row r="3758" spans="2:6" ht="17.25" hidden="1" customHeight="1">
      <c r="B3758" s="33">
        <f>B3753+1</f>
        <v>41908</v>
      </c>
      <c r="C3758" s="34">
        <v>0.39583333333333331</v>
      </c>
      <c r="D3758" s="15">
        <v>6.190555555555556</v>
      </c>
      <c r="E3758" s="35">
        <v>6.2005555555555549</v>
      </c>
      <c r="F3758" s="35">
        <v>6.2105555555555547</v>
      </c>
    </row>
    <row r="3759" spans="2:6" ht="17.25" hidden="1" customHeight="1">
      <c r="B3759" s="33"/>
      <c r="C3759" s="34">
        <v>0.52083333333333337</v>
      </c>
      <c r="D3759" s="15">
        <v>6.2072222222222209</v>
      </c>
      <c r="E3759" s="35">
        <v>6.2172222222222224</v>
      </c>
      <c r="F3759" s="35">
        <v>6.2272222222222231</v>
      </c>
    </row>
    <row r="3760" spans="2:6" ht="17.25" hidden="1" customHeight="1">
      <c r="B3760" s="51"/>
      <c r="C3760" s="57">
        <v>0.64583333333333337</v>
      </c>
      <c r="D3760" s="63">
        <v>6.2099999999999991</v>
      </c>
      <c r="E3760" s="64">
        <v>6.22</v>
      </c>
      <c r="F3760" s="65">
        <v>6.23</v>
      </c>
    </row>
    <row r="3761" spans="2:6" ht="17.25" hidden="1" customHeight="1" thickBot="1">
      <c r="B3761" s="66"/>
      <c r="C3761" s="67"/>
      <c r="D3761" s="68">
        <f>AVERAGE(D3757:D3760)</f>
        <v>6.202592592592592</v>
      </c>
      <c r="E3761" s="26">
        <f>AVERAGE(E3757:E3760)</f>
        <v>6.2125925925925927</v>
      </c>
      <c r="F3761" s="26">
        <f>AVERAGE(F3757:F3760)</f>
        <v>6.2225925925925933</v>
      </c>
    </row>
    <row r="3762" spans="2:6" ht="17.25" hidden="1" customHeight="1" thickTop="1">
      <c r="B3762" s="33"/>
      <c r="C3762" s="29"/>
      <c r="D3762" s="30"/>
      <c r="E3762" s="56"/>
      <c r="F3762" s="32"/>
    </row>
    <row r="3763" spans="2:6" ht="17.25" hidden="1" customHeight="1">
      <c r="B3763" s="33">
        <f>B3758+3</f>
        <v>41911</v>
      </c>
      <c r="C3763" s="34">
        <v>0.39583333333333331</v>
      </c>
      <c r="D3763" s="15">
        <v>6.2450000000000001</v>
      </c>
      <c r="E3763" s="35">
        <v>6.2549999999999999</v>
      </c>
      <c r="F3763" s="35">
        <v>6.2649999999999997</v>
      </c>
    </row>
    <row r="3764" spans="2:6" ht="17.25" hidden="1" customHeight="1">
      <c r="B3764" s="33"/>
      <c r="C3764" s="34">
        <v>0.52083333333333337</v>
      </c>
      <c r="D3764" s="15">
        <v>6.2477777777777783</v>
      </c>
      <c r="E3764" s="35">
        <v>6.2577777777777772</v>
      </c>
      <c r="F3764" s="35">
        <v>6.267777777777777</v>
      </c>
    </row>
    <row r="3765" spans="2:6" ht="17.25" hidden="1" customHeight="1">
      <c r="B3765" s="51"/>
      <c r="C3765" s="57">
        <v>0.64583333333333337</v>
      </c>
      <c r="D3765" s="63">
        <v>6.2466666666666661</v>
      </c>
      <c r="E3765" s="64">
        <v>6.2566666666666659</v>
      </c>
      <c r="F3765" s="65">
        <v>6.2666666666666657</v>
      </c>
    </row>
    <row r="3766" spans="2:6" ht="17.25" hidden="1" customHeight="1" thickBot="1">
      <c r="B3766" s="66"/>
      <c r="C3766" s="67"/>
      <c r="D3766" s="68">
        <f>AVERAGE(D3762:D3765)</f>
        <v>6.2464814814814815</v>
      </c>
      <c r="E3766" s="26">
        <f>AVERAGE(E3762:E3765)</f>
        <v>6.2564814814814822</v>
      </c>
      <c r="F3766" s="26">
        <f>AVERAGE(F3762:F3765)</f>
        <v>6.2664814814814811</v>
      </c>
    </row>
    <row r="3767" spans="2:6" ht="17.25" hidden="1" customHeight="1" thickTop="1">
      <c r="B3767" s="33"/>
      <c r="C3767" s="29"/>
      <c r="D3767" s="30"/>
      <c r="E3767" s="56"/>
      <c r="F3767" s="32"/>
    </row>
    <row r="3768" spans="2:6" ht="17.25" hidden="1" customHeight="1">
      <c r="B3768" s="33">
        <f>B3763+1</f>
        <v>41912</v>
      </c>
      <c r="C3768" s="34">
        <v>0.39583333333333331</v>
      </c>
      <c r="D3768" s="15">
        <v>6.2497222222222222</v>
      </c>
      <c r="E3768" s="35">
        <v>6.2597222222222229</v>
      </c>
      <c r="F3768" s="35">
        <v>6.2697222222222226</v>
      </c>
    </row>
    <row r="3769" spans="2:6" ht="17.25" hidden="1" customHeight="1">
      <c r="B3769" s="33"/>
      <c r="C3769" s="34">
        <v>0.52083333333333337</v>
      </c>
      <c r="D3769" s="15">
        <v>6.2488888888888878</v>
      </c>
      <c r="E3769" s="35">
        <v>6.2588888888888885</v>
      </c>
      <c r="F3769" s="35">
        <v>6.2688888888888901</v>
      </c>
    </row>
    <row r="3770" spans="2:6" ht="17.25" hidden="1" customHeight="1">
      <c r="B3770" s="51"/>
      <c r="C3770" s="57">
        <v>0.64583333333333337</v>
      </c>
      <c r="D3770" s="63">
        <v>6.2541666666666673</v>
      </c>
      <c r="E3770" s="64">
        <v>6.2641666666666671</v>
      </c>
      <c r="F3770" s="65">
        <v>6.2741666666666669</v>
      </c>
    </row>
    <row r="3771" spans="2:6" ht="17.25" hidden="1" customHeight="1" thickBot="1">
      <c r="B3771" s="66"/>
      <c r="C3771" s="67"/>
      <c r="D3771" s="68">
        <f>AVERAGE(D3767:D3770)</f>
        <v>6.2509259259259258</v>
      </c>
      <c r="E3771" s="26">
        <f>AVERAGE(E3767:E3770)</f>
        <v>6.2609259259259256</v>
      </c>
      <c r="F3771" s="26">
        <f>AVERAGE(F3767:F3770)</f>
        <v>6.2709259259259262</v>
      </c>
    </row>
    <row r="3772" spans="2:6" ht="17.25" hidden="1" customHeight="1" thickTop="1">
      <c r="B3772" s="33"/>
      <c r="C3772" s="29"/>
      <c r="D3772" s="30"/>
      <c r="E3772" s="56"/>
      <c r="F3772" s="32"/>
    </row>
    <row r="3773" spans="2:6" ht="17.25" hidden="1" customHeight="1">
      <c r="B3773" s="33">
        <f>B3768+1</f>
        <v>41913</v>
      </c>
      <c r="C3773" s="34">
        <v>0.39583333333333331</v>
      </c>
      <c r="D3773" s="15">
        <v>6.2638235294117637</v>
      </c>
      <c r="E3773" s="35">
        <v>6.2738235294117644</v>
      </c>
      <c r="F3773" s="35">
        <v>6.283823529411765</v>
      </c>
    </row>
    <row r="3774" spans="2:6" ht="17.25" hidden="1" customHeight="1">
      <c r="B3774" s="33"/>
      <c r="C3774" s="34">
        <v>0.52083333333333337</v>
      </c>
      <c r="D3774" s="15">
        <v>6.2600000000000007</v>
      </c>
      <c r="E3774" s="35">
        <v>6.2700000000000005</v>
      </c>
      <c r="F3774" s="35">
        <v>6.28</v>
      </c>
    </row>
    <row r="3775" spans="2:6" ht="17.25" hidden="1" customHeight="1">
      <c r="B3775" s="51"/>
      <c r="C3775" s="57">
        <v>0.64583333333333337</v>
      </c>
      <c r="D3775" s="63">
        <v>6.2582352941176485</v>
      </c>
      <c r="E3775" s="64">
        <v>6.2682352941176482</v>
      </c>
      <c r="F3775" s="65">
        <v>6.2782352941176471</v>
      </c>
    </row>
    <row r="3776" spans="2:6" ht="17.25" hidden="1" customHeight="1" thickBot="1">
      <c r="B3776" s="66"/>
      <c r="C3776" s="67"/>
      <c r="D3776" s="68">
        <f>AVERAGE(D3772:D3775)</f>
        <v>6.260686274509804</v>
      </c>
      <c r="E3776" s="26">
        <f>AVERAGE(E3772:E3775)</f>
        <v>6.2706862745098038</v>
      </c>
      <c r="F3776" s="26">
        <f>AVERAGE(F3772:F3775)</f>
        <v>6.2806862745098044</v>
      </c>
    </row>
    <row r="3777" spans="2:6" ht="17.25" hidden="1" customHeight="1" thickTop="1">
      <c r="B3777" s="33"/>
      <c r="C3777" s="29"/>
      <c r="D3777" s="30"/>
      <c r="E3777" s="56"/>
      <c r="F3777" s="32"/>
    </row>
    <row r="3778" spans="2:6" ht="17.25" hidden="1" customHeight="1">
      <c r="B3778" s="33">
        <f>B3773+1</f>
        <v>41914</v>
      </c>
      <c r="C3778" s="34">
        <v>0.39583333333333331</v>
      </c>
      <c r="D3778" s="15">
        <v>6.2580555555555559</v>
      </c>
      <c r="E3778" s="35">
        <v>6.2680555555555557</v>
      </c>
      <c r="F3778" s="35">
        <v>6.2780555555555555</v>
      </c>
    </row>
    <row r="3779" spans="2:6" ht="17.25" hidden="1" customHeight="1">
      <c r="B3779" s="33"/>
      <c r="C3779" s="34">
        <v>0.52083333333333337</v>
      </c>
      <c r="D3779" s="15">
        <v>6.2708333333333339</v>
      </c>
      <c r="E3779" s="35">
        <v>6.2808333333333337</v>
      </c>
      <c r="F3779" s="35">
        <v>6.2908333333333335</v>
      </c>
    </row>
    <row r="3780" spans="2:6" ht="17.25" hidden="1" customHeight="1">
      <c r="B3780" s="51"/>
      <c r="C3780" s="57">
        <v>0.64583333333333337</v>
      </c>
      <c r="D3780" s="63">
        <v>6.2722222222222221</v>
      </c>
      <c r="E3780" s="64">
        <v>6.2822222222222219</v>
      </c>
      <c r="F3780" s="65">
        <v>6.2922222222222226</v>
      </c>
    </row>
    <row r="3781" spans="2:6" ht="17.25" hidden="1" customHeight="1" thickBot="1">
      <c r="B3781" s="66"/>
      <c r="C3781" s="67"/>
      <c r="D3781" s="68">
        <f>AVERAGE(D3777:D3780)</f>
        <v>6.2670370370370376</v>
      </c>
      <c r="E3781" s="26">
        <f>AVERAGE(E3777:E3780)</f>
        <v>6.2770370370370374</v>
      </c>
      <c r="F3781" s="26">
        <f>AVERAGE(F3777:F3780)</f>
        <v>6.2870370370370372</v>
      </c>
    </row>
    <row r="3782" spans="2:6" ht="17.25" hidden="1" customHeight="1" thickTop="1">
      <c r="B3782" s="33"/>
      <c r="C3782" s="29"/>
      <c r="D3782" s="30"/>
      <c r="E3782" s="56"/>
      <c r="F3782" s="32"/>
    </row>
    <row r="3783" spans="2:6" ht="17.25" hidden="1" customHeight="1">
      <c r="B3783" s="33">
        <f>B3778+1</f>
        <v>41915</v>
      </c>
      <c r="C3783" s="34">
        <v>0.39583333333333331</v>
      </c>
      <c r="D3783" s="15">
        <v>6.2716666666666683</v>
      </c>
      <c r="E3783" s="35">
        <v>6.2816666666666681</v>
      </c>
      <c r="F3783" s="35">
        <v>6.291666666666667</v>
      </c>
    </row>
    <row r="3784" spans="2:6" ht="17.25" hidden="1" customHeight="1">
      <c r="B3784" s="33"/>
      <c r="C3784" s="34">
        <v>0.52083333333333337</v>
      </c>
      <c r="D3784" s="15">
        <v>6.2702777777777792</v>
      </c>
      <c r="E3784" s="35">
        <v>6.2802777777777781</v>
      </c>
      <c r="F3784" s="35">
        <v>6.2902777777777779</v>
      </c>
    </row>
    <row r="3785" spans="2:6" ht="17.25" hidden="1" customHeight="1">
      <c r="B3785" s="51"/>
      <c r="C3785" s="57">
        <v>0.64583333333333337</v>
      </c>
      <c r="D3785" s="63">
        <v>6.2727777777777787</v>
      </c>
      <c r="E3785" s="64">
        <v>6.2827777777777785</v>
      </c>
      <c r="F3785" s="65">
        <v>6.2927777777777782</v>
      </c>
    </row>
    <row r="3786" spans="2:6" ht="17.25" hidden="1" customHeight="1" thickBot="1">
      <c r="B3786" s="66"/>
      <c r="C3786" s="67"/>
      <c r="D3786" s="68">
        <f>AVERAGE(D3782:D3785)</f>
        <v>6.2715740740740751</v>
      </c>
      <c r="E3786" s="26">
        <f>AVERAGE(E3782:E3785)</f>
        <v>6.2815740740740749</v>
      </c>
      <c r="F3786" s="26">
        <f>AVERAGE(F3782:F3785)</f>
        <v>6.2915740740740747</v>
      </c>
    </row>
    <row r="3787" spans="2:6" ht="17.25" hidden="1" customHeight="1" thickTop="1">
      <c r="B3787" s="33"/>
      <c r="C3787" s="29"/>
      <c r="D3787" s="30"/>
      <c r="E3787" s="56"/>
      <c r="F3787" s="32"/>
    </row>
    <row r="3788" spans="2:6" ht="17.25" hidden="1" customHeight="1">
      <c r="B3788" s="33">
        <f>B3783+3</f>
        <v>41918</v>
      </c>
      <c r="C3788" s="34">
        <v>0.39583333333333331</v>
      </c>
      <c r="D3788" s="15">
        <v>6.2794444444444446</v>
      </c>
      <c r="E3788" s="35">
        <v>6.2894444444444435</v>
      </c>
      <c r="F3788" s="35">
        <v>6.2994444444444424</v>
      </c>
    </row>
    <row r="3789" spans="2:6" ht="17.25" hidden="1" customHeight="1">
      <c r="B3789" s="33"/>
      <c r="C3789" s="34">
        <v>0.52083333333333337</v>
      </c>
      <c r="D3789" s="15">
        <v>6.2797222222222233</v>
      </c>
      <c r="E3789" s="35">
        <v>6.2897222222222222</v>
      </c>
      <c r="F3789" s="35">
        <v>6.299722222222222</v>
      </c>
    </row>
    <row r="3790" spans="2:6" ht="17.25" hidden="1" customHeight="1">
      <c r="B3790" s="51"/>
      <c r="C3790" s="57">
        <v>0.64583333333333337</v>
      </c>
      <c r="D3790" s="63">
        <v>6.2791666666666677</v>
      </c>
      <c r="E3790" s="64">
        <v>6.2891666666666666</v>
      </c>
      <c r="F3790" s="65">
        <v>6.2991666666666664</v>
      </c>
    </row>
    <row r="3791" spans="2:6" ht="17.25" hidden="1" customHeight="1" thickBot="1">
      <c r="B3791" s="66"/>
      <c r="C3791" s="67"/>
      <c r="D3791" s="68">
        <f>AVERAGE(D3787:D3790)</f>
        <v>6.2794444444444446</v>
      </c>
      <c r="E3791" s="26">
        <f>AVERAGE(E3787:E3790)</f>
        <v>6.2894444444444444</v>
      </c>
      <c r="F3791" s="26">
        <f>AVERAGE(F3787:F3790)</f>
        <v>6.2994444444444442</v>
      </c>
    </row>
    <row r="3792" spans="2:6" ht="17.25" hidden="1" customHeight="1" thickTop="1">
      <c r="B3792" s="33"/>
      <c r="C3792" s="29"/>
      <c r="D3792" s="30"/>
      <c r="E3792" s="56"/>
      <c r="F3792" s="32"/>
    </row>
    <row r="3793" spans="2:6" ht="17.25" hidden="1" customHeight="1">
      <c r="B3793" s="33">
        <f>B3788+1</f>
        <v>41919</v>
      </c>
      <c r="C3793" s="34">
        <v>0.39583333333333331</v>
      </c>
      <c r="D3793" s="15">
        <v>6.2872222222222227</v>
      </c>
      <c r="E3793" s="35">
        <v>6.2972222222222216</v>
      </c>
      <c r="F3793" s="35">
        <v>6.3072222222222205</v>
      </c>
    </row>
    <row r="3794" spans="2:6" ht="17.25" hidden="1" customHeight="1">
      <c r="B3794" s="33"/>
      <c r="C3794" s="34">
        <v>0.52083333333333337</v>
      </c>
      <c r="D3794" s="15">
        <v>6.2877777777777792</v>
      </c>
      <c r="E3794" s="35">
        <v>6.2977777777777781</v>
      </c>
      <c r="F3794" s="35">
        <v>6.3077777777777779</v>
      </c>
    </row>
    <row r="3795" spans="2:6" ht="17.25" hidden="1" customHeight="1">
      <c r="B3795" s="51"/>
      <c r="C3795" s="57">
        <v>0.64583333333333337</v>
      </c>
      <c r="D3795" s="63">
        <v>6.3005555555555555</v>
      </c>
      <c r="E3795" s="64">
        <v>6.3105555555555544</v>
      </c>
      <c r="F3795" s="65">
        <v>6.3205555555555542</v>
      </c>
    </row>
    <row r="3796" spans="2:6" ht="17.25" hidden="1" customHeight="1" thickBot="1">
      <c r="B3796" s="66"/>
      <c r="C3796" s="67"/>
      <c r="D3796" s="68">
        <f>AVERAGE(D3792:D3795)</f>
        <v>6.2918518518518525</v>
      </c>
      <c r="E3796" s="26">
        <f>AVERAGE(E3792:E3795)</f>
        <v>6.3018518518518505</v>
      </c>
      <c r="F3796" s="26">
        <f>AVERAGE(F3792:F3795)</f>
        <v>6.3118518518518512</v>
      </c>
    </row>
    <row r="3797" spans="2:6" ht="17.25" hidden="1" customHeight="1" thickTop="1">
      <c r="B3797" s="33"/>
      <c r="C3797" s="29"/>
      <c r="D3797" s="30"/>
      <c r="E3797" s="56"/>
      <c r="F3797" s="32"/>
    </row>
    <row r="3798" spans="2:6" ht="17.25" hidden="1" customHeight="1">
      <c r="B3798" s="33">
        <f>B3793+1</f>
        <v>41920</v>
      </c>
      <c r="C3798" s="34">
        <v>0.39583333333333331</v>
      </c>
      <c r="D3798" s="15">
        <v>6.3038888888888884</v>
      </c>
      <c r="E3798" s="35">
        <v>6.3138888888888882</v>
      </c>
      <c r="F3798" s="35">
        <v>6.323888888888888</v>
      </c>
    </row>
    <row r="3799" spans="2:6" ht="17.25" hidden="1" customHeight="1">
      <c r="B3799" s="33"/>
      <c r="C3799" s="34">
        <v>0.52083333333333337</v>
      </c>
      <c r="D3799" s="15">
        <v>6.3055555555555545</v>
      </c>
      <c r="E3799" s="35">
        <v>6.3155555555555551</v>
      </c>
      <c r="F3799" s="35">
        <v>6.3255555555555549</v>
      </c>
    </row>
    <row r="3800" spans="2:6" ht="17.25" hidden="1" customHeight="1">
      <c r="B3800" s="51"/>
      <c r="C3800" s="57">
        <v>0.64583333333333337</v>
      </c>
      <c r="D3800" s="63">
        <v>6.3105555555555561</v>
      </c>
      <c r="E3800" s="64">
        <v>6.3205555555555559</v>
      </c>
      <c r="F3800" s="65">
        <v>6.3305555555555548</v>
      </c>
    </row>
    <row r="3801" spans="2:6" ht="18" hidden="1" customHeight="1" thickBot="1">
      <c r="B3801" s="66"/>
      <c r="C3801" s="67"/>
      <c r="D3801" s="68">
        <f>AVERAGE(D3797:D3800)</f>
        <v>6.3066666666666658</v>
      </c>
      <c r="E3801" s="26">
        <f>AVERAGE(E3797:E3800)</f>
        <v>6.3166666666666664</v>
      </c>
      <c r="F3801" s="26">
        <f>AVERAGE(F3797:F3800)</f>
        <v>6.3266666666666653</v>
      </c>
    </row>
    <row r="3802" spans="2:6" ht="18" hidden="1" customHeight="1" thickTop="1">
      <c r="B3802" s="33"/>
      <c r="C3802" s="29"/>
      <c r="D3802" s="30"/>
      <c r="E3802" s="56"/>
      <c r="F3802" s="32"/>
    </row>
    <row r="3803" spans="2:6" ht="18" hidden="1" customHeight="1">
      <c r="B3803" s="33">
        <f>B3798+1</f>
        <v>41921</v>
      </c>
      <c r="C3803" s="34">
        <v>0.39583333333333331</v>
      </c>
      <c r="D3803" s="15">
        <v>6.3277777777777784</v>
      </c>
      <c r="E3803" s="35">
        <v>6.3377777777777773</v>
      </c>
      <c r="F3803" s="35">
        <v>6.3477777777777771</v>
      </c>
    </row>
    <row r="3804" spans="2:6" ht="18" hidden="1" customHeight="1">
      <c r="B3804" s="33"/>
      <c r="C3804" s="34">
        <v>0.52083333333333337</v>
      </c>
      <c r="D3804" s="15">
        <v>6.2988888888888894</v>
      </c>
      <c r="E3804" s="35">
        <v>6.3088888888888892</v>
      </c>
      <c r="F3804" s="35">
        <v>6.3188888888888881</v>
      </c>
    </row>
    <row r="3805" spans="2:6" ht="18" hidden="1" customHeight="1">
      <c r="B3805" s="51"/>
      <c r="C3805" s="57">
        <v>0.64583333333333337</v>
      </c>
      <c r="D3805" s="63">
        <v>6.3008333333333333</v>
      </c>
      <c r="E3805" s="64">
        <v>6.3108333333333331</v>
      </c>
      <c r="F3805" s="65">
        <v>6.3208333333333337</v>
      </c>
    </row>
    <row r="3806" spans="2:6" ht="18" hidden="1" customHeight="1" thickBot="1">
      <c r="B3806" s="66"/>
      <c r="C3806" s="67"/>
      <c r="D3806" s="68">
        <f>AVERAGE(D3802:D3805)</f>
        <v>6.309166666666667</v>
      </c>
      <c r="E3806" s="26">
        <f>AVERAGE(E3802:E3805)</f>
        <v>6.3191666666666668</v>
      </c>
      <c r="F3806" s="26">
        <f>AVERAGE(F3802:F3805)</f>
        <v>6.3291666666666657</v>
      </c>
    </row>
    <row r="3807" spans="2:6" ht="18" hidden="1" customHeight="1" thickTop="1">
      <c r="B3807" s="33"/>
      <c r="C3807" s="29"/>
      <c r="D3807" s="30"/>
      <c r="E3807" s="56"/>
      <c r="F3807" s="32"/>
    </row>
    <row r="3808" spans="2:6" ht="18" hidden="1" customHeight="1">
      <c r="B3808" s="33">
        <f>B3803+1</f>
        <v>41922</v>
      </c>
      <c r="C3808" s="34">
        <v>0.39583333333333331</v>
      </c>
      <c r="D3808" s="15">
        <v>6.294722222222223</v>
      </c>
      <c r="E3808" s="35">
        <v>6.3047222222222228</v>
      </c>
      <c r="F3808" s="35">
        <v>6.3147222222222235</v>
      </c>
    </row>
    <row r="3809" spans="2:6" ht="18" hidden="1" customHeight="1">
      <c r="B3809" s="33"/>
      <c r="C3809" s="34">
        <v>0.52083333333333337</v>
      </c>
      <c r="D3809" s="15">
        <v>6.3027777777777789</v>
      </c>
      <c r="E3809" s="35">
        <v>6.3127777777777778</v>
      </c>
      <c r="F3809" s="35">
        <v>6.3227777777777767</v>
      </c>
    </row>
    <row r="3810" spans="2:6" ht="18" hidden="1" customHeight="1">
      <c r="B3810" s="51"/>
      <c r="C3810" s="57">
        <v>0.64583333333333337</v>
      </c>
      <c r="D3810" s="63">
        <v>6.3069444444444436</v>
      </c>
      <c r="E3810" s="64">
        <v>6.3169444444444434</v>
      </c>
      <c r="F3810" s="65">
        <v>6.3269444444444423</v>
      </c>
    </row>
    <row r="3811" spans="2:6" ht="18" hidden="1" customHeight="1" thickBot="1">
      <c r="B3811" s="66"/>
      <c r="C3811" s="67"/>
      <c r="D3811" s="68">
        <f>AVERAGE(D3807:D3810)</f>
        <v>6.3014814814814812</v>
      </c>
      <c r="E3811" s="26">
        <f>AVERAGE(E3807:E3810)</f>
        <v>6.3114814814814819</v>
      </c>
      <c r="F3811" s="26">
        <f>AVERAGE(F3807:F3810)</f>
        <v>6.3214814814814808</v>
      </c>
    </row>
    <row r="3812" spans="2:6" ht="18" hidden="1" customHeight="1" thickTop="1">
      <c r="B3812" s="33"/>
      <c r="C3812" s="29"/>
      <c r="D3812" s="30"/>
      <c r="E3812" s="56"/>
      <c r="F3812" s="32"/>
    </row>
    <row r="3813" spans="2:6" ht="18" hidden="1" customHeight="1">
      <c r="B3813" s="33">
        <f>B3808+3</f>
        <v>41925</v>
      </c>
      <c r="C3813" s="34">
        <v>0.39583333333333331</v>
      </c>
      <c r="D3813" s="15">
        <v>6.3097222222222218</v>
      </c>
      <c r="E3813" s="35">
        <v>6.3197222222222216</v>
      </c>
      <c r="F3813" s="35">
        <v>6.3297222222222205</v>
      </c>
    </row>
    <row r="3814" spans="2:6" ht="18" hidden="1" customHeight="1">
      <c r="B3814" s="33"/>
      <c r="C3814" s="34">
        <v>0.52083333333333337</v>
      </c>
      <c r="D3814" s="15">
        <v>6.3041666666666663</v>
      </c>
      <c r="E3814" s="35">
        <v>6.3141666666666669</v>
      </c>
      <c r="F3814" s="35">
        <v>6.3241666666666667</v>
      </c>
    </row>
    <row r="3815" spans="2:6" ht="18" hidden="1" customHeight="1">
      <c r="B3815" s="51"/>
      <c r="C3815" s="57">
        <v>0.64583333333333337</v>
      </c>
      <c r="D3815" s="63">
        <v>6.3022222222222224</v>
      </c>
      <c r="E3815" s="64">
        <v>6.3122222222222222</v>
      </c>
      <c r="F3815" s="65">
        <v>6.322222222222222</v>
      </c>
    </row>
    <row r="3816" spans="2:6" ht="18" hidden="1" customHeight="1" thickBot="1">
      <c r="B3816" s="66"/>
      <c r="C3816" s="67"/>
      <c r="D3816" s="68">
        <f>AVERAGE(D3812:D3815)</f>
        <v>6.3053703703703698</v>
      </c>
      <c r="E3816" s="26">
        <f>AVERAGE(E3812:E3815)</f>
        <v>6.3153703703703705</v>
      </c>
      <c r="F3816" s="26">
        <f>AVERAGE(F3812:F3815)</f>
        <v>6.3253703703703694</v>
      </c>
    </row>
    <row r="3817" spans="2:6" ht="18" hidden="1" customHeight="1" thickTop="1">
      <c r="B3817" s="33"/>
      <c r="C3817" s="29"/>
      <c r="D3817" s="30"/>
      <c r="E3817" s="56"/>
      <c r="F3817" s="32"/>
    </row>
    <row r="3818" spans="2:6" ht="18" hidden="1" customHeight="1">
      <c r="B3818" s="33">
        <f>B3813+1</f>
        <v>41926</v>
      </c>
      <c r="C3818" s="34">
        <v>0.39583333333333331</v>
      </c>
      <c r="D3818" s="15">
        <v>6.289722222222224</v>
      </c>
      <c r="E3818" s="35">
        <v>6.2997222222222238</v>
      </c>
      <c r="F3818" s="35">
        <v>6.3097222222222227</v>
      </c>
    </row>
    <row r="3819" spans="2:6" ht="18" hidden="1" customHeight="1">
      <c r="B3819" s="33"/>
      <c r="C3819" s="34">
        <v>0.52083333333333337</v>
      </c>
      <c r="D3819" s="15">
        <v>6.2988888888888885</v>
      </c>
      <c r="E3819" s="35">
        <v>6.3088888888888892</v>
      </c>
      <c r="F3819" s="35">
        <v>6.318888888888889</v>
      </c>
    </row>
    <row r="3820" spans="2:6" ht="18" hidden="1" customHeight="1">
      <c r="B3820" s="51"/>
      <c r="C3820" s="57">
        <v>0.64583333333333337</v>
      </c>
      <c r="D3820" s="63">
        <v>6.3027777777777789</v>
      </c>
      <c r="E3820" s="64">
        <v>6.3127777777777778</v>
      </c>
      <c r="F3820" s="65">
        <v>6.3227777777777767</v>
      </c>
    </row>
    <row r="3821" spans="2:6" ht="18" hidden="1" customHeight="1" thickBot="1">
      <c r="B3821" s="66"/>
      <c r="C3821" s="67"/>
      <c r="D3821" s="68">
        <f>AVERAGE(D3817:D3820)</f>
        <v>6.2971296296296302</v>
      </c>
      <c r="E3821" s="26">
        <f>AVERAGE(E3817:E3820)</f>
        <v>6.3071296296296309</v>
      </c>
      <c r="F3821" s="26">
        <f>AVERAGE(F3817:F3820)</f>
        <v>6.3171296296296298</v>
      </c>
    </row>
    <row r="3822" spans="2:6" ht="18" hidden="1" customHeight="1" thickTop="1">
      <c r="B3822" s="33"/>
      <c r="C3822" s="29"/>
      <c r="D3822" s="30"/>
      <c r="E3822" s="56"/>
      <c r="F3822" s="32"/>
    </row>
    <row r="3823" spans="2:6" ht="18" hidden="1" customHeight="1">
      <c r="B3823" s="33">
        <f>B3818+1</f>
        <v>41927</v>
      </c>
      <c r="C3823" s="34">
        <v>0.39583333333333331</v>
      </c>
      <c r="D3823" s="15">
        <v>6.3049999999999997</v>
      </c>
      <c r="E3823" s="35">
        <v>6.3149999999999995</v>
      </c>
      <c r="F3823" s="35">
        <v>6.3249999999999993</v>
      </c>
    </row>
    <row r="3824" spans="2:6" ht="18" hidden="1" customHeight="1">
      <c r="B3824" s="33"/>
      <c r="C3824" s="34">
        <v>0.52083333333333337</v>
      </c>
      <c r="D3824" s="15">
        <v>6.3090555555555561</v>
      </c>
      <c r="E3824" s="35">
        <v>6.3190555555555559</v>
      </c>
      <c r="F3824" s="35">
        <v>6.3290555555555557</v>
      </c>
    </row>
    <row r="3825" spans="2:6" ht="18" hidden="1" customHeight="1">
      <c r="B3825" s="51"/>
      <c r="C3825" s="57">
        <v>0.64583333333333337</v>
      </c>
      <c r="D3825" s="63">
        <v>6.320555555555555</v>
      </c>
      <c r="E3825" s="64">
        <v>6.3305555555555548</v>
      </c>
      <c r="F3825" s="65">
        <v>6.3405555555555546</v>
      </c>
    </row>
    <row r="3826" spans="2:6" ht="18" hidden="1" customHeight="1" thickBot="1">
      <c r="B3826" s="66"/>
      <c r="C3826" s="67"/>
      <c r="D3826" s="68">
        <f>AVERAGE(D3822:D3825)</f>
        <v>6.3115370370370369</v>
      </c>
      <c r="E3826" s="26">
        <f>AVERAGE(E3822:E3825)</f>
        <v>6.3215370370370367</v>
      </c>
      <c r="F3826" s="26">
        <f>AVERAGE(F3822:F3825)</f>
        <v>6.3315370370370365</v>
      </c>
    </row>
    <row r="3827" spans="2:6" ht="18" hidden="1" customHeight="1" thickTop="1">
      <c r="B3827" s="33"/>
      <c r="C3827" s="29"/>
      <c r="D3827" s="30"/>
      <c r="E3827" s="56"/>
      <c r="F3827" s="32"/>
    </row>
    <row r="3828" spans="2:6" ht="18" hidden="1" customHeight="1">
      <c r="B3828" s="33">
        <f>B3823+1</f>
        <v>41928</v>
      </c>
      <c r="C3828" s="34">
        <v>0.39583333333333331</v>
      </c>
      <c r="D3828" s="15">
        <v>6.3238888888888889</v>
      </c>
      <c r="E3828" s="35">
        <v>6.3338888888888887</v>
      </c>
      <c r="F3828" s="35">
        <v>6.3438888888888885</v>
      </c>
    </row>
    <row r="3829" spans="2:6" ht="18" hidden="1" customHeight="1">
      <c r="B3829" s="33"/>
      <c r="C3829" s="34">
        <v>0.52083333333333337</v>
      </c>
      <c r="D3829" s="15">
        <v>6.3377777777777773</v>
      </c>
      <c r="E3829" s="35">
        <v>6.3477777777777771</v>
      </c>
      <c r="F3829" s="35">
        <v>6.3577777777777778</v>
      </c>
    </row>
    <row r="3830" spans="2:6" ht="18" hidden="1" customHeight="1">
      <c r="B3830" s="51"/>
      <c r="C3830" s="57">
        <v>0.64583333333333337</v>
      </c>
      <c r="D3830" s="63">
        <v>6.3438888888888885</v>
      </c>
      <c r="E3830" s="64">
        <v>6.3538888888888891</v>
      </c>
      <c r="F3830" s="65">
        <v>6.3638888888888898</v>
      </c>
    </row>
    <row r="3831" spans="2:6" ht="18" hidden="1" customHeight="1" thickBot="1">
      <c r="B3831" s="66"/>
      <c r="C3831" s="67"/>
      <c r="D3831" s="68">
        <f>AVERAGE(D3827:D3830)</f>
        <v>6.3351851851851846</v>
      </c>
      <c r="E3831" s="26">
        <f>AVERAGE(E3827:E3830)</f>
        <v>6.3451851851851844</v>
      </c>
      <c r="F3831" s="26">
        <f>AVERAGE(F3827:F3830)</f>
        <v>6.355185185185185</v>
      </c>
    </row>
    <row r="3832" spans="2:6" ht="18" hidden="1" customHeight="1" thickTop="1">
      <c r="B3832" s="33"/>
      <c r="C3832" s="29"/>
      <c r="D3832" s="30"/>
      <c r="E3832" s="56"/>
      <c r="F3832" s="32"/>
    </row>
    <row r="3833" spans="2:6" ht="18" hidden="1" customHeight="1">
      <c r="B3833" s="33">
        <f>B3828+1</f>
        <v>41929</v>
      </c>
      <c r="C3833" s="34">
        <v>0.39583333333333331</v>
      </c>
      <c r="D3833" s="15">
        <v>6.3599444444444444</v>
      </c>
      <c r="E3833" s="35">
        <v>6.3699444444444442</v>
      </c>
      <c r="F3833" s="35">
        <v>6.379944444444444</v>
      </c>
    </row>
    <row r="3834" spans="2:6" ht="18" hidden="1" customHeight="1">
      <c r="B3834" s="33"/>
      <c r="C3834" s="34">
        <v>0.52083333333333337</v>
      </c>
      <c r="D3834" s="15">
        <v>6.3311111111111105</v>
      </c>
      <c r="E3834" s="35">
        <v>6.3411111111111103</v>
      </c>
      <c r="F3834" s="35">
        <v>6.35111111111111</v>
      </c>
    </row>
    <row r="3835" spans="2:6" ht="18" hidden="1" customHeight="1">
      <c r="B3835" s="51"/>
      <c r="C3835" s="57">
        <v>0.64583333333333337</v>
      </c>
      <c r="D3835" s="63">
        <v>6.3411111111111111</v>
      </c>
      <c r="E3835" s="64">
        <v>6.3511111111111109</v>
      </c>
      <c r="F3835" s="65">
        <v>6.3611111111111107</v>
      </c>
    </row>
    <row r="3836" spans="2:6" ht="18" hidden="1" customHeight="1" thickBot="1">
      <c r="B3836" s="66"/>
      <c r="C3836" s="67"/>
      <c r="D3836" s="68">
        <f>AVERAGE(D3832:D3835)</f>
        <v>6.3440555555555553</v>
      </c>
      <c r="E3836" s="26">
        <f>AVERAGE(E3832:E3835)</f>
        <v>6.3540555555555542</v>
      </c>
      <c r="F3836" s="26">
        <f>AVERAGE(F3832:F3835)</f>
        <v>6.3640555555555549</v>
      </c>
    </row>
    <row r="3837" spans="2:6" ht="18" hidden="1" customHeight="1" thickTop="1">
      <c r="B3837" s="33"/>
      <c r="C3837" s="29"/>
      <c r="D3837" s="30"/>
      <c r="E3837" s="56"/>
      <c r="F3837" s="32"/>
    </row>
    <row r="3838" spans="2:6" ht="18" hidden="1" customHeight="1">
      <c r="B3838" s="33">
        <f>B3833+3</f>
        <v>41932</v>
      </c>
      <c r="C3838" s="34">
        <v>0.39583333333333331</v>
      </c>
      <c r="D3838" s="15">
        <v>6.3522222222222222</v>
      </c>
      <c r="E3838" s="35">
        <v>6.362222222222222</v>
      </c>
      <c r="F3838" s="35">
        <v>6.3722222222222227</v>
      </c>
    </row>
    <row r="3839" spans="2:6" ht="18" hidden="1" customHeight="1">
      <c r="B3839" s="33"/>
      <c r="C3839" s="34">
        <v>0.52083333333333337</v>
      </c>
      <c r="D3839" s="15">
        <v>6.3522222222222222</v>
      </c>
      <c r="E3839" s="35">
        <v>6.3622222222222229</v>
      </c>
      <c r="F3839" s="35">
        <v>6.3722222222222236</v>
      </c>
    </row>
    <row r="3840" spans="2:6" ht="18" hidden="1" customHeight="1">
      <c r="B3840" s="51"/>
      <c r="C3840" s="57">
        <v>0.64583333333333337</v>
      </c>
      <c r="D3840" s="63">
        <v>6.3658333333333328</v>
      </c>
      <c r="E3840" s="64">
        <v>6.3758333333333335</v>
      </c>
      <c r="F3840" s="65">
        <v>6.3858333333333341</v>
      </c>
    </row>
    <row r="3841" spans="2:6" ht="18" hidden="1" customHeight="1" thickBot="1">
      <c r="B3841" s="66"/>
      <c r="C3841" s="67"/>
      <c r="D3841" s="68">
        <f>AVERAGE(D3837:D3840)</f>
        <v>6.3567592592592588</v>
      </c>
      <c r="E3841" s="26">
        <f>AVERAGE(E3837:E3840)</f>
        <v>6.3667592592592586</v>
      </c>
      <c r="F3841" s="26">
        <f>AVERAGE(F3837:F3840)</f>
        <v>6.3767592592592601</v>
      </c>
    </row>
    <row r="3842" spans="2:6" ht="18" hidden="1" customHeight="1" thickTop="1">
      <c r="B3842" s="33"/>
      <c r="C3842" s="29"/>
      <c r="D3842" s="30"/>
      <c r="E3842" s="56"/>
      <c r="F3842" s="32"/>
    </row>
    <row r="3843" spans="2:6" ht="18" hidden="1" customHeight="1">
      <c r="B3843" s="33">
        <f>B3838+1</f>
        <v>41933</v>
      </c>
      <c r="C3843" s="34">
        <v>0.39583333333333331</v>
      </c>
      <c r="D3843" s="15">
        <v>6.3695555555555563</v>
      </c>
      <c r="E3843" s="35">
        <v>6.3795555555555561</v>
      </c>
      <c r="F3843" s="35">
        <v>6.3895555555555559</v>
      </c>
    </row>
    <row r="3844" spans="2:6" ht="18" hidden="1" customHeight="1">
      <c r="B3844" s="33"/>
      <c r="C3844" s="34">
        <v>0.52083333333333337</v>
      </c>
      <c r="D3844" s="15">
        <v>6.3672222222222228</v>
      </c>
      <c r="E3844" s="35">
        <v>6.3772222222222226</v>
      </c>
      <c r="F3844" s="35">
        <v>6.3872222222222232</v>
      </c>
    </row>
    <row r="3845" spans="2:6" ht="18" hidden="1" customHeight="1">
      <c r="B3845" s="51"/>
      <c r="C3845" s="57">
        <v>0.64583333333333337</v>
      </c>
      <c r="D3845" s="63">
        <v>6.359333333333332</v>
      </c>
      <c r="E3845" s="64">
        <v>6.3693333333333326</v>
      </c>
      <c r="F3845" s="65">
        <v>6.3793333333333333</v>
      </c>
    </row>
    <row r="3846" spans="2:6" ht="18" hidden="1" customHeight="1" thickBot="1">
      <c r="B3846" s="66"/>
      <c r="C3846" s="67"/>
      <c r="D3846" s="68">
        <f>AVERAGE(D3842:D3845)</f>
        <v>6.3653703703703703</v>
      </c>
      <c r="E3846" s="26">
        <f>AVERAGE(E3842:E3845)</f>
        <v>6.3753703703703701</v>
      </c>
      <c r="F3846" s="26">
        <f>AVERAGE(F3842:F3845)</f>
        <v>6.3853703703703708</v>
      </c>
    </row>
    <row r="3847" spans="2:6" ht="18" hidden="1" customHeight="1" thickTop="1">
      <c r="B3847" s="33"/>
      <c r="C3847" s="29"/>
      <c r="D3847" s="30"/>
      <c r="E3847" s="56"/>
      <c r="F3847" s="32"/>
    </row>
    <row r="3848" spans="2:6" ht="18" hidden="1" customHeight="1">
      <c r="B3848" s="33">
        <f>B3843+1</f>
        <v>41934</v>
      </c>
      <c r="C3848" s="34">
        <v>0.39583333333333331</v>
      </c>
      <c r="D3848" s="15">
        <v>6.3655555555555559</v>
      </c>
      <c r="E3848" s="35">
        <v>6.3755555555555556</v>
      </c>
      <c r="F3848" s="35">
        <v>6.3855555555555554</v>
      </c>
    </row>
    <row r="3849" spans="2:6" ht="18" hidden="1" customHeight="1">
      <c r="B3849" s="33"/>
      <c r="C3849" s="34">
        <v>0.52083333333333337</v>
      </c>
      <c r="D3849" s="15">
        <v>6.3672222222222228</v>
      </c>
      <c r="E3849" s="35">
        <v>6.3772222222222226</v>
      </c>
      <c r="F3849" s="35">
        <v>6.3872222222222232</v>
      </c>
    </row>
    <row r="3850" spans="2:6" ht="18" hidden="1" customHeight="1">
      <c r="B3850" s="51"/>
      <c r="C3850" s="57">
        <v>0.64583333333333337</v>
      </c>
      <c r="D3850" s="63">
        <v>6.3713888888888892</v>
      </c>
      <c r="E3850" s="64">
        <v>6.381388888888889</v>
      </c>
      <c r="F3850" s="65">
        <v>6.3913888888888897</v>
      </c>
    </row>
    <row r="3851" spans="2:6" ht="18" hidden="1" customHeight="1" thickBot="1">
      <c r="B3851" s="66"/>
      <c r="C3851" s="67"/>
      <c r="D3851" s="68">
        <f>AVERAGE(D3847:D3850)</f>
        <v>6.3680555555555562</v>
      </c>
      <c r="E3851" s="26">
        <f>AVERAGE(E3847:E3850)</f>
        <v>6.3780555555555551</v>
      </c>
      <c r="F3851" s="26">
        <f>AVERAGE(F3847:F3850)</f>
        <v>6.3880555555555567</v>
      </c>
    </row>
    <row r="3852" spans="2:6" ht="18" hidden="1" customHeight="1" thickTop="1">
      <c r="B3852" s="33"/>
      <c r="C3852" s="29"/>
      <c r="D3852" s="30"/>
      <c r="E3852" s="56"/>
      <c r="F3852" s="32"/>
    </row>
    <row r="3853" spans="2:6" ht="18" hidden="1" customHeight="1">
      <c r="B3853" s="33">
        <f>B3848+1</f>
        <v>41935</v>
      </c>
      <c r="C3853" s="34">
        <v>0.39583333333333331</v>
      </c>
      <c r="D3853" s="15">
        <v>6.3724999999999996</v>
      </c>
      <c r="E3853" s="35">
        <v>6.3825000000000003</v>
      </c>
      <c r="F3853" s="35">
        <v>6.3925000000000001</v>
      </c>
    </row>
    <row r="3854" spans="2:6" ht="18" hidden="1" customHeight="1">
      <c r="B3854" s="33"/>
      <c r="C3854" s="34">
        <v>0.52083333333333337</v>
      </c>
      <c r="D3854" s="15">
        <v>6.3491666666666662</v>
      </c>
      <c r="E3854" s="35">
        <v>6.3591666666666669</v>
      </c>
      <c r="F3854" s="35">
        <v>6.3691666666666675</v>
      </c>
    </row>
    <row r="3855" spans="2:6" ht="18" hidden="1" customHeight="1">
      <c r="B3855" s="51"/>
      <c r="C3855" s="57">
        <v>0.64583333333333337</v>
      </c>
      <c r="D3855" s="63">
        <v>6.347777777777778</v>
      </c>
      <c r="E3855" s="64">
        <v>6.3577777777777786</v>
      </c>
      <c r="F3855" s="65">
        <v>6.3677777777777784</v>
      </c>
    </row>
    <row r="3856" spans="2:6" ht="18" hidden="1" customHeight="1" thickBot="1">
      <c r="B3856" s="66"/>
      <c r="C3856" s="67"/>
      <c r="D3856" s="68">
        <f>AVERAGE(D3852:D3855)</f>
        <v>6.356481481481481</v>
      </c>
      <c r="E3856" s="26">
        <f>AVERAGE(E3852:E3855)</f>
        <v>6.3664814814814816</v>
      </c>
      <c r="F3856" s="26">
        <f>AVERAGE(F3852:F3855)</f>
        <v>6.3764814814814814</v>
      </c>
    </row>
    <row r="3857" spans="2:6" ht="18" hidden="1" customHeight="1" thickTop="1">
      <c r="B3857" s="33"/>
      <c r="C3857" s="29"/>
      <c r="D3857" s="30"/>
      <c r="E3857" s="56"/>
      <c r="F3857" s="32"/>
    </row>
    <row r="3858" spans="2:6" ht="18" hidden="1" customHeight="1">
      <c r="B3858" s="33">
        <f>B3853+4</f>
        <v>41939</v>
      </c>
      <c r="C3858" s="34">
        <v>0.39583333333333331</v>
      </c>
      <c r="D3858" s="15">
        <v>6.3491666666666662</v>
      </c>
      <c r="E3858" s="35">
        <v>6.3591666666666669</v>
      </c>
      <c r="F3858" s="35">
        <v>6.3691666666666684</v>
      </c>
    </row>
    <row r="3859" spans="2:6" ht="18" hidden="1" customHeight="1">
      <c r="B3859" s="33"/>
      <c r="C3859" s="34">
        <v>0.52083333333333337</v>
      </c>
      <c r="D3859" s="15">
        <v>6.3488888888888875</v>
      </c>
      <c r="E3859" s="35">
        <v>6.358888888888889</v>
      </c>
      <c r="F3859" s="35">
        <v>6.3688888888888906</v>
      </c>
    </row>
    <row r="3860" spans="2:6" ht="18" hidden="1" customHeight="1">
      <c r="B3860" s="51"/>
      <c r="C3860" s="57">
        <v>0.64583333333333337</v>
      </c>
      <c r="D3860" s="63">
        <v>6.3508333333333322</v>
      </c>
      <c r="E3860" s="64">
        <v>6.3608333333333329</v>
      </c>
      <c r="F3860" s="65">
        <v>6.3708333333333336</v>
      </c>
    </row>
    <row r="3861" spans="2:6" ht="18" hidden="1" customHeight="1" thickBot="1">
      <c r="B3861" s="66"/>
      <c r="C3861" s="67"/>
      <c r="D3861" s="68">
        <f>AVERAGE(D3857:D3860)</f>
        <v>6.3496296296296286</v>
      </c>
      <c r="E3861" s="26">
        <f>AVERAGE(E3857:E3860)</f>
        <v>6.3596296296296293</v>
      </c>
      <c r="F3861" s="26">
        <f>AVERAGE(F3857:F3860)</f>
        <v>6.3696296296296309</v>
      </c>
    </row>
    <row r="3862" spans="2:6" ht="18" hidden="1" customHeight="1" thickTop="1">
      <c r="B3862" s="33"/>
      <c r="C3862" s="29"/>
      <c r="D3862" s="30"/>
      <c r="E3862" s="56"/>
      <c r="F3862" s="32"/>
    </row>
    <row r="3863" spans="2:6" ht="18" hidden="1" customHeight="1">
      <c r="B3863" s="33">
        <f>B3858+1</f>
        <v>41940</v>
      </c>
      <c r="C3863" s="34">
        <v>0.39583333333333331</v>
      </c>
      <c r="D3863" s="15">
        <v>6.3486111111111097</v>
      </c>
      <c r="E3863" s="35">
        <v>6.3586111111111112</v>
      </c>
      <c r="F3863" s="35">
        <v>6.3686111111111119</v>
      </c>
    </row>
    <row r="3864" spans="2:6" ht="18" hidden="1" customHeight="1">
      <c r="B3864" s="33"/>
      <c r="C3864" s="34">
        <v>0.52083333333333337</v>
      </c>
      <c r="D3864" s="15">
        <v>6.3483333333333327</v>
      </c>
      <c r="E3864" s="35">
        <v>6.3583333333333325</v>
      </c>
      <c r="F3864" s="35">
        <v>6.3683333333333332</v>
      </c>
    </row>
    <row r="3865" spans="2:6" ht="18" hidden="1" customHeight="1">
      <c r="B3865" s="51"/>
      <c r="C3865" s="57">
        <v>0.64583333333333337</v>
      </c>
      <c r="D3865" s="63">
        <v>6.3516666666666657</v>
      </c>
      <c r="E3865" s="64">
        <v>6.3616666666666664</v>
      </c>
      <c r="F3865" s="65">
        <v>6.371666666666667</v>
      </c>
    </row>
    <row r="3866" spans="2:6" ht="18" hidden="1" customHeight="1" thickBot="1">
      <c r="B3866" s="66"/>
      <c r="C3866" s="67"/>
      <c r="D3866" s="68">
        <f>AVERAGE(D3862:D3865)</f>
        <v>6.3495370370370354</v>
      </c>
      <c r="E3866" s="26">
        <f>AVERAGE(E3862:E3865)</f>
        <v>6.3595370370370361</v>
      </c>
      <c r="F3866" s="26">
        <f>AVERAGE(F3862:F3865)</f>
        <v>6.3695370370370377</v>
      </c>
    </row>
    <row r="3867" spans="2:6" ht="18" hidden="1" customHeight="1" thickTop="1">
      <c r="B3867" s="33"/>
      <c r="C3867" s="29"/>
      <c r="D3867" s="30"/>
      <c r="E3867" s="56"/>
      <c r="F3867" s="32"/>
    </row>
    <row r="3868" spans="2:6" ht="18" hidden="1" customHeight="1">
      <c r="B3868" s="33">
        <f>B3863+1</f>
        <v>41941</v>
      </c>
      <c r="C3868" s="34">
        <v>0.39583333333333331</v>
      </c>
      <c r="D3868" s="15">
        <v>6.3819444444444446</v>
      </c>
      <c r="E3868" s="35">
        <v>6.3919444444444444</v>
      </c>
      <c r="F3868" s="35">
        <v>6.4019444444444433</v>
      </c>
    </row>
    <row r="3869" spans="2:6" ht="18" hidden="1" customHeight="1">
      <c r="B3869" s="33"/>
      <c r="C3869" s="34">
        <v>0.52083333333333337</v>
      </c>
      <c r="D3869" s="15">
        <v>6.3911111111111101</v>
      </c>
      <c r="E3869" s="35">
        <v>6.4011111111111116</v>
      </c>
      <c r="F3869" s="35">
        <v>6.4111111111111123</v>
      </c>
    </row>
    <row r="3870" spans="2:6" ht="18" hidden="1" customHeight="1">
      <c r="B3870" s="51"/>
      <c r="C3870" s="57">
        <v>0.64583333333333337</v>
      </c>
      <c r="D3870" s="63">
        <v>6.395555555555557</v>
      </c>
      <c r="E3870" s="64">
        <v>6.4055555555555568</v>
      </c>
      <c r="F3870" s="65">
        <v>6.4155555555555557</v>
      </c>
    </row>
    <row r="3871" spans="2:6" ht="18" hidden="1" customHeight="1" thickBot="1">
      <c r="B3871" s="66"/>
      <c r="C3871" s="67"/>
      <c r="D3871" s="68">
        <f>AVERAGE(D3867:D3870)</f>
        <v>6.3895370370370372</v>
      </c>
      <c r="E3871" s="26">
        <f>AVERAGE(E3867:E3870)</f>
        <v>6.3995370370370379</v>
      </c>
      <c r="F3871" s="26">
        <f>AVERAGE(F3867:F3870)</f>
        <v>6.4095370370370368</v>
      </c>
    </row>
    <row r="3872" spans="2:6" ht="18" hidden="1" customHeight="1" thickTop="1">
      <c r="B3872" s="33"/>
      <c r="C3872" s="29"/>
      <c r="D3872" s="30"/>
      <c r="E3872" s="56"/>
      <c r="F3872" s="32"/>
    </row>
    <row r="3873" spans="2:6" ht="18" hidden="1" customHeight="1">
      <c r="B3873" s="33">
        <f>B3868+1</f>
        <v>41942</v>
      </c>
      <c r="C3873" s="34">
        <v>0.39583333333333331</v>
      </c>
      <c r="D3873" s="15">
        <v>6.4202777777777769</v>
      </c>
      <c r="E3873" s="35">
        <v>6.4302777777777766</v>
      </c>
      <c r="F3873" s="35">
        <v>6.4402777777777764</v>
      </c>
    </row>
    <row r="3874" spans="2:6" ht="18" hidden="1" customHeight="1">
      <c r="B3874" s="33"/>
      <c r="C3874" s="34">
        <v>0.52083333333333337</v>
      </c>
      <c r="D3874" s="15">
        <v>6.4040000000000017</v>
      </c>
      <c r="E3874" s="35">
        <v>6.4140000000000015</v>
      </c>
      <c r="F3874" s="35">
        <v>6.4240000000000004</v>
      </c>
    </row>
    <row r="3875" spans="2:6" ht="18" hidden="1" customHeight="1">
      <c r="B3875" s="51"/>
      <c r="C3875" s="57">
        <v>0.64583333333333337</v>
      </c>
      <c r="D3875" s="63">
        <v>6.3472222222222214</v>
      </c>
      <c r="E3875" s="64">
        <v>6.3572222222222221</v>
      </c>
      <c r="F3875" s="65">
        <v>6.3672222222222228</v>
      </c>
    </row>
    <row r="3876" spans="2:6" ht="18" hidden="1" customHeight="1" thickBot="1">
      <c r="B3876" s="66"/>
      <c r="C3876" s="67"/>
      <c r="D3876" s="68">
        <f>AVERAGE(D3872:D3875)</f>
        <v>6.3905000000000003</v>
      </c>
      <c r="E3876" s="26">
        <f>AVERAGE(E3872:E3875)</f>
        <v>6.4005000000000001</v>
      </c>
      <c r="F3876" s="26">
        <f>AVERAGE(F3872:F3875)</f>
        <v>6.410499999999999</v>
      </c>
    </row>
    <row r="3877" spans="2:6" ht="18" hidden="1" customHeight="1" thickTop="1">
      <c r="B3877" s="33"/>
      <c r="C3877" s="29"/>
      <c r="D3877" s="30"/>
      <c r="E3877" s="56"/>
      <c r="F3877" s="32"/>
    </row>
    <row r="3878" spans="2:6" ht="18" hidden="1" customHeight="1">
      <c r="B3878" s="33">
        <f>B3873+1</f>
        <v>41943</v>
      </c>
      <c r="C3878" s="34">
        <v>0.39583333333333331</v>
      </c>
      <c r="D3878" s="15">
        <v>6.3119444444444452</v>
      </c>
      <c r="E3878" s="35">
        <v>6.3219444444444441</v>
      </c>
      <c r="F3878" s="35">
        <v>6.3319444444444439</v>
      </c>
    </row>
    <row r="3879" spans="2:6" ht="18" hidden="1" customHeight="1">
      <c r="B3879" s="33"/>
      <c r="C3879" s="34">
        <v>0.52083333333333337</v>
      </c>
      <c r="D3879" s="15">
        <v>6.2891666666666675</v>
      </c>
      <c r="E3879" s="35">
        <v>6.2991666666666672</v>
      </c>
      <c r="F3879" s="35">
        <v>6.309166666666667</v>
      </c>
    </row>
    <row r="3880" spans="2:6" ht="18" hidden="1" customHeight="1">
      <c r="B3880" s="51"/>
      <c r="C3880" s="57">
        <v>0.64583333333333337</v>
      </c>
      <c r="D3880" s="63">
        <v>6.2463888888888883</v>
      </c>
      <c r="E3880" s="64">
        <v>6.256388888888889</v>
      </c>
      <c r="F3880" s="65">
        <v>6.2663888888888906</v>
      </c>
    </row>
    <row r="3881" spans="2:6" ht="18" hidden="1" customHeight="1" thickBot="1">
      <c r="B3881" s="66"/>
      <c r="C3881" s="67"/>
      <c r="D3881" s="68">
        <f>AVERAGE(D3877:D3880)</f>
        <v>6.2824999999999998</v>
      </c>
      <c r="E3881" s="26">
        <f>AVERAGE(E3877:E3880)</f>
        <v>6.2925000000000004</v>
      </c>
      <c r="F3881" s="26">
        <f>AVERAGE(F3877:F3880)</f>
        <v>6.3025000000000011</v>
      </c>
    </row>
    <row r="3882" spans="2:6" ht="18" hidden="1" customHeight="1" thickTop="1">
      <c r="B3882" s="33"/>
      <c r="C3882" s="29"/>
      <c r="D3882" s="30"/>
      <c r="E3882" s="56"/>
      <c r="F3882" s="32"/>
    </row>
    <row r="3883" spans="2:6" ht="18" hidden="1" customHeight="1">
      <c r="B3883" s="33">
        <f>B3878+3</f>
        <v>41946</v>
      </c>
      <c r="C3883" s="34">
        <v>0.39583333333333331</v>
      </c>
      <c r="D3883" s="15">
        <v>6.2913888888888891</v>
      </c>
      <c r="E3883" s="35">
        <v>6.3013888888888889</v>
      </c>
      <c r="F3883" s="35">
        <v>6.3113888888888887</v>
      </c>
    </row>
    <row r="3884" spans="2:6" ht="18" hidden="1" customHeight="1">
      <c r="B3884" s="33"/>
      <c r="C3884" s="34">
        <v>0.52083333333333337</v>
      </c>
      <c r="D3884" s="15">
        <v>6.3247222222222232</v>
      </c>
      <c r="E3884" s="35">
        <v>6.3347222222222221</v>
      </c>
      <c r="F3884" s="35">
        <v>6.344722222222221</v>
      </c>
    </row>
    <row r="3885" spans="2:6" ht="18" hidden="1" customHeight="1">
      <c r="B3885" s="51"/>
      <c r="C3885" s="57">
        <v>0.64583333333333337</v>
      </c>
      <c r="D3885" s="63">
        <v>6.3252777777777771</v>
      </c>
      <c r="E3885" s="64">
        <v>6.3352777777777778</v>
      </c>
      <c r="F3885" s="65">
        <v>6.3452777777777776</v>
      </c>
    </row>
    <row r="3886" spans="2:6" ht="18" hidden="1" customHeight="1" thickBot="1">
      <c r="B3886" s="66"/>
      <c r="C3886" s="67"/>
      <c r="D3886" s="68">
        <f>AVERAGE(D3882:D3885)</f>
        <v>6.3137962962962968</v>
      </c>
      <c r="E3886" s="26">
        <f>AVERAGE(E3882:E3885)</f>
        <v>6.3237962962962966</v>
      </c>
      <c r="F3886" s="26">
        <f>AVERAGE(F3882:F3885)</f>
        <v>6.3337962962962955</v>
      </c>
    </row>
    <row r="3887" spans="2:6" ht="18" hidden="1" customHeight="1" thickTop="1">
      <c r="B3887" s="33"/>
      <c r="C3887" s="29"/>
      <c r="D3887" s="30"/>
      <c r="E3887" s="56"/>
      <c r="F3887" s="32"/>
    </row>
    <row r="3888" spans="2:6" ht="18" hidden="1" customHeight="1">
      <c r="B3888" s="33">
        <f>B3883+1</f>
        <v>41947</v>
      </c>
      <c r="C3888" s="34">
        <v>0.39583333333333331</v>
      </c>
      <c r="D3888" s="15">
        <v>6.3486111111111114</v>
      </c>
      <c r="E3888" s="35">
        <v>6.3586111111111112</v>
      </c>
      <c r="F3888" s="35">
        <v>6.368611111111111</v>
      </c>
    </row>
    <row r="3889" spans="2:6" ht="18" hidden="1" customHeight="1">
      <c r="B3889" s="33"/>
      <c r="C3889" s="34">
        <v>0.52083333333333337</v>
      </c>
      <c r="D3889" s="15">
        <v>6.3497222222222218</v>
      </c>
      <c r="E3889" s="35">
        <v>6.3597222222222225</v>
      </c>
      <c r="F3889" s="35">
        <v>6.3697222222222223</v>
      </c>
    </row>
    <row r="3890" spans="2:6" ht="18" hidden="1" customHeight="1">
      <c r="B3890" s="51"/>
      <c r="C3890" s="57">
        <v>0.64583333333333337</v>
      </c>
      <c r="D3890" s="63">
        <v>6.3566666666666665</v>
      </c>
      <c r="E3890" s="64">
        <v>6.3666666666666654</v>
      </c>
      <c r="F3890" s="65">
        <v>6.3766666666666652</v>
      </c>
    </row>
    <row r="3891" spans="2:6" ht="18" hidden="1" customHeight="1" thickBot="1">
      <c r="B3891" s="66"/>
      <c r="C3891" s="67"/>
      <c r="D3891" s="68">
        <f>AVERAGE(D3887:D3890)</f>
        <v>6.3516666666666666</v>
      </c>
      <c r="E3891" s="26">
        <f>AVERAGE(E3887:E3890)</f>
        <v>6.3616666666666672</v>
      </c>
      <c r="F3891" s="26">
        <f>AVERAGE(F3887:F3890)</f>
        <v>6.3716666666666661</v>
      </c>
    </row>
    <row r="3892" spans="2:6" ht="18" hidden="1" customHeight="1" thickTop="1">
      <c r="B3892" s="33"/>
      <c r="C3892" s="29"/>
      <c r="D3892" s="30"/>
      <c r="E3892" s="56"/>
      <c r="F3892" s="32"/>
    </row>
    <row r="3893" spans="2:6" ht="18" hidden="1" customHeight="1">
      <c r="B3893" s="33">
        <f>B3888+1</f>
        <v>41948</v>
      </c>
      <c r="C3893" s="34">
        <v>0.39583333333333331</v>
      </c>
      <c r="D3893" s="15">
        <v>6.3613888888888885</v>
      </c>
      <c r="E3893" s="35">
        <v>6.3713888888888892</v>
      </c>
      <c r="F3893" s="35">
        <v>6.381388888888889</v>
      </c>
    </row>
    <row r="3894" spans="2:6" ht="18" hidden="1" customHeight="1">
      <c r="B3894" s="33"/>
      <c r="C3894" s="34">
        <v>0.52083333333333337</v>
      </c>
      <c r="D3894" s="15">
        <v>6.3733333333333322</v>
      </c>
      <c r="E3894" s="35">
        <v>6.3833333333333329</v>
      </c>
      <c r="F3894" s="35">
        <v>6.3933333333333335</v>
      </c>
    </row>
    <row r="3895" spans="2:6" ht="18" hidden="1" customHeight="1">
      <c r="B3895" s="51"/>
      <c r="C3895" s="57">
        <v>0.64583333333333337</v>
      </c>
      <c r="D3895" s="63">
        <v>6.3838888888888894</v>
      </c>
      <c r="E3895" s="64">
        <v>6.3938888888888901</v>
      </c>
      <c r="F3895" s="65">
        <v>6.4038888888888899</v>
      </c>
    </row>
    <row r="3896" spans="2:6" ht="18" hidden="1" customHeight="1" thickBot="1">
      <c r="B3896" s="66"/>
      <c r="C3896" s="67"/>
      <c r="D3896" s="68">
        <f>AVERAGE(D3892:D3895)</f>
        <v>6.3728703703703706</v>
      </c>
      <c r="E3896" s="26">
        <f>AVERAGE(E3892:E3895)</f>
        <v>6.3828703703703704</v>
      </c>
      <c r="F3896" s="26">
        <f>AVERAGE(F3892:F3895)</f>
        <v>6.3928703703703711</v>
      </c>
    </row>
    <row r="3897" spans="2:6" ht="18" hidden="1" customHeight="1" thickTop="1">
      <c r="B3897" s="33"/>
      <c r="C3897" s="29"/>
      <c r="D3897" s="30"/>
      <c r="E3897" s="56"/>
      <c r="F3897" s="32"/>
    </row>
    <row r="3898" spans="2:6" ht="18" hidden="1" customHeight="1">
      <c r="B3898" s="33">
        <f>B3893+1</f>
        <v>41949</v>
      </c>
      <c r="C3898" s="34">
        <v>0.39583333333333331</v>
      </c>
      <c r="D3898" s="15">
        <v>6.3080555555555566</v>
      </c>
      <c r="E3898" s="35">
        <v>6.3180555555555555</v>
      </c>
      <c r="F3898" s="35">
        <v>6.3280555555555544</v>
      </c>
    </row>
    <row r="3899" spans="2:6" ht="18" hidden="1" customHeight="1">
      <c r="B3899" s="33"/>
      <c r="C3899" s="34">
        <v>0.52083333333333337</v>
      </c>
      <c r="D3899" s="15">
        <v>6.3211111111111116</v>
      </c>
      <c r="E3899" s="35">
        <v>6.3311111111111114</v>
      </c>
      <c r="F3899" s="35">
        <v>6.3411111111111111</v>
      </c>
    </row>
    <row r="3900" spans="2:6" ht="18" hidden="1" customHeight="1">
      <c r="B3900" s="51"/>
      <c r="C3900" s="57">
        <v>0.64583333333333337</v>
      </c>
      <c r="D3900" s="63">
        <v>6.3249999999999993</v>
      </c>
      <c r="E3900" s="64">
        <v>6.3349999999999991</v>
      </c>
      <c r="F3900" s="65">
        <v>6.3449999999999998</v>
      </c>
    </row>
    <row r="3901" spans="2:6" ht="18" hidden="1" customHeight="1" thickBot="1">
      <c r="B3901" s="66"/>
      <c r="C3901" s="67"/>
      <c r="D3901" s="68">
        <f>AVERAGE(D3897:D3900)</f>
        <v>6.3180555555555555</v>
      </c>
      <c r="E3901" s="26">
        <f>AVERAGE(E3897:E3900)</f>
        <v>6.3280555555555553</v>
      </c>
      <c r="F3901" s="26">
        <f>AVERAGE(F3897:F3900)</f>
        <v>6.3380555555555551</v>
      </c>
    </row>
    <row r="3902" spans="2:6" ht="18" hidden="1" customHeight="1" thickTop="1">
      <c r="B3902" s="33"/>
      <c r="C3902" s="29"/>
      <c r="D3902" s="30"/>
      <c r="E3902" s="56"/>
      <c r="F3902" s="32"/>
    </row>
    <row r="3903" spans="2:6" ht="18" hidden="1" customHeight="1">
      <c r="B3903" s="33">
        <f>B3898+1</f>
        <v>41950</v>
      </c>
      <c r="C3903" s="34">
        <v>0.39583333333333331</v>
      </c>
      <c r="D3903" s="15">
        <v>6.3397222222222211</v>
      </c>
      <c r="E3903" s="35">
        <v>6.3497222222222209</v>
      </c>
      <c r="F3903" s="35">
        <v>6.3597222222222216</v>
      </c>
    </row>
    <row r="3904" spans="2:6" ht="18" hidden="1" customHeight="1">
      <c r="B3904" s="33"/>
      <c r="C3904" s="34">
        <v>0.52083333333333337</v>
      </c>
      <c r="D3904" s="15">
        <v>6.3433333333333337</v>
      </c>
      <c r="E3904" s="35">
        <v>6.3533333333333335</v>
      </c>
      <c r="F3904" s="35">
        <v>6.3633333333333333</v>
      </c>
    </row>
    <row r="3905" spans="2:6" ht="18" hidden="1" customHeight="1">
      <c r="B3905" s="51"/>
      <c r="C3905" s="57">
        <v>0.64583333333333337</v>
      </c>
      <c r="D3905" s="63">
        <v>6.3638888888888898</v>
      </c>
      <c r="E3905" s="64">
        <v>6.3738888888888887</v>
      </c>
      <c r="F3905" s="65">
        <v>6.3838888888888885</v>
      </c>
    </row>
    <row r="3906" spans="2:6" ht="18" hidden="1" customHeight="1" thickBot="1">
      <c r="B3906" s="66"/>
      <c r="C3906" s="67"/>
      <c r="D3906" s="68">
        <f>AVERAGE(D3902:D3905)</f>
        <v>6.3489814814814816</v>
      </c>
      <c r="E3906" s="26">
        <f>AVERAGE(E3902:E3905)</f>
        <v>6.3589814814814813</v>
      </c>
      <c r="F3906" s="26">
        <f>AVERAGE(F3902:F3905)</f>
        <v>6.3689814814814811</v>
      </c>
    </row>
    <row r="3907" spans="2:6" ht="18" hidden="1" customHeight="1" thickTop="1">
      <c r="B3907" s="33"/>
      <c r="C3907" s="29"/>
      <c r="D3907" s="30"/>
      <c r="E3907" s="56"/>
      <c r="F3907" s="32"/>
    </row>
    <row r="3908" spans="2:6" ht="18" hidden="1" customHeight="1">
      <c r="B3908" s="33">
        <f>B3903+3</f>
        <v>41953</v>
      </c>
      <c r="C3908" s="34">
        <v>0.39583333333333331</v>
      </c>
      <c r="D3908" s="15">
        <v>6.3627777777777768</v>
      </c>
      <c r="E3908" s="35">
        <v>6.3727777777777774</v>
      </c>
      <c r="F3908" s="35">
        <v>6.3827777777777781</v>
      </c>
    </row>
    <row r="3909" spans="2:6" ht="18" hidden="1" customHeight="1">
      <c r="B3909" s="33"/>
      <c r="C3909" s="34">
        <v>0.52083333333333337</v>
      </c>
      <c r="D3909" s="15">
        <v>6.3530555555555557</v>
      </c>
      <c r="E3909" s="35">
        <v>6.3630555555555564</v>
      </c>
      <c r="F3909" s="35">
        <v>6.3730555555555561</v>
      </c>
    </row>
    <row r="3910" spans="2:6" ht="18" hidden="1" customHeight="1">
      <c r="B3910" s="51"/>
      <c r="C3910" s="57">
        <v>0.64583333333333337</v>
      </c>
      <c r="D3910" s="63">
        <v>6.3549999999999995</v>
      </c>
      <c r="E3910" s="64">
        <v>6.3650000000000002</v>
      </c>
      <c r="F3910" s="65">
        <v>6.3750000000000009</v>
      </c>
    </row>
    <row r="3911" spans="2:6" ht="18" hidden="1" customHeight="1" thickBot="1">
      <c r="B3911" s="66"/>
      <c r="C3911" s="67"/>
      <c r="D3911" s="68">
        <f>AVERAGE(D3907:D3910)</f>
        <v>6.3569444444444443</v>
      </c>
      <c r="E3911" s="26">
        <f>AVERAGE(E3907:E3910)</f>
        <v>6.366944444444445</v>
      </c>
      <c r="F3911" s="26">
        <f>AVERAGE(F3907:F3910)</f>
        <v>6.3769444444444447</v>
      </c>
    </row>
    <row r="3912" spans="2:6" ht="18" hidden="1" customHeight="1" thickTop="1">
      <c r="B3912" s="33"/>
      <c r="C3912" s="29"/>
      <c r="D3912" s="30"/>
      <c r="E3912" s="56"/>
      <c r="F3912" s="32"/>
    </row>
    <row r="3913" spans="2:6" ht="18" hidden="1" customHeight="1">
      <c r="B3913" s="33">
        <f>B3908+2</f>
        <v>41955</v>
      </c>
      <c r="C3913" s="34">
        <v>0.39583333333333331</v>
      </c>
      <c r="D3913" s="15">
        <v>6.3622222222222211</v>
      </c>
      <c r="E3913" s="35">
        <v>6.3722222222222218</v>
      </c>
      <c r="F3913" s="35">
        <v>6.3822222222222225</v>
      </c>
    </row>
    <row r="3914" spans="2:6" ht="18" hidden="1" customHeight="1">
      <c r="B3914" s="33"/>
      <c r="C3914" s="34">
        <v>0.52083333333333337</v>
      </c>
      <c r="D3914" s="15">
        <v>6.3586111111111103</v>
      </c>
      <c r="E3914" s="35">
        <v>6.368611111111111</v>
      </c>
      <c r="F3914" s="35">
        <v>6.3786111111111117</v>
      </c>
    </row>
    <row r="3915" spans="2:6" ht="18" hidden="1" customHeight="1">
      <c r="B3915" s="51"/>
      <c r="C3915" s="57">
        <v>0.64583333333333337</v>
      </c>
      <c r="D3915" s="63">
        <v>6.3561111111111108</v>
      </c>
      <c r="E3915" s="64">
        <v>6.3661111111111115</v>
      </c>
      <c r="F3915" s="65">
        <v>6.3761111111111113</v>
      </c>
    </row>
    <row r="3916" spans="2:6" ht="18" hidden="1" customHeight="1" thickBot="1">
      <c r="B3916" s="66"/>
      <c r="C3916" s="67"/>
      <c r="D3916" s="68">
        <f>AVERAGE(D3912:D3915)</f>
        <v>6.3589814814814813</v>
      </c>
      <c r="E3916" s="26">
        <f>AVERAGE(E3912:E3915)</f>
        <v>6.3689814814814811</v>
      </c>
      <c r="F3916" s="26">
        <f>AVERAGE(F3912:F3915)</f>
        <v>6.3789814814814818</v>
      </c>
    </row>
    <row r="3917" spans="2:6" ht="18" hidden="1" customHeight="1" thickTop="1">
      <c r="B3917" s="33"/>
      <c r="C3917" s="29"/>
      <c r="D3917" s="30"/>
      <c r="E3917" s="56"/>
      <c r="F3917" s="32"/>
    </row>
    <row r="3918" spans="2:6" ht="18" hidden="1" customHeight="1">
      <c r="B3918" s="33">
        <f>B3913+1</f>
        <v>41956</v>
      </c>
      <c r="C3918" s="34">
        <v>0.39583333333333331</v>
      </c>
      <c r="D3918" s="15">
        <v>6.3522222222222213</v>
      </c>
      <c r="E3918" s="35">
        <v>6.362222222222222</v>
      </c>
      <c r="F3918" s="35">
        <v>6.3722222222222227</v>
      </c>
    </row>
    <row r="3919" spans="2:6" ht="18" hidden="1" customHeight="1">
      <c r="B3919" s="33"/>
      <c r="C3919" s="34">
        <v>0.52083333333333337</v>
      </c>
      <c r="D3919" s="15">
        <v>6.3536111111111113</v>
      </c>
      <c r="E3919" s="35">
        <v>6.3636111111111111</v>
      </c>
      <c r="F3919" s="35">
        <v>6.3736111111111109</v>
      </c>
    </row>
    <row r="3920" spans="2:6" ht="18" hidden="1" customHeight="1">
      <c r="B3920" s="51"/>
      <c r="C3920" s="57">
        <v>0.64583333333333337</v>
      </c>
      <c r="D3920" s="63">
        <v>6.3522222222222222</v>
      </c>
      <c r="E3920" s="64">
        <v>6.362222222222222</v>
      </c>
      <c r="F3920" s="65">
        <v>6.3722222222222227</v>
      </c>
    </row>
    <row r="3921" spans="2:6" ht="18" hidden="1" customHeight="1" thickBot="1">
      <c r="B3921" s="66"/>
      <c r="C3921" s="67"/>
      <c r="D3921" s="68">
        <f>AVERAGE(D3917:D3920)</f>
        <v>6.3526851851851847</v>
      </c>
      <c r="E3921" s="26">
        <f>AVERAGE(E3917:E3920)</f>
        <v>6.3626851851851853</v>
      </c>
      <c r="F3921" s="26">
        <f>AVERAGE(F3917:F3920)</f>
        <v>6.372685185185186</v>
      </c>
    </row>
    <row r="3922" spans="2:6" ht="18" hidden="1" customHeight="1" thickTop="1">
      <c r="B3922" s="33"/>
      <c r="C3922" s="29"/>
      <c r="D3922" s="30"/>
      <c r="E3922" s="56"/>
      <c r="F3922" s="32"/>
    </row>
    <row r="3923" spans="2:6" ht="18" hidden="1" customHeight="1">
      <c r="B3923" s="33">
        <f>B3918+1</f>
        <v>41957</v>
      </c>
      <c r="C3923" s="34">
        <v>0.39583333333333331</v>
      </c>
      <c r="D3923" s="15">
        <v>6.3505555555555553</v>
      </c>
      <c r="E3923" s="35">
        <v>6.3605555555555551</v>
      </c>
      <c r="F3923" s="35">
        <v>6.3705555555555557</v>
      </c>
    </row>
    <row r="3924" spans="2:6" ht="18" hidden="1" customHeight="1">
      <c r="B3924" s="33"/>
      <c r="C3924" s="34">
        <v>0.52083333333333337</v>
      </c>
      <c r="D3924" s="15">
        <v>6.3544444444444448</v>
      </c>
      <c r="E3924" s="35">
        <v>6.3644444444444446</v>
      </c>
      <c r="F3924" s="35">
        <v>6.3744444444444444</v>
      </c>
    </row>
    <row r="3925" spans="2:6" ht="18" hidden="1" customHeight="1">
      <c r="B3925" s="51"/>
      <c r="C3925" s="57">
        <v>0.64583333333333337</v>
      </c>
      <c r="D3925" s="63">
        <v>6.3549999999999995</v>
      </c>
      <c r="E3925" s="64">
        <v>6.3650000000000002</v>
      </c>
      <c r="F3925" s="65">
        <v>6.3750000000000009</v>
      </c>
    </row>
    <row r="3926" spans="2:6" ht="18" hidden="1" customHeight="1" thickBot="1">
      <c r="B3926" s="66"/>
      <c r="C3926" s="67"/>
      <c r="D3926" s="68">
        <f>AVERAGE(D3922:D3925)</f>
        <v>6.3533333333333326</v>
      </c>
      <c r="E3926" s="26">
        <f>AVERAGE(E3922:E3925)</f>
        <v>6.3633333333333333</v>
      </c>
      <c r="F3926" s="26">
        <f>AVERAGE(F3922:F3925)</f>
        <v>6.373333333333334</v>
      </c>
    </row>
    <row r="3927" spans="2:6" ht="18" hidden="1" customHeight="1" thickTop="1">
      <c r="B3927" s="33"/>
      <c r="C3927" s="29"/>
      <c r="D3927" s="30"/>
      <c r="E3927" s="56"/>
      <c r="F3927" s="32"/>
    </row>
    <row r="3928" spans="2:6" ht="18" hidden="1" customHeight="1">
      <c r="B3928" s="33">
        <f>B3923+3</f>
        <v>41960</v>
      </c>
      <c r="C3928" s="34">
        <v>0.39583333333333331</v>
      </c>
      <c r="D3928" s="15">
        <v>6.3647222222222224</v>
      </c>
      <c r="E3928" s="35">
        <v>6.3747222222222222</v>
      </c>
      <c r="F3928" s="35">
        <v>6.384722222222222</v>
      </c>
    </row>
    <row r="3929" spans="2:6" ht="18" hidden="1" customHeight="1">
      <c r="B3929" s="33"/>
      <c r="C3929" s="34">
        <v>0.52083333333333337</v>
      </c>
      <c r="D3929" s="15">
        <v>6.3597222222222207</v>
      </c>
      <c r="E3929" s="35">
        <v>6.3697222222222223</v>
      </c>
      <c r="F3929" s="35">
        <v>6.379722222222223</v>
      </c>
    </row>
    <row r="3930" spans="2:6" ht="18" hidden="1" customHeight="1">
      <c r="B3930" s="51"/>
      <c r="C3930" s="57">
        <v>0.64583333333333337</v>
      </c>
      <c r="D3930" s="63">
        <v>6.359166666666666</v>
      </c>
      <c r="E3930" s="64">
        <v>6.3691666666666666</v>
      </c>
      <c r="F3930" s="65">
        <v>6.3791666666666664</v>
      </c>
    </row>
    <row r="3931" spans="2:6" ht="18" hidden="1" customHeight="1" thickBot="1">
      <c r="B3931" s="66"/>
      <c r="C3931" s="67"/>
      <c r="D3931" s="68">
        <f>AVERAGE(D3927:D3930)</f>
        <v>6.3612037037037039</v>
      </c>
      <c r="E3931" s="26">
        <f>AVERAGE(E3927:E3930)</f>
        <v>6.3712037037037037</v>
      </c>
      <c r="F3931" s="26">
        <f>AVERAGE(F3927:F3930)</f>
        <v>6.3812037037037044</v>
      </c>
    </row>
    <row r="3932" spans="2:6" ht="18" hidden="1" customHeight="1" thickTop="1">
      <c r="B3932" s="33"/>
      <c r="C3932" s="29"/>
      <c r="D3932" s="30"/>
      <c r="E3932" s="56"/>
      <c r="F3932" s="32"/>
    </row>
    <row r="3933" spans="2:6" ht="18" hidden="1" customHeight="1">
      <c r="B3933" s="33">
        <f>B3928+1</f>
        <v>41961</v>
      </c>
      <c r="C3933" s="34">
        <v>0.39583333333333331</v>
      </c>
      <c r="D3933" s="15">
        <v>6.3638888888888889</v>
      </c>
      <c r="E3933" s="35">
        <v>6.3738888888888887</v>
      </c>
      <c r="F3933" s="35">
        <v>6.3838888888888885</v>
      </c>
    </row>
    <row r="3934" spans="2:6" ht="18" hidden="1" customHeight="1">
      <c r="B3934" s="33"/>
      <c r="C3934" s="34">
        <v>0.52083333333333337</v>
      </c>
      <c r="D3934" s="15">
        <v>6.3558333333333339</v>
      </c>
      <c r="E3934" s="35">
        <v>6.3658333333333328</v>
      </c>
      <c r="F3934" s="35">
        <v>6.3758333333333326</v>
      </c>
    </row>
    <row r="3935" spans="2:6" ht="18" hidden="1" customHeight="1">
      <c r="B3935" s="51"/>
      <c r="C3935" s="57">
        <v>0.64583333333333337</v>
      </c>
      <c r="D3935" s="63">
        <v>6.3471111111111096</v>
      </c>
      <c r="E3935" s="64">
        <v>6.3571111111111112</v>
      </c>
      <c r="F3935" s="65">
        <v>6.3671111111111127</v>
      </c>
    </row>
    <row r="3936" spans="2:6" ht="18" hidden="1" customHeight="1" thickBot="1">
      <c r="B3936" s="66"/>
      <c r="C3936" s="67"/>
      <c r="D3936" s="68">
        <f>AVERAGE(D3932:D3935)</f>
        <v>6.355611111111112</v>
      </c>
      <c r="E3936" s="26">
        <f>AVERAGE(E3932:E3935)</f>
        <v>6.3656111111111109</v>
      </c>
      <c r="F3936" s="26">
        <f>AVERAGE(F3932:F3935)</f>
        <v>6.3756111111111116</v>
      </c>
    </row>
    <row r="3937" spans="2:6" ht="18" hidden="1" customHeight="1" thickTop="1">
      <c r="B3937" s="33"/>
      <c r="C3937" s="29"/>
      <c r="D3937" s="30"/>
      <c r="E3937" s="56"/>
      <c r="F3937" s="32"/>
    </row>
    <row r="3938" spans="2:6" ht="18" hidden="1" customHeight="1">
      <c r="B3938" s="33">
        <f>B3933+1</f>
        <v>41962</v>
      </c>
      <c r="C3938" s="34">
        <v>0.39583333333333331</v>
      </c>
      <c r="D3938" s="15">
        <v>6.3480555555555549</v>
      </c>
      <c r="E3938" s="35">
        <v>6.3580555555555556</v>
      </c>
      <c r="F3938" s="35">
        <v>6.3680555555555554</v>
      </c>
    </row>
    <row r="3939" spans="2:6" ht="18" hidden="1" customHeight="1">
      <c r="B3939" s="33"/>
      <c r="C3939" s="34">
        <v>0.52083333333333337</v>
      </c>
      <c r="D3939" s="15">
        <v>6.3219444444444441</v>
      </c>
      <c r="E3939" s="35">
        <v>6.3319444444444439</v>
      </c>
      <c r="F3939" s="35">
        <v>6.3419444444444446</v>
      </c>
    </row>
    <row r="3940" spans="2:6" ht="18" hidden="1" customHeight="1">
      <c r="B3940" s="51"/>
      <c r="C3940" s="57">
        <v>0.64583333333333337</v>
      </c>
      <c r="D3940" s="63">
        <v>6.3247222222222215</v>
      </c>
      <c r="E3940" s="64">
        <v>6.3347222222222221</v>
      </c>
      <c r="F3940" s="65">
        <v>6.3447222222222219</v>
      </c>
    </row>
    <row r="3941" spans="2:6" ht="18" hidden="1" customHeight="1" thickBot="1">
      <c r="B3941" s="66"/>
      <c r="C3941" s="67"/>
      <c r="D3941" s="68">
        <f>AVERAGE(D3937:D3940)</f>
        <v>6.3315740740740729</v>
      </c>
      <c r="E3941" s="26">
        <f>AVERAGE(E3937:E3940)</f>
        <v>6.3415740740740745</v>
      </c>
      <c r="F3941" s="26">
        <f>AVERAGE(F3937:F3940)</f>
        <v>6.3515740740740751</v>
      </c>
    </row>
    <row r="3942" spans="2:6" ht="18" hidden="1" customHeight="1" thickTop="1">
      <c r="B3942" s="33"/>
      <c r="C3942" s="29"/>
      <c r="D3942" s="30"/>
      <c r="E3942" s="56"/>
      <c r="F3942" s="32"/>
    </row>
    <row r="3943" spans="2:6" ht="18" hidden="1" customHeight="1">
      <c r="B3943" s="33">
        <f>B3938+1</f>
        <v>41963</v>
      </c>
      <c r="C3943" s="34">
        <v>0.39583333333333331</v>
      </c>
      <c r="D3943" s="15">
        <v>6.3102777777777765</v>
      </c>
      <c r="E3943" s="35">
        <v>6.3202777777777772</v>
      </c>
      <c r="F3943" s="35">
        <v>6.330277777777777</v>
      </c>
    </row>
    <row r="3944" spans="2:6" ht="18" hidden="1" customHeight="1">
      <c r="B3944" s="33"/>
      <c r="C3944" s="34">
        <v>0.52083333333333337</v>
      </c>
      <c r="D3944" s="15">
        <v>6.3297222222222205</v>
      </c>
      <c r="E3944" s="35">
        <v>6.3397222222222211</v>
      </c>
      <c r="F3944" s="35">
        <v>6.3497222222222227</v>
      </c>
    </row>
    <row r="3945" spans="2:6" ht="18" hidden="1" customHeight="1">
      <c r="B3945" s="51"/>
      <c r="C3945" s="57">
        <v>0.64583333333333337</v>
      </c>
      <c r="D3945" s="63">
        <v>6.3341666666666665</v>
      </c>
      <c r="E3945" s="64">
        <v>6.3441666666666663</v>
      </c>
      <c r="F3945" s="65">
        <v>6.3541666666666661</v>
      </c>
    </row>
    <row r="3946" spans="2:6" ht="18" hidden="1" customHeight="1" thickBot="1">
      <c r="B3946" s="66"/>
      <c r="C3946" s="67"/>
      <c r="D3946" s="68">
        <f>AVERAGE(D3942:D3945)</f>
        <v>6.3247222222222206</v>
      </c>
      <c r="E3946" s="26">
        <f>AVERAGE(E3942:E3945)</f>
        <v>6.3347222222222213</v>
      </c>
      <c r="F3946" s="26">
        <f>AVERAGE(F3942:F3945)</f>
        <v>6.344722222222221</v>
      </c>
    </row>
    <row r="3947" spans="2:6" ht="18" hidden="1" customHeight="1" thickTop="1">
      <c r="B3947" s="33"/>
      <c r="C3947" s="29"/>
      <c r="D3947" s="30"/>
      <c r="E3947" s="56"/>
      <c r="F3947" s="32"/>
    </row>
    <row r="3948" spans="2:6" ht="18" hidden="1" customHeight="1">
      <c r="B3948" s="33">
        <f>B3943+1</f>
        <v>41964</v>
      </c>
      <c r="C3948" s="34">
        <v>0.39583333333333331</v>
      </c>
      <c r="D3948" s="15">
        <v>6.3358333333333343</v>
      </c>
      <c r="E3948" s="35">
        <v>6.3458333333333332</v>
      </c>
      <c r="F3948" s="35">
        <v>6.355833333333333</v>
      </c>
    </row>
    <row r="3949" spans="2:6" ht="18" hidden="1" customHeight="1">
      <c r="B3949" s="33"/>
      <c r="C3949" s="34">
        <v>0.52083333333333337</v>
      </c>
      <c r="D3949" s="15">
        <v>6.3436111111111106</v>
      </c>
      <c r="E3949" s="35">
        <v>6.3536111111111113</v>
      </c>
      <c r="F3949" s="35">
        <v>6.363611111111112</v>
      </c>
    </row>
    <row r="3950" spans="2:6" ht="18" hidden="1" customHeight="1">
      <c r="B3950" s="51"/>
      <c r="C3950" s="57">
        <v>0.64583333333333337</v>
      </c>
      <c r="D3950" s="63">
        <v>6.3488888888888884</v>
      </c>
      <c r="E3950" s="64">
        <v>6.358888888888889</v>
      </c>
      <c r="F3950" s="65">
        <v>6.3688888888888897</v>
      </c>
    </row>
    <row r="3951" spans="2:6" ht="18" hidden="1" customHeight="1" thickBot="1">
      <c r="B3951" s="66"/>
      <c r="C3951" s="67"/>
      <c r="D3951" s="68">
        <f>AVERAGE(D3947:D3950)</f>
        <v>6.342777777777779</v>
      </c>
      <c r="E3951" s="26">
        <f>AVERAGE(E3947:E3950)</f>
        <v>6.3527777777777779</v>
      </c>
      <c r="F3951" s="26">
        <f>AVERAGE(F3947:F3950)</f>
        <v>6.3627777777777785</v>
      </c>
    </row>
    <row r="3952" spans="2:6" ht="18" hidden="1" customHeight="1" thickTop="1">
      <c r="B3952" s="33"/>
      <c r="C3952" s="29"/>
      <c r="D3952" s="30"/>
      <c r="E3952" s="56"/>
      <c r="F3952" s="32"/>
    </row>
    <row r="3953" spans="2:6" ht="18" hidden="1" customHeight="1">
      <c r="B3953" s="33">
        <f>B3948+3</f>
        <v>41967</v>
      </c>
      <c r="C3953" s="34">
        <v>0.39583333333333331</v>
      </c>
      <c r="D3953" s="15">
        <v>6.3366666666666669</v>
      </c>
      <c r="E3953" s="35">
        <v>6.3466666666666658</v>
      </c>
      <c r="F3953" s="35">
        <v>6.3566666666666656</v>
      </c>
    </row>
    <row r="3954" spans="2:6" ht="18" hidden="1" customHeight="1">
      <c r="B3954" s="33"/>
      <c r="C3954" s="34">
        <v>0.52083333333333337</v>
      </c>
      <c r="D3954" s="15">
        <v>6.2805555555555559</v>
      </c>
      <c r="E3954" s="35">
        <v>6.2905555555555548</v>
      </c>
      <c r="F3954" s="35">
        <v>6.3005555555555546</v>
      </c>
    </row>
    <row r="3955" spans="2:6" ht="18" hidden="1" customHeight="1">
      <c r="B3955" s="51"/>
      <c r="C3955" s="57">
        <v>0.64583333333333337</v>
      </c>
      <c r="D3955" s="63">
        <v>6.280277777777779</v>
      </c>
      <c r="E3955" s="64">
        <v>6.2902777777777779</v>
      </c>
      <c r="F3955" s="65">
        <v>6.3002777777777768</v>
      </c>
    </row>
    <row r="3956" spans="2:6" ht="18" hidden="1" customHeight="1" thickBot="1">
      <c r="B3956" s="66"/>
      <c r="C3956" s="67"/>
      <c r="D3956" s="68">
        <f>AVERAGE(D3952:D3955)</f>
        <v>6.2991666666666672</v>
      </c>
      <c r="E3956" s="26">
        <f>AVERAGE(E3952:E3955)</f>
        <v>6.3091666666666661</v>
      </c>
      <c r="F3956" s="26">
        <f>AVERAGE(F3952:F3955)</f>
        <v>6.319166666666665</v>
      </c>
    </row>
    <row r="3957" spans="2:6" ht="18" hidden="1" customHeight="1" thickTop="1">
      <c r="B3957" s="33"/>
      <c r="C3957" s="29"/>
      <c r="D3957" s="30"/>
      <c r="E3957" s="56"/>
      <c r="F3957" s="32"/>
    </row>
    <row r="3958" spans="2:6" ht="18" hidden="1" customHeight="1">
      <c r="B3958" s="33">
        <f>B3953+1</f>
        <v>41968</v>
      </c>
      <c r="C3958" s="34">
        <v>0.39583333333333331</v>
      </c>
      <c r="D3958" s="15">
        <v>6.2813888888888902</v>
      </c>
      <c r="E3958" s="35">
        <v>6.2913888888888891</v>
      </c>
      <c r="F3958" s="35">
        <v>6.301388888888888</v>
      </c>
    </row>
    <row r="3959" spans="2:6" ht="18" hidden="1" customHeight="1">
      <c r="B3959" s="33"/>
      <c r="C3959" s="34">
        <v>0.52083333333333337</v>
      </c>
      <c r="D3959" s="15">
        <v>6.2866666666666662</v>
      </c>
      <c r="E3959" s="35">
        <v>6.2966666666666669</v>
      </c>
      <c r="F3959" s="35">
        <v>6.3066666666666666</v>
      </c>
    </row>
    <row r="3960" spans="2:6" ht="18" hidden="1" customHeight="1">
      <c r="B3960" s="51"/>
      <c r="C3960" s="57">
        <v>0.64583333333333337</v>
      </c>
      <c r="D3960" s="63">
        <v>6.3083333333333336</v>
      </c>
      <c r="E3960" s="64">
        <v>6.3183333333333334</v>
      </c>
      <c r="F3960" s="65">
        <v>6.3283333333333331</v>
      </c>
    </row>
    <row r="3961" spans="2:6" ht="18" hidden="1" customHeight="1" thickBot="1">
      <c r="B3961" s="66"/>
      <c r="C3961" s="67"/>
      <c r="D3961" s="68">
        <f>AVERAGE(D3957:D3960)</f>
        <v>6.2921296296296303</v>
      </c>
      <c r="E3961" s="26">
        <f>AVERAGE(E3957:E3960)</f>
        <v>6.3021296296296301</v>
      </c>
      <c r="F3961" s="26">
        <f>AVERAGE(F3957:F3960)</f>
        <v>6.3121296296296299</v>
      </c>
    </row>
    <row r="3962" spans="2:6" ht="18" hidden="1" customHeight="1" thickTop="1">
      <c r="B3962" s="33"/>
      <c r="C3962" s="29"/>
      <c r="D3962" s="30"/>
      <c r="E3962" s="56"/>
      <c r="F3962" s="32"/>
    </row>
    <row r="3963" spans="2:6" ht="18" hidden="1" customHeight="1">
      <c r="B3963" s="33">
        <f>B3958+1</f>
        <v>41969</v>
      </c>
      <c r="C3963" s="34">
        <v>0.39583333333333331</v>
      </c>
      <c r="D3963" s="15">
        <v>6.3411111111111111</v>
      </c>
      <c r="E3963" s="35">
        <v>6.3511111111111109</v>
      </c>
      <c r="F3963" s="35">
        <v>6.3611111111111107</v>
      </c>
    </row>
    <row r="3964" spans="2:6" ht="18" hidden="1" customHeight="1">
      <c r="B3964" s="33"/>
      <c r="C3964" s="34">
        <v>0.52083333333333337</v>
      </c>
      <c r="D3964" s="15">
        <v>6.3411111111111111</v>
      </c>
      <c r="E3964" s="35">
        <v>6.3511111111111109</v>
      </c>
      <c r="F3964" s="35">
        <v>6.3611111111111107</v>
      </c>
    </row>
    <row r="3965" spans="2:6" ht="18" hidden="1" customHeight="1">
      <c r="B3965" s="51"/>
      <c r="C3965" s="57">
        <v>0.64583333333333337</v>
      </c>
      <c r="D3965" s="63">
        <v>6.3097222222222236</v>
      </c>
      <c r="E3965" s="64">
        <v>6.3197222222222225</v>
      </c>
      <c r="F3965" s="65">
        <v>6.3297222222222214</v>
      </c>
    </row>
    <row r="3966" spans="2:6" ht="18" hidden="1" customHeight="1" thickBot="1">
      <c r="B3966" s="66"/>
      <c r="C3966" s="67"/>
      <c r="D3966" s="68">
        <f>AVERAGE(D3962:D3965)</f>
        <v>6.3306481481481489</v>
      </c>
      <c r="E3966" s="26">
        <f>AVERAGE(E3962:E3965)</f>
        <v>6.3406481481481478</v>
      </c>
      <c r="F3966" s="26">
        <f>AVERAGE(F3962:F3965)</f>
        <v>6.3506481481481485</v>
      </c>
    </row>
    <row r="3967" spans="2:6" ht="18" hidden="1" customHeight="1" thickTop="1">
      <c r="B3967" s="33"/>
      <c r="C3967" s="29"/>
      <c r="D3967" s="30"/>
      <c r="E3967" s="56"/>
      <c r="F3967" s="32"/>
    </row>
    <row r="3968" spans="2:6" ht="18" hidden="1" customHeight="1">
      <c r="B3968" s="33">
        <f>B3963+1</f>
        <v>41970</v>
      </c>
      <c r="C3968" s="34">
        <v>0.39583333333333331</v>
      </c>
      <c r="D3968" s="15">
        <v>6.3029411764705898</v>
      </c>
      <c r="E3968" s="35">
        <v>6.3129411764705896</v>
      </c>
      <c r="F3968" s="35">
        <v>6.3229411764705885</v>
      </c>
    </row>
    <row r="3969" spans="2:6" ht="18" hidden="1" customHeight="1">
      <c r="B3969" s="33"/>
      <c r="C3969" s="34">
        <v>0.52083333333333337</v>
      </c>
      <c r="D3969" s="15">
        <v>6.3061111111111119</v>
      </c>
      <c r="E3969" s="35">
        <v>6.3161111111111117</v>
      </c>
      <c r="F3969" s="35">
        <v>6.3261111111111115</v>
      </c>
    </row>
    <row r="3970" spans="2:6" ht="18" hidden="1" customHeight="1">
      <c r="B3970" s="51"/>
      <c r="C3970" s="57">
        <v>0.64583333333333337</v>
      </c>
      <c r="D3970" s="63">
        <v>6.307777777777777</v>
      </c>
      <c r="E3970" s="64">
        <v>6.3177777777777777</v>
      </c>
      <c r="F3970" s="65">
        <v>6.3277777777777775</v>
      </c>
    </row>
    <row r="3971" spans="2:6" ht="18" hidden="1" customHeight="1" thickBot="1">
      <c r="B3971" s="66"/>
      <c r="C3971" s="67"/>
      <c r="D3971" s="68">
        <f>AVERAGE(D3967:D3970)</f>
        <v>6.3056100217864923</v>
      </c>
      <c r="E3971" s="26">
        <f>AVERAGE(E3967:E3970)</f>
        <v>6.315610021786493</v>
      </c>
      <c r="F3971" s="26">
        <f>AVERAGE(F3967:F3970)</f>
        <v>6.3256100217864928</v>
      </c>
    </row>
    <row r="3972" spans="2:6" ht="18" hidden="1" customHeight="1" thickTop="1">
      <c r="B3972" s="33"/>
      <c r="C3972" s="29"/>
      <c r="D3972" s="30"/>
      <c r="E3972" s="56"/>
      <c r="F3972" s="32"/>
    </row>
    <row r="3973" spans="2:6" ht="18" hidden="1" customHeight="1">
      <c r="B3973" s="33">
        <f>B3968+1</f>
        <v>41971</v>
      </c>
      <c r="C3973" s="34">
        <v>0.39583333333333331</v>
      </c>
      <c r="D3973" s="15">
        <v>6.3086111111111123</v>
      </c>
      <c r="E3973" s="35">
        <v>6.3186111111111112</v>
      </c>
      <c r="F3973" s="35">
        <v>6.3286111111111101</v>
      </c>
    </row>
    <row r="3974" spans="2:6" ht="18" hidden="1" customHeight="1">
      <c r="B3974" s="33"/>
      <c r="C3974" s="34">
        <v>0.52083333333333337</v>
      </c>
      <c r="D3974" s="15">
        <v>6.2836111111111119</v>
      </c>
      <c r="E3974" s="35">
        <v>6.2936111111111117</v>
      </c>
      <c r="F3974" s="35">
        <v>6.3036111111111106</v>
      </c>
    </row>
    <row r="3975" spans="2:6" ht="18" hidden="1" customHeight="1">
      <c r="B3975" s="51"/>
      <c r="C3975" s="57">
        <v>0.64583333333333337</v>
      </c>
      <c r="D3975" s="63">
        <v>6.294722222222223</v>
      </c>
      <c r="E3975" s="64">
        <v>6.3047222222222228</v>
      </c>
      <c r="F3975" s="65">
        <v>6.3147222222222235</v>
      </c>
    </row>
    <row r="3976" spans="2:6" ht="18" hidden="1" customHeight="1" thickBot="1">
      <c r="B3976" s="66"/>
      <c r="C3976" s="67"/>
      <c r="D3976" s="68">
        <f>AVERAGE(D3972:D3975)</f>
        <v>6.2956481481481488</v>
      </c>
      <c r="E3976" s="26">
        <f>AVERAGE(E3972:E3975)</f>
        <v>6.3056481481481486</v>
      </c>
      <c r="F3976" s="26">
        <f>AVERAGE(F3972:F3975)</f>
        <v>6.3156481481481483</v>
      </c>
    </row>
    <row r="3977" spans="2:6" ht="18" hidden="1" customHeight="1" thickTop="1">
      <c r="B3977" s="33"/>
      <c r="C3977" s="29"/>
      <c r="D3977" s="30"/>
      <c r="E3977" s="56"/>
      <c r="F3977" s="32"/>
    </row>
    <row r="3978" spans="2:6" ht="18" hidden="1" customHeight="1">
      <c r="B3978" s="33">
        <f>B3973+3</f>
        <v>41974</v>
      </c>
      <c r="C3978" s="34">
        <v>0.39583333333333331</v>
      </c>
      <c r="D3978" s="15">
        <v>6.3164705882352941</v>
      </c>
      <c r="E3978" s="35">
        <v>6.3264705882352947</v>
      </c>
      <c r="F3978" s="35">
        <v>6.3364705882352954</v>
      </c>
    </row>
    <row r="3979" spans="2:6" ht="18" hidden="1" customHeight="1">
      <c r="B3979" s="33"/>
      <c r="C3979" s="34">
        <v>0.52083333333333337</v>
      </c>
      <c r="D3979" s="15">
        <v>6.344444444444445</v>
      </c>
      <c r="E3979" s="35">
        <v>6.3544444444444448</v>
      </c>
      <c r="F3979" s="35">
        <v>6.3644444444444446</v>
      </c>
    </row>
    <row r="3980" spans="2:6" ht="18" hidden="1" customHeight="1">
      <c r="B3980" s="51"/>
      <c r="C3980" s="57">
        <v>0.64583333333333337</v>
      </c>
      <c r="D3980" s="63">
        <v>6.3480555555555549</v>
      </c>
      <c r="E3980" s="64">
        <v>6.3580555555555556</v>
      </c>
      <c r="F3980" s="65">
        <v>6.3680555555555554</v>
      </c>
    </row>
    <row r="3981" spans="2:6" ht="18" hidden="1" customHeight="1" thickBot="1">
      <c r="B3981" s="66"/>
      <c r="C3981" s="67"/>
      <c r="D3981" s="68">
        <f>AVERAGE(D3977:D3980)</f>
        <v>6.3363235294117644</v>
      </c>
      <c r="E3981" s="26">
        <f>AVERAGE(E3977:E3980)</f>
        <v>6.346323529411765</v>
      </c>
      <c r="F3981" s="26">
        <f>AVERAGE(F3977:F3980)</f>
        <v>6.3563235294117648</v>
      </c>
    </row>
    <row r="3982" spans="2:6" ht="18" hidden="1" customHeight="1" thickTop="1">
      <c r="B3982" s="33"/>
      <c r="C3982" s="29"/>
      <c r="D3982" s="30"/>
      <c r="E3982" s="56"/>
      <c r="F3982" s="32"/>
    </row>
    <row r="3983" spans="2:6" ht="18" hidden="1" customHeight="1">
      <c r="B3983" s="33">
        <f>B3978+1</f>
        <v>41975</v>
      </c>
      <c r="C3983" s="34">
        <v>0.39583333333333331</v>
      </c>
      <c r="D3983" s="15">
        <v>6.3488888888888884</v>
      </c>
      <c r="E3983" s="35">
        <v>6.358888888888889</v>
      </c>
      <c r="F3983" s="35">
        <v>6.3688888888888897</v>
      </c>
    </row>
    <row r="3984" spans="2:6" ht="18" hidden="1" customHeight="1">
      <c r="B3984" s="33"/>
      <c r="C3984" s="34">
        <v>0.52083333333333337</v>
      </c>
      <c r="D3984" s="15">
        <v>6.3508333333333331</v>
      </c>
      <c r="E3984" s="35">
        <v>6.3608333333333338</v>
      </c>
      <c r="F3984" s="35">
        <v>6.3708333333333336</v>
      </c>
    </row>
    <row r="3985" spans="2:6" ht="18" hidden="1" customHeight="1">
      <c r="B3985" s="51"/>
      <c r="C3985" s="57">
        <v>0.64583333333333337</v>
      </c>
      <c r="D3985" s="63">
        <v>6.3533333333333335</v>
      </c>
      <c r="E3985" s="64">
        <v>6.3633333333333333</v>
      </c>
      <c r="F3985" s="65">
        <v>6.3733333333333331</v>
      </c>
    </row>
    <row r="3986" spans="2:6" ht="18" hidden="1" customHeight="1" thickBot="1">
      <c r="B3986" s="66"/>
      <c r="C3986" s="67"/>
      <c r="D3986" s="68">
        <f>AVERAGE(D3982:D3985)</f>
        <v>6.3510185185185177</v>
      </c>
      <c r="E3986" s="26">
        <f>AVERAGE(E3982:E3985)</f>
        <v>6.3610185185185193</v>
      </c>
      <c r="F3986" s="26">
        <f>AVERAGE(F3982:F3985)</f>
        <v>6.3710185185185182</v>
      </c>
    </row>
    <row r="3987" spans="2:6" ht="18" hidden="1" customHeight="1" thickTop="1">
      <c r="B3987" s="33"/>
      <c r="C3987" s="29"/>
      <c r="D3987" s="30"/>
      <c r="E3987" s="56"/>
      <c r="F3987" s="32"/>
    </row>
    <row r="3988" spans="2:6" ht="18" hidden="1" customHeight="1">
      <c r="B3988" s="33">
        <f>B3983+1</f>
        <v>41976</v>
      </c>
      <c r="C3988" s="34">
        <v>0.39583333333333331</v>
      </c>
      <c r="D3988" s="15">
        <v>6.3572222222222221</v>
      </c>
      <c r="E3988" s="35">
        <v>6.3672222222222228</v>
      </c>
      <c r="F3988" s="35">
        <v>6.3772222222222235</v>
      </c>
    </row>
    <row r="3989" spans="2:6" ht="18" hidden="1" customHeight="1">
      <c r="B3989" s="33"/>
      <c r="C3989" s="34">
        <v>0.52083333333333337</v>
      </c>
      <c r="D3989" s="15">
        <v>6.3563888888888886</v>
      </c>
      <c r="E3989" s="35">
        <v>6.3663888888888893</v>
      </c>
      <c r="F3989" s="35">
        <v>6.37638888888889</v>
      </c>
    </row>
    <row r="3990" spans="2:6" ht="18" hidden="1" customHeight="1">
      <c r="B3990" s="51"/>
      <c r="C3990" s="57">
        <v>0.64583333333333337</v>
      </c>
      <c r="D3990" s="63">
        <v>6.3599999999999985</v>
      </c>
      <c r="E3990" s="64">
        <v>6.3699999999999992</v>
      </c>
      <c r="F3990" s="65">
        <v>6.38</v>
      </c>
    </row>
    <row r="3991" spans="2:6" ht="18" hidden="1" customHeight="1" thickBot="1">
      <c r="B3991" s="66"/>
      <c r="C3991" s="67"/>
      <c r="D3991" s="68">
        <f>AVERAGE(D3987:D3990)</f>
        <v>6.3578703703703701</v>
      </c>
      <c r="E3991" s="26">
        <f>AVERAGE(E3987:E3990)</f>
        <v>6.3678703703703716</v>
      </c>
      <c r="F3991" s="26">
        <f>AVERAGE(F3987:F3990)</f>
        <v>6.3778703703703705</v>
      </c>
    </row>
    <row r="3992" spans="2:6" ht="18" hidden="1" customHeight="1" thickTop="1">
      <c r="B3992" s="33"/>
      <c r="C3992" s="29"/>
      <c r="D3992" s="30"/>
      <c r="E3992" s="56"/>
      <c r="F3992" s="32"/>
    </row>
    <row r="3993" spans="2:6" ht="18" hidden="1" customHeight="1">
      <c r="B3993" s="33">
        <f>B3988+1</f>
        <v>41977</v>
      </c>
      <c r="C3993" s="34">
        <v>0.39583333333333331</v>
      </c>
      <c r="D3993" s="15">
        <v>6.3602777777777773</v>
      </c>
      <c r="E3993" s="35">
        <v>6.3702777777777779</v>
      </c>
      <c r="F3993" s="35">
        <v>6.3802777777777777</v>
      </c>
    </row>
    <row r="3994" spans="2:6" ht="18" hidden="1" customHeight="1">
      <c r="B3994" s="33"/>
      <c r="C3994" s="34">
        <v>0.52083333333333337</v>
      </c>
      <c r="D3994" s="15">
        <v>6.3433333333333328</v>
      </c>
      <c r="E3994" s="35">
        <v>6.3533333333333335</v>
      </c>
      <c r="F3994" s="35">
        <v>6.3633333333333333</v>
      </c>
    </row>
    <row r="3995" spans="2:6" ht="18" hidden="1" customHeight="1">
      <c r="B3995" s="51"/>
      <c r="C3995" s="57">
        <v>0.64583333333333337</v>
      </c>
      <c r="D3995" s="63">
        <v>6.3502777777777766</v>
      </c>
      <c r="E3995" s="64">
        <v>6.3602777777777781</v>
      </c>
      <c r="F3995" s="65">
        <v>6.3702777777777788</v>
      </c>
    </row>
    <row r="3996" spans="2:6" ht="18" hidden="1" customHeight="1" thickBot="1">
      <c r="B3996" s="66"/>
      <c r="C3996" s="67"/>
      <c r="D3996" s="68">
        <f>AVERAGE(D3992:D3995)</f>
        <v>6.3512962962962947</v>
      </c>
      <c r="E3996" s="26">
        <f>AVERAGE(E3992:E3995)</f>
        <v>6.3612962962962962</v>
      </c>
      <c r="F3996" s="26">
        <f>AVERAGE(F3992:F3995)</f>
        <v>6.3712962962962969</v>
      </c>
    </row>
    <row r="3997" spans="2:6" ht="18" hidden="1" customHeight="1" thickTop="1">
      <c r="B3997" s="33"/>
      <c r="C3997" s="29"/>
      <c r="D3997" s="30"/>
      <c r="E3997" s="56"/>
      <c r="F3997" s="32"/>
    </row>
    <row r="3998" spans="2:6" ht="18" hidden="1" customHeight="1">
      <c r="B3998" s="33">
        <f>B3993+1</f>
        <v>41978</v>
      </c>
      <c r="C3998" s="34">
        <v>0.39583333333333331</v>
      </c>
      <c r="D3998" s="15">
        <v>6.3522222222222222</v>
      </c>
      <c r="E3998" s="35">
        <v>6.362222222222222</v>
      </c>
      <c r="F3998" s="35">
        <v>6.3722222222222227</v>
      </c>
    </row>
    <row r="3999" spans="2:6" ht="18" hidden="1" customHeight="1">
      <c r="B3999" s="33"/>
      <c r="C3999" s="34">
        <v>0.52083333333333337</v>
      </c>
      <c r="D3999" s="15">
        <v>6.3280555555555562</v>
      </c>
      <c r="E3999" s="35">
        <v>6.338055555555556</v>
      </c>
      <c r="F3999" s="35">
        <v>6.3480555555555549</v>
      </c>
    </row>
    <row r="4000" spans="2:6" ht="18" hidden="1" customHeight="1">
      <c r="B4000" s="51"/>
      <c r="C4000" s="57">
        <v>0.64583333333333337</v>
      </c>
      <c r="D4000" s="63">
        <v>6.3497222222222227</v>
      </c>
      <c r="E4000" s="64">
        <v>6.3597222222222225</v>
      </c>
      <c r="F4000" s="65">
        <v>6.3697222222222223</v>
      </c>
    </row>
    <row r="4001" spans="2:6" ht="18" hidden="1" customHeight="1" thickBot="1">
      <c r="B4001" s="66"/>
      <c r="C4001" s="67"/>
      <c r="D4001" s="68">
        <f>AVERAGE(D3997:D4000)</f>
        <v>6.3433333333333337</v>
      </c>
      <c r="E4001" s="26">
        <f>AVERAGE(E3997:E4000)</f>
        <v>6.3533333333333344</v>
      </c>
      <c r="F4001" s="26">
        <f>AVERAGE(F3997:F4000)</f>
        <v>6.3633333333333333</v>
      </c>
    </row>
    <row r="4002" spans="2:6" ht="18" hidden="1" customHeight="1" thickTop="1">
      <c r="B4002" s="33"/>
      <c r="C4002" s="29"/>
      <c r="D4002" s="30"/>
      <c r="E4002" s="56"/>
      <c r="F4002" s="32"/>
    </row>
    <row r="4003" spans="2:6" ht="18" hidden="1" customHeight="1">
      <c r="B4003" s="33">
        <f>B3998+3</f>
        <v>41981</v>
      </c>
      <c r="C4003" s="34">
        <v>0.39583333333333331</v>
      </c>
      <c r="D4003" s="15">
        <v>6.3547222222222217</v>
      </c>
      <c r="E4003" s="35">
        <v>6.3647222222222215</v>
      </c>
      <c r="F4003" s="35">
        <v>6.3747222222222222</v>
      </c>
    </row>
    <row r="4004" spans="2:6" ht="18" hidden="1" customHeight="1">
      <c r="B4004" s="33"/>
      <c r="C4004" s="34">
        <v>0.52083333333333337</v>
      </c>
      <c r="D4004" s="15">
        <v>6.3527777777777779</v>
      </c>
      <c r="E4004" s="35">
        <v>6.3627777777777776</v>
      </c>
      <c r="F4004" s="35">
        <v>6.3727777777777783</v>
      </c>
    </row>
    <row r="4005" spans="2:6" ht="18" hidden="1" customHeight="1">
      <c r="B4005" s="51"/>
      <c r="C4005" s="57">
        <v>0.64583333333333337</v>
      </c>
      <c r="D4005" s="63">
        <v>6.3383333333333338</v>
      </c>
      <c r="E4005" s="64">
        <v>6.3483333333333336</v>
      </c>
      <c r="F4005" s="65">
        <v>6.3583333333333334</v>
      </c>
    </row>
    <row r="4006" spans="2:6" ht="18" hidden="1" customHeight="1" thickBot="1">
      <c r="B4006" s="66"/>
      <c r="C4006" s="67"/>
      <c r="D4006" s="68">
        <f>AVERAGE(D4002:D4005)</f>
        <v>6.3486111111111114</v>
      </c>
      <c r="E4006" s="26">
        <f>AVERAGE(E4002:E4005)</f>
        <v>6.3586111111111103</v>
      </c>
      <c r="F4006" s="26">
        <f>AVERAGE(F4002:F4005)</f>
        <v>6.368611111111111</v>
      </c>
    </row>
    <row r="4007" spans="2:6" ht="18" hidden="1" customHeight="1" thickTop="1">
      <c r="B4007" s="33"/>
      <c r="C4007" s="29"/>
      <c r="D4007" s="30"/>
      <c r="E4007" s="56"/>
      <c r="F4007" s="32"/>
    </row>
    <row r="4008" spans="2:6" ht="18" hidden="1" customHeight="1">
      <c r="B4008" s="33">
        <f>B4003+1</f>
        <v>41982</v>
      </c>
      <c r="C4008" s="34">
        <v>0.39583333333333331</v>
      </c>
      <c r="D4008" s="15">
        <v>6.3455555555555545</v>
      </c>
      <c r="E4008" s="35">
        <v>6.3555555555555552</v>
      </c>
      <c r="F4008" s="35">
        <v>6.3655555555555559</v>
      </c>
    </row>
    <row r="4009" spans="2:6" ht="18" hidden="1" customHeight="1">
      <c r="B4009" s="33"/>
      <c r="C4009" s="34">
        <v>0.52083333333333337</v>
      </c>
      <c r="D4009" s="15">
        <v>6.3361111111111095</v>
      </c>
      <c r="E4009" s="35">
        <v>6.3461111111111101</v>
      </c>
      <c r="F4009" s="35">
        <v>6.3561111111111108</v>
      </c>
    </row>
    <row r="4010" spans="2:6" ht="18" hidden="1" customHeight="1">
      <c r="B4010" s="51"/>
      <c r="C4010" s="57">
        <v>0.64583333333333337</v>
      </c>
      <c r="D4010" s="63">
        <v>6.3475000000000001</v>
      </c>
      <c r="E4010" s="64">
        <v>6.3574999999999999</v>
      </c>
      <c r="F4010" s="65">
        <v>6.3674999999999997</v>
      </c>
    </row>
    <row r="4011" spans="2:6" ht="18" hidden="1" customHeight="1" thickBot="1">
      <c r="B4011" s="66"/>
      <c r="C4011" s="67"/>
      <c r="D4011" s="68">
        <f>AVERAGE(D4007:D4010)</f>
        <v>6.343055555555555</v>
      </c>
      <c r="E4011" s="26">
        <f>AVERAGE(E4007:E4010)</f>
        <v>6.3530555555555539</v>
      </c>
      <c r="F4011" s="26">
        <f>AVERAGE(F4007:F4010)</f>
        <v>6.3630555555555555</v>
      </c>
    </row>
    <row r="4012" spans="2:6" ht="18" hidden="1" customHeight="1" thickTop="1">
      <c r="B4012" s="33"/>
      <c r="C4012" s="29"/>
      <c r="D4012" s="30"/>
      <c r="E4012" s="56"/>
      <c r="F4012" s="32"/>
    </row>
    <row r="4013" spans="2:6" ht="18" hidden="1" customHeight="1">
      <c r="B4013" s="33">
        <f>B4008+1</f>
        <v>41983</v>
      </c>
      <c r="C4013" s="34">
        <v>0.39583333333333331</v>
      </c>
      <c r="D4013" s="15">
        <v>6.3486111111111088</v>
      </c>
      <c r="E4013" s="35">
        <v>6.3586111111111103</v>
      </c>
      <c r="F4013" s="35">
        <v>6.3686111111111119</v>
      </c>
    </row>
    <row r="4014" spans="2:6" ht="18" hidden="1" customHeight="1">
      <c r="B4014" s="33"/>
      <c r="C4014" s="34">
        <v>0.52083333333333337</v>
      </c>
      <c r="D4014" s="15">
        <v>6.3486111111111105</v>
      </c>
      <c r="E4014" s="35">
        <v>6.3586111111111112</v>
      </c>
      <c r="F4014" s="35">
        <v>6.368611111111111</v>
      </c>
    </row>
    <row r="4015" spans="2:6" ht="18" hidden="1" customHeight="1">
      <c r="B4015" s="51"/>
      <c r="C4015" s="57">
        <v>0.64583333333333337</v>
      </c>
      <c r="D4015" s="63">
        <v>6.3308333333333326</v>
      </c>
      <c r="E4015" s="64">
        <v>6.3408333333333324</v>
      </c>
      <c r="F4015" s="65">
        <v>6.3508333333333313</v>
      </c>
    </row>
    <row r="4016" spans="2:6" ht="18" hidden="1" customHeight="1" thickBot="1">
      <c r="B4016" s="66"/>
      <c r="C4016" s="67"/>
      <c r="D4016" s="68">
        <f>AVERAGE(D4012:D4015)</f>
        <v>6.3426851851851849</v>
      </c>
      <c r="E4016" s="26">
        <f>AVERAGE(E4012:E4015)</f>
        <v>6.3526851851851847</v>
      </c>
      <c r="F4016" s="26">
        <f>AVERAGE(F4012:F4015)</f>
        <v>6.3626851851851844</v>
      </c>
    </row>
    <row r="4017" spans="2:6" ht="18" hidden="1" customHeight="1" thickTop="1">
      <c r="B4017" s="33"/>
      <c r="C4017" s="29"/>
      <c r="D4017" s="30"/>
      <c r="E4017" s="56"/>
      <c r="F4017" s="32"/>
    </row>
    <row r="4018" spans="2:6" ht="18" hidden="1" customHeight="1">
      <c r="B4018" s="33">
        <f>B4013+1</f>
        <v>41984</v>
      </c>
      <c r="C4018" s="34">
        <v>0.39583333333333331</v>
      </c>
      <c r="D4018" s="15">
        <v>6.3427777777777781</v>
      </c>
      <c r="E4018" s="35">
        <v>6.352777777777777</v>
      </c>
      <c r="F4018" s="35">
        <v>6.3627777777777759</v>
      </c>
    </row>
    <row r="4019" spans="2:6" ht="18" hidden="1" customHeight="1">
      <c r="B4019" s="33"/>
      <c r="C4019" s="34">
        <v>0.52083333333333337</v>
      </c>
      <c r="D4019" s="15">
        <v>6.3422222222222224</v>
      </c>
      <c r="E4019" s="35">
        <v>6.3522222222222222</v>
      </c>
      <c r="F4019" s="35">
        <v>6.362222222222222</v>
      </c>
    </row>
    <row r="4020" spans="2:6" ht="18" hidden="1" customHeight="1">
      <c r="B4020" s="51"/>
      <c r="C4020" s="57">
        <v>0.64583333333333337</v>
      </c>
      <c r="D4020" s="63">
        <v>6.3433333333333337</v>
      </c>
      <c r="E4020" s="64">
        <v>6.3533333333333335</v>
      </c>
      <c r="F4020" s="65">
        <v>6.3633333333333333</v>
      </c>
    </row>
    <row r="4021" spans="2:6" ht="18" hidden="1" customHeight="1" thickBot="1">
      <c r="B4021" s="66"/>
      <c r="C4021" s="67"/>
      <c r="D4021" s="68">
        <f>AVERAGE(D4017:D4020)</f>
        <v>6.342777777777779</v>
      </c>
      <c r="E4021" s="26">
        <f>AVERAGE(E4017:E4020)</f>
        <v>6.352777777777777</v>
      </c>
      <c r="F4021" s="26">
        <f>AVERAGE(F4017:F4020)</f>
        <v>6.3627777777777768</v>
      </c>
    </row>
    <row r="4022" spans="2:6" ht="18" hidden="1" customHeight="1" thickTop="1">
      <c r="B4022" s="33"/>
      <c r="C4022" s="29"/>
      <c r="D4022" s="30"/>
      <c r="E4022" s="56"/>
      <c r="F4022" s="32"/>
    </row>
    <row r="4023" spans="2:6" ht="18" hidden="1" customHeight="1">
      <c r="B4023" s="33">
        <f>B4018+1</f>
        <v>41985</v>
      </c>
      <c r="C4023" s="34">
        <v>0.39583333333333331</v>
      </c>
      <c r="D4023" s="15">
        <v>6.3466666666666649</v>
      </c>
      <c r="E4023" s="35">
        <v>6.3566666666666656</v>
      </c>
      <c r="F4023" s="35">
        <v>6.3666666666666671</v>
      </c>
    </row>
    <row r="4024" spans="2:6" ht="18" hidden="1" customHeight="1">
      <c r="B4024" s="33"/>
      <c r="C4024" s="34">
        <v>0.52083333333333337</v>
      </c>
      <c r="D4024" s="15">
        <v>6.3476666666666652</v>
      </c>
      <c r="E4024" s="35">
        <v>6.3576666666666668</v>
      </c>
      <c r="F4024" s="35">
        <v>6.3676666666666675</v>
      </c>
    </row>
    <row r="4025" spans="2:6" ht="18" hidden="1" customHeight="1">
      <c r="B4025" s="51"/>
      <c r="C4025" s="57">
        <v>0.64583333333333337</v>
      </c>
      <c r="D4025" s="63">
        <v>6.3372222222222225</v>
      </c>
      <c r="E4025" s="64">
        <v>6.3472222222222232</v>
      </c>
      <c r="F4025" s="65">
        <v>6.357222222222223</v>
      </c>
    </row>
    <row r="4026" spans="2:6" ht="18" hidden="1" customHeight="1" thickBot="1">
      <c r="B4026" s="66"/>
      <c r="C4026" s="67"/>
      <c r="D4026" s="68">
        <f>AVERAGE(D4022:D4025)</f>
        <v>6.3438518518518512</v>
      </c>
      <c r="E4026" s="26">
        <f>AVERAGE(E4022:E4025)</f>
        <v>6.3538518518518528</v>
      </c>
      <c r="F4026" s="26">
        <f>AVERAGE(F4022:F4025)</f>
        <v>6.3638518518518525</v>
      </c>
    </row>
    <row r="4027" spans="2:6" ht="18" hidden="1" customHeight="1" thickTop="1">
      <c r="B4027" s="33"/>
      <c r="C4027" s="29"/>
      <c r="D4027" s="30"/>
      <c r="E4027" s="56"/>
      <c r="F4027" s="32"/>
    </row>
    <row r="4028" spans="2:6" ht="18" hidden="1" customHeight="1">
      <c r="B4028" s="33">
        <f>B4023+3</f>
        <v>41988</v>
      </c>
      <c r="C4028" s="34">
        <v>0.39583333333333331</v>
      </c>
      <c r="D4028" s="15">
        <v>6.341388888888889</v>
      </c>
      <c r="E4028" s="35">
        <v>6.3513888888888888</v>
      </c>
      <c r="F4028" s="35">
        <v>6.3613888888888885</v>
      </c>
    </row>
    <row r="4029" spans="2:6" ht="18" hidden="1" customHeight="1">
      <c r="B4029" s="33"/>
      <c r="C4029" s="34">
        <v>0.52083333333333337</v>
      </c>
      <c r="D4029" s="15">
        <v>6.3358333333333334</v>
      </c>
      <c r="E4029" s="35">
        <v>6.3458333333333332</v>
      </c>
      <c r="F4029" s="35">
        <v>6.355833333333333</v>
      </c>
    </row>
    <row r="4030" spans="2:6" ht="18" hidden="1" customHeight="1">
      <c r="B4030" s="51"/>
      <c r="C4030" s="57">
        <v>0.64583333333333337</v>
      </c>
      <c r="D4030" s="63">
        <v>6.3261111111111106</v>
      </c>
      <c r="E4030" s="64">
        <v>6.3361111111111104</v>
      </c>
      <c r="F4030" s="65">
        <v>6.3461111111111101</v>
      </c>
    </row>
    <row r="4031" spans="2:6" ht="18" hidden="1" customHeight="1" thickBot="1">
      <c r="B4031" s="66"/>
      <c r="C4031" s="67"/>
      <c r="D4031" s="68">
        <f>AVERAGE(D4027:D4030)</f>
        <v>6.3344444444444443</v>
      </c>
      <c r="E4031" s="26">
        <f>AVERAGE(E4027:E4030)</f>
        <v>6.3444444444444441</v>
      </c>
      <c r="F4031" s="26">
        <f>AVERAGE(F4027:F4030)</f>
        <v>6.3544444444444439</v>
      </c>
    </row>
    <row r="4032" spans="2:6" ht="18" hidden="1" customHeight="1" thickTop="1">
      <c r="B4032" s="33"/>
      <c r="C4032" s="29"/>
      <c r="D4032" s="30"/>
      <c r="E4032" s="56"/>
      <c r="F4032" s="32"/>
    </row>
    <row r="4033" spans="2:6" ht="18" hidden="1" customHeight="1">
      <c r="B4033" s="33">
        <f>B4028+1</f>
        <v>41989</v>
      </c>
      <c r="C4033" s="34">
        <v>0.39583333333333331</v>
      </c>
      <c r="D4033" s="15">
        <v>6.3266666666666662</v>
      </c>
      <c r="E4033" s="35">
        <v>6.336666666666666</v>
      </c>
      <c r="F4033" s="35">
        <v>6.3466666666666667</v>
      </c>
    </row>
    <row r="4034" spans="2:6" ht="18" hidden="1" customHeight="1">
      <c r="B4034" s="33"/>
      <c r="C4034" s="34">
        <v>0.52083333333333337</v>
      </c>
      <c r="D4034" s="15">
        <v>6.3155555555555543</v>
      </c>
      <c r="E4034" s="35">
        <v>6.3255555555555549</v>
      </c>
      <c r="F4034" s="35">
        <v>6.3355555555555565</v>
      </c>
    </row>
    <row r="4035" spans="2:6" ht="18" hidden="1" customHeight="1">
      <c r="B4035" s="51"/>
      <c r="C4035" s="57">
        <v>0.64583333333333337</v>
      </c>
      <c r="D4035" s="63">
        <v>6.3222222222222229</v>
      </c>
      <c r="E4035" s="64">
        <v>6.3322222222222226</v>
      </c>
      <c r="F4035" s="65">
        <v>6.3422222222222224</v>
      </c>
    </row>
    <row r="4036" spans="2:6" ht="18" hidden="1" customHeight="1" thickBot="1">
      <c r="B4036" s="66"/>
      <c r="C4036" s="67"/>
      <c r="D4036" s="68">
        <f>AVERAGE(D4032:D4035)</f>
        <v>6.3214814814814808</v>
      </c>
      <c r="E4036" s="26">
        <f>AVERAGE(E4032:E4035)</f>
        <v>6.3314814814814815</v>
      </c>
      <c r="F4036" s="26">
        <f>AVERAGE(F4032:F4035)</f>
        <v>6.3414814814814813</v>
      </c>
    </row>
    <row r="4037" spans="2:6" ht="18" hidden="1" customHeight="1" thickTop="1">
      <c r="B4037" s="33"/>
      <c r="C4037" s="29"/>
      <c r="D4037" s="30"/>
      <c r="E4037" s="56"/>
      <c r="F4037" s="32"/>
    </row>
    <row r="4038" spans="2:6" ht="18" hidden="1" customHeight="1">
      <c r="B4038" s="33">
        <f>B4033+1</f>
        <v>41990</v>
      </c>
      <c r="C4038" s="34">
        <v>0.39583333333333331</v>
      </c>
      <c r="D4038" s="15">
        <v>6.3172222222222212</v>
      </c>
      <c r="E4038" s="35">
        <v>6.3272222222222219</v>
      </c>
      <c r="F4038" s="35">
        <v>6.3372222222222225</v>
      </c>
    </row>
    <row r="4039" spans="2:6" ht="18" hidden="1" customHeight="1">
      <c r="B4039" s="33"/>
      <c r="C4039" s="34">
        <v>0.52083333333333337</v>
      </c>
      <c r="D4039" s="15">
        <v>6.3044444444444441</v>
      </c>
      <c r="E4039" s="35">
        <v>6.3144444444444439</v>
      </c>
      <c r="F4039" s="35">
        <v>6.3244444444444436</v>
      </c>
    </row>
    <row r="4040" spans="2:6" ht="18" hidden="1" customHeight="1">
      <c r="B4040" s="51"/>
      <c r="C4040" s="57">
        <v>0.64583333333333337</v>
      </c>
      <c r="D4040" s="63">
        <v>6.2822222222222228</v>
      </c>
      <c r="E4040" s="64">
        <v>6.2922222222222217</v>
      </c>
      <c r="F4040" s="65">
        <v>6.3022222222222206</v>
      </c>
    </row>
    <row r="4041" spans="2:6" ht="18" hidden="1" customHeight="1" thickBot="1">
      <c r="B4041" s="66"/>
      <c r="C4041" s="67"/>
      <c r="D4041" s="68">
        <f>AVERAGE(D4037:D4040)</f>
        <v>6.3012962962962966</v>
      </c>
      <c r="E4041" s="26">
        <f>AVERAGE(E4037:E4040)</f>
        <v>6.3112962962962955</v>
      </c>
      <c r="F4041" s="26">
        <f>AVERAGE(F4037:F4040)</f>
        <v>6.3212962962962953</v>
      </c>
    </row>
    <row r="4042" spans="2:6" ht="18" hidden="1" customHeight="1" thickTop="1">
      <c r="B4042" s="33"/>
      <c r="C4042" s="29"/>
      <c r="D4042" s="30"/>
      <c r="E4042" s="56"/>
      <c r="F4042" s="32"/>
    </row>
    <row r="4043" spans="2:6" ht="18" hidden="1" customHeight="1">
      <c r="B4043" s="33">
        <f>B4038+1</f>
        <v>41991</v>
      </c>
      <c r="C4043" s="34">
        <v>0.39583333333333331</v>
      </c>
      <c r="D4043" s="15">
        <v>6.2877777777777784</v>
      </c>
      <c r="E4043" s="35">
        <v>6.2977777777777781</v>
      </c>
      <c r="F4043" s="35">
        <v>6.3077777777777779</v>
      </c>
    </row>
    <row r="4044" spans="2:6" ht="18" hidden="1" customHeight="1">
      <c r="B4044" s="33"/>
      <c r="C4044" s="34">
        <v>0.52083333333333337</v>
      </c>
      <c r="D4044" s="15">
        <v>6.2219444444444436</v>
      </c>
      <c r="E4044" s="35">
        <v>6.2319444444444443</v>
      </c>
      <c r="F4044" s="35">
        <v>6.2419444444444441</v>
      </c>
    </row>
    <row r="4045" spans="2:6" ht="18" hidden="1" customHeight="1">
      <c r="B4045" s="51"/>
      <c r="C4045" s="57">
        <v>0.64583333333333337</v>
      </c>
      <c r="D4045" s="63">
        <v>6.2458333333333336</v>
      </c>
      <c r="E4045" s="64">
        <v>6.2558333333333334</v>
      </c>
      <c r="F4045" s="65">
        <v>6.2658333333333323</v>
      </c>
    </row>
    <row r="4046" spans="2:6" ht="18" hidden="1" customHeight="1" thickBot="1">
      <c r="B4046" s="66"/>
      <c r="C4046" s="67"/>
      <c r="D4046" s="68">
        <f>AVERAGE(D4042:D4045)</f>
        <v>6.2518518518518524</v>
      </c>
      <c r="E4046" s="26">
        <f>AVERAGE(E4042:E4045)</f>
        <v>6.2618518518518513</v>
      </c>
      <c r="F4046" s="26">
        <f>AVERAGE(F4042:F4045)</f>
        <v>6.271851851851852</v>
      </c>
    </row>
    <row r="4047" spans="2:6" ht="18" hidden="1" customHeight="1" thickTop="1">
      <c r="B4047" s="33"/>
      <c r="C4047" s="29"/>
      <c r="D4047" s="30"/>
      <c r="E4047" s="56"/>
      <c r="F4047" s="32"/>
    </row>
    <row r="4048" spans="2:6" ht="18" hidden="1" customHeight="1">
      <c r="B4048" s="33">
        <f>B4043+1</f>
        <v>41992</v>
      </c>
      <c r="C4048" s="34">
        <v>0.39583333333333331</v>
      </c>
      <c r="D4048" s="15">
        <v>6.2288888888888891</v>
      </c>
      <c r="E4048" s="35">
        <v>6.2388888888888889</v>
      </c>
      <c r="F4048" s="35">
        <v>6.2488888888888887</v>
      </c>
    </row>
    <row r="4049" spans="2:6" ht="18" hidden="1" customHeight="1">
      <c r="B4049" s="33"/>
      <c r="C4049" s="34">
        <v>0.52083333333333337</v>
      </c>
      <c r="D4049" s="15">
        <v>6.2602777777777767</v>
      </c>
      <c r="E4049" s="35">
        <v>6.2702777777777783</v>
      </c>
      <c r="F4049" s="35">
        <v>6.2802777777777798</v>
      </c>
    </row>
    <row r="4050" spans="2:6" ht="18" hidden="1" customHeight="1">
      <c r="B4050" s="51"/>
      <c r="C4050" s="57">
        <v>0.64583333333333337</v>
      </c>
      <c r="D4050" s="63">
        <v>6.2713888888888887</v>
      </c>
      <c r="E4050" s="64">
        <v>6.2813888888888894</v>
      </c>
      <c r="F4050" s="65">
        <v>6.2913888888888891</v>
      </c>
    </row>
    <row r="4051" spans="2:6" ht="18" hidden="1" customHeight="1" thickBot="1">
      <c r="B4051" s="66"/>
      <c r="C4051" s="67"/>
      <c r="D4051" s="68">
        <f>AVERAGE(D4047:D4050)</f>
        <v>6.2535185185185185</v>
      </c>
      <c r="E4051" s="26">
        <f>AVERAGE(E4047:E4050)</f>
        <v>6.2635185185185192</v>
      </c>
      <c r="F4051" s="26">
        <f>AVERAGE(F4047:F4050)</f>
        <v>6.2735185185185189</v>
      </c>
    </row>
    <row r="4052" spans="2:6" ht="18" hidden="1" customHeight="1" thickTop="1">
      <c r="B4052" s="33"/>
      <c r="C4052" s="29"/>
      <c r="D4052" s="30"/>
      <c r="E4052" s="56"/>
      <c r="F4052" s="32"/>
    </row>
    <row r="4053" spans="2:6" ht="18" hidden="1" customHeight="1">
      <c r="B4053" s="33">
        <f>B4048+3</f>
        <v>41995</v>
      </c>
      <c r="C4053" s="34">
        <v>0.39583333333333331</v>
      </c>
      <c r="D4053" s="15">
        <v>6.2811111111111115</v>
      </c>
      <c r="E4053" s="35">
        <v>6.2911111111111104</v>
      </c>
      <c r="F4053" s="35">
        <v>6.3011111111111102</v>
      </c>
    </row>
    <row r="4054" spans="2:6" ht="18" hidden="1" customHeight="1">
      <c r="B4054" s="33"/>
      <c r="C4054" s="34">
        <v>0.52083333333333337</v>
      </c>
      <c r="D4054" s="15">
        <v>6.2913888888888909</v>
      </c>
      <c r="E4054" s="35">
        <v>6.3013888888888898</v>
      </c>
      <c r="F4054" s="35">
        <v>6.3113888888888887</v>
      </c>
    </row>
    <row r="4055" spans="2:6" ht="18" hidden="1" customHeight="1">
      <c r="B4055" s="51"/>
      <c r="C4055" s="57">
        <v>0.64583333333333337</v>
      </c>
      <c r="D4055" s="63">
        <v>6.3091666666666653</v>
      </c>
      <c r="E4055" s="64">
        <v>6.319166666666665</v>
      </c>
      <c r="F4055" s="65">
        <v>6.3291666666666648</v>
      </c>
    </row>
    <row r="4056" spans="2:6" ht="18" hidden="1" customHeight="1" thickBot="1">
      <c r="B4056" s="66"/>
      <c r="C4056" s="67"/>
      <c r="D4056" s="68">
        <f>AVERAGE(D4052:D4055)</f>
        <v>6.2938888888888895</v>
      </c>
      <c r="E4056" s="26">
        <f>AVERAGE(E4052:E4055)</f>
        <v>6.3038888888888884</v>
      </c>
      <c r="F4056" s="26">
        <f>AVERAGE(F4052:F4055)</f>
        <v>6.3138888888888873</v>
      </c>
    </row>
    <row r="4057" spans="2:6" ht="18" hidden="1" customHeight="1" thickTop="1">
      <c r="B4057" s="33"/>
      <c r="C4057" s="29"/>
      <c r="D4057" s="30"/>
      <c r="E4057" s="56"/>
      <c r="F4057" s="32"/>
    </row>
    <row r="4058" spans="2:6" ht="18" hidden="1" customHeight="1">
      <c r="B4058" s="33">
        <f>B4053+1</f>
        <v>41996</v>
      </c>
      <c r="C4058" s="34">
        <v>0.39583333333333331</v>
      </c>
      <c r="D4058" s="15">
        <v>6.3144444444444439</v>
      </c>
      <c r="E4058" s="35">
        <v>6.3244444444444436</v>
      </c>
      <c r="F4058" s="35">
        <v>6.3344444444444443</v>
      </c>
    </row>
    <row r="4059" spans="2:6" ht="18" hidden="1" customHeight="1">
      <c r="B4059" s="33"/>
      <c r="C4059" s="34">
        <v>0.52083333333333337</v>
      </c>
      <c r="D4059" s="15">
        <v>6.3091666666666661</v>
      </c>
      <c r="E4059" s="35">
        <v>6.3191666666666659</v>
      </c>
      <c r="F4059" s="35">
        <v>6.3291666666666702</v>
      </c>
    </row>
    <row r="4060" spans="2:6" ht="18" hidden="1" customHeight="1">
      <c r="B4060" s="51"/>
      <c r="C4060" s="57">
        <v>0.64583333333333337</v>
      </c>
      <c r="D4060" s="63">
        <v>6.3143333333333338</v>
      </c>
      <c r="E4060" s="64">
        <v>6.3243333333333336</v>
      </c>
      <c r="F4060" s="65">
        <v>6.3343333333333325</v>
      </c>
    </row>
    <row r="4061" spans="2:6" ht="18" hidden="1" customHeight="1" thickBot="1">
      <c r="B4061" s="66"/>
      <c r="C4061" s="67"/>
      <c r="D4061" s="68">
        <f>AVERAGE(D4057:D4060)</f>
        <v>6.3126481481481482</v>
      </c>
      <c r="E4061" s="26">
        <f>AVERAGE(E4057:E4060)</f>
        <v>6.3226481481481471</v>
      </c>
      <c r="F4061" s="26">
        <f>AVERAGE(F4057:F4060)</f>
        <v>6.3326481481481487</v>
      </c>
    </row>
    <row r="4062" spans="2:6" ht="18" hidden="1" customHeight="1" thickTop="1">
      <c r="B4062" s="33"/>
      <c r="C4062" s="29"/>
      <c r="D4062" s="30"/>
      <c r="E4062" s="56"/>
      <c r="F4062" s="32"/>
    </row>
    <row r="4063" spans="2:6" ht="18" hidden="1" customHeight="1">
      <c r="B4063" s="33">
        <f>B4058+1</f>
        <v>41997</v>
      </c>
      <c r="C4063" s="34">
        <v>0.39583333333333331</v>
      </c>
      <c r="D4063" s="15">
        <v>6.3288888888888888</v>
      </c>
      <c r="E4063" s="35">
        <v>6.3388888888888886</v>
      </c>
      <c r="F4063" s="35">
        <v>6.3488888888888892</v>
      </c>
    </row>
    <row r="4064" spans="2:6" ht="18" hidden="1" customHeight="1">
      <c r="B4064" s="33"/>
      <c r="C4064" s="34">
        <v>0.52083333333333337</v>
      </c>
      <c r="D4064" s="15">
        <v>6.3174999999999999</v>
      </c>
      <c r="E4064" s="35">
        <v>6.3275000000000006</v>
      </c>
      <c r="F4064" s="35">
        <v>6.3375000000000004</v>
      </c>
    </row>
    <row r="4065" spans="2:6" ht="18" hidden="1" customHeight="1">
      <c r="B4065" s="51"/>
      <c r="C4065" s="57">
        <v>0.64583333333333337</v>
      </c>
      <c r="D4065" s="63">
        <v>6.3294444444444435</v>
      </c>
      <c r="E4065" s="64">
        <v>6.3394444444444442</v>
      </c>
      <c r="F4065" s="65">
        <v>6.349444444444444</v>
      </c>
    </row>
    <row r="4066" spans="2:6" ht="18" hidden="1" customHeight="1" thickBot="1">
      <c r="B4066" s="66"/>
      <c r="C4066" s="67"/>
      <c r="D4066" s="68">
        <f>AVERAGE(D4062:D4065)</f>
        <v>6.325277777777778</v>
      </c>
      <c r="E4066" s="26">
        <f>AVERAGE(E4062:E4065)</f>
        <v>6.3352777777777787</v>
      </c>
      <c r="F4066" s="26">
        <f>AVERAGE(F4062:F4065)</f>
        <v>6.3452777777777776</v>
      </c>
    </row>
    <row r="4067" spans="2:6" ht="18" hidden="1" customHeight="1" thickTop="1">
      <c r="B4067" s="33"/>
      <c r="C4067" s="29"/>
      <c r="D4067" s="30"/>
      <c r="E4067" s="56"/>
      <c r="F4067" s="32"/>
    </row>
    <row r="4068" spans="2:6" ht="18" hidden="1" customHeight="1">
      <c r="B4068" s="33">
        <f>B4063+5</f>
        <v>42002</v>
      </c>
      <c r="C4068" s="34">
        <v>0.39583333333333331</v>
      </c>
      <c r="D4068" s="15">
        <v>6.3402777777777777</v>
      </c>
      <c r="E4068" s="35">
        <v>6.3502777777777775</v>
      </c>
      <c r="F4068" s="35">
        <v>6.3602777777777773</v>
      </c>
    </row>
    <row r="4069" spans="2:6" ht="18" hidden="1" customHeight="1">
      <c r="B4069" s="33"/>
      <c r="C4069" s="34">
        <v>0.52083333333333337</v>
      </c>
      <c r="D4069" s="15">
        <v>6.3272222222222227</v>
      </c>
      <c r="E4069" s="35">
        <v>6.3372222222222216</v>
      </c>
      <c r="F4069" s="35">
        <v>6.3472222222222205</v>
      </c>
    </row>
    <row r="4070" spans="2:6" ht="18" hidden="1" customHeight="1">
      <c r="B4070" s="51"/>
      <c r="C4070" s="57">
        <v>0.64583333333333337</v>
      </c>
      <c r="D4070" s="63">
        <v>6.3402777777777768</v>
      </c>
      <c r="E4070" s="64">
        <v>6.3502777777777775</v>
      </c>
      <c r="F4070" s="65">
        <v>6.3602777777777781</v>
      </c>
    </row>
    <row r="4071" spans="2:6" ht="18" hidden="1" customHeight="1" thickBot="1">
      <c r="B4071" s="66"/>
      <c r="C4071" s="67"/>
      <c r="D4071" s="68">
        <f>AVERAGE(D4067:D4070)</f>
        <v>6.3359259259259249</v>
      </c>
      <c r="E4071" s="26">
        <f>AVERAGE(E4067:E4070)</f>
        <v>6.3459259259259255</v>
      </c>
      <c r="F4071" s="26">
        <f>AVERAGE(F4067:F4070)</f>
        <v>6.3559259259259262</v>
      </c>
    </row>
    <row r="4072" spans="2:6" ht="18" hidden="1" customHeight="1" thickTop="1">
      <c r="B4072" s="33"/>
      <c r="C4072" s="29"/>
      <c r="D4072" s="30"/>
      <c r="E4072" s="56"/>
      <c r="F4072" s="32"/>
    </row>
    <row r="4073" spans="2:6" ht="18" hidden="1" customHeight="1">
      <c r="B4073" s="33">
        <f>B4068+1</f>
        <v>42003</v>
      </c>
      <c r="C4073" s="34">
        <v>0.39583333333333331</v>
      </c>
      <c r="D4073" s="15">
        <v>6.3544444444444439</v>
      </c>
      <c r="E4073" s="35">
        <v>6.3644444444444446</v>
      </c>
      <c r="F4073" s="35">
        <v>6.3744444444444452</v>
      </c>
    </row>
    <row r="4074" spans="2:6" ht="18" hidden="1" customHeight="1">
      <c r="B4074" s="33"/>
      <c r="C4074" s="34">
        <v>0.52083333333333337</v>
      </c>
      <c r="D4074" s="15">
        <v>6.3675000000000006</v>
      </c>
      <c r="E4074" s="35">
        <v>6.3775000000000004</v>
      </c>
      <c r="F4074" s="35">
        <v>6.3875000000000002</v>
      </c>
    </row>
    <row r="4075" spans="2:6" ht="18" hidden="1" customHeight="1">
      <c r="B4075" s="51"/>
      <c r="C4075" s="57">
        <v>0.64583333333333337</v>
      </c>
      <c r="D4075" s="63">
        <v>6.3774999999999995</v>
      </c>
      <c r="E4075" s="64">
        <v>6.3874999999999993</v>
      </c>
      <c r="F4075" s="65">
        <v>6.3975</v>
      </c>
    </row>
    <row r="4076" spans="2:6" ht="18" hidden="1" customHeight="1" thickBot="1">
      <c r="B4076" s="66"/>
      <c r="C4076" s="67"/>
      <c r="D4076" s="68">
        <f>AVERAGE(D4072:D4075)</f>
        <v>6.3664814814814816</v>
      </c>
      <c r="E4076" s="26">
        <f>AVERAGE(E4072:E4075)</f>
        <v>6.3764814814814814</v>
      </c>
      <c r="F4076" s="26">
        <f>AVERAGE(F4072:F4075)</f>
        <v>6.3864814814814821</v>
      </c>
    </row>
    <row r="4077" spans="2:6" ht="18" hidden="1" customHeight="1" thickTop="1">
      <c r="B4077" s="33"/>
      <c r="C4077" s="29"/>
      <c r="D4077" s="30"/>
      <c r="E4077" s="56"/>
      <c r="F4077" s="32"/>
    </row>
    <row r="4078" spans="2:6" ht="18" hidden="1" customHeight="1">
      <c r="B4078" s="33">
        <f>B4073+1</f>
        <v>42004</v>
      </c>
      <c r="C4078" s="34">
        <v>0.39583333333333331</v>
      </c>
      <c r="D4078" s="15">
        <v>6.3725000000000005</v>
      </c>
      <c r="E4078" s="35">
        <v>6.3825000000000003</v>
      </c>
      <c r="F4078" s="35">
        <v>6.392500000000001</v>
      </c>
    </row>
    <row r="4079" spans="2:6" ht="18" hidden="1" customHeight="1">
      <c r="B4079" s="33"/>
      <c r="C4079" s="34">
        <v>0.52083333333333337</v>
      </c>
      <c r="D4079" s="15">
        <v>6.3716666666666661</v>
      </c>
      <c r="E4079" s="35">
        <v>6.3816666666666659</v>
      </c>
      <c r="F4079" s="35">
        <v>6.3916666666666666</v>
      </c>
    </row>
    <row r="4080" spans="2:6" ht="18" hidden="1" customHeight="1">
      <c r="B4080" s="51"/>
      <c r="C4080" s="57">
        <v>0.64583333333333337</v>
      </c>
      <c r="D4080" s="63">
        <v>6.3827777777777781</v>
      </c>
      <c r="E4080" s="64">
        <v>6.3927777777777788</v>
      </c>
      <c r="F4080" s="65">
        <v>6.4027777777777786</v>
      </c>
    </row>
    <row r="4081" spans="2:6" ht="18" hidden="1" customHeight="1" thickBot="1">
      <c r="B4081" s="66"/>
      <c r="C4081" s="67"/>
      <c r="D4081" s="68">
        <f>AVERAGE(D4077:D4080)</f>
        <v>6.375648148148148</v>
      </c>
      <c r="E4081" s="26">
        <f>AVERAGE(E4077:E4080)</f>
        <v>6.3856481481481486</v>
      </c>
      <c r="F4081" s="26">
        <f>AVERAGE(F4077:F4080)</f>
        <v>6.3956481481481484</v>
      </c>
    </row>
    <row r="4082" spans="2:6" ht="18" hidden="1" customHeight="1" thickTop="1">
      <c r="B4082" s="33"/>
      <c r="C4082" s="29"/>
      <c r="D4082" s="30"/>
      <c r="E4082" s="56"/>
      <c r="F4082" s="32"/>
    </row>
    <row r="4083" spans="2:6" ht="18" hidden="1" customHeight="1">
      <c r="B4083" s="33">
        <f>B4078+5</f>
        <v>42009</v>
      </c>
      <c r="C4083" s="34">
        <v>0.39583333333333331</v>
      </c>
      <c r="D4083" s="15">
        <v>6.383055555555555</v>
      </c>
      <c r="E4083" s="35">
        <v>6.3930555555555557</v>
      </c>
      <c r="F4083" s="35">
        <v>6.4030555555555573</v>
      </c>
    </row>
    <row r="4084" spans="2:6" ht="18" hidden="1" customHeight="1">
      <c r="B4084" s="33"/>
      <c r="C4084" s="34">
        <v>0.52083333333333337</v>
      </c>
      <c r="D4084" s="15">
        <v>6.3888888888888893</v>
      </c>
      <c r="E4084" s="35">
        <v>6.3988888888888891</v>
      </c>
      <c r="F4084" s="35">
        <v>6.4088888888888897</v>
      </c>
    </row>
    <row r="4085" spans="2:6" ht="18" hidden="1" customHeight="1">
      <c r="B4085" s="51"/>
      <c r="C4085" s="57">
        <v>0.64583333333333337</v>
      </c>
      <c r="D4085" s="63">
        <v>6.416777777777777</v>
      </c>
      <c r="E4085" s="64">
        <v>6.4267777777777777</v>
      </c>
      <c r="F4085" s="65">
        <v>6.4367777777777784</v>
      </c>
    </row>
    <row r="4086" spans="2:6" ht="18" hidden="1" customHeight="1" thickBot="1">
      <c r="B4086" s="66"/>
      <c r="C4086" s="67"/>
      <c r="D4086" s="68">
        <f>AVERAGE(D4082:D4085)</f>
        <v>6.3962407407407404</v>
      </c>
      <c r="E4086" s="26">
        <f>AVERAGE(E4082:E4085)</f>
        <v>6.4062407407407411</v>
      </c>
      <c r="F4086" s="26">
        <f>AVERAGE(F4082:F4085)</f>
        <v>6.4162407407407409</v>
      </c>
    </row>
    <row r="4087" spans="2:6" ht="18" hidden="1" customHeight="1" thickTop="1">
      <c r="B4087" s="33"/>
      <c r="C4087" s="29"/>
      <c r="D4087" s="30"/>
      <c r="E4087" s="56"/>
      <c r="F4087" s="32"/>
    </row>
    <row r="4088" spans="2:6" ht="18" hidden="1" customHeight="1">
      <c r="B4088" s="33">
        <f>B4083+1</f>
        <v>42010</v>
      </c>
      <c r="C4088" s="34">
        <v>0.39583333333333331</v>
      </c>
      <c r="D4088" s="15">
        <v>6.4447222222222216</v>
      </c>
      <c r="E4088" s="35">
        <v>6.4547222222222214</v>
      </c>
      <c r="F4088" s="35">
        <v>6.464722222222222</v>
      </c>
    </row>
    <row r="4089" spans="2:6" ht="18" hidden="1" customHeight="1">
      <c r="B4089" s="33"/>
      <c r="C4089" s="34">
        <v>0.52083333333333337</v>
      </c>
      <c r="D4089" s="15">
        <v>6.4716666666666667</v>
      </c>
      <c r="E4089" s="35">
        <v>6.4816666666666656</v>
      </c>
      <c r="F4089" s="35">
        <v>6.4916666666666654</v>
      </c>
    </row>
    <row r="4090" spans="2:6" ht="18" hidden="1" customHeight="1">
      <c r="B4090" s="51"/>
      <c r="C4090" s="57">
        <v>0.64583333333333337</v>
      </c>
      <c r="D4090" s="63">
        <v>6.4977777777777783</v>
      </c>
      <c r="E4090" s="64">
        <v>6.5077777777777772</v>
      </c>
      <c r="F4090" s="65">
        <v>6.517777777777777</v>
      </c>
    </row>
    <row r="4091" spans="2:6" ht="18" hidden="1" customHeight="1" thickBot="1">
      <c r="B4091" s="66"/>
      <c r="C4091" s="67"/>
      <c r="D4091" s="68">
        <f>AVERAGE(D4087:D4090)</f>
        <v>6.4713888888888889</v>
      </c>
      <c r="E4091" s="26">
        <f>AVERAGE(E4087:E4090)</f>
        <v>6.4813888888888878</v>
      </c>
      <c r="F4091" s="26">
        <f>AVERAGE(F4087:F4090)</f>
        <v>6.4913888888888884</v>
      </c>
    </row>
    <row r="4092" spans="2:6" ht="18" hidden="1" customHeight="1" thickTop="1">
      <c r="B4092" s="33"/>
      <c r="C4092" s="29"/>
      <c r="D4092" s="30"/>
      <c r="E4092" s="56"/>
      <c r="F4092" s="32"/>
    </row>
    <row r="4093" spans="2:6" ht="18" hidden="1" customHeight="1">
      <c r="B4093" s="33">
        <f>B4088+1</f>
        <v>42011</v>
      </c>
      <c r="C4093" s="34">
        <v>0.39583333333333331</v>
      </c>
      <c r="D4093" s="15">
        <v>6.5211666666666677</v>
      </c>
      <c r="E4093" s="35">
        <v>6.5311666666666675</v>
      </c>
      <c r="F4093" s="35">
        <v>6.5411666666666672</v>
      </c>
    </row>
    <row r="4094" spans="2:6" ht="18" hidden="1" customHeight="1">
      <c r="B4094" s="33"/>
      <c r="C4094" s="34">
        <v>0.52083333333333337</v>
      </c>
      <c r="D4094" s="15">
        <v>6.5438888888888895</v>
      </c>
      <c r="E4094" s="35">
        <v>6.5538888888888884</v>
      </c>
      <c r="F4094" s="35">
        <v>6.5638888888888873</v>
      </c>
    </row>
    <row r="4095" spans="2:6" ht="18" hidden="1" customHeight="1">
      <c r="B4095" s="51"/>
      <c r="C4095" s="57">
        <v>0.64583333333333337</v>
      </c>
      <c r="D4095" s="63">
        <v>6.5583333333333327</v>
      </c>
      <c r="E4095" s="64">
        <v>6.5683333333333334</v>
      </c>
      <c r="F4095" s="65">
        <v>6.578333333333334</v>
      </c>
    </row>
    <row r="4096" spans="2:6" ht="18" hidden="1" customHeight="1" thickBot="1">
      <c r="B4096" s="66"/>
      <c r="C4096" s="67"/>
      <c r="D4096" s="68">
        <f>AVERAGE(D4092:D4095)</f>
        <v>6.54112962962963</v>
      </c>
      <c r="E4096" s="26">
        <f>AVERAGE(E4092:E4095)</f>
        <v>6.5511296296296306</v>
      </c>
      <c r="F4096" s="26">
        <f>AVERAGE(F4092:F4095)</f>
        <v>6.5611296296296295</v>
      </c>
    </row>
    <row r="4097" spans="2:6" ht="18" hidden="1" customHeight="1" thickTop="1">
      <c r="B4097" s="33"/>
      <c r="C4097" s="29"/>
      <c r="D4097" s="30"/>
      <c r="E4097" s="56"/>
      <c r="F4097" s="32"/>
    </row>
    <row r="4098" spans="2:6" ht="18" hidden="1" customHeight="1">
      <c r="B4098" s="33">
        <f>B4093+1</f>
        <v>42012</v>
      </c>
      <c r="C4098" s="34">
        <v>0.39583333333333331</v>
      </c>
      <c r="D4098" s="15">
        <v>6.520833333333333</v>
      </c>
      <c r="E4098" s="35">
        <v>6.5308333333333337</v>
      </c>
      <c r="F4098" s="35">
        <v>6.5408333333333353</v>
      </c>
    </row>
    <row r="4099" spans="2:6" ht="18" hidden="1" customHeight="1">
      <c r="B4099" s="33"/>
      <c r="C4099" s="34">
        <v>0.52083333333333337</v>
      </c>
      <c r="D4099" s="15">
        <v>6.4849999999999994</v>
      </c>
      <c r="E4099" s="35">
        <v>6.4949999999999992</v>
      </c>
      <c r="F4099" s="35">
        <v>6.5049999999999999</v>
      </c>
    </row>
    <row r="4100" spans="2:6" ht="18" hidden="1" customHeight="1">
      <c r="B4100" s="51"/>
      <c r="C4100" s="57">
        <v>0.64583333333333337</v>
      </c>
      <c r="D4100" s="63">
        <v>6.5111111111111093</v>
      </c>
      <c r="E4100" s="64">
        <v>6.5211111111111109</v>
      </c>
      <c r="F4100" s="65">
        <v>6.5311111111111124</v>
      </c>
    </row>
    <row r="4101" spans="2:6" ht="18" hidden="1" customHeight="1" thickBot="1">
      <c r="B4101" s="66"/>
      <c r="C4101" s="67"/>
      <c r="D4101" s="68">
        <f>AVERAGE(D4097:D4100)</f>
        <v>6.505648148148147</v>
      </c>
      <c r="E4101" s="26">
        <f>AVERAGE(E4097:E4100)</f>
        <v>6.5156481481481476</v>
      </c>
      <c r="F4101" s="26">
        <f>AVERAGE(F4097:F4100)</f>
        <v>6.5256481481481492</v>
      </c>
    </row>
    <row r="4102" spans="2:6" ht="18" hidden="1" customHeight="1" thickTop="1">
      <c r="B4102" s="33"/>
      <c r="C4102" s="29"/>
      <c r="D4102" s="30"/>
      <c r="E4102" s="56"/>
      <c r="F4102" s="32"/>
    </row>
    <row r="4103" spans="2:6" ht="18" hidden="1" customHeight="1">
      <c r="B4103" s="33">
        <f>B4098+1</f>
        <v>42013</v>
      </c>
      <c r="C4103" s="34">
        <v>0.39583333333333331</v>
      </c>
      <c r="D4103" s="15">
        <v>6.4655555555555537</v>
      </c>
      <c r="E4103" s="35">
        <v>6.4755555555555553</v>
      </c>
      <c r="F4103" s="35">
        <v>6.485555555555556</v>
      </c>
    </row>
    <row r="4104" spans="2:6" ht="18" hidden="1" customHeight="1">
      <c r="B4104" s="33"/>
      <c r="C4104" s="34">
        <v>0.52083333333333337</v>
      </c>
      <c r="D4104" s="15">
        <v>6.4530555555555544</v>
      </c>
      <c r="E4104" s="35">
        <v>6.4630555555555551</v>
      </c>
      <c r="F4104" s="35">
        <v>6.4730555555555558</v>
      </c>
    </row>
    <row r="4105" spans="2:6" ht="18" hidden="1" customHeight="1">
      <c r="B4105" s="51"/>
      <c r="C4105" s="57">
        <v>0.64583333333333337</v>
      </c>
      <c r="D4105" s="63">
        <v>6.4613888888888873</v>
      </c>
      <c r="E4105" s="64">
        <v>6.4713888888888889</v>
      </c>
      <c r="F4105" s="65">
        <v>6.4813888888888895</v>
      </c>
    </row>
    <row r="4106" spans="2:6" ht="18" hidden="1" customHeight="1" thickBot="1">
      <c r="B4106" s="66"/>
      <c r="C4106" s="67"/>
      <c r="D4106" s="68">
        <f>AVERAGE(D4102:D4105)</f>
        <v>6.4599999999999982</v>
      </c>
      <c r="E4106" s="26">
        <f>AVERAGE(E4102:E4105)</f>
        <v>6.47</v>
      </c>
      <c r="F4106" s="26">
        <f>AVERAGE(F4102:F4105)</f>
        <v>6.48</v>
      </c>
    </row>
    <row r="4107" spans="2:6" ht="18" hidden="1" customHeight="1" thickTop="1">
      <c r="B4107" s="33"/>
      <c r="C4107" s="29"/>
      <c r="D4107" s="30"/>
      <c r="E4107" s="56"/>
      <c r="F4107" s="32"/>
    </row>
    <row r="4108" spans="2:6" ht="18" hidden="1" customHeight="1">
      <c r="B4108" s="33">
        <f>B4103+3</f>
        <v>42016</v>
      </c>
      <c r="C4108" s="34">
        <v>0.39583333333333331</v>
      </c>
      <c r="D4108" s="15">
        <v>6.45861111111111</v>
      </c>
      <c r="E4108" s="35">
        <v>6.4686111111111106</v>
      </c>
      <c r="F4108" s="35">
        <v>6.4786111111111113</v>
      </c>
    </row>
    <row r="4109" spans="2:6" ht="18" hidden="1" customHeight="1">
      <c r="B4109" s="33"/>
      <c r="C4109" s="34">
        <v>0.52083333333333337</v>
      </c>
      <c r="D4109" s="15">
        <v>6.4319444444444436</v>
      </c>
      <c r="E4109" s="35">
        <v>6.4419444444444443</v>
      </c>
      <c r="F4109" s="35">
        <v>6.4519444444444449</v>
      </c>
    </row>
    <row r="4110" spans="2:6" ht="18" hidden="1" customHeight="1">
      <c r="B4110" s="51"/>
      <c r="C4110" s="57">
        <v>0.64583333333333337</v>
      </c>
      <c r="D4110" s="63">
        <v>6.4988888888888887</v>
      </c>
      <c r="E4110" s="64">
        <v>6.5088888888888894</v>
      </c>
      <c r="F4110" s="65">
        <v>6.5188888888888901</v>
      </c>
    </row>
    <row r="4111" spans="2:6" ht="18" hidden="1" customHeight="1" thickBot="1">
      <c r="B4111" s="66"/>
      <c r="C4111" s="67"/>
      <c r="D4111" s="68">
        <f>AVERAGE(D4107:D4110)</f>
        <v>6.4631481481481474</v>
      </c>
      <c r="E4111" s="26">
        <f>AVERAGE(E4107:E4110)</f>
        <v>6.4731481481481481</v>
      </c>
      <c r="F4111" s="26">
        <f>AVERAGE(F4107:F4110)</f>
        <v>6.4831481481481488</v>
      </c>
    </row>
    <row r="4112" spans="2:6" ht="18" hidden="1" customHeight="1" thickTop="1">
      <c r="B4112" s="33"/>
      <c r="C4112" s="29"/>
      <c r="D4112" s="30"/>
      <c r="E4112" s="56"/>
      <c r="F4112" s="32"/>
    </row>
    <row r="4113" spans="2:6" ht="18" hidden="1" customHeight="1">
      <c r="B4113" s="33">
        <f>B4108+1</f>
        <v>42017</v>
      </c>
      <c r="C4113" s="34">
        <v>0.39583333333333331</v>
      </c>
      <c r="D4113" s="15">
        <v>6.5258333333333347</v>
      </c>
      <c r="E4113" s="35">
        <v>6.5358333333333345</v>
      </c>
      <c r="F4113" s="35">
        <v>6.5458333333333343</v>
      </c>
    </row>
    <row r="4114" spans="2:6" ht="18" hidden="1" customHeight="1">
      <c r="B4114" s="33"/>
      <c r="C4114" s="34">
        <v>0.52083333333333337</v>
      </c>
      <c r="D4114" s="15">
        <v>6.4836111111111121</v>
      </c>
      <c r="E4114" s="35">
        <v>6.4936111111111119</v>
      </c>
      <c r="F4114" s="35">
        <v>6.5036111111111117</v>
      </c>
    </row>
    <row r="4115" spans="2:6" ht="18" hidden="1" customHeight="1">
      <c r="B4115" s="51"/>
      <c r="C4115" s="57">
        <v>0.64583333333333337</v>
      </c>
      <c r="D4115" s="63">
        <v>6.5252777777777773</v>
      </c>
      <c r="E4115" s="64">
        <v>6.5352777777777771</v>
      </c>
      <c r="F4115" s="65">
        <v>6.5452777777777778</v>
      </c>
    </row>
    <row r="4116" spans="2:6" ht="18" hidden="1" customHeight="1" thickBot="1">
      <c r="B4116" s="66"/>
      <c r="C4116" s="67"/>
      <c r="D4116" s="68">
        <f>AVERAGE(D4112:D4115)</f>
        <v>6.5115740740740753</v>
      </c>
      <c r="E4116" s="26">
        <f>AVERAGE(E4112:E4115)</f>
        <v>6.5215740740740742</v>
      </c>
      <c r="F4116" s="26">
        <f>AVERAGE(F4112:F4115)</f>
        <v>6.5315740740740749</v>
      </c>
    </row>
    <row r="4117" spans="2:6" ht="18" hidden="1" customHeight="1" thickTop="1">
      <c r="B4117" s="33"/>
      <c r="C4117" s="29"/>
      <c r="D4117" s="30"/>
      <c r="E4117" s="56"/>
      <c r="F4117" s="32"/>
    </row>
    <row r="4118" spans="2:6" ht="18" hidden="1" customHeight="1">
      <c r="B4118" s="33">
        <f>B4113+1</f>
        <v>42018</v>
      </c>
      <c r="C4118" s="34">
        <v>0.39583333333333331</v>
      </c>
      <c r="D4118" s="15">
        <v>6.5500000000000007</v>
      </c>
      <c r="E4118" s="35">
        <v>6.5600000000000005</v>
      </c>
      <c r="F4118" s="35">
        <v>6.57</v>
      </c>
    </row>
    <row r="4119" spans="2:6" ht="18" hidden="1" customHeight="1">
      <c r="B4119" s="33"/>
      <c r="C4119" s="34">
        <v>0.52083333333333337</v>
      </c>
      <c r="D4119" s="15">
        <v>6.5269444444444442</v>
      </c>
      <c r="E4119" s="35">
        <v>6.5369444444444449</v>
      </c>
      <c r="F4119" s="35">
        <v>6.5469444444444456</v>
      </c>
    </row>
    <row r="4120" spans="2:6" ht="18" hidden="1" customHeight="1">
      <c r="B4120" s="51"/>
      <c r="C4120" s="57">
        <v>0.64583333333333337</v>
      </c>
      <c r="D4120" s="63">
        <v>6.5347222222222232</v>
      </c>
      <c r="E4120" s="64">
        <v>6.544722222222223</v>
      </c>
      <c r="F4120" s="65">
        <v>6.5547222222222228</v>
      </c>
    </row>
    <row r="4121" spans="2:6" ht="18" hidden="1" customHeight="1" thickBot="1">
      <c r="B4121" s="66"/>
      <c r="C4121" s="67"/>
      <c r="D4121" s="68">
        <f>AVERAGE(D4117:D4120)</f>
        <v>6.5372222222222227</v>
      </c>
      <c r="E4121" s="26">
        <f>AVERAGE(E4117:E4120)</f>
        <v>6.5472222222222234</v>
      </c>
      <c r="F4121" s="26">
        <f>AVERAGE(F4117:F4120)</f>
        <v>6.5572222222222223</v>
      </c>
    </row>
    <row r="4122" spans="2:6" ht="18" hidden="1" customHeight="1" thickTop="1">
      <c r="B4122" s="33"/>
      <c r="C4122" s="29"/>
      <c r="D4122" s="30"/>
      <c r="E4122" s="56"/>
      <c r="F4122" s="32"/>
    </row>
    <row r="4123" spans="2:6" ht="18" hidden="1" customHeight="1">
      <c r="B4123" s="33">
        <f>B4118+1</f>
        <v>42019</v>
      </c>
      <c r="C4123" s="34">
        <v>0.39583333333333331</v>
      </c>
      <c r="D4123" s="15">
        <v>6.5313888888888894</v>
      </c>
      <c r="E4123" s="35">
        <v>6.5413888888888891</v>
      </c>
      <c r="F4123" s="35">
        <v>6.5513888888888898</v>
      </c>
    </row>
    <row r="4124" spans="2:6" ht="18" hidden="1" customHeight="1">
      <c r="B4124" s="33"/>
      <c r="C4124" s="34">
        <v>0.52083333333333337</v>
      </c>
      <c r="D4124" s="15">
        <v>6.528611111111112</v>
      </c>
      <c r="E4124" s="35">
        <v>6.5386111111111109</v>
      </c>
      <c r="F4124" s="35">
        <v>6.5486111111111107</v>
      </c>
    </row>
    <row r="4125" spans="2:6" ht="18" hidden="1" customHeight="1">
      <c r="B4125" s="51"/>
      <c r="C4125" s="57">
        <v>0.64583333333333337</v>
      </c>
      <c r="D4125" s="63">
        <v>6.5261111111111108</v>
      </c>
      <c r="E4125" s="64">
        <v>6.5361111111111114</v>
      </c>
      <c r="F4125" s="65">
        <v>6.5461111111111112</v>
      </c>
    </row>
    <row r="4126" spans="2:6" ht="18" hidden="1" customHeight="1" thickBot="1">
      <c r="B4126" s="66"/>
      <c r="C4126" s="67"/>
      <c r="D4126" s="68">
        <f>AVERAGE(D4122:D4125)</f>
        <v>6.5287037037037043</v>
      </c>
      <c r="E4126" s="26">
        <f>AVERAGE(E4122:E4125)</f>
        <v>6.5387037037037032</v>
      </c>
      <c r="F4126" s="26">
        <f>AVERAGE(F4122:F4125)</f>
        <v>6.5487037037037039</v>
      </c>
    </row>
    <row r="4127" spans="2:6" ht="18" hidden="1" customHeight="1" thickTop="1">
      <c r="B4127" s="33"/>
      <c r="C4127" s="29"/>
      <c r="D4127" s="30"/>
      <c r="E4127" s="56"/>
      <c r="F4127" s="32"/>
    </row>
    <row r="4128" spans="2:6" ht="18" hidden="1" customHeight="1">
      <c r="B4128" s="33">
        <f>B4123+1</f>
        <v>42020</v>
      </c>
      <c r="C4128" s="34">
        <v>0.39583333333333331</v>
      </c>
      <c r="D4128" s="15">
        <v>6.4691666666666672</v>
      </c>
      <c r="E4128" s="35">
        <v>6.4791666666666661</v>
      </c>
      <c r="F4128" s="35">
        <v>6.4891666666666659</v>
      </c>
    </row>
    <row r="4129" spans="2:6" ht="18" hidden="1" customHeight="1">
      <c r="B4129" s="33"/>
      <c r="C4129" s="34">
        <v>0.52083333333333337</v>
      </c>
      <c r="D4129" s="15">
        <v>6.4494444444444445</v>
      </c>
      <c r="E4129" s="35">
        <v>6.4594444444444443</v>
      </c>
      <c r="F4129" s="35">
        <v>6.4694444444444441</v>
      </c>
    </row>
    <row r="4130" spans="2:6" ht="18" hidden="1" customHeight="1">
      <c r="B4130" s="51"/>
      <c r="C4130" s="57">
        <v>0.64583333333333337</v>
      </c>
      <c r="D4130" s="63">
        <v>6.44</v>
      </c>
      <c r="E4130" s="64">
        <v>6.4499999999999993</v>
      </c>
      <c r="F4130" s="65">
        <v>6.4599999999999991</v>
      </c>
    </row>
    <row r="4131" spans="2:6" ht="18" hidden="1" customHeight="1" thickBot="1">
      <c r="B4131" s="66"/>
      <c r="C4131" s="67"/>
      <c r="D4131" s="68">
        <f>AVERAGE(D4127:D4130)</f>
        <v>6.4528703703703707</v>
      </c>
      <c r="E4131" s="26">
        <f>AVERAGE(E4127:E4130)</f>
        <v>6.4628703703703705</v>
      </c>
      <c r="F4131" s="26">
        <f>AVERAGE(F4127:F4130)</f>
        <v>6.4728703703703703</v>
      </c>
    </row>
    <row r="4132" spans="2:6" ht="18" hidden="1" customHeight="1" thickTop="1">
      <c r="B4132" s="33"/>
      <c r="C4132" s="29"/>
      <c r="D4132" s="30"/>
      <c r="E4132" s="56"/>
      <c r="F4132" s="32"/>
    </row>
    <row r="4133" spans="2:6" ht="18" hidden="1" customHeight="1">
      <c r="B4133" s="33">
        <f>B4128+3</f>
        <v>42023</v>
      </c>
      <c r="C4133" s="34">
        <v>0.39583333333333331</v>
      </c>
      <c r="D4133" s="15">
        <v>6.4325000000000001</v>
      </c>
      <c r="E4133" s="35">
        <v>6.442499999999999</v>
      </c>
      <c r="F4133" s="35">
        <v>6.4524999999999988</v>
      </c>
    </row>
    <row r="4134" spans="2:6" ht="18" hidden="1" customHeight="1">
      <c r="B4134" s="33"/>
      <c r="C4134" s="34">
        <v>0.52083333333333337</v>
      </c>
      <c r="D4134" s="15">
        <v>6.3994444444444456</v>
      </c>
      <c r="E4134" s="35">
        <v>6.4094444444444463</v>
      </c>
      <c r="F4134" s="35">
        <v>6.4194444444444461</v>
      </c>
    </row>
    <row r="4135" spans="2:6" ht="18" hidden="1" customHeight="1">
      <c r="B4135" s="51"/>
      <c r="C4135" s="57">
        <v>0.64583333333333337</v>
      </c>
      <c r="D4135" s="63">
        <v>6.4419444444444425</v>
      </c>
      <c r="E4135" s="64">
        <v>6.4519444444444431</v>
      </c>
      <c r="F4135" s="65">
        <v>6.4619444444444447</v>
      </c>
    </row>
    <row r="4136" spans="2:6" ht="18" hidden="1" customHeight="1" thickBot="1">
      <c r="B4136" s="66"/>
      <c r="C4136" s="67"/>
      <c r="D4136" s="68">
        <f>AVERAGE(D4132:D4135)</f>
        <v>6.4246296296296288</v>
      </c>
      <c r="E4136" s="26">
        <f>AVERAGE(E4132:E4135)</f>
        <v>6.4346296296296295</v>
      </c>
      <c r="F4136" s="26">
        <f>AVERAGE(F4132:F4135)</f>
        <v>6.4446296296296302</v>
      </c>
    </row>
    <row r="4137" spans="2:6" ht="18" hidden="1" customHeight="1" thickTop="1">
      <c r="B4137" s="33"/>
      <c r="C4137" s="29"/>
      <c r="D4137" s="30"/>
      <c r="E4137" s="56"/>
      <c r="F4137" s="32"/>
    </row>
    <row r="4138" spans="2:6" ht="18" hidden="1" customHeight="1">
      <c r="B4138" s="33">
        <f>B4133+2</f>
        <v>42025</v>
      </c>
      <c r="C4138" s="34">
        <v>0.39583333333333331</v>
      </c>
      <c r="D4138" s="15">
        <v>6.451944444444444</v>
      </c>
      <c r="E4138" s="35">
        <v>6.4619444444444447</v>
      </c>
      <c r="F4138" s="35">
        <v>6.4719444444444454</v>
      </c>
    </row>
    <row r="4139" spans="2:6" ht="18" hidden="1" customHeight="1">
      <c r="B4139" s="33"/>
      <c r="C4139" s="34">
        <v>0.52083333333333337</v>
      </c>
      <c r="D4139" s="15">
        <v>6.466111111111112</v>
      </c>
      <c r="E4139" s="35">
        <v>6.4761111111111109</v>
      </c>
      <c r="F4139" s="35">
        <v>6.4861111111111107</v>
      </c>
    </row>
    <row r="4140" spans="2:6" ht="18" hidden="1" customHeight="1">
      <c r="B4140" s="51"/>
      <c r="C4140" s="57">
        <v>0.64583333333333337</v>
      </c>
      <c r="D4140" s="63">
        <v>6.4652777777777777</v>
      </c>
      <c r="E4140" s="64">
        <v>6.4752777777777784</v>
      </c>
      <c r="F4140" s="65">
        <v>6.4852777777777781</v>
      </c>
    </row>
    <row r="4141" spans="2:6" ht="18" hidden="1" customHeight="1" thickBot="1">
      <c r="B4141" s="66"/>
      <c r="C4141" s="67"/>
      <c r="D4141" s="68">
        <f>AVERAGE(D4137:D4140)</f>
        <v>6.4611111111111112</v>
      </c>
      <c r="E4141" s="26">
        <f>AVERAGE(E4137:E4140)</f>
        <v>6.471111111111111</v>
      </c>
      <c r="F4141" s="26">
        <f>AVERAGE(F4137:F4140)</f>
        <v>6.4811111111111117</v>
      </c>
    </row>
    <row r="4142" spans="2:6" ht="18" hidden="1" customHeight="1" thickTop="1">
      <c r="B4142" s="33"/>
      <c r="C4142" s="29"/>
      <c r="D4142" s="30"/>
      <c r="E4142" s="56"/>
      <c r="F4142" s="32"/>
    </row>
    <row r="4143" spans="2:6" ht="18" hidden="1" customHeight="1">
      <c r="B4143" s="33">
        <f>B4138+1</f>
        <v>42026</v>
      </c>
      <c r="C4143" s="34">
        <v>0.39583333333333331</v>
      </c>
      <c r="D4143" s="15">
        <v>6.450277777777778</v>
      </c>
      <c r="E4143" s="35">
        <v>6.4602777777777778</v>
      </c>
      <c r="F4143" s="35">
        <v>6.4702777777777776</v>
      </c>
    </row>
    <row r="4144" spans="2:6" ht="18" hidden="1" customHeight="1">
      <c r="B4144" s="33"/>
      <c r="C4144" s="34">
        <v>0.52083333333333337</v>
      </c>
      <c r="D4144" s="15">
        <v>6.4441666666666668</v>
      </c>
      <c r="E4144" s="35">
        <v>6.4541666666666657</v>
      </c>
      <c r="F4144" s="35">
        <v>6.4641666666666655</v>
      </c>
    </row>
    <row r="4145" spans="2:6" ht="18" hidden="1" customHeight="1">
      <c r="B4145" s="51"/>
      <c r="C4145" s="57">
        <v>0.64583333333333337</v>
      </c>
      <c r="D4145" s="63">
        <v>6.3647222222222224</v>
      </c>
      <c r="E4145" s="64">
        <v>6.3747222222222231</v>
      </c>
      <c r="F4145" s="65">
        <v>6.3847222222222229</v>
      </c>
    </row>
    <row r="4146" spans="2:6" ht="18" hidden="1" customHeight="1" thickBot="1">
      <c r="B4146" s="66"/>
      <c r="C4146" s="67"/>
      <c r="D4146" s="68">
        <f>AVERAGE(D4142:D4145)</f>
        <v>6.419722222222223</v>
      </c>
      <c r="E4146" s="26">
        <f>AVERAGE(E4142:E4145)</f>
        <v>6.4297222222222219</v>
      </c>
      <c r="F4146" s="26">
        <f>AVERAGE(F4142:F4145)</f>
        <v>6.4397222222222226</v>
      </c>
    </row>
    <row r="4147" spans="2:6" ht="18" hidden="1" customHeight="1" thickTop="1">
      <c r="B4147" s="33"/>
      <c r="C4147" s="29"/>
      <c r="D4147" s="30"/>
      <c r="E4147" s="56"/>
      <c r="F4147" s="32"/>
    </row>
    <row r="4148" spans="2:6" ht="18" hidden="1" customHeight="1">
      <c r="B4148" s="33">
        <f>B4143+1</f>
        <v>42027</v>
      </c>
      <c r="C4148" s="34">
        <v>0.39583333333333331</v>
      </c>
      <c r="D4148" s="15">
        <v>6.3502777777777775</v>
      </c>
      <c r="E4148" s="35">
        <v>6.3602777777777773</v>
      </c>
      <c r="F4148" s="35">
        <v>6.370277777777777</v>
      </c>
    </row>
    <row r="4149" spans="2:6" ht="18" hidden="1" customHeight="1">
      <c r="B4149" s="33"/>
      <c r="C4149" s="34">
        <v>0.52083333333333337</v>
      </c>
      <c r="D4149" s="15">
        <v>6.3505555555555544</v>
      </c>
      <c r="E4149" s="35">
        <v>6.3605555555555551</v>
      </c>
      <c r="F4149" s="35">
        <v>6.3705555555555557</v>
      </c>
    </row>
    <row r="4150" spans="2:6" ht="18" hidden="1" customHeight="1">
      <c r="B4150" s="51"/>
      <c r="C4150" s="57">
        <v>0.64583333333333337</v>
      </c>
      <c r="D4150" s="63">
        <v>6.4008333333333347</v>
      </c>
      <c r="E4150" s="64">
        <v>6.4108333333333345</v>
      </c>
      <c r="F4150" s="65">
        <v>6.4208333333333334</v>
      </c>
    </row>
    <row r="4151" spans="2:6" ht="18" hidden="1" customHeight="1" thickBot="1">
      <c r="B4151" s="66"/>
      <c r="C4151" s="67"/>
      <c r="D4151" s="68">
        <f>AVERAGE(D4147:D4150)</f>
        <v>6.3672222222222219</v>
      </c>
      <c r="E4151" s="26">
        <f>AVERAGE(E4147:E4150)</f>
        <v>6.3772222222222226</v>
      </c>
      <c r="F4151" s="26">
        <f>AVERAGE(F4147:F4150)</f>
        <v>6.3872222222222215</v>
      </c>
    </row>
    <row r="4152" spans="2:6" ht="18" hidden="1" customHeight="1" thickTop="1">
      <c r="B4152" s="33"/>
      <c r="C4152" s="29"/>
      <c r="D4152" s="30"/>
      <c r="E4152" s="56"/>
      <c r="F4152" s="32"/>
    </row>
    <row r="4153" spans="2:6" ht="18" hidden="1" customHeight="1">
      <c r="B4153" s="33">
        <f>B4148+3</f>
        <v>42030</v>
      </c>
      <c r="C4153" s="34">
        <v>0.39583333333333331</v>
      </c>
      <c r="D4153" s="15">
        <v>6.3883333333333336</v>
      </c>
      <c r="E4153" s="35">
        <v>6.3983333333333343</v>
      </c>
      <c r="F4153" s="35">
        <v>6.408333333333335</v>
      </c>
    </row>
    <row r="4154" spans="2:6" ht="18" hidden="1" customHeight="1">
      <c r="B4154" s="33"/>
      <c r="C4154" s="34">
        <v>0.52083333333333337</v>
      </c>
      <c r="D4154" s="15">
        <v>6.3811111111111103</v>
      </c>
      <c r="E4154" s="35">
        <v>6.3911111111111119</v>
      </c>
      <c r="F4154" s="35">
        <v>6.4011111111111125</v>
      </c>
    </row>
    <row r="4155" spans="2:6" ht="18" hidden="1" customHeight="1">
      <c r="B4155" s="51"/>
      <c r="C4155" s="57">
        <v>0.64583333333333337</v>
      </c>
      <c r="D4155" s="63">
        <v>6.35111111111111</v>
      </c>
      <c r="E4155" s="64">
        <v>6.3611111111111107</v>
      </c>
      <c r="F4155" s="65">
        <v>6.3711111111111114</v>
      </c>
    </row>
    <row r="4156" spans="2:6" ht="18" hidden="1" customHeight="1" thickBot="1">
      <c r="B4156" s="66"/>
      <c r="C4156" s="67"/>
      <c r="D4156" s="68">
        <f>AVERAGE(D4152:D4155)</f>
        <v>6.3735185185185186</v>
      </c>
      <c r="E4156" s="26">
        <f>AVERAGE(E4152:E4155)</f>
        <v>6.3835185185185184</v>
      </c>
      <c r="F4156" s="26">
        <f>AVERAGE(F4152:F4155)</f>
        <v>6.3935185185185199</v>
      </c>
    </row>
    <row r="4157" spans="2:6" ht="18" hidden="1" customHeight="1" thickTop="1">
      <c r="B4157" s="33"/>
      <c r="C4157" s="29"/>
      <c r="D4157" s="30"/>
      <c r="E4157" s="56"/>
      <c r="F4157" s="32"/>
    </row>
    <row r="4158" spans="2:6" ht="18" hidden="1" customHeight="1">
      <c r="B4158" s="33">
        <f>B4153+1</f>
        <v>42031</v>
      </c>
      <c r="C4158" s="34">
        <v>0.39583333333333331</v>
      </c>
      <c r="D4158" s="15">
        <v>6.3402777777777786</v>
      </c>
      <c r="E4158" s="35">
        <v>6.3502777777777784</v>
      </c>
      <c r="F4158" s="35">
        <v>6.3602777777777773</v>
      </c>
    </row>
    <row r="4159" spans="2:6" ht="18" hidden="1" customHeight="1">
      <c r="B4159" s="33"/>
      <c r="C4159" s="34">
        <v>0.52083333333333337</v>
      </c>
      <c r="D4159" s="15">
        <v>6.4419444444444434</v>
      </c>
      <c r="E4159" s="35">
        <v>6.451944444444444</v>
      </c>
      <c r="F4159" s="35">
        <v>6.4619444444444447</v>
      </c>
    </row>
    <row r="4160" spans="2:6" ht="18" hidden="1" customHeight="1">
      <c r="B4160" s="51"/>
      <c r="C4160" s="57">
        <v>0.64583333333333337</v>
      </c>
      <c r="D4160" s="63">
        <v>6.4827777777777769</v>
      </c>
      <c r="E4160" s="64">
        <v>6.4927777777777766</v>
      </c>
      <c r="F4160" s="65">
        <v>6.5027777777777764</v>
      </c>
    </row>
    <row r="4161" spans="2:6" ht="18" hidden="1" customHeight="1" thickBot="1">
      <c r="B4161" s="66"/>
      <c r="C4161" s="67"/>
      <c r="D4161" s="68">
        <f>AVERAGE(D4157:D4160)</f>
        <v>6.4216666666666669</v>
      </c>
      <c r="E4161" s="26">
        <f>AVERAGE(E4157:E4160)</f>
        <v>6.4316666666666675</v>
      </c>
      <c r="F4161" s="26">
        <f>AVERAGE(F4157:F4160)</f>
        <v>6.4416666666666664</v>
      </c>
    </row>
    <row r="4162" spans="2:6" ht="18" hidden="1" customHeight="1" thickTop="1">
      <c r="B4162" s="33"/>
      <c r="C4162" s="29"/>
      <c r="D4162" s="30"/>
      <c r="E4162" s="56"/>
      <c r="F4162" s="32"/>
    </row>
    <row r="4163" spans="2:6" ht="18" hidden="1" customHeight="1">
      <c r="B4163" s="33">
        <f>B4158+1</f>
        <v>42032</v>
      </c>
      <c r="C4163" s="34">
        <v>0.39583333333333331</v>
      </c>
      <c r="D4163" s="15">
        <v>6.4802777777777774</v>
      </c>
      <c r="E4163" s="35">
        <v>6.4902777777777771</v>
      </c>
      <c r="F4163" s="35">
        <v>6.5002777777777778</v>
      </c>
    </row>
    <row r="4164" spans="2:6" ht="18" hidden="1" customHeight="1">
      <c r="B4164" s="33"/>
      <c r="C4164" s="34">
        <v>0.52083333333333337</v>
      </c>
      <c r="D4164" s="15">
        <v>6.4833333333333325</v>
      </c>
      <c r="E4164" s="35">
        <v>6.4933333333333332</v>
      </c>
      <c r="F4164" s="35">
        <v>6.5033333333333339</v>
      </c>
    </row>
    <row r="4165" spans="2:6" ht="18" hidden="1" customHeight="1">
      <c r="B4165" s="51"/>
      <c r="C4165" s="57">
        <v>0.64583333333333337</v>
      </c>
      <c r="D4165" s="63">
        <v>6.4486111111111111</v>
      </c>
      <c r="E4165" s="64">
        <v>6.4586111111111109</v>
      </c>
      <c r="F4165" s="65">
        <v>6.4686111111111106</v>
      </c>
    </row>
    <row r="4166" spans="2:6" ht="18" hidden="1" customHeight="1" thickBot="1">
      <c r="B4166" s="66"/>
      <c r="C4166" s="67"/>
      <c r="D4166" s="68">
        <f>AVERAGE(D4162:D4165)</f>
        <v>6.47074074074074</v>
      </c>
      <c r="E4166" s="26">
        <f>AVERAGE(E4162:E4165)</f>
        <v>6.4807407407407398</v>
      </c>
      <c r="F4166" s="26">
        <f>AVERAGE(F4162:F4165)</f>
        <v>6.4907407407407405</v>
      </c>
    </row>
    <row r="4167" spans="2:6" ht="18" hidden="1" customHeight="1" thickTop="1">
      <c r="B4167" s="33"/>
      <c r="C4167" s="29"/>
      <c r="D4167" s="30"/>
      <c r="E4167" s="56"/>
      <c r="F4167" s="32"/>
    </row>
    <row r="4168" spans="2:6" ht="18" hidden="1" customHeight="1">
      <c r="B4168" s="33">
        <f>B4163+1</f>
        <v>42033</v>
      </c>
      <c r="C4168" s="34">
        <v>0.39583333333333331</v>
      </c>
      <c r="D4168" s="15">
        <v>6.4466666666666672</v>
      </c>
      <c r="E4168" s="35">
        <v>6.456666666666667</v>
      </c>
      <c r="F4168" s="35">
        <v>6.4666666666666659</v>
      </c>
    </row>
    <row r="4169" spans="2:6" ht="18" hidden="1" customHeight="1">
      <c r="B4169" s="33"/>
      <c r="C4169" s="34">
        <v>0.52083333333333337</v>
      </c>
      <c r="D4169" s="15">
        <v>6.4630555555555533</v>
      </c>
      <c r="E4169" s="35">
        <v>6.473055555555554</v>
      </c>
      <c r="F4169" s="35">
        <v>6.4830555555555556</v>
      </c>
    </row>
    <row r="4170" spans="2:6" ht="18" hidden="1" customHeight="1">
      <c r="B4170" s="51"/>
      <c r="C4170" s="57">
        <v>0.64583333333333337</v>
      </c>
      <c r="D4170" s="63">
        <v>6.4861111111111107</v>
      </c>
      <c r="E4170" s="64">
        <v>6.4961111111111105</v>
      </c>
      <c r="F4170" s="65">
        <v>6.5061111111111112</v>
      </c>
    </row>
    <row r="4171" spans="2:6" ht="18" hidden="1" customHeight="1" thickBot="1">
      <c r="B4171" s="66"/>
      <c r="C4171" s="67"/>
      <c r="D4171" s="68">
        <f>AVERAGE(D4167:D4170)</f>
        <v>6.4652777777777777</v>
      </c>
      <c r="E4171" s="26">
        <f>AVERAGE(E4167:E4170)</f>
        <v>6.4752777777777766</v>
      </c>
      <c r="F4171" s="26">
        <f>AVERAGE(F4167:F4170)</f>
        <v>6.4852777777777773</v>
      </c>
    </row>
    <row r="4172" spans="2:6" ht="18" hidden="1" customHeight="1" thickTop="1">
      <c r="B4172" s="33"/>
      <c r="C4172" s="29"/>
      <c r="D4172" s="30"/>
      <c r="E4172" s="56"/>
      <c r="F4172" s="32"/>
    </row>
    <row r="4173" spans="2:6" ht="18" hidden="1" customHeight="1">
      <c r="B4173" s="33">
        <f>B4168+1</f>
        <v>42034</v>
      </c>
      <c r="C4173" s="34">
        <v>0.39583333333333331</v>
      </c>
      <c r="D4173" s="15">
        <v>6.4813888888888886</v>
      </c>
      <c r="E4173" s="35">
        <v>6.4913888888888884</v>
      </c>
      <c r="F4173" s="35">
        <v>6.5013888888888882</v>
      </c>
    </row>
    <row r="4174" spans="2:6" ht="18" hidden="1" customHeight="1">
      <c r="B4174" s="33"/>
      <c r="C4174" s="34">
        <v>0.52083333333333337</v>
      </c>
      <c r="D4174" s="15">
        <v>6.4616666666666651</v>
      </c>
      <c r="E4174" s="35">
        <v>6.4716666666666658</v>
      </c>
      <c r="F4174" s="35">
        <v>6.4816666666666665</v>
      </c>
    </row>
    <row r="4175" spans="2:6" ht="18" hidden="1" customHeight="1">
      <c r="B4175" s="51"/>
      <c r="C4175" s="57">
        <v>0.64583333333333337</v>
      </c>
      <c r="D4175" s="63">
        <v>6.4702777777777776</v>
      </c>
      <c r="E4175" s="64">
        <v>6.4802777777777774</v>
      </c>
      <c r="F4175" s="65">
        <v>6.4902777777777763</v>
      </c>
    </row>
    <row r="4176" spans="2:6" ht="18" hidden="1" customHeight="1" thickBot="1">
      <c r="B4176" s="66"/>
      <c r="C4176" s="67"/>
      <c r="D4176" s="68">
        <f>AVERAGE(D4172:D4175)</f>
        <v>6.4711111111111101</v>
      </c>
      <c r="E4176" s="26">
        <f>AVERAGE(E4172:E4175)</f>
        <v>6.4811111111111108</v>
      </c>
      <c r="F4176" s="26">
        <f>AVERAGE(F4172:F4175)</f>
        <v>6.4911111111111106</v>
      </c>
    </row>
    <row r="4177" spans="2:6" ht="18" hidden="1" customHeight="1" thickTop="1">
      <c r="B4177" s="33"/>
      <c r="C4177" s="29"/>
      <c r="D4177" s="30"/>
      <c r="E4177" s="56"/>
      <c r="F4177" s="32"/>
    </row>
    <row r="4178" spans="2:6" ht="18" hidden="1" customHeight="1">
      <c r="B4178" s="33">
        <f>B4173+3</f>
        <v>42037</v>
      </c>
      <c r="C4178" s="34">
        <v>0.39583333333333331</v>
      </c>
      <c r="D4178" s="15">
        <v>6.4933333333333332</v>
      </c>
      <c r="E4178" s="35">
        <v>6.5033333333333321</v>
      </c>
      <c r="F4178" s="35">
        <v>6.5133333333333319</v>
      </c>
    </row>
    <row r="4179" spans="2:6" ht="18" hidden="1" customHeight="1">
      <c r="B4179" s="33"/>
      <c r="C4179" s="34">
        <v>0.52083333333333337</v>
      </c>
      <c r="D4179" s="15">
        <v>6.5080555555555559</v>
      </c>
      <c r="E4179" s="35">
        <v>6.5180555555555557</v>
      </c>
      <c r="F4179" s="35">
        <v>6.5280555555555564</v>
      </c>
    </row>
    <row r="4180" spans="2:6" ht="18" hidden="1" customHeight="1">
      <c r="B4180" s="51"/>
      <c r="C4180" s="57">
        <v>0.64583333333333337</v>
      </c>
      <c r="D4180" s="63">
        <v>6.5118333333333345</v>
      </c>
      <c r="E4180" s="64">
        <v>6.5218333333333351</v>
      </c>
      <c r="F4180" s="65">
        <v>6.5318333333333349</v>
      </c>
    </row>
    <row r="4181" spans="2:6" ht="18" hidden="1" customHeight="1" thickBot="1">
      <c r="B4181" s="66"/>
      <c r="C4181" s="67"/>
      <c r="D4181" s="68">
        <f>AVERAGE(D4177:D4180)</f>
        <v>6.5044074074074087</v>
      </c>
      <c r="E4181" s="26">
        <f>AVERAGE(E4177:E4180)</f>
        <v>6.5144074074074076</v>
      </c>
      <c r="F4181" s="26">
        <f>AVERAGE(F4177:F4180)</f>
        <v>6.5244074074074083</v>
      </c>
    </row>
    <row r="4182" spans="2:6" ht="18" hidden="1" customHeight="1" thickTop="1">
      <c r="B4182" s="33"/>
      <c r="C4182" s="29"/>
      <c r="D4182" s="30"/>
      <c r="E4182" s="56"/>
      <c r="F4182" s="32"/>
    </row>
    <row r="4183" spans="2:6" ht="18" hidden="1" customHeight="1">
      <c r="B4183" s="33">
        <f>B4178+1</f>
        <v>42038</v>
      </c>
      <c r="C4183" s="34">
        <v>0.39583333333333331</v>
      </c>
      <c r="D4183" s="15">
        <v>6.5183333333333344</v>
      </c>
      <c r="E4183" s="35">
        <v>6.5283333333333342</v>
      </c>
      <c r="F4183" s="35">
        <v>6.5383333333333331</v>
      </c>
    </row>
    <row r="4184" spans="2:6" ht="18" hidden="1" customHeight="1">
      <c r="B4184" s="33"/>
      <c r="C4184" s="34">
        <v>0.52083333333333337</v>
      </c>
      <c r="D4184" s="15">
        <v>6.5311111111111124</v>
      </c>
      <c r="E4184" s="35">
        <v>6.5411111111111122</v>
      </c>
      <c r="F4184" s="35">
        <v>6.5511111111111111</v>
      </c>
    </row>
    <row r="4185" spans="2:6" ht="18" hidden="1" customHeight="1">
      <c r="B4185" s="51"/>
      <c r="C4185" s="57">
        <v>0.64583333333333337</v>
      </c>
      <c r="D4185" s="63">
        <v>6.5355555555555558</v>
      </c>
      <c r="E4185" s="64">
        <v>6.5455555555555547</v>
      </c>
      <c r="F4185" s="65">
        <v>6.5555555555555536</v>
      </c>
    </row>
    <row r="4186" spans="2:6" ht="18" hidden="1" customHeight="1" thickBot="1">
      <c r="B4186" s="66"/>
      <c r="C4186" s="67"/>
      <c r="D4186" s="68">
        <f>AVERAGE(D4182:D4185)</f>
        <v>6.5283333333333333</v>
      </c>
      <c r="E4186" s="26">
        <f>AVERAGE(E4182:E4185)</f>
        <v>6.538333333333334</v>
      </c>
      <c r="F4186" s="26">
        <f>AVERAGE(F4182:F4185)</f>
        <v>6.548333333333332</v>
      </c>
    </row>
    <row r="4187" spans="2:6" ht="18" hidden="1" customHeight="1" thickTop="1">
      <c r="B4187" s="33"/>
      <c r="C4187" s="29"/>
      <c r="D4187" s="30"/>
      <c r="E4187" s="56"/>
      <c r="F4187" s="32"/>
    </row>
    <row r="4188" spans="2:6" ht="18" hidden="1" customHeight="1">
      <c r="B4188" s="33">
        <f>B4183+1</f>
        <v>42039</v>
      </c>
      <c r="C4188" s="34">
        <v>0.39583333333333331</v>
      </c>
      <c r="D4188" s="15">
        <v>6.5505555555555555</v>
      </c>
      <c r="E4188" s="35">
        <v>6.5605555555555561</v>
      </c>
      <c r="F4188" s="35">
        <v>6.5705555555555559</v>
      </c>
    </row>
    <row r="4189" spans="2:6" ht="18" hidden="1" customHeight="1">
      <c r="B4189" s="33"/>
      <c r="C4189" s="34">
        <v>0.52083333333333337</v>
      </c>
      <c r="D4189" s="15">
        <v>6.565555555555556</v>
      </c>
      <c r="E4189" s="35">
        <v>6.5755555555555549</v>
      </c>
      <c r="F4189" s="35">
        <v>6.5855555555555547</v>
      </c>
    </row>
    <row r="4190" spans="2:6" ht="18" hidden="1" customHeight="1">
      <c r="B4190" s="51"/>
      <c r="C4190" s="57">
        <v>0.64583333333333337</v>
      </c>
      <c r="D4190" s="63">
        <v>6.554444444444445</v>
      </c>
      <c r="E4190" s="64">
        <v>6.5644444444444439</v>
      </c>
      <c r="F4190" s="65">
        <v>6.5744444444444428</v>
      </c>
    </row>
    <row r="4191" spans="2:6" ht="18" hidden="1" customHeight="1" thickBot="1">
      <c r="B4191" s="66"/>
      <c r="C4191" s="67"/>
      <c r="D4191" s="68">
        <f>AVERAGE(D4187:D4190)</f>
        <v>6.5568518518518522</v>
      </c>
      <c r="E4191" s="26">
        <f>AVERAGE(E4187:E4190)</f>
        <v>6.5668518518518511</v>
      </c>
      <c r="F4191" s="26">
        <f>AVERAGE(F4187:F4190)</f>
        <v>6.5768518518518517</v>
      </c>
    </row>
    <row r="4192" spans="2:6" ht="18" hidden="1" customHeight="1" thickTop="1">
      <c r="B4192" s="33"/>
      <c r="C4192" s="29"/>
      <c r="D4192" s="30"/>
      <c r="E4192" s="56"/>
      <c r="F4192" s="32"/>
    </row>
    <row r="4193" spans="2:6" ht="18" hidden="1" customHeight="1">
      <c r="B4193" s="33">
        <f>B4188+1</f>
        <v>42040</v>
      </c>
      <c r="C4193" s="34">
        <v>0.39583333333333331</v>
      </c>
      <c r="D4193" s="15">
        <v>6.5205555555555552</v>
      </c>
      <c r="E4193" s="35">
        <v>6.530555555555555</v>
      </c>
      <c r="F4193" s="35">
        <v>6.5405555555555557</v>
      </c>
    </row>
    <row r="4194" spans="2:6" ht="18" hidden="1" customHeight="1">
      <c r="B4194" s="33"/>
      <c r="C4194" s="34">
        <v>0.52083333333333337</v>
      </c>
      <c r="D4194" s="15">
        <v>6.5475000000000003</v>
      </c>
      <c r="E4194" s="35">
        <v>6.5574999999999992</v>
      </c>
      <c r="F4194" s="35">
        <v>6.567499999999999</v>
      </c>
    </row>
    <row r="4195" spans="2:6" ht="18" hidden="1" customHeight="1">
      <c r="B4195" s="51"/>
      <c r="C4195" s="57">
        <v>0.64583333333333337</v>
      </c>
      <c r="D4195" s="63">
        <v>6.5747222222222224</v>
      </c>
      <c r="E4195" s="64">
        <v>6.5847222222222221</v>
      </c>
      <c r="F4195" s="65">
        <v>6.5947222222222219</v>
      </c>
    </row>
    <row r="4196" spans="2:6" ht="18" hidden="1" customHeight="1" thickBot="1">
      <c r="B4196" s="66"/>
      <c r="C4196" s="67"/>
      <c r="D4196" s="68">
        <f>AVERAGE(D4192:D4195)</f>
        <v>6.5475925925925935</v>
      </c>
      <c r="E4196" s="26">
        <f>AVERAGE(E4192:E4195)</f>
        <v>6.5575925925925915</v>
      </c>
      <c r="F4196" s="26">
        <f>AVERAGE(F4192:F4195)</f>
        <v>6.5675925925925922</v>
      </c>
    </row>
    <row r="4197" spans="2:6" ht="18" hidden="1" customHeight="1" thickTop="1">
      <c r="B4197" s="33"/>
      <c r="C4197" s="29"/>
      <c r="D4197" s="30"/>
      <c r="E4197" s="56"/>
      <c r="F4197" s="32"/>
    </row>
    <row r="4198" spans="2:6" ht="18" hidden="1" customHeight="1">
      <c r="B4198" s="33">
        <f>B4193+1</f>
        <v>42041</v>
      </c>
      <c r="C4198" s="34">
        <v>0.39583333333333331</v>
      </c>
      <c r="D4198" s="15">
        <v>6.5427777777777782</v>
      </c>
      <c r="E4198" s="35">
        <v>6.552777777777778</v>
      </c>
      <c r="F4198" s="35">
        <v>6.5627777777777778</v>
      </c>
    </row>
    <row r="4199" spans="2:6" ht="18" hidden="1" customHeight="1">
      <c r="B4199" s="33"/>
      <c r="C4199" s="34">
        <v>0.52083333333333337</v>
      </c>
      <c r="D4199" s="15">
        <v>6.5436111111111108</v>
      </c>
      <c r="E4199" s="35">
        <v>6.5536111111111097</v>
      </c>
      <c r="F4199" s="35">
        <v>6.5636111111111095</v>
      </c>
    </row>
    <row r="4200" spans="2:6" ht="18" hidden="1" customHeight="1">
      <c r="B4200" s="51"/>
      <c r="C4200" s="57">
        <v>0.64583333333333337</v>
      </c>
      <c r="D4200" s="63">
        <v>6.5497222222222229</v>
      </c>
      <c r="E4200" s="64">
        <v>6.5597222222222218</v>
      </c>
      <c r="F4200" s="65">
        <v>6.5697222222222216</v>
      </c>
    </row>
    <row r="4201" spans="2:6" ht="18" hidden="1" customHeight="1" thickBot="1">
      <c r="B4201" s="66"/>
      <c r="C4201" s="67"/>
      <c r="D4201" s="68">
        <f>AVERAGE(D4197:D4200)</f>
        <v>6.5453703703703709</v>
      </c>
      <c r="E4201" s="26">
        <f>AVERAGE(E4197:E4200)</f>
        <v>6.555370370370369</v>
      </c>
      <c r="F4201" s="26">
        <f>AVERAGE(F4197:F4200)</f>
        <v>6.5653703703703696</v>
      </c>
    </row>
    <row r="4202" spans="2:6" ht="18" hidden="1" customHeight="1" thickTop="1">
      <c r="B4202" s="33"/>
      <c r="C4202" s="29"/>
      <c r="D4202" s="30"/>
      <c r="E4202" s="56"/>
      <c r="F4202" s="32"/>
    </row>
    <row r="4203" spans="2:6" ht="18" hidden="1" customHeight="1">
      <c r="B4203" s="33">
        <f>B4198+3</f>
        <v>42044</v>
      </c>
      <c r="C4203" s="34">
        <v>0.39583333333333331</v>
      </c>
      <c r="D4203" s="15">
        <v>6.5488888888888885</v>
      </c>
      <c r="E4203" s="35">
        <v>6.5588888888888892</v>
      </c>
      <c r="F4203" s="35">
        <v>6.568888888888889</v>
      </c>
    </row>
    <row r="4204" spans="2:6" ht="18" hidden="1" customHeight="1">
      <c r="B4204" s="33"/>
      <c r="C4204" s="34">
        <v>0.52083333333333337</v>
      </c>
      <c r="D4204" s="15">
        <v>6.5502777777777776</v>
      </c>
      <c r="E4204" s="35">
        <v>6.5602777777777774</v>
      </c>
      <c r="F4204" s="35">
        <v>6.5702777777777781</v>
      </c>
    </row>
    <row r="4205" spans="2:6" ht="18" hidden="1" customHeight="1">
      <c r="B4205" s="51"/>
      <c r="C4205" s="57">
        <v>0.64583333333333337</v>
      </c>
      <c r="D4205" s="63">
        <v>6.5511111111111111</v>
      </c>
      <c r="E4205" s="64">
        <v>6.5611111111111118</v>
      </c>
      <c r="F4205" s="65">
        <v>6.5711111111111116</v>
      </c>
    </row>
    <row r="4206" spans="2:6" ht="18" hidden="1" customHeight="1" thickBot="1">
      <c r="B4206" s="66"/>
      <c r="C4206" s="67"/>
      <c r="D4206" s="68">
        <f>AVERAGE(D4202:D4205)</f>
        <v>6.5500925925925921</v>
      </c>
      <c r="E4206" s="26">
        <f>AVERAGE(E4202:E4205)</f>
        <v>6.5600925925925928</v>
      </c>
      <c r="F4206" s="26">
        <f>AVERAGE(F4202:F4205)</f>
        <v>6.5700925925925935</v>
      </c>
    </row>
    <row r="4207" spans="2:6" ht="18" hidden="1" customHeight="1" thickTop="1">
      <c r="B4207" s="33"/>
      <c r="C4207" s="29"/>
      <c r="D4207" s="30"/>
      <c r="E4207" s="56"/>
      <c r="F4207" s="32"/>
    </row>
    <row r="4208" spans="2:6" ht="18" hidden="1" customHeight="1">
      <c r="B4208" s="33">
        <f>B4203+1</f>
        <v>42045</v>
      </c>
      <c r="C4208" s="34">
        <v>0.39583333333333331</v>
      </c>
      <c r="D4208" s="15">
        <v>6.5550000000000006</v>
      </c>
      <c r="E4208" s="35">
        <v>6.5649999999999995</v>
      </c>
      <c r="F4208" s="35">
        <v>6.5749999999999993</v>
      </c>
    </row>
    <row r="4209" spans="2:6" ht="18" hidden="1" customHeight="1">
      <c r="B4209" s="33"/>
      <c r="C4209" s="34">
        <v>0.52083333333333337</v>
      </c>
      <c r="D4209" s="15">
        <v>6.5500000000000007</v>
      </c>
      <c r="E4209" s="35">
        <v>6.5600000000000005</v>
      </c>
      <c r="F4209" s="35">
        <v>6.5699999999999994</v>
      </c>
    </row>
    <row r="4210" spans="2:6" ht="18" hidden="1" customHeight="1">
      <c r="B4210" s="51"/>
      <c r="C4210" s="57">
        <v>0.64583333333333337</v>
      </c>
      <c r="D4210" s="63">
        <v>6.5783333333333323</v>
      </c>
      <c r="E4210" s="64">
        <v>6.5883333333333329</v>
      </c>
      <c r="F4210" s="65">
        <v>6.5983333333333327</v>
      </c>
    </row>
    <row r="4211" spans="2:6" ht="18" hidden="1" customHeight="1" thickBot="1">
      <c r="B4211" s="66"/>
      <c r="C4211" s="67"/>
      <c r="D4211" s="68">
        <f>AVERAGE(D4207:D4210)</f>
        <v>6.5611111111111109</v>
      </c>
      <c r="E4211" s="26">
        <f>AVERAGE(E4207:E4210)</f>
        <v>6.5711111111111107</v>
      </c>
      <c r="F4211" s="26">
        <f>AVERAGE(F4207:F4210)</f>
        <v>6.5811111111111105</v>
      </c>
    </row>
    <row r="4212" spans="2:6" ht="18" hidden="1" customHeight="1" thickTop="1">
      <c r="B4212" s="33"/>
      <c r="C4212" s="29"/>
      <c r="D4212" s="30"/>
      <c r="E4212" s="56"/>
      <c r="F4212" s="32"/>
    </row>
    <row r="4213" spans="2:6" ht="18" hidden="1" customHeight="1">
      <c r="B4213" s="33">
        <f>B4208+1</f>
        <v>42046</v>
      </c>
      <c r="C4213" s="34">
        <v>0.39583333333333331</v>
      </c>
      <c r="D4213" s="15">
        <v>6.5908333333333324</v>
      </c>
      <c r="E4213" s="35">
        <v>6.600833333333334</v>
      </c>
      <c r="F4213" s="35">
        <v>6.6108333333333347</v>
      </c>
    </row>
    <row r="4214" spans="2:6" ht="18" hidden="1" customHeight="1">
      <c r="B4214" s="33"/>
      <c r="C4214" s="34">
        <v>0.52083333333333337</v>
      </c>
      <c r="D4214" s="15">
        <v>6.591666666666665</v>
      </c>
      <c r="E4214" s="35">
        <v>6.6016666666666666</v>
      </c>
      <c r="F4214" s="35">
        <v>6.6116666666666681</v>
      </c>
    </row>
    <row r="4215" spans="2:6" ht="18" hidden="1" customHeight="1">
      <c r="B4215" s="51"/>
      <c r="C4215" s="57">
        <v>0.64583333333333337</v>
      </c>
      <c r="D4215" s="63">
        <v>6.6205555555555557</v>
      </c>
      <c r="E4215" s="64">
        <v>6.6305555555555555</v>
      </c>
      <c r="F4215" s="65">
        <v>6.6405555555555553</v>
      </c>
    </row>
    <row r="4216" spans="2:6" ht="18" hidden="1" customHeight="1" thickBot="1">
      <c r="B4216" s="66"/>
      <c r="C4216" s="67"/>
      <c r="D4216" s="68">
        <f>AVERAGE(D4212:D4215)</f>
        <v>6.6010185185185177</v>
      </c>
      <c r="E4216" s="26">
        <f>AVERAGE(E4212:E4215)</f>
        <v>6.6110185185185193</v>
      </c>
      <c r="F4216" s="26">
        <f>AVERAGE(F4212:F4215)</f>
        <v>6.6210185185185191</v>
      </c>
    </row>
    <row r="4217" spans="2:6" ht="18" hidden="1" customHeight="1" thickTop="1">
      <c r="B4217" s="33"/>
      <c r="C4217" s="29"/>
      <c r="D4217" s="30"/>
      <c r="E4217" s="56"/>
      <c r="F4217" s="32"/>
    </row>
    <row r="4218" spans="2:6" ht="18" hidden="1" customHeight="1">
      <c r="B4218" s="33">
        <f>B4213+1</f>
        <v>42047</v>
      </c>
      <c r="C4218" s="34">
        <v>0.39583333333333331</v>
      </c>
      <c r="D4218" s="15">
        <v>6.6624999999999988</v>
      </c>
      <c r="E4218" s="35">
        <v>6.6724999999999994</v>
      </c>
      <c r="F4218" s="35">
        <v>6.6825000000000001</v>
      </c>
    </row>
    <row r="4219" spans="2:6" ht="18" hidden="1" customHeight="1">
      <c r="B4219" s="33"/>
      <c r="C4219" s="34">
        <v>0.52083333333333337</v>
      </c>
      <c r="D4219" s="15">
        <v>6.6444444444444448</v>
      </c>
      <c r="E4219" s="35">
        <v>6.6544444444444455</v>
      </c>
      <c r="F4219" s="35">
        <v>6.6644444444444453</v>
      </c>
    </row>
    <row r="4220" spans="2:6" ht="18" hidden="1" customHeight="1">
      <c r="B4220" s="51"/>
      <c r="C4220" s="57">
        <v>0.64583333333333337</v>
      </c>
      <c r="D4220" s="63">
        <v>6.6541666666666659</v>
      </c>
      <c r="E4220" s="64">
        <v>6.6641666666666666</v>
      </c>
      <c r="F4220" s="65">
        <v>6.6741666666666681</v>
      </c>
    </row>
    <row r="4221" spans="2:6" ht="18" hidden="1" customHeight="1" thickBot="1">
      <c r="B4221" s="66"/>
      <c r="C4221" s="67"/>
      <c r="D4221" s="68">
        <f>AVERAGE(D4217:D4220)</f>
        <v>6.6537037037037026</v>
      </c>
      <c r="E4221" s="26">
        <f>AVERAGE(E4217:E4220)</f>
        <v>6.6637037037037032</v>
      </c>
      <c r="F4221" s="26">
        <f>AVERAGE(F4217:F4220)</f>
        <v>6.6737037037037048</v>
      </c>
    </row>
    <row r="4222" spans="2:6" ht="18" hidden="1" customHeight="1" thickTop="1">
      <c r="B4222" s="33"/>
      <c r="C4222" s="29"/>
      <c r="D4222" s="30"/>
      <c r="E4222" s="56"/>
      <c r="F4222" s="32"/>
    </row>
    <row r="4223" spans="2:6" ht="18" hidden="1" customHeight="1">
      <c r="B4223" s="33">
        <f>B4218+1</f>
        <v>42048</v>
      </c>
      <c r="C4223" s="34">
        <v>0.39583333333333331</v>
      </c>
      <c r="D4223" s="15">
        <v>6.6272222222222217</v>
      </c>
      <c r="E4223" s="35">
        <v>6.6372222222222224</v>
      </c>
      <c r="F4223" s="35">
        <v>6.6472222222222221</v>
      </c>
    </row>
    <row r="4224" spans="2:6" ht="18" hidden="1" customHeight="1">
      <c r="B4224" s="33"/>
      <c r="C4224" s="34">
        <v>0.52083333333333337</v>
      </c>
      <c r="D4224" s="15">
        <v>6.6491666666666669</v>
      </c>
      <c r="E4224" s="35">
        <v>6.6591666666666676</v>
      </c>
      <c r="F4224" s="35">
        <v>6.6691666666666674</v>
      </c>
    </row>
    <row r="4225" spans="2:6" ht="18" hidden="1" customHeight="1">
      <c r="B4225" s="51"/>
      <c r="C4225" s="57">
        <v>0.64583333333333337</v>
      </c>
      <c r="D4225" s="63">
        <v>6.6869444444444452</v>
      </c>
      <c r="E4225" s="64">
        <v>6.6969444444444441</v>
      </c>
      <c r="F4225" s="65">
        <v>6.706944444444443</v>
      </c>
    </row>
    <row r="4226" spans="2:6" ht="18" hidden="1" customHeight="1" thickBot="1">
      <c r="B4226" s="66"/>
      <c r="C4226" s="67"/>
      <c r="D4226" s="68">
        <f>AVERAGE(D4222:D4225)</f>
        <v>6.6544444444444446</v>
      </c>
      <c r="E4226" s="26">
        <f>AVERAGE(E4222:E4225)</f>
        <v>6.6644444444444444</v>
      </c>
      <c r="F4226" s="26">
        <f>AVERAGE(F4222:F4225)</f>
        <v>6.6744444444444442</v>
      </c>
    </row>
    <row r="4227" spans="2:6" ht="18" hidden="1" customHeight="1" thickTop="1">
      <c r="B4227" s="33"/>
      <c r="C4227" s="29"/>
      <c r="D4227" s="30"/>
      <c r="E4227" s="56"/>
      <c r="F4227" s="32"/>
    </row>
    <row r="4228" spans="2:6" ht="18" hidden="1" customHeight="1">
      <c r="B4228" s="33">
        <f>B4223+3</f>
        <v>42051</v>
      </c>
      <c r="C4228" s="34">
        <v>0.39583333333333331</v>
      </c>
      <c r="D4228" s="15">
        <v>6.6647222222222231</v>
      </c>
      <c r="E4228" s="35">
        <v>6.6747222222222229</v>
      </c>
      <c r="F4228" s="35">
        <v>6.6847222222222227</v>
      </c>
    </row>
    <row r="4229" spans="2:6" ht="18" hidden="1" customHeight="1">
      <c r="B4229" s="33"/>
      <c r="C4229" s="34">
        <v>0.52083333333333337</v>
      </c>
      <c r="D4229" s="15">
        <v>6.6680555555555552</v>
      </c>
      <c r="E4229" s="35">
        <v>6.678055555555555</v>
      </c>
      <c r="F4229" s="35">
        <v>6.6880555555555548</v>
      </c>
    </row>
    <row r="4230" spans="2:6" ht="18" hidden="1" customHeight="1">
      <c r="B4230" s="51"/>
      <c r="C4230" s="57">
        <v>0.64583333333333337</v>
      </c>
      <c r="D4230" s="63">
        <v>6.673055555555556</v>
      </c>
      <c r="E4230" s="64">
        <v>6.6830555555555557</v>
      </c>
      <c r="F4230" s="65">
        <v>6.6930555555555555</v>
      </c>
    </row>
    <row r="4231" spans="2:6" ht="18" hidden="1" customHeight="1" thickBot="1">
      <c r="B4231" s="66"/>
      <c r="C4231" s="67"/>
      <c r="D4231" s="68">
        <f>AVERAGE(D4227:D4230)</f>
        <v>6.6686111111111117</v>
      </c>
      <c r="E4231" s="26">
        <f>AVERAGE(E4227:E4230)</f>
        <v>6.6786111111111106</v>
      </c>
      <c r="F4231" s="26">
        <f>AVERAGE(F4227:F4230)</f>
        <v>6.6886111111111113</v>
      </c>
    </row>
    <row r="4232" spans="2:6" ht="18" hidden="1" customHeight="1" thickTop="1">
      <c r="B4232" s="33"/>
      <c r="C4232" s="29"/>
      <c r="D4232" s="30"/>
      <c r="E4232" s="56"/>
      <c r="F4232" s="32"/>
    </row>
    <row r="4233" spans="2:6" ht="18" hidden="1" customHeight="1">
      <c r="B4233" s="33">
        <f>B4228+1</f>
        <v>42052</v>
      </c>
      <c r="C4233" s="34">
        <v>0.39583333333333331</v>
      </c>
      <c r="D4233" s="15">
        <v>6.7163888888888881</v>
      </c>
      <c r="E4233" s="35">
        <v>6.7263888888888879</v>
      </c>
      <c r="F4233" s="35">
        <v>6.7363888888888885</v>
      </c>
    </row>
    <row r="4234" spans="2:6" ht="18" hidden="1" customHeight="1">
      <c r="B4234" s="33"/>
      <c r="C4234" s="34">
        <v>0.52083333333333337</v>
      </c>
      <c r="D4234" s="15">
        <v>6.7525000000000013</v>
      </c>
      <c r="E4234" s="35">
        <v>6.7625000000000002</v>
      </c>
      <c r="F4234" s="35">
        <v>6.7724999999999991</v>
      </c>
    </row>
    <row r="4235" spans="2:6" ht="18" hidden="1" customHeight="1">
      <c r="B4235" s="51"/>
      <c r="C4235" s="57">
        <v>0.64583333333333337</v>
      </c>
      <c r="D4235" s="63">
        <v>6.83</v>
      </c>
      <c r="E4235" s="64">
        <v>6.84</v>
      </c>
      <c r="F4235" s="65">
        <v>6.85</v>
      </c>
    </row>
    <row r="4236" spans="2:6" ht="18" hidden="1" customHeight="1" thickBot="1">
      <c r="B4236" s="66"/>
      <c r="C4236" s="67"/>
      <c r="D4236" s="68">
        <f>AVERAGE(D4232:D4235)</f>
        <v>6.7662962962962965</v>
      </c>
      <c r="E4236" s="26">
        <f>AVERAGE(E4232:E4235)</f>
        <v>6.7762962962962954</v>
      </c>
      <c r="F4236" s="26">
        <f>AVERAGE(F4232:F4235)</f>
        <v>6.7862962962962952</v>
      </c>
    </row>
    <row r="4237" spans="2:6" ht="18" hidden="1" customHeight="1" thickTop="1">
      <c r="B4237" s="33"/>
      <c r="C4237" s="29"/>
      <c r="D4237" s="30"/>
      <c r="E4237" s="56"/>
      <c r="F4237" s="32"/>
    </row>
    <row r="4238" spans="2:6" ht="18" hidden="1" customHeight="1">
      <c r="B4238" s="33">
        <f>B4233+1</f>
        <v>42053</v>
      </c>
      <c r="C4238" s="34">
        <v>0.39583333333333331</v>
      </c>
      <c r="D4238" s="15">
        <v>6.9420588235294112</v>
      </c>
      <c r="E4238" s="35">
        <v>6.9520588235294118</v>
      </c>
      <c r="F4238" s="35">
        <v>6.9620588235294125</v>
      </c>
    </row>
    <row r="4239" spans="2:6" ht="18" hidden="1" customHeight="1">
      <c r="B4239" s="33"/>
      <c r="C4239" s="34">
        <v>0.52083333333333337</v>
      </c>
      <c r="D4239" s="15">
        <v>6.9394117647058833</v>
      </c>
      <c r="E4239" s="35">
        <v>6.9494117647058822</v>
      </c>
      <c r="F4239" s="35">
        <v>6.959411764705882</v>
      </c>
    </row>
    <row r="4240" spans="2:6" ht="18" hidden="1" customHeight="1">
      <c r="B4240" s="51"/>
      <c r="C4240" s="57">
        <v>0.64583333333333337</v>
      </c>
      <c r="D4240" s="63">
        <v>6.9570588235294117</v>
      </c>
      <c r="E4240" s="64">
        <v>6.9670588235294115</v>
      </c>
      <c r="F4240" s="65">
        <v>6.9770588235294113</v>
      </c>
    </row>
    <row r="4241" spans="2:6" ht="18" hidden="1" customHeight="1" thickBot="1">
      <c r="B4241" s="66"/>
      <c r="C4241" s="67"/>
      <c r="D4241" s="68">
        <f>AVERAGE(D4237:D4240)</f>
        <v>6.9461764705882354</v>
      </c>
      <c r="E4241" s="26">
        <f>AVERAGE(E4237:E4240)</f>
        <v>6.9561764705882352</v>
      </c>
      <c r="F4241" s="26">
        <f>AVERAGE(F4237:F4240)</f>
        <v>6.966176470588235</v>
      </c>
    </row>
    <row r="4242" spans="2:6" ht="18" hidden="1" customHeight="1" thickTop="1">
      <c r="B4242" s="33"/>
      <c r="C4242" s="29"/>
      <c r="D4242" s="30"/>
      <c r="E4242" s="56"/>
      <c r="F4242" s="32"/>
    </row>
    <row r="4243" spans="2:6" ht="18" hidden="1" customHeight="1">
      <c r="B4243" s="33">
        <f>B4238+1</f>
        <v>42054</v>
      </c>
      <c r="C4243" s="34">
        <v>0.39583333333333331</v>
      </c>
      <c r="D4243" s="15">
        <v>6.9879411764705894</v>
      </c>
      <c r="E4243" s="35">
        <v>6.9979411764705883</v>
      </c>
      <c r="F4243" s="35">
        <v>7.0079411764705881</v>
      </c>
    </row>
    <row r="4244" spans="2:6" ht="18" hidden="1" customHeight="1">
      <c r="B4244" s="33"/>
      <c r="C4244" s="34">
        <v>0.52083333333333337</v>
      </c>
      <c r="D4244" s="15">
        <v>7.0150000000000006</v>
      </c>
      <c r="E4244" s="35">
        <v>7.0250000000000004</v>
      </c>
      <c r="F4244" s="35">
        <v>7.035000000000001</v>
      </c>
    </row>
    <row r="4245" spans="2:6" ht="18" hidden="1" customHeight="1">
      <c r="B4245" s="51"/>
      <c r="C4245" s="57">
        <v>0.64583333333333337</v>
      </c>
      <c r="D4245" s="63">
        <v>7.0152941176470591</v>
      </c>
      <c r="E4245" s="64">
        <v>7.0252941176470589</v>
      </c>
      <c r="F4245" s="65">
        <v>7.0352941176470578</v>
      </c>
    </row>
    <row r="4246" spans="2:6" ht="18" hidden="1" customHeight="1" thickBot="1">
      <c r="B4246" s="66"/>
      <c r="C4246" s="67"/>
      <c r="D4246" s="68">
        <f>AVERAGE(D4242:D4245)</f>
        <v>7.0060784313725497</v>
      </c>
      <c r="E4246" s="26">
        <f>AVERAGE(E4242:E4245)</f>
        <v>7.0160784313725486</v>
      </c>
      <c r="F4246" s="26">
        <f>AVERAGE(F4242:F4245)</f>
        <v>7.0260784313725493</v>
      </c>
    </row>
    <row r="4247" spans="2:6" ht="18" hidden="1" customHeight="1" thickTop="1">
      <c r="B4247" s="33"/>
      <c r="C4247" s="29"/>
      <c r="D4247" s="30"/>
      <c r="E4247" s="56"/>
      <c r="F4247" s="32"/>
    </row>
    <row r="4248" spans="2:6" ht="18" hidden="1" customHeight="1">
      <c r="B4248" s="33">
        <f>B4243+1</f>
        <v>42055</v>
      </c>
      <c r="C4248" s="34">
        <v>0.39583333333333331</v>
      </c>
      <c r="D4248" s="15">
        <v>6.9788235294117635</v>
      </c>
      <c r="E4248" s="35">
        <v>6.9888235294117642</v>
      </c>
      <c r="F4248" s="35">
        <v>6.9988235294117649</v>
      </c>
    </row>
    <row r="4249" spans="2:6" ht="18" hidden="1" customHeight="1">
      <c r="B4249" s="33"/>
      <c r="C4249" s="34">
        <v>0.52083333333333337</v>
      </c>
      <c r="D4249" s="15">
        <v>6.9832352941176481</v>
      </c>
      <c r="E4249" s="35">
        <v>6.9932352941176479</v>
      </c>
      <c r="F4249" s="35">
        <v>7.0032352941176477</v>
      </c>
    </row>
    <row r="4250" spans="2:6" ht="18" hidden="1" customHeight="1">
      <c r="B4250" s="51"/>
      <c r="C4250" s="57">
        <v>0.64583333333333337</v>
      </c>
      <c r="D4250" s="63">
        <v>6.9588235294117657</v>
      </c>
      <c r="E4250" s="64">
        <v>6.9688235294117646</v>
      </c>
      <c r="F4250" s="65">
        <v>6.9788235294117635</v>
      </c>
    </row>
    <row r="4251" spans="2:6" ht="18" hidden="1" customHeight="1" thickBot="1">
      <c r="B4251" s="66"/>
      <c r="C4251" s="67"/>
      <c r="D4251" s="68">
        <f>AVERAGE(D4247:D4250)</f>
        <v>6.9736274509803922</v>
      </c>
      <c r="E4251" s="26">
        <f>AVERAGE(E4247:E4250)</f>
        <v>6.9836274509803928</v>
      </c>
      <c r="F4251" s="26">
        <f>AVERAGE(F4247:F4250)</f>
        <v>6.9936274509803917</v>
      </c>
    </row>
    <row r="4252" spans="2:6" ht="18" hidden="1" customHeight="1" thickTop="1">
      <c r="B4252" s="33"/>
      <c r="C4252" s="29"/>
      <c r="D4252" s="30"/>
      <c r="E4252" s="56"/>
      <c r="F4252" s="32"/>
    </row>
    <row r="4253" spans="2:6" ht="18" hidden="1" customHeight="1">
      <c r="B4253" s="33">
        <f>B4248+3</f>
        <v>42058</v>
      </c>
      <c r="C4253" s="34">
        <v>0.39583333333333331</v>
      </c>
      <c r="D4253" s="15">
        <v>6.9561111111111105</v>
      </c>
      <c r="E4253" s="35">
        <v>6.9661111111111111</v>
      </c>
      <c r="F4253" s="35">
        <v>6.9761111111111118</v>
      </c>
    </row>
    <row r="4254" spans="2:6" ht="18" hidden="1" customHeight="1">
      <c r="B4254" s="33"/>
      <c r="C4254" s="34">
        <v>0.52083333333333337</v>
      </c>
      <c r="D4254" s="15">
        <v>6.9591666666666647</v>
      </c>
      <c r="E4254" s="35">
        <v>6.9691666666666663</v>
      </c>
      <c r="F4254" s="35">
        <v>6.979166666666667</v>
      </c>
    </row>
    <row r="4255" spans="2:6" ht="18" hidden="1" customHeight="1">
      <c r="B4255" s="51"/>
      <c r="C4255" s="57">
        <v>0.64583333333333337</v>
      </c>
      <c r="D4255" s="63">
        <v>6.9799999999999995</v>
      </c>
      <c r="E4255" s="64">
        <v>6.99</v>
      </c>
      <c r="F4255" s="65">
        <v>7.0000000000000018</v>
      </c>
    </row>
    <row r="4256" spans="2:6" ht="18" hidden="1" customHeight="1" thickBot="1">
      <c r="B4256" s="66"/>
      <c r="C4256" s="67"/>
      <c r="D4256" s="68">
        <f>AVERAGE(D4252:D4255)</f>
        <v>6.9650925925925913</v>
      </c>
      <c r="E4256" s="26">
        <f>AVERAGE(E4252:E4255)</f>
        <v>6.9750925925925928</v>
      </c>
      <c r="F4256" s="26">
        <f>AVERAGE(F4252:F4255)</f>
        <v>6.9850925925925935</v>
      </c>
    </row>
    <row r="4257" spans="2:6" ht="18" hidden="1" customHeight="1" thickTop="1">
      <c r="B4257" s="33"/>
      <c r="C4257" s="29"/>
      <c r="D4257" s="30"/>
      <c r="E4257" s="56"/>
      <c r="F4257" s="32"/>
    </row>
    <row r="4258" spans="2:6" ht="18" hidden="1" customHeight="1">
      <c r="B4258" s="33">
        <f>B4253+1</f>
        <v>42059</v>
      </c>
      <c r="C4258" s="34">
        <v>0.39583333333333331</v>
      </c>
      <c r="D4258" s="15">
        <v>6.9841666666666677</v>
      </c>
      <c r="E4258" s="35">
        <v>6.9941666666666666</v>
      </c>
      <c r="F4258" s="35">
        <v>7.0041666666666664</v>
      </c>
    </row>
    <row r="4259" spans="2:6" ht="18" hidden="1" customHeight="1">
      <c r="B4259" s="33"/>
      <c r="C4259" s="34">
        <v>0.52083333333333337</v>
      </c>
      <c r="D4259" s="15">
        <v>6.9611111111111104</v>
      </c>
      <c r="E4259" s="35">
        <v>6.9711111111111101</v>
      </c>
      <c r="F4259" s="35">
        <v>6.9811111111111108</v>
      </c>
    </row>
    <row r="4260" spans="2:6" ht="18" hidden="1" customHeight="1">
      <c r="B4260" s="51"/>
      <c r="C4260" s="57">
        <v>0.64583333333333337</v>
      </c>
      <c r="D4260" s="63">
        <v>6.9616666666666669</v>
      </c>
      <c r="E4260" s="64">
        <v>6.9716666666666658</v>
      </c>
      <c r="F4260" s="65">
        <v>6.9816666666666656</v>
      </c>
    </row>
    <row r="4261" spans="2:6" ht="18" hidden="1" customHeight="1" thickBot="1">
      <c r="B4261" s="66"/>
      <c r="C4261" s="67"/>
      <c r="D4261" s="68">
        <f>AVERAGE(D4257:D4260)</f>
        <v>6.9689814814814817</v>
      </c>
      <c r="E4261" s="26">
        <f>AVERAGE(E4257:E4260)</f>
        <v>6.9789814814814806</v>
      </c>
      <c r="F4261" s="26">
        <f>AVERAGE(F4257:F4260)</f>
        <v>6.9889814814814812</v>
      </c>
    </row>
    <row r="4262" spans="2:6" ht="18" hidden="1" customHeight="1" thickTop="1">
      <c r="B4262" s="33"/>
      <c r="C4262" s="29"/>
      <c r="D4262" s="30"/>
      <c r="E4262" s="56"/>
      <c r="F4262" s="32"/>
    </row>
    <row r="4263" spans="2:6" ht="18" hidden="1" customHeight="1">
      <c r="B4263" s="33">
        <f>B4258+1</f>
        <v>42060</v>
      </c>
      <c r="C4263" s="34">
        <v>0.39583333333333331</v>
      </c>
      <c r="D4263" s="15">
        <v>6.9799999999999995</v>
      </c>
      <c r="E4263" s="35">
        <v>6.99</v>
      </c>
      <c r="F4263" s="35">
        <v>7.0000000000000018</v>
      </c>
    </row>
    <row r="4264" spans="2:6" ht="18" hidden="1" customHeight="1">
      <c r="B4264" s="33"/>
      <c r="C4264" s="34">
        <v>0.52083333333333337</v>
      </c>
      <c r="D4264" s="15">
        <v>6.9769444444444444</v>
      </c>
      <c r="E4264" s="35">
        <v>6.9869444444444451</v>
      </c>
      <c r="F4264" s="35">
        <v>6.9969444444444449</v>
      </c>
    </row>
    <row r="4265" spans="2:6" ht="18" hidden="1" customHeight="1">
      <c r="B4265" s="51"/>
      <c r="C4265" s="57">
        <v>0.64583333333333337</v>
      </c>
      <c r="D4265" s="63">
        <v>6.9761111111111109</v>
      </c>
      <c r="E4265" s="64">
        <v>6.9861111111111107</v>
      </c>
      <c r="F4265" s="65">
        <v>6.9961111111111114</v>
      </c>
    </row>
    <row r="4266" spans="2:6" ht="18" hidden="1" customHeight="1" thickBot="1">
      <c r="B4266" s="66"/>
      <c r="C4266" s="67"/>
      <c r="D4266" s="68">
        <f>AVERAGE(D4262:D4265)</f>
        <v>6.9776851851851847</v>
      </c>
      <c r="E4266" s="26">
        <f>AVERAGE(E4262:E4265)</f>
        <v>6.9876851851851853</v>
      </c>
      <c r="F4266" s="26">
        <f>AVERAGE(F4262:F4265)</f>
        <v>6.997685185185186</v>
      </c>
    </row>
    <row r="4267" spans="2:6" ht="18" hidden="1" customHeight="1" thickTop="1">
      <c r="B4267" s="33"/>
      <c r="C4267" s="29"/>
      <c r="D4267" s="30"/>
      <c r="E4267" s="56"/>
      <c r="F4267" s="32"/>
    </row>
    <row r="4268" spans="2:6" ht="18" hidden="1" customHeight="1">
      <c r="B4268" s="33">
        <f>B4263+1</f>
        <v>42061</v>
      </c>
      <c r="C4268" s="34">
        <v>0.39583333333333331</v>
      </c>
      <c r="D4268" s="15">
        <v>6.9799999999999995</v>
      </c>
      <c r="E4268" s="35">
        <v>6.99</v>
      </c>
      <c r="F4268" s="35">
        <v>7.0000000000000009</v>
      </c>
    </row>
    <row r="4269" spans="2:6" ht="18" hidden="1" customHeight="1">
      <c r="B4269" s="33"/>
      <c r="C4269" s="34">
        <v>0.52083333333333337</v>
      </c>
      <c r="D4269" s="15">
        <v>6.9588888888888878</v>
      </c>
      <c r="E4269" s="35">
        <v>6.9688888888888885</v>
      </c>
      <c r="F4269" s="35">
        <v>6.9788888888888891</v>
      </c>
    </row>
    <row r="4270" spans="2:6" ht="18" hidden="1" customHeight="1">
      <c r="B4270" s="51"/>
      <c r="C4270" s="57">
        <v>0.64583333333333337</v>
      </c>
      <c r="D4270" s="63">
        <v>6.9322222222222223</v>
      </c>
      <c r="E4270" s="64">
        <v>6.9422222222222221</v>
      </c>
      <c r="F4270" s="65">
        <v>6.9522222222222219</v>
      </c>
    </row>
    <row r="4271" spans="2:6" ht="18" hidden="1" customHeight="1" thickBot="1">
      <c r="B4271" s="66"/>
      <c r="C4271" s="67"/>
      <c r="D4271" s="68">
        <f>AVERAGE(D4267:D4270)</f>
        <v>6.9570370370370362</v>
      </c>
      <c r="E4271" s="26">
        <f>AVERAGE(E4267:E4270)</f>
        <v>6.9670370370370378</v>
      </c>
      <c r="F4271" s="26">
        <f>AVERAGE(F4267:F4270)</f>
        <v>6.9770370370370367</v>
      </c>
    </row>
    <row r="4272" spans="2:6" ht="18" hidden="1" customHeight="1" thickTop="1">
      <c r="B4272" s="33"/>
      <c r="C4272" s="29"/>
      <c r="D4272" s="30"/>
      <c r="E4272" s="56"/>
      <c r="F4272" s="32"/>
    </row>
    <row r="4273" spans="2:6" ht="18" hidden="1" customHeight="1">
      <c r="B4273" s="33">
        <f>B4268+1</f>
        <v>42062</v>
      </c>
      <c r="C4273" s="34">
        <v>0.39583333333333331</v>
      </c>
      <c r="D4273" s="15">
        <v>6.803055555555555</v>
      </c>
      <c r="E4273" s="35">
        <v>6.8130555555555548</v>
      </c>
      <c r="F4273" s="35">
        <v>6.8230555555555545</v>
      </c>
    </row>
    <row r="4274" spans="2:6" ht="18" hidden="1" customHeight="1">
      <c r="B4274" s="33"/>
      <c r="C4274" s="34">
        <v>0.52083333333333337</v>
      </c>
      <c r="D4274" s="15">
        <v>6.870277777777777</v>
      </c>
      <c r="E4274" s="35">
        <v>6.8802777777777777</v>
      </c>
      <c r="F4274" s="35">
        <v>6.8902777777777793</v>
      </c>
    </row>
    <row r="4275" spans="2:6" ht="18" hidden="1" customHeight="1">
      <c r="B4275" s="51"/>
      <c r="C4275" s="57">
        <v>0.64583333333333337</v>
      </c>
      <c r="D4275" s="63">
        <v>6.8788888888888895</v>
      </c>
      <c r="E4275" s="64">
        <v>6.8888888888888893</v>
      </c>
      <c r="F4275" s="65">
        <v>6.8988888888888882</v>
      </c>
    </row>
    <row r="4276" spans="2:6" ht="18" hidden="1" customHeight="1" thickBot="1">
      <c r="B4276" s="66"/>
      <c r="C4276" s="67"/>
      <c r="D4276" s="68">
        <f>AVERAGE(D4272:D4275)</f>
        <v>6.8507407407407399</v>
      </c>
      <c r="E4276" s="26">
        <f>AVERAGE(E4272:E4275)</f>
        <v>6.8607407407407406</v>
      </c>
      <c r="F4276" s="26">
        <f>AVERAGE(F4272:F4275)</f>
        <v>6.8707407407407404</v>
      </c>
    </row>
    <row r="4277" spans="2:6" ht="18" hidden="1" customHeight="1" thickTop="1">
      <c r="B4277" s="33"/>
      <c r="C4277" s="29"/>
      <c r="D4277" s="30"/>
      <c r="E4277" s="56"/>
      <c r="F4277" s="32"/>
    </row>
    <row r="4278" spans="2:6" ht="18" hidden="1" customHeight="1">
      <c r="B4278" s="33">
        <f>B4273+3</f>
        <v>42065</v>
      </c>
      <c r="C4278" s="34">
        <v>0.39583333333333331</v>
      </c>
      <c r="D4278" s="15">
        <v>6.8786111111111117</v>
      </c>
      <c r="E4278" s="35">
        <v>6.8886111111111106</v>
      </c>
      <c r="F4278" s="35">
        <v>6.8986111111111104</v>
      </c>
    </row>
    <row r="4279" spans="2:6" ht="18" hidden="1" customHeight="1">
      <c r="B4279" s="33"/>
      <c r="C4279" s="34">
        <v>0.52083333333333337</v>
      </c>
      <c r="D4279" s="15">
        <v>6.878055555555556</v>
      </c>
      <c r="E4279" s="35">
        <v>6.8880555555555549</v>
      </c>
      <c r="F4279" s="35">
        <v>6.8980555555555547</v>
      </c>
    </row>
    <row r="4280" spans="2:6" ht="18" hidden="1" customHeight="1">
      <c r="B4280" s="51"/>
      <c r="C4280" s="57">
        <v>0.64583333333333337</v>
      </c>
      <c r="D4280" s="63">
        <v>6.8783333333333321</v>
      </c>
      <c r="E4280" s="64">
        <v>6.8883333333333328</v>
      </c>
      <c r="F4280" s="65">
        <v>6.8983333333333334</v>
      </c>
    </row>
    <row r="4281" spans="2:6" ht="18" hidden="1" customHeight="1" thickBot="1">
      <c r="B4281" s="66"/>
      <c r="C4281" s="67"/>
      <c r="D4281" s="68">
        <f>AVERAGE(D4277:D4280)</f>
        <v>6.878333333333333</v>
      </c>
      <c r="E4281" s="26">
        <f>AVERAGE(E4277:E4280)</f>
        <v>6.8883333333333328</v>
      </c>
      <c r="F4281" s="26">
        <f>AVERAGE(F4277:F4280)</f>
        <v>6.8983333333333334</v>
      </c>
    </row>
    <row r="4282" spans="2:6" ht="18" hidden="1" customHeight="1" thickTop="1">
      <c r="B4282" s="33"/>
      <c r="C4282" s="29"/>
      <c r="D4282" s="30"/>
      <c r="E4282" s="56"/>
      <c r="F4282" s="32"/>
    </row>
    <row r="4283" spans="2:6" ht="18" hidden="1" customHeight="1">
      <c r="B4283" s="33">
        <f>B4278+1</f>
        <v>42066</v>
      </c>
      <c r="C4283" s="34">
        <v>0.39583333333333331</v>
      </c>
      <c r="D4283" s="15">
        <v>6.9033333333333333</v>
      </c>
      <c r="E4283" s="35">
        <f>(D4283+F4283)/2</f>
        <v>6.913333333333334</v>
      </c>
      <c r="F4283" s="35">
        <v>6.9233333333333338</v>
      </c>
    </row>
    <row r="4284" spans="2:6" ht="18" hidden="1" customHeight="1">
      <c r="B4284" s="33"/>
      <c r="C4284" s="34">
        <v>0.52083333333333337</v>
      </c>
      <c r="D4284" s="15">
        <v>6.9766666666666666</v>
      </c>
      <c r="E4284" s="35">
        <f>(D4284+F4284)/2</f>
        <v>6.9866666666666664</v>
      </c>
      <c r="F4284" s="35">
        <v>6.996666666666667</v>
      </c>
    </row>
    <row r="4285" spans="2:6" ht="18" hidden="1" customHeight="1">
      <c r="B4285" s="51"/>
      <c r="C4285" s="57">
        <v>0.64583333333333337</v>
      </c>
      <c r="D4285" s="63">
        <v>6.9844444444444447</v>
      </c>
      <c r="E4285" s="35">
        <f>(D4285+F4285)/2</f>
        <v>6.9944444444444445</v>
      </c>
      <c r="F4285" s="65">
        <v>7.0044444444444443</v>
      </c>
    </row>
    <row r="4286" spans="2:6" ht="18" hidden="1" customHeight="1" thickBot="1">
      <c r="B4286" s="66"/>
      <c r="C4286" s="67"/>
      <c r="D4286" s="68">
        <f>AVERAGE(D4282:D4285)</f>
        <v>6.9548148148148146</v>
      </c>
      <c r="E4286" s="26">
        <f>AVERAGE(E4282:E4285)</f>
        <v>6.9648148148148152</v>
      </c>
      <c r="F4286" s="26">
        <f>AVERAGE(F4282:F4285)</f>
        <v>6.9748148148148159</v>
      </c>
    </row>
    <row r="4287" spans="2:6" ht="18" hidden="1" customHeight="1" thickTop="1">
      <c r="B4287" s="33"/>
      <c r="C4287" s="29"/>
      <c r="D4287" s="30"/>
      <c r="E4287" s="56"/>
      <c r="F4287" s="32"/>
    </row>
    <row r="4288" spans="2:6" ht="18" hidden="1" customHeight="1">
      <c r="B4288" s="33">
        <f>B4283+1</f>
        <v>42067</v>
      </c>
      <c r="C4288" s="34">
        <v>0.39583333333333331</v>
      </c>
      <c r="D4288" s="15">
        <v>6.9436111111111103</v>
      </c>
      <c r="E4288" s="35">
        <v>6.9536111111111101</v>
      </c>
      <c r="F4288" s="35">
        <v>6.9636111111111099</v>
      </c>
    </row>
    <row r="4289" spans="2:6" ht="18" hidden="1" customHeight="1">
      <c r="B4289" s="33"/>
      <c r="C4289" s="34">
        <v>0.52083333333333337</v>
      </c>
      <c r="D4289" s="15">
        <v>6.9505555555555558</v>
      </c>
      <c r="E4289" s="35">
        <v>6.96055555555556</v>
      </c>
      <c r="F4289" s="35">
        <v>6.9705555555555554</v>
      </c>
    </row>
    <row r="4290" spans="2:6" ht="18" hidden="1" customHeight="1">
      <c r="B4290" s="51"/>
      <c r="C4290" s="57">
        <v>0.64583333333333337</v>
      </c>
      <c r="D4290" s="63">
        <v>6.9477777777777776</v>
      </c>
      <c r="E4290" s="35">
        <v>6.9577777777777774</v>
      </c>
      <c r="F4290" s="65">
        <v>6.9677777777777772</v>
      </c>
    </row>
    <row r="4291" spans="2:6" ht="18" hidden="1" customHeight="1" thickBot="1">
      <c r="B4291" s="66"/>
      <c r="C4291" s="67"/>
      <c r="D4291" s="68">
        <f>AVERAGE(D4287:D4290)</f>
        <v>6.9473148148148143</v>
      </c>
      <c r="E4291" s="26">
        <f>AVERAGE(E4287:E4290)</f>
        <v>6.9573148148148158</v>
      </c>
      <c r="F4291" s="26">
        <f>AVERAGE(F4287:F4290)</f>
        <v>6.9673148148148139</v>
      </c>
    </row>
    <row r="4292" spans="2:6" ht="18" hidden="1" customHeight="1" thickTop="1">
      <c r="B4292" s="33"/>
      <c r="C4292" s="29"/>
      <c r="D4292" s="30"/>
      <c r="E4292" s="56"/>
      <c r="F4292" s="32"/>
    </row>
    <row r="4293" spans="2:6" ht="18" hidden="1" customHeight="1">
      <c r="B4293" s="33">
        <f>B4288+1</f>
        <v>42068</v>
      </c>
      <c r="C4293" s="34">
        <v>0.39583333333333331</v>
      </c>
      <c r="D4293" s="15">
        <v>6.9572222222222226</v>
      </c>
      <c r="E4293" s="35">
        <v>6.9672222222222224</v>
      </c>
      <c r="F4293" s="35">
        <v>6.9772222222222213</v>
      </c>
    </row>
    <row r="4294" spans="2:6" ht="18" hidden="1" customHeight="1">
      <c r="B4294" s="33"/>
      <c r="C4294" s="34">
        <v>0.52083333333333337</v>
      </c>
      <c r="D4294" s="15">
        <v>6.9669444444444437</v>
      </c>
      <c r="E4294" s="35">
        <v>6.9769444444444435</v>
      </c>
      <c r="F4294" s="35">
        <v>6.9869444444444433</v>
      </c>
    </row>
    <row r="4295" spans="2:6" ht="18" hidden="1" customHeight="1">
      <c r="B4295" s="51"/>
      <c r="C4295" s="57">
        <v>0.64583333333333337</v>
      </c>
      <c r="D4295" s="63">
        <v>6.9705555555555554</v>
      </c>
      <c r="E4295" s="35">
        <v>6.9805555555555561</v>
      </c>
      <c r="F4295" s="65">
        <v>6.9905555555555559</v>
      </c>
    </row>
    <row r="4296" spans="2:6" ht="18" hidden="1" customHeight="1" thickBot="1">
      <c r="B4296" s="66"/>
      <c r="C4296" s="67"/>
      <c r="D4296" s="68">
        <f>AVERAGE(D4292:D4295)</f>
        <v>6.9649074074074067</v>
      </c>
      <c r="E4296" s="26">
        <f>AVERAGE(E4292:E4295)</f>
        <v>6.9749074074074073</v>
      </c>
      <c r="F4296" s="26">
        <f>AVERAGE(F4292:F4295)</f>
        <v>6.9849074074074062</v>
      </c>
    </row>
    <row r="4297" spans="2:6" ht="18" hidden="1" customHeight="1" thickTop="1">
      <c r="B4297" s="33"/>
      <c r="C4297" s="29"/>
      <c r="D4297" s="30"/>
      <c r="E4297" s="56"/>
      <c r="F4297" s="32"/>
    </row>
    <row r="4298" spans="2:6" ht="18" hidden="1" customHeight="1">
      <c r="B4298" s="33">
        <f>B4293+1</f>
        <v>42069</v>
      </c>
      <c r="C4298" s="34">
        <v>0.39583333333333331</v>
      </c>
      <c r="D4298" s="15">
        <v>6.9725000000000001</v>
      </c>
      <c r="E4298" s="35">
        <v>6.9824999999999999</v>
      </c>
      <c r="F4298" s="35">
        <v>6.9925000000000006</v>
      </c>
    </row>
    <row r="4299" spans="2:6" ht="18" hidden="1" customHeight="1">
      <c r="B4299" s="33"/>
      <c r="C4299" s="34">
        <v>0.52083333333333337</v>
      </c>
      <c r="D4299" s="15">
        <v>6.9786111111111113</v>
      </c>
      <c r="E4299" s="35">
        <v>6.9886111111111102</v>
      </c>
      <c r="F4299" s="35">
        <v>6.99861111111111</v>
      </c>
    </row>
    <row r="4300" spans="2:6" ht="18" hidden="1" customHeight="1">
      <c r="B4300" s="51"/>
      <c r="C4300" s="57">
        <v>0.64583333333333337</v>
      </c>
      <c r="D4300" s="63">
        <v>6.9888888888888889</v>
      </c>
      <c r="E4300" s="35">
        <v>6.9988888888888887</v>
      </c>
      <c r="F4300" s="65">
        <v>7.0088888888888885</v>
      </c>
    </row>
    <row r="4301" spans="2:6" ht="18" hidden="1" customHeight="1" thickBot="1">
      <c r="B4301" s="66"/>
      <c r="C4301" s="67"/>
      <c r="D4301" s="68">
        <f>AVERAGE(D4297:D4300)</f>
        <v>6.9799999999999995</v>
      </c>
      <c r="E4301" s="26">
        <f>AVERAGE(E4297:E4300)</f>
        <v>6.9899999999999993</v>
      </c>
      <c r="F4301" s="26">
        <f>AVERAGE(F4297:F4300)</f>
        <v>7</v>
      </c>
    </row>
    <row r="4302" spans="2:6" ht="18" hidden="1" customHeight="1" thickTop="1">
      <c r="B4302" s="33"/>
      <c r="C4302" s="29"/>
      <c r="D4302" s="30"/>
      <c r="E4302" s="56"/>
      <c r="F4302" s="32"/>
    </row>
    <row r="4303" spans="2:6" ht="18" hidden="1" customHeight="1">
      <c r="B4303" s="33">
        <f>B4298+4</f>
        <v>42073</v>
      </c>
      <c r="C4303" s="34">
        <v>0.39583333333333331</v>
      </c>
      <c r="D4303" s="15">
        <v>7.0624999999999982</v>
      </c>
      <c r="E4303" s="35">
        <v>7.0724999999999998</v>
      </c>
      <c r="F4303" s="35">
        <v>7.0825000000000005</v>
      </c>
    </row>
    <row r="4304" spans="2:6" ht="18" hidden="1" customHeight="1">
      <c r="B4304" s="33"/>
      <c r="C4304" s="34">
        <v>0.52083333333333337</v>
      </c>
      <c r="D4304" s="15">
        <v>7.104166666666667</v>
      </c>
      <c r="E4304" s="35">
        <v>7.1141666666666659</v>
      </c>
      <c r="F4304" s="35">
        <v>7.1241666666666656</v>
      </c>
    </row>
    <row r="4305" spans="2:6" ht="18" hidden="1" customHeight="1">
      <c r="B4305" s="51"/>
      <c r="C4305" s="57">
        <v>0.64583333333333337</v>
      </c>
      <c r="D4305" s="63">
        <v>7.107499999999999</v>
      </c>
      <c r="E4305" s="35">
        <v>7.1174999999999997</v>
      </c>
      <c r="F4305" s="65">
        <v>7.1274999999999995</v>
      </c>
    </row>
    <row r="4306" spans="2:6" ht="18" hidden="1" customHeight="1" thickBot="1">
      <c r="B4306" s="66"/>
      <c r="C4306" s="67"/>
      <c r="D4306" s="68">
        <f>AVERAGE(D4302:D4305)</f>
        <v>7.0913888888888872</v>
      </c>
      <c r="E4306" s="26">
        <f>AVERAGE(E4302:E4305)</f>
        <v>7.1013888888888888</v>
      </c>
      <c r="F4306" s="26">
        <f>AVERAGE(F4302:F4305)</f>
        <v>7.1113888888888894</v>
      </c>
    </row>
    <row r="4307" spans="2:6" ht="18" hidden="1" customHeight="1" thickTop="1">
      <c r="B4307" s="33"/>
      <c r="C4307" s="29"/>
      <c r="D4307" s="30"/>
      <c r="E4307" s="56"/>
      <c r="F4307" s="32"/>
    </row>
    <row r="4308" spans="2:6" ht="18" hidden="1" customHeight="1">
      <c r="B4308" s="33">
        <f>B4303+1</f>
        <v>42074</v>
      </c>
      <c r="C4308" s="34">
        <v>0.39583333333333331</v>
      </c>
      <c r="D4308" s="15">
        <v>7.128055555555556</v>
      </c>
      <c r="E4308" s="35">
        <v>7.1380555555555549</v>
      </c>
      <c r="F4308" s="35">
        <v>7.1480555555555547</v>
      </c>
    </row>
    <row r="4309" spans="2:6" ht="18" hidden="1" customHeight="1">
      <c r="B4309" s="33"/>
      <c r="C4309" s="34">
        <v>0.52083333333333337</v>
      </c>
      <c r="D4309" s="15">
        <v>7.1733333333333356</v>
      </c>
      <c r="E4309" s="35">
        <v>7.1833333333333353</v>
      </c>
      <c r="F4309" s="35">
        <v>7.1933333333333342</v>
      </c>
    </row>
    <row r="4310" spans="2:6" ht="18" hidden="1" customHeight="1">
      <c r="B4310" s="51"/>
      <c r="C4310" s="57">
        <v>0.64583333333333337</v>
      </c>
      <c r="D4310" s="63">
        <v>7.2286111111111131</v>
      </c>
      <c r="E4310" s="35">
        <v>7.238611111111112</v>
      </c>
      <c r="F4310" s="65">
        <v>7.2486111111111109</v>
      </c>
    </row>
    <row r="4311" spans="2:6" ht="18" hidden="1" customHeight="1" thickBot="1">
      <c r="B4311" s="66"/>
      <c r="C4311" s="67"/>
      <c r="D4311" s="68">
        <f>AVERAGE(D4307:D4310)</f>
        <v>7.1766666666666685</v>
      </c>
      <c r="E4311" s="26">
        <f>AVERAGE(E4307:E4310)</f>
        <v>7.1866666666666674</v>
      </c>
      <c r="F4311" s="26">
        <f>AVERAGE(F4307:F4310)</f>
        <v>7.1966666666666663</v>
      </c>
    </row>
    <row r="4312" spans="2:6" ht="18" hidden="1" customHeight="1" thickTop="1">
      <c r="B4312" s="33"/>
      <c r="C4312" s="29"/>
      <c r="D4312" s="30"/>
      <c r="E4312" s="56"/>
      <c r="F4312" s="32"/>
    </row>
    <row r="4313" spans="2:6" ht="18" hidden="1" customHeight="1">
      <c r="B4313" s="33">
        <f>B4308+2</f>
        <v>42076</v>
      </c>
      <c r="C4313" s="34">
        <v>0.39583333333333331</v>
      </c>
      <c r="D4313" s="15">
        <v>7.2802777777777772</v>
      </c>
      <c r="E4313" s="35">
        <v>7.2902777777777779</v>
      </c>
      <c r="F4313" s="35">
        <v>7.3002777777777794</v>
      </c>
    </row>
    <row r="4314" spans="2:6" ht="18" hidden="1" customHeight="1">
      <c r="B4314" s="33"/>
      <c r="C4314" s="34">
        <v>0.52083333333333337</v>
      </c>
      <c r="D4314" s="15">
        <v>7.3086111111111114</v>
      </c>
      <c r="E4314" s="35">
        <v>7.3186111111111112</v>
      </c>
      <c r="F4314" s="35">
        <v>7.328611111111111</v>
      </c>
    </row>
    <row r="4315" spans="2:6" ht="18" hidden="1" customHeight="1">
      <c r="B4315" s="51"/>
      <c r="C4315" s="57">
        <v>0.64583333333333337</v>
      </c>
      <c r="D4315" s="63">
        <v>7.3166666666666664</v>
      </c>
      <c r="E4315" s="35">
        <v>7.3266666666666662</v>
      </c>
      <c r="F4315" s="65">
        <v>7.3366666666666669</v>
      </c>
    </row>
    <row r="4316" spans="2:6" ht="18" hidden="1" customHeight="1" thickBot="1">
      <c r="B4316" s="66"/>
      <c r="C4316" s="67"/>
      <c r="D4316" s="68">
        <f>AVERAGE(D4312:D4315)</f>
        <v>7.3018518518518514</v>
      </c>
      <c r="E4316" s="26">
        <f>AVERAGE(E4312:E4315)</f>
        <v>7.3118518518518512</v>
      </c>
      <c r="F4316" s="26">
        <f>AVERAGE(F4312:F4315)</f>
        <v>7.3218518518518527</v>
      </c>
    </row>
    <row r="4317" spans="2:6" ht="18" hidden="1" customHeight="1" thickTop="1">
      <c r="B4317" s="33"/>
      <c r="C4317" s="29"/>
      <c r="D4317" s="30"/>
      <c r="E4317" s="56"/>
      <c r="F4317" s="32"/>
    </row>
    <row r="4318" spans="2:6" ht="18" hidden="1" customHeight="1">
      <c r="B4318" s="33">
        <f>B4313+3</f>
        <v>42079</v>
      </c>
      <c r="C4318" s="34">
        <v>0.39583333333333331</v>
      </c>
      <c r="D4318" s="15">
        <v>7.3041666666666663</v>
      </c>
      <c r="E4318" s="35">
        <v>7.3141666666666669</v>
      </c>
      <c r="F4318" s="35">
        <v>7.3241666666666667</v>
      </c>
    </row>
    <row r="4319" spans="2:6" ht="18" hidden="1" customHeight="1">
      <c r="B4319" s="33"/>
      <c r="C4319" s="34">
        <v>0.52083333333333337</v>
      </c>
      <c r="D4319" s="15">
        <v>7.3377777777777773</v>
      </c>
      <c r="E4319" s="35">
        <v>7.3477777777777771</v>
      </c>
      <c r="F4319" s="35">
        <v>7.3577777777777778</v>
      </c>
    </row>
    <row r="4320" spans="2:6" ht="18" hidden="1" customHeight="1">
      <c r="B4320" s="51"/>
      <c r="C4320" s="57">
        <v>0.64583333333333337</v>
      </c>
      <c r="D4320" s="63">
        <v>7.3591666666666669</v>
      </c>
      <c r="E4320" s="35">
        <v>7.3691666666666666</v>
      </c>
      <c r="F4320" s="65">
        <v>7.3791666666666664</v>
      </c>
    </row>
    <row r="4321" spans="2:6" ht="18" hidden="1" customHeight="1" thickBot="1">
      <c r="B4321" s="66"/>
      <c r="C4321" s="67"/>
      <c r="D4321" s="68">
        <f>AVERAGE(D4317:D4320)</f>
        <v>7.3337037037037041</v>
      </c>
      <c r="E4321" s="26">
        <f>AVERAGE(E4317:E4320)</f>
        <v>7.343703703703703</v>
      </c>
      <c r="F4321" s="26">
        <f>AVERAGE(F4317:F4320)</f>
        <v>7.3537037037037036</v>
      </c>
    </row>
    <row r="4322" spans="2:6" ht="18" hidden="1" customHeight="1" thickTop="1">
      <c r="B4322" s="33"/>
      <c r="C4322" s="29"/>
      <c r="D4322" s="30"/>
      <c r="E4322" s="56"/>
      <c r="F4322" s="32"/>
    </row>
    <row r="4323" spans="2:6" ht="18" hidden="1" customHeight="1">
      <c r="B4323" s="33">
        <f>B4318+1</f>
        <v>42080</v>
      </c>
      <c r="C4323" s="34">
        <v>0.39583333333333331</v>
      </c>
      <c r="D4323" s="15">
        <v>7.4330555555555549</v>
      </c>
      <c r="E4323" s="35">
        <v>7.4430555555555546</v>
      </c>
      <c r="F4323" s="35">
        <v>7.4530555555555553</v>
      </c>
    </row>
    <row r="4324" spans="2:6" ht="18" hidden="1" customHeight="1">
      <c r="B4324" s="33"/>
      <c r="C4324" s="34">
        <v>0.52083333333333337</v>
      </c>
      <c r="D4324" s="15">
        <v>7.428055555555555</v>
      </c>
      <c r="E4324" s="35">
        <v>7.4380555555555539</v>
      </c>
      <c r="F4324" s="35">
        <v>7.4480555555555537</v>
      </c>
    </row>
    <row r="4325" spans="2:6" ht="18" hidden="1" customHeight="1">
      <c r="B4325" s="51"/>
      <c r="C4325" s="57">
        <v>0.64583333333333337</v>
      </c>
      <c r="D4325" s="63">
        <v>7.4211111111111121</v>
      </c>
      <c r="E4325" s="35">
        <v>7.431111111111111</v>
      </c>
      <c r="F4325" s="65">
        <v>7.4411111111111108</v>
      </c>
    </row>
    <row r="4326" spans="2:6" ht="18" hidden="1" customHeight="1" thickBot="1">
      <c r="B4326" s="66"/>
      <c r="C4326" s="67"/>
      <c r="D4326" s="68">
        <f>AVERAGE(D4322:D4325)</f>
        <v>7.4274074074074079</v>
      </c>
      <c r="E4326" s="26">
        <f>AVERAGE(E4322:E4325)</f>
        <v>7.4374074074074059</v>
      </c>
      <c r="F4326" s="26">
        <f>AVERAGE(F4322:F4325)</f>
        <v>7.4474074074074066</v>
      </c>
    </row>
    <row r="4327" spans="2:6" ht="18" hidden="1" customHeight="1" thickTop="1">
      <c r="B4327" s="33"/>
      <c r="C4327" s="29"/>
      <c r="D4327" s="30"/>
      <c r="E4327" s="56"/>
      <c r="F4327" s="32"/>
    </row>
    <row r="4328" spans="2:6" ht="18" hidden="1" customHeight="1">
      <c r="B4328" s="33">
        <f>B4323+1</f>
        <v>42081</v>
      </c>
      <c r="C4328" s="34">
        <v>0.39583333333333331</v>
      </c>
      <c r="D4328" s="15">
        <v>7.4058333333333337</v>
      </c>
      <c r="E4328" s="35">
        <v>7.4158333333333335</v>
      </c>
      <c r="F4328" s="35">
        <v>7.4258333333333333</v>
      </c>
    </row>
    <row r="4329" spans="2:6" ht="18" hidden="1" customHeight="1">
      <c r="B4329" s="33"/>
      <c r="C4329" s="34">
        <v>0.52083333333333337</v>
      </c>
      <c r="D4329" s="15">
        <v>7.4475000000000016</v>
      </c>
      <c r="E4329" s="35">
        <v>7.4575000000000005</v>
      </c>
      <c r="F4329" s="35">
        <v>7.4674999999999994</v>
      </c>
    </row>
    <row r="4330" spans="2:6" ht="18" hidden="1" customHeight="1">
      <c r="B4330" s="51"/>
      <c r="C4330" s="57">
        <v>0.64583333333333337</v>
      </c>
      <c r="D4330" s="63">
        <v>7.514444444444444</v>
      </c>
      <c r="E4330" s="35">
        <v>7.5244444444444447</v>
      </c>
      <c r="F4330" s="65">
        <v>7.5344444444444445</v>
      </c>
    </row>
    <row r="4331" spans="2:6" ht="18" hidden="1" customHeight="1" thickBot="1">
      <c r="B4331" s="66"/>
      <c r="C4331" s="67"/>
      <c r="D4331" s="68">
        <f>AVERAGE(D4327:D4330)</f>
        <v>7.4559259259259258</v>
      </c>
      <c r="E4331" s="26">
        <f>AVERAGE(E4327:E4330)</f>
        <v>7.4659259259259265</v>
      </c>
      <c r="F4331" s="26">
        <f>AVERAGE(F4327:F4330)</f>
        <v>7.4759259259259254</v>
      </c>
    </row>
    <row r="4332" spans="2:6" ht="18" hidden="1" customHeight="1" thickTop="1">
      <c r="B4332" s="33"/>
      <c r="C4332" s="29"/>
      <c r="D4332" s="30"/>
      <c r="E4332" s="56"/>
      <c r="F4332" s="32"/>
    </row>
    <row r="4333" spans="2:6" ht="18" hidden="1" customHeight="1">
      <c r="B4333" s="33">
        <f>B4328+1</f>
        <v>42082</v>
      </c>
      <c r="C4333" s="34">
        <v>0.39583333333333331</v>
      </c>
      <c r="D4333" s="15">
        <v>7.5102777777777794</v>
      </c>
      <c r="E4333" s="35">
        <v>7.5202777777777783</v>
      </c>
      <c r="F4333" s="35">
        <v>7.5302777777777772</v>
      </c>
    </row>
    <row r="4334" spans="2:6" ht="18" hidden="1" customHeight="1">
      <c r="B4334" s="33"/>
      <c r="C4334" s="34">
        <v>0.52083333333333337</v>
      </c>
      <c r="D4334" s="15">
        <v>7.6166666666666663</v>
      </c>
      <c r="E4334" s="35">
        <v>7.6266666666666669</v>
      </c>
      <c r="F4334" s="35">
        <v>7.6366666666666667</v>
      </c>
    </row>
    <row r="4335" spans="2:6" ht="18" hidden="1" customHeight="1">
      <c r="B4335" s="51"/>
      <c r="C4335" s="57">
        <v>0.64583333333333337</v>
      </c>
      <c r="D4335" s="63">
        <v>7.6161111111111097</v>
      </c>
      <c r="E4335" s="35">
        <v>7.6261111111111095</v>
      </c>
      <c r="F4335" s="65">
        <v>7.6361111111111102</v>
      </c>
    </row>
    <row r="4336" spans="2:6" ht="18" hidden="1" customHeight="1" thickBot="1">
      <c r="B4336" s="66"/>
      <c r="C4336" s="67"/>
      <c r="D4336" s="68">
        <f>AVERAGE(D4332:D4335)</f>
        <v>7.581018518518519</v>
      </c>
      <c r="E4336" s="26">
        <f>AVERAGE(E4332:E4335)</f>
        <v>7.5910185185185179</v>
      </c>
      <c r="F4336" s="26">
        <f>AVERAGE(F4332:F4335)</f>
        <v>7.6010185185185177</v>
      </c>
    </row>
    <row r="4337" spans="2:6" ht="18" hidden="1" customHeight="1" thickTop="1">
      <c r="B4337" s="33"/>
      <c r="C4337" s="29"/>
      <c r="D4337" s="30"/>
      <c r="E4337" s="56"/>
      <c r="F4337" s="32"/>
    </row>
    <row r="4338" spans="2:6" ht="18" hidden="1" customHeight="1">
      <c r="B4338" s="33">
        <f>B4333+1</f>
        <v>42083</v>
      </c>
      <c r="C4338" s="34">
        <v>0.39583333333333331</v>
      </c>
      <c r="D4338" s="15">
        <v>7.698888888888888</v>
      </c>
      <c r="E4338" s="35">
        <v>7.7088888888888878</v>
      </c>
      <c r="F4338" s="35">
        <v>7.7188888888888876</v>
      </c>
    </row>
    <row r="4339" spans="2:6" ht="18" hidden="1" customHeight="1">
      <c r="B4339" s="33"/>
      <c r="C4339" s="34">
        <v>0.52083333333333337</v>
      </c>
      <c r="D4339" s="15">
        <v>7.6716666666666669</v>
      </c>
      <c r="E4339" s="35">
        <v>7.6816666666666666</v>
      </c>
      <c r="F4339" s="35">
        <v>7.6916666666666664</v>
      </c>
    </row>
    <row r="4340" spans="2:6" ht="18" hidden="1" customHeight="1">
      <c r="B4340" s="51"/>
      <c r="C4340" s="57">
        <v>0.64583333333333337</v>
      </c>
      <c r="D4340" s="63">
        <v>7.7049999999999983</v>
      </c>
      <c r="E4340" s="35">
        <v>7.7149999999999999</v>
      </c>
      <c r="F4340" s="65">
        <v>7.7250000000000005</v>
      </c>
    </row>
    <row r="4341" spans="2:6" ht="18.75" hidden="1" customHeight="1" thickBot="1">
      <c r="B4341" s="66"/>
      <c r="C4341" s="67"/>
      <c r="D4341" s="68">
        <f>AVERAGE(D4337:D4340)</f>
        <v>7.6918518518518511</v>
      </c>
      <c r="E4341" s="26">
        <f>AVERAGE(E4337:E4340)</f>
        <v>7.7018518518518517</v>
      </c>
      <c r="F4341" s="26">
        <f>AVERAGE(F4337:F4340)</f>
        <v>7.7118518518518515</v>
      </c>
    </row>
    <row r="4342" spans="2:6" ht="18.75" hidden="1" customHeight="1" thickTop="1">
      <c r="B4342" s="33"/>
      <c r="C4342" s="29"/>
      <c r="D4342" s="30"/>
      <c r="E4342" s="56"/>
      <c r="F4342" s="32"/>
    </row>
    <row r="4343" spans="2:6" ht="18.75" hidden="1" customHeight="1">
      <c r="B4343" s="33">
        <f>B4338+3</f>
        <v>42086</v>
      </c>
      <c r="C4343" s="34">
        <v>0.39583333333333331</v>
      </c>
      <c r="D4343" s="15">
        <v>7.6258333333333326</v>
      </c>
      <c r="E4343" s="35">
        <v>7.6358333333333324</v>
      </c>
      <c r="F4343" s="35">
        <v>7.645833333333333</v>
      </c>
    </row>
    <row r="4344" spans="2:6" ht="18.75" hidden="1" customHeight="1">
      <c r="B4344" s="33"/>
      <c r="C4344" s="34">
        <v>0.52083333333333337</v>
      </c>
      <c r="D4344" s="15">
        <v>7.6638888888888896</v>
      </c>
      <c r="E4344" s="35">
        <v>7.6738888888888885</v>
      </c>
      <c r="F4344" s="35">
        <v>7.6838888888888874</v>
      </c>
    </row>
    <row r="4345" spans="2:6" ht="18.75" hidden="1" customHeight="1">
      <c r="B4345" s="51"/>
      <c r="C4345" s="57">
        <v>0.64583333333333337</v>
      </c>
      <c r="D4345" s="63">
        <v>7.658888888888888</v>
      </c>
      <c r="E4345" s="35">
        <v>7.6688888888888886</v>
      </c>
      <c r="F4345" s="65">
        <v>7.6788888888888902</v>
      </c>
    </row>
    <row r="4346" spans="2:6" ht="18.75" hidden="1" customHeight="1" thickBot="1">
      <c r="B4346" s="66"/>
      <c r="C4346" s="67"/>
      <c r="D4346" s="68">
        <f>AVERAGE(D4342:D4345)</f>
        <v>7.6495370370370361</v>
      </c>
      <c r="E4346" s="26">
        <f>AVERAGE(E4342:E4345)</f>
        <v>7.6595370370370359</v>
      </c>
      <c r="F4346" s="26">
        <f>AVERAGE(F4342:F4345)</f>
        <v>7.6695370370370357</v>
      </c>
    </row>
    <row r="4347" spans="2:6" ht="18.75" hidden="1" customHeight="1" thickTop="1">
      <c r="B4347" s="33"/>
      <c r="C4347" s="29"/>
      <c r="D4347" s="30"/>
      <c r="E4347" s="56"/>
      <c r="F4347" s="32"/>
    </row>
    <row r="4348" spans="2:6" ht="18.75" hidden="1" customHeight="1">
      <c r="B4348" s="33">
        <f>B4343+1</f>
        <v>42087</v>
      </c>
      <c r="C4348" s="34">
        <v>0.39583333333333331</v>
      </c>
      <c r="D4348" s="15">
        <v>7.6802777777777784</v>
      </c>
      <c r="E4348" s="35">
        <v>7.6902777777777782</v>
      </c>
      <c r="F4348" s="35">
        <v>7.7002777777777789</v>
      </c>
    </row>
    <row r="4349" spans="2:6" ht="18.75" hidden="1" customHeight="1">
      <c r="B4349" s="33"/>
      <c r="C4349" s="34">
        <v>0.52083333333333337</v>
      </c>
      <c r="D4349" s="15">
        <v>7.6891666666666669</v>
      </c>
      <c r="E4349" s="35">
        <v>7.6991666666666667</v>
      </c>
      <c r="F4349" s="35">
        <v>7.7091666666666656</v>
      </c>
    </row>
    <row r="4350" spans="2:6" ht="18.75" hidden="1" customHeight="1">
      <c r="B4350" s="51"/>
      <c r="C4350" s="57">
        <v>0.64583333333333337</v>
      </c>
      <c r="D4350" s="63">
        <v>7.6394444444444458</v>
      </c>
      <c r="E4350" s="35">
        <v>7.6494444444444447</v>
      </c>
      <c r="F4350" s="65">
        <v>7.6594444444444427</v>
      </c>
    </row>
    <row r="4351" spans="2:6" ht="18.75" hidden="1" customHeight="1" thickBot="1">
      <c r="B4351" s="66"/>
      <c r="C4351" s="67"/>
      <c r="D4351" s="68">
        <f>AVERAGE(D4347:D4350)</f>
        <v>7.6696296296296298</v>
      </c>
      <c r="E4351" s="26">
        <f>AVERAGE(E4347:E4350)</f>
        <v>7.6796296296296305</v>
      </c>
      <c r="F4351" s="26">
        <f>AVERAGE(F4347:F4350)</f>
        <v>7.6896296296296285</v>
      </c>
    </row>
    <row r="4352" spans="2:6" ht="18.75" hidden="1" customHeight="1" thickTop="1">
      <c r="B4352" s="33"/>
      <c r="C4352" s="29"/>
      <c r="D4352" s="30"/>
      <c r="E4352" s="56"/>
      <c r="F4352" s="32"/>
    </row>
    <row r="4353" spans="2:6" ht="18.75" hidden="1" customHeight="1">
      <c r="B4353" s="33">
        <f>B4348+1</f>
        <v>42088</v>
      </c>
      <c r="C4353" s="34">
        <v>0.39583333333333331</v>
      </c>
      <c r="D4353" s="15">
        <v>7.6361111111111093</v>
      </c>
      <c r="E4353" s="35">
        <v>7.6461111111111109</v>
      </c>
      <c r="F4353" s="35">
        <v>7.6561111111111115</v>
      </c>
    </row>
    <row r="4354" spans="2:6" ht="18.75" hidden="1" customHeight="1">
      <c r="B4354" s="33"/>
      <c r="C4354" s="34">
        <v>0.52083333333333337</v>
      </c>
      <c r="D4354" s="15">
        <v>7.5927777777777772</v>
      </c>
      <c r="E4354" s="35">
        <v>7.6027777777777779</v>
      </c>
      <c r="F4354" s="35">
        <v>7.6127777777777776</v>
      </c>
    </row>
    <row r="4355" spans="2:6" ht="18.75" hidden="1" customHeight="1">
      <c r="B4355" s="51"/>
      <c r="C4355" s="57">
        <v>0.64583333333333337</v>
      </c>
      <c r="D4355" s="63">
        <v>7.5897222222222211</v>
      </c>
      <c r="E4355" s="35">
        <v>7.5997222222222209</v>
      </c>
      <c r="F4355" s="65">
        <v>7.6097222222222216</v>
      </c>
    </row>
    <row r="4356" spans="2:6" ht="18.75" hidden="1" customHeight="1" thickBot="1">
      <c r="B4356" s="66"/>
      <c r="C4356" s="67"/>
      <c r="D4356" s="68">
        <f>AVERAGE(D4352:D4355)</f>
        <v>7.6062037037037022</v>
      </c>
      <c r="E4356" s="26">
        <f>AVERAGE(E4352:E4355)</f>
        <v>7.6162037037037038</v>
      </c>
      <c r="F4356" s="26">
        <f>AVERAGE(F4352:F4355)</f>
        <v>7.6262037037037027</v>
      </c>
    </row>
    <row r="4357" spans="2:6" ht="18.75" hidden="1" customHeight="1" thickTop="1">
      <c r="B4357" s="33"/>
      <c r="C4357" s="29"/>
      <c r="D4357" s="30"/>
      <c r="E4357" s="56"/>
      <c r="F4357" s="32"/>
    </row>
    <row r="4358" spans="2:6" ht="18.75" hidden="1" customHeight="1">
      <c r="B4358" s="33">
        <f>B4353+1</f>
        <v>42089</v>
      </c>
      <c r="C4358" s="34">
        <v>0.39583333333333331</v>
      </c>
      <c r="D4358" s="15">
        <v>7.5413888888888891</v>
      </c>
      <c r="E4358" s="35">
        <v>7.5513888888888889</v>
      </c>
      <c r="F4358" s="35">
        <v>7.5613888888888896</v>
      </c>
    </row>
    <row r="4359" spans="2:6" ht="18.75" hidden="1" customHeight="1">
      <c r="B4359" s="33"/>
      <c r="C4359" s="34">
        <v>0.52083333333333337</v>
      </c>
      <c r="D4359" s="15">
        <v>7.541666666666667</v>
      </c>
      <c r="E4359" s="35">
        <v>7.5516666666666676</v>
      </c>
      <c r="F4359" s="35">
        <v>7.5616666666666674</v>
      </c>
    </row>
    <row r="4360" spans="2:6" ht="18.75" hidden="1" customHeight="1">
      <c r="B4360" s="51"/>
      <c r="C4360" s="57">
        <v>0.64583333333333337</v>
      </c>
      <c r="D4360" s="63">
        <v>7.5419444444444457</v>
      </c>
      <c r="E4360" s="35">
        <v>7.5519444444444446</v>
      </c>
      <c r="F4360" s="65">
        <v>7.5619444444444435</v>
      </c>
    </row>
    <row r="4361" spans="2:6" ht="18.75" hidden="1" customHeight="1" thickBot="1">
      <c r="B4361" s="66"/>
      <c r="C4361" s="67"/>
      <c r="D4361" s="68">
        <f>AVERAGE(D4357:D4360)</f>
        <v>7.5416666666666679</v>
      </c>
      <c r="E4361" s="26">
        <f>AVERAGE(E4357:E4360)</f>
        <v>7.5516666666666667</v>
      </c>
      <c r="F4361" s="26">
        <f>AVERAGE(F4357:F4360)</f>
        <v>7.5616666666666665</v>
      </c>
    </row>
    <row r="4362" spans="2:6" ht="18.75" hidden="1" customHeight="1" thickTop="1">
      <c r="B4362" s="33"/>
      <c r="C4362" s="29"/>
      <c r="D4362" s="30"/>
      <c r="E4362" s="56"/>
      <c r="F4362" s="32"/>
    </row>
    <row r="4363" spans="2:6" ht="18.75" hidden="1" customHeight="1">
      <c r="B4363" s="33">
        <f>B4358+1</f>
        <v>42090</v>
      </c>
      <c r="C4363" s="34">
        <v>0.39583333333333331</v>
      </c>
      <c r="D4363" s="15">
        <v>7.6125000000000016</v>
      </c>
      <c r="E4363" s="35">
        <v>7.6225000000000005</v>
      </c>
      <c r="F4363" s="35">
        <v>7.6324999999999994</v>
      </c>
    </row>
    <row r="4364" spans="2:6" ht="18.75" hidden="1" customHeight="1">
      <c r="B4364" s="33"/>
      <c r="C4364" s="34">
        <v>0.52083333333333337</v>
      </c>
      <c r="D4364" s="15">
        <v>7.5694444444444429</v>
      </c>
      <c r="E4364" s="35">
        <v>7.5794444444444427</v>
      </c>
      <c r="F4364" s="35">
        <v>7.5894444444444433</v>
      </c>
    </row>
    <row r="4365" spans="2:6" ht="18.75" hidden="1" customHeight="1">
      <c r="B4365" s="51"/>
      <c r="C4365" s="57">
        <v>0.64583333333333337</v>
      </c>
      <c r="D4365" s="63">
        <v>7.5466666666666686</v>
      </c>
      <c r="E4365" s="35">
        <v>7.5566666666666675</v>
      </c>
      <c r="F4365" s="65">
        <v>7.5666666666666664</v>
      </c>
    </row>
    <row r="4366" spans="2:6" ht="18.75" hidden="1" customHeight="1" thickBot="1">
      <c r="B4366" s="66"/>
      <c r="C4366" s="67"/>
      <c r="D4366" s="68">
        <f>AVERAGE(D4362:D4365)</f>
        <v>7.5762037037037047</v>
      </c>
      <c r="E4366" s="26">
        <f>AVERAGE(E4362:E4365)</f>
        <v>7.5862037037037036</v>
      </c>
      <c r="F4366" s="26">
        <f>AVERAGE(F4362:F4365)</f>
        <v>7.5962037037037033</v>
      </c>
    </row>
    <row r="4367" spans="2:6" ht="18.75" hidden="1" customHeight="1" thickTop="1">
      <c r="B4367" s="33"/>
      <c r="C4367" s="29"/>
      <c r="D4367" s="30"/>
      <c r="E4367" s="56"/>
      <c r="F4367" s="32"/>
    </row>
    <row r="4368" spans="2:6" ht="18.75" hidden="1" customHeight="1">
      <c r="B4368" s="33">
        <f>B4363+3</f>
        <v>42093</v>
      </c>
      <c r="C4368" s="34">
        <v>0.39583333333333331</v>
      </c>
      <c r="D4368" s="15">
        <v>7.556111111111111</v>
      </c>
      <c r="E4368" s="35">
        <v>7.5661111111111108</v>
      </c>
      <c r="F4368" s="35">
        <v>7.5761111111111115</v>
      </c>
    </row>
    <row r="4369" spans="2:6" ht="18.75" hidden="1" customHeight="1">
      <c r="B4369" s="33"/>
      <c r="C4369" s="34">
        <v>0.52083333333333337</v>
      </c>
      <c r="D4369" s="15">
        <v>7.5616666666666656</v>
      </c>
      <c r="E4369" s="35">
        <v>7.5716666666666672</v>
      </c>
      <c r="F4369" s="35">
        <v>7.5816666666666679</v>
      </c>
    </row>
    <row r="4370" spans="2:6" ht="18.75" hidden="1" customHeight="1">
      <c r="B4370" s="51"/>
      <c r="C4370" s="57">
        <v>0.64583333333333337</v>
      </c>
      <c r="D4370" s="63">
        <v>7.5624999999999982</v>
      </c>
      <c r="E4370" s="35">
        <v>7.5724999999999989</v>
      </c>
      <c r="F4370" s="65">
        <v>7.5824999999999996</v>
      </c>
    </row>
    <row r="4371" spans="2:6" ht="18.75" hidden="1" customHeight="1" thickBot="1">
      <c r="B4371" s="66"/>
      <c r="C4371" s="67"/>
      <c r="D4371" s="68">
        <f>AVERAGE(D4367:D4370)</f>
        <v>7.5600925925925919</v>
      </c>
      <c r="E4371" s="26">
        <f>AVERAGE(E4367:E4370)</f>
        <v>7.5700925925925917</v>
      </c>
      <c r="F4371" s="26">
        <f>AVERAGE(F4367:F4370)</f>
        <v>7.5800925925925924</v>
      </c>
    </row>
    <row r="4372" spans="2:6" ht="18.75" hidden="1" customHeight="1" thickTop="1">
      <c r="B4372" s="33"/>
      <c r="C4372" s="29"/>
      <c r="D4372" s="30"/>
      <c r="E4372" s="56"/>
      <c r="F4372" s="32"/>
    </row>
    <row r="4373" spans="2:6" ht="18.75" hidden="1" customHeight="1">
      <c r="B4373" s="33">
        <f>B4368+1</f>
        <v>42094</v>
      </c>
      <c r="C4373" s="34">
        <v>0.39583333333333331</v>
      </c>
      <c r="D4373" s="15">
        <v>7.5647222222222199</v>
      </c>
      <c r="E4373" s="35">
        <v>7.5747222222222206</v>
      </c>
      <c r="F4373" s="35">
        <v>7.5847222222222213</v>
      </c>
    </row>
    <row r="4374" spans="2:6" ht="18.75" hidden="1" customHeight="1">
      <c r="B4374" s="33"/>
      <c r="C4374" s="34">
        <v>0.52083333333333337</v>
      </c>
      <c r="D4374" s="15">
        <v>7.5644444444444439</v>
      </c>
      <c r="E4374" s="35">
        <v>7.5744444444444445</v>
      </c>
      <c r="F4374" s="35">
        <v>7.5844444444444452</v>
      </c>
    </row>
    <row r="4375" spans="2:6" ht="18.75" hidden="1" customHeight="1">
      <c r="B4375" s="51"/>
      <c r="C4375" s="57">
        <v>0.64583333333333337</v>
      </c>
      <c r="D4375" s="63">
        <v>7.5711111111111116</v>
      </c>
      <c r="E4375" s="35">
        <v>7.5811111111111114</v>
      </c>
      <c r="F4375" s="65">
        <v>7.5911111111111103</v>
      </c>
    </row>
    <row r="4376" spans="2:6" ht="18.75" hidden="1" customHeight="1" thickBot="1">
      <c r="B4376" s="66"/>
      <c r="C4376" s="67"/>
      <c r="D4376" s="68">
        <f>AVERAGE(D4372:D4375)</f>
        <v>7.5667592592592579</v>
      </c>
      <c r="E4376" s="26">
        <f>AVERAGE(E4372:E4375)</f>
        <v>7.5767592592592594</v>
      </c>
      <c r="F4376" s="26">
        <f>AVERAGE(F4372:F4375)</f>
        <v>7.5867592592592592</v>
      </c>
    </row>
    <row r="4377" spans="2:6" ht="18.75" hidden="1" customHeight="1" thickTop="1">
      <c r="B4377" s="33"/>
      <c r="C4377" s="29"/>
      <c r="D4377" s="30"/>
      <c r="E4377" s="56"/>
      <c r="F4377" s="32"/>
    </row>
    <row r="4378" spans="2:6" ht="18.75" hidden="1" customHeight="1">
      <c r="B4378" s="33">
        <f>B4373+1</f>
        <v>42095</v>
      </c>
      <c r="C4378" s="34">
        <v>0.39583333333333331</v>
      </c>
      <c r="D4378" s="15">
        <v>7.6080555555555556</v>
      </c>
      <c r="E4378" s="35">
        <v>7.6180555555555554</v>
      </c>
      <c r="F4378" s="35">
        <v>7.628055555555556</v>
      </c>
    </row>
    <row r="4379" spans="2:6" ht="18.75" hidden="1" customHeight="1">
      <c r="B4379" s="33"/>
      <c r="C4379" s="34">
        <v>0.52083333333333337</v>
      </c>
      <c r="D4379" s="15">
        <v>7.6133333333333342</v>
      </c>
      <c r="E4379" s="35">
        <v>7.623333333333334</v>
      </c>
      <c r="F4379" s="35">
        <v>7.6333333333333337</v>
      </c>
    </row>
    <row r="4380" spans="2:6" ht="18.75" hidden="1" customHeight="1">
      <c r="B4380" s="51"/>
      <c r="C4380" s="57">
        <v>0.64583333333333337</v>
      </c>
      <c r="D4380" s="63">
        <v>7.591666666666665</v>
      </c>
      <c r="E4380" s="35">
        <v>7.6016666666666666</v>
      </c>
      <c r="F4380" s="65">
        <v>7.6116666666666681</v>
      </c>
    </row>
    <row r="4381" spans="2:6" ht="18.75" hidden="1" customHeight="1" thickBot="1">
      <c r="B4381" s="66"/>
      <c r="C4381" s="67"/>
      <c r="D4381" s="68">
        <f>AVERAGE(D4377:D4380)</f>
        <v>7.6043518518518516</v>
      </c>
      <c r="E4381" s="26">
        <f>AVERAGE(E4377:E4380)</f>
        <v>7.6143518518518514</v>
      </c>
      <c r="F4381" s="26">
        <f>AVERAGE(F4377:F4380)</f>
        <v>7.6243518518518529</v>
      </c>
    </row>
    <row r="4382" spans="2:6" ht="18.75" hidden="1" customHeight="1" thickTop="1">
      <c r="B4382" s="33"/>
      <c r="C4382" s="29"/>
      <c r="D4382" s="30"/>
      <c r="E4382" s="56"/>
      <c r="F4382" s="32"/>
    </row>
    <row r="4383" spans="2:6" ht="18.75" hidden="1" customHeight="1">
      <c r="B4383" s="33">
        <f>B4378+1</f>
        <v>42096</v>
      </c>
      <c r="C4383" s="34">
        <v>0.39583333333333331</v>
      </c>
      <c r="D4383" s="15">
        <v>7.5522222222222206</v>
      </c>
      <c r="E4383" s="35">
        <v>7.5622222222222231</v>
      </c>
      <c r="F4383" s="35">
        <v>7.5722222222222246</v>
      </c>
    </row>
    <row r="4384" spans="2:6" ht="18.75" hidden="1" customHeight="1">
      <c r="B4384" s="33"/>
      <c r="C4384" s="34">
        <v>0.52083333333333337</v>
      </c>
      <c r="D4384" s="15">
        <v>7.5705555555555542</v>
      </c>
      <c r="E4384" s="35">
        <v>7.5805555555555548</v>
      </c>
      <c r="F4384" s="35">
        <v>7.5905555555555555</v>
      </c>
    </row>
    <row r="4385" spans="2:6" ht="18.75" hidden="1" customHeight="1">
      <c r="B4385" s="51"/>
      <c r="C4385" s="57">
        <v>0.64583333333333337</v>
      </c>
      <c r="D4385" s="63">
        <v>7.5711111111111098</v>
      </c>
      <c r="E4385" s="35">
        <v>7.5811111111111096</v>
      </c>
      <c r="F4385" s="65">
        <v>7.5911111111111103</v>
      </c>
    </row>
    <row r="4386" spans="2:6" ht="18.75" hidden="1" customHeight="1" thickBot="1">
      <c r="B4386" s="66"/>
      <c r="C4386" s="67"/>
      <c r="D4386" s="68">
        <f>AVERAGE(D4382:D4385)</f>
        <v>7.5646296296296285</v>
      </c>
      <c r="E4386" s="26">
        <f>AVERAGE(E4382:E4385)</f>
        <v>7.5746296296296292</v>
      </c>
      <c r="F4386" s="26">
        <f>AVERAGE(F4382:F4385)</f>
        <v>7.5846296296296307</v>
      </c>
    </row>
    <row r="4387" spans="2:6" ht="18.75" hidden="1" customHeight="1" thickTop="1">
      <c r="B4387" s="33"/>
      <c r="C4387" s="29"/>
      <c r="D4387" s="30"/>
      <c r="E4387" s="56"/>
      <c r="F4387" s="32"/>
    </row>
    <row r="4388" spans="2:6" ht="18.75" hidden="1" customHeight="1">
      <c r="B4388" s="33">
        <f>B4383+5</f>
        <v>42101</v>
      </c>
      <c r="C4388" s="34">
        <v>0.39583333333333331</v>
      </c>
      <c r="D4388" s="15">
        <v>7.5427777777777782</v>
      </c>
      <c r="E4388" s="35">
        <v>7.5527777777777771</v>
      </c>
      <c r="F4388" s="35">
        <v>7.562777777777776</v>
      </c>
    </row>
    <row r="4389" spans="2:6" ht="18.75" hidden="1" customHeight="1">
      <c r="B4389" s="33"/>
      <c r="C4389" s="34">
        <v>0.52083333333333337</v>
      </c>
      <c r="D4389" s="15">
        <v>7.544722222222223</v>
      </c>
      <c r="E4389" s="35">
        <v>7.5547222222222228</v>
      </c>
      <c r="F4389" s="35">
        <v>7.5647222222222217</v>
      </c>
    </row>
    <row r="4390" spans="2:6" ht="18.75" hidden="1" customHeight="1">
      <c r="B4390" s="51"/>
      <c r="C4390" s="57">
        <v>0.64583333333333337</v>
      </c>
      <c r="D4390" s="63">
        <v>7.4241666666666681</v>
      </c>
      <c r="E4390" s="35">
        <v>7.4341666666666679</v>
      </c>
      <c r="F4390" s="65">
        <v>7.4441666666666668</v>
      </c>
    </row>
    <row r="4391" spans="2:6" ht="18.75" hidden="1" customHeight="1" thickBot="1">
      <c r="B4391" s="66"/>
      <c r="C4391" s="67"/>
      <c r="D4391" s="68">
        <f>AVERAGE(D4387:D4390)</f>
        <v>7.5038888888888904</v>
      </c>
      <c r="E4391" s="26">
        <f>AVERAGE(E4387:E4390)</f>
        <v>7.5138888888888893</v>
      </c>
      <c r="F4391" s="26">
        <f>AVERAGE(F4387:F4390)</f>
        <v>7.5238888888888882</v>
      </c>
    </row>
    <row r="4392" spans="2:6" ht="18.75" hidden="1" customHeight="1" thickTop="1">
      <c r="B4392" s="33"/>
      <c r="C4392" s="29"/>
      <c r="D4392" s="30"/>
      <c r="E4392" s="56"/>
      <c r="F4392" s="32"/>
    </row>
    <row r="4393" spans="2:6" ht="18.75" hidden="1" customHeight="1">
      <c r="B4393" s="33">
        <f>B4388+1</f>
        <v>42102</v>
      </c>
      <c r="C4393" s="34">
        <v>0.39583333333333331</v>
      </c>
      <c r="D4393" s="15">
        <v>7.2986111111111107</v>
      </c>
      <c r="E4393" s="35">
        <v>7.3086111111111114</v>
      </c>
      <c r="F4393" s="35">
        <v>7.3186111111111121</v>
      </c>
    </row>
    <row r="4394" spans="2:6" ht="18.75" hidden="1" customHeight="1">
      <c r="B4394" s="33"/>
      <c r="C4394" s="34">
        <v>0.52083333333333337</v>
      </c>
      <c r="D4394" s="15">
        <v>7.2475000000000005</v>
      </c>
      <c r="E4394" s="35">
        <v>7.2575000000000003</v>
      </c>
      <c r="F4394" s="35">
        <v>7.2675000000000001</v>
      </c>
    </row>
    <row r="4395" spans="2:6" ht="18.75" hidden="1" customHeight="1">
      <c r="B4395" s="51"/>
      <c r="C4395" s="57">
        <v>0.64583333333333337</v>
      </c>
      <c r="D4395" s="63">
        <v>7.2680555555555548</v>
      </c>
      <c r="E4395" s="35">
        <v>7.2780555555555555</v>
      </c>
      <c r="F4395" s="65">
        <v>7.2880555555555553</v>
      </c>
    </row>
    <row r="4396" spans="2:6" ht="18.75" hidden="1" customHeight="1" thickBot="1">
      <c r="B4396" s="66"/>
      <c r="C4396" s="67"/>
      <c r="D4396" s="68">
        <f>AVERAGE(D4392:D4395)</f>
        <v>7.2713888888888887</v>
      </c>
      <c r="E4396" s="26">
        <f>AVERAGE(E4392:E4395)</f>
        <v>7.2813888888888885</v>
      </c>
      <c r="F4396" s="26">
        <f>AVERAGE(F4392:F4395)</f>
        <v>7.2913888888888891</v>
      </c>
    </row>
    <row r="4397" spans="2:6" ht="18.75" hidden="1" customHeight="1" thickTop="1">
      <c r="B4397" s="33"/>
      <c r="C4397" s="29"/>
      <c r="D4397" s="30"/>
      <c r="E4397" s="56"/>
      <c r="F4397" s="32"/>
    </row>
    <row r="4398" spans="2:6" ht="18.75" hidden="1" customHeight="1">
      <c r="B4398" s="33">
        <f>B4393+1</f>
        <v>42103</v>
      </c>
      <c r="C4398" s="34">
        <v>0.39583333333333331</v>
      </c>
      <c r="D4398" s="15">
        <v>7.3950000000000022</v>
      </c>
      <c r="E4398" s="35">
        <v>7.4050000000000011</v>
      </c>
      <c r="F4398" s="35">
        <v>7.415</v>
      </c>
    </row>
    <row r="4399" spans="2:6" ht="18.75" hidden="1" customHeight="1">
      <c r="B4399" s="33"/>
      <c r="C4399" s="34">
        <v>0.52083333333333337</v>
      </c>
      <c r="D4399" s="15">
        <v>7.4186111111111126</v>
      </c>
      <c r="E4399" s="35">
        <v>7.4286111111111115</v>
      </c>
      <c r="F4399" s="35">
        <v>7.4386111111111104</v>
      </c>
    </row>
    <row r="4400" spans="2:6" ht="18.75" hidden="1" customHeight="1">
      <c r="B4400" s="51"/>
      <c r="C4400" s="57">
        <v>0.64583333333333337</v>
      </c>
      <c r="D4400" s="63">
        <v>7.4241666666666681</v>
      </c>
      <c r="E4400" s="35">
        <v>7.4341666666666679</v>
      </c>
      <c r="F4400" s="65">
        <v>7.4441666666666668</v>
      </c>
    </row>
    <row r="4401" spans="2:6" ht="18.75" hidden="1" customHeight="1" thickBot="1">
      <c r="B4401" s="66"/>
      <c r="C4401" s="67"/>
      <c r="D4401" s="68">
        <f>AVERAGE(D4397:D4400)</f>
        <v>7.4125925925925946</v>
      </c>
      <c r="E4401" s="26">
        <f>AVERAGE(E4397:E4400)</f>
        <v>7.4225925925925935</v>
      </c>
      <c r="F4401" s="26">
        <f>AVERAGE(F4397:F4400)</f>
        <v>7.4325925925925924</v>
      </c>
    </row>
    <row r="4402" spans="2:6" ht="18.75" hidden="1" customHeight="1" thickTop="1">
      <c r="B4402" s="33"/>
      <c r="C4402" s="29"/>
      <c r="D4402" s="30"/>
      <c r="E4402" s="56"/>
      <c r="F4402" s="32"/>
    </row>
    <row r="4403" spans="2:6" ht="18.75" hidden="1" customHeight="1">
      <c r="B4403" s="33">
        <f>B4398+1</f>
        <v>42104</v>
      </c>
      <c r="C4403" s="34">
        <v>0.39583333333333331</v>
      </c>
      <c r="D4403" s="15">
        <v>7.3791666666666673</v>
      </c>
      <c r="E4403" s="35">
        <v>7.3891666666666671</v>
      </c>
      <c r="F4403" s="35">
        <v>7.3991666666666669</v>
      </c>
    </row>
    <row r="4404" spans="2:6" ht="18.75" hidden="1" customHeight="1">
      <c r="B4404" s="33"/>
      <c r="C4404" s="34">
        <v>0.52083333333333337</v>
      </c>
      <c r="D4404" s="15">
        <v>7.3116666666666656</v>
      </c>
      <c r="E4404" s="35">
        <v>7.3216666666666654</v>
      </c>
      <c r="F4404" s="35">
        <v>7.3316666666666652</v>
      </c>
    </row>
    <row r="4405" spans="2:6" ht="18.75" hidden="1" customHeight="1">
      <c r="B4405" s="51"/>
      <c r="C4405" s="57">
        <v>0.64583333333333337</v>
      </c>
      <c r="D4405" s="63">
        <v>7.2222222222222223</v>
      </c>
      <c r="E4405" s="35">
        <v>7.232222222222223</v>
      </c>
      <c r="F4405" s="65">
        <v>7.2422222222222228</v>
      </c>
    </row>
    <row r="4406" spans="2:6" ht="18.75" hidden="1" customHeight="1" thickBot="1">
      <c r="B4406" s="66"/>
      <c r="C4406" s="67"/>
      <c r="D4406" s="68">
        <f>AVERAGE(D4402:D4405)</f>
        <v>7.3043518518518518</v>
      </c>
      <c r="E4406" s="26">
        <f>AVERAGE(E4402:E4405)</f>
        <v>7.3143518518518524</v>
      </c>
      <c r="F4406" s="26">
        <f>AVERAGE(F4402:F4405)</f>
        <v>7.3243518518518513</v>
      </c>
    </row>
    <row r="4407" spans="2:6" ht="18.75" hidden="1" customHeight="1" thickTop="1">
      <c r="B4407" s="33"/>
      <c r="C4407" s="29"/>
      <c r="D4407" s="30"/>
      <c r="E4407" s="56"/>
      <c r="F4407" s="32"/>
    </row>
    <row r="4408" spans="2:6" ht="18.75" hidden="1" customHeight="1">
      <c r="B4408" s="33">
        <f>B4403+3</f>
        <v>42107</v>
      </c>
      <c r="C4408" s="34">
        <v>0.39583333333333331</v>
      </c>
      <c r="D4408" s="15">
        <v>7.2561111111111103</v>
      </c>
      <c r="E4408" s="35">
        <v>7.2661111111111119</v>
      </c>
      <c r="F4408" s="35">
        <v>7.2761111111111125</v>
      </c>
    </row>
    <row r="4409" spans="2:6" ht="18.75" hidden="1" customHeight="1">
      <c r="B4409" s="33"/>
      <c r="C4409" s="34">
        <v>0.52083333333333337</v>
      </c>
      <c r="D4409" s="15">
        <v>7.2025000000000006</v>
      </c>
      <c r="E4409" s="35">
        <v>7.2125000000000004</v>
      </c>
      <c r="F4409" s="35">
        <v>7.2225000000000001</v>
      </c>
    </row>
    <row r="4410" spans="2:6" ht="18.75" hidden="1" customHeight="1">
      <c r="B4410" s="51"/>
      <c r="C4410" s="57">
        <v>0.64583333333333337</v>
      </c>
      <c r="D4410" s="63">
        <v>7.1711111111111121</v>
      </c>
      <c r="E4410" s="35">
        <v>7.181111111111111</v>
      </c>
      <c r="F4410" s="65">
        <v>7.1911111111111108</v>
      </c>
    </row>
    <row r="4411" spans="2:6" ht="18.75" hidden="1" customHeight="1" thickBot="1">
      <c r="B4411" s="66"/>
      <c r="C4411" s="67"/>
      <c r="D4411" s="68">
        <f>AVERAGE(D4407:D4410)</f>
        <v>7.2099074074074077</v>
      </c>
      <c r="E4411" s="26">
        <f>AVERAGE(E4407:E4410)</f>
        <v>7.2199074074074074</v>
      </c>
      <c r="F4411" s="26">
        <f>AVERAGE(F4407:F4410)</f>
        <v>7.2299074074074072</v>
      </c>
    </row>
    <row r="4412" spans="2:6" ht="18.75" hidden="1" customHeight="1" thickTop="1">
      <c r="B4412" s="33"/>
      <c r="C4412" s="29"/>
      <c r="D4412" s="30"/>
      <c r="E4412" s="56"/>
      <c r="F4412" s="32"/>
    </row>
    <row r="4413" spans="2:6" ht="18.75" hidden="1" customHeight="1">
      <c r="B4413" s="33">
        <f>B4408+1</f>
        <v>42108</v>
      </c>
      <c r="C4413" s="34">
        <v>0.39583333333333331</v>
      </c>
      <c r="D4413" s="15">
        <v>7.165</v>
      </c>
      <c r="E4413" s="35">
        <v>7.1750000000000007</v>
      </c>
      <c r="F4413" s="35">
        <v>7.1850000000000005</v>
      </c>
    </row>
    <row r="4414" spans="2:6" ht="18.75" hidden="1" customHeight="1">
      <c r="B4414" s="33"/>
      <c r="C4414" s="34">
        <v>0.52083333333333337</v>
      </c>
      <c r="D4414" s="15">
        <v>7.2088888888888887</v>
      </c>
      <c r="E4414" s="35">
        <v>7.2188888888888894</v>
      </c>
      <c r="F4414" s="35">
        <v>7.2288888888888891</v>
      </c>
    </row>
    <row r="4415" spans="2:6" ht="18.75" hidden="1" customHeight="1">
      <c r="B4415" s="51"/>
      <c r="C4415" s="57">
        <v>0.64583333333333337</v>
      </c>
      <c r="D4415" s="63">
        <v>7.1883333333333326</v>
      </c>
      <c r="E4415" s="35">
        <v>7.1983333333333324</v>
      </c>
      <c r="F4415" s="65">
        <v>7.208333333333333</v>
      </c>
    </row>
    <row r="4416" spans="2:6" ht="18.75" hidden="1" customHeight="1" thickBot="1">
      <c r="B4416" s="66"/>
      <c r="C4416" s="67"/>
      <c r="D4416" s="68">
        <f>AVERAGE(D4412:D4415)</f>
        <v>7.1874074074074068</v>
      </c>
      <c r="E4416" s="26">
        <f>AVERAGE(E4412:E4415)</f>
        <v>7.1974074074074075</v>
      </c>
      <c r="F4416" s="26">
        <f>AVERAGE(F4412:F4415)</f>
        <v>7.2074074074074082</v>
      </c>
    </row>
    <row r="4417" spans="2:6" ht="18.75" hidden="1" customHeight="1" thickTop="1">
      <c r="B4417" s="33"/>
      <c r="C4417" s="29"/>
      <c r="D4417" s="30"/>
      <c r="E4417" s="56"/>
      <c r="F4417" s="32"/>
    </row>
    <row r="4418" spans="2:6" ht="18.75" hidden="1" customHeight="1">
      <c r="B4418" s="33">
        <f>B4413+1</f>
        <v>42109</v>
      </c>
      <c r="C4418" s="34">
        <v>0.39583333333333331</v>
      </c>
      <c r="D4418" s="15">
        <v>7.2333333333333325</v>
      </c>
      <c r="E4418" s="35">
        <v>7.2433333333333341</v>
      </c>
      <c r="F4418" s="35">
        <v>7.2533333333333347</v>
      </c>
    </row>
    <row r="4419" spans="2:6" ht="18.75" hidden="1" customHeight="1">
      <c r="B4419" s="33"/>
      <c r="C4419" s="34">
        <v>0.52083333333333337</v>
      </c>
      <c r="D4419" s="15">
        <v>7.319166666666665</v>
      </c>
      <c r="E4419" s="35">
        <v>7.3291666666666657</v>
      </c>
      <c r="F4419" s="35">
        <v>7.3391666666666673</v>
      </c>
    </row>
    <row r="4420" spans="2:6" ht="18.75" hidden="1" customHeight="1">
      <c r="B4420" s="51"/>
      <c r="C4420" s="57">
        <v>0.64583333333333337</v>
      </c>
      <c r="D4420" s="63">
        <v>7.3533333333333326</v>
      </c>
      <c r="E4420" s="35">
        <v>7.3633333333333333</v>
      </c>
      <c r="F4420" s="65">
        <v>7.3733333333333331</v>
      </c>
    </row>
    <row r="4421" spans="2:6" ht="18.75" hidden="1" customHeight="1" thickBot="1">
      <c r="B4421" s="66"/>
      <c r="C4421" s="67"/>
      <c r="D4421" s="68">
        <f>AVERAGE(D4417:D4420)</f>
        <v>7.3019444444444437</v>
      </c>
      <c r="E4421" s="26">
        <f>AVERAGE(E4417:E4420)</f>
        <v>7.3119444444444452</v>
      </c>
      <c r="F4421" s="26">
        <f>AVERAGE(F4417:F4420)</f>
        <v>7.321944444444445</v>
      </c>
    </row>
    <row r="4422" spans="2:6" ht="18.75" hidden="1" customHeight="1" thickTop="1">
      <c r="B4422" s="33"/>
      <c r="C4422" s="29"/>
      <c r="D4422" s="30"/>
      <c r="E4422" s="56"/>
      <c r="F4422" s="32"/>
    </row>
    <row r="4423" spans="2:6" ht="18.75" hidden="1" customHeight="1">
      <c r="B4423" s="33">
        <f>B4418+1</f>
        <v>42110</v>
      </c>
      <c r="C4423" s="34">
        <v>0.39583333333333331</v>
      </c>
      <c r="D4423" s="15">
        <v>7.437222222222224</v>
      </c>
      <c r="E4423" s="35">
        <v>7.4472222222222229</v>
      </c>
      <c r="F4423" s="35">
        <v>7.4572222222222218</v>
      </c>
    </row>
    <row r="4424" spans="2:6" ht="18.75" hidden="1" customHeight="1">
      <c r="B4424" s="33"/>
      <c r="C4424" s="34">
        <v>0.52083333333333337</v>
      </c>
      <c r="D4424" s="15">
        <v>7.4322222222222223</v>
      </c>
      <c r="E4424" s="35">
        <v>7.4422222222222221</v>
      </c>
      <c r="F4424" s="35">
        <v>7.4522222222222227</v>
      </c>
    </row>
    <row r="4425" spans="2:6" ht="18.75" hidden="1" customHeight="1">
      <c r="B4425" s="51"/>
      <c r="C4425" s="57">
        <v>0.64583333333333337</v>
      </c>
      <c r="D4425" s="63">
        <v>7.3880555555555549</v>
      </c>
      <c r="E4425" s="35">
        <v>7.3980555555555547</v>
      </c>
      <c r="F4425" s="65">
        <v>7.4080555555555554</v>
      </c>
    </row>
    <row r="4426" spans="2:6" ht="18.75" hidden="1" customHeight="1" thickBot="1">
      <c r="B4426" s="66"/>
      <c r="C4426" s="67"/>
      <c r="D4426" s="68">
        <f>AVERAGE(D4422:D4425)</f>
        <v>7.4191666666666665</v>
      </c>
      <c r="E4426" s="26">
        <f>AVERAGE(E4422:E4425)</f>
        <v>7.4291666666666671</v>
      </c>
      <c r="F4426" s="26">
        <f>AVERAGE(F4422:F4425)</f>
        <v>7.439166666666666</v>
      </c>
    </row>
    <row r="4427" spans="2:6" ht="18.75" hidden="1" customHeight="1" thickTop="1">
      <c r="B4427" s="33"/>
      <c r="C4427" s="29"/>
      <c r="D4427" s="30"/>
      <c r="E4427" s="56"/>
      <c r="F4427" s="32"/>
    </row>
    <row r="4428" spans="2:6" ht="18.75" hidden="1" customHeight="1">
      <c r="B4428" s="33">
        <f>B4423+1</f>
        <v>42111</v>
      </c>
      <c r="C4428" s="34">
        <v>0.39583333333333331</v>
      </c>
      <c r="D4428" s="15">
        <v>7.3552777777777765</v>
      </c>
      <c r="E4428" s="35">
        <v>7.3652777777777771</v>
      </c>
      <c r="F4428" s="35">
        <v>7.3752777777777778</v>
      </c>
    </row>
    <row r="4429" spans="2:6" ht="18.75" hidden="1" customHeight="1">
      <c r="B4429" s="33"/>
      <c r="C4429" s="34">
        <v>0.52083333333333337</v>
      </c>
      <c r="D4429" s="15">
        <v>7.3708333333333336</v>
      </c>
      <c r="E4429" s="35">
        <v>7.3808333333333342</v>
      </c>
      <c r="F4429" s="35">
        <v>7.3908333333333349</v>
      </c>
    </row>
    <row r="4430" spans="2:6" ht="18.75" hidden="1" customHeight="1">
      <c r="B4430" s="51"/>
      <c r="C4430" s="57">
        <v>0.64583333333333337</v>
      </c>
      <c r="D4430" s="63">
        <v>7.3766666666666652</v>
      </c>
      <c r="E4430" s="35">
        <v>7.3866666666666667</v>
      </c>
      <c r="F4430" s="65">
        <v>7.3966666666666674</v>
      </c>
    </row>
    <row r="4431" spans="2:6" ht="18.75" hidden="1" customHeight="1" thickBot="1">
      <c r="B4431" s="66"/>
      <c r="C4431" s="67"/>
      <c r="D4431" s="68">
        <f>AVERAGE(D4427:D4430)</f>
        <v>7.3675925925925911</v>
      </c>
      <c r="E4431" s="26">
        <f>AVERAGE(E4427:E4430)</f>
        <v>7.3775925925925927</v>
      </c>
      <c r="F4431" s="26">
        <f>AVERAGE(F4427:F4430)</f>
        <v>7.3875925925925934</v>
      </c>
    </row>
    <row r="4432" spans="2:6" ht="18.75" hidden="1" customHeight="1" thickTop="1">
      <c r="B4432" s="33"/>
      <c r="C4432" s="29"/>
      <c r="D4432" s="30"/>
      <c r="E4432" s="56"/>
      <c r="F4432" s="32"/>
    </row>
    <row r="4433" spans="2:6" ht="18.75" hidden="1" customHeight="1">
      <c r="B4433" s="33">
        <f>B4428+3</f>
        <v>42114</v>
      </c>
      <c r="C4433" s="34">
        <v>0.39583333333333331</v>
      </c>
      <c r="D4433" s="15">
        <v>7.379722222222223</v>
      </c>
      <c r="E4433" s="35">
        <v>7.3897222222222236</v>
      </c>
      <c r="F4433" s="35">
        <v>7.3997222222222234</v>
      </c>
    </row>
    <row r="4434" spans="2:6" ht="18.75" hidden="1" customHeight="1">
      <c r="B4434" s="33"/>
      <c r="C4434" s="34">
        <v>0.52083333333333337</v>
      </c>
      <c r="D4434" s="15">
        <v>7.434444444444444</v>
      </c>
      <c r="E4434" s="35">
        <v>7.4444444444444438</v>
      </c>
      <c r="F4434" s="35">
        <v>7.4544444444444435</v>
      </c>
    </row>
    <row r="4435" spans="2:6" ht="18.75" hidden="1" customHeight="1">
      <c r="B4435" s="51"/>
      <c r="C4435" s="57">
        <v>0.64583333333333337</v>
      </c>
      <c r="D4435" s="63">
        <v>7.4111111111111114</v>
      </c>
      <c r="E4435" s="35">
        <v>7.4211111111111112</v>
      </c>
      <c r="F4435" s="65">
        <v>7.431111111111111</v>
      </c>
    </row>
    <row r="4436" spans="2:6" ht="18.75" hidden="1" customHeight="1" thickBot="1">
      <c r="B4436" s="66"/>
      <c r="C4436" s="67"/>
      <c r="D4436" s="68">
        <f>AVERAGE(D4432:D4435)</f>
        <v>7.4084259259259255</v>
      </c>
      <c r="E4436" s="26">
        <f>AVERAGE(E4432:E4435)</f>
        <v>7.4184259259259262</v>
      </c>
      <c r="F4436" s="26">
        <f>AVERAGE(F4432:F4435)</f>
        <v>7.428425925925926</v>
      </c>
    </row>
    <row r="4437" spans="2:6" ht="18.75" hidden="1" customHeight="1" thickTop="1">
      <c r="B4437" s="33"/>
      <c r="C4437" s="29"/>
      <c r="D4437" s="30"/>
      <c r="E4437" s="56"/>
      <c r="F4437" s="32"/>
    </row>
    <row r="4438" spans="2:6" ht="18.75" hidden="1" customHeight="1">
      <c r="B4438" s="33">
        <f>B4433+1</f>
        <v>42115</v>
      </c>
      <c r="C4438" s="34">
        <v>0.39583333333333331</v>
      </c>
      <c r="D4438" s="15">
        <v>7.3424999999999994</v>
      </c>
      <c r="E4438" s="35">
        <v>7.3525</v>
      </c>
      <c r="F4438" s="35">
        <v>7.3625000000000007</v>
      </c>
    </row>
    <row r="4439" spans="2:6" ht="18.75" hidden="1" customHeight="1">
      <c r="B4439" s="33"/>
      <c r="C4439" s="34">
        <v>0.52083333333333337</v>
      </c>
      <c r="D4439" s="15">
        <v>7.3308333333333326</v>
      </c>
      <c r="E4439" s="35">
        <v>7.3408333333333324</v>
      </c>
      <c r="F4439" s="35">
        <v>7.3508333333333331</v>
      </c>
    </row>
    <row r="4440" spans="2:6" ht="18.75" hidden="1" customHeight="1">
      <c r="B4440" s="51"/>
      <c r="C4440" s="57">
        <v>0.64583333333333337</v>
      </c>
      <c r="D4440" s="63">
        <v>7.3413888888888899</v>
      </c>
      <c r="E4440" s="35">
        <v>7.3513888888888896</v>
      </c>
      <c r="F4440" s="65">
        <v>7.3613888888888885</v>
      </c>
    </row>
    <row r="4441" spans="2:6" ht="18.75" hidden="1" customHeight="1" thickBot="1">
      <c r="B4441" s="66"/>
      <c r="C4441" s="67"/>
      <c r="D4441" s="68">
        <f>AVERAGE(D4437:D4440)</f>
        <v>7.3382407407407406</v>
      </c>
      <c r="E4441" s="26">
        <f>AVERAGE(E4437:E4440)</f>
        <v>7.3482407407407395</v>
      </c>
      <c r="F4441" s="26">
        <f>AVERAGE(F4437:F4440)</f>
        <v>7.3582407407407411</v>
      </c>
    </row>
    <row r="4442" spans="2:6" ht="18.75" hidden="1" customHeight="1" thickTop="1">
      <c r="B4442" s="33"/>
      <c r="C4442" s="29"/>
      <c r="D4442" s="30"/>
      <c r="E4442" s="56"/>
      <c r="F4442" s="32"/>
    </row>
    <row r="4443" spans="2:6" ht="18.75" hidden="1" customHeight="1">
      <c r="B4443" s="33">
        <f>B4438+1</f>
        <v>42116</v>
      </c>
      <c r="C4443" s="34">
        <v>0.39583333333333331</v>
      </c>
      <c r="D4443" s="15">
        <v>7.3533333333333344</v>
      </c>
      <c r="E4443" s="35">
        <v>7.3633333333333333</v>
      </c>
      <c r="F4443" s="35">
        <v>7.3733333333333331</v>
      </c>
    </row>
    <row r="4444" spans="2:6" ht="18.75" hidden="1" customHeight="1">
      <c r="B4444" s="33"/>
      <c r="C4444" s="34">
        <v>0.52083333333333337</v>
      </c>
      <c r="D4444" s="15">
        <v>7.3352777777777778</v>
      </c>
      <c r="E4444" s="35">
        <v>7.3452777777777776</v>
      </c>
      <c r="F4444" s="35">
        <v>7.3552777777777782</v>
      </c>
    </row>
    <row r="4445" spans="2:6" ht="18.75" hidden="1" customHeight="1">
      <c r="B4445" s="51"/>
      <c r="C4445" s="57">
        <v>0.64583333333333337</v>
      </c>
      <c r="D4445" s="63">
        <v>7.3388888888888868</v>
      </c>
      <c r="E4445" s="35">
        <v>7.3488888888888884</v>
      </c>
      <c r="F4445" s="65">
        <v>7.358888888888889</v>
      </c>
    </row>
    <row r="4446" spans="2:6" ht="18.75" hidden="1" customHeight="1" thickBot="1">
      <c r="B4446" s="66"/>
      <c r="C4446" s="67"/>
      <c r="D4446" s="68">
        <f>AVERAGE(D4442:D4445)</f>
        <v>7.3424999999999985</v>
      </c>
      <c r="E4446" s="26">
        <f>AVERAGE(E4442:E4445)</f>
        <v>7.3524999999999991</v>
      </c>
      <c r="F4446" s="26">
        <f>AVERAGE(F4442:F4445)</f>
        <v>7.3624999999999998</v>
      </c>
    </row>
    <row r="4447" spans="2:6" ht="18.75" hidden="1" customHeight="1" thickTop="1">
      <c r="B4447" s="33"/>
      <c r="C4447" s="29"/>
      <c r="D4447" s="30"/>
      <c r="E4447" s="56"/>
      <c r="F4447" s="32"/>
    </row>
    <row r="4448" spans="2:6" ht="18.75" hidden="1" customHeight="1">
      <c r="B4448" s="33">
        <f>B4443+1</f>
        <v>42117</v>
      </c>
      <c r="C4448" s="34">
        <v>0.39583333333333331</v>
      </c>
      <c r="D4448" s="15">
        <v>7.338055555555556</v>
      </c>
      <c r="E4448" s="35">
        <v>7.3480555555555558</v>
      </c>
      <c r="F4448" s="35">
        <v>7.3580555555555556</v>
      </c>
    </row>
    <row r="4449" spans="2:6" ht="18.75" hidden="1" customHeight="1">
      <c r="B4449" s="33"/>
      <c r="C4449" s="34">
        <v>0.52083333333333337</v>
      </c>
      <c r="D4449" s="15">
        <v>7.3308333333333344</v>
      </c>
      <c r="E4449" s="35">
        <v>7.3408333333333324</v>
      </c>
      <c r="F4449" s="35">
        <v>7.3508333333333313</v>
      </c>
    </row>
    <row r="4450" spans="2:6" ht="18.75" hidden="1" customHeight="1">
      <c r="B4450" s="51"/>
      <c r="C4450" s="57">
        <v>0.64583333333333337</v>
      </c>
      <c r="D4450" s="63">
        <v>7.3388888888888886</v>
      </c>
      <c r="E4450" s="35">
        <v>7.3488888888888884</v>
      </c>
      <c r="F4450" s="65">
        <v>7.358888888888889</v>
      </c>
    </row>
    <row r="4451" spans="2:6" ht="18.75" hidden="1" customHeight="1" thickBot="1">
      <c r="B4451" s="66"/>
      <c r="C4451" s="67"/>
      <c r="D4451" s="68">
        <f>AVERAGE(D4447:D4450)</f>
        <v>7.3359259259259266</v>
      </c>
      <c r="E4451" s="26">
        <f>AVERAGE(E4447:E4450)</f>
        <v>7.3459259259259255</v>
      </c>
      <c r="F4451" s="26">
        <f>AVERAGE(F4447:F4450)</f>
        <v>7.3559259259259244</v>
      </c>
    </row>
    <row r="4452" spans="2:6" ht="18.75" hidden="1" customHeight="1" thickTop="1">
      <c r="B4452" s="33"/>
      <c r="C4452" s="29"/>
      <c r="D4452" s="30"/>
      <c r="E4452" s="56"/>
      <c r="F4452" s="32"/>
    </row>
    <row r="4453" spans="2:6" ht="18.75" hidden="1" customHeight="1">
      <c r="B4453" s="33">
        <f>B4448+1</f>
        <v>42118</v>
      </c>
      <c r="C4453" s="34">
        <v>0.39583333333333331</v>
      </c>
      <c r="D4453" s="15">
        <v>7.3786111111111108</v>
      </c>
      <c r="E4453" s="35">
        <v>7.3886111111111115</v>
      </c>
      <c r="F4453" s="35">
        <v>7.3986111111111121</v>
      </c>
    </row>
    <row r="4454" spans="2:6" ht="18.75" hidden="1" customHeight="1">
      <c r="B4454" s="33"/>
      <c r="C4454" s="34">
        <v>0.52083333333333337</v>
      </c>
      <c r="D4454" s="15">
        <v>7.4275000000000011</v>
      </c>
      <c r="E4454" s="35">
        <v>7.4375</v>
      </c>
      <c r="F4454" s="35">
        <v>7.4474999999999989</v>
      </c>
    </row>
    <row r="4455" spans="2:6" ht="18.75" hidden="1" customHeight="1">
      <c r="B4455" s="51"/>
      <c r="C4455" s="57">
        <v>0.64583333333333337</v>
      </c>
      <c r="D4455" s="63">
        <v>7.4363888888888896</v>
      </c>
      <c r="E4455" s="35">
        <v>7.4463888888888885</v>
      </c>
      <c r="F4455" s="65">
        <v>7.4563888888888874</v>
      </c>
    </row>
    <row r="4456" spans="2:6" ht="18.75" hidden="1" customHeight="1" thickBot="1">
      <c r="B4456" s="66"/>
      <c r="C4456" s="67"/>
      <c r="D4456" s="68">
        <f>AVERAGE(D4452:D4455)</f>
        <v>7.4141666666666666</v>
      </c>
      <c r="E4456" s="26">
        <f>AVERAGE(E4452:E4455)</f>
        <v>7.4241666666666672</v>
      </c>
      <c r="F4456" s="26">
        <f>AVERAGE(F4452:F4455)</f>
        <v>7.4341666666666661</v>
      </c>
    </row>
    <row r="4457" spans="2:6" ht="18.75" hidden="1" customHeight="1" thickTop="1">
      <c r="B4457" s="33"/>
      <c r="C4457" s="29"/>
      <c r="D4457" s="30"/>
      <c r="E4457" s="56"/>
      <c r="F4457" s="32"/>
    </row>
    <row r="4458" spans="2:6" ht="18.75" hidden="1" customHeight="1">
      <c r="B4458" s="33">
        <f>B4453+3</f>
        <v>42121</v>
      </c>
      <c r="C4458" s="34">
        <v>0.39583333333333331</v>
      </c>
      <c r="D4458" s="15">
        <v>7.4002777777777782</v>
      </c>
      <c r="E4458" s="35">
        <v>7.410277777777778</v>
      </c>
      <c r="F4458" s="35">
        <v>7.4202777777777778</v>
      </c>
    </row>
    <row r="4459" spans="2:6" ht="18.75" hidden="1" customHeight="1">
      <c r="B4459" s="33"/>
      <c r="C4459" s="34">
        <v>0.52083333333333337</v>
      </c>
      <c r="D4459" s="15">
        <v>7.4255555555555537</v>
      </c>
      <c r="E4459" s="35">
        <v>7.4355555555555544</v>
      </c>
      <c r="F4459" s="35">
        <v>7.4455555555555559</v>
      </c>
    </row>
    <row r="4460" spans="2:6" ht="18.75" hidden="1" customHeight="1">
      <c r="B4460" s="51"/>
      <c r="C4460" s="57">
        <v>0.64583333333333337</v>
      </c>
      <c r="D4460" s="63">
        <v>7.4191666666666656</v>
      </c>
      <c r="E4460" s="35">
        <v>7.4291666666666654</v>
      </c>
      <c r="F4460" s="65">
        <v>7.4391666666666652</v>
      </c>
    </row>
    <row r="4461" spans="2:6" ht="18.75" hidden="1" customHeight="1" thickBot="1">
      <c r="B4461" s="66"/>
      <c r="C4461" s="67"/>
      <c r="D4461" s="68">
        <f>AVERAGE(D4457:D4460)</f>
        <v>7.4149999999999991</v>
      </c>
      <c r="E4461" s="26">
        <f>AVERAGE(E4457:E4460)</f>
        <v>7.4249999999999998</v>
      </c>
      <c r="F4461" s="26">
        <f>AVERAGE(F4457:F4460)</f>
        <v>7.4349999999999996</v>
      </c>
    </row>
    <row r="4462" spans="2:6" ht="18.75" hidden="1" customHeight="1" thickTop="1">
      <c r="B4462" s="33"/>
      <c r="C4462" s="29"/>
      <c r="D4462" s="30"/>
      <c r="E4462" s="56"/>
      <c r="F4462" s="32"/>
    </row>
    <row r="4463" spans="2:6" ht="18.75" hidden="1" customHeight="1">
      <c r="B4463" s="33">
        <f>B4458+1</f>
        <v>42122</v>
      </c>
      <c r="C4463" s="34">
        <v>0.39583333333333331</v>
      </c>
      <c r="D4463" s="15">
        <v>7.4058333333333337</v>
      </c>
      <c r="E4463" s="35">
        <v>7.4158333333333335</v>
      </c>
      <c r="F4463" s="35">
        <v>7.4258333333333342</v>
      </c>
    </row>
    <row r="4464" spans="2:6" ht="18.75" hidden="1" customHeight="1">
      <c r="B4464" s="33"/>
      <c r="C4464" s="34">
        <v>0.52083333333333337</v>
      </c>
      <c r="D4464" s="15">
        <v>7.4247222222222211</v>
      </c>
      <c r="E4464" s="35">
        <v>7.4347222222222218</v>
      </c>
      <c r="F4464" s="35">
        <v>7.4447222222222234</v>
      </c>
    </row>
    <row r="4465" spans="2:6" ht="18.75" hidden="1" customHeight="1">
      <c r="B4465" s="51"/>
      <c r="C4465" s="57">
        <v>0.64583333333333337</v>
      </c>
      <c r="D4465" s="63">
        <v>7.4355555555555561</v>
      </c>
      <c r="E4465" s="35">
        <v>7.4455555555555559</v>
      </c>
      <c r="F4465" s="65">
        <v>7.4555555555555548</v>
      </c>
    </row>
    <row r="4466" spans="2:6" ht="18.75" hidden="1" customHeight="1" thickBot="1">
      <c r="B4466" s="66"/>
      <c r="C4466" s="67"/>
      <c r="D4466" s="68">
        <f>AVERAGE(D4462:D4465)</f>
        <v>7.422037037037037</v>
      </c>
      <c r="E4466" s="26">
        <f>AVERAGE(E4462:E4465)</f>
        <v>7.4320370370370368</v>
      </c>
      <c r="F4466" s="26">
        <f>AVERAGE(F4462:F4465)</f>
        <v>7.4420370370370383</v>
      </c>
    </row>
    <row r="4467" spans="2:6" ht="18.75" hidden="1" customHeight="1" thickTop="1">
      <c r="B4467" s="33"/>
      <c r="C4467" s="29"/>
      <c r="D4467" s="30"/>
      <c r="E4467" s="56"/>
      <c r="F4467" s="32"/>
    </row>
    <row r="4468" spans="2:6" ht="18.75" hidden="1" customHeight="1">
      <c r="B4468" s="33">
        <f>B4463+1</f>
        <v>42123</v>
      </c>
      <c r="C4468" s="34">
        <v>0.39583333333333331</v>
      </c>
      <c r="D4468" s="15">
        <v>7.4252777777777776</v>
      </c>
      <c r="E4468" s="35">
        <v>7.4352777777777774</v>
      </c>
      <c r="F4468" s="35">
        <v>7.4452777777777772</v>
      </c>
    </row>
    <row r="4469" spans="2:6" ht="18.75" hidden="1" customHeight="1">
      <c r="B4469" s="33"/>
      <c r="C4469" s="34">
        <v>0.52083333333333337</v>
      </c>
      <c r="D4469" s="15">
        <v>7.3802777777777777</v>
      </c>
      <c r="E4469" s="35">
        <v>7.3902777777777775</v>
      </c>
      <c r="F4469" s="35">
        <v>7.4002777777777782</v>
      </c>
    </row>
    <row r="4470" spans="2:6" ht="18.75" hidden="1" customHeight="1">
      <c r="B4470" s="51"/>
      <c r="C4470" s="57">
        <v>0.64583333333333337</v>
      </c>
      <c r="D4470" s="63">
        <v>7.3952777777777801</v>
      </c>
      <c r="E4470" s="35">
        <v>7.405277777777779</v>
      </c>
      <c r="F4470" s="65">
        <v>7.4152777777777779</v>
      </c>
    </row>
    <row r="4471" spans="2:6" ht="18.75" hidden="1" customHeight="1" thickBot="1">
      <c r="B4471" s="66"/>
      <c r="C4471" s="67"/>
      <c r="D4471" s="68">
        <f>AVERAGE(D4467:D4470)</f>
        <v>7.4002777777777782</v>
      </c>
      <c r="E4471" s="26">
        <f>AVERAGE(E4467:E4470)</f>
        <v>7.410277777777778</v>
      </c>
      <c r="F4471" s="26">
        <f>AVERAGE(F4467:F4470)</f>
        <v>7.4202777777777778</v>
      </c>
    </row>
    <row r="4472" spans="2:6" ht="18.75" hidden="1" customHeight="1" thickTop="1">
      <c r="B4472" s="33"/>
      <c r="C4472" s="29"/>
      <c r="D4472" s="30"/>
      <c r="E4472" s="56"/>
      <c r="F4472" s="32"/>
    </row>
    <row r="4473" spans="2:6" ht="18.75" hidden="1" customHeight="1">
      <c r="B4473" s="33">
        <f>B4468+1</f>
        <v>42124</v>
      </c>
      <c r="C4473" s="34">
        <v>0.39583333333333331</v>
      </c>
      <c r="D4473" s="15">
        <v>7.3961111111111126</v>
      </c>
      <c r="E4473" s="35">
        <v>7.4061111111111124</v>
      </c>
      <c r="F4473" s="35">
        <v>7.4161111111111113</v>
      </c>
    </row>
    <row r="4474" spans="2:6" ht="18.75" hidden="1" customHeight="1">
      <c r="B4474" s="33"/>
      <c r="C4474" s="34">
        <v>0.52083333333333337</v>
      </c>
      <c r="D4474" s="15">
        <v>7.4266666666666659</v>
      </c>
      <c r="E4474" s="35">
        <v>7.4366666666666656</v>
      </c>
      <c r="F4474" s="35">
        <v>7.4466666666666663</v>
      </c>
    </row>
    <row r="4475" spans="2:6" ht="18.75" hidden="1" customHeight="1">
      <c r="B4475" s="51"/>
      <c r="C4475" s="57">
        <v>0.64583333333333337</v>
      </c>
      <c r="D4475" s="63">
        <v>7.4361111111111109</v>
      </c>
      <c r="E4475" s="35">
        <v>7.4461111111111098</v>
      </c>
      <c r="F4475" s="65">
        <v>7.4561111111111096</v>
      </c>
    </row>
    <row r="4476" spans="2:6" ht="18.75" hidden="1" customHeight="1" thickBot="1">
      <c r="B4476" s="66"/>
      <c r="C4476" s="67"/>
      <c r="D4476" s="68">
        <f>AVERAGE(D4472:D4475)</f>
        <v>7.4196296296296298</v>
      </c>
      <c r="E4476" s="26">
        <f>AVERAGE(E4472:E4475)</f>
        <v>7.4296296296296296</v>
      </c>
      <c r="F4476" s="26">
        <f>AVERAGE(F4472:F4475)</f>
        <v>7.4396296296296285</v>
      </c>
    </row>
    <row r="4477" spans="2:6" ht="18.75" hidden="1" customHeight="1" thickTop="1">
      <c r="B4477" s="33"/>
      <c r="C4477" s="29"/>
      <c r="D4477" s="30"/>
      <c r="E4477" s="56"/>
      <c r="F4477" s="32"/>
    </row>
    <row r="4478" spans="2:6" ht="18.75" hidden="1" customHeight="1">
      <c r="B4478" s="33">
        <f>B4473+4</f>
        <v>42128</v>
      </c>
      <c r="C4478" s="34">
        <v>0.39583333333333331</v>
      </c>
      <c r="D4478" s="15">
        <v>7.4016666666666691</v>
      </c>
      <c r="E4478" s="35">
        <v>7.411666666666668</v>
      </c>
      <c r="F4478" s="35">
        <v>7.4216666666666669</v>
      </c>
    </row>
    <row r="4479" spans="2:6" ht="18.75" hidden="1" customHeight="1">
      <c r="B4479" s="33"/>
      <c r="C4479" s="34">
        <v>0.52083333333333337</v>
      </c>
      <c r="D4479" s="15">
        <v>7.405277777777779</v>
      </c>
      <c r="E4479" s="35">
        <v>7.4152777777777779</v>
      </c>
      <c r="F4479" s="35">
        <v>7.4252777777777776</v>
      </c>
    </row>
    <row r="4480" spans="2:6" ht="18.75" hidden="1" customHeight="1">
      <c r="B4480" s="51"/>
      <c r="C4480" s="57">
        <v>0.64583333333333337</v>
      </c>
      <c r="D4480" s="63">
        <v>7.4019444444444433</v>
      </c>
      <c r="E4480" s="35">
        <v>7.411944444444444</v>
      </c>
      <c r="F4480" s="65">
        <v>7.4219444444444447</v>
      </c>
    </row>
    <row r="4481" spans="2:6" ht="18.75" hidden="1" customHeight="1" thickBot="1">
      <c r="B4481" s="66"/>
      <c r="C4481" s="67"/>
      <c r="D4481" s="68">
        <f>AVERAGE(D4477:D4480)</f>
        <v>7.4029629629629632</v>
      </c>
      <c r="E4481" s="26">
        <f>AVERAGE(E4477:E4480)</f>
        <v>7.4129629629629639</v>
      </c>
      <c r="F4481" s="26">
        <f>AVERAGE(F4477:F4480)</f>
        <v>7.4229629629629628</v>
      </c>
    </row>
    <row r="4482" spans="2:6" ht="18.75" hidden="1" customHeight="1" thickTop="1">
      <c r="B4482" s="33"/>
      <c r="C4482" s="29"/>
      <c r="D4482" s="30"/>
      <c r="E4482" s="56"/>
      <c r="F4482" s="32"/>
    </row>
    <row r="4483" spans="2:6" ht="18.75" hidden="1" customHeight="1">
      <c r="B4483" s="33">
        <f>B4478+1</f>
        <v>42129</v>
      </c>
      <c r="C4483" s="34">
        <v>0.39583333333333331</v>
      </c>
      <c r="D4483" s="15">
        <v>7.3933333333333344</v>
      </c>
      <c r="E4483" s="35">
        <v>7.4033333333333342</v>
      </c>
      <c r="F4483" s="35">
        <v>7.4133333333333331</v>
      </c>
    </row>
    <row r="4484" spans="2:6" ht="18.75" hidden="1" customHeight="1">
      <c r="B4484" s="33"/>
      <c r="C4484" s="34">
        <v>0.52083333333333337</v>
      </c>
      <c r="D4484" s="15">
        <v>7.3994444444444447</v>
      </c>
      <c r="E4484" s="35">
        <v>7.4094444444444445</v>
      </c>
      <c r="F4484" s="35">
        <v>7.4194444444444452</v>
      </c>
    </row>
    <row r="4485" spans="2:6" ht="18.75" hidden="1" customHeight="1">
      <c r="B4485" s="51"/>
      <c r="C4485" s="57">
        <v>0.64583333333333337</v>
      </c>
      <c r="D4485" s="63">
        <v>7.3469444444444445</v>
      </c>
      <c r="E4485" s="35">
        <v>7.3569444444444452</v>
      </c>
      <c r="F4485" s="65">
        <v>7.3669444444444458</v>
      </c>
    </row>
    <row r="4486" spans="2:6" ht="18.75" hidden="1" customHeight="1" thickBot="1">
      <c r="B4486" s="66"/>
      <c r="C4486" s="67"/>
      <c r="D4486" s="68">
        <f>AVERAGE(D4482:D4485)</f>
        <v>7.3799074074074085</v>
      </c>
      <c r="E4486" s="26">
        <f>AVERAGE(E4482:E4485)</f>
        <v>7.3899074074074074</v>
      </c>
      <c r="F4486" s="26">
        <f>AVERAGE(F4482:F4485)</f>
        <v>7.399907407407408</v>
      </c>
    </row>
    <row r="4487" spans="2:6" ht="18.75" hidden="1" customHeight="1" thickTop="1">
      <c r="B4487" s="33"/>
      <c r="C4487" s="29"/>
      <c r="D4487" s="30"/>
      <c r="E4487" s="56"/>
      <c r="F4487" s="32"/>
    </row>
    <row r="4488" spans="2:6" ht="18.75" hidden="1" customHeight="1">
      <c r="B4488" s="33">
        <f>B4483+1</f>
        <v>42130</v>
      </c>
      <c r="C4488" s="34">
        <v>0.39583333333333331</v>
      </c>
      <c r="D4488" s="15">
        <v>7.3469444444444427</v>
      </c>
      <c r="E4488" s="35">
        <v>7.3569444444444443</v>
      </c>
      <c r="F4488" s="35">
        <v>7.3669444444444458</v>
      </c>
    </row>
    <row r="4489" spans="2:6" ht="18.75" hidden="1" customHeight="1">
      <c r="B4489" s="33"/>
      <c r="C4489" s="34">
        <v>0.52083333333333337</v>
      </c>
      <c r="D4489" s="15">
        <v>7.3097222222222218</v>
      </c>
      <c r="E4489" s="35">
        <v>7.3197222222222216</v>
      </c>
      <c r="F4489" s="35">
        <v>7.3297222222222222</v>
      </c>
    </row>
    <row r="4490" spans="2:6" ht="18.75" hidden="1" customHeight="1">
      <c r="B4490" s="51"/>
      <c r="C4490" s="57">
        <v>0.64583333333333337</v>
      </c>
      <c r="D4490" s="63">
        <v>7.303055555555555</v>
      </c>
      <c r="E4490" s="35">
        <v>7.3130555555555556</v>
      </c>
      <c r="F4490" s="65">
        <v>7.3230555555555572</v>
      </c>
    </row>
    <row r="4491" spans="2:6" ht="18.75" hidden="1" customHeight="1" thickBot="1">
      <c r="B4491" s="66"/>
      <c r="C4491" s="67"/>
      <c r="D4491" s="68">
        <f>AVERAGE(D4487:D4490)</f>
        <v>7.3199074074074062</v>
      </c>
      <c r="E4491" s="26">
        <f>AVERAGE(E4487:E4490)</f>
        <v>7.3299074074074069</v>
      </c>
      <c r="F4491" s="26">
        <f>AVERAGE(F4487:F4490)</f>
        <v>7.3399074074074093</v>
      </c>
    </row>
    <row r="4492" spans="2:6" ht="18.75" hidden="1" customHeight="1" thickTop="1">
      <c r="B4492" s="33"/>
      <c r="C4492" s="29"/>
      <c r="D4492" s="30"/>
      <c r="E4492" s="56"/>
      <c r="F4492" s="32"/>
    </row>
    <row r="4493" spans="2:6" ht="18.75" hidden="1" customHeight="1">
      <c r="B4493" s="33">
        <f>B4488+1</f>
        <v>42131</v>
      </c>
      <c r="C4493" s="34">
        <v>0.39583333333333331</v>
      </c>
      <c r="D4493" s="15">
        <v>7.3113888888888896</v>
      </c>
      <c r="E4493" s="35">
        <v>7.3213888888888885</v>
      </c>
      <c r="F4493" s="35">
        <v>7.3313888888888874</v>
      </c>
    </row>
    <row r="4494" spans="2:6" ht="18.75" hidden="1" customHeight="1">
      <c r="B4494" s="33"/>
      <c r="C4494" s="34">
        <v>0.52083333333333337</v>
      </c>
      <c r="D4494" s="15">
        <v>7.3452777777777776</v>
      </c>
      <c r="E4494" s="35">
        <v>7.3552777777777774</v>
      </c>
      <c r="F4494" s="35">
        <v>7.3652777777777771</v>
      </c>
    </row>
    <row r="4495" spans="2:6" ht="18.75" hidden="1" customHeight="1">
      <c r="B4495" s="51"/>
      <c r="C4495" s="57">
        <v>0.64583333333333337</v>
      </c>
      <c r="D4495" s="63">
        <v>7.3413888888888899</v>
      </c>
      <c r="E4495" s="35">
        <v>7.3513888888888896</v>
      </c>
      <c r="F4495" s="65">
        <v>7.3613888888888903</v>
      </c>
    </row>
    <row r="4496" spans="2:6" ht="18.75" hidden="1" customHeight="1" thickBot="1">
      <c r="B4496" s="66"/>
      <c r="C4496" s="67"/>
      <c r="D4496" s="68">
        <f>AVERAGE(D4492:D4495)</f>
        <v>7.3326851851851851</v>
      </c>
      <c r="E4496" s="26">
        <f>AVERAGE(E4492:E4495)</f>
        <v>7.3426851851851849</v>
      </c>
      <c r="F4496" s="26">
        <f>AVERAGE(F4492:F4495)</f>
        <v>7.3526851851851847</v>
      </c>
    </row>
    <row r="4497" spans="2:6" ht="18.75" hidden="1" customHeight="1" thickTop="1">
      <c r="B4497" s="33"/>
      <c r="C4497" s="29"/>
      <c r="D4497" s="30"/>
      <c r="E4497" s="56"/>
      <c r="F4497" s="32"/>
    </row>
    <row r="4498" spans="2:6" ht="18.75" hidden="1" customHeight="1">
      <c r="B4498" s="33">
        <f>B4493+1</f>
        <v>42132</v>
      </c>
      <c r="C4498" s="34">
        <v>0.39583333333333331</v>
      </c>
      <c r="D4498" s="15">
        <v>7.3675000000000006</v>
      </c>
      <c r="E4498" s="35">
        <v>7.3774999999999995</v>
      </c>
      <c r="F4498" s="35">
        <v>7.3874999999999993</v>
      </c>
    </row>
    <row r="4499" spans="2:6" ht="18.75" hidden="1" customHeight="1">
      <c r="B4499" s="33"/>
      <c r="C4499" s="34">
        <v>0.52083333333333337</v>
      </c>
      <c r="D4499" s="15">
        <v>7.3383333333333338</v>
      </c>
      <c r="E4499" s="35">
        <v>7.3483333333333327</v>
      </c>
      <c r="F4499" s="35">
        <v>7.3583333333333325</v>
      </c>
    </row>
    <row r="4500" spans="2:6" ht="18.75" hidden="1" customHeight="1">
      <c r="B4500" s="51"/>
      <c r="C4500" s="57">
        <v>0.64583333333333337</v>
      </c>
      <c r="D4500" s="63">
        <v>7.3369444444444456</v>
      </c>
      <c r="E4500" s="35">
        <v>7.3469444444444454</v>
      </c>
      <c r="F4500" s="65">
        <v>7.3569444444444452</v>
      </c>
    </row>
    <row r="4501" spans="2:6" ht="18.75" hidden="1" customHeight="1" thickBot="1">
      <c r="B4501" s="66"/>
      <c r="C4501" s="67"/>
      <c r="D4501" s="68">
        <f>AVERAGE(D4497:D4500)</f>
        <v>7.3475925925925933</v>
      </c>
      <c r="E4501" s="26">
        <f>AVERAGE(E4497:E4500)</f>
        <v>7.3575925925925922</v>
      </c>
      <c r="F4501" s="26">
        <f>AVERAGE(F4497:F4500)</f>
        <v>7.3675925925925929</v>
      </c>
    </row>
    <row r="4502" spans="2:6" ht="18.75" hidden="1" customHeight="1" thickTop="1">
      <c r="B4502" s="33"/>
      <c r="C4502" s="29"/>
      <c r="D4502" s="30"/>
      <c r="E4502" s="56"/>
      <c r="F4502" s="32"/>
    </row>
    <row r="4503" spans="2:6" ht="18.75" hidden="1" customHeight="1">
      <c r="B4503" s="33">
        <f>B4498+3</f>
        <v>42135</v>
      </c>
      <c r="C4503" s="34">
        <v>0.39583333333333331</v>
      </c>
      <c r="D4503" s="15">
        <v>7.3466666666666658</v>
      </c>
      <c r="E4503" s="35">
        <v>7.3566666666666656</v>
      </c>
      <c r="F4503" s="35">
        <v>7.3666666666666663</v>
      </c>
    </row>
    <row r="4504" spans="2:6" ht="18.75" hidden="1" customHeight="1">
      <c r="B4504" s="33"/>
      <c r="C4504" s="34">
        <v>0.52083333333333337</v>
      </c>
      <c r="D4504" s="15">
        <v>7.3475000000000001</v>
      </c>
      <c r="E4504" s="35">
        <v>7.3574999999999999</v>
      </c>
      <c r="F4504" s="35">
        <v>7.3675000000000006</v>
      </c>
    </row>
    <row r="4505" spans="2:6" ht="18.75" hidden="1" customHeight="1">
      <c r="B4505" s="51"/>
      <c r="C4505" s="57">
        <v>0.64583333333333337</v>
      </c>
      <c r="D4505" s="63">
        <v>7.3450000000000006</v>
      </c>
      <c r="E4505" s="35">
        <v>7.3550000000000004</v>
      </c>
      <c r="F4505" s="65">
        <v>7.3649999999999993</v>
      </c>
    </row>
    <row r="4506" spans="2:6" ht="18.75" hidden="1" customHeight="1" thickBot="1">
      <c r="B4506" s="66"/>
      <c r="C4506" s="67"/>
      <c r="D4506" s="68">
        <f>AVERAGE(D4502:D4505)</f>
        <v>7.3463888888888889</v>
      </c>
      <c r="E4506" s="26">
        <f>AVERAGE(E4502:E4505)</f>
        <v>7.3563888888888895</v>
      </c>
      <c r="F4506" s="26">
        <f>AVERAGE(F4502:F4505)</f>
        <v>7.3663888888888884</v>
      </c>
    </row>
    <row r="4507" spans="2:6" ht="18.75" hidden="1" customHeight="1" thickTop="1">
      <c r="B4507" s="33"/>
      <c r="C4507" s="29"/>
      <c r="D4507" s="30"/>
      <c r="E4507" s="56"/>
      <c r="F4507" s="32"/>
    </row>
    <row r="4508" spans="2:6" ht="18.75" hidden="1" customHeight="1">
      <c r="B4508" s="33">
        <f>B4503+1</f>
        <v>42136</v>
      </c>
      <c r="C4508" s="34">
        <v>0.39583333333333331</v>
      </c>
      <c r="D4508" s="15">
        <v>7.3319444444444439</v>
      </c>
      <c r="E4508" s="35">
        <v>7.3419444444444437</v>
      </c>
      <c r="F4508" s="35">
        <v>7.3519444444444435</v>
      </c>
    </row>
    <row r="4509" spans="2:6" ht="18.75" hidden="1" customHeight="1">
      <c r="B4509" s="33"/>
      <c r="C4509" s="34">
        <v>0.52083333333333337</v>
      </c>
      <c r="D4509" s="15">
        <v>7.3394444444444451</v>
      </c>
      <c r="E4509" s="35">
        <v>7.349444444444444</v>
      </c>
      <c r="F4509" s="35">
        <v>7.3594444444444429</v>
      </c>
    </row>
    <row r="4510" spans="2:6" ht="18.75" hidden="1" customHeight="1">
      <c r="B4510" s="51"/>
      <c r="C4510" s="57">
        <v>0.64583333333333337</v>
      </c>
      <c r="D4510" s="63">
        <v>7.3308333333333344</v>
      </c>
      <c r="E4510" s="35">
        <v>7.3408333333333342</v>
      </c>
      <c r="F4510" s="65">
        <v>7.3508333333333331</v>
      </c>
    </row>
    <row r="4511" spans="2:6" ht="18.75" hidden="1" customHeight="1" thickBot="1">
      <c r="B4511" s="66"/>
      <c r="C4511" s="67"/>
      <c r="D4511" s="68">
        <f>AVERAGE(D4507:D4510)</f>
        <v>7.3340740740740742</v>
      </c>
      <c r="E4511" s="26">
        <f>AVERAGE(E4507:E4510)</f>
        <v>7.3440740740740749</v>
      </c>
      <c r="F4511" s="26">
        <f>AVERAGE(F4507:F4510)</f>
        <v>7.3540740740740738</v>
      </c>
    </row>
    <row r="4512" spans="2:6" ht="18.75" hidden="1" customHeight="1" thickTop="1">
      <c r="B4512" s="33"/>
      <c r="C4512" s="29"/>
      <c r="D4512" s="30"/>
      <c r="E4512" s="56"/>
      <c r="F4512" s="32"/>
    </row>
    <row r="4513" spans="2:6" ht="18.75" hidden="1" customHeight="1">
      <c r="B4513" s="33">
        <f>B4508+1</f>
        <v>42137</v>
      </c>
      <c r="C4513" s="34">
        <v>0.39583333333333331</v>
      </c>
      <c r="D4513" s="15">
        <v>7.3277777777777784</v>
      </c>
      <c r="E4513" s="35">
        <v>7.3377777777777773</v>
      </c>
      <c r="F4513" s="35">
        <v>7.3477777777777771</v>
      </c>
    </row>
    <row r="4514" spans="2:6" ht="18.75" hidden="1" customHeight="1">
      <c r="B4514" s="33"/>
      <c r="C4514" s="34">
        <v>0.52083333333333337</v>
      </c>
      <c r="D4514" s="15">
        <v>7.3183333333333325</v>
      </c>
      <c r="E4514" s="35">
        <v>7.3283333333333331</v>
      </c>
      <c r="F4514" s="35">
        <v>7.3383333333333338</v>
      </c>
    </row>
    <row r="4515" spans="2:6" ht="18.75" hidden="1" customHeight="1">
      <c r="B4515" s="51"/>
      <c r="C4515" s="57">
        <v>0.64583333333333337</v>
      </c>
      <c r="D4515" s="63">
        <v>7.2847222222222241</v>
      </c>
      <c r="E4515" s="35">
        <v>7.294722222222223</v>
      </c>
      <c r="F4515" s="65">
        <v>7.304722222222221</v>
      </c>
    </row>
    <row r="4516" spans="2:6" ht="18.75" hidden="1" customHeight="1" thickBot="1">
      <c r="B4516" s="66"/>
      <c r="C4516" s="67"/>
      <c r="D4516" s="68">
        <f>AVERAGE(D4512:D4515)</f>
        <v>7.3102777777777783</v>
      </c>
      <c r="E4516" s="26">
        <f>AVERAGE(E4512:E4515)</f>
        <v>7.3202777777777781</v>
      </c>
      <c r="F4516" s="26">
        <f>AVERAGE(F4512:F4515)</f>
        <v>7.330277777777777</v>
      </c>
    </row>
    <row r="4517" spans="2:6" ht="18.75" hidden="1" customHeight="1" thickTop="1">
      <c r="B4517" s="33"/>
      <c r="C4517" s="29"/>
      <c r="D4517" s="30"/>
      <c r="E4517" s="56"/>
      <c r="F4517" s="32"/>
    </row>
    <row r="4518" spans="2:6" ht="18.75" hidden="1" customHeight="1">
      <c r="B4518" s="33">
        <f>B4513+1</f>
        <v>42138</v>
      </c>
      <c r="C4518" s="34">
        <v>0.39583333333333331</v>
      </c>
      <c r="D4518" s="15">
        <v>7.280555555555555</v>
      </c>
      <c r="E4518" s="35">
        <v>7.2905555555555548</v>
      </c>
      <c r="F4518" s="35">
        <v>7.3005555555555555</v>
      </c>
    </row>
    <row r="4519" spans="2:6" ht="18.75" hidden="1" customHeight="1">
      <c r="B4519" s="33"/>
      <c r="C4519" s="34">
        <v>0.52083333333333337</v>
      </c>
      <c r="D4519" s="15">
        <v>7.2386111111111102</v>
      </c>
      <c r="E4519" s="35">
        <v>7.2486111111111118</v>
      </c>
      <c r="F4519" s="35">
        <v>7.2586111111111125</v>
      </c>
    </row>
    <row r="4520" spans="2:6" ht="18.75" hidden="1" customHeight="1">
      <c r="B4520" s="51"/>
      <c r="C4520" s="57">
        <v>0.64583333333333337</v>
      </c>
      <c r="D4520" s="63">
        <v>7.2249999999999988</v>
      </c>
      <c r="E4520" s="35">
        <v>7.2349999999999994</v>
      </c>
      <c r="F4520" s="65">
        <v>7.245000000000001</v>
      </c>
    </row>
    <row r="4521" spans="2:6" ht="18.75" hidden="1" customHeight="1" thickBot="1">
      <c r="B4521" s="66"/>
      <c r="C4521" s="67"/>
      <c r="D4521" s="68">
        <f>AVERAGE(D4517:D4520)</f>
        <v>7.2480555555555553</v>
      </c>
      <c r="E4521" s="26">
        <f>AVERAGE(E4517:E4520)</f>
        <v>7.258055555555555</v>
      </c>
      <c r="F4521" s="26">
        <f>AVERAGE(F4517:F4520)</f>
        <v>7.2680555555555557</v>
      </c>
    </row>
    <row r="4522" spans="2:6" ht="18.75" hidden="1" customHeight="1" thickTop="1">
      <c r="B4522" s="33"/>
      <c r="C4522" s="29"/>
      <c r="D4522" s="30"/>
      <c r="E4522" s="56"/>
      <c r="F4522" s="32"/>
    </row>
    <row r="4523" spans="2:6" ht="18.75" hidden="1" customHeight="1">
      <c r="B4523" s="33">
        <f>B4518+1</f>
        <v>42139</v>
      </c>
      <c r="C4523" s="34">
        <v>0.39583333333333331</v>
      </c>
      <c r="D4523" s="15">
        <v>7.2233333333333336</v>
      </c>
      <c r="E4523" s="35">
        <v>7.2333333333333325</v>
      </c>
      <c r="F4523" s="35">
        <v>7.2433333333333314</v>
      </c>
    </row>
    <row r="4524" spans="2:6" ht="18.75" hidden="1" customHeight="1">
      <c r="B4524" s="33"/>
      <c r="C4524" s="34">
        <v>0.52083333333333337</v>
      </c>
      <c r="D4524" s="15">
        <v>7.2188888888888885</v>
      </c>
      <c r="E4524" s="35">
        <v>7.2288888888888883</v>
      </c>
      <c r="F4524" s="35">
        <v>7.238888888888888</v>
      </c>
    </row>
    <row r="4525" spans="2:6" ht="18.75" hidden="1" customHeight="1">
      <c r="B4525" s="51"/>
      <c r="C4525" s="57">
        <v>0.64583333333333337</v>
      </c>
      <c r="D4525" s="63">
        <v>7.219722222222221</v>
      </c>
      <c r="E4525" s="35">
        <v>7.2297222222222217</v>
      </c>
      <c r="F4525" s="65">
        <v>7.2397222222222224</v>
      </c>
    </row>
    <row r="4526" spans="2:6" ht="18.75" hidden="1" customHeight="1" thickBot="1">
      <c r="B4526" s="66"/>
      <c r="C4526" s="67"/>
      <c r="D4526" s="68">
        <f>AVERAGE(D4522:D4525)</f>
        <v>7.2206481481481477</v>
      </c>
      <c r="E4526" s="26">
        <f>AVERAGE(E4522:E4525)</f>
        <v>7.2306481481481475</v>
      </c>
      <c r="F4526" s="26">
        <f>AVERAGE(F4522:F4525)</f>
        <v>7.2406481481481473</v>
      </c>
    </row>
    <row r="4527" spans="2:6" ht="18.75" hidden="1" customHeight="1" thickTop="1">
      <c r="B4527" s="33"/>
      <c r="C4527" s="29"/>
      <c r="D4527" s="30"/>
      <c r="E4527" s="56"/>
      <c r="F4527" s="32"/>
    </row>
    <row r="4528" spans="2:6" ht="18.75" hidden="1" customHeight="1">
      <c r="B4528" s="33">
        <f>B4523+3</f>
        <v>42142</v>
      </c>
      <c r="C4528" s="34">
        <v>0.39583333333333331</v>
      </c>
      <c r="D4528" s="15">
        <v>7.2263888888888896</v>
      </c>
      <c r="E4528" s="35">
        <v>7.2363888888888894</v>
      </c>
      <c r="F4528" s="35">
        <v>7.2463888888888892</v>
      </c>
    </row>
    <row r="4529" spans="2:6" ht="18.75" hidden="1" customHeight="1">
      <c r="B4529" s="33"/>
      <c r="C4529" s="34">
        <v>0.52083333333333337</v>
      </c>
      <c r="D4529" s="15">
        <v>7.2191666666666663</v>
      </c>
      <c r="E4529" s="35">
        <v>7.2291666666666661</v>
      </c>
      <c r="F4529" s="35">
        <v>7.2391666666666659</v>
      </c>
    </row>
    <row r="4530" spans="2:6" ht="18.75" hidden="1" customHeight="1">
      <c r="B4530" s="51"/>
      <c r="C4530" s="57">
        <v>0.64583333333333337</v>
      </c>
      <c r="D4530" s="63">
        <v>7.2177777777777772</v>
      </c>
      <c r="E4530" s="35">
        <v>7.2277777777777779</v>
      </c>
      <c r="F4530" s="65">
        <v>7.2377777777777776</v>
      </c>
    </row>
    <row r="4531" spans="2:6" ht="18.75" hidden="1" customHeight="1" thickBot="1">
      <c r="B4531" s="66"/>
      <c r="C4531" s="67"/>
      <c r="D4531" s="68">
        <f>AVERAGE(D4527:D4530)</f>
        <v>7.221111111111111</v>
      </c>
      <c r="E4531" s="26">
        <f>AVERAGE(E4527:E4530)</f>
        <v>7.2311111111111117</v>
      </c>
      <c r="F4531" s="26">
        <f>AVERAGE(F4527:F4530)</f>
        <v>7.2411111111111106</v>
      </c>
    </row>
    <row r="4532" spans="2:6" ht="18.75" hidden="1" customHeight="1" thickTop="1">
      <c r="B4532" s="33"/>
      <c r="C4532" s="29"/>
      <c r="D4532" s="30"/>
      <c r="E4532" s="56"/>
      <c r="F4532" s="32"/>
    </row>
    <row r="4533" spans="2:6" ht="18.75" hidden="1" customHeight="1">
      <c r="B4533" s="33">
        <f>B4528+1</f>
        <v>42143</v>
      </c>
      <c r="C4533" s="34">
        <v>0.39583333333333331</v>
      </c>
      <c r="D4533" s="15">
        <v>7.1988888888888898</v>
      </c>
      <c r="E4533" s="35">
        <v>7.2088888888888887</v>
      </c>
      <c r="F4533" s="35">
        <v>7.2188888888888876</v>
      </c>
    </row>
    <row r="4534" spans="2:6" ht="18.75" hidden="1" customHeight="1">
      <c r="B4534" s="33"/>
      <c r="C4534" s="34">
        <v>0.52083333333333337</v>
      </c>
      <c r="D4534" s="15">
        <v>7.1805555555555554</v>
      </c>
      <c r="E4534" s="35">
        <v>7.1905555555555551</v>
      </c>
      <c r="F4534" s="35">
        <v>7.2005555555555549</v>
      </c>
    </row>
    <row r="4535" spans="2:6" ht="18.75" hidden="1" customHeight="1">
      <c r="B4535" s="51"/>
      <c r="C4535" s="57">
        <v>0.64583333333333337</v>
      </c>
      <c r="D4535" s="63">
        <v>7.1327777777777772</v>
      </c>
      <c r="E4535" s="35">
        <v>7.142777777777777</v>
      </c>
      <c r="F4535" s="65">
        <v>7.1527777777777777</v>
      </c>
    </row>
    <row r="4536" spans="2:6" ht="18.75" hidden="1" customHeight="1" thickBot="1">
      <c r="B4536" s="66"/>
      <c r="C4536" s="67"/>
      <c r="D4536" s="68">
        <f>AVERAGE(D4532:D4535)</f>
        <v>7.1707407407407402</v>
      </c>
      <c r="E4536" s="26">
        <f>AVERAGE(E4532:E4535)</f>
        <v>7.1807407407407409</v>
      </c>
      <c r="F4536" s="26">
        <f>AVERAGE(F4532:F4535)</f>
        <v>7.1907407407407398</v>
      </c>
    </row>
    <row r="4537" spans="2:6" ht="18.75" hidden="1" customHeight="1" thickTop="1">
      <c r="B4537" s="33"/>
      <c r="C4537" s="29"/>
      <c r="D4537" s="30"/>
      <c r="E4537" s="56"/>
      <c r="F4537" s="32"/>
    </row>
    <row r="4538" spans="2:6" ht="18.75" hidden="1" customHeight="1">
      <c r="B4538" s="33">
        <f>B4533+1</f>
        <v>42144</v>
      </c>
      <c r="C4538" s="34">
        <v>0.39583333333333331</v>
      </c>
      <c r="D4538" s="15">
        <v>7.1463888888888887</v>
      </c>
      <c r="E4538" s="35">
        <v>7.1563888888888894</v>
      </c>
      <c r="F4538" s="35">
        <v>7.1663888888888891</v>
      </c>
    </row>
    <row r="4539" spans="2:6" ht="18.75" hidden="1" customHeight="1">
      <c r="B4539" s="33"/>
      <c r="C4539" s="34">
        <v>0.52083333333333337</v>
      </c>
      <c r="D4539" s="15">
        <v>7.083333333333333</v>
      </c>
      <c r="E4539" s="35">
        <v>7.0933333333333337</v>
      </c>
      <c r="F4539" s="35">
        <v>7.1033333333333335</v>
      </c>
    </row>
    <row r="4540" spans="2:6" ht="18.75" hidden="1" customHeight="1">
      <c r="B4540" s="51"/>
      <c r="C4540" s="57">
        <v>0.64583333333333337</v>
      </c>
      <c r="D4540" s="63">
        <v>7.0875000000000004</v>
      </c>
      <c r="E4540" s="35">
        <v>7.0975000000000001</v>
      </c>
      <c r="F4540" s="65">
        <v>7.107499999999999</v>
      </c>
    </row>
    <row r="4541" spans="2:6" ht="18.75" hidden="1" customHeight="1" thickBot="1">
      <c r="B4541" s="66"/>
      <c r="C4541" s="67"/>
      <c r="D4541" s="68">
        <f>AVERAGE(D4537:D4540)</f>
        <v>7.1057407407407398</v>
      </c>
      <c r="E4541" s="26">
        <f>AVERAGE(E4537:E4540)</f>
        <v>7.1157407407407405</v>
      </c>
      <c r="F4541" s="26">
        <f>AVERAGE(F4537:F4540)</f>
        <v>7.1257407407407412</v>
      </c>
    </row>
    <row r="4542" spans="2:6" ht="18.75" hidden="1" customHeight="1" thickTop="1">
      <c r="B4542" s="33"/>
      <c r="C4542" s="29"/>
      <c r="D4542" s="30"/>
      <c r="E4542" s="56"/>
      <c r="F4542" s="32"/>
    </row>
    <row r="4543" spans="2:6" ht="18.75" hidden="1" customHeight="1">
      <c r="B4543" s="33">
        <f>B4538+1</f>
        <v>42145</v>
      </c>
      <c r="C4543" s="34">
        <v>0.39583333333333331</v>
      </c>
      <c r="D4543" s="15">
        <v>6.9761111111111127</v>
      </c>
      <c r="E4543" s="35">
        <v>6.9861111111111116</v>
      </c>
      <c r="F4543" s="35">
        <v>6.9961111111111105</v>
      </c>
    </row>
    <row r="4544" spans="2:6" ht="18.75" hidden="1" customHeight="1">
      <c r="B4544" s="33"/>
      <c r="C4544" s="34">
        <v>0.52083333333333337</v>
      </c>
      <c r="D4544" s="15">
        <v>7.0861111111111104</v>
      </c>
      <c r="E4544" s="35">
        <v>7.0961111111111101</v>
      </c>
      <c r="F4544" s="35">
        <v>7.1061111111111108</v>
      </c>
    </row>
    <row r="4545" spans="2:6" ht="18.75" hidden="1" customHeight="1">
      <c r="B4545" s="51"/>
      <c r="C4545" s="57">
        <v>0.64583333333333337</v>
      </c>
      <c r="D4545" s="63">
        <v>7.0883333333333329</v>
      </c>
      <c r="E4545" s="35">
        <v>7.0983333333333327</v>
      </c>
      <c r="F4545" s="65">
        <v>7.1083333333333334</v>
      </c>
    </row>
    <row r="4546" spans="2:6" ht="18.75" hidden="1" customHeight="1" thickBot="1">
      <c r="B4546" s="66"/>
      <c r="C4546" s="67"/>
      <c r="D4546" s="68">
        <f>AVERAGE(D4542:D4545)</f>
        <v>7.0501851851851853</v>
      </c>
      <c r="E4546" s="26">
        <f>AVERAGE(E4542:E4545)</f>
        <v>7.0601851851851842</v>
      </c>
      <c r="F4546" s="26">
        <f>AVERAGE(F4542:F4545)</f>
        <v>7.0701851851851849</v>
      </c>
    </row>
    <row r="4547" spans="2:6" ht="18.75" hidden="1" customHeight="1" thickTop="1">
      <c r="B4547" s="33"/>
      <c r="C4547" s="29"/>
      <c r="D4547" s="30"/>
      <c r="E4547" s="56"/>
      <c r="F4547" s="32"/>
    </row>
    <row r="4548" spans="2:6" ht="18.75" hidden="1" customHeight="1">
      <c r="B4548" s="33">
        <f>B4543+1</f>
        <v>42146</v>
      </c>
      <c r="C4548" s="34">
        <v>0.39583333333333331</v>
      </c>
      <c r="D4548" s="15">
        <v>7.0525000000000011</v>
      </c>
      <c r="E4548" s="35">
        <v>7.0625000000000009</v>
      </c>
      <c r="F4548" s="35">
        <v>7.0725000000000007</v>
      </c>
    </row>
    <row r="4549" spans="2:6" ht="18.75" hidden="1" customHeight="1">
      <c r="B4549" s="33"/>
      <c r="C4549" s="34">
        <v>0.52083333333333337</v>
      </c>
      <c r="D4549" s="15">
        <v>7.1002777777777766</v>
      </c>
      <c r="E4549" s="35">
        <v>7.1102777777777781</v>
      </c>
      <c r="F4549" s="35">
        <v>7.1202777777777788</v>
      </c>
    </row>
    <row r="4550" spans="2:6" ht="18.75" hidden="1" customHeight="1">
      <c r="B4550" s="51"/>
      <c r="C4550" s="57">
        <v>0.64583333333333337</v>
      </c>
      <c r="D4550" s="63">
        <v>7.105833333333333</v>
      </c>
      <c r="E4550" s="35">
        <v>7.1158333333333337</v>
      </c>
      <c r="F4550" s="65">
        <v>7.1258333333333344</v>
      </c>
    </row>
    <row r="4551" spans="2:6" ht="18.75" hidden="1" customHeight="1" thickBot="1">
      <c r="B4551" s="66"/>
      <c r="C4551" s="67"/>
      <c r="D4551" s="68">
        <f>AVERAGE(D4547:D4550)</f>
        <v>7.0862037037037036</v>
      </c>
      <c r="E4551" s="26">
        <f>AVERAGE(E4547:E4550)</f>
        <v>7.0962037037037042</v>
      </c>
      <c r="F4551" s="26">
        <f>AVERAGE(F4547:F4550)</f>
        <v>7.1062037037037049</v>
      </c>
    </row>
    <row r="4552" spans="2:6" ht="18.75" hidden="1" customHeight="1" thickTop="1">
      <c r="B4552" s="33"/>
      <c r="C4552" s="29"/>
      <c r="D4552" s="30"/>
      <c r="E4552" s="56"/>
      <c r="F4552" s="32"/>
    </row>
    <row r="4553" spans="2:6" ht="18.75" hidden="1" customHeight="1">
      <c r="B4553" s="33">
        <f>B4548+4</f>
        <v>42150</v>
      </c>
      <c r="C4553" s="34">
        <v>0.39583333333333331</v>
      </c>
      <c r="D4553" s="15">
        <v>7.1191666666666675</v>
      </c>
      <c r="E4553" s="35">
        <v>7.1291666666666664</v>
      </c>
      <c r="F4553" s="35">
        <v>7.1391666666666662</v>
      </c>
    </row>
    <row r="4554" spans="2:6" ht="18.75" hidden="1" customHeight="1">
      <c r="B4554" s="33"/>
      <c r="C4554" s="34">
        <v>0.52083333333333337</v>
      </c>
      <c r="D4554" s="15">
        <v>7.1549999999999994</v>
      </c>
      <c r="E4554" s="35">
        <v>7.165</v>
      </c>
      <c r="F4554" s="35">
        <v>7.1750000000000007</v>
      </c>
    </row>
    <row r="4555" spans="2:6" ht="18.75" hidden="1" customHeight="1">
      <c r="B4555" s="51"/>
      <c r="C4555" s="57">
        <v>0.64583333333333337</v>
      </c>
      <c r="D4555" s="63">
        <v>7.1563888888888885</v>
      </c>
      <c r="E4555" s="35">
        <v>7.1663888888888891</v>
      </c>
      <c r="F4555" s="65">
        <v>7.1763888888888898</v>
      </c>
    </row>
    <row r="4556" spans="2:6" ht="18.75" hidden="1" customHeight="1" thickBot="1">
      <c r="B4556" s="66"/>
      <c r="C4556" s="67"/>
      <c r="D4556" s="68">
        <f>AVERAGE(D4552:D4555)</f>
        <v>7.1435185185185182</v>
      </c>
      <c r="E4556" s="26">
        <f>AVERAGE(E4552:E4555)</f>
        <v>7.1535185185185179</v>
      </c>
      <c r="F4556" s="26">
        <f>AVERAGE(F4552:F4555)</f>
        <v>7.1635185185185186</v>
      </c>
    </row>
    <row r="4557" spans="2:6" ht="18.75" hidden="1" customHeight="1" thickTop="1">
      <c r="B4557" s="33"/>
      <c r="C4557" s="29"/>
      <c r="D4557" s="30"/>
      <c r="E4557" s="56"/>
      <c r="F4557" s="32"/>
    </row>
    <row r="4558" spans="2:6" ht="18.75" hidden="1" customHeight="1">
      <c r="B4558" s="33">
        <f>B4553+1</f>
        <v>42151</v>
      </c>
      <c r="C4558" s="34">
        <v>0.39583333333333331</v>
      </c>
      <c r="D4558" s="15">
        <v>7.1772222222222224</v>
      </c>
      <c r="E4558" s="35">
        <v>7.1872222222222213</v>
      </c>
      <c r="F4558" s="35">
        <v>7.1972222222222211</v>
      </c>
    </row>
    <row r="4559" spans="2:6" ht="18.75" hidden="1" customHeight="1">
      <c r="B4559" s="33"/>
      <c r="C4559" s="34">
        <v>0.52083333333333337</v>
      </c>
      <c r="D4559" s="15">
        <v>7.1802777777777784</v>
      </c>
      <c r="E4559" s="35">
        <v>7.1902777777777782</v>
      </c>
      <c r="F4559" s="35">
        <v>7.2002777777777771</v>
      </c>
    </row>
    <row r="4560" spans="2:6" ht="18.75" hidden="1" customHeight="1">
      <c r="B4560" s="51"/>
      <c r="C4560" s="57">
        <v>0.64583333333333337</v>
      </c>
      <c r="D4560" s="63">
        <v>7.2088888888888887</v>
      </c>
      <c r="E4560" s="35">
        <v>7.2188888888888894</v>
      </c>
      <c r="F4560" s="65">
        <v>7.2288888888888891</v>
      </c>
    </row>
    <row r="4561" spans="2:6" ht="18.75" hidden="1" customHeight="1" thickBot="1">
      <c r="B4561" s="66"/>
      <c r="C4561" s="67"/>
      <c r="D4561" s="68">
        <f>AVERAGE(D4557:D4560)</f>
        <v>7.1887962962962968</v>
      </c>
      <c r="E4561" s="26">
        <f>AVERAGE(E4557:E4560)</f>
        <v>7.1987962962962966</v>
      </c>
      <c r="F4561" s="26">
        <f>AVERAGE(F4557:F4560)</f>
        <v>7.2087962962962955</v>
      </c>
    </row>
    <row r="4562" spans="2:6" ht="18.75" hidden="1" customHeight="1" thickTop="1">
      <c r="B4562" s="33"/>
      <c r="C4562" s="29"/>
      <c r="D4562" s="30"/>
      <c r="E4562" s="56"/>
      <c r="F4562" s="32"/>
    </row>
    <row r="4563" spans="2:6" ht="18.75" hidden="1" customHeight="1">
      <c r="B4563" s="33">
        <f>B4558+1</f>
        <v>42152</v>
      </c>
      <c r="C4563" s="34">
        <v>0.39583333333333331</v>
      </c>
      <c r="D4563" s="15">
        <v>7.2480555555555561</v>
      </c>
      <c r="E4563" s="35">
        <v>7.2580555555555559</v>
      </c>
      <c r="F4563" s="35">
        <v>7.2680555555555548</v>
      </c>
    </row>
    <row r="4564" spans="2:6" ht="18.75" hidden="1" customHeight="1">
      <c r="B4564" s="33"/>
      <c r="C4564" s="34">
        <v>0.52083333333333337</v>
      </c>
      <c r="D4564" s="15">
        <v>7.2413888888888875</v>
      </c>
      <c r="E4564" s="35">
        <v>7.2513888888888882</v>
      </c>
      <c r="F4564" s="35">
        <v>7.2613888888888898</v>
      </c>
    </row>
    <row r="4565" spans="2:6" ht="18.75" hidden="1" customHeight="1">
      <c r="B4565" s="51"/>
      <c r="C4565" s="57">
        <v>0.64583333333333337</v>
      </c>
      <c r="D4565" s="63">
        <v>7.2891666666666675</v>
      </c>
      <c r="E4565" s="35">
        <v>7.2991666666666664</v>
      </c>
      <c r="F4565" s="65">
        <v>7.3091666666666661</v>
      </c>
    </row>
    <row r="4566" spans="2:6" ht="18.75" hidden="1" customHeight="1" thickBot="1">
      <c r="B4566" s="66"/>
      <c r="C4566" s="67"/>
      <c r="D4566" s="68">
        <f>AVERAGE(D4562:D4565)</f>
        <v>7.2595370370370373</v>
      </c>
      <c r="E4566" s="26">
        <f>AVERAGE(E4562:E4565)</f>
        <v>7.2695370370370371</v>
      </c>
      <c r="F4566" s="26">
        <f>AVERAGE(F4562:F4565)</f>
        <v>7.2795370370370369</v>
      </c>
    </row>
    <row r="4567" spans="2:6" ht="18.75" hidden="1" customHeight="1" thickTop="1">
      <c r="B4567" s="33"/>
      <c r="C4567" s="29"/>
      <c r="D4567" s="30"/>
      <c r="E4567" s="56"/>
      <c r="F4567" s="32"/>
    </row>
    <row r="4568" spans="2:6" ht="18.75" hidden="1" customHeight="1">
      <c r="B4568" s="33">
        <f>B4563+1</f>
        <v>42153</v>
      </c>
      <c r="C4568" s="34">
        <v>0.39583333333333331</v>
      </c>
      <c r="D4568" s="15">
        <v>7.3063888888888897</v>
      </c>
      <c r="E4568" s="35">
        <v>7.3163888888888895</v>
      </c>
      <c r="F4568" s="35">
        <v>7.3263888888888893</v>
      </c>
    </row>
    <row r="4569" spans="2:6" ht="18.75" hidden="1" customHeight="1">
      <c r="B4569" s="33"/>
      <c r="C4569" s="34">
        <v>0.52083333333333337</v>
      </c>
      <c r="D4569" s="15">
        <v>7.254722222222223</v>
      </c>
      <c r="E4569" s="35">
        <v>7.2647222222222219</v>
      </c>
      <c r="F4569" s="35">
        <v>7.2747222222222216</v>
      </c>
    </row>
    <row r="4570" spans="2:6" ht="18.75" hidden="1" customHeight="1">
      <c r="B4570" s="51"/>
      <c r="C4570" s="57">
        <v>0.64583333333333337</v>
      </c>
      <c r="D4570" s="63">
        <v>7.2625000000000011</v>
      </c>
      <c r="E4570" s="35">
        <v>7.2725</v>
      </c>
      <c r="F4570" s="65">
        <v>7.2824999999999989</v>
      </c>
    </row>
    <row r="4571" spans="2:6" ht="18.75" hidden="1" customHeight="1" thickBot="1">
      <c r="B4571" s="66"/>
      <c r="C4571" s="67"/>
      <c r="D4571" s="68">
        <f>AVERAGE(D4567:D4570)</f>
        <v>7.2745370370370379</v>
      </c>
      <c r="E4571" s="26">
        <f>AVERAGE(E4567:E4570)</f>
        <v>7.2845370370370368</v>
      </c>
      <c r="F4571" s="26">
        <f>AVERAGE(F4567:F4570)</f>
        <v>7.2945370370370357</v>
      </c>
    </row>
    <row r="4572" spans="2:6" ht="18.75" hidden="1" customHeight="1" thickTop="1">
      <c r="B4572" s="33"/>
      <c r="C4572" s="29"/>
      <c r="D4572" s="30"/>
      <c r="E4572" s="56"/>
      <c r="F4572" s="32"/>
    </row>
    <row r="4573" spans="2:6" ht="18.75" hidden="1" customHeight="1">
      <c r="B4573" s="33">
        <f>B4568+3</f>
        <v>42156</v>
      </c>
      <c r="C4573" s="34">
        <v>0.39583333333333331</v>
      </c>
      <c r="D4573" s="15">
        <v>7.2291666666666679</v>
      </c>
      <c r="E4573" s="35">
        <v>7.2391666666666667</v>
      </c>
      <c r="F4573" s="35">
        <v>7.2491666666666656</v>
      </c>
    </row>
    <row r="4574" spans="2:6" ht="18.75" hidden="1" customHeight="1">
      <c r="B4574" s="33"/>
      <c r="C4574" s="34">
        <v>0.52083333333333337</v>
      </c>
      <c r="D4574" s="15">
        <v>7.2352777777777773</v>
      </c>
      <c r="E4574" s="35">
        <v>7.2452777777777779</v>
      </c>
      <c r="F4574" s="35">
        <v>7.2552777777777795</v>
      </c>
    </row>
    <row r="4575" spans="2:6" ht="18.75" hidden="1" customHeight="1">
      <c r="B4575" s="51"/>
      <c r="C4575" s="57">
        <v>0.64583333333333337</v>
      </c>
      <c r="D4575" s="63">
        <v>7.2349999999999994</v>
      </c>
      <c r="E4575" s="35">
        <v>7.2449999999999992</v>
      </c>
      <c r="F4575" s="65">
        <v>7.2549999999999999</v>
      </c>
    </row>
    <row r="4576" spans="2:6" ht="18.75" hidden="1" customHeight="1" thickBot="1">
      <c r="B4576" s="66"/>
      <c r="C4576" s="67"/>
      <c r="D4576" s="68">
        <f>AVERAGE(D4572:D4575)</f>
        <v>7.2331481481481488</v>
      </c>
      <c r="E4576" s="26">
        <f>AVERAGE(E4572:E4575)</f>
        <v>7.2431481481481486</v>
      </c>
      <c r="F4576" s="26">
        <f>AVERAGE(F4572:F4575)</f>
        <v>7.2531481481481483</v>
      </c>
    </row>
    <row r="4577" spans="2:6" ht="18.75" hidden="1" customHeight="1" thickTop="1">
      <c r="B4577" s="33"/>
      <c r="C4577" s="29"/>
      <c r="D4577" s="30"/>
      <c r="E4577" s="56"/>
      <c r="F4577" s="32"/>
    </row>
    <row r="4578" spans="2:6" ht="18.75" hidden="1" customHeight="1">
      <c r="B4578" s="33">
        <f>B4573+1</f>
        <v>42157</v>
      </c>
      <c r="C4578" s="34">
        <v>0.39583333333333331</v>
      </c>
      <c r="D4578" s="15">
        <v>7.2063888888888874</v>
      </c>
      <c r="E4578" s="35">
        <v>7.2163888888888881</v>
      </c>
      <c r="F4578" s="35">
        <v>7.2263888888888896</v>
      </c>
    </row>
    <row r="4579" spans="2:6" ht="18.75" hidden="1" customHeight="1">
      <c r="B4579" s="33"/>
      <c r="C4579" s="34">
        <v>0.52083333333333337</v>
      </c>
      <c r="D4579" s="15">
        <v>7.1861111111111127</v>
      </c>
      <c r="E4579" s="35">
        <v>7.1961111111111116</v>
      </c>
      <c r="F4579" s="35">
        <v>7.2061111111111114</v>
      </c>
    </row>
    <row r="4580" spans="2:6" ht="18.75" hidden="1" customHeight="1">
      <c r="B4580" s="51"/>
      <c r="C4580" s="57">
        <v>0.64583333333333337</v>
      </c>
      <c r="D4580" s="63">
        <v>7.1816666666666684</v>
      </c>
      <c r="E4580" s="35">
        <v>7.1916666666666673</v>
      </c>
      <c r="F4580" s="65">
        <v>7.2016666666666662</v>
      </c>
    </row>
    <row r="4581" spans="2:6" ht="18.75" hidden="1" customHeight="1" thickBot="1">
      <c r="B4581" s="66"/>
      <c r="C4581" s="67"/>
      <c r="D4581" s="68">
        <f>AVERAGE(D4577:D4580)</f>
        <v>7.1913888888888904</v>
      </c>
      <c r="E4581" s="26">
        <f>AVERAGE(E4577:E4580)</f>
        <v>7.2013888888888893</v>
      </c>
      <c r="F4581" s="26">
        <f>AVERAGE(F4577:F4580)</f>
        <v>7.2113888888888882</v>
      </c>
    </row>
    <row r="4582" spans="2:6" ht="18.75" hidden="1" customHeight="1" thickTop="1">
      <c r="B4582" s="33"/>
      <c r="C4582" s="29"/>
      <c r="D4582" s="30"/>
      <c r="E4582" s="56"/>
      <c r="F4582" s="32"/>
    </row>
    <row r="4583" spans="2:6" ht="18.75" hidden="1" customHeight="1">
      <c r="B4583" s="33">
        <f>B4578+1</f>
        <v>42158</v>
      </c>
      <c r="C4583" s="34">
        <v>0.39583333333333331</v>
      </c>
      <c r="D4583" s="15">
        <v>7.1927777777777777</v>
      </c>
      <c r="E4583" s="35">
        <v>7.2027777777777775</v>
      </c>
      <c r="F4583" s="35">
        <v>7.2127777777777773</v>
      </c>
    </row>
    <row r="4584" spans="2:6" ht="18.75" hidden="1" customHeight="1">
      <c r="B4584" s="33"/>
      <c r="C4584" s="34">
        <v>0.52083333333333337</v>
      </c>
      <c r="D4584" s="15">
        <v>7.1997222222222224</v>
      </c>
      <c r="E4584" s="35">
        <v>7.2097222222222221</v>
      </c>
      <c r="F4584" s="35">
        <v>7.219722222222221</v>
      </c>
    </row>
    <row r="4585" spans="2:6" ht="18.75" hidden="1" customHeight="1">
      <c r="B4585" s="51"/>
      <c r="C4585" s="57">
        <v>0.64583333333333337</v>
      </c>
      <c r="D4585" s="63">
        <v>7.1877777777777778</v>
      </c>
      <c r="E4585" s="35">
        <v>7.1977777777777767</v>
      </c>
      <c r="F4585" s="65">
        <v>7.2077777777777765</v>
      </c>
    </row>
    <row r="4586" spans="2:6" ht="18.75" hidden="1" customHeight="1" thickBot="1">
      <c r="B4586" s="66"/>
      <c r="C4586" s="67"/>
      <c r="D4586" s="68">
        <f>AVERAGE(D4582:D4585)</f>
        <v>7.1934259259259257</v>
      </c>
      <c r="E4586" s="26">
        <f>AVERAGE(E4582:E4585)</f>
        <v>7.2034259259259246</v>
      </c>
      <c r="F4586" s="26">
        <f>AVERAGE(F4582:F4585)</f>
        <v>7.2134259259259252</v>
      </c>
    </row>
    <row r="4587" spans="2:6" ht="18.75" hidden="1" customHeight="1" thickTop="1">
      <c r="B4587" s="33"/>
      <c r="C4587" s="29"/>
      <c r="D4587" s="30"/>
      <c r="E4587" s="56"/>
      <c r="F4587" s="32"/>
    </row>
    <row r="4588" spans="2:6" ht="18.75" hidden="1" customHeight="1">
      <c r="B4588" s="33">
        <f>B4583+1</f>
        <v>42159</v>
      </c>
      <c r="C4588" s="34">
        <v>0.39583333333333331</v>
      </c>
      <c r="D4588" s="15">
        <v>7.1872222222222213</v>
      </c>
      <c r="E4588" s="35">
        <v>7.1972222222222211</v>
      </c>
      <c r="F4588" s="35">
        <v>7.20722222222222</v>
      </c>
    </row>
    <row r="4589" spans="2:6" ht="18.75" hidden="1" customHeight="1">
      <c r="B4589" s="33"/>
      <c r="C4589" s="34">
        <v>0.52083333333333337</v>
      </c>
      <c r="D4589" s="15">
        <v>7.2063888888888874</v>
      </c>
      <c r="E4589" s="35">
        <v>7.2163888888888881</v>
      </c>
      <c r="F4589" s="35">
        <v>7.2263888888888896</v>
      </c>
    </row>
    <row r="4590" spans="2:6" ht="18.75" hidden="1" customHeight="1">
      <c r="B4590" s="51"/>
      <c r="C4590" s="57">
        <v>0.64583333333333337</v>
      </c>
      <c r="D4590" s="63">
        <v>7.2049999999999983</v>
      </c>
      <c r="E4590" s="35">
        <v>7.2149999999999999</v>
      </c>
      <c r="F4590" s="65">
        <v>7.2250000000000005</v>
      </c>
    </row>
    <row r="4591" spans="2:6" ht="18.75" hidden="1" customHeight="1" thickBot="1">
      <c r="B4591" s="66"/>
      <c r="C4591" s="67"/>
      <c r="D4591" s="68">
        <f>AVERAGE(D4587:D4590)</f>
        <v>7.199537037037036</v>
      </c>
      <c r="E4591" s="26">
        <f>AVERAGE(E4587:E4590)</f>
        <v>7.2095370370370366</v>
      </c>
      <c r="F4591" s="26">
        <f>AVERAGE(F4587:F4590)</f>
        <v>7.2195370370370364</v>
      </c>
    </row>
    <row r="4592" spans="2:6" ht="18.75" hidden="1" customHeight="1" thickTop="1">
      <c r="B4592" s="33"/>
      <c r="C4592" s="29"/>
      <c r="D4592" s="30"/>
      <c r="E4592" s="56"/>
      <c r="F4592" s="32"/>
    </row>
    <row r="4593" spans="2:6" ht="18.75" hidden="1" customHeight="1">
      <c r="B4593" s="33">
        <f>B4588+1</f>
        <v>42160</v>
      </c>
      <c r="C4593" s="34">
        <v>0.39583333333333331</v>
      </c>
      <c r="D4593" s="15">
        <v>7.2327777777777778</v>
      </c>
      <c r="E4593" s="35">
        <v>7.2427777777777766</v>
      </c>
      <c r="F4593" s="35">
        <v>7.2527777777777764</v>
      </c>
    </row>
    <row r="4594" spans="2:6" ht="18.75" hidden="1" customHeight="1">
      <c r="B4594" s="33"/>
      <c r="C4594" s="34">
        <v>0.52083333333333337</v>
      </c>
      <c r="D4594" s="15">
        <v>7.2355555555555542</v>
      </c>
      <c r="E4594" s="35">
        <v>7.2455555555555549</v>
      </c>
      <c r="F4594" s="35">
        <v>7.2555555555555564</v>
      </c>
    </row>
    <row r="4595" spans="2:6" ht="18.75" hidden="1" customHeight="1">
      <c r="B4595" s="51"/>
      <c r="C4595" s="57">
        <v>0.64583333333333337</v>
      </c>
      <c r="D4595" s="63">
        <v>7.232222222222223</v>
      </c>
      <c r="E4595" s="35">
        <v>7.2422222222222228</v>
      </c>
      <c r="F4595" s="65">
        <v>7.2522222222222217</v>
      </c>
    </row>
    <row r="4596" spans="2:6" ht="18.75" hidden="1" customHeight="1" thickBot="1">
      <c r="B4596" s="66"/>
      <c r="C4596" s="67"/>
      <c r="D4596" s="68">
        <f>AVERAGE(D4592:D4595)</f>
        <v>7.233518518518518</v>
      </c>
      <c r="E4596" s="26">
        <f>AVERAGE(E4592:E4595)</f>
        <v>7.2435185185185178</v>
      </c>
      <c r="F4596" s="26">
        <f>AVERAGE(F4592:F4595)</f>
        <v>7.2535185185185185</v>
      </c>
    </row>
    <row r="4597" spans="2:6" ht="18.75" hidden="1" customHeight="1" thickTop="1">
      <c r="B4597" s="33"/>
      <c r="C4597" s="29"/>
      <c r="D4597" s="30"/>
      <c r="E4597" s="56"/>
      <c r="F4597" s="32"/>
    </row>
    <row r="4598" spans="2:6" ht="18.75" hidden="1" customHeight="1">
      <c r="B4598" s="33">
        <f>B4593+3</f>
        <v>42163</v>
      </c>
      <c r="C4598" s="34">
        <v>0.39583333333333331</v>
      </c>
      <c r="D4598" s="15">
        <v>7.232222222222223</v>
      </c>
      <c r="E4598" s="35">
        <v>7.2422222222222228</v>
      </c>
      <c r="F4598" s="35">
        <v>7.2522222222222217</v>
      </c>
    </row>
    <row r="4599" spans="2:6" ht="18.75" hidden="1" customHeight="1">
      <c r="B4599" s="33"/>
      <c r="C4599" s="34">
        <v>0.52083333333333337</v>
      </c>
      <c r="D4599" s="15">
        <v>7.2369444444444433</v>
      </c>
      <c r="E4599" s="35">
        <v>7.2469444444444449</v>
      </c>
      <c r="F4599" s="35">
        <v>7.2569444444444464</v>
      </c>
    </row>
    <row r="4600" spans="2:6" ht="18.75" hidden="1" customHeight="1">
      <c r="B4600" s="51"/>
      <c r="C4600" s="57">
        <v>0.64583333333333337</v>
      </c>
      <c r="D4600" s="63">
        <v>7.2383333333333333</v>
      </c>
      <c r="E4600" s="35">
        <v>7.2483333333333348</v>
      </c>
      <c r="F4600" s="65">
        <v>7.2583333333333355</v>
      </c>
    </row>
    <row r="4601" spans="2:6" ht="18.75" hidden="1" customHeight="1" thickBot="1">
      <c r="B4601" s="66"/>
      <c r="C4601" s="67"/>
      <c r="D4601" s="68">
        <f>AVERAGE(D4597:D4600)</f>
        <v>7.2358333333333329</v>
      </c>
      <c r="E4601" s="26">
        <f>AVERAGE(E4597:E4600)</f>
        <v>7.2458333333333345</v>
      </c>
      <c r="F4601" s="26">
        <f>AVERAGE(F4597:F4600)</f>
        <v>7.2558333333333351</v>
      </c>
    </row>
    <row r="4602" spans="2:6" ht="18.75" hidden="1" customHeight="1" thickTop="1">
      <c r="B4602" s="33"/>
      <c r="C4602" s="29"/>
      <c r="D4602" s="30"/>
      <c r="E4602" s="56"/>
      <c r="F4602" s="32"/>
    </row>
    <row r="4603" spans="2:6" ht="18.75" hidden="1" customHeight="1">
      <c r="B4603" s="33">
        <f>B4598+1</f>
        <v>42164</v>
      </c>
      <c r="C4603" s="34">
        <v>0.39583333333333331</v>
      </c>
      <c r="D4603" s="15">
        <v>7.2458333333333327</v>
      </c>
      <c r="E4603" s="35">
        <v>7.2558333333333334</v>
      </c>
      <c r="F4603" s="35">
        <v>7.2658333333333331</v>
      </c>
    </row>
    <row r="4604" spans="2:6" ht="18.75" hidden="1" customHeight="1">
      <c r="B4604" s="33"/>
      <c r="C4604" s="34">
        <v>0.52083333333333337</v>
      </c>
      <c r="D4604" s="15">
        <v>7.2494444444444452</v>
      </c>
      <c r="E4604" s="35">
        <v>7.2594444444444441</v>
      </c>
      <c r="F4604" s="35">
        <v>7.2694444444444439</v>
      </c>
    </row>
    <row r="4605" spans="2:6" ht="18.75" hidden="1" customHeight="1">
      <c r="B4605" s="51"/>
      <c r="C4605" s="57">
        <v>0.64583333333333337</v>
      </c>
      <c r="D4605" s="63">
        <v>7.2474999999999987</v>
      </c>
      <c r="E4605" s="35">
        <v>7.2574999999999994</v>
      </c>
      <c r="F4605" s="65">
        <v>7.2675000000000001</v>
      </c>
    </row>
    <row r="4606" spans="2:6" ht="18.75" hidden="1" customHeight="1" thickBot="1">
      <c r="B4606" s="66"/>
      <c r="C4606" s="67"/>
      <c r="D4606" s="68">
        <f>AVERAGE(D4602:D4605)</f>
        <v>7.2475925925925919</v>
      </c>
      <c r="E4606" s="26">
        <f>AVERAGE(E4602:E4605)</f>
        <v>7.2575925925925917</v>
      </c>
      <c r="F4606" s="26">
        <f>AVERAGE(F4602:F4605)</f>
        <v>7.2675925925925924</v>
      </c>
    </row>
    <row r="4607" spans="2:6" ht="18.75" hidden="1" customHeight="1" thickTop="1">
      <c r="B4607" s="33"/>
      <c r="C4607" s="29"/>
      <c r="D4607" s="30"/>
      <c r="E4607" s="56"/>
      <c r="F4607" s="32"/>
    </row>
    <row r="4608" spans="2:6" ht="18.75" hidden="1" customHeight="1">
      <c r="B4608" s="33">
        <f>B4603+1</f>
        <v>42165</v>
      </c>
      <c r="C4608" s="34">
        <v>0.39583333333333331</v>
      </c>
      <c r="D4608" s="15">
        <v>7.246944444444444</v>
      </c>
      <c r="E4608" s="35">
        <v>7.2569444444444438</v>
      </c>
      <c r="F4608" s="35">
        <v>7.2669444444444435</v>
      </c>
    </row>
    <row r="4609" spans="2:6" ht="18.75" hidden="1" customHeight="1">
      <c r="B4609" s="33"/>
      <c r="C4609" s="34">
        <v>0.52083333333333337</v>
      </c>
      <c r="D4609" s="15">
        <v>7.246944444444444</v>
      </c>
      <c r="E4609" s="35">
        <v>7.2569444444444438</v>
      </c>
      <c r="F4609" s="35">
        <v>7.2669444444444435</v>
      </c>
    </row>
    <row r="4610" spans="2:6" ht="18.75" hidden="1" customHeight="1">
      <c r="B4610" s="51"/>
      <c r="C4610" s="57">
        <v>0.64583333333333337</v>
      </c>
      <c r="D4610" s="63">
        <v>7.257777777777779</v>
      </c>
      <c r="E4610" s="35">
        <v>7.2677777777777788</v>
      </c>
      <c r="F4610" s="65">
        <v>7.2777777777777777</v>
      </c>
    </row>
    <row r="4611" spans="2:6" ht="18.75" hidden="1" customHeight="1" thickBot="1">
      <c r="B4611" s="66"/>
      <c r="C4611" s="67"/>
      <c r="D4611" s="68">
        <f>AVERAGE(D4607:D4610)</f>
        <v>7.2505555555555548</v>
      </c>
      <c r="E4611" s="26">
        <f>AVERAGE(E4607:E4610)</f>
        <v>7.2605555555555554</v>
      </c>
      <c r="F4611" s="26">
        <f>AVERAGE(F4607:F4610)</f>
        <v>7.2705555555555543</v>
      </c>
    </row>
    <row r="4612" spans="2:6" ht="18.75" hidden="1" customHeight="1" thickTop="1">
      <c r="B4612" s="33"/>
      <c r="C4612" s="29"/>
      <c r="D4612" s="30"/>
      <c r="E4612" s="56"/>
      <c r="F4612" s="32"/>
    </row>
    <row r="4613" spans="2:6" ht="18.75" hidden="1" customHeight="1">
      <c r="B4613" s="33">
        <f>B4608+1</f>
        <v>42166</v>
      </c>
      <c r="C4613" s="34">
        <v>0.39583333333333331</v>
      </c>
      <c r="D4613" s="15">
        <v>7.2569444444444464</v>
      </c>
      <c r="E4613" s="35">
        <v>7.2669444444444462</v>
      </c>
      <c r="F4613" s="35">
        <v>7.2769444444444451</v>
      </c>
    </row>
    <row r="4614" spans="2:6" ht="18.75" hidden="1" customHeight="1">
      <c r="B4614" s="33"/>
      <c r="C4614" s="34">
        <v>0.52083333333333337</v>
      </c>
      <c r="D4614" s="15">
        <v>7.2725</v>
      </c>
      <c r="E4614" s="35">
        <v>7.2824999999999998</v>
      </c>
      <c r="F4614" s="35">
        <v>7.2924999999999995</v>
      </c>
    </row>
    <row r="4615" spans="2:6" ht="18.75" hidden="1" customHeight="1">
      <c r="B4615" s="51"/>
      <c r="C4615" s="57">
        <v>0.64583333333333337</v>
      </c>
      <c r="D4615" s="63">
        <v>7.2677777777777788</v>
      </c>
      <c r="E4615" s="35">
        <v>7.2777777777777786</v>
      </c>
      <c r="F4615" s="65">
        <v>7.2877777777777784</v>
      </c>
    </row>
    <row r="4616" spans="2:6" ht="18.75" hidden="1" customHeight="1" thickBot="1">
      <c r="B4616" s="66"/>
      <c r="C4616" s="67"/>
      <c r="D4616" s="68">
        <f>AVERAGE(D4612:D4615)</f>
        <v>7.2657407407407417</v>
      </c>
      <c r="E4616" s="26">
        <f>AVERAGE(E4612:E4615)</f>
        <v>7.2757407407407415</v>
      </c>
      <c r="F4616" s="26">
        <f>AVERAGE(F4612:F4615)</f>
        <v>7.2857407407407413</v>
      </c>
    </row>
    <row r="4617" spans="2:6" ht="18.75" hidden="1" customHeight="1" thickTop="1">
      <c r="B4617" s="33"/>
      <c r="C4617" s="29"/>
      <c r="D4617" s="30"/>
      <c r="E4617" s="56"/>
      <c r="F4617" s="32"/>
    </row>
    <row r="4618" spans="2:6" ht="18.75" hidden="1" customHeight="1">
      <c r="B4618" s="33">
        <f>B4613+1</f>
        <v>42167</v>
      </c>
      <c r="C4618" s="34">
        <v>0.39583333333333331</v>
      </c>
      <c r="D4618" s="15">
        <v>7.2822222222222228</v>
      </c>
      <c r="E4618" s="35">
        <v>7.2922222222222226</v>
      </c>
      <c r="F4618" s="35">
        <v>7.3022222222222224</v>
      </c>
    </row>
    <row r="4619" spans="2:6" ht="18.75" hidden="1" customHeight="1">
      <c r="B4619" s="33"/>
      <c r="C4619" s="34">
        <v>0.52083333333333337</v>
      </c>
      <c r="D4619" s="15">
        <v>7.3005555555555555</v>
      </c>
      <c r="E4619" s="35">
        <v>7.3105555555555561</v>
      </c>
      <c r="F4619" s="35">
        <v>7.3205555555555559</v>
      </c>
    </row>
    <row r="4620" spans="2:6" ht="18.75" hidden="1" customHeight="1">
      <c r="B4620" s="51"/>
      <c r="C4620" s="57">
        <v>0.64583333333333337</v>
      </c>
      <c r="D4620" s="63">
        <v>7.304166666666668</v>
      </c>
      <c r="E4620" s="35">
        <v>7.3141666666666669</v>
      </c>
      <c r="F4620" s="65">
        <v>7.3241666666666667</v>
      </c>
    </row>
    <row r="4621" spans="2:6" ht="18.75" hidden="1" customHeight="1" thickBot="1">
      <c r="B4621" s="66"/>
      <c r="C4621" s="67"/>
      <c r="D4621" s="68">
        <f>AVERAGE(D4617:D4620)</f>
        <v>7.2956481481481488</v>
      </c>
      <c r="E4621" s="26">
        <f>AVERAGE(E4617:E4620)</f>
        <v>7.3056481481481486</v>
      </c>
      <c r="F4621" s="26">
        <f>AVERAGE(F4617:F4620)</f>
        <v>7.3156481481481483</v>
      </c>
    </row>
    <row r="4622" spans="2:6" ht="18.75" hidden="1" customHeight="1" thickTop="1">
      <c r="B4622" s="33"/>
      <c r="C4622" s="29"/>
      <c r="D4622" s="30"/>
      <c r="E4622" s="56"/>
      <c r="F4622" s="32"/>
    </row>
    <row r="4623" spans="2:6" ht="18.75" hidden="1" customHeight="1">
      <c r="B4623" s="33">
        <f>B4618+3</f>
        <v>42170</v>
      </c>
      <c r="C4623" s="34">
        <v>0.39583333333333331</v>
      </c>
      <c r="D4623" s="15">
        <v>7.3055555555555554</v>
      </c>
      <c r="E4623" s="35">
        <v>7.315555555555556</v>
      </c>
      <c r="F4623" s="35">
        <v>7.3255555555555567</v>
      </c>
    </row>
    <row r="4624" spans="2:6" ht="18.75" hidden="1" customHeight="1">
      <c r="B4624" s="33"/>
      <c r="C4624" s="34">
        <v>0.52083333333333337</v>
      </c>
      <c r="D4624" s="15">
        <v>7.321944444444445</v>
      </c>
      <c r="E4624" s="35">
        <v>7.3319444444444439</v>
      </c>
      <c r="F4624" s="35">
        <v>7.3419444444444428</v>
      </c>
    </row>
    <row r="4625" spans="2:6" ht="18.75" hidden="1" customHeight="1">
      <c r="B4625" s="51"/>
      <c r="C4625" s="57">
        <v>0.64583333333333337</v>
      </c>
      <c r="D4625" s="63">
        <v>7.360555555555556</v>
      </c>
      <c r="E4625" s="35">
        <v>7.3705555555555557</v>
      </c>
      <c r="F4625" s="65">
        <v>7.3805555555555555</v>
      </c>
    </row>
    <row r="4626" spans="2:6" ht="18.75" hidden="1" customHeight="1" thickBot="1">
      <c r="B4626" s="66"/>
      <c r="C4626" s="67"/>
      <c r="D4626" s="68">
        <f>AVERAGE(D4622:D4625)</f>
        <v>7.329351851851853</v>
      </c>
      <c r="E4626" s="26">
        <f>AVERAGE(E4622:E4625)</f>
        <v>7.3393518518518519</v>
      </c>
      <c r="F4626" s="26">
        <f>AVERAGE(F4622:F4625)</f>
        <v>7.3493518518518526</v>
      </c>
    </row>
    <row r="4627" spans="2:6" ht="18.75" hidden="1" customHeight="1" thickTop="1">
      <c r="B4627" s="33"/>
      <c r="C4627" s="29"/>
      <c r="D4627" s="30"/>
      <c r="E4627" s="56"/>
      <c r="F4627" s="32"/>
    </row>
    <row r="4628" spans="2:6" ht="18.75" hidden="1" customHeight="1">
      <c r="B4628" s="33">
        <f>B4623+1</f>
        <v>42171</v>
      </c>
      <c r="C4628" s="34">
        <v>0.39583333333333331</v>
      </c>
      <c r="D4628" s="15">
        <v>7.4172222222222217</v>
      </c>
      <c r="E4628" s="35">
        <v>7.4272222222222215</v>
      </c>
      <c r="F4628" s="35">
        <v>7.4372222222222213</v>
      </c>
    </row>
    <row r="4629" spans="2:6" ht="18.75" hidden="1" customHeight="1">
      <c r="B4629" s="33"/>
      <c r="C4629" s="34">
        <v>0.52083333333333337</v>
      </c>
      <c r="D4629" s="15">
        <v>7.3752777777777778</v>
      </c>
      <c r="E4629" s="35">
        <v>7.3852777777777785</v>
      </c>
      <c r="F4629" s="35">
        <v>7.3952777777777783</v>
      </c>
    </row>
    <row r="4630" spans="2:6" ht="18.75" hidden="1" customHeight="1">
      <c r="B4630" s="51"/>
      <c r="C4630" s="57">
        <v>0.64583333333333337</v>
      </c>
      <c r="D4630" s="63">
        <v>7.3736111111111091</v>
      </c>
      <c r="E4630" s="35">
        <v>7.3836111111111098</v>
      </c>
      <c r="F4630" s="65">
        <v>7.3936111111111114</v>
      </c>
    </row>
    <row r="4631" spans="2:6" ht="18.75" hidden="1" customHeight="1" thickBot="1">
      <c r="B4631" s="66"/>
      <c r="C4631" s="67"/>
      <c r="D4631" s="68">
        <f>AVERAGE(D4627:D4630)</f>
        <v>7.3887037037037038</v>
      </c>
      <c r="E4631" s="26">
        <f>AVERAGE(E4627:E4630)</f>
        <v>7.3987037037037027</v>
      </c>
      <c r="F4631" s="26">
        <f>AVERAGE(F4627:F4630)</f>
        <v>7.4087037037037033</v>
      </c>
    </row>
    <row r="4632" spans="2:6" ht="18.75" hidden="1" customHeight="1" thickTop="1">
      <c r="B4632" s="33"/>
      <c r="C4632" s="29"/>
      <c r="D4632" s="30"/>
      <c r="E4632" s="56"/>
      <c r="F4632" s="32"/>
    </row>
    <row r="4633" spans="2:6" ht="18.75" hidden="1" customHeight="1">
      <c r="B4633" s="33">
        <f>B4628+1</f>
        <v>42172</v>
      </c>
      <c r="C4633" s="34">
        <v>0.39583333333333331</v>
      </c>
      <c r="D4633" s="15">
        <v>7.384444444444445</v>
      </c>
      <c r="E4633" s="35">
        <v>7.3944444444444448</v>
      </c>
      <c r="F4633" s="35">
        <v>7.4044444444444446</v>
      </c>
    </row>
    <row r="4634" spans="2:6" ht="18.75" hidden="1" customHeight="1">
      <c r="B4634" s="33"/>
      <c r="C4634" s="34">
        <v>0.52083333333333337</v>
      </c>
      <c r="D4634" s="15">
        <v>7.4077777777777776</v>
      </c>
      <c r="E4634" s="35">
        <v>7.4177777777777782</v>
      </c>
      <c r="F4634" s="35">
        <v>7.4277777777777789</v>
      </c>
    </row>
    <row r="4635" spans="2:6" ht="18.75" hidden="1" customHeight="1">
      <c r="B4635" s="51"/>
      <c r="C4635" s="57">
        <v>0.64583333333333337</v>
      </c>
      <c r="D4635" s="63">
        <v>7.4044444444444464</v>
      </c>
      <c r="E4635" s="35">
        <v>7.4144444444444453</v>
      </c>
      <c r="F4635" s="65">
        <v>7.4244444444444451</v>
      </c>
    </row>
    <row r="4636" spans="2:6" ht="18.75" hidden="1" customHeight="1" thickBot="1">
      <c r="B4636" s="66"/>
      <c r="C4636" s="67"/>
      <c r="D4636" s="68">
        <f>AVERAGE(D4632:D4635)</f>
        <v>7.39888888888889</v>
      </c>
      <c r="E4636" s="26">
        <f>AVERAGE(E4632:E4635)</f>
        <v>7.4088888888888889</v>
      </c>
      <c r="F4636" s="26">
        <f>AVERAGE(F4632:F4635)</f>
        <v>7.4188888888888895</v>
      </c>
    </row>
    <row r="4637" spans="2:6" ht="18.75" hidden="1" customHeight="1" thickTop="1">
      <c r="B4637" s="33"/>
      <c r="C4637" s="29"/>
      <c r="D4637" s="30"/>
      <c r="E4637" s="56"/>
      <c r="F4637" s="32"/>
    </row>
    <row r="4638" spans="2:6" ht="18.75" hidden="1" customHeight="1">
      <c r="B4638" s="33">
        <f>B4633+1</f>
        <v>42173</v>
      </c>
      <c r="C4638" s="34">
        <v>0.39583333333333331</v>
      </c>
      <c r="D4638" s="15">
        <v>7.407222222222221</v>
      </c>
      <c r="E4638" s="35">
        <v>7.4172222222222217</v>
      </c>
      <c r="F4638" s="35">
        <v>7.4272222222222224</v>
      </c>
    </row>
    <row r="4639" spans="2:6" ht="18.75" hidden="1" customHeight="1">
      <c r="B4639" s="33"/>
      <c r="C4639" s="34">
        <v>0.52083333333333337</v>
      </c>
      <c r="D4639" s="15">
        <v>7.4144444444444462</v>
      </c>
      <c r="E4639" s="35">
        <v>7.4244444444444451</v>
      </c>
      <c r="F4639" s="35">
        <v>7.434444444444444</v>
      </c>
    </row>
    <row r="4640" spans="2:6" ht="18.75" hidden="1" customHeight="1">
      <c r="B4640" s="51"/>
      <c r="C4640" s="57">
        <v>0.64583333333333337</v>
      </c>
      <c r="D4640" s="63">
        <v>7.4127777777777801</v>
      </c>
      <c r="E4640" s="35">
        <v>7.4227777777777781</v>
      </c>
      <c r="F4640" s="65">
        <v>7.432777777777777</v>
      </c>
    </row>
    <row r="4641" spans="2:6" ht="18.75" hidden="1" customHeight="1" thickBot="1">
      <c r="B4641" s="66"/>
      <c r="C4641" s="67"/>
      <c r="D4641" s="68">
        <f>AVERAGE(D4637:D4640)</f>
        <v>7.4114814814814833</v>
      </c>
      <c r="E4641" s="26">
        <f>AVERAGE(E4637:E4640)</f>
        <v>7.4214814814814813</v>
      </c>
      <c r="F4641" s="26">
        <f>AVERAGE(F4637:F4640)</f>
        <v>7.4314814814814811</v>
      </c>
    </row>
    <row r="4642" spans="2:6" ht="18.75" hidden="1" customHeight="1" thickTop="1">
      <c r="B4642" s="33"/>
      <c r="C4642" s="29"/>
      <c r="D4642" s="30"/>
      <c r="E4642" s="56"/>
      <c r="F4642" s="32"/>
    </row>
    <row r="4643" spans="2:6" ht="18.75" hidden="1" customHeight="1">
      <c r="B4643" s="33">
        <f>B4638+1</f>
        <v>42174</v>
      </c>
      <c r="C4643" s="34">
        <v>0.39583333333333331</v>
      </c>
      <c r="D4643" s="15">
        <v>7.4105555555555549</v>
      </c>
      <c r="E4643" s="35">
        <v>7.4205555555555556</v>
      </c>
      <c r="F4643" s="35">
        <v>7.4305555555555571</v>
      </c>
    </row>
    <row r="4644" spans="2:6" ht="18.75" hidden="1" customHeight="1">
      <c r="B4644" s="33"/>
      <c r="C4644" s="34">
        <v>0.52083333333333337</v>
      </c>
      <c r="D4644" s="15">
        <v>7.4102777777777771</v>
      </c>
      <c r="E4644" s="35">
        <v>7.4202777777777778</v>
      </c>
      <c r="F4644" s="35">
        <v>7.4302777777777784</v>
      </c>
    </row>
    <row r="4645" spans="2:6" ht="18.75" hidden="1" customHeight="1">
      <c r="B4645" s="51"/>
      <c r="C4645" s="57">
        <v>0.64583333333333337</v>
      </c>
      <c r="D4645" s="63">
        <v>7.396944444444447</v>
      </c>
      <c r="E4645" s="35">
        <v>7.4069444444444468</v>
      </c>
      <c r="F4645" s="65">
        <v>7.4169444444444457</v>
      </c>
    </row>
    <row r="4646" spans="2:6" ht="18.75" hidden="1" customHeight="1" thickBot="1">
      <c r="B4646" s="66"/>
      <c r="C4646" s="67"/>
      <c r="D4646" s="68">
        <f>AVERAGE(D4642:D4645)</f>
        <v>7.4059259259259269</v>
      </c>
      <c r="E4646" s="26">
        <f>AVERAGE(E4642:E4645)</f>
        <v>7.4159259259259258</v>
      </c>
      <c r="F4646" s="26">
        <f>AVERAGE(F4642:F4645)</f>
        <v>7.4259259259259274</v>
      </c>
    </row>
    <row r="4647" spans="2:6" ht="18.75" hidden="1" customHeight="1" thickTop="1">
      <c r="B4647" s="33"/>
      <c r="C4647" s="29"/>
      <c r="D4647" s="30"/>
      <c r="E4647" s="56"/>
      <c r="F4647" s="32"/>
    </row>
    <row r="4648" spans="2:6" ht="18.75" hidden="1" customHeight="1">
      <c r="B4648" s="33">
        <f>B4643+3</f>
        <v>42177</v>
      </c>
      <c r="C4648" s="34">
        <v>0.39583333333333331</v>
      </c>
      <c r="D4648" s="15">
        <v>7.3844444444444441</v>
      </c>
      <c r="E4648" s="35">
        <v>7.3944444444444439</v>
      </c>
      <c r="F4648" s="35">
        <v>7.4044444444444446</v>
      </c>
    </row>
    <row r="4649" spans="2:6" ht="18.75" hidden="1" customHeight="1">
      <c r="B4649" s="33"/>
      <c r="C4649" s="34">
        <v>0.52083333333333337</v>
      </c>
      <c r="D4649" s="15">
        <v>7.3902777777777784</v>
      </c>
      <c r="E4649" s="35">
        <v>7.4002777777777773</v>
      </c>
      <c r="F4649" s="35">
        <v>7.4102777777777771</v>
      </c>
    </row>
    <row r="4650" spans="2:6" ht="18.75" hidden="1" customHeight="1">
      <c r="B4650" s="51"/>
      <c r="C4650" s="57">
        <v>0.64583333333333337</v>
      </c>
      <c r="D4650" s="63">
        <v>7.3905555555555553</v>
      </c>
      <c r="E4650" s="35">
        <v>7.400555555555556</v>
      </c>
      <c r="F4650" s="65">
        <v>7.4105555555555567</v>
      </c>
    </row>
    <row r="4651" spans="2:6" ht="18.75" hidden="1" customHeight="1" thickBot="1">
      <c r="B4651" s="66"/>
      <c r="C4651" s="67"/>
      <c r="D4651" s="68">
        <f>AVERAGE(D4647:D4650)</f>
        <v>7.388425925925926</v>
      </c>
      <c r="E4651" s="26">
        <f>AVERAGE(E4647:E4650)</f>
        <v>7.3984259259259249</v>
      </c>
      <c r="F4651" s="26">
        <f>AVERAGE(F4647:F4650)</f>
        <v>7.4084259259259264</v>
      </c>
    </row>
    <row r="4652" spans="2:6" ht="18.75" hidden="1" customHeight="1" thickTop="1">
      <c r="B4652" s="33"/>
      <c r="C4652" s="29"/>
      <c r="D4652" s="30"/>
      <c r="E4652" s="56"/>
      <c r="F4652" s="32"/>
    </row>
    <row r="4653" spans="2:6" ht="18.75" hidden="1" customHeight="1">
      <c r="B4653" s="33">
        <f>B4648+1</f>
        <v>42178</v>
      </c>
      <c r="C4653" s="34">
        <v>0.39583333333333331</v>
      </c>
      <c r="D4653" s="15">
        <v>7.3661111111111115</v>
      </c>
      <c r="E4653" s="35">
        <v>7.3761111111111113</v>
      </c>
      <c r="F4653" s="35">
        <v>7.386111111111112</v>
      </c>
    </row>
    <row r="4654" spans="2:6" ht="18.75" hidden="1" customHeight="1">
      <c r="B4654" s="33"/>
      <c r="C4654" s="34">
        <v>0.52083333333333337</v>
      </c>
      <c r="D4654" s="15">
        <v>7.370277777777777</v>
      </c>
      <c r="E4654" s="35">
        <v>7.3802777777777777</v>
      </c>
      <c r="F4654" s="35">
        <v>7.3902777777777784</v>
      </c>
    </row>
    <row r="4655" spans="2:6" ht="18.75" hidden="1" customHeight="1">
      <c r="B4655" s="51"/>
      <c r="C4655" s="57">
        <v>0.64583333333333337</v>
      </c>
      <c r="D4655" s="63">
        <v>7.371944444444444</v>
      </c>
      <c r="E4655" s="35">
        <v>7.3819444444444438</v>
      </c>
      <c r="F4655" s="65">
        <v>7.3919444444444435</v>
      </c>
    </row>
    <row r="4656" spans="2:6" ht="18.75" hidden="1" customHeight="1" thickBot="1">
      <c r="B4656" s="66"/>
      <c r="C4656" s="67"/>
      <c r="D4656" s="68">
        <f>AVERAGE(D4652:D4655)</f>
        <v>7.3694444444444445</v>
      </c>
      <c r="E4656" s="26">
        <f>AVERAGE(E4652:E4655)</f>
        <v>7.3794444444444443</v>
      </c>
      <c r="F4656" s="26">
        <f>AVERAGE(F4652:F4655)</f>
        <v>7.389444444444444</v>
      </c>
    </row>
    <row r="4657" spans="2:6" ht="4.5" hidden="1" customHeight="1" thickTop="1">
      <c r="B4657" s="33"/>
      <c r="C4657" s="29"/>
      <c r="D4657" s="30"/>
      <c r="E4657" s="56"/>
      <c r="F4657" s="32"/>
    </row>
    <row r="4658" spans="2:6" ht="4.5" hidden="1" customHeight="1">
      <c r="B4658" s="33">
        <f>B4653+1</f>
        <v>42179</v>
      </c>
      <c r="C4658" s="34">
        <v>0.39583333333333331</v>
      </c>
      <c r="D4658" s="15">
        <v>7.3697222222222223</v>
      </c>
      <c r="E4658" s="35">
        <v>7.3797222222222221</v>
      </c>
      <c r="F4658" s="35">
        <v>7.3897222222222219</v>
      </c>
    </row>
    <row r="4659" spans="2:6" ht="4.5" hidden="1" customHeight="1">
      <c r="B4659" s="33"/>
      <c r="C4659" s="34">
        <v>0.52083333333333337</v>
      </c>
      <c r="D4659" s="15">
        <v>7.3508333333333313</v>
      </c>
      <c r="E4659" s="35">
        <v>7.360833333333332</v>
      </c>
      <c r="F4659" s="35">
        <v>7.3708333333333336</v>
      </c>
    </row>
    <row r="4660" spans="2:6" ht="4.5" hidden="1" customHeight="1">
      <c r="B4660" s="51"/>
      <c r="C4660" s="57">
        <v>0.64583333333333337</v>
      </c>
      <c r="D4660" s="63">
        <v>7.3441666666666681</v>
      </c>
      <c r="E4660" s="35">
        <v>7.3541666666666679</v>
      </c>
      <c r="F4660" s="65">
        <v>7.3641666666666667</v>
      </c>
    </row>
    <row r="4661" spans="2:6" ht="4.5" hidden="1" customHeight="1" thickBot="1">
      <c r="B4661" s="66"/>
      <c r="C4661" s="67"/>
      <c r="D4661" s="68">
        <f>AVERAGE(D4657:D4660)</f>
        <v>7.3549074074074072</v>
      </c>
      <c r="E4661" s="26">
        <f>AVERAGE(E4657:E4660)</f>
        <v>7.3649074074074079</v>
      </c>
      <c r="F4661" s="26">
        <f>AVERAGE(F4657:F4660)</f>
        <v>7.3749074074074068</v>
      </c>
    </row>
    <row r="4662" spans="2:6" ht="4.5" hidden="1" customHeight="1" thickTop="1">
      <c r="B4662" s="33"/>
      <c r="C4662" s="29"/>
      <c r="D4662" s="30"/>
      <c r="E4662" s="56"/>
      <c r="F4662" s="32"/>
    </row>
    <row r="4663" spans="2:6" ht="4.5" hidden="1" customHeight="1">
      <c r="B4663" s="33">
        <f>B4658+1</f>
        <v>42180</v>
      </c>
      <c r="C4663" s="34">
        <v>0.39583333333333331</v>
      </c>
      <c r="D4663" s="15">
        <v>7.3277777777777784</v>
      </c>
      <c r="E4663" s="35">
        <v>7.3377777777777773</v>
      </c>
      <c r="F4663" s="35">
        <v>7.3477777777777753</v>
      </c>
    </row>
    <row r="4664" spans="2:6" ht="4.5" hidden="1" customHeight="1">
      <c r="B4664" s="33"/>
      <c r="C4664" s="34">
        <v>0.52083333333333337</v>
      </c>
      <c r="D4664" s="15">
        <v>7.331666666666667</v>
      </c>
      <c r="E4664" s="35">
        <v>7.3416666666666668</v>
      </c>
      <c r="F4664" s="35">
        <v>7.3516666666666657</v>
      </c>
    </row>
    <row r="4665" spans="2:6" ht="4.5" hidden="1" customHeight="1">
      <c r="B4665" s="51"/>
      <c r="C4665" s="57">
        <v>0.64583333333333337</v>
      </c>
      <c r="D4665" s="63">
        <v>7.3561111111111126</v>
      </c>
      <c r="E4665" s="35">
        <v>7.3661111111111115</v>
      </c>
      <c r="F4665" s="65">
        <v>7.3761111111111104</v>
      </c>
    </row>
    <row r="4666" spans="2:6" ht="4.5" hidden="1" customHeight="1" thickBot="1">
      <c r="B4666" s="66"/>
      <c r="C4666" s="67"/>
      <c r="D4666" s="68">
        <f>AVERAGE(D4662:D4665)</f>
        <v>7.3385185185185193</v>
      </c>
      <c r="E4666" s="26">
        <f>AVERAGE(E4662:E4665)</f>
        <v>7.3485185185185182</v>
      </c>
      <c r="F4666" s="26">
        <f>AVERAGE(F4662:F4665)</f>
        <v>7.358518518518518</v>
      </c>
    </row>
    <row r="4667" spans="2:6" ht="18.75" hidden="1" customHeight="1" thickTop="1">
      <c r="B4667" s="33"/>
      <c r="C4667" s="29"/>
      <c r="D4667" s="30"/>
      <c r="E4667" s="56"/>
      <c r="F4667" s="32"/>
    </row>
    <row r="4668" spans="2:6" ht="18.75" hidden="1" customHeight="1">
      <c r="B4668" s="33">
        <f>B4663+1</f>
        <v>42181</v>
      </c>
      <c r="C4668" s="34">
        <v>0.39583333333333331</v>
      </c>
      <c r="D4668" s="15">
        <v>7.3658333333333337</v>
      </c>
      <c r="E4668" s="35">
        <v>7.3758333333333335</v>
      </c>
      <c r="F4668" s="35">
        <v>7.3858333333333333</v>
      </c>
    </row>
    <row r="4669" spans="2:6" ht="18.75" hidden="1" customHeight="1">
      <c r="B4669" s="33"/>
      <c r="C4669" s="34">
        <v>0.52083333333333337</v>
      </c>
      <c r="D4669" s="15">
        <v>7.368333333333335</v>
      </c>
      <c r="E4669" s="35">
        <v>7.3783333333333339</v>
      </c>
      <c r="F4669" s="35">
        <v>7.3883333333333336</v>
      </c>
    </row>
    <row r="4670" spans="2:6" ht="18.75" hidden="1" customHeight="1">
      <c r="B4670" s="51"/>
      <c r="C4670" s="57">
        <v>0.64583333333333337</v>
      </c>
      <c r="D4670" s="63">
        <v>7.3583333333333325</v>
      </c>
      <c r="E4670" s="35">
        <v>7.3683333333333332</v>
      </c>
      <c r="F4670" s="65">
        <v>7.3783333333333339</v>
      </c>
    </row>
    <row r="4671" spans="2:6" ht="18.75" hidden="1" customHeight="1" thickBot="1">
      <c r="B4671" s="66"/>
      <c r="C4671" s="67"/>
      <c r="D4671" s="68">
        <f>AVERAGE(D4667:D4670)</f>
        <v>7.3641666666666667</v>
      </c>
      <c r="E4671" s="26">
        <f>AVERAGE(E4667:E4670)</f>
        <v>7.3741666666666665</v>
      </c>
      <c r="F4671" s="26">
        <f>AVERAGE(F4667:F4670)</f>
        <v>7.3841666666666663</v>
      </c>
    </row>
    <row r="4672" spans="2:6" ht="18.75" hidden="1" customHeight="1" thickTop="1">
      <c r="B4672" s="33"/>
      <c r="C4672" s="29"/>
      <c r="D4672" s="30"/>
      <c r="E4672" s="56"/>
      <c r="F4672" s="32"/>
    </row>
    <row r="4673" spans="2:6" ht="18.75" hidden="1" customHeight="1">
      <c r="B4673" s="33">
        <f>B4668+3</f>
        <v>42184</v>
      </c>
      <c r="C4673" s="34">
        <v>0.39583333333333331</v>
      </c>
      <c r="D4673" s="15">
        <v>7.3658333333333337</v>
      </c>
      <c r="E4673" s="35">
        <v>7.3758333333333344</v>
      </c>
      <c r="F4673" s="35">
        <v>7.3858333333333341</v>
      </c>
    </row>
    <row r="4674" spans="2:6" ht="18.75" hidden="1" customHeight="1">
      <c r="B4674" s="33"/>
      <c r="C4674" s="34">
        <v>0.52083333333333337</v>
      </c>
      <c r="D4674" s="15">
        <v>7.5041666666666673</v>
      </c>
      <c r="E4674" s="35">
        <v>7.5141666666666671</v>
      </c>
      <c r="F4674" s="35">
        <v>7.5241666666666669</v>
      </c>
    </row>
    <row r="4675" spans="2:6" ht="18.75" hidden="1" customHeight="1">
      <c r="B4675" s="51"/>
      <c r="C4675" s="57">
        <v>0.64583333333333337</v>
      </c>
      <c r="D4675" s="63">
        <v>7.4775</v>
      </c>
      <c r="E4675" s="35">
        <v>7.4874999999999989</v>
      </c>
      <c r="F4675" s="65">
        <v>7.4974999999999987</v>
      </c>
    </row>
    <row r="4676" spans="2:6" ht="18.75" hidden="1" customHeight="1" thickBot="1">
      <c r="B4676" s="66"/>
      <c r="C4676" s="67"/>
      <c r="D4676" s="68">
        <f>AVERAGE(D4672:D4675)</f>
        <v>7.4491666666666667</v>
      </c>
      <c r="E4676" s="26">
        <f>AVERAGE(E4672:E4675)</f>
        <v>7.4591666666666656</v>
      </c>
      <c r="F4676" s="26">
        <f>AVERAGE(F4672:F4675)</f>
        <v>7.4691666666666663</v>
      </c>
    </row>
    <row r="4677" spans="2:6" ht="18.75" hidden="1" customHeight="1" thickTop="1">
      <c r="B4677" s="33"/>
      <c r="C4677" s="29"/>
      <c r="D4677" s="30"/>
      <c r="E4677" s="56"/>
      <c r="F4677" s="32"/>
    </row>
    <row r="4678" spans="2:6" ht="18.75" hidden="1" customHeight="1">
      <c r="B4678" s="33">
        <f>B4673+1</f>
        <v>42185</v>
      </c>
      <c r="C4678" s="34">
        <v>0.39583333333333331</v>
      </c>
      <c r="D4678" s="15">
        <v>7.5097222222222229</v>
      </c>
      <c r="E4678" s="35">
        <v>7.5197222222222226</v>
      </c>
      <c r="F4678" s="35">
        <v>7.5297222222222224</v>
      </c>
    </row>
    <row r="4679" spans="2:6" ht="18.75" hidden="1" customHeight="1">
      <c r="B4679" s="33"/>
      <c r="C4679" s="34">
        <v>0.52083333333333337</v>
      </c>
      <c r="D4679" s="15">
        <v>7.508333333333332</v>
      </c>
      <c r="E4679" s="35">
        <v>7.5183333333333326</v>
      </c>
      <c r="F4679" s="35">
        <v>7.5283333333333342</v>
      </c>
    </row>
    <row r="4680" spans="2:6" ht="18.75" hidden="1" customHeight="1">
      <c r="B4680" s="51"/>
      <c r="C4680" s="57">
        <v>0.64583333333333337</v>
      </c>
      <c r="D4680" s="63">
        <v>7.4869444444444433</v>
      </c>
      <c r="E4680" s="35">
        <v>7.4969444444444449</v>
      </c>
      <c r="F4680" s="65">
        <v>7.5069444444444464</v>
      </c>
    </row>
    <row r="4681" spans="2:6" ht="18.75" hidden="1" customHeight="1" thickBot="1">
      <c r="B4681" s="66"/>
      <c r="C4681" s="67"/>
      <c r="D4681" s="68">
        <f>AVERAGE(D4677:D4680)</f>
        <v>7.501666666666666</v>
      </c>
      <c r="E4681" s="26">
        <f>AVERAGE(E4677:E4680)</f>
        <v>7.5116666666666667</v>
      </c>
      <c r="F4681" s="26">
        <f>AVERAGE(F4677:F4680)</f>
        <v>7.5216666666666683</v>
      </c>
    </row>
    <row r="4682" spans="2:6" ht="18.75" hidden="1" customHeight="1" thickTop="1">
      <c r="B4682" s="33"/>
      <c r="C4682" s="29"/>
      <c r="D4682" s="30"/>
      <c r="E4682" s="56"/>
      <c r="F4682" s="32"/>
    </row>
    <row r="4683" spans="2:6" ht="18.75" hidden="1" customHeight="1">
      <c r="B4683" s="33">
        <f>B4678+1</f>
        <v>42186</v>
      </c>
      <c r="C4683" s="34">
        <v>0.39583333333333331</v>
      </c>
      <c r="D4683" s="15">
        <v>7.5055555555555555</v>
      </c>
      <c r="E4683" s="35">
        <v>7.5155555555555562</v>
      </c>
      <c r="F4683" s="35">
        <v>7.5255555555555578</v>
      </c>
    </row>
    <row r="4684" spans="2:6" ht="18.75" hidden="1" customHeight="1">
      <c r="B4684" s="33"/>
      <c r="C4684" s="34">
        <v>0.52083333333333337</v>
      </c>
      <c r="D4684" s="15">
        <v>7.5038888888888886</v>
      </c>
      <c r="E4684" s="35">
        <v>7.5138888888888893</v>
      </c>
      <c r="F4684" s="35">
        <v>7.5238888888888891</v>
      </c>
    </row>
    <row r="4685" spans="2:6" ht="18.75" hidden="1" customHeight="1">
      <c r="B4685" s="51"/>
      <c r="C4685" s="57">
        <v>0.64583333333333337</v>
      </c>
      <c r="D4685" s="63">
        <v>7.4947222222222223</v>
      </c>
      <c r="E4685" s="35">
        <v>7.5047222222222221</v>
      </c>
      <c r="F4685" s="65">
        <v>7.5147222222222219</v>
      </c>
    </row>
    <row r="4686" spans="2:6" ht="18.75" hidden="1" customHeight="1" thickBot="1">
      <c r="B4686" s="66"/>
      <c r="C4686" s="67"/>
      <c r="D4686" s="68">
        <f>AVERAGE(D4682:D4685)</f>
        <v>7.5013888888888891</v>
      </c>
      <c r="E4686" s="26">
        <f>AVERAGE(E4682:E4685)</f>
        <v>7.5113888888888889</v>
      </c>
      <c r="F4686" s="26">
        <f>AVERAGE(F4682:F4685)</f>
        <v>7.5213888888888896</v>
      </c>
    </row>
    <row r="4687" spans="2:6" ht="18.75" hidden="1" customHeight="1" thickTop="1">
      <c r="B4687" s="33"/>
      <c r="C4687" s="29"/>
      <c r="D4687" s="30"/>
      <c r="E4687" s="56"/>
      <c r="F4687" s="32"/>
    </row>
    <row r="4688" spans="2:6" ht="18.75" hidden="1" customHeight="1">
      <c r="B4688" s="33">
        <f>B4683+1</f>
        <v>42187</v>
      </c>
      <c r="C4688" s="34">
        <v>0.39583333333333331</v>
      </c>
      <c r="D4688" s="15">
        <v>7.5216666666666656</v>
      </c>
      <c r="E4688" s="35">
        <v>7.5316666666666663</v>
      </c>
      <c r="F4688" s="35">
        <v>7.5416666666666679</v>
      </c>
    </row>
    <row r="4689" spans="2:6" ht="18.75" hidden="1" customHeight="1">
      <c r="B4689" s="33"/>
      <c r="C4689" s="34">
        <v>0.52083333333333337</v>
      </c>
      <c r="D4689" s="15">
        <v>7.5113888888888898</v>
      </c>
      <c r="E4689" s="35">
        <v>7.5213888888888896</v>
      </c>
      <c r="F4689" s="35">
        <v>7.5313888888888885</v>
      </c>
    </row>
    <row r="4690" spans="2:6" ht="18.75" hidden="1" customHeight="1">
      <c r="B4690" s="51"/>
      <c r="C4690" s="57">
        <v>0.64583333333333337</v>
      </c>
      <c r="D4690" s="63">
        <v>7.5049999999999999</v>
      </c>
      <c r="E4690" s="35">
        <v>7.5149999999999997</v>
      </c>
      <c r="F4690" s="65">
        <v>7.5249999999999995</v>
      </c>
    </row>
    <row r="4691" spans="2:6" ht="18.75" hidden="1" customHeight="1" thickBot="1">
      <c r="B4691" s="66"/>
      <c r="C4691" s="67"/>
      <c r="D4691" s="68">
        <f>AVERAGE(D4687:D4690)</f>
        <v>7.5126851851851848</v>
      </c>
      <c r="E4691" s="26">
        <f>AVERAGE(E4687:E4690)</f>
        <v>7.5226851851851855</v>
      </c>
      <c r="F4691" s="26">
        <f>AVERAGE(F4687:F4690)</f>
        <v>7.5326851851851844</v>
      </c>
    </row>
    <row r="4692" spans="2:6" ht="18.75" hidden="1" customHeight="1" thickTop="1">
      <c r="B4692" s="33"/>
      <c r="C4692" s="29"/>
      <c r="D4692" s="30"/>
      <c r="E4692" s="56"/>
      <c r="F4692" s="32"/>
    </row>
    <row r="4693" spans="2:6" ht="18.75" hidden="1" customHeight="1">
      <c r="B4693" s="33">
        <f>B4688+1</f>
        <v>42188</v>
      </c>
      <c r="C4693" s="34">
        <v>0.39583333333333331</v>
      </c>
      <c r="D4693" s="15">
        <v>7.5363888888888901</v>
      </c>
      <c r="E4693" s="35">
        <v>7.5463888888888899</v>
      </c>
      <c r="F4693" s="35">
        <v>7.5563888888888897</v>
      </c>
    </row>
    <row r="4694" spans="2:6" ht="18.75" hidden="1" customHeight="1">
      <c r="B4694" s="33"/>
      <c r="C4694" s="34">
        <v>0.52083333333333337</v>
      </c>
      <c r="D4694" s="15">
        <v>7.54277777777778</v>
      </c>
      <c r="E4694" s="35">
        <v>7.552777777777778</v>
      </c>
      <c r="F4694" s="35">
        <v>7.562777777777776</v>
      </c>
    </row>
    <row r="4695" spans="2:6" ht="18.75" hidden="1" customHeight="1">
      <c r="B4695" s="51"/>
      <c r="C4695" s="57">
        <v>0.64583333333333337</v>
      </c>
      <c r="D4695" s="63">
        <v>7.554166666666668</v>
      </c>
      <c r="E4695" s="35">
        <v>7.5641666666666669</v>
      </c>
      <c r="F4695" s="65">
        <v>7.5741666666666667</v>
      </c>
    </row>
    <row r="4696" spans="2:6" ht="18.75" hidden="1" customHeight="1" thickBot="1">
      <c r="B4696" s="66"/>
      <c r="C4696" s="67"/>
      <c r="D4696" s="68">
        <f>AVERAGE(D4692:D4695)</f>
        <v>7.5444444444444452</v>
      </c>
      <c r="E4696" s="26">
        <f>AVERAGE(E4692:E4695)</f>
        <v>7.554444444444445</v>
      </c>
      <c r="F4696" s="26">
        <f>AVERAGE(F4692:F4695)</f>
        <v>7.5644444444444439</v>
      </c>
    </row>
    <row r="4697" spans="2:6" ht="18.75" hidden="1" customHeight="1" thickTop="1">
      <c r="B4697" s="33"/>
      <c r="C4697" s="29"/>
      <c r="D4697" s="30"/>
      <c r="E4697" s="56"/>
      <c r="F4697" s="32"/>
    </row>
    <row r="4698" spans="2:6" ht="18.75" hidden="1" customHeight="1">
      <c r="B4698" s="33">
        <f>B4693+5</f>
        <v>42193</v>
      </c>
      <c r="C4698" s="34">
        <v>0.39583333333333331</v>
      </c>
      <c r="D4698" s="15">
        <v>7.73470588235294</v>
      </c>
      <c r="E4698" s="35">
        <v>7.7447058823529407</v>
      </c>
      <c r="F4698" s="35">
        <v>7.7547058823529422</v>
      </c>
    </row>
    <row r="4699" spans="2:6" ht="18.75" hidden="1" customHeight="1">
      <c r="B4699" s="33"/>
      <c r="C4699" s="34">
        <v>0.52083333333333337</v>
      </c>
      <c r="D4699" s="15">
        <v>7.6841666666666679</v>
      </c>
      <c r="E4699" s="35">
        <v>7.6941666666666668</v>
      </c>
      <c r="F4699" s="35">
        <v>7.7041666666666657</v>
      </c>
    </row>
    <row r="4700" spans="2:6" ht="18.75" hidden="1" customHeight="1">
      <c r="B4700" s="51"/>
      <c r="C4700" s="57">
        <v>0.64583333333333337</v>
      </c>
      <c r="D4700" s="63">
        <v>7.7186111111111115</v>
      </c>
      <c r="E4700" s="35">
        <v>7.7286111111111122</v>
      </c>
      <c r="F4700" s="65">
        <v>7.738611111111112</v>
      </c>
    </row>
    <row r="4701" spans="2:6" ht="18.75" hidden="1" customHeight="1" thickBot="1">
      <c r="B4701" s="66"/>
      <c r="C4701" s="67"/>
      <c r="D4701" s="68">
        <f>AVERAGE(D4697:D4700)</f>
        <v>7.7124945533769065</v>
      </c>
      <c r="E4701" s="26">
        <f>AVERAGE(E4697:E4700)</f>
        <v>7.7224945533769072</v>
      </c>
      <c r="F4701" s="26">
        <f>AVERAGE(F4697:F4700)</f>
        <v>7.7324945533769069</v>
      </c>
    </row>
    <row r="4702" spans="2:6" ht="18.75" hidden="1" customHeight="1" thickTop="1">
      <c r="B4702" s="33"/>
      <c r="C4702" s="29"/>
      <c r="D4702" s="30"/>
      <c r="E4702" s="56"/>
      <c r="F4702" s="32"/>
    </row>
    <row r="4703" spans="2:6" ht="18.75" hidden="1" customHeight="1">
      <c r="B4703" s="33">
        <f>B4698+1</f>
        <v>42194</v>
      </c>
      <c r="C4703" s="34">
        <v>0.39583333333333331</v>
      </c>
      <c r="D4703" s="15">
        <v>7.733888888888889</v>
      </c>
      <c r="E4703" s="35">
        <v>7.7438888888888888</v>
      </c>
      <c r="F4703" s="35">
        <v>7.7538888888888886</v>
      </c>
    </row>
    <row r="4704" spans="2:6" ht="18.75" hidden="1" customHeight="1">
      <c r="B4704" s="33"/>
      <c r="C4704" s="34">
        <v>0.52083333333333337</v>
      </c>
      <c r="D4704" s="15">
        <v>7.7566666666666668</v>
      </c>
      <c r="E4704" s="35">
        <v>7.7666666666666666</v>
      </c>
      <c r="F4704" s="35">
        <v>7.7766666666666664</v>
      </c>
    </row>
    <row r="4705" spans="2:6" ht="18.75" hidden="1" customHeight="1">
      <c r="B4705" s="51"/>
      <c r="C4705" s="57">
        <v>0.64583333333333337</v>
      </c>
      <c r="D4705" s="63">
        <v>7.7450000000000001</v>
      </c>
      <c r="E4705" s="35">
        <v>7.7550000000000008</v>
      </c>
      <c r="F4705" s="65">
        <v>7.7650000000000006</v>
      </c>
    </row>
    <row r="4706" spans="2:6" ht="18.75" hidden="1" customHeight="1" thickBot="1">
      <c r="B4706" s="66"/>
      <c r="C4706" s="67"/>
      <c r="D4706" s="68">
        <f>AVERAGE(D4702:D4705)</f>
        <v>7.7451851851851856</v>
      </c>
      <c r="E4706" s="26">
        <f>AVERAGE(E4702:E4705)</f>
        <v>7.7551851851851863</v>
      </c>
      <c r="F4706" s="26">
        <f>AVERAGE(F4702:F4705)</f>
        <v>7.7651851851851852</v>
      </c>
    </row>
    <row r="4707" spans="2:6" ht="18.75" hidden="1" customHeight="1" thickTop="1">
      <c r="B4707" s="33"/>
      <c r="C4707" s="29"/>
      <c r="D4707" s="30"/>
      <c r="E4707" s="56"/>
      <c r="F4707" s="32"/>
    </row>
    <row r="4708" spans="2:6" ht="18.75" hidden="1" customHeight="1">
      <c r="B4708" s="33">
        <f>B4703+1</f>
        <v>42195</v>
      </c>
      <c r="C4708" s="34">
        <v>0.39583333333333331</v>
      </c>
      <c r="D4708" s="15">
        <v>7.7522222222222217</v>
      </c>
      <c r="E4708" s="35">
        <v>7.7622222222222224</v>
      </c>
      <c r="F4708" s="35">
        <v>7.7722222222222239</v>
      </c>
    </row>
    <row r="4709" spans="2:6" ht="18.75" hidden="1" customHeight="1">
      <c r="B4709" s="33"/>
      <c r="C4709" s="34">
        <v>0.52083333333333337</v>
      </c>
      <c r="D4709" s="15">
        <v>7.7802777777777772</v>
      </c>
      <c r="E4709" s="35">
        <v>7.7902777777777779</v>
      </c>
      <c r="F4709" s="35">
        <v>7.8002777777777776</v>
      </c>
    </row>
    <row r="4710" spans="2:6" ht="18.75" hidden="1" customHeight="1">
      <c r="B4710" s="51"/>
      <c r="C4710" s="57">
        <v>0.64583333333333337</v>
      </c>
      <c r="D4710" s="63">
        <v>7.809444444444444</v>
      </c>
      <c r="E4710" s="35">
        <v>7.8194444444444438</v>
      </c>
      <c r="F4710" s="65">
        <v>7.8294444444444435</v>
      </c>
    </row>
    <row r="4711" spans="2:6" ht="18.75" hidden="1" customHeight="1" thickBot="1">
      <c r="B4711" s="66"/>
      <c r="C4711" s="67"/>
      <c r="D4711" s="68">
        <f>AVERAGE(D4707:D4710)</f>
        <v>7.7806481481481482</v>
      </c>
      <c r="E4711" s="26">
        <f>AVERAGE(E4707:E4710)</f>
        <v>7.790648148148148</v>
      </c>
      <c r="F4711" s="26">
        <f>AVERAGE(F4707:F4710)</f>
        <v>7.8006481481481487</v>
      </c>
    </row>
    <row r="4712" spans="2:6" ht="18.75" hidden="1" customHeight="1" thickTop="1">
      <c r="B4712" s="33"/>
      <c r="C4712" s="29"/>
      <c r="D4712" s="30"/>
      <c r="E4712" s="56"/>
      <c r="F4712" s="32"/>
    </row>
    <row r="4713" spans="2:6" ht="18.75" hidden="1" customHeight="1">
      <c r="B4713" s="33">
        <f>B4708+3</f>
        <v>42198</v>
      </c>
      <c r="C4713" s="34">
        <v>0.39583333333333331</v>
      </c>
      <c r="D4713" s="15">
        <v>7.8013888888888898</v>
      </c>
      <c r="E4713" s="35">
        <v>7.8113888888888887</v>
      </c>
      <c r="F4713" s="35">
        <v>7.8213888888888885</v>
      </c>
    </row>
    <row r="4714" spans="2:6" ht="18.75" hidden="1" customHeight="1">
      <c r="B4714" s="33"/>
      <c r="C4714" s="34">
        <v>0.52083333333333337</v>
      </c>
      <c r="D4714" s="15">
        <v>7.7977777777777781</v>
      </c>
      <c r="E4714" s="35">
        <v>7.8077777777777779</v>
      </c>
      <c r="F4714" s="35">
        <v>7.8177777777777777</v>
      </c>
    </row>
    <row r="4715" spans="2:6" ht="18.75" hidden="1" customHeight="1">
      <c r="B4715" s="51"/>
      <c r="C4715" s="57">
        <v>0.64583333333333337</v>
      </c>
      <c r="D4715" s="63">
        <v>7.7958333333333325</v>
      </c>
      <c r="E4715" s="35">
        <v>7.8058333333333332</v>
      </c>
      <c r="F4715" s="65">
        <v>7.8158333333333339</v>
      </c>
    </row>
    <row r="4716" spans="2:6" ht="18.75" hidden="1" customHeight="1" thickBot="1">
      <c r="B4716" s="66"/>
      <c r="C4716" s="67"/>
      <c r="D4716" s="68">
        <f>AVERAGE(D4712:D4715)</f>
        <v>7.7983333333333347</v>
      </c>
      <c r="E4716" s="26">
        <f>AVERAGE(E4712:E4715)</f>
        <v>7.8083333333333336</v>
      </c>
      <c r="F4716" s="26">
        <f>AVERAGE(F4712:F4715)</f>
        <v>7.8183333333333325</v>
      </c>
    </row>
    <row r="4717" spans="2:6" ht="18.75" hidden="1" customHeight="1" thickTop="1">
      <c r="B4717" s="33"/>
      <c r="C4717" s="29"/>
      <c r="D4717" s="30"/>
      <c r="E4717" s="56"/>
      <c r="F4717" s="32"/>
    </row>
    <row r="4718" spans="2:6" ht="18.75" hidden="1" customHeight="1">
      <c r="B4718" s="33">
        <f>B4713+1</f>
        <v>42199</v>
      </c>
      <c r="C4718" s="34">
        <v>0.39583333333333331</v>
      </c>
      <c r="D4718" s="15">
        <v>7.814444444444443</v>
      </c>
      <c r="E4718" s="35">
        <v>7.8244444444444436</v>
      </c>
      <c r="F4718" s="35">
        <v>7.8344444444444452</v>
      </c>
    </row>
    <row r="4719" spans="2:6" ht="18.75" hidden="1" customHeight="1">
      <c r="B4719" s="33"/>
      <c r="C4719" s="34">
        <v>0.52083333333333337</v>
      </c>
      <c r="D4719" s="15">
        <v>7.8252777777777789</v>
      </c>
      <c r="E4719" s="35">
        <v>7.8352777777777778</v>
      </c>
      <c r="F4719" s="35">
        <v>7.8452777777777776</v>
      </c>
    </row>
    <row r="4720" spans="2:6" ht="18.75" hidden="1" customHeight="1">
      <c r="B4720" s="51"/>
      <c r="C4720" s="57">
        <v>0.64583333333333337</v>
      </c>
      <c r="D4720" s="63">
        <v>7.8419444444444446</v>
      </c>
      <c r="E4720" s="35">
        <v>7.8519444444444435</v>
      </c>
      <c r="F4720" s="65">
        <v>7.8619444444444433</v>
      </c>
    </row>
    <row r="4721" spans="2:6" ht="18.75" hidden="1" customHeight="1" thickBot="1">
      <c r="B4721" s="66"/>
      <c r="C4721" s="67"/>
      <c r="D4721" s="68">
        <f>AVERAGE(D4717:D4720)</f>
        <v>7.8272222222222219</v>
      </c>
      <c r="E4721" s="26">
        <f>AVERAGE(E4717:E4720)</f>
        <v>7.8372222222222208</v>
      </c>
      <c r="F4721" s="26">
        <f>AVERAGE(F4717:F4720)</f>
        <v>7.8472222222222214</v>
      </c>
    </row>
    <row r="4722" spans="2:6" ht="18.75" hidden="1" customHeight="1" thickTop="1">
      <c r="B4722" s="33"/>
      <c r="C4722" s="29"/>
      <c r="D4722" s="30"/>
      <c r="E4722" s="56"/>
      <c r="F4722" s="32"/>
    </row>
    <row r="4723" spans="2:6" ht="18.75" hidden="1" customHeight="1">
      <c r="B4723" s="33">
        <f>B4718+1</f>
        <v>42200</v>
      </c>
      <c r="C4723" s="34">
        <v>0.39583333333333331</v>
      </c>
      <c r="D4723" s="15">
        <v>7.8602777777777781</v>
      </c>
      <c r="E4723" s="35">
        <v>7.8702777777777779</v>
      </c>
      <c r="F4723" s="35">
        <v>7.8802777777777777</v>
      </c>
    </row>
    <row r="4724" spans="2:6" ht="18.75" hidden="1" customHeight="1">
      <c r="B4724" s="33"/>
      <c r="C4724" s="34">
        <v>0.52083333333333337</v>
      </c>
      <c r="D4724" s="15">
        <v>7.8633333333333333</v>
      </c>
      <c r="E4724" s="35">
        <v>7.8733333333333331</v>
      </c>
      <c r="F4724" s="35">
        <v>7.883333333333332</v>
      </c>
    </row>
    <row r="4725" spans="2:6" ht="18.75" hidden="1" customHeight="1">
      <c r="B4725" s="51"/>
      <c r="C4725" s="57">
        <v>0.64583333333333337</v>
      </c>
      <c r="D4725" s="63">
        <v>7.8591666666666669</v>
      </c>
      <c r="E4725" s="35">
        <v>7.8691666666666666</v>
      </c>
      <c r="F4725" s="65">
        <v>7.8791666666666673</v>
      </c>
    </row>
    <row r="4726" spans="2:6" ht="18.75" hidden="1" customHeight="1" thickBot="1">
      <c r="B4726" s="66"/>
      <c r="C4726" s="67"/>
      <c r="D4726" s="68">
        <f>AVERAGE(D4722:D4725)</f>
        <v>7.8609259259259261</v>
      </c>
      <c r="E4726" s="26">
        <f>AVERAGE(E4722:E4725)</f>
        <v>7.8709259259259268</v>
      </c>
      <c r="F4726" s="26">
        <f>AVERAGE(F4722:F4725)</f>
        <v>7.8809259259259257</v>
      </c>
    </row>
    <row r="4727" spans="2:6" ht="18.75" hidden="1" customHeight="1" thickTop="1">
      <c r="B4727" s="33"/>
      <c r="C4727" s="29"/>
      <c r="D4727" s="30"/>
      <c r="E4727" s="56"/>
      <c r="F4727" s="32"/>
    </row>
    <row r="4728" spans="2:6" ht="18.75" hidden="1" customHeight="1">
      <c r="B4728" s="33">
        <f>B4723+1</f>
        <v>42201</v>
      </c>
      <c r="C4728" s="34">
        <v>0.39583333333333331</v>
      </c>
      <c r="D4728" s="15">
        <v>7.8361111111111104</v>
      </c>
      <c r="E4728" s="35">
        <v>7.8461111111111119</v>
      </c>
      <c r="F4728" s="35">
        <v>7.8561111111111126</v>
      </c>
    </row>
    <row r="4729" spans="2:6" ht="18.75" hidden="1" customHeight="1">
      <c r="B4729" s="33"/>
      <c r="C4729" s="34">
        <v>0.52083333333333337</v>
      </c>
      <c r="D4729" s="15">
        <v>7.8136111111111104</v>
      </c>
      <c r="E4729" s="35">
        <v>7.8236111111111111</v>
      </c>
      <c r="F4729" s="35">
        <v>7.8336111111111109</v>
      </c>
    </row>
    <row r="4730" spans="2:6" ht="18.75" hidden="1" customHeight="1">
      <c r="B4730" s="51"/>
      <c r="C4730" s="57">
        <v>0.64583333333333337</v>
      </c>
      <c r="D4730" s="63">
        <v>7.7072222222222218</v>
      </c>
      <c r="E4730" s="35">
        <v>7.7172222222222224</v>
      </c>
      <c r="F4730" s="65">
        <v>7.727222222222224</v>
      </c>
    </row>
    <row r="4731" spans="2:6" ht="18.75" hidden="1" customHeight="1" thickBot="1">
      <c r="B4731" s="66"/>
      <c r="C4731" s="67"/>
      <c r="D4731" s="68">
        <f>AVERAGE(D4727:D4730)</f>
        <v>7.7856481481481472</v>
      </c>
      <c r="E4731" s="26">
        <f>AVERAGE(E4727:E4730)</f>
        <v>7.7956481481481488</v>
      </c>
      <c r="F4731" s="26">
        <f>AVERAGE(F4727:F4730)</f>
        <v>7.8056481481481486</v>
      </c>
    </row>
    <row r="4732" spans="2:6" ht="18.75" hidden="1" customHeight="1" thickTop="1">
      <c r="B4732" s="33"/>
      <c r="C4732" s="29"/>
      <c r="D4732" s="30"/>
      <c r="E4732" s="56"/>
      <c r="F4732" s="32"/>
    </row>
    <row r="4733" spans="2:6" ht="18.75" hidden="1" customHeight="1">
      <c r="B4733" s="33">
        <f>B4728+1</f>
        <v>42202</v>
      </c>
      <c r="C4733" s="34">
        <v>0.39583333333333331</v>
      </c>
      <c r="D4733" s="15">
        <v>7.7094444444444434</v>
      </c>
      <c r="E4733" s="35">
        <v>7.719444444444445</v>
      </c>
      <c r="F4733" s="35">
        <v>7.7294444444444457</v>
      </c>
    </row>
    <row r="4734" spans="2:6" ht="18.75" hidden="1" customHeight="1">
      <c r="B4734" s="33"/>
      <c r="C4734" s="34">
        <v>0.52083333333333337</v>
      </c>
      <c r="D4734" s="15">
        <v>7.6424999999999983</v>
      </c>
      <c r="E4734" s="35">
        <v>7.6524999999999999</v>
      </c>
      <c r="F4734" s="35">
        <v>7.6625000000000005</v>
      </c>
    </row>
    <row r="4735" spans="2:6" ht="18.75" hidden="1" customHeight="1">
      <c r="B4735" s="51"/>
      <c r="C4735" s="57">
        <v>0.64583333333333337</v>
      </c>
      <c r="D4735" s="63">
        <v>7.6374999999999993</v>
      </c>
      <c r="E4735" s="35">
        <v>7.6475</v>
      </c>
      <c r="F4735" s="65">
        <v>7.6575000000000006</v>
      </c>
    </row>
    <row r="4736" spans="2:6" ht="18.75" hidden="1" customHeight="1" thickBot="1">
      <c r="B4736" s="66"/>
      <c r="C4736" s="67"/>
      <c r="D4736" s="68">
        <f>AVERAGE(D4732:D4735)</f>
        <v>7.6631481481481467</v>
      </c>
      <c r="E4736" s="26">
        <f>AVERAGE(E4732:E4735)</f>
        <v>7.6731481481481483</v>
      </c>
      <c r="F4736" s="26">
        <f>AVERAGE(F4732:F4735)</f>
        <v>7.6831481481481489</v>
      </c>
    </row>
    <row r="4737" spans="2:6" ht="18.75" hidden="1" customHeight="1" thickTop="1">
      <c r="B4737" s="33"/>
      <c r="C4737" s="29"/>
      <c r="D4737" s="30"/>
      <c r="E4737" s="56"/>
      <c r="F4737" s="32"/>
    </row>
    <row r="4738" spans="2:6" ht="18.75" hidden="1" customHeight="1">
      <c r="B4738" s="33">
        <f>B4733+3</f>
        <v>42205</v>
      </c>
      <c r="C4738" s="34">
        <v>0.39583333333333331</v>
      </c>
      <c r="D4738" s="15">
        <v>7.650555555555556</v>
      </c>
      <c r="E4738" s="35">
        <v>7.6605555555555558</v>
      </c>
      <c r="F4738" s="35">
        <v>7.6705555555555565</v>
      </c>
    </row>
    <row r="4739" spans="2:6" ht="18.75" hidden="1" customHeight="1">
      <c r="B4739" s="33"/>
      <c r="C4739" s="34">
        <v>0.52083333333333337</v>
      </c>
      <c r="D4739" s="15">
        <v>7.6441666666666679</v>
      </c>
      <c r="E4739" s="35">
        <v>7.6541666666666668</v>
      </c>
      <c r="F4739" s="35">
        <v>7.6641666666666657</v>
      </c>
    </row>
    <row r="4740" spans="2:6" ht="18.75" hidden="1" customHeight="1">
      <c r="B4740" s="51"/>
      <c r="C4740" s="57">
        <v>0.64583333333333337</v>
      </c>
      <c r="D4740" s="63">
        <v>7.6175000000000006</v>
      </c>
      <c r="E4740" s="35">
        <v>7.6275000000000013</v>
      </c>
      <c r="F4740" s="65">
        <v>7.6375000000000011</v>
      </c>
    </row>
    <row r="4741" spans="2:6" ht="18.75" hidden="1" customHeight="1" thickBot="1">
      <c r="B4741" s="66"/>
      <c r="C4741" s="67"/>
      <c r="D4741" s="68">
        <f>AVERAGE(D4737:D4740)</f>
        <v>7.6374074074074079</v>
      </c>
      <c r="E4741" s="26">
        <f>AVERAGE(E4737:E4740)</f>
        <v>7.6474074074074077</v>
      </c>
      <c r="F4741" s="26">
        <f>AVERAGE(F4737:F4740)</f>
        <v>7.6574074074074074</v>
      </c>
    </row>
    <row r="4742" spans="2:6" ht="18.75" hidden="1" customHeight="1" thickTop="1">
      <c r="B4742" s="33"/>
      <c r="C4742" s="29"/>
      <c r="D4742" s="30"/>
      <c r="E4742" s="56"/>
      <c r="F4742" s="32"/>
    </row>
    <row r="4743" spans="2:6" ht="18.75" hidden="1" customHeight="1">
      <c r="B4743" s="33">
        <f>B4738+1</f>
        <v>42206</v>
      </c>
      <c r="C4743" s="34">
        <v>0.39583333333333331</v>
      </c>
      <c r="D4743" s="15">
        <v>7.4497222222222206</v>
      </c>
      <c r="E4743" s="35">
        <v>7.4597222222222204</v>
      </c>
      <c r="F4743" s="35">
        <v>7.469722222222221</v>
      </c>
    </row>
    <row r="4744" spans="2:6" ht="18.75" hidden="1" customHeight="1">
      <c r="B4744" s="33"/>
      <c r="C4744" s="34">
        <v>0.52083333333333337</v>
      </c>
      <c r="D4744" s="15">
        <v>7.5258333333333338</v>
      </c>
      <c r="E4744" s="35">
        <v>7.5358333333333327</v>
      </c>
      <c r="F4744" s="35">
        <v>7.5458333333333325</v>
      </c>
    </row>
    <row r="4745" spans="2:6" ht="18.75" hidden="1" customHeight="1">
      <c r="B4745" s="51"/>
      <c r="C4745" s="57">
        <v>0.64583333333333337</v>
      </c>
      <c r="D4745" s="63">
        <v>7.5944444444444441</v>
      </c>
      <c r="E4745" s="35">
        <v>7.6044444444444448</v>
      </c>
      <c r="F4745" s="65">
        <v>7.6144444444444446</v>
      </c>
    </row>
    <row r="4746" spans="2:6" ht="18.75" hidden="1" customHeight="1" thickBot="1">
      <c r="B4746" s="66"/>
      <c r="C4746" s="67"/>
      <c r="D4746" s="68">
        <f>AVERAGE(D4742:D4745)</f>
        <v>7.5233333333333334</v>
      </c>
      <c r="E4746" s="26">
        <f>AVERAGE(E4742:E4745)</f>
        <v>7.5333333333333323</v>
      </c>
      <c r="F4746" s="26">
        <f>AVERAGE(F4742:F4745)</f>
        <v>7.543333333333333</v>
      </c>
    </row>
    <row r="4747" spans="2:6" ht="18.75" hidden="1" customHeight="1" thickTop="1">
      <c r="B4747" s="33"/>
      <c r="C4747" s="29"/>
      <c r="D4747" s="30"/>
      <c r="E4747" s="56"/>
      <c r="F4747" s="32"/>
    </row>
    <row r="4748" spans="2:6" ht="18.75" hidden="1" customHeight="1">
      <c r="B4748" s="33">
        <f>B4743+1</f>
        <v>42207</v>
      </c>
      <c r="C4748" s="34">
        <v>0.39583333333333331</v>
      </c>
      <c r="D4748" s="15">
        <v>7.671388888888889</v>
      </c>
      <c r="E4748" s="35">
        <v>7.6813888888888888</v>
      </c>
      <c r="F4748" s="35">
        <v>7.6913888888888886</v>
      </c>
    </row>
    <row r="4749" spans="2:6" ht="18.75" hidden="1" customHeight="1">
      <c r="B4749" s="33"/>
      <c r="C4749" s="34">
        <v>0.52083333333333337</v>
      </c>
      <c r="D4749" s="15">
        <v>7.6386111111111097</v>
      </c>
      <c r="E4749" s="35">
        <v>7.6486111111111104</v>
      </c>
      <c r="F4749" s="35">
        <v>7.6586111111111101</v>
      </c>
    </row>
    <row r="4750" spans="2:6" ht="18.75" hidden="1" customHeight="1">
      <c r="B4750" s="51"/>
      <c r="C4750" s="57">
        <v>0.64583333333333337</v>
      </c>
      <c r="D4750" s="63">
        <v>7.6224999999999987</v>
      </c>
      <c r="E4750" s="35">
        <v>7.6325000000000003</v>
      </c>
      <c r="F4750" s="65">
        <v>7.6425000000000018</v>
      </c>
    </row>
    <row r="4751" spans="2:6" ht="18.75" hidden="1" customHeight="1" thickBot="1">
      <c r="B4751" s="66"/>
      <c r="C4751" s="67"/>
      <c r="D4751" s="68">
        <f>AVERAGE(D4747:D4750)</f>
        <v>7.6441666666666661</v>
      </c>
      <c r="E4751" s="26">
        <f>AVERAGE(E4747:E4750)</f>
        <v>7.6541666666666659</v>
      </c>
      <c r="F4751" s="26">
        <f>AVERAGE(F4747:F4750)</f>
        <v>7.6641666666666666</v>
      </c>
    </row>
    <row r="4752" spans="2:6" ht="18.75" hidden="1" customHeight="1" thickTop="1">
      <c r="B4752" s="33"/>
      <c r="C4752" s="29"/>
      <c r="D4752" s="30"/>
      <c r="E4752" s="56"/>
      <c r="F4752" s="32"/>
    </row>
    <row r="4753" spans="2:6" ht="18.75" hidden="1" customHeight="1">
      <c r="B4753" s="33">
        <f>B4748+1</f>
        <v>42208</v>
      </c>
      <c r="C4753" s="34">
        <v>0.39583333333333331</v>
      </c>
      <c r="D4753" s="15">
        <v>7.5808333333333344</v>
      </c>
      <c r="E4753" s="35">
        <v>7.5908333333333342</v>
      </c>
      <c r="F4753" s="35">
        <v>7.6008333333333331</v>
      </c>
    </row>
    <row r="4754" spans="2:6" ht="18.75" hidden="1" customHeight="1">
      <c r="B4754" s="33"/>
      <c r="C4754" s="34">
        <v>0.52083333333333337</v>
      </c>
      <c r="D4754" s="15">
        <v>7.5913888888888881</v>
      </c>
      <c r="E4754" s="35">
        <v>7.6013888888888896</v>
      </c>
      <c r="F4754" s="35">
        <v>7.6113888888888903</v>
      </c>
    </row>
    <row r="4755" spans="2:6" ht="18.75" hidden="1" customHeight="1">
      <c r="B4755" s="51"/>
      <c r="C4755" s="57">
        <v>0.64583333333333337</v>
      </c>
      <c r="D4755" s="63">
        <v>7.5780555555555553</v>
      </c>
      <c r="E4755" s="35">
        <v>7.5880555555555551</v>
      </c>
      <c r="F4755" s="65">
        <v>7.5980555555555549</v>
      </c>
    </row>
    <row r="4756" spans="2:6" ht="18.75" hidden="1" customHeight="1" thickBot="1">
      <c r="B4756" s="66"/>
      <c r="C4756" s="67"/>
      <c r="D4756" s="68">
        <f>AVERAGE(D4752:D4755)</f>
        <v>7.5834259259259262</v>
      </c>
      <c r="E4756" s="26">
        <f>AVERAGE(E4752:E4755)</f>
        <v>7.5934259259259269</v>
      </c>
      <c r="F4756" s="26">
        <f>AVERAGE(F4752:F4755)</f>
        <v>7.6034259259259258</v>
      </c>
    </row>
    <row r="4757" spans="2:6" ht="18.75" hidden="1" customHeight="1" thickTop="1">
      <c r="B4757" s="33"/>
      <c r="C4757" s="29"/>
      <c r="D4757" s="30"/>
      <c r="E4757" s="56"/>
      <c r="F4757" s="32"/>
    </row>
    <row r="4758" spans="2:6" ht="18.75" hidden="1" customHeight="1">
      <c r="B4758" s="33">
        <f>B4753+1</f>
        <v>42209</v>
      </c>
      <c r="C4758" s="34">
        <v>0.39583333333333331</v>
      </c>
      <c r="D4758" s="15">
        <v>7.4844444444444447</v>
      </c>
      <c r="E4758" s="35">
        <v>7.4944444444444454</v>
      </c>
      <c r="F4758" s="35">
        <v>7.5044444444444451</v>
      </c>
    </row>
    <row r="4759" spans="2:6" ht="18.75" hidden="1" customHeight="1">
      <c r="B4759" s="33"/>
      <c r="C4759" s="34">
        <v>0.52083333333333337</v>
      </c>
      <c r="D4759" s="15">
        <v>7.5152777777777766</v>
      </c>
      <c r="E4759" s="35">
        <v>7.5252777777777773</v>
      </c>
      <c r="F4759" s="35">
        <v>7.5352777777777789</v>
      </c>
    </row>
    <row r="4760" spans="2:6" ht="18.75" hidden="1" customHeight="1">
      <c r="B4760" s="51"/>
      <c r="C4760" s="57">
        <v>0.64583333333333337</v>
      </c>
      <c r="D4760" s="63">
        <v>7.5936111111111098</v>
      </c>
      <c r="E4760" s="35">
        <v>7.6036111111111104</v>
      </c>
      <c r="F4760" s="65">
        <v>7.6136111111111102</v>
      </c>
    </row>
    <row r="4761" spans="2:6" ht="18.75" hidden="1" customHeight="1" thickBot="1">
      <c r="B4761" s="66"/>
      <c r="C4761" s="67"/>
      <c r="D4761" s="68">
        <f>AVERAGE(D4757:D4760)</f>
        <v>7.5311111111111098</v>
      </c>
      <c r="E4761" s="26">
        <f>AVERAGE(E4757:E4760)</f>
        <v>7.5411111111111113</v>
      </c>
      <c r="F4761" s="26">
        <f>AVERAGE(F4757:F4760)</f>
        <v>7.551111111111112</v>
      </c>
    </row>
    <row r="4762" spans="2:6" ht="18.75" hidden="1" customHeight="1" thickTop="1">
      <c r="B4762" s="33"/>
      <c r="C4762" s="29"/>
      <c r="D4762" s="30"/>
      <c r="E4762" s="56"/>
      <c r="F4762" s="32"/>
    </row>
    <row r="4763" spans="2:6" ht="18.75" hidden="1" customHeight="1">
      <c r="B4763" s="33">
        <f>B4758+3</f>
        <v>42212</v>
      </c>
      <c r="C4763" s="34">
        <v>0.39583333333333331</v>
      </c>
      <c r="D4763" s="15">
        <v>7.645555555555557</v>
      </c>
      <c r="E4763" s="35">
        <v>7.6555555555555559</v>
      </c>
      <c r="F4763" s="35">
        <v>7.6655555555555548</v>
      </c>
    </row>
    <row r="4764" spans="2:6" ht="18.75" hidden="1" customHeight="1">
      <c r="B4764" s="33"/>
      <c r="C4764" s="34">
        <v>0.52083333333333337</v>
      </c>
      <c r="D4764" s="15">
        <v>7.6658333333333344</v>
      </c>
      <c r="E4764" s="35">
        <v>7.6758333333333333</v>
      </c>
      <c r="F4764" s="35">
        <v>7.6858333333333313</v>
      </c>
    </row>
    <row r="4765" spans="2:6" ht="18.75" hidden="1" customHeight="1">
      <c r="B4765" s="51"/>
      <c r="C4765" s="57">
        <v>0.64583333333333337</v>
      </c>
      <c r="D4765" s="63">
        <v>7.6522222222222211</v>
      </c>
      <c r="E4765" s="35">
        <v>7.6622222222222227</v>
      </c>
      <c r="F4765" s="65">
        <v>7.6722222222222234</v>
      </c>
    </row>
    <row r="4766" spans="2:6" ht="18.75" hidden="1" customHeight="1" thickBot="1">
      <c r="B4766" s="66"/>
      <c r="C4766" s="67"/>
      <c r="D4766" s="68">
        <f>AVERAGE(D4762:D4765)</f>
        <v>7.6545370370370378</v>
      </c>
      <c r="E4766" s="26">
        <f>AVERAGE(E4762:E4765)</f>
        <v>7.6645370370370367</v>
      </c>
      <c r="F4766" s="26">
        <f>AVERAGE(F4762:F4765)</f>
        <v>7.6745370370370365</v>
      </c>
    </row>
    <row r="4767" spans="2:6" ht="18.75" hidden="1" customHeight="1" thickTop="1">
      <c r="B4767" s="33"/>
      <c r="C4767" s="29"/>
      <c r="D4767" s="30"/>
      <c r="E4767" s="56"/>
      <c r="F4767" s="32"/>
    </row>
    <row r="4768" spans="2:6" ht="18.75" hidden="1" customHeight="1">
      <c r="B4768" s="33">
        <f>B4763+1</f>
        <v>42213</v>
      </c>
      <c r="C4768" s="34">
        <v>0.39583333333333331</v>
      </c>
      <c r="D4768" s="15">
        <v>7.6669444444444439</v>
      </c>
      <c r="E4768" s="35">
        <v>7.6769444444444437</v>
      </c>
      <c r="F4768" s="35">
        <v>7.6869444444444435</v>
      </c>
    </row>
    <row r="4769" spans="2:6" ht="18.75" hidden="1" customHeight="1">
      <c r="B4769" s="33"/>
      <c r="C4769" s="34">
        <v>0.52083333333333337</v>
      </c>
      <c r="D4769" s="15">
        <v>7.6586111111111101</v>
      </c>
      <c r="E4769" s="35">
        <v>7.6686111111111108</v>
      </c>
      <c r="F4769" s="35">
        <v>7.6786111111111115</v>
      </c>
    </row>
    <row r="4770" spans="2:6" ht="18.75" hidden="1" customHeight="1">
      <c r="B4770" s="51"/>
      <c r="C4770" s="57">
        <v>0.64583333333333337</v>
      </c>
      <c r="D4770" s="63">
        <v>7.6522222222222211</v>
      </c>
      <c r="E4770" s="35">
        <v>7.6622222222222227</v>
      </c>
      <c r="F4770" s="65">
        <v>7.6722222222222234</v>
      </c>
    </row>
    <row r="4771" spans="2:6" ht="18.75" hidden="1" customHeight="1" thickBot="1">
      <c r="B4771" s="66"/>
      <c r="C4771" s="67"/>
      <c r="D4771" s="68">
        <f>AVERAGE(D4767:D4770)</f>
        <v>7.6592592592592581</v>
      </c>
      <c r="E4771" s="26">
        <f>AVERAGE(E4767:E4770)</f>
        <v>7.6692592592592588</v>
      </c>
      <c r="F4771" s="26">
        <f>AVERAGE(F4767:F4770)</f>
        <v>7.6792592592592603</v>
      </c>
    </row>
    <row r="4772" spans="2:6" ht="18.75" hidden="1" customHeight="1" thickTop="1">
      <c r="B4772" s="33"/>
      <c r="C4772" s="29"/>
      <c r="D4772" s="30"/>
      <c r="E4772" s="56"/>
      <c r="F4772" s="32"/>
    </row>
    <row r="4773" spans="2:6" ht="18.75" hidden="1" customHeight="1">
      <c r="B4773" s="33">
        <f>B4768+1</f>
        <v>42214</v>
      </c>
      <c r="C4773" s="34">
        <v>0.39583333333333331</v>
      </c>
      <c r="D4773" s="15">
        <v>7.6347222222222211</v>
      </c>
      <c r="E4773" s="35">
        <v>7.6447222222222218</v>
      </c>
      <c r="F4773" s="35">
        <v>7.6547222222222224</v>
      </c>
    </row>
    <row r="4774" spans="2:6" ht="18.75" hidden="1" customHeight="1">
      <c r="B4774" s="33"/>
      <c r="C4774" s="34">
        <v>0.52083333333333337</v>
      </c>
      <c r="D4774" s="15">
        <v>7.6444444444444457</v>
      </c>
      <c r="E4774" s="35">
        <v>7.6544444444444455</v>
      </c>
      <c r="F4774" s="35">
        <v>7.6644444444444453</v>
      </c>
    </row>
    <row r="4775" spans="2:6" ht="18.75" hidden="1" customHeight="1">
      <c r="B4775" s="51"/>
      <c r="C4775" s="57">
        <v>0.64583333333333337</v>
      </c>
      <c r="D4775" s="63">
        <v>7.6194444444444445</v>
      </c>
      <c r="E4775" s="35">
        <v>7.6294444444444443</v>
      </c>
      <c r="F4775" s="65">
        <v>7.639444444444444</v>
      </c>
    </row>
    <row r="4776" spans="2:6" ht="18.75" hidden="1" customHeight="1" thickBot="1">
      <c r="B4776" s="66"/>
      <c r="C4776" s="67"/>
      <c r="D4776" s="68">
        <f>AVERAGE(D4772:D4775)</f>
        <v>7.6328703703703704</v>
      </c>
      <c r="E4776" s="26">
        <f>AVERAGE(E4772:E4775)</f>
        <v>7.6428703703703711</v>
      </c>
      <c r="F4776" s="26">
        <f>AVERAGE(F4772:F4775)</f>
        <v>7.65287037037037</v>
      </c>
    </row>
    <row r="4777" spans="2:6" ht="18.75" hidden="1" customHeight="1" thickTop="1">
      <c r="B4777" s="33"/>
      <c r="C4777" s="29"/>
      <c r="D4777" s="30"/>
      <c r="E4777" s="56"/>
      <c r="F4777" s="32"/>
    </row>
    <row r="4778" spans="2:6" ht="18.75" hidden="1" customHeight="1">
      <c r="B4778" s="33">
        <f>B4773+1</f>
        <v>42215</v>
      </c>
      <c r="C4778" s="34">
        <v>0.39583333333333331</v>
      </c>
      <c r="D4778" s="15">
        <v>7.6122222222222211</v>
      </c>
      <c r="E4778" s="35">
        <v>7.6222222222222218</v>
      </c>
      <c r="F4778" s="35">
        <v>7.6322222222222234</v>
      </c>
    </row>
    <row r="4779" spans="2:6" ht="18.75" hidden="1" customHeight="1">
      <c r="B4779" s="33"/>
      <c r="C4779" s="34">
        <v>0.52083333333333337</v>
      </c>
      <c r="D4779" s="15">
        <v>7.6213888888888892</v>
      </c>
      <c r="E4779" s="35">
        <v>7.631388888888889</v>
      </c>
      <c r="F4779" s="35">
        <v>7.6413888888888897</v>
      </c>
    </row>
    <row r="4780" spans="2:6" ht="18.75" hidden="1" customHeight="1">
      <c r="B4780" s="51"/>
      <c r="C4780" s="57">
        <v>0.64583333333333337</v>
      </c>
      <c r="D4780" s="63">
        <v>7.6616666666666662</v>
      </c>
      <c r="E4780" s="35">
        <v>7.6716666666666669</v>
      </c>
      <c r="F4780" s="65">
        <v>7.6816666666666675</v>
      </c>
    </row>
    <row r="4781" spans="2:6" ht="18.75" hidden="1" customHeight="1" thickBot="1">
      <c r="B4781" s="66"/>
      <c r="C4781" s="67"/>
      <c r="D4781" s="68">
        <f>AVERAGE(D4777:D4780)</f>
        <v>7.6317592592592582</v>
      </c>
      <c r="E4781" s="26">
        <f>AVERAGE(E4777:E4780)</f>
        <v>7.6417592592592598</v>
      </c>
      <c r="F4781" s="26">
        <f>AVERAGE(F4777:F4780)</f>
        <v>7.6517592592592605</v>
      </c>
    </row>
    <row r="4782" spans="2:6" ht="18.75" hidden="1" customHeight="1" thickTop="1">
      <c r="B4782" s="33"/>
      <c r="C4782" s="29"/>
      <c r="D4782" s="30"/>
      <c r="E4782" s="56"/>
      <c r="F4782" s="32"/>
    </row>
    <row r="4783" spans="2:6" ht="18.75" hidden="1" customHeight="1">
      <c r="B4783" s="33">
        <f>B4778+1</f>
        <v>42216</v>
      </c>
      <c r="C4783" s="34">
        <v>0.39583333333333331</v>
      </c>
      <c r="D4783" s="15">
        <v>7.6508333333333338</v>
      </c>
      <c r="E4783" s="35">
        <v>7.6608333333333327</v>
      </c>
      <c r="F4783" s="35">
        <v>7.6708333333333307</v>
      </c>
    </row>
    <row r="4784" spans="2:6" ht="18.75" hidden="1" customHeight="1">
      <c r="B4784" s="33"/>
      <c r="C4784" s="34">
        <v>0.52083333333333337</v>
      </c>
      <c r="D4784" s="15">
        <v>7.6494444444444447</v>
      </c>
      <c r="E4784" s="35">
        <v>7.6594444444444463</v>
      </c>
      <c r="F4784" s="35">
        <v>7.669444444444447</v>
      </c>
    </row>
    <row r="4785" spans="2:6" ht="18.75" hidden="1" customHeight="1">
      <c r="B4785" s="51"/>
      <c r="C4785" s="57">
        <v>0.64583333333333337</v>
      </c>
      <c r="D4785" s="63">
        <v>7.6558333333333319</v>
      </c>
      <c r="E4785" s="35">
        <v>7.6658333333333335</v>
      </c>
      <c r="F4785" s="65">
        <v>7.6758333333333342</v>
      </c>
    </row>
    <row r="4786" spans="2:6" ht="18.75" hidden="1" customHeight="1" thickBot="1">
      <c r="B4786" s="66"/>
      <c r="C4786" s="67"/>
      <c r="D4786" s="68">
        <f>AVERAGE(D4782:D4785)</f>
        <v>7.6520370370370374</v>
      </c>
      <c r="E4786" s="26">
        <f>AVERAGE(E4782:E4785)</f>
        <v>7.6620370370370381</v>
      </c>
      <c r="F4786" s="26">
        <f>AVERAGE(F4782:F4785)</f>
        <v>7.672037037037037</v>
      </c>
    </row>
    <row r="4787" spans="2:6" ht="18.75" hidden="1" customHeight="1" thickTop="1">
      <c r="B4787" s="33"/>
      <c r="C4787" s="29"/>
      <c r="D4787" s="30"/>
      <c r="E4787" s="56"/>
      <c r="F4787" s="32"/>
    </row>
    <row r="4788" spans="2:6" ht="18.75" hidden="1" customHeight="1">
      <c r="B4788" s="33">
        <f>B4783+4</f>
        <v>42220</v>
      </c>
      <c r="C4788" s="34">
        <v>0.39583333333333331</v>
      </c>
      <c r="D4788" s="15">
        <v>7.8438888888888876</v>
      </c>
      <c r="E4788" s="35">
        <v>7.8538888888888891</v>
      </c>
      <c r="F4788" s="35">
        <v>7.8638888888888898</v>
      </c>
    </row>
    <row r="4789" spans="2:6" ht="18.75" hidden="1" customHeight="1">
      <c r="B4789" s="33"/>
      <c r="C4789" s="34">
        <v>0.52083333333333337</v>
      </c>
      <c r="D4789" s="15">
        <v>7.8397222222222211</v>
      </c>
      <c r="E4789" s="35">
        <v>7.8497222222222227</v>
      </c>
      <c r="F4789" s="35">
        <v>7.8597222222222234</v>
      </c>
    </row>
    <row r="4790" spans="2:6" ht="18.75" hidden="1" customHeight="1">
      <c r="B4790" s="51"/>
      <c r="C4790" s="57">
        <v>0.64583333333333337</v>
      </c>
      <c r="D4790" s="63">
        <v>7.849444444444444</v>
      </c>
      <c r="E4790" s="35">
        <v>7.8594444444444438</v>
      </c>
      <c r="F4790" s="65">
        <v>7.8694444444444445</v>
      </c>
    </row>
    <row r="4791" spans="2:6" ht="18.75" hidden="1" customHeight="1" thickBot="1">
      <c r="B4791" s="66"/>
      <c r="C4791" s="67"/>
      <c r="D4791" s="68">
        <f>AVERAGE(D4787:D4790)</f>
        <v>7.8443518518518509</v>
      </c>
      <c r="E4791" s="26">
        <f>AVERAGE(E4787:E4790)</f>
        <v>7.8543518518518525</v>
      </c>
      <c r="F4791" s="26">
        <f>AVERAGE(F4787:F4790)</f>
        <v>7.8643518518518531</v>
      </c>
    </row>
    <row r="4792" spans="2:6" ht="18.75" hidden="1" customHeight="1" thickTop="1">
      <c r="B4792" s="33"/>
      <c r="C4792" s="29"/>
      <c r="D4792" s="30"/>
      <c r="E4792" s="56"/>
      <c r="F4792" s="32"/>
    </row>
    <row r="4793" spans="2:6" ht="18.75" hidden="1" customHeight="1">
      <c r="B4793" s="33">
        <f>B4788+1</f>
        <v>42221</v>
      </c>
      <c r="C4793" s="34">
        <v>0.39583333333333331</v>
      </c>
      <c r="D4793" s="15">
        <v>7.83</v>
      </c>
      <c r="E4793" s="35">
        <v>7.84</v>
      </c>
      <c r="F4793" s="35">
        <v>7.8500000000000005</v>
      </c>
    </row>
    <row r="4794" spans="2:6" ht="18.75" hidden="1" customHeight="1">
      <c r="B4794" s="33"/>
      <c r="C4794" s="34">
        <v>0.52083333333333337</v>
      </c>
      <c r="D4794" s="15">
        <v>7.8294444444444435</v>
      </c>
      <c r="E4794" s="35">
        <v>7.8394444444444442</v>
      </c>
      <c r="F4794" s="35">
        <v>7.849444444444444</v>
      </c>
    </row>
    <row r="4795" spans="2:6" ht="18.75" hidden="1" customHeight="1">
      <c r="B4795" s="51"/>
      <c r="C4795" s="57">
        <v>0.64583333333333337</v>
      </c>
      <c r="D4795" s="63">
        <v>7.8369444444444447</v>
      </c>
      <c r="E4795" s="35">
        <v>7.8469444444444445</v>
      </c>
      <c r="F4795" s="65">
        <v>7.8569444444444452</v>
      </c>
    </row>
    <row r="4796" spans="2:6" ht="18.75" hidden="1" customHeight="1" thickBot="1">
      <c r="B4796" s="66"/>
      <c r="C4796" s="67"/>
      <c r="D4796" s="68">
        <f>AVERAGE(D4792:D4795)</f>
        <v>7.8321296296296294</v>
      </c>
      <c r="E4796" s="26">
        <f>AVERAGE(E4792:E4795)</f>
        <v>7.8421296296296292</v>
      </c>
      <c r="F4796" s="26">
        <f>AVERAGE(F4792:F4795)</f>
        <v>7.8521296296296299</v>
      </c>
    </row>
    <row r="4797" spans="2:6" ht="18.75" hidden="1" customHeight="1" thickTop="1">
      <c r="B4797" s="33"/>
      <c r="C4797" s="29"/>
      <c r="D4797" s="30"/>
      <c r="E4797" s="56"/>
      <c r="F4797" s="32"/>
    </row>
    <row r="4798" spans="2:6" ht="18.75" hidden="1" customHeight="1">
      <c r="B4798" s="33">
        <f>B4793+1</f>
        <v>42222</v>
      </c>
      <c r="C4798" s="34">
        <v>0.39583333333333331</v>
      </c>
      <c r="D4798" s="15">
        <v>7.8363888888888891</v>
      </c>
      <c r="E4798" s="35">
        <v>7.8463888888888889</v>
      </c>
      <c r="F4798" s="35">
        <v>7.8563888888888886</v>
      </c>
    </row>
    <row r="4799" spans="2:6" ht="18.75" hidden="1" customHeight="1">
      <c r="B4799" s="33"/>
      <c r="C4799" s="34">
        <v>0.52083333333333337</v>
      </c>
      <c r="D4799" s="15">
        <v>7.833055555555557</v>
      </c>
      <c r="E4799" s="35">
        <v>7.8430555555555568</v>
      </c>
      <c r="F4799" s="35">
        <v>7.8530555555555566</v>
      </c>
    </row>
    <row r="4800" spans="2:6" ht="18.75" hidden="1" customHeight="1">
      <c r="B4800" s="51"/>
      <c r="C4800" s="57">
        <v>0.64583333333333337</v>
      </c>
      <c r="D4800" s="63">
        <v>7.8366666666666669</v>
      </c>
      <c r="E4800" s="35">
        <v>7.8466666666666658</v>
      </c>
      <c r="F4800" s="65">
        <v>7.8566666666666656</v>
      </c>
    </row>
    <row r="4801" spans="2:6" ht="18.75" hidden="1" customHeight="1" thickBot="1">
      <c r="B4801" s="66"/>
      <c r="C4801" s="67"/>
      <c r="D4801" s="68">
        <f>AVERAGE(D4797:D4800)</f>
        <v>7.835370370370371</v>
      </c>
      <c r="E4801" s="26">
        <f>AVERAGE(E4797:E4800)</f>
        <v>7.8453703703703708</v>
      </c>
      <c r="F4801" s="26">
        <f>AVERAGE(F4797:F4800)</f>
        <v>7.8553703703703706</v>
      </c>
    </row>
    <row r="4802" spans="2:6" ht="18.75" hidden="1" customHeight="1" thickTop="1">
      <c r="B4802" s="33"/>
      <c r="C4802" s="29"/>
      <c r="D4802" s="30"/>
      <c r="E4802" s="56"/>
      <c r="F4802" s="32"/>
    </row>
    <row r="4803" spans="2:6" ht="18.75" hidden="1" customHeight="1">
      <c r="B4803" s="33">
        <f>B4798+1</f>
        <v>42223</v>
      </c>
      <c r="C4803" s="34">
        <v>0.39583333333333331</v>
      </c>
      <c r="D4803" s="15">
        <v>7.8225000000000007</v>
      </c>
      <c r="E4803" s="35">
        <v>7.8324999999999996</v>
      </c>
      <c r="F4803" s="35">
        <v>7.8424999999999994</v>
      </c>
    </row>
    <row r="4804" spans="2:6" ht="18.75" hidden="1" customHeight="1">
      <c r="B4804" s="33"/>
      <c r="C4804" s="34">
        <v>0.52083333333333337</v>
      </c>
      <c r="D4804" s="15">
        <v>7.8363333333333349</v>
      </c>
      <c r="E4804" s="35">
        <v>7.8463333333333347</v>
      </c>
      <c r="F4804" s="35">
        <v>7.8563333333333345</v>
      </c>
    </row>
    <row r="4805" spans="2:6" ht="18.75" hidden="1" customHeight="1">
      <c r="B4805" s="51"/>
      <c r="C4805" s="57">
        <v>0.64583333333333337</v>
      </c>
      <c r="D4805" s="63">
        <v>7.8500000000000005</v>
      </c>
      <c r="E4805" s="35">
        <v>7.86</v>
      </c>
      <c r="F4805" s="65">
        <v>7.87</v>
      </c>
    </row>
    <row r="4806" spans="2:6" ht="18.75" hidden="1" customHeight="1" thickBot="1">
      <c r="B4806" s="66"/>
      <c r="C4806" s="67"/>
      <c r="D4806" s="68">
        <f>AVERAGE(D4802:D4805)</f>
        <v>7.8362777777777781</v>
      </c>
      <c r="E4806" s="26">
        <f>AVERAGE(E4802:E4805)</f>
        <v>7.8462777777777779</v>
      </c>
      <c r="F4806" s="26">
        <f>AVERAGE(F4802:F4805)</f>
        <v>7.8562777777777777</v>
      </c>
    </row>
    <row r="4807" spans="2:6" ht="18.75" hidden="1" customHeight="1" thickTop="1">
      <c r="B4807" s="33"/>
      <c r="C4807" s="29"/>
      <c r="D4807" s="30"/>
      <c r="E4807" s="56"/>
      <c r="F4807" s="32"/>
    </row>
    <row r="4808" spans="2:6" ht="18.75" hidden="1" customHeight="1">
      <c r="B4808" s="33">
        <f>B4803+3</f>
        <v>42226</v>
      </c>
      <c r="C4808" s="34">
        <v>0.39583333333333331</v>
      </c>
      <c r="D4808" s="15">
        <v>7.8483333333333336</v>
      </c>
      <c r="E4808" s="35">
        <v>7.8583333333333334</v>
      </c>
      <c r="F4808" s="35">
        <v>7.8683333333333332</v>
      </c>
    </row>
    <row r="4809" spans="2:6" ht="18.75" hidden="1" customHeight="1">
      <c r="B4809" s="33"/>
      <c r="C4809" s="34">
        <v>0.52083333333333337</v>
      </c>
      <c r="D4809" s="15">
        <v>7.8300000000000018</v>
      </c>
      <c r="E4809" s="35">
        <v>7.8400000000000016</v>
      </c>
      <c r="F4809" s="35">
        <v>7.8500000000000005</v>
      </c>
    </row>
    <row r="4810" spans="2:6" ht="18.75" hidden="1" customHeight="1">
      <c r="B4810" s="51"/>
      <c r="C4810" s="57">
        <v>0.64583333333333337</v>
      </c>
      <c r="D4810" s="63">
        <v>7.8316666666666679</v>
      </c>
      <c r="E4810" s="35">
        <v>7.8416666666666668</v>
      </c>
      <c r="F4810" s="65">
        <v>7.8516666666666657</v>
      </c>
    </row>
    <row r="4811" spans="2:6" ht="18.75" hidden="1" customHeight="1" thickBot="1">
      <c r="B4811" s="66"/>
      <c r="C4811" s="67"/>
      <c r="D4811" s="68">
        <f>AVERAGE(D4807:D4810)</f>
        <v>7.8366666666666669</v>
      </c>
      <c r="E4811" s="26">
        <f>AVERAGE(E4807:E4810)</f>
        <v>7.8466666666666667</v>
      </c>
      <c r="F4811" s="26">
        <f>AVERAGE(F4807:F4810)</f>
        <v>7.8566666666666665</v>
      </c>
    </row>
    <row r="4812" spans="2:6" ht="18.75" hidden="1" customHeight="1" thickTop="1">
      <c r="B4812" s="33"/>
      <c r="C4812" s="29"/>
      <c r="D4812" s="30"/>
      <c r="E4812" s="56"/>
      <c r="F4812" s="32"/>
    </row>
    <row r="4813" spans="2:6" ht="18.75" hidden="1" customHeight="1">
      <c r="B4813" s="33">
        <f>B4808+1</f>
        <v>42227</v>
      </c>
      <c r="C4813" s="34">
        <v>0.39583333333333331</v>
      </c>
      <c r="D4813" s="15">
        <v>7.8172222222222212</v>
      </c>
      <c r="E4813" s="35">
        <v>7.8272222222222219</v>
      </c>
      <c r="F4813" s="35">
        <v>7.8372222222222234</v>
      </c>
    </row>
    <row r="4814" spans="2:6" ht="18.75" hidden="1" customHeight="1">
      <c r="B4814" s="33"/>
      <c r="C4814" s="34">
        <v>0.52083333333333337</v>
      </c>
      <c r="D4814" s="15">
        <v>7.8127777777777778</v>
      </c>
      <c r="E4814" s="35">
        <v>7.8227777777777767</v>
      </c>
      <c r="F4814" s="35">
        <v>7.8327777777777765</v>
      </c>
    </row>
    <row r="4815" spans="2:6" ht="18.75" hidden="1" customHeight="1">
      <c r="B4815" s="51"/>
      <c r="C4815" s="57">
        <v>0.64583333333333337</v>
      </c>
      <c r="D4815" s="63">
        <v>7.7775000000000016</v>
      </c>
      <c r="E4815" s="35">
        <v>7.7875000000000005</v>
      </c>
      <c r="F4815" s="65">
        <v>7.7974999999999994</v>
      </c>
    </row>
    <row r="4816" spans="2:6" ht="18.75" hidden="1" customHeight="1" thickBot="1">
      <c r="B4816" s="66"/>
      <c r="C4816" s="67"/>
      <c r="D4816" s="68">
        <f>AVERAGE(D4812:D4815)</f>
        <v>7.8024999999999993</v>
      </c>
      <c r="E4816" s="26">
        <f>AVERAGE(E4812:E4815)</f>
        <v>7.8125</v>
      </c>
      <c r="F4816" s="26">
        <f>AVERAGE(F4812:F4815)</f>
        <v>7.8225000000000007</v>
      </c>
    </row>
    <row r="4817" spans="2:6" ht="18.75" hidden="1" customHeight="1" thickTop="1">
      <c r="B4817" s="33"/>
      <c r="C4817" s="29"/>
      <c r="D4817" s="30"/>
      <c r="E4817" s="56"/>
      <c r="F4817" s="32"/>
    </row>
    <row r="4818" spans="2:6" ht="18.75" hidden="1" customHeight="1">
      <c r="B4818" s="33">
        <f>B4813+1</f>
        <v>42228</v>
      </c>
      <c r="C4818" s="34">
        <v>0.39583333333333331</v>
      </c>
      <c r="D4818" s="15">
        <v>7.7316666666666674</v>
      </c>
      <c r="E4818" s="35">
        <v>7.7416666666666671</v>
      </c>
      <c r="F4818" s="35">
        <v>7.7516666666666669</v>
      </c>
    </row>
    <row r="4819" spans="2:6" ht="18.75" hidden="1" customHeight="1">
      <c r="B4819" s="33"/>
      <c r="C4819" s="34">
        <v>0.52083333333333337</v>
      </c>
      <c r="D4819" s="15">
        <v>7.8080555555555566</v>
      </c>
      <c r="E4819" s="35">
        <v>7.8180555555555564</v>
      </c>
      <c r="F4819" s="35">
        <v>7.8280555555555553</v>
      </c>
    </row>
    <row r="4820" spans="2:6" ht="18.75" hidden="1" customHeight="1">
      <c r="B4820" s="51"/>
      <c r="C4820" s="57">
        <v>0.64583333333333337</v>
      </c>
      <c r="D4820" s="63">
        <v>7.8105555555555544</v>
      </c>
      <c r="E4820" s="35">
        <v>7.8205555555555542</v>
      </c>
      <c r="F4820" s="65">
        <v>7.8305555555555548</v>
      </c>
    </row>
    <row r="4821" spans="2:6" ht="18.75" hidden="1" customHeight="1" thickBot="1">
      <c r="B4821" s="66"/>
      <c r="C4821" s="67"/>
      <c r="D4821" s="68">
        <f>AVERAGE(D4817:D4820)</f>
        <v>7.7834259259259255</v>
      </c>
      <c r="E4821" s="26">
        <f>AVERAGE(E4817:E4820)</f>
        <v>7.7934259259259262</v>
      </c>
      <c r="F4821" s="26">
        <f>AVERAGE(F4817:F4820)</f>
        <v>7.803425925925926</v>
      </c>
    </row>
    <row r="4822" spans="2:6" ht="18.75" hidden="1" customHeight="1" thickTop="1">
      <c r="B4822" s="33"/>
      <c r="C4822" s="29"/>
      <c r="D4822" s="30"/>
      <c r="E4822" s="56"/>
      <c r="F4822" s="32"/>
    </row>
    <row r="4823" spans="2:6" ht="18.75" hidden="1" customHeight="1">
      <c r="B4823" s="33">
        <f>B4818+1</f>
        <v>42229</v>
      </c>
      <c r="C4823" s="34">
        <v>0.39583333333333331</v>
      </c>
      <c r="D4823" s="15">
        <v>7.8427777777777772</v>
      </c>
      <c r="E4823" s="35">
        <v>7.8527777777777779</v>
      </c>
      <c r="F4823" s="35">
        <v>7.8627777777777776</v>
      </c>
    </row>
    <row r="4824" spans="2:6" ht="18.75" hidden="1" customHeight="1">
      <c r="B4824" s="33"/>
      <c r="C4824" s="34">
        <v>0.52083333333333337</v>
      </c>
      <c r="D4824" s="15">
        <v>7.8372222222222216</v>
      </c>
      <c r="E4824" s="35">
        <v>7.8472222222222214</v>
      </c>
      <c r="F4824" s="35">
        <v>7.8572222222222212</v>
      </c>
    </row>
    <row r="4825" spans="2:6" ht="18.75" hidden="1" customHeight="1">
      <c r="B4825" s="51"/>
      <c r="C4825" s="57">
        <v>0.64583333333333337</v>
      </c>
      <c r="D4825" s="63">
        <v>7.841666666666665</v>
      </c>
      <c r="E4825" s="35">
        <v>7.8516666666666666</v>
      </c>
      <c r="F4825" s="65">
        <v>7.8616666666666681</v>
      </c>
    </row>
    <row r="4826" spans="2:6" ht="18.75" hidden="1" customHeight="1" thickBot="1">
      <c r="B4826" s="66"/>
      <c r="C4826" s="67"/>
      <c r="D4826" s="68">
        <f>AVERAGE(D4822:D4825)</f>
        <v>7.8405555555555546</v>
      </c>
      <c r="E4826" s="26">
        <f>AVERAGE(E4822:E4825)</f>
        <v>7.8505555555555553</v>
      </c>
      <c r="F4826" s="26">
        <f>AVERAGE(F4822:F4825)</f>
        <v>7.860555555555556</v>
      </c>
    </row>
    <row r="4827" spans="2:6" ht="18.75" hidden="1" customHeight="1" thickTop="1">
      <c r="B4827" s="33"/>
      <c r="C4827" s="29"/>
      <c r="D4827" s="30"/>
      <c r="E4827" s="56"/>
      <c r="F4827" s="32"/>
    </row>
    <row r="4828" spans="2:6" ht="18.75" hidden="1" customHeight="1">
      <c r="B4828" s="33">
        <f>B4823+1</f>
        <v>42230</v>
      </c>
      <c r="C4828" s="34">
        <v>0.39583333333333331</v>
      </c>
      <c r="D4828" s="15">
        <v>7.8547222222222217</v>
      </c>
      <c r="E4828" s="35">
        <v>7.8647222222222215</v>
      </c>
      <c r="F4828" s="35">
        <v>7.8747222222222222</v>
      </c>
    </row>
    <row r="4829" spans="2:6" ht="18.75" hidden="1" customHeight="1">
      <c r="B4829" s="33"/>
      <c r="C4829" s="34">
        <v>0.52083333333333337</v>
      </c>
      <c r="D4829" s="15">
        <v>7.87</v>
      </c>
      <c r="E4829" s="35">
        <v>7.8800000000000008</v>
      </c>
      <c r="F4829" s="35">
        <v>7.8900000000000006</v>
      </c>
    </row>
    <row r="4830" spans="2:6" ht="18.75" hidden="1" customHeight="1">
      <c r="B4830" s="51"/>
      <c r="C4830" s="57">
        <v>0.64583333333333337</v>
      </c>
      <c r="D4830" s="63">
        <v>7.8763888888888873</v>
      </c>
      <c r="E4830" s="35">
        <v>7.8863888888888898</v>
      </c>
      <c r="F4830" s="65">
        <v>7.8963888888888913</v>
      </c>
    </row>
    <row r="4831" spans="2:6" ht="18.75" hidden="1" customHeight="1" thickBot="1">
      <c r="B4831" s="66"/>
      <c r="C4831" s="67"/>
      <c r="D4831" s="68">
        <f>AVERAGE(D4827:D4830)</f>
        <v>7.8670370370370364</v>
      </c>
      <c r="E4831" s="26">
        <f>AVERAGE(E4827:E4830)</f>
        <v>7.8770370370370371</v>
      </c>
      <c r="F4831" s="26">
        <f>AVERAGE(F4827:F4830)</f>
        <v>7.8870370370370368</v>
      </c>
    </row>
    <row r="4832" spans="2:6" ht="18.75" hidden="1" customHeight="1" thickTop="1">
      <c r="B4832" s="33"/>
      <c r="C4832" s="29"/>
      <c r="D4832" s="30"/>
      <c r="E4832" s="56"/>
      <c r="F4832" s="32"/>
    </row>
    <row r="4833" spans="2:6" ht="18.75" hidden="1" customHeight="1">
      <c r="B4833" s="33">
        <f>B4828+3</f>
        <v>42233</v>
      </c>
      <c r="C4833" s="34">
        <v>0.39583333333333331</v>
      </c>
      <c r="D4833" s="15">
        <v>7.9120588235294118</v>
      </c>
      <c r="E4833" s="35">
        <v>7.9220588235294116</v>
      </c>
      <c r="F4833" s="35">
        <v>7.9320588235294114</v>
      </c>
    </row>
    <row r="4834" spans="2:6" ht="18.75" hidden="1" customHeight="1">
      <c r="B4834" s="33"/>
      <c r="C4834" s="34">
        <v>0.52083333333333337</v>
      </c>
      <c r="D4834" s="15">
        <v>7.9519444444444458</v>
      </c>
      <c r="E4834" s="35">
        <v>7.9619444444444447</v>
      </c>
      <c r="F4834" s="35">
        <v>7.9719444444444445</v>
      </c>
    </row>
    <row r="4835" spans="2:6" ht="18.75" hidden="1" customHeight="1">
      <c r="B4835" s="51"/>
      <c r="C4835" s="57">
        <v>0.64583333333333337</v>
      </c>
      <c r="D4835" s="63">
        <v>7.9499999999999993</v>
      </c>
      <c r="E4835" s="35">
        <v>7.96</v>
      </c>
      <c r="F4835" s="65">
        <v>7.9700000000000006</v>
      </c>
    </row>
    <row r="4836" spans="2:6" ht="18.75" hidden="1" customHeight="1" thickBot="1">
      <c r="B4836" s="66"/>
      <c r="C4836" s="67"/>
      <c r="D4836" s="68">
        <f>AVERAGE(D4832:D4835)</f>
        <v>7.9380010893246187</v>
      </c>
      <c r="E4836" s="26">
        <f>AVERAGE(E4832:E4835)</f>
        <v>7.9480010893246194</v>
      </c>
      <c r="F4836" s="26">
        <f>AVERAGE(F4832:F4835)</f>
        <v>7.9580010893246182</v>
      </c>
    </row>
    <row r="4837" spans="2:6" ht="18.75" hidden="1" customHeight="1" thickTop="1">
      <c r="B4837" s="33"/>
      <c r="C4837" s="29"/>
      <c r="D4837" s="30"/>
      <c r="E4837" s="56"/>
      <c r="F4837" s="32"/>
    </row>
    <row r="4838" spans="2:6" ht="18.75" hidden="1" customHeight="1">
      <c r="B4838" s="33">
        <f>B4833+1</f>
        <v>42234</v>
      </c>
      <c r="C4838" s="34">
        <v>0.39583333333333331</v>
      </c>
      <c r="D4838" s="15">
        <v>7.9438888888888881</v>
      </c>
      <c r="E4838" s="35">
        <v>7.9538888888888888</v>
      </c>
      <c r="F4838" s="35">
        <v>7.9638888888888886</v>
      </c>
    </row>
    <row r="4839" spans="2:6" ht="18.75" hidden="1" customHeight="1">
      <c r="B4839" s="33"/>
      <c r="C4839" s="34">
        <v>0.52083333333333337</v>
      </c>
      <c r="D4839" s="15">
        <v>7.9738888888888901</v>
      </c>
      <c r="E4839" s="35">
        <v>7.983888888888889</v>
      </c>
      <c r="F4839" s="35">
        <v>7.9938888888888879</v>
      </c>
    </row>
    <row r="4840" spans="2:6" ht="18.75" hidden="1" customHeight="1">
      <c r="B4840" s="51"/>
      <c r="C4840" s="57">
        <v>0.64583333333333337</v>
      </c>
      <c r="D4840" s="63">
        <v>7.9508333333333319</v>
      </c>
      <c r="E4840" s="35">
        <v>7.9608333333333325</v>
      </c>
      <c r="F4840" s="65">
        <v>7.9708333333333332</v>
      </c>
    </row>
    <row r="4841" spans="2:6" ht="18.75" hidden="1" customHeight="1" thickBot="1">
      <c r="B4841" s="66"/>
      <c r="C4841" s="67"/>
      <c r="D4841" s="68">
        <f>AVERAGE(D4837:D4840)</f>
        <v>7.9562037037037037</v>
      </c>
      <c r="E4841" s="26">
        <f>AVERAGE(E4837:E4840)</f>
        <v>7.9662037037037043</v>
      </c>
      <c r="F4841" s="26">
        <f>AVERAGE(F4837:F4840)</f>
        <v>7.9762037037037032</v>
      </c>
    </row>
    <row r="4842" spans="2:6" ht="18.75" hidden="1" customHeight="1" thickTop="1">
      <c r="B4842" s="33"/>
      <c r="C4842" s="29"/>
      <c r="D4842" s="30"/>
      <c r="E4842" s="56"/>
      <c r="F4842" s="32"/>
    </row>
    <row r="4843" spans="2:6" ht="18.75" hidden="1" customHeight="1">
      <c r="B4843" s="33">
        <f>B4838+1</f>
        <v>42235</v>
      </c>
      <c r="C4843" s="34">
        <v>0.39583333333333331</v>
      </c>
      <c r="D4843" s="15">
        <v>7.9691666666666645</v>
      </c>
      <c r="E4843" s="35">
        <v>7.9791666666666679</v>
      </c>
      <c r="F4843" s="35">
        <v>7.9891666666666703</v>
      </c>
    </row>
    <row r="4844" spans="2:6" ht="18.75" hidden="1" customHeight="1">
      <c r="B4844" s="33"/>
      <c r="C4844" s="34">
        <v>0.52083333333333337</v>
      </c>
      <c r="D4844" s="15">
        <v>7.9605555555555565</v>
      </c>
      <c r="E4844" s="35">
        <v>7.9705555555555554</v>
      </c>
      <c r="F4844" s="35">
        <v>7.9805555555555543</v>
      </c>
    </row>
    <row r="4845" spans="2:6" ht="18.75" hidden="1" customHeight="1">
      <c r="B4845" s="51"/>
      <c r="C4845" s="57">
        <v>0.64583333333333337</v>
      </c>
      <c r="D4845" s="63">
        <v>7.9930555555555554</v>
      </c>
      <c r="E4845" s="35">
        <v>8.0030555555555551</v>
      </c>
      <c r="F4845" s="65">
        <v>8.0130555555555567</v>
      </c>
    </row>
    <row r="4846" spans="2:6" ht="18.75" hidden="1" customHeight="1" thickBot="1">
      <c r="B4846" s="66"/>
      <c r="C4846" s="67"/>
      <c r="D4846" s="68">
        <f>AVERAGE(D4842:D4845)</f>
        <v>7.9742592592592585</v>
      </c>
      <c r="E4846" s="26">
        <f>AVERAGE(E4842:E4845)</f>
        <v>7.9842592592592601</v>
      </c>
      <c r="F4846" s="26">
        <f>AVERAGE(F4842:F4845)</f>
        <v>7.9942592592592598</v>
      </c>
    </row>
    <row r="4847" spans="2:6" ht="18.75" hidden="1" customHeight="1" thickTop="1">
      <c r="B4847" s="33"/>
      <c r="C4847" s="29"/>
      <c r="D4847" s="30"/>
      <c r="E4847" s="56"/>
      <c r="F4847" s="32"/>
    </row>
    <row r="4848" spans="2:6" ht="18.75" hidden="1" customHeight="1">
      <c r="B4848" s="33">
        <f>B4843+1</f>
        <v>42236</v>
      </c>
      <c r="C4848" s="34">
        <v>0.39583333333333331</v>
      </c>
      <c r="D4848" s="15">
        <v>7.9958333333333336</v>
      </c>
      <c r="E4848" s="35">
        <v>8.0058333333333351</v>
      </c>
      <c r="F4848" s="35">
        <v>8.0158333333333349</v>
      </c>
    </row>
    <row r="4849" spans="2:6" ht="18.75" hidden="1" customHeight="1">
      <c r="B4849" s="33"/>
      <c r="C4849" s="34">
        <v>0.52083333333333337</v>
      </c>
      <c r="D4849" s="15">
        <v>8.07</v>
      </c>
      <c r="E4849" s="35">
        <v>8.0799999999999983</v>
      </c>
      <c r="F4849" s="35">
        <v>8.0899999999999981</v>
      </c>
    </row>
    <row r="4850" spans="2:6" ht="18.75" hidden="1" customHeight="1">
      <c r="B4850" s="51"/>
      <c r="C4850" s="57">
        <v>0.64583333333333337</v>
      </c>
      <c r="D4850" s="63">
        <v>8.1258333333333361</v>
      </c>
      <c r="E4850" s="35">
        <v>8.1358333333333341</v>
      </c>
      <c r="F4850" s="65">
        <v>8.1458333333333321</v>
      </c>
    </row>
    <row r="4851" spans="2:6" ht="18.75" hidden="1" customHeight="1" thickBot="1">
      <c r="B4851" s="66"/>
      <c r="C4851" s="67"/>
      <c r="D4851" s="68">
        <f>AVERAGE(D4847:D4850)</f>
        <v>8.06388888888889</v>
      </c>
      <c r="E4851" s="26">
        <f>AVERAGE(E4847:E4850)</f>
        <v>8.0738888888888898</v>
      </c>
      <c r="F4851" s="26">
        <f>AVERAGE(F4847:F4850)</f>
        <v>8.0838888888888878</v>
      </c>
    </row>
    <row r="4852" spans="2:6" ht="18.75" hidden="1" customHeight="1" thickTop="1">
      <c r="B4852" s="33"/>
      <c r="C4852" s="29"/>
      <c r="D4852" s="30"/>
      <c r="E4852" s="56"/>
      <c r="F4852" s="32"/>
    </row>
    <row r="4853" spans="2:6" ht="18.75" hidden="1" customHeight="1">
      <c r="B4853" s="33">
        <f>B4848+1</f>
        <v>42237</v>
      </c>
      <c r="C4853" s="34">
        <v>0.39583333333333331</v>
      </c>
      <c r="D4853" s="15">
        <v>8.1547222222222224</v>
      </c>
      <c r="E4853" s="35">
        <v>8.1647222222222222</v>
      </c>
      <c r="F4853" s="35">
        <v>8.174722222222222</v>
      </c>
    </row>
    <row r="4854" spans="2:6" ht="18.75" hidden="1" customHeight="1">
      <c r="B4854" s="33"/>
      <c r="C4854" s="34">
        <v>0.52083333333333337</v>
      </c>
      <c r="D4854" s="15">
        <v>8.1438888888888883</v>
      </c>
      <c r="E4854" s="35">
        <v>8.1538888888888881</v>
      </c>
      <c r="F4854" s="35">
        <v>8.1638888888888879</v>
      </c>
    </row>
    <row r="4855" spans="2:6" ht="18.75" hidden="1" customHeight="1">
      <c r="B4855" s="51"/>
      <c r="C4855" s="57">
        <v>0.64583333333333337</v>
      </c>
      <c r="D4855" s="63">
        <v>8.2072222222222209</v>
      </c>
      <c r="E4855" s="35">
        <v>8.2172222222222224</v>
      </c>
      <c r="F4855" s="65">
        <v>8.227222222222224</v>
      </c>
    </row>
    <row r="4856" spans="2:6" ht="18.75" hidden="1" customHeight="1" thickBot="1">
      <c r="B4856" s="66"/>
      <c r="C4856" s="67"/>
      <c r="D4856" s="68">
        <f>AVERAGE(D4852:D4855)</f>
        <v>8.1686111111111099</v>
      </c>
      <c r="E4856" s="26">
        <f>AVERAGE(E4852:E4855)</f>
        <v>8.1786111111111115</v>
      </c>
      <c r="F4856" s="26">
        <f>AVERAGE(F4852:F4855)</f>
        <v>8.1886111111111113</v>
      </c>
    </row>
    <row r="4857" spans="2:6" ht="18.75" hidden="1" customHeight="1" thickTop="1">
      <c r="B4857" s="33"/>
      <c r="C4857" s="29"/>
      <c r="D4857" s="30"/>
      <c r="E4857" s="56"/>
      <c r="F4857" s="32"/>
    </row>
    <row r="4858" spans="2:6" ht="18.75" hidden="1" customHeight="1">
      <c r="B4858" s="33">
        <f>B4853+3</f>
        <v>42240</v>
      </c>
      <c r="C4858" s="34">
        <v>0.39583333333333331</v>
      </c>
      <c r="D4858" s="15">
        <v>8.5363888888888866</v>
      </c>
      <c r="E4858" s="35">
        <v>8.5463888888888881</v>
      </c>
      <c r="F4858" s="35">
        <v>8.5563888888888915</v>
      </c>
    </row>
    <row r="4859" spans="2:6" ht="18.75" hidden="1" customHeight="1">
      <c r="B4859" s="33"/>
      <c r="C4859" s="34">
        <v>0.52083333333333337</v>
      </c>
      <c r="D4859" s="15">
        <v>8.3652777777777789</v>
      </c>
      <c r="E4859" s="35">
        <v>8.3752777777777787</v>
      </c>
      <c r="F4859" s="35">
        <v>8.3852777777777785</v>
      </c>
    </row>
    <row r="4860" spans="2:6" ht="18.75" hidden="1" customHeight="1">
      <c r="B4860" s="51"/>
      <c r="C4860" s="57">
        <v>0.64583333333333337</v>
      </c>
      <c r="D4860" s="63">
        <v>8.4355555555555544</v>
      </c>
      <c r="E4860" s="35">
        <v>8.4455555555555542</v>
      </c>
      <c r="F4860" s="65">
        <v>8.4555555555555557</v>
      </c>
    </row>
    <row r="4861" spans="2:6" ht="18.75" hidden="1" customHeight="1" thickBot="1">
      <c r="B4861" s="66"/>
      <c r="C4861" s="67"/>
      <c r="D4861" s="68">
        <f>AVERAGE(D4857:D4860)</f>
        <v>8.4457407407407388</v>
      </c>
      <c r="E4861" s="26">
        <f>AVERAGE(E4857:E4860)</f>
        <v>8.4557407407407403</v>
      </c>
      <c r="F4861" s="26">
        <f>AVERAGE(F4857:F4860)</f>
        <v>8.4657407407407419</v>
      </c>
    </row>
    <row r="4862" spans="2:6" ht="18.75" hidden="1" customHeight="1" thickTop="1">
      <c r="B4862" s="33"/>
      <c r="C4862" s="29"/>
      <c r="D4862" s="30"/>
      <c r="E4862" s="56"/>
      <c r="F4862" s="32"/>
    </row>
    <row r="4863" spans="2:6" ht="18.75" hidden="1" customHeight="1">
      <c r="B4863" s="33">
        <f>B4858+1</f>
        <v>42241</v>
      </c>
      <c r="C4863" s="34">
        <v>0.39583333333333331</v>
      </c>
      <c r="D4863" s="15">
        <v>8.4672222222222224</v>
      </c>
      <c r="E4863" s="35">
        <v>8.477222222222224</v>
      </c>
      <c r="F4863" s="35">
        <v>8.4872222222222238</v>
      </c>
    </row>
    <row r="4864" spans="2:6" ht="18.75" hidden="1" customHeight="1">
      <c r="B4864" s="33"/>
      <c r="C4864" s="34">
        <v>0.52083333333333337</v>
      </c>
      <c r="D4864" s="15">
        <v>8.4572222222222209</v>
      </c>
      <c r="E4864" s="35">
        <v>8.4672222222222224</v>
      </c>
      <c r="F4864" s="35">
        <v>8.4772222222222222</v>
      </c>
    </row>
    <row r="4865" spans="2:6" ht="18.75" hidden="1" customHeight="1">
      <c r="B4865" s="51"/>
      <c r="C4865" s="57">
        <v>0.64583333333333337</v>
      </c>
      <c r="D4865" s="63">
        <v>8.4736111111111114</v>
      </c>
      <c r="E4865" s="35">
        <v>8.4836111111111112</v>
      </c>
      <c r="F4865" s="65">
        <v>8.493611111111111</v>
      </c>
    </row>
    <row r="4866" spans="2:6" ht="18.75" hidden="1" customHeight="1" thickBot="1">
      <c r="B4866" s="66"/>
      <c r="C4866" s="67"/>
      <c r="D4866" s="68">
        <f>AVERAGE(D4862:D4865)</f>
        <v>8.4660185185185188</v>
      </c>
      <c r="E4866" s="26">
        <f>AVERAGE(E4862:E4865)</f>
        <v>8.4760185185185204</v>
      </c>
      <c r="F4866" s="26">
        <f>AVERAGE(F4862:F4865)</f>
        <v>8.4860185185185184</v>
      </c>
    </row>
    <row r="4867" spans="2:6" ht="18.75" hidden="1" customHeight="1" thickTop="1">
      <c r="B4867" s="33"/>
      <c r="C4867" s="29"/>
      <c r="D4867" s="30"/>
      <c r="E4867" s="56"/>
      <c r="F4867" s="32"/>
    </row>
    <row r="4868" spans="2:6" ht="18.75" hidden="1" customHeight="1">
      <c r="B4868" s="33">
        <f>B4863+1</f>
        <v>42242</v>
      </c>
      <c r="C4868" s="34">
        <v>0.39583333333333331</v>
      </c>
      <c r="D4868" s="15">
        <v>8.468055555555555</v>
      </c>
      <c r="E4868" s="35">
        <v>8.4780555555555548</v>
      </c>
      <c r="F4868" s="35">
        <v>8.4880555555555546</v>
      </c>
    </row>
    <row r="4869" spans="2:6" ht="18.75" hidden="1" customHeight="1">
      <c r="B4869" s="33"/>
      <c r="C4869" s="34">
        <v>0.52083333333333337</v>
      </c>
      <c r="D4869" s="15">
        <v>8.4794444444444466</v>
      </c>
      <c r="E4869" s="35">
        <v>8.4894444444444446</v>
      </c>
      <c r="F4869" s="35">
        <v>8.4994444444444426</v>
      </c>
    </row>
    <row r="4870" spans="2:6" ht="18.75" hidden="1" customHeight="1">
      <c r="B4870" s="51"/>
      <c r="C4870" s="57">
        <v>0.64583333333333337</v>
      </c>
      <c r="D4870" s="63">
        <v>8.4263888888888889</v>
      </c>
      <c r="E4870" s="35">
        <v>8.4363888888888887</v>
      </c>
      <c r="F4870" s="65">
        <v>8.4463888888888867</v>
      </c>
    </row>
    <row r="4871" spans="2:6" ht="18.75" hidden="1" customHeight="1" thickBot="1">
      <c r="B4871" s="66"/>
      <c r="C4871" s="67"/>
      <c r="D4871" s="68">
        <f>AVERAGE(D4867:D4870)</f>
        <v>8.4579629629629647</v>
      </c>
      <c r="E4871" s="26">
        <f>AVERAGE(E4867:E4870)</f>
        <v>8.4679629629629627</v>
      </c>
      <c r="F4871" s="26">
        <f>AVERAGE(F4867:F4870)</f>
        <v>8.4779629629629607</v>
      </c>
    </row>
    <row r="4872" spans="2:6" ht="18.75" hidden="1" customHeight="1" thickTop="1">
      <c r="B4872" s="33"/>
      <c r="C4872" s="29"/>
      <c r="D4872" s="30"/>
      <c r="E4872" s="56"/>
      <c r="F4872" s="32"/>
    </row>
    <row r="4873" spans="2:6" ht="18.75" hidden="1" customHeight="1">
      <c r="B4873" s="33">
        <f>B4868+1</f>
        <v>42243</v>
      </c>
      <c r="C4873" s="34">
        <v>0.39583333333333331</v>
      </c>
      <c r="D4873" s="15">
        <v>8.4427777777777777</v>
      </c>
      <c r="E4873" s="35">
        <v>8.4527777777777793</v>
      </c>
      <c r="F4873" s="35">
        <v>8.4627777777777791</v>
      </c>
    </row>
    <row r="4874" spans="2:6" ht="18.75" hidden="1" customHeight="1">
      <c r="B4874" s="33"/>
      <c r="C4874" s="34">
        <v>0.52083333333333337</v>
      </c>
      <c r="D4874" s="15">
        <v>8.4472222222222211</v>
      </c>
      <c r="E4874" s="35">
        <v>8.4572222222222209</v>
      </c>
      <c r="F4874" s="35">
        <v>8.4672222222222224</v>
      </c>
    </row>
    <row r="4875" spans="2:6" ht="18.75" hidden="1" customHeight="1">
      <c r="B4875" s="51"/>
      <c r="C4875" s="57">
        <v>0.64583333333333337</v>
      </c>
      <c r="D4875" s="63">
        <v>8.4458333333333311</v>
      </c>
      <c r="E4875" s="35">
        <v>8.4558333333333326</v>
      </c>
      <c r="F4875" s="65">
        <v>8.4658333333333342</v>
      </c>
    </row>
    <row r="4876" spans="2:6" ht="18.75" hidden="1" customHeight="1" thickBot="1">
      <c r="B4876" s="66"/>
      <c r="C4876" s="67"/>
      <c r="D4876" s="68">
        <f>AVERAGE(D4872:D4875)</f>
        <v>8.4452777777777772</v>
      </c>
      <c r="E4876" s="26">
        <f>AVERAGE(E4872:E4875)</f>
        <v>8.4552777777777788</v>
      </c>
      <c r="F4876" s="26">
        <f>AVERAGE(F4872:F4875)</f>
        <v>8.4652777777777786</v>
      </c>
    </row>
    <row r="4877" spans="2:6" ht="18.75" hidden="1" customHeight="1" thickTop="1">
      <c r="B4877" s="33"/>
      <c r="C4877" s="29"/>
      <c r="D4877" s="30"/>
      <c r="E4877" s="56"/>
      <c r="F4877" s="32"/>
    </row>
    <row r="4878" spans="2:6" ht="18.75" hidden="1" customHeight="1">
      <c r="B4878" s="33">
        <f>B4873+1</f>
        <v>42244</v>
      </c>
      <c r="C4878" s="34">
        <v>0.39583333333333331</v>
      </c>
      <c r="D4878" s="15">
        <v>8.5108333333333324</v>
      </c>
      <c r="E4878" s="35">
        <v>8.5208333333333321</v>
      </c>
      <c r="F4878" s="35">
        <v>8.5308333333333319</v>
      </c>
    </row>
    <row r="4879" spans="2:6" ht="18.75" hidden="1" customHeight="1">
      <c r="B4879" s="33"/>
      <c r="C4879" s="34">
        <v>0.52083333333333337</v>
      </c>
      <c r="D4879" s="15">
        <v>8.586666666666666</v>
      </c>
      <c r="E4879" s="35">
        <v>8.5966666666666676</v>
      </c>
      <c r="F4879" s="35">
        <v>8.6066666666666674</v>
      </c>
    </row>
    <row r="4880" spans="2:6" ht="18.75" hidden="1" customHeight="1">
      <c r="B4880" s="51"/>
      <c r="C4880" s="57">
        <v>0.64583333333333337</v>
      </c>
      <c r="D4880" s="63">
        <v>8.6191666666666649</v>
      </c>
      <c r="E4880" s="35">
        <v>8.6291666666666664</v>
      </c>
      <c r="F4880" s="65">
        <v>8.6391666666666662</v>
      </c>
    </row>
    <row r="4881" spans="2:6" ht="18.75" hidden="1" customHeight="1" thickBot="1">
      <c r="B4881" s="66"/>
      <c r="C4881" s="67"/>
      <c r="D4881" s="68">
        <f>AVERAGE(D4877:D4880)</f>
        <v>8.5722222222222211</v>
      </c>
      <c r="E4881" s="26">
        <f>AVERAGE(E4877:E4880)</f>
        <v>8.5822222222222226</v>
      </c>
      <c r="F4881" s="26">
        <f>AVERAGE(F4877:F4880)</f>
        <v>8.5922222222222207</v>
      </c>
    </row>
    <row r="4882" spans="2:6" ht="18.75" hidden="1" customHeight="1" thickTop="1">
      <c r="B4882" s="33"/>
      <c r="C4882" s="29"/>
      <c r="D4882" s="30"/>
      <c r="E4882" s="56"/>
      <c r="F4882" s="32"/>
    </row>
    <row r="4883" spans="2:6" ht="18.75" hidden="1" customHeight="1">
      <c r="B4883" s="33">
        <f>B4878+3</f>
        <v>42247</v>
      </c>
      <c r="C4883" s="34">
        <v>0.39583333333333331</v>
      </c>
      <c r="D4883" s="15">
        <v>8.627352941176472</v>
      </c>
      <c r="E4883" s="35">
        <v>8.63735294117647</v>
      </c>
      <c r="F4883" s="35">
        <v>8.6473529411764698</v>
      </c>
    </row>
    <row r="4884" spans="2:6" ht="18.75" hidden="1" customHeight="1">
      <c r="B4884" s="33"/>
      <c r="C4884" s="34">
        <v>0.52083333333333337</v>
      </c>
      <c r="D4884" s="15">
        <v>8.6697058823529431</v>
      </c>
      <c r="E4884" s="35">
        <v>8.6797058823529429</v>
      </c>
      <c r="F4884" s="35">
        <v>8.6897058823529427</v>
      </c>
    </row>
    <row r="4885" spans="2:6" ht="18.75" hidden="1" customHeight="1">
      <c r="B4885" s="51"/>
      <c r="C4885" s="57">
        <v>0.64583333333333337</v>
      </c>
      <c r="D4885" s="63">
        <v>8.8347222222222204</v>
      </c>
      <c r="E4885" s="35">
        <v>8.8447222222222202</v>
      </c>
      <c r="F4885" s="65">
        <v>8.8547222222222217</v>
      </c>
    </row>
    <row r="4886" spans="2:6" ht="18.75" hidden="1" customHeight="1" thickBot="1">
      <c r="B4886" s="66"/>
      <c r="C4886" s="67"/>
      <c r="D4886" s="68">
        <f>AVERAGE(D4882:D4885)</f>
        <v>8.7105936819172118</v>
      </c>
      <c r="E4886" s="26">
        <f>AVERAGE(E4882:E4885)</f>
        <v>8.7205936819172116</v>
      </c>
      <c r="F4886" s="26">
        <f>AVERAGE(F4882:F4885)</f>
        <v>8.7305936819172114</v>
      </c>
    </row>
    <row r="4887" spans="2:6" ht="18.75" hidden="1" customHeight="1" thickTop="1">
      <c r="B4887" s="33"/>
      <c r="C4887" s="29"/>
      <c r="D4887" s="30"/>
      <c r="E4887" s="56"/>
      <c r="F4887" s="32"/>
    </row>
    <row r="4888" spans="2:6" ht="18.75" hidden="1" customHeight="1">
      <c r="B4888" s="33">
        <f>B4883+1</f>
        <v>42248</v>
      </c>
      <c r="C4888" s="34">
        <v>0.39583333333333331</v>
      </c>
      <c r="D4888" s="15">
        <v>8.9488888888888898</v>
      </c>
      <c r="E4888" s="35">
        <v>8.9588888888888896</v>
      </c>
      <c r="F4888" s="35">
        <v>8.9688888888888894</v>
      </c>
    </row>
    <row r="4889" spans="2:6" ht="18.75" hidden="1" customHeight="1">
      <c r="B4889" s="33"/>
      <c r="C4889" s="34">
        <v>0.52083333333333337</v>
      </c>
      <c r="D4889" s="15">
        <v>8.932500000000001</v>
      </c>
      <c r="E4889" s="35">
        <v>8.9425000000000008</v>
      </c>
      <c r="F4889" s="35">
        <v>8.9525000000000006</v>
      </c>
    </row>
    <row r="4890" spans="2:6" ht="18.75" hidden="1" customHeight="1">
      <c r="B4890" s="51"/>
      <c r="C4890" s="57">
        <v>0.64583333333333337</v>
      </c>
      <c r="D4890" s="63">
        <v>8.9711111111111119</v>
      </c>
      <c r="E4890" s="35">
        <v>8.9811111111111117</v>
      </c>
      <c r="F4890" s="65">
        <v>8.9911111111111115</v>
      </c>
    </row>
    <row r="4891" spans="2:6" ht="18.75" hidden="1" customHeight="1" thickBot="1">
      <c r="B4891" s="66"/>
      <c r="C4891" s="67"/>
      <c r="D4891" s="68">
        <f>AVERAGE(D4887:D4890)</f>
        <v>8.9508333333333354</v>
      </c>
      <c r="E4891" s="26">
        <f>AVERAGE(E4887:E4890)</f>
        <v>8.9608333333333334</v>
      </c>
      <c r="F4891" s="26">
        <f>AVERAGE(F4887:F4890)</f>
        <v>8.9708333333333332</v>
      </c>
    </row>
    <row r="4892" spans="2:6" ht="18.75" hidden="1" customHeight="1" thickTop="1">
      <c r="B4892" s="33"/>
      <c r="C4892" s="29"/>
      <c r="D4892" s="30"/>
      <c r="E4892" s="56"/>
      <c r="F4892" s="32"/>
    </row>
    <row r="4893" spans="2:6" ht="18.75" hidden="1" customHeight="1">
      <c r="B4893" s="33">
        <f>B4888+1</f>
        <v>42249</v>
      </c>
      <c r="C4893" s="34">
        <v>0.39583333333333331</v>
      </c>
      <c r="D4893" s="15">
        <v>9.139166666666668</v>
      </c>
      <c r="E4893" s="35">
        <v>9.1491666666666678</v>
      </c>
      <c r="F4893" s="35">
        <v>9.1591666666666676</v>
      </c>
    </row>
    <row r="4894" spans="2:6" ht="18.75" hidden="1" customHeight="1">
      <c r="B4894" s="33"/>
      <c r="C4894" s="34">
        <v>0.52083333333333337</v>
      </c>
      <c r="D4894" s="15">
        <v>9.4125000000000014</v>
      </c>
      <c r="E4894" s="35">
        <v>9.4224999999999994</v>
      </c>
      <c r="F4894" s="35">
        <v>9.4324999999999974</v>
      </c>
    </row>
    <row r="4895" spans="2:6" ht="18.75" hidden="1" customHeight="1">
      <c r="B4895" s="51"/>
      <c r="C4895" s="57">
        <v>0.64583333333333337</v>
      </c>
      <c r="D4895" s="63">
        <v>9.3644444444444446</v>
      </c>
      <c r="E4895" s="35">
        <v>9.3744444444444461</v>
      </c>
      <c r="F4895" s="65">
        <v>9.3844444444444477</v>
      </c>
    </row>
    <row r="4896" spans="2:6" ht="18.75" hidden="1" customHeight="1" thickBot="1">
      <c r="B4896" s="66"/>
      <c r="C4896" s="67"/>
      <c r="D4896" s="68">
        <f>AVERAGE(D4892:D4895)</f>
        <v>9.3053703703703707</v>
      </c>
      <c r="E4896" s="26">
        <f>AVERAGE(E4892:E4895)</f>
        <v>9.3153703703703705</v>
      </c>
      <c r="F4896" s="26">
        <f>AVERAGE(F4892:F4895)</f>
        <v>9.3253703703703703</v>
      </c>
    </row>
    <row r="4897" spans="2:6" ht="18.75" hidden="1" customHeight="1" thickTop="1">
      <c r="B4897" s="33"/>
      <c r="C4897" s="29"/>
      <c r="D4897" s="30"/>
      <c r="E4897" s="56"/>
      <c r="F4897" s="32"/>
    </row>
    <row r="4898" spans="2:6" ht="18.75" hidden="1" customHeight="1">
      <c r="B4898" s="33">
        <f>B4893+1</f>
        <v>42250</v>
      </c>
      <c r="C4898" s="34">
        <v>0.39583333333333331</v>
      </c>
      <c r="D4898" s="15">
        <v>9.56388888888889</v>
      </c>
      <c r="E4898" s="35">
        <v>9.573888888888888</v>
      </c>
      <c r="F4898" s="35">
        <v>9.5838888888888878</v>
      </c>
    </row>
    <row r="4899" spans="2:6" ht="18.75" hidden="1" customHeight="1">
      <c r="B4899" s="33"/>
      <c r="C4899" s="34">
        <v>0.52083333333333337</v>
      </c>
      <c r="D4899" s="15">
        <v>9.7827777777777776</v>
      </c>
      <c r="E4899" s="35">
        <v>9.7927777777777774</v>
      </c>
      <c r="F4899" s="35">
        <v>9.8027777777777771</v>
      </c>
    </row>
    <row r="4900" spans="2:6" ht="18.75" hidden="1" customHeight="1">
      <c r="B4900" s="51"/>
      <c r="C4900" s="57">
        <v>0.64583333333333337</v>
      </c>
      <c r="D4900" s="63">
        <v>9.8386111111111116</v>
      </c>
      <c r="E4900" s="35">
        <v>9.8486111111111114</v>
      </c>
      <c r="F4900" s="65">
        <v>9.8586111111111094</v>
      </c>
    </row>
    <row r="4901" spans="2:6" ht="18.75" hidden="1" customHeight="1" thickBot="1">
      <c r="B4901" s="66"/>
      <c r="C4901" s="67"/>
      <c r="D4901" s="68">
        <f>AVERAGE(D4897:D4900)</f>
        <v>9.7284259259259258</v>
      </c>
      <c r="E4901" s="26">
        <f>AVERAGE(E4897:E4900)</f>
        <v>9.7384259259259256</v>
      </c>
      <c r="F4901" s="26">
        <f>AVERAGE(F4897:F4900)</f>
        <v>9.7484259259259236</v>
      </c>
    </row>
    <row r="4902" spans="2:6" ht="18.75" hidden="1" customHeight="1" thickTop="1">
      <c r="B4902" s="33"/>
      <c r="C4902" s="29"/>
      <c r="D4902" s="30"/>
      <c r="E4902" s="56"/>
      <c r="F4902" s="32"/>
    </row>
    <row r="4903" spans="2:6" ht="18.75" hidden="1" customHeight="1">
      <c r="B4903" s="33">
        <f>B4898+1</f>
        <v>42251</v>
      </c>
      <c r="C4903" s="34">
        <v>0.39583333333333331</v>
      </c>
      <c r="D4903" s="15">
        <v>9.8055555555555536</v>
      </c>
      <c r="E4903" s="35">
        <v>9.8155555555555551</v>
      </c>
      <c r="F4903" s="35">
        <v>9.8255555555555549</v>
      </c>
    </row>
    <row r="4904" spans="2:6" ht="18.75" hidden="1" customHeight="1">
      <c r="B4904" s="33"/>
      <c r="C4904" s="34">
        <v>0.52083333333333337</v>
      </c>
      <c r="D4904" s="15">
        <v>9.947499999999998</v>
      </c>
      <c r="E4904" s="35">
        <v>9.9574999999999996</v>
      </c>
      <c r="F4904" s="35">
        <v>9.9674999999999994</v>
      </c>
    </row>
    <row r="4905" spans="2:6" ht="18.75" hidden="1" customHeight="1">
      <c r="B4905" s="51"/>
      <c r="C4905" s="57">
        <v>0.64583333333333337</v>
      </c>
      <c r="D4905" s="63">
        <v>10.019166666666667</v>
      </c>
      <c r="E4905" s="35">
        <v>10.029166666666669</v>
      </c>
      <c r="F4905" s="65">
        <v>10.039166666666668</v>
      </c>
    </row>
    <row r="4906" spans="2:6" ht="18.75" hidden="1" customHeight="1" thickBot="1">
      <c r="B4906" s="66"/>
      <c r="C4906" s="67"/>
      <c r="D4906" s="68">
        <f>AVERAGE(D4902:D4905)</f>
        <v>9.9240740740740723</v>
      </c>
      <c r="E4906" s="26">
        <f>AVERAGE(E4902:E4905)</f>
        <v>9.9340740740740738</v>
      </c>
      <c r="F4906" s="26">
        <f>AVERAGE(F4902:F4905)</f>
        <v>9.9440740740740736</v>
      </c>
    </row>
    <row r="4907" spans="2:6" ht="18.75" hidden="1" customHeight="1" thickTop="1">
      <c r="B4907" s="33"/>
      <c r="C4907" s="29"/>
      <c r="D4907" s="30"/>
      <c r="E4907" s="56"/>
      <c r="F4907" s="32"/>
    </row>
    <row r="4908" spans="2:6" ht="18.75" hidden="1" customHeight="1">
      <c r="B4908" s="33">
        <f>B4903+3</f>
        <v>42254</v>
      </c>
      <c r="C4908" s="34">
        <v>0.39583333333333331</v>
      </c>
      <c r="D4908" s="15">
        <v>9.9944444444444418</v>
      </c>
      <c r="E4908" s="35">
        <v>10.004444444444445</v>
      </c>
      <c r="F4908" s="35">
        <v>10.014444444444447</v>
      </c>
    </row>
    <row r="4909" spans="2:6" ht="18.75" hidden="1" customHeight="1">
      <c r="B4909" s="33"/>
      <c r="C4909" s="34">
        <v>0.52083333333333337</v>
      </c>
      <c r="D4909" s="15">
        <v>9.8483333333333327</v>
      </c>
      <c r="E4909" s="35">
        <v>9.8583333333333325</v>
      </c>
      <c r="F4909" s="35">
        <v>9.8683333333333323</v>
      </c>
    </row>
    <row r="4910" spans="2:6" ht="18.75" hidden="1" customHeight="1">
      <c r="B4910" s="51"/>
      <c r="C4910" s="57">
        <v>0.64583333333333337</v>
      </c>
      <c r="D4910" s="63">
        <v>9.8869444444444436</v>
      </c>
      <c r="E4910" s="35">
        <v>9.8969444444444434</v>
      </c>
      <c r="F4910" s="65">
        <v>9.906944444444445</v>
      </c>
    </row>
    <row r="4911" spans="2:6" ht="18.75" hidden="1" customHeight="1" thickBot="1">
      <c r="B4911" s="66"/>
      <c r="C4911" s="67"/>
      <c r="D4911" s="68">
        <f>AVERAGE(D4907:D4910)</f>
        <v>9.9099074074074078</v>
      </c>
      <c r="E4911" s="26">
        <f>AVERAGE(E4907:E4910)</f>
        <v>9.9199074074074076</v>
      </c>
      <c r="F4911" s="26">
        <f>AVERAGE(F4907:F4910)</f>
        <v>9.9299074074074074</v>
      </c>
    </row>
    <row r="4912" spans="2:6" ht="18.75" hidden="1" customHeight="1" thickTop="1">
      <c r="B4912" s="33"/>
      <c r="C4912" s="29"/>
      <c r="D4912" s="30"/>
      <c r="E4912" s="56"/>
      <c r="F4912" s="32"/>
    </row>
    <row r="4913" spans="2:6" ht="18.75" hidden="1" customHeight="1">
      <c r="B4913" s="33">
        <f>B4908+1</f>
        <v>42255</v>
      </c>
      <c r="C4913" s="34">
        <v>0.39583333333333331</v>
      </c>
      <c r="D4913" s="15">
        <v>9.6111111111111125</v>
      </c>
      <c r="E4913" s="35">
        <v>9.6211111111111123</v>
      </c>
      <c r="F4913" s="35">
        <v>9.6311111111111103</v>
      </c>
    </row>
    <row r="4914" spans="2:6" ht="18.75" hidden="1" customHeight="1">
      <c r="B4914" s="33"/>
      <c r="C4914" s="34">
        <v>0.52083333333333337</v>
      </c>
      <c r="D4914" s="15">
        <v>9.8994444444444447</v>
      </c>
      <c r="E4914" s="35">
        <v>9.9094444444444445</v>
      </c>
      <c r="F4914" s="35">
        <v>9.9194444444444443</v>
      </c>
    </row>
    <row r="4915" spans="2:6" ht="18.75" hidden="1" customHeight="1">
      <c r="B4915" s="51"/>
      <c r="C4915" s="57">
        <v>0.64583333333333337</v>
      </c>
      <c r="D4915" s="63">
        <v>9.9013888888888886</v>
      </c>
      <c r="E4915" s="35">
        <v>9.9113888888888901</v>
      </c>
      <c r="F4915" s="65">
        <v>9.9213888888888899</v>
      </c>
    </row>
    <row r="4916" spans="2:6" ht="18.75" hidden="1" customHeight="1" thickBot="1">
      <c r="B4916" s="66"/>
      <c r="C4916" s="67"/>
      <c r="D4916" s="68">
        <f>AVERAGE(D4912:D4915)</f>
        <v>9.8039814814814807</v>
      </c>
      <c r="E4916" s="26">
        <f>AVERAGE(E4912:E4915)</f>
        <v>9.8139814814814823</v>
      </c>
      <c r="F4916" s="26">
        <f>AVERAGE(F4912:F4915)</f>
        <v>9.8239814814814821</v>
      </c>
    </row>
    <row r="4917" spans="2:6" ht="18.75" hidden="1" customHeight="1" thickTop="1">
      <c r="B4917" s="33"/>
      <c r="C4917" s="29"/>
      <c r="D4917" s="30"/>
      <c r="E4917" s="56"/>
      <c r="F4917" s="32"/>
    </row>
    <row r="4918" spans="2:6" ht="18.75" hidden="1" customHeight="1">
      <c r="B4918" s="33">
        <f>B4913+1</f>
        <v>42256</v>
      </c>
      <c r="C4918" s="34">
        <v>0.39583333333333331</v>
      </c>
      <c r="D4918" s="15">
        <v>9.7788888888888881</v>
      </c>
      <c r="E4918" s="35">
        <v>9.7888888888888879</v>
      </c>
      <c r="F4918" s="35">
        <v>9.7988888888888894</v>
      </c>
    </row>
    <row r="4919" spans="2:6" ht="18.75" hidden="1" customHeight="1">
      <c r="B4919" s="33"/>
      <c r="C4919" s="34">
        <v>0.52083333333333337</v>
      </c>
      <c r="D4919" s="15">
        <v>9.8822222222222234</v>
      </c>
      <c r="E4919" s="35">
        <v>9.8922222222222231</v>
      </c>
      <c r="F4919" s="35">
        <v>9.9022222222222211</v>
      </c>
    </row>
    <row r="4920" spans="2:6" ht="18.75" hidden="1" customHeight="1">
      <c r="B4920" s="51"/>
      <c r="C4920" s="57">
        <v>0.64583333333333337</v>
      </c>
      <c r="D4920" s="63">
        <v>9.8816666666666677</v>
      </c>
      <c r="E4920" s="35">
        <v>9.8916666666666657</v>
      </c>
      <c r="F4920" s="65">
        <v>9.9016666666666655</v>
      </c>
    </row>
    <row r="4921" spans="2:6" ht="18.75" hidden="1" customHeight="1" thickBot="1">
      <c r="B4921" s="66"/>
      <c r="C4921" s="67"/>
      <c r="D4921" s="68">
        <f>AVERAGE(D4917:D4920)</f>
        <v>9.8475925925925925</v>
      </c>
      <c r="E4921" s="26">
        <f>AVERAGE(E4917:E4920)</f>
        <v>9.8575925925925922</v>
      </c>
      <c r="F4921" s="26">
        <f>AVERAGE(F4917:F4920)</f>
        <v>9.867592592592592</v>
      </c>
    </row>
    <row r="4922" spans="2:6" ht="18.75" hidden="1" customHeight="1" thickTop="1">
      <c r="B4922" s="33"/>
      <c r="C4922" s="29"/>
      <c r="D4922" s="30"/>
      <c r="E4922" s="56"/>
      <c r="F4922" s="32"/>
    </row>
    <row r="4923" spans="2:6" ht="18.75" hidden="1" customHeight="1">
      <c r="B4923" s="33">
        <f>B4918+1</f>
        <v>42257</v>
      </c>
      <c r="C4923" s="34">
        <v>0.39583333333333331</v>
      </c>
      <c r="D4923" s="15">
        <v>9.8322222222222226</v>
      </c>
      <c r="E4923" s="35">
        <v>9.8422222222222224</v>
      </c>
      <c r="F4923" s="35">
        <v>9.8522222222222222</v>
      </c>
    </row>
    <row r="4924" spans="2:6" ht="18.75" hidden="1" customHeight="1">
      <c r="B4924" s="33"/>
      <c r="C4924" s="34">
        <v>0.52083333333333337</v>
      </c>
      <c r="D4924" s="15">
        <v>9.8811111111111121</v>
      </c>
      <c r="E4924" s="35">
        <v>9.8911111111111119</v>
      </c>
      <c r="F4924" s="35">
        <v>9.9011111111111134</v>
      </c>
    </row>
    <row r="4925" spans="2:6" ht="18.75" hidden="1" customHeight="1">
      <c r="B4925" s="51"/>
      <c r="C4925" s="57">
        <v>0.64583333333333337</v>
      </c>
      <c r="D4925" s="63">
        <v>9.8352777777777796</v>
      </c>
      <c r="E4925" s="35">
        <v>9.8452777777777793</v>
      </c>
      <c r="F4925" s="65">
        <v>9.8552777777777791</v>
      </c>
    </row>
    <row r="4926" spans="2:6" ht="18.75" hidden="1" customHeight="1" thickBot="1">
      <c r="B4926" s="66"/>
      <c r="C4926" s="67"/>
      <c r="D4926" s="68">
        <f>AVERAGE(D4922:D4925)</f>
        <v>9.8495370370370381</v>
      </c>
      <c r="E4926" s="26">
        <f>AVERAGE(E4922:E4925)</f>
        <v>9.8595370370370379</v>
      </c>
      <c r="F4926" s="26">
        <f>AVERAGE(F4922:F4925)</f>
        <v>9.8695370370370394</v>
      </c>
    </row>
    <row r="4927" spans="2:6" ht="18.75" hidden="1" customHeight="1" thickTop="1">
      <c r="B4927" s="33"/>
      <c r="C4927" s="29"/>
      <c r="D4927" s="30"/>
      <c r="E4927" s="56"/>
      <c r="F4927" s="32"/>
    </row>
    <row r="4928" spans="2:6" ht="18.75" hidden="1" customHeight="1">
      <c r="B4928" s="33">
        <f>B4923+1</f>
        <v>42258</v>
      </c>
      <c r="C4928" s="34">
        <v>0.39583333333333331</v>
      </c>
      <c r="D4928" s="15">
        <v>9.765555555555558</v>
      </c>
      <c r="E4928" s="35">
        <v>9.775555555555556</v>
      </c>
      <c r="F4928" s="35">
        <v>9.7855555555555558</v>
      </c>
    </row>
    <row r="4929" spans="2:6" ht="18.75" hidden="1" customHeight="1">
      <c r="B4929" s="33"/>
      <c r="C4929" s="34">
        <v>0.52083333333333337</v>
      </c>
      <c r="D4929" s="15">
        <v>9.77</v>
      </c>
      <c r="E4929" s="35">
        <v>9.7799999999999994</v>
      </c>
      <c r="F4929" s="35">
        <v>9.7899999999999991</v>
      </c>
    </row>
    <row r="4930" spans="2:6" ht="18.75" hidden="1" customHeight="1">
      <c r="B4930" s="51"/>
      <c r="C4930" s="57">
        <v>0.64583333333333337</v>
      </c>
      <c r="D4930" s="63">
        <v>9.7827777777777776</v>
      </c>
      <c r="E4930" s="35">
        <v>9.7927777777777774</v>
      </c>
      <c r="F4930" s="65">
        <v>9.8027777777777771</v>
      </c>
    </row>
    <row r="4931" spans="2:6" ht="18.75" hidden="1" customHeight="1" thickBot="1">
      <c r="B4931" s="66"/>
      <c r="C4931" s="67"/>
      <c r="D4931" s="68">
        <f>AVERAGE(D4927:D4930)</f>
        <v>9.7727777777777778</v>
      </c>
      <c r="E4931" s="26">
        <f>AVERAGE(E4927:E4930)</f>
        <v>9.7827777777777793</v>
      </c>
      <c r="F4931" s="26">
        <f>AVERAGE(F4927:F4930)</f>
        <v>9.7927777777777774</v>
      </c>
    </row>
    <row r="4932" spans="2:6" ht="18.75" hidden="1" customHeight="1" thickTop="1">
      <c r="B4932" s="33"/>
      <c r="C4932" s="29"/>
      <c r="D4932" s="30"/>
      <c r="E4932" s="56"/>
      <c r="F4932" s="32"/>
    </row>
    <row r="4933" spans="2:6" ht="18.75" hidden="1" customHeight="1">
      <c r="B4933" s="33">
        <f>B4928+3</f>
        <v>42261</v>
      </c>
      <c r="C4933" s="34">
        <v>0.39583333333333331</v>
      </c>
      <c r="D4933" s="15">
        <v>9.7822222222222219</v>
      </c>
      <c r="E4933" s="35">
        <v>9.7922222222222217</v>
      </c>
      <c r="F4933" s="35">
        <v>9.8022222222222215</v>
      </c>
    </row>
    <row r="4934" spans="2:6" ht="18.75" hidden="1" customHeight="1">
      <c r="B4934" s="33"/>
      <c r="C4934" s="34">
        <v>0.52083333333333337</v>
      </c>
      <c r="D4934" s="15">
        <v>9.8133333333333344</v>
      </c>
      <c r="E4934" s="35">
        <v>9.8233333333333341</v>
      </c>
      <c r="F4934" s="35">
        <v>9.8333333333333339</v>
      </c>
    </row>
    <row r="4935" spans="2:6" ht="18.75" hidden="1" customHeight="1">
      <c r="B4935" s="51"/>
      <c r="C4935" s="57">
        <v>0.64583333333333337</v>
      </c>
      <c r="D4935" s="63">
        <v>9.8263888888888911</v>
      </c>
      <c r="E4935" s="35">
        <v>9.8363888888888908</v>
      </c>
      <c r="F4935" s="65">
        <v>9.8463888888888889</v>
      </c>
    </row>
    <row r="4936" spans="2:6" ht="18.75" hidden="1" customHeight="1" thickBot="1">
      <c r="B4936" s="66"/>
      <c r="C4936" s="67"/>
      <c r="D4936" s="68">
        <f>AVERAGE(D4932:D4935)</f>
        <v>9.8073148148148164</v>
      </c>
      <c r="E4936" s="26">
        <f>AVERAGE(E4932:E4935)</f>
        <v>9.8173148148148162</v>
      </c>
      <c r="F4936" s="26">
        <f>AVERAGE(F4932:F4935)</f>
        <v>9.8273148148148142</v>
      </c>
    </row>
    <row r="4937" spans="2:6" ht="18.75" hidden="1" customHeight="1" thickTop="1">
      <c r="B4937" s="33"/>
      <c r="C4937" s="29"/>
      <c r="D4937" s="30"/>
      <c r="E4937" s="56"/>
      <c r="F4937" s="32"/>
    </row>
    <row r="4938" spans="2:6" ht="18.75" hidden="1" customHeight="1">
      <c r="B4938" s="33">
        <f>B4933+1</f>
        <v>42262</v>
      </c>
      <c r="C4938" s="34">
        <v>0.39583333333333331</v>
      </c>
      <c r="D4938" s="15">
        <v>9.8683333333333323</v>
      </c>
      <c r="E4938" s="35">
        <v>9.8783333333333339</v>
      </c>
      <c r="F4938" s="35">
        <v>9.8883333333333336</v>
      </c>
    </row>
    <row r="4939" spans="2:6" ht="18.75" hidden="1" customHeight="1">
      <c r="B4939" s="33"/>
      <c r="C4939" s="34">
        <v>0.52083333333333337</v>
      </c>
      <c r="D4939" s="15">
        <v>9.8600000000000012</v>
      </c>
      <c r="E4939" s="35">
        <v>9.870000000000001</v>
      </c>
      <c r="F4939" s="35">
        <v>9.879999999999999</v>
      </c>
    </row>
    <row r="4940" spans="2:6" ht="18.75" hidden="1" customHeight="1">
      <c r="B4940" s="51"/>
      <c r="C4940" s="57">
        <v>0.64583333333333337</v>
      </c>
      <c r="D4940" s="63">
        <v>9.8780555555555569</v>
      </c>
      <c r="E4940" s="35">
        <v>9.8880555555555549</v>
      </c>
      <c r="F4940" s="65">
        <v>9.8980555555555529</v>
      </c>
    </row>
    <row r="4941" spans="2:6" ht="18.75" hidden="1" customHeight="1" thickBot="1">
      <c r="B4941" s="66"/>
      <c r="C4941" s="67"/>
      <c r="D4941" s="68">
        <f>AVERAGE(D4937:D4940)</f>
        <v>9.8687962962962956</v>
      </c>
      <c r="E4941" s="26">
        <f>AVERAGE(E4937:E4940)</f>
        <v>9.8787962962962954</v>
      </c>
      <c r="F4941" s="26">
        <f>AVERAGE(F4937:F4940)</f>
        <v>9.8887962962962934</v>
      </c>
    </row>
    <row r="4942" spans="2:6" ht="18.75" hidden="1" customHeight="1" thickTop="1">
      <c r="B4942" s="33"/>
      <c r="C4942" s="29"/>
      <c r="D4942" s="30"/>
      <c r="E4942" s="56"/>
      <c r="F4942" s="32"/>
    </row>
    <row r="4943" spans="2:6" ht="18.75" hidden="1" customHeight="1">
      <c r="B4943" s="33">
        <f>B4938+1</f>
        <v>42263</v>
      </c>
      <c r="C4943" s="34">
        <v>0.39583333333333331</v>
      </c>
      <c r="D4943" s="15">
        <v>9.9319444444444471</v>
      </c>
      <c r="E4943" s="35">
        <v>9.9419444444444451</v>
      </c>
      <c r="F4943" s="35">
        <v>9.9519444444444431</v>
      </c>
    </row>
    <row r="4944" spans="2:6" ht="18.75" hidden="1" customHeight="1">
      <c r="B4944" s="33"/>
      <c r="C4944" s="34">
        <v>0.52083333333333337</v>
      </c>
      <c r="D4944" s="15">
        <v>9.9419444444444434</v>
      </c>
      <c r="E4944" s="35">
        <v>9.9519444444444431</v>
      </c>
      <c r="F4944" s="35">
        <v>9.9619444444444447</v>
      </c>
    </row>
    <row r="4945" spans="2:6" ht="18.75" hidden="1" customHeight="1">
      <c r="B4945" s="51"/>
      <c r="C4945" s="57">
        <v>0.64583333333333337</v>
      </c>
      <c r="D4945" s="63">
        <v>9.950277777777778</v>
      </c>
      <c r="E4945" s="35">
        <v>9.960277777777776</v>
      </c>
      <c r="F4945" s="65">
        <v>9.9702777777777758</v>
      </c>
    </row>
    <row r="4946" spans="2:6" ht="18.75" hidden="1" customHeight="1" thickBot="1">
      <c r="B4946" s="66"/>
      <c r="C4946" s="67"/>
      <c r="D4946" s="68">
        <f>AVERAGE(D4942:D4945)</f>
        <v>9.9413888888888895</v>
      </c>
      <c r="E4946" s="26">
        <f>AVERAGE(E4942:E4945)</f>
        <v>9.9513888888888875</v>
      </c>
      <c r="F4946" s="26">
        <f>AVERAGE(F4942:F4945)</f>
        <v>9.9613888888888891</v>
      </c>
    </row>
    <row r="4947" spans="2:6" ht="18.75" hidden="1" customHeight="1" thickTop="1">
      <c r="B4947" s="33"/>
      <c r="C4947" s="29"/>
      <c r="D4947" s="30"/>
      <c r="E4947" s="56"/>
      <c r="F4947" s="32"/>
    </row>
    <row r="4948" spans="2:6" ht="18.75" hidden="1" customHeight="1">
      <c r="B4948" s="33">
        <f>B4943+1</f>
        <v>42264</v>
      </c>
      <c r="C4948" s="34">
        <v>0.39583333333333331</v>
      </c>
      <c r="D4948" s="15">
        <v>9.93888888888889</v>
      </c>
      <c r="E4948" s="35">
        <v>9.9488888888888898</v>
      </c>
      <c r="F4948" s="35">
        <v>9.9588888888888896</v>
      </c>
    </row>
    <row r="4949" spans="2:6" ht="18.75" hidden="1" customHeight="1">
      <c r="B4949" s="33"/>
      <c r="C4949" s="34">
        <v>0.52083333333333337</v>
      </c>
      <c r="D4949" s="15">
        <v>9.9608333333333317</v>
      </c>
      <c r="E4949" s="35">
        <v>9.9708333333333314</v>
      </c>
      <c r="F4949" s="35">
        <v>9.9808333333333312</v>
      </c>
    </row>
    <row r="4950" spans="2:6" ht="18.75" hidden="1" customHeight="1">
      <c r="B4950" s="51"/>
      <c r="C4950" s="57">
        <v>0.64583333333333337</v>
      </c>
      <c r="D4950" s="63">
        <v>9.9719444444444445</v>
      </c>
      <c r="E4950" s="35">
        <v>9.9819444444444443</v>
      </c>
      <c r="F4950" s="65">
        <v>9.9919444444444423</v>
      </c>
    </row>
    <row r="4951" spans="2:6" ht="18.75" hidden="1" customHeight="1" thickBot="1">
      <c r="B4951" s="66"/>
      <c r="C4951" s="67"/>
      <c r="D4951" s="68">
        <f>AVERAGE(D4947:D4950)</f>
        <v>9.9572222222222226</v>
      </c>
      <c r="E4951" s="26">
        <f>AVERAGE(E4947:E4950)</f>
        <v>9.9672222222222207</v>
      </c>
      <c r="F4951" s="26">
        <f>AVERAGE(F4947:F4950)</f>
        <v>9.9772222222222222</v>
      </c>
    </row>
    <row r="4952" spans="2:6" ht="18.75" hidden="1" customHeight="1" thickTop="1">
      <c r="B4952" s="33"/>
      <c r="C4952" s="29"/>
      <c r="D4952" s="30"/>
      <c r="E4952" s="56"/>
      <c r="F4952" s="32"/>
    </row>
    <row r="4953" spans="2:6" ht="18.75" hidden="1" customHeight="1">
      <c r="B4953" s="33">
        <f>B4948+1</f>
        <v>42265</v>
      </c>
      <c r="C4953" s="34">
        <v>0.39583333333333331</v>
      </c>
      <c r="D4953" s="15">
        <v>9.9719444444444445</v>
      </c>
      <c r="E4953" s="35">
        <v>9.9819444444444443</v>
      </c>
      <c r="F4953" s="35">
        <v>9.9919444444444441</v>
      </c>
    </row>
    <row r="4954" spans="2:6" ht="18.75" hidden="1" customHeight="1">
      <c r="B4954" s="33"/>
      <c r="C4954" s="34">
        <v>0.52083333333333337</v>
      </c>
      <c r="D4954" s="15">
        <v>9.9533333333333331</v>
      </c>
      <c r="E4954" s="35">
        <v>9.9633333333333347</v>
      </c>
      <c r="F4954" s="35">
        <v>9.9733333333333345</v>
      </c>
    </row>
    <row r="4955" spans="2:6" ht="18.75" hidden="1" customHeight="1">
      <c r="B4955" s="51"/>
      <c r="C4955" s="57">
        <v>0.64583333333333337</v>
      </c>
      <c r="D4955" s="63">
        <v>9.9772222222222222</v>
      </c>
      <c r="E4955" s="35">
        <v>9.9872222222222202</v>
      </c>
      <c r="F4955" s="65">
        <v>9.9972222222222182</v>
      </c>
    </row>
    <row r="4956" spans="2:6" ht="18.75" hidden="1" customHeight="1" thickBot="1">
      <c r="B4956" s="66"/>
      <c r="C4956" s="67"/>
      <c r="D4956" s="68">
        <f>AVERAGE(D4952:D4955)</f>
        <v>9.9675000000000011</v>
      </c>
      <c r="E4956" s="26">
        <f>AVERAGE(E4952:E4955)</f>
        <v>9.9774999999999991</v>
      </c>
      <c r="F4956" s="26">
        <f>AVERAGE(F4952:F4955)</f>
        <v>9.9874999999999989</v>
      </c>
    </row>
    <row r="4957" spans="2:6" ht="18.75" hidden="1" customHeight="1" thickTop="1">
      <c r="B4957" s="33"/>
      <c r="C4957" s="29"/>
      <c r="D4957" s="30"/>
      <c r="E4957" s="56"/>
      <c r="F4957" s="32"/>
    </row>
    <row r="4958" spans="2:6" ht="18.75" hidden="1" customHeight="1">
      <c r="B4958" s="33">
        <f>B4953+3</f>
        <v>42268</v>
      </c>
      <c r="C4958" s="34">
        <v>0.39583333333333331</v>
      </c>
      <c r="D4958" s="15">
        <v>9.9833333333333325</v>
      </c>
      <c r="E4958" s="35">
        <v>9.9933333333333323</v>
      </c>
      <c r="F4958" s="35">
        <v>10.003333333333334</v>
      </c>
    </row>
    <row r="4959" spans="2:6" ht="18.75" hidden="1" customHeight="1">
      <c r="B4959" s="33"/>
      <c r="C4959" s="34">
        <v>0.52083333333333337</v>
      </c>
      <c r="D4959" s="15">
        <v>9.9844444444444438</v>
      </c>
      <c r="E4959" s="35">
        <v>9.9944444444444436</v>
      </c>
      <c r="F4959" s="35">
        <v>10.004444444444443</v>
      </c>
    </row>
    <row r="4960" spans="2:6" ht="18.75" hidden="1" customHeight="1">
      <c r="B4960" s="51"/>
      <c r="C4960" s="57">
        <v>0.64583333333333337</v>
      </c>
      <c r="D4960" s="63">
        <v>9.9855555555555569</v>
      </c>
      <c r="E4960" s="35">
        <v>9.9955555555555566</v>
      </c>
      <c r="F4960" s="65">
        <v>10.005555555555556</v>
      </c>
    </row>
    <row r="4961" spans="2:6" ht="18.75" hidden="1" customHeight="1" thickBot="1">
      <c r="B4961" s="66"/>
      <c r="C4961" s="67"/>
      <c r="D4961" s="68">
        <f>AVERAGE(D4957:D4960)</f>
        <v>9.9844444444444438</v>
      </c>
      <c r="E4961" s="26">
        <f>AVERAGE(E4957:E4960)</f>
        <v>9.9944444444444454</v>
      </c>
      <c r="F4961" s="26">
        <f>AVERAGE(F4957:F4960)</f>
        <v>10.004444444444443</v>
      </c>
    </row>
    <row r="4962" spans="2:6" ht="18.75" hidden="1" customHeight="1" thickTop="1">
      <c r="B4962" s="33"/>
      <c r="C4962" s="29"/>
      <c r="D4962" s="30"/>
      <c r="E4962" s="56"/>
      <c r="F4962" s="32"/>
    </row>
    <row r="4963" spans="2:6" ht="18.75" hidden="1" customHeight="1">
      <c r="B4963" s="33">
        <f>B4958+1</f>
        <v>42269</v>
      </c>
      <c r="C4963" s="34">
        <v>0.39583333333333331</v>
      </c>
      <c r="D4963" s="15">
        <v>9.9816666666666656</v>
      </c>
      <c r="E4963" s="35">
        <v>9.9916666666666654</v>
      </c>
      <c r="F4963" s="35">
        <v>10.001666666666665</v>
      </c>
    </row>
    <row r="4964" spans="2:6" ht="18.75" hidden="1" customHeight="1">
      <c r="B4964" s="33"/>
      <c r="C4964" s="34">
        <v>0.52083333333333337</v>
      </c>
      <c r="D4964" s="15">
        <v>10.040277777777776</v>
      </c>
      <c r="E4964" s="35">
        <v>10.050277777777776</v>
      </c>
      <c r="F4964" s="35">
        <v>10.060277777777777</v>
      </c>
    </row>
    <row r="4965" spans="2:6" ht="18.75" hidden="1" customHeight="1">
      <c r="B4965" s="51"/>
      <c r="C4965" s="57">
        <v>0.64583333333333337</v>
      </c>
      <c r="D4965" s="63">
        <v>10.083888888888888</v>
      </c>
      <c r="E4965" s="35">
        <v>10.093888888888889</v>
      </c>
      <c r="F4965" s="65">
        <v>10.103888888888891</v>
      </c>
    </row>
    <row r="4966" spans="2:6" ht="18.75" hidden="1" customHeight="1" thickBot="1">
      <c r="B4966" s="66"/>
      <c r="C4966" s="67"/>
      <c r="D4966" s="68">
        <f>AVERAGE(D4962:D4965)</f>
        <v>10.035277777777777</v>
      </c>
      <c r="E4966" s="26">
        <f>AVERAGE(E4962:E4965)</f>
        <v>10.045277777777777</v>
      </c>
      <c r="F4966" s="26">
        <f>AVERAGE(F4962:F4965)</f>
        <v>10.055277777777777</v>
      </c>
    </row>
    <row r="4967" spans="2:6" ht="18.75" hidden="1" customHeight="1" thickTop="1">
      <c r="B4967" s="33"/>
      <c r="C4967" s="29"/>
      <c r="D4967" s="30"/>
      <c r="E4967" s="56"/>
      <c r="F4967" s="32"/>
    </row>
    <row r="4968" spans="2:6" ht="18.75" hidden="1" customHeight="1">
      <c r="B4968" s="33">
        <f>B4963+1</f>
        <v>42270</v>
      </c>
      <c r="C4968" s="34">
        <v>0.39583333333333331</v>
      </c>
      <c r="D4968" s="15">
        <v>10.222777777777777</v>
      </c>
      <c r="E4968" s="35">
        <v>10.232777777777777</v>
      </c>
      <c r="F4968" s="35">
        <v>10.242777777777777</v>
      </c>
    </row>
    <row r="4969" spans="2:6" ht="18.75" hidden="1" customHeight="1">
      <c r="B4969" s="33"/>
      <c r="C4969" s="34">
        <v>0.52083333333333337</v>
      </c>
      <c r="D4969" s="15">
        <v>10.428055555555552</v>
      </c>
      <c r="E4969" s="35">
        <v>10.438055555555554</v>
      </c>
      <c r="F4969" s="35">
        <v>10.448055555555557</v>
      </c>
    </row>
    <row r="4970" spans="2:6" ht="18.75" hidden="1" customHeight="1">
      <c r="B4970" s="51"/>
      <c r="C4970" s="57">
        <v>0.64583333333333337</v>
      </c>
      <c r="D4970" s="63">
        <v>10.521666666666668</v>
      </c>
      <c r="E4970" s="35">
        <v>10.531666666666666</v>
      </c>
      <c r="F4970" s="65">
        <v>10.541666666666666</v>
      </c>
    </row>
    <row r="4971" spans="2:6" ht="18.75" hidden="1" customHeight="1" thickBot="1">
      <c r="B4971" s="66"/>
      <c r="C4971" s="67"/>
      <c r="D4971" s="68">
        <f>AVERAGE(D4967:D4970)</f>
        <v>10.390833333333333</v>
      </c>
      <c r="E4971" s="26">
        <f>AVERAGE(E4967:E4970)</f>
        <v>10.400833333333333</v>
      </c>
      <c r="F4971" s="26">
        <f>AVERAGE(F4967:F4970)</f>
        <v>10.410833333333334</v>
      </c>
    </row>
    <row r="4972" spans="2:6" ht="18.75" hidden="1" customHeight="1" thickTop="1">
      <c r="B4972" s="33"/>
      <c r="C4972" s="29"/>
      <c r="D4972" s="30"/>
      <c r="E4972" s="56"/>
      <c r="F4972" s="32"/>
    </row>
    <row r="4973" spans="2:6" ht="18.75" hidden="1" customHeight="1">
      <c r="B4973" s="33">
        <f>B4968+1</f>
        <v>42271</v>
      </c>
      <c r="C4973" s="34">
        <v>0.39583333333333331</v>
      </c>
      <c r="D4973" s="15">
        <v>10.518888888888888</v>
      </c>
      <c r="E4973" s="35">
        <v>10.52888888888889</v>
      </c>
      <c r="F4973" s="35">
        <v>10.53888888888889</v>
      </c>
    </row>
    <row r="4974" spans="2:6" ht="18.75" hidden="1" customHeight="1">
      <c r="B4974" s="33"/>
      <c r="C4974" s="34">
        <v>0.52083333333333337</v>
      </c>
      <c r="D4974" s="15">
        <v>10.522500000000001</v>
      </c>
      <c r="E4974" s="35">
        <v>10.532500000000001</v>
      </c>
      <c r="F4974" s="35">
        <v>10.5425</v>
      </c>
    </row>
    <row r="4975" spans="2:6" ht="18.75" hidden="1" customHeight="1">
      <c r="B4975" s="51"/>
      <c r="C4975" s="57">
        <v>0.64583333333333337</v>
      </c>
      <c r="D4975" s="63">
        <v>10.566666666666668</v>
      </c>
      <c r="E4975" s="35">
        <v>10.576666666666668</v>
      </c>
      <c r="F4975" s="65">
        <v>10.58666666666667</v>
      </c>
    </row>
    <row r="4976" spans="2:6" ht="18.75" hidden="1" customHeight="1" thickBot="1">
      <c r="B4976" s="66"/>
      <c r="C4976" s="67"/>
      <c r="D4976" s="68">
        <f>AVERAGE(D4972:D4975)</f>
        <v>10.536018518518519</v>
      </c>
      <c r="E4976" s="26">
        <f>AVERAGE(E4972:E4975)</f>
        <v>10.546018518518521</v>
      </c>
      <c r="F4976" s="26">
        <f>AVERAGE(F4972:F4975)</f>
        <v>10.556018518518519</v>
      </c>
    </row>
    <row r="4977" spans="2:6" ht="18.75" hidden="1" customHeight="1" thickTop="1">
      <c r="B4977" s="33"/>
      <c r="C4977" s="29"/>
      <c r="D4977" s="30"/>
      <c r="E4977" s="56"/>
      <c r="F4977" s="32"/>
    </row>
    <row r="4978" spans="2:6" ht="18.75" hidden="1" customHeight="1">
      <c r="B4978" s="33">
        <f>B4973+1</f>
        <v>42272</v>
      </c>
      <c r="C4978" s="34">
        <v>0.39583333333333331</v>
      </c>
      <c r="D4978" s="15">
        <v>10.578333333333333</v>
      </c>
      <c r="E4978" s="35">
        <v>10.588333333333335</v>
      </c>
      <c r="F4978" s="35">
        <v>10.598333333333334</v>
      </c>
    </row>
    <row r="4979" spans="2:6" ht="18.75" hidden="1" customHeight="1">
      <c r="B4979" s="33"/>
      <c r="C4979" s="34">
        <v>0.52083333333333337</v>
      </c>
      <c r="D4979" s="15">
        <v>10.747777777777777</v>
      </c>
      <c r="E4979" s="35">
        <v>10.757777777777777</v>
      </c>
      <c r="F4979" s="35">
        <v>10.767777777777777</v>
      </c>
    </row>
    <row r="4980" spans="2:6" ht="18.75" hidden="1" customHeight="1">
      <c r="B4980" s="51"/>
      <c r="C4980" s="57">
        <v>0.64583333333333337</v>
      </c>
      <c r="D4980" s="63">
        <v>10.773333333333333</v>
      </c>
      <c r="E4980" s="35">
        <v>10.783333333333333</v>
      </c>
      <c r="F4980" s="65">
        <v>10.793333333333333</v>
      </c>
    </row>
    <row r="4981" spans="2:6" ht="18.75" hidden="1" customHeight="1" thickBot="1">
      <c r="B4981" s="66"/>
      <c r="C4981" s="67"/>
      <c r="D4981" s="68">
        <f>AVERAGE(D4977:D4980)</f>
        <v>10.699814814814815</v>
      </c>
      <c r="E4981" s="26">
        <f>AVERAGE(E4977:E4980)</f>
        <v>10.709814814814814</v>
      </c>
      <c r="F4981" s="26">
        <f>AVERAGE(F4977:F4980)</f>
        <v>10.719814814814816</v>
      </c>
    </row>
    <row r="4982" spans="2:6" ht="18.75" hidden="1" customHeight="1" thickTop="1">
      <c r="B4982" s="33"/>
      <c r="C4982" s="29"/>
      <c r="D4982" s="30"/>
      <c r="E4982" s="56"/>
      <c r="F4982" s="32"/>
    </row>
    <row r="4983" spans="2:6" ht="18.75" hidden="1" customHeight="1">
      <c r="B4983" s="33">
        <f>B4978+3</f>
        <v>42275</v>
      </c>
      <c r="C4983" s="34">
        <v>0.39583333333333331</v>
      </c>
      <c r="D4983" s="15">
        <v>10.907222222222224</v>
      </c>
      <c r="E4983" s="35">
        <v>10.917222222222222</v>
      </c>
      <c r="F4983" s="35">
        <v>10.927222222222222</v>
      </c>
    </row>
    <row r="4984" spans="2:6" ht="18.75" hidden="1" customHeight="1">
      <c r="B4984" s="33"/>
      <c r="C4984" s="34">
        <v>0.52083333333333337</v>
      </c>
      <c r="D4984" s="15">
        <v>11.415555555555553</v>
      </c>
      <c r="E4984" s="35">
        <v>11.425555555555555</v>
      </c>
      <c r="F4984" s="35">
        <v>11.435555555555554</v>
      </c>
    </row>
    <row r="4985" spans="2:6" ht="18.75" hidden="1" customHeight="1">
      <c r="B4985" s="51"/>
      <c r="C4985" s="57">
        <v>0.64583333333333337</v>
      </c>
      <c r="D4985" s="63">
        <v>12.468888888888891</v>
      </c>
      <c r="E4985" s="35">
        <v>12.478888888888889</v>
      </c>
      <c r="F4985" s="65">
        <v>12.488888888888887</v>
      </c>
    </row>
    <row r="4986" spans="2:6" ht="18.75" hidden="1" customHeight="1" thickBot="1">
      <c r="B4986" s="66"/>
      <c r="C4986" s="67"/>
      <c r="D4986" s="68">
        <f>AVERAGE(D4982:D4985)</f>
        <v>11.597222222222223</v>
      </c>
      <c r="E4986" s="26">
        <f>AVERAGE(E4982:E4985)</f>
        <v>11.607222222222221</v>
      </c>
      <c r="F4986" s="26">
        <f>AVERAGE(F4982:F4985)</f>
        <v>11.617222222222219</v>
      </c>
    </row>
    <row r="4987" spans="2:6" ht="18.75" hidden="1" customHeight="1" thickTop="1">
      <c r="B4987" s="33"/>
      <c r="C4987" s="29"/>
      <c r="D4987" s="30"/>
      <c r="E4987" s="56"/>
      <c r="F4987" s="32"/>
    </row>
    <row r="4988" spans="2:6" ht="18.75" hidden="1" customHeight="1">
      <c r="B4988" s="33">
        <f>B4983+1</f>
        <v>42276</v>
      </c>
      <c r="C4988" s="34">
        <v>0.39583333333333331</v>
      </c>
      <c r="D4988" s="15">
        <v>12.238055555555555</v>
      </c>
      <c r="E4988" s="35">
        <v>12.248055555555554</v>
      </c>
      <c r="F4988" s="35">
        <v>12.258055555555554</v>
      </c>
    </row>
    <row r="4989" spans="2:6" ht="18.75" hidden="1" customHeight="1">
      <c r="B4989" s="33"/>
      <c r="C4989" s="34">
        <v>0.52083333333333337</v>
      </c>
      <c r="D4989" s="15">
        <v>12.328055555555556</v>
      </c>
      <c r="E4989" s="35">
        <v>12.338055555555556</v>
      </c>
      <c r="F4989" s="35">
        <v>12.348055555555554</v>
      </c>
    </row>
    <row r="4990" spans="2:6" ht="18.75" hidden="1" customHeight="1">
      <c r="B4990" s="51"/>
      <c r="C4990" s="57">
        <v>0.64583333333333337</v>
      </c>
      <c r="D4990" s="63">
        <v>12.279444444444444</v>
      </c>
      <c r="E4990" s="35">
        <v>12.289444444444445</v>
      </c>
      <c r="F4990" s="65">
        <v>12.299444444444445</v>
      </c>
    </row>
    <row r="4991" spans="2:6" ht="18.75" hidden="1" customHeight="1" thickBot="1">
      <c r="B4991" s="66"/>
      <c r="C4991" s="67"/>
      <c r="D4991" s="68">
        <f>AVERAGE(D4987:D4990)</f>
        <v>12.281851851851853</v>
      </c>
      <c r="E4991" s="26">
        <f>AVERAGE(E4987:E4990)</f>
        <v>12.291851851851851</v>
      </c>
      <c r="F4991" s="26">
        <f>AVERAGE(F4987:F4990)</f>
        <v>12.30185185185185</v>
      </c>
    </row>
    <row r="4992" spans="2:6" ht="18.75" hidden="1" customHeight="1" thickTop="1">
      <c r="B4992" s="33"/>
      <c r="C4992" s="29"/>
      <c r="D4992" s="30"/>
      <c r="E4992" s="56"/>
      <c r="F4992" s="32"/>
    </row>
    <row r="4993" spans="2:6" ht="18.75" hidden="1" customHeight="1">
      <c r="B4993" s="33">
        <f>B4988+1</f>
        <v>42277</v>
      </c>
      <c r="C4993" s="34">
        <v>0.39583333333333331</v>
      </c>
      <c r="D4993" s="15">
        <v>11.935277777777777</v>
      </c>
      <c r="E4993" s="35">
        <v>11.945277777777777</v>
      </c>
      <c r="F4993" s="35">
        <v>11.955277777777777</v>
      </c>
    </row>
    <row r="4994" spans="2:6" ht="18.75" hidden="1" customHeight="1">
      <c r="B4994" s="33"/>
      <c r="C4994" s="34">
        <v>0.52083333333333337</v>
      </c>
      <c r="D4994" s="15">
        <v>12.098333333333336</v>
      </c>
      <c r="E4994" s="35">
        <v>12.108333333333334</v>
      </c>
      <c r="F4994" s="35">
        <v>12.118333333333332</v>
      </c>
    </row>
    <row r="4995" spans="2:6" ht="18.75" hidden="1" customHeight="1">
      <c r="B4995" s="51"/>
      <c r="C4995" s="57">
        <v>0.64583333333333337</v>
      </c>
      <c r="D4995" s="63">
        <v>11.968333333333332</v>
      </c>
      <c r="E4995" s="35">
        <v>11.978333333333332</v>
      </c>
      <c r="F4995" s="65">
        <v>11.988333333333333</v>
      </c>
    </row>
    <row r="4996" spans="2:6" ht="18.75" hidden="1" customHeight="1" thickBot="1">
      <c r="B4996" s="66"/>
      <c r="C4996" s="67"/>
      <c r="D4996" s="68">
        <f>AVERAGE(D4992:D4995)</f>
        <v>12.00064814814815</v>
      </c>
      <c r="E4996" s="26">
        <f>AVERAGE(E4992:E4995)</f>
        <v>12.010648148148148</v>
      </c>
      <c r="F4996" s="26">
        <f>AVERAGE(F4992:F4995)</f>
        <v>12.020648148148148</v>
      </c>
    </row>
    <row r="4997" spans="2:6" ht="18.75" hidden="1" customHeight="1" thickTop="1">
      <c r="B4997" s="33"/>
      <c r="C4997" s="29"/>
      <c r="D4997" s="30"/>
      <c r="E4997" s="56"/>
      <c r="F4997" s="32"/>
    </row>
    <row r="4998" spans="2:6" ht="18.75" hidden="1" customHeight="1">
      <c r="B4998" s="33">
        <f>B4993+1</f>
        <v>42278</v>
      </c>
      <c r="C4998" s="34">
        <v>0.39583333333333331</v>
      </c>
      <c r="D4998" s="15">
        <v>11.745000000000001</v>
      </c>
      <c r="E4998" s="35">
        <v>11.755000000000001</v>
      </c>
      <c r="F4998" s="35">
        <v>11.765000000000001</v>
      </c>
    </row>
    <row r="4999" spans="2:6" ht="18.75" hidden="1" customHeight="1">
      <c r="B4999" s="33"/>
      <c r="C4999" s="34">
        <v>0.52083333333333337</v>
      </c>
      <c r="D4999" s="15">
        <v>11.510294117647058</v>
      </c>
      <c r="E4999" s="35">
        <v>11.520294117647058</v>
      </c>
      <c r="F4999" s="35">
        <v>11.53029411764706</v>
      </c>
    </row>
    <row r="5000" spans="2:6" ht="18.75" hidden="1" customHeight="1">
      <c r="B5000" s="51"/>
      <c r="C5000" s="57">
        <v>0.64583333333333337</v>
      </c>
      <c r="D5000" s="63">
        <v>11.7084375</v>
      </c>
      <c r="E5000" s="35">
        <v>11.7184375</v>
      </c>
      <c r="F5000" s="65">
        <v>11.7284375</v>
      </c>
    </row>
    <row r="5001" spans="2:6" ht="18.75" hidden="1" customHeight="1" thickBot="1">
      <c r="B5001" s="66"/>
      <c r="C5001" s="67"/>
      <c r="D5001" s="68">
        <f>AVERAGE(D4997:D5000)</f>
        <v>11.654577205882354</v>
      </c>
      <c r="E5001" s="26">
        <f>AVERAGE(E4997:E5000)</f>
        <v>11.664577205882352</v>
      </c>
      <c r="F5001" s="26">
        <f>AVERAGE(F4997:F5000)</f>
        <v>11.674577205882352</v>
      </c>
    </row>
    <row r="5002" spans="2:6" ht="18.75" hidden="1" customHeight="1" thickTop="1">
      <c r="B5002" s="33"/>
      <c r="C5002" s="29"/>
      <c r="D5002" s="30"/>
      <c r="E5002" s="56"/>
      <c r="F5002" s="32"/>
    </row>
    <row r="5003" spans="2:6" ht="18.75" hidden="1" customHeight="1">
      <c r="B5003" s="33">
        <f>B4998+1</f>
        <v>42279</v>
      </c>
      <c r="C5003" s="34">
        <v>0.39583333333333331</v>
      </c>
      <c r="D5003" s="15">
        <v>11.777352941176472</v>
      </c>
      <c r="E5003" s="35">
        <v>11.787352941176472</v>
      </c>
      <c r="F5003" s="35">
        <v>11.79735294117647</v>
      </c>
    </row>
    <row r="5004" spans="2:6" ht="18.75" hidden="1" customHeight="1">
      <c r="B5004" s="33"/>
      <c r="C5004" s="34">
        <v>0.52083333333333337</v>
      </c>
      <c r="D5004" s="15">
        <v>12.086764705882352</v>
      </c>
      <c r="E5004" s="35">
        <v>12.096764705882354</v>
      </c>
      <c r="F5004" s="35">
        <v>12.106764705882354</v>
      </c>
    </row>
    <row r="5005" spans="2:6" ht="18.75" hidden="1" customHeight="1">
      <c r="B5005" s="51"/>
      <c r="C5005" s="57">
        <v>0.64583333333333337</v>
      </c>
      <c r="D5005" s="63">
        <v>12.315882352941175</v>
      </c>
      <c r="E5005" s="35">
        <v>12.325882352941175</v>
      </c>
      <c r="F5005" s="65">
        <v>12.335882352941175</v>
      </c>
    </row>
    <row r="5006" spans="2:6" ht="18.75" hidden="1" customHeight="1" thickBot="1">
      <c r="B5006" s="66"/>
      <c r="C5006" s="67"/>
      <c r="D5006" s="68">
        <f>AVERAGE(D5002:D5005)</f>
        <v>12.06</v>
      </c>
      <c r="E5006" s="26">
        <f>AVERAGE(E5002:E5005)</f>
        <v>12.07</v>
      </c>
      <c r="F5006" s="26">
        <f>AVERAGE(F5002:F5005)</f>
        <v>12.08</v>
      </c>
    </row>
    <row r="5007" spans="2:6" ht="18.75" hidden="1" customHeight="1" thickTop="1">
      <c r="B5007" s="33"/>
      <c r="C5007" s="29"/>
      <c r="D5007" s="30"/>
      <c r="E5007" s="56"/>
      <c r="F5007" s="32"/>
    </row>
    <row r="5008" spans="2:6" ht="18.75" hidden="1" customHeight="1">
      <c r="B5008" s="33">
        <f>B5003+3</f>
        <v>42282</v>
      </c>
      <c r="C5008" s="34">
        <v>0.39583333333333331</v>
      </c>
      <c r="D5008" s="15">
        <v>12.379444444444445</v>
      </c>
      <c r="E5008" s="35">
        <v>12.389444444444445</v>
      </c>
      <c r="F5008" s="35">
        <v>12.399444444444445</v>
      </c>
    </row>
    <row r="5009" spans="2:6" ht="18.75" hidden="1" customHeight="1">
      <c r="B5009" s="33"/>
      <c r="C5009" s="34">
        <v>0.52083333333333337</v>
      </c>
      <c r="D5009" s="15">
        <v>12.119166666666665</v>
      </c>
      <c r="E5009" s="35">
        <v>12.129166666666666</v>
      </c>
      <c r="F5009" s="35">
        <v>12.139166666666668</v>
      </c>
    </row>
    <row r="5010" spans="2:6" ht="18.75" hidden="1" customHeight="1">
      <c r="B5010" s="51"/>
      <c r="C5010" s="57">
        <v>0.64583333333333337</v>
      </c>
      <c r="D5010" s="63">
        <v>12.213333333333333</v>
      </c>
      <c r="E5010" s="35">
        <v>12.223333333333333</v>
      </c>
      <c r="F5010" s="65">
        <v>12.233333333333334</v>
      </c>
    </row>
    <row r="5011" spans="2:6" ht="18.75" hidden="1" customHeight="1" thickBot="1">
      <c r="B5011" s="66"/>
      <c r="C5011" s="67"/>
      <c r="D5011" s="68">
        <f>AVERAGE(D5007:D5010)</f>
        <v>12.237314814814814</v>
      </c>
      <c r="E5011" s="26">
        <f>AVERAGE(E5007:E5010)</f>
        <v>12.247314814814814</v>
      </c>
      <c r="F5011" s="26">
        <f>AVERAGE(F5007:F5010)</f>
        <v>12.257314814814814</v>
      </c>
    </row>
    <row r="5012" spans="2:6" ht="18.75" hidden="1" customHeight="1" thickTop="1">
      <c r="B5012" s="33"/>
      <c r="C5012" s="29"/>
      <c r="D5012" s="30"/>
      <c r="E5012" s="56"/>
      <c r="F5012" s="32"/>
    </row>
    <row r="5013" spans="2:6" ht="18.75" hidden="1" customHeight="1">
      <c r="B5013" s="33">
        <f>B5008+1</f>
        <v>42283</v>
      </c>
      <c r="C5013" s="34">
        <v>0.39583333333333331</v>
      </c>
      <c r="D5013" s="15">
        <v>12.147777777777778</v>
      </c>
      <c r="E5013" s="35">
        <v>12.157777777777778</v>
      </c>
      <c r="F5013" s="35">
        <v>12.167777777777777</v>
      </c>
    </row>
    <row r="5014" spans="2:6" ht="18.75" hidden="1" customHeight="1">
      <c r="B5014" s="33"/>
      <c r="C5014" s="34">
        <v>0.52083333333333337</v>
      </c>
      <c r="D5014" s="15">
        <v>12.177777777777775</v>
      </c>
      <c r="E5014" s="35">
        <v>12.187777777777777</v>
      </c>
      <c r="F5014" s="35">
        <v>12.1977777777778</v>
      </c>
    </row>
    <row r="5015" spans="2:6" ht="18.75" hidden="1" customHeight="1">
      <c r="B5015" s="51"/>
      <c r="C5015" s="57">
        <v>0.64583333333333337</v>
      </c>
      <c r="D5015" s="63">
        <v>12.201388888888891</v>
      </c>
      <c r="E5015" s="35">
        <v>12.211388888888889</v>
      </c>
      <c r="F5015" s="65">
        <v>12.221388888888887</v>
      </c>
    </row>
    <row r="5016" spans="2:6" ht="18.75" hidden="1" customHeight="1" thickBot="1">
      <c r="B5016" s="66"/>
      <c r="C5016" s="67"/>
      <c r="D5016" s="68">
        <f>AVERAGE(D5012:D5015)</f>
        <v>12.175648148148149</v>
      </c>
      <c r="E5016" s="26">
        <f>AVERAGE(E5012:E5015)</f>
        <v>12.185648148148148</v>
      </c>
      <c r="F5016" s="26">
        <f>AVERAGE(F5012:F5015)</f>
        <v>12.195648148148154</v>
      </c>
    </row>
    <row r="5017" spans="2:6" ht="18.75" hidden="1" customHeight="1" thickTop="1">
      <c r="B5017" s="33"/>
      <c r="C5017" s="29"/>
      <c r="D5017" s="30"/>
      <c r="E5017" s="56"/>
      <c r="F5017" s="32"/>
    </row>
    <row r="5018" spans="2:6" ht="18.75" hidden="1" customHeight="1">
      <c r="B5018" s="33">
        <f>B5013+1</f>
        <v>42284</v>
      </c>
      <c r="C5018" s="34">
        <v>0.39583333333333331</v>
      </c>
      <c r="D5018" s="15">
        <v>12.101388888888888</v>
      </c>
      <c r="E5018" s="35">
        <v>12.111388888888889</v>
      </c>
      <c r="F5018" s="35">
        <v>12.121388888888889</v>
      </c>
    </row>
    <row r="5019" spans="2:6" ht="18.75" hidden="1" customHeight="1">
      <c r="B5019" s="33"/>
      <c r="C5019" s="34">
        <v>0.52083333333333337</v>
      </c>
      <c r="D5019" s="15">
        <v>11.950833333333334</v>
      </c>
      <c r="E5019" s="35">
        <v>11.960833333333333</v>
      </c>
      <c r="F5019" s="35">
        <v>11.970833333333333</v>
      </c>
    </row>
    <row r="5020" spans="2:6" ht="18.75" hidden="1" customHeight="1">
      <c r="B5020" s="51"/>
      <c r="C5020" s="57">
        <v>0.64583333333333337</v>
      </c>
      <c r="D5020" s="63">
        <v>11.707500000000001</v>
      </c>
      <c r="E5020" s="35">
        <v>11.717500000000001</v>
      </c>
      <c r="F5020" s="65">
        <v>11.727500000000001</v>
      </c>
    </row>
    <row r="5021" spans="2:6" ht="18.75" hidden="1" customHeight="1" thickBot="1">
      <c r="B5021" s="66"/>
      <c r="C5021" s="67"/>
      <c r="D5021" s="68">
        <f>AVERAGE(D5017:D5020)</f>
        <v>11.919907407407408</v>
      </c>
      <c r="E5021" s="26">
        <f>AVERAGE(E5017:E5020)</f>
        <v>11.929907407407407</v>
      </c>
      <c r="F5021" s="26">
        <f>AVERAGE(F5017:F5020)</f>
        <v>11.939907407407409</v>
      </c>
    </row>
    <row r="5022" spans="2:6" ht="18.75" hidden="1" customHeight="1" thickTop="1">
      <c r="B5022" s="33"/>
      <c r="C5022" s="29"/>
      <c r="D5022" s="30"/>
      <c r="E5022" s="56"/>
      <c r="F5022" s="32"/>
    </row>
    <row r="5023" spans="2:6" ht="18.75" hidden="1" customHeight="1">
      <c r="B5023" s="33">
        <f>B5018+1</f>
        <v>42285</v>
      </c>
      <c r="C5023" s="34">
        <v>0.39583333333333331</v>
      </c>
      <c r="D5023" s="15">
        <v>11.846111111111108</v>
      </c>
      <c r="E5023" s="35">
        <v>11.856111111111108</v>
      </c>
      <c r="F5023" s="35">
        <v>11.86611111111111</v>
      </c>
    </row>
    <row r="5024" spans="2:6" ht="18.75" hidden="1" customHeight="1">
      <c r="B5024" s="33"/>
      <c r="C5024" s="34">
        <v>0.52083333333333337</v>
      </c>
      <c r="D5024" s="15">
        <v>11.869722222222221</v>
      </c>
      <c r="E5024" s="35">
        <v>11.87972222222222</v>
      </c>
      <c r="F5024" s="35">
        <v>11.889722222222222</v>
      </c>
    </row>
    <row r="5025" spans="2:6" ht="18.75" hidden="1" customHeight="1">
      <c r="B5025" s="51"/>
      <c r="C5025" s="57">
        <v>0.64583333333333337</v>
      </c>
      <c r="D5025" s="63">
        <v>11.874444444444443</v>
      </c>
      <c r="E5025" s="35">
        <v>11.884444444444444</v>
      </c>
      <c r="F5025" s="65">
        <v>11.894444444444447</v>
      </c>
    </row>
    <row r="5026" spans="2:6" ht="18.75" hidden="1" customHeight="1" thickBot="1">
      <c r="B5026" s="66"/>
      <c r="C5026" s="67"/>
      <c r="D5026" s="68">
        <f>AVERAGE(D5022:D5025)</f>
        <v>11.863425925925924</v>
      </c>
      <c r="E5026" s="26">
        <f>AVERAGE(E5022:E5025)</f>
        <v>11.873425925925924</v>
      </c>
      <c r="F5026" s="26">
        <f>AVERAGE(F5022:F5025)</f>
        <v>11.883425925925927</v>
      </c>
    </row>
    <row r="5027" spans="2:6" ht="18.75" hidden="1" customHeight="1" thickTop="1">
      <c r="B5027" s="33"/>
      <c r="C5027" s="29"/>
      <c r="D5027" s="30"/>
      <c r="E5027" s="56"/>
      <c r="F5027" s="32"/>
    </row>
    <row r="5028" spans="2:6" ht="18.75" hidden="1" customHeight="1">
      <c r="B5028" s="33">
        <f>B5023+1</f>
        <v>42286</v>
      </c>
      <c r="C5028" s="34">
        <v>0.39583333333333331</v>
      </c>
      <c r="D5028" s="15">
        <v>11.808055555555555</v>
      </c>
      <c r="E5028" s="35">
        <v>11.818055555555556</v>
      </c>
      <c r="F5028" s="35">
        <v>11.828055555555558</v>
      </c>
    </row>
    <row r="5029" spans="2:6" ht="18.75" hidden="1" customHeight="1">
      <c r="B5029" s="33"/>
      <c r="C5029" s="34">
        <v>0.52083333333333337</v>
      </c>
      <c r="D5029" s="15">
        <v>11.755555555555555</v>
      </c>
      <c r="E5029" s="35">
        <v>11.765555555555556</v>
      </c>
      <c r="F5029" s="35">
        <v>11.775555555555558</v>
      </c>
    </row>
    <row r="5030" spans="2:6" ht="18.75" hidden="1" customHeight="1">
      <c r="B5030" s="51"/>
      <c r="C5030" s="57">
        <v>0.64583333333333337</v>
      </c>
      <c r="D5030" s="63">
        <v>11.769166666666667</v>
      </c>
      <c r="E5030" s="35">
        <v>11.779166666666669</v>
      </c>
      <c r="F5030" s="65">
        <v>11.789166666666668</v>
      </c>
    </row>
    <row r="5031" spans="2:6" ht="18.75" hidden="1" customHeight="1" thickBot="1">
      <c r="B5031" s="66"/>
      <c r="C5031" s="67"/>
      <c r="D5031" s="68">
        <f>AVERAGE(D5027:D5030)</f>
        <v>11.777592592592592</v>
      </c>
      <c r="E5031" s="26">
        <f>AVERAGE(E5027:E5030)</f>
        <v>11.787592592592594</v>
      </c>
      <c r="F5031" s="26">
        <f>AVERAGE(F5027:F5030)</f>
        <v>11.797592592592594</v>
      </c>
    </row>
    <row r="5032" spans="2:6" ht="18.75" hidden="1" customHeight="1" thickTop="1">
      <c r="B5032" s="33"/>
      <c r="C5032" s="29"/>
      <c r="D5032" s="30"/>
      <c r="E5032" s="56"/>
      <c r="F5032" s="32"/>
    </row>
    <row r="5033" spans="2:6" ht="18.75" hidden="1" customHeight="1">
      <c r="B5033" s="33">
        <f>B5028+3</f>
        <v>42289</v>
      </c>
      <c r="C5033" s="34">
        <v>0.39583333333333331</v>
      </c>
      <c r="D5033" s="15">
        <v>11.756944444444445</v>
      </c>
      <c r="E5033" s="35">
        <v>11.766944444444444</v>
      </c>
      <c r="F5033" s="35">
        <v>11.776944444444444</v>
      </c>
    </row>
    <row r="5034" spans="2:6" ht="18.75" hidden="1" customHeight="1">
      <c r="B5034" s="33"/>
      <c r="C5034" s="34">
        <v>0.52083333333333337</v>
      </c>
      <c r="D5034" s="15">
        <v>11.702222222222224</v>
      </c>
      <c r="E5034" s="35">
        <v>11.712222222222223</v>
      </c>
      <c r="F5034" s="35">
        <v>11.722222222222221</v>
      </c>
    </row>
    <row r="5035" spans="2:6" ht="18.75" hidden="1" customHeight="1">
      <c r="B5035" s="51"/>
      <c r="C5035" s="57">
        <v>0.64583333333333337</v>
      </c>
      <c r="D5035" s="63">
        <v>11.733333333333333</v>
      </c>
      <c r="E5035" s="35">
        <v>11.743333333333332</v>
      </c>
      <c r="F5035" s="65">
        <v>11.753333333333332</v>
      </c>
    </row>
    <row r="5036" spans="2:6" ht="18.75" hidden="1" customHeight="1" thickBot="1">
      <c r="B5036" s="66"/>
      <c r="C5036" s="67"/>
      <c r="D5036" s="68">
        <f>AVERAGE(D5032:D5035)</f>
        <v>11.730833333333335</v>
      </c>
      <c r="E5036" s="26">
        <f>AVERAGE(E5032:E5035)</f>
        <v>11.740833333333333</v>
      </c>
      <c r="F5036" s="26">
        <f>AVERAGE(F5032:F5035)</f>
        <v>11.750833333333333</v>
      </c>
    </row>
    <row r="5037" spans="2:6" ht="18.75" hidden="1" customHeight="1" thickTop="1">
      <c r="B5037" s="33"/>
      <c r="C5037" s="29"/>
      <c r="D5037" s="30"/>
      <c r="E5037" s="56"/>
      <c r="F5037" s="32"/>
    </row>
    <row r="5038" spans="2:6" ht="18.75" hidden="1" customHeight="1">
      <c r="B5038" s="33">
        <f>B5033+1</f>
        <v>42290</v>
      </c>
      <c r="C5038" s="34">
        <v>0.39583333333333331</v>
      </c>
      <c r="D5038" s="15">
        <v>11.732222222222223</v>
      </c>
      <c r="E5038" s="35">
        <v>11.742222222222221</v>
      </c>
      <c r="F5038" s="35">
        <v>11.752222222222221</v>
      </c>
    </row>
    <row r="5039" spans="2:6" ht="18.75" hidden="1" customHeight="1">
      <c r="B5039" s="33"/>
      <c r="C5039" s="34">
        <v>0.52083333333333337</v>
      </c>
      <c r="D5039" s="15">
        <v>11.613333333333332</v>
      </c>
      <c r="E5039" s="35">
        <v>11.623333333333331</v>
      </c>
      <c r="F5039" s="35">
        <v>11.633333333333333</v>
      </c>
    </row>
    <row r="5040" spans="2:6" ht="18.75" hidden="1" customHeight="1">
      <c r="B5040" s="51"/>
      <c r="C5040" s="57">
        <v>0.64583333333333337</v>
      </c>
      <c r="D5040" s="63">
        <v>11.666666666666666</v>
      </c>
      <c r="E5040" s="35">
        <v>11.676666666666666</v>
      </c>
      <c r="F5040" s="65">
        <v>11.686666666666666</v>
      </c>
    </row>
    <row r="5041" spans="2:6" ht="18.75" hidden="1" customHeight="1" thickBot="1">
      <c r="B5041" s="66"/>
      <c r="C5041" s="67"/>
      <c r="D5041" s="68">
        <f>AVERAGE(D5037:D5040)</f>
        <v>11.67074074074074</v>
      </c>
      <c r="E5041" s="26">
        <f>AVERAGE(E5037:E5040)</f>
        <v>11.68074074074074</v>
      </c>
      <c r="F5041" s="26">
        <f>AVERAGE(F5037:F5040)</f>
        <v>11.690740740740742</v>
      </c>
    </row>
    <row r="5042" spans="2:6" ht="18.75" hidden="1" customHeight="1" thickTop="1">
      <c r="B5042" s="33"/>
      <c r="C5042" s="29"/>
      <c r="D5042" s="30"/>
      <c r="E5042" s="56"/>
      <c r="F5042" s="32"/>
    </row>
    <row r="5043" spans="2:6" ht="18.75" hidden="1" customHeight="1">
      <c r="B5043" s="33">
        <f>B5038+1</f>
        <v>42291</v>
      </c>
      <c r="C5043" s="34">
        <v>0.39583333333333331</v>
      </c>
      <c r="D5043" s="15">
        <v>11.646388888888891</v>
      </c>
      <c r="E5043" s="35">
        <v>11.656388888888891</v>
      </c>
      <c r="F5043" s="35">
        <v>11.666388888888889</v>
      </c>
    </row>
    <row r="5044" spans="2:6" ht="18.75" hidden="1" customHeight="1">
      <c r="B5044" s="33"/>
      <c r="C5044" s="34">
        <v>0.52083333333333337</v>
      </c>
      <c r="D5044" s="15">
        <v>11.68722222222222</v>
      </c>
      <c r="E5044" s="35">
        <v>11.697222222222219</v>
      </c>
      <c r="F5044" s="35">
        <v>11.707222222222221</v>
      </c>
    </row>
    <row r="5045" spans="2:6" ht="18.75" hidden="1" customHeight="1">
      <c r="B5045" s="51"/>
      <c r="C5045" s="57">
        <v>0.64583333333333337</v>
      </c>
      <c r="D5045" s="63">
        <v>11.662222222222219</v>
      </c>
      <c r="E5045" s="35">
        <v>11.672222222222221</v>
      </c>
      <c r="F5045" s="65">
        <v>11.682222222222224</v>
      </c>
    </row>
    <row r="5046" spans="2:6" ht="18.75" hidden="1" customHeight="1" thickBot="1">
      <c r="B5046" s="66"/>
      <c r="C5046" s="67"/>
      <c r="D5046" s="68">
        <f>AVERAGE(D5042:D5045)</f>
        <v>11.665277777777776</v>
      </c>
      <c r="E5046" s="26">
        <f>AVERAGE(E5042:E5045)</f>
        <v>11.675277777777778</v>
      </c>
      <c r="F5046" s="26">
        <f>AVERAGE(F5042:F5045)</f>
        <v>11.685277777777777</v>
      </c>
    </row>
    <row r="5047" spans="2:6" ht="18.75" hidden="1" customHeight="1" thickTop="1">
      <c r="B5047" s="33"/>
      <c r="C5047" s="29"/>
      <c r="D5047" s="30"/>
      <c r="E5047" s="56"/>
      <c r="F5047" s="32"/>
    </row>
    <row r="5048" spans="2:6" ht="18.75" hidden="1" customHeight="1">
      <c r="B5048" s="33">
        <f>B5043+1</f>
        <v>42292</v>
      </c>
      <c r="C5048" s="34">
        <v>0.39583333333333331</v>
      </c>
      <c r="D5048" s="15">
        <v>11.645</v>
      </c>
      <c r="E5048" s="35">
        <v>11.654999999999999</v>
      </c>
      <c r="F5048" s="35">
        <v>11.664999999999999</v>
      </c>
    </row>
    <row r="5049" spans="2:6" ht="18.75" hidden="1" customHeight="1">
      <c r="B5049" s="33"/>
      <c r="C5049" s="34">
        <v>0.52083333333333337</v>
      </c>
      <c r="D5049" s="15">
        <v>11.642777777777781</v>
      </c>
      <c r="E5049" s="35">
        <v>11.652777777777779</v>
      </c>
      <c r="F5049" s="35">
        <v>11.662777777777777</v>
      </c>
    </row>
    <row r="5050" spans="2:6" ht="18.75" hidden="1" customHeight="1">
      <c r="B5050" s="51"/>
      <c r="C5050" s="57">
        <v>0.64583333333333337</v>
      </c>
      <c r="D5050" s="63">
        <v>11.649722222222223</v>
      </c>
      <c r="E5050" s="35">
        <v>11.659722222222221</v>
      </c>
      <c r="F5050" s="65">
        <v>11.669722222222219</v>
      </c>
    </row>
    <row r="5051" spans="2:6" ht="18.75" hidden="1" customHeight="1" thickBot="1">
      <c r="B5051" s="66"/>
      <c r="C5051" s="67"/>
      <c r="D5051" s="68">
        <f>AVERAGE(D5047:D5050)</f>
        <v>11.645833333333334</v>
      </c>
      <c r="E5051" s="26">
        <f>AVERAGE(E5047:E5050)</f>
        <v>11.655833333333334</v>
      </c>
      <c r="F5051" s="26">
        <f>AVERAGE(F5047:F5050)</f>
        <v>11.665833333333332</v>
      </c>
    </row>
    <row r="5052" spans="2:6" ht="18.75" hidden="1" customHeight="1" thickTop="1">
      <c r="B5052" s="33"/>
      <c r="C5052" s="29"/>
      <c r="D5052" s="30"/>
      <c r="E5052" s="56"/>
      <c r="F5052" s="32"/>
    </row>
    <row r="5053" spans="2:6" ht="18.75" hidden="1" customHeight="1">
      <c r="B5053" s="33">
        <f>B5048+1</f>
        <v>42293</v>
      </c>
      <c r="C5053" s="34">
        <v>0.39583333333333331</v>
      </c>
      <c r="D5053" s="15">
        <v>11.638888888888889</v>
      </c>
      <c r="E5053" s="35">
        <v>11.648888888888887</v>
      </c>
      <c r="F5053" s="35">
        <v>11.658888888888887</v>
      </c>
    </row>
    <row r="5054" spans="2:6" ht="18.75" hidden="1" customHeight="1">
      <c r="B5054" s="33"/>
      <c r="C5054" s="34">
        <v>0.52083333333333337</v>
      </c>
      <c r="D5054" s="15">
        <v>11.683888888888887</v>
      </c>
      <c r="E5054" s="35">
        <v>11.693888888888889</v>
      </c>
      <c r="F5054" s="35">
        <v>11.703888888888889</v>
      </c>
    </row>
    <row r="5055" spans="2:6" ht="18.75" hidden="1" customHeight="1">
      <c r="B5055" s="51"/>
      <c r="C5055" s="57">
        <v>0.64583333333333337</v>
      </c>
      <c r="D5055" s="63">
        <v>11.80111111111111</v>
      </c>
      <c r="E5055" s="35">
        <v>11.811111111111112</v>
      </c>
      <c r="F5055" s="65">
        <v>11.821111111111113</v>
      </c>
    </row>
    <row r="5056" spans="2:6" ht="18.75" hidden="1" customHeight="1" thickBot="1">
      <c r="B5056" s="66"/>
      <c r="C5056" s="67"/>
      <c r="D5056" s="68">
        <f>AVERAGE(D5052:D5055)</f>
        <v>11.707962962962961</v>
      </c>
      <c r="E5056" s="26">
        <f>AVERAGE(E5052:E5055)</f>
        <v>11.717962962962963</v>
      </c>
      <c r="F5056" s="26">
        <f>AVERAGE(F5052:F5055)</f>
        <v>11.727962962962962</v>
      </c>
    </row>
    <row r="5057" spans="2:6" ht="18.75" hidden="1" customHeight="1" thickTop="1">
      <c r="B5057" s="33"/>
      <c r="C5057" s="29"/>
      <c r="D5057" s="30"/>
      <c r="E5057" s="56"/>
      <c r="F5057" s="32"/>
    </row>
    <row r="5058" spans="2:6" ht="18.75" hidden="1" customHeight="1">
      <c r="B5058" s="33">
        <f>B5053+3</f>
        <v>42296</v>
      </c>
      <c r="C5058" s="34">
        <v>0.39583333333333331</v>
      </c>
      <c r="D5058" s="15">
        <v>11.934999999999997</v>
      </c>
      <c r="E5058" s="35">
        <v>11.945</v>
      </c>
      <c r="F5058" s="35">
        <v>11.955000000000002</v>
      </c>
    </row>
    <row r="5059" spans="2:6" ht="18.75" hidden="1" customHeight="1">
      <c r="B5059" s="33"/>
      <c r="C5059" s="34">
        <v>0.52083333333333337</v>
      </c>
      <c r="D5059" s="15">
        <v>12.100833333333334</v>
      </c>
      <c r="E5059" s="35">
        <v>12.110833333333334</v>
      </c>
      <c r="F5059" s="35">
        <v>12.120833333333334</v>
      </c>
    </row>
    <row r="5060" spans="2:6" ht="18.75" hidden="1" customHeight="1">
      <c r="B5060" s="51"/>
      <c r="C5060" s="57">
        <v>0.64583333333333337</v>
      </c>
      <c r="D5060" s="63">
        <v>11.956388888888888</v>
      </c>
      <c r="E5060" s="35">
        <v>11.966388888888888</v>
      </c>
      <c r="F5060" s="65">
        <v>11.976388888888888</v>
      </c>
    </row>
    <row r="5061" spans="2:6" ht="18.75" hidden="1" customHeight="1" thickBot="1">
      <c r="B5061" s="66"/>
      <c r="C5061" s="67"/>
      <c r="D5061" s="68">
        <f>AVERAGE(D5057:D5060)</f>
        <v>11.997407407407406</v>
      </c>
      <c r="E5061" s="26">
        <f>AVERAGE(E5057:E5060)</f>
        <v>12.007407407407406</v>
      </c>
      <c r="F5061" s="26">
        <f>AVERAGE(F5057:F5060)</f>
        <v>12.01740740740741</v>
      </c>
    </row>
    <row r="5062" spans="2:6" ht="18.75" hidden="1" customHeight="1" thickTop="1">
      <c r="B5062" s="33"/>
      <c r="C5062" s="29"/>
      <c r="D5062" s="30"/>
      <c r="E5062" s="56"/>
      <c r="F5062" s="32"/>
    </row>
    <row r="5063" spans="2:6" ht="18.75" hidden="1" customHeight="1">
      <c r="B5063" s="33">
        <f>B5058+1</f>
        <v>42297</v>
      </c>
      <c r="C5063" s="34">
        <v>0.39583333333333331</v>
      </c>
      <c r="D5063" s="15">
        <v>12.10027777777778</v>
      </c>
      <c r="E5063" s="35">
        <v>12.110277777777778</v>
      </c>
      <c r="F5063" s="35">
        <v>12.120277777777776</v>
      </c>
    </row>
    <row r="5064" spans="2:6" ht="18.75" hidden="1" customHeight="1">
      <c r="B5064" s="33"/>
      <c r="C5064" s="34">
        <v>0.52083333333333337</v>
      </c>
      <c r="D5064" s="15">
        <v>12.088333333333335</v>
      </c>
      <c r="E5064" s="35">
        <v>12.098333333333334</v>
      </c>
      <c r="F5064" s="35">
        <v>12.108333333333334</v>
      </c>
    </row>
    <row r="5065" spans="2:6" ht="18.75" hidden="1" customHeight="1">
      <c r="B5065" s="51"/>
      <c r="C5065" s="57">
        <v>0.64583333333333337</v>
      </c>
      <c r="D5065" s="63">
        <v>12.033055555555555</v>
      </c>
      <c r="E5065" s="35">
        <v>12.043055555555554</v>
      </c>
      <c r="F5065" s="65">
        <v>12.053055555555556</v>
      </c>
    </row>
    <row r="5066" spans="2:6" ht="18.75" hidden="1" customHeight="1" thickBot="1">
      <c r="B5066" s="66"/>
      <c r="C5066" s="67"/>
      <c r="D5066" s="68">
        <f>AVERAGE(D5062:D5065)</f>
        <v>12.07388888888889</v>
      </c>
      <c r="E5066" s="26">
        <f>AVERAGE(E5062:E5065)</f>
        <v>12.083888888888888</v>
      </c>
      <c r="F5066" s="26">
        <f>AVERAGE(F5062:F5065)</f>
        <v>12.093888888888889</v>
      </c>
    </row>
    <row r="5067" spans="2:6" ht="18.75" hidden="1" customHeight="1" thickTop="1">
      <c r="B5067" s="33"/>
      <c r="C5067" s="29"/>
      <c r="D5067" s="30"/>
      <c r="E5067" s="56"/>
      <c r="F5067" s="32"/>
    </row>
    <row r="5068" spans="2:6" ht="18.75" hidden="1" customHeight="1">
      <c r="B5068" s="33">
        <f>B5063+1</f>
        <v>42298</v>
      </c>
      <c r="C5068" s="34">
        <v>0.39583333333333331</v>
      </c>
      <c r="D5068" s="15">
        <v>12.084722222222224</v>
      </c>
      <c r="E5068" s="35">
        <v>12.094722222222224</v>
      </c>
      <c r="F5068" s="35">
        <v>12.104722222222222</v>
      </c>
    </row>
    <row r="5069" spans="2:6" ht="18.75" hidden="1" customHeight="1">
      <c r="B5069" s="33"/>
      <c r="C5069" s="34">
        <v>0.52083333333333337</v>
      </c>
      <c r="D5069" s="15">
        <v>12.095555555555553</v>
      </c>
      <c r="E5069" s="35">
        <v>12.105555555555554</v>
      </c>
      <c r="F5069" s="35">
        <v>12.115555555555554</v>
      </c>
    </row>
    <row r="5070" spans="2:6" ht="18.75" hidden="1" customHeight="1">
      <c r="B5070" s="51"/>
      <c r="C5070" s="57">
        <v>0.64583333333333337</v>
      </c>
      <c r="D5070" s="63">
        <v>12.0875</v>
      </c>
      <c r="E5070" s="35">
        <v>12.0975</v>
      </c>
      <c r="F5070" s="65">
        <v>12.107500000000002</v>
      </c>
    </row>
    <row r="5071" spans="2:6" ht="18.75" hidden="1" customHeight="1" thickBot="1">
      <c r="B5071" s="66"/>
      <c r="C5071" s="67"/>
      <c r="D5071" s="68">
        <f>AVERAGE(D5067:D5070)</f>
        <v>12.089259259259258</v>
      </c>
      <c r="E5071" s="26">
        <f>AVERAGE(E5067:E5070)</f>
        <v>12.099259259259261</v>
      </c>
      <c r="F5071" s="26">
        <f>AVERAGE(F5067:F5070)</f>
        <v>12.109259259259259</v>
      </c>
    </row>
    <row r="5072" spans="2:6" ht="18.75" hidden="1" customHeight="1" thickTop="1">
      <c r="B5072" s="33"/>
      <c r="C5072" s="29"/>
      <c r="D5072" s="30"/>
      <c r="E5072" s="56"/>
      <c r="F5072" s="32"/>
    </row>
    <row r="5073" spans="2:6" ht="18.75" hidden="1" customHeight="1">
      <c r="B5073" s="33">
        <f>B5068+1</f>
        <v>42299</v>
      </c>
      <c r="C5073" s="34">
        <v>0.39583333333333331</v>
      </c>
      <c r="D5073" s="15">
        <v>12.044722222222227</v>
      </c>
      <c r="E5073" s="35">
        <v>12.054722222222225</v>
      </c>
      <c r="F5073" s="35">
        <v>12.064722222222221</v>
      </c>
    </row>
    <row r="5074" spans="2:6" ht="18.75" hidden="1" customHeight="1">
      <c r="B5074" s="33"/>
      <c r="C5074" s="34">
        <v>0.52083333333333337</v>
      </c>
      <c r="D5074" s="15">
        <v>12.178333333333333</v>
      </c>
      <c r="E5074" s="35">
        <v>12.188333333333333</v>
      </c>
      <c r="F5074" s="35">
        <v>12.198333333333332</v>
      </c>
    </row>
    <row r="5075" spans="2:6" ht="18.75" hidden="1" customHeight="1">
      <c r="B5075" s="51"/>
      <c r="C5075" s="57">
        <v>0.64583333333333337</v>
      </c>
      <c r="D5075" s="63">
        <v>12.153888888888888</v>
      </c>
      <c r="E5075" s="35">
        <v>12.163888888888888</v>
      </c>
      <c r="F5075" s="65">
        <v>12.173888888888889</v>
      </c>
    </row>
    <row r="5076" spans="2:6" ht="18.75" hidden="1" customHeight="1" thickBot="1">
      <c r="B5076" s="66"/>
      <c r="C5076" s="67"/>
      <c r="D5076" s="68">
        <f>AVERAGE(D5072:D5075)</f>
        <v>12.12564814814815</v>
      </c>
      <c r="E5076" s="26">
        <f>AVERAGE(E5072:E5075)</f>
        <v>12.13564814814815</v>
      </c>
      <c r="F5076" s="26">
        <f>AVERAGE(F5072:F5075)</f>
        <v>12.145648148148148</v>
      </c>
    </row>
    <row r="5077" spans="2:6" ht="18.75" hidden="1" customHeight="1" thickTop="1">
      <c r="B5077" s="33"/>
      <c r="C5077" s="29"/>
      <c r="D5077" s="30"/>
      <c r="E5077" s="56"/>
      <c r="F5077" s="32"/>
    </row>
    <row r="5078" spans="2:6" ht="18.75" hidden="1" customHeight="1">
      <c r="B5078" s="33">
        <f>B5073+1</f>
        <v>42300</v>
      </c>
      <c r="C5078" s="34">
        <v>0.39583333333333331</v>
      </c>
      <c r="D5078" s="15">
        <v>12.110833333333334</v>
      </c>
      <c r="E5078" s="35">
        <v>12.120833333333334</v>
      </c>
      <c r="F5078" s="35">
        <v>12.130833333333332</v>
      </c>
    </row>
    <row r="5079" spans="2:6" ht="18.75" hidden="1" customHeight="1">
      <c r="B5079" s="33"/>
      <c r="C5079" s="34">
        <v>0.52083333333333337</v>
      </c>
      <c r="D5079" s="15">
        <v>12.095833333333335</v>
      </c>
      <c r="E5079" s="35">
        <v>12.105833333333333</v>
      </c>
      <c r="F5079" s="35">
        <v>12.115833333333331</v>
      </c>
    </row>
    <row r="5080" spans="2:6" ht="18.75" hidden="1" customHeight="1">
      <c r="B5080" s="51"/>
      <c r="C5080" s="57">
        <v>0.64583333333333337</v>
      </c>
      <c r="D5080" s="63">
        <v>12.058611111111112</v>
      </c>
      <c r="E5080" s="35">
        <v>12.068611111111112</v>
      </c>
      <c r="F5080" s="65">
        <v>12.078611111111112</v>
      </c>
    </row>
    <row r="5081" spans="2:6" ht="18.75" hidden="1" customHeight="1" thickBot="1">
      <c r="B5081" s="66"/>
      <c r="C5081" s="67"/>
      <c r="D5081" s="68">
        <f>AVERAGE(D5077:D5080)</f>
        <v>12.088425925925927</v>
      </c>
      <c r="E5081" s="26">
        <f>AVERAGE(E5077:E5080)</f>
        <v>12.098425925925925</v>
      </c>
      <c r="F5081" s="26">
        <f>AVERAGE(F5077:F5080)</f>
        <v>12.108425925925923</v>
      </c>
    </row>
    <row r="5082" spans="2:6" ht="18.75" hidden="1" customHeight="1" thickTop="1">
      <c r="B5082" s="33"/>
      <c r="C5082" s="29"/>
      <c r="D5082" s="30"/>
      <c r="E5082" s="56"/>
      <c r="F5082" s="32"/>
    </row>
    <row r="5083" spans="2:6" ht="18.75" hidden="1" customHeight="1">
      <c r="B5083" s="33">
        <f>B5078+3</f>
        <v>42303</v>
      </c>
      <c r="C5083" s="34">
        <v>0.39583333333333331</v>
      </c>
      <c r="D5083" s="15">
        <v>12.065277777777778</v>
      </c>
      <c r="E5083" s="35">
        <v>12.075277777777778</v>
      </c>
      <c r="F5083" s="35">
        <v>12.08527777777778</v>
      </c>
    </row>
    <row r="5084" spans="2:6" ht="18.75" hidden="1" customHeight="1">
      <c r="B5084" s="33"/>
      <c r="C5084" s="34">
        <v>0.52083333333333337</v>
      </c>
      <c r="D5084" s="15">
        <v>12.071944444444444</v>
      </c>
      <c r="E5084" s="35">
        <v>12.081944444444444</v>
      </c>
      <c r="F5084" s="35">
        <v>12.091944444444444</v>
      </c>
    </row>
    <row r="5085" spans="2:6" ht="18.75" hidden="1" customHeight="1">
      <c r="B5085" s="51"/>
      <c r="C5085" s="57">
        <v>0.64583333333333337</v>
      </c>
      <c r="D5085" s="63">
        <v>12.088333333333335</v>
      </c>
      <c r="E5085" s="35">
        <v>12.098333333333334</v>
      </c>
      <c r="F5085" s="65">
        <v>12.108333333333334</v>
      </c>
    </row>
    <row r="5086" spans="2:6" ht="18.75" hidden="1" customHeight="1" thickBot="1">
      <c r="B5086" s="66"/>
      <c r="C5086" s="67"/>
      <c r="D5086" s="68">
        <f>AVERAGE(D5082:D5085)</f>
        <v>12.075185185185186</v>
      </c>
      <c r="E5086" s="26">
        <f>AVERAGE(E5082:E5085)</f>
        <v>12.085185185185187</v>
      </c>
      <c r="F5086" s="26">
        <f>AVERAGE(F5082:F5085)</f>
        <v>12.095185185185187</v>
      </c>
    </row>
    <row r="5087" spans="2:6" ht="18.75" hidden="1" customHeight="1" thickTop="1">
      <c r="B5087" s="33"/>
      <c r="C5087" s="29"/>
      <c r="D5087" s="30"/>
      <c r="E5087" s="56"/>
      <c r="F5087" s="32"/>
    </row>
    <row r="5088" spans="2:6" ht="18.75" hidden="1" customHeight="1">
      <c r="B5088" s="33">
        <f>B5083+1</f>
        <v>42304</v>
      </c>
      <c r="C5088" s="34">
        <v>0.39583333333333331</v>
      </c>
      <c r="D5088" s="15">
        <v>12.135000000000002</v>
      </c>
      <c r="E5088" s="35">
        <v>12.145</v>
      </c>
      <c r="F5088" s="35">
        <v>12.154999999999998</v>
      </c>
    </row>
    <row r="5089" spans="2:6" ht="18.75" hidden="1" customHeight="1">
      <c r="B5089" s="33"/>
      <c r="C5089" s="34">
        <v>0.52083333333333337</v>
      </c>
      <c r="D5089" s="15">
        <v>12.16666666666667</v>
      </c>
      <c r="E5089" s="35">
        <v>12.176666666666666</v>
      </c>
      <c r="F5089" s="35">
        <v>12.186666666666664</v>
      </c>
    </row>
    <row r="5090" spans="2:6" ht="18.75" hidden="1" customHeight="1">
      <c r="B5090" s="51"/>
      <c r="C5090" s="57">
        <v>0.64583333333333337</v>
      </c>
      <c r="D5090" s="63">
        <v>12.159166666666666</v>
      </c>
      <c r="E5090" s="35">
        <v>12.169166666666666</v>
      </c>
      <c r="F5090" s="65">
        <v>12.179166666666665</v>
      </c>
    </row>
    <row r="5091" spans="2:6" ht="18.75" hidden="1" customHeight="1" thickBot="1">
      <c r="B5091" s="66"/>
      <c r="C5091" s="67"/>
      <c r="D5091" s="68">
        <f>AVERAGE(D5087:D5090)</f>
        <v>12.153611111111111</v>
      </c>
      <c r="E5091" s="26">
        <f>AVERAGE(E5087:E5090)</f>
        <v>12.163611111111109</v>
      </c>
      <c r="F5091" s="26">
        <f>AVERAGE(F5087:F5090)</f>
        <v>12.173611111111109</v>
      </c>
    </row>
    <row r="5092" spans="2:6" ht="18.75" hidden="1" customHeight="1" thickTop="1">
      <c r="B5092" s="33"/>
      <c r="C5092" s="29"/>
      <c r="D5092" s="30"/>
      <c r="E5092" s="56"/>
      <c r="F5092" s="32"/>
    </row>
    <row r="5093" spans="2:6" ht="18.75" hidden="1" customHeight="1">
      <c r="B5093" s="33">
        <f>B5088+1</f>
        <v>42305</v>
      </c>
      <c r="C5093" s="34">
        <v>0.39583333333333331</v>
      </c>
      <c r="D5093" s="15">
        <v>12.323611111111113</v>
      </c>
      <c r="E5093" s="35">
        <v>12.333611111111111</v>
      </c>
      <c r="F5093" s="35">
        <v>12.343611111111111</v>
      </c>
    </row>
    <row r="5094" spans="2:6" ht="18.75" hidden="1" customHeight="1">
      <c r="B5094" s="33"/>
      <c r="C5094" s="34">
        <v>0.52083333333333337</v>
      </c>
      <c r="D5094" s="15">
        <v>12.449722222222221</v>
      </c>
      <c r="E5094" s="35">
        <v>12.459722222222222</v>
      </c>
      <c r="F5094" s="35">
        <v>12.469722222222222</v>
      </c>
    </row>
    <row r="5095" spans="2:6" ht="18.75" hidden="1" customHeight="1">
      <c r="B5095" s="51"/>
      <c r="C5095" s="57">
        <v>0.64583333333333337</v>
      </c>
      <c r="D5095" s="63">
        <v>12.433888888888889</v>
      </c>
      <c r="E5095" s="35">
        <v>12.443888888888889</v>
      </c>
      <c r="F5095" s="65">
        <v>12.453888888888891</v>
      </c>
    </row>
    <row r="5096" spans="2:6" ht="18.75" hidden="1" customHeight="1" thickBot="1">
      <c r="B5096" s="66"/>
      <c r="C5096" s="67"/>
      <c r="D5096" s="68">
        <f>AVERAGE(D5092:D5095)</f>
        <v>12.402407407407408</v>
      </c>
      <c r="E5096" s="26">
        <f>AVERAGE(E5092:E5095)</f>
        <v>12.412407407407407</v>
      </c>
      <c r="F5096" s="26">
        <f>AVERAGE(F5092:F5095)</f>
        <v>12.422407407407407</v>
      </c>
    </row>
    <row r="5097" spans="2:6" ht="18.75" hidden="1" customHeight="1" thickTop="1">
      <c r="B5097" s="33"/>
      <c r="C5097" s="29"/>
      <c r="D5097" s="30"/>
      <c r="E5097" s="56"/>
      <c r="F5097" s="32"/>
    </row>
    <row r="5098" spans="2:6" ht="18.75" hidden="1" customHeight="1">
      <c r="B5098" s="33">
        <f>B5093+1</f>
        <v>42306</v>
      </c>
      <c r="C5098" s="34">
        <v>0.39583333333333331</v>
      </c>
      <c r="D5098" s="15">
        <v>12.494722222222221</v>
      </c>
      <c r="E5098" s="35">
        <v>12.504722222222222</v>
      </c>
      <c r="F5098" s="35">
        <v>12.514722222222224</v>
      </c>
    </row>
    <row r="5099" spans="2:6" ht="18.75" hidden="1" customHeight="1">
      <c r="B5099" s="33"/>
      <c r="C5099" s="34">
        <v>0.52083333333333337</v>
      </c>
      <c r="D5099" s="15">
        <v>12.477777777777778</v>
      </c>
      <c r="E5099" s="35">
        <v>12.487777777777778</v>
      </c>
      <c r="F5099" s="35">
        <v>12.497777777777777</v>
      </c>
    </row>
    <row r="5100" spans="2:6" ht="18.75" hidden="1" customHeight="1">
      <c r="B5100" s="51"/>
      <c r="C5100" s="57">
        <v>0.64583333333333337</v>
      </c>
      <c r="D5100" s="63">
        <v>12.514166666666668</v>
      </c>
      <c r="E5100" s="35">
        <v>12.524166666666666</v>
      </c>
      <c r="F5100" s="65">
        <v>12.534166666666666</v>
      </c>
    </row>
    <row r="5101" spans="2:6" ht="18.75" hidden="1" customHeight="1" thickBot="1">
      <c r="B5101" s="66"/>
      <c r="C5101" s="67"/>
      <c r="D5101" s="68">
        <f>AVERAGE(D5097:D5100)</f>
        <v>12.495555555555555</v>
      </c>
      <c r="E5101" s="26">
        <f>AVERAGE(E5097:E5100)</f>
        <v>12.505555555555555</v>
      </c>
      <c r="F5101" s="26">
        <f>AVERAGE(F5097:F5100)</f>
        <v>12.515555555555556</v>
      </c>
    </row>
    <row r="5102" spans="2:6" ht="18.75" hidden="1" customHeight="1" thickTop="1">
      <c r="B5102" s="33"/>
      <c r="C5102" s="29"/>
      <c r="D5102" s="30"/>
      <c r="E5102" s="56"/>
      <c r="F5102" s="32"/>
    </row>
    <row r="5103" spans="2:6" ht="18.75" hidden="1" customHeight="1">
      <c r="B5103" s="33">
        <f>B5098+1</f>
        <v>42307</v>
      </c>
      <c r="C5103" s="34">
        <v>0.39583333333333331</v>
      </c>
      <c r="D5103" s="15">
        <v>12.526944444444442</v>
      </c>
      <c r="E5103" s="35">
        <v>12.536944444444444</v>
      </c>
      <c r="F5103" s="35">
        <v>12.546944444444446</v>
      </c>
    </row>
    <row r="5104" spans="2:6" ht="18.75" hidden="1" customHeight="1">
      <c r="B5104" s="33"/>
      <c r="C5104" s="34">
        <v>0.52083333333333337</v>
      </c>
      <c r="D5104" s="15">
        <v>12.544444444444444</v>
      </c>
      <c r="E5104" s="35">
        <v>12.554444444444444</v>
      </c>
      <c r="F5104" s="35">
        <v>12.564444444444444</v>
      </c>
    </row>
    <row r="5105" spans="2:6" ht="18.75" hidden="1" customHeight="1">
      <c r="B5105" s="51"/>
      <c r="C5105" s="57">
        <v>0.64583333333333337</v>
      </c>
      <c r="D5105" s="63">
        <v>12.536666666666667</v>
      </c>
      <c r="E5105" s="35">
        <v>12.546666666666667</v>
      </c>
      <c r="F5105" s="65">
        <v>12.556666666666668</v>
      </c>
    </row>
    <row r="5106" spans="2:6" ht="18.75" hidden="1" customHeight="1" thickBot="1">
      <c r="B5106" s="66"/>
      <c r="C5106" s="67"/>
      <c r="D5106" s="68">
        <f>AVERAGE(D5102:D5105)</f>
        <v>12.536018518518517</v>
      </c>
      <c r="E5106" s="26">
        <f>AVERAGE(E5102:E5105)</f>
        <v>12.546018518518517</v>
      </c>
      <c r="F5106" s="26">
        <f>AVERAGE(F5102:F5105)</f>
        <v>12.556018518518519</v>
      </c>
    </row>
    <row r="5107" spans="2:6" ht="18.75" hidden="1" customHeight="1" thickTop="1">
      <c r="B5107" s="33"/>
      <c r="C5107" s="29"/>
      <c r="D5107" s="30"/>
      <c r="E5107" s="56"/>
      <c r="F5107" s="32"/>
    </row>
    <row r="5108" spans="2:6" ht="18.75" hidden="1" customHeight="1">
      <c r="B5108" s="33">
        <f>B5103+3</f>
        <v>42310</v>
      </c>
      <c r="C5108" s="34">
        <v>0.39583333333333331</v>
      </c>
      <c r="D5108" s="15">
        <v>12.560277777777777</v>
      </c>
      <c r="E5108" s="35">
        <v>12.570277777777779</v>
      </c>
      <c r="F5108" s="35">
        <v>12.580277777777779</v>
      </c>
    </row>
    <row r="5109" spans="2:6" ht="18.75" hidden="1" customHeight="1">
      <c r="B5109" s="33"/>
      <c r="C5109" s="34">
        <v>0.52083333333333337</v>
      </c>
      <c r="D5109" s="15">
        <v>12.558055555555553</v>
      </c>
      <c r="E5109" s="35">
        <v>12.568055555555556</v>
      </c>
      <c r="F5109" s="35">
        <v>12.578055555555558</v>
      </c>
    </row>
    <row r="5110" spans="2:6" ht="18.75" hidden="1" customHeight="1">
      <c r="B5110" s="51"/>
      <c r="C5110" s="57">
        <v>0.64583333333333337</v>
      </c>
      <c r="D5110" s="63">
        <v>12.557499999999997</v>
      </c>
      <c r="E5110" s="35">
        <v>12.567499999999999</v>
      </c>
      <c r="F5110" s="65">
        <v>12.577500000000002</v>
      </c>
    </row>
    <row r="5111" spans="2:6" ht="18.75" hidden="1" customHeight="1" thickBot="1">
      <c r="B5111" s="66"/>
      <c r="C5111" s="67"/>
      <c r="D5111" s="68">
        <f>AVERAGE(D5107:D5110)</f>
        <v>12.558611111111111</v>
      </c>
      <c r="E5111" s="26">
        <f>AVERAGE(E5107:E5110)</f>
        <v>12.56861111111111</v>
      </c>
      <c r="F5111" s="26">
        <f>AVERAGE(F5107:F5110)</f>
        <v>12.578611111111114</v>
      </c>
    </row>
    <row r="5112" spans="2:6" ht="18.75" hidden="1" customHeight="1" thickTop="1">
      <c r="B5112" s="33"/>
      <c r="C5112" s="29"/>
      <c r="D5112" s="30"/>
      <c r="E5112" s="56"/>
      <c r="F5112" s="32"/>
    </row>
    <row r="5113" spans="2:6" ht="18.75" hidden="1" customHeight="1">
      <c r="B5113" s="33">
        <f>B5108+1</f>
        <v>42311</v>
      </c>
      <c r="C5113" s="34">
        <v>0.39583333333333331</v>
      </c>
      <c r="D5113" s="15">
        <v>12.559444444444443</v>
      </c>
      <c r="E5113" s="35">
        <v>12.569444444444445</v>
      </c>
      <c r="F5113" s="35">
        <v>12.579444444444446</v>
      </c>
    </row>
    <row r="5114" spans="2:6" ht="18.75" hidden="1" customHeight="1">
      <c r="B5114" s="33"/>
      <c r="C5114" s="34">
        <v>0.52083333333333337</v>
      </c>
      <c r="D5114" s="15">
        <v>12.485555555555557</v>
      </c>
      <c r="E5114" s="35">
        <v>12.495555555555555</v>
      </c>
      <c r="F5114" s="35">
        <v>12.505555555555555</v>
      </c>
    </row>
    <row r="5115" spans="2:6" ht="18.75" hidden="1" customHeight="1">
      <c r="B5115" s="51"/>
      <c r="C5115" s="57">
        <v>0.64583333333333337</v>
      </c>
      <c r="D5115" s="63">
        <v>12.524444444444443</v>
      </c>
      <c r="E5115" s="35">
        <v>12.534444444444443</v>
      </c>
      <c r="F5115" s="65">
        <v>12.544444444444444</v>
      </c>
    </row>
    <row r="5116" spans="2:6" ht="18.75" hidden="1" customHeight="1" thickBot="1">
      <c r="B5116" s="66"/>
      <c r="C5116" s="67"/>
      <c r="D5116" s="68">
        <f>AVERAGE(D5112:D5115)</f>
        <v>12.523148148148147</v>
      </c>
      <c r="E5116" s="26">
        <f>AVERAGE(E5112:E5115)</f>
        <v>12.533148148148149</v>
      </c>
      <c r="F5116" s="26">
        <f>AVERAGE(F5112:F5115)</f>
        <v>12.543148148148148</v>
      </c>
    </row>
    <row r="5117" spans="2:6" ht="18.75" hidden="1" customHeight="1" thickTop="1">
      <c r="B5117" s="33"/>
      <c r="C5117" s="29"/>
      <c r="D5117" s="30"/>
      <c r="E5117" s="56"/>
      <c r="F5117" s="32"/>
    </row>
    <row r="5118" spans="2:6" ht="18.75" hidden="1" customHeight="1">
      <c r="B5118" s="33">
        <f>B5113+1</f>
        <v>42312</v>
      </c>
      <c r="C5118" s="34">
        <v>0.39583333333333331</v>
      </c>
      <c r="D5118" s="15">
        <v>12.568611111111114</v>
      </c>
      <c r="E5118" s="35">
        <v>12.578611111111112</v>
      </c>
      <c r="F5118" s="35">
        <v>12.588611111111112</v>
      </c>
    </row>
    <row r="5119" spans="2:6" ht="18.75" hidden="1" customHeight="1">
      <c r="B5119" s="33"/>
      <c r="C5119" s="34">
        <v>0.52083333333333337</v>
      </c>
      <c r="D5119" s="15">
        <v>12.570277777777781</v>
      </c>
      <c r="E5119" s="35">
        <v>12.580277777777779</v>
      </c>
      <c r="F5119" s="35">
        <v>12.590277777777777</v>
      </c>
    </row>
    <row r="5120" spans="2:6" ht="18.75" hidden="1" customHeight="1">
      <c r="B5120" s="51"/>
      <c r="C5120" s="57">
        <v>0.64583333333333337</v>
      </c>
      <c r="D5120" s="63">
        <v>12.587499999999999</v>
      </c>
      <c r="E5120" s="35">
        <v>12.5975</v>
      </c>
      <c r="F5120" s="65">
        <v>12.6075</v>
      </c>
    </row>
    <row r="5121" spans="2:6" ht="18.75" hidden="1" customHeight="1" thickBot="1">
      <c r="B5121" s="66"/>
      <c r="C5121" s="67"/>
      <c r="D5121" s="68">
        <f>AVERAGE(D5117:D5120)</f>
        <v>12.575462962962964</v>
      </c>
      <c r="E5121" s="26">
        <f>AVERAGE(E5117:E5120)</f>
        <v>12.585462962962964</v>
      </c>
      <c r="F5121" s="26">
        <f>AVERAGE(F5117:F5120)</f>
        <v>12.595462962962962</v>
      </c>
    </row>
    <row r="5122" spans="2:6" ht="18.75" hidden="1" customHeight="1" thickTop="1">
      <c r="B5122" s="33"/>
      <c r="C5122" s="29"/>
      <c r="D5122" s="30"/>
      <c r="E5122" s="56"/>
      <c r="F5122" s="32"/>
    </row>
    <row r="5123" spans="2:6" ht="18.75" hidden="1" customHeight="1">
      <c r="B5123" s="33">
        <f>B5118+1</f>
        <v>42313</v>
      </c>
      <c r="C5123" s="34">
        <v>0.39583333333333331</v>
      </c>
      <c r="D5123" s="15">
        <v>12.637777777777774</v>
      </c>
      <c r="E5123" s="35">
        <v>12.647777777777776</v>
      </c>
      <c r="F5123" s="35">
        <v>12.657777777777778</v>
      </c>
    </row>
    <row r="5124" spans="2:6" ht="18.75" hidden="1" customHeight="1">
      <c r="B5124" s="33"/>
      <c r="C5124" s="34">
        <v>0.52083333333333337</v>
      </c>
      <c r="D5124" s="15">
        <v>12.706944444444442</v>
      </c>
      <c r="E5124" s="35">
        <v>12.716944444444444</v>
      </c>
      <c r="F5124" s="35">
        <v>12.726944444444445</v>
      </c>
    </row>
    <row r="5125" spans="2:6" ht="18.75" hidden="1" customHeight="1">
      <c r="B5125" s="51"/>
      <c r="C5125" s="57">
        <v>0.64583333333333337</v>
      </c>
      <c r="D5125" s="63">
        <v>12.729999999999997</v>
      </c>
      <c r="E5125" s="35">
        <v>12.739999999999998</v>
      </c>
      <c r="F5125" s="65">
        <v>12.750000000000002</v>
      </c>
    </row>
    <row r="5126" spans="2:6" ht="18.75" hidden="1" customHeight="1" thickBot="1">
      <c r="B5126" s="66"/>
      <c r="C5126" s="67"/>
      <c r="D5126" s="68">
        <f>AVERAGE(D5122:D5125)</f>
        <v>12.691574074074071</v>
      </c>
      <c r="E5126" s="26">
        <f>AVERAGE(E5122:E5125)</f>
        <v>12.701574074074074</v>
      </c>
      <c r="F5126" s="26">
        <f>AVERAGE(F5122:F5125)</f>
        <v>12.711574074074074</v>
      </c>
    </row>
    <row r="5127" spans="2:6" ht="18.75" hidden="1" customHeight="1" thickTop="1">
      <c r="B5127" s="33"/>
      <c r="C5127" s="29"/>
      <c r="D5127" s="30"/>
      <c r="E5127" s="56"/>
      <c r="F5127" s="32"/>
    </row>
    <row r="5128" spans="2:6" ht="18.75" hidden="1" customHeight="1">
      <c r="B5128" s="33">
        <f>B5123+1</f>
        <v>42314</v>
      </c>
      <c r="C5128" s="34">
        <v>0.39583333333333331</v>
      </c>
      <c r="D5128" s="15">
        <v>12.808611111111112</v>
      </c>
      <c r="E5128" s="35">
        <v>12.81861111111111</v>
      </c>
      <c r="F5128" s="35">
        <v>12.828611111111108</v>
      </c>
    </row>
    <row r="5129" spans="2:6" ht="18.75" hidden="1" customHeight="1">
      <c r="B5129" s="33"/>
      <c r="C5129" s="34">
        <v>0.52083333333333337</v>
      </c>
      <c r="D5129" s="15">
        <v>12.998611111111112</v>
      </c>
      <c r="E5129" s="35">
        <v>13.008611111111112</v>
      </c>
      <c r="F5129" s="35">
        <v>13.018611111111113</v>
      </c>
    </row>
    <row r="5130" spans="2:6" ht="18.75" hidden="1" customHeight="1">
      <c r="B5130" s="51"/>
      <c r="C5130" s="57">
        <v>0.64583333333333337</v>
      </c>
      <c r="D5130" s="63">
        <v>13.067222222222222</v>
      </c>
      <c r="E5130" s="35">
        <v>13.077222222222224</v>
      </c>
      <c r="F5130" s="65">
        <v>13.087222222222225</v>
      </c>
    </row>
    <row r="5131" spans="2:6" ht="18.75" hidden="1" customHeight="1" thickBot="1">
      <c r="B5131" s="66"/>
      <c r="C5131" s="67"/>
      <c r="D5131" s="68">
        <f>AVERAGE(D5127:D5130)</f>
        <v>12.958148148148148</v>
      </c>
      <c r="E5131" s="26">
        <f>AVERAGE(E5127:E5130)</f>
        <v>12.968148148148147</v>
      </c>
      <c r="F5131" s="26">
        <f>AVERAGE(F5127:F5130)</f>
        <v>12.978148148148149</v>
      </c>
    </row>
    <row r="5132" spans="2:6" ht="18.75" hidden="1" customHeight="1" thickTop="1">
      <c r="B5132" s="33"/>
      <c r="C5132" s="29"/>
      <c r="D5132" s="30"/>
      <c r="E5132" s="56"/>
      <c r="F5132" s="32"/>
    </row>
    <row r="5133" spans="2:6" ht="18.75" hidden="1" customHeight="1">
      <c r="B5133" s="33">
        <f>B5128+3</f>
        <v>42317</v>
      </c>
      <c r="C5133" s="34">
        <v>0.39583333333333331</v>
      </c>
      <c r="D5133" s="15">
        <v>13.144444444444444</v>
      </c>
      <c r="E5133" s="35">
        <v>13.154444444444442</v>
      </c>
      <c r="F5133" s="35">
        <v>13.16444444444444</v>
      </c>
    </row>
    <row r="5134" spans="2:6" ht="18.75" hidden="1" customHeight="1">
      <c r="B5134" s="33"/>
      <c r="C5134" s="34">
        <v>0.52083333333333337</v>
      </c>
      <c r="D5134" s="15">
        <v>13.659166666666668</v>
      </c>
      <c r="E5134" s="35">
        <v>13.669166666666666</v>
      </c>
      <c r="F5134" s="35">
        <v>13.679166666666664</v>
      </c>
    </row>
    <row r="5135" spans="2:6" ht="18.75" hidden="1" customHeight="1">
      <c r="B5135" s="51"/>
      <c r="C5135" s="57">
        <v>0.64583333333333337</v>
      </c>
      <c r="D5135" s="63">
        <v>13.658529411764706</v>
      </c>
      <c r="E5135" s="35">
        <v>13.668529411764704</v>
      </c>
      <c r="F5135" s="65">
        <v>13.678529411764702</v>
      </c>
    </row>
    <row r="5136" spans="2:6" ht="18.75" hidden="1" customHeight="1" thickBot="1">
      <c r="B5136" s="66"/>
      <c r="C5136" s="67"/>
      <c r="D5136" s="68">
        <f>AVERAGE(D5132:D5135)</f>
        <v>13.487380174291937</v>
      </c>
      <c r="E5136" s="26">
        <f>AVERAGE(E5132:E5135)</f>
        <v>13.497380174291935</v>
      </c>
      <c r="F5136" s="26">
        <f>AVERAGE(F5132:F5135)</f>
        <v>13.507380174291933</v>
      </c>
    </row>
    <row r="5137" spans="2:6" ht="18.75" hidden="1" customHeight="1" thickTop="1">
      <c r="B5137" s="33"/>
      <c r="C5137" s="29"/>
      <c r="D5137" s="30"/>
      <c r="E5137" s="56"/>
      <c r="F5137" s="32"/>
    </row>
    <row r="5138" spans="2:6" ht="18.75" hidden="1" customHeight="1">
      <c r="B5138" s="33">
        <f>B5133+1</f>
        <v>42318</v>
      </c>
      <c r="C5138" s="34">
        <v>0.39583333333333331</v>
      </c>
      <c r="D5138" s="15">
        <v>13.914999999999999</v>
      </c>
      <c r="E5138" s="35">
        <v>13.925000000000001</v>
      </c>
      <c r="F5138" s="35">
        <v>13.935</v>
      </c>
    </row>
    <row r="5139" spans="2:6" ht="18.75" hidden="1" customHeight="1">
      <c r="B5139" s="33"/>
      <c r="C5139" s="34">
        <v>0.52083333333333337</v>
      </c>
      <c r="D5139" s="15">
        <v>14.400555555555554</v>
      </c>
      <c r="E5139" s="35">
        <v>14.410555555555554</v>
      </c>
      <c r="F5139" s="35">
        <v>14.420555555555556</v>
      </c>
    </row>
    <row r="5140" spans="2:6" ht="18.75" hidden="1" customHeight="1">
      <c r="B5140" s="51"/>
      <c r="C5140" s="57">
        <v>0.64583333333333337</v>
      </c>
      <c r="D5140" s="63">
        <v>13.931388888888888</v>
      </c>
      <c r="E5140" s="35">
        <v>13.941388888888889</v>
      </c>
      <c r="F5140" s="65">
        <v>13.951388888888891</v>
      </c>
    </row>
    <row r="5141" spans="2:6" ht="18.75" hidden="1" customHeight="1" thickBot="1">
      <c r="B5141" s="66"/>
      <c r="C5141" s="67"/>
      <c r="D5141" s="68">
        <f>AVERAGE(D5137:D5140)</f>
        <v>14.082314814814815</v>
      </c>
      <c r="E5141" s="26">
        <f>AVERAGE(E5137:E5140)</f>
        <v>14.092314814814815</v>
      </c>
      <c r="F5141" s="26">
        <f>AVERAGE(F5137:F5140)</f>
        <v>14.102314814814816</v>
      </c>
    </row>
    <row r="5142" spans="2:6" ht="18.75" hidden="1" customHeight="1" thickTop="1">
      <c r="B5142" s="33"/>
      <c r="C5142" s="29"/>
      <c r="D5142" s="30"/>
      <c r="E5142" s="56"/>
      <c r="F5142" s="32"/>
    </row>
    <row r="5143" spans="2:6" ht="18.75" hidden="1" customHeight="1">
      <c r="B5143" s="33">
        <f>B5138+1</f>
        <v>42319</v>
      </c>
      <c r="C5143" s="34">
        <v>0.39583333333333331</v>
      </c>
      <c r="D5143" s="15">
        <v>13.805555555555557</v>
      </c>
      <c r="E5143" s="35">
        <v>13.815555555555557</v>
      </c>
      <c r="F5143" s="35">
        <v>13.825555555555557</v>
      </c>
    </row>
    <row r="5144" spans="2:6" ht="18.75" hidden="1" customHeight="1">
      <c r="B5144" s="33"/>
      <c r="C5144" s="34">
        <v>0.52083333333333337</v>
      </c>
      <c r="D5144" s="15">
        <v>13.653611111111109</v>
      </c>
      <c r="E5144" s="35">
        <v>13.663611111111111</v>
      </c>
      <c r="F5144" s="35">
        <v>13.673611111111112</v>
      </c>
    </row>
    <row r="5145" spans="2:6" ht="18.75" hidden="1" customHeight="1">
      <c r="B5145" s="51"/>
      <c r="C5145" s="57">
        <v>0.64583333333333337</v>
      </c>
      <c r="D5145" s="63">
        <v>13.612777777777779</v>
      </c>
      <c r="E5145" s="35">
        <v>13.622777777777777</v>
      </c>
      <c r="F5145" s="65">
        <v>13.632777777777777</v>
      </c>
    </row>
    <row r="5146" spans="2:6" ht="18.75" hidden="1" customHeight="1" thickBot="1">
      <c r="B5146" s="66"/>
      <c r="C5146" s="67"/>
      <c r="D5146" s="68">
        <f>AVERAGE(D5142:D5145)</f>
        <v>13.690648148148149</v>
      </c>
      <c r="E5146" s="26">
        <f>AVERAGE(E5142:E5145)</f>
        <v>13.700648148148147</v>
      </c>
      <c r="F5146" s="26">
        <f>AVERAGE(F5142:F5145)</f>
        <v>13.710648148148147</v>
      </c>
    </row>
    <row r="5147" spans="2:6" ht="18.75" hidden="1" customHeight="1" thickTop="1">
      <c r="B5147" s="33"/>
      <c r="C5147" s="29"/>
      <c r="D5147" s="30"/>
      <c r="E5147" s="56"/>
      <c r="F5147" s="32"/>
    </row>
    <row r="5148" spans="2:6" ht="18.75" hidden="1" customHeight="1">
      <c r="B5148" s="33">
        <f>B5143+1</f>
        <v>42320</v>
      </c>
      <c r="C5148" s="34">
        <v>0.39583333333333331</v>
      </c>
      <c r="D5148" s="15">
        <v>13.356944444444446</v>
      </c>
      <c r="E5148" s="35">
        <v>13.366944444444442</v>
      </c>
      <c r="F5148" s="35">
        <v>13.37694444444444</v>
      </c>
    </row>
    <row r="5149" spans="2:6" ht="18.75" hidden="1" customHeight="1">
      <c r="B5149" s="33"/>
      <c r="C5149" s="34">
        <v>0.52083333333333337</v>
      </c>
      <c r="D5149" s="15">
        <v>12.333055555555555</v>
      </c>
      <c r="E5149" s="35">
        <v>12.343055555555555</v>
      </c>
      <c r="F5149" s="35">
        <v>12.353055555555557</v>
      </c>
    </row>
    <row r="5150" spans="2:6" ht="18.75" hidden="1" customHeight="1">
      <c r="B5150" s="51"/>
      <c r="C5150" s="57">
        <v>0.64583333333333337</v>
      </c>
      <c r="D5150" s="63">
        <v>12.430277777777778</v>
      </c>
      <c r="E5150" s="35">
        <v>12.440277777777778</v>
      </c>
      <c r="F5150" s="65">
        <v>12.450277777777778</v>
      </c>
    </row>
    <row r="5151" spans="2:6" ht="18.75" hidden="1" customHeight="1" thickBot="1">
      <c r="B5151" s="66"/>
      <c r="C5151" s="67"/>
      <c r="D5151" s="68">
        <f>AVERAGE(D5147:D5150)</f>
        <v>12.706759259259259</v>
      </c>
      <c r="E5151" s="26">
        <f>AVERAGE(E5147:E5150)</f>
        <v>12.716759259259257</v>
      </c>
      <c r="F5151" s="26">
        <f>AVERAGE(F5147:F5150)</f>
        <v>12.726759259259259</v>
      </c>
    </row>
    <row r="5152" spans="2:6" ht="18.75" hidden="1" customHeight="1" thickTop="1">
      <c r="B5152" s="33"/>
      <c r="C5152" s="29"/>
      <c r="D5152" s="30"/>
      <c r="E5152" s="56"/>
      <c r="F5152" s="32"/>
    </row>
    <row r="5153" spans="2:6" ht="18.75" hidden="1" customHeight="1">
      <c r="B5153" s="33">
        <f>B5148+1</f>
        <v>42321</v>
      </c>
      <c r="C5153" s="34">
        <v>0.39583333333333331</v>
      </c>
      <c r="D5153" s="15">
        <v>12.253333333333334</v>
      </c>
      <c r="E5153" s="35">
        <v>12.263333333333334</v>
      </c>
      <c r="F5153" s="35">
        <v>12.273333333333333</v>
      </c>
    </row>
    <row r="5154" spans="2:6" ht="18.75" hidden="1" customHeight="1">
      <c r="B5154" s="33"/>
      <c r="C5154" s="34">
        <v>0.52083333333333337</v>
      </c>
      <c r="D5154" s="15">
        <v>11.793055555555554</v>
      </c>
      <c r="E5154" s="35">
        <v>11.803055555555556</v>
      </c>
      <c r="F5154" s="35">
        <v>11.813055555555557</v>
      </c>
    </row>
    <row r="5155" spans="2:6" ht="18.75" hidden="1" customHeight="1">
      <c r="B5155" s="51"/>
      <c r="C5155" s="57">
        <v>0.64583333333333337</v>
      </c>
      <c r="D5155" s="63">
        <v>11.973888888888887</v>
      </c>
      <c r="E5155" s="35">
        <v>11.983888888888888</v>
      </c>
      <c r="F5155" s="65">
        <v>11.993888888888888</v>
      </c>
    </row>
    <row r="5156" spans="2:6" ht="18.75" hidden="1" customHeight="1" thickBot="1">
      <c r="B5156" s="66"/>
      <c r="C5156" s="67"/>
      <c r="D5156" s="68">
        <f>AVERAGE(D5152:D5155)</f>
        <v>12.00675925925926</v>
      </c>
      <c r="E5156" s="26">
        <f>AVERAGE(E5152:E5155)</f>
        <v>12.01675925925926</v>
      </c>
      <c r="F5156" s="26">
        <f>AVERAGE(F5152:F5155)</f>
        <v>12.02675925925926</v>
      </c>
    </row>
    <row r="5157" spans="2:6" ht="18.75" hidden="1" customHeight="1" thickTop="1">
      <c r="B5157" s="33"/>
      <c r="C5157" s="29"/>
      <c r="D5157" s="30"/>
      <c r="E5157" s="56"/>
      <c r="F5157" s="32"/>
    </row>
    <row r="5158" spans="2:6" ht="18.75" hidden="1" customHeight="1">
      <c r="B5158" s="33">
        <f>B5153+3</f>
        <v>42324</v>
      </c>
      <c r="C5158" s="34">
        <v>0.39583333333333331</v>
      </c>
      <c r="D5158" s="15">
        <v>12.000555555555557</v>
      </c>
      <c r="E5158" s="35">
        <v>12.010555555555555</v>
      </c>
      <c r="F5158" s="35">
        <v>12.020555555555553</v>
      </c>
    </row>
    <row r="5159" spans="2:6" ht="18.75" hidden="1" customHeight="1">
      <c r="B5159" s="33"/>
      <c r="C5159" s="34">
        <v>0.52083333333333337</v>
      </c>
      <c r="D5159" s="15">
        <v>12.281388888888891</v>
      </c>
      <c r="E5159" s="35">
        <v>12.291388888888891</v>
      </c>
      <c r="F5159" s="35">
        <v>12.301388888888891</v>
      </c>
    </row>
    <row r="5160" spans="2:6" ht="18.75" hidden="1" customHeight="1">
      <c r="B5160" s="51"/>
      <c r="C5160" s="57">
        <v>0.64583333333333337</v>
      </c>
      <c r="D5160" s="63">
        <v>12.330277777777777</v>
      </c>
      <c r="E5160" s="35">
        <v>12.340277777777777</v>
      </c>
      <c r="F5160" s="65">
        <v>12.350277777777777</v>
      </c>
    </row>
    <row r="5161" spans="2:6" ht="18.75" hidden="1" customHeight="1" thickBot="1">
      <c r="B5161" s="66"/>
      <c r="C5161" s="67"/>
      <c r="D5161" s="68">
        <f>AVERAGE(D5157:D5160)</f>
        <v>12.204074074074077</v>
      </c>
      <c r="E5161" s="26">
        <f>AVERAGE(E5157:E5160)</f>
        <v>12.214074074074075</v>
      </c>
      <c r="F5161" s="26">
        <f>AVERAGE(F5157:F5160)</f>
        <v>12.224074074074073</v>
      </c>
    </row>
    <row r="5162" spans="2:6" ht="18.75" hidden="1" customHeight="1" thickTop="1">
      <c r="B5162" s="33"/>
      <c r="C5162" s="29"/>
      <c r="D5162" s="30"/>
      <c r="E5162" s="56"/>
      <c r="F5162" s="32"/>
    </row>
    <row r="5163" spans="2:6" ht="18.75" hidden="1" customHeight="1">
      <c r="B5163" s="33">
        <f>B5158+1</f>
        <v>42325</v>
      </c>
      <c r="C5163" s="34">
        <v>0.39583333333333331</v>
      </c>
      <c r="D5163" s="15">
        <v>12.971666666666669</v>
      </c>
      <c r="E5163" s="35">
        <v>12.981666666666669</v>
      </c>
      <c r="F5163" s="35">
        <v>12.991666666666667</v>
      </c>
    </row>
    <row r="5164" spans="2:6" ht="18.75" hidden="1" customHeight="1">
      <c r="B5164" s="33"/>
      <c r="C5164" s="34">
        <v>0.52083333333333337</v>
      </c>
      <c r="D5164" s="15">
        <v>12.687222222222223</v>
      </c>
      <c r="E5164" s="35">
        <v>12.697222222222223</v>
      </c>
      <c r="F5164" s="35">
        <v>12.707222222222223</v>
      </c>
    </row>
    <row r="5165" spans="2:6" ht="18.75" hidden="1" customHeight="1">
      <c r="B5165" s="51"/>
      <c r="C5165" s="57">
        <v>0.64583333333333337</v>
      </c>
      <c r="D5165" s="63">
        <v>12.443333333333333</v>
      </c>
      <c r="E5165" s="35">
        <v>12.453333333333333</v>
      </c>
      <c r="F5165" s="65">
        <v>12.463333333333331</v>
      </c>
    </row>
    <row r="5166" spans="2:6" ht="18.75" hidden="1" customHeight="1" thickBot="1">
      <c r="B5166" s="66"/>
      <c r="C5166" s="67"/>
      <c r="D5166" s="68">
        <f>AVERAGE(D5162:D5165)</f>
        <v>12.700740740740741</v>
      </c>
      <c r="E5166" s="26">
        <f>AVERAGE(E5162:E5165)</f>
        <v>12.710740740740741</v>
      </c>
      <c r="F5166" s="26">
        <f>AVERAGE(F5162:F5165)</f>
        <v>12.720740740740739</v>
      </c>
    </row>
    <row r="5167" spans="2:6" ht="18.75" hidden="1" customHeight="1" thickTop="1">
      <c r="B5167" s="33"/>
      <c r="C5167" s="29"/>
      <c r="D5167" s="30"/>
      <c r="E5167" s="56"/>
      <c r="F5167" s="32"/>
    </row>
    <row r="5168" spans="2:6" ht="18.75" hidden="1" customHeight="1">
      <c r="B5168" s="33">
        <f>B5163+1</f>
        <v>42326</v>
      </c>
      <c r="C5168" s="34">
        <v>0.39583333333333331</v>
      </c>
      <c r="D5168" s="15">
        <v>11.798333333333332</v>
      </c>
      <c r="E5168" s="35">
        <v>11.808333333333332</v>
      </c>
      <c r="F5168" s="35">
        <v>11.818333333333332</v>
      </c>
    </row>
    <row r="5169" spans="2:6" ht="18.75" hidden="1" customHeight="1">
      <c r="B5169" s="33"/>
      <c r="C5169" s="34">
        <v>0.52083333333333337</v>
      </c>
      <c r="D5169" s="15">
        <v>11.908888888888891</v>
      </c>
      <c r="E5169" s="35">
        <v>11.91888888888889</v>
      </c>
      <c r="F5169" s="35">
        <v>11.928888888888888</v>
      </c>
    </row>
    <row r="5170" spans="2:6" ht="18.75" hidden="1" customHeight="1">
      <c r="B5170" s="51"/>
      <c r="C5170" s="57">
        <v>0.64583333333333337</v>
      </c>
      <c r="D5170" s="63">
        <v>11.510833333333331</v>
      </c>
      <c r="E5170" s="35">
        <v>11.520833333333332</v>
      </c>
      <c r="F5170" s="65">
        <v>11.530833333333334</v>
      </c>
    </row>
    <row r="5171" spans="2:6" ht="18.75" hidden="1" customHeight="1" thickBot="1">
      <c r="B5171" s="66"/>
      <c r="C5171" s="67"/>
      <c r="D5171" s="68">
        <f>AVERAGE(D5167:D5170)</f>
        <v>11.73935185185185</v>
      </c>
      <c r="E5171" s="26">
        <f>AVERAGE(E5167:E5170)</f>
        <v>11.74935185185185</v>
      </c>
      <c r="F5171" s="26">
        <f>AVERAGE(F5167:F5170)</f>
        <v>11.759351851851852</v>
      </c>
    </row>
    <row r="5172" spans="2:6" ht="18.75" hidden="1" customHeight="1" thickTop="1">
      <c r="B5172" s="33"/>
      <c r="C5172" s="29"/>
      <c r="D5172" s="30"/>
      <c r="E5172" s="56"/>
      <c r="F5172" s="32"/>
    </row>
    <row r="5173" spans="2:6" ht="18.75" hidden="1" customHeight="1">
      <c r="B5173" s="33">
        <f>B5168+1</f>
        <v>42327</v>
      </c>
      <c r="C5173" s="34">
        <v>0.39583333333333331</v>
      </c>
      <c r="D5173" s="15">
        <v>10.945555555555554</v>
      </c>
      <c r="E5173" s="35">
        <v>10.955555555555556</v>
      </c>
      <c r="F5173" s="35">
        <v>10.965555555555557</v>
      </c>
    </row>
    <row r="5174" spans="2:6" ht="18.75" hidden="1" customHeight="1">
      <c r="B5174" s="33"/>
      <c r="C5174" s="34">
        <v>0.52083333333333337</v>
      </c>
      <c r="D5174" s="15">
        <v>11.424444444444445</v>
      </c>
      <c r="E5174" s="35">
        <v>11.434444444444445</v>
      </c>
      <c r="F5174" s="35">
        <v>11.444444444444443</v>
      </c>
    </row>
    <row r="5175" spans="2:6" ht="18.75" hidden="1" customHeight="1">
      <c r="B5175" s="51"/>
      <c r="C5175" s="57">
        <v>0.64583333333333337</v>
      </c>
      <c r="D5175" s="63">
        <v>11.46</v>
      </c>
      <c r="E5175" s="35">
        <v>11.469999999999999</v>
      </c>
      <c r="F5175" s="65">
        <v>11.479999999999999</v>
      </c>
    </row>
    <row r="5176" spans="2:6" ht="18.75" hidden="1" customHeight="1" thickBot="1">
      <c r="B5176" s="66"/>
      <c r="C5176" s="67"/>
      <c r="D5176" s="68">
        <f>AVERAGE(D5172:D5175)</f>
        <v>11.276666666666666</v>
      </c>
      <c r="E5176" s="26">
        <f>AVERAGE(E5172:E5175)</f>
        <v>11.286666666666667</v>
      </c>
      <c r="F5176" s="26">
        <f>AVERAGE(F5172:F5175)</f>
        <v>11.296666666666667</v>
      </c>
    </row>
    <row r="5177" spans="2:6" ht="18.75" hidden="1" customHeight="1" thickTop="1">
      <c r="B5177" s="33"/>
      <c r="C5177" s="29"/>
      <c r="D5177" s="30"/>
      <c r="E5177" s="56"/>
      <c r="F5177" s="32"/>
    </row>
    <row r="5178" spans="2:6" ht="18.75" hidden="1" customHeight="1">
      <c r="B5178" s="33">
        <f>B5173+1</f>
        <v>42328</v>
      </c>
      <c r="C5178" s="34">
        <v>0.39583333333333331</v>
      </c>
      <c r="D5178" s="15">
        <v>11.704444444444443</v>
      </c>
      <c r="E5178" s="35">
        <v>11.714444444444442</v>
      </c>
      <c r="F5178" s="35">
        <v>11.724444444444444</v>
      </c>
    </row>
    <row r="5179" spans="2:6" ht="18.75" hidden="1" customHeight="1">
      <c r="B5179" s="33"/>
      <c r="C5179" s="34">
        <v>0.52083333333333337</v>
      </c>
      <c r="D5179" s="15">
        <v>11.644444444444446</v>
      </c>
      <c r="E5179" s="35">
        <v>11.654444444444444</v>
      </c>
      <c r="F5179" s="35">
        <v>11.664444444444442</v>
      </c>
    </row>
    <row r="5180" spans="2:6" ht="18.75" hidden="1" customHeight="1">
      <c r="B5180" s="51"/>
      <c r="C5180" s="57">
        <v>0.64583333333333337</v>
      </c>
      <c r="D5180" s="63">
        <v>11.730277777777777</v>
      </c>
      <c r="E5180" s="35">
        <v>11.740277777777779</v>
      </c>
      <c r="F5180" s="65">
        <v>11.75027777777778</v>
      </c>
    </row>
    <row r="5181" spans="2:6" ht="18.75" hidden="1" customHeight="1" thickBot="1">
      <c r="B5181" s="66"/>
      <c r="C5181" s="67"/>
      <c r="D5181" s="68">
        <f>AVERAGE(D5177:D5180)</f>
        <v>11.693055555555555</v>
      </c>
      <c r="E5181" s="26">
        <f>AVERAGE(E5177:E5180)</f>
        <v>11.703055555555556</v>
      </c>
      <c r="F5181" s="26">
        <f>AVERAGE(F5177:F5180)</f>
        <v>11.713055555555556</v>
      </c>
    </row>
    <row r="5182" spans="2:6" ht="18.75" hidden="1" customHeight="1" thickTop="1">
      <c r="B5182" s="33"/>
      <c r="C5182" s="29"/>
      <c r="D5182" s="30"/>
      <c r="E5182" s="56"/>
      <c r="F5182" s="32"/>
    </row>
    <row r="5183" spans="2:6" ht="18.75" hidden="1" customHeight="1">
      <c r="B5183" s="33">
        <f>B5178+3</f>
        <v>42331</v>
      </c>
      <c r="C5183" s="34">
        <v>0.39583333333333331</v>
      </c>
      <c r="D5183" s="15">
        <v>11.758055555555558</v>
      </c>
      <c r="E5183" s="35">
        <v>11.768055555555556</v>
      </c>
      <c r="F5183" s="35">
        <v>11.778055555555556</v>
      </c>
    </row>
    <row r="5184" spans="2:6" ht="18.75" hidden="1" customHeight="1">
      <c r="B5184" s="33"/>
      <c r="C5184" s="34">
        <v>0.52083333333333337</v>
      </c>
      <c r="D5184" s="15">
        <v>11.788611111111109</v>
      </c>
      <c r="E5184" s="35">
        <v>11.798611111111111</v>
      </c>
      <c r="F5184" s="35">
        <v>11.808611111111112</v>
      </c>
    </row>
    <row r="5185" spans="2:6" ht="18.75" hidden="1" customHeight="1">
      <c r="B5185" s="51"/>
      <c r="C5185" s="57">
        <v>0.64583333333333337</v>
      </c>
      <c r="D5185" s="63">
        <v>11.68611111111111</v>
      </c>
      <c r="E5185" s="35">
        <v>11.696111111111108</v>
      </c>
      <c r="F5185" s="65">
        <v>11.706111111111108</v>
      </c>
    </row>
    <row r="5186" spans="2:6" ht="18.75" hidden="1" customHeight="1" thickBot="1">
      <c r="B5186" s="66" t="s">
        <v>0</v>
      </c>
      <c r="C5186" s="67"/>
      <c r="D5186" s="68">
        <f>AVERAGE(D5182:D5185)</f>
        <v>11.744259259259259</v>
      </c>
      <c r="E5186" s="26">
        <f>AVERAGE(E5182:E5185)</f>
        <v>11.754259259259257</v>
      </c>
      <c r="F5186" s="26">
        <f>AVERAGE(F5182:F5185)</f>
        <v>11.764259259259257</v>
      </c>
    </row>
    <row r="5187" spans="2:6" ht="18.75" hidden="1" customHeight="1" thickTop="1">
      <c r="B5187" s="33"/>
      <c r="C5187" s="29"/>
      <c r="D5187" s="30"/>
      <c r="E5187" s="56"/>
      <c r="F5187" s="32"/>
    </row>
    <row r="5188" spans="2:6" ht="18.75" hidden="1" customHeight="1">
      <c r="B5188" s="33">
        <f>B5183+1</f>
        <v>42332</v>
      </c>
      <c r="C5188" s="34">
        <v>0.39583333333333331</v>
      </c>
      <c r="D5188" s="15">
        <v>11.711111111111109</v>
      </c>
      <c r="E5188" s="35">
        <v>11.72111111111111</v>
      </c>
      <c r="F5188" s="35">
        <v>11.731111111111112</v>
      </c>
    </row>
    <row r="5189" spans="2:6" ht="18.75" hidden="1" customHeight="1">
      <c r="B5189" s="33"/>
      <c r="C5189" s="34">
        <v>0.52083333333333337</v>
      </c>
      <c r="D5189" s="15">
        <v>11.648888888888887</v>
      </c>
      <c r="E5189" s="35">
        <v>11.658888888888887</v>
      </c>
      <c r="F5189" s="35">
        <v>11.668888888888887</v>
      </c>
    </row>
    <row r="5190" spans="2:6" ht="18.75" hidden="1" customHeight="1">
      <c r="B5190" s="51"/>
      <c r="C5190" s="57">
        <v>0.64583333333333337</v>
      </c>
      <c r="D5190" s="63">
        <v>11.650277777777777</v>
      </c>
      <c r="E5190" s="35">
        <v>11.660277777777777</v>
      </c>
      <c r="F5190" s="65">
        <v>11.670277777777777</v>
      </c>
    </row>
    <row r="5191" spans="2:6" ht="18.75" hidden="1" customHeight="1" thickBot="1">
      <c r="B5191" s="66" t="s">
        <v>0</v>
      </c>
      <c r="C5191" s="67"/>
      <c r="D5191" s="68">
        <f>AVERAGE(D5187:D5190)</f>
        <v>11.67009259259259</v>
      </c>
      <c r="E5191" s="26">
        <f>AVERAGE(E5187:E5190)</f>
        <v>11.680092592592592</v>
      </c>
      <c r="F5191" s="26">
        <f>AVERAGE(F5187:F5190)</f>
        <v>11.690092592592592</v>
      </c>
    </row>
    <row r="5192" spans="2:6" ht="18.75" hidden="1" customHeight="1" thickTop="1">
      <c r="B5192" s="33"/>
      <c r="C5192" s="29"/>
      <c r="D5192" s="30"/>
      <c r="E5192" s="56"/>
      <c r="F5192" s="32"/>
    </row>
    <row r="5193" spans="2:6" ht="18.75" hidden="1" customHeight="1">
      <c r="B5193" s="33">
        <f>B5188+1</f>
        <v>42333</v>
      </c>
      <c r="C5193" s="34">
        <v>0.39583333333333331</v>
      </c>
      <c r="D5193" s="15">
        <v>11.629999999999999</v>
      </c>
      <c r="E5193" s="35">
        <v>11.64</v>
      </c>
      <c r="F5193" s="35">
        <v>11.65</v>
      </c>
    </row>
    <row r="5194" spans="2:6" ht="18.75" hidden="1" customHeight="1">
      <c r="B5194" s="33"/>
      <c r="C5194" s="34">
        <v>0.52083333333333337</v>
      </c>
      <c r="D5194" s="15">
        <v>11.60222222222222</v>
      </c>
      <c r="E5194" s="35">
        <v>11.612222222222222</v>
      </c>
      <c r="F5194" s="35">
        <v>11.622222222222224</v>
      </c>
    </row>
    <row r="5195" spans="2:6" ht="18.75" hidden="1" customHeight="1">
      <c r="B5195" s="51"/>
      <c r="C5195" s="57">
        <v>0.64583333333333337</v>
      </c>
      <c r="D5195" s="63">
        <v>11.523055555555556</v>
      </c>
      <c r="E5195" s="35">
        <v>11.533055555555556</v>
      </c>
      <c r="F5195" s="65">
        <v>11.543055555555556</v>
      </c>
    </row>
    <row r="5196" spans="2:6" ht="18.75" hidden="1" customHeight="1" thickBot="1">
      <c r="B5196" s="66" t="s">
        <v>0</v>
      </c>
      <c r="C5196" s="67"/>
      <c r="D5196" s="68">
        <f>AVERAGE(D5192:D5195)</f>
        <v>11.585092592592593</v>
      </c>
      <c r="E5196" s="26">
        <f>AVERAGE(E5192:E5195)</f>
        <v>11.595092592592593</v>
      </c>
      <c r="F5196" s="26">
        <f>AVERAGE(F5192:F5195)</f>
        <v>11.605092592592593</v>
      </c>
    </row>
    <row r="5197" spans="2:6" ht="18.75" hidden="1" customHeight="1" thickTop="1">
      <c r="B5197" s="33"/>
      <c r="C5197" s="29"/>
      <c r="D5197" s="30"/>
      <c r="E5197" s="56"/>
      <c r="F5197" s="32"/>
    </row>
    <row r="5198" spans="2:6" ht="18.75" hidden="1" customHeight="1">
      <c r="B5198" s="33">
        <f>B5193+1</f>
        <v>42334</v>
      </c>
      <c r="C5198" s="34">
        <v>0.39583333333333331</v>
      </c>
      <c r="D5198" s="15">
        <v>11.511666666666668</v>
      </c>
      <c r="E5198" s="35">
        <v>11.521666666666668</v>
      </c>
      <c r="F5198" s="35">
        <v>11.531666666666666</v>
      </c>
    </row>
    <row r="5199" spans="2:6" ht="18.75" hidden="1" customHeight="1">
      <c r="B5199" s="33"/>
      <c r="C5199" s="34">
        <v>0.52083333333333337</v>
      </c>
      <c r="D5199" s="15">
        <v>11.485833333333336</v>
      </c>
      <c r="E5199" s="35">
        <v>11.495833333333335</v>
      </c>
      <c r="F5199" s="35">
        <v>11.505833333333335</v>
      </c>
    </row>
    <row r="5200" spans="2:6" ht="18.75" hidden="1" customHeight="1">
      <c r="B5200" s="51"/>
      <c r="C5200" s="57">
        <v>0.64583333333333337</v>
      </c>
      <c r="D5200" s="63">
        <v>10.944444444444448</v>
      </c>
      <c r="E5200" s="35">
        <v>10.954444444444444</v>
      </c>
      <c r="F5200" s="65">
        <v>10.964444444444442</v>
      </c>
    </row>
    <row r="5201" spans="2:6" ht="18.75" hidden="1" customHeight="1" thickBot="1">
      <c r="B5201" s="66" t="s">
        <v>0</v>
      </c>
      <c r="C5201" s="67"/>
      <c r="D5201" s="68">
        <f>AVERAGE(D5197:D5200)</f>
        <v>11.313981481481484</v>
      </c>
      <c r="E5201" s="26">
        <f>AVERAGE(E5197:E5200)</f>
        <v>11.323981481481482</v>
      </c>
      <c r="F5201" s="26">
        <f>AVERAGE(F5197:F5200)</f>
        <v>11.333981481481482</v>
      </c>
    </row>
    <row r="5202" spans="2:6" ht="18.75" hidden="1" customHeight="1" thickTop="1">
      <c r="B5202" s="33"/>
      <c r="C5202" s="29"/>
      <c r="D5202" s="30"/>
      <c r="E5202" s="56"/>
      <c r="F5202" s="32"/>
    </row>
    <row r="5203" spans="2:6" ht="18.75" hidden="1" customHeight="1">
      <c r="B5203" s="33">
        <f>B5198+1</f>
        <v>42335</v>
      </c>
      <c r="C5203" s="34">
        <v>0.39583333333333331</v>
      </c>
      <c r="D5203" s="15">
        <v>9.2127777777777791</v>
      </c>
      <c r="E5203" s="35">
        <v>9.2227777777777789</v>
      </c>
      <c r="F5203" s="35">
        <v>9.2327777777777769</v>
      </c>
    </row>
    <row r="5204" spans="2:6" ht="18.75" hidden="1" customHeight="1">
      <c r="B5204" s="33"/>
      <c r="C5204" s="34">
        <v>0.52083333333333337</v>
      </c>
      <c r="D5204" s="15">
        <v>10.351944444444447</v>
      </c>
      <c r="E5204" s="35">
        <v>10.361944444444447</v>
      </c>
      <c r="F5204" s="35">
        <v>10.371944444444445</v>
      </c>
    </row>
    <row r="5205" spans="2:6" ht="18.75" hidden="1" customHeight="1">
      <c r="B5205" s="51"/>
      <c r="C5205" s="57">
        <v>0.64583333333333337</v>
      </c>
      <c r="D5205" s="63">
        <v>10.354444444444445</v>
      </c>
      <c r="E5205" s="35">
        <v>10.364444444444445</v>
      </c>
      <c r="F5205" s="65">
        <v>10.374444444444444</v>
      </c>
    </row>
    <row r="5206" spans="2:6" ht="18.75" hidden="1" customHeight="1" thickBot="1">
      <c r="B5206" s="66" t="s">
        <v>0</v>
      </c>
      <c r="C5206" s="67"/>
      <c r="D5206" s="68">
        <f>AVERAGE(D5202:D5205)</f>
        <v>9.9730555555555558</v>
      </c>
      <c r="E5206" s="26">
        <f>AVERAGE(E5202:E5205)</f>
        <v>9.9830555555555573</v>
      </c>
      <c r="F5206" s="26">
        <f>AVERAGE(F5202:F5205)</f>
        <v>9.9930555555555554</v>
      </c>
    </row>
    <row r="5207" spans="2:6" ht="18.75" hidden="1" customHeight="1" thickTop="1">
      <c r="B5207" s="33"/>
      <c r="C5207" s="29"/>
      <c r="D5207" s="30"/>
      <c r="E5207" s="56"/>
      <c r="F5207" s="32"/>
    </row>
    <row r="5208" spans="2:6" ht="18.75" hidden="1" customHeight="1">
      <c r="B5208" s="33">
        <f>B5203+3</f>
        <v>42338</v>
      </c>
      <c r="C5208" s="34">
        <v>0.39583333333333331</v>
      </c>
      <c r="D5208" s="15">
        <v>10.288888888888886</v>
      </c>
      <c r="E5208" s="35">
        <v>10.298888888888888</v>
      </c>
      <c r="F5208" s="35">
        <v>10.308888888888889</v>
      </c>
    </row>
    <row r="5209" spans="2:6" ht="18.75" hidden="1" customHeight="1">
      <c r="B5209" s="33"/>
      <c r="C5209" s="34">
        <v>0.52083333333333337</v>
      </c>
      <c r="D5209" s="15">
        <v>10.307222222222222</v>
      </c>
      <c r="E5209" s="35">
        <v>10.317222222222222</v>
      </c>
      <c r="F5209" s="35">
        <v>10.327222222222222</v>
      </c>
    </row>
    <row r="5210" spans="2:6" ht="18.75" hidden="1" customHeight="1">
      <c r="B5210" s="51"/>
      <c r="C5210" s="57">
        <v>0.64583333333333337</v>
      </c>
      <c r="D5210" s="63">
        <v>10.329444444444444</v>
      </c>
      <c r="E5210" s="35">
        <v>10.339444444444442</v>
      </c>
      <c r="F5210" s="65">
        <v>10.349444444444442</v>
      </c>
    </row>
    <row r="5211" spans="2:6" ht="18.75" hidden="1" customHeight="1" thickBot="1">
      <c r="B5211" s="66" t="s">
        <v>0</v>
      </c>
      <c r="C5211" s="67"/>
      <c r="D5211" s="68">
        <f>AVERAGE(D5207:D5210)</f>
        <v>10.308518518518516</v>
      </c>
      <c r="E5211" s="26">
        <f>AVERAGE(E5207:E5210)</f>
        <v>10.318518518518518</v>
      </c>
      <c r="F5211" s="26">
        <f>AVERAGE(F5207:F5210)</f>
        <v>10.32851851851852</v>
      </c>
    </row>
    <row r="5212" spans="2:6" ht="18.75" hidden="1" customHeight="1" thickTop="1">
      <c r="B5212" s="33"/>
      <c r="C5212" s="29"/>
      <c r="D5212" s="30"/>
      <c r="E5212" s="56"/>
      <c r="F5212" s="32"/>
    </row>
    <row r="5213" spans="2:6" ht="18.75" hidden="1" customHeight="1">
      <c r="B5213" s="33">
        <f>B5208+1</f>
        <v>42339</v>
      </c>
      <c r="C5213" s="34">
        <v>0.39583333333333331</v>
      </c>
      <c r="D5213" s="15">
        <v>10.338333333333333</v>
      </c>
      <c r="E5213" s="35">
        <v>10.348333333333333</v>
      </c>
      <c r="F5213" s="35">
        <v>10.358333333333333</v>
      </c>
    </row>
    <row r="5214" spans="2:6" ht="18.75" hidden="1" customHeight="1">
      <c r="B5214" s="33"/>
      <c r="C5214" s="34">
        <v>0.52083333333333337</v>
      </c>
      <c r="D5214" s="15">
        <v>10.353333333333333</v>
      </c>
      <c r="E5214" s="35">
        <v>10.363333333333333</v>
      </c>
      <c r="F5214" s="35">
        <v>10.373333333333333</v>
      </c>
    </row>
    <row r="5215" spans="2:6" ht="18.75" hidden="1" customHeight="1">
      <c r="B5215" s="51"/>
      <c r="C5215" s="57">
        <v>0.64583333333333337</v>
      </c>
      <c r="D5215" s="63">
        <v>10.361111111111111</v>
      </c>
      <c r="E5215" s="35">
        <v>10.371111111111112</v>
      </c>
      <c r="F5215" s="65">
        <v>10.381111111111112</v>
      </c>
    </row>
    <row r="5216" spans="2:6" ht="18.75" hidden="1" customHeight="1" thickBot="1">
      <c r="B5216" s="66" t="s">
        <v>0</v>
      </c>
      <c r="C5216" s="67"/>
      <c r="D5216" s="68">
        <f>AVERAGE(D5212:D5215)</f>
        <v>10.350925925925926</v>
      </c>
      <c r="E5216" s="26">
        <f>AVERAGE(E5212:E5215)</f>
        <v>10.360925925925926</v>
      </c>
      <c r="F5216" s="26">
        <f>AVERAGE(F5212:F5215)</f>
        <v>10.370925925925926</v>
      </c>
    </row>
    <row r="5217" spans="2:6" ht="18.75" hidden="1" customHeight="1" thickTop="1">
      <c r="B5217" s="33"/>
      <c r="C5217" s="29"/>
      <c r="D5217" s="30"/>
      <c r="E5217" s="56"/>
      <c r="F5217" s="32"/>
    </row>
    <row r="5218" spans="2:6" ht="18.75" hidden="1" customHeight="1">
      <c r="B5218" s="33">
        <f>B5213+1</f>
        <v>42340</v>
      </c>
      <c r="C5218" s="34">
        <v>0.39583333333333331</v>
      </c>
      <c r="D5218" s="15">
        <v>10.377777777777775</v>
      </c>
      <c r="E5218" s="35">
        <v>10.387777777777778</v>
      </c>
      <c r="F5218" s="35">
        <v>10.39777777777778</v>
      </c>
    </row>
    <row r="5219" spans="2:6" ht="18.75" hidden="1" customHeight="1">
      <c r="B5219" s="33"/>
      <c r="C5219" s="34">
        <v>0.52083333333333337</v>
      </c>
      <c r="D5219" s="15">
        <v>10.406944444444441</v>
      </c>
      <c r="E5219" s="35">
        <v>10.416944444444443</v>
      </c>
      <c r="F5219" s="35">
        <v>10.426944444444443</v>
      </c>
    </row>
    <row r="5220" spans="2:6" ht="18.75" hidden="1" customHeight="1">
      <c r="B5220" s="51"/>
      <c r="C5220" s="57">
        <v>0.64583333333333337</v>
      </c>
      <c r="D5220" s="63">
        <v>10.429444444444444</v>
      </c>
      <c r="E5220" s="35">
        <v>10.439444444444444</v>
      </c>
      <c r="F5220" s="65">
        <v>10.449444444444444</v>
      </c>
    </row>
    <row r="5221" spans="2:6" ht="18.75" hidden="1" customHeight="1" thickBot="1">
      <c r="B5221" s="66" t="s">
        <v>0</v>
      </c>
      <c r="C5221" s="67"/>
      <c r="D5221" s="68">
        <f>AVERAGE(D5217:D5220)</f>
        <v>10.404722222222219</v>
      </c>
      <c r="E5221" s="26">
        <f>AVERAGE(E5217:E5220)</f>
        <v>10.414722222222222</v>
      </c>
      <c r="F5221" s="26">
        <f>AVERAGE(F5217:F5220)</f>
        <v>10.424722222222222</v>
      </c>
    </row>
    <row r="5222" spans="2:6" ht="18.75" hidden="1" customHeight="1" thickTop="1">
      <c r="B5222" s="33"/>
      <c r="C5222" s="29"/>
      <c r="D5222" s="30"/>
      <c r="E5222" s="56"/>
      <c r="F5222" s="32"/>
    </row>
    <row r="5223" spans="2:6" ht="18.75" hidden="1" customHeight="1">
      <c r="B5223" s="33">
        <f>B5218+1</f>
        <v>42341</v>
      </c>
      <c r="C5223" s="34">
        <v>0.39583333333333331</v>
      </c>
      <c r="D5223" s="15">
        <v>10.452777777777778</v>
      </c>
      <c r="E5223" s="35">
        <v>10.462777777777777</v>
      </c>
      <c r="F5223" s="35">
        <v>10.472777777777777</v>
      </c>
    </row>
    <row r="5224" spans="2:6" ht="18.75" hidden="1" customHeight="1">
      <c r="B5224" s="33"/>
      <c r="C5224" s="34">
        <v>0.52083333333333337</v>
      </c>
      <c r="D5224" s="15">
        <v>10.47111111111111</v>
      </c>
      <c r="E5224" s="35">
        <v>10.481111111111112</v>
      </c>
      <c r="F5224" s="35">
        <v>10.491111111111111</v>
      </c>
    </row>
    <row r="5225" spans="2:6" ht="18.75" hidden="1" customHeight="1">
      <c r="B5225" s="51"/>
      <c r="C5225" s="57">
        <v>0.64583333333333337</v>
      </c>
      <c r="D5225" s="63">
        <v>10.471111111111112</v>
      </c>
      <c r="E5225" s="35">
        <v>10.481111111111112</v>
      </c>
      <c r="F5225" s="65">
        <v>10.49111111111111</v>
      </c>
    </row>
    <row r="5226" spans="2:6" ht="18.75" hidden="1" customHeight="1" thickBot="1">
      <c r="B5226" s="66" t="s">
        <v>0</v>
      </c>
      <c r="C5226" s="67"/>
      <c r="D5226" s="68">
        <f>AVERAGE(D5222:D5225)</f>
        <v>10.465000000000002</v>
      </c>
      <c r="E5226" s="26">
        <f>AVERAGE(E5222:E5225)</f>
        <v>10.475</v>
      </c>
      <c r="F5226" s="26">
        <f>AVERAGE(F5222:F5225)</f>
        <v>10.484999999999999</v>
      </c>
    </row>
    <row r="5227" spans="2:6" ht="18.75" hidden="1" customHeight="1" thickTop="1">
      <c r="B5227" s="33"/>
      <c r="C5227" s="29"/>
      <c r="D5227" s="30"/>
      <c r="E5227" s="56"/>
      <c r="F5227" s="32"/>
    </row>
    <row r="5228" spans="2:6" ht="18.75" hidden="1" customHeight="1">
      <c r="B5228" s="33">
        <f>B5223+1</f>
        <v>42342</v>
      </c>
      <c r="C5228" s="34">
        <v>0.39583333333333331</v>
      </c>
      <c r="D5228" s="15">
        <v>10.484166666666665</v>
      </c>
      <c r="E5228" s="35">
        <v>10.494166666666667</v>
      </c>
      <c r="F5228" s="35">
        <v>10.504166666666668</v>
      </c>
    </row>
    <row r="5229" spans="2:6" ht="18.75" hidden="1" customHeight="1">
      <c r="B5229" s="33"/>
      <c r="C5229" s="34">
        <v>0.52083333333333337</v>
      </c>
      <c r="D5229" s="15">
        <v>10.606666666666667</v>
      </c>
      <c r="E5229" s="35">
        <v>10.616666666666667</v>
      </c>
      <c r="F5229" s="35">
        <v>10.626666666666665</v>
      </c>
    </row>
    <row r="5230" spans="2:6" ht="18.75" hidden="1" customHeight="1">
      <c r="B5230" s="51"/>
      <c r="C5230" s="57">
        <v>0.64583333333333337</v>
      </c>
      <c r="D5230" s="63">
        <v>10.617777777777777</v>
      </c>
      <c r="E5230" s="35">
        <v>10.627777777777776</v>
      </c>
      <c r="F5230" s="65">
        <v>10.637777777777778</v>
      </c>
    </row>
    <row r="5231" spans="2:6" ht="18.75" hidden="1" customHeight="1" thickBot="1">
      <c r="B5231" s="66" t="s">
        <v>0</v>
      </c>
      <c r="C5231" s="67"/>
      <c r="D5231" s="68">
        <f>AVERAGE(D5227:D5230)</f>
        <v>10.569537037037037</v>
      </c>
      <c r="E5231" s="26">
        <f>AVERAGE(E5227:E5230)</f>
        <v>10.579537037037037</v>
      </c>
      <c r="F5231" s="26">
        <f>AVERAGE(F5227:F5230)</f>
        <v>10.589537037037038</v>
      </c>
    </row>
    <row r="5232" spans="2:6" ht="18.75" hidden="1" customHeight="1" thickTop="1">
      <c r="B5232" s="33"/>
      <c r="C5232" s="29"/>
      <c r="D5232" s="30"/>
      <c r="E5232" s="56"/>
      <c r="F5232" s="32"/>
    </row>
    <row r="5233" spans="2:6" ht="18.75" hidden="1" customHeight="1">
      <c r="B5233" s="33">
        <f>B5228+3</f>
        <v>42345</v>
      </c>
      <c r="C5233" s="34">
        <v>0.39583333333333331</v>
      </c>
      <c r="D5233" s="15">
        <v>10.631111111111109</v>
      </c>
      <c r="E5233" s="35">
        <v>10.64111111111111</v>
      </c>
      <c r="F5233" s="35">
        <v>10.651111111111112</v>
      </c>
    </row>
    <row r="5234" spans="2:6" ht="18.75" hidden="1" customHeight="1">
      <c r="B5234" s="33"/>
      <c r="C5234" s="34">
        <v>0.52083333333333337</v>
      </c>
      <c r="D5234" s="15">
        <v>10.646111111111114</v>
      </c>
      <c r="E5234" s="35">
        <v>10.656111111111112</v>
      </c>
      <c r="F5234" s="35">
        <v>10.66611111111111</v>
      </c>
    </row>
    <row r="5235" spans="2:6" ht="18.75" hidden="1" customHeight="1">
      <c r="B5235" s="51"/>
      <c r="C5235" s="57">
        <v>0.64583333333333337</v>
      </c>
      <c r="D5235" s="63">
        <v>10.659444444444444</v>
      </c>
      <c r="E5235" s="35">
        <v>10.669444444444443</v>
      </c>
      <c r="F5235" s="65">
        <v>10.679444444444441</v>
      </c>
    </row>
    <row r="5236" spans="2:6" ht="18.75" hidden="1" customHeight="1" thickBot="1">
      <c r="B5236" s="66" t="s">
        <v>0</v>
      </c>
      <c r="C5236" s="67"/>
      <c r="D5236" s="68">
        <f>AVERAGE(D5232:D5235)</f>
        <v>10.645555555555555</v>
      </c>
      <c r="E5236" s="26">
        <f>AVERAGE(E5232:E5235)</f>
        <v>10.655555555555557</v>
      </c>
      <c r="F5236" s="26">
        <f>AVERAGE(F5232:F5235)</f>
        <v>10.665555555555555</v>
      </c>
    </row>
    <row r="5237" spans="2:6" ht="18.75" hidden="1" customHeight="1" thickTop="1">
      <c r="B5237" s="33"/>
      <c r="C5237" s="29"/>
      <c r="D5237" s="30"/>
      <c r="E5237" s="56"/>
      <c r="F5237" s="32"/>
    </row>
    <row r="5238" spans="2:6" ht="18.75" hidden="1" customHeight="1">
      <c r="B5238" s="33">
        <f>B5233+1</f>
        <v>42346</v>
      </c>
      <c r="C5238" s="34">
        <v>0.39583333333333331</v>
      </c>
      <c r="D5238" s="15">
        <v>10.681388888888888</v>
      </c>
      <c r="E5238" s="35">
        <v>10.691388888888888</v>
      </c>
      <c r="F5238" s="35">
        <v>10.701388888888888</v>
      </c>
    </row>
    <row r="5239" spans="2:6" ht="18.75" hidden="1" customHeight="1">
      <c r="B5239" s="33"/>
      <c r="C5239" s="34">
        <v>0.52083333333333337</v>
      </c>
      <c r="D5239" s="15">
        <v>10.773888888888887</v>
      </c>
      <c r="E5239" s="35">
        <v>10.783888888888887</v>
      </c>
      <c r="F5239" s="35">
        <v>10.793888888888887</v>
      </c>
    </row>
    <row r="5240" spans="2:6" ht="18.75" hidden="1" customHeight="1">
      <c r="B5240" s="51"/>
      <c r="C5240" s="57">
        <v>0.64583333333333337</v>
      </c>
      <c r="D5240" s="63">
        <v>10.81111111111111</v>
      </c>
      <c r="E5240" s="35">
        <v>10.82111111111111</v>
      </c>
      <c r="F5240" s="65">
        <v>10.83111111111111</v>
      </c>
    </row>
    <row r="5241" spans="2:6" ht="18.75" hidden="1" customHeight="1" thickBot="1">
      <c r="B5241" s="66" t="s">
        <v>0</v>
      </c>
      <c r="C5241" s="67"/>
      <c r="D5241" s="68">
        <f>AVERAGE(D5237:D5240)</f>
        <v>10.755462962962961</v>
      </c>
      <c r="E5241" s="26">
        <f>AVERAGE(E5237:E5240)</f>
        <v>10.765462962962962</v>
      </c>
      <c r="F5241" s="26">
        <f>AVERAGE(F5237:F5240)</f>
        <v>10.775462962962962</v>
      </c>
    </row>
    <row r="5242" spans="2:6" ht="18.75" hidden="1" customHeight="1" thickTop="1">
      <c r="B5242" s="33"/>
      <c r="C5242" s="29"/>
      <c r="D5242" s="30"/>
      <c r="E5242" s="56"/>
      <c r="F5242" s="32"/>
    </row>
    <row r="5243" spans="2:6" ht="18.75" hidden="1" customHeight="1">
      <c r="B5243" s="33">
        <f>B5238+1</f>
        <v>42347</v>
      </c>
      <c r="C5243" s="34">
        <v>0.39583333333333331</v>
      </c>
      <c r="D5243" s="15">
        <v>10.853055555555555</v>
      </c>
      <c r="E5243" s="35">
        <v>10.863055555555555</v>
      </c>
      <c r="F5243" s="35">
        <v>10.873055555555556</v>
      </c>
    </row>
    <row r="5244" spans="2:6" ht="18.75" hidden="1" customHeight="1">
      <c r="B5244" s="33"/>
      <c r="C5244" s="34">
        <v>0.52083333333333337</v>
      </c>
      <c r="D5244" s="15">
        <v>10.869444444444447</v>
      </c>
      <c r="E5244" s="35">
        <v>10.879444444444445</v>
      </c>
      <c r="F5244" s="35">
        <v>10.889444444444443</v>
      </c>
    </row>
    <row r="5245" spans="2:6" ht="18.75" hidden="1" customHeight="1">
      <c r="B5245" s="51"/>
      <c r="C5245" s="57">
        <v>0.64583333333333337</v>
      </c>
      <c r="D5245" s="63">
        <v>10.884444444444444</v>
      </c>
      <c r="E5245" s="35">
        <v>10.894444444444444</v>
      </c>
      <c r="F5245" s="65">
        <v>10.904444444444444</v>
      </c>
    </row>
    <row r="5246" spans="2:6" ht="18.75" hidden="1" customHeight="1" thickBot="1">
      <c r="B5246" s="66" t="s">
        <v>0</v>
      </c>
      <c r="C5246" s="67"/>
      <c r="D5246" s="68">
        <f>AVERAGE(D5242:D5245)</f>
        <v>10.868981481481484</v>
      </c>
      <c r="E5246" s="26">
        <f>AVERAGE(E5242:E5245)</f>
        <v>10.878981481481482</v>
      </c>
      <c r="F5246" s="26">
        <f>AVERAGE(F5242:F5245)</f>
        <v>10.88898148148148</v>
      </c>
    </row>
    <row r="5247" spans="2:6" ht="18.75" hidden="1" customHeight="1" thickTop="1">
      <c r="B5247" s="33"/>
      <c r="C5247" s="29"/>
      <c r="D5247" s="30"/>
      <c r="E5247" s="56"/>
      <c r="F5247" s="32"/>
    </row>
    <row r="5248" spans="2:6" ht="18.75" hidden="1" customHeight="1">
      <c r="B5248" s="33">
        <f>B5243+1</f>
        <v>42348</v>
      </c>
      <c r="C5248" s="34">
        <v>0.39583333333333331</v>
      </c>
      <c r="D5248" s="15">
        <v>10.895722222222222</v>
      </c>
      <c r="E5248" s="35">
        <v>10.905722222222222</v>
      </c>
      <c r="F5248" s="35">
        <v>10.915722222222222</v>
      </c>
    </row>
    <row r="5249" spans="2:6" ht="18.75" hidden="1" customHeight="1">
      <c r="B5249" s="33"/>
      <c r="C5249" s="34">
        <v>0.52083333333333337</v>
      </c>
      <c r="D5249" s="15">
        <v>10.903222222222222</v>
      </c>
      <c r="E5249" s="35">
        <v>10.91322222222222</v>
      </c>
      <c r="F5249" s="35">
        <v>10.92322222222222</v>
      </c>
    </row>
    <row r="5250" spans="2:6" ht="18.75" hidden="1" customHeight="1">
      <c r="B5250" s="51"/>
      <c r="C5250" s="57">
        <v>0.64583333333333337</v>
      </c>
      <c r="D5250" s="63">
        <v>10.904611111111112</v>
      </c>
      <c r="E5250" s="35">
        <v>10.91461111111111</v>
      </c>
      <c r="F5250" s="65">
        <v>10.92461111111111</v>
      </c>
    </row>
    <row r="5251" spans="2:6" ht="18.75" hidden="1" customHeight="1" thickBot="1">
      <c r="B5251" s="66" t="s">
        <v>0</v>
      </c>
      <c r="C5251" s="67"/>
      <c r="D5251" s="68">
        <f>AVERAGE(D5247:D5250)</f>
        <v>10.901185185185184</v>
      </c>
      <c r="E5251" s="26">
        <f>AVERAGE(E5247:E5250)</f>
        <v>10.911185185185184</v>
      </c>
      <c r="F5251" s="26">
        <f>AVERAGE(F5247:F5250)</f>
        <v>10.921185185185186</v>
      </c>
    </row>
    <row r="5252" spans="2:6" ht="18.75" hidden="1" customHeight="1" thickTop="1">
      <c r="B5252" s="33"/>
      <c r="C5252" s="29"/>
      <c r="D5252" s="30"/>
      <c r="E5252" s="56"/>
      <c r="F5252" s="32"/>
    </row>
    <row r="5253" spans="2:6" ht="18.75" hidden="1" customHeight="1">
      <c r="B5253" s="33">
        <f>B5248+1</f>
        <v>42349</v>
      </c>
      <c r="C5253" s="34">
        <v>0.39583333333333331</v>
      </c>
      <c r="D5253" s="15">
        <v>10.909611111111111</v>
      </c>
      <c r="E5253" s="35">
        <v>10.919611111111111</v>
      </c>
      <c r="F5253" s="35">
        <v>10.929611111111111</v>
      </c>
    </row>
    <row r="5254" spans="2:6" ht="18.75" hidden="1" customHeight="1">
      <c r="B5254" s="33"/>
      <c r="C5254" s="34">
        <v>0.52083333333333337</v>
      </c>
      <c r="D5254" s="15">
        <v>10.926666666666662</v>
      </c>
      <c r="E5254" s="35">
        <v>10.936666666666664</v>
      </c>
      <c r="F5254" s="35">
        <v>10.946666666666665</v>
      </c>
    </row>
    <row r="5255" spans="2:6" ht="18.75" hidden="1" customHeight="1">
      <c r="B5255" s="51"/>
      <c r="C5255" s="57">
        <v>0.64583333333333337</v>
      </c>
      <c r="D5255" s="63">
        <v>10.933888888888887</v>
      </c>
      <c r="E5255" s="35">
        <v>10.943888888888889</v>
      </c>
      <c r="F5255" s="65">
        <v>10.953888888888889</v>
      </c>
    </row>
    <row r="5256" spans="2:6" ht="18.75" hidden="1" customHeight="1" thickBot="1">
      <c r="B5256" s="66" t="s">
        <v>0</v>
      </c>
      <c r="C5256" s="67"/>
      <c r="D5256" s="68">
        <f>AVERAGE(D5252:D5255)</f>
        <v>10.923388888888887</v>
      </c>
      <c r="E5256" s="26">
        <f>AVERAGE(E5252:E5255)</f>
        <v>10.93338888888889</v>
      </c>
      <c r="F5256" s="26">
        <f>AVERAGE(F5252:F5255)</f>
        <v>10.943388888888888</v>
      </c>
    </row>
    <row r="5257" spans="2:6" ht="18.75" hidden="1" customHeight="1" thickTop="1">
      <c r="B5257" s="33"/>
      <c r="C5257" s="29"/>
      <c r="D5257" s="30"/>
      <c r="E5257" s="56"/>
      <c r="F5257" s="32"/>
    </row>
    <row r="5258" spans="2:6" ht="18.75" hidden="1" customHeight="1">
      <c r="B5258" s="33">
        <f>B5253+3</f>
        <v>42352</v>
      </c>
      <c r="C5258" s="34">
        <v>0.39583333333333331</v>
      </c>
      <c r="D5258" s="15">
        <v>10.925000000000002</v>
      </c>
      <c r="E5258" s="35">
        <v>10.934999999999999</v>
      </c>
      <c r="F5258" s="35">
        <v>10.944999999999997</v>
      </c>
    </row>
    <row r="5259" spans="2:6" ht="18.75" hidden="1" customHeight="1">
      <c r="B5259" s="33"/>
      <c r="C5259" s="34">
        <v>0.52083333333333337</v>
      </c>
      <c r="D5259" s="15">
        <v>10.931666666666665</v>
      </c>
      <c r="E5259" s="35">
        <v>10.941666666666666</v>
      </c>
      <c r="F5259" s="35">
        <v>10.951666666666666</v>
      </c>
    </row>
    <row r="5260" spans="2:6" ht="18.75" hidden="1" customHeight="1">
      <c r="B5260" s="51"/>
      <c r="C5260" s="57">
        <v>0.64583333333333337</v>
      </c>
      <c r="D5260" s="63">
        <v>10.925277777777774</v>
      </c>
      <c r="E5260" s="35">
        <v>10.935277777777776</v>
      </c>
      <c r="F5260" s="65">
        <v>10.945277777777777</v>
      </c>
    </row>
    <row r="5261" spans="2:6" ht="18.75" hidden="1" customHeight="1" thickBot="1">
      <c r="B5261" s="66" t="s">
        <v>0</v>
      </c>
      <c r="C5261" s="67"/>
      <c r="D5261" s="68">
        <f>AVERAGE(D5257:D5260)</f>
        <v>10.927314814814814</v>
      </c>
      <c r="E5261" s="26">
        <f>AVERAGE(E5257:E5260)</f>
        <v>10.937314814814814</v>
      </c>
      <c r="F5261" s="26">
        <f>AVERAGE(F5257:F5260)</f>
        <v>10.947314814814812</v>
      </c>
    </row>
    <row r="5262" spans="2:6" ht="18.75" hidden="1" customHeight="1" thickTop="1">
      <c r="B5262" s="33"/>
      <c r="C5262" s="29"/>
      <c r="D5262" s="30"/>
      <c r="E5262" s="56"/>
      <c r="F5262" s="32"/>
    </row>
    <row r="5263" spans="2:6" ht="18.75" hidden="1" customHeight="1">
      <c r="B5263" s="33">
        <f>B5258+1</f>
        <v>42353</v>
      </c>
      <c r="C5263" s="34">
        <v>0.39583333333333331</v>
      </c>
      <c r="D5263" s="15">
        <v>10.927777777777774</v>
      </c>
      <c r="E5263" s="35">
        <v>10.937777777777775</v>
      </c>
      <c r="F5263" s="35">
        <v>10.947777777777777</v>
      </c>
    </row>
    <row r="5264" spans="2:6" ht="18.75" hidden="1" customHeight="1">
      <c r="B5264" s="33"/>
      <c r="C5264" s="34">
        <v>0.52083333333333337</v>
      </c>
      <c r="D5264" s="15">
        <v>10.931666666666665</v>
      </c>
      <c r="E5264" s="35">
        <v>10.941666666666665</v>
      </c>
      <c r="F5264" s="35">
        <v>10.951666666666664</v>
      </c>
    </row>
    <row r="5265" spans="2:6" ht="18.75" hidden="1" customHeight="1">
      <c r="B5265" s="51"/>
      <c r="C5265" s="57">
        <v>0.64583333333333337</v>
      </c>
      <c r="D5265" s="63">
        <v>10.931666666666663</v>
      </c>
      <c r="E5265" s="35">
        <v>10.941666666666665</v>
      </c>
      <c r="F5265" s="65">
        <v>10.951666666666666</v>
      </c>
    </row>
    <row r="5266" spans="2:6" ht="18.75" hidden="1" customHeight="1" thickBot="1">
      <c r="B5266" s="66" t="s">
        <v>0</v>
      </c>
      <c r="C5266" s="67"/>
      <c r="D5266" s="68">
        <f>AVERAGE(D5262:D5265)</f>
        <v>10.930370370370367</v>
      </c>
      <c r="E5266" s="26">
        <f>AVERAGE(E5262:E5265)</f>
        <v>10.940370370370367</v>
      </c>
      <c r="F5266" s="26">
        <f>AVERAGE(F5262:F5265)</f>
        <v>10.95037037037037</v>
      </c>
    </row>
    <row r="5267" spans="2:6" ht="18.75" hidden="1" customHeight="1" thickTop="1">
      <c r="B5267" s="33"/>
      <c r="C5267" s="29"/>
      <c r="D5267" s="30"/>
      <c r="E5267" s="56"/>
      <c r="F5267" s="32"/>
    </row>
    <row r="5268" spans="2:6" ht="18.75" hidden="1" customHeight="1">
      <c r="B5268" s="33">
        <f>B5263+1</f>
        <v>42354</v>
      </c>
      <c r="C5268" s="34">
        <v>0.39583333333333331</v>
      </c>
      <c r="D5268" s="15">
        <v>10.93944444444444</v>
      </c>
      <c r="E5268" s="35">
        <v>10.949444444444442</v>
      </c>
      <c r="F5268" s="35">
        <v>10.959444444444443</v>
      </c>
    </row>
    <row r="5269" spans="2:6" ht="18.75" hidden="1" customHeight="1">
      <c r="B5269" s="33"/>
      <c r="C5269" s="34">
        <v>0.52083333333333337</v>
      </c>
      <c r="D5269" s="15">
        <v>10.939722222222221</v>
      </c>
      <c r="E5269" s="35">
        <v>10.949722222222221</v>
      </c>
      <c r="F5269" s="35">
        <v>10.959722222222219</v>
      </c>
    </row>
    <row r="5270" spans="2:6" ht="18.75" hidden="1" customHeight="1">
      <c r="B5270" s="51"/>
      <c r="C5270" s="57">
        <v>0.64583333333333337</v>
      </c>
      <c r="D5270" s="63">
        <v>10.938055555555554</v>
      </c>
      <c r="E5270" s="35">
        <v>10.948055555555555</v>
      </c>
      <c r="F5270" s="65">
        <v>10.958055555555555</v>
      </c>
    </row>
    <row r="5271" spans="2:6" ht="18.75" hidden="1" customHeight="1" thickBot="1">
      <c r="B5271" s="66" t="s">
        <v>0</v>
      </c>
      <c r="C5271" s="67"/>
      <c r="D5271" s="68">
        <f>AVERAGE(D5267:D5270)</f>
        <v>10.939074074074071</v>
      </c>
      <c r="E5271" s="26">
        <f>AVERAGE(E5267:E5270)</f>
        <v>10.949074074074071</v>
      </c>
      <c r="F5271" s="26">
        <f>AVERAGE(F5267:F5270)</f>
        <v>10.959074074074072</v>
      </c>
    </row>
    <row r="5272" spans="2:6" ht="18.75" hidden="1" customHeight="1" thickTop="1">
      <c r="B5272" s="33"/>
      <c r="C5272" s="29"/>
      <c r="D5272" s="30"/>
      <c r="E5272" s="56"/>
      <c r="F5272" s="32"/>
    </row>
    <row r="5273" spans="2:6" ht="18.75" hidden="1" customHeight="1">
      <c r="B5273" s="33">
        <f>B5268+1</f>
        <v>42355</v>
      </c>
      <c r="C5273" s="34">
        <v>0.39583333333333331</v>
      </c>
      <c r="D5273" s="15">
        <v>10.939999999999998</v>
      </c>
      <c r="E5273" s="35">
        <v>10.95</v>
      </c>
      <c r="F5273" s="35">
        <v>10.96</v>
      </c>
    </row>
    <row r="5274" spans="2:6" ht="18.75" hidden="1" customHeight="1">
      <c r="B5274" s="33"/>
      <c r="C5274" s="34">
        <v>0.52083333333333337</v>
      </c>
      <c r="D5274" s="15">
        <v>10.946388888888887</v>
      </c>
      <c r="E5274" s="35">
        <v>10.956388888888888</v>
      </c>
      <c r="F5274" s="35">
        <v>10.966388888888888</v>
      </c>
    </row>
    <row r="5275" spans="2:6" ht="18.75" hidden="1" customHeight="1">
      <c r="B5275" s="51"/>
      <c r="C5275" s="57">
        <v>0.64583333333333337</v>
      </c>
      <c r="D5275" s="63">
        <v>10.940833333333332</v>
      </c>
      <c r="E5275" s="35">
        <v>10.950833333333332</v>
      </c>
      <c r="F5275" s="65">
        <v>10.960833333333332</v>
      </c>
    </row>
    <row r="5276" spans="2:6" ht="18.75" hidden="1" customHeight="1" thickBot="1">
      <c r="B5276" s="66" t="s">
        <v>0</v>
      </c>
      <c r="C5276" s="67"/>
      <c r="D5276" s="68">
        <f>AVERAGE(D5272:D5275)</f>
        <v>10.942407407407407</v>
      </c>
      <c r="E5276" s="26">
        <f>AVERAGE(E5272:E5275)</f>
        <v>10.952407407407406</v>
      </c>
      <c r="F5276" s="26">
        <f>AVERAGE(F5272:F5275)</f>
        <v>10.962407407407406</v>
      </c>
    </row>
    <row r="5277" spans="2:6" ht="18.75" hidden="1" customHeight="1" thickTop="1">
      <c r="B5277" s="33"/>
      <c r="C5277" s="29"/>
      <c r="D5277" s="30"/>
      <c r="E5277" s="56"/>
      <c r="F5277" s="32"/>
    </row>
    <row r="5278" spans="2:6" ht="18.75" hidden="1" customHeight="1">
      <c r="B5278" s="33">
        <f>B5273+1</f>
        <v>42356</v>
      </c>
      <c r="C5278" s="34">
        <v>0.39583333333333331</v>
      </c>
      <c r="D5278" s="15">
        <v>10.950277777777776</v>
      </c>
      <c r="E5278" s="35">
        <v>10.960277777777776</v>
      </c>
      <c r="F5278" s="35">
        <v>10.970277777777776</v>
      </c>
    </row>
    <row r="5279" spans="2:6" ht="18.75" hidden="1" customHeight="1">
      <c r="B5279" s="33"/>
      <c r="C5279" s="34">
        <v>0.52083333333333337</v>
      </c>
      <c r="D5279" s="15">
        <v>10.952222222222222</v>
      </c>
      <c r="E5279" s="35">
        <v>10.962222222222222</v>
      </c>
      <c r="F5279" s="35">
        <v>10.972222222222221</v>
      </c>
    </row>
    <row r="5280" spans="2:6" ht="18.75" hidden="1" customHeight="1">
      <c r="B5280" s="51"/>
      <c r="C5280" s="57">
        <v>0.64583333333333337</v>
      </c>
      <c r="D5280" s="63">
        <v>10.950833333333332</v>
      </c>
      <c r="E5280" s="35">
        <v>10.960833333333333</v>
      </c>
      <c r="F5280" s="65">
        <v>10.970833333333333</v>
      </c>
    </row>
    <row r="5281" spans="2:6" ht="18.75" hidden="1" customHeight="1" thickBot="1">
      <c r="B5281" s="66" t="s">
        <v>0</v>
      </c>
      <c r="C5281" s="67"/>
      <c r="D5281" s="68">
        <f>AVERAGE(D5277:D5280)</f>
        <v>10.951111111111109</v>
      </c>
      <c r="E5281" s="26">
        <f>AVERAGE(E5277:E5280)</f>
        <v>10.96111111111111</v>
      </c>
      <c r="F5281" s="26">
        <f>AVERAGE(F5277:F5280)</f>
        <v>10.971111111111108</v>
      </c>
    </row>
    <row r="5282" spans="2:6" ht="18.75" hidden="1" customHeight="1" thickTop="1">
      <c r="B5282" s="33"/>
      <c r="C5282" s="29"/>
      <c r="D5282" s="30"/>
      <c r="E5282" s="56"/>
      <c r="F5282" s="32"/>
    </row>
    <row r="5283" spans="2:6" ht="18.75" hidden="1" customHeight="1">
      <c r="B5283" s="33">
        <f>B5278+3</f>
        <v>42359</v>
      </c>
      <c r="C5283" s="34">
        <v>0.39583333333333331</v>
      </c>
      <c r="D5283" s="15">
        <v>10.950833333333332</v>
      </c>
      <c r="E5283" s="35">
        <v>10.960833333333332</v>
      </c>
      <c r="F5283" s="35">
        <v>10.970833333333331</v>
      </c>
    </row>
    <row r="5284" spans="2:6" ht="18.75" hidden="1" customHeight="1">
      <c r="B5284" s="33"/>
      <c r="C5284" s="34">
        <v>0.52083333333333337</v>
      </c>
      <c r="D5284" s="15">
        <v>10.950833333333332</v>
      </c>
      <c r="E5284" s="35">
        <v>10.960833333333332</v>
      </c>
      <c r="F5284" s="35">
        <v>10.970833333333331</v>
      </c>
    </row>
    <row r="5285" spans="2:6" ht="18.75" hidden="1" customHeight="1">
      <c r="B5285" s="51"/>
      <c r="C5285" s="57">
        <v>0.64583333333333337</v>
      </c>
      <c r="D5285" s="63">
        <v>10.950277777777778</v>
      </c>
      <c r="E5285" s="35">
        <v>10.960277777777776</v>
      </c>
      <c r="F5285" s="65">
        <v>10.970277777777776</v>
      </c>
    </row>
    <row r="5286" spans="2:6" ht="18.75" hidden="1" customHeight="1" thickBot="1">
      <c r="B5286" s="66" t="s">
        <v>0</v>
      </c>
      <c r="C5286" s="67"/>
      <c r="D5286" s="68">
        <f>AVERAGE(D5282:D5285)</f>
        <v>10.950648148148147</v>
      </c>
      <c r="E5286" s="26">
        <f>AVERAGE(E5282:E5285)</f>
        <v>10.960648148148147</v>
      </c>
      <c r="F5286" s="26">
        <f>AVERAGE(F5282:F5285)</f>
        <v>10.970648148148145</v>
      </c>
    </row>
    <row r="5287" spans="2:6" ht="18.75" hidden="1" customHeight="1" thickTop="1">
      <c r="B5287" s="33"/>
      <c r="C5287" s="29"/>
      <c r="D5287" s="30"/>
      <c r="E5287" s="56"/>
      <c r="F5287" s="32"/>
    </row>
    <row r="5288" spans="2:6" ht="18.75" hidden="1" customHeight="1">
      <c r="B5288" s="33">
        <f>B5283+1</f>
        <v>42360</v>
      </c>
      <c r="C5288" s="34">
        <v>0.39583333333333331</v>
      </c>
      <c r="D5288" s="15">
        <v>10.95222222222222</v>
      </c>
      <c r="E5288" s="35">
        <v>10.96222222222222</v>
      </c>
      <c r="F5288" s="35">
        <v>10.972222222222221</v>
      </c>
    </row>
    <row r="5289" spans="2:6" ht="18.75" hidden="1" customHeight="1">
      <c r="B5289" s="33"/>
      <c r="C5289" s="34">
        <v>0.52083333333333337</v>
      </c>
      <c r="D5289" s="15">
        <v>10.953333333333331</v>
      </c>
      <c r="E5289" s="35">
        <v>10.963333333333331</v>
      </c>
      <c r="F5289" s="35">
        <v>10.973333333333333</v>
      </c>
    </row>
    <row r="5290" spans="2:6" ht="18.75" hidden="1" customHeight="1">
      <c r="B5290" s="51"/>
      <c r="C5290" s="57">
        <v>0.64583333333333337</v>
      </c>
      <c r="D5290" s="63">
        <v>10.950277777777774</v>
      </c>
      <c r="E5290" s="35">
        <v>10.960277777777776</v>
      </c>
      <c r="F5290" s="65">
        <v>10.970277777777778</v>
      </c>
    </row>
    <row r="5291" spans="2:6" ht="18.75" hidden="1" customHeight="1" thickBot="1">
      <c r="B5291" s="66" t="s">
        <v>0</v>
      </c>
      <c r="C5291" s="67"/>
      <c r="D5291" s="68">
        <f>AVERAGE(D5287:D5290)</f>
        <v>10.951944444444441</v>
      </c>
      <c r="E5291" s="26">
        <f>AVERAGE(E5287:E5290)</f>
        <v>10.961944444444441</v>
      </c>
      <c r="F5291" s="26">
        <f>AVERAGE(F5287:F5290)</f>
        <v>10.971944444444444</v>
      </c>
    </row>
    <row r="5292" spans="2:6" ht="18.75" hidden="1" customHeight="1" thickTop="1">
      <c r="B5292" s="33"/>
      <c r="C5292" s="29"/>
      <c r="D5292" s="30"/>
      <c r="E5292" s="56"/>
      <c r="F5292" s="32"/>
    </row>
    <row r="5293" spans="2:6" ht="18.75" hidden="1" customHeight="1">
      <c r="B5293" s="33">
        <f>B5288+1</f>
        <v>42361</v>
      </c>
      <c r="C5293" s="34">
        <v>0.39583333333333331</v>
      </c>
      <c r="D5293" s="15">
        <v>10.947222222222219</v>
      </c>
      <c r="E5293" s="35">
        <v>10.957222222222221</v>
      </c>
      <c r="F5293" s="35">
        <v>10.967222222222221</v>
      </c>
    </row>
    <row r="5294" spans="2:6" ht="18.75" hidden="1" customHeight="1">
      <c r="B5294" s="33"/>
      <c r="C5294" s="34">
        <v>0.52083333333333337</v>
      </c>
      <c r="D5294" s="15">
        <v>10.952222222222224</v>
      </c>
      <c r="E5294" s="35">
        <v>10.962222222222223</v>
      </c>
      <c r="F5294" s="35">
        <v>10.972222222222221</v>
      </c>
    </row>
    <row r="5295" spans="2:6" ht="18.75" hidden="1" customHeight="1">
      <c r="B5295" s="51"/>
      <c r="C5295" s="57">
        <v>0.64583333333333337</v>
      </c>
      <c r="D5295" s="63">
        <v>10.949722222222222</v>
      </c>
      <c r="E5295" s="35">
        <v>10.959722222222222</v>
      </c>
      <c r="F5295" s="65">
        <v>10.96972222222222</v>
      </c>
    </row>
    <row r="5296" spans="2:6" ht="18.75" hidden="1" customHeight="1" thickBot="1">
      <c r="B5296" s="66" t="s">
        <v>0</v>
      </c>
      <c r="C5296" s="67"/>
      <c r="D5296" s="68">
        <f>AVERAGE(D5292:D5295)</f>
        <v>10.949722222222221</v>
      </c>
      <c r="E5296" s="26">
        <f>AVERAGE(E5292:E5295)</f>
        <v>10.95972222222222</v>
      </c>
      <c r="F5296" s="26">
        <f>AVERAGE(F5292:F5295)</f>
        <v>10.969722222222222</v>
      </c>
    </row>
    <row r="5297" spans="2:6" ht="18.75" hidden="1" customHeight="1" thickTop="1">
      <c r="B5297" s="33"/>
      <c r="C5297" s="29"/>
      <c r="D5297" s="30"/>
      <c r="E5297" s="56"/>
      <c r="F5297" s="32"/>
    </row>
    <row r="5298" spans="2:6" ht="18.75" hidden="1" customHeight="1">
      <c r="B5298" s="33">
        <f>B5293+1</f>
        <v>42362</v>
      </c>
      <c r="C5298" s="34">
        <v>0.39583333333333331</v>
      </c>
      <c r="D5298" s="15">
        <v>10.953055555555556</v>
      </c>
      <c r="E5298" s="35">
        <v>10.963055555555556</v>
      </c>
      <c r="F5298" s="35">
        <v>10.973055555555554</v>
      </c>
    </row>
    <row r="5299" spans="2:6" ht="18.75" hidden="1" customHeight="1">
      <c r="B5299" s="33"/>
      <c r="C5299" s="34">
        <v>0.52083333333333337</v>
      </c>
      <c r="D5299" s="15">
        <v>10.949999999999998</v>
      </c>
      <c r="E5299" s="35">
        <v>10.959999999999997</v>
      </c>
      <c r="F5299" s="35">
        <v>10.969999999999999</v>
      </c>
    </row>
    <row r="5300" spans="2:6" ht="18.75" hidden="1" customHeight="1">
      <c r="B5300" s="51"/>
      <c r="C5300" s="57">
        <v>0.64583333333333337</v>
      </c>
      <c r="D5300" s="63">
        <v>10.948055555555554</v>
      </c>
      <c r="E5300" s="35">
        <v>10.958055555555553</v>
      </c>
      <c r="F5300" s="65">
        <v>10.968055555555555</v>
      </c>
    </row>
    <row r="5301" spans="2:6" ht="18.75" hidden="1" customHeight="1" thickBot="1">
      <c r="B5301" s="66" t="s">
        <v>0</v>
      </c>
      <c r="C5301" s="67"/>
      <c r="D5301" s="68">
        <f>AVERAGE(D5297:D5300)</f>
        <v>10.95037037037037</v>
      </c>
      <c r="E5301" s="26">
        <f>AVERAGE(E5297:E5300)</f>
        <v>10.96037037037037</v>
      </c>
      <c r="F5301" s="26">
        <f>AVERAGE(F5297:F5300)</f>
        <v>10.97037037037037</v>
      </c>
    </row>
    <row r="5302" spans="2:6" ht="18.75" hidden="1" customHeight="1" thickTop="1">
      <c r="B5302" s="33"/>
      <c r="C5302" s="29"/>
      <c r="D5302" s="30"/>
      <c r="E5302" s="56"/>
      <c r="F5302" s="32"/>
    </row>
    <row r="5303" spans="2:6" ht="18.75" hidden="1" customHeight="1">
      <c r="B5303" s="33">
        <f>B5298+4</f>
        <v>42366</v>
      </c>
      <c r="C5303" s="34">
        <v>0.39583333333333331</v>
      </c>
      <c r="D5303" s="15">
        <v>10.951111111111109</v>
      </c>
      <c r="E5303" s="35">
        <v>10.961111111111109</v>
      </c>
      <c r="F5303" s="35">
        <v>10.97111111111111</v>
      </c>
    </row>
    <row r="5304" spans="2:6" ht="18.75" hidden="1" customHeight="1">
      <c r="B5304" s="33"/>
      <c r="C5304" s="34">
        <v>0.52083333333333337</v>
      </c>
      <c r="D5304" s="15">
        <v>10.952499999999999</v>
      </c>
      <c r="E5304" s="35">
        <v>10.962499999999999</v>
      </c>
      <c r="F5304" s="35">
        <v>10.9725</v>
      </c>
    </row>
    <row r="5305" spans="2:6" ht="18.75" hidden="1" customHeight="1">
      <c r="B5305" s="51"/>
      <c r="C5305" s="57">
        <v>0.64583333333333337</v>
      </c>
      <c r="D5305" s="63">
        <v>10.958611111111113</v>
      </c>
      <c r="E5305" s="35">
        <v>10.968611111111112</v>
      </c>
      <c r="F5305" s="65">
        <v>10.978611111111112</v>
      </c>
    </row>
    <row r="5306" spans="2:6" ht="18.75" hidden="1" customHeight="1" thickBot="1">
      <c r="B5306" s="66" t="s">
        <v>0</v>
      </c>
      <c r="C5306" s="67"/>
      <c r="D5306" s="68">
        <f>AVERAGE(D5302:D5305)</f>
        <v>10.954074074074073</v>
      </c>
      <c r="E5306" s="26">
        <f>AVERAGE(E5302:E5305)</f>
        <v>10.964074074074071</v>
      </c>
      <c r="F5306" s="26">
        <f>AVERAGE(F5302:F5305)</f>
        <v>10.974074074074075</v>
      </c>
    </row>
    <row r="5307" spans="2:6" ht="18.75" hidden="1" customHeight="1" thickTop="1">
      <c r="B5307" s="33"/>
      <c r="C5307" s="29"/>
      <c r="D5307" s="30"/>
      <c r="E5307" s="56"/>
      <c r="F5307" s="32"/>
    </row>
    <row r="5308" spans="2:6" ht="18.75" hidden="1" customHeight="1">
      <c r="B5308" s="33">
        <f>B5303+1</f>
        <v>42367</v>
      </c>
      <c r="C5308" s="34">
        <v>0.39583333333333331</v>
      </c>
      <c r="D5308" s="15">
        <v>10.958888888888888</v>
      </c>
      <c r="E5308" s="35">
        <v>10.968888888888888</v>
      </c>
      <c r="F5308" s="35">
        <v>10.978888888888887</v>
      </c>
    </row>
    <row r="5309" spans="2:6" ht="18.75" hidden="1" customHeight="1">
      <c r="B5309" s="33"/>
      <c r="C5309" s="34">
        <v>0.52083333333333337</v>
      </c>
      <c r="D5309" s="15">
        <v>10.960833333333332</v>
      </c>
      <c r="E5309" s="35">
        <v>10.970833333333331</v>
      </c>
      <c r="F5309" s="35">
        <v>10.980833333333333</v>
      </c>
    </row>
    <row r="5310" spans="2:6" ht="18.75" hidden="1" customHeight="1">
      <c r="B5310" s="51"/>
      <c r="C5310" s="57">
        <v>0.64583333333333337</v>
      </c>
      <c r="D5310" s="63">
        <v>10.964722222222223</v>
      </c>
      <c r="E5310" s="35">
        <v>10.974722222222223</v>
      </c>
      <c r="F5310" s="65">
        <v>10.984722222222222</v>
      </c>
    </row>
    <row r="5311" spans="2:6" ht="18.75" hidden="1" customHeight="1" thickBot="1">
      <c r="B5311" s="66" t="s">
        <v>0</v>
      </c>
      <c r="C5311" s="67"/>
      <c r="D5311" s="68">
        <f>AVERAGE(D5307:D5310)</f>
        <v>10.96148148148148</v>
      </c>
      <c r="E5311" s="26">
        <f>AVERAGE(E5307:E5310)</f>
        <v>10.971481481481481</v>
      </c>
      <c r="F5311" s="26">
        <f>AVERAGE(F5307:F5310)</f>
        <v>10.981481481481481</v>
      </c>
    </row>
    <row r="5312" spans="2:6" ht="18.75" hidden="1" customHeight="1" thickTop="1">
      <c r="B5312" s="33"/>
      <c r="C5312" s="29"/>
      <c r="D5312" s="30"/>
      <c r="E5312" s="56"/>
      <c r="F5312" s="32"/>
    </row>
    <row r="5313" spans="2:6" ht="18.75" hidden="1" customHeight="1">
      <c r="B5313" s="33">
        <f>B5308+1</f>
        <v>42368</v>
      </c>
      <c r="C5313" s="34">
        <v>0.39583333333333331</v>
      </c>
      <c r="D5313" s="15">
        <v>10.967777777777776</v>
      </c>
      <c r="E5313" s="35">
        <v>10.977777777777778</v>
      </c>
      <c r="F5313" s="35">
        <v>10.987777777777779</v>
      </c>
    </row>
    <row r="5314" spans="2:6" ht="18.75" hidden="1" customHeight="1">
      <c r="B5314" s="33"/>
      <c r="C5314" s="34">
        <v>0.52083333333333337</v>
      </c>
      <c r="D5314" s="15">
        <v>10.968611111111111</v>
      </c>
      <c r="E5314" s="35">
        <v>10.97861111111111</v>
      </c>
      <c r="F5314" s="35">
        <v>10.988611111111112</v>
      </c>
    </row>
    <row r="5315" spans="2:6" ht="18.75" hidden="1" customHeight="1">
      <c r="B5315" s="51"/>
      <c r="C5315" s="57">
        <v>0.64583333333333337</v>
      </c>
      <c r="D5315" s="63">
        <v>10.970277777777778</v>
      </c>
      <c r="E5315" s="35">
        <v>10.980277777777779</v>
      </c>
      <c r="F5315" s="65">
        <v>10.990277777777782</v>
      </c>
    </row>
    <row r="5316" spans="2:6" ht="18.75" hidden="1" customHeight="1" thickBot="1">
      <c r="B5316" s="66" t="s">
        <v>0</v>
      </c>
      <c r="C5316" s="67"/>
      <c r="D5316" s="68">
        <f>AVERAGE(D5312:D5315)</f>
        <v>10.968888888888889</v>
      </c>
      <c r="E5316" s="26">
        <f>AVERAGE(E5312:E5315)</f>
        <v>10.978888888888889</v>
      </c>
      <c r="F5316" s="26">
        <f>AVERAGE(F5312:F5315)</f>
        <v>10.988888888888892</v>
      </c>
    </row>
    <row r="5317" spans="2:6" ht="18.75" hidden="1" customHeight="1" thickTop="1">
      <c r="B5317" s="33"/>
      <c r="C5317" s="29"/>
      <c r="D5317" s="30"/>
      <c r="E5317" s="56"/>
      <c r="F5317" s="32"/>
    </row>
    <row r="5318" spans="2:6" ht="18.75" hidden="1" customHeight="1">
      <c r="B5318" s="33">
        <f>B5313+1</f>
        <v>42369</v>
      </c>
      <c r="C5318" s="34">
        <v>0.39583333333333331</v>
      </c>
      <c r="D5318" s="15">
        <v>10.973055555555554</v>
      </c>
      <c r="E5318" s="35">
        <v>10.983055555555556</v>
      </c>
      <c r="F5318" s="35">
        <v>10.993055555555557</v>
      </c>
    </row>
    <row r="5319" spans="2:6" ht="18.75" hidden="1" customHeight="1">
      <c r="B5319" s="33"/>
      <c r="C5319" s="34">
        <v>0.52083333333333337</v>
      </c>
      <c r="D5319" s="15">
        <v>10.966944444444442</v>
      </c>
      <c r="E5319" s="35">
        <v>10.976944444444444</v>
      </c>
      <c r="F5319" s="35">
        <v>10.986944444444445</v>
      </c>
    </row>
    <row r="5320" spans="2:6" ht="18.75" hidden="1" customHeight="1">
      <c r="B5320" s="51"/>
      <c r="C5320" s="57">
        <v>0.64583333333333337</v>
      </c>
      <c r="D5320" s="63">
        <v>10.971944444444444</v>
      </c>
      <c r="E5320" s="35">
        <v>10.981944444444444</v>
      </c>
      <c r="F5320" s="65">
        <v>10.991944444444446</v>
      </c>
    </row>
    <row r="5321" spans="2:6" ht="18.75" hidden="1" customHeight="1" thickBot="1">
      <c r="B5321" s="66" t="s">
        <v>0</v>
      </c>
      <c r="C5321" s="67"/>
      <c r="D5321" s="68">
        <f>AVERAGE(D5317:D5320)</f>
        <v>10.970648148148149</v>
      </c>
      <c r="E5321" s="26">
        <f>AVERAGE(E5317:E5320)</f>
        <v>10.980648148148148</v>
      </c>
      <c r="F5321" s="26">
        <f>AVERAGE(F5317:F5320)</f>
        <v>10.990648148148148</v>
      </c>
    </row>
    <row r="5322" spans="2:6" ht="18.75" hidden="1" customHeight="1" thickTop="1">
      <c r="B5322" s="33"/>
      <c r="C5322" s="29"/>
      <c r="D5322" s="30"/>
      <c r="E5322" s="56"/>
      <c r="F5322" s="32"/>
    </row>
    <row r="5323" spans="2:6" ht="18.75" hidden="1" customHeight="1">
      <c r="B5323" s="33">
        <f>B5318+4</f>
        <v>42373</v>
      </c>
      <c r="C5323" s="34">
        <v>0.39583333333333331</v>
      </c>
      <c r="D5323" s="15">
        <v>10.979166666666666</v>
      </c>
      <c r="E5323" s="35">
        <v>10.989166666666666</v>
      </c>
      <c r="F5323" s="35">
        <v>10.999166666666666</v>
      </c>
    </row>
    <row r="5324" spans="2:6" ht="18.75" hidden="1" customHeight="1">
      <c r="B5324" s="33"/>
      <c r="C5324" s="34">
        <v>0.52083333333333337</v>
      </c>
      <c r="D5324" s="15">
        <v>10.976666666666667</v>
      </c>
      <c r="E5324" s="35">
        <v>10.986666666666668</v>
      </c>
      <c r="F5324" s="35">
        <v>10.996666666666668</v>
      </c>
    </row>
    <row r="5325" spans="2:6" ht="18.75" hidden="1" customHeight="1">
      <c r="B5325" s="51"/>
      <c r="C5325" s="57">
        <v>0.64583333333333337</v>
      </c>
      <c r="D5325" s="63">
        <v>10.982777777777777</v>
      </c>
      <c r="E5325" s="35">
        <v>10.992777777777777</v>
      </c>
      <c r="F5325" s="65">
        <v>11.002777777777776</v>
      </c>
    </row>
    <row r="5326" spans="2:6" ht="18.75" hidden="1" customHeight="1" thickBot="1">
      <c r="B5326" s="66" t="s">
        <v>0</v>
      </c>
      <c r="C5326" s="67"/>
      <c r="D5326" s="68">
        <f>AVERAGE(D5322:D5325)</f>
        <v>10.979537037037035</v>
      </c>
      <c r="E5326" s="26">
        <f>AVERAGE(E5322:E5325)</f>
        <v>10.989537037037037</v>
      </c>
      <c r="F5326" s="26">
        <f>AVERAGE(F5322:F5325)</f>
        <v>10.999537037037037</v>
      </c>
    </row>
    <row r="5327" spans="2:6" ht="18.75" hidden="1" customHeight="1" thickTop="1">
      <c r="B5327" s="33"/>
      <c r="C5327" s="29"/>
      <c r="D5327" s="30"/>
      <c r="E5327" s="56"/>
      <c r="F5327" s="32"/>
    </row>
    <row r="5328" spans="2:6" ht="18.75" hidden="1" customHeight="1">
      <c r="B5328" s="33">
        <f>B5323+1</f>
        <v>42374</v>
      </c>
      <c r="C5328" s="34">
        <v>0.39583333333333331</v>
      </c>
      <c r="D5328" s="15">
        <v>10.987500000000002</v>
      </c>
      <c r="E5328" s="35">
        <v>10.9975</v>
      </c>
      <c r="F5328" s="35">
        <v>11.007499999999999</v>
      </c>
    </row>
    <row r="5329" spans="2:6" ht="18.75" hidden="1" customHeight="1">
      <c r="B5329" s="33"/>
      <c r="C5329" s="34">
        <v>0.52083333333333337</v>
      </c>
      <c r="D5329" s="15">
        <v>10.987500000000002</v>
      </c>
      <c r="E5329" s="35">
        <v>10.9975</v>
      </c>
      <c r="F5329" s="35">
        <v>11.007499999999999</v>
      </c>
    </row>
    <row r="5330" spans="2:6" ht="18.75" hidden="1" customHeight="1">
      <c r="B5330" s="51"/>
      <c r="C5330" s="57">
        <v>0.64583333333333337</v>
      </c>
      <c r="D5330" s="63">
        <v>10.989166666666669</v>
      </c>
      <c r="E5330" s="35">
        <v>10.999166666666667</v>
      </c>
      <c r="F5330" s="65">
        <v>11.009166666666665</v>
      </c>
    </row>
    <row r="5331" spans="2:6" ht="18.75" hidden="1" customHeight="1" thickBot="1">
      <c r="B5331" s="66" t="s">
        <v>0</v>
      </c>
      <c r="C5331" s="67"/>
      <c r="D5331" s="68">
        <f>AVERAGE(D5327:D5330)</f>
        <v>10.988055555555556</v>
      </c>
      <c r="E5331" s="26">
        <f>AVERAGE(E5327:E5330)</f>
        <v>10.998055555555558</v>
      </c>
      <c r="F5331" s="26">
        <f>AVERAGE(F5327:F5330)</f>
        <v>11.008055555555552</v>
      </c>
    </row>
    <row r="5332" spans="2:6" ht="18.75" hidden="1" customHeight="1" thickTop="1">
      <c r="B5332" s="33"/>
      <c r="C5332" s="29"/>
      <c r="D5332" s="30"/>
      <c r="E5332" s="56"/>
      <c r="F5332" s="32"/>
    </row>
    <row r="5333" spans="2:6" ht="18.75" hidden="1" customHeight="1">
      <c r="B5333" s="33">
        <f>B5328+1</f>
        <v>42375</v>
      </c>
      <c r="C5333" s="34">
        <v>0.39583333333333331</v>
      </c>
      <c r="D5333" s="15">
        <v>10.990277777777779</v>
      </c>
      <c r="E5333" s="35">
        <v>11.000277777777779</v>
      </c>
      <c r="F5333" s="35">
        <v>11.010277777777777</v>
      </c>
    </row>
    <row r="5334" spans="2:6" ht="18.75" hidden="1" customHeight="1">
      <c r="B5334" s="33"/>
      <c r="C5334" s="34">
        <v>0.52083333333333337</v>
      </c>
      <c r="D5334" s="15">
        <v>10.991388888888888</v>
      </c>
      <c r="E5334" s="35">
        <v>11.001388888888888</v>
      </c>
      <c r="F5334" s="35">
        <v>11.011388888888888</v>
      </c>
    </row>
    <row r="5335" spans="2:6" ht="18.75" hidden="1" customHeight="1">
      <c r="B5335" s="51"/>
      <c r="C5335" s="57">
        <v>0.64583333333333337</v>
      </c>
      <c r="D5335" s="63">
        <v>10.994166666666665</v>
      </c>
      <c r="E5335" s="35">
        <v>11.004166666666665</v>
      </c>
      <c r="F5335" s="65">
        <v>11.014166666666664</v>
      </c>
    </row>
    <row r="5336" spans="2:6" ht="18.75" hidden="1" customHeight="1" thickBot="1">
      <c r="B5336" s="66" t="s">
        <v>0</v>
      </c>
      <c r="C5336" s="67"/>
      <c r="D5336" s="68">
        <f>AVERAGE(D5332:D5335)</f>
        <v>10.991944444444444</v>
      </c>
      <c r="E5336" s="26">
        <f>AVERAGE(E5332:E5335)</f>
        <v>11.001944444444442</v>
      </c>
      <c r="F5336" s="26">
        <f>AVERAGE(F5332:F5335)</f>
        <v>11.011944444444444</v>
      </c>
    </row>
    <row r="5337" spans="2:6" ht="18.75" hidden="1" customHeight="1" thickTop="1">
      <c r="B5337" s="33"/>
      <c r="C5337" s="29"/>
      <c r="D5337" s="30"/>
      <c r="E5337" s="56"/>
      <c r="F5337" s="32"/>
    </row>
    <row r="5338" spans="2:6" ht="18.75" hidden="1" customHeight="1">
      <c r="B5338" s="33">
        <f>B5333+1</f>
        <v>42376</v>
      </c>
      <c r="C5338" s="34">
        <v>0.39583333333333331</v>
      </c>
      <c r="D5338" s="15">
        <v>10.997777777777777</v>
      </c>
      <c r="E5338" s="35">
        <v>11.007777777777777</v>
      </c>
      <c r="F5338" s="35">
        <v>11.017777777777777</v>
      </c>
    </row>
    <row r="5339" spans="2:6" ht="18.75" hidden="1" customHeight="1">
      <c r="B5339" s="33"/>
      <c r="C5339" s="34">
        <v>0.52083333333333337</v>
      </c>
      <c r="D5339" s="15">
        <v>11.003333333333334</v>
      </c>
      <c r="E5339" s="35">
        <v>11.013333333333334</v>
      </c>
      <c r="F5339" s="35">
        <v>11.023333333333333</v>
      </c>
    </row>
    <row r="5340" spans="2:6" ht="18.75" hidden="1" customHeight="1">
      <c r="B5340" s="51"/>
      <c r="C5340" s="57">
        <v>0.64583333333333337</v>
      </c>
      <c r="D5340" s="63">
        <v>11.0025</v>
      </c>
      <c r="E5340" s="35">
        <v>11.012499999999999</v>
      </c>
      <c r="F5340" s="65">
        <v>11.022499999999999</v>
      </c>
    </row>
    <row r="5341" spans="2:6" ht="18.75" hidden="1" customHeight="1" thickBot="1">
      <c r="B5341" s="66" t="s">
        <v>0</v>
      </c>
      <c r="C5341" s="67"/>
      <c r="D5341" s="68">
        <f>AVERAGE(D5337:D5340)</f>
        <v>11.001203703703704</v>
      </c>
      <c r="E5341" s="26">
        <f>AVERAGE(E5337:E5340)</f>
        <v>11.011203703703705</v>
      </c>
      <c r="F5341" s="26">
        <f>AVERAGE(F5337:F5340)</f>
        <v>11.021203703703703</v>
      </c>
    </row>
    <row r="5342" spans="2:6" ht="18.75" hidden="1" customHeight="1" thickTop="1">
      <c r="B5342" s="33"/>
      <c r="C5342" s="29"/>
      <c r="D5342" s="30"/>
      <c r="E5342" s="56"/>
      <c r="F5342" s="32"/>
    </row>
    <row r="5343" spans="2:6" ht="18.75" hidden="1" customHeight="1">
      <c r="B5343" s="33">
        <f>B5338+1</f>
        <v>42377</v>
      </c>
      <c r="C5343" s="34">
        <v>0.39583333333333331</v>
      </c>
      <c r="D5343" s="15">
        <v>11.004166666666666</v>
      </c>
      <c r="E5343" s="35">
        <v>11.014166666666666</v>
      </c>
      <c r="F5343" s="35">
        <v>11.024166666666666</v>
      </c>
    </row>
    <row r="5344" spans="2:6" ht="18.75" hidden="1" customHeight="1">
      <c r="B5344" s="33"/>
      <c r="C5344" s="34">
        <v>0.52083333333333337</v>
      </c>
      <c r="D5344" s="15">
        <v>11.016388888888889</v>
      </c>
      <c r="E5344" s="35">
        <v>11.026388888888889</v>
      </c>
      <c r="F5344" s="35">
        <v>11.036388888888888</v>
      </c>
    </row>
    <row r="5345" spans="2:6" ht="18.75" hidden="1" customHeight="1">
      <c r="B5345" s="51"/>
      <c r="C5345" s="57">
        <v>0.64583333333333337</v>
      </c>
      <c r="D5345" s="63">
        <v>11.010277777777777</v>
      </c>
      <c r="E5345" s="35">
        <v>11.020277777777778</v>
      </c>
      <c r="F5345" s="65">
        <v>11.030277777777778</v>
      </c>
    </row>
    <row r="5346" spans="2:6" ht="18.75" hidden="1" customHeight="1" thickBot="1">
      <c r="B5346" s="66" t="s">
        <v>0</v>
      </c>
      <c r="C5346" s="67"/>
      <c r="D5346" s="68">
        <f>AVERAGE(D5342:D5345)</f>
        <v>11.010277777777778</v>
      </c>
      <c r="E5346" s="26">
        <f>AVERAGE(E5342:E5345)</f>
        <v>11.020277777777778</v>
      </c>
      <c r="F5346" s="26">
        <f>AVERAGE(F5342:F5345)</f>
        <v>11.030277777777776</v>
      </c>
    </row>
    <row r="5347" spans="2:6" ht="18.75" hidden="1" customHeight="1" thickTop="1">
      <c r="B5347" s="33"/>
      <c r="C5347" s="29"/>
      <c r="D5347" s="30"/>
      <c r="E5347" s="56"/>
      <c r="F5347" s="32"/>
    </row>
    <row r="5348" spans="2:6" ht="18.75" hidden="1" customHeight="1">
      <c r="B5348" s="33">
        <f>B5343+3</f>
        <v>42380</v>
      </c>
      <c r="C5348" s="34">
        <v>0.39583333333333331</v>
      </c>
      <c r="D5348" s="15">
        <v>11.017777777777777</v>
      </c>
      <c r="E5348" s="35">
        <v>11.027777777777775</v>
      </c>
      <c r="F5348" s="35">
        <v>11.037777777777775</v>
      </c>
    </row>
    <row r="5349" spans="2:6" ht="18.75" hidden="1" customHeight="1">
      <c r="B5349" s="33"/>
      <c r="C5349" s="34">
        <v>0.52083333333333337</v>
      </c>
      <c r="D5349" s="15">
        <v>11.035555555555556</v>
      </c>
      <c r="E5349" s="35">
        <v>11.045555555555556</v>
      </c>
      <c r="F5349" s="35">
        <v>11.055555555555557</v>
      </c>
    </row>
    <row r="5350" spans="2:6" ht="18.75" hidden="1" customHeight="1">
      <c r="B5350" s="51"/>
      <c r="C5350" s="57">
        <v>0.64583333333333337</v>
      </c>
      <c r="D5350" s="63">
        <v>11.037500000000001</v>
      </c>
      <c r="E5350" s="35">
        <v>11.047500000000001</v>
      </c>
      <c r="F5350" s="65">
        <v>11.057500000000001</v>
      </c>
    </row>
    <row r="5351" spans="2:6" ht="18.75" hidden="1" customHeight="1" thickBot="1">
      <c r="B5351" s="66" t="s">
        <v>0</v>
      </c>
      <c r="C5351" s="67"/>
      <c r="D5351" s="68">
        <f>AVERAGE(D5347:D5350)</f>
        <v>11.030277777777778</v>
      </c>
      <c r="E5351" s="26">
        <f>AVERAGE(E5347:E5350)</f>
        <v>11.040277777777776</v>
      </c>
      <c r="F5351" s="26">
        <f>AVERAGE(F5347:F5350)</f>
        <v>11.050277777777779</v>
      </c>
    </row>
    <row r="5352" spans="2:6" ht="18.75" hidden="1" customHeight="1" thickTop="1">
      <c r="B5352" s="33"/>
      <c r="C5352" s="29"/>
      <c r="D5352" s="30"/>
      <c r="E5352" s="56"/>
      <c r="F5352" s="32"/>
    </row>
    <row r="5353" spans="2:6" ht="18.75" hidden="1" customHeight="1">
      <c r="B5353" s="33">
        <f>B5348+1</f>
        <v>42381</v>
      </c>
      <c r="C5353" s="34">
        <v>0.39583333333333331</v>
      </c>
      <c r="D5353" s="15">
        <v>11.044166666666667</v>
      </c>
      <c r="E5353" s="35">
        <v>11.054166666666667</v>
      </c>
      <c r="F5353" s="35">
        <v>11.064166666666667</v>
      </c>
    </row>
    <row r="5354" spans="2:6" ht="18.75" hidden="1" customHeight="1">
      <c r="B5354" s="33"/>
      <c r="C5354" s="34">
        <v>0.52083333333333337</v>
      </c>
      <c r="D5354" s="15">
        <v>11.0525</v>
      </c>
      <c r="E5354" s="35">
        <v>11.0625</v>
      </c>
      <c r="F5354" s="35">
        <v>11.072500000000002</v>
      </c>
    </row>
    <row r="5355" spans="2:6" ht="18.75" hidden="1" customHeight="1">
      <c r="B5355" s="51"/>
      <c r="C5355" s="57">
        <v>0.64583333333333337</v>
      </c>
      <c r="D5355" s="63">
        <v>11.051388888888891</v>
      </c>
      <c r="E5355" s="35">
        <v>11.06138888888889</v>
      </c>
      <c r="F5355" s="65">
        <v>11.07138888888889</v>
      </c>
    </row>
    <row r="5356" spans="2:6" ht="18.75" hidden="1" customHeight="1" thickBot="1">
      <c r="B5356" s="66" t="s">
        <v>0</v>
      </c>
      <c r="C5356" s="67"/>
      <c r="D5356" s="68">
        <f>AVERAGE(D5352:D5355)</f>
        <v>11.049351851851853</v>
      </c>
      <c r="E5356" s="26">
        <f>AVERAGE(E5352:E5355)</f>
        <v>11.059351851851853</v>
      </c>
      <c r="F5356" s="26">
        <f>AVERAGE(F5352:F5355)</f>
        <v>11.069351851851854</v>
      </c>
    </row>
    <row r="5357" spans="2:6" ht="18.75" hidden="1" customHeight="1" thickTop="1">
      <c r="B5357" s="33"/>
      <c r="C5357" s="29"/>
      <c r="D5357" s="30"/>
      <c r="E5357" s="56"/>
      <c r="F5357" s="32"/>
    </row>
    <row r="5358" spans="2:6" ht="18.75" hidden="1" customHeight="1">
      <c r="B5358" s="33">
        <f>B5353+1</f>
        <v>42382</v>
      </c>
      <c r="C5358" s="34">
        <v>0.39583333333333331</v>
      </c>
      <c r="D5358" s="15">
        <v>11.062222222222225</v>
      </c>
      <c r="E5358" s="35">
        <v>11.072222222222223</v>
      </c>
      <c r="F5358" s="35">
        <v>11.082222222222223</v>
      </c>
    </row>
    <row r="5359" spans="2:6" ht="18.75" hidden="1" customHeight="1">
      <c r="B5359" s="33"/>
      <c r="C5359" s="34">
        <v>0.52083333333333337</v>
      </c>
      <c r="D5359" s="15">
        <v>11.071111111111115</v>
      </c>
      <c r="E5359" s="35">
        <v>11.081111111111113</v>
      </c>
      <c r="F5359" s="35">
        <v>11.091111111111111</v>
      </c>
    </row>
    <row r="5360" spans="2:6" ht="18.75" hidden="1" customHeight="1">
      <c r="B5360" s="51"/>
      <c r="C5360" s="57">
        <v>0.64583333333333337</v>
      </c>
      <c r="D5360" s="63">
        <v>11.071111111111113</v>
      </c>
      <c r="E5360" s="35">
        <v>11.081111111111113</v>
      </c>
      <c r="F5360" s="65">
        <v>11.091111111111111</v>
      </c>
    </row>
    <row r="5361" spans="2:6" ht="18.75" hidden="1" customHeight="1" thickBot="1">
      <c r="B5361" s="66" t="s">
        <v>0</v>
      </c>
      <c r="C5361" s="67"/>
      <c r="D5361" s="68">
        <f>AVERAGE(D5357:D5360)</f>
        <v>11.068148148148152</v>
      </c>
      <c r="E5361" s="26">
        <f>AVERAGE(E5357:E5360)</f>
        <v>11.07814814814815</v>
      </c>
      <c r="F5361" s="26">
        <f>AVERAGE(F5357:F5360)</f>
        <v>11.088148148148148</v>
      </c>
    </row>
    <row r="5362" spans="2:6" ht="18.75" hidden="1" customHeight="1" thickTop="1">
      <c r="B5362" s="33"/>
      <c r="C5362" s="29"/>
      <c r="D5362" s="30"/>
      <c r="E5362" s="56"/>
      <c r="F5362" s="32"/>
    </row>
    <row r="5363" spans="2:6" ht="18.75" hidden="1" customHeight="1">
      <c r="B5363" s="33">
        <f>B5358+1</f>
        <v>42383</v>
      </c>
      <c r="C5363" s="34">
        <v>0.39583333333333331</v>
      </c>
      <c r="D5363" s="15">
        <v>11.076111111111114</v>
      </c>
      <c r="E5363" s="35">
        <v>11.086111111111112</v>
      </c>
      <c r="F5363" s="35">
        <v>11.09611111111111</v>
      </c>
    </row>
    <row r="5364" spans="2:6" ht="18.75" hidden="1" customHeight="1">
      <c r="B5364" s="33"/>
      <c r="C5364" s="34">
        <v>0.52083333333333337</v>
      </c>
      <c r="D5364" s="15">
        <v>11.076388888888891</v>
      </c>
      <c r="E5364" s="35">
        <v>11.086388888888889</v>
      </c>
      <c r="F5364" s="35">
        <v>11.096388888888887</v>
      </c>
    </row>
    <row r="5365" spans="2:6" ht="18.75" hidden="1" customHeight="1">
      <c r="B5365" s="51"/>
      <c r="C5365" s="57">
        <v>0.64583333333333337</v>
      </c>
      <c r="D5365" s="63">
        <v>11.077222222222225</v>
      </c>
      <c r="E5365" s="35">
        <v>11.087222222222223</v>
      </c>
      <c r="F5365" s="65">
        <v>11.097222222222221</v>
      </c>
    </row>
    <row r="5366" spans="2:6" ht="18.75" hidden="1" customHeight="1" thickBot="1">
      <c r="B5366" s="66" t="s">
        <v>0</v>
      </c>
      <c r="C5366" s="67"/>
      <c r="D5366" s="68">
        <f>AVERAGE(D5362:D5365)</f>
        <v>11.076574074074076</v>
      </c>
      <c r="E5366" s="26">
        <f>AVERAGE(E5362:E5365)</f>
        <v>11.086574074074074</v>
      </c>
      <c r="F5366" s="26">
        <f>AVERAGE(F5362:F5365)</f>
        <v>11.096574074074072</v>
      </c>
    </row>
    <row r="5367" spans="2:6" ht="18.75" hidden="1" customHeight="1" thickTop="1">
      <c r="B5367" s="33"/>
      <c r="C5367" s="29"/>
      <c r="D5367" s="30"/>
      <c r="E5367" s="56"/>
      <c r="F5367" s="32"/>
    </row>
    <row r="5368" spans="2:6" ht="18.75" hidden="1" customHeight="1">
      <c r="B5368" s="33">
        <f>B5363+1</f>
        <v>42384</v>
      </c>
      <c r="C5368" s="34">
        <v>0.39583333333333331</v>
      </c>
      <c r="D5368" s="15">
        <v>11.08388888888889</v>
      </c>
      <c r="E5368" s="35">
        <v>11.093888888888889</v>
      </c>
      <c r="F5368" s="35">
        <v>11.103888888888889</v>
      </c>
    </row>
    <row r="5369" spans="2:6" ht="18.75" hidden="1" customHeight="1">
      <c r="B5369" s="33"/>
      <c r="C5369" s="34">
        <v>0.52083333333333337</v>
      </c>
      <c r="D5369" s="15">
        <v>11.083333333333334</v>
      </c>
      <c r="E5369" s="35">
        <v>11.093333333333334</v>
      </c>
      <c r="F5369" s="35">
        <v>11.103333333333333</v>
      </c>
    </row>
    <row r="5370" spans="2:6" ht="18.75" hidden="1" customHeight="1">
      <c r="B5370" s="51"/>
      <c r="C5370" s="57">
        <v>0.64583333333333337</v>
      </c>
      <c r="D5370" s="63">
        <v>11.090555555555557</v>
      </c>
      <c r="E5370" s="35">
        <v>11.100555555555557</v>
      </c>
      <c r="F5370" s="65">
        <v>11.110555555555557</v>
      </c>
    </row>
    <row r="5371" spans="2:6" ht="18.75" hidden="1" customHeight="1" thickBot="1">
      <c r="B5371" s="66" t="s">
        <v>0</v>
      </c>
      <c r="C5371" s="67"/>
      <c r="D5371" s="68">
        <f>AVERAGE(D5367:D5370)</f>
        <v>11.085925925925926</v>
      </c>
      <c r="E5371" s="26">
        <f>AVERAGE(E5367:E5370)</f>
        <v>11.095925925925927</v>
      </c>
      <c r="F5371" s="26">
        <f>AVERAGE(F5367:F5370)</f>
        <v>11.105925925925925</v>
      </c>
    </row>
    <row r="5372" spans="2:6" ht="18.75" hidden="1" customHeight="1" thickTop="1">
      <c r="B5372" s="33"/>
      <c r="C5372" s="29"/>
      <c r="D5372" s="30"/>
      <c r="E5372" s="56"/>
      <c r="F5372" s="32"/>
    </row>
    <row r="5373" spans="2:6" ht="18.75" hidden="1" customHeight="1">
      <c r="B5373" s="33">
        <f>B5368+3</f>
        <v>42387</v>
      </c>
      <c r="C5373" s="34">
        <v>0.39583333333333331</v>
      </c>
      <c r="D5373" s="15">
        <v>11.090833333333336</v>
      </c>
      <c r="E5373" s="35">
        <v>11.100833333333334</v>
      </c>
      <c r="F5373" s="35">
        <v>11.11083333333333</v>
      </c>
    </row>
    <row r="5374" spans="2:6" ht="18.75" hidden="1" customHeight="1">
      <c r="B5374" s="33"/>
      <c r="C5374" s="34">
        <v>0.52083333333333337</v>
      </c>
      <c r="D5374" s="15">
        <v>11.113888888888889</v>
      </c>
      <c r="E5374" s="35">
        <v>11.123888888888889</v>
      </c>
      <c r="F5374" s="35">
        <v>11.133888888888887</v>
      </c>
    </row>
    <row r="5375" spans="2:6" ht="18.75" hidden="1" customHeight="1">
      <c r="B5375" s="51"/>
      <c r="C5375" s="57">
        <v>0.64583333333333337</v>
      </c>
      <c r="D5375" s="63">
        <v>11.126944444444442</v>
      </c>
      <c r="E5375" s="35">
        <v>11.136944444444445</v>
      </c>
      <c r="F5375" s="65">
        <v>11.146944444444447</v>
      </c>
    </row>
    <row r="5376" spans="2:6" ht="18.75" hidden="1" customHeight="1" thickBot="1">
      <c r="B5376" s="66" t="s">
        <v>0</v>
      </c>
      <c r="C5376" s="67"/>
      <c r="D5376" s="68">
        <f>AVERAGE(D5372:D5375)</f>
        <v>11.110555555555555</v>
      </c>
      <c r="E5376" s="26">
        <f>AVERAGE(E5372:E5375)</f>
        <v>11.120555555555555</v>
      </c>
      <c r="F5376" s="26">
        <f>AVERAGE(F5372:F5375)</f>
        <v>11.130555555555555</v>
      </c>
    </row>
    <row r="5377" spans="2:6" ht="18.75" hidden="1" customHeight="1" thickTop="1">
      <c r="B5377" s="33"/>
      <c r="C5377" s="29"/>
      <c r="D5377" s="30"/>
      <c r="E5377" s="56"/>
      <c r="F5377" s="32"/>
    </row>
    <row r="5378" spans="2:6" ht="18.75" hidden="1" customHeight="1">
      <c r="B5378" s="33">
        <f>B5373+1</f>
        <v>42388</v>
      </c>
      <c r="C5378" s="34">
        <v>0.39583333333333331</v>
      </c>
      <c r="D5378" s="15">
        <v>11.149722222222222</v>
      </c>
      <c r="E5378" s="35">
        <v>11.159722222222221</v>
      </c>
      <c r="F5378" s="35">
        <v>11.169722222222223</v>
      </c>
    </row>
    <row r="5379" spans="2:6" ht="18.75" hidden="1" customHeight="1">
      <c r="B5379" s="33"/>
      <c r="C5379" s="34">
        <v>0.52083333333333337</v>
      </c>
      <c r="D5379" s="15">
        <v>11.175555555555556</v>
      </c>
      <c r="E5379" s="35">
        <v>11.185555555555554</v>
      </c>
      <c r="F5379" s="35">
        <v>11.195555555555552</v>
      </c>
    </row>
    <row r="5380" spans="2:6" ht="18.75" hidden="1" customHeight="1">
      <c r="B5380" s="51"/>
      <c r="C5380" s="57">
        <v>0.64583333333333337</v>
      </c>
      <c r="D5380" s="63">
        <v>11.193333333333332</v>
      </c>
      <c r="E5380" s="35">
        <v>11.203333333333333</v>
      </c>
      <c r="F5380" s="65">
        <v>11.213333333333333</v>
      </c>
    </row>
    <row r="5381" spans="2:6" ht="18.75" hidden="1" customHeight="1" thickBot="1">
      <c r="B5381" s="66" t="s">
        <v>0</v>
      </c>
      <c r="C5381" s="67"/>
      <c r="D5381" s="68">
        <f>AVERAGE(D5377:D5380)</f>
        <v>11.17287037037037</v>
      </c>
      <c r="E5381" s="26">
        <f>AVERAGE(E5377:E5380)</f>
        <v>11.182870370370368</v>
      </c>
      <c r="F5381" s="26">
        <f>AVERAGE(F5377:F5380)</f>
        <v>11.19287037037037</v>
      </c>
    </row>
    <row r="5382" spans="2:6" ht="18.75" hidden="1" customHeight="1" thickTop="1">
      <c r="B5382" s="33"/>
      <c r="C5382" s="29"/>
      <c r="D5382" s="30"/>
      <c r="E5382" s="56"/>
      <c r="F5382" s="32"/>
    </row>
    <row r="5383" spans="2:6" ht="18.75" hidden="1" customHeight="1">
      <c r="B5383" s="33">
        <f>B5378+1</f>
        <v>42389</v>
      </c>
      <c r="C5383" s="34">
        <v>0.39583333333333331</v>
      </c>
      <c r="D5383" s="15">
        <v>11.193333333333333</v>
      </c>
      <c r="E5383" s="35">
        <v>11.203333333333333</v>
      </c>
      <c r="F5383" s="35">
        <v>11.213333333333333</v>
      </c>
    </row>
    <row r="5384" spans="2:6" ht="18.75" hidden="1" customHeight="1">
      <c r="B5384" s="33"/>
      <c r="C5384" s="34">
        <v>0.52083333333333337</v>
      </c>
      <c r="D5384" s="15">
        <v>11.201666666666666</v>
      </c>
      <c r="E5384" s="35">
        <v>11.211666666666666</v>
      </c>
      <c r="F5384" s="35">
        <v>11.221666666666666</v>
      </c>
    </row>
    <row r="5385" spans="2:6" ht="18.75" hidden="1" customHeight="1">
      <c r="B5385" s="51"/>
      <c r="C5385" s="57">
        <v>0.64583333333333337</v>
      </c>
      <c r="D5385" s="63">
        <v>11.205277777777777</v>
      </c>
      <c r="E5385" s="35">
        <v>11.215277777777777</v>
      </c>
      <c r="F5385" s="65">
        <v>11.225277777777777</v>
      </c>
    </row>
    <row r="5386" spans="2:6" ht="18.75" hidden="1" customHeight="1" thickBot="1">
      <c r="B5386" s="66" t="s">
        <v>0</v>
      </c>
      <c r="C5386" s="67"/>
      <c r="D5386" s="68">
        <f>AVERAGE(D5382:D5385)</f>
        <v>11.200092592592592</v>
      </c>
      <c r="E5386" s="26">
        <f>AVERAGE(E5382:E5385)</f>
        <v>11.210092592592593</v>
      </c>
      <c r="F5386" s="26">
        <f>AVERAGE(F5382:F5385)</f>
        <v>11.220092592592593</v>
      </c>
    </row>
    <row r="5387" spans="2:6" ht="18.75" hidden="1" customHeight="1" thickTop="1">
      <c r="B5387" s="33"/>
      <c r="C5387" s="29"/>
      <c r="D5387" s="30"/>
      <c r="E5387" s="56"/>
      <c r="F5387" s="32"/>
    </row>
    <row r="5388" spans="2:6" ht="18.75" hidden="1" customHeight="1">
      <c r="B5388" s="33">
        <f>B5383+1</f>
        <v>42390</v>
      </c>
      <c r="C5388" s="34">
        <v>0.39583333333333331</v>
      </c>
      <c r="D5388" s="15">
        <v>11.208888888888888</v>
      </c>
      <c r="E5388" s="35">
        <v>11.218888888888888</v>
      </c>
      <c r="F5388" s="35">
        <v>11.228888888888889</v>
      </c>
    </row>
    <row r="5389" spans="2:6" ht="18.75" hidden="1" customHeight="1">
      <c r="B5389" s="33"/>
      <c r="C5389" s="34">
        <v>0.52083333333333337</v>
      </c>
      <c r="D5389" s="15">
        <v>11.210833333333333</v>
      </c>
      <c r="E5389" s="35">
        <v>11.220833333333331</v>
      </c>
      <c r="F5389" s="35">
        <v>11.230833333333331</v>
      </c>
    </row>
    <row r="5390" spans="2:6" ht="18.75" hidden="1" customHeight="1">
      <c r="B5390" s="51"/>
      <c r="C5390" s="57">
        <v>0.64583333333333337</v>
      </c>
      <c r="D5390" s="63">
        <v>11.213611111111113</v>
      </c>
      <c r="E5390" s="35">
        <v>11.223611111111111</v>
      </c>
      <c r="F5390" s="65">
        <v>11.233611111111109</v>
      </c>
    </row>
    <row r="5391" spans="2:6" ht="18.75" hidden="1" customHeight="1" thickBot="1">
      <c r="B5391" s="66" t="s">
        <v>0</v>
      </c>
      <c r="C5391" s="67"/>
      <c r="D5391" s="68">
        <f>AVERAGE(D5387:D5390)</f>
        <v>11.21111111111111</v>
      </c>
      <c r="E5391" s="26">
        <f>AVERAGE(E5387:E5390)</f>
        <v>11.221111111111108</v>
      </c>
      <c r="F5391" s="26">
        <f>AVERAGE(F5387:F5390)</f>
        <v>11.23111111111111</v>
      </c>
    </row>
    <row r="5392" spans="2:6" ht="18.75" hidden="1" customHeight="1" thickTop="1">
      <c r="B5392" s="33"/>
      <c r="C5392" s="29"/>
      <c r="D5392" s="30"/>
      <c r="E5392" s="56"/>
      <c r="F5392" s="32"/>
    </row>
    <row r="5393" spans="2:6" ht="18.75" hidden="1" customHeight="1">
      <c r="B5393" s="33">
        <f>B5388+1</f>
        <v>42391</v>
      </c>
      <c r="C5393" s="34">
        <v>0.39583333333333331</v>
      </c>
      <c r="D5393" s="15">
        <v>11.214166666666667</v>
      </c>
      <c r="E5393" s="35">
        <v>11.224166666666665</v>
      </c>
      <c r="F5393" s="35">
        <v>11.234166666666665</v>
      </c>
    </row>
    <row r="5394" spans="2:6" ht="18.75" hidden="1" customHeight="1">
      <c r="B5394" s="33"/>
      <c r="C5394" s="34">
        <v>0.52083333333333337</v>
      </c>
      <c r="D5394" s="15">
        <v>11.222777777777777</v>
      </c>
      <c r="E5394" s="35">
        <v>11.232777777777777</v>
      </c>
      <c r="F5394" s="35">
        <v>11.242777777777778</v>
      </c>
    </row>
    <row r="5395" spans="2:6" ht="18.75" hidden="1" customHeight="1">
      <c r="B5395" s="51"/>
      <c r="C5395" s="57">
        <v>0.64583333333333337</v>
      </c>
      <c r="D5395" s="63">
        <v>11.220277777777778</v>
      </c>
      <c r="E5395" s="35">
        <v>11.230277777777779</v>
      </c>
      <c r="F5395" s="65">
        <v>11.240277777777779</v>
      </c>
    </row>
    <row r="5396" spans="2:6" ht="18.75" hidden="1" customHeight="1" thickBot="1">
      <c r="B5396" s="66" t="s">
        <v>0</v>
      </c>
      <c r="C5396" s="67"/>
      <c r="D5396" s="68">
        <f>AVERAGE(D5392:D5395)</f>
        <v>11.219074074074072</v>
      </c>
      <c r="E5396" s="26">
        <f>AVERAGE(E5392:E5395)</f>
        <v>11.229074074074072</v>
      </c>
      <c r="F5396" s="26">
        <f>AVERAGE(F5392:F5395)</f>
        <v>11.239074074074074</v>
      </c>
    </row>
    <row r="5397" spans="2:6" ht="18.75" hidden="1" customHeight="1" thickTop="1">
      <c r="B5397" s="33"/>
      <c r="C5397" s="29"/>
      <c r="D5397" s="30"/>
      <c r="E5397" s="56"/>
      <c r="F5397" s="32"/>
    </row>
    <row r="5398" spans="2:6" ht="18.75" hidden="1" customHeight="1">
      <c r="B5398" s="33">
        <f>B5393+3</f>
        <v>42394</v>
      </c>
      <c r="C5398" s="34">
        <v>0.39583333333333331</v>
      </c>
      <c r="D5398" s="15">
        <v>11.229166666666666</v>
      </c>
      <c r="E5398" s="35">
        <v>11.239166666666666</v>
      </c>
      <c r="F5398" s="35">
        <v>11.249166666666667</v>
      </c>
    </row>
    <row r="5399" spans="2:6" ht="18.75" hidden="1" customHeight="1">
      <c r="B5399" s="33"/>
      <c r="C5399" s="34">
        <v>0.52083333333333337</v>
      </c>
      <c r="D5399" s="15">
        <v>11.233055555555552</v>
      </c>
      <c r="E5399" s="35">
        <v>11.243055555555554</v>
      </c>
      <c r="F5399" s="35">
        <v>11.253055555555555</v>
      </c>
    </row>
    <row r="5400" spans="2:6" ht="18.75" hidden="1" customHeight="1">
      <c r="B5400" s="51"/>
      <c r="C5400" s="57">
        <v>0.64583333333333337</v>
      </c>
      <c r="D5400" s="63">
        <v>11.231388888888887</v>
      </c>
      <c r="E5400" s="35">
        <v>11.241388888888888</v>
      </c>
      <c r="F5400" s="65">
        <v>11.25138888888889</v>
      </c>
    </row>
    <row r="5401" spans="2:6" ht="18.75" hidden="1" customHeight="1" thickBot="1">
      <c r="B5401" s="66" t="s">
        <v>0</v>
      </c>
      <c r="C5401" s="67"/>
      <c r="D5401" s="68">
        <f>AVERAGE(D5397:D5400)</f>
        <v>11.2312037037037</v>
      </c>
      <c r="E5401" s="26">
        <f>AVERAGE(E5397:E5400)</f>
        <v>11.241203703703704</v>
      </c>
      <c r="F5401" s="26">
        <f>AVERAGE(F5397:F5400)</f>
        <v>11.251203703703704</v>
      </c>
    </row>
    <row r="5402" spans="2:6" ht="18.75" hidden="1" customHeight="1" thickTop="1">
      <c r="B5402" s="33"/>
      <c r="C5402" s="29"/>
      <c r="D5402" s="30"/>
      <c r="E5402" s="56"/>
      <c r="F5402" s="32"/>
    </row>
    <row r="5403" spans="2:6" ht="18.75" hidden="1" customHeight="1">
      <c r="B5403" s="33">
        <f>B5398+1</f>
        <v>42395</v>
      </c>
      <c r="C5403" s="34">
        <v>0.39583333333333331</v>
      </c>
      <c r="D5403" s="15">
        <v>11.23111111111111</v>
      </c>
      <c r="E5403" s="35">
        <v>11.24111111111111</v>
      </c>
      <c r="F5403" s="35">
        <v>11.25111111111111</v>
      </c>
    </row>
    <row r="5404" spans="2:6" ht="18.75" hidden="1" customHeight="1">
      <c r="B5404" s="33"/>
      <c r="C5404" s="34">
        <v>0.52083333333333337</v>
      </c>
      <c r="D5404" s="15">
        <v>11.234722222222222</v>
      </c>
      <c r="E5404" s="35">
        <v>11.244722222222222</v>
      </c>
      <c r="F5404" s="35">
        <v>11.25472222222222</v>
      </c>
    </row>
    <row r="5405" spans="2:6" ht="18.75" hidden="1" customHeight="1">
      <c r="B5405" s="51"/>
      <c r="C5405" s="57">
        <v>0.64583333333333337</v>
      </c>
      <c r="D5405" s="63">
        <v>11.234444444444446</v>
      </c>
      <c r="E5405" s="35">
        <v>11.244444444444444</v>
      </c>
      <c r="F5405" s="65">
        <v>11.254444444444442</v>
      </c>
    </row>
    <row r="5406" spans="2:6" ht="18.75" hidden="1" customHeight="1" thickBot="1">
      <c r="B5406" s="66" t="s">
        <v>0</v>
      </c>
      <c r="C5406" s="67"/>
      <c r="D5406" s="68">
        <f>AVERAGE(D5402:D5405)</f>
        <v>11.233425925925927</v>
      </c>
      <c r="E5406" s="26">
        <f>AVERAGE(E5402:E5405)</f>
        <v>11.243425925925925</v>
      </c>
      <c r="F5406" s="26">
        <f>AVERAGE(F5402:F5405)</f>
        <v>11.253425925925924</v>
      </c>
    </row>
    <row r="5407" spans="2:6" ht="18.75" hidden="1" customHeight="1" thickTop="1">
      <c r="B5407" s="33"/>
      <c r="C5407" s="29"/>
      <c r="D5407" s="30"/>
      <c r="E5407" s="56"/>
      <c r="F5407" s="32"/>
    </row>
    <row r="5408" spans="2:6" ht="18.75" hidden="1" customHeight="1">
      <c r="B5408" s="33">
        <f>B5403+1</f>
        <v>42396</v>
      </c>
      <c r="C5408" s="34">
        <v>0.39583333333333331</v>
      </c>
      <c r="D5408" s="15">
        <v>11.233333333333333</v>
      </c>
      <c r="E5408" s="35">
        <v>11.243333333333332</v>
      </c>
      <c r="F5408" s="35">
        <v>11.253333333333332</v>
      </c>
    </row>
    <row r="5409" spans="2:6" ht="18.75" hidden="1" customHeight="1">
      <c r="B5409" s="33"/>
      <c r="C5409" s="34">
        <v>0.52083333333333337</v>
      </c>
      <c r="D5409" s="15">
        <v>11.229999999999999</v>
      </c>
      <c r="E5409" s="35">
        <v>11.239999999999998</v>
      </c>
      <c r="F5409" s="35">
        <v>11.25</v>
      </c>
    </row>
    <row r="5410" spans="2:6" ht="18.75" hidden="1" customHeight="1">
      <c r="B5410" s="51"/>
      <c r="C5410" s="57">
        <v>0.64583333333333337</v>
      </c>
      <c r="D5410" s="63">
        <v>11.230555555555554</v>
      </c>
      <c r="E5410" s="35">
        <v>11.240555555555556</v>
      </c>
      <c r="F5410" s="65">
        <v>11.250555555555557</v>
      </c>
    </row>
    <row r="5411" spans="2:6" ht="19.5" hidden="1" customHeight="1" thickBot="1">
      <c r="B5411" s="66" t="s">
        <v>0</v>
      </c>
      <c r="C5411" s="67"/>
      <c r="D5411" s="68">
        <f>AVERAGE(D5407:D5410)</f>
        <v>11.231296296296295</v>
      </c>
      <c r="E5411" s="26">
        <f>AVERAGE(E5407:E5410)</f>
        <v>11.241296296296296</v>
      </c>
      <c r="F5411" s="26">
        <f>AVERAGE(F5407:F5410)</f>
        <v>11.251296296296296</v>
      </c>
    </row>
    <row r="5412" spans="2:6" ht="19.5" hidden="1" customHeight="1" thickTop="1">
      <c r="B5412" s="33"/>
      <c r="C5412" s="29"/>
      <c r="D5412" s="30"/>
      <c r="E5412" s="56"/>
      <c r="F5412" s="32"/>
    </row>
    <row r="5413" spans="2:6" ht="19.5" hidden="1" customHeight="1">
      <c r="B5413" s="33">
        <f>B5408+1</f>
        <v>42397</v>
      </c>
      <c r="C5413" s="34">
        <v>0.39583333333333331</v>
      </c>
      <c r="D5413" s="15">
        <v>11.236666666666666</v>
      </c>
      <c r="E5413" s="35">
        <v>11.246666666666666</v>
      </c>
      <c r="F5413" s="35">
        <v>11.256666666666668</v>
      </c>
    </row>
    <row r="5414" spans="2:6" ht="19.5" hidden="1" customHeight="1">
      <c r="B5414" s="33"/>
      <c r="C5414" s="34">
        <v>0.52083333333333337</v>
      </c>
      <c r="D5414" s="15">
        <v>11.240277777777777</v>
      </c>
      <c r="E5414" s="35">
        <v>11.250277777777779</v>
      </c>
      <c r="F5414" s="35">
        <v>11.26027777777778</v>
      </c>
    </row>
    <row r="5415" spans="2:6" ht="19.5" hidden="1" customHeight="1">
      <c r="B5415" s="51"/>
      <c r="C5415" s="57">
        <v>0.64583333333333337</v>
      </c>
      <c r="D5415" s="63">
        <v>11.240555555555554</v>
      </c>
      <c r="E5415" s="35">
        <v>11.250555555555557</v>
      </c>
      <c r="F5415" s="65">
        <v>11.260555555555559</v>
      </c>
    </row>
    <row r="5416" spans="2:6" ht="19.5" hidden="1" customHeight="1" thickBot="1">
      <c r="B5416" s="66" t="s">
        <v>0</v>
      </c>
      <c r="C5416" s="67"/>
      <c r="D5416" s="68">
        <f>AVERAGE(D5412:D5415)</f>
        <v>11.239166666666664</v>
      </c>
      <c r="E5416" s="26">
        <f>AVERAGE(E5412:E5415)</f>
        <v>11.249166666666667</v>
      </c>
      <c r="F5416" s="26">
        <f>AVERAGE(F5412:F5415)</f>
        <v>11.259166666666667</v>
      </c>
    </row>
    <row r="5417" spans="2:6" ht="19.5" hidden="1" customHeight="1" thickTop="1">
      <c r="B5417" s="33"/>
      <c r="C5417" s="29"/>
      <c r="D5417" s="30"/>
      <c r="E5417" s="56"/>
      <c r="F5417" s="32"/>
    </row>
    <row r="5418" spans="2:6" ht="19.5" hidden="1" customHeight="1">
      <c r="B5418" s="33">
        <f>B5413+1</f>
        <v>42398</v>
      </c>
      <c r="C5418" s="34">
        <v>0.39583333333333331</v>
      </c>
      <c r="D5418" s="15">
        <v>11.242777777777778</v>
      </c>
      <c r="E5418" s="35">
        <v>11.252777777777778</v>
      </c>
      <c r="F5418" s="35">
        <v>11.262777777777778</v>
      </c>
    </row>
    <row r="5419" spans="2:6" ht="19.5" hidden="1" customHeight="1">
      <c r="B5419" s="33"/>
      <c r="C5419" s="34">
        <v>0.52083333333333337</v>
      </c>
      <c r="D5419" s="15">
        <v>11.244722222222224</v>
      </c>
      <c r="E5419" s="35">
        <v>11.254722222222224</v>
      </c>
      <c r="F5419" s="35">
        <v>11.264722222222224</v>
      </c>
    </row>
    <row r="5420" spans="2:6" ht="19.5" hidden="1" customHeight="1">
      <c r="B5420" s="51"/>
      <c r="C5420" s="57">
        <v>0.64583333333333337</v>
      </c>
      <c r="D5420" s="63">
        <v>11.245555555555555</v>
      </c>
      <c r="E5420" s="35">
        <v>11.255555555555556</v>
      </c>
      <c r="F5420" s="65">
        <v>11.265555555555556</v>
      </c>
    </row>
    <row r="5421" spans="2:6" ht="19.5" hidden="1" customHeight="1" thickBot="1">
      <c r="B5421" s="66" t="s">
        <v>0</v>
      </c>
      <c r="C5421" s="67"/>
      <c r="D5421" s="68">
        <f>AVERAGE(D5417:D5420)</f>
        <v>11.244351851851853</v>
      </c>
      <c r="E5421" s="26">
        <f>AVERAGE(E5417:E5420)</f>
        <v>11.254351851851851</v>
      </c>
      <c r="F5421" s="26">
        <f>AVERAGE(F5417:F5420)</f>
        <v>11.264351851851854</v>
      </c>
    </row>
    <row r="5422" spans="2:6" ht="19.5" hidden="1" customHeight="1" thickTop="1">
      <c r="B5422" s="33"/>
      <c r="C5422" s="29"/>
      <c r="D5422" s="30"/>
      <c r="E5422" s="56"/>
      <c r="F5422" s="32"/>
    </row>
    <row r="5423" spans="2:6" ht="19.5" hidden="1" customHeight="1">
      <c r="B5423" s="33">
        <f>B5418+3</f>
        <v>42401</v>
      </c>
      <c r="C5423" s="34">
        <v>0.39583333333333331</v>
      </c>
      <c r="D5423" s="15">
        <v>11.247777777777777</v>
      </c>
      <c r="E5423" s="35">
        <v>11.257777777777779</v>
      </c>
      <c r="F5423" s="35">
        <v>11.267777777777779</v>
      </c>
    </row>
    <row r="5424" spans="2:6" ht="19.5" hidden="1" customHeight="1">
      <c r="B5424" s="33"/>
      <c r="C5424" s="34">
        <v>0.52083333333333337</v>
      </c>
      <c r="D5424" s="15">
        <v>11.249166666666669</v>
      </c>
      <c r="E5424" s="35">
        <v>11.259166666666669</v>
      </c>
      <c r="F5424" s="35">
        <v>11.269166666666667</v>
      </c>
    </row>
    <row r="5425" spans="2:6" ht="19.5" hidden="1" customHeight="1">
      <c r="B5425" s="51"/>
      <c r="C5425" s="57">
        <v>0.64583333333333337</v>
      </c>
      <c r="D5425" s="63">
        <v>11.253333333333332</v>
      </c>
      <c r="E5425" s="35">
        <v>11.263333333333332</v>
      </c>
      <c r="F5425" s="65">
        <v>11.273333333333333</v>
      </c>
    </row>
    <row r="5426" spans="2:6" ht="19.5" hidden="1" customHeight="1" thickBot="1">
      <c r="B5426" s="66" t="s">
        <v>0</v>
      </c>
      <c r="C5426" s="67"/>
      <c r="D5426" s="68">
        <f>AVERAGE(D5422:D5425)</f>
        <v>11.250092592592592</v>
      </c>
      <c r="E5426" s="26">
        <f>AVERAGE(E5422:E5425)</f>
        <v>11.260092592592594</v>
      </c>
      <c r="F5426" s="26">
        <f>AVERAGE(F5422:F5425)</f>
        <v>11.270092592592592</v>
      </c>
    </row>
    <row r="5427" spans="2:6" ht="19.5" hidden="1" customHeight="1" thickTop="1">
      <c r="B5427" s="33"/>
      <c r="C5427" s="29"/>
      <c r="D5427" s="30"/>
      <c r="E5427" s="56"/>
      <c r="F5427" s="32"/>
    </row>
    <row r="5428" spans="2:6" ht="19.5" hidden="1" customHeight="1">
      <c r="B5428" s="33">
        <f>B5423+1</f>
        <v>42402</v>
      </c>
      <c r="C5428" s="34">
        <v>0.39583333333333331</v>
      </c>
      <c r="D5428" s="15">
        <v>11.255000000000003</v>
      </c>
      <c r="E5428" s="35">
        <v>11.265000000000001</v>
      </c>
      <c r="F5428" s="35">
        <v>11.274999999999999</v>
      </c>
    </row>
    <row r="5429" spans="2:6" ht="19.5" hidden="1" customHeight="1">
      <c r="B5429" s="33"/>
      <c r="C5429" s="34">
        <v>0.52083333333333337</v>
      </c>
      <c r="D5429" s="15">
        <v>11.258333333333333</v>
      </c>
      <c r="E5429" s="35">
        <v>11.268333333333333</v>
      </c>
      <c r="F5429" s="35">
        <v>11.278333333333332</v>
      </c>
    </row>
    <row r="5430" spans="2:6" ht="19.5" hidden="1" customHeight="1">
      <c r="B5430" s="51"/>
      <c r="C5430" s="57">
        <v>0.64583333333333337</v>
      </c>
      <c r="D5430" s="63">
        <v>11.260555555555555</v>
      </c>
      <c r="E5430" s="35">
        <v>11.270555555555557</v>
      </c>
      <c r="F5430" s="65">
        <v>11.280555555555557</v>
      </c>
    </row>
    <row r="5431" spans="2:6" ht="19.5" hidden="1" customHeight="1" thickBot="1">
      <c r="B5431" s="66" t="s">
        <v>0</v>
      </c>
      <c r="C5431" s="67"/>
      <c r="D5431" s="68">
        <f>AVERAGE(D5427:D5430)</f>
        <v>11.257962962962964</v>
      </c>
      <c r="E5431" s="26">
        <f>AVERAGE(E5427:E5430)</f>
        <v>11.267962962962963</v>
      </c>
      <c r="F5431" s="26">
        <f>AVERAGE(F5427:F5430)</f>
        <v>11.277962962962961</v>
      </c>
    </row>
    <row r="5432" spans="2:6" ht="19.5" hidden="1" customHeight="1" thickTop="1">
      <c r="B5432" s="33"/>
      <c r="C5432" s="29"/>
      <c r="D5432" s="30"/>
      <c r="E5432" s="56"/>
      <c r="F5432" s="32"/>
    </row>
    <row r="5433" spans="2:6" ht="19.5" hidden="1" customHeight="1">
      <c r="B5433" s="33">
        <f>B5428+1</f>
        <v>42403</v>
      </c>
      <c r="C5433" s="34">
        <v>0.39583333333333331</v>
      </c>
      <c r="D5433" s="15">
        <v>11.256111111111112</v>
      </c>
      <c r="E5433" s="35">
        <v>11.266111111111112</v>
      </c>
      <c r="F5433" s="35">
        <v>11.27611111111111</v>
      </c>
    </row>
    <row r="5434" spans="2:6" ht="19.5" hidden="1" customHeight="1">
      <c r="B5434" s="33"/>
      <c r="C5434" s="34">
        <v>0.52083333333333337</v>
      </c>
      <c r="D5434" s="15">
        <v>11.258888888888889</v>
      </c>
      <c r="E5434" s="35">
        <v>11.268888888888888</v>
      </c>
      <c r="F5434" s="35">
        <v>11.27888888888889</v>
      </c>
    </row>
    <row r="5435" spans="2:6" ht="19.5" hidden="1" customHeight="1">
      <c r="B5435" s="51"/>
      <c r="C5435" s="57">
        <v>0.64583333333333337</v>
      </c>
      <c r="D5435" s="63">
        <v>11.268333333333334</v>
      </c>
      <c r="E5435" s="35">
        <v>11.278333333333334</v>
      </c>
      <c r="F5435" s="65">
        <v>11.288333333333334</v>
      </c>
    </row>
    <row r="5436" spans="2:6" ht="19.5" hidden="1" customHeight="1" thickBot="1">
      <c r="B5436" s="66" t="s">
        <v>0</v>
      </c>
      <c r="C5436" s="67"/>
      <c r="D5436" s="68">
        <f>AVERAGE(D5432:D5435)</f>
        <v>11.261111111111111</v>
      </c>
      <c r="E5436" s="26">
        <f>AVERAGE(E5432:E5435)</f>
        <v>11.271111111111111</v>
      </c>
      <c r="F5436" s="26">
        <f>AVERAGE(F5432:F5435)</f>
        <v>11.281111111111111</v>
      </c>
    </row>
    <row r="5437" spans="2:6" ht="19.5" hidden="1" customHeight="1" thickTop="1">
      <c r="B5437" s="33"/>
      <c r="C5437" s="29"/>
      <c r="D5437" s="30"/>
      <c r="E5437" s="56"/>
      <c r="F5437" s="32"/>
    </row>
    <row r="5438" spans="2:6" ht="19.5" hidden="1" customHeight="1">
      <c r="B5438" s="33">
        <f>B5433+1</f>
        <v>42404</v>
      </c>
      <c r="C5438" s="34">
        <v>0.39583333333333331</v>
      </c>
      <c r="D5438" s="15">
        <v>11.266666666666667</v>
      </c>
      <c r="E5438" s="35">
        <v>11.276666666666667</v>
      </c>
      <c r="F5438" s="35">
        <v>11.286666666666669</v>
      </c>
    </row>
    <row r="5439" spans="2:6" ht="19.5" hidden="1" customHeight="1">
      <c r="B5439" s="33"/>
      <c r="C5439" s="34">
        <v>0.52083333333333337</v>
      </c>
      <c r="D5439" s="15">
        <v>11.26888888888889</v>
      </c>
      <c r="E5439" s="35">
        <v>11.27888888888889</v>
      </c>
      <c r="F5439" s="35">
        <v>11.28888888888889</v>
      </c>
    </row>
    <row r="5440" spans="2:6" ht="19.5" hidden="1" customHeight="1">
      <c r="B5440" s="51"/>
      <c r="C5440" s="57">
        <v>0.64583333333333337</v>
      </c>
      <c r="D5440" s="63">
        <v>11.271111111111113</v>
      </c>
      <c r="E5440" s="35">
        <v>11.281111111111112</v>
      </c>
      <c r="F5440" s="65">
        <v>11.291111111111112</v>
      </c>
    </row>
    <row r="5441" spans="2:6" ht="19.5" hidden="1" customHeight="1" thickBot="1">
      <c r="B5441" s="66" t="s">
        <v>0</v>
      </c>
      <c r="C5441" s="67"/>
      <c r="D5441" s="68">
        <f>AVERAGE(D5437:D5440)</f>
        <v>11.26888888888889</v>
      </c>
      <c r="E5441" s="26">
        <f>AVERAGE(E5437:E5440)</f>
        <v>11.278888888888892</v>
      </c>
      <c r="F5441" s="26">
        <f>AVERAGE(F5437:F5440)</f>
        <v>11.288888888888891</v>
      </c>
    </row>
    <row r="5442" spans="2:6" ht="19.5" hidden="1" customHeight="1" thickTop="1">
      <c r="B5442" s="33"/>
      <c r="C5442" s="29"/>
      <c r="D5442" s="30"/>
      <c r="E5442" s="56"/>
      <c r="F5442" s="32"/>
    </row>
    <row r="5443" spans="2:6" ht="19.5" hidden="1" customHeight="1">
      <c r="B5443" s="33">
        <f>B5438+1</f>
        <v>42405</v>
      </c>
      <c r="C5443" s="34">
        <v>0.39583333333333331</v>
      </c>
      <c r="D5443" s="15">
        <v>11.271944444444445</v>
      </c>
      <c r="E5443" s="35">
        <v>11.281944444444445</v>
      </c>
      <c r="F5443" s="35">
        <v>11.291944444444447</v>
      </c>
    </row>
    <row r="5444" spans="2:6" ht="19.5" hidden="1" customHeight="1">
      <c r="B5444" s="33"/>
      <c r="C5444" s="34">
        <v>0.52083333333333337</v>
      </c>
      <c r="D5444" s="15">
        <v>11.273611111111116</v>
      </c>
      <c r="E5444" s="35">
        <v>11.283611111111114</v>
      </c>
      <c r="F5444" s="35">
        <v>11.293611111111112</v>
      </c>
    </row>
    <row r="5445" spans="2:6" ht="19.5" hidden="1" customHeight="1">
      <c r="B5445" s="51"/>
      <c r="C5445" s="57">
        <v>0.64583333333333337</v>
      </c>
      <c r="D5445" s="63">
        <v>11.278333333333332</v>
      </c>
      <c r="E5445" s="35">
        <v>11.288333333333334</v>
      </c>
      <c r="F5445" s="65">
        <v>11.298333333333334</v>
      </c>
    </row>
    <row r="5446" spans="2:6" ht="19.5" hidden="1" customHeight="1" thickBot="1">
      <c r="B5446" s="66" t="s">
        <v>0</v>
      </c>
      <c r="C5446" s="67"/>
      <c r="D5446" s="68">
        <f>AVERAGE(D5442:D5445)</f>
        <v>11.274629629629629</v>
      </c>
      <c r="E5446" s="26">
        <f>AVERAGE(E5442:E5445)</f>
        <v>11.284629629629629</v>
      </c>
      <c r="F5446" s="26">
        <f>AVERAGE(F5442:F5445)</f>
        <v>11.294629629629631</v>
      </c>
    </row>
    <row r="5447" spans="2:6" ht="19.5" hidden="1" customHeight="1" thickTop="1">
      <c r="B5447" s="33"/>
      <c r="C5447" s="29"/>
      <c r="D5447" s="30"/>
      <c r="E5447" s="56"/>
      <c r="F5447" s="32"/>
    </row>
    <row r="5448" spans="2:6" ht="19.5" hidden="1" customHeight="1">
      <c r="B5448" s="33">
        <f>B5443+3</f>
        <v>42408</v>
      </c>
      <c r="C5448" s="34">
        <v>0.39583333333333331</v>
      </c>
      <c r="D5448" s="15">
        <v>11.277941176470589</v>
      </c>
      <c r="E5448" s="35">
        <v>11.287941176470589</v>
      </c>
      <c r="F5448" s="35">
        <v>11.297941176470587</v>
      </c>
    </row>
    <row r="5449" spans="2:6" ht="19.5" hidden="1" customHeight="1">
      <c r="B5449" s="33"/>
      <c r="C5449" s="34">
        <v>0.52083333333333337</v>
      </c>
      <c r="D5449" s="15">
        <v>11.278235294117648</v>
      </c>
      <c r="E5449" s="35">
        <v>11.288235294117648</v>
      </c>
      <c r="F5449" s="35">
        <v>11.298235294117648</v>
      </c>
    </row>
    <row r="5450" spans="2:6" ht="19.5" hidden="1" customHeight="1">
      <c r="B5450" s="51"/>
      <c r="C5450" s="57">
        <v>0.64583333333333337</v>
      </c>
      <c r="D5450" s="63">
        <v>11.280294117647061</v>
      </c>
      <c r="E5450" s="35">
        <v>11.290294117647058</v>
      </c>
      <c r="F5450" s="65">
        <v>11.300294117647056</v>
      </c>
    </row>
    <row r="5451" spans="2:6" ht="19.5" hidden="1" customHeight="1" thickBot="1">
      <c r="B5451" s="66" t="s">
        <v>0</v>
      </c>
      <c r="C5451" s="67"/>
      <c r="D5451" s="68">
        <f>AVERAGE(D5447:D5450)</f>
        <v>11.278823529411767</v>
      </c>
      <c r="E5451" s="26">
        <f>AVERAGE(E5447:E5450)</f>
        <v>11.288823529411765</v>
      </c>
      <c r="F5451" s="26">
        <f>AVERAGE(F5447:F5450)</f>
        <v>11.298823529411763</v>
      </c>
    </row>
    <row r="5452" spans="2:6" ht="19.5" hidden="1" customHeight="1" thickTop="1">
      <c r="B5452" s="33"/>
      <c r="C5452" s="29"/>
      <c r="D5452" s="30"/>
      <c r="E5452" s="56"/>
      <c r="F5452" s="32"/>
    </row>
    <row r="5453" spans="2:6" ht="19.5" hidden="1" customHeight="1">
      <c r="B5453" s="33">
        <f>B5448+1</f>
        <v>42409</v>
      </c>
      <c r="C5453" s="34">
        <v>0.39583333333333331</v>
      </c>
      <c r="D5453" s="15">
        <v>11.283529411764709</v>
      </c>
      <c r="E5453" s="35">
        <v>11.293529411764705</v>
      </c>
      <c r="F5453" s="35">
        <v>11.303529411764703</v>
      </c>
    </row>
    <row r="5454" spans="2:6" ht="19.5" hidden="1" customHeight="1">
      <c r="B5454" s="33"/>
      <c r="C5454" s="34">
        <v>0.52083333333333337</v>
      </c>
      <c r="D5454" s="15">
        <v>11.283235294117647</v>
      </c>
      <c r="E5454" s="35">
        <v>11.293235294117647</v>
      </c>
      <c r="F5454" s="35">
        <v>11.303235294117647</v>
      </c>
    </row>
    <row r="5455" spans="2:6" ht="19.5" hidden="1" customHeight="1">
      <c r="B5455" s="51"/>
      <c r="C5455" s="57">
        <v>0.64583333333333337</v>
      </c>
      <c r="D5455" s="63">
        <v>11.286176470588236</v>
      </c>
      <c r="E5455" s="35">
        <v>11.296176470588236</v>
      </c>
      <c r="F5455" s="65">
        <v>11.306176470588237</v>
      </c>
    </row>
    <row r="5456" spans="2:6" ht="19.5" hidden="1" customHeight="1" thickBot="1">
      <c r="B5456" s="66" t="s">
        <v>0</v>
      </c>
      <c r="C5456" s="67"/>
      <c r="D5456" s="68">
        <f>AVERAGE(D5452:D5455)</f>
        <v>11.284313725490199</v>
      </c>
      <c r="E5456" s="26">
        <f>AVERAGE(E5452:E5455)</f>
        <v>11.294313725490197</v>
      </c>
      <c r="F5456" s="26">
        <f>AVERAGE(F5452:F5455)</f>
        <v>11.304313725490195</v>
      </c>
    </row>
    <row r="5457" spans="2:6" ht="19.5" hidden="1" customHeight="1" thickTop="1">
      <c r="B5457" s="33"/>
      <c r="C5457" s="29"/>
      <c r="D5457" s="30"/>
      <c r="E5457" s="56"/>
      <c r="F5457" s="32"/>
    </row>
    <row r="5458" spans="2:6" ht="19.5" hidden="1" customHeight="1">
      <c r="B5458" s="33">
        <f>B5453+1</f>
        <v>42410</v>
      </c>
      <c r="C5458" s="34">
        <v>0.39583333333333331</v>
      </c>
      <c r="D5458" s="15">
        <v>11.289117647058825</v>
      </c>
      <c r="E5458" s="35">
        <v>11.299117647058825</v>
      </c>
      <c r="F5458" s="35">
        <v>11.309117647058823</v>
      </c>
    </row>
    <row r="5459" spans="2:6" ht="19.5" hidden="1" customHeight="1">
      <c r="B5459" s="33"/>
      <c r="C5459" s="34">
        <v>0.52083333333333337</v>
      </c>
      <c r="D5459" s="15">
        <v>11.294705882352941</v>
      </c>
      <c r="E5459" s="35">
        <v>11.304705882352943</v>
      </c>
      <c r="F5459" s="35">
        <v>11.314705882352944</v>
      </c>
    </row>
    <row r="5460" spans="2:6" ht="19.5" hidden="1" customHeight="1">
      <c r="B5460" s="51"/>
      <c r="C5460" s="57">
        <v>0.64583333333333337</v>
      </c>
      <c r="D5460" s="63">
        <v>11.299705882352939</v>
      </c>
      <c r="E5460" s="35">
        <v>11.30970588235294</v>
      </c>
      <c r="F5460" s="65">
        <v>11.319705882352944</v>
      </c>
    </row>
    <row r="5461" spans="2:6" ht="19.5" hidden="1" customHeight="1" thickBot="1">
      <c r="B5461" s="66" t="s">
        <v>0</v>
      </c>
      <c r="C5461" s="67"/>
      <c r="D5461" s="68">
        <f>AVERAGE(D5457:D5460)</f>
        <v>11.294509803921569</v>
      </c>
      <c r="E5461" s="26">
        <f>AVERAGE(E5457:E5460)</f>
        <v>11.304509803921571</v>
      </c>
      <c r="F5461" s="26">
        <f>AVERAGE(F5457:F5460)</f>
        <v>11.314509803921569</v>
      </c>
    </row>
    <row r="5462" spans="2:6" ht="19.5" hidden="1" customHeight="1" thickTop="1">
      <c r="B5462" s="33"/>
      <c r="C5462" s="29"/>
      <c r="D5462" s="30"/>
      <c r="E5462" s="56"/>
      <c r="F5462" s="32"/>
    </row>
    <row r="5463" spans="2:6" ht="19.5" hidden="1" customHeight="1">
      <c r="B5463" s="33">
        <f>B5458+1</f>
        <v>42411</v>
      </c>
      <c r="C5463" s="34">
        <v>0.39583333333333331</v>
      </c>
      <c r="D5463" s="15">
        <v>11.305277777777778</v>
      </c>
      <c r="E5463" s="35">
        <v>11.31527777777778</v>
      </c>
      <c r="F5463" s="35">
        <v>11.32527777777778</v>
      </c>
    </row>
    <row r="5464" spans="2:6" ht="19.5" hidden="1" customHeight="1">
      <c r="B5464" s="33"/>
      <c r="C5464" s="34">
        <v>0.52083333333333337</v>
      </c>
      <c r="D5464" s="15">
        <v>11.322222222222223</v>
      </c>
      <c r="E5464" s="35">
        <v>11.332222222222224</v>
      </c>
      <c r="F5464" s="35">
        <v>11.342222222222224</v>
      </c>
    </row>
    <row r="5465" spans="2:6" ht="19.5" hidden="1" customHeight="1">
      <c r="B5465" s="51"/>
      <c r="C5465" s="57">
        <v>0.64583333333333337</v>
      </c>
      <c r="D5465" s="63">
        <v>11.327222222222225</v>
      </c>
      <c r="E5465" s="35">
        <v>11.337222222222223</v>
      </c>
      <c r="F5465" s="65">
        <v>11.347222222222221</v>
      </c>
    </row>
    <row r="5466" spans="2:6" ht="19.5" hidden="1" customHeight="1" thickBot="1">
      <c r="B5466" s="66" t="s">
        <v>0</v>
      </c>
      <c r="C5466" s="67"/>
      <c r="D5466" s="68">
        <f>AVERAGE(D5462:D5465)</f>
        <v>11.318240740740743</v>
      </c>
      <c r="E5466" s="26">
        <f>AVERAGE(E5462:E5465)</f>
        <v>11.328240740740744</v>
      </c>
      <c r="F5466" s="26">
        <f>AVERAGE(F5462:F5465)</f>
        <v>11.338240740740742</v>
      </c>
    </row>
    <row r="5467" spans="2:6" ht="19.5" hidden="1" customHeight="1" thickTop="1">
      <c r="B5467" s="33"/>
      <c r="C5467" s="29"/>
      <c r="D5467" s="30"/>
      <c r="E5467" s="56"/>
      <c r="F5467" s="32"/>
    </row>
    <row r="5468" spans="2:6" ht="19.5" hidden="1" customHeight="1">
      <c r="B5468" s="33">
        <f>B5463+1</f>
        <v>42412</v>
      </c>
      <c r="C5468" s="34">
        <v>0.39583333333333331</v>
      </c>
      <c r="D5468" s="15">
        <v>11.330833333333334</v>
      </c>
      <c r="E5468" s="35">
        <v>11.340833333333334</v>
      </c>
      <c r="F5468" s="35">
        <v>11.350833333333334</v>
      </c>
    </row>
    <row r="5469" spans="2:6" ht="19.5" hidden="1" customHeight="1">
      <c r="B5469" s="33"/>
      <c r="C5469" s="34">
        <v>0.52083333333333337</v>
      </c>
      <c r="D5469" s="15">
        <v>11.330277777777781</v>
      </c>
      <c r="E5469" s="35">
        <v>11.340277777777779</v>
      </c>
      <c r="F5469" s="35">
        <v>11.350277777777778</v>
      </c>
    </row>
    <row r="5470" spans="2:6" ht="19.5" hidden="1" customHeight="1">
      <c r="B5470" s="51"/>
      <c r="C5470" s="57">
        <v>0.64583333333333337</v>
      </c>
      <c r="D5470" s="63">
        <v>11.335833333333335</v>
      </c>
      <c r="E5470" s="35">
        <v>11.345833333333335</v>
      </c>
      <c r="F5470" s="65">
        <v>11.355833333333335</v>
      </c>
    </row>
    <row r="5471" spans="2:6" ht="19.5" hidden="1" customHeight="1" thickBot="1">
      <c r="B5471" s="66" t="s">
        <v>0</v>
      </c>
      <c r="C5471" s="67"/>
      <c r="D5471" s="68">
        <f>AVERAGE(D5467:D5470)</f>
        <v>11.332314814814817</v>
      </c>
      <c r="E5471" s="26">
        <f>AVERAGE(E5467:E5470)</f>
        <v>11.342314814814818</v>
      </c>
      <c r="F5471" s="26">
        <f>AVERAGE(F5467:F5470)</f>
        <v>11.352314814814816</v>
      </c>
    </row>
    <row r="5472" spans="2:6" ht="19.5" hidden="1" customHeight="1" thickTop="1">
      <c r="B5472" s="33"/>
      <c r="C5472" s="29"/>
      <c r="D5472" s="30"/>
      <c r="E5472" s="56"/>
      <c r="F5472" s="32"/>
    </row>
    <row r="5473" spans="2:6" ht="19.5" hidden="1" customHeight="1">
      <c r="B5473" s="33">
        <f>B5468+3</f>
        <v>42415</v>
      </c>
      <c r="C5473" s="34">
        <v>0.39583333333333331</v>
      </c>
      <c r="D5473" s="15">
        <v>11.341388888888893</v>
      </c>
      <c r="E5473" s="35">
        <v>11.351388888888891</v>
      </c>
      <c r="F5473" s="35">
        <v>11.361388888888889</v>
      </c>
    </row>
    <row r="5474" spans="2:6" ht="19.5" hidden="1" customHeight="1">
      <c r="B5474" s="33"/>
      <c r="C5474" s="34">
        <v>0.52083333333333337</v>
      </c>
      <c r="D5474" s="15">
        <v>11.341666666666669</v>
      </c>
      <c r="E5474" s="35">
        <v>11.351666666666667</v>
      </c>
      <c r="F5474" s="35">
        <v>11.361666666666666</v>
      </c>
    </row>
    <row r="5475" spans="2:6" ht="19.5" hidden="1" customHeight="1">
      <c r="B5475" s="51"/>
      <c r="C5475" s="57">
        <v>0.64583333333333337</v>
      </c>
      <c r="D5475" s="63">
        <v>11.337777777777781</v>
      </c>
      <c r="E5475" s="35">
        <v>11.347777777777779</v>
      </c>
      <c r="F5475" s="65">
        <v>11.357777777777777</v>
      </c>
    </row>
    <row r="5476" spans="2:6" ht="19.5" hidden="1" customHeight="1" thickBot="1">
      <c r="B5476" s="66" t="s">
        <v>0</v>
      </c>
      <c r="C5476" s="67"/>
      <c r="D5476" s="68">
        <f>AVERAGE(D5472:D5475)</f>
        <v>11.34027777777778</v>
      </c>
      <c r="E5476" s="26">
        <f>AVERAGE(E5472:E5475)</f>
        <v>11.350277777777778</v>
      </c>
      <c r="F5476" s="26">
        <f>AVERAGE(F5472:F5475)</f>
        <v>11.360277777777776</v>
      </c>
    </row>
    <row r="5477" spans="2:6" ht="19.5" hidden="1" customHeight="1" thickTop="1">
      <c r="B5477" s="33"/>
      <c r="C5477" s="29"/>
      <c r="D5477" s="30"/>
      <c r="E5477" s="56"/>
      <c r="F5477" s="32"/>
    </row>
    <row r="5478" spans="2:6" ht="19.5" hidden="1" customHeight="1">
      <c r="B5478" s="33">
        <f>B5473+1</f>
        <v>42416</v>
      </c>
      <c r="C5478" s="34">
        <v>0.39583333333333331</v>
      </c>
      <c r="D5478" s="15">
        <v>11.340277777777779</v>
      </c>
      <c r="E5478" s="35">
        <v>11.350277777777778</v>
      </c>
      <c r="F5478" s="35">
        <v>11.360277777777778</v>
      </c>
    </row>
    <row r="5479" spans="2:6" ht="19.5" hidden="1" customHeight="1">
      <c r="B5479" s="33"/>
      <c r="C5479" s="34">
        <v>0.52083333333333337</v>
      </c>
      <c r="D5479" s="15">
        <v>11.340277777777779</v>
      </c>
      <c r="E5479" s="35">
        <v>11.350277777777778</v>
      </c>
      <c r="F5479" s="35">
        <v>11.360277777777778</v>
      </c>
    </row>
    <row r="5480" spans="2:6" ht="19.5" hidden="1" customHeight="1">
      <c r="B5480" s="51"/>
      <c r="C5480" s="57">
        <v>0.64583333333333337</v>
      </c>
      <c r="D5480" s="63">
        <v>11.343055555555559</v>
      </c>
      <c r="E5480" s="35">
        <v>11.353055555555557</v>
      </c>
      <c r="F5480" s="65">
        <v>11.363055555555556</v>
      </c>
    </row>
    <row r="5481" spans="2:6" ht="19.5" hidden="1" customHeight="1" thickBot="1">
      <c r="B5481" s="66" t="s">
        <v>0</v>
      </c>
      <c r="C5481" s="67"/>
      <c r="D5481" s="68">
        <f>AVERAGE(D5477:D5480)</f>
        <v>11.341203703703705</v>
      </c>
      <c r="E5481" s="26">
        <f>AVERAGE(E5477:E5480)</f>
        <v>11.351203703703703</v>
      </c>
      <c r="F5481" s="26">
        <f>AVERAGE(F5477:F5480)</f>
        <v>11.361203703703703</v>
      </c>
    </row>
    <row r="5482" spans="2:6" ht="19.5" hidden="1" customHeight="1" thickTop="1">
      <c r="B5482" s="33"/>
      <c r="C5482" s="29"/>
      <c r="D5482" s="30"/>
      <c r="E5482" s="56"/>
      <c r="F5482" s="32"/>
    </row>
    <row r="5483" spans="2:6" ht="19.5" hidden="1" customHeight="1">
      <c r="B5483" s="33">
        <f>B5478+1</f>
        <v>42417</v>
      </c>
      <c r="C5483" s="34">
        <v>0.39583333333333331</v>
      </c>
      <c r="D5483" s="15">
        <v>11.343333333333332</v>
      </c>
      <c r="E5483" s="35">
        <v>11.353333333333333</v>
      </c>
      <c r="F5483" s="35">
        <v>11.363333333333335</v>
      </c>
    </row>
    <row r="5484" spans="2:6" ht="19.5" hidden="1" customHeight="1">
      <c r="B5484" s="33"/>
      <c r="C5484" s="34">
        <v>0.52083333333333337</v>
      </c>
      <c r="D5484" s="15">
        <v>11.343888888888888</v>
      </c>
      <c r="E5484" s="35">
        <v>11.353888888888889</v>
      </c>
      <c r="F5484" s="35">
        <v>11.363888888888891</v>
      </c>
    </row>
    <row r="5485" spans="2:6" ht="19.5" hidden="1" customHeight="1">
      <c r="B5485" s="51"/>
      <c r="C5485" s="57">
        <v>0.64583333333333337</v>
      </c>
      <c r="D5485" s="63">
        <v>11.345833333333331</v>
      </c>
      <c r="E5485" s="35">
        <v>11.355833333333333</v>
      </c>
      <c r="F5485" s="65">
        <v>11.365833333333335</v>
      </c>
    </row>
    <row r="5486" spans="2:6" ht="19.5" hidden="1" customHeight="1" thickBot="1">
      <c r="B5486" s="66" t="s">
        <v>0</v>
      </c>
      <c r="C5486" s="67"/>
      <c r="D5486" s="68">
        <f>AVERAGE(D5482:D5485)</f>
        <v>11.344351851851849</v>
      </c>
      <c r="E5486" s="26">
        <f>AVERAGE(E5482:E5485)</f>
        <v>11.354351851851851</v>
      </c>
      <c r="F5486" s="26">
        <f>AVERAGE(F5482:F5485)</f>
        <v>11.364351851851852</v>
      </c>
    </row>
    <row r="5487" spans="2:6" ht="19.5" hidden="1" customHeight="1" thickTop="1">
      <c r="B5487" s="33"/>
      <c r="C5487" s="29"/>
      <c r="D5487" s="30"/>
      <c r="E5487" s="56"/>
      <c r="F5487" s="32"/>
    </row>
    <row r="5488" spans="2:6" ht="19.5" hidden="1" customHeight="1">
      <c r="B5488" s="33">
        <f>B5483+1</f>
        <v>42418</v>
      </c>
      <c r="C5488" s="34">
        <v>0.39583333333333331</v>
      </c>
      <c r="D5488" s="15">
        <v>11.348888888888887</v>
      </c>
      <c r="E5488" s="35">
        <v>11.358888888888888</v>
      </c>
      <c r="F5488" s="35">
        <v>11.368888888888891</v>
      </c>
    </row>
    <row r="5489" spans="2:6" ht="19.5" hidden="1" customHeight="1">
      <c r="B5489" s="33"/>
      <c r="C5489" s="34">
        <v>0.52083333333333337</v>
      </c>
      <c r="D5489" s="15">
        <v>11.3475</v>
      </c>
      <c r="E5489" s="35">
        <v>11.3575</v>
      </c>
      <c r="F5489" s="35">
        <v>11.3675</v>
      </c>
    </row>
    <row r="5490" spans="2:6" ht="19.5" hidden="1" customHeight="1">
      <c r="B5490" s="51"/>
      <c r="C5490" s="57">
        <v>0.64583333333333337</v>
      </c>
      <c r="D5490" s="63">
        <v>11.350555555555554</v>
      </c>
      <c r="E5490" s="35">
        <v>11.360555555555555</v>
      </c>
      <c r="F5490" s="65">
        <v>11.370555555555557</v>
      </c>
    </row>
    <row r="5491" spans="2:6" ht="19.5" hidden="1" customHeight="1" thickBot="1">
      <c r="B5491" s="66" t="s">
        <v>0</v>
      </c>
      <c r="C5491" s="67"/>
      <c r="D5491" s="68">
        <f>AVERAGE(D5487:D5490)</f>
        <v>11.348981481481481</v>
      </c>
      <c r="E5491" s="26">
        <f>AVERAGE(E5487:E5490)</f>
        <v>11.35898148148148</v>
      </c>
      <c r="F5491" s="26">
        <f>AVERAGE(F5487:F5490)</f>
        <v>11.368981481481482</v>
      </c>
    </row>
    <row r="5492" spans="2:6" ht="19.5" hidden="1" customHeight="1" thickTop="1">
      <c r="B5492" s="33"/>
      <c r="C5492" s="29"/>
      <c r="D5492" s="30"/>
      <c r="E5492" s="56"/>
      <c r="F5492" s="32"/>
    </row>
    <row r="5493" spans="2:6" ht="19.5" hidden="1" customHeight="1">
      <c r="B5493" s="33">
        <f>B5488+1</f>
        <v>42419</v>
      </c>
      <c r="C5493" s="34">
        <v>0.39583333333333331</v>
      </c>
      <c r="D5493" s="15">
        <v>11.351111111111111</v>
      </c>
      <c r="E5493" s="35">
        <v>11.361111111111111</v>
      </c>
      <c r="F5493" s="35">
        <v>11.371111111111112</v>
      </c>
    </row>
    <row r="5494" spans="2:6" ht="19.5" hidden="1" customHeight="1">
      <c r="B5494" s="33"/>
      <c r="C5494" s="34">
        <v>0.52083333333333337</v>
      </c>
      <c r="D5494" s="15">
        <v>11.35</v>
      </c>
      <c r="E5494" s="35">
        <v>11.36</v>
      </c>
      <c r="F5494" s="35">
        <v>11.37</v>
      </c>
    </row>
    <row r="5495" spans="2:6" ht="19.5" hidden="1" customHeight="1">
      <c r="B5495" s="51"/>
      <c r="C5495" s="57">
        <v>0.64583333333333337</v>
      </c>
      <c r="D5495" s="63">
        <v>11.34861111111111</v>
      </c>
      <c r="E5495" s="35">
        <v>11.358611111111111</v>
      </c>
      <c r="F5495" s="65">
        <v>11.368611111111113</v>
      </c>
    </row>
    <row r="5496" spans="2:6" ht="19.5" hidden="1" customHeight="1" thickBot="1">
      <c r="B5496" s="66" t="s">
        <v>0</v>
      </c>
      <c r="C5496" s="67"/>
      <c r="D5496" s="68">
        <f>AVERAGE(D5492:D5495)</f>
        <v>11.349907407407407</v>
      </c>
      <c r="E5496" s="26">
        <f>AVERAGE(E5492:E5495)</f>
        <v>11.359907407407407</v>
      </c>
      <c r="F5496" s="26">
        <f>AVERAGE(F5492:F5495)</f>
        <v>11.369907407407409</v>
      </c>
    </row>
    <row r="5497" spans="2:6" ht="19.5" hidden="1" customHeight="1" thickTop="1">
      <c r="B5497" s="33"/>
      <c r="C5497" s="29"/>
      <c r="D5497" s="30"/>
      <c r="E5497" s="56"/>
      <c r="F5497" s="32"/>
    </row>
    <row r="5498" spans="2:6" ht="19.5" hidden="1" customHeight="1">
      <c r="B5498" s="33">
        <f>B5493+3</f>
        <v>42422</v>
      </c>
      <c r="C5498" s="34">
        <v>0.39583333333333331</v>
      </c>
      <c r="D5498" s="15">
        <v>11.353333333333332</v>
      </c>
      <c r="E5498" s="35">
        <v>11.363333333333333</v>
      </c>
      <c r="F5498" s="35">
        <v>11.373333333333335</v>
      </c>
    </row>
    <row r="5499" spans="2:6" ht="19.5" hidden="1" customHeight="1">
      <c r="B5499" s="33"/>
      <c r="C5499" s="34">
        <v>0.52083333333333337</v>
      </c>
      <c r="D5499" s="15">
        <v>11.354999999999999</v>
      </c>
      <c r="E5499" s="35">
        <v>11.365</v>
      </c>
      <c r="F5499" s="35">
        <v>11.375000000000002</v>
      </c>
    </row>
    <row r="5500" spans="2:6" ht="19.5" hidden="1" customHeight="1">
      <c r="B5500" s="51"/>
      <c r="C5500" s="57">
        <v>0.64583333333333337</v>
      </c>
      <c r="D5500" s="63">
        <v>11.355833333333331</v>
      </c>
      <c r="E5500" s="35">
        <v>11.365833333333333</v>
      </c>
      <c r="F5500" s="65">
        <v>11.375833333333334</v>
      </c>
    </row>
    <row r="5501" spans="2:6" ht="19.5" hidden="1" customHeight="1" thickBot="1">
      <c r="B5501" s="66" t="s">
        <v>0</v>
      </c>
      <c r="C5501" s="67"/>
      <c r="D5501" s="68">
        <f>AVERAGE(D5497:D5500)</f>
        <v>11.35472222222222</v>
      </c>
      <c r="E5501" s="26">
        <f>AVERAGE(E5497:E5500)</f>
        <v>11.364722222222222</v>
      </c>
      <c r="F5501" s="26">
        <f>AVERAGE(F5497:F5500)</f>
        <v>11.374722222222223</v>
      </c>
    </row>
    <row r="5502" spans="2:6" ht="19.5" hidden="1" customHeight="1" thickTop="1">
      <c r="B5502" s="33"/>
      <c r="C5502" s="29"/>
      <c r="D5502" s="30"/>
      <c r="E5502" s="56"/>
      <c r="F5502" s="32"/>
    </row>
    <row r="5503" spans="2:6" ht="19.5" hidden="1" customHeight="1">
      <c r="B5503" s="33">
        <f>B5498+1</f>
        <v>42423</v>
      </c>
      <c r="C5503" s="34">
        <v>0.39583333333333331</v>
      </c>
      <c r="D5503" s="15">
        <v>11.359166666666667</v>
      </c>
      <c r="E5503" s="35">
        <v>11.369166666666667</v>
      </c>
      <c r="F5503" s="35">
        <v>11.379166666666666</v>
      </c>
    </row>
    <row r="5504" spans="2:6" ht="19.5" hidden="1" customHeight="1">
      <c r="B5504" s="33"/>
      <c r="C5504" s="34">
        <v>0.52083333333333337</v>
      </c>
      <c r="D5504" s="15">
        <v>11.362777777777778</v>
      </c>
      <c r="E5504" s="35">
        <v>11.372777777777777</v>
      </c>
      <c r="F5504" s="35">
        <v>11.382777777777779</v>
      </c>
    </row>
    <row r="5505" spans="2:6" ht="19.5" hidden="1" customHeight="1">
      <c r="B5505" s="51"/>
      <c r="C5505" s="57">
        <v>0.64583333333333337</v>
      </c>
      <c r="D5505" s="63">
        <v>11.364722222222223</v>
      </c>
      <c r="E5505" s="35">
        <v>11.374722222222223</v>
      </c>
      <c r="F5505" s="65">
        <v>11.384722222222223</v>
      </c>
    </row>
    <row r="5506" spans="2:6" ht="19.5" hidden="1" customHeight="1" thickBot="1">
      <c r="B5506" s="66" t="s">
        <v>0</v>
      </c>
      <c r="C5506" s="67"/>
      <c r="D5506" s="68">
        <f>AVERAGE(D5502:D5505)</f>
        <v>11.362222222222224</v>
      </c>
      <c r="E5506" s="26">
        <f>AVERAGE(E5502:E5505)</f>
        <v>11.372222222222222</v>
      </c>
      <c r="F5506" s="26">
        <f>AVERAGE(F5502:F5505)</f>
        <v>11.382222222222223</v>
      </c>
    </row>
    <row r="5507" spans="2:6" ht="19.5" hidden="1" customHeight="1" thickTop="1">
      <c r="B5507" s="33"/>
      <c r="C5507" s="29"/>
      <c r="D5507" s="30"/>
      <c r="E5507" s="56"/>
      <c r="F5507" s="32"/>
    </row>
    <row r="5508" spans="2:6" ht="19.5" hidden="1" customHeight="1">
      <c r="B5508" s="33">
        <f>B5503+1</f>
        <v>42424</v>
      </c>
      <c r="C5508" s="34">
        <v>0.39583333333333331</v>
      </c>
      <c r="D5508" s="15">
        <v>11.364444444444445</v>
      </c>
      <c r="E5508" s="35">
        <v>11.374444444444446</v>
      </c>
      <c r="F5508" s="35">
        <v>11.384444444444446</v>
      </c>
    </row>
    <row r="5509" spans="2:6" ht="19.5" hidden="1" customHeight="1">
      <c r="B5509" s="33"/>
      <c r="C5509" s="34">
        <v>0.52083333333333337</v>
      </c>
      <c r="D5509" s="15">
        <v>11.364166666666668</v>
      </c>
      <c r="E5509" s="35">
        <v>11.374166666666667</v>
      </c>
      <c r="F5509" s="35">
        <v>11.384166666666667</v>
      </c>
    </row>
    <row r="5510" spans="2:6" ht="19.5" hidden="1" customHeight="1">
      <c r="B5510" s="51"/>
      <c r="C5510" s="57">
        <v>0.64583333333333337</v>
      </c>
      <c r="D5510" s="63">
        <v>11.366666666666667</v>
      </c>
      <c r="E5510" s="35">
        <v>11.376666666666665</v>
      </c>
      <c r="F5510" s="65">
        <v>11.386666666666665</v>
      </c>
    </row>
    <row r="5511" spans="2:6" ht="19.5" hidden="1" customHeight="1" thickBot="1">
      <c r="B5511" s="66" t="s">
        <v>0</v>
      </c>
      <c r="C5511" s="67"/>
      <c r="D5511" s="68">
        <f>AVERAGE(D5507:D5510)</f>
        <v>11.365092592592594</v>
      </c>
      <c r="E5511" s="26">
        <f>AVERAGE(E5507:E5510)</f>
        <v>11.375092592592594</v>
      </c>
      <c r="F5511" s="26">
        <f>AVERAGE(F5507:F5510)</f>
        <v>11.385092592592592</v>
      </c>
    </row>
    <row r="5512" spans="2:6" ht="19.5" hidden="1" customHeight="1" thickTop="1">
      <c r="B5512" s="33"/>
      <c r="C5512" s="29"/>
      <c r="D5512" s="30"/>
      <c r="E5512" s="56"/>
      <c r="F5512" s="32"/>
    </row>
    <row r="5513" spans="2:6" ht="19.5" hidden="1" customHeight="1">
      <c r="B5513" s="33">
        <f>B5508+1</f>
        <v>42425</v>
      </c>
      <c r="C5513" s="34">
        <v>0.39583333333333331</v>
      </c>
      <c r="D5513" s="15">
        <v>11.36638888888889</v>
      </c>
      <c r="E5513" s="35">
        <v>11.37638888888889</v>
      </c>
      <c r="F5513" s="35">
        <v>11.386388888888888</v>
      </c>
    </row>
    <row r="5514" spans="2:6" ht="19.5" hidden="1" customHeight="1">
      <c r="B5514" s="33"/>
      <c r="C5514" s="34">
        <v>0.52083333333333337</v>
      </c>
      <c r="D5514" s="15">
        <v>11.3675</v>
      </c>
      <c r="E5514" s="35">
        <v>11.377500000000001</v>
      </c>
      <c r="F5514" s="35">
        <v>11.387500000000001</v>
      </c>
    </row>
    <row r="5515" spans="2:6" ht="19.5" hidden="1" customHeight="1">
      <c r="B5515" s="51"/>
      <c r="C5515" s="57">
        <v>0.64583333333333337</v>
      </c>
      <c r="D5515" s="63">
        <v>11.367222222222223</v>
      </c>
      <c r="E5515" s="35">
        <v>11.377222222222223</v>
      </c>
      <c r="F5515" s="65">
        <v>11.387222222222221</v>
      </c>
    </row>
    <row r="5516" spans="2:6" ht="19.5" hidden="1" customHeight="1" thickBot="1">
      <c r="B5516" s="66" t="s">
        <v>0</v>
      </c>
      <c r="C5516" s="67"/>
      <c r="D5516" s="68">
        <f>AVERAGE(D5512:D5515)</f>
        <v>11.367037037037038</v>
      </c>
      <c r="E5516" s="26">
        <f>AVERAGE(E5512:E5515)</f>
        <v>11.377037037037036</v>
      </c>
      <c r="F5516" s="26">
        <f>AVERAGE(F5512:F5515)</f>
        <v>11.387037037037038</v>
      </c>
    </row>
    <row r="5517" spans="2:6" ht="19.5" hidden="1" customHeight="1" thickTop="1">
      <c r="B5517" s="33"/>
      <c r="C5517" s="29"/>
      <c r="D5517" s="30"/>
      <c r="E5517" s="56"/>
      <c r="F5517" s="32"/>
    </row>
    <row r="5518" spans="2:6" ht="19.5" hidden="1" customHeight="1">
      <c r="B5518" s="33">
        <f>B5513+1</f>
        <v>42426</v>
      </c>
      <c r="C5518" s="34">
        <v>0.39583333333333331</v>
      </c>
      <c r="D5518" s="15">
        <v>11.369722222222224</v>
      </c>
      <c r="E5518" s="35">
        <v>11.379722222222224</v>
      </c>
      <c r="F5518" s="35">
        <v>11.389722222222225</v>
      </c>
    </row>
    <row r="5519" spans="2:6" ht="19.5" hidden="1" customHeight="1">
      <c r="B5519" s="33"/>
      <c r="C5519" s="34">
        <v>0.52083333333333337</v>
      </c>
      <c r="D5519" s="15">
        <v>11.36638888888889</v>
      </c>
      <c r="E5519" s="35">
        <v>11.37638888888889</v>
      </c>
      <c r="F5519" s="35">
        <v>11.386388888888892</v>
      </c>
    </row>
    <row r="5520" spans="2:6" ht="19.5" hidden="1" customHeight="1">
      <c r="B5520" s="51"/>
      <c r="C5520" s="57">
        <v>0.64583333333333337</v>
      </c>
      <c r="D5520" s="63">
        <v>11.364444444444446</v>
      </c>
      <c r="E5520" s="35">
        <v>11.374444444444446</v>
      </c>
      <c r="F5520" s="65">
        <v>11.384444444444446</v>
      </c>
    </row>
    <row r="5521" spans="2:6" ht="19.5" hidden="1" customHeight="1" thickBot="1">
      <c r="B5521" s="66" t="s">
        <v>0</v>
      </c>
      <c r="C5521" s="67"/>
      <c r="D5521" s="68">
        <f>AVERAGE(D5517:D5520)</f>
        <v>11.366851851851854</v>
      </c>
      <c r="E5521" s="26">
        <f>AVERAGE(E5517:E5520)</f>
        <v>11.376851851851853</v>
      </c>
      <c r="F5521" s="26">
        <f>AVERAGE(F5517:F5520)</f>
        <v>11.386851851851853</v>
      </c>
    </row>
    <row r="5522" spans="2:6" ht="19.5" hidden="1" customHeight="1" thickTop="1">
      <c r="B5522" s="33"/>
      <c r="C5522" s="29"/>
      <c r="D5522" s="30"/>
      <c r="E5522" s="56"/>
      <c r="F5522" s="32"/>
    </row>
    <row r="5523" spans="2:6" ht="19.5" hidden="1" customHeight="1">
      <c r="B5523" s="33">
        <f>B5518+3</f>
        <v>42429</v>
      </c>
      <c r="C5523" s="34">
        <v>0.39583333333333331</v>
      </c>
      <c r="D5523" s="15">
        <v>11.363333333333337</v>
      </c>
      <c r="E5523" s="35">
        <v>11.373333333333335</v>
      </c>
      <c r="F5523" s="35">
        <v>11.383333333333333</v>
      </c>
    </row>
    <row r="5524" spans="2:6" ht="19.5" hidden="1" customHeight="1">
      <c r="B5524" s="33"/>
      <c r="C5524" s="34">
        <v>0.52083333333333337</v>
      </c>
      <c r="D5524" s="15">
        <v>11.361944444444447</v>
      </c>
      <c r="E5524" s="35">
        <v>11.371944444444445</v>
      </c>
      <c r="F5524" s="35">
        <v>11.381944444444445</v>
      </c>
    </row>
    <row r="5525" spans="2:6" ht="19.5" hidden="1" customHeight="1">
      <c r="B5525" s="51"/>
      <c r="C5525" s="57">
        <v>0.64583333333333337</v>
      </c>
      <c r="D5525" s="63">
        <v>11.3675</v>
      </c>
      <c r="E5525" s="35">
        <v>11.377499999999998</v>
      </c>
      <c r="F5525" s="65">
        <v>11.387499999999998</v>
      </c>
    </row>
    <row r="5526" spans="2:6" ht="19.5" hidden="1" customHeight="1" thickBot="1">
      <c r="B5526" s="66" t="s">
        <v>0</v>
      </c>
      <c r="C5526" s="67"/>
      <c r="D5526" s="68">
        <f>AVERAGE(D5522:D5525)</f>
        <v>11.364259259259262</v>
      </c>
      <c r="E5526" s="26">
        <f>AVERAGE(E5522:E5525)</f>
        <v>11.37425925925926</v>
      </c>
      <c r="F5526" s="26">
        <f>AVERAGE(F5522:F5525)</f>
        <v>11.384259259259258</v>
      </c>
    </row>
    <row r="5527" spans="2:6" ht="19.5" hidden="1" customHeight="1" thickTop="1">
      <c r="B5527" s="33"/>
      <c r="C5527" s="29"/>
      <c r="D5527" s="30"/>
      <c r="E5527" s="56"/>
      <c r="F5527" s="32"/>
    </row>
    <row r="5528" spans="2:6" ht="19.5" hidden="1" customHeight="1">
      <c r="B5528" s="33">
        <f>B5523+1</f>
        <v>42430</v>
      </c>
      <c r="C5528" s="34">
        <v>0.39583333333333331</v>
      </c>
      <c r="D5528" s="15">
        <v>11.365277777777781</v>
      </c>
      <c r="E5528" s="35">
        <v>11.375277777777779</v>
      </c>
      <c r="F5528" s="35">
        <v>11.385277777777778</v>
      </c>
    </row>
    <row r="5529" spans="2:6" ht="19.5" hidden="1" customHeight="1">
      <c r="B5529" s="33"/>
      <c r="C5529" s="34">
        <v>0.52083333333333337</v>
      </c>
      <c r="D5529" s="15">
        <v>11.36638888888889</v>
      </c>
      <c r="E5529" s="35">
        <v>11.37638888888889</v>
      </c>
      <c r="F5529" s="35">
        <v>11.386388888888888</v>
      </c>
    </row>
    <row r="5530" spans="2:6" ht="19.5" hidden="1" customHeight="1">
      <c r="B5530" s="51"/>
      <c r="C5530" s="57">
        <v>0.64583333333333337</v>
      </c>
      <c r="D5530" s="63">
        <v>11.3675</v>
      </c>
      <c r="E5530" s="35">
        <v>11.377499999999998</v>
      </c>
      <c r="F5530" s="65">
        <v>11.387499999999998</v>
      </c>
    </row>
    <row r="5531" spans="2:6" ht="19.5" hidden="1" customHeight="1" thickBot="1">
      <c r="B5531" s="66" t="s">
        <v>0</v>
      </c>
      <c r="C5531" s="67"/>
      <c r="D5531" s="68">
        <f>AVERAGE(D5527:D5530)</f>
        <v>11.36638888888889</v>
      </c>
      <c r="E5531" s="26">
        <f>AVERAGE(E5527:E5530)</f>
        <v>11.376388888888888</v>
      </c>
      <c r="F5531" s="26">
        <f>AVERAGE(F5527:F5530)</f>
        <v>11.386388888888888</v>
      </c>
    </row>
    <row r="5532" spans="2:6" ht="19.5" hidden="1" customHeight="1" thickTop="1">
      <c r="B5532" s="33"/>
      <c r="C5532" s="29"/>
      <c r="D5532" s="30"/>
      <c r="E5532" s="56"/>
      <c r="F5532" s="32"/>
    </row>
    <row r="5533" spans="2:6" ht="19.5" hidden="1" customHeight="1">
      <c r="B5533" s="33">
        <f>B5528+1</f>
        <v>42431</v>
      </c>
      <c r="C5533" s="34">
        <v>0.39583333333333331</v>
      </c>
      <c r="D5533" s="15">
        <v>11.3675</v>
      </c>
      <c r="E5533" s="35">
        <v>11.377500000000001</v>
      </c>
      <c r="F5533" s="35">
        <v>11.387500000000001</v>
      </c>
    </row>
    <row r="5534" spans="2:6" ht="19.5" hidden="1" customHeight="1">
      <c r="B5534" s="33"/>
      <c r="C5534" s="34">
        <v>0.52083333333333337</v>
      </c>
      <c r="D5534" s="15">
        <v>11.367222222222223</v>
      </c>
      <c r="E5534" s="35">
        <v>11.377222222222223</v>
      </c>
      <c r="F5534" s="35">
        <v>11.387222222222221</v>
      </c>
    </row>
    <row r="5535" spans="2:6" ht="19.5" hidden="1" customHeight="1">
      <c r="B5535" s="51"/>
      <c r="C5535" s="57">
        <v>0.64583333333333337</v>
      </c>
      <c r="D5535" s="63">
        <v>11.36638888888889</v>
      </c>
      <c r="E5535" s="35">
        <v>11.37638888888889</v>
      </c>
      <c r="F5535" s="65">
        <v>11.386388888888888</v>
      </c>
    </row>
    <row r="5536" spans="2:6" ht="19.5" hidden="1" customHeight="1" thickBot="1">
      <c r="B5536" s="66" t="s">
        <v>0</v>
      </c>
      <c r="C5536" s="67"/>
      <c r="D5536" s="68">
        <f>AVERAGE(D5532:D5535)</f>
        <v>11.367037037037038</v>
      </c>
      <c r="E5536" s="26">
        <f>AVERAGE(E5532:E5535)</f>
        <v>11.377037037037036</v>
      </c>
      <c r="F5536" s="26">
        <f>AVERAGE(F5532:F5535)</f>
        <v>11.387037037037038</v>
      </c>
    </row>
    <row r="5537" spans="2:6" ht="19.5" hidden="1" customHeight="1" thickTop="1">
      <c r="B5537" s="33"/>
      <c r="C5537" s="29"/>
      <c r="D5537" s="30"/>
      <c r="E5537" s="56"/>
      <c r="F5537" s="32"/>
    </row>
    <row r="5538" spans="2:6" ht="19.5" hidden="1" customHeight="1">
      <c r="B5538" s="33">
        <f>B5533+1</f>
        <v>42432</v>
      </c>
      <c r="C5538" s="34">
        <v>0.39583333333333331</v>
      </c>
      <c r="D5538" s="15">
        <v>11.368333333333334</v>
      </c>
      <c r="E5538" s="35">
        <v>11.378333333333334</v>
      </c>
      <c r="F5538" s="35">
        <v>11.388333333333334</v>
      </c>
    </row>
    <row r="5539" spans="2:6" ht="19.5" hidden="1" customHeight="1">
      <c r="B5539" s="33"/>
      <c r="C5539" s="34">
        <v>0.52083333333333337</v>
      </c>
      <c r="D5539" s="15">
        <v>11.371388888888889</v>
      </c>
      <c r="E5539" s="35">
        <v>11.381388888888889</v>
      </c>
      <c r="F5539" s="35">
        <v>11.391388888888891</v>
      </c>
    </row>
    <row r="5540" spans="2:6" ht="19.5" hidden="1" customHeight="1">
      <c r="B5540" s="51"/>
      <c r="C5540" s="57">
        <v>0.64583333333333337</v>
      </c>
      <c r="D5540" s="63">
        <v>11.369999999999997</v>
      </c>
      <c r="E5540" s="35">
        <v>11.379999999999999</v>
      </c>
      <c r="F5540" s="65">
        <v>11.390000000000002</v>
      </c>
    </row>
    <row r="5541" spans="2:6" ht="19.5" hidden="1" customHeight="1" thickBot="1">
      <c r="B5541" s="66" t="s">
        <v>0</v>
      </c>
      <c r="C5541" s="67"/>
      <c r="D5541" s="68">
        <f>AVERAGE(D5537:D5540)</f>
        <v>11.369907407407405</v>
      </c>
      <c r="E5541" s="26">
        <f>AVERAGE(E5537:E5540)</f>
        <v>11.379907407407407</v>
      </c>
      <c r="F5541" s="26">
        <f>AVERAGE(F5537:F5540)</f>
        <v>11.389907407407408</v>
      </c>
    </row>
    <row r="5542" spans="2:6" ht="19.5" hidden="1" customHeight="1" thickTop="1">
      <c r="B5542" s="33"/>
      <c r="C5542" s="29"/>
      <c r="D5542" s="30"/>
      <c r="E5542" s="56"/>
      <c r="F5542" s="32"/>
    </row>
    <row r="5543" spans="2:6" ht="19.5" hidden="1" customHeight="1">
      <c r="B5543" s="33">
        <f>B5538+1</f>
        <v>42433</v>
      </c>
      <c r="C5543" s="34">
        <v>0.39583333333333331</v>
      </c>
      <c r="D5543" s="15">
        <v>11.370555555555555</v>
      </c>
      <c r="E5543" s="35">
        <v>11.380555555555556</v>
      </c>
      <c r="F5543" s="35">
        <v>11.390555555555558</v>
      </c>
    </row>
    <row r="5544" spans="2:6" ht="19.5" hidden="1" customHeight="1">
      <c r="B5544" s="33"/>
      <c r="C5544" s="34">
        <v>0.52083333333333337</v>
      </c>
      <c r="D5544" s="15">
        <v>11.368611111111111</v>
      </c>
      <c r="E5544" s="35">
        <v>11.378611111111111</v>
      </c>
      <c r="F5544" s="35">
        <v>11.388611111111111</v>
      </c>
    </row>
    <row r="5545" spans="2:6" ht="19.5" hidden="1" customHeight="1">
      <c r="B5545" s="51"/>
      <c r="C5545" s="57">
        <v>0.64583333333333337</v>
      </c>
      <c r="D5545" s="63">
        <v>11.369444444444444</v>
      </c>
      <c r="E5545" s="35">
        <v>11.379444444444443</v>
      </c>
      <c r="F5545" s="65">
        <v>11.389444444444443</v>
      </c>
    </row>
    <row r="5546" spans="2:6" ht="19.5" hidden="1" customHeight="1" thickBot="1">
      <c r="B5546" s="66" t="s">
        <v>0</v>
      </c>
      <c r="C5546" s="67"/>
      <c r="D5546" s="68">
        <f>AVERAGE(D5542:D5545)</f>
        <v>11.369537037037036</v>
      </c>
      <c r="E5546" s="26">
        <f>AVERAGE(E5542:E5545)</f>
        <v>11.379537037037037</v>
      </c>
      <c r="F5546" s="26">
        <f>AVERAGE(F5542:F5545)</f>
        <v>11.389537037037037</v>
      </c>
    </row>
    <row r="5547" spans="2:6" ht="19.5" hidden="1" customHeight="1" thickTop="1">
      <c r="B5547" s="33"/>
      <c r="C5547" s="29"/>
      <c r="D5547" s="30"/>
      <c r="E5547" s="56"/>
      <c r="F5547" s="32"/>
    </row>
    <row r="5548" spans="2:6" ht="19.5" hidden="1" customHeight="1">
      <c r="B5548" s="33">
        <f>B5543+3</f>
        <v>42436</v>
      </c>
      <c r="C5548" s="34">
        <v>0.39583333333333331</v>
      </c>
      <c r="D5548" s="15">
        <v>11.369166666666665</v>
      </c>
      <c r="E5548" s="35">
        <v>11.379166666666666</v>
      </c>
      <c r="F5548" s="35">
        <v>11.389166666666666</v>
      </c>
    </row>
    <row r="5549" spans="2:6" ht="19.5" hidden="1" customHeight="1">
      <c r="B5549" s="33"/>
      <c r="C5549" s="34">
        <v>0.52083333333333337</v>
      </c>
      <c r="D5549" s="15">
        <v>11.369444444444445</v>
      </c>
      <c r="E5549" s="35">
        <v>11.379444444444445</v>
      </c>
      <c r="F5549" s="35">
        <v>11.389444444444443</v>
      </c>
    </row>
    <row r="5550" spans="2:6" ht="19.5" hidden="1" customHeight="1">
      <c r="B5550" s="51"/>
      <c r="C5550" s="57">
        <v>0.64583333333333337</v>
      </c>
      <c r="D5550" s="63">
        <v>11.369444444444445</v>
      </c>
      <c r="E5550" s="35">
        <v>11.379444444444445</v>
      </c>
      <c r="F5550" s="65">
        <v>11.389444444444443</v>
      </c>
    </row>
    <row r="5551" spans="2:6" ht="19.5" hidden="1" customHeight="1" thickBot="1">
      <c r="B5551" s="66" t="s">
        <v>0</v>
      </c>
      <c r="C5551" s="67"/>
      <c r="D5551" s="68">
        <f>AVERAGE(D5547:D5550)</f>
        <v>11.369351851851853</v>
      </c>
      <c r="E5551" s="26">
        <f>AVERAGE(E5547:E5550)</f>
        <v>11.379351851851851</v>
      </c>
      <c r="F5551" s="26">
        <f>AVERAGE(F5547:F5550)</f>
        <v>11.389351851851851</v>
      </c>
    </row>
    <row r="5552" spans="2:6" ht="19.5" hidden="1" customHeight="1" thickTop="1">
      <c r="B5552" s="33"/>
      <c r="C5552" s="29"/>
      <c r="D5552" s="30"/>
      <c r="E5552" s="56"/>
      <c r="F5552" s="32"/>
    </row>
    <row r="5553" spans="2:6" ht="19.5" hidden="1" customHeight="1">
      <c r="B5553" s="33">
        <f>B5548+2</f>
        <v>42438</v>
      </c>
      <c r="C5553" s="34">
        <v>0.39583333333333331</v>
      </c>
      <c r="D5553" s="15">
        <v>11.368888888888888</v>
      </c>
      <c r="E5553" s="35">
        <v>11.378888888888888</v>
      </c>
      <c r="F5553" s="35">
        <v>11.388888888888889</v>
      </c>
    </row>
    <row r="5554" spans="2:6" ht="19.5" hidden="1" customHeight="1">
      <c r="B5554" s="33"/>
      <c r="C5554" s="34">
        <v>0.52083333333333337</v>
      </c>
      <c r="D5554" s="15">
        <v>11.368611111111111</v>
      </c>
      <c r="E5554" s="35">
        <v>11.378611111111111</v>
      </c>
      <c r="F5554" s="35">
        <v>11.388611111111111</v>
      </c>
    </row>
    <row r="5555" spans="2:6" ht="19.5" hidden="1" customHeight="1">
      <c r="B5555" s="51"/>
      <c r="C5555" s="57">
        <v>0.64583333333333337</v>
      </c>
      <c r="D5555" s="63">
        <v>11.369166666666667</v>
      </c>
      <c r="E5555" s="35">
        <v>11.379166666666666</v>
      </c>
      <c r="F5555" s="65">
        <v>11.389166666666666</v>
      </c>
    </row>
    <row r="5556" spans="2:6" ht="19.5" hidden="1" customHeight="1" thickBot="1">
      <c r="B5556" s="66" t="s">
        <v>0</v>
      </c>
      <c r="C5556" s="67"/>
      <c r="D5556" s="68">
        <f>AVERAGE(D5552:D5555)</f>
        <v>11.368888888888888</v>
      </c>
      <c r="E5556" s="26">
        <f>AVERAGE(E5552:E5555)</f>
        <v>11.378888888888889</v>
      </c>
      <c r="F5556" s="26">
        <f>AVERAGE(F5552:F5555)</f>
        <v>11.388888888888888</v>
      </c>
    </row>
    <row r="5557" spans="2:6" ht="19.5" hidden="1" customHeight="1" thickTop="1">
      <c r="B5557" s="33"/>
      <c r="C5557" s="29"/>
      <c r="D5557" s="30"/>
      <c r="E5557" s="56"/>
      <c r="F5557" s="32"/>
    </row>
    <row r="5558" spans="2:6" ht="19.5" hidden="1" customHeight="1">
      <c r="B5558" s="33">
        <f>B5553+1</f>
        <v>42439</v>
      </c>
      <c r="C5558" s="34">
        <v>0.39583333333333331</v>
      </c>
      <c r="D5558" s="15">
        <v>11.367777777777778</v>
      </c>
      <c r="E5558" s="35">
        <v>11.377777777777778</v>
      </c>
      <c r="F5558" s="35">
        <v>11.387777777777778</v>
      </c>
    </row>
    <row r="5559" spans="2:6" ht="19.5" hidden="1" customHeight="1">
      <c r="B5559" s="33"/>
      <c r="C5559" s="34">
        <v>0.52083333333333337</v>
      </c>
      <c r="D5559" s="15">
        <v>11.366944444444446</v>
      </c>
      <c r="E5559" s="35">
        <v>11.376944444444446</v>
      </c>
      <c r="F5559" s="35">
        <v>11.386944444444445</v>
      </c>
    </row>
    <row r="5560" spans="2:6" ht="19.5" hidden="1" customHeight="1">
      <c r="B5560" s="51"/>
      <c r="C5560" s="57">
        <v>0.64583333333333337</v>
      </c>
      <c r="D5560" s="63">
        <v>11.366666666666667</v>
      </c>
      <c r="E5560" s="35">
        <v>11.376666666666669</v>
      </c>
      <c r="F5560" s="65">
        <v>11.386666666666668</v>
      </c>
    </row>
    <row r="5561" spans="2:6" ht="19.5" hidden="1" customHeight="1" thickBot="1">
      <c r="B5561" s="66" t="s">
        <v>0</v>
      </c>
      <c r="C5561" s="67"/>
      <c r="D5561" s="68">
        <f>AVERAGE(D5557:D5560)</f>
        <v>11.36712962962963</v>
      </c>
      <c r="E5561" s="26">
        <f>AVERAGE(E5557:E5560)</f>
        <v>11.37712962962963</v>
      </c>
      <c r="F5561" s="26">
        <f>AVERAGE(F5557:F5560)</f>
        <v>11.387129629629632</v>
      </c>
    </row>
    <row r="5562" spans="2:6" ht="19.5" hidden="1" customHeight="1" thickTop="1">
      <c r="B5562" s="33"/>
      <c r="C5562" s="29"/>
      <c r="D5562" s="30"/>
      <c r="E5562" s="56"/>
      <c r="F5562" s="32"/>
    </row>
    <row r="5563" spans="2:6" ht="19.5" hidden="1" customHeight="1">
      <c r="B5563" s="33">
        <f>B5558+1</f>
        <v>42440</v>
      </c>
      <c r="C5563" s="34">
        <v>0.39583333333333331</v>
      </c>
      <c r="D5563" s="15">
        <v>11.368055555555555</v>
      </c>
      <c r="E5563" s="35">
        <v>11.378055555555555</v>
      </c>
      <c r="F5563" s="35">
        <v>11.388055555555557</v>
      </c>
    </row>
    <row r="5564" spans="2:6" ht="19.5" hidden="1" customHeight="1">
      <c r="B5564" s="33"/>
      <c r="C5564" s="34">
        <v>0.52083333333333337</v>
      </c>
      <c r="D5564" s="15">
        <v>11.368055555555555</v>
      </c>
      <c r="E5564" s="35">
        <v>11.378055555555555</v>
      </c>
      <c r="F5564" s="35">
        <v>11.388055555555557</v>
      </c>
    </row>
    <row r="5565" spans="2:6" ht="19.5" hidden="1" customHeight="1">
      <c r="B5565" s="51"/>
      <c r="C5565" s="57">
        <v>0.64583333333333337</v>
      </c>
      <c r="D5565" s="63">
        <v>11.368055555555555</v>
      </c>
      <c r="E5565" s="35">
        <v>11.378055555555555</v>
      </c>
      <c r="F5565" s="65">
        <v>11.388055555555557</v>
      </c>
    </row>
    <row r="5566" spans="2:6" ht="19.5" hidden="1" customHeight="1" thickBot="1">
      <c r="B5566" s="66" t="s">
        <v>0</v>
      </c>
      <c r="C5566" s="67"/>
      <c r="D5566" s="68">
        <f>AVERAGE(D5562:D5565)</f>
        <v>11.368055555555555</v>
      </c>
      <c r="E5566" s="26">
        <f>AVERAGE(E5562:E5565)</f>
        <v>11.378055555555555</v>
      </c>
      <c r="F5566" s="26">
        <f>AVERAGE(F5562:F5565)</f>
        <v>11.388055555555558</v>
      </c>
    </row>
    <row r="5567" spans="2:6" ht="19.5" hidden="1" customHeight="1" thickTop="1">
      <c r="B5567" s="33"/>
      <c r="C5567" s="29"/>
      <c r="D5567" s="30"/>
      <c r="E5567" s="56"/>
      <c r="F5567" s="32"/>
    </row>
    <row r="5568" spans="2:6" ht="19.5" hidden="1" customHeight="1">
      <c r="B5568" s="33">
        <f>B5563+3</f>
        <v>42443</v>
      </c>
      <c r="C5568" s="34">
        <v>0.39583333333333331</v>
      </c>
      <c r="D5568" s="15">
        <v>11.36888888888889</v>
      </c>
      <c r="E5568" s="35">
        <v>11.378888888888889</v>
      </c>
      <c r="F5568" s="35">
        <v>11.388888888888889</v>
      </c>
    </row>
    <row r="5569" spans="2:6" ht="19.5" hidden="1" customHeight="1">
      <c r="B5569" s="33"/>
      <c r="C5569" s="34">
        <v>0.52083333333333337</v>
      </c>
      <c r="D5569" s="15">
        <v>11.368055555555555</v>
      </c>
      <c r="E5569" s="35">
        <v>11.378055555555555</v>
      </c>
      <c r="F5569" s="35">
        <v>11.388055555555557</v>
      </c>
    </row>
    <row r="5570" spans="2:6" ht="19.5" hidden="1" customHeight="1">
      <c r="B5570" s="51"/>
      <c r="C5570" s="57">
        <v>0.64583333333333337</v>
      </c>
      <c r="D5570" s="63">
        <v>11.368611111111113</v>
      </c>
      <c r="E5570" s="35">
        <v>11.378611111111113</v>
      </c>
      <c r="F5570" s="65">
        <v>11.388611111111111</v>
      </c>
    </row>
    <row r="5571" spans="2:6" ht="19.5" hidden="1" customHeight="1" thickBot="1">
      <c r="B5571" s="66" t="s">
        <v>0</v>
      </c>
      <c r="C5571" s="67"/>
      <c r="D5571" s="68">
        <f>AVERAGE(D5567:D5570)</f>
        <v>11.36851851851852</v>
      </c>
      <c r="E5571" s="26">
        <f>AVERAGE(E5567:E5570)</f>
        <v>11.378518518518518</v>
      </c>
      <c r="F5571" s="26">
        <f>AVERAGE(F5567:F5570)</f>
        <v>11.388518518518518</v>
      </c>
    </row>
    <row r="5572" spans="2:6" ht="19.5" hidden="1" customHeight="1" thickTop="1">
      <c r="B5572" s="33"/>
      <c r="C5572" s="29"/>
      <c r="D5572" s="30"/>
      <c r="E5572" s="56"/>
      <c r="F5572" s="32"/>
    </row>
    <row r="5573" spans="2:6" ht="19.5" hidden="1" customHeight="1">
      <c r="B5573" s="33">
        <f>B5568+1</f>
        <v>42444</v>
      </c>
      <c r="C5573" s="34">
        <v>0.39583333333333331</v>
      </c>
      <c r="D5573" s="15">
        <v>11.369444444444447</v>
      </c>
      <c r="E5573" s="35">
        <v>11.379444444444445</v>
      </c>
      <c r="F5573" s="35">
        <v>11.389444444444443</v>
      </c>
    </row>
    <row r="5574" spans="2:6" ht="19.5" hidden="1" customHeight="1">
      <c r="B5574" s="33"/>
      <c r="C5574" s="34">
        <v>0.52083333333333337</v>
      </c>
      <c r="D5574" s="15">
        <v>11.367777777777778</v>
      </c>
      <c r="E5574" s="35">
        <v>11.377777777777778</v>
      </c>
      <c r="F5574" s="35">
        <v>11.387777777777778</v>
      </c>
    </row>
    <row r="5575" spans="2:6" ht="19.5" hidden="1" customHeight="1">
      <c r="B5575" s="51"/>
      <c r="C5575" s="57">
        <v>0.64583333333333337</v>
      </c>
      <c r="D5575" s="63">
        <v>11.3675</v>
      </c>
      <c r="E5575" s="35">
        <v>11.377500000000001</v>
      </c>
      <c r="F5575" s="65">
        <v>11.387500000000001</v>
      </c>
    </row>
    <row r="5576" spans="2:6" ht="19.5" hidden="1" customHeight="1" thickBot="1">
      <c r="B5576" s="66" t="s">
        <v>0</v>
      </c>
      <c r="C5576" s="67"/>
      <c r="D5576" s="68">
        <f>AVERAGE(D5572:D5575)</f>
        <v>11.36824074074074</v>
      </c>
      <c r="E5576" s="26">
        <f>AVERAGE(E5572:E5575)</f>
        <v>11.378240740740742</v>
      </c>
      <c r="F5576" s="26">
        <f>AVERAGE(F5572:F5575)</f>
        <v>11.388240740740741</v>
      </c>
    </row>
    <row r="5577" spans="2:6" ht="19.5" hidden="1" customHeight="1" thickTop="1">
      <c r="B5577" s="33"/>
      <c r="C5577" s="29"/>
      <c r="D5577" s="30"/>
      <c r="E5577" s="56"/>
      <c r="F5577" s="32"/>
    </row>
    <row r="5578" spans="2:6" ht="19.5" hidden="1" customHeight="1">
      <c r="B5578" s="33">
        <f>B5573+1</f>
        <v>42445</v>
      </c>
      <c r="C5578" s="34">
        <v>0.39583333333333331</v>
      </c>
      <c r="D5578" s="15">
        <v>11.36888888888889</v>
      </c>
      <c r="E5578" s="35">
        <v>11.378888888888889</v>
      </c>
      <c r="F5578" s="35">
        <v>11.388888888888889</v>
      </c>
    </row>
    <row r="5579" spans="2:6" ht="19.5" hidden="1" customHeight="1">
      <c r="B5579" s="33"/>
      <c r="C5579" s="34">
        <v>0.52083333333333337</v>
      </c>
      <c r="D5579" s="15">
        <v>11.366944444444446</v>
      </c>
      <c r="E5579" s="35">
        <v>11.376944444444444</v>
      </c>
      <c r="F5579" s="35">
        <v>11.386944444444444</v>
      </c>
    </row>
    <row r="5580" spans="2:6" ht="19.5" hidden="1" customHeight="1">
      <c r="B5580" s="51"/>
      <c r="C5580" s="57">
        <v>0.64583333333333337</v>
      </c>
      <c r="D5580" s="63">
        <v>11.367222222222223</v>
      </c>
      <c r="E5580" s="35">
        <v>11.377222222222223</v>
      </c>
      <c r="F5580" s="65">
        <v>11.387222222222224</v>
      </c>
    </row>
    <row r="5581" spans="2:6" ht="19.5" hidden="1" customHeight="1" thickBot="1">
      <c r="B5581" s="66" t="s">
        <v>0</v>
      </c>
      <c r="C5581" s="67"/>
      <c r="D5581" s="68">
        <f>AVERAGE(D5577:D5580)</f>
        <v>11.367685185185186</v>
      </c>
      <c r="E5581" s="26">
        <f>AVERAGE(E5577:E5580)</f>
        <v>11.377685185185186</v>
      </c>
      <c r="F5581" s="26">
        <f>AVERAGE(F5577:F5580)</f>
        <v>11.387685185185186</v>
      </c>
    </row>
    <row r="5582" spans="2:6" ht="19.5" hidden="1" customHeight="1" thickTop="1">
      <c r="B5582" s="33"/>
      <c r="C5582" s="29"/>
      <c r="D5582" s="30"/>
      <c r="E5582" s="56"/>
      <c r="F5582" s="32"/>
    </row>
    <row r="5583" spans="2:6" ht="19.5" hidden="1" customHeight="1">
      <c r="B5583" s="33">
        <f>B5578+1</f>
        <v>42446</v>
      </c>
      <c r="C5583" s="34">
        <v>0.39583333333333331</v>
      </c>
      <c r="D5583" s="15">
        <v>11.366111111111113</v>
      </c>
      <c r="E5583" s="35">
        <v>11.376111111111111</v>
      </c>
      <c r="F5583" s="35">
        <v>11.386111111111111</v>
      </c>
    </row>
    <row r="5584" spans="2:6" ht="19.5" hidden="1" customHeight="1">
      <c r="B5584" s="33"/>
      <c r="C5584" s="34">
        <v>0.52083333333333337</v>
      </c>
      <c r="D5584" s="15">
        <v>11.362222222222222</v>
      </c>
      <c r="E5584" s="35">
        <v>11.372222222222222</v>
      </c>
      <c r="F5584" s="35">
        <v>11.382222222222222</v>
      </c>
    </row>
    <row r="5585" spans="2:6" ht="19.5" hidden="1" customHeight="1">
      <c r="B5585" s="51"/>
      <c r="C5585" s="57">
        <v>0.64583333333333337</v>
      </c>
      <c r="D5585" s="63">
        <v>11.358055555555556</v>
      </c>
      <c r="E5585" s="35">
        <v>11.368055555555555</v>
      </c>
      <c r="F5585" s="65">
        <v>11.378055555555555</v>
      </c>
    </row>
    <row r="5586" spans="2:6" ht="19.5" hidden="1" customHeight="1" thickBot="1">
      <c r="B5586" s="66" t="s">
        <v>0</v>
      </c>
      <c r="C5586" s="67"/>
      <c r="D5586" s="68">
        <f>AVERAGE(D5582:D5585)</f>
        <v>11.36212962962963</v>
      </c>
      <c r="E5586" s="26">
        <f>AVERAGE(E5582:E5585)</f>
        <v>11.372129629629631</v>
      </c>
      <c r="F5586" s="26">
        <f>AVERAGE(F5582:F5585)</f>
        <v>11.382129629629629</v>
      </c>
    </row>
    <row r="5587" spans="2:6" ht="19.5" hidden="1" customHeight="1" thickTop="1">
      <c r="B5587" s="33"/>
      <c r="C5587" s="29"/>
      <c r="D5587" s="30"/>
      <c r="E5587" s="56"/>
      <c r="F5587" s="32"/>
    </row>
    <row r="5588" spans="2:6" ht="19.5" hidden="1" customHeight="1">
      <c r="B5588" s="33">
        <f>B5583+1</f>
        <v>42447</v>
      </c>
      <c r="C5588" s="34">
        <v>0.39583333333333331</v>
      </c>
      <c r="D5588" s="15">
        <v>11.354722222222222</v>
      </c>
      <c r="E5588" s="35">
        <v>11.364722222222223</v>
      </c>
      <c r="F5588" s="35">
        <v>11.374722222222223</v>
      </c>
    </row>
    <row r="5589" spans="2:6" ht="19.5" hidden="1" customHeight="1">
      <c r="B5589" s="33"/>
      <c r="C5589" s="34">
        <v>0.52083333333333337</v>
      </c>
      <c r="D5589" s="15">
        <v>11.347777777777775</v>
      </c>
      <c r="E5589" s="35">
        <v>11.357777777777777</v>
      </c>
      <c r="F5589" s="35">
        <v>11.367777777777778</v>
      </c>
    </row>
    <row r="5590" spans="2:6" ht="19.5" hidden="1" customHeight="1">
      <c r="B5590" s="51"/>
      <c r="C5590" s="57">
        <v>0.64583333333333337</v>
      </c>
      <c r="D5590" s="63">
        <v>11.339444444444444</v>
      </c>
      <c r="E5590" s="35">
        <v>11.349444444444444</v>
      </c>
      <c r="F5590" s="65">
        <v>11.359444444444442</v>
      </c>
    </row>
    <row r="5591" spans="2:6" ht="19.5" hidden="1" customHeight="1" thickBot="1">
      <c r="B5591" s="66" t="s">
        <v>0</v>
      </c>
      <c r="C5591" s="67"/>
      <c r="D5591" s="68">
        <f>AVERAGE(D5587:D5590)</f>
        <v>11.347314814814814</v>
      </c>
      <c r="E5591" s="26">
        <f>AVERAGE(E5587:E5590)</f>
        <v>11.357314814814814</v>
      </c>
      <c r="F5591" s="26">
        <f>AVERAGE(F5587:F5590)</f>
        <v>11.367314814814813</v>
      </c>
    </row>
    <row r="5592" spans="2:6" ht="19.5" hidden="1" customHeight="1" thickTop="1">
      <c r="B5592" s="33"/>
      <c r="C5592" s="29"/>
      <c r="D5592" s="30"/>
      <c r="E5592" s="56"/>
      <c r="F5592" s="32"/>
    </row>
    <row r="5593" spans="2:6" ht="19.5" hidden="1" customHeight="1">
      <c r="B5593" s="33">
        <f>B5588+3</f>
        <v>42450</v>
      </c>
      <c r="C5593" s="34">
        <v>0.39583333333333331</v>
      </c>
      <c r="D5593" s="15">
        <v>11.346111111111112</v>
      </c>
      <c r="E5593" s="35">
        <v>11.356111111111112</v>
      </c>
      <c r="F5593" s="35">
        <v>11.36611111111111</v>
      </c>
    </row>
    <row r="5594" spans="2:6" ht="19.5" hidden="1" customHeight="1">
      <c r="B5594" s="33"/>
      <c r="C5594" s="34">
        <v>0.52083333333333337</v>
      </c>
      <c r="D5594" s="15">
        <v>11.335833333333333</v>
      </c>
      <c r="E5594" s="35">
        <v>11.345833333333331</v>
      </c>
      <c r="F5594" s="35">
        <v>11.355833333333331</v>
      </c>
    </row>
    <row r="5595" spans="2:6" ht="19.5" hidden="1" customHeight="1">
      <c r="B5595" s="51"/>
      <c r="C5595" s="57">
        <v>0.64583333333333337</v>
      </c>
      <c r="D5595" s="63">
        <v>11.334444444444443</v>
      </c>
      <c r="E5595" s="35">
        <v>11.344444444444445</v>
      </c>
      <c r="F5595" s="65">
        <v>11.354444444444445</v>
      </c>
    </row>
    <row r="5596" spans="2:6" ht="19.5" hidden="1" customHeight="1" thickBot="1">
      <c r="B5596" s="66" t="s">
        <v>0</v>
      </c>
      <c r="C5596" s="67"/>
      <c r="D5596" s="68">
        <f>AVERAGE(D5592:D5595)</f>
        <v>11.338796296296296</v>
      </c>
      <c r="E5596" s="26">
        <f>AVERAGE(E5592:E5595)</f>
        <v>11.348796296296294</v>
      </c>
      <c r="F5596" s="26">
        <f>AVERAGE(F5592:F5595)</f>
        <v>11.358796296296296</v>
      </c>
    </row>
    <row r="5597" spans="2:6" ht="19.5" hidden="1" customHeight="1" thickTop="1">
      <c r="B5597" s="33"/>
      <c r="C5597" s="29"/>
      <c r="D5597" s="30"/>
      <c r="E5597" s="56"/>
      <c r="F5597" s="32"/>
    </row>
    <row r="5598" spans="2:6" ht="19.5" hidden="1" customHeight="1">
      <c r="B5598" s="33">
        <f>B5593+1</f>
        <v>42451</v>
      </c>
      <c r="C5598" s="34">
        <v>0.39583333333333331</v>
      </c>
      <c r="D5598" s="15">
        <v>11.327777777777776</v>
      </c>
      <c r="E5598" s="35">
        <v>11.337777777777776</v>
      </c>
      <c r="F5598" s="35">
        <v>11.347777777777775</v>
      </c>
    </row>
    <row r="5599" spans="2:6" ht="19.5" hidden="1" customHeight="1">
      <c r="B5599" s="33"/>
      <c r="C5599" s="34">
        <v>0.52083333333333337</v>
      </c>
      <c r="D5599" s="15">
        <v>11.324444444444444</v>
      </c>
      <c r="E5599" s="35">
        <v>11.334444444444443</v>
      </c>
      <c r="F5599" s="35">
        <v>11.344444444444445</v>
      </c>
    </row>
    <row r="5600" spans="2:6" ht="19.5" hidden="1" customHeight="1">
      <c r="B5600" s="51"/>
      <c r="C5600" s="57">
        <v>0.64583333333333337</v>
      </c>
      <c r="D5600" s="63">
        <v>11.320833333333333</v>
      </c>
      <c r="E5600" s="35">
        <v>11.330833333333333</v>
      </c>
      <c r="F5600" s="65">
        <v>11.340833333333332</v>
      </c>
    </row>
    <row r="5601" spans="2:6" ht="19.5" hidden="1" customHeight="1" thickBot="1">
      <c r="B5601" s="66" t="s">
        <v>0</v>
      </c>
      <c r="C5601" s="67"/>
      <c r="D5601" s="68">
        <f>AVERAGE(D5597:D5600)</f>
        <v>11.324351851851851</v>
      </c>
      <c r="E5601" s="26">
        <f>AVERAGE(E5597:E5600)</f>
        <v>11.334351851851849</v>
      </c>
      <c r="F5601" s="26">
        <f>AVERAGE(F5597:F5600)</f>
        <v>11.344351851851849</v>
      </c>
    </row>
    <row r="5602" spans="2:6" ht="19.5" hidden="1" customHeight="1" thickTop="1">
      <c r="B5602" s="33"/>
      <c r="C5602" s="29"/>
      <c r="D5602" s="30"/>
      <c r="E5602" s="56"/>
      <c r="F5602" s="32"/>
    </row>
    <row r="5603" spans="2:6" ht="19.5" hidden="1" customHeight="1">
      <c r="B5603" s="33">
        <f>B5598+1</f>
        <v>42452</v>
      </c>
      <c r="C5603" s="34">
        <v>0.39583333333333331</v>
      </c>
      <c r="D5603" s="15">
        <v>11.320555555555558</v>
      </c>
      <c r="E5603" s="35">
        <v>11.330555555555556</v>
      </c>
      <c r="F5603" s="35">
        <v>11.340555555555556</v>
      </c>
    </row>
    <row r="5604" spans="2:6" ht="19.5" hidden="1" customHeight="1">
      <c r="B5604" s="33"/>
      <c r="C5604" s="34">
        <v>0.52083333333333337</v>
      </c>
      <c r="D5604" s="15">
        <v>11.31361111111111</v>
      </c>
      <c r="E5604" s="35">
        <v>11.323611111111109</v>
      </c>
      <c r="F5604" s="35">
        <v>11.333611111111111</v>
      </c>
    </row>
    <row r="5605" spans="2:6" ht="19.5" hidden="1" customHeight="1">
      <c r="B5605" s="51"/>
      <c r="C5605" s="57">
        <v>0.64583333333333337</v>
      </c>
      <c r="D5605" s="63">
        <v>11.314722222222223</v>
      </c>
      <c r="E5605" s="35">
        <v>11.324722222222221</v>
      </c>
      <c r="F5605" s="65">
        <v>11.33472222222222</v>
      </c>
    </row>
    <row r="5606" spans="2:6" ht="19.5" hidden="1" customHeight="1" thickBot="1">
      <c r="B5606" s="66" t="s">
        <v>0</v>
      </c>
      <c r="C5606" s="67"/>
      <c r="D5606" s="68">
        <f>AVERAGE(D5602:D5605)</f>
        <v>11.316296296296295</v>
      </c>
      <c r="E5606" s="26">
        <f>AVERAGE(E5602:E5605)</f>
        <v>11.326296296296297</v>
      </c>
      <c r="F5606" s="26">
        <f>AVERAGE(F5602:F5605)</f>
        <v>11.336296296296295</v>
      </c>
    </row>
    <row r="5607" spans="2:6" ht="19.5" hidden="1" customHeight="1" thickTop="1">
      <c r="B5607" s="33"/>
      <c r="C5607" s="29"/>
      <c r="D5607" s="30"/>
      <c r="E5607" s="56"/>
      <c r="F5607" s="32"/>
    </row>
    <row r="5608" spans="2:6" ht="19.5" hidden="1" customHeight="1">
      <c r="B5608" s="33">
        <f>B5603+1</f>
        <v>42453</v>
      </c>
      <c r="C5608" s="34">
        <v>0.39583333333333331</v>
      </c>
      <c r="D5608" s="15">
        <v>11.308055555555557</v>
      </c>
      <c r="E5608" s="35">
        <v>11.318055555555556</v>
      </c>
      <c r="F5608" s="35">
        <v>11.328055555555554</v>
      </c>
    </row>
    <row r="5609" spans="2:6" ht="19.5" hidden="1" customHeight="1">
      <c r="B5609" s="33"/>
      <c r="C5609" s="34">
        <v>0.52083333333333337</v>
      </c>
      <c r="D5609" s="15">
        <v>11.309166666666666</v>
      </c>
      <c r="E5609" s="35">
        <v>11.319166666666668</v>
      </c>
      <c r="F5609" s="35">
        <v>11.329166666666667</v>
      </c>
    </row>
    <row r="5610" spans="2:6" ht="19.5" hidden="1" customHeight="1">
      <c r="B5610" s="51"/>
      <c r="C5610" s="57">
        <v>0.64583333333333337</v>
      </c>
      <c r="D5610" s="63">
        <v>11.31</v>
      </c>
      <c r="E5610" s="35">
        <v>11.32</v>
      </c>
      <c r="F5610" s="65">
        <v>11.33</v>
      </c>
    </row>
    <row r="5611" spans="2:6" ht="19.5" hidden="1" customHeight="1" thickBot="1">
      <c r="B5611" s="66" t="s">
        <v>0</v>
      </c>
      <c r="C5611" s="67"/>
      <c r="D5611" s="68">
        <f>AVERAGE(D5607:D5610)</f>
        <v>11.309074074074076</v>
      </c>
      <c r="E5611" s="26">
        <f>AVERAGE(E5607:E5610)</f>
        <v>11.319074074074075</v>
      </c>
      <c r="F5611" s="26">
        <f>AVERAGE(F5607:F5610)</f>
        <v>11.329074074074073</v>
      </c>
    </row>
    <row r="5612" spans="2:6" ht="19.5" hidden="1" customHeight="1" thickTop="1">
      <c r="B5612" s="33"/>
      <c r="C5612" s="29"/>
      <c r="D5612" s="30"/>
      <c r="E5612" s="56"/>
      <c r="F5612" s="32"/>
    </row>
    <row r="5613" spans="2:6" ht="19.5" hidden="1" customHeight="1">
      <c r="B5613" s="33">
        <f>B5608+5</f>
        <v>42458</v>
      </c>
      <c r="C5613" s="34">
        <v>0.39583333333333331</v>
      </c>
      <c r="D5613" s="15">
        <v>11.288333333333334</v>
      </c>
      <c r="E5613" s="35">
        <v>11.298333333333334</v>
      </c>
      <c r="F5613" s="35">
        <v>11.308333333333334</v>
      </c>
    </row>
    <row r="5614" spans="2:6" ht="19.5" hidden="1" customHeight="1">
      <c r="B5614" s="33"/>
      <c r="C5614" s="34">
        <v>0.52083333333333337</v>
      </c>
      <c r="D5614" s="15">
        <v>11.282222222222222</v>
      </c>
      <c r="E5614" s="35">
        <v>11.292222222222222</v>
      </c>
      <c r="F5614" s="35">
        <v>11.302222222222223</v>
      </c>
    </row>
    <row r="5615" spans="2:6" ht="19.5" hidden="1" customHeight="1">
      <c r="B5615" s="51"/>
      <c r="C5615" s="57">
        <v>0.64583333333333337</v>
      </c>
      <c r="D5615" s="63">
        <v>11.2775</v>
      </c>
      <c r="E5615" s="35">
        <v>11.287500000000001</v>
      </c>
      <c r="F5615" s="65">
        <v>11.297500000000003</v>
      </c>
    </row>
    <row r="5616" spans="2:6" ht="19.5" hidden="1" customHeight="1" thickBot="1">
      <c r="B5616" s="66" t="s">
        <v>0</v>
      </c>
      <c r="C5616" s="67"/>
      <c r="D5616" s="68">
        <f>AVERAGE(D5612:D5615)</f>
        <v>11.282685185185187</v>
      </c>
      <c r="E5616" s="26">
        <f>AVERAGE(E5612:E5615)</f>
        <v>11.292685185185185</v>
      </c>
      <c r="F5616" s="26">
        <f>AVERAGE(F5612:F5615)</f>
        <v>11.302685185185188</v>
      </c>
    </row>
    <row r="5617" spans="2:6" ht="19.5" hidden="1" customHeight="1" thickTop="1">
      <c r="B5617" s="33"/>
      <c r="C5617" s="29"/>
      <c r="D5617" s="30"/>
      <c r="E5617" s="56"/>
      <c r="F5617" s="32"/>
    </row>
    <row r="5618" spans="2:6" ht="19.5" hidden="1" customHeight="1">
      <c r="B5618" s="33">
        <f>B5613+1</f>
        <v>42459</v>
      </c>
      <c r="C5618" s="34">
        <v>0.39583333333333331</v>
      </c>
      <c r="D5618" s="15">
        <v>11.25111111111111</v>
      </c>
      <c r="E5618" s="35">
        <v>11.261111111111113</v>
      </c>
      <c r="F5618" s="35">
        <v>11.271111111111114</v>
      </c>
    </row>
    <row r="5619" spans="2:6" ht="19.5" hidden="1" customHeight="1">
      <c r="B5619" s="33"/>
      <c r="C5619" s="34">
        <v>0.52083333333333337</v>
      </c>
      <c r="D5619" s="15">
        <v>11.235000000000001</v>
      </c>
      <c r="E5619" s="35">
        <v>11.245000000000001</v>
      </c>
      <c r="F5619" s="35">
        <v>11.255000000000001</v>
      </c>
    </row>
    <row r="5620" spans="2:6" ht="19.5" hidden="1" customHeight="1">
      <c r="B5620" s="51"/>
      <c r="C5620" s="57">
        <v>0.64583333333333337</v>
      </c>
      <c r="D5620" s="63">
        <v>11.206111111111111</v>
      </c>
      <c r="E5620" s="35">
        <v>11.216111111111111</v>
      </c>
      <c r="F5620" s="65">
        <v>11.226111111111109</v>
      </c>
    </row>
    <row r="5621" spans="2:6" ht="19.5" hidden="1" customHeight="1" thickBot="1">
      <c r="B5621" s="66" t="s">
        <v>0</v>
      </c>
      <c r="C5621" s="67"/>
      <c r="D5621" s="68">
        <f>AVERAGE(D5617:D5620)</f>
        <v>11.230740740740741</v>
      </c>
      <c r="E5621" s="26">
        <f>AVERAGE(E5617:E5620)</f>
        <v>11.240740740740742</v>
      </c>
      <c r="F5621" s="26">
        <f>AVERAGE(F5617:F5620)</f>
        <v>11.25074074074074</v>
      </c>
    </row>
    <row r="5622" spans="2:6" ht="19.5" hidden="1" customHeight="1" thickTop="1">
      <c r="B5622" s="33"/>
      <c r="C5622" s="29"/>
      <c r="D5622" s="30"/>
      <c r="E5622" s="56"/>
      <c r="F5622" s="32"/>
    </row>
    <row r="5623" spans="2:6" ht="19.5" hidden="1" customHeight="1">
      <c r="B5623" s="33">
        <f>B5618+1</f>
        <v>42460</v>
      </c>
      <c r="C5623" s="34">
        <v>0.39583333333333331</v>
      </c>
      <c r="D5623" s="15">
        <v>11.190555555555557</v>
      </c>
      <c r="E5623" s="35">
        <v>11.200555555555555</v>
      </c>
      <c r="F5623" s="35">
        <v>11.210555555555553</v>
      </c>
    </row>
    <row r="5624" spans="2:6" ht="19.5" hidden="1" customHeight="1">
      <c r="B5624" s="33"/>
      <c r="C5624" s="34">
        <v>0.52083333333333337</v>
      </c>
      <c r="D5624" s="15">
        <v>11.113888888888887</v>
      </c>
      <c r="E5624" s="35">
        <v>11.123888888888889</v>
      </c>
      <c r="F5624" s="35">
        <v>11.13388888888889</v>
      </c>
    </row>
    <row r="5625" spans="2:6" ht="19.5" hidden="1" customHeight="1">
      <c r="B5625" s="51"/>
      <c r="C5625" s="57">
        <v>0.64583333333333337</v>
      </c>
      <c r="D5625" s="63">
        <v>11.071388888888887</v>
      </c>
      <c r="E5625" s="35">
        <v>11.081388888888888</v>
      </c>
      <c r="F5625" s="65">
        <v>11.09138888888889</v>
      </c>
    </row>
    <row r="5626" spans="2:6" ht="19.5" hidden="1" customHeight="1" thickBot="1">
      <c r="B5626" s="66" t="s">
        <v>0</v>
      </c>
      <c r="C5626" s="67"/>
      <c r="D5626" s="68">
        <f>AVERAGE(D5622:D5625)</f>
        <v>11.125277777777777</v>
      </c>
      <c r="E5626" s="26">
        <f>AVERAGE(E5622:E5625)</f>
        <v>11.135277777777778</v>
      </c>
      <c r="F5626" s="26">
        <f>AVERAGE(F5622:F5625)</f>
        <v>11.145277777777778</v>
      </c>
    </row>
    <row r="5627" spans="2:6" ht="19.5" hidden="1" customHeight="1" thickTop="1">
      <c r="B5627" s="33"/>
      <c r="C5627" s="29"/>
      <c r="D5627" s="30"/>
      <c r="E5627" s="56"/>
      <c r="F5627" s="32"/>
    </row>
    <row r="5628" spans="2:6" ht="19.5" hidden="1" customHeight="1">
      <c r="B5628" s="33">
        <f>B5623+1</f>
        <v>42461</v>
      </c>
      <c r="C5628" s="34">
        <v>0.39583333333333331</v>
      </c>
      <c r="D5628" s="15">
        <v>11.004444444444443</v>
      </c>
      <c r="E5628" s="35">
        <v>11.014444444444443</v>
      </c>
      <c r="F5628" s="35">
        <v>11.024444444444445</v>
      </c>
    </row>
    <row r="5629" spans="2:6" ht="19.5" hidden="1" customHeight="1">
      <c r="B5629" s="33"/>
      <c r="C5629" s="34">
        <v>0.52083333333333337</v>
      </c>
      <c r="D5629" s="15">
        <v>10.950555555555558</v>
      </c>
      <c r="E5629" s="35">
        <v>10.960555555555556</v>
      </c>
      <c r="F5629" s="35">
        <v>10.970555555555555</v>
      </c>
    </row>
    <row r="5630" spans="2:6" ht="19.5" hidden="1" customHeight="1">
      <c r="B5630" s="51"/>
      <c r="C5630" s="57">
        <v>0.64583333333333337</v>
      </c>
      <c r="D5630" s="63">
        <v>10.941666666666666</v>
      </c>
      <c r="E5630" s="35">
        <v>10.951666666666664</v>
      </c>
      <c r="F5630" s="65">
        <v>10.961666666666664</v>
      </c>
    </row>
    <row r="5631" spans="2:6" ht="19.5" hidden="1" customHeight="1" thickBot="1">
      <c r="B5631" s="66" t="s">
        <v>0</v>
      </c>
      <c r="C5631" s="67"/>
      <c r="D5631" s="68">
        <f>AVERAGE(D5627:D5630)</f>
        <v>10.965555555555556</v>
      </c>
      <c r="E5631" s="26">
        <f>AVERAGE(E5627:E5630)</f>
        <v>10.975555555555554</v>
      </c>
      <c r="F5631" s="26">
        <f>AVERAGE(F5627:F5630)</f>
        <v>10.985555555555555</v>
      </c>
    </row>
    <row r="5632" spans="2:6" ht="19.5" hidden="1" customHeight="1" thickTop="1">
      <c r="B5632" s="33"/>
      <c r="C5632" s="29"/>
      <c r="D5632" s="30"/>
      <c r="E5632" s="56"/>
      <c r="F5632" s="32"/>
    </row>
    <row r="5633" spans="2:6" ht="19.5" hidden="1" customHeight="1">
      <c r="B5633" s="33">
        <f>B5628+3</f>
        <v>42464</v>
      </c>
      <c r="C5633" s="34">
        <v>0.39583333333333331</v>
      </c>
      <c r="D5633" s="15">
        <v>10.93888888888889</v>
      </c>
      <c r="E5633" s="35">
        <v>10.94888888888889</v>
      </c>
      <c r="F5633" s="35">
        <v>10.95888888888889</v>
      </c>
    </row>
    <row r="5634" spans="2:6" ht="19.5" hidden="1" customHeight="1">
      <c r="B5634" s="33"/>
      <c r="C5634" s="34">
        <v>0.52083333333333337</v>
      </c>
      <c r="D5634" s="15">
        <v>10.922222222222224</v>
      </c>
      <c r="E5634" s="35">
        <v>10.932222222222222</v>
      </c>
      <c r="F5634" s="35">
        <v>10.942222222222222</v>
      </c>
    </row>
    <row r="5635" spans="2:6" ht="19.5" hidden="1" customHeight="1">
      <c r="B5635" s="51"/>
      <c r="C5635" s="57">
        <v>0.64583333333333337</v>
      </c>
      <c r="D5635" s="63">
        <v>10.893888888888888</v>
      </c>
      <c r="E5635" s="35">
        <v>10.903888888888888</v>
      </c>
      <c r="F5635" s="65">
        <v>10.913888888888888</v>
      </c>
    </row>
    <row r="5636" spans="2:6" ht="19.5" hidden="1" customHeight="1" thickBot="1">
      <c r="B5636" s="66" t="s">
        <v>0</v>
      </c>
      <c r="C5636" s="67"/>
      <c r="D5636" s="68">
        <f>AVERAGE(D5632:D5635)</f>
        <v>10.918333333333335</v>
      </c>
      <c r="E5636" s="26">
        <f>AVERAGE(E5632:E5635)</f>
        <v>10.928333333333333</v>
      </c>
      <c r="F5636" s="26">
        <f>AVERAGE(F5632:F5635)</f>
        <v>10.938333333333333</v>
      </c>
    </row>
    <row r="5637" spans="2:6" ht="19.5" hidden="1" customHeight="1" thickTop="1">
      <c r="B5637" s="33"/>
      <c r="C5637" s="29"/>
      <c r="D5637" s="30"/>
      <c r="E5637" s="56"/>
      <c r="F5637" s="32"/>
    </row>
    <row r="5638" spans="2:6" ht="19.5" hidden="1" customHeight="1">
      <c r="B5638" s="33">
        <f>B5633+1</f>
        <v>42465</v>
      </c>
      <c r="C5638" s="34">
        <v>0.39583333333333331</v>
      </c>
      <c r="D5638" s="15">
        <v>10.808888888888889</v>
      </c>
      <c r="E5638" s="35">
        <v>10.818888888888889</v>
      </c>
      <c r="F5638" s="35">
        <v>10.828888888888891</v>
      </c>
    </row>
    <row r="5639" spans="2:6" ht="19.5" hidden="1" customHeight="1">
      <c r="B5639" s="33"/>
      <c r="C5639" s="34">
        <v>0.52083333333333337</v>
      </c>
      <c r="D5639" s="15">
        <v>10.732777777777777</v>
      </c>
      <c r="E5639" s="35">
        <v>10.742777777777778</v>
      </c>
      <c r="F5639" s="35">
        <v>10.752777777777778</v>
      </c>
    </row>
    <row r="5640" spans="2:6" ht="19.5" hidden="1" customHeight="1">
      <c r="B5640" s="51"/>
      <c r="C5640" s="57">
        <v>0.64583333333333337</v>
      </c>
      <c r="D5640" s="63">
        <v>10.722222222222221</v>
      </c>
      <c r="E5640" s="35">
        <v>10.732222222222221</v>
      </c>
      <c r="F5640" s="65">
        <v>10.742222222222221</v>
      </c>
    </row>
    <row r="5641" spans="2:6" ht="19.5" hidden="1" customHeight="1" thickBot="1">
      <c r="B5641" s="66" t="s">
        <v>0</v>
      </c>
      <c r="C5641" s="67"/>
      <c r="D5641" s="68">
        <f>AVERAGE(D5637:D5640)</f>
        <v>10.754629629629628</v>
      </c>
      <c r="E5641" s="26">
        <f>AVERAGE(E5637:E5640)</f>
        <v>10.76462962962963</v>
      </c>
      <c r="F5641" s="26">
        <f>AVERAGE(F5637:F5640)</f>
        <v>10.774629629629629</v>
      </c>
    </row>
    <row r="5642" spans="2:6" ht="19.5" hidden="1" customHeight="1" thickTop="1">
      <c r="B5642" s="33"/>
      <c r="C5642" s="29"/>
      <c r="D5642" s="30"/>
      <c r="E5642" s="56"/>
      <c r="F5642" s="32"/>
    </row>
    <row r="5643" spans="2:6" ht="19.5" hidden="1" customHeight="1">
      <c r="B5643" s="33">
        <f>B5638+1</f>
        <v>42466</v>
      </c>
      <c r="C5643" s="34">
        <v>0.39583333333333331</v>
      </c>
      <c r="D5643" s="15">
        <v>10.592222222222222</v>
      </c>
      <c r="E5643" s="35">
        <v>10.602222222222222</v>
      </c>
      <c r="F5643" s="35">
        <v>10.612222222222222</v>
      </c>
    </row>
    <row r="5644" spans="2:6" ht="19.5" hidden="1" customHeight="1">
      <c r="B5644" s="33"/>
      <c r="C5644" s="34">
        <v>0.52083333333333337</v>
      </c>
      <c r="D5644" s="15">
        <v>10.56</v>
      </c>
      <c r="E5644" s="35">
        <v>10.57</v>
      </c>
      <c r="F5644" s="35">
        <v>10.58</v>
      </c>
    </row>
    <row r="5645" spans="2:6" ht="19.5" hidden="1" customHeight="1">
      <c r="B5645" s="51"/>
      <c r="C5645" s="57">
        <v>0.64583333333333337</v>
      </c>
      <c r="D5645" s="63">
        <v>10.473333333333333</v>
      </c>
      <c r="E5645" s="35">
        <v>10.483333333333333</v>
      </c>
      <c r="F5645" s="65">
        <v>10.493333333333332</v>
      </c>
    </row>
    <row r="5646" spans="2:6" ht="19.5" hidden="1" customHeight="1" thickBot="1">
      <c r="B5646" s="66" t="s">
        <v>0</v>
      </c>
      <c r="C5646" s="67"/>
      <c r="D5646" s="68">
        <f>AVERAGE(D5642:D5645)</f>
        <v>10.541851851851851</v>
      </c>
      <c r="E5646" s="26">
        <f>AVERAGE(E5642:E5645)</f>
        <v>10.551851851851852</v>
      </c>
      <c r="F5646" s="26">
        <f>AVERAGE(F5642:F5645)</f>
        <v>10.56185185185185</v>
      </c>
    </row>
    <row r="5647" spans="2:6" ht="19.5" hidden="1" customHeight="1" thickTop="1">
      <c r="B5647" s="33"/>
      <c r="C5647" s="29"/>
      <c r="D5647" s="30"/>
      <c r="E5647" s="56"/>
      <c r="F5647" s="32"/>
    </row>
    <row r="5648" spans="2:6" ht="19.5" hidden="1" customHeight="1">
      <c r="B5648" s="33">
        <f>B5643+1</f>
        <v>42467</v>
      </c>
      <c r="C5648" s="34">
        <v>0.39583333333333331</v>
      </c>
      <c r="D5648" s="15">
        <v>10.37</v>
      </c>
      <c r="E5648" s="35">
        <v>10.379999999999999</v>
      </c>
      <c r="F5648" s="35">
        <v>10.389999999999999</v>
      </c>
    </row>
    <row r="5649" spans="2:6" ht="19.5" hidden="1" customHeight="1">
      <c r="B5649" s="33"/>
      <c r="C5649" s="34">
        <v>0.52083333333333337</v>
      </c>
      <c r="D5649" s="15">
        <v>10.247222222222222</v>
      </c>
      <c r="E5649" s="35">
        <v>10.257222222222222</v>
      </c>
      <c r="F5649" s="35">
        <v>10.267222222222223</v>
      </c>
    </row>
    <row r="5650" spans="2:6" ht="19.5" hidden="1" customHeight="1">
      <c r="B5650" s="51"/>
      <c r="C5650" s="57">
        <v>0.64583333333333337</v>
      </c>
      <c r="D5650" s="63">
        <v>10.214166666666664</v>
      </c>
      <c r="E5650" s="35">
        <v>10.224166666666665</v>
      </c>
      <c r="F5650" s="65">
        <v>10.234166666666667</v>
      </c>
    </row>
    <row r="5651" spans="2:6" ht="19.5" hidden="1" customHeight="1" thickBot="1">
      <c r="B5651" s="66" t="s">
        <v>0</v>
      </c>
      <c r="C5651" s="67"/>
      <c r="D5651" s="68">
        <f>AVERAGE(D5647:D5650)</f>
        <v>10.277129629629629</v>
      </c>
      <c r="E5651" s="26">
        <f>AVERAGE(E5647:E5650)</f>
        <v>10.287129629629629</v>
      </c>
      <c r="F5651" s="26">
        <f>AVERAGE(F5647:F5650)</f>
        <v>10.29712962962963</v>
      </c>
    </row>
    <row r="5652" spans="2:6" ht="19.5" hidden="1" customHeight="1" thickTop="1">
      <c r="B5652" s="33"/>
      <c r="C5652" s="29"/>
      <c r="D5652" s="30"/>
      <c r="E5652" s="56"/>
      <c r="F5652" s="32"/>
    </row>
    <row r="5653" spans="2:6" ht="19.5" hidden="1" customHeight="1">
      <c r="B5653" s="33">
        <f>B5648+1</f>
        <v>42468</v>
      </c>
      <c r="C5653" s="34">
        <v>0.39583333333333331</v>
      </c>
      <c r="D5653" s="15">
        <v>9.836666666666666</v>
      </c>
      <c r="E5653" s="35">
        <v>9.8466666666666676</v>
      </c>
      <c r="F5653" s="35">
        <v>9.8566666666666674</v>
      </c>
    </row>
    <row r="5654" spans="2:6" ht="19.5" hidden="1" customHeight="1">
      <c r="B5654" s="33"/>
      <c r="C5654" s="34">
        <v>0.52083333333333337</v>
      </c>
      <c r="D5654" s="15">
        <v>9.8036111111111115</v>
      </c>
      <c r="E5654" s="35">
        <v>9.8136111111111113</v>
      </c>
      <c r="F5654" s="35">
        <v>9.8236111111111128</v>
      </c>
    </row>
    <row r="5655" spans="2:6" ht="19.5" hidden="1" customHeight="1">
      <c r="B5655" s="51"/>
      <c r="C5655" s="57">
        <v>0.64583333333333337</v>
      </c>
      <c r="D5655" s="63">
        <v>9.7838888888888889</v>
      </c>
      <c r="E5655" s="35">
        <v>9.7938888888888886</v>
      </c>
      <c r="F5655" s="65">
        <v>9.8038888888888884</v>
      </c>
    </row>
    <row r="5656" spans="2:6" ht="19.5" hidden="1" customHeight="1" thickBot="1">
      <c r="B5656" s="66" t="s">
        <v>0</v>
      </c>
      <c r="C5656" s="67"/>
      <c r="D5656" s="68">
        <f>AVERAGE(D5652:D5655)</f>
        <v>9.8080555555555549</v>
      </c>
      <c r="E5656" s="26">
        <f>AVERAGE(E5652:E5655)</f>
        <v>9.8180555555555546</v>
      </c>
      <c r="F5656" s="26">
        <f>AVERAGE(F5652:F5655)</f>
        <v>9.8280555555555562</v>
      </c>
    </row>
    <row r="5657" spans="2:6" ht="19.5" hidden="1" customHeight="1" thickTop="1">
      <c r="B5657" s="33"/>
      <c r="C5657" s="29"/>
      <c r="D5657" s="30"/>
      <c r="E5657" s="56"/>
      <c r="F5657" s="32"/>
    </row>
    <row r="5658" spans="2:6" ht="19.5" hidden="1" customHeight="1">
      <c r="B5658" s="33">
        <f>B5653+3</f>
        <v>42471</v>
      </c>
      <c r="C5658" s="34">
        <v>0.39583333333333331</v>
      </c>
      <c r="D5658" s="15">
        <v>9.8016666666666676</v>
      </c>
      <c r="E5658" s="35">
        <v>9.8116666666666674</v>
      </c>
      <c r="F5658" s="35">
        <v>9.8216666666666654</v>
      </c>
    </row>
    <row r="5659" spans="2:6" ht="19.5" hidden="1" customHeight="1">
      <c r="B5659" s="33"/>
      <c r="C5659" s="34">
        <v>0.52083333333333337</v>
      </c>
      <c r="D5659" s="15">
        <v>9.801111111111112</v>
      </c>
      <c r="E5659" s="35">
        <v>9.8111111111111118</v>
      </c>
      <c r="F5659" s="35">
        <v>9.8211111111111098</v>
      </c>
    </row>
    <row r="5660" spans="2:6" ht="19.5" hidden="1" customHeight="1">
      <c r="B5660" s="51"/>
      <c r="C5660" s="57">
        <v>0.64583333333333337</v>
      </c>
      <c r="D5660" s="63">
        <v>9.7472222222222218</v>
      </c>
      <c r="E5660" s="35">
        <v>9.7572222222222216</v>
      </c>
      <c r="F5660" s="65">
        <v>9.7672222222222231</v>
      </c>
    </row>
    <row r="5661" spans="2:6" ht="19.5" hidden="1" customHeight="1" thickBot="1">
      <c r="B5661" s="66" t="s">
        <v>0</v>
      </c>
      <c r="C5661" s="67"/>
      <c r="D5661" s="68">
        <f>AVERAGE(D5657:D5660)</f>
        <v>9.7833333333333332</v>
      </c>
      <c r="E5661" s="26">
        <f>AVERAGE(E5657:E5660)</f>
        <v>9.793333333333333</v>
      </c>
      <c r="F5661" s="26">
        <f>AVERAGE(F5657:F5660)</f>
        <v>9.8033333333333328</v>
      </c>
    </row>
    <row r="5662" spans="2:6" ht="19.5" hidden="1" customHeight="1" thickTop="1">
      <c r="B5662" s="33"/>
      <c r="C5662" s="29"/>
      <c r="D5662" s="30"/>
      <c r="E5662" s="56"/>
      <c r="F5662" s="32"/>
    </row>
    <row r="5663" spans="2:6" ht="19.5" hidden="1" customHeight="1">
      <c r="B5663" s="33">
        <f>B5658+1</f>
        <v>42472</v>
      </c>
      <c r="C5663" s="34">
        <v>0.39583333333333331</v>
      </c>
      <c r="D5663" s="15">
        <v>9.7030555555555562</v>
      </c>
      <c r="E5663" s="35">
        <v>9.713055555555556</v>
      </c>
      <c r="F5663" s="35">
        <v>9.723055555555554</v>
      </c>
    </row>
    <row r="5664" spans="2:6" ht="19.5" hidden="1" customHeight="1">
      <c r="B5664" s="33"/>
      <c r="C5664" s="34">
        <v>0.52083333333333337</v>
      </c>
      <c r="D5664" s="15">
        <v>9.6841666666666661</v>
      </c>
      <c r="E5664" s="35">
        <v>9.6941666666666659</v>
      </c>
      <c r="F5664" s="35">
        <v>9.7041666666666657</v>
      </c>
    </row>
    <row r="5665" spans="2:6" ht="19.5" hidden="1" customHeight="1">
      <c r="B5665" s="51"/>
      <c r="C5665" s="57">
        <v>0.64583333333333337</v>
      </c>
      <c r="D5665" s="63">
        <v>9.6572222222222237</v>
      </c>
      <c r="E5665" s="35">
        <v>9.6672222222222217</v>
      </c>
      <c r="F5665" s="65">
        <v>9.6772222222222197</v>
      </c>
    </row>
    <row r="5666" spans="2:6" ht="19.5" hidden="1" customHeight="1" thickBot="1">
      <c r="B5666" s="66" t="s">
        <v>0</v>
      </c>
      <c r="C5666" s="67"/>
      <c r="D5666" s="68">
        <f>AVERAGE(D5662:D5665)</f>
        <v>9.681481481481482</v>
      </c>
      <c r="E5666" s="26">
        <f>AVERAGE(E5662:E5665)</f>
        <v>9.6914814814814818</v>
      </c>
      <c r="F5666" s="26">
        <f>AVERAGE(F5662:F5665)</f>
        <v>9.7014814814814798</v>
      </c>
    </row>
    <row r="5667" spans="2:6" ht="19.5" hidden="1" customHeight="1" thickTop="1">
      <c r="B5667" s="33"/>
      <c r="C5667" s="29"/>
      <c r="D5667" s="30"/>
      <c r="E5667" s="56"/>
      <c r="F5667" s="32"/>
    </row>
    <row r="5668" spans="2:6" ht="19.5" hidden="1" customHeight="1">
      <c r="B5668" s="33">
        <f>B5663+1</f>
        <v>42473</v>
      </c>
      <c r="C5668" s="34">
        <v>0.39583333333333331</v>
      </c>
      <c r="D5668" s="15">
        <v>9.5322222222222202</v>
      </c>
      <c r="E5668" s="35">
        <v>9.5422222222222217</v>
      </c>
      <c r="F5668" s="35">
        <v>9.5522222222222233</v>
      </c>
    </row>
    <row r="5669" spans="2:6" ht="19.5" hidden="1" customHeight="1">
      <c r="B5669" s="33"/>
      <c r="C5669" s="34">
        <v>0.52083333333333337</v>
      </c>
      <c r="D5669" s="15">
        <v>9.3213888888888903</v>
      </c>
      <c r="E5669" s="35">
        <v>9.3313888888888901</v>
      </c>
      <c r="F5669" s="35">
        <v>9.3413888888888899</v>
      </c>
    </row>
    <row r="5670" spans="2:6" ht="19.5" hidden="1" customHeight="1">
      <c r="B5670" s="51"/>
      <c r="C5670" s="57">
        <v>0.64583333333333337</v>
      </c>
      <c r="D5670" s="63">
        <v>9.2897222222222204</v>
      </c>
      <c r="E5670" s="35">
        <v>9.299722222222222</v>
      </c>
      <c r="F5670" s="65">
        <v>9.3097222222222236</v>
      </c>
    </row>
    <row r="5671" spans="2:6" ht="19.5" hidden="1" customHeight="1" thickBot="1">
      <c r="B5671" s="66" t="s">
        <v>0</v>
      </c>
      <c r="C5671" s="67"/>
      <c r="D5671" s="68">
        <f>AVERAGE(D5667:D5670)</f>
        <v>9.3811111111111103</v>
      </c>
      <c r="E5671" s="26">
        <f>AVERAGE(E5667:E5670)</f>
        <v>9.3911111111111101</v>
      </c>
      <c r="F5671" s="26">
        <f>AVERAGE(F5667:F5670)</f>
        <v>9.4011111111111116</v>
      </c>
    </row>
    <row r="5672" spans="2:6" ht="19.5" hidden="1" customHeight="1" thickTop="1">
      <c r="B5672" s="33"/>
      <c r="C5672" s="29"/>
      <c r="D5672" s="30"/>
      <c r="E5672" s="56"/>
      <c r="F5672" s="32"/>
    </row>
    <row r="5673" spans="2:6" ht="19.5" hidden="1" customHeight="1">
      <c r="B5673" s="33">
        <f>B5668+1</f>
        <v>42474</v>
      </c>
      <c r="C5673" s="34">
        <v>0.39583333333333331</v>
      </c>
      <c r="D5673" s="15">
        <v>9.2058333333333326</v>
      </c>
      <c r="E5673" s="35">
        <v>9.2158333333333324</v>
      </c>
      <c r="F5673" s="35">
        <v>9.225833333333334</v>
      </c>
    </row>
    <row r="5674" spans="2:6" ht="19.5" hidden="1" customHeight="1">
      <c r="B5674" s="33"/>
      <c r="C5674" s="34">
        <v>0.52083333333333337</v>
      </c>
      <c r="D5674" s="15">
        <v>9.1719444444444456</v>
      </c>
      <c r="E5674" s="35">
        <v>9.1819444444444436</v>
      </c>
      <c r="F5674" s="35">
        <v>9.1919444444444434</v>
      </c>
    </row>
    <row r="5675" spans="2:6" ht="19.5" hidden="1" customHeight="1">
      <c r="B5675" s="51"/>
      <c r="C5675" s="57">
        <v>0.64583333333333337</v>
      </c>
      <c r="D5675" s="63">
        <v>9.1663888888888909</v>
      </c>
      <c r="E5675" s="35">
        <v>9.1763888888888907</v>
      </c>
      <c r="F5675" s="65">
        <v>9.1863888888888887</v>
      </c>
    </row>
    <row r="5676" spans="2:6" ht="19.5" hidden="1" customHeight="1" thickBot="1">
      <c r="B5676" s="66" t="s">
        <v>0</v>
      </c>
      <c r="C5676" s="67"/>
      <c r="D5676" s="68">
        <f>AVERAGE(D5672:D5675)</f>
        <v>9.1813888888888897</v>
      </c>
      <c r="E5676" s="26">
        <f>AVERAGE(E5672:E5675)</f>
        <v>9.1913888888888895</v>
      </c>
      <c r="F5676" s="26">
        <f>AVERAGE(F5672:F5675)</f>
        <v>9.2013888888888893</v>
      </c>
    </row>
    <row r="5677" spans="2:6" ht="19.5" hidden="1" customHeight="1" thickTop="1">
      <c r="B5677" s="33"/>
      <c r="C5677" s="29"/>
      <c r="D5677" s="30"/>
      <c r="E5677" s="56"/>
      <c r="F5677" s="32"/>
    </row>
    <row r="5678" spans="2:6" ht="19.5" hidden="1" customHeight="1">
      <c r="B5678" s="33">
        <f>B5673+1</f>
        <v>42475</v>
      </c>
      <c r="C5678" s="34">
        <v>0.39583333333333331</v>
      </c>
      <c r="D5678" s="15">
        <v>9.1602777777777753</v>
      </c>
      <c r="E5678" s="35">
        <v>9.1702777777777769</v>
      </c>
      <c r="F5678" s="35">
        <v>9.1802777777777766</v>
      </c>
    </row>
    <row r="5679" spans="2:6" ht="19.5" hidden="1" customHeight="1">
      <c r="B5679" s="33"/>
      <c r="C5679" s="34">
        <v>0.52083333333333337</v>
      </c>
      <c r="D5679" s="15">
        <v>9.1761111111111084</v>
      </c>
      <c r="E5679" s="35">
        <v>9.18611111111111</v>
      </c>
      <c r="F5679" s="35">
        <v>9.1961111111111133</v>
      </c>
    </row>
    <row r="5680" spans="2:6" ht="19.5" hidden="1" customHeight="1">
      <c r="B5680" s="51"/>
      <c r="C5680" s="57">
        <v>0.64583333333333337</v>
      </c>
      <c r="D5680" s="63">
        <v>9.1877777777777769</v>
      </c>
      <c r="E5680" s="35">
        <v>9.1977777777777767</v>
      </c>
      <c r="F5680" s="65">
        <v>9.2077777777777783</v>
      </c>
    </row>
    <row r="5681" spans="2:6" ht="19.5" hidden="1" customHeight="1" thickBot="1">
      <c r="B5681" s="66" t="s">
        <v>0</v>
      </c>
      <c r="C5681" s="67"/>
      <c r="D5681" s="68">
        <f>AVERAGE(D5677:D5680)</f>
        <v>9.1747222222222202</v>
      </c>
      <c r="E5681" s="26">
        <f>AVERAGE(E5677:E5680)</f>
        <v>9.1847222222222218</v>
      </c>
      <c r="F5681" s="26">
        <f>AVERAGE(F5677:F5680)</f>
        <v>9.1947222222222234</v>
      </c>
    </row>
    <row r="5682" spans="2:6" ht="19.5" hidden="1" customHeight="1" thickTop="1">
      <c r="B5682" s="33"/>
      <c r="C5682" s="29"/>
      <c r="D5682" s="30"/>
      <c r="E5682" s="56"/>
      <c r="F5682" s="32"/>
    </row>
    <row r="5683" spans="2:6" ht="19.5" hidden="1" customHeight="1">
      <c r="B5683" s="33">
        <f>B5678+3</f>
        <v>42478</v>
      </c>
      <c r="C5683" s="34">
        <v>0.39583333333333331</v>
      </c>
      <c r="D5683" s="15">
        <v>9.1911111111111108</v>
      </c>
      <c r="E5683" s="35">
        <v>9.2011111111111124</v>
      </c>
      <c r="F5683" s="35">
        <v>9.2111111111111139</v>
      </c>
    </row>
    <row r="5684" spans="2:6" ht="19.5" hidden="1" customHeight="1">
      <c r="B5684" s="33"/>
      <c r="C5684" s="34">
        <v>0.52083333333333337</v>
      </c>
      <c r="D5684" s="15">
        <v>9.1974999999999998</v>
      </c>
      <c r="E5684" s="35">
        <v>9.2075000000000014</v>
      </c>
      <c r="F5684" s="35">
        <v>9.2175000000000029</v>
      </c>
    </row>
    <row r="5685" spans="2:6" ht="19.5" hidden="1" customHeight="1">
      <c r="B5685" s="51"/>
      <c r="C5685" s="57">
        <v>0.64583333333333337</v>
      </c>
      <c r="D5685" s="63">
        <v>9.2058333333333326</v>
      </c>
      <c r="E5685" s="35">
        <v>9.2158333333333324</v>
      </c>
      <c r="F5685" s="65">
        <v>9.225833333333334</v>
      </c>
    </row>
    <row r="5686" spans="2:6" ht="19.5" hidden="1" customHeight="1" thickBot="1">
      <c r="B5686" s="66" t="s">
        <v>0</v>
      </c>
      <c r="C5686" s="67"/>
      <c r="D5686" s="68">
        <f>AVERAGE(D5682:D5685)</f>
        <v>9.1981481481481477</v>
      </c>
      <c r="E5686" s="26">
        <f>AVERAGE(E5682:E5685)</f>
        <v>9.2081481481481493</v>
      </c>
      <c r="F5686" s="26">
        <f>AVERAGE(F5682:F5685)</f>
        <v>9.2181481481481509</v>
      </c>
    </row>
    <row r="5687" spans="2:6" ht="19.5" hidden="1" customHeight="1" thickTop="1">
      <c r="B5687" s="33"/>
      <c r="C5687" s="29"/>
      <c r="D5687" s="30"/>
      <c r="E5687" s="56"/>
      <c r="F5687" s="32"/>
    </row>
    <row r="5688" spans="2:6" ht="19.5" hidden="1" customHeight="1">
      <c r="B5688" s="33">
        <f>B5683+1</f>
        <v>42479</v>
      </c>
      <c r="C5688" s="34">
        <v>0.39583333333333331</v>
      </c>
      <c r="D5688" s="15">
        <v>9.2130555555555578</v>
      </c>
      <c r="E5688" s="35">
        <v>9.2230555555555576</v>
      </c>
      <c r="F5688" s="35">
        <v>9.2330555555555556</v>
      </c>
    </row>
    <row r="5689" spans="2:6" ht="19.5" hidden="1" customHeight="1">
      <c r="B5689" s="33"/>
      <c r="C5689" s="34">
        <v>0.52083333333333337</v>
      </c>
      <c r="D5689" s="15">
        <v>9.2261111111111109</v>
      </c>
      <c r="E5689" s="35">
        <v>9.2361111111111107</v>
      </c>
      <c r="F5689" s="35">
        <v>9.2461111111111123</v>
      </c>
    </row>
    <row r="5690" spans="2:6" ht="19.5" hidden="1" customHeight="1">
      <c r="B5690" s="51"/>
      <c r="C5690" s="57">
        <v>0.64583333333333337</v>
      </c>
      <c r="D5690" s="63">
        <v>9.2541666666666682</v>
      </c>
      <c r="E5690" s="35">
        <v>9.264166666666668</v>
      </c>
      <c r="F5690" s="65">
        <v>9.2741666666666678</v>
      </c>
    </row>
    <row r="5691" spans="2:6" ht="19.5" hidden="1" customHeight="1" thickBot="1">
      <c r="B5691" s="66" t="s">
        <v>0</v>
      </c>
      <c r="C5691" s="67"/>
      <c r="D5691" s="68">
        <f>AVERAGE(D5687:D5690)</f>
        <v>9.2311111111111117</v>
      </c>
      <c r="E5691" s="26">
        <f>AVERAGE(E5687:E5690)</f>
        <v>9.2411111111111115</v>
      </c>
      <c r="F5691" s="26">
        <f>AVERAGE(F5687:F5690)</f>
        <v>9.2511111111111131</v>
      </c>
    </row>
    <row r="5692" spans="2:6" ht="19.5" hidden="1" customHeight="1" thickTop="1">
      <c r="B5692" s="33"/>
      <c r="C5692" s="29"/>
      <c r="D5692" s="30"/>
      <c r="E5692" s="56"/>
      <c r="F5692" s="32"/>
    </row>
    <row r="5693" spans="2:6" ht="19.5" hidden="1" customHeight="1">
      <c r="B5693" s="33">
        <f>B5688+1</f>
        <v>42480</v>
      </c>
      <c r="C5693" s="34">
        <v>0.39583333333333331</v>
      </c>
      <c r="D5693" s="15">
        <v>9.2655555555555562</v>
      </c>
      <c r="E5693" s="35">
        <v>9.275555555555556</v>
      </c>
      <c r="F5693" s="35">
        <v>9.2855555555555558</v>
      </c>
    </row>
    <row r="5694" spans="2:6" ht="19.5" hidden="1" customHeight="1">
      <c r="B5694" s="33"/>
      <c r="C5694" s="34">
        <v>0.52083333333333337</v>
      </c>
      <c r="D5694" s="15">
        <v>9.2841666666666676</v>
      </c>
      <c r="E5694" s="35">
        <v>9.2941666666666674</v>
      </c>
      <c r="F5694" s="35">
        <v>9.3041666666666671</v>
      </c>
    </row>
    <row r="5695" spans="2:6" ht="19.5" hidden="1" customHeight="1">
      <c r="B5695" s="51"/>
      <c r="C5695" s="57">
        <v>0.64583333333333337</v>
      </c>
      <c r="D5695" s="63">
        <v>9.2861111111111114</v>
      </c>
      <c r="E5695" s="35">
        <v>9.296111111111113</v>
      </c>
      <c r="F5695" s="65">
        <v>9.3061111111111128</v>
      </c>
    </row>
    <row r="5696" spans="2:6" ht="19.5" hidden="1" customHeight="1" thickBot="1">
      <c r="B5696" s="66" t="s">
        <v>0</v>
      </c>
      <c r="C5696" s="67"/>
      <c r="D5696" s="68">
        <f>AVERAGE(D5692:D5695)</f>
        <v>9.2786111111111111</v>
      </c>
      <c r="E5696" s="26">
        <f>AVERAGE(E5692:E5695)</f>
        <v>9.2886111111111127</v>
      </c>
      <c r="F5696" s="26">
        <f>AVERAGE(F5692:F5695)</f>
        <v>9.2986111111111125</v>
      </c>
    </row>
    <row r="5697" spans="2:6" ht="19.5" hidden="1" customHeight="1" thickTop="1">
      <c r="B5697" s="33"/>
      <c r="C5697" s="29"/>
      <c r="D5697" s="30"/>
      <c r="E5697" s="56"/>
      <c r="F5697" s="32"/>
    </row>
    <row r="5698" spans="2:6" ht="19.5" hidden="1" customHeight="1">
      <c r="B5698" s="33">
        <f>B5693+1</f>
        <v>42481</v>
      </c>
      <c r="C5698" s="34">
        <v>0.39583333333333331</v>
      </c>
      <c r="D5698" s="15">
        <v>9.3133333333333326</v>
      </c>
      <c r="E5698" s="35">
        <v>9.3233333333333341</v>
      </c>
      <c r="F5698" s="35">
        <v>9.3333333333333339</v>
      </c>
    </row>
    <row r="5699" spans="2:6" ht="19.5" hidden="1" customHeight="1">
      <c r="B5699" s="33"/>
      <c r="C5699" s="34">
        <v>0.52083333333333337</v>
      </c>
      <c r="D5699" s="15">
        <v>9.3366666666666642</v>
      </c>
      <c r="E5699" s="35">
        <v>9.3466666666666658</v>
      </c>
      <c r="F5699" s="35">
        <v>9.3566666666666674</v>
      </c>
    </row>
    <row r="5700" spans="2:6" ht="19.5" hidden="1" customHeight="1">
      <c r="B5700" s="51"/>
      <c r="C5700" s="57">
        <v>0.64583333333333337</v>
      </c>
      <c r="D5700" s="63">
        <v>9.3394444444444424</v>
      </c>
      <c r="E5700" s="35">
        <v>9.349444444444444</v>
      </c>
      <c r="F5700" s="65">
        <v>9.3594444444444438</v>
      </c>
    </row>
    <row r="5701" spans="2:6" ht="19.5" hidden="1" customHeight="1" thickBot="1">
      <c r="B5701" s="66" t="s">
        <v>0</v>
      </c>
      <c r="C5701" s="67"/>
      <c r="D5701" s="68">
        <f>AVERAGE(D5697:D5700)</f>
        <v>9.3298148148148137</v>
      </c>
      <c r="E5701" s="26">
        <f>AVERAGE(E5697:E5700)</f>
        <v>9.3398148148148152</v>
      </c>
      <c r="F5701" s="26">
        <f>AVERAGE(F5697:F5700)</f>
        <v>9.349814814814815</v>
      </c>
    </row>
    <row r="5702" spans="2:6" ht="19.5" hidden="1" customHeight="1" thickTop="1">
      <c r="B5702" s="33"/>
      <c r="C5702" s="29"/>
      <c r="D5702" s="30"/>
      <c r="E5702" s="56"/>
      <c r="F5702" s="32"/>
    </row>
    <row r="5703" spans="2:6" ht="19.5" hidden="1" customHeight="1">
      <c r="B5703" s="33">
        <f>B5698+1</f>
        <v>42482</v>
      </c>
      <c r="C5703" s="34">
        <v>0.39583333333333331</v>
      </c>
      <c r="D5703" s="15">
        <v>9.3519444444444471</v>
      </c>
      <c r="E5703" s="35">
        <v>9.3619444444444468</v>
      </c>
      <c r="F5703" s="35">
        <v>9.3719444444444449</v>
      </c>
    </row>
    <row r="5704" spans="2:6" ht="19.5" hidden="1" customHeight="1">
      <c r="B5704" s="33"/>
      <c r="C5704" s="34">
        <v>0.52083333333333337</v>
      </c>
      <c r="D5704" s="15">
        <v>9.368611111111111</v>
      </c>
      <c r="E5704" s="35">
        <v>9.3786111111111108</v>
      </c>
      <c r="F5704" s="35">
        <v>9.3886111111111106</v>
      </c>
    </row>
    <row r="5705" spans="2:6" ht="19.5" hidden="1" customHeight="1">
      <c r="B5705" s="51"/>
      <c r="C5705" s="57">
        <v>0.64583333333333337</v>
      </c>
      <c r="D5705" s="63">
        <v>9.3791666666666682</v>
      </c>
      <c r="E5705" s="35">
        <v>9.389166666666668</v>
      </c>
      <c r="F5705" s="65">
        <v>9.399166666666666</v>
      </c>
    </row>
    <row r="5706" spans="2:6" ht="19.5" hidden="1" customHeight="1" thickBot="1">
      <c r="B5706" s="66" t="s">
        <v>0</v>
      </c>
      <c r="C5706" s="67"/>
      <c r="D5706" s="68">
        <f>AVERAGE(D5702:D5705)</f>
        <v>9.3665740740740748</v>
      </c>
      <c r="E5706" s="26">
        <f>AVERAGE(E5702:E5705)</f>
        <v>9.3765740740740764</v>
      </c>
      <c r="F5706" s="26">
        <f>AVERAGE(F5702:F5705)</f>
        <v>9.3865740740740744</v>
      </c>
    </row>
    <row r="5707" spans="2:6" ht="19.5" hidden="1" customHeight="1" thickTop="1">
      <c r="B5707" s="33"/>
      <c r="C5707" s="29"/>
      <c r="D5707" s="30"/>
      <c r="E5707" s="56"/>
      <c r="F5707" s="32"/>
    </row>
    <row r="5708" spans="2:6" ht="19.5" hidden="1" customHeight="1">
      <c r="B5708" s="33">
        <f>B5703+3</f>
        <v>42485</v>
      </c>
      <c r="C5708" s="34">
        <v>0.39583333333333331</v>
      </c>
      <c r="D5708" s="15">
        <v>9.4008333333333312</v>
      </c>
      <c r="E5708" s="35">
        <v>9.4108333333333327</v>
      </c>
      <c r="F5708" s="35">
        <v>9.4208333333333343</v>
      </c>
    </row>
    <row r="5709" spans="2:6" ht="19.5" hidden="1" customHeight="1">
      <c r="B5709" s="33"/>
      <c r="C5709" s="34">
        <v>0.52083333333333337</v>
      </c>
      <c r="D5709" s="15">
        <v>9.4197222222222212</v>
      </c>
      <c r="E5709" s="35">
        <v>9.429722222222221</v>
      </c>
      <c r="F5709" s="35">
        <v>9.4397222222222226</v>
      </c>
    </row>
    <row r="5710" spans="2:6" ht="19.5" hidden="1" customHeight="1">
      <c r="B5710" s="51"/>
      <c r="C5710" s="57">
        <v>0.64583333333333337</v>
      </c>
      <c r="D5710" s="63">
        <v>9.4269444444444428</v>
      </c>
      <c r="E5710" s="35">
        <v>9.4369444444444426</v>
      </c>
      <c r="F5710" s="65">
        <v>9.4469444444444441</v>
      </c>
    </row>
    <row r="5711" spans="2:6" ht="19.5" hidden="1" customHeight="1" thickBot="1">
      <c r="B5711" s="66" t="s">
        <v>0</v>
      </c>
      <c r="C5711" s="67"/>
      <c r="D5711" s="68">
        <f>AVERAGE(D5707:D5710)</f>
        <v>9.4158333333333317</v>
      </c>
      <c r="E5711" s="26">
        <f>AVERAGE(E5707:E5710)</f>
        <v>9.4258333333333315</v>
      </c>
      <c r="F5711" s="26">
        <f>AVERAGE(F5707:F5710)</f>
        <v>9.4358333333333331</v>
      </c>
    </row>
    <row r="5712" spans="2:6" ht="19.5" hidden="1" customHeight="1" thickTop="1">
      <c r="B5712" s="33"/>
      <c r="C5712" s="29"/>
      <c r="D5712" s="30"/>
      <c r="E5712" s="56"/>
      <c r="F5712" s="32"/>
    </row>
    <row r="5713" spans="2:6" ht="19.5" hidden="1" customHeight="1">
      <c r="B5713" s="33">
        <f>B5708+1</f>
        <v>42486</v>
      </c>
      <c r="C5713" s="34">
        <v>0.39583333333333331</v>
      </c>
      <c r="D5713" s="15">
        <v>9.4366666666666656</v>
      </c>
      <c r="E5713" s="35">
        <v>9.4466666666666654</v>
      </c>
      <c r="F5713" s="35">
        <v>9.456666666666667</v>
      </c>
    </row>
    <row r="5714" spans="2:6" ht="19.5" hidden="1" customHeight="1">
      <c r="B5714" s="33"/>
      <c r="C5714" s="34">
        <v>0.52083333333333337</v>
      </c>
      <c r="D5714" s="15">
        <v>9.4580555555555534</v>
      </c>
      <c r="E5714" s="35">
        <v>9.468055555555555</v>
      </c>
      <c r="F5714" s="35">
        <v>9.4780555555555566</v>
      </c>
    </row>
    <row r="5715" spans="2:6" ht="19.5" hidden="1" customHeight="1">
      <c r="B5715" s="51"/>
      <c r="C5715" s="57">
        <v>0.64583333333333337</v>
      </c>
      <c r="D5715" s="63">
        <v>9.4797222222222235</v>
      </c>
      <c r="E5715" s="35">
        <v>9.4897222222222233</v>
      </c>
      <c r="F5715" s="65">
        <v>9.4997222222222231</v>
      </c>
    </row>
    <row r="5716" spans="2:6" ht="19.5" hidden="1" customHeight="1" thickBot="1">
      <c r="B5716" s="66" t="s">
        <v>0</v>
      </c>
      <c r="C5716" s="67"/>
      <c r="D5716" s="68">
        <f>AVERAGE(D5712:D5715)</f>
        <v>9.4581481481481475</v>
      </c>
      <c r="E5716" s="26">
        <f>AVERAGE(E5712:E5715)</f>
        <v>9.4681481481481473</v>
      </c>
      <c r="F5716" s="26">
        <f>AVERAGE(F5712:F5715)</f>
        <v>9.4781481481481489</v>
      </c>
    </row>
    <row r="5717" spans="2:6" ht="19.5" hidden="1" customHeight="1" thickTop="1">
      <c r="B5717" s="33"/>
      <c r="C5717" s="29"/>
      <c r="D5717" s="30"/>
      <c r="E5717" s="56"/>
      <c r="F5717" s="32"/>
    </row>
    <row r="5718" spans="2:6" ht="19.5" hidden="1" customHeight="1">
      <c r="B5718" s="33">
        <f>B5713+1</f>
        <v>42487</v>
      </c>
      <c r="C5718" s="34">
        <v>0.39583333333333331</v>
      </c>
      <c r="D5718" s="15">
        <v>9.4905555555555541</v>
      </c>
      <c r="E5718" s="35">
        <v>9.5005555555555539</v>
      </c>
      <c r="F5718" s="35">
        <v>9.5105555555555554</v>
      </c>
    </row>
    <row r="5719" spans="2:6" ht="19.5" hidden="1" customHeight="1">
      <c r="B5719" s="33"/>
      <c r="C5719" s="34">
        <v>0.52083333333333337</v>
      </c>
      <c r="D5719" s="15">
        <v>9.4969444444444449</v>
      </c>
      <c r="E5719" s="35">
        <v>9.5069444444444429</v>
      </c>
      <c r="F5719" s="35">
        <v>9.5169444444444427</v>
      </c>
    </row>
    <row r="5720" spans="2:6" ht="19.5" hidden="1" customHeight="1">
      <c r="B5720" s="51"/>
      <c r="C5720" s="57">
        <v>0.64583333333333337</v>
      </c>
      <c r="D5720" s="63">
        <v>9.5083333333333311</v>
      </c>
      <c r="E5720" s="35">
        <v>9.5183333333333326</v>
      </c>
      <c r="F5720" s="65">
        <v>9.5283333333333342</v>
      </c>
    </row>
    <row r="5721" spans="2:6" ht="19.5" hidden="1" customHeight="1" thickBot="1">
      <c r="B5721" s="66" t="s">
        <v>0</v>
      </c>
      <c r="C5721" s="67"/>
      <c r="D5721" s="68">
        <f>AVERAGE(D5717:D5720)</f>
        <v>9.49861111111111</v>
      </c>
      <c r="E5721" s="26">
        <f>AVERAGE(E5717:E5720)</f>
        <v>9.5086111111111098</v>
      </c>
      <c r="F5721" s="26">
        <f>AVERAGE(F5717:F5720)</f>
        <v>9.5186111111111114</v>
      </c>
    </row>
    <row r="5722" spans="2:6" ht="19.5" hidden="1" customHeight="1" thickTop="1">
      <c r="B5722" s="33"/>
      <c r="C5722" s="29"/>
      <c r="D5722" s="30"/>
      <c r="E5722" s="56"/>
      <c r="F5722" s="32"/>
    </row>
    <row r="5723" spans="2:6" ht="19.5" hidden="1" customHeight="1">
      <c r="B5723" s="33">
        <f>B5718+1</f>
        <v>42488</v>
      </c>
      <c r="C5723" s="34">
        <v>0.39583333333333331</v>
      </c>
      <c r="D5723" s="15">
        <v>9.5280555555555537</v>
      </c>
      <c r="E5723" s="35">
        <v>9.5380555555555553</v>
      </c>
      <c r="F5723" s="35">
        <v>9.5480555555555569</v>
      </c>
    </row>
    <row r="5724" spans="2:6" ht="19.5" hidden="1" customHeight="1">
      <c r="B5724" s="33"/>
      <c r="C5724" s="34">
        <v>0.52083333333333337</v>
      </c>
      <c r="D5724" s="15">
        <v>9.5780555555555527</v>
      </c>
      <c r="E5724" s="35">
        <v>9.588055555555556</v>
      </c>
      <c r="F5724" s="35">
        <v>9.5980555555555576</v>
      </c>
    </row>
    <row r="5725" spans="2:6" ht="19.5" hidden="1" customHeight="1">
      <c r="B5725" s="51"/>
      <c r="C5725" s="57">
        <v>0.64583333333333337</v>
      </c>
      <c r="D5725" s="63">
        <v>9.5863888888888873</v>
      </c>
      <c r="E5725" s="35">
        <v>9.5963888888888889</v>
      </c>
      <c r="F5725" s="65">
        <v>9.6063888888888904</v>
      </c>
    </row>
    <row r="5726" spans="2:6" ht="19.5" hidden="1" customHeight="1" thickBot="1">
      <c r="B5726" s="66" t="s">
        <v>0</v>
      </c>
      <c r="C5726" s="67"/>
      <c r="D5726" s="68">
        <f>AVERAGE(D5722:D5725)</f>
        <v>9.5641666666666634</v>
      </c>
      <c r="E5726" s="26">
        <f>AVERAGE(E5722:E5725)</f>
        <v>9.5741666666666667</v>
      </c>
      <c r="F5726" s="26">
        <f>AVERAGE(F5722:F5725)</f>
        <v>9.5841666666666683</v>
      </c>
    </row>
    <row r="5727" spans="2:6" ht="19.5" hidden="1" customHeight="1" thickTop="1">
      <c r="B5727" s="33"/>
      <c r="C5727" s="29"/>
      <c r="D5727" s="30"/>
      <c r="E5727" s="56"/>
      <c r="F5727" s="32"/>
    </row>
    <row r="5728" spans="2:6" ht="19.5" hidden="1" customHeight="1">
      <c r="B5728" s="33">
        <f>B5723+1</f>
        <v>42489</v>
      </c>
      <c r="C5728" s="34">
        <v>0.39583333333333331</v>
      </c>
      <c r="D5728" s="15">
        <v>9.5813888888888883</v>
      </c>
      <c r="E5728" s="35">
        <v>9.5913888888888881</v>
      </c>
      <c r="F5728" s="35">
        <v>9.6013888888888879</v>
      </c>
    </row>
    <row r="5729" spans="2:6" ht="19.5" hidden="1" customHeight="1">
      <c r="B5729" s="33"/>
      <c r="C5729" s="34">
        <v>0.52083333333333337</v>
      </c>
      <c r="D5729" s="15">
        <v>9.5869444444444412</v>
      </c>
      <c r="E5729" s="35">
        <v>9.5969444444444427</v>
      </c>
      <c r="F5729" s="35">
        <v>9.6069444444444443</v>
      </c>
    </row>
    <row r="5730" spans="2:6" ht="19.5" hidden="1" customHeight="1">
      <c r="B5730" s="51"/>
      <c r="C5730" s="57">
        <v>0.64583333333333337</v>
      </c>
      <c r="D5730" s="63">
        <v>9.5919444444444437</v>
      </c>
      <c r="E5730" s="35">
        <v>9.6019444444444453</v>
      </c>
      <c r="F5730" s="65">
        <v>9.6119444444444468</v>
      </c>
    </row>
    <row r="5731" spans="2:6" ht="19.5" hidden="1" customHeight="1" thickBot="1">
      <c r="B5731" s="66" t="s">
        <v>0</v>
      </c>
      <c r="C5731" s="67"/>
      <c r="D5731" s="68">
        <f>AVERAGE(D5727:D5730)</f>
        <v>9.5867592592592583</v>
      </c>
      <c r="E5731" s="26">
        <f>AVERAGE(E5727:E5730)</f>
        <v>9.5967592592592599</v>
      </c>
      <c r="F5731" s="26">
        <f>AVERAGE(F5727:F5730)</f>
        <v>9.6067592592592597</v>
      </c>
    </row>
    <row r="5732" spans="2:6" ht="19.5" hidden="1" customHeight="1" thickTop="1">
      <c r="B5732" s="33"/>
      <c r="C5732" s="29"/>
      <c r="D5732" s="30"/>
      <c r="E5732" s="56"/>
      <c r="F5732" s="32"/>
    </row>
    <row r="5733" spans="2:6" ht="19.5" hidden="1" customHeight="1">
      <c r="B5733" s="33">
        <f>B5728+4</f>
        <v>42493</v>
      </c>
      <c r="C5733" s="34">
        <v>0.39583333333333331</v>
      </c>
      <c r="D5733" s="15">
        <v>9.599444444444444</v>
      </c>
      <c r="E5733" s="35">
        <v>9.6094444444444456</v>
      </c>
      <c r="F5733" s="35">
        <v>9.6194444444444471</v>
      </c>
    </row>
    <row r="5734" spans="2:6" ht="19.5" hidden="1" customHeight="1">
      <c r="B5734" s="33"/>
      <c r="C5734" s="34">
        <v>0.52083333333333337</v>
      </c>
      <c r="D5734" s="15">
        <v>9.615000000000002</v>
      </c>
      <c r="E5734" s="35">
        <v>9.625</v>
      </c>
      <c r="F5734" s="35">
        <v>9.634999999999998</v>
      </c>
    </row>
    <row r="5735" spans="2:6" ht="19.5" hidden="1" customHeight="1">
      <c r="B5735" s="51"/>
      <c r="C5735" s="57">
        <v>0.64583333333333337</v>
      </c>
      <c r="D5735" s="63">
        <v>9.6377777777777798</v>
      </c>
      <c r="E5735" s="35">
        <v>9.647777777777776</v>
      </c>
      <c r="F5735" s="65">
        <v>9.657777777777774</v>
      </c>
    </row>
    <row r="5736" spans="2:6" ht="19.5" hidden="1" customHeight="1" thickBot="1">
      <c r="B5736" s="66" t="s">
        <v>0</v>
      </c>
      <c r="C5736" s="67"/>
      <c r="D5736" s="68">
        <f>AVERAGE(D5732:D5735)</f>
        <v>9.6174074074074074</v>
      </c>
      <c r="E5736" s="26">
        <f>AVERAGE(E5732:E5735)</f>
        <v>9.6274074074074072</v>
      </c>
      <c r="F5736" s="26">
        <f>AVERAGE(F5732:F5735)</f>
        <v>9.637407407407407</v>
      </c>
    </row>
    <row r="5737" spans="2:6" ht="19.5" hidden="1" customHeight="1" thickTop="1">
      <c r="B5737" s="33"/>
      <c r="C5737" s="29"/>
      <c r="D5737" s="30"/>
      <c r="E5737" s="56"/>
      <c r="F5737" s="32"/>
    </row>
    <row r="5738" spans="2:6" ht="19.5" hidden="1" customHeight="1">
      <c r="B5738" s="33">
        <f>B5733+1</f>
        <v>42494</v>
      </c>
      <c r="C5738" s="34">
        <v>0.39583333333333331</v>
      </c>
      <c r="D5738" s="15">
        <v>9.6616666666666688</v>
      </c>
      <c r="E5738" s="35">
        <v>9.6716666666666669</v>
      </c>
      <c r="F5738" s="35">
        <v>9.6816666666666649</v>
      </c>
    </row>
    <row r="5739" spans="2:6" ht="19.5" hidden="1" customHeight="1">
      <c r="B5739" s="33"/>
      <c r="C5739" s="34">
        <v>0.52083333333333337</v>
      </c>
      <c r="D5739" s="15">
        <v>9.6727777777777746</v>
      </c>
      <c r="E5739" s="35">
        <v>9.6827777777777762</v>
      </c>
      <c r="F5739" s="35">
        <v>9.6927777777777777</v>
      </c>
    </row>
    <row r="5740" spans="2:6" ht="19.5" hidden="1" customHeight="1">
      <c r="B5740" s="51"/>
      <c r="C5740" s="57">
        <v>0.64583333333333337</v>
      </c>
      <c r="D5740" s="63">
        <v>9.6769444444444428</v>
      </c>
      <c r="E5740" s="35">
        <v>9.6869444444444444</v>
      </c>
      <c r="F5740" s="65">
        <v>9.6969444444444459</v>
      </c>
    </row>
    <row r="5741" spans="2:6" ht="19.5" hidden="1" customHeight="1" thickBot="1">
      <c r="B5741" s="66" t="s">
        <v>0</v>
      </c>
      <c r="C5741" s="67"/>
      <c r="D5741" s="68">
        <f>AVERAGE(D5737:D5740)</f>
        <v>9.6704629629629633</v>
      </c>
      <c r="E5741" s="26">
        <f>AVERAGE(E5737:E5740)</f>
        <v>9.680462962962963</v>
      </c>
      <c r="F5741" s="26">
        <f>AVERAGE(F5737:F5740)</f>
        <v>9.6904629629629628</v>
      </c>
    </row>
    <row r="5742" spans="2:6" ht="19.5" hidden="1" customHeight="1" thickTop="1">
      <c r="B5742" s="33"/>
      <c r="C5742" s="29"/>
      <c r="D5742" s="30"/>
      <c r="E5742" s="56"/>
      <c r="F5742" s="32"/>
    </row>
    <row r="5743" spans="2:6" ht="19.5" hidden="1" customHeight="1">
      <c r="B5743" s="33">
        <f>B5738+1</f>
        <v>42495</v>
      </c>
      <c r="C5743" s="34">
        <v>0.39583333333333331</v>
      </c>
      <c r="D5743" s="15">
        <v>9.706666666666667</v>
      </c>
      <c r="E5743" s="35">
        <v>9.7166666666666668</v>
      </c>
      <c r="F5743" s="35">
        <v>9.7266666666666666</v>
      </c>
    </row>
    <row r="5744" spans="2:6" ht="19.5" hidden="1" customHeight="1">
      <c r="B5744" s="33"/>
      <c r="C5744" s="34">
        <v>0.52083333333333337</v>
      </c>
      <c r="D5744" s="15">
        <v>9.7083333333333339</v>
      </c>
      <c r="E5744" s="35">
        <v>9.7183333333333337</v>
      </c>
      <c r="F5744" s="35">
        <v>9.7283333333333317</v>
      </c>
    </row>
    <row r="5745" spans="2:6" ht="19.5" hidden="1" customHeight="1">
      <c r="B5745" s="51"/>
      <c r="C5745" s="57">
        <v>0.64583333333333337</v>
      </c>
      <c r="D5745" s="63">
        <v>9.7136111111111116</v>
      </c>
      <c r="E5745" s="35">
        <v>9.7236111111111114</v>
      </c>
      <c r="F5745" s="65">
        <v>9.7336111111111112</v>
      </c>
    </row>
    <row r="5746" spans="2:6" ht="19.5" hidden="1" customHeight="1" thickBot="1">
      <c r="B5746" s="66" t="s">
        <v>0</v>
      </c>
      <c r="C5746" s="67"/>
      <c r="D5746" s="68">
        <f>AVERAGE(D5742:D5745)</f>
        <v>9.7095370370370375</v>
      </c>
      <c r="E5746" s="26">
        <f>AVERAGE(E5742:E5745)</f>
        <v>9.7195370370370373</v>
      </c>
      <c r="F5746" s="26">
        <f>AVERAGE(F5742:F5745)</f>
        <v>9.7295370370370353</v>
      </c>
    </row>
    <row r="5747" spans="2:6" ht="19.5" hidden="1" customHeight="1" thickTop="1">
      <c r="B5747" s="33"/>
      <c r="C5747" s="29"/>
      <c r="D5747" s="30"/>
      <c r="E5747" s="56"/>
      <c r="F5747" s="32"/>
    </row>
    <row r="5748" spans="2:6" ht="19.5" hidden="1" customHeight="1">
      <c r="B5748" s="33">
        <f>B5743+1</f>
        <v>42496</v>
      </c>
      <c r="C5748" s="34">
        <v>0.39583333333333331</v>
      </c>
      <c r="D5748" s="15">
        <v>9.7280555555555548</v>
      </c>
      <c r="E5748" s="35">
        <v>9.7380555555555546</v>
      </c>
      <c r="F5748" s="35">
        <v>9.7480555555555544</v>
      </c>
    </row>
    <row r="5749" spans="2:6" ht="19.5" hidden="1" customHeight="1">
      <c r="B5749" s="33"/>
      <c r="C5749" s="34">
        <v>0.52083333333333337</v>
      </c>
      <c r="D5749" s="15">
        <v>9.7758333333333312</v>
      </c>
      <c r="E5749" s="35">
        <v>9.7858333333333327</v>
      </c>
      <c r="F5749" s="35">
        <v>9.7958333333333325</v>
      </c>
    </row>
    <row r="5750" spans="2:6" ht="19.5" hidden="1" customHeight="1">
      <c r="B5750" s="51"/>
      <c r="C5750" s="57">
        <v>0.64583333333333337</v>
      </c>
      <c r="D5750" s="63">
        <v>9.7880555555555535</v>
      </c>
      <c r="E5750" s="35">
        <v>9.7980555555555533</v>
      </c>
      <c r="F5750" s="65">
        <v>9.8080555555555549</v>
      </c>
    </row>
    <row r="5751" spans="2:6" ht="19.5" hidden="1" customHeight="1" thickBot="1">
      <c r="B5751" s="66" t="s">
        <v>0</v>
      </c>
      <c r="C5751" s="67"/>
      <c r="D5751" s="68">
        <f>AVERAGE(D5747:D5750)</f>
        <v>9.7639814814814798</v>
      </c>
      <c r="E5751" s="26">
        <f>AVERAGE(E5747:E5750)</f>
        <v>9.7739814814814796</v>
      </c>
      <c r="F5751" s="26">
        <f>AVERAGE(F5747:F5750)</f>
        <v>9.7839814814814812</v>
      </c>
    </row>
    <row r="5752" spans="2:6" ht="19.5" hidden="1" customHeight="1" thickTop="1">
      <c r="B5752" s="33"/>
      <c r="C5752" s="29"/>
      <c r="D5752" s="30"/>
      <c r="E5752" s="56"/>
      <c r="F5752" s="32"/>
    </row>
    <row r="5753" spans="2:6" ht="19.5" hidden="1" customHeight="1">
      <c r="B5753" s="33">
        <f>B5748+3</f>
        <v>42499</v>
      </c>
      <c r="C5753" s="34">
        <v>0.39583333333333331</v>
      </c>
      <c r="D5753" s="15">
        <v>9.8086111111111123</v>
      </c>
      <c r="E5753" s="35">
        <v>9.8186111111111103</v>
      </c>
      <c r="F5753" s="35">
        <v>9.8286111111111101</v>
      </c>
    </row>
    <row r="5754" spans="2:6" ht="19.5" hidden="1" customHeight="1">
      <c r="B5754" s="33"/>
      <c r="C5754" s="34">
        <v>0.52083333333333337</v>
      </c>
      <c r="D5754" s="15">
        <v>9.8191666666666677</v>
      </c>
      <c r="E5754" s="35">
        <v>9.8291666666666657</v>
      </c>
      <c r="F5754" s="35">
        <v>9.8391666666666655</v>
      </c>
    </row>
    <row r="5755" spans="2:6" ht="19.5" hidden="1" customHeight="1">
      <c r="B5755" s="51"/>
      <c r="C5755" s="57">
        <v>0.64583333333333337</v>
      </c>
      <c r="D5755" s="63">
        <v>9.830277777777777</v>
      </c>
      <c r="E5755" s="35">
        <v>9.8402777777777786</v>
      </c>
      <c r="F5755" s="65">
        <v>9.8502777777777784</v>
      </c>
    </row>
    <row r="5756" spans="2:6" ht="19.5" hidden="1" customHeight="1" thickBot="1">
      <c r="B5756" s="66" t="s">
        <v>0</v>
      </c>
      <c r="C5756" s="67"/>
      <c r="D5756" s="68">
        <f>AVERAGE(D5752:D5755)</f>
        <v>9.8193518518518523</v>
      </c>
      <c r="E5756" s="26">
        <f>AVERAGE(E5752:E5755)</f>
        <v>9.8293518518518521</v>
      </c>
      <c r="F5756" s="26">
        <f>AVERAGE(F5752:F5755)</f>
        <v>9.8393518518518519</v>
      </c>
    </row>
    <row r="5757" spans="2:6" ht="19.5" hidden="1" customHeight="1" thickTop="1">
      <c r="B5757" s="33"/>
      <c r="C5757" s="29"/>
      <c r="D5757" s="30"/>
      <c r="E5757" s="56"/>
      <c r="F5757" s="32"/>
    </row>
    <row r="5758" spans="2:6" ht="19.5" hidden="1" customHeight="1">
      <c r="B5758" s="33">
        <f>B5753+1</f>
        <v>42500</v>
      </c>
      <c r="C5758" s="34">
        <v>0.39583333333333331</v>
      </c>
      <c r="D5758" s="15">
        <v>9.8558333333333312</v>
      </c>
      <c r="E5758" s="35">
        <v>9.8658333333333346</v>
      </c>
      <c r="F5758" s="35">
        <v>9.8758333333333361</v>
      </c>
    </row>
    <row r="5759" spans="2:6" ht="19.5" hidden="1" customHeight="1">
      <c r="B5759" s="33"/>
      <c r="C5759" s="34">
        <v>0.52083333333333337</v>
      </c>
      <c r="D5759" s="15">
        <v>9.889166666666668</v>
      </c>
      <c r="E5759" s="35">
        <v>9.8991666666666678</v>
      </c>
      <c r="F5759" s="35">
        <v>9.9091666666666676</v>
      </c>
    </row>
    <row r="5760" spans="2:6" ht="19.5" hidden="1" customHeight="1">
      <c r="B5760" s="51"/>
      <c r="C5760" s="57">
        <v>0.64583333333333337</v>
      </c>
      <c r="D5760" s="63">
        <v>9.896388888888886</v>
      </c>
      <c r="E5760" s="35">
        <v>9.9063888888888876</v>
      </c>
      <c r="F5760" s="65">
        <v>9.9163888888888909</v>
      </c>
    </row>
    <row r="5761" spans="2:6" ht="19.5" hidden="1" customHeight="1" thickBot="1">
      <c r="B5761" s="66" t="s">
        <v>0</v>
      </c>
      <c r="C5761" s="67"/>
      <c r="D5761" s="68">
        <f>AVERAGE(D5757:D5760)</f>
        <v>9.8804629629629606</v>
      </c>
      <c r="E5761" s="26">
        <f>AVERAGE(E5757:E5760)</f>
        <v>9.8904629629629621</v>
      </c>
      <c r="F5761" s="26">
        <f>AVERAGE(F5757:F5760)</f>
        <v>9.9004629629629637</v>
      </c>
    </row>
    <row r="5762" spans="2:6" ht="19.5" hidden="1" customHeight="1" thickTop="1">
      <c r="B5762" s="33"/>
      <c r="C5762" s="29"/>
      <c r="D5762" s="30"/>
      <c r="E5762" s="56"/>
      <c r="F5762" s="32"/>
    </row>
    <row r="5763" spans="2:6" ht="19.5" hidden="1" customHeight="1">
      <c r="B5763" s="33">
        <f>B5758+1</f>
        <v>42501</v>
      </c>
      <c r="C5763" s="34">
        <v>0.39583333333333331</v>
      </c>
      <c r="D5763" s="15">
        <v>9.913333333333334</v>
      </c>
      <c r="E5763" s="35">
        <v>9.923333333333332</v>
      </c>
      <c r="F5763" s="35">
        <v>9.9333333333333318</v>
      </c>
    </row>
    <row r="5764" spans="2:6" ht="19.5" hidden="1" customHeight="1">
      <c r="B5764" s="33"/>
      <c r="C5764" s="34">
        <v>0.52083333333333337</v>
      </c>
      <c r="D5764" s="15">
        <v>9.916944444444443</v>
      </c>
      <c r="E5764" s="35">
        <v>9.9269444444444428</v>
      </c>
      <c r="F5764" s="35">
        <v>9.9369444444444426</v>
      </c>
    </row>
    <row r="5765" spans="2:6" ht="19.5" hidden="1" customHeight="1">
      <c r="B5765" s="51"/>
      <c r="C5765" s="57">
        <v>0.64583333333333337</v>
      </c>
      <c r="D5765" s="63">
        <v>9.9197222222222212</v>
      </c>
      <c r="E5765" s="35">
        <v>9.929722222222221</v>
      </c>
      <c r="F5765" s="65">
        <v>9.9397222222222226</v>
      </c>
    </row>
    <row r="5766" spans="2:6" ht="19.5" hidden="1" customHeight="1" thickBot="1">
      <c r="B5766" s="66" t="s">
        <v>0</v>
      </c>
      <c r="C5766" s="67"/>
      <c r="D5766" s="68">
        <f>AVERAGE(D5762:D5765)</f>
        <v>9.9166666666666661</v>
      </c>
      <c r="E5766" s="26">
        <f>AVERAGE(E5762:E5765)</f>
        <v>9.9266666666666659</v>
      </c>
      <c r="F5766" s="26">
        <f>AVERAGE(F5762:F5765)</f>
        <v>9.9366666666666656</v>
      </c>
    </row>
    <row r="5767" spans="2:6" ht="19.5" hidden="1" customHeight="1" thickTop="1">
      <c r="B5767" s="33"/>
      <c r="C5767" s="29"/>
      <c r="D5767" s="30"/>
      <c r="E5767" s="56"/>
      <c r="F5767" s="32"/>
    </row>
    <row r="5768" spans="2:6" ht="19.5" hidden="1" customHeight="1">
      <c r="B5768" s="33">
        <f>B5763+1</f>
        <v>42502</v>
      </c>
      <c r="C5768" s="34">
        <v>0.39583333333333331</v>
      </c>
      <c r="D5768" s="15">
        <v>9.9302777777777784</v>
      </c>
      <c r="E5768" s="35">
        <v>9.9402777777777782</v>
      </c>
      <c r="F5768" s="35">
        <v>9.950277777777778</v>
      </c>
    </row>
    <row r="5769" spans="2:6" ht="19.5" hidden="1" customHeight="1">
      <c r="B5769" s="33"/>
      <c r="C5769" s="34">
        <v>0.52083333333333337</v>
      </c>
      <c r="D5769" s="15">
        <v>9.9508333333333336</v>
      </c>
      <c r="E5769" s="35">
        <v>9.9608333333333334</v>
      </c>
      <c r="F5769" s="35">
        <v>9.9708333333333332</v>
      </c>
    </row>
    <row r="5770" spans="2:6" ht="19.5" hidden="1" customHeight="1">
      <c r="B5770" s="51"/>
      <c r="C5770" s="57">
        <v>0.64583333333333337</v>
      </c>
      <c r="D5770" s="63">
        <v>9.9563888888888883</v>
      </c>
      <c r="E5770" s="35">
        <v>9.9663888888888881</v>
      </c>
      <c r="F5770" s="65">
        <v>9.9763888888888879</v>
      </c>
    </row>
    <row r="5771" spans="2:6" ht="19.5" hidden="1" customHeight="1" thickBot="1">
      <c r="B5771" s="66" t="s">
        <v>0</v>
      </c>
      <c r="C5771" s="67"/>
      <c r="D5771" s="68">
        <f>AVERAGE(D5767:D5770)</f>
        <v>9.9458333333333329</v>
      </c>
      <c r="E5771" s="26">
        <f>AVERAGE(E5767:E5770)</f>
        <v>9.9558333333333326</v>
      </c>
      <c r="F5771" s="26">
        <f>AVERAGE(F5767:F5770)</f>
        <v>9.9658333333333324</v>
      </c>
    </row>
    <row r="5772" spans="2:6" ht="19.5" hidden="1" customHeight="1" thickTop="1">
      <c r="B5772" s="33"/>
      <c r="C5772" s="29"/>
      <c r="D5772" s="30"/>
      <c r="E5772" s="56"/>
      <c r="F5772" s="32"/>
    </row>
    <row r="5773" spans="2:6" ht="19.5" hidden="1" customHeight="1">
      <c r="B5773" s="33">
        <f>B5768+1</f>
        <v>42503</v>
      </c>
      <c r="C5773" s="34">
        <v>0.39583333333333331</v>
      </c>
      <c r="D5773" s="15">
        <v>9.9683333333333337</v>
      </c>
      <c r="E5773" s="35">
        <v>9.9783333333333317</v>
      </c>
      <c r="F5773" s="35">
        <v>9.9883333333333315</v>
      </c>
    </row>
    <row r="5774" spans="2:6" ht="19.5" hidden="1" customHeight="1">
      <c r="B5774" s="33"/>
      <c r="C5774" s="34">
        <v>0.52083333333333337</v>
      </c>
      <c r="D5774" s="15">
        <v>9.9880555555555546</v>
      </c>
      <c r="E5774" s="35">
        <v>9.9980555555555544</v>
      </c>
      <c r="F5774" s="35">
        <v>10.008055555555554</v>
      </c>
    </row>
    <row r="5775" spans="2:6" ht="19.5" hidden="1" customHeight="1">
      <c r="B5775" s="51"/>
      <c r="C5775" s="57">
        <v>0.64583333333333337</v>
      </c>
      <c r="D5775" s="63">
        <v>9.9911111111111115</v>
      </c>
      <c r="E5775" s="35">
        <v>10.001111111111111</v>
      </c>
      <c r="F5775" s="65">
        <v>10.011111111111111</v>
      </c>
    </row>
    <row r="5776" spans="2:6" ht="19.5" hidden="1" customHeight="1" thickBot="1">
      <c r="B5776" s="66" t="s">
        <v>0</v>
      </c>
      <c r="C5776" s="67"/>
      <c r="D5776" s="68">
        <f>AVERAGE(D5772:D5775)</f>
        <v>9.9824999999999999</v>
      </c>
      <c r="E5776" s="26">
        <f>AVERAGE(E5772:E5775)</f>
        <v>9.9924999999999979</v>
      </c>
      <c r="F5776" s="26">
        <f>AVERAGE(F5772:F5775)</f>
        <v>10.0025</v>
      </c>
    </row>
    <row r="5777" spans="2:6" ht="19.5" hidden="1" customHeight="1" thickTop="1">
      <c r="B5777" s="33"/>
      <c r="C5777" s="29"/>
      <c r="D5777" s="30"/>
      <c r="E5777" s="56"/>
      <c r="F5777" s="32"/>
    </row>
    <row r="5778" spans="2:6" ht="19.5" hidden="1" customHeight="1">
      <c r="B5778" s="33">
        <f>B5773+3</f>
        <v>42506</v>
      </c>
      <c r="C5778" s="34">
        <v>0.39583333333333331</v>
      </c>
      <c r="D5778" s="15">
        <v>10.013055555555557</v>
      </c>
      <c r="E5778" s="35">
        <v>10.023055555555556</v>
      </c>
      <c r="F5778" s="35">
        <v>10.033055555555556</v>
      </c>
    </row>
    <row r="5779" spans="2:6" ht="19.5" hidden="1" customHeight="1">
      <c r="B5779" s="33"/>
      <c r="C5779" s="34">
        <v>0.52083333333333337</v>
      </c>
      <c r="D5779" s="15">
        <v>10.031666666666668</v>
      </c>
      <c r="E5779" s="35">
        <v>10.041666666666668</v>
      </c>
      <c r="F5779" s="35">
        <v>10.051666666666669</v>
      </c>
    </row>
    <row r="5780" spans="2:6" ht="19.5" hidden="1" customHeight="1">
      <c r="B5780" s="51"/>
      <c r="C5780" s="57">
        <v>0.64583333333333337</v>
      </c>
      <c r="D5780" s="63">
        <v>10.037222222222223</v>
      </c>
      <c r="E5780" s="35">
        <v>10.047222222222224</v>
      </c>
      <c r="F5780" s="65">
        <v>10.057222222222224</v>
      </c>
    </row>
    <row r="5781" spans="2:6" ht="19.5" hidden="1" customHeight="1" thickBot="1">
      <c r="B5781" s="66" t="s">
        <v>0</v>
      </c>
      <c r="C5781" s="67"/>
      <c r="D5781" s="68">
        <f>AVERAGE(D5777:D5780)</f>
        <v>10.027314814814817</v>
      </c>
      <c r="E5781" s="26">
        <f>AVERAGE(E5777:E5780)</f>
        <v>10.037314814814815</v>
      </c>
      <c r="F5781" s="26">
        <f>AVERAGE(F5777:F5780)</f>
        <v>10.047314814814817</v>
      </c>
    </row>
    <row r="5782" spans="2:6" ht="19.5" hidden="1" customHeight="1" thickTop="1">
      <c r="B5782" s="33"/>
      <c r="C5782" s="29"/>
      <c r="D5782" s="30"/>
      <c r="E5782" s="56"/>
      <c r="F5782" s="32"/>
    </row>
    <row r="5783" spans="2:6" ht="19.5" hidden="1" customHeight="1">
      <c r="B5783" s="33">
        <f>B5778+1</f>
        <v>42507</v>
      </c>
      <c r="C5783" s="34">
        <v>0.39583333333333331</v>
      </c>
      <c r="D5783" s="15">
        <v>10.048888888888889</v>
      </c>
      <c r="E5783" s="35">
        <v>10.058888888888889</v>
      </c>
      <c r="F5783" s="35">
        <v>10.068888888888889</v>
      </c>
    </row>
    <row r="5784" spans="2:6" ht="19.5" hidden="1" customHeight="1">
      <c r="B5784" s="33"/>
      <c r="C5784" s="34">
        <v>0.52083333333333337</v>
      </c>
      <c r="D5784" s="15">
        <v>10.075555555555557</v>
      </c>
      <c r="E5784" s="35">
        <v>10.085555555555556</v>
      </c>
      <c r="F5784" s="35">
        <v>10.095555555555556</v>
      </c>
    </row>
    <row r="5785" spans="2:6" ht="19.5" hidden="1" customHeight="1">
      <c r="B5785" s="51"/>
      <c r="C5785" s="57">
        <v>0.64583333333333337</v>
      </c>
      <c r="D5785" s="63">
        <v>10.088055555555556</v>
      </c>
      <c r="E5785" s="35">
        <v>10.098055555555556</v>
      </c>
      <c r="F5785" s="65">
        <v>10.108055555555556</v>
      </c>
    </row>
    <row r="5786" spans="2:6" ht="19.5" hidden="1" customHeight="1" thickBot="1">
      <c r="B5786" s="66" t="s">
        <v>0</v>
      </c>
      <c r="C5786" s="67"/>
      <c r="D5786" s="68">
        <f>AVERAGE(D5782:D5785)</f>
        <v>10.070833333333335</v>
      </c>
      <c r="E5786" s="26">
        <f>AVERAGE(E5782:E5785)</f>
        <v>10.080833333333333</v>
      </c>
      <c r="F5786" s="26">
        <f>AVERAGE(F5782:F5785)</f>
        <v>10.090833333333334</v>
      </c>
    </row>
    <row r="5787" spans="2:6" ht="19.5" hidden="1" customHeight="1" thickTop="1">
      <c r="B5787" s="33"/>
      <c r="C5787" s="29"/>
      <c r="D5787" s="30"/>
      <c r="E5787" s="56"/>
      <c r="F5787" s="32"/>
    </row>
    <row r="5788" spans="2:6" ht="19.5" hidden="1" customHeight="1">
      <c r="B5788" s="33">
        <f>B5783+1</f>
        <v>42508</v>
      </c>
      <c r="C5788" s="34">
        <v>0.39583333333333331</v>
      </c>
      <c r="D5788" s="15">
        <v>10.104444444444445</v>
      </c>
      <c r="E5788" s="35">
        <v>10.114444444444445</v>
      </c>
      <c r="F5788" s="35">
        <v>10.124444444444443</v>
      </c>
    </row>
    <row r="5789" spans="2:6" ht="19.5" hidden="1" customHeight="1">
      <c r="B5789" s="33"/>
      <c r="C5789" s="34">
        <v>0.52083333333333337</v>
      </c>
      <c r="D5789" s="15">
        <v>10.113055555555556</v>
      </c>
      <c r="E5789" s="35">
        <v>10.123055555555556</v>
      </c>
      <c r="F5789" s="35">
        <v>10.133055555555556</v>
      </c>
    </row>
    <row r="5790" spans="2:6" ht="19.5" hidden="1" customHeight="1">
      <c r="B5790" s="51"/>
      <c r="C5790" s="57">
        <v>0.64583333333333337</v>
      </c>
      <c r="D5790" s="63">
        <v>10.118611111111115</v>
      </c>
      <c r="E5790" s="35">
        <v>10.128611111111113</v>
      </c>
      <c r="F5790" s="65">
        <v>10.138611111111111</v>
      </c>
    </row>
    <row r="5791" spans="2:6" ht="19.5" hidden="1" customHeight="1" thickBot="1">
      <c r="B5791" s="66" t="s">
        <v>0</v>
      </c>
      <c r="C5791" s="67"/>
      <c r="D5791" s="68">
        <f>AVERAGE(D5787:D5790)</f>
        <v>10.112037037037039</v>
      </c>
      <c r="E5791" s="26">
        <f>AVERAGE(E5787:E5790)</f>
        <v>10.122037037037037</v>
      </c>
      <c r="F5791" s="26">
        <f>AVERAGE(F5787:F5790)</f>
        <v>10.132037037037037</v>
      </c>
    </row>
    <row r="5792" spans="2:6" ht="19.5" hidden="1" customHeight="1" thickTop="1">
      <c r="B5792" s="33"/>
      <c r="C5792" s="29"/>
      <c r="D5792" s="30"/>
      <c r="E5792" s="56"/>
      <c r="F5792" s="32"/>
    </row>
    <row r="5793" spans="2:6" ht="19.5" hidden="1" customHeight="1">
      <c r="B5793" s="33">
        <f>B5788+1</f>
        <v>42509</v>
      </c>
      <c r="C5793" s="34">
        <v>0.39583333333333331</v>
      </c>
      <c r="D5793" s="15">
        <v>10.143611111111113</v>
      </c>
      <c r="E5793" s="35">
        <v>10.153611111111111</v>
      </c>
      <c r="F5793" s="35">
        <v>10.163611111111111</v>
      </c>
    </row>
    <row r="5794" spans="2:6" ht="19.5" hidden="1" customHeight="1">
      <c r="B5794" s="33"/>
      <c r="C5794" s="34">
        <v>0.52083333333333337</v>
      </c>
      <c r="D5794" s="15">
        <v>10.171666666666667</v>
      </c>
      <c r="E5794" s="35">
        <v>10.181666666666665</v>
      </c>
      <c r="F5794" s="35">
        <v>10.191666666666663</v>
      </c>
    </row>
    <row r="5795" spans="2:6" ht="19.5" hidden="1" customHeight="1">
      <c r="B5795" s="51"/>
      <c r="C5795" s="57">
        <v>0.64583333333333337</v>
      </c>
      <c r="D5795" s="63">
        <v>10.172499999999999</v>
      </c>
      <c r="E5795" s="35">
        <v>10.183333333333334</v>
      </c>
      <c r="F5795" s="65">
        <v>10.194166666666666</v>
      </c>
    </row>
    <row r="5796" spans="2:6" ht="19.5" hidden="1" customHeight="1" thickBot="1">
      <c r="B5796" s="66" t="s">
        <v>0</v>
      </c>
      <c r="C5796" s="67"/>
      <c r="D5796" s="68">
        <f>AVERAGE(D5792:D5795)</f>
        <v>10.162592592592594</v>
      </c>
      <c r="E5796" s="26">
        <f>AVERAGE(E5792:E5795)</f>
        <v>10.17287037037037</v>
      </c>
      <c r="F5796" s="26">
        <f>AVERAGE(F5792:F5795)</f>
        <v>10.183148148148147</v>
      </c>
    </row>
    <row r="5797" spans="2:6" ht="19.5" hidden="1" customHeight="1" thickTop="1">
      <c r="B5797" s="33"/>
      <c r="C5797" s="29"/>
      <c r="D5797" s="30"/>
      <c r="E5797" s="56"/>
      <c r="F5797" s="32"/>
    </row>
    <row r="5798" spans="2:6" ht="19.5" hidden="1" customHeight="1">
      <c r="B5798" s="33">
        <f>B5793+1</f>
        <v>42510</v>
      </c>
      <c r="C5798" s="34">
        <v>0.39583333333333331</v>
      </c>
      <c r="D5798" s="15">
        <v>10.183333333333334</v>
      </c>
      <c r="E5798" s="35">
        <v>10.199166666666667</v>
      </c>
      <c r="F5798" s="35">
        <v>10.214999999999998</v>
      </c>
    </row>
    <row r="5799" spans="2:6" ht="19.5" hidden="1" customHeight="1">
      <c r="B5799" s="33"/>
      <c r="C5799" s="34">
        <v>0.52083333333333337</v>
      </c>
      <c r="D5799" s="15">
        <v>10.1975</v>
      </c>
      <c r="E5799" s="35">
        <v>10.213333333333333</v>
      </c>
      <c r="F5799" s="35">
        <v>10.229166666666666</v>
      </c>
    </row>
    <row r="5800" spans="2:6" ht="19.5" hidden="1" customHeight="1">
      <c r="B5800" s="51"/>
      <c r="C5800" s="57">
        <v>0.64583333333333337</v>
      </c>
      <c r="D5800" s="63">
        <v>10.20638888888889</v>
      </c>
      <c r="E5800" s="35">
        <v>10.223055555555556</v>
      </c>
      <c r="F5800" s="65">
        <v>10.239722222222222</v>
      </c>
    </row>
    <row r="5801" spans="2:6" ht="19.5" hidden="1" customHeight="1" thickBot="1">
      <c r="B5801" s="66" t="s">
        <v>0</v>
      </c>
      <c r="C5801" s="67"/>
      <c r="D5801" s="68">
        <f>AVERAGE(D5797:D5800)</f>
        <v>10.195740740740741</v>
      </c>
      <c r="E5801" s="26">
        <f>AVERAGE(E5797:E5800)</f>
        <v>10.211851851851852</v>
      </c>
      <c r="F5801" s="26">
        <f>AVERAGE(F5797:F5800)</f>
        <v>10.227962962962962</v>
      </c>
    </row>
    <row r="5802" spans="2:6" ht="19.5" hidden="1" customHeight="1" thickTop="1">
      <c r="B5802" s="33"/>
      <c r="C5802" s="29"/>
      <c r="D5802" s="30"/>
      <c r="E5802" s="56"/>
      <c r="F5802" s="32"/>
    </row>
    <row r="5803" spans="2:6" ht="19.5" hidden="1" customHeight="1">
      <c r="B5803" s="33">
        <f>B5798+3</f>
        <v>42513</v>
      </c>
      <c r="C5803" s="34">
        <v>0.39583333333333331</v>
      </c>
      <c r="D5803" s="15">
        <v>10.235833333333334</v>
      </c>
      <c r="E5803" s="35">
        <v>10.255000000000001</v>
      </c>
      <c r="F5803" s="35">
        <v>10.274166666666668</v>
      </c>
    </row>
    <row r="5804" spans="2:6" ht="19.5" hidden="1" customHeight="1">
      <c r="B5804" s="33"/>
      <c r="C5804" s="34">
        <v>0.52083333333333337</v>
      </c>
      <c r="D5804" s="15">
        <v>10.241666666666667</v>
      </c>
      <c r="E5804" s="35">
        <v>10.262500000000003</v>
      </c>
      <c r="F5804" s="35">
        <v>10.283333333333337</v>
      </c>
    </row>
    <row r="5805" spans="2:6" ht="19.5" hidden="1" customHeight="1">
      <c r="B5805" s="51"/>
      <c r="C5805" s="57">
        <v>0.64583333333333337</v>
      </c>
      <c r="D5805" s="63">
        <v>10.243611111111113</v>
      </c>
      <c r="E5805" s="35">
        <v>10.26277777777778</v>
      </c>
      <c r="F5805" s="65">
        <v>10.281944444444447</v>
      </c>
    </row>
    <row r="5806" spans="2:6" ht="19.5" hidden="1" customHeight="1" thickBot="1">
      <c r="B5806" s="66" t="s">
        <v>0</v>
      </c>
      <c r="C5806" s="67"/>
      <c r="D5806" s="68">
        <f>AVERAGE(D5802:D5805)</f>
        <v>10.240370370370371</v>
      </c>
      <c r="E5806" s="26">
        <f>AVERAGE(E5802:E5805)</f>
        <v>10.260092592592594</v>
      </c>
      <c r="F5806" s="26">
        <f>AVERAGE(F5802:F5805)</f>
        <v>10.279814814814818</v>
      </c>
    </row>
    <row r="5807" spans="2:6" ht="19.5" hidden="1" customHeight="1" thickTop="1">
      <c r="B5807" s="33"/>
      <c r="C5807" s="29"/>
      <c r="D5807" s="30"/>
      <c r="E5807" s="56"/>
      <c r="F5807" s="32"/>
    </row>
    <row r="5808" spans="2:6" ht="19.5" hidden="1" customHeight="1">
      <c r="B5808" s="33">
        <f>B5803+1</f>
        <v>42514</v>
      </c>
      <c r="C5808" s="34">
        <v>0.39583333333333331</v>
      </c>
      <c r="D5808" s="15">
        <v>10.262777777777778</v>
      </c>
      <c r="E5808" s="35">
        <v>10.282777777777778</v>
      </c>
      <c r="F5808" s="35">
        <v>10.302777777777777</v>
      </c>
    </row>
    <row r="5809" spans="2:6" ht="19.5" hidden="1" customHeight="1">
      <c r="B5809" s="33"/>
      <c r="C5809" s="34">
        <v>0.52083333333333337</v>
      </c>
      <c r="D5809" s="15">
        <v>10.269722222222221</v>
      </c>
      <c r="E5809" s="35">
        <v>10.290277777777778</v>
      </c>
      <c r="F5809" s="35">
        <v>10.310833333333299</v>
      </c>
    </row>
    <row r="5810" spans="2:6" ht="19.5" hidden="1" customHeight="1">
      <c r="B5810" s="51"/>
      <c r="C5810" s="57">
        <v>0.64583333333333337</v>
      </c>
      <c r="D5810" s="63">
        <v>10.279166666666667</v>
      </c>
      <c r="E5810" s="35">
        <v>10.301666666666666</v>
      </c>
      <c r="F5810" s="65">
        <v>10.324166666666667</v>
      </c>
    </row>
    <row r="5811" spans="2:6" ht="19.5" hidden="1" customHeight="1" thickBot="1">
      <c r="B5811" s="66" t="s">
        <v>0</v>
      </c>
      <c r="C5811" s="67"/>
      <c r="D5811" s="68">
        <f>AVERAGE(D5807:D5810)</f>
        <v>10.270555555555555</v>
      </c>
      <c r="E5811" s="26">
        <f>AVERAGE(E5807:E5810)</f>
        <v>10.291574074074074</v>
      </c>
      <c r="F5811" s="26">
        <f>AVERAGE(F5807:F5810)</f>
        <v>10.312592592592582</v>
      </c>
    </row>
    <row r="5812" spans="2:6" ht="19.5" hidden="1" customHeight="1" thickTop="1">
      <c r="B5812" s="33"/>
      <c r="C5812" s="29"/>
      <c r="D5812" s="30"/>
      <c r="E5812" s="56"/>
      <c r="F5812" s="32"/>
    </row>
    <row r="5813" spans="2:6" ht="19.5" hidden="1" customHeight="1">
      <c r="B5813" s="33">
        <f>B5808+2</f>
        <v>42516</v>
      </c>
      <c r="C5813" s="34">
        <v>0.39583333333333331</v>
      </c>
      <c r="D5813" s="15">
        <v>10.2925</v>
      </c>
      <c r="E5813" s="35">
        <v>10.314166666666667</v>
      </c>
      <c r="F5813" s="35">
        <v>10.335833333333333</v>
      </c>
    </row>
    <row r="5814" spans="2:6" ht="19.5" hidden="1" customHeight="1">
      <c r="B5814" s="33"/>
      <c r="C5814" s="34">
        <v>0.52083333333333337</v>
      </c>
      <c r="D5814" s="15">
        <v>10.297222222222224</v>
      </c>
      <c r="E5814" s="35">
        <v>10.318888888888889</v>
      </c>
      <c r="F5814" s="35">
        <v>10.340555555555554</v>
      </c>
    </row>
    <row r="5815" spans="2:6" ht="19.5" hidden="1" customHeight="1">
      <c r="B5815" s="51"/>
      <c r="C5815" s="57">
        <v>0.64583333333333337</v>
      </c>
      <c r="D5815" s="63">
        <v>10.300555555555556</v>
      </c>
      <c r="E5815" s="35">
        <v>10.323055555555555</v>
      </c>
      <c r="F5815" s="65">
        <v>10.345555555555556</v>
      </c>
    </row>
    <row r="5816" spans="2:6" ht="19.5" hidden="1" customHeight="1" thickBot="1">
      <c r="B5816" s="66" t="s">
        <v>0</v>
      </c>
      <c r="C5816" s="67"/>
      <c r="D5816" s="68">
        <f>AVERAGE(D5812:D5815)</f>
        <v>10.296759259259261</v>
      </c>
      <c r="E5816" s="26">
        <f>AVERAGE(E5812:E5815)</f>
        <v>10.318703703703704</v>
      </c>
      <c r="F5816" s="26">
        <f>AVERAGE(F5812:F5815)</f>
        <v>10.340648148148148</v>
      </c>
    </row>
    <row r="5817" spans="2:6" ht="19.5" hidden="1" customHeight="1" thickTop="1">
      <c r="B5817" s="33"/>
      <c r="C5817" s="29"/>
      <c r="D5817" s="30"/>
      <c r="E5817" s="56"/>
      <c r="F5817" s="32"/>
    </row>
    <row r="5818" spans="2:6" ht="19.5" hidden="1" customHeight="1">
      <c r="B5818" s="33">
        <f>B5813+1</f>
        <v>42517</v>
      </c>
      <c r="C5818" s="34">
        <v>0.39583333333333331</v>
      </c>
      <c r="D5818" s="15">
        <v>10.314166666666669</v>
      </c>
      <c r="E5818" s="35">
        <v>10.335833333333333</v>
      </c>
      <c r="F5818" s="35">
        <v>10.3575</v>
      </c>
    </row>
    <row r="5819" spans="2:6" ht="19.5" hidden="1" customHeight="1">
      <c r="B5819" s="33"/>
      <c r="C5819" s="34">
        <v>0.52083333333333337</v>
      </c>
      <c r="D5819" s="15">
        <v>10.326944444444445</v>
      </c>
      <c r="E5819" s="35">
        <v>10.350833333333334</v>
      </c>
      <c r="F5819" s="35">
        <v>10.374722222222221</v>
      </c>
    </row>
    <row r="5820" spans="2:6" ht="19.5" hidden="1" customHeight="1">
      <c r="B5820" s="51"/>
      <c r="C5820" s="57">
        <v>0.64583333333333337</v>
      </c>
      <c r="D5820" s="63">
        <v>10.331111111111111</v>
      </c>
      <c r="E5820" s="35">
        <v>10.354166666666668</v>
      </c>
      <c r="F5820" s="65">
        <v>10.377222222222223</v>
      </c>
    </row>
    <row r="5821" spans="2:6" ht="19.5" hidden="1" customHeight="1" thickBot="1">
      <c r="B5821" s="66" t="s">
        <v>0</v>
      </c>
      <c r="C5821" s="67"/>
      <c r="D5821" s="68">
        <f>AVERAGE(D5817:D5820)</f>
        <v>10.324074074074076</v>
      </c>
      <c r="E5821" s="26">
        <f>AVERAGE(E5817:E5820)</f>
        <v>10.346944444444444</v>
      </c>
      <c r="F5821" s="26">
        <f>AVERAGE(F5817:F5820)</f>
        <v>10.369814814814815</v>
      </c>
    </row>
    <row r="5822" spans="2:6" ht="19.5" hidden="1" customHeight="1" thickTop="1">
      <c r="B5822" s="33"/>
      <c r="C5822" s="29"/>
      <c r="D5822" s="30"/>
      <c r="E5822" s="56"/>
      <c r="F5822" s="32"/>
    </row>
    <row r="5823" spans="2:6" ht="19.5" hidden="1" customHeight="1">
      <c r="B5823" s="33">
        <f>B5818+3</f>
        <v>42520</v>
      </c>
      <c r="C5823" s="34">
        <v>0.39583333333333331</v>
      </c>
      <c r="D5823" s="15">
        <v>10.363888888888887</v>
      </c>
      <c r="E5823" s="35">
        <v>10.386388888888888</v>
      </c>
      <c r="F5823" s="35">
        <v>10.408888888888891</v>
      </c>
    </row>
    <row r="5824" spans="2:6" ht="19.5" hidden="1" customHeight="1">
      <c r="B5824" s="33"/>
      <c r="C5824" s="34">
        <v>0.52083333333333337</v>
      </c>
      <c r="D5824" s="15">
        <v>10.376388888888888</v>
      </c>
      <c r="E5824" s="35">
        <v>10.400555555555556</v>
      </c>
      <c r="F5824" s="35">
        <v>10.424722222222224</v>
      </c>
    </row>
    <row r="5825" spans="2:6" ht="19.5" hidden="1" customHeight="1">
      <c r="B5825" s="51"/>
      <c r="C5825" s="57">
        <v>0.64583333333333337</v>
      </c>
      <c r="D5825" s="63">
        <v>10.384166666666667</v>
      </c>
      <c r="E5825" s="35">
        <v>10.407499999999999</v>
      </c>
      <c r="F5825" s="65">
        <v>10.430833333333332</v>
      </c>
    </row>
    <row r="5826" spans="2:6" ht="19.5" hidden="1" customHeight="1" thickBot="1">
      <c r="B5826" s="66" t="s">
        <v>0</v>
      </c>
      <c r="C5826" s="67"/>
      <c r="D5826" s="68">
        <f>AVERAGE(D5822:D5825)</f>
        <v>10.374814814814814</v>
      </c>
      <c r="E5826" s="26">
        <f>AVERAGE(E5822:E5825)</f>
        <v>10.398148148148147</v>
      </c>
      <c r="F5826" s="26">
        <f>AVERAGE(F5822:F5825)</f>
        <v>10.421481481481482</v>
      </c>
    </row>
    <row r="5827" spans="2:6" ht="19.5" hidden="1" customHeight="1" thickTop="1">
      <c r="B5827" s="33"/>
      <c r="C5827" s="29"/>
      <c r="D5827" s="30"/>
      <c r="E5827" s="56"/>
      <c r="F5827" s="32"/>
    </row>
    <row r="5828" spans="2:6" ht="19.5" hidden="1" customHeight="1">
      <c r="B5828" s="33">
        <f>B5823+1</f>
        <v>42521</v>
      </c>
      <c r="C5828" s="34">
        <v>0.39583333333333331</v>
      </c>
      <c r="D5828" s="15">
        <v>10.400833333333335</v>
      </c>
      <c r="E5828" s="35">
        <v>10.424999999999999</v>
      </c>
      <c r="F5828" s="35">
        <v>10.449166666666663</v>
      </c>
    </row>
    <row r="5829" spans="2:6" ht="19.5" hidden="1" customHeight="1">
      <c r="B5829" s="33"/>
      <c r="C5829" s="34">
        <v>0.52083333333333337</v>
      </c>
      <c r="D5829" s="15">
        <v>10.404166666666701</v>
      </c>
      <c r="E5829" s="35">
        <v>10.4275</v>
      </c>
      <c r="F5829" s="35">
        <v>10.450833333333332</v>
      </c>
    </row>
    <row r="5830" spans="2:6" ht="19.5" hidden="1" customHeight="1">
      <c r="B5830" s="51"/>
      <c r="C5830" s="57">
        <v>0.64583333333333337</v>
      </c>
      <c r="D5830" s="63">
        <v>10.40861111111111</v>
      </c>
      <c r="E5830" s="35">
        <v>10.431944444444444</v>
      </c>
      <c r="F5830" s="65">
        <v>10.455277777777775</v>
      </c>
    </row>
    <row r="5831" spans="2:6" ht="19.5" hidden="1" customHeight="1" thickBot="1">
      <c r="B5831" s="66" t="s">
        <v>0</v>
      </c>
      <c r="C5831" s="67"/>
      <c r="D5831" s="68">
        <f>AVERAGE(D5827:D5830)</f>
        <v>10.404537037037048</v>
      </c>
      <c r="E5831" s="26">
        <f>AVERAGE(E5827:E5830)</f>
        <v>10.428148148148148</v>
      </c>
      <c r="F5831" s="26">
        <f>AVERAGE(F5827:F5830)</f>
        <v>10.451759259259257</v>
      </c>
    </row>
    <row r="5832" spans="2:6" ht="19.5" hidden="1" customHeight="1" thickTop="1">
      <c r="B5832" s="33"/>
      <c r="C5832" s="29"/>
      <c r="D5832" s="30"/>
      <c r="E5832" s="56"/>
      <c r="F5832" s="32"/>
    </row>
    <row r="5833" spans="2:6" ht="19.5" hidden="1" customHeight="1">
      <c r="B5833" s="33">
        <f>B5828+1</f>
        <v>42522</v>
      </c>
      <c r="C5833" s="34">
        <v>0.39583333333333331</v>
      </c>
      <c r="D5833" s="15">
        <v>10.441388888888888</v>
      </c>
      <c r="E5833" s="35">
        <v>10.464722222222221</v>
      </c>
      <c r="F5833" s="35">
        <v>10.488055555555555</v>
      </c>
    </row>
    <row r="5834" spans="2:6" ht="19.5" hidden="1" customHeight="1">
      <c r="B5834" s="33"/>
      <c r="C5834" s="34">
        <v>0.52083333333333337</v>
      </c>
      <c r="D5834" s="15">
        <v>10.450277777777778</v>
      </c>
      <c r="E5834" s="35">
        <v>10.473055555555556</v>
      </c>
      <c r="F5834" s="35">
        <v>10.495833333333334</v>
      </c>
    </row>
    <row r="5835" spans="2:6" ht="19.5" hidden="1" customHeight="1">
      <c r="B5835" s="51"/>
      <c r="C5835" s="57">
        <v>0.64583333333333337</v>
      </c>
      <c r="D5835" s="63">
        <v>10.465833333333332</v>
      </c>
      <c r="E5835" s="35">
        <v>10.489166666666666</v>
      </c>
      <c r="F5835" s="65">
        <v>10.512500000000001</v>
      </c>
    </row>
    <row r="5836" spans="2:6" ht="19.5" hidden="1" customHeight="1" thickBot="1">
      <c r="B5836" s="66" t="s">
        <v>0</v>
      </c>
      <c r="C5836" s="67"/>
      <c r="D5836" s="68">
        <f>AVERAGE(D5832:D5835)</f>
        <v>10.452499999999999</v>
      </c>
      <c r="E5836" s="26">
        <f>AVERAGE(E5832:E5835)</f>
        <v>10.475648148148148</v>
      </c>
      <c r="F5836" s="26">
        <f>AVERAGE(F5832:F5835)</f>
        <v>10.498796296296296</v>
      </c>
    </row>
    <row r="5837" spans="2:6" ht="19.5" hidden="1" customHeight="1" thickTop="1">
      <c r="B5837" s="33"/>
      <c r="C5837" s="29"/>
      <c r="D5837" s="30"/>
      <c r="E5837" s="56"/>
      <c r="F5837" s="32"/>
    </row>
    <row r="5838" spans="2:6" ht="19.5" hidden="1" customHeight="1">
      <c r="B5838" s="33">
        <f>B5833+1</f>
        <v>42523</v>
      </c>
      <c r="C5838" s="34">
        <v>0.39583333333333331</v>
      </c>
      <c r="D5838" s="15">
        <v>10.480833333333331</v>
      </c>
      <c r="E5838" s="35">
        <v>10.50472222222222</v>
      </c>
      <c r="F5838" s="35">
        <v>10.528611111111111</v>
      </c>
    </row>
    <row r="5839" spans="2:6" ht="19.5" hidden="1" customHeight="1">
      <c r="B5839" s="33"/>
      <c r="C5839" s="34">
        <v>0.52083333333333337</v>
      </c>
      <c r="D5839" s="15">
        <v>10.4925</v>
      </c>
      <c r="E5839" s="35">
        <v>10.515277777777778</v>
      </c>
      <c r="F5839" s="35">
        <v>10.538055555555555</v>
      </c>
    </row>
    <row r="5840" spans="2:6" ht="19.5" hidden="1" customHeight="1">
      <c r="B5840" s="51"/>
      <c r="C5840" s="57">
        <v>0.64583333333333337</v>
      </c>
      <c r="D5840" s="63">
        <v>10.487499999999997</v>
      </c>
      <c r="E5840" s="35">
        <v>10.510277777777777</v>
      </c>
      <c r="F5840" s="65">
        <v>10.533055555555556</v>
      </c>
    </row>
    <row r="5841" spans="2:6" ht="19.5" hidden="1" customHeight="1" thickBot="1">
      <c r="B5841" s="66" t="s">
        <v>0</v>
      </c>
      <c r="C5841" s="67"/>
      <c r="D5841" s="68">
        <f>AVERAGE(D5837:D5840)</f>
        <v>10.486944444444442</v>
      </c>
      <c r="E5841" s="26">
        <f>AVERAGE(E5837:E5840)</f>
        <v>10.51009259259259</v>
      </c>
      <c r="F5841" s="26">
        <f>AVERAGE(F5837:F5840)</f>
        <v>10.533240740740741</v>
      </c>
    </row>
    <row r="5842" spans="2:6" ht="19.5" hidden="1" customHeight="1" thickTop="1">
      <c r="B5842" s="33"/>
      <c r="C5842" s="29"/>
      <c r="D5842" s="30"/>
      <c r="E5842" s="56"/>
      <c r="F5842" s="32"/>
    </row>
    <row r="5843" spans="2:6" ht="19.5" hidden="1" customHeight="1">
      <c r="B5843" s="33">
        <f>B5838+1</f>
        <v>42524</v>
      </c>
      <c r="C5843" s="34">
        <v>0.39583333333333331</v>
      </c>
      <c r="D5843" s="15">
        <v>10.511944444444445</v>
      </c>
      <c r="E5843" s="35">
        <v>10.534444444444446</v>
      </c>
      <c r="F5843" s="35">
        <v>10.556944444444445</v>
      </c>
    </row>
    <row r="5844" spans="2:6" ht="19.5" hidden="1" customHeight="1">
      <c r="B5844" s="33"/>
      <c r="C5844" s="34">
        <v>0.52083333333333337</v>
      </c>
      <c r="D5844" s="15">
        <v>10.514166666666666</v>
      </c>
      <c r="E5844" s="35">
        <v>10.536666666666667</v>
      </c>
      <c r="F5844" s="35">
        <v>10.559166666666668</v>
      </c>
    </row>
    <row r="5845" spans="2:6" ht="19.5" hidden="1" customHeight="1">
      <c r="B5845" s="51"/>
      <c r="C5845" s="57">
        <v>0.64583333333333337</v>
      </c>
      <c r="D5845" s="63">
        <v>10.513611111111112</v>
      </c>
      <c r="E5845" s="35">
        <v>10.537222222222223</v>
      </c>
      <c r="F5845" s="65">
        <v>10.560833333333335</v>
      </c>
    </row>
    <row r="5846" spans="2:6" ht="19.5" hidden="1" customHeight="1" thickBot="1">
      <c r="B5846" s="66" t="s">
        <v>0</v>
      </c>
      <c r="C5846" s="67"/>
      <c r="D5846" s="68">
        <f>AVERAGE(D5842:D5845)</f>
        <v>10.513240740740741</v>
      </c>
      <c r="E5846" s="26">
        <f>AVERAGE(E5842:E5845)</f>
        <v>10.536111111111113</v>
      </c>
      <c r="F5846" s="26">
        <f>AVERAGE(F5842:F5845)</f>
        <v>10.558981481481483</v>
      </c>
    </row>
    <row r="5847" spans="2:6" ht="19.5" hidden="1" customHeight="1" thickTop="1">
      <c r="B5847" s="33"/>
      <c r="C5847" s="29"/>
      <c r="D5847" s="30"/>
      <c r="E5847" s="56"/>
      <c r="F5847" s="32"/>
    </row>
    <row r="5848" spans="2:6" ht="19.5" hidden="1" customHeight="1">
      <c r="B5848" s="33">
        <f>B5843+3</f>
        <v>42527</v>
      </c>
      <c r="C5848" s="34">
        <v>0.39583333333333331</v>
      </c>
      <c r="D5848" s="15">
        <v>10.526666666666667</v>
      </c>
      <c r="E5848" s="35">
        <v>10.549722222222222</v>
      </c>
      <c r="F5848" s="35">
        <v>10.572777777777775</v>
      </c>
    </row>
    <row r="5849" spans="2:6" ht="19.5" hidden="1" customHeight="1">
      <c r="B5849" s="33"/>
      <c r="C5849" s="34">
        <v>0.52083333333333337</v>
      </c>
      <c r="D5849" s="15">
        <v>10.534444444444446</v>
      </c>
      <c r="E5849" s="35">
        <v>10.557777777777778</v>
      </c>
      <c r="F5849" s="35">
        <v>10.58111111111111</v>
      </c>
    </row>
    <row r="5850" spans="2:6" ht="19.5" hidden="1" customHeight="1">
      <c r="B5850" s="51"/>
      <c r="C5850" s="57">
        <v>0.64583333333333337</v>
      </c>
      <c r="D5850" s="63">
        <v>10.536944444444446</v>
      </c>
      <c r="E5850" s="35">
        <v>10.56111111111111</v>
      </c>
      <c r="F5850" s="65">
        <v>10.585277777777776</v>
      </c>
    </row>
    <row r="5851" spans="2:6" ht="19.5" hidden="1" customHeight="1" thickBot="1">
      <c r="B5851" s="66" t="s">
        <v>0</v>
      </c>
      <c r="C5851" s="67"/>
      <c r="D5851" s="68">
        <f>AVERAGE(D5847:D5850)</f>
        <v>10.532685185185187</v>
      </c>
      <c r="E5851" s="26">
        <f>AVERAGE(E5847:E5850)</f>
        <v>10.556203703703703</v>
      </c>
      <c r="F5851" s="26">
        <f>AVERAGE(F5847:F5850)</f>
        <v>10.579722222222221</v>
      </c>
    </row>
    <row r="5852" spans="2:6" ht="19.5" hidden="1" customHeight="1" thickTop="1">
      <c r="B5852" s="33"/>
      <c r="C5852" s="29"/>
      <c r="D5852" s="30"/>
      <c r="E5852" s="56"/>
      <c r="F5852" s="32"/>
    </row>
    <row r="5853" spans="2:6" ht="19.5" hidden="1" customHeight="1">
      <c r="B5853" s="33">
        <f>B5848+1</f>
        <v>42528</v>
      </c>
      <c r="C5853" s="34">
        <v>0.39583333333333331</v>
      </c>
      <c r="D5853" s="15">
        <v>10.544722222222225</v>
      </c>
      <c r="E5853" s="35">
        <v>10.568333333333335</v>
      </c>
      <c r="F5853" s="35">
        <v>10.591944444444444</v>
      </c>
    </row>
    <row r="5854" spans="2:6" ht="19.5" hidden="1" customHeight="1">
      <c r="B5854" s="33"/>
      <c r="C5854" s="34">
        <v>0.52083333333333337</v>
      </c>
      <c r="D5854" s="15">
        <v>10.552777777777777</v>
      </c>
      <c r="E5854" s="35">
        <v>10.576666666666666</v>
      </c>
      <c r="F5854" s="35">
        <v>10.600555555555555</v>
      </c>
    </row>
    <row r="5855" spans="2:6" ht="19.5" hidden="1" customHeight="1">
      <c r="B5855" s="51"/>
      <c r="C5855" s="57">
        <v>0.64583333333333337</v>
      </c>
      <c r="D5855" s="63">
        <v>10.558333333333334</v>
      </c>
      <c r="E5855" s="35">
        <v>10.581388888888888</v>
      </c>
      <c r="F5855" s="65">
        <v>10.604444444444445</v>
      </c>
    </row>
    <row r="5856" spans="2:6" ht="19.5" hidden="1" customHeight="1" thickBot="1">
      <c r="B5856" s="66" t="s">
        <v>0</v>
      </c>
      <c r="C5856" s="67"/>
      <c r="D5856" s="68">
        <f>AVERAGE(D5852:D5855)</f>
        <v>10.551944444444446</v>
      </c>
      <c r="E5856" s="26">
        <f>AVERAGE(E5852:E5855)</f>
        <v>10.575462962962964</v>
      </c>
      <c r="F5856" s="26">
        <f>AVERAGE(F5852:F5855)</f>
        <v>10.598981481481481</v>
      </c>
    </row>
    <row r="5857" spans="2:6" ht="19.5" hidden="1" customHeight="1" thickTop="1">
      <c r="B5857" s="33"/>
      <c r="C5857" s="29"/>
      <c r="D5857" s="30"/>
      <c r="E5857" s="56"/>
      <c r="F5857" s="32"/>
    </row>
    <row r="5858" spans="2:6" ht="19.5" hidden="1" customHeight="1">
      <c r="B5858" s="33">
        <f>B5853+1</f>
        <v>42529</v>
      </c>
      <c r="C5858" s="34">
        <v>0.39583333333333331</v>
      </c>
      <c r="D5858" s="15">
        <v>10.592499999999999</v>
      </c>
      <c r="E5858" s="35">
        <v>10.613611111111112</v>
      </c>
      <c r="F5858" s="35">
        <v>10.634722222222223</v>
      </c>
    </row>
    <row r="5859" spans="2:6" ht="19.5" hidden="1" customHeight="1">
      <c r="B5859" s="33"/>
      <c r="C5859" s="34">
        <v>0.52083333333333337</v>
      </c>
      <c r="D5859" s="15">
        <v>10.604444444444443</v>
      </c>
      <c r="E5859" s="35">
        <v>10.628055555555555</v>
      </c>
      <c r="F5859" s="35">
        <v>10.651666666666667</v>
      </c>
    </row>
    <row r="5860" spans="2:6" ht="19.5" hidden="1" customHeight="1">
      <c r="B5860" s="51"/>
      <c r="C5860" s="57">
        <v>0.64583333333333337</v>
      </c>
      <c r="D5860" s="63">
        <v>10.634722222222225</v>
      </c>
      <c r="E5860" s="35">
        <v>10.658888888888891</v>
      </c>
      <c r="F5860" s="65">
        <v>10.683055555555557</v>
      </c>
    </row>
    <row r="5861" spans="2:6" ht="19.5" hidden="1" customHeight="1" thickBot="1">
      <c r="B5861" s="66" t="s">
        <v>0</v>
      </c>
      <c r="C5861" s="67"/>
      <c r="D5861" s="68">
        <f>AVERAGE(D5857:D5860)</f>
        <v>10.610555555555555</v>
      </c>
      <c r="E5861" s="26">
        <f>AVERAGE(E5857:E5860)</f>
        <v>10.633518518518519</v>
      </c>
      <c r="F5861" s="26">
        <f>AVERAGE(F5857:F5860)</f>
        <v>10.656481481481483</v>
      </c>
    </row>
    <row r="5862" spans="2:6" ht="19.5" hidden="1" customHeight="1" thickTop="1">
      <c r="B5862" s="33"/>
      <c r="C5862" s="29"/>
      <c r="D5862" s="30"/>
      <c r="E5862" s="56"/>
      <c r="F5862" s="32"/>
    </row>
    <row r="5863" spans="2:6" ht="19.5" hidden="1" customHeight="1">
      <c r="B5863" s="33">
        <f>B5858+1</f>
        <v>42530</v>
      </c>
      <c r="C5863" s="34">
        <v>0.39583333333333331</v>
      </c>
      <c r="D5863" s="15">
        <v>10.657777777777781</v>
      </c>
      <c r="E5863" s="35">
        <v>10.681111111111111</v>
      </c>
      <c r="F5863" s="35">
        <v>10.704444444444443</v>
      </c>
    </row>
    <row r="5864" spans="2:6" ht="19.5" hidden="1" customHeight="1">
      <c r="B5864" s="33"/>
      <c r="C5864" s="34">
        <v>0.52083333333333337</v>
      </c>
      <c r="D5864" s="15">
        <v>10.668611111111112</v>
      </c>
      <c r="E5864" s="35">
        <v>10.692499999999999</v>
      </c>
      <c r="F5864" s="35">
        <v>10.716388888888886</v>
      </c>
    </row>
    <row r="5865" spans="2:6" ht="19.5" hidden="1" customHeight="1">
      <c r="B5865" s="51"/>
      <c r="C5865" s="57">
        <v>0.64583333333333337</v>
      </c>
      <c r="D5865" s="63">
        <v>10.690277777777775</v>
      </c>
      <c r="E5865" s="35">
        <v>10.713333333333331</v>
      </c>
      <c r="F5865" s="65">
        <v>10.736388888888889</v>
      </c>
    </row>
    <row r="5866" spans="2:6" ht="19.5" hidden="1" customHeight="1" thickBot="1">
      <c r="B5866" s="66" t="s">
        <v>0</v>
      </c>
      <c r="C5866" s="67"/>
      <c r="D5866" s="68">
        <f>AVERAGE(D5862:D5865)</f>
        <v>10.672222222222222</v>
      </c>
      <c r="E5866" s="26">
        <f>AVERAGE(E5862:E5865)</f>
        <v>10.695648148148146</v>
      </c>
      <c r="F5866" s="26">
        <f>AVERAGE(F5862:F5865)</f>
        <v>10.719074074074072</v>
      </c>
    </row>
    <row r="5867" spans="2:6" ht="19.5" hidden="1" customHeight="1" thickTop="1">
      <c r="B5867" s="33"/>
      <c r="C5867" s="29"/>
      <c r="D5867" s="30"/>
      <c r="E5867" s="56"/>
      <c r="F5867" s="32"/>
    </row>
    <row r="5868" spans="2:6" ht="19.5" hidden="1" customHeight="1">
      <c r="B5868" s="33">
        <f>B5863+1</f>
        <v>42531</v>
      </c>
      <c r="C5868" s="34">
        <v>0.39583333333333331</v>
      </c>
      <c r="D5868" s="15">
        <v>10.705555555555554</v>
      </c>
      <c r="E5868" s="35">
        <v>10.728055555555555</v>
      </c>
      <c r="F5868" s="35">
        <v>10.750555555555556</v>
      </c>
    </row>
    <row r="5869" spans="2:6" ht="19.5" hidden="1" customHeight="1">
      <c r="B5869" s="33"/>
      <c r="C5869" s="34">
        <v>0.52083333333333337</v>
      </c>
      <c r="D5869" s="15">
        <v>10.723888888888887</v>
      </c>
      <c r="E5869" s="35">
        <v>10.746944444444443</v>
      </c>
      <c r="F5869" s="35">
        <v>10.77</v>
      </c>
    </row>
    <row r="5870" spans="2:6" ht="19.5" hidden="1" customHeight="1">
      <c r="B5870" s="51"/>
      <c r="C5870" s="57">
        <v>0.64583333333333337</v>
      </c>
      <c r="D5870" s="63">
        <v>10.732499999999998</v>
      </c>
      <c r="E5870" s="35">
        <v>10.75722222222222</v>
      </c>
      <c r="F5870" s="65">
        <v>10.781944444444441</v>
      </c>
    </row>
    <row r="5871" spans="2:6" ht="19.5" hidden="1" customHeight="1" thickBot="1">
      <c r="B5871" s="66" t="s">
        <v>0</v>
      </c>
      <c r="C5871" s="67"/>
      <c r="D5871" s="68">
        <f>AVERAGE(D5867:D5870)</f>
        <v>10.720648148148149</v>
      </c>
      <c r="E5871" s="26">
        <f>AVERAGE(E5867:E5870)</f>
        <v>10.744074074074073</v>
      </c>
      <c r="F5871" s="26">
        <f>AVERAGE(F5867:F5870)</f>
        <v>10.767499999999998</v>
      </c>
    </row>
    <row r="5872" spans="2:6" ht="19.5" hidden="1" customHeight="1" thickTop="1">
      <c r="B5872" s="33"/>
      <c r="C5872" s="29"/>
      <c r="D5872" s="30"/>
      <c r="E5872" s="56"/>
      <c r="F5872" s="32"/>
    </row>
    <row r="5873" spans="2:6" ht="19.5" hidden="1" customHeight="1">
      <c r="B5873" s="33">
        <f>B5868+3</f>
        <v>42534</v>
      </c>
      <c r="C5873" s="34">
        <v>0.39583333333333331</v>
      </c>
      <c r="D5873" s="15">
        <v>10.757777777777777</v>
      </c>
      <c r="E5873" s="35">
        <v>10.78027777777778</v>
      </c>
      <c r="F5873" s="35">
        <v>10.802777777777782</v>
      </c>
    </row>
    <row r="5874" spans="2:6" ht="19.5" hidden="1" customHeight="1">
      <c r="B5874" s="33"/>
      <c r="C5874" s="34">
        <v>0.52083333333333337</v>
      </c>
      <c r="D5874" s="15">
        <v>10.766388888888889</v>
      </c>
      <c r="E5874" s="35">
        <v>10.789722222222224</v>
      </c>
      <c r="F5874" s="35">
        <v>10.813055555555559</v>
      </c>
    </row>
    <row r="5875" spans="2:6" ht="19.5" hidden="1" customHeight="1">
      <c r="B5875" s="51"/>
      <c r="C5875" s="57">
        <v>0.64583333333333337</v>
      </c>
      <c r="D5875" s="63">
        <v>10.768888888888888</v>
      </c>
      <c r="E5875" s="35">
        <v>10.792222222222222</v>
      </c>
      <c r="F5875" s="65">
        <v>10.815555555555557</v>
      </c>
    </row>
    <row r="5876" spans="2:6" ht="19.5" hidden="1" customHeight="1" thickBot="1">
      <c r="B5876" s="66" t="s">
        <v>0</v>
      </c>
      <c r="C5876" s="67"/>
      <c r="D5876" s="68">
        <f>AVERAGE(D5872:D5875)</f>
        <v>10.764351851851851</v>
      </c>
      <c r="E5876" s="26">
        <f>AVERAGE(E5872:E5875)</f>
        <v>10.787407407407409</v>
      </c>
      <c r="F5876" s="26">
        <f>AVERAGE(F5872:F5875)</f>
        <v>10.810462962962966</v>
      </c>
    </row>
    <row r="5877" spans="2:6" ht="19.5" hidden="1" customHeight="1" thickTop="1">
      <c r="B5877" s="33"/>
      <c r="C5877" s="29"/>
      <c r="D5877" s="30"/>
      <c r="E5877" s="56"/>
      <c r="F5877" s="32"/>
    </row>
    <row r="5878" spans="2:6" ht="19.5" hidden="1" customHeight="1">
      <c r="B5878" s="33">
        <f>B5873+1</f>
        <v>42535</v>
      </c>
      <c r="C5878" s="34">
        <v>0.39583333333333331</v>
      </c>
      <c r="D5878" s="15">
        <v>10.800555555555555</v>
      </c>
      <c r="E5878" s="35">
        <v>10.824444444444445</v>
      </c>
      <c r="F5878" s="35">
        <v>10.848333333333334</v>
      </c>
    </row>
    <row r="5879" spans="2:6" ht="19.5" hidden="1" customHeight="1">
      <c r="B5879" s="33"/>
      <c r="C5879" s="34">
        <v>0.52083333333333337</v>
      </c>
      <c r="D5879" s="15">
        <v>10.80527777777778</v>
      </c>
      <c r="E5879" s="35">
        <v>10.828611111111112</v>
      </c>
      <c r="F5879" s="35">
        <v>10.851944444444445</v>
      </c>
    </row>
    <row r="5880" spans="2:6" ht="19.5" hidden="1" customHeight="1">
      <c r="B5880" s="51"/>
      <c r="C5880" s="57">
        <v>0.64583333333333337</v>
      </c>
      <c r="D5880" s="63">
        <v>10.81666666666667</v>
      </c>
      <c r="E5880" s="35">
        <v>10.839166666666669</v>
      </c>
      <c r="F5880" s="65">
        <v>10.861666666666668</v>
      </c>
    </row>
    <row r="5881" spans="2:6" ht="19.5" hidden="1" customHeight="1" thickBot="1">
      <c r="B5881" s="66" t="s">
        <v>0</v>
      </c>
      <c r="C5881" s="67"/>
      <c r="D5881" s="68">
        <f>AVERAGE(D5877:D5880)</f>
        <v>10.807500000000003</v>
      </c>
      <c r="E5881" s="26">
        <f>AVERAGE(E5877:E5880)</f>
        <v>10.830740740740742</v>
      </c>
      <c r="F5881" s="26">
        <f>AVERAGE(F5877:F5880)</f>
        <v>10.853981481481483</v>
      </c>
    </row>
    <row r="5882" spans="2:6" ht="19.5" hidden="1" customHeight="1" thickTop="1">
      <c r="B5882" s="33"/>
      <c r="C5882" s="29"/>
      <c r="D5882" s="30"/>
      <c r="E5882" s="56"/>
      <c r="F5882" s="32"/>
    </row>
    <row r="5883" spans="2:6" ht="19.5" hidden="1" customHeight="1">
      <c r="B5883" s="33">
        <f>B5878+1</f>
        <v>42536</v>
      </c>
      <c r="C5883" s="34">
        <v>0.39583333333333331</v>
      </c>
      <c r="D5883" s="15">
        <v>10.815833333333336</v>
      </c>
      <c r="E5883" s="35">
        <v>10.839166666666667</v>
      </c>
      <c r="F5883" s="35">
        <v>10.862499999999999</v>
      </c>
    </row>
    <row r="5884" spans="2:6" ht="19.5" hidden="1" customHeight="1">
      <c r="B5884" s="33"/>
      <c r="C5884" s="34">
        <v>0.52083333333333337</v>
      </c>
      <c r="D5884" s="15">
        <v>10.821944444444446</v>
      </c>
      <c r="E5884" s="35">
        <v>10.846111111111112</v>
      </c>
      <c r="F5884" s="35">
        <v>10.870277777777778</v>
      </c>
    </row>
    <row r="5885" spans="2:6" ht="19.5" hidden="1" customHeight="1">
      <c r="B5885" s="51"/>
      <c r="C5885" s="57">
        <v>0.64583333333333337</v>
      </c>
      <c r="D5885" s="63">
        <v>10.837777777777779</v>
      </c>
      <c r="E5885" s="35">
        <v>10.860277777777778</v>
      </c>
      <c r="F5885" s="65">
        <v>10.882777777777779</v>
      </c>
    </row>
    <row r="5886" spans="2:6" ht="19.5" hidden="1" customHeight="1" thickBot="1">
      <c r="B5886" s="66" t="s">
        <v>0</v>
      </c>
      <c r="C5886" s="67"/>
      <c r="D5886" s="68">
        <f>AVERAGE(D5882:D5885)</f>
        <v>10.825185185185186</v>
      </c>
      <c r="E5886" s="26">
        <f>AVERAGE(E5882:E5885)</f>
        <v>10.848518518518517</v>
      </c>
      <c r="F5886" s="26">
        <f>AVERAGE(F5882:F5885)</f>
        <v>10.871851851851853</v>
      </c>
    </row>
    <row r="5887" spans="2:6" ht="19.5" hidden="1" customHeight="1" thickTop="1">
      <c r="B5887" s="33"/>
      <c r="C5887" s="29"/>
      <c r="D5887" s="30"/>
      <c r="E5887" s="56"/>
      <c r="F5887" s="32"/>
    </row>
    <row r="5888" spans="2:6" ht="19.5" hidden="1" customHeight="1">
      <c r="B5888" s="33">
        <f>B5883+1</f>
        <v>42537</v>
      </c>
      <c r="C5888" s="34">
        <v>0.39583333333333331</v>
      </c>
      <c r="D5888" s="15">
        <v>10.857777777777777</v>
      </c>
      <c r="E5888" s="35">
        <v>10.881388888888889</v>
      </c>
      <c r="F5888" s="35">
        <v>10.904999999999999</v>
      </c>
    </row>
    <row r="5889" spans="2:6" ht="19.5" hidden="1" customHeight="1">
      <c r="B5889" s="33"/>
      <c r="C5889" s="34">
        <v>0.52083333333333337</v>
      </c>
      <c r="D5889" s="15">
        <v>10.867222222222226</v>
      </c>
      <c r="E5889" s="35">
        <v>10.890555555555558</v>
      </c>
      <c r="F5889" s="35">
        <v>10.913888888888888</v>
      </c>
    </row>
    <row r="5890" spans="2:6" ht="19.5" hidden="1" customHeight="1">
      <c r="B5890" s="51"/>
      <c r="C5890" s="57">
        <v>0.64583333333333337</v>
      </c>
      <c r="D5890" s="63">
        <v>10.868888888888888</v>
      </c>
      <c r="E5890" s="35">
        <v>10.892499999999998</v>
      </c>
      <c r="F5890" s="65">
        <v>10.91611111111111</v>
      </c>
    </row>
    <row r="5891" spans="2:6" ht="19.5" hidden="1" customHeight="1" thickBot="1">
      <c r="B5891" s="66" t="s">
        <v>0</v>
      </c>
      <c r="C5891" s="67"/>
      <c r="D5891" s="68">
        <f>AVERAGE(D5887:D5890)</f>
        <v>10.864629629629631</v>
      </c>
      <c r="E5891" s="26">
        <f>AVERAGE(E5887:E5890)</f>
        <v>10.888148148148147</v>
      </c>
      <c r="F5891" s="26">
        <f>AVERAGE(F5887:F5890)</f>
        <v>10.911666666666667</v>
      </c>
    </row>
    <row r="5892" spans="2:6" ht="19.5" hidden="1" customHeight="1" thickTop="1">
      <c r="B5892" s="33"/>
      <c r="C5892" s="29"/>
      <c r="D5892" s="30"/>
      <c r="E5892" s="56"/>
      <c r="F5892" s="32"/>
    </row>
    <row r="5893" spans="2:6" ht="19.5" hidden="1" customHeight="1">
      <c r="B5893" s="33">
        <f>B5888+1</f>
        <v>42538</v>
      </c>
      <c r="C5893" s="34">
        <v>0.39583333333333331</v>
      </c>
      <c r="D5893" s="15">
        <v>10.880277777777779</v>
      </c>
      <c r="E5893" s="35">
        <v>10.902777777777779</v>
      </c>
      <c r="F5893" s="35">
        <v>10.925277777777776</v>
      </c>
    </row>
    <row r="5894" spans="2:6" ht="19.5" hidden="1" customHeight="1">
      <c r="B5894" s="33"/>
      <c r="C5894" s="34">
        <v>0.52083333333333337</v>
      </c>
      <c r="D5894" s="15">
        <v>10.904166666666667</v>
      </c>
      <c r="E5894" s="35">
        <v>10.926666666666666</v>
      </c>
      <c r="F5894" s="35">
        <v>10.949166666666665</v>
      </c>
    </row>
    <row r="5895" spans="2:6" ht="19.5" hidden="1" customHeight="1">
      <c r="B5895" s="51"/>
      <c r="C5895" s="57">
        <v>0.64583333333333337</v>
      </c>
      <c r="D5895" s="63">
        <v>10.907777777777779</v>
      </c>
      <c r="E5895" s="35">
        <v>10.93</v>
      </c>
      <c r="F5895" s="65">
        <v>10.952222222222201</v>
      </c>
    </row>
    <row r="5896" spans="2:6" ht="19.5" hidden="1" customHeight="1" thickBot="1">
      <c r="B5896" s="66" t="s">
        <v>0</v>
      </c>
      <c r="C5896" s="67"/>
      <c r="D5896" s="68">
        <f>AVERAGE(D5892:D5895)</f>
        <v>10.897407407407409</v>
      </c>
      <c r="E5896" s="26">
        <f>AVERAGE(E5892:E5895)</f>
        <v>10.919814814814814</v>
      </c>
      <c r="F5896" s="26">
        <f>AVERAGE(F5892:F5895)</f>
        <v>10.942222222222213</v>
      </c>
    </row>
    <row r="5897" spans="2:6" ht="19.5" hidden="1" customHeight="1" thickTop="1">
      <c r="B5897" s="33"/>
      <c r="C5897" s="29"/>
      <c r="D5897" s="30"/>
      <c r="E5897" s="56"/>
      <c r="F5897" s="32"/>
    </row>
    <row r="5898" spans="2:6" ht="19.5" hidden="1" customHeight="1">
      <c r="B5898" s="33">
        <f>B5893+3</f>
        <v>42541</v>
      </c>
      <c r="C5898" s="34">
        <v>0.39583333333333331</v>
      </c>
      <c r="D5898" s="15">
        <v>10.938611111111113</v>
      </c>
      <c r="E5898" s="35">
        <v>10.962777777777777</v>
      </c>
      <c r="F5898" s="35">
        <v>10.986944444444443</v>
      </c>
    </row>
    <row r="5899" spans="2:6" ht="19.5" hidden="1" customHeight="1">
      <c r="B5899" s="33"/>
      <c r="C5899" s="34">
        <v>0.52083333333333337</v>
      </c>
      <c r="D5899" s="15">
        <v>10.945555555555552</v>
      </c>
      <c r="E5899" s="35">
        <v>10.96972222222222</v>
      </c>
      <c r="F5899" s="35">
        <v>10.99388888888889</v>
      </c>
    </row>
    <row r="5900" spans="2:6" ht="19.5" hidden="1" customHeight="1">
      <c r="B5900" s="51"/>
      <c r="C5900" s="57">
        <v>0.64583333333333337</v>
      </c>
      <c r="D5900" s="63">
        <v>10.950277777777778</v>
      </c>
      <c r="E5900" s="35">
        <v>10.973611111111111</v>
      </c>
      <c r="F5900" s="65">
        <v>10.996944444444445</v>
      </c>
    </row>
    <row r="5901" spans="2:6" ht="19.5" hidden="1" customHeight="1" thickBot="1">
      <c r="B5901" s="66" t="s">
        <v>0</v>
      </c>
      <c r="C5901" s="67"/>
      <c r="D5901" s="68">
        <f>AVERAGE(D5897:D5900)</f>
        <v>10.944814814814814</v>
      </c>
      <c r="E5901" s="26">
        <f>AVERAGE(E5897:E5900)</f>
        <v>10.968703703703703</v>
      </c>
      <c r="F5901" s="26">
        <f>AVERAGE(F5897:F5900)</f>
        <v>10.992592592592592</v>
      </c>
    </row>
    <row r="5902" spans="2:6" ht="19.5" hidden="1" customHeight="1" thickTop="1">
      <c r="B5902" s="33"/>
      <c r="C5902" s="29"/>
      <c r="D5902" s="30"/>
      <c r="E5902" s="56"/>
      <c r="F5902" s="32"/>
    </row>
    <row r="5903" spans="2:6" ht="19.5" hidden="1" customHeight="1">
      <c r="B5903" s="33">
        <f>B5898+1</f>
        <v>42542</v>
      </c>
      <c r="C5903" s="34">
        <v>0.39583333333333331</v>
      </c>
      <c r="D5903" s="15">
        <v>10.966388888888886</v>
      </c>
      <c r="E5903" s="35">
        <v>10.99111111111111</v>
      </c>
      <c r="F5903" s="35">
        <v>11.015833333333333</v>
      </c>
    </row>
    <row r="5904" spans="2:6" ht="19.5" hidden="1" customHeight="1">
      <c r="B5904" s="33"/>
      <c r="C5904" s="34">
        <v>0.52083333333333337</v>
      </c>
      <c r="D5904" s="15">
        <v>10.967777777777776</v>
      </c>
      <c r="E5904" s="35">
        <v>10.991388888888888</v>
      </c>
      <c r="F5904" s="35">
        <v>11.015000000000001</v>
      </c>
    </row>
    <row r="5905" spans="2:6" ht="19.5" hidden="1" customHeight="1">
      <c r="B5905" s="51"/>
      <c r="C5905" s="57">
        <v>0.64583333333333337</v>
      </c>
      <c r="D5905" s="63">
        <v>10.95611111111111</v>
      </c>
      <c r="E5905" s="35">
        <v>10.97722222222222</v>
      </c>
      <c r="F5905" s="65">
        <v>10.998333333333333</v>
      </c>
    </row>
    <row r="5906" spans="2:6" ht="19.5" hidden="1" customHeight="1" thickBot="1">
      <c r="B5906" s="66" t="s">
        <v>0</v>
      </c>
      <c r="C5906" s="67"/>
      <c r="D5906" s="68">
        <f>AVERAGE(D5902:D5905)</f>
        <v>10.963425925925923</v>
      </c>
      <c r="E5906" s="26">
        <f>AVERAGE(E5902:E5905)</f>
        <v>10.986574074074072</v>
      </c>
      <c r="F5906" s="26">
        <f>AVERAGE(F5902:F5905)</f>
        <v>11.009722222222223</v>
      </c>
    </row>
    <row r="5907" spans="2:6" ht="19.5" hidden="1" customHeight="1" thickTop="1">
      <c r="B5907" s="33"/>
      <c r="C5907" s="29"/>
      <c r="D5907" s="30"/>
      <c r="E5907" s="56"/>
      <c r="F5907" s="32"/>
    </row>
    <row r="5908" spans="2:6" ht="19.5" hidden="1" customHeight="1">
      <c r="B5908" s="33">
        <f>B5903+1</f>
        <v>42543</v>
      </c>
      <c r="C5908" s="34">
        <v>0.39583333333333331</v>
      </c>
      <c r="D5908" s="15">
        <v>10.960833333333333</v>
      </c>
      <c r="E5908" s="35">
        <v>10.984166666666667</v>
      </c>
      <c r="F5908" s="35">
        <v>11.007499999999999</v>
      </c>
    </row>
    <row r="5909" spans="2:6" ht="19.5" hidden="1" customHeight="1">
      <c r="B5909" s="33"/>
      <c r="C5909" s="34">
        <v>0.52083333333333337</v>
      </c>
      <c r="D5909" s="15">
        <v>10.953333333333331</v>
      </c>
      <c r="E5909" s="35">
        <v>10.974999999999998</v>
      </c>
      <c r="F5909" s="35">
        <v>10.996666666666666</v>
      </c>
    </row>
    <row r="5910" spans="2:6" ht="19.5" hidden="1" customHeight="1">
      <c r="B5910" s="51"/>
      <c r="C5910" s="57">
        <v>0.64583333333333337</v>
      </c>
      <c r="D5910" s="63">
        <v>10.925555555555555</v>
      </c>
      <c r="E5910" s="35">
        <v>10.948611111111111</v>
      </c>
      <c r="F5910" s="65">
        <v>10.971666666666668</v>
      </c>
    </row>
    <row r="5911" spans="2:6" ht="19.5" hidden="1" customHeight="1" thickBot="1">
      <c r="B5911" s="66" t="s">
        <v>0</v>
      </c>
      <c r="C5911" s="67"/>
      <c r="D5911" s="68">
        <f>AVERAGE(D5907:D5910)</f>
        <v>10.946574074074073</v>
      </c>
      <c r="E5911" s="26">
        <f>AVERAGE(E5907:E5910)</f>
        <v>10.969259259259259</v>
      </c>
      <c r="F5911" s="26">
        <f>AVERAGE(F5907:F5910)</f>
        <v>10.991944444444442</v>
      </c>
    </row>
    <row r="5912" spans="2:6" ht="19.5" hidden="1" customHeight="1" thickTop="1">
      <c r="B5912" s="33"/>
      <c r="C5912" s="29"/>
      <c r="D5912" s="30"/>
      <c r="E5912" s="56"/>
      <c r="F5912" s="32"/>
    </row>
    <row r="5913" spans="2:6" ht="19.5" hidden="1" customHeight="1">
      <c r="B5913" s="33">
        <f>B5908+1</f>
        <v>42544</v>
      </c>
      <c r="C5913" s="34">
        <v>0.39583333333333331</v>
      </c>
      <c r="D5913" s="15">
        <v>10.903333333333332</v>
      </c>
      <c r="E5913" s="35">
        <v>10.9275</v>
      </c>
      <c r="F5913" s="35">
        <v>10.951666666666668</v>
      </c>
    </row>
    <row r="5914" spans="2:6" ht="19.5" hidden="1" customHeight="1">
      <c r="B5914" s="33"/>
      <c r="C5914" s="34">
        <v>0.52083333333333337</v>
      </c>
      <c r="D5914" s="15">
        <v>10.876944444444444</v>
      </c>
      <c r="E5914" s="35">
        <v>10.899722222222222</v>
      </c>
      <c r="F5914" s="35">
        <v>10.922499999999999</v>
      </c>
    </row>
    <row r="5915" spans="2:6" ht="19.5" hidden="1" customHeight="1">
      <c r="B5915" s="51"/>
      <c r="C5915" s="57">
        <v>0.64583333333333337</v>
      </c>
      <c r="D5915" s="63">
        <v>10.855277777777779</v>
      </c>
      <c r="E5915" s="35">
        <v>10.877777777777778</v>
      </c>
      <c r="F5915" s="65">
        <v>10.900277777777777</v>
      </c>
    </row>
    <row r="5916" spans="2:6" ht="19.5" hidden="1" customHeight="1" thickBot="1">
      <c r="B5916" s="66" t="s">
        <v>0</v>
      </c>
      <c r="C5916" s="67"/>
      <c r="D5916" s="68">
        <f>AVERAGE(D5912:D5915)</f>
        <v>10.878518518518518</v>
      </c>
      <c r="E5916" s="26">
        <f>AVERAGE(E5912:E5915)</f>
        <v>10.901666666666666</v>
      </c>
      <c r="F5916" s="26">
        <f>AVERAGE(F5912:F5915)</f>
        <v>10.924814814814814</v>
      </c>
    </row>
    <row r="5917" spans="2:6" ht="19.5" hidden="1" customHeight="1" thickTop="1">
      <c r="B5917" s="33"/>
      <c r="C5917" s="29"/>
      <c r="D5917" s="30"/>
      <c r="E5917" s="56"/>
      <c r="F5917" s="32"/>
    </row>
    <row r="5918" spans="2:6" ht="19.5" hidden="1" customHeight="1">
      <c r="B5918" s="33">
        <f>B5913+1</f>
        <v>42545</v>
      </c>
      <c r="C5918" s="34">
        <v>0.39583333333333331</v>
      </c>
      <c r="D5918" s="15">
        <v>10.848055555555556</v>
      </c>
      <c r="E5918" s="35">
        <v>10.872222222222224</v>
      </c>
      <c r="F5918" s="35">
        <v>10.89638888888889</v>
      </c>
    </row>
    <row r="5919" spans="2:6" ht="19.5" hidden="1" customHeight="1">
      <c r="B5919" s="33"/>
      <c r="C5919" s="34">
        <v>0.52083333333333337</v>
      </c>
      <c r="D5919" s="15">
        <v>10.83138888888889</v>
      </c>
      <c r="E5919" s="35">
        <v>10.854166666666666</v>
      </c>
      <c r="F5919" s="35">
        <v>10.876944444444442</v>
      </c>
    </row>
    <row r="5920" spans="2:6" ht="19.5" hidden="1" customHeight="1">
      <c r="B5920" s="51"/>
      <c r="C5920" s="57">
        <v>0.64583333333333337</v>
      </c>
      <c r="D5920" s="63">
        <v>10.805</v>
      </c>
      <c r="E5920" s="35">
        <v>10.827222222222222</v>
      </c>
      <c r="F5920" s="65">
        <v>10.849444444444444</v>
      </c>
    </row>
    <row r="5921" spans="2:6" ht="19.5" hidden="1" customHeight="1" thickBot="1">
      <c r="B5921" s="66" t="s">
        <v>0</v>
      </c>
      <c r="C5921" s="67"/>
      <c r="D5921" s="68">
        <f>AVERAGE(D5917:D5920)</f>
        <v>10.82814814814815</v>
      </c>
      <c r="E5921" s="26">
        <f>AVERAGE(E5917:E5920)</f>
        <v>10.851203703703703</v>
      </c>
      <c r="F5921" s="26">
        <f>AVERAGE(F5917:F5920)</f>
        <v>10.87425925925926</v>
      </c>
    </row>
    <row r="5922" spans="2:6" ht="19.5" hidden="1" customHeight="1" thickTop="1">
      <c r="B5922" s="33"/>
      <c r="C5922" s="29"/>
      <c r="D5922" s="30"/>
      <c r="E5922" s="56"/>
      <c r="F5922" s="32"/>
    </row>
    <row r="5923" spans="2:6" ht="19.5" hidden="1" customHeight="1">
      <c r="B5923" s="33">
        <f>B5918+3</f>
        <v>42548</v>
      </c>
      <c r="C5923" s="34">
        <v>0.39583333333333331</v>
      </c>
      <c r="D5923" s="15">
        <v>10.791388888888893</v>
      </c>
      <c r="E5923" s="35">
        <v>10.813055555555557</v>
      </c>
      <c r="F5923" s="35">
        <v>10.83472222222222</v>
      </c>
    </row>
    <row r="5924" spans="2:6" ht="19.5" hidden="1" customHeight="1">
      <c r="B5924" s="33"/>
      <c r="C5924" s="34">
        <v>0.52083333333333337</v>
      </c>
      <c r="D5924" s="15">
        <v>10.769722222222223</v>
      </c>
      <c r="E5924" s="35">
        <v>10.793055555555554</v>
      </c>
      <c r="F5924" s="35">
        <v>10.816388888888888</v>
      </c>
    </row>
    <row r="5925" spans="2:6" ht="19.5" hidden="1" customHeight="1">
      <c r="B5925" s="51"/>
      <c r="C5925" s="57">
        <v>0.64583333333333337</v>
      </c>
      <c r="D5925" s="63">
        <v>10.741666666666667</v>
      </c>
      <c r="E5925" s="35">
        <v>10.765833333333333</v>
      </c>
      <c r="F5925" s="65">
        <v>10.79</v>
      </c>
    </row>
    <row r="5926" spans="2:6" ht="19.5" hidden="1" customHeight="1" thickBot="1">
      <c r="B5926" s="66" t="s">
        <v>0</v>
      </c>
      <c r="C5926" s="67"/>
      <c r="D5926" s="68">
        <f>AVERAGE(D5922:D5925)</f>
        <v>10.767592592592594</v>
      </c>
      <c r="E5926" s="26">
        <f>AVERAGE(E5922:E5925)</f>
        <v>10.790648148148149</v>
      </c>
      <c r="F5926" s="26">
        <f>AVERAGE(F5922:F5925)</f>
        <v>10.813703703703702</v>
      </c>
    </row>
    <row r="5927" spans="2:6" ht="19.5" hidden="1" customHeight="1" thickTop="1">
      <c r="B5927" s="33"/>
      <c r="C5927" s="29"/>
      <c r="D5927" s="30"/>
      <c r="E5927" s="56"/>
      <c r="F5927" s="32"/>
    </row>
    <row r="5928" spans="2:6" ht="19.5" hidden="1" customHeight="1">
      <c r="B5928" s="33">
        <f>B5923+1</f>
        <v>42549</v>
      </c>
      <c r="C5928" s="34">
        <v>0.39583333333333331</v>
      </c>
      <c r="D5928" s="15">
        <v>10.70638888888889</v>
      </c>
      <c r="E5928" s="35">
        <v>10.729722222222222</v>
      </c>
      <c r="F5928" s="35">
        <v>10.753055555555555</v>
      </c>
    </row>
    <row r="5929" spans="2:6" ht="19.5" hidden="1" customHeight="1">
      <c r="B5929" s="33"/>
      <c r="C5929" s="34">
        <v>0.52083333333333337</v>
      </c>
      <c r="D5929" s="15">
        <v>10.664722222222224</v>
      </c>
      <c r="E5929" s="35">
        <v>10.686944444444446</v>
      </c>
      <c r="F5929" s="35">
        <v>10.709166666666667</v>
      </c>
    </row>
    <row r="5930" spans="2:6" ht="19.5" hidden="1" customHeight="1">
      <c r="B5930" s="51"/>
      <c r="C5930" s="57">
        <v>0.64583333333333337</v>
      </c>
      <c r="D5930" s="63">
        <v>10.634722222222221</v>
      </c>
      <c r="E5930" s="35">
        <v>10.658055555555555</v>
      </c>
      <c r="F5930" s="65">
        <v>10.681388888888888</v>
      </c>
    </row>
    <row r="5931" spans="2:6" ht="19.5" hidden="1" customHeight="1" thickBot="1">
      <c r="B5931" s="66" t="s">
        <v>0</v>
      </c>
      <c r="C5931" s="67"/>
      <c r="D5931" s="68">
        <f>AVERAGE(D5927:D5930)</f>
        <v>10.668611111111112</v>
      </c>
      <c r="E5931" s="26">
        <f>AVERAGE(E5927:E5930)</f>
        <v>10.691574074074074</v>
      </c>
      <c r="F5931" s="26">
        <f>AVERAGE(F5927:F5930)</f>
        <v>10.714537037037038</v>
      </c>
    </row>
    <row r="5932" spans="2:6" ht="19.5" hidden="1" customHeight="1" thickTop="1">
      <c r="B5932" s="33"/>
      <c r="C5932" s="29"/>
      <c r="D5932" s="30"/>
      <c r="E5932" s="56"/>
      <c r="F5932" s="32"/>
    </row>
    <row r="5933" spans="2:6" ht="19.5" hidden="1" customHeight="1">
      <c r="B5933" s="33">
        <f>B5928+1</f>
        <v>42550</v>
      </c>
      <c r="C5933" s="34">
        <v>0.39583333333333331</v>
      </c>
      <c r="D5933" s="15">
        <v>10.485833333333334</v>
      </c>
      <c r="E5933" s="35">
        <v>10.509722222222223</v>
      </c>
      <c r="F5933" s="35">
        <v>10.53361111111111</v>
      </c>
    </row>
    <row r="5934" spans="2:6" ht="19.5" hidden="1" customHeight="1">
      <c r="B5934" s="33"/>
      <c r="C5934" s="34">
        <v>0.52083333333333337</v>
      </c>
      <c r="D5934" s="15">
        <v>10.344444444444445</v>
      </c>
      <c r="E5934" s="35">
        <v>10.369166666666667</v>
      </c>
      <c r="F5934" s="35">
        <v>10.393888888888888</v>
      </c>
    </row>
    <row r="5935" spans="2:6" ht="19.5" hidden="1" customHeight="1">
      <c r="B5935" s="51"/>
      <c r="C5935" s="57">
        <v>0.64583333333333337</v>
      </c>
      <c r="D5935" s="63">
        <v>10.248333333333333</v>
      </c>
      <c r="E5935" s="35">
        <v>10.272499999999999</v>
      </c>
      <c r="F5935" s="65">
        <v>10.296666666666665</v>
      </c>
    </row>
    <row r="5936" spans="2:6" ht="19.5" hidden="1" customHeight="1" thickBot="1">
      <c r="B5936" s="66" t="s">
        <v>0</v>
      </c>
      <c r="C5936" s="67"/>
      <c r="D5936" s="68">
        <f>AVERAGE(D5932:D5935)</f>
        <v>10.359537037037038</v>
      </c>
      <c r="E5936" s="26">
        <f>AVERAGE(E5932:E5935)</f>
        <v>10.383796296296296</v>
      </c>
      <c r="F5936" s="26">
        <f>AVERAGE(F5932:F5935)</f>
        <v>10.408055555555555</v>
      </c>
    </row>
    <row r="5937" spans="2:6" ht="19.5" hidden="1" customHeight="1" thickTop="1">
      <c r="B5937" s="33"/>
      <c r="C5937" s="29"/>
      <c r="D5937" s="30"/>
      <c r="E5937" s="56"/>
      <c r="F5937" s="32"/>
    </row>
    <row r="5938" spans="2:6" ht="19.5" hidden="1" customHeight="1">
      <c r="B5938" s="33">
        <f>B5933+1</f>
        <v>42551</v>
      </c>
      <c r="C5938" s="34">
        <v>0.39583333333333331</v>
      </c>
      <c r="D5938" s="15">
        <v>10.074444444444445</v>
      </c>
      <c r="E5938" s="35">
        <v>10.09888888888889</v>
      </c>
      <c r="F5938" s="35">
        <v>10.123333333333333</v>
      </c>
    </row>
    <row r="5939" spans="2:6" ht="19.5" hidden="1" customHeight="1">
      <c r="B5939" s="33"/>
      <c r="C5939" s="34">
        <v>0.52083333333333337</v>
      </c>
      <c r="D5939" s="15">
        <v>9.8400000000000016</v>
      </c>
      <c r="E5939" s="35">
        <v>9.8633333333333333</v>
      </c>
      <c r="F5939" s="35">
        <v>9.8866666666666649</v>
      </c>
    </row>
    <row r="5940" spans="2:6" ht="19.5" hidden="1" customHeight="1">
      <c r="B5940" s="51"/>
      <c r="C5940" s="57">
        <v>0.64583333333333337</v>
      </c>
      <c r="D5940" s="63">
        <v>9.7988888888888894</v>
      </c>
      <c r="E5940" s="35">
        <v>9.8227777777777767</v>
      </c>
      <c r="F5940" s="65">
        <v>9.8466666666666658</v>
      </c>
    </row>
    <row r="5941" spans="2:6" ht="19.5" hidden="1" customHeight="1" thickBot="1">
      <c r="B5941" s="66" t="s">
        <v>0</v>
      </c>
      <c r="C5941" s="67"/>
      <c r="D5941" s="68">
        <f>AVERAGE(D5937:D5940)</f>
        <v>9.9044444444444455</v>
      </c>
      <c r="E5941" s="26">
        <f>AVERAGE(E5937:E5940)</f>
        <v>9.9283333333333328</v>
      </c>
      <c r="F5941" s="26">
        <f>AVERAGE(F5937:F5940)</f>
        <v>9.9522222222222201</v>
      </c>
    </row>
    <row r="5942" spans="2:6" ht="19.5" hidden="1" customHeight="1" thickTop="1">
      <c r="B5942" s="33"/>
      <c r="C5942" s="29"/>
      <c r="D5942" s="30"/>
      <c r="E5942" s="56"/>
      <c r="F5942" s="32"/>
    </row>
    <row r="5943" spans="2:6" ht="19.5" hidden="1" customHeight="1">
      <c r="B5943" s="33">
        <f>B5938+1</f>
        <v>42552</v>
      </c>
      <c r="C5943" s="34">
        <v>0.39583333333333331</v>
      </c>
      <c r="D5943" s="15">
        <v>9.7027777777777775</v>
      </c>
      <c r="E5943" s="35">
        <v>9.7261111111111127</v>
      </c>
      <c r="F5943" s="35">
        <v>9.7494444444444461</v>
      </c>
    </row>
    <row r="5944" spans="2:6" ht="19.5" hidden="1" customHeight="1">
      <c r="B5944" s="33"/>
      <c r="C5944" s="34">
        <v>0.52083333333333337</v>
      </c>
      <c r="D5944" s="15">
        <v>9.4997222222222248</v>
      </c>
      <c r="E5944" s="35">
        <v>9.5222222222222257</v>
      </c>
      <c r="F5944" s="35">
        <v>9.5447222222222248</v>
      </c>
    </row>
    <row r="5945" spans="2:6" ht="19.5" hidden="1" customHeight="1">
      <c r="B5945" s="51"/>
      <c r="C5945" s="57">
        <v>0.64583333333333337</v>
      </c>
      <c r="D5945" s="63">
        <v>9.4647222222222211</v>
      </c>
      <c r="E5945" s="35">
        <v>9.487222222222222</v>
      </c>
      <c r="F5945" s="65">
        <v>9.5097222222222229</v>
      </c>
    </row>
    <row r="5946" spans="2:6" ht="19.5" hidden="1" customHeight="1" thickBot="1">
      <c r="B5946" s="66" t="s">
        <v>0</v>
      </c>
      <c r="C5946" s="67"/>
      <c r="D5946" s="68">
        <f>AVERAGE(D5942:D5945)</f>
        <v>9.55574074074074</v>
      </c>
      <c r="E5946" s="26">
        <f>AVERAGE(E5942:E5945)</f>
        <v>9.5785185185185195</v>
      </c>
      <c r="F5946" s="26">
        <f>AVERAGE(F5942:F5945)</f>
        <v>9.6012962962962973</v>
      </c>
    </row>
    <row r="5947" spans="2:6" ht="19.5" hidden="1" customHeight="1" thickTop="1">
      <c r="B5947" s="33"/>
      <c r="C5947" s="29"/>
      <c r="D5947" s="30"/>
      <c r="E5947" s="56"/>
      <c r="F5947" s="32"/>
    </row>
    <row r="5948" spans="2:6" ht="19.5" hidden="1" customHeight="1">
      <c r="B5948" s="33">
        <f>B5943+5</f>
        <v>42557</v>
      </c>
      <c r="C5948" s="34">
        <v>0.39583333333333331</v>
      </c>
      <c r="D5948" s="15">
        <v>9.4588888888888878</v>
      </c>
      <c r="E5948" s="35">
        <v>9.4838888888888881</v>
      </c>
      <c r="F5948" s="35">
        <v>9.5088888888888903</v>
      </c>
    </row>
    <row r="5949" spans="2:6" ht="19.5" hidden="1" customHeight="1">
      <c r="B5949" s="33"/>
      <c r="C5949" s="34">
        <v>0.52083333333333337</v>
      </c>
      <c r="D5949" s="15">
        <v>9.599444444444444</v>
      </c>
      <c r="E5949" s="35">
        <v>9.6244444444444461</v>
      </c>
      <c r="F5949" s="35">
        <v>9.6494444444444465</v>
      </c>
    </row>
    <row r="5950" spans="2:6" ht="19.5" hidden="1" customHeight="1">
      <c r="B5950" s="51"/>
      <c r="C5950" s="57">
        <v>0.64583333333333337</v>
      </c>
      <c r="D5950" s="63">
        <v>9.6302777777777777</v>
      </c>
      <c r="E5950" s="35">
        <v>9.6552777777777763</v>
      </c>
      <c r="F5950" s="65">
        <v>9.6802777777777766</v>
      </c>
    </row>
    <row r="5951" spans="2:6" ht="19.5" hidden="1" customHeight="1" thickBot="1">
      <c r="B5951" s="66" t="s">
        <v>0</v>
      </c>
      <c r="C5951" s="67"/>
      <c r="D5951" s="68">
        <f>AVERAGE(D5947:D5950)</f>
        <v>9.5628703703703692</v>
      </c>
      <c r="E5951" s="26">
        <f>AVERAGE(E5947:E5950)</f>
        <v>9.5878703703703696</v>
      </c>
      <c r="F5951" s="26">
        <f>AVERAGE(F5947:F5950)</f>
        <v>9.6128703703703717</v>
      </c>
    </row>
    <row r="5952" spans="2:6" ht="19.5" hidden="1" customHeight="1" thickTop="1">
      <c r="B5952" s="33"/>
      <c r="C5952" s="29"/>
      <c r="D5952" s="30"/>
      <c r="E5952" s="56"/>
      <c r="F5952" s="32"/>
    </row>
    <row r="5953" spans="2:6" ht="19.5" hidden="1" customHeight="1">
      <c r="B5953" s="33">
        <f>B5948+1</f>
        <v>42558</v>
      </c>
      <c r="C5953" s="34">
        <v>0.39583333333333331</v>
      </c>
      <c r="D5953" s="15">
        <v>9.655555555555555</v>
      </c>
      <c r="E5953" s="35">
        <v>9.6805555555555554</v>
      </c>
      <c r="F5953" s="35">
        <v>9.7055555555555557</v>
      </c>
    </row>
    <row r="5954" spans="2:6" ht="19.5" hidden="1" customHeight="1">
      <c r="B5954" s="33"/>
      <c r="C5954" s="34">
        <v>0.52083333333333337</v>
      </c>
      <c r="D5954" s="15">
        <v>9.6919444444444451</v>
      </c>
      <c r="E5954" s="35">
        <v>9.7169444444444437</v>
      </c>
      <c r="F5954" s="35">
        <v>9.7419444444444423</v>
      </c>
    </row>
    <row r="5955" spans="2:6" ht="19.5" hidden="1" customHeight="1">
      <c r="B5955" s="51"/>
      <c r="C5955" s="57">
        <v>0.64583333333333337</v>
      </c>
      <c r="D5955" s="63">
        <v>9.7636111111111106</v>
      </c>
      <c r="E5955" s="35">
        <v>9.7886111111111109</v>
      </c>
      <c r="F5955" s="65">
        <v>9.8136111111111113</v>
      </c>
    </row>
    <row r="5956" spans="2:6" ht="19.5" hidden="1" customHeight="1" thickBot="1">
      <c r="B5956" s="66" t="s">
        <v>0</v>
      </c>
      <c r="C5956" s="67"/>
      <c r="D5956" s="68">
        <f>AVERAGE(D5952:D5955)</f>
        <v>9.7037037037037042</v>
      </c>
      <c r="E5956" s="26">
        <f>AVERAGE(E5952:E5955)</f>
        <v>9.7287037037037027</v>
      </c>
      <c r="F5956" s="26">
        <f>AVERAGE(F5952:F5955)</f>
        <v>9.7537037037037031</v>
      </c>
    </row>
    <row r="5957" spans="2:6" ht="19.5" hidden="1" customHeight="1" thickTop="1">
      <c r="B5957" s="33"/>
      <c r="C5957" s="29"/>
      <c r="D5957" s="30"/>
      <c r="E5957" s="56"/>
      <c r="F5957" s="32"/>
    </row>
    <row r="5958" spans="2:6" ht="19.5" hidden="1" customHeight="1">
      <c r="B5958" s="33">
        <f>B5953+1</f>
        <v>42559</v>
      </c>
      <c r="C5958" s="34">
        <v>0.39583333333333331</v>
      </c>
      <c r="D5958" s="15">
        <v>9.8852777777777785</v>
      </c>
      <c r="E5958" s="35">
        <v>9.9102777777777789</v>
      </c>
      <c r="F5958" s="35">
        <v>9.9352777777777774</v>
      </c>
    </row>
    <row r="5959" spans="2:6" ht="19.5" hidden="1" customHeight="1">
      <c r="B5959" s="33"/>
      <c r="C5959" s="34">
        <v>0.52083333333333337</v>
      </c>
      <c r="D5959" s="15">
        <v>9.9766666666666666</v>
      </c>
      <c r="E5959" s="35">
        <v>10</v>
      </c>
      <c r="F5959" s="35">
        <v>10.023333333333333</v>
      </c>
    </row>
    <row r="5960" spans="2:6" ht="19.5" hidden="1" customHeight="1">
      <c r="B5960" s="51"/>
      <c r="C5960" s="57">
        <v>0.64583333333333337</v>
      </c>
      <c r="D5960" s="63">
        <v>9.9961111111111105</v>
      </c>
      <c r="E5960" s="35">
        <v>10.019722222222221</v>
      </c>
      <c r="F5960" s="65">
        <v>10.043333333333333</v>
      </c>
    </row>
    <row r="5961" spans="2:6" ht="19.5" hidden="1" customHeight="1" thickBot="1">
      <c r="B5961" s="66" t="s">
        <v>0</v>
      </c>
      <c r="C5961" s="67"/>
      <c r="D5961" s="68">
        <f>AVERAGE(D5957:D5960)</f>
        <v>9.952685185185187</v>
      </c>
      <c r="E5961" s="26">
        <f>AVERAGE(E5957:E5960)</f>
        <v>9.9766666666666666</v>
      </c>
      <c r="F5961" s="26">
        <f>AVERAGE(F5957:F5960)</f>
        <v>10.000648148148148</v>
      </c>
    </row>
    <row r="5962" spans="2:6" ht="19.5" hidden="1" customHeight="1" thickTop="1">
      <c r="B5962" s="33"/>
      <c r="C5962" s="29"/>
      <c r="D5962" s="30"/>
      <c r="E5962" s="56"/>
      <c r="F5962" s="32"/>
    </row>
    <row r="5963" spans="2:6" ht="19.5" hidden="1" customHeight="1">
      <c r="B5963" s="33">
        <f>B5958+3</f>
        <v>42562</v>
      </c>
      <c r="C5963" s="34">
        <v>0.39583333333333331</v>
      </c>
      <c r="D5963" s="15">
        <v>10.045555555555557</v>
      </c>
      <c r="E5963" s="35">
        <v>10.068888888888889</v>
      </c>
      <c r="F5963" s="35">
        <v>10.092222222222221</v>
      </c>
    </row>
    <row r="5964" spans="2:6" ht="19.5" hidden="1" customHeight="1">
      <c r="B5964" s="33"/>
      <c r="C5964" s="34">
        <v>0.52083333333333337</v>
      </c>
      <c r="D5964" s="15">
        <v>10.210277777777778</v>
      </c>
      <c r="E5964" s="35">
        <v>10.233611111111113</v>
      </c>
      <c r="F5964" s="35">
        <v>10.256944444444446</v>
      </c>
    </row>
    <row r="5965" spans="2:6" ht="19.5" hidden="1" customHeight="1">
      <c r="B5965" s="51"/>
      <c r="C5965" s="57">
        <v>0.64583333333333337</v>
      </c>
      <c r="D5965" s="63">
        <v>10.253333333333332</v>
      </c>
      <c r="E5965" s="35">
        <v>10.2775</v>
      </c>
      <c r="F5965" s="65">
        <v>10.301666666666669</v>
      </c>
    </row>
    <row r="5966" spans="2:6" ht="19.5" hidden="1" customHeight="1" thickBot="1">
      <c r="B5966" s="66" t="s">
        <v>0</v>
      </c>
      <c r="C5966" s="67"/>
      <c r="D5966" s="68">
        <f>AVERAGE(D5962:D5965)</f>
        <v>10.169722222222221</v>
      </c>
      <c r="E5966" s="26">
        <f>AVERAGE(E5962:E5965)</f>
        <v>10.193333333333333</v>
      </c>
      <c r="F5966" s="26">
        <f>AVERAGE(F5962:F5965)</f>
        <v>10.216944444444445</v>
      </c>
    </row>
    <row r="5967" spans="2:6" ht="19.5" hidden="1" customHeight="1" thickTop="1">
      <c r="B5967" s="33"/>
      <c r="C5967" s="29"/>
      <c r="D5967" s="30"/>
      <c r="E5967" s="56"/>
      <c r="F5967" s="32"/>
    </row>
    <row r="5968" spans="2:6" ht="19.5" hidden="1" customHeight="1">
      <c r="B5968" s="33">
        <f>B5963+1</f>
        <v>42563</v>
      </c>
      <c r="C5968" s="34">
        <v>0.39583333333333331</v>
      </c>
      <c r="D5968" s="15">
        <v>10.365555555555556</v>
      </c>
      <c r="E5968" s="35">
        <v>10.390555555555554</v>
      </c>
      <c r="F5968" s="35">
        <v>10.415555555555553</v>
      </c>
    </row>
    <row r="5969" spans="2:6" ht="19.5" hidden="1" customHeight="1">
      <c r="B5969" s="33"/>
      <c r="C5969" s="34">
        <v>0.52083333333333337</v>
      </c>
      <c r="D5969" s="15">
        <v>10.463333333333333</v>
      </c>
      <c r="E5969" s="35">
        <v>10.487499999999999</v>
      </c>
      <c r="F5969" s="35">
        <v>10.511666666666665</v>
      </c>
    </row>
    <row r="5970" spans="2:6" ht="19.5" hidden="1" customHeight="1">
      <c r="B5970" s="51"/>
      <c r="C5970" s="57">
        <v>0.64583333333333337</v>
      </c>
      <c r="D5970" s="63">
        <v>10.497499999999999</v>
      </c>
      <c r="E5970" s="35">
        <v>10.519166666666665</v>
      </c>
      <c r="F5970" s="65">
        <v>10.540833333333332</v>
      </c>
    </row>
    <row r="5971" spans="2:6" ht="19.5" hidden="1" customHeight="1" thickBot="1">
      <c r="B5971" s="66" t="s">
        <v>0</v>
      </c>
      <c r="C5971" s="67"/>
      <c r="D5971" s="68">
        <f>AVERAGE(D5967:D5970)</f>
        <v>10.44212962962963</v>
      </c>
      <c r="E5971" s="26">
        <f>AVERAGE(E5967:E5970)</f>
        <v>10.46574074074074</v>
      </c>
      <c r="F5971" s="26">
        <f>AVERAGE(F5967:F5970)</f>
        <v>10.48935185185185</v>
      </c>
    </row>
    <row r="5972" spans="2:6" ht="19.5" hidden="1" customHeight="1" thickTop="1">
      <c r="B5972" s="33"/>
      <c r="C5972" s="29"/>
      <c r="D5972" s="30"/>
      <c r="E5972" s="56"/>
      <c r="F5972" s="32"/>
    </row>
    <row r="5973" spans="2:6" ht="19.5" hidden="1" customHeight="1">
      <c r="B5973" s="33">
        <f>B5968+1</f>
        <v>42564</v>
      </c>
      <c r="C5973" s="34">
        <v>0.39583333333333331</v>
      </c>
      <c r="D5973" s="15">
        <v>10.478888888888886</v>
      </c>
      <c r="E5973" s="35">
        <v>10.503055555555555</v>
      </c>
      <c r="F5973" s="35">
        <v>10.527222222222225</v>
      </c>
    </row>
    <row r="5974" spans="2:6" ht="19.5" hidden="1" customHeight="1">
      <c r="B5974" s="33"/>
      <c r="C5974" s="34">
        <v>0.52083333333333337</v>
      </c>
      <c r="D5974" s="15">
        <v>10.455833333333331</v>
      </c>
      <c r="E5974" s="35">
        <v>10.478333333333332</v>
      </c>
      <c r="F5974" s="35">
        <v>10.500833333333333</v>
      </c>
    </row>
    <row r="5975" spans="2:6" ht="19.5" hidden="1" customHeight="1">
      <c r="B5975" s="51"/>
      <c r="C5975" s="57">
        <v>0.64583333333333337</v>
      </c>
      <c r="D5975" s="63">
        <v>10.235833333333332</v>
      </c>
      <c r="E5975" s="35">
        <v>10.260833333333334</v>
      </c>
      <c r="F5975" s="65">
        <v>10.285833333333334</v>
      </c>
    </row>
    <row r="5976" spans="2:6" ht="19.5" hidden="1" customHeight="1" thickBot="1">
      <c r="B5976" s="66" t="s">
        <v>0</v>
      </c>
      <c r="C5976" s="67"/>
      <c r="D5976" s="68">
        <f>AVERAGE(D5972:D5975)</f>
        <v>10.390185185185183</v>
      </c>
      <c r="E5976" s="26">
        <f>AVERAGE(E5972:E5975)</f>
        <v>10.414074074074074</v>
      </c>
      <c r="F5976" s="26">
        <f>AVERAGE(F5972:F5975)</f>
        <v>10.437962962962963</v>
      </c>
    </row>
    <row r="5977" spans="2:6" ht="19.5" hidden="1" customHeight="1" thickTop="1">
      <c r="B5977" s="33"/>
      <c r="C5977" s="29"/>
      <c r="D5977" s="30"/>
      <c r="E5977" s="56"/>
      <c r="F5977" s="32"/>
    </row>
    <row r="5978" spans="2:6" ht="19.5" hidden="1" customHeight="1">
      <c r="B5978" s="33">
        <f>B5973+1</f>
        <v>42565</v>
      </c>
      <c r="C5978" s="34">
        <v>0.39583333333333331</v>
      </c>
      <c r="D5978" s="15">
        <v>10.073888888888888</v>
      </c>
      <c r="E5978" s="35">
        <v>10.097222222222221</v>
      </c>
      <c r="F5978" s="35">
        <v>10.120555555555555</v>
      </c>
    </row>
    <row r="5979" spans="2:6" ht="19.5" hidden="1" customHeight="1">
      <c r="B5979" s="33"/>
      <c r="C5979" s="34">
        <v>0.52083333333333337</v>
      </c>
      <c r="D5979" s="15">
        <v>10.119444444444445</v>
      </c>
      <c r="E5979" s="35">
        <v>10.142777777777779</v>
      </c>
      <c r="F5979" s="35">
        <v>10.166111111111112</v>
      </c>
    </row>
    <row r="5980" spans="2:6" ht="19.5" hidden="1" customHeight="1">
      <c r="B5980" s="51"/>
      <c r="C5980" s="57">
        <v>0.64583333333333337</v>
      </c>
      <c r="D5980" s="63">
        <v>10.099722222222219</v>
      </c>
      <c r="E5980" s="35">
        <v>10.122499999999999</v>
      </c>
      <c r="F5980" s="65">
        <v>10.145277777777778</v>
      </c>
    </row>
    <row r="5981" spans="2:6" ht="19.5" hidden="1" customHeight="1" thickBot="1">
      <c r="B5981" s="66" t="s">
        <v>0</v>
      </c>
      <c r="C5981" s="67"/>
      <c r="D5981" s="68">
        <f>AVERAGE(D5977:D5980)</f>
        <v>10.097685185185185</v>
      </c>
      <c r="E5981" s="26">
        <f>AVERAGE(E5977:E5980)</f>
        <v>10.120833333333334</v>
      </c>
      <c r="F5981" s="26">
        <f>AVERAGE(F5977:F5980)</f>
        <v>10.143981481481482</v>
      </c>
    </row>
    <row r="5982" spans="2:6" ht="19.5" hidden="1" customHeight="1" thickTop="1">
      <c r="B5982" s="33"/>
      <c r="C5982" s="29"/>
      <c r="D5982" s="30"/>
      <c r="E5982" s="56"/>
      <c r="F5982" s="32"/>
    </row>
    <row r="5983" spans="2:6" ht="19.5" hidden="1" customHeight="1">
      <c r="B5983" s="33">
        <f>B5978+1</f>
        <v>42566</v>
      </c>
      <c r="C5983" s="34">
        <v>0.39583333333333331</v>
      </c>
      <c r="D5983" s="15">
        <v>10.102777777777774</v>
      </c>
      <c r="E5983" s="35">
        <v>10.127222222222223</v>
      </c>
      <c r="F5983" s="35">
        <v>10.151666666666669</v>
      </c>
    </row>
    <row r="5984" spans="2:6" ht="19.5" hidden="1" customHeight="1">
      <c r="B5984" s="33"/>
      <c r="C5984" s="34">
        <v>0.52083333333333337</v>
      </c>
      <c r="D5984" s="15">
        <v>10.084999999999999</v>
      </c>
      <c r="E5984" s="35">
        <v>10.108333333333334</v>
      </c>
      <c r="F5984" s="35">
        <v>10.131666666666668</v>
      </c>
    </row>
    <row r="5985" spans="2:6" ht="19.5" hidden="1" customHeight="1">
      <c r="B5985" s="51"/>
      <c r="C5985" s="57">
        <v>0.64583333333333337</v>
      </c>
      <c r="D5985" s="63">
        <v>10.030277777777778</v>
      </c>
      <c r="E5985" s="35">
        <v>10.054444444444444</v>
      </c>
      <c r="F5985" s="65">
        <v>10.07861111111111</v>
      </c>
    </row>
    <row r="5986" spans="2:6" ht="19.5" hidden="1" customHeight="1" thickBot="1">
      <c r="B5986" s="66" t="s">
        <v>0</v>
      </c>
      <c r="C5986" s="67"/>
      <c r="D5986" s="68">
        <f>AVERAGE(D5982:D5985)</f>
        <v>10.072685185185184</v>
      </c>
      <c r="E5986" s="26">
        <f>AVERAGE(E5982:E5985)</f>
        <v>10.096666666666666</v>
      </c>
      <c r="F5986" s="26">
        <f>AVERAGE(F5982:F5985)</f>
        <v>10.120648148148149</v>
      </c>
    </row>
    <row r="5987" spans="2:6" ht="19.5" hidden="1" customHeight="1" thickTop="1">
      <c r="B5987" s="33"/>
      <c r="C5987" s="29"/>
      <c r="D5987" s="30"/>
      <c r="E5987" s="56"/>
      <c r="F5987" s="32"/>
    </row>
    <row r="5988" spans="2:6" ht="19.5" hidden="1" customHeight="1">
      <c r="B5988" s="33">
        <f>B5983+3</f>
        <v>42569</v>
      </c>
      <c r="C5988" s="34">
        <v>0.39583333333333331</v>
      </c>
      <c r="D5988" s="15">
        <v>10.007777777777777</v>
      </c>
      <c r="E5988" s="35">
        <v>10.032777777777778</v>
      </c>
      <c r="F5988" s="35">
        <v>10.05777777777778</v>
      </c>
    </row>
    <row r="5989" spans="2:6" ht="19.5" hidden="1" customHeight="1">
      <c r="B5989" s="33"/>
      <c r="C5989" s="34">
        <v>0.52083333333333337</v>
      </c>
      <c r="D5989" s="15">
        <v>9.9177777777777791</v>
      </c>
      <c r="E5989" s="35">
        <v>9.9419444444444451</v>
      </c>
      <c r="F5989" s="35">
        <v>9.9661111111111111</v>
      </c>
    </row>
    <row r="5990" spans="2:6" ht="19.5" hidden="1" customHeight="1">
      <c r="B5990" s="51"/>
      <c r="C5990" s="57">
        <v>0.64583333333333337</v>
      </c>
      <c r="D5990" s="63">
        <v>9.8786111111111108</v>
      </c>
      <c r="E5990" s="35">
        <v>9.9019444444444442</v>
      </c>
      <c r="F5990" s="65">
        <v>9.9252777777777776</v>
      </c>
    </row>
    <row r="5991" spans="2:6" ht="19.5" hidden="1" customHeight="1" thickBot="1">
      <c r="B5991" s="66" t="s">
        <v>0</v>
      </c>
      <c r="C5991" s="67"/>
      <c r="D5991" s="68">
        <f>AVERAGE(D5987:D5990)</f>
        <v>9.9347222222222218</v>
      </c>
      <c r="E5991" s="26">
        <f>AVERAGE(E5987:E5990)</f>
        <v>9.9588888888888878</v>
      </c>
      <c r="F5991" s="26">
        <f>AVERAGE(F5987:F5990)</f>
        <v>9.9830555555555573</v>
      </c>
    </row>
    <row r="5992" spans="2:6" ht="19.5" hidden="1" customHeight="1" thickTop="1">
      <c r="B5992" s="33"/>
      <c r="C5992" s="29"/>
      <c r="D5992" s="30"/>
      <c r="E5992" s="56"/>
      <c r="F5992" s="32"/>
    </row>
    <row r="5993" spans="2:6" ht="19.5" hidden="1" customHeight="1">
      <c r="B5993" s="33">
        <f>B5988+1</f>
        <v>42570</v>
      </c>
      <c r="C5993" s="34">
        <v>0.39583333333333331</v>
      </c>
      <c r="D5993" s="15">
        <v>9.8002777777777794</v>
      </c>
      <c r="E5993" s="35">
        <v>9.8247222222222224</v>
      </c>
      <c r="F5993" s="35">
        <v>9.8491666666666653</v>
      </c>
    </row>
    <row r="5994" spans="2:6" ht="19.5" hidden="1" customHeight="1">
      <c r="B5994" s="33"/>
      <c r="C5994" s="34">
        <v>0.52083333333333337</v>
      </c>
      <c r="D5994" s="15">
        <v>9.7586111111111098</v>
      </c>
      <c r="E5994" s="35">
        <v>9.7811111111111106</v>
      </c>
      <c r="F5994" s="35">
        <v>9.8036111111111115</v>
      </c>
    </row>
    <row r="5995" spans="2:6" ht="19.5" hidden="1" customHeight="1">
      <c r="B5995" s="51"/>
      <c r="C5995" s="57">
        <v>0.64583333333333337</v>
      </c>
      <c r="D5995" s="63">
        <v>9.7136111111111116</v>
      </c>
      <c r="E5995" s="35">
        <v>9.7361111111111125</v>
      </c>
      <c r="F5995" s="65">
        <v>9.7586111111111133</v>
      </c>
    </row>
    <row r="5996" spans="2:6" ht="19.5" hidden="1" customHeight="1" thickBot="1">
      <c r="B5996" s="66" t="s">
        <v>0</v>
      </c>
      <c r="C5996" s="67"/>
      <c r="D5996" s="68">
        <f>AVERAGE(D5992:D5995)</f>
        <v>9.7575000000000003</v>
      </c>
      <c r="E5996" s="26">
        <f>AVERAGE(E5992:E5995)</f>
        <v>9.7806481481481473</v>
      </c>
      <c r="F5996" s="26">
        <f>AVERAGE(F5992:F5995)</f>
        <v>9.8037962962962979</v>
      </c>
    </row>
    <row r="5997" spans="2:6" ht="19.5" hidden="1" customHeight="1" thickTop="1">
      <c r="B5997" s="33"/>
      <c r="C5997" s="29"/>
      <c r="D5997" s="30"/>
      <c r="E5997" s="56"/>
      <c r="F5997" s="32"/>
    </row>
    <row r="5998" spans="2:6" ht="19.5" hidden="1" customHeight="1">
      <c r="B5998" s="33">
        <f>B5993+1</f>
        <v>42571</v>
      </c>
      <c r="C5998" s="34">
        <v>0.39583333333333331</v>
      </c>
      <c r="D5998" s="15">
        <v>9.6661111111111104</v>
      </c>
      <c r="E5998" s="35">
        <v>9.6894444444444439</v>
      </c>
      <c r="F5998" s="35">
        <v>9.7127777777777791</v>
      </c>
    </row>
    <row r="5999" spans="2:6" ht="19.5" hidden="1" customHeight="1">
      <c r="B5999" s="33"/>
      <c r="C5999" s="34">
        <v>0.52083333333333337</v>
      </c>
      <c r="D5999" s="15">
        <v>9.6202777777777779</v>
      </c>
      <c r="E5999" s="35">
        <v>9.6436111111111131</v>
      </c>
      <c r="F5999" s="35">
        <v>9.6669444444444466</v>
      </c>
    </row>
    <row r="6000" spans="2:6" ht="19.5" hidden="1" customHeight="1">
      <c r="B6000" s="51"/>
      <c r="C6000" s="57">
        <v>0.64583333333333337</v>
      </c>
      <c r="D6000" s="63">
        <v>9.6108333333333338</v>
      </c>
      <c r="E6000" s="35">
        <v>9.6333333333333329</v>
      </c>
      <c r="F6000" s="65">
        <v>9.6558333333333337</v>
      </c>
    </row>
    <row r="6001" spans="2:6" ht="19.5" hidden="1" customHeight="1" thickBot="1">
      <c r="B6001" s="66" t="s">
        <v>0</v>
      </c>
      <c r="C6001" s="67"/>
      <c r="D6001" s="68">
        <f>AVERAGE(D5997:D6000)</f>
        <v>9.6324074074074062</v>
      </c>
      <c r="E6001" s="26">
        <f>AVERAGE(E5997:E6000)</f>
        <v>9.6554629629629627</v>
      </c>
      <c r="F6001" s="26">
        <f>AVERAGE(F5997:F6000)</f>
        <v>9.678518518518521</v>
      </c>
    </row>
    <row r="6002" spans="2:6" ht="19.5" hidden="1" customHeight="1" thickTop="1">
      <c r="B6002" s="33"/>
      <c r="C6002" s="29"/>
      <c r="D6002" s="30"/>
      <c r="E6002" s="56"/>
      <c r="F6002" s="32"/>
    </row>
    <row r="6003" spans="2:6" ht="19.5" hidden="1" customHeight="1">
      <c r="B6003" s="33">
        <f>B5998+1</f>
        <v>42572</v>
      </c>
      <c r="C6003" s="34">
        <v>0.39583333333333331</v>
      </c>
      <c r="D6003" s="15">
        <v>9.5372222222222227</v>
      </c>
      <c r="E6003" s="35">
        <v>9.5622222222222213</v>
      </c>
      <c r="F6003" s="35">
        <v>9.5872222222222216</v>
      </c>
    </row>
    <row r="6004" spans="2:6" ht="19.5" hidden="1" customHeight="1">
      <c r="B6004" s="33"/>
      <c r="C6004" s="34">
        <v>0.52083333333333337</v>
      </c>
      <c r="D6004" s="15">
        <v>9.4552777777777788</v>
      </c>
      <c r="E6004" s="35">
        <v>9.4791666666666679</v>
      </c>
      <c r="F6004" s="35">
        <v>9.5030555555555551</v>
      </c>
    </row>
    <row r="6005" spans="2:6" ht="19.5" hidden="1" customHeight="1">
      <c r="B6005" s="51"/>
      <c r="C6005" s="57">
        <v>0.64583333333333337</v>
      </c>
      <c r="D6005" s="63">
        <v>9.2950000000000017</v>
      </c>
      <c r="E6005" s="35">
        <v>9.3191666666666677</v>
      </c>
      <c r="F6005" s="65">
        <v>9.3433333333333319</v>
      </c>
    </row>
    <row r="6006" spans="2:6" ht="19.5" hidden="1" customHeight="1" thickBot="1">
      <c r="B6006" s="66" t="s">
        <v>0</v>
      </c>
      <c r="C6006" s="67"/>
      <c r="D6006" s="68">
        <f>AVERAGE(D6002:D6005)</f>
        <v>9.4291666666666671</v>
      </c>
      <c r="E6006" s="26">
        <f>AVERAGE(E6002:E6005)</f>
        <v>9.4535185185185195</v>
      </c>
      <c r="F6006" s="26">
        <f>AVERAGE(F6002:F6005)</f>
        <v>9.4778703703703702</v>
      </c>
    </row>
    <row r="6007" spans="2:6" ht="19.5" hidden="1" customHeight="1" thickTop="1">
      <c r="B6007" s="33"/>
      <c r="C6007" s="29"/>
      <c r="D6007" s="30"/>
      <c r="E6007" s="56"/>
      <c r="F6007" s="32"/>
    </row>
    <row r="6008" spans="2:6" ht="19.5" hidden="1" customHeight="1">
      <c r="B6008" s="33">
        <f>B6003+1</f>
        <v>42573</v>
      </c>
      <c r="C6008" s="34">
        <v>0.39583333333333331</v>
      </c>
      <c r="D6008" s="15">
        <v>9.2272222222222204</v>
      </c>
      <c r="E6008" s="35">
        <v>9.2522222222222226</v>
      </c>
      <c r="F6008" s="35">
        <v>9.2772222222222229</v>
      </c>
    </row>
    <row r="6009" spans="2:6" ht="19.5" hidden="1" customHeight="1">
      <c r="B6009" s="33"/>
      <c r="C6009" s="34">
        <v>0.52083333333333337</v>
      </c>
      <c r="D6009" s="15">
        <v>9.2836111111111119</v>
      </c>
      <c r="E6009" s="35">
        <v>9.3086111111111123</v>
      </c>
      <c r="F6009" s="35">
        <v>9.3336111111111109</v>
      </c>
    </row>
    <row r="6010" spans="2:6" ht="19.5" hidden="1" customHeight="1">
      <c r="B6010" s="51"/>
      <c r="C6010" s="57">
        <v>0.64583333333333337</v>
      </c>
      <c r="D6010" s="63">
        <v>9.3625000000000043</v>
      </c>
      <c r="E6010" s="35">
        <v>9.3866666666666685</v>
      </c>
      <c r="F6010" s="65">
        <v>9.4108333333333327</v>
      </c>
    </row>
    <row r="6011" spans="2:6" ht="19.5" hidden="1" customHeight="1" thickBot="1">
      <c r="B6011" s="66" t="s">
        <v>0</v>
      </c>
      <c r="C6011" s="67"/>
      <c r="D6011" s="68">
        <f>AVERAGE(D6007:D6010)</f>
        <v>9.2911111111111122</v>
      </c>
      <c r="E6011" s="26">
        <f>AVERAGE(E6007:E6010)</f>
        <v>9.3158333333333356</v>
      </c>
      <c r="F6011" s="26">
        <f>AVERAGE(F6007:F6010)</f>
        <v>9.3405555555555555</v>
      </c>
    </row>
    <row r="6012" spans="2:6" ht="19.5" hidden="1" customHeight="1" thickTop="1">
      <c r="B6012" s="33"/>
      <c r="C6012" s="29"/>
      <c r="D6012" s="30"/>
      <c r="E6012" s="56"/>
      <c r="F6012" s="32"/>
    </row>
    <row r="6013" spans="2:6" ht="19.5" hidden="1" customHeight="1">
      <c r="B6013" s="33">
        <f>B6008+3</f>
        <v>42576</v>
      </c>
      <c r="C6013" s="34">
        <v>0.39583333333333331</v>
      </c>
      <c r="D6013" s="15">
        <v>9.4236111111111143</v>
      </c>
      <c r="E6013" s="35">
        <v>9.4469444444444441</v>
      </c>
      <c r="F6013" s="35">
        <v>9.470277777777774</v>
      </c>
    </row>
    <row r="6014" spans="2:6" ht="19.5" hidden="1" customHeight="1">
      <c r="B6014" s="33"/>
      <c r="C6014" s="34">
        <v>0.52083333333333337</v>
      </c>
      <c r="D6014" s="15">
        <v>9.5149999999999988</v>
      </c>
      <c r="E6014" s="35">
        <v>9.5380555555555553</v>
      </c>
      <c r="F6014" s="35">
        <v>9.5611111111111118</v>
      </c>
    </row>
    <row r="6015" spans="2:6" ht="19.5" hidden="1" customHeight="1">
      <c r="B6015" s="51"/>
      <c r="C6015" s="57">
        <v>0.64583333333333337</v>
      </c>
      <c r="D6015" s="63">
        <v>9.5808333333333344</v>
      </c>
      <c r="E6015" s="35">
        <v>9.6047222222222217</v>
      </c>
      <c r="F6015" s="65">
        <v>9.6286111111111108</v>
      </c>
    </row>
    <row r="6016" spans="2:6" ht="19.5" hidden="1" customHeight="1" thickBot="1">
      <c r="B6016" s="66" t="s">
        <v>0</v>
      </c>
      <c r="C6016" s="67"/>
      <c r="D6016" s="68">
        <f>AVERAGE(D6012:D6015)</f>
        <v>9.5064814814814831</v>
      </c>
      <c r="E6016" s="26">
        <f>AVERAGE(E6012:E6015)</f>
        <v>9.529907407407407</v>
      </c>
      <c r="F6016" s="26">
        <f>AVERAGE(F6012:F6015)</f>
        <v>9.5533333333333328</v>
      </c>
    </row>
    <row r="6017" spans="2:6" ht="19.5" hidden="1" customHeight="1" thickTop="1">
      <c r="B6017" s="33"/>
      <c r="C6017" s="29"/>
      <c r="D6017" s="30"/>
      <c r="E6017" s="56"/>
      <c r="F6017" s="32"/>
    </row>
    <row r="6018" spans="2:6" ht="19.5" hidden="1" customHeight="1">
      <c r="B6018" s="33">
        <f>B6013+1</f>
        <v>42577</v>
      </c>
      <c r="C6018" s="34">
        <v>0.39583333333333331</v>
      </c>
      <c r="D6018" s="15">
        <v>9.6561111111111106</v>
      </c>
      <c r="E6018" s="35">
        <v>9.681111111111111</v>
      </c>
      <c r="F6018" s="35">
        <v>9.7061111111111114</v>
      </c>
    </row>
    <row r="6019" spans="2:6" ht="19.5" hidden="1" customHeight="1">
      <c r="B6019" s="33"/>
      <c r="C6019" s="34">
        <v>0.52083333333333337</v>
      </c>
      <c r="D6019" s="15">
        <v>9.7749999999999986</v>
      </c>
      <c r="E6019" s="35">
        <v>9.798333333333332</v>
      </c>
      <c r="F6019" s="35">
        <v>9.8216666666666654</v>
      </c>
    </row>
    <row r="6020" spans="2:6" ht="19.5" hidden="1" customHeight="1">
      <c r="B6020" s="51"/>
      <c r="C6020" s="57">
        <v>0.64583333333333337</v>
      </c>
      <c r="D6020" s="63">
        <v>9.8397222222222194</v>
      </c>
      <c r="E6020" s="35">
        <v>9.8630555555555546</v>
      </c>
      <c r="F6020" s="65">
        <v>9.8863888888888916</v>
      </c>
    </row>
    <row r="6021" spans="2:6" ht="19.5" hidden="1" customHeight="1" thickBot="1">
      <c r="B6021" s="66" t="s">
        <v>0</v>
      </c>
      <c r="C6021" s="67"/>
      <c r="D6021" s="68">
        <f>AVERAGE(D6017:D6020)</f>
        <v>9.7569444444444429</v>
      </c>
      <c r="E6021" s="26">
        <f>AVERAGE(E6017:E6020)</f>
        <v>9.7808333333333319</v>
      </c>
      <c r="F6021" s="26">
        <f>AVERAGE(F6017:F6020)</f>
        <v>9.8047222222222228</v>
      </c>
    </row>
    <row r="6022" spans="2:6" ht="19.5" hidden="1" customHeight="1" thickTop="1">
      <c r="B6022" s="33"/>
      <c r="C6022" s="29"/>
      <c r="D6022" s="30"/>
      <c r="E6022" s="56"/>
      <c r="F6022" s="32"/>
    </row>
    <row r="6023" spans="2:6" ht="19.5" hidden="1" customHeight="1">
      <c r="B6023" s="33">
        <f>B6018+1</f>
        <v>42578</v>
      </c>
      <c r="C6023" s="34">
        <v>0.39583333333333331</v>
      </c>
      <c r="D6023" s="15">
        <v>9.9149999999999991</v>
      </c>
      <c r="E6023" s="35">
        <v>9.9391666666666652</v>
      </c>
      <c r="F6023" s="35">
        <v>9.9633333333333294</v>
      </c>
    </row>
    <row r="6024" spans="2:6" ht="19.5" hidden="1" customHeight="1">
      <c r="B6024" s="33"/>
      <c r="C6024" s="34">
        <v>0.52083333333333337</v>
      </c>
      <c r="D6024" s="15">
        <v>10.029166666666667</v>
      </c>
      <c r="E6024" s="35">
        <v>10.0525</v>
      </c>
      <c r="F6024" s="35">
        <v>10.0758333333333</v>
      </c>
    </row>
    <row r="6025" spans="2:6" ht="19.5" hidden="1" customHeight="1">
      <c r="B6025" s="51"/>
      <c r="C6025" s="57">
        <v>0.64583333333333337</v>
      </c>
      <c r="D6025" s="63">
        <v>10.096111111111112</v>
      </c>
      <c r="E6025" s="35">
        <v>10.119444444444444</v>
      </c>
      <c r="F6025" s="65">
        <v>10.142777777777777</v>
      </c>
    </row>
    <row r="6026" spans="2:6" ht="19.5" hidden="1" customHeight="1" thickBot="1">
      <c r="B6026" s="66" t="s">
        <v>0</v>
      </c>
      <c r="C6026" s="67"/>
      <c r="D6026" s="68">
        <f>AVERAGE(D6022:D6025)</f>
        <v>10.013425925925928</v>
      </c>
      <c r="E6026" s="26">
        <f>AVERAGE(E6022:E6025)</f>
        <v>10.037037037037036</v>
      </c>
      <c r="F6026" s="26">
        <f>AVERAGE(F6022:F6025)</f>
        <v>10.060648148148136</v>
      </c>
    </row>
    <row r="6027" spans="2:6" ht="19.5" hidden="1" customHeight="1" thickTop="1">
      <c r="B6027" s="33"/>
      <c r="C6027" s="29"/>
      <c r="D6027" s="30"/>
      <c r="E6027" s="56"/>
      <c r="F6027" s="32"/>
    </row>
    <row r="6028" spans="2:6" ht="19.5" hidden="1" customHeight="1">
      <c r="B6028" s="33">
        <f>B6023+1</f>
        <v>42579</v>
      </c>
      <c r="C6028" s="34">
        <v>0.39583333333333331</v>
      </c>
      <c r="D6028" s="15">
        <v>10.180277777777778</v>
      </c>
      <c r="E6028" s="35">
        <v>10.201111111111111</v>
      </c>
      <c r="F6028" s="35">
        <v>10.221944444444444</v>
      </c>
    </row>
    <row r="6029" spans="2:6" ht="19.5" hidden="1" customHeight="1">
      <c r="B6029" s="33"/>
      <c r="C6029" s="34">
        <v>0.52083333333333337</v>
      </c>
      <c r="D6029" s="15">
        <v>10.224166666666665</v>
      </c>
      <c r="E6029" s="35">
        <v>10.246805555555556</v>
      </c>
      <c r="F6029" s="35">
        <v>10.269444444444446</v>
      </c>
    </row>
    <row r="6030" spans="2:6" ht="19.5" hidden="1" customHeight="1">
      <c r="B6030" s="51"/>
      <c r="C6030" s="57">
        <v>0.64583333333333337</v>
      </c>
      <c r="D6030" s="63">
        <v>10.21833333333333</v>
      </c>
      <c r="E6030" s="35">
        <v>10.241944444444442</v>
      </c>
      <c r="F6030" s="65">
        <v>10.265555555555556</v>
      </c>
    </row>
    <row r="6031" spans="2:6" ht="19.5" hidden="1" customHeight="1" thickBot="1">
      <c r="B6031" s="66" t="s">
        <v>0</v>
      </c>
      <c r="C6031" s="67"/>
      <c r="D6031" s="68">
        <f>AVERAGE(D6027:D6030)</f>
        <v>10.207592592592592</v>
      </c>
      <c r="E6031" s="26">
        <f>AVERAGE(E6027:E6030)</f>
        <v>10.229953703703702</v>
      </c>
      <c r="F6031" s="26">
        <f>AVERAGE(F6027:F6030)</f>
        <v>10.252314814814817</v>
      </c>
    </row>
    <row r="6032" spans="2:6" ht="19.5" hidden="1" customHeight="1" thickTop="1">
      <c r="B6032" s="33"/>
      <c r="C6032" s="29"/>
      <c r="D6032" s="30"/>
      <c r="E6032" s="56"/>
      <c r="F6032" s="32"/>
    </row>
    <row r="6033" spans="2:6" ht="19.5" hidden="1" customHeight="1">
      <c r="B6033" s="33">
        <f>B6028+1</f>
        <v>42580</v>
      </c>
      <c r="C6033" s="34">
        <v>0.39583333333333331</v>
      </c>
      <c r="D6033" s="15">
        <v>10.216111111111111</v>
      </c>
      <c r="E6033" s="35">
        <v>10.241111111111111</v>
      </c>
      <c r="F6033" s="35">
        <v>10.266111111111112</v>
      </c>
    </row>
    <row r="6034" spans="2:6" ht="19.5" hidden="1" customHeight="1">
      <c r="B6034" s="33"/>
      <c r="C6034" s="34">
        <v>0.52083333333333337</v>
      </c>
      <c r="D6034" s="15">
        <v>10.213055555555552</v>
      </c>
      <c r="E6034" s="35">
        <v>10.236666666666665</v>
      </c>
      <c r="F6034" s="35">
        <v>10.260277777777778</v>
      </c>
    </row>
    <row r="6035" spans="2:6" ht="19.5" hidden="1" customHeight="1">
      <c r="B6035" s="51"/>
      <c r="C6035" s="57">
        <v>0.64583333333333337</v>
      </c>
      <c r="D6035" s="63">
        <v>10.248888888888889</v>
      </c>
      <c r="E6035" s="35">
        <v>10.27138888888889</v>
      </c>
      <c r="F6035" s="65">
        <v>10.29388888888889</v>
      </c>
    </row>
    <row r="6036" spans="2:6" ht="19.5" hidden="1" customHeight="1" thickBot="1">
      <c r="B6036" s="66" t="s">
        <v>0</v>
      </c>
      <c r="C6036" s="67"/>
      <c r="D6036" s="68">
        <f>AVERAGE(D6032:D6035)</f>
        <v>10.226018518518517</v>
      </c>
      <c r="E6036" s="26">
        <f>AVERAGE(E6032:E6035)</f>
        <v>10.249722222222221</v>
      </c>
      <c r="F6036" s="26">
        <f>AVERAGE(F6032:F6035)</f>
        <v>10.273425925925926</v>
      </c>
    </row>
    <row r="6037" spans="2:6" ht="19.5" hidden="1" customHeight="1" thickTop="1">
      <c r="B6037" s="33"/>
      <c r="C6037" s="29"/>
      <c r="D6037" s="30"/>
      <c r="E6037" s="56"/>
      <c r="F6037" s="32"/>
    </row>
    <row r="6038" spans="2:6" ht="19.5" hidden="1" customHeight="1">
      <c r="B6038" s="33">
        <f>B6033+4</f>
        <v>42584</v>
      </c>
      <c r="C6038" s="34">
        <v>0.39583333333333331</v>
      </c>
      <c r="D6038" s="15">
        <v>10.266388888888891</v>
      </c>
      <c r="E6038" s="35">
        <v>10.290555555555557</v>
      </c>
      <c r="F6038" s="35">
        <v>10.314722222222221</v>
      </c>
    </row>
    <row r="6039" spans="2:6" ht="19.5" hidden="1" customHeight="1">
      <c r="B6039" s="33"/>
      <c r="C6039" s="34">
        <v>0.52083333333333337</v>
      </c>
      <c r="D6039" s="15">
        <v>10.273333333333333</v>
      </c>
      <c r="E6039" s="35">
        <v>10.298333333333336</v>
      </c>
      <c r="F6039" s="35">
        <v>10.323333333333336</v>
      </c>
    </row>
    <row r="6040" spans="2:6" ht="19.5" hidden="1" customHeight="1">
      <c r="B6040" s="51"/>
      <c r="C6040" s="57">
        <v>0.64583333333333337</v>
      </c>
      <c r="D6040" s="63">
        <v>10.204444444444443</v>
      </c>
      <c r="E6040" s="35">
        <v>10.22861111111111</v>
      </c>
      <c r="F6040" s="65">
        <v>10.252777777777778</v>
      </c>
    </row>
    <row r="6041" spans="2:6" ht="19.5" hidden="1" customHeight="1" thickBot="1">
      <c r="B6041" s="66" t="s">
        <v>0</v>
      </c>
      <c r="C6041" s="67"/>
      <c r="D6041" s="68">
        <f>AVERAGE(D6037:D6040)</f>
        <v>10.248055555555554</v>
      </c>
      <c r="E6041" s="26">
        <f>AVERAGE(E6037:E6040)</f>
        <v>10.272500000000001</v>
      </c>
      <c r="F6041" s="26">
        <f>AVERAGE(F6037:F6040)</f>
        <v>10.296944444444444</v>
      </c>
    </row>
    <row r="6042" spans="2:6" ht="19.5" hidden="1" customHeight="1" thickTop="1">
      <c r="B6042" s="33"/>
      <c r="C6042" s="29"/>
      <c r="D6042" s="30"/>
      <c r="E6042" s="56"/>
      <c r="F6042" s="32"/>
    </row>
    <row r="6043" spans="2:6" ht="19.5" hidden="1" customHeight="1">
      <c r="B6043" s="33">
        <f>B6038+1</f>
        <v>42585</v>
      </c>
      <c r="C6043" s="34">
        <v>0.39583333333333331</v>
      </c>
      <c r="D6043" s="15">
        <v>10.151666666666667</v>
      </c>
      <c r="E6043" s="35">
        <v>10.175833333333333</v>
      </c>
      <c r="F6043" s="35">
        <v>10.199999999999999</v>
      </c>
    </row>
    <row r="6044" spans="2:6" ht="19.5" hidden="1" customHeight="1">
      <c r="B6044" s="33"/>
      <c r="C6044" s="34">
        <v>0.52083333333333337</v>
      </c>
      <c r="D6044" s="15">
        <v>10.086666666666666</v>
      </c>
      <c r="E6044" s="35">
        <v>10.11</v>
      </c>
      <c r="F6044" s="35">
        <v>10.133333333333335</v>
      </c>
    </row>
    <row r="6045" spans="2:6" ht="19.5" hidden="1" customHeight="1">
      <c r="B6045" s="51"/>
      <c r="C6045" s="57">
        <v>0.64583333333333337</v>
      </c>
      <c r="D6045" s="63">
        <v>10.065</v>
      </c>
      <c r="E6045" s="35">
        <v>10.09</v>
      </c>
      <c r="F6045" s="65">
        <v>10.115</v>
      </c>
    </row>
    <row r="6046" spans="2:6" ht="19.5" hidden="1" customHeight="1" thickBot="1">
      <c r="B6046" s="66" t="s">
        <v>0</v>
      </c>
      <c r="C6046" s="67"/>
      <c r="D6046" s="68">
        <f>AVERAGE(D6042:D6045)</f>
        <v>10.101111111111111</v>
      </c>
      <c r="E6046" s="26">
        <f>AVERAGE(E6042:E6045)</f>
        <v>10.125277777777777</v>
      </c>
      <c r="F6046" s="26">
        <f>AVERAGE(F6042:F6045)</f>
        <v>10.149444444444446</v>
      </c>
    </row>
    <row r="6047" spans="2:6" ht="19.5" hidden="1" customHeight="1" thickTop="1">
      <c r="B6047" s="33"/>
      <c r="C6047" s="29"/>
      <c r="D6047" s="30"/>
      <c r="E6047" s="56"/>
      <c r="F6047" s="32"/>
    </row>
    <row r="6048" spans="2:6" ht="19.5" hidden="1" customHeight="1">
      <c r="B6048" s="33">
        <f>B6043+1</f>
        <v>42586</v>
      </c>
      <c r="C6048" s="34">
        <v>0.39583333333333331</v>
      </c>
      <c r="D6048" s="15">
        <v>10.0555555555556</v>
      </c>
      <c r="E6048" s="35">
        <v>10.080555555555556</v>
      </c>
      <c r="F6048" s="35">
        <v>10.105555555555554</v>
      </c>
    </row>
    <row r="6049" spans="2:6" ht="19.5" hidden="1" customHeight="1">
      <c r="B6049" s="33"/>
      <c r="C6049" s="34">
        <v>0.52083333333333337</v>
      </c>
      <c r="D6049" s="15">
        <v>10.047222222222224</v>
      </c>
      <c r="E6049" s="35">
        <v>10.070833333333335</v>
      </c>
      <c r="F6049" s="35">
        <v>10.094444444444445</v>
      </c>
    </row>
    <row r="6050" spans="2:6" ht="19.5" hidden="1" customHeight="1">
      <c r="B6050" s="51"/>
      <c r="C6050" s="57">
        <v>0.64583333333333337</v>
      </c>
      <c r="D6050" s="63">
        <v>10.034444444444446</v>
      </c>
      <c r="E6050" s="35">
        <v>10.058611111111112</v>
      </c>
      <c r="F6050" s="65">
        <v>10.082777777777778</v>
      </c>
    </row>
    <row r="6051" spans="2:6" ht="19.5" hidden="1" customHeight="1" thickBot="1">
      <c r="B6051" s="66" t="s">
        <v>0</v>
      </c>
      <c r="C6051" s="67"/>
      <c r="D6051" s="68">
        <f>AVERAGE(D6047:D6050)</f>
        <v>10.045740740740756</v>
      </c>
      <c r="E6051" s="26">
        <f>AVERAGE(E6047:E6050)</f>
        <v>10.07</v>
      </c>
      <c r="F6051" s="26">
        <f>AVERAGE(F6047:F6050)</f>
        <v>10.094259259259259</v>
      </c>
    </row>
    <row r="6052" spans="2:6" ht="19.5" hidden="1" customHeight="1" thickTop="1">
      <c r="B6052" s="33"/>
      <c r="C6052" s="29"/>
      <c r="D6052" s="30"/>
      <c r="E6052" s="56"/>
      <c r="F6052" s="32"/>
    </row>
    <row r="6053" spans="2:6" ht="19.5" hidden="1" customHeight="1">
      <c r="B6053" s="33">
        <f>B6048+1</f>
        <v>42587</v>
      </c>
      <c r="C6053" s="34">
        <v>0.39583333333333331</v>
      </c>
      <c r="D6053" s="15">
        <v>9.9536111111111083</v>
      </c>
      <c r="E6053" s="35">
        <v>9.9774999999999991</v>
      </c>
      <c r="F6053" s="35">
        <v>10.00138888888889</v>
      </c>
    </row>
    <row r="6054" spans="2:6" ht="19.5" hidden="1" customHeight="1">
      <c r="B6054" s="33"/>
      <c r="C6054" s="34">
        <v>0.52083333333333337</v>
      </c>
      <c r="D6054" s="15">
        <v>9.9655555555555537</v>
      </c>
      <c r="E6054" s="35">
        <v>9.9877777777777759</v>
      </c>
      <c r="F6054" s="35">
        <v>10.009999999999998</v>
      </c>
    </row>
    <row r="6055" spans="2:6" ht="19.5" hidden="1" customHeight="1">
      <c r="B6055" s="51"/>
      <c r="C6055" s="57">
        <v>0.64583333333333337</v>
      </c>
      <c r="D6055" s="63">
        <v>9.9822222222222212</v>
      </c>
      <c r="E6055" s="35">
        <v>10.006388888888889</v>
      </c>
      <c r="F6055" s="65">
        <v>10.030555555555559</v>
      </c>
    </row>
    <row r="6056" spans="2:6" ht="19.5" hidden="1" customHeight="1" thickBot="1">
      <c r="B6056" s="66" t="s">
        <v>0</v>
      </c>
      <c r="C6056" s="67"/>
      <c r="D6056" s="68">
        <f>AVERAGE(D6052:D6055)</f>
        <v>9.9671296296296266</v>
      </c>
      <c r="E6056" s="26">
        <f>AVERAGE(E6052:E6055)</f>
        <v>9.9905555555555541</v>
      </c>
      <c r="F6056" s="26">
        <f>AVERAGE(F6052:F6055)</f>
        <v>10.013981481481482</v>
      </c>
    </row>
    <row r="6057" spans="2:6" ht="19.5" hidden="1" customHeight="1" thickTop="1">
      <c r="B6057" s="33"/>
      <c r="C6057" s="29"/>
      <c r="D6057" s="30"/>
      <c r="E6057" s="56"/>
      <c r="F6057" s="32"/>
    </row>
    <row r="6058" spans="2:6" ht="19.5" hidden="1" customHeight="1">
      <c r="B6058" s="33">
        <f>B6053+3</f>
        <v>42590</v>
      </c>
      <c r="C6058" s="34">
        <v>0.39583333333333331</v>
      </c>
      <c r="D6058" s="15">
        <v>9.8716666666666679</v>
      </c>
      <c r="E6058" s="35">
        <v>9.8958333333333321</v>
      </c>
      <c r="F6058" s="35">
        <v>9.9199999999999982</v>
      </c>
    </row>
    <row r="6059" spans="2:6" ht="19.5" hidden="1" customHeight="1">
      <c r="B6059" s="33"/>
      <c r="C6059" s="34">
        <v>0.52083333333333337</v>
      </c>
      <c r="D6059" s="15">
        <v>9.9027777777777803</v>
      </c>
      <c r="E6059" s="35">
        <v>9.9263888888888889</v>
      </c>
      <c r="F6059" s="35">
        <v>9.9499999999999975</v>
      </c>
    </row>
    <row r="6060" spans="2:6" ht="19.5" hidden="1" customHeight="1">
      <c r="B6060" s="51"/>
      <c r="C6060" s="57">
        <v>0.64583333333333337</v>
      </c>
      <c r="D6060" s="63">
        <v>10.022222222222222</v>
      </c>
      <c r="E6060" s="35">
        <v>10.046944444444444</v>
      </c>
      <c r="F6060" s="65">
        <v>10.071666666666665</v>
      </c>
    </row>
    <row r="6061" spans="2:6" ht="19.5" hidden="1" customHeight="1" thickBot="1">
      <c r="B6061" s="66" t="s">
        <v>0</v>
      </c>
      <c r="C6061" s="67"/>
      <c r="D6061" s="68">
        <f>AVERAGE(D6057:D6060)</f>
        <v>9.9322222222222241</v>
      </c>
      <c r="E6061" s="26">
        <f>AVERAGE(E6057:E6060)</f>
        <v>9.9563888888888883</v>
      </c>
      <c r="F6061" s="26">
        <f>AVERAGE(F6057:F6060)</f>
        <v>9.9805555555555543</v>
      </c>
    </row>
    <row r="6062" spans="2:6" ht="19.5" hidden="1" customHeight="1" thickTop="1">
      <c r="B6062" s="33"/>
      <c r="C6062" s="29"/>
      <c r="D6062" s="30"/>
      <c r="E6062" s="56"/>
      <c r="F6062" s="32"/>
    </row>
    <row r="6063" spans="2:6" ht="19.5" hidden="1" customHeight="1">
      <c r="B6063" s="33">
        <f>B6058+1</f>
        <v>42591</v>
      </c>
      <c r="C6063" s="34">
        <v>0.39583333333333331</v>
      </c>
      <c r="D6063" s="15">
        <v>10.123333333333337</v>
      </c>
      <c r="E6063" s="35">
        <v>10.147500000000001</v>
      </c>
      <c r="F6063" s="35">
        <v>10.171666666666665</v>
      </c>
    </row>
    <row r="6064" spans="2:6" ht="19.5" hidden="1" customHeight="1">
      <c r="B6064" s="33"/>
      <c r="C6064" s="34">
        <v>0.52083333333333337</v>
      </c>
      <c r="D6064" s="15">
        <v>10.166388888888891</v>
      </c>
      <c r="E6064" s="35">
        <v>10.189722222222223</v>
      </c>
      <c r="F6064" s="35">
        <v>10.213055555555552</v>
      </c>
    </row>
    <row r="6065" spans="2:6" ht="19.5" hidden="1" customHeight="1">
      <c r="B6065" s="51"/>
      <c r="C6065" s="57">
        <v>0.64583333333333337</v>
      </c>
      <c r="D6065" s="63">
        <v>10.236666666666666</v>
      </c>
      <c r="E6065" s="35">
        <v>10.258472222222222</v>
      </c>
      <c r="F6065" s="65">
        <v>10.280277777777778</v>
      </c>
    </row>
    <row r="6066" spans="2:6" ht="19.5" hidden="1" customHeight="1" thickBot="1">
      <c r="B6066" s="66" t="s">
        <v>0</v>
      </c>
      <c r="C6066" s="67"/>
      <c r="D6066" s="68">
        <f>AVERAGE(D6062:D6065)</f>
        <v>10.175462962962966</v>
      </c>
      <c r="E6066" s="26">
        <f>AVERAGE(E6062:E6065)</f>
        <v>10.198564814814816</v>
      </c>
      <c r="F6066" s="26">
        <f>AVERAGE(F6062:F6065)</f>
        <v>10.221666666666664</v>
      </c>
    </row>
    <row r="6067" spans="2:6" ht="19.5" hidden="1" customHeight="1" thickTop="1">
      <c r="B6067" s="33"/>
      <c r="C6067" s="29"/>
      <c r="D6067" s="30"/>
      <c r="E6067" s="56"/>
      <c r="F6067" s="32"/>
    </row>
    <row r="6068" spans="2:6" ht="19.5" hidden="1" customHeight="1">
      <c r="B6068" s="33">
        <f>B6063+1</f>
        <v>42592</v>
      </c>
      <c r="C6068" s="34">
        <v>0.39583333333333331</v>
      </c>
      <c r="D6068" s="15">
        <v>10.306388888888888</v>
      </c>
      <c r="E6068" s="35">
        <v>10.330555555555554</v>
      </c>
      <c r="F6068" s="35">
        <v>10.35472222222222</v>
      </c>
    </row>
    <row r="6069" spans="2:6" ht="19.5" hidden="1" customHeight="1">
      <c r="B6069" s="33"/>
      <c r="C6069" s="34">
        <v>0.52083333333333337</v>
      </c>
      <c r="D6069" s="15">
        <v>10.449166666666665</v>
      </c>
      <c r="E6069" s="35">
        <v>10.472777777777777</v>
      </c>
      <c r="F6069" s="35">
        <v>10.496388888888889</v>
      </c>
    </row>
    <row r="6070" spans="2:6" ht="19.5" hidden="1" customHeight="1">
      <c r="B6070" s="51"/>
      <c r="C6070" s="57">
        <v>0.64583333333333337</v>
      </c>
      <c r="D6070" s="63">
        <v>10.433333333333332</v>
      </c>
      <c r="E6070" s="35">
        <v>10.458333333333332</v>
      </c>
      <c r="F6070" s="65">
        <v>10.483333333333333</v>
      </c>
    </row>
    <row r="6071" spans="2:6" ht="19.5" hidden="1" customHeight="1" thickBot="1">
      <c r="B6071" s="66" t="s">
        <v>0</v>
      </c>
      <c r="C6071" s="67"/>
      <c r="D6071" s="68">
        <f>AVERAGE(D6067:D6070)</f>
        <v>10.396296296296294</v>
      </c>
      <c r="E6071" s="26">
        <f>AVERAGE(E6067:E6070)</f>
        <v>10.420555555555554</v>
      </c>
      <c r="F6071" s="26">
        <f>AVERAGE(F6067:F6070)</f>
        <v>10.444814814814814</v>
      </c>
    </row>
    <row r="6072" spans="2:6" ht="19.5" hidden="1" customHeight="1" thickTop="1">
      <c r="B6072" s="33"/>
      <c r="C6072" s="29"/>
      <c r="D6072" s="30"/>
      <c r="E6072" s="56"/>
      <c r="F6072" s="32"/>
    </row>
    <row r="6073" spans="2:6" ht="19.5" hidden="1" customHeight="1">
      <c r="B6073" s="33">
        <f>B6068+2</f>
        <v>42594</v>
      </c>
      <c r="C6073" s="34">
        <v>0.39583333333333331</v>
      </c>
      <c r="D6073" s="15">
        <v>10.418055555555556</v>
      </c>
      <c r="E6073" s="35">
        <v>10.442222222222222</v>
      </c>
      <c r="F6073" s="35">
        <v>10.466388888888888</v>
      </c>
    </row>
    <row r="6074" spans="2:6" ht="19.5" hidden="1" customHeight="1">
      <c r="B6074" s="33"/>
      <c r="C6074" s="34">
        <v>0.52083333333333337</v>
      </c>
      <c r="D6074" s="15">
        <v>10.50138888888889</v>
      </c>
      <c r="E6074" s="35">
        <v>10.524722222222223</v>
      </c>
      <c r="F6074" s="35">
        <v>10.548055555555555</v>
      </c>
    </row>
    <row r="6075" spans="2:6" ht="19.5" hidden="1" customHeight="1">
      <c r="B6075" s="51"/>
      <c r="C6075" s="57">
        <v>0.64583333333333337</v>
      </c>
      <c r="D6075" s="63">
        <v>10.505000000000001</v>
      </c>
      <c r="E6075" s="35">
        <v>10.529166666666669</v>
      </c>
      <c r="F6075" s="65">
        <v>10.553333333333335</v>
      </c>
    </row>
    <row r="6076" spans="2:6" ht="19.5" hidden="1" customHeight="1" thickBot="1">
      <c r="B6076" s="66" t="s">
        <v>0</v>
      </c>
      <c r="C6076" s="67"/>
      <c r="D6076" s="68">
        <f>AVERAGE(D6072:D6075)</f>
        <v>10.474814814814815</v>
      </c>
      <c r="E6076" s="26">
        <f>AVERAGE(E6072:E6075)</f>
        <v>10.498703703703704</v>
      </c>
      <c r="F6076" s="26">
        <f>AVERAGE(F6072:F6075)</f>
        <v>10.522592592592593</v>
      </c>
    </row>
    <row r="6077" spans="2:6" ht="19.5" hidden="1" customHeight="1" thickTop="1">
      <c r="B6077" s="33"/>
      <c r="C6077" s="29"/>
      <c r="D6077" s="30"/>
      <c r="E6077" s="56"/>
      <c r="F6077" s="32"/>
    </row>
    <row r="6078" spans="2:6" ht="19.5" hidden="1" customHeight="1">
      <c r="B6078" s="33">
        <f>B6073+3</f>
        <v>42597</v>
      </c>
      <c r="C6078" s="34">
        <v>0.39583333333333331</v>
      </c>
      <c r="D6078" s="15">
        <v>10.49861111111111</v>
      </c>
      <c r="E6078" s="35">
        <v>10.52277777777778</v>
      </c>
      <c r="F6078" s="35">
        <v>10.546944444444447</v>
      </c>
    </row>
    <row r="6079" spans="2:6" ht="19.5" hidden="1" customHeight="1">
      <c r="B6079" s="33"/>
      <c r="C6079" s="34">
        <v>0.52083333333333337</v>
      </c>
      <c r="D6079" s="15">
        <v>10.430555555555554</v>
      </c>
      <c r="E6079" s="35">
        <v>10.453888888888887</v>
      </c>
      <c r="F6079" s="35">
        <v>10.477222222222222</v>
      </c>
    </row>
    <row r="6080" spans="2:6" ht="19.5" hidden="1" customHeight="1">
      <c r="B6080" s="51"/>
      <c r="C6080" s="57">
        <v>0.64583333333333337</v>
      </c>
      <c r="D6080" s="63">
        <v>10.318333333333335</v>
      </c>
      <c r="E6080" s="35">
        <v>10.342500000000001</v>
      </c>
      <c r="F6080" s="65">
        <v>10.366666666666667</v>
      </c>
    </row>
    <row r="6081" spans="2:6" ht="19.5" hidden="1" customHeight="1" thickBot="1">
      <c r="B6081" s="66" t="s">
        <v>0</v>
      </c>
      <c r="C6081" s="67"/>
      <c r="D6081" s="68">
        <f>AVERAGE(D6077:D6080)</f>
        <v>10.415833333333333</v>
      </c>
      <c r="E6081" s="26">
        <f>AVERAGE(E6077:E6080)</f>
        <v>10.439722222222223</v>
      </c>
      <c r="F6081" s="26">
        <f>AVERAGE(F6077:F6080)</f>
        <v>10.463611111111112</v>
      </c>
    </row>
    <row r="6082" spans="2:6" ht="19.5" hidden="1" customHeight="1" thickTop="1">
      <c r="B6082" s="33"/>
      <c r="C6082" s="29"/>
      <c r="D6082" s="30"/>
      <c r="E6082" s="56"/>
      <c r="F6082" s="32"/>
    </row>
    <row r="6083" spans="2:6" ht="19.5" hidden="1" customHeight="1">
      <c r="B6083" s="33">
        <f>B6078+1</f>
        <v>42598</v>
      </c>
      <c r="C6083" s="34">
        <v>0.39583333333333331</v>
      </c>
      <c r="D6083" s="15">
        <v>10.09138888888889</v>
      </c>
      <c r="E6083" s="35">
        <v>10.115555555555556</v>
      </c>
      <c r="F6083" s="35">
        <v>10.139722222222222</v>
      </c>
    </row>
    <row r="6084" spans="2:6" ht="19.5" hidden="1" customHeight="1">
      <c r="B6084" s="33"/>
      <c r="C6084" s="34">
        <v>0.52083333333333337</v>
      </c>
      <c r="D6084" s="15">
        <v>10.045000000000003</v>
      </c>
      <c r="E6084" s="35">
        <v>10.067500000000001</v>
      </c>
      <c r="F6084" s="35">
        <v>10.089999999999998</v>
      </c>
    </row>
    <row r="6085" spans="2:6" ht="19.5" hidden="1" customHeight="1">
      <c r="B6085" s="51"/>
      <c r="C6085" s="57">
        <v>0.64583333333333337</v>
      </c>
      <c r="D6085" s="63">
        <v>10.046666666666667</v>
      </c>
      <c r="E6085" s="35">
        <v>10.069722222222222</v>
      </c>
      <c r="F6085" s="65">
        <v>10.092777777777776</v>
      </c>
    </row>
    <row r="6086" spans="2:6" ht="19.5" hidden="1" customHeight="1" thickBot="1">
      <c r="B6086" s="66" t="s">
        <v>0</v>
      </c>
      <c r="C6086" s="67"/>
      <c r="D6086" s="68">
        <f>AVERAGE(D6082:D6085)</f>
        <v>10.061018518518521</v>
      </c>
      <c r="E6086" s="26">
        <f>AVERAGE(E6082:E6085)</f>
        <v>10.084259259259259</v>
      </c>
      <c r="F6086" s="26">
        <f>AVERAGE(F6082:F6085)</f>
        <v>10.1075</v>
      </c>
    </row>
    <row r="6087" spans="2:6" ht="19.5" hidden="1" customHeight="1" thickTop="1">
      <c r="B6087" s="33"/>
      <c r="C6087" s="29"/>
      <c r="D6087" s="30"/>
      <c r="E6087" s="56"/>
      <c r="F6087" s="32"/>
    </row>
    <row r="6088" spans="2:6" ht="19.5" hidden="1" customHeight="1">
      <c r="B6088" s="33">
        <f>B6083+1</f>
        <v>42599</v>
      </c>
      <c r="C6088" s="34">
        <v>0.39583333333333331</v>
      </c>
      <c r="D6088" s="15">
        <v>10.021944444444447</v>
      </c>
      <c r="E6088" s="35">
        <v>10.045277777777779</v>
      </c>
      <c r="F6088" s="35">
        <v>10.06861111111111</v>
      </c>
    </row>
    <row r="6089" spans="2:6" ht="19.5" hidden="1" customHeight="1">
      <c r="B6089" s="33"/>
      <c r="C6089" s="34">
        <v>0.52083333333333337</v>
      </c>
      <c r="D6089" s="15">
        <v>9.9722222222222214</v>
      </c>
      <c r="E6089" s="35">
        <v>9.9963888888888874</v>
      </c>
      <c r="F6089" s="35">
        <v>10.020555555555555</v>
      </c>
    </row>
    <row r="6090" spans="2:6" ht="19.5" hidden="1" customHeight="1">
      <c r="B6090" s="51"/>
      <c r="C6090" s="57">
        <v>0.64583333333333337</v>
      </c>
      <c r="D6090" s="63">
        <v>9.8983333333333334</v>
      </c>
      <c r="E6090" s="35">
        <v>9.9224999999999994</v>
      </c>
      <c r="F6090" s="65">
        <v>9.9466666666666654</v>
      </c>
    </row>
    <row r="6091" spans="2:6" ht="19.5" hidden="1" customHeight="1" thickBot="1">
      <c r="B6091" s="66" t="s">
        <v>0</v>
      </c>
      <c r="C6091" s="67"/>
      <c r="D6091" s="68">
        <f>AVERAGE(D6087:D6090)</f>
        <v>9.9641666666666673</v>
      </c>
      <c r="E6091" s="26">
        <f>AVERAGE(E6087:E6090)</f>
        <v>9.9880555555555546</v>
      </c>
      <c r="F6091" s="26">
        <f>AVERAGE(F6087:F6090)</f>
        <v>10.011944444444444</v>
      </c>
    </row>
    <row r="6092" spans="2:6" ht="19.5" hidden="1" customHeight="1" thickTop="1">
      <c r="B6092" s="33"/>
      <c r="C6092" s="29"/>
      <c r="D6092" s="30"/>
      <c r="E6092" s="56"/>
      <c r="F6092" s="32"/>
    </row>
    <row r="6093" spans="2:6" ht="19.5" hidden="1" customHeight="1">
      <c r="B6093" s="33">
        <f>B6088+1</f>
        <v>42600</v>
      </c>
      <c r="C6093" s="34">
        <v>0.39583333333333331</v>
      </c>
      <c r="D6093" s="15">
        <v>9.904722222222226</v>
      </c>
      <c r="E6093" s="35">
        <v>9.9288888888888884</v>
      </c>
      <c r="F6093" s="35">
        <v>9.9530555555555527</v>
      </c>
    </row>
    <row r="6094" spans="2:6" ht="19.5" hidden="1" customHeight="1">
      <c r="B6094" s="33"/>
      <c r="C6094" s="34">
        <v>0.52083333333333337</v>
      </c>
      <c r="D6094" s="15">
        <v>9.8777777777777764</v>
      </c>
      <c r="E6094" s="35">
        <v>9.9019444444444442</v>
      </c>
      <c r="F6094" s="35">
        <v>9.926111111111112</v>
      </c>
    </row>
    <row r="6095" spans="2:6" ht="19.5" hidden="1" customHeight="1">
      <c r="B6095" s="51"/>
      <c r="C6095" s="57">
        <v>0.64583333333333337</v>
      </c>
      <c r="D6095" s="63">
        <v>9.8594444444444438</v>
      </c>
      <c r="E6095" s="35">
        <v>9.8830555555555559</v>
      </c>
      <c r="F6095" s="65">
        <v>9.9066666666666681</v>
      </c>
    </row>
    <row r="6096" spans="2:6" ht="19.5" hidden="1" customHeight="1" thickBot="1">
      <c r="B6096" s="66" t="s">
        <v>0</v>
      </c>
      <c r="C6096" s="67"/>
      <c r="D6096" s="68">
        <f>AVERAGE(D6092:D6095)</f>
        <v>9.8806481481481487</v>
      </c>
      <c r="E6096" s="26">
        <f>AVERAGE(E6092:E6095)</f>
        <v>9.9046296296296301</v>
      </c>
      <c r="F6096" s="26">
        <f>AVERAGE(F6092:F6095)</f>
        <v>9.9286111111111097</v>
      </c>
    </row>
    <row r="6097" spans="2:6" ht="19.5" hidden="1" customHeight="1" thickTop="1">
      <c r="B6097" s="33"/>
      <c r="C6097" s="29"/>
      <c r="D6097" s="30"/>
      <c r="E6097" s="56"/>
      <c r="F6097" s="32"/>
    </row>
    <row r="6098" spans="2:6" ht="19.5" hidden="1" customHeight="1">
      <c r="B6098" s="33">
        <f>B6093+1</f>
        <v>42601</v>
      </c>
      <c r="C6098" s="34">
        <v>0.39583333333333331</v>
      </c>
      <c r="D6098" s="15">
        <v>9.8888888888888911</v>
      </c>
      <c r="E6098" s="35">
        <v>9.9113888888888901</v>
      </c>
      <c r="F6098" s="35">
        <v>9.9338888888888892</v>
      </c>
    </row>
    <row r="6099" spans="2:6" ht="19.5" hidden="1" customHeight="1">
      <c r="B6099" s="33"/>
      <c r="C6099" s="34">
        <v>0.52083333333333337</v>
      </c>
      <c r="D6099" s="15">
        <v>9.8727777777777774</v>
      </c>
      <c r="E6099" s="35">
        <v>9.8947222222222244</v>
      </c>
      <c r="F6099" s="35">
        <v>9.9166666666666696</v>
      </c>
    </row>
    <row r="6100" spans="2:6" ht="19.5" hidden="1" customHeight="1">
      <c r="B6100" s="51"/>
      <c r="C6100" s="57">
        <v>0.64583333333333337</v>
      </c>
      <c r="D6100" s="63">
        <v>9.865833333333331</v>
      </c>
      <c r="E6100" s="35">
        <v>9.8880555555555532</v>
      </c>
      <c r="F6100" s="65">
        <v>9.9102777777777771</v>
      </c>
    </row>
    <row r="6101" spans="2:6" ht="19.5" hidden="1" customHeight="1" thickBot="1">
      <c r="B6101" s="66" t="s">
        <v>0</v>
      </c>
      <c r="C6101" s="67"/>
      <c r="D6101" s="68">
        <f>AVERAGE(D6097:D6100)</f>
        <v>9.8758333333333344</v>
      </c>
      <c r="E6101" s="26">
        <f>AVERAGE(E6097:E6100)</f>
        <v>9.8980555555555565</v>
      </c>
      <c r="F6101" s="26">
        <f>AVERAGE(F6097:F6100)</f>
        <v>9.9202777777777786</v>
      </c>
    </row>
    <row r="6102" spans="2:6" ht="19.5" hidden="1" customHeight="1" thickTop="1">
      <c r="B6102" s="33"/>
      <c r="C6102" s="29"/>
      <c r="D6102" s="30"/>
      <c r="E6102" s="56"/>
      <c r="F6102" s="32"/>
    </row>
    <row r="6103" spans="2:6" ht="19.5" hidden="1" customHeight="1">
      <c r="B6103" s="33">
        <f>B6098+3</f>
        <v>42604</v>
      </c>
      <c r="C6103" s="34">
        <v>0.39583333333333331</v>
      </c>
      <c r="D6103" s="15">
        <v>9.8808333333333334</v>
      </c>
      <c r="E6103" s="35">
        <v>9.9008333333333347</v>
      </c>
      <c r="F6103" s="35">
        <v>9.9208333333333343</v>
      </c>
    </row>
    <row r="6104" spans="2:6" ht="19.5" hidden="1" customHeight="1">
      <c r="B6104" s="33"/>
      <c r="C6104" s="34">
        <v>0.52083333333333337</v>
      </c>
      <c r="D6104" s="15">
        <v>9.831666666666667</v>
      </c>
      <c r="E6104" s="35">
        <v>9.8541666666666661</v>
      </c>
      <c r="F6104" s="35">
        <v>9.8766666666666652</v>
      </c>
    </row>
    <row r="6105" spans="2:6" ht="19.5" hidden="1" customHeight="1">
      <c r="B6105" s="51"/>
      <c r="C6105" s="57">
        <v>0.64583333333333337</v>
      </c>
      <c r="D6105" s="63">
        <v>9.8586111111111094</v>
      </c>
      <c r="E6105" s="35">
        <v>9.8802777777777777</v>
      </c>
      <c r="F6105" s="65">
        <v>9.901944444444446</v>
      </c>
    </row>
    <row r="6106" spans="2:6" ht="19.5" hidden="1" customHeight="1" thickBot="1">
      <c r="B6106" s="66" t="s">
        <v>0</v>
      </c>
      <c r="C6106" s="67"/>
      <c r="D6106" s="68">
        <f>AVERAGE(D6102:D6105)</f>
        <v>9.8570370370370366</v>
      </c>
      <c r="E6106" s="26">
        <f>AVERAGE(E6102:E6105)</f>
        <v>9.8784259259259262</v>
      </c>
      <c r="F6106" s="26">
        <f>AVERAGE(F6102:F6105)</f>
        <v>9.8998148148148157</v>
      </c>
    </row>
    <row r="6107" spans="2:6" ht="19.5" hidden="1" customHeight="1" thickTop="1">
      <c r="B6107" s="33"/>
      <c r="C6107" s="29"/>
      <c r="D6107" s="30"/>
      <c r="E6107" s="56"/>
      <c r="F6107" s="32"/>
    </row>
    <row r="6108" spans="2:6" ht="19.5" hidden="1" customHeight="1">
      <c r="B6108" s="33">
        <f>B6103+1</f>
        <v>42605</v>
      </c>
      <c r="C6108" s="34">
        <v>0.39583333333333331</v>
      </c>
      <c r="D6108" s="15">
        <v>9.868611111111111</v>
      </c>
      <c r="E6108" s="35">
        <v>9.8902777777777775</v>
      </c>
      <c r="F6108" s="35">
        <v>9.911944444444444</v>
      </c>
    </row>
    <row r="6109" spans="2:6" ht="19.5" hidden="1" customHeight="1">
      <c r="B6109" s="33"/>
      <c r="C6109" s="34">
        <v>0.52083333333333337</v>
      </c>
      <c r="D6109" s="15">
        <v>9.8588888888888846</v>
      </c>
      <c r="E6109" s="35">
        <v>9.8797222222222203</v>
      </c>
      <c r="F6109" s="35">
        <v>9.9005555555555578</v>
      </c>
    </row>
    <row r="6110" spans="2:6" ht="19.5" hidden="1" customHeight="1">
      <c r="B6110" s="51"/>
      <c r="C6110" s="57">
        <v>0.64583333333333337</v>
      </c>
      <c r="D6110" s="63">
        <v>9.8688888888888879</v>
      </c>
      <c r="E6110" s="35">
        <v>9.8880555555555567</v>
      </c>
      <c r="F6110" s="65">
        <v>9.9072222222222237</v>
      </c>
    </row>
    <row r="6111" spans="2:6" ht="19.5" hidden="1" customHeight="1" thickBot="1">
      <c r="B6111" s="66" t="s">
        <v>0</v>
      </c>
      <c r="C6111" s="67"/>
      <c r="D6111" s="68">
        <f>AVERAGE(D6107:D6110)</f>
        <v>9.86546296296296</v>
      </c>
      <c r="E6111" s="26">
        <f>AVERAGE(E6107:E6110)</f>
        <v>9.886018518518517</v>
      </c>
      <c r="F6111" s="26">
        <f>AVERAGE(F6107:F6110)</f>
        <v>9.906574074074074</v>
      </c>
    </row>
    <row r="6112" spans="2:6" ht="19.5" hidden="1" customHeight="1" thickTop="1">
      <c r="B6112" s="33"/>
      <c r="C6112" s="29"/>
      <c r="D6112" s="30"/>
      <c r="E6112" s="56"/>
      <c r="F6112" s="32"/>
    </row>
    <row r="6113" spans="2:6" ht="19.5" hidden="1" customHeight="1">
      <c r="B6113" s="33">
        <f>B6108+1</f>
        <v>42606</v>
      </c>
      <c r="C6113" s="34">
        <v>0.39583333333333331</v>
      </c>
      <c r="D6113" s="15">
        <v>9.8902777777777775</v>
      </c>
      <c r="E6113" s="35">
        <v>9.9111111111111114</v>
      </c>
      <c r="F6113" s="35">
        <v>9.9319444444444436</v>
      </c>
    </row>
    <row r="6114" spans="2:6" ht="19.5" hidden="1" customHeight="1">
      <c r="B6114" s="33"/>
      <c r="C6114" s="34">
        <v>0.52083333333333337</v>
      </c>
      <c r="D6114" s="15">
        <v>9.9208333333333325</v>
      </c>
      <c r="E6114" s="35">
        <v>9.9441666666666659</v>
      </c>
      <c r="F6114" s="35">
        <v>9.9674999999999994</v>
      </c>
    </row>
    <row r="6115" spans="2:6" ht="19.5" hidden="1" customHeight="1">
      <c r="B6115" s="51"/>
      <c r="C6115" s="57">
        <v>0.64583333333333337</v>
      </c>
      <c r="D6115" s="63">
        <v>9.9463888888888867</v>
      </c>
      <c r="E6115" s="35">
        <v>9.9691666666666663</v>
      </c>
      <c r="F6115" s="65">
        <v>9.9919444444444458</v>
      </c>
    </row>
    <row r="6116" spans="2:6" ht="19.5" hidden="1" customHeight="1" thickBot="1">
      <c r="B6116" s="66" t="s">
        <v>0</v>
      </c>
      <c r="C6116" s="67"/>
      <c r="D6116" s="68">
        <f>AVERAGE(D6112:D6115)</f>
        <v>9.9191666666666656</v>
      </c>
      <c r="E6116" s="26">
        <f>AVERAGE(E6112:E6115)</f>
        <v>9.9414814814814818</v>
      </c>
      <c r="F6116" s="26">
        <f>AVERAGE(F6112:F6115)</f>
        <v>9.9637962962962963</v>
      </c>
    </row>
    <row r="6117" spans="2:6" ht="19.5" hidden="1" customHeight="1" thickTop="1">
      <c r="B6117" s="33"/>
      <c r="C6117" s="29"/>
      <c r="D6117" s="30"/>
      <c r="E6117" s="56"/>
      <c r="F6117" s="32"/>
    </row>
    <row r="6118" spans="2:6" ht="19.5" hidden="1" customHeight="1">
      <c r="B6118" s="33">
        <f>B6113+1</f>
        <v>42607</v>
      </c>
      <c r="C6118" s="34">
        <v>0.39583333333333331</v>
      </c>
      <c r="D6118" s="15">
        <v>9.9608333333333317</v>
      </c>
      <c r="E6118" s="35">
        <v>9.9833333333333325</v>
      </c>
      <c r="F6118" s="35">
        <v>10.005833333333333</v>
      </c>
    </row>
    <row r="6119" spans="2:6" ht="19.5" hidden="1" customHeight="1">
      <c r="B6119" s="33"/>
      <c r="C6119" s="34">
        <v>0.52083333333333337</v>
      </c>
      <c r="D6119" s="15">
        <v>9.9672222222222189</v>
      </c>
      <c r="E6119" s="35">
        <v>9.9891666666666659</v>
      </c>
      <c r="F6119" s="35">
        <v>10.011111111111111</v>
      </c>
    </row>
    <row r="6120" spans="2:6" ht="19.5" hidden="1" customHeight="1">
      <c r="B6120" s="51"/>
      <c r="C6120" s="57">
        <v>0.64583333333333337</v>
      </c>
      <c r="D6120" s="63">
        <v>9.9638888888888886</v>
      </c>
      <c r="E6120" s="35">
        <v>9.9863888888888876</v>
      </c>
      <c r="F6120" s="65">
        <v>10.008888888888899</v>
      </c>
    </row>
    <row r="6121" spans="2:6" ht="19.5" hidden="1" customHeight="1" thickBot="1">
      <c r="B6121" s="66" t="s">
        <v>0</v>
      </c>
      <c r="C6121" s="67"/>
      <c r="D6121" s="68">
        <f>AVERAGE(D6117:D6120)</f>
        <v>9.9639814814814809</v>
      </c>
      <c r="E6121" s="26">
        <f>AVERAGE(E6117:E6120)</f>
        <v>9.9862962962962953</v>
      </c>
      <c r="F6121" s="26">
        <f>AVERAGE(F6117:F6120)</f>
        <v>10.008611111111115</v>
      </c>
    </row>
    <row r="6122" spans="2:6" ht="19.5" hidden="1" customHeight="1" thickTop="1">
      <c r="B6122" s="33"/>
      <c r="C6122" s="29"/>
      <c r="D6122" s="30"/>
      <c r="E6122" s="56"/>
      <c r="F6122" s="32"/>
    </row>
    <row r="6123" spans="2:6" ht="19.5" hidden="1" customHeight="1">
      <c r="B6123" s="33">
        <f>B6118+1</f>
        <v>42608</v>
      </c>
      <c r="C6123" s="34">
        <v>0.39583333333333331</v>
      </c>
      <c r="D6123" s="15">
        <v>9.924722222222222</v>
      </c>
      <c r="E6123" s="35">
        <v>9.9472222222222193</v>
      </c>
      <c r="F6123" s="35">
        <v>9.9697222222222237</v>
      </c>
    </row>
    <row r="6124" spans="2:6" ht="19.5" hidden="1" customHeight="1">
      <c r="B6124" s="33"/>
      <c r="C6124" s="34">
        <v>0.52083333333333337</v>
      </c>
      <c r="D6124" s="15">
        <v>9.8708333333333318</v>
      </c>
      <c r="E6124" s="35">
        <v>9.8933333333333309</v>
      </c>
      <c r="F6124" s="35">
        <v>9.9158333333333317</v>
      </c>
    </row>
    <row r="6125" spans="2:6" ht="19.5" hidden="1" customHeight="1">
      <c r="B6125" s="51"/>
      <c r="C6125" s="57">
        <v>0.64583333333333337</v>
      </c>
      <c r="D6125" s="63">
        <v>9.7983333333333302</v>
      </c>
      <c r="E6125" s="35">
        <v>9.82</v>
      </c>
      <c r="F6125" s="65">
        <v>9.8416666666666668</v>
      </c>
    </row>
    <row r="6126" spans="2:6" ht="19.5" hidden="1" customHeight="1" thickBot="1">
      <c r="B6126" s="66" t="s">
        <v>0</v>
      </c>
      <c r="C6126" s="67"/>
      <c r="D6126" s="68">
        <f>AVERAGE(D6122:D6125)</f>
        <v>9.8646296296296274</v>
      </c>
      <c r="E6126" s="26">
        <f>AVERAGE(E6122:E6125)</f>
        <v>9.8868518518518496</v>
      </c>
      <c r="F6126" s="26">
        <f>AVERAGE(F6122:F6125)</f>
        <v>9.9090740740740753</v>
      </c>
    </row>
    <row r="6127" spans="2:6" ht="19.5" hidden="1" customHeight="1" thickTop="1">
      <c r="B6127" s="33"/>
      <c r="C6127" s="29"/>
      <c r="D6127" s="30"/>
      <c r="E6127" s="56"/>
      <c r="F6127" s="32"/>
    </row>
    <row r="6128" spans="2:6" ht="19.5" hidden="1" customHeight="1">
      <c r="B6128" s="33">
        <f>B6123+3</f>
        <v>42611</v>
      </c>
      <c r="C6128" s="34">
        <v>0.39583333333333331</v>
      </c>
      <c r="D6128" s="15">
        <v>9.7324999999999982</v>
      </c>
      <c r="E6128" s="35">
        <v>9.754999999999999</v>
      </c>
      <c r="F6128" s="35">
        <v>9.7774999999999999</v>
      </c>
    </row>
    <row r="6129" spans="2:6" ht="19.5" hidden="1" customHeight="1">
      <c r="B6129" s="33"/>
      <c r="C6129" s="34">
        <v>0.52083333333333337</v>
      </c>
      <c r="D6129" s="15">
        <v>9.7097222222222204</v>
      </c>
      <c r="E6129" s="35">
        <v>9.7313888888888869</v>
      </c>
      <c r="F6129" s="35">
        <v>9.7530555555555551</v>
      </c>
    </row>
    <row r="6130" spans="2:6" ht="19.5" hidden="1" customHeight="1">
      <c r="B6130" s="51"/>
      <c r="C6130" s="57">
        <v>0.64583333333333337</v>
      </c>
      <c r="D6130" s="63">
        <v>9.6525000000000016</v>
      </c>
      <c r="E6130" s="35">
        <v>9.6766666666666659</v>
      </c>
      <c r="F6130" s="65">
        <v>9.7008333333333319</v>
      </c>
    </row>
    <row r="6131" spans="2:6" ht="19.5" hidden="1" customHeight="1" thickBot="1">
      <c r="B6131" s="66" t="s">
        <v>0</v>
      </c>
      <c r="C6131" s="67"/>
      <c r="D6131" s="68">
        <f>AVERAGE(D6127:D6130)</f>
        <v>9.6982407407407418</v>
      </c>
      <c r="E6131" s="26">
        <f>AVERAGE(E6127:E6130)</f>
        <v>9.7210185185185178</v>
      </c>
      <c r="F6131" s="26">
        <f>AVERAGE(F6127:F6130)</f>
        <v>9.7437962962962956</v>
      </c>
    </row>
    <row r="6132" spans="2:6" ht="19.5" hidden="1" customHeight="1" thickTop="1">
      <c r="B6132" s="33"/>
      <c r="C6132" s="29"/>
      <c r="D6132" s="30"/>
      <c r="E6132" s="56"/>
      <c r="F6132" s="32"/>
    </row>
    <row r="6133" spans="2:6" ht="19.5" hidden="1" customHeight="1">
      <c r="B6133" s="33">
        <f>B6128+1</f>
        <v>42612</v>
      </c>
      <c r="C6133" s="34">
        <v>0.39583333333333331</v>
      </c>
      <c r="D6133" s="15">
        <v>9.6369444444444508</v>
      </c>
      <c r="E6133" s="35">
        <v>9.6602777777777789</v>
      </c>
      <c r="F6133" s="35">
        <v>9.6836111111111123</v>
      </c>
    </row>
    <row r="6134" spans="2:6" ht="19.5" hidden="1" customHeight="1">
      <c r="B6134" s="33"/>
      <c r="C6134" s="34">
        <v>0.52083333333333337</v>
      </c>
      <c r="D6134" s="15">
        <v>9.5416666666666696</v>
      </c>
      <c r="E6134" s="35">
        <v>9.5625</v>
      </c>
      <c r="F6134" s="35">
        <v>9.5833333333333304</v>
      </c>
    </row>
    <row r="6135" spans="2:6" ht="19.5" hidden="1" customHeight="1">
      <c r="B6135" s="51"/>
      <c r="C6135" s="57">
        <v>0.64583333333333337</v>
      </c>
      <c r="D6135" s="63">
        <v>9.5008333333333344</v>
      </c>
      <c r="E6135" s="35">
        <v>9.5233333333333334</v>
      </c>
      <c r="F6135" s="65">
        <v>9.5458333333333307</v>
      </c>
    </row>
    <row r="6136" spans="2:6" ht="19.5" hidden="1" customHeight="1" thickBot="1">
      <c r="B6136" s="66" t="s">
        <v>0</v>
      </c>
      <c r="C6136" s="67"/>
      <c r="D6136" s="68">
        <f>AVERAGE(D6132:D6135)</f>
        <v>9.5598148148148194</v>
      </c>
      <c r="E6136" s="26">
        <f>AVERAGE(E6132:E6135)</f>
        <v>9.582037037037038</v>
      </c>
      <c r="F6136" s="26">
        <f>AVERAGE(F6132:F6135)</f>
        <v>9.6042592592592566</v>
      </c>
    </row>
    <row r="6137" spans="2:6" ht="19.5" hidden="1" customHeight="1" thickTop="1">
      <c r="B6137" s="33"/>
      <c r="C6137" s="29"/>
      <c r="D6137" s="30"/>
      <c r="E6137" s="56"/>
      <c r="F6137" s="32"/>
    </row>
    <row r="6138" spans="2:6" ht="19.5" hidden="1" customHeight="1">
      <c r="B6138" s="33">
        <f>B6133+1</f>
        <v>42613</v>
      </c>
      <c r="C6138" s="34">
        <v>0.39583333333333331</v>
      </c>
      <c r="D6138" s="15">
        <v>9.4936111111111092</v>
      </c>
      <c r="E6138" s="35">
        <v>9.5177777777777788</v>
      </c>
      <c r="F6138" s="35">
        <v>9.5419444444444466</v>
      </c>
    </row>
    <row r="6139" spans="2:6" ht="19.5" hidden="1" customHeight="1">
      <c r="B6139" s="33"/>
      <c r="C6139" s="34">
        <v>0.52083333333333337</v>
      </c>
      <c r="D6139" s="15">
        <v>9.5094444444444459</v>
      </c>
      <c r="E6139" s="35">
        <v>9.531944444444445</v>
      </c>
      <c r="F6139" s="35">
        <v>9.5544444444444441</v>
      </c>
    </row>
    <row r="6140" spans="2:6" ht="19.5" hidden="1" customHeight="1">
      <c r="B6140" s="51"/>
      <c r="C6140" s="57">
        <v>0.64583333333333337</v>
      </c>
      <c r="D6140" s="63">
        <v>9.522777777777776</v>
      </c>
      <c r="E6140" s="35">
        <v>9.5461111111111094</v>
      </c>
      <c r="F6140" s="65">
        <v>9.5694444444444446</v>
      </c>
    </row>
    <row r="6141" spans="2:6" ht="19.5" hidden="1" customHeight="1" thickBot="1">
      <c r="B6141" s="66" t="s">
        <v>0</v>
      </c>
      <c r="C6141" s="67"/>
      <c r="D6141" s="68">
        <f>AVERAGE(D6137:D6140)</f>
        <v>9.5086111111111098</v>
      </c>
      <c r="E6141" s="26">
        <f>AVERAGE(E6137:E6140)</f>
        <v>9.5319444444444432</v>
      </c>
      <c r="F6141" s="26">
        <f>AVERAGE(F6137:F6140)</f>
        <v>9.5552777777777766</v>
      </c>
    </row>
    <row r="6142" spans="2:6" ht="19.5" hidden="1" customHeight="1" thickTop="1">
      <c r="B6142" s="33"/>
      <c r="C6142" s="29"/>
      <c r="D6142" s="30"/>
      <c r="E6142" s="56"/>
      <c r="F6142" s="32"/>
    </row>
    <row r="6143" spans="2:6" ht="19.5" hidden="1" customHeight="1">
      <c r="B6143" s="33">
        <f>B6138+1</f>
        <v>42614</v>
      </c>
      <c r="C6143" s="34">
        <v>0.39583333333333331</v>
      </c>
      <c r="D6143" s="15">
        <v>9.5566666666666684</v>
      </c>
      <c r="E6143" s="35">
        <v>9.58</v>
      </c>
      <c r="F6143" s="35">
        <v>9.6033333333333317</v>
      </c>
    </row>
    <row r="6144" spans="2:6" ht="19.5" hidden="1" customHeight="1">
      <c r="B6144" s="33"/>
      <c r="C6144" s="34">
        <v>0.52083333333333337</v>
      </c>
      <c r="D6144" s="15">
        <v>9.6261111111111095</v>
      </c>
      <c r="E6144" s="35">
        <v>9.6486111111111104</v>
      </c>
      <c r="F6144" s="35">
        <v>9.6711111111111112</v>
      </c>
    </row>
    <row r="6145" spans="2:6" ht="19.5" hidden="1" customHeight="1">
      <c r="B6145" s="51"/>
      <c r="C6145" s="57">
        <v>0.64583333333333337</v>
      </c>
      <c r="D6145" s="63">
        <v>9.6577777777777793</v>
      </c>
      <c r="E6145" s="35">
        <v>9.681111111111111</v>
      </c>
      <c r="F6145" s="65">
        <v>9.7044444444444427</v>
      </c>
    </row>
    <row r="6146" spans="2:6" ht="19.5" hidden="1" customHeight="1" thickBot="1">
      <c r="B6146" s="66" t="s">
        <v>0</v>
      </c>
      <c r="C6146" s="67"/>
      <c r="D6146" s="68">
        <f>AVERAGE(D6142:D6145)</f>
        <v>9.6135185185185197</v>
      </c>
      <c r="E6146" s="26">
        <f>AVERAGE(E6142:E6145)</f>
        <v>9.6365740740740744</v>
      </c>
      <c r="F6146" s="26">
        <f>AVERAGE(F6142:F6145)</f>
        <v>9.6596296296296273</v>
      </c>
    </row>
    <row r="6147" spans="2:6" ht="19.5" hidden="1" customHeight="1" thickTop="1">
      <c r="B6147" s="33"/>
      <c r="C6147" s="29"/>
      <c r="D6147" s="30"/>
      <c r="E6147" s="56"/>
      <c r="F6147" s="32"/>
    </row>
    <row r="6148" spans="2:6" ht="19.5" hidden="1" customHeight="1">
      <c r="B6148" s="33">
        <f>B6143+1</f>
        <v>42615</v>
      </c>
      <c r="C6148" s="34">
        <v>0.39583333333333331</v>
      </c>
      <c r="D6148" s="15">
        <v>9.6950000000000003</v>
      </c>
      <c r="E6148" s="35">
        <v>9.7183333333333337</v>
      </c>
      <c r="F6148" s="35">
        <v>9.7416666666666654</v>
      </c>
    </row>
    <row r="6149" spans="2:6" ht="19.5" hidden="1" customHeight="1">
      <c r="B6149" s="33"/>
      <c r="C6149" s="34">
        <v>0.52083333333333337</v>
      </c>
      <c r="D6149" s="15">
        <v>9.7061111111111096</v>
      </c>
      <c r="E6149" s="35">
        <v>9.7302777777777756</v>
      </c>
      <c r="F6149" s="35">
        <v>9.7544444444444434</v>
      </c>
    </row>
    <row r="6150" spans="2:6" ht="19.5" hidden="1" customHeight="1">
      <c r="B6150" s="51"/>
      <c r="C6150" s="57">
        <v>0.64583333333333337</v>
      </c>
      <c r="D6150" s="63">
        <v>9.737222222222222</v>
      </c>
      <c r="E6150" s="35">
        <v>9.7608333333333341</v>
      </c>
      <c r="F6150" s="65">
        <v>9.7844444444444445</v>
      </c>
    </row>
    <row r="6151" spans="2:6" ht="19.5" hidden="1" customHeight="1" thickBot="1">
      <c r="B6151" s="66" t="s">
        <v>0</v>
      </c>
      <c r="C6151" s="67"/>
      <c r="D6151" s="68">
        <f>AVERAGE(D6147:D6150)</f>
        <v>9.7127777777777773</v>
      </c>
      <c r="E6151" s="26">
        <f>AVERAGE(E6147:E6150)</f>
        <v>9.7364814814814817</v>
      </c>
      <c r="F6151" s="26">
        <f>AVERAGE(F6147:F6150)</f>
        <v>9.7601851851851844</v>
      </c>
    </row>
    <row r="6152" spans="2:6" ht="19.5" hidden="1" customHeight="1" thickTop="1">
      <c r="B6152" s="33"/>
      <c r="C6152" s="29"/>
      <c r="D6152" s="30"/>
      <c r="E6152" s="56"/>
      <c r="F6152" s="32"/>
    </row>
    <row r="6153" spans="2:6" ht="19.5" hidden="1" customHeight="1">
      <c r="B6153" s="33">
        <f>B6148+3</f>
        <v>42618</v>
      </c>
      <c r="C6153" s="34">
        <v>0.39583333333333331</v>
      </c>
      <c r="D6153" s="15">
        <v>9.7480555555555561</v>
      </c>
      <c r="E6153" s="35">
        <v>9.770555555555557</v>
      </c>
      <c r="F6153" s="35">
        <v>9.7930555555555561</v>
      </c>
    </row>
    <row r="6154" spans="2:6" ht="19.5" hidden="1" customHeight="1">
      <c r="B6154" s="33"/>
      <c r="C6154" s="34">
        <v>0.52083333333333337</v>
      </c>
      <c r="D6154" s="15">
        <v>9.7911111111111122</v>
      </c>
      <c r="E6154" s="35">
        <v>9.8136111111111113</v>
      </c>
      <c r="F6154" s="35">
        <v>9.8361111111111104</v>
      </c>
    </row>
    <row r="6155" spans="2:6" ht="19.5" hidden="1" customHeight="1">
      <c r="B6155" s="51"/>
      <c r="C6155" s="57">
        <v>0.64583333333333337</v>
      </c>
      <c r="D6155" s="63">
        <v>9.8297222222222231</v>
      </c>
      <c r="E6155" s="35">
        <v>9.8538888888888891</v>
      </c>
      <c r="F6155" s="65">
        <v>9.8780555555555551</v>
      </c>
    </row>
    <row r="6156" spans="2:6" ht="19.5" hidden="1" customHeight="1" thickBot="1">
      <c r="B6156" s="66" t="s">
        <v>0</v>
      </c>
      <c r="C6156" s="67"/>
      <c r="D6156" s="68">
        <f>AVERAGE(D6152:D6155)</f>
        <v>9.7896296296296299</v>
      </c>
      <c r="E6156" s="26">
        <f>AVERAGE(E6152:E6155)</f>
        <v>9.8126851851851864</v>
      </c>
      <c r="F6156" s="26">
        <f>AVERAGE(F6152:F6155)</f>
        <v>9.8357407407407411</v>
      </c>
    </row>
    <row r="6157" spans="2:6" ht="19.5" hidden="1" customHeight="1" thickTop="1">
      <c r="B6157" s="33"/>
      <c r="C6157" s="29"/>
      <c r="D6157" s="30"/>
      <c r="E6157" s="56"/>
      <c r="F6157" s="32"/>
    </row>
    <row r="6158" spans="2:6" ht="19.5" hidden="1" customHeight="1">
      <c r="B6158" s="33">
        <f>B6153+1</f>
        <v>42619</v>
      </c>
      <c r="C6158" s="34">
        <v>0.39583333333333331</v>
      </c>
      <c r="D6158" s="15">
        <v>9.8880555555555567</v>
      </c>
      <c r="E6158" s="35">
        <v>9.9105555555555576</v>
      </c>
      <c r="F6158" s="35">
        <v>9.9330555555555566</v>
      </c>
    </row>
    <row r="6159" spans="2:6" ht="19.5" hidden="1" customHeight="1">
      <c r="B6159" s="33"/>
      <c r="C6159" s="34">
        <v>0.52083333333333337</v>
      </c>
      <c r="D6159" s="15">
        <v>9.9094444444444427</v>
      </c>
      <c r="E6159" s="35">
        <v>9.9327777777777762</v>
      </c>
      <c r="F6159" s="35">
        <v>9.9561111111111114</v>
      </c>
    </row>
    <row r="6160" spans="2:6" ht="19.5" hidden="1" customHeight="1">
      <c r="B6160" s="51"/>
      <c r="C6160" s="57">
        <v>0.64583333333333337</v>
      </c>
      <c r="D6160" s="63">
        <v>10.003333333333334</v>
      </c>
      <c r="E6160" s="35">
        <v>10.0275</v>
      </c>
      <c r="F6160" s="65">
        <v>10.051666666666668</v>
      </c>
    </row>
    <row r="6161" spans="2:6" ht="19.5" hidden="1" customHeight="1" thickBot="1">
      <c r="B6161" s="66" t="s">
        <v>0</v>
      </c>
      <c r="C6161" s="67"/>
      <c r="D6161" s="68">
        <f>AVERAGE(D6157:D6160)</f>
        <v>9.9336111111111105</v>
      </c>
      <c r="E6161" s="26">
        <f>AVERAGE(E6157:E6160)</f>
        <v>9.9569444444444439</v>
      </c>
      <c r="F6161" s="26">
        <f>AVERAGE(F6157:F6160)</f>
        <v>9.9802777777777791</v>
      </c>
    </row>
    <row r="6162" spans="2:6" ht="19.5" hidden="1" customHeight="1" thickTop="1">
      <c r="B6162" s="33"/>
      <c r="C6162" s="29"/>
      <c r="D6162" s="30"/>
      <c r="E6162" s="56"/>
      <c r="F6162" s="32"/>
    </row>
    <row r="6163" spans="2:6" ht="19.5" hidden="1" customHeight="1">
      <c r="B6163" s="33">
        <f>B6158+1</f>
        <v>42620</v>
      </c>
      <c r="C6163" s="34">
        <v>0.39583333333333331</v>
      </c>
      <c r="D6163" s="15">
        <v>10.056666666666667</v>
      </c>
      <c r="E6163" s="35">
        <v>10.081666666666667</v>
      </c>
      <c r="F6163" s="35">
        <v>10.106666666666666</v>
      </c>
    </row>
    <row r="6164" spans="2:6" ht="19.5" hidden="1" customHeight="1">
      <c r="B6164" s="33"/>
      <c r="C6164" s="34">
        <v>0.52083333333333337</v>
      </c>
      <c r="D6164" s="15">
        <v>10.125277777777777</v>
      </c>
      <c r="E6164" s="35">
        <v>10.148333333333333</v>
      </c>
      <c r="F6164" s="35">
        <v>10.171388888888888</v>
      </c>
    </row>
    <row r="6165" spans="2:6" ht="19.5" hidden="1" customHeight="1">
      <c r="B6165" s="51"/>
      <c r="C6165" s="57">
        <v>0.64583333333333337</v>
      </c>
      <c r="D6165" s="63">
        <v>10.163611111111111</v>
      </c>
      <c r="E6165" s="35">
        <v>10.186944444444444</v>
      </c>
      <c r="F6165" s="65">
        <v>10.210277777777778</v>
      </c>
    </row>
    <row r="6166" spans="2:6" ht="19.5" hidden="1" customHeight="1" thickBot="1">
      <c r="B6166" s="66" t="s">
        <v>0</v>
      </c>
      <c r="C6166" s="67"/>
      <c r="D6166" s="68">
        <f>AVERAGE(D6162:D6165)</f>
        <v>10.115185185185185</v>
      </c>
      <c r="E6166" s="26">
        <f>AVERAGE(E6162:E6165)</f>
        <v>10.138981481481482</v>
      </c>
      <c r="F6166" s="26">
        <f>AVERAGE(F6162:F6165)</f>
        <v>10.162777777777777</v>
      </c>
    </row>
    <row r="6167" spans="2:6" ht="19.5" hidden="1" customHeight="1" thickTop="1">
      <c r="B6167" s="33"/>
      <c r="C6167" s="29"/>
      <c r="D6167" s="30"/>
      <c r="E6167" s="56"/>
      <c r="F6167" s="32"/>
    </row>
    <row r="6168" spans="2:6" ht="19.5" hidden="1" customHeight="1">
      <c r="B6168" s="33">
        <f>B6163+1</f>
        <v>42621</v>
      </c>
      <c r="C6168" s="34">
        <v>0.39583333333333331</v>
      </c>
      <c r="D6168" s="15">
        <v>10.186388888888887</v>
      </c>
      <c r="E6168" s="35">
        <v>10.211388888888887</v>
      </c>
      <c r="F6168" s="35">
        <v>10.236388888888889</v>
      </c>
    </row>
    <row r="6169" spans="2:6" ht="19.5" hidden="1" customHeight="1">
      <c r="B6169" s="33"/>
      <c r="C6169" s="34">
        <v>0.52083333333333337</v>
      </c>
      <c r="D6169" s="15">
        <v>10.207777777777775</v>
      </c>
      <c r="E6169" s="35">
        <v>10.231111111111108</v>
      </c>
      <c r="F6169" s="35">
        <v>10.254444444444443</v>
      </c>
    </row>
    <row r="6170" spans="2:6" ht="19.5" hidden="1" customHeight="1">
      <c r="B6170" s="51"/>
      <c r="C6170" s="57">
        <v>0.64583333333333337</v>
      </c>
      <c r="D6170" s="63">
        <v>10.21222222222222</v>
      </c>
      <c r="E6170" s="35">
        <v>10.234722222222221</v>
      </c>
      <c r="F6170" s="65">
        <v>10.257222222222222</v>
      </c>
    </row>
    <row r="6171" spans="2:6" ht="19.5" hidden="1" customHeight="1" thickBot="1">
      <c r="B6171" s="66" t="s">
        <v>0</v>
      </c>
      <c r="C6171" s="67"/>
      <c r="D6171" s="68">
        <f>AVERAGE(D6167:D6170)</f>
        <v>10.202129629629628</v>
      </c>
      <c r="E6171" s="26">
        <f>AVERAGE(E6167:E6170)</f>
        <v>10.225740740740738</v>
      </c>
      <c r="F6171" s="26">
        <f>AVERAGE(F6167:F6170)</f>
        <v>10.249351851851852</v>
      </c>
    </row>
    <row r="6172" spans="2:6" ht="19.5" hidden="1" customHeight="1" thickTop="1">
      <c r="B6172" s="33"/>
      <c r="C6172" s="29"/>
      <c r="D6172" s="30"/>
      <c r="E6172" s="56"/>
      <c r="F6172" s="32"/>
    </row>
    <row r="6173" spans="2:6" ht="19.5" hidden="1" customHeight="1">
      <c r="B6173" s="33">
        <f>B6168+1</f>
        <v>42622</v>
      </c>
      <c r="C6173" s="34">
        <v>0.39583333333333331</v>
      </c>
      <c r="D6173" s="15">
        <v>10.217777777777776</v>
      </c>
      <c r="E6173" s="35">
        <v>10.240277777777777</v>
      </c>
      <c r="F6173" s="35">
        <v>10.262777777777778</v>
      </c>
    </row>
    <row r="6174" spans="2:6" ht="19.5" hidden="1" customHeight="1">
      <c r="B6174" s="33"/>
      <c r="C6174" s="34">
        <v>0.52083333333333337</v>
      </c>
      <c r="D6174" s="15">
        <v>10.208888888888888</v>
      </c>
      <c r="E6174" s="35">
        <v>10.232222222222223</v>
      </c>
      <c r="F6174" s="35">
        <v>10.255555555555556</v>
      </c>
    </row>
    <row r="6175" spans="2:6" ht="19.5" hidden="1" customHeight="1">
      <c r="B6175" s="51"/>
      <c r="C6175" s="57">
        <v>0.64583333333333337</v>
      </c>
      <c r="D6175" s="63">
        <v>10.199999999999998</v>
      </c>
      <c r="E6175" s="35">
        <v>10.221666666666664</v>
      </c>
      <c r="F6175" s="65">
        <v>10.243333333333332</v>
      </c>
    </row>
    <row r="6176" spans="2:6" ht="19.5" hidden="1" customHeight="1" thickBot="1">
      <c r="B6176" s="66" t="s">
        <v>0</v>
      </c>
      <c r="C6176" s="67"/>
      <c r="D6176" s="68">
        <f>AVERAGE(D6172:D6175)</f>
        <v>10.208888888888886</v>
      </c>
      <c r="E6176" s="26">
        <f>AVERAGE(E6172:E6175)</f>
        <v>10.231388888888889</v>
      </c>
      <c r="F6176" s="26">
        <f>AVERAGE(F6172:F6175)</f>
        <v>10.253888888888889</v>
      </c>
    </row>
    <row r="6177" spans="2:6" ht="19.5" hidden="1" customHeight="1" thickTop="1">
      <c r="B6177" s="33"/>
      <c r="C6177" s="29"/>
      <c r="D6177" s="30"/>
      <c r="E6177" s="56"/>
      <c r="F6177" s="32"/>
    </row>
    <row r="6178" spans="2:6" ht="19.5" hidden="1" customHeight="1">
      <c r="B6178" s="33">
        <f>B6173+3</f>
        <v>42625</v>
      </c>
      <c r="C6178" s="34">
        <v>0.39583333333333331</v>
      </c>
      <c r="D6178" s="15">
        <v>10.12361111111111</v>
      </c>
      <c r="E6178" s="35">
        <v>10.146944444444443</v>
      </c>
      <c r="F6178" s="35">
        <v>10.170277777777777</v>
      </c>
    </row>
    <row r="6179" spans="2:6" ht="19.5" hidden="1" customHeight="1">
      <c r="B6179" s="33"/>
      <c r="C6179" s="34">
        <v>0.52083333333333337</v>
      </c>
      <c r="D6179" s="15">
        <v>10.067777777777778</v>
      </c>
      <c r="E6179" s="35">
        <v>10.091111111111111</v>
      </c>
      <c r="F6179" s="35">
        <v>10.114444444444445</v>
      </c>
    </row>
    <row r="6180" spans="2:6" ht="19.5" hidden="1" customHeight="1">
      <c r="B6180" s="51"/>
      <c r="C6180" s="57">
        <v>0.64583333333333337</v>
      </c>
      <c r="D6180" s="63">
        <v>10.052777777777777</v>
      </c>
      <c r="E6180" s="35">
        <v>10.076944444444445</v>
      </c>
      <c r="F6180" s="65">
        <v>10.101111111111113</v>
      </c>
    </row>
    <row r="6181" spans="2:6" ht="19.5" hidden="1" customHeight="1" thickBot="1">
      <c r="B6181" s="66" t="s">
        <v>0</v>
      </c>
      <c r="C6181" s="67"/>
      <c r="D6181" s="68">
        <f>AVERAGE(D6177:D6180)</f>
        <v>10.081388888888888</v>
      </c>
      <c r="E6181" s="26">
        <f>AVERAGE(E6177:E6180)</f>
        <v>10.104999999999999</v>
      </c>
      <c r="F6181" s="26">
        <f>AVERAGE(F6177:F6180)</f>
        <v>10.128611111111111</v>
      </c>
    </row>
    <row r="6182" spans="2:6" ht="19.5" hidden="1" customHeight="1" thickTop="1">
      <c r="B6182" s="33"/>
      <c r="C6182" s="29"/>
      <c r="D6182" s="30"/>
      <c r="E6182" s="56"/>
      <c r="F6182" s="32"/>
    </row>
    <row r="6183" spans="2:6" ht="19.5" hidden="1" customHeight="1">
      <c r="B6183" s="33">
        <f>B6178+2</f>
        <v>42627</v>
      </c>
      <c r="C6183" s="34">
        <v>0.39583333333333331</v>
      </c>
      <c r="D6183" s="15">
        <v>10.014166666666666</v>
      </c>
      <c r="E6183" s="35">
        <v>10.038333333333334</v>
      </c>
      <c r="F6183" s="35">
        <v>10.062500000000002</v>
      </c>
    </row>
    <row r="6184" spans="2:6" ht="19.5" hidden="1" customHeight="1">
      <c r="B6184" s="33"/>
      <c r="C6184" s="34">
        <v>0.52083333333333337</v>
      </c>
      <c r="D6184" s="15">
        <v>10.01</v>
      </c>
      <c r="E6184" s="35">
        <v>10.031111111111111</v>
      </c>
      <c r="F6184" s="35">
        <v>10.052222222222222</v>
      </c>
    </row>
    <row r="6185" spans="2:6" ht="19.5" hidden="1" customHeight="1">
      <c r="B6185" s="51"/>
      <c r="C6185" s="57">
        <v>0.64583333333333337</v>
      </c>
      <c r="D6185" s="63">
        <v>9.987222222222222</v>
      </c>
      <c r="E6185" s="35">
        <v>10.010555555555555</v>
      </c>
      <c r="F6185" s="65">
        <v>10.033888888888889</v>
      </c>
    </row>
    <row r="6186" spans="2:6" ht="19.5" hidden="1" customHeight="1" thickBot="1">
      <c r="B6186" s="66" t="s">
        <v>0</v>
      </c>
      <c r="C6186" s="67"/>
      <c r="D6186" s="68">
        <f>AVERAGE(D6182:D6185)</f>
        <v>10.003796296296295</v>
      </c>
      <c r="E6186" s="26">
        <f>AVERAGE(E6182:E6185)</f>
        <v>10.026666666666666</v>
      </c>
      <c r="F6186" s="26">
        <f>AVERAGE(F6182:F6185)</f>
        <v>10.049537037037037</v>
      </c>
    </row>
    <row r="6187" spans="2:6" ht="19.5" hidden="1" customHeight="1" thickTop="1">
      <c r="B6187" s="33"/>
      <c r="C6187" s="29"/>
      <c r="D6187" s="30"/>
      <c r="E6187" s="56"/>
      <c r="F6187" s="32"/>
    </row>
    <row r="6188" spans="2:6" ht="19.5" hidden="1" customHeight="1">
      <c r="B6188" s="33">
        <f>B6183+1</f>
        <v>42628</v>
      </c>
      <c r="C6188" s="34">
        <v>0.39583333333333331</v>
      </c>
      <c r="D6188" s="15">
        <v>9.9083333333333332</v>
      </c>
      <c r="E6188" s="35">
        <v>9.9308333333333323</v>
      </c>
      <c r="F6188" s="35">
        <v>9.9533333333333331</v>
      </c>
    </row>
    <row r="6189" spans="2:6" ht="19.5" hidden="1" customHeight="1">
      <c r="B6189" s="33"/>
      <c r="C6189" s="34">
        <v>0.52083333333333337</v>
      </c>
      <c r="D6189" s="15">
        <v>9.93611111111111</v>
      </c>
      <c r="E6189" s="35">
        <v>9.9577777777777783</v>
      </c>
      <c r="F6189" s="35">
        <v>9.9794444444444448</v>
      </c>
    </row>
    <row r="6190" spans="2:6" ht="19.5" hidden="1" customHeight="1">
      <c r="B6190" s="51"/>
      <c r="C6190" s="57">
        <v>0.64583333333333337</v>
      </c>
      <c r="D6190" s="63">
        <v>9.9602777777777778</v>
      </c>
      <c r="E6190" s="35">
        <v>9.9836111111111112</v>
      </c>
      <c r="F6190" s="65">
        <v>10.006944444444445</v>
      </c>
    </row>
    <row r="6191" spans="2:6" ht="19.5" hidden="1" customHeight="1" thickBot="1">
      <c r="B6191" s="66" t="s">
        <v>0</v>
      </c>
      <c r="C6191" s="67"/>
      <c r="D6191" s="68">
        <f>AVERAGE(D6187:D6190)</f>
        <v>9.9349074074074064</v>
      </c>
      <c r="E6191" s="26">
        <f>AVERAGE(E6187:E6190)</f>
        <v>9.9574074074074073</v>
      </c>
      <c r="F6191" s="26">
        <f>AVERAGE(F6187:F6190)</f>
        <v>9.9799074074074081</v>
      </c>
    </row>
    <row r="6192" spans="2:6" ht="19.5" hidden="1" customHeight="1" thickTop="1">
      <c r="B6192" s="33"/>
      <c r="C6192" s="29"/>
      <c r="D6192" s="30"/>
      <c r="E6192" s="56"/>
      <c r="F6192" s="32"/>
    </row>
    <row r="6193" spans="2:6" ht="19.5" hidden="1" customHeight="1">
      <c r="B6193" s="33">
        <f>B6188+1</f>
        <v>42629</v>
      </c>
      <c r="C6193" s="34">
        <v>0.39583333333333331</v>
      </c>
      <c r="D6193" s="15">
        <v>10.0075</v>
      </c>
      <c r="E6193" s="35">
        <v>10.030000000000001</v>
      </c>
      <c r="F6193" s="35">
        <v>10.052500000000002</v>
      </c>
    </row>
    <row r="6194" spans="2:6" ht="19.5" hidden="1" customHeight="1">
      <c r="B6194" s="33"/>
      <c r="C6194" s="34">
        <v>0.52083333333333337</v>
      </c>
      <c r="D6194" s="15">
        <v>10.130555555555555</v>
      </c>
      <c r="E6194" s="35">
        <v>10.152222222222221</v>
      </c>
      <c r="F6194" s="35">
        <v>10.173888888888888</v>
      </c>
    </row>
    <row r="6195" spans="2:6" ht="19.5" hidden="1" customHeight="1">
      <c r="B6195" s="51"/>
      <c r="C6195" s="57">
        <v>0.64583333333333337</v>
      </c>
      <c r="D6195" s="63">
        <v>10.160833333333333</v>
      </c>
      <c r="E6195" s="35">
        <v>10.184444444444445</v>
      </c>
      <c r="F6195" s="65">
        <v>10.208055555555555</v>
      </c>
    </row>
    <row r="6196" spans="2:6" ht="19.5" hidden="1" customHeight="1" thickBot="1">
      <c r="B6196" s="66" t="s">
        <v>0</v>
      </c>
      <c r="C6196" s="67"/>
      <c r="D6196" s="68">
        <f>AVERAGE(D6192:D6195)</f>
        <v>10.099629629629629</v>
      </c>
      <c r="E6196" s="26">
        <f>AVERAGE(E6192:E6195)</f>
        <v>10.122222222222222</v>
      </c>
      <c r="F6196" s="26">
        <f>AVERAGE(F6192:F6195)</f>
        <v>10.144814814814815</v>
      </c>
    </row>
    <row r="6197" spans="2:6" ht="19.5" hidden="1" customHeight="1" thickTop="1">
      <c r="B6197" s="33"/>
      <c r="C6197" s="29"/>
      <c r="D6197" s="30"/>
      <c r="E6197" s="56"/>
      <c r="F6197" s="32"/>
    </row>
    <row r="6198" spans="2:6" ht="19.5" hidden="1" customHeight="1">
      <c r="B6198" s="33">
        <f>B6193+3</f>
        <v>42632</v>
      </c>
      <c r="C6198" s="34">
        <v>0.39583333333333331</v>
      </c>
      <c r="D6198" s="15">
        <v>10.192222222222222</v>
      </c>
      <c r="E6198" s="35">
        <v>10.216388888888888</v>
      </c>
      <c r="F6198" s="35">
        <v>10.240555555555554</v>
      </c>
    </row>
    <row r="6199" spans="2:6" ht="19.5" hidden="1" customHeight="1">
      <c r="B6199" s="33"/>
      <c r="C6199" s="34">
        <v>0.52083333333333337</v>
      </c>
      <c r="D6199" s="15">
        <v>10.119999999999999</v>
      </c>
      <c r="E6199" s="35">
        <v>10.142499999999998</v>
      </c>
      <c r="F6199" s="35">
        <v>10.164999999999999</v>
      </c>
    </row>
    <row r="6200" spans="2:6" ht="19.5" hidden="1" customHeight="1">
      <c r="B6200" s="51"/>
      <c r="C6200" s="57">
        <v>0.64583333333333337</v>
      </c>
      <c r="D6200" s="63">
        <v>10.056111111111109</v>
      </c>
      <c r="E6200" s="35">
        <v>10.079444444444444</v>
      </c>
      <c r="F6200" s="65">
        <v>10.102777777777781</v>
      </c>
    </row>
    <row r="6201" spans="2:6" ht="19.5" hidden="1" customHeight="1" thickBot="1">
      <c r="B6201" s="66" t="s">
        <v>0</v>
      </c>
      <c r="C6201" s="67"/>
      <c r="D6201" s="68">
        <f>AVERAGE(D6197:D6200)</f>
        <v>10.122777777777777</v>
      </c>
      <c r="E6201" s="26">
        <f>AVERAGE(E6197:E6200)</f>
        <v>10.146111111111109</v>
      </c>
      <c r="F6201" s="26">
        <f>AVERAGE(F6197:F6200)</f>
        <v>10.169444444444444</v>
      </c>
    </row>
    <row r="6202" spans="2:6" ht="19.5" hidden="1" customHeight="1" thickTop="1">
      <c r="B6202" s="33"/>
      <c r="C6202" s="29"/>
      <c r="D6202" s="30"/>
      <c r="E6202" s="56"/>
      <c r="F6202" s="32"/>
    </row>
    <row r="6203" spans="2:6" ht="19.5" hidden="1" customHeight="1">
      <c r="B6203" s="33">
        <f>B6198+1</f>
        <v>42633</v>
      </c>
      <c r="C6203" s="34">
        <v>0.39583333333333331</v>
      </c>
      <c r="D6203" s="15">
        <v>9.9975000000000005</v>
      </c>
      <c r="E6203" s="35">
        <v>10.02</v>
      </c>
      <c r="F6203" s="35">
        <v>10.0425</v>
      </c>
    </row>
    <row r="6204" spans="2:6" ht="19.5" hidden="1" customHeight="1">
      <c r="B6204" s="33"/>
      <c r="C6204" s="34">
        <v>0.52083333333333337</v>
      </c>
      <c r="D6204" s="15">
        <v>9.9316666666666649</v>
      </c>
      <c r="E6204" s="35">
        <v>9.9524999999999988</v>
      </c>
      <c r="F6204" s="35">
        <v>9.9733333333333327</v>
      </c>
    </row>
    <row r="6205" spans="2:6" ht="19.5" hidden="1" customHeight="1">
      <c r="B6205" s="51"/>
      <c r="C6205" s="57">
        <v>0.64583333333333337</v>
      </c>
      <c r="D6205" s="63">
        <v>9.916944444444443</v>
      </c>
      <c r="E6205" s="35">
        <v>9.9380555555555539</v>
      </c>
      <c r="F6205" s="65">
        <v>9.9591666666666665</v>
      </c>
    </row>
    <row r="6206" spans="2:6" ht="19.5" hidden="1" customHeight="1" thickBot="1">
      <c r="B6206" s="66" t="s">
        <v>0</v>
      </c>
      <c r="C6206" s="67"/>
      <c r="D6206" s="68">
        <f>AVERAGE(D6202:D6205)</f>
        <v>9.9487037037037034</v>
      </c>
      <c r="E6206" s="26">
        <f>AVERAGE(E6202:E6205)</f>
        <v>9.9701851851851835</v>
      </c>
      <c r="F6206" s="26">
        <f>AVERAGE(F6202:F6205)</f>
        <v>9.9916666666666671</v>
      </c>
    </row>
    <row r="6207" spans="2:6" ht="19.5" hidden="1" customHeight="1" thickTop="1">
      <c r="B6207" s="33"/>
      <c r="C6207" s="29"/>
      <c r="D6207" s="30"/>
      <c r="E6207" s="56"/>
      <c r="F6207" s="32"/>
    </row>
    <row r="6208" spans="2:6" ht="19.5" hidden="1" customHeight="1">
      <c r="B6208" s="33">
        <f>B6203+1</f>
        <v>42634</v>
      </c>
      <c r="C6208" s="34">
        <v>0.39583333333333331</v>
      </c>
      <c r="D6208" s="15">
        <v>9.9197222222222248</v>
      </c>
      <c r="E6208" s="35">
        <v>9.9430555555555564</v>
      </c>
      <c r="F6208" s="35">
        <v>9.9663888888888899</v>
      </c>
    </row>
    <row r="6209" spans="2:6" ht="19.5" hidden="1" customHeight="1">
      <c r="B6209" s="33"/>
      <c r="C6209" s="34">
        <v>0.52083333333333337</v>
      </c>
      <c r="D6209" s="15">
        <v>9.93472222222222</v>
      </c>
      <c r="E6209" s="35">
        <v>9.9563888888888883</v>
      </c>
      <c r="F6209" s="35">
        <v>9.9780555555555548</v>
      </c>
    </row>
    <row r="6210" spans="2:6" ht="19.5" hidden="1" customHeight="1">
      <c r="B6210" s="51"/>
      <c r="C6210" s="57">
        <v>0.64583333333333337</v>
      </c>
      <c r="D6210" s="63">
        <v>9.9497222222222188</v>
      </c>
      <c r="E6210" s="35">
        <v>9.9705555555555527</v>
      </c>
      <c r="F6210" s="65">
        <v>9.9913888888888884</v>
      </c>
    </row>
    <row r="6211" spans="2:6" ht="19.5" hidden="1" customHeight="1" thickBot="1">
      <c r="B6211" s="66" t="s">
        <v>0</v>
      </c>
      <c r="C6211" s="67"/>
      <c r="D6211" s="68">
        <f>AVERAGE(D6207:D6210)</f>
        <v>9.9347222222222218</v>
      </c>
      <c r="E6211" s="26">
        <f>AVERAGE(E6207:E6210)</f>
        <v>9.9566666666666652</v>
      </c>
      <c r="F6211" s="26">
        <f>AVERAGE(F6207:F6210)</f>
        <v>9.9786111111111104</v>
      </c>
    </row>
    <row r="6212" spans="2:6" ht="19.5" hidden="1" customHeight="1" thickTop="1">
      <c r="B6212" s="33"/>
      <c r="C6212" s="29"/>
      <c r="D6212" s="30"/>
      <c r="E6212" s="56"/>
      <c r="F6212" s="32"/>
    </row>
    <row r="6213" spans="2:6" ht="19.5" hidden="1" customHeight="1">
      <c r="B6213" s="33">
        <f>B6208+1</f>
        <v>42635</v>
      </c>
      <c r="C6213" s="34">
        <v>0.39583333333333331</v>
      </c>
      <c r="D6213" s="15">
        <v>9.9777777777777761</v>
      </c>
      <c r="E6213" s="35">
        <v>10.001111111111111</v>
      </c>
      <c r="F6213" s="35">
        <v>10.024444444444446</v>
      </c>
    </row>
    <row r="6214" spans="2:6" ht="19.5" hidden="1" customHeight="1">
      <c r="B6214" s="33"/>
      <c r="C6214" s="34">
        <v>0.52083333333333337</v>
      </c>
      <c r="D6214" s="15">
        <v>10.013055555555557</v>
      </c>
      <c r="E6214" s="35">
        <v>10.035277777777779</v>
      </c>
      <c r="F6214" s="35">
        <v>10.057499999999999</v>
      </c>
    </row>
    <row r="6215" spans="2:6" ht="19.5" hidden="1" customHeight="1">
      <c r="B6215" s="51"/>
      <c r="C6215" s="57">
        <v>0.64583333333333337</v>
      </c>
      <c r="D6215" s="63">
        <v>10.016388888888891</v>
      </c>
      <c r="E6215" s="35">
        <v>10.038055555555557</v>
      </c>
      <c r="F6215" s="65">
        <v>10.059722222222224</v>
      </c>
    </row>
    <row r="6216" spans="2:6" ht="19.5" hidden="1" customHeight="1" thickBot="1">
      <c r="B6216" s="66" t="s">
        <v>0</v>
      </c>
      <c r="C6216" s="67"/>
      <c r="D6216" s="68">
        <f>AVERAGE(D6212:D6215)</f>
        <v>10.002407407407409</v>
      </c>
      <c r="E6216" s="26">
        <f>AVERAGE(E6212:E6215)</f>
        <v>10.024814814814816</v>
      </c>
      <c r="F6216" s="26">
        <f>AVERAGE(F6212:F6215)</f>
        <v>10.047222222222222</v>
      </c>
    </row>
    <row r="6217" spans="2:6" ht="19.5" hidden="1" customHeight="1" thickTop="1">
      <c r="B6217" s="33"/>
      <c r="C6217" s="29"/>
      <c r="D6217" s="30"/>
      <c r="E6217" s="56"/>
      <c r="F6217" s="32"/>
    </row>
    <row r="6218" spans="2:6" ht="19.5" hidden="1" customHeight="1">
      <c r="B6218" s="33">
        <f>B6213+1</f>
        <v>42636</v>
      </c>
      <c r="C6218" s="34">
        <v>0.39583333333333331</v>
      </c>
      <c r="D6218" s="15">
        <v>10.013611111111111</v>
      </c>
      <c r="E6218" s="35">
        <v>10.036944444444444</v>
      </c>
      <c r="F6218" s="35">
        <v>10.060277777777779</v>
      </c>
    </row>
    <row r="6219" spans="2:6" ht="19.5" hidden="1" customHeight="1">
      <c r="B6219" s="33"/>
      <c r="C6219" s="34">
        <v>0.52083333333333337</v>
      </c>
      <c r="D6219" s="15">
        <v>10.005833333333333</v>
      </c>
      <c r="E6219" s="35">
        <v>10.029166666666669</v>
      </c>
      <c r="F6219" s="35">
        <v>10.052500000000002</v>
      </c>
    </row>
    <row r="6220" spans="2:6" ht="19.5" hidden="1" customHeight="1">
      <c r="B6220" s="51"/>
      <c r="C6220" s="57">
        <v>0.64583333333333337</v>
      </c>
      <c r="D6220" s="63">
        <v>10.009722222222223</v>
      </c>
      <c r="E6220" s="35">
        <v>10.032222222222224</v>
      </c>
      <c r="F6220" s="65">
        <v>10.054722222222223</v>
      </c>
    </row>
    <row r="6221" spans="2:6" ht="19.5" hidden="1" customHeight="1" thickBot="1">
      <c r="B6221" s="66" t="s">
        <v>0</v>
      </c>
      <c r="C6221" s="67"/>
      <c r="D6221" s="68">
        <f>AVERAGE(D6217:D6220)</f>
        <v>10.009722222222223</v>
      </c>
      <c r="E6221" s="26">
        <f>AVERAGE(E6217:E6220)</f>
        <v>10.032777777777779</v>
      </c>
      <c r="F6221" s="26">
        <f>AVERAGE(F6217:F6220)</f>
        <v>10.055833333333334</v>
      </c>
    </row>
    <row r="6222" spans="2:6" ht="19.5" hidden="1" customHeight="1" thickTop="1">
      <c r="B6222" s="33"/>
      <c r="C6222" s="29"/>
      <c r="D6222" s="30"/>
      <c r="E6222" s="56"/>
      <c r="F6222" s="32"/>
    </row>
    <row r="6223" spans="2:6" ht="19.5" hidden="1" customHeight="1">
      <c r="B6223" s="33">
        <f>B6218+3</f>
        <v>42639</v>
      </c>
      <c r="C6223" s="34">
        <v>0.39583333333333331</v>
      </c>
      <c r="D6223" s="15">
        <v>9.9902777777777771</v>
      </c>
      <c r="E6223" s="35">
        <v>10.014722222222222</v>
      </c>
      <c r="F6223" s="35">
        <v>10.039166666666668</v>
      </c>
    </row>
    <row r="6224" spans="2:6" ht="19.5" hidden="1" customHeight="1">
      <c r="B6224" s="33"/>
      <c r="C6224" s="34">
        <v>0.52083333333333337</v>
      </c>
      <c r="D6224" s="15">
        <v>9.9880555555555546</v>
      </c>
      <c r="E6224" s="35">
        <v>10.011527777777779</v>
      </c>
      <c r="F6224" s="35">
        <v>10.035000000000004</v>
      </c>
    </row>
    <row r="6225" spans="2:6" ht="19.5" hidden="1" customHeight="1">
      <c r="B6225" s="51"/>
      <c r="C6225" s="57">
        <v>0.64583333333333337</v>
      </c>
      <c r="D6225" s="63">
        <v>9.9652777777777786</v>
      </c>
      <c r="E6225" s="35">
        <v>9.9883333333333333</v>
      </c>
      <c r="F6225" s="65">
        <v>10.011388888888888</v>
      </c>
    </row>
    <row r="6226" spans="2:6" ht="19.5" hidden="1" customHeight="1" thickBot="1">
      <c r="B6226" s="66" t="s">
        <v>0</v>
      </c>
      <c r="C6226" s="67"/>
      <c r="D6226" s="68">
        <f>AVERAGE(D6222:D6225)</f>
        <v>9.981203703703704</v>
      </c>
      <c r="E6226" s="26">
        <f>AVERAGE(E6222:E6225)</f>
        <v>10.004861111111111</v>
      </c>
      <c r="F6226" s="26">
        <f>AVERAGE(F6222:F6225)</f>
        <v>10.028518518518519</v>
      </c>
    </row>
    <row r="6227" spans="2:6" ht="19.5" hidden="1" customHeight="1" thickTop="1">
      <c r="B6227" s="33"/>
      <c r="C6227" s="29"/>
      <c r="D6227" s="30"/>
      <c r="E6227" s="56"/>
      <c r="F6227" s="32"/>
    </row>
    <row r="6228" spans="2:6" ht="19.5" hidden="1" customHeight="1">
      <c r="B6228" s="33">
        <f>B6223+1</f>
        <v>42640</v>
      </c>
      <c r="C6228" s="34">
        <v>0.39583333333333331</v>
      </c>
      <c r="D6228" s="15">
        <v>9.9308333333333323</v>
      </c>
      <c r="E6228" s="35">
        <v>9.9549999999999983</v>
      </c>
      <c r="F6228" s="35">
        <v>9.9791666666666643</v>
      </c>
    </row>
    <row r="6229" spans="2:6" ht="19.5" hidden="1" customHeight="1">
      <c r="B6229" s="33"/>
      <c r="C6229" s="34">
        <v>0.52083333333333337</v>
      </c>
      <c r="D6229" s="15">
        <v>9.8872222222222206</v>
      </c>
      <c r="E6229" s="35">
        <v>9.910555555555554</v>
      </c>
      <c r="F6229" s="35">
        <v>9.9338888888888892</v>
      </c>
    </row>
    <row r="6230" spans="2:6" ht="19.5" hidden="1" customHeight="1">
      <c r="B6230" s="51"/>
      <c r="C6230" s="57">
        <v>0.64583333333333337</v>
      </c>
      <c r="D6230" s="63">
        <v>9.8261111111111124</v>
      </c>
      <c r="E6230" s="35">
        <v>9.8488888888888884</v>
      </c>
      <c r="F6230" s="65">
        <v>9.8716666666666644</v>
      </c>
    </row>
    <row r="6231" spans="2:6" ht="19.5" hidden="1" customHeight="1" thickBot="1">
      <c r="B6231" s="66" t="s">
        <v>0</v>
      </c>
      <c r="C6231" s="67"/>
      <c r="D6231" s="68">
        <f>AVERAGE(D6227:D6230)</f>
        <v>9.8813888888888872</v>
      </c>
      <c r="E6231" s="26">
        <f>AVERAGE(E6227:E6230)</f>
        <v>9.904814814814813</v>
      </c>
      <c r="F6231" s="26">
        <f>AVERAGE(F6227:F6230)</f>
        <v>9.9282407407407387</v>
      </c>
    </row>
    <row r="6232" spans="2:6" ht="19.5" hidden="1" customHeight="1" thickTop="1">
      <c r="B6232" s="33"/>
      <c r="C6232" s="29"/>
      <c r="D6232" s="30"/>
      <c r="E6232" s="56"/>
      <c r="F6232" s="32"/>
    </row>
    <row r="6233" spans="2:6" ht="19.5" hidden="1" customHeight="1">
      <c r="B6233" s="33">
        <f>B6228+1</f>
        <v>42641</v>
      </c>
      <c r="C6233" s="34">
        <v>0.39583333333333331</v>
      </c>
      <c r="D6233" s="15">
        <v>9.7866666666666688</v>
      </c>
      <c r="E6233" s="35">
        <v>9.8091666666666661</v>
      </c>
      <c r="F6233" s="35">
        <v>9.8316666666666652</v>
      </c>
    </row>
    <row r="6234" spans="2:6" ht="19.5" hidden="1" customHeight="1">
      <c r="B6234" s="33"/>
      <c r="C6234" s="34">
        <v>0.52083333333333337</v>
      </c>
      <c r="D6234" s="15">
        <v>9.7780555555555555</v>
      </c>
      <c r="E6234" s="35">
        <v>9.8005555555555546</v>
      </c>
      <c r="F6234" s="35">
        <v>9.8230555555555554</v>
      </c>
    </row>
    <row r="6235" spans="2:6" ht="19.5" hidden="1" customHeight="1">
      <c r="B6235" s="51"/>
      <c r="C6235" s="57">
        <v>0.64583333333333337</v>
      </c>
      <c r="D6235" s="63">
        <v>9.7874999999999996</v>
      </c>
      <c r="E6235" s="35">
        <v>9.81</v>
      </c>
      <c r="F6235" s="65">
        <v>9.8325000000000014</v>
      </c>
    </row>
    <row r="6236" spans="2:6" ht="19.5" hidden="1" customHeight="1" thickBot="1">
      <c r="B6236" s="66" t="s">
        <v>0</v>
      </c>
      <c r="C6236" s="67"/>
      <c r="D6236" s="68">
        <f>AVERAGE(D6232:D6235)</f>
        <v>9.7840740740740753</v>
      </c>
      <c r="E6236" s="26">
        <f>AVERAGE(E6232:E6235)</f>
        <v>9.8065740740740726</v>
      </c>
      <c r="F6236" s="26">
        <f>AVERAGE(F6232:F6235)</f>
        <v>9.8290740740740734</v>
      </c>
    </row>
    <row r="6237" spans="2:6" ht="19.5" hidden="1" customHeight="1" thickTop="1">
      <c r="B6237" s="33"/>
      <c r="C6237" s="29"/>
      <c r="D6237" s="30"/>
      <c r="E6237" s="56"/>
      <c r="F6237" s="32"/>
    </row>
    <row r="6238" spans="2:6" ht="19.5" hidden="1" customHeight="1">
      <c r="B6238" s="33">
        <f>B6233+1</f>
        <v>42642</v>
      </c>
      <c r="C6238" s="34">
        <v>0.39583333333333331</v>
      </c>
      <c r="D6238" s="15">
        <v>9.7877777777777801</v>
      </c>
      <c r="E6238" s="35">
        <v>9.8113888888888905</v>
      </c>
      <c r="F6238" s="35">
        <v>9.8350000000000009</v>
      </c>
    </row>
    <row r="6239" spans="2:6" ht="19.5" hidden="1" customHeight="1">
      <c r="B6239" s="33"/>
      <c r="C6239" s="34">
        <v>0.52083333333333337</v>
      </c>
      <c r="D6239" s="15">
        <v>9.8038888888888884</v>
      </c>
      <c r="E6239" s="35">
        <v>9.8255555555555549</v>
      </c>
      <c r="F6239" s="35">
        <v>9.8472222222222214</v>
      </c>
    </row>
    <row r="6240" spans="2:6" ht="19.5" hidden="1" customHeight="1">
      <c r="B6240" s="51"/>
      <c r="C6240" s="57">
        <v>0.64583333333333337</v>
      </c>
      <c r="D6240" s="63">
        <v>9.8194444444444446</v>
      </c>
      <c r="E6240" s="35">
        <v>9.8436111111111106</v>
      </c>
      <c r="F6240" s="65">
        <v>9.8677777777777766</v>
      </c>
    </row>
    <row r="6241" spans="2:6" ht="19.5" hidden="1" customHeight="1" thickBot="1">
      <c r="B6241" s="66" t="s">
        <v>0</v>
      </c>
      <c r="C6241" s="67"/>
      <c r="D6241" s="68">
        <f>AVERAGE(D6237:D6240)</f>
        <v>9.8037037037037038</v>
      </c>
      <c r="E6241" s="26">
        <f>AVERAGE(E6237:E6240)</f>
        <v>9.8268518518518508</v>
      </c>
      <c r="F6241" s="26">
        <f>AVERAGE(F6237:F6240)</f>
        <v>9.85</v>
      </c>
    </row>
    <row r="6242" spans="2:6" ht="19.5" hidden="1" customHeight="1" thickTop="1">
      <c r="B6242" s="33"/>
      <c r="C6242" s="29"/>
      <c r="D6242" s="30"/>
      <c r="E6242" s="56"/>
      <c r="F6242" s="32"/>
    </row>
    <row r="6243" spans="2:6" ht="19.5" hidden="1" customHeight="1">
      <c r="B6243" s="33">
        <f>B6238+1</f>
        <v>42643</v>
      </c>
      <c r="C6243" s="34">
        <v>0.39583333333333331</v>
      </c>
      <c r="D6243" s="15">
        <v>9.8530555555555548</v>
      </c>
      <c r="E6243" s="35">
        <v>9.8772222222222226</v>
      </c>
      <c r="F6243" s="35">
        <v>9.9013888888888921</v>
      </c>
    </row>
    <row r="6244" spans="2:6" ht="19.5" hidden="1" customHeight="1">
      <c r="B6244" s="33"/>
      <c r="C6244" s="34">
        <v>0.52083333333333337</v>
      </c>
      <c r="D6244" s="15">
        <v>9.9175000000000004</v>
      </c>
      <c r="E6244" s="35">
        <v>9.9405555555555551</v>
      </c>
      <c r="F6244" s="35">
        <v>9.9636111111111099</v>
      </c>
    </row>
    <row r="6245" spans="2:6" ht="19.5" hidden="1" customHeight="1">
      <c r="B6245" s="51"/>
      <c r="C6245" s="57">
        <v>0.64583333333333337</v>
      </c>
      <c r="D6245" s="63">
        <v>9.9772222222222204</v>
      </c>
      <c r="E6245" s="35">
        <v>9.9997222222222213</v>
      </c>
      <c r="F6245" s="65">
        <v>10.022222222222224</v>
      </c>
    </row>
    <row r="6246" spans="2:6" ht="19.5" hidden="1" customHeight="1" thickBot="1">
      <c r="B6246" s="66" t="s">
        <v>0</v>
      </c>
      <c r="C6246" s="67"/>
      <c r="D6246" s="68">
        <f>AVERAGE(D6242:D6245)</f>
        <v>9.915925925925924</v>
      </c>
      <c r="E6246" s="26">
        <f>AVERAGE(E6242:E6245)</f>
        <v>9.9391666666666669</v>
      </c>
      <c r="F6246" s="26">
        <f>AVERAGE(F6242:F6245)</f>
        <v>9.9624074074074098</v>
      </c>
    </row>
    <row r="6247" spans="2:6" ht="19.5" hidden="1" customHeight="1" thickTop="1">
      <c r="B6247" s="33"/>
      <c r="C6247" s="29"/>
      <c r="D6247" s="30"/>
      <c r="E6247" s="56"/>
      <c r="F6247" s="32"/>
    </row>
    <row r="6248" spans="2:6" ht="19.5" hidden="1" customHeight="1">
      <c r="B6248" s="33">
        <f>B6243+3</f>
        <v>42646</v>
      </c>
      <c r="C6248" s="34">
        <v>0.39583333333333331</v>
      </c>
      <c r="D6248" s="15">
        <v>10.004166666666666</v>
      </c>
      <c r="E6248" s="35">
        <v>10.028333333333334</v>
      </c>
      <c r="F6248" s="35">
        <v>10.052500000000002</v>
      </c>
    </row>
    <row r="6249" spans="2:6" ht="19.5" hidden="1" customHeight="1">
      <c r="B6249" s="33"/>
      <c r="C6249" s="34">
        <v>0.52083333333333337</v>
      </c>
      <c r="D6249" s="15">
        <v>10.003055555555555</v>
      </c>
      <c r="E6249" s="35">
        <v>10.025833333333335</v>
      </c>
      <c r="F6249" s="35">
        <v>10.048611111111112</v>
      </c>
    </row>
    <row r="6250" spans="2:6" ht="19.5" hidden="1" customHeight="1">
      <c r="B6250" s="51"/>
      <c r="C6250" s="57">
        <v>0.64583333333333337</v>
      </c>
      <c r="D6250" s="63">
        <v>10.00138888888889</v>
      </c>
      <c r="E6250" s="35">
        <v>10.024722222222223</v>
      </c>
      <c r="F6250" s="65">
        <v>10.048055555555557</v>
      </c>
    </row>
    <row r="6251" spans="2:6" ht="19.5" hidden="1" customHeight="1" thickBot="1">
      <c r="B6251" s="66" t="s">
        <v>0</v>
      </c>
      <c r="C6251" s="67"/>
      <c r="D6251" s="68">
        <f>AVERAGE(D6247:D6250)</f>
        <v>10.002870370370371</v>
      </c>
      <c r="E6251" s="26">
        <f>AVERAGE(E6247:E6250)</f>
        <v>10.026296296296296</v>
      </c>
      <c r="F6251" s="26">
        <f>AVERAGE(F6247:F6250)</f>
        <v>10.049722222222224</v>
      </c>
    </row>
    <row r="6252" spans="2:6" ht="19.5" hidden="1" customHeight="1" thickTop="1">
      <c r="B6252" s="33"/>
      <c r="C6252" s="29"/>
      <c r="D6252" s="30"/>
      <c r="E6252" s="56"/>
      <c r="F6252" s="32"/>
    </row>
    <row r="6253" spans="2:6" ht="19.5" hidden="1" customHeight="1">
      <c r="B6253" s="33">
        <f>B6248+1</f>
        <v>42647</v>
      </c>
      <c r="C6253" s="34">
        <v>0.39583333333333331</v>
      </c>
      <c r="D6253" s="15">
        <v>9.99861111111111</v>
      </c>
      <c r="E6253" s="35">
        <v>10.019722222222224</v>
      </c>
      <c r="F6253" s="35">
        <v>10.040833333333337</v>
      </c>
    </row>
    <row r="6254" spans="2:6" ht="19.5" hidden="1" customHeight="1">
      <c r="B6254" s="33"/>
      <c r="C6254" s="34">
        <v>0.52083333333333337</v>
      </c>
      <c r="D6254" s="15">
        <v>9.9222222222222243</v>
      </c>
      <c r="E6254" s="35">
        <v>9.9447222222222234</v>
      </c>
      <c r="F6254" s="35">
        <v>9.9672222222222224</v>
      </c>
    </row>
    <row r="6255" spans="2:6" ht="19.5" hidden="1" customHeight="1">
      <c r="B6255" s="51"/>
      <c r="C6255" s="57">
        <v>0.64583333333333337</v>
      </c>
      <c r="D6255" s="63">
        <v>9.8772222222222226</v>
      </c>
      <c r="E6255" s="35">
        <v>9.900555555555556</v>
      </c>
      <c r="F6255" s="65">
        <v>9.9238888888888894</v>
      </c>
    </row>
    <row r="6256" spans="2:6" ht="19.5" hidden="1" customHeight="1" thickBot="1">
      <c r="B6256" s="66" t="s">
        <v>0</v>
      </c>
      <c r="C6256" s="67"/>
      <c r="D6256" s="68">
        <f>AVERAGE(D6252:D6255)</f>
        <v>9.9326851851851856</v>
      </c>
      <c r="E6256" s="26">
        <f>AVERAGE(E6252:E6255)</f>
        <v>9.9550000000000001</v>
      </c>
      <c r="F6256" s="26">
        <f>AVERAGE(F6252:F6255)</f>
        <v>9.9773148148148163</v>
      </c>
    </row>
    <row r="6257" spans="2:6" ht="19.5" hidden="1" customHeight="1" thickTop="1">
      <c r="B6257" s="33"/>
      <c r="C6257" s="29"/>
      <c r="D6257" s="30"/>
      <c r="E6257" s="56"/>
      <c r="F6257" s="32"/>
    </row>
    <row r="6258" spans="2:6" ht="19.5" hidden="1" customHeight="1">
      <c r="B6258" s="33">
        <f>B6253+1</f>
        <v>42648</v>
      </c>
      <c r="C6258" s="34">
        <v>0.39583333333333331</v>
      </c>
      <c r="D6258" s="15">
        <v>9.8419444444444419</v>
      </c>
      <c r="E6258" s="35">
        <v>9.8669444444444441</v>
      </c>
      <c r="F6258" s="35">
        <v>9.8919444444444462</v>
      </c>
    </row>
    <row r="6259" spans="2:6" ht="19.5" hidden="1" customHeight="1">
      <c r="B6259" s="33"/>
      <c r="C6259" s="34">
        <v>0.52083333333333337</v>
      </c>
      <c r="D6259" s="15">
        <v>9.8205555555555542</v>
      </c>
      <c r="E6259" s="35">
        <v>9.843055555555555</v>
      </c>
      <c r="F6259" s="35">
        <v>9.8655555555555559</v>
      </c>
    </row>
    <row r="6260" spans="2:6" ht="19.5" hidden="1" customHeight="1">
      <c r="B6260" s="51"/>
      <c r="C6260" s="57">
        <v>0.64583333333333337</v>
      </c>
      <c r="D6260" s="63">
        <v>9.8077777777777797</v>
      </c>
      <c r="E6260" s="35">
        <v>9.83</v>
      </c>
      <c r="F6260" s="65">
        <v>9.8522222222222204</v>
      </c>
    </row>
    <row r="6261" spans="2:6" ht="19.5" hidden="1" customHeight="1" thickBot="1">
      <c r="B6261" s="66" t="s">
        <v>0</v>
      </c>
      <c r="C6261" s="67"/>
      <c r="D6261" s="68">
        <f>AVERAGE(D6257:D6260)</f>
        <v>9.8234259259259247</v>
      </c>
      <c r="E6261" s="26">
        <f>AVERAGE(E6257:E6260)</f>
        <v>9.8466666666666658</v>
      </c>
      <c r="F6261" s="26">
        <f>AVERAGE(F6257:F6260)</f>
        <v>9.8699074074074069</v>
      </c>
    </row>
    <row r="6262" spans="2:6" ht="19.5" hidden="1" customHeight="1" thickTop="1">
      <c r="B6262" s="33"/>
      <c r="C6262" s="29"/>
      <c r="D6262" s="30"/>
      <c r="E6262" s="56"/>
      <c r="F6262" s="32"/>
    </row>
    <row r="6263" spans="2:6" ht="19.5" hidden="1" customHeight="1">
      <c r="B6263" s="33">
        <f>B6258+1</f>
        <v>42649</v>
      </c>
      <c r="C6263" s="34">
        <v>0.39583333333333331</v>
      </c>
      <c r="D6263" s="15">
        <v>9.7925000000000004</v>
      </c>
      <c r="E6263" s="35">
        <v>9.816111111111109</v>
      </c>
      <c r="F6263" s="35">
        <v>9.8397222222222194</v>
      </c>
    </row>
    <row r="6264" spans="2:6" ht="19.5" hidden="1" customHeight="1">
      <c r="B6264" s="33"/>
      <c r="C6264" s="34">
        <v>0.52083333333333337</v>
      </c>
      <c r="D6264" s="15">
        <v>9.8452777777777776</v>
      </c>
      <c r="E6264" s="35">
        <v>9.868611111111111</v>
      </c>
      <c r="F6264" s="35">
        <v>9.8919444444444462</v>
      </c>
    </row>
    <row r="6265" spans="2:6" ht="19.5" hidden="1" customHeight="1">
      <c r="B6265" s="51"/>
      <c r="C6265" s="57">
        <v>0.64583333333333337</v>
      </c>
      <c r="D6265" s="63">
        <v>9.8561111111111117</v>
      </c>
      <c r="E6265" s="35">
        <v>9.8794444444444451</v>
      </c>
      <c r="F6265" s="65">
        <v>9.9027777777777786</v>
      </c>
    </row>
    <row r="6266" spans="2:6" ht="19.5" hidden="1" customHeight="1" thickBot="1">
      <c r="B6266" s="66" t="s">
        <v>0</v>
      </c>
      <c r="C6266" s="67"/>
      <c r="D6266" s="68">
        <f>AVERAGE(D6262:D6265)</f>
        <v>9.831296296296296</v>
      </c>
      <c r="E6266" s="26">
        <f>AVERAGE(E6262:E6265)</f>
        <v>9.8547222222222217</v>
      </c>
      <c r="F6266" s="26">
        <f>AVERAGE(F6262:F6265)</f>
        <v>9.8781481481481475</v>
      </c>
    </row>
    <row r="6267" spans="2:6" ht="19.5" hidden="1" customHeight="1" thickTop="1">
      <c r="B6267" s="33"/>
      <c r="C6267" s="29"/>
      <c r="D6267" s="30"/>
      <c r="E6267" s="56"/>
      <c r="F6267" s="32"/>
    </row>
    <row r="6268" spans="2:6" ht="19.5" hidden="1" customHeight="1">
      <c r="B6268" s="33">
        <f>B6263+1</f>
        <v>42650</v>
      </c>
      <c r="C6268" s="34">
        <v>0.39583333333333331</v>
      </c>
      <c r="D6268" s="15">
        <v>9.9286111111111097</v>
      </c>
      <c r="E6268" s="35">
        <v>9.9511111111111106</v>
      </c>
      <c r="F6268" s="35">
        <v>9.9736111111111114</v>
      </c>
    </row>
    <row r="6269" spans="2:6" ht="19.5" hidden="1" customHeight="1">
      <c r="B6269" s="33"/>
      <c r="C6269" s="34">
        <v>0.52083333333333337</v>
      </c>
      <c r="D6269" s="15">
        <v>9.9458333333333311</v>
      </c>
      <c r="E6269" s="35">
        <v>9.9691666666666663</v>
      </c>
      <c r="F6269" s="35">
        <v>9.9924999999999997</v>
      </c>
    </row>
    <row r="6270" spans="2:6" ht="19.5" hidden="1" customHeight="1">
      <c r="B6270" s="51"/>
      <c r="C6270" s="57">
        <v>0.64583333333333337</v>
      </c>
      <c r="D6270" s="63">
        <v>9.9363888888888869</v>
      </c>
      <c r="E6270" s="35">
        <v>9.9597222222222221</v>
      </c>
      <c r="F6270" s="65">
        <v>9.9830555555555556</v>
      </c>
    </row>
    <row r="6271" spans="2:6" ht="19.5" hidden="1" customHeight="1" thickBot="1">
      <c r="B6271" s="66" t="s">
        <v>0</v>
      </c>
      <c r="C6271" s="67"/>
      <c r="D6271" s="68">
        <f>AVERAGE(D6267:D6270)</f>
        <v>9.9369444444444426</v>
      </c>
      <c r="E6271" s="26">
        <f>AVERAGE(E6267:E6270)</f>
        <v>9.9599999999999991</v>
      </c>
      <c r="F6271" s="26">
        <f>AVERAGE(F6267:F6270)</f>
        <v>9.9830555555555556</v>
      </c>
    </row>
    <row r="6272" spans="2:6" ht="19.5" hidden="1" customHeight="1" thickTop="1">
      <c r="B6272" s="33"/>
      <c r="C6272" s="29"/>
      <c r="D6272" s="30"/>
      <c r="E6272" s="56"/>
      <c r="F6272" s="32"/>
    </row>
    <row r="6273" spans="2:6" ht="19.5" hidden="1" customHeight="1">
      <c r="B6273" s="33">
        <f>B6268+3</f>
        <v>42653</v>
      </c>
      <c r="C6273" s="34">
        <v>0.39583333333333331</v>
      </c>
      <c r="D6273" s="15">
        <v>9.947499999999998</v>
      </c>
      <c r="E6273" s="35">
        <v>9.9708333333333314</v>
      </c>
      <c r="F6273" s="35">
        <v>9.9941666666666666</v>
      </c>
    </row>
    <row r="6274" spans="2:6" ht="19.5" hidden="1" customHeight="1">
      <c r="B6274" s="33"/>
      <c r="C6274" s="34">
        <v>0.52083333333333337</v>
      </c>
      <c r="D6274" s="15">
        <v>9.8766666666666669</v>
      </c>
      <c r="E6274" s="35">
        <v>9.9016666666666673</v>
      </c>
      <c r="F6274" s="35">
        <v>9.9266666666666676</v>
      </c>
    </row>
    <row r="6275" spans="2:6" ht="19.5" hidden="1" customHeight="1">
      <c r="B6275" s="51"/>
      <c r="C6275" s="57">
        <v>0.64583333333333337</v>
      </c>
      <c r="D6275" s="63">
        <v>9.903333333333336</v>
      </c>
      <c r="E6275" s="35">
        <v>9.9266666666666659</v>
      </c>
      <c r="F6275" s="65">
        <v>9.9499999999999975</v>
      </c>
    </row>
    <row r="6276" spans="2:6" ht="19.5" hidden="1" customHeight="1" thickBot="1">
      <c r="B6276" s="66" t="s">
        <v>0</v>
      </c>
      <c r="C6276" s="67"/>
      <c r="D6276" s="68">
        <f>AVERAGE(D6272:D6275)</f>
        <v>9.9091666666666658</v>
      </c>
      <c r="E6276" s="26">
        <f>AVERAGE(E6272:E6275)</f>
        <v>9.9330555555555549</v>
      </c>
      <c r="F6276" s="26">
        <f>AVERAGE(F6272:F6275)</f>
        <v>9.9569444444444439</v>
      </c>
    </row>
    <row r="6277" spans="2:6" ht="19.5" hidden="1" customHeight="1" thickTop="1">
      <c r="B6277" s="33"/>
      <c r="C6277" s="29"/>
      <c r="D6277" s="30"/>
      <c r="E6277" s="56"/>
      <c r="F6277" s="32"/>
    </row>
    <row r="6278" spans="2:6" ht="19.5" hidden="1" customHeight="1">
      <c r="B6278" s="33">
        <f>B6273+1</f>
        <v>42654</v>
      </c>
      <c r="C6278" s="34">
        <v>0.39583333333333331</v>
      </c>
      <c r="D6278" s="15">
        <v>9.9027777777777803</v>
      </c>
      <c r="E6278" s="35">
        <v>9.9272222222222233</v>
      </c>
      <c r="F6278" s="35">
        <v>9.9516666666666644</v>
      </c>
    </row>
    <row r="6279" spans="2:6" ht="19.5" hidden="1" customHeight="1">
      <c r="B6279" s="33"/>
      <c r="C6279" s="34">
        <v>0.52083333333333337</v>
      </c>
      <c r="D6279" s="15">
        <v>9.891944444444448</v>
      </c>
      <c r="E6279" s="35">
        <v>9.9161111111111104</v>
      </c>
      <c r="F6279" s="35">
        <v>9.9402777777777747</v>
      </c>
    </row>
    <row r="6280" spans="2:6" ht="19.5" hidden="1" customHeight="1">
      <c r="B6280" s="51"/>
      <c r="C6280" s="57">
        <v>0.64583333333333337</v>
      </c>
      <c r="D6280" s="63">
        <v>9.8975000000000009</v>
      </c>
      <c r="E6280" s="35">
        <v>9.9211111111111094</v>
      </c>
      <c r="F6280" s="65">
        <v>9.9447222222222198</v>
      </c>
    </row>
    <row r="6281" spans="2:6" ht="19.5" hidden="1" customHeight="1" thickBot="1">
      <c r="B6281" s="66" t="s">
        <v>0</v>
      </c>
      <c r="C6281" s="67"/>
      <c r="D6281" s="68">
        <f>AVERAGE(D6277:D6280)</f>
        <v>9.8974074074074085</v>
      </c>
      <c r="E6281" s="26">
        <f>AVERAGE(E6277:E6280)</f>
        <v>9.9214814814814805</v>
      </c>
      <c r="F6281" s="26">
        <f>AVERAGE(F6277:F6280)</f>
        <v>9.9455555555555524</v>
      </c>
    </row>
    <row r="6282" spans="2:6" ht="19.5" hidden="1" customHeight="1" thickTop="1">
      <c r="B6282" s="33"/>
      <c r="C6282" s="29"/>
      <c r="D6282" s="30"/>
      <c r="E6282" s="56"/>
      <c r="F6282" s="32"/>
    </row>
    <row r="6283" spans="2:6" ht="19.5" hidden="1" customHeight="1">
      <c r="B6283" s="33">
        <f>B6278+1</f>
        <v>42655</v>
      </c>
      <c r="C6283" s="34">
        <v>0.39583333333333331</v>
      </c>
      <c r="D6283" s="15">
        <v>9.9086111111111137</v>
      </c>
      <c r="E6283" s="35">
        <v>9.9319444444444436</v>
      </c>
      <c r="F6283" s="35">
        <v>9.9552777777777806</v>
      </c>
    </row>
    <row r="6284" spans="2:6" ht="19.5" hidden="1" customHeight="1">
      <c r="B6284" s="33"/>
      <c r="C6284" s="34">
        <v>0.52083333333333337</v>
      </c>
      <c r="D6284" s="15">
        <v>9.9455555555555524</v>
      </c>
      <c r="E6284" s="35">
        <v>9.968055555555555</v>
      </c>
      <c r="F6284" s="35">
        <v>9.9905555555555559</v>
      </c>
    </row>
    <row r="6285" spans="2:6" ht="19.5" hidden="1" customHeight="1">
      <c r="B6285" s="51"/>
      <c r="C6285" s="57">
        <v>0.64583333333333337</v>
      </c>
      <c r="D6285" s="63">
        <v>9.9275000000000002</v>
      </c>
      <c r="E6285" s="35">
        <v>9.9505555555555549</v>
      </c>
      <c r="F6285" s="65">
        <v>9.9736111111111097</v>
      </c>
    </row>
    <row r="6286" spans="2:6" ht="19.5" hidden="1" customHeight="1" thickBot="1">
      <c r="B6286" s="66" t="s">
        <v>0</v>
      </c>
      <c r="C6286" s="67"/>
      <c r="D6286" s="68">
        <f>AVERAGE(D6282:D6285)</f>
        <v>9.9272222222222215</v>
      </c>
      <c r="E6286" s="26">
        <f>AVERAGE(E6282:E6285)</f>
        <v>9.9501851851851839</v>
      </c>
      <c r="F6286" s="26">
        <f>AVERAGE(F6282:F6285)</f>
        <v>9.9731481481481481</v>
      </c>
    </row>
    <row r="6287" spans="2:6" ht="19.5" hidden="1" customHeight="1" thickTop="1">
      <c r="B6287" s="33"/>
      <c r="C6287" s="29"/>
      <c r="D6287" s="30"/>
      <c r="E6287" s="56"/>
      <c r="F6287" s="32"/>
    </row>
    <row r="6288" spans="2:6" ht="19.5" hidden="1" customHeight="1">
      <c r="B6288" s="33">
        <f>B6283+1</f>
        <v>42656</v>
      </c>
      <c r="C6288" s="34">
        <v>0.39583333333333331</v>
      </c>
      <c r="D6288" s="15">
        <v>9.9108333333333363</v>
      </c>
      <c r="E6288" s="35">
        <v>9.9358333333333348</v>
      </c>
      <c r="F6288" s="35">
        <v>9.9608333333333317</v>
      </c>
    </row>
    <row r="6289" spans="2:6" ht="19.5" hidden="1" customHeight="1">
      <c r="B6289" s="33"/>
      <c r="C6289" s="34">
        <v>0.52083333333333337</v>
      </c>
      <c r="D6289" s="15">
        <v>9.9172222222222235</v>
      </c>
      <c r="E6289" s="35">
        <v>9.9405555555555551</v>
      </c>
      <c r="F6289" s="35">
        <v>9.9638888888888868</v>
      </c>
    </row>
    <row r="6290" spans="2:6" ht="19.5" hidden="1" customHeight="1">
      <c r="B6290" s="51"/>
      <c r="C6290" s="57">
        <v>0.64583333333333337</v>
      </c>
      <c r="D6290" s="63">
        <v>9.9219444444444438</v>
      </c>
      <c r="E6290" s="35">
        <v>9.9452777777777754</v>
      </c>
      <c r="F6290" s="65">
        <v>9.9686111111111089</v>
      </c>
    </row>
    <row r="6291" spans="2:6" ht="19.5" hidden="1" customHeight="1" thickBot="1">
      <c r="B6291" s="66" t="s">
        <v>0</v>
      </c>
      <c r="C6291" s="67"/>
      <c r="D6291" s="68">
        <f>AVERAGE(D6287:D6290)</f>
        <v>9.9166666666666661</v>
      </c>
      <c r="E6291" s="26">
        <f>AVERAGE(E6287:E6290)</f>
        <v>9.9405555555555551</v>
      </c>
      <c r="F6291" s="26">
        <f>AVERAGE(F6287:F6290)</f>
        <v>9.9644444444444424</v>
      </c>
    </row>
    <row r="6292" spans="2:6" ht="19.5" hidden="1" customHeight="1" thickTop="1">
      <c r="B6292" s="33"/>
      <c r="C6292" s="29"/>
      <c r="D6292" s="30"/>
      <c r="E6292" s="56"/>
      <c r="F6292" s="32"/>
    </row>
    <row r="6293" spans="2:6" ht="19.5" hidden="1" customHeight="1">
      <c r="B6293" s="33">
        <f>B6288+1</f>
        <v>42657</v>
      </c>
      <c r="C6293" s="34">
        <v>0.39583333333333331</v>
      </c>
      <c r="D6293" s="15">
        <v>9.9105555555555558</v>
      </c>
      <c r="E6293" s="35">
        <v>9.9324999999999992</v>
      </c>
      <c r="F6293" s="35">
        <v>9.9544444444444427</v>
      </c>
    </row>
    <row r="6294" spans="2:6" ht="19.5" hidden="1" customHeight="1">
      <c r="B6294" s="33"/>
      <c r="C6294" s="34">
        <v>0.52083333333333337</v>
      </c>
      <c r="D6294" s="15">
        <v>9.8975000000000009</v>
      </c>
      <c r="E6294" s="35">
        <v>9.9208333333333325</v>
      </c>
      <c r="F6294" s="35">
        <v>9.9441666666666642</v>
      </c>
    </row>
    <row r="6295" spans="2:6" ht="19.5" hidden="1" customHeight="1">
      <c r="B6295" s="51"/>
      <c r="C6295" s="57">
        <v>0.64583333333333337</v>
      </c>
      <c r="D6295" s="63">
        <v>9.8919444444444444</v>
      </c>
      <c r="E6295" s="35">
        <v>9.9136111111111092</v>
      </c>
      <c r="F6295" s="65">
        <v>9.9352777777777757</v>
      </c>
    </row>
    <row r="6296" spans="2:6" ht="19.5" hidden="1" customHeight="1" thickBot="1">
      <c r="B6296" s="66" t="s">
        <v>0</v>
      </c>
      <c r="C6296" s="67"/>
      <c r="D6296" s="68">
        <f>AVERAGE(D6292:D6295)</f>
        <v>9.9</v>
      </c>
      <c r="E6296" s="26">
        <f>AVERAGE(E6292:E6295)</f>
        <v>9.922314814814813</v>
      </c>
      <c r="F6296" s="26">
        <f>AVERAGE(F6292:F6295)</f>
        <v>9.9446296296296293</v>
      </c>
    </row>
    <row r="6297" spans="2:6" ht="19.5" hidden="1" customHeight="1" thickTop="1">
      <c r="B6297" s="33"/>
      <c r="C6297" s="29"/>
      <c r="D6297" s="30"/>
      <c r="E6297" s="56"/>
      <c r="F6297" s="32"/>
    </row>
    <row r="6298" spans="2:6" ht="19.5" hidden="1" customHeight="1">
      <c r="B6298" s="33">
        <f>B6293+3</f>
        <v>42660</v>
      </c>
      <c r="C6298" s="34">
        <v>0.39583333333333331</v>
      </c>
      <c r="D6298" s="15">
        <v>9.8811111111111121</v>
      </c>
      <c r="E6298" s="35">
        <v>9.9041666666666668</v>
      </c>
      <c r="F6298" s="35">
        <v>9.9272222222222215</v>
      </c>
    </row>
    <row r="6299" spans="2:6" ht="19.5" hidden="1" customHeight="1">
      <c r="B6299" s="33"/>
      <c r="C6299" s="34">
        <v>0.52083333333333337</v>
      </c>
      <c r="D6299" s="15">
        <v>9.9058333333333355</v>
      </c>
      <c r="E6299" s="35">
        <v>9.9294444444444458</v>
      </c>
      <c r="F6299" s="35">
        <v>9.9530555555555544</v>
      </c>
    </row>
    <row r="6300" spans="2:6" ht="19.5" hidden="1" customHeight="1">
      <c r="B6300" s="51"/>
      <c r="C6300" s="57">
        <v>0.64583333333333337</v>
      </c>
      <c r="D6300" s="63">
        <v>9.9075000000000006</v>
      </c>
      <c r="E6300" s="35">
        <v>9.93</v>
      </c>
      <c r="F6300" s="65">
        <v>9.9524999999999988</v>
      </c>
    </row>
    <row r="6301" spans="2:6" ht="19.5" hidden="1" customHeight="1" thickBot="1">
      <c r="B6301" s="66" t="s">
        <v>0</v>
      </c>
      <c r="C6301" s="67"/>
      <c r="D6301" s="68">
        <f>AVERAGE(D6297:D6300)</f>
        <v>9.8981481481481506</v>
      </c>
      <c r="E6301" s="26">
        <f>AVERAGE(E6297:E6300)</f>
        <v>9.9212037037037035</v>
      </c>
      <c r="F6301" s="26">
        <f>AVERAGE(F6297:F6300)</f>
        <v>9.94425925925926</v>
      </c>
    </row>
    <row r="6302" spans="2:6" ht="19.5" hidden="1" customHeight="1" thickTop="1">
      <c r="B6302" s="33"/>
      <c r="C6302" s="29"/>
      <c r="D6302" s="30"/>
      <c r="E6302" s="56"/>
      <c r="F6302" s="32"/>
    </row>
    <row r="6303" spans="2:6" ht="19.5" hidden="1" customHeight="1">
      <c r="B6303" s="33">
        <f>B6298+2</f>
        <v>42662</v>
      </c>
      <c r="C6303" s="34">
        <v>0.39583333333333331</v>
      </c>
      <c r="D6303" s="15">
        <v>9.8983333333333352</v>
      </c>
      <c r="E6303" s="35">
        <v>9.9208333333333343</v>
      </c>
      <c r="F6303" s="35">
        <v>9.9433333333333316</v>
      </c>
    </row>
    <row r="6304" spans="2:6" ht="19.5" hidden="1" customHeight="1">
      <c r="B6304" s="33"/>
      <c r="C6304" s="34">
        <v>0.52083333333333337</v>
      </c>
      <c r="D6304" s="15">
        <v>9.8861111111111128</v>
      </c>
      <c r="E6304" s="35">
        <v>9.9077777777777776</v>
      </c>
      <c r="F6304" s="35">
        <v>9.9294444444444423</v>
      </c>
    </row>
    <row r="6305" spans="2:6" ht="19.5" hidden="1" customHeight="1">
      <c r="B6305" s="51"/>
      <c r="C6305" s="57">
        <v>0.64583333333333337</v>
      </c>
      <c r="D6305" s="63">
        <v>9.8772222222222243</v>
      </c>
      <c r="E6305" s="35">
        <v>9.8988888888888891</v>
      </c>
      <c r="F6305" s="65">
        <v>9.9205555555555538</v>
      </c>
    </row>
    <row r="6306" spans="2:6" ht="19.5" hidden="1" customHeight="1" thickBot="1">
      <c r="B6306" s="66" t="s">
        <v>0</v>
      </c>
      <c r="C6306" s="67"/>
      <c r="D6306" s="68">
        <f>AVERAGE(D6302:D6305)</f>
        <v>9.8872222222222224</v>
      </c>
      <c r="E6306" s="26">
        <f>AVERAGE(E6302:E6305)</f>
        <v>9.9091666666666658</v>
      </c>
      <c r="F6306" s="26">
        <f>AVERAGE(F6302:F6305)</f>
        <v>9.9311111111111092</v>
      </c>
    </row>
    <row r="6307" spans="2:6" ht="19.5" hidden="1" customHeight="1" thickTop="1">
      <c r="B6307" s="33"/>
      <c r="C6307" s="29"/>
      <c r="D6307" s="30"/>
      <c r="E6307" s="56"/>
      <c r="F6307" s="32"/>
    </row>
    <row r="6308" spans="2:6" ht="19.5" hidden="1" customHeight="1">
      <c r="B6308" s="33">
        <f>B6303+1</f>
        <v>42663</v>
      </c>
      <c r="C6308" s="34">
        <v>0.39583333333333331</v>
      </c>
      <c r="D6308" s="15">
        <v>9.8474999999999984</v>
      </c>
      <c r="E6308" s="35">
        <v>9.870000000000001</v>
      </c>
      <c r="F6308" s="35">
        <v>9.8925000000000018</v>
      </c>
    </row>
    <row r="6309" spans="2:6" ht="19.5" hidden="1" customHeight="1">
      <c r="B6309" s="33"/>
      <c r="C6309" s="34">
        <v>0.52083333333333337</v>
      </c>
      <c r="D6309" s="15">
        <v>9.7916666666666679</v>
      </c>
      <c r="E6309" s="35">
        <v>9.8152777777777764</v>
      </c>
      <c r="F6309" s="35">
        <v>9.838888888888885</v>
      </c>
    </row>
    <row r="6310" spans="2:6" ht="19.5" hidden="1" customHeight="1">
      <c r="B6310" s="51"/>
      <c r="C6310" s="57">
        <v>0.64583333333333337</v>
      </c>
      <c r="D6310" s="63">
        <v>9.7686111111111131</v>
      </c>
      <c r="E6310" s="35">
        <v>9.791944444444443</v>
      </c>
      <c r="F6310" s="65">
        <v>9.8152777777777747</v>
      </c>
    </row>
    <row r="6311" spans="2:6" ht="19.5" hidden="1" customHeight="1" thickBot="1">
      <c r="B6311" s="66" t="s">
        <v>0</v>
      </c>
      <c r="C6311" s="67"/>
      <c r="D6311" s="68">
        <f>AVERAGE(D6307:D6310)</f>
        <v>9.8025925925925943</v>
      </c>
      <c r="E6311" s="26">
        <f>AVERAGE(E6307:E6310)</f>
        <v>9.8257407407407396</v>
      </c>
      <c r="F6311" s="26">
        <f>AVERAGE(F6307:F6310)</f>
        <v>9.8488888888888866</v>
      </c>
    </row>
    <row r="6312" spans="2:6" ht="19.5" hidden="1" customHeight="1" thickTop="1">
      <c r="B6312" s="33"/>
      <c r="C6312" s="29"/>
      <c r="D6312" s="30"/>
      <c r="E6312" s="56"/>
      <c r="F6312" s="32"/>
    </row>
    <row r="6313" spans="2:6" ht="19.5" hidden="1" customHeight="1">
      <c r="B6313" s="33">
        <f>B6308+1</f>
        <v>42664</v>
      </c>
      <c r="C6313" s="34">
        <v>0.39583333333333331</v>
      </c>
      <c r="D6313" s="15">
        <v>9.7369444444444433</v>
      </c>
      <c r="E6313" s="35">
        <v>9.761388888888888</v>
      </c>
      <c r="F6313" s="35">
        <v>9.7858333333333345</v>
      </c>
    </row>
    <row r="6314" spans="2:6" ht="19.5" hidden="1" customHeight="1">
      <c r="B6314" s="33"/>
      <c r="C6314" s="34">
        <v>0.52083333333333337</v>
      </c>
      <c r="D6314" s="15">
        <v>9.8105555555555561</v>
      </c>
      <c r="E6314" s="35">
        <v>9.8313888888888883</v>
      </c>
      <c r="F6314" s="35">
        <v>9.8522222222222204</v>
      </c>
    </row>
    <row r="6315" spans="2:6" ht="19.5" hidden="1" customHeight="1">
      <c r="B6315" s="51"/>
      <c r="C6315" s="57">
        <v>0.64583333333333337</v>
      </c>
      <c r="D6315" s="63">
        <v>9.8591666666666669</v>
      </c>
      <c r="E6315" s="35">
        <v>9.8819444444444464</v>
      </c>
      <c r="F6315" s="65">
        <v>9.904722222222226</v>
      </c>
    </row>
    <row r="6316" spans="2:6" ht="19.5" hidden="1" customHeight="1" thickBot="1">
      <c r="B6316" s="66" t="s">
        <v>0</v>
      </c>
      <c r="C6316" s="67"/>
      <c r="D6316" s="68">
        <f>AVERAGE(D6312:D6315)</f>
        <v>9.8022222222222215</v>
      </c>
      <c r="E6316" s="26">
        <f>AVERAGE(E6312:E6315)</f>
        <v>9.824907407407407</v>
      </c>
      <c r="F6316" s="26">
        <f>AVERAGE(F6312:F6315)</f>
        <v>9.8475925925925925</v>
      </c>
    </row>
    <row r="6317" spans="2:6" ht="19.5" hidden="1" customHeight="1" thickTop="1">
      <c r="B6317" s="33"/>
      <c r="C6317" s="29"/>
      <c r="D6317" s="30"/>
      <c r="E6317" s="56"/>
      <c r="F6317" s="32"/>
    </row>
    <row r="6318" spans="2:6" ht="19.5" hidden="1" customHeight="1">
      <c r="B6318" s="33">
        <f>B6313+4</f>
        <v>42668</v>
      </c>
      <c r="C6318" s="34">
        <v>0.39583333333333331</v>
      </c>
      <c r="D6318" s="15">
        <v>9.8755555555555539</v>
      </c>
      <c r="E6318" s="35">
        <v>9.897777777777776</v>
      </c>
      <c r="F6318" s="35">
        <v>9.92</v>
      </c>
    </row>
    <row r="6319" spans="2:6" ht="19.5" hidden="1" customHeight="1">
      <c r="B6319" s="33"/>
      <c r="C6319" s="34">
        <v>0.52083333333333337</v>
      </c>
      <c r="D6319" s="15">
        <v>9.853055555555553</v>
      </c>
      <c r="E6319" s="35">
        <v>9.8763888888888882</v>
      </c>
      <c r="F6319" s="35">
        <v>9.8997222222222234</v>
      </c>
    </row>
    <row r="6320" spans="2:6" ht="19.5" hidden="1" customHeight="1">
      <c r="B6320" s="51"/>
      <c r="C6320" s="57">
        <v>0.64583333333333337</v>
      </c>
      <c r="D6320" s="63">
        <v>9.8544444444444412</v>
      </c>
      <c r="E6320" s="35">
        <v>9.8780555555555551</v>
      </c>
      <c r="F6320" s="65">
        <v>9.9016666666666691</v>
      </c>
    </row>
    <row r="6321" spans="2:6" ht="19.5" hidden="1" customHeight="1" thickBot="1">
      <c r="B6321" s="66" t="s">
        <v>0</v>
      </c>
      <c r="C6321" s="67"/>
      <c r="D6321" s="68">
        <f>AVERAGE(D6317:D6320)</f>
        <v>9.8610185185185149</v>
      </c>
      <c r="E6321" s="26">
        <f>AVERAGE(E6317:E6320)</f>
        <v>9.8840740740740731</v>
      </c>
      <c r="F6321" s="26">
        <f>AVERAGE(F6317:F6320)</f>
        <v>9.9071296296296314</v>
      </c>
    </row>
    <row r="6322" spans="2:6" ht="19.5" hidden="1" customHeight="1" thickTop="1">
      <c r="B6322" s="33"/>
      <c r="C6322" s="29"/>
      <c r="D6322" s="30"/>
      <c r="E6322" s="56"/>
      <c r="F6322" s="32"/>
    </row>
    <row r="6323" spans="2:6" ht="19.5" hidden="1" customHeight="1">
      <c r="B6323" s="33">
        <f>B6318+1</f>
        <v>42669</v>
      </c>
      <c r="C6323" s="34">
        <v>0.39583333333333331</v>
      </c>
      <c r="D6323" s="15">
        <v>9.8219444444444441</v>
      </c>
      <c r="E6323" s="35">
        <v>9.8455555555555563</v>
      </c>
      <c r="F6323" s="35">
        <v>9.8691666666666666</v>
      </c>
    </row>
    <row r="6324" spans="2:6" ht="19.5" hidden="1" customHeight="1">
      <c r="B6324" s="33"/>
      <c r="C6324" s="34">
        <v>0.52083333333333337</v>
      </c>
      <c r="D6324" s="15">
        <v>9.7988888888888912</v>
      </c>
      <c r="E6324" s="35">
        <v>9.8222222222222229</v>
      </c>
      <c r="F6324" s="35">
        <v>9.8455555555555527</v>
      </c>
    </row>
    <row r="6325" spans="2:6" ht="19.5" hidden="1" customHeight="1">
      <c r="B6325" s="51"/>
      <c r="C6325" s="57">
        <v>0.64583333333333337</v>
      </c>
      <c r="D6325" s="63">
        <v>9.783333333333335</v>
      </c>
      <c r="E6325" s="35">
        <v>9.807500000000001</v>
      </c>
      <c r="F6325" s="65">
        <v>9.831666666666667</v>
      </c>
    </row>
    <row r="6326" spans="2:6" ht="19.5" hidden="1" customHeight="1" thickBot="1">
      <c r="B6326" s="66" t="s">
        <v>0</v>
      </c>
      <c r="C6326" s="67"/>
      <c r="D6326" s="68">
        <f>AVERAGE(D6322:D6325)</f>
        <v>9.8013888888888907</v>
      </c>
      <c r="E6326" s="26">
        <f>AVERAGE(E6322:E6325)</f>
        <v>9.8250925925925934</v>
      </c>
      <c r="F6326" s="26">
        <f>AVERAGE(F6322:F6325)</f>
        <v>9.848796296296296</v>
      </c>
    </row>
    <row r="6327" spans="2:6" ht="19.5" hidden="1" customHeight="1" thickTop="1">
      <c r="B6327" s="33"/>
      <c r="C6327" s="29"/>
      <c r="D6327" s="30"/>
      <c r="E6327" s="56"/>
      <c r="F6327" s="32"/>
    </row>
    <row r="6328" spans="2:6" ht="19.5" hidden="1" customHeight="1">
      <c r="B6328" s="33">
        <f>B6323+1</f>
        <v>42670</v>
      </c>
      <c r="C6328" s="34">
        <v>0.39583333333333331</v>
      </c>
      <c r="D6328" s="15">
        <v>9.7633333333333336</v>
      </c>
      <c r="E6328" s="35">
        <v>9.7866666666666671</v>
      </c>
      <c r="F6328" s="35">
        <v>9.81</v>
      </c>
    </row>
    <row r="6329" spans="2:6" ht="19.5" hidden="1" customHeight="1">
      <c r="B6329" s="33"/>
      <c r="C6329" s="34">
        <v>0.52083333333333337</v>
      </c>
      <c r="D6329" s="15">
        <v>9.73</v>
      </c>
      <c r="E6329" s="35">
        <v>9.7533333333333339</v>
      </c>
      <c r="F6329" s="35">
        <v>9.7766666666666673</v>
      </c>
    </row>
    <row r="6330" spans="2:6" ht="19.5" hidden="1" customHeight="1">
      <c r="B6330" s="51"/>
      <c r="C6330" s="57">
        <v>0.64583333333333337</v>
      </c>
      <c r="D6330" s="63">
        <v>9.7544444444444434</v>
      </c>
      <c r="E6330" s="35">
        <v>9.7769444444444442</v>
      </c>
      <c r="F6330" s="65">
        <v>9.7994444444444451</v>
      </c>
    </row>
    <row r="6331" spans="2:6" ht="19.5" hidden="1" customHeight="1" thickBot="1">
      <c r="B6331" s="66" t="s">
        <v>0</v>
      </c>
      <c r="C6331" s="67"/>
      <c r="D6331" s="68">
        <f>AVERAGE(D6327:D6330)</f>
        <v>9.7492592592592597</v>
      </c>
      <c r="E6331" s="26">
        <f>AVERAGE(E6327:E6330)</f>
        <v>9.7723148148148145</v>
      </c>
      <c r="F6331" s="26">
        <f>AVERAGE(F6327:F6330)</f>
        <v>9.7953703703703709</v>
      </c>
    </row>
    <row r="6332" spans="2:6" ht="19.5" hidden="1" customHeight="1" thickTop="1">
      <c r="B6332" s="33"/>
      <c r="C6332" s="29"/>
      <c r="D6332" s="30"/>
      <c r="E6332" s="56"/>
      <c r="F6332" s="32"/>
    </row>
    <row r="6333" spans="2:6" ht="19.5" hidden="1" customHeight="1">
      <c r="B6333" s="33">
        <f>B6328+1</f>
        <v>42671</v>
      </c>
      <c r="C6333" s="34">
        <v>0.39583333333333331</v>
      </c>
      <c r="D6333" s="15">
        <v>9.8141666666666669</v>
      </c>
      <c r="E6333" s="35">
        <v>9.8363888888888873</v>
      </c>
      <c r="F6333" s="35">
        <v>9.8586111111111094</v>
      </c>
    </row>
    <row r="6334" spans="2:6" ht="19.5" hidden="1" customHeight="1">
      <c r="B6334" s="33"/>
      <c r="C6334" s="34">
        <v>0.52083333333333337</v>
      </c>
      <c r="D6334" s="15">
        <v>9.8011111111111138</v>
      </c>
      <c r="E6334" s="35">
        <v>9.8227777777777767</v>
      </c>
      <c r="F6334" s="35">
        <v>9.8444444444444414</v>
      </c>
    </row>
    <row r="6335" spans="2:6" ht="19.5" hidden="1" customHeight="1">
      <c r="B6335" s="51"/>
      <c r="C6335" s="57">
        <v>0.64583333333333337</v>
      </c>
      <c r="D6335" s="63">
        <v>9.7447222222222241</v>
      </c>
      <c r="E6335" s="35">
        <v>9.7688888888888901</v>
      </c>
      <c r="F6335" s="65">
        <v>9.7930555555555561</v>
      </c>
    </row>
    <row r="6336" spans="2:6" ht="19.5" hidden="1" customHeight="1" thickBot="1">
      <c r="B6336" s="66" t="s">
        <v>0</v>
      </c>
      <c r="C6336" s="67"/>
      <c r="D6336" s="68">
        <f>AVERAGE(D6332:D6335)</f>
        <v>9.7866666666666688</v>
      </c>
      <c r="E6336" s="26">
        <f>AVERAGE(E6332:E6335)</f>
        <v>9.8093518518518508</v>
      </c>
      <c r="F6336" s="26">
        <f>AVERAGE(F6332:F6335)</f>
        <v>9.8320370370370345</v>
      </c>
    </row>
    <row r="6337" spans="2:6" ht="19.5" hidden="1" customHeight="1" thickTop="1">
      <c r="B6337" s="33"/>
      <c r="C6337" s="29"/>
      <c r="D6337" s="30"/>
      <c r="E6337" s="56"/>
      <c r="F6337" s="32"/>
    </row>
    <row r="6338" spans="2:6" ht="19.5" hidden="1" customHeight="1">
      <c r="B6338" s="33">
        <f>B6333+3</f>
        <v>42674</v>
      </c>
      <c r="C6338" s="34">
        <v>0.39583333333333331</v>
      </c>
      <c r="D6338" s="15">
        <v>9.7266666666666666</v>
      </c>
      <c r="E6338" s="35">
        <v>9.75</v>
      </c>
      <c r="F6338" s="35">
        <v>9.7733333333333334</v>
      </c>
    </row>
    <row r="6339" spans="2:6" ht="19.5" hidden="1" customHeight="1">
      <c r="B6339" s="33"/>
      <c r="C6339" s="34">
        <v>0.52083333333333337</v>
      </c>
      <c r="D6339" s="15">
        <v>9.7186111111111089</v>
      </c>
      <c r="E6339" s="35">
        <v>9.7427777777777749</v>
      </c>
      <c r="F6339" s="35">
        <v>9.7669444444444427</v>
      </c>
    </row>
    <row r="6340" spans="2:6" ht="19.5" hidden="1" customHeight="1">
      <c r="B6340" s="51"/>
      <c r="C6340" s="57">
        <v>0.64583333333333337</v>
      </c>
      <c r="D6340" s="63">
        <v>9.5850000000000009</v>
      </c>
      <c r="E6340" s="35">
        <v>9.61</v>
      </c>
      <c r="F6340" s="65">
        <v>9.6349999999999998</v>
      </c>
    </row>
    <row r="6341" spans="2:6" ht="19.5" hidden="1" customHeight="1" thickBot="1">
      <c r="B6341" s="66" t="s">
        <v>0</v>
      </c>
      <c r="C6341" s="67"/>
      <c r="D6341" s="68">
        <f>AVERAGE(D6337:D6340)</f>
        <v>9.6767592592592582</v>
      </c>
      <c r="E6341" s="26">
        <f>AVERAGE(E6337:E6340)</f>
        <v>9.7009259259259242</v>
      </c>
      <c r="F6341" s="26">
        <f>AVERAGE(F6337:F6340)</f>
        <v>9.7250925925925902</v>
      </c>
    </row>
    <row r="6342" spans="2:6" ht="19.5" hidden="1" customHeight="1" thickTop="1">
      <c r="B6342" s="33"/>
      <c r="C6342" s="29"/>
      <c r="D6342" s="30"/>
      <c r="E6342" s="56"/>
      <c r="F6342" s="32"/>
    </row>
    <row r="6343" spans="2:6" ht="19.5" hidden="1" customHeight="1">
      <c r="B6343" s="33">
        <f>B6338+1</f>
        <v>42675</v>
      </c>
      <c r="C6343" s="34">
        <v>0.39583333333333331</v>
      </c>
      <c r="D6343" s="15">
        <v>9.5827777777777765</v>
      </c>
      <c r="E6343" s="35">
        <v>9.6061111111111099</v>
      </c>
      <c r="F6343" s="35">
        <v>9.6294444444444434</v>
      </c>
    </row>
    <row r="6344" spans="2:6" ht="19.5" hidden="1" customHeight="1">
      <c r="B6344" s="33"/>
      <c r="C6344" s="34">
        <v>0.52083333333333337</v>
      </c>
      <c r="D6344" s="15">
        <v>9.6972222222222211</v>
      </c>
      <c r="E6344" s="35">
        <v>9.7213888888888889</v>
      </c>
      <c r="F6344" s="35">
        <v>9.7455555555555566</v>
      </c>
    </row>
    <row r="6345" spans="2:6" ht="19.5" hidden="1" customHeight="1">
      <c r="B6345" s="51"/>
      <c r="C6345" s="57">
        <v>0.64583333333333337</v>
      </c>
      <c r="D6345" s="63">
        <v>9.7433333333333323</v>
      </c>
      <c r="E6345" s="35">
        <v>9.7658333333333331</v>
      </c>
      <c r="F6345" s="65">
        <v>9.788333333333334</v>
      </c>
    </row>
    <row r="6346" spans="2:6" ht="19.5" hidden="1" customHeight="1" thickBot="1">
      <c r="B6346" s="66" t="s">
        <v>0</v>
      </c>
      <c r="C6346" s="67"/>
      <c r="D6346" s="68">
        <f>AVERAGE(D6342:D6345)</f>
        <v>9.6744444444444433</v>
      </c>
      <c r="E6346" s="26">
        <f>AVERAGE(E6342:E6345)</f>
        <v>9.6977777777777785</v>
      </c>
      <c r="F6346" s="26">
        <f>AVERAGE(F6342:F6345)</f>
        <v>9.7211111111111119</v>
      </c>
    </row>
    <row r="6347" spans="2:6" ht="19.5" hidden="1" customHeight="1" thickTop="1">
      <c r="B6347" s="33"/>
      <c r="C6347" s="29"/>
      <c r="D6347" s="30"/>
      <c r="E6347" s="56"/>
      <c r="F6347" s="32"/>
    </row>
    <row r="6348" spans="2:6" ht="19.5" hidden="1" customHeight="1">
      <c r="B6348" s="33">
        <f>B6343+1</f>
        <v>42676</v>
      </c>
      <c r="C6348" s="34">
        <v>0.39583333333333331</v>
      </c>
      <c r="D6348" s="15">
        <v>9.7697222222222226</v>
      </c>
      <c r="E6348" s="35">
        <v>9.7941666666666656</v>
      </c>
      <c r="F6348" s="35">
        <v>9.8186111111111103</v>
      </c>
    </row>
    <row r="6349" spans="2:6" ht="19.5" hidden="1" customHeight="1">
      <c r="B6349" s="33"/>
      <c r="C6349" s="34">
        <v>0.52083333333333337</v>
      </c>
      <c r="D6349" s="15">
        <v>9.8161111111111108</v>
      </c>
      <c r="E6349" s="35">
        <v>9.8386111111111099</v>
      </c>
      <c r="F6349" s="35">
        <v>9.8611111111111107</v>
      </c>
    </row>
    <row r="6350" spans="2:6" ht="19.5" hidden="1" customHeight="1">
      <c r="B6350" s="51"/>
      <c r="C6350" s="57">
        <v>0.64583333333333337</v>
      </c>
      <c r="D6350" s="63">
        <v>9.774166666666666</v>
      </c>
      <c r="E6350" s="35">
        <v>9.7966666666666669</v>
      </c>
      <c r="F6350" s="65">
        <v>9.8191666666666659</v>
      </c>
    </row>
    <row r="6351" spans="2:6" ht="19.5" hidden="1" customHeight="1" thickBot="1">
      <c r="B6351" s="66" t="s">
        <v>0</v>
      </c>
      <c r="C6351" s="67"/>
      <c r="D6351" s="68">
        <f>AVERAGE(D6347:D6350)</f>
        <v>9.7866666666666671</v>
      </c>
      <c r="E6351" s="26">
        <f>AVERAGE(E6347:E6350)</f>
        <v>9.8098148148148141</v>
      </c>
      <c r="F6351" s="26">
        <f>AVERAGE(F6347:F6350)</f>
        <v>9.8329629629629611</v>
      </c>
    </row>
    <row r="6352" spans="2:6" ht="19.5" hidden="1" customHeight="1" thickTop="1">
      <c r="B6352" s="33"/>
      <c r="C6352" s="29"/>
      <c r="D6352" s="30"/>
      <c r="E6352" s="56"/>
      <c r="F6352" s="32"/>
    </row>
    <row r="6353" spans="2:6" ht="19.5" hidden="1" customHeight="1">
      <c r="B6353" s="33">
        <f>B6348+1</f>
        <v>42677</v>
      </c>
      <c r="C6353" s="34">
        <v>0.39583333333333331</v>
      </c>
      <c r="D6353" s="15">
        <v>9.7552777777777777</v>
      </c>
      <c r="E6353" s="35">
        <v>9.7794444444444455</v>
      </c>
      <c r="F6353" s="35">
        <v>9.8036111111111133</v>
      </c>
    </row>
    <row r="6354" spans="2:6" ht="19.5" hidden="1" customHeight="1">
      <c r="B6354" s="33"/>
      <c r="C6354" s="34">
        <v>0.52083333333333337</v>
      </c>
      <c r="D6354" s="15">
        <v>9.794722222222223</v>
      </c>
      <c r="E6354" s="35">
        <v>9.8180555555555546</v>
      </c>
      <c r="F6354" s="35">
        <v>9.8413888888888863</v>
      </c>
    </row>
    <row r="6355" spans="2:6" ht="19.5" hidden="1" customHeight="1">
      <c r="B6355" s="51"/>
      <c r="C6355" s="57">
        <v>0.64583333333333337</v>
      </c>
      <c r="D6355" s="63">
        <v>9.8105555555555561</v>
      </c>
      <c r="E6355" s="35">
        <v>9.8338888888888896</v>
      </c>
      <c r="F6355" s="65">
        <v>9.8572222222222212</v>
      </c>
    </row>
    <row r="6356" spans="2:6" ht="19.5" hidden="1" customHeight="1" thickBot="1">
      <c r="B6356" s="66" t="s">
        <v>0</v>
      </c>
      <c r="C6356" s="67"/>
      <c r="D6356" s="68">
        <f>AVERAGE(D6352:D6355)</f>
        <v>9.7868518518518517</v>
      </c>
      <c r="E6356" s="26">
        <f>AVERAGE(E6352:E6355)</f>
        <v>9.8104629629629638</v>
      </c>
      <c r="F6356" s="26">
        <f>AVERAGE(F6352:F6355)</f>
        <v>9.8340740740740742</v>
      </c>
    </row>
    <row r="6357" spans="2:6" ht="19.5" hidden="1" customHeight="1" thickTop="1">
      <c r="B6357" s="33"/>
      <c r="C6357" s="29"/>
      <c r="D6357" s="30"/>
      <c r="E6357" s="56"/>
      <c r="F6357" s="32"/>
    </row>
    <row r="6358" spans="2:6" ht="19.5" hidden="1" customHeight="1">
      <c r="B6358" s="33">
        <f>B6353+1</f>
        <v>42678</v>
      </c>
      <c r="C6358" s="34">
        <v>0.39583333333333331</v>
      </c>
      <c r="D6358" s="15">
        <v>9.8047222222222228</v>
      </c>
      <c r="E6358" s="35">
        <v>9.8280555555555544</v>
      </c>
      <c r="F6358" s="35">
        <v>9.8513888888888879</v>
      </c>
    </row>
    <row r="6359" spans="2:6" ht="19.5" hidden="1" customHeight="1">
      <c r="B6359" s="33"/>
      <c r="C6359" s="34">
        <v>0.52083333333333337</v>
      </c>
      <c r="D6359" s="15">
        <v>9.7861111111111114</v>
      </c>
      <c r="E6359" s="35">
        <v>9.8094444444444431</v>
      </c>
      <c r="F6359" s="35">
        <v>9.8327777777777747</v>
      </c>
    </row>
    <row r="6360" spans="2:6" ht="19.5" hidden="1" customHeight="1">
      <c r="B6360" s="51"/>
      <c r="C6360" s="57">
        <v>0.64583333333333337</v>
      </c>
      <c r="D6360" s="63">
        <v>9.7936111111111135</v>
      </c>
      <c r="E6360" s="35">
        <v>9.8152777777777764</v>
      </c>
      <c r="F6360" s="65">
        <v>9.8369444444444412</v>
      </c>
    </row>
    <row r="6361" spans="2:6" ht="19.5" hidden="1" customHeight="1" thickBot="1">
      <c r="B6361" s="66" t="s">
        <v>0</v>
      </c>
      <c r="C6361" s="67"/>
      <c r="D6361" s="68">
        <f>AVERAGE(D6357:D6360)</f>
        <v>9.7948148148148153</v>
      </c>
      <c r="E6361" s="26">
        <f>AVERAGE(E6357:E6360)</f>
        <v>9.8175925925925913</v>
      </c>
      <c r="F6361" s="26">
        <f>AVERAGE(F6357:F6360)</f>
        <v>9.8403703703703673</v>
      </c>
    </row>
    <row r="6362" spans="2:6" ht="19.5" hidden="1" customHeight="1" thickTop="1">
      <c r="B6362" s="33"/>
      <c r="C6362" s="29"/>
      <c r="D6362" s="30"/>
      <c r="E6362" s="56"/>
      <c r="F6362" s="32"/>
    </row>
    <row r="6363" spans="2:6" ht="19.5" hidden="1" customHeight="1">
      <c r="B6363" s="33">
        <f>B6358+3</f>
        <v>42681</v>
      </c>
      <c r="C6363" s="34">
        <v>0.39583333333333331</v>
      </c>
      <c r="D6363" s="15">
        <v>9.7761111111111116</v>
      </c>
      <c r="E6363" s="35">
        <v>9.7994444444444433</v>
      </c>
      <c r="F6363" s="35">
        <v>9.8227777777777767</v>
      </c>
    </row>
    <row r="6364" spans="2:6" ht="19.5" hidden="1" customHeight="1">
      <c r="B6364" s="33"/>
      <c r="C6364" s="34">
        <v>0.52083333333333337</v>
      </c>
      <c r="D6364" s="15">
        <v>9.7408333333333346</v>
      </c>
      <c r="E6364" s="35">
        <v>9.764166666666668</v>
      </c>
      <c r="F6364" s="35">
        <v>9.7875000000000014</v>
      </c>
    </row>
    <row r="6365" spans="2:6" ht="19.5" hidden="1" customHeight="1">
      <c r="B6365" s="51"/>
      <c r="C6365" s="57">
        <v>0.64583333333333337</v>
      </c>
      <c r="D6365" s="63">
        <v>9.6874999999999982</v>
      </c>
      <c r="E6365" s="35">
        <v>9.7124999999999986</v>
      </c>
      <c r="F6365" s="65">
        <v>9.7375000000000007</v>
      </c>
    </row>
    <row r="6366" spans="2:6" ht="19.5" hidden="1" customHeight="1" thickBot="1">
      <c r="B6366" s="66" t="s">
        <v>0</v>
      </c>
      <c r="C6366" s="67"/>
      <c r="D6366" s="68">
        <f>AVERAGE(D6362:D6365)</f>
        <v>9.7348148148148166</v>
      </c>
      <c r="E6366" s="26">
        <f>AVERAGE(E6362:E6365)</f>
        <v>9.7587037037037039</v>
      </c>
      <c r="F6366" s="26">
        <f>AVERAGE(F6362:F6365)</f>
        <v>9.782592592592593</v>
      </c>
    </row>
    <row r="6367" spans="2:6" ht="19.5" hidden="1" customHeight="1" thickTop="1">
      <c r="B6367" s="33"/>
      <c r="C6367" s="29"/>
      <c r="D6367" s="30"/>
      <c r="E6367" s="56"/>
      <c r="F6367" s="32"/>
    </row>
    <row r="6368" spans="2:6" ht="19.5" hidden="1" customHeight="1">
      <c r="B6368" s="33">
        <f>B6363+1</f>
        <v>42682</v>
      </c>
      <c r="C6368" s="34">
        <v>0.39583333333333331</v>
      </c>
      <c r="D6368" s="15">
        <v>9.5916666666666632</v>
      </c>
      <c r="E6368" s="35">
        <v>9.615833333333331</v>
      </c>
      <c r="F6368" s="35">
        <v>9.64</v>
      </c>
    </row>
    <row r="6369" spans="2:6" ht="19.5" hidden="1" customHeight="1">
      <c r="B6369" s="33"/>
      <c r="C6369" s="34">
        <v>0.52083333333333337</v>
      </c>
      <c r="D6369" s="15">
        <v>9.6183333333333323</v>
      </c>
      <c r="E6369" s="35">
        <v>9.6425000000000001</v>
      </c>
      <c r="F6369" s="35">
        <v>9.6666666666666679</v>
      </c>
    </row>
    <row r="6370" spans="2:6" ht="19.5" hidden="1" customHeight="1">
      <c r="B6370" s="51"/>
      <c r="C6370" s="57">
        <v>0.64583333333333337</v>
      </c>
      <c r="D6370" s="63">
        <v>9.6394444444444485</v>
      </c>
      <c r="E6370" s="35">
        <v>9.6644444444444453</v>
      </c>
      <c r="F6370" s="65">
        <v>9.6894444444444421</v>
      </c>
    </row>
    <row r="6371" spans="2:6" ht="19.5" hidden="1" customHeight="1" thickBot="1">
      <c r="B6371" s="66" t="s">
        <v>0</v>
      </c>
      <c r="C6371" s="67"/>
      <c r="D6371" s="68">
        <f>AVERAGE(D6367:D6370)</f>
        <v>9.6164814814814807</v>
      </c>
      <c r="E6371" s="26">
        <f>AVERAGE(E6367:E6370)</f>
        <v>9.6409259259259255</v>
      </c>
      <c r="F6371" s="26">
        <f>AVERAGE(F6367:F6370)</f>
        <v>9.6653703703703702</v>
      </c>
    </row>
    <row r="6372" spans="2:6" ht="19.5" hidden="1" customHeight="1" thickTop="1">
      <c r="B6372" s="33"/>
      <c r="C6372" s="29"/>
      <c r="D6372" s="30"/>
      <c r="E6372" s="56"/>
      <c r="F6372" s="32"/>
    </row>
    <row r="6373" spans="2:6" ht="19.5" hidden="1" customHeight="1">
      <c r="B6373" s="33">
        <f>B6368+1</f>
        <v>42683</v>
      </c>
      <c r="C6373" s="34">
        <v>0.39583333333333331</v>
      </c>
      <c r="D6373" s="15">
        <v>9.6516666666666673</v>
      </c>
      <c r="E6373" s="35">
        <v>9.6766666666666659</v>
      </c>
      <c r="F6373" s="35">
        <v>9.7016666666666662</v>
      </c>
    </row>
    <row r="6374" spans="2:6" ht="19.5" hidden="1" customHeight="1">
      <c r="B6374" s="33"/>
      <c r="C6374" s="34">
        <v>0.52083333333333337</v>
      </c>
      <c r="D6374" s="15">
        <v>9.7863888888888901</v>
      </c>
      <c r="E6374" s="35">
        <v>9.8088888888888892</v>
      </c>
      <c r="F6374" s="35">
        <v>9.8313888888888883</v>
      </c>
    </row>
    <row r="6375" spans="2:6" ht="19.5" hidden="1" customHeight="1">
      <c r="B6375" s="51"/>
      <c r="C6375" s="57">
        <v>0.64583333333333337</v>
      </c>
      <c r="D6375" s="63">
        <v>9.7949999999999999</v>
      </c>
      <c r="E6375" s="35">
        <v>9.8191666666666659</v>
      </c>
      <c r="F6375" s="65">
        <v>9.8433333333333319</v>
      </c>
    </row>
    <row r="6376" spans="2:6" ht="19.5" hidden="1" customHeight="1" thickBot="1">
      <c r="B6376" s="66" t="s">
        <v>0</v>
      </c>
      <c r="C6376" s="67"/>
      <c r="D6376" s="68">
        <f>AVERAGE(D6372:D6375)</f>
        <v>9.744351851851853</v>
      </c>
      <c r="E6376" s="26">
        <f>AVERAGE(E6372:E6375)</f>
        <v>9.7682407407407421</v>
      </c>
      <c r="F6376" s="26">
        <f>AVERAGE(F6372:F6375)</f>
        <v>9.7921296296296294</v>
      </c>
    </row>
    <row r="6377" spans="2:6" ht="19.5" hidden="1" customHeight="1" thickTop="1">
      <c r="B6377" s="33"/>
      <c r="C6377" s="29"/>
      <c r="D6377" s="30"/>
      <c r="E6377" s="56"/>
      <c r="F6377" s="32"/>
    </row>
    <row r="6378" spans="2:6" ht="19.5" hidden="1" customHeight="1">
      <c r="B6378" s="33">
        <f>B6373+1</f>
        <v>42684</v>
      </c>
      <c r="C6378" s="34">
        <v>0.39583333333333331</v>
      </c>
      <c r="D6378" s="15">
        <v>9.8213888888888885</v>
      </c>
      <c r="E6378" s="35">
        <v>9.8441666666666663</v>
      </c>
      <c r="F6378" s="35">
        <v>9.8669444444444423</v>
      </c>
    </row>
    <row r="6379" spans="2:6" ht="19.5" hidden="1" customHeight="1">
      <c r="B6379" s="33"/>
      <c r="C6379" s="34">
        <v>0.52083333333333337</v>
      </c>
      <c r="D6379" s="15">
        <v>9.8191666666666677</v>
      </c>
      <c r="E6379" s="35">
        <v>9.8433333333333337</v>
      </c>
      <c r="F6379" s="35">
        <v>9.8674999999999997</v>
      </c>
    </row>
    <row r="6380" spans="2:6" ht="19.5" hidden="1" customHeight="1">
      <c r="B6380" s="51"/>
      <c r="C6380" s="57">
        <v>0.64583333333333337</v>
      </c>
      <c r="D6380" s="63">
        <v>9.8244444444444454</v>
      </c>
      <c r="E6380" s="35">
        <v>9.8477777777777789</v>
      </c>
      <c r="F6380" s="65">
        <v>9.8711111111111105</v>
      </c>
    </row>
    <row r="6381" spans="2:6" ht="19.5" hidden="1" customHeight="1" thickBot="1">
      <c r="B6381" s="66" t="s">
        <v>0</v>
      </c>
      <c r="C6381" s="67"/>
      <c r="D6381" s="68">
        <f>AVERAGE(D6377:D6380)</f>
        <v>9.8216666666666672</v>
      </c>
      <c r="E6381" s="26">
        <f>AVERAGE(E6377:E6380)</f>
        <v>9.845092592592593</v>
      </c>
      <c r="F6381" s="26">
        <f>AVERAGE(F6377:F6380)</f>
        <v>9.8685185185185187</v>
      </c>
    </row>
    <row r="6382" spans="2:6" ht="19.5" hidden="1" customHeight="1" thickTop="1">
      <c r="B6382" s="33"/>
      <c r="C6382" s="29"/>
      <c r="D6382" s="30"/>
      <c r="E6382" s="56"/>
      <c r="F6382" s="32"/>
    </row>
    <row r="6383" spans="2:6" ht="19.5" hidden="1" customHeight="1">
      <c r="B6383" s="33">
        <f>B6378+1</f>
        <v>42685</v>
      </c>
      <c r="C6383" s="34">
        <v>0.39583333333333331</v>
      </c>
      <c r="D6383" s="15">
        <v>9.8163888888888895</v>
      </c>
      <c r="E6383" s="35">
        <v>9.8386111111111116</v>
      </c>
      <c r="F6383" s="35">
        <v>9.8608333333333338</v>
      </c>
    </row>
    <row r="6384" spans="2:6" ht="19.5" hidden="1" customHeight="1">
      <c r="B6384" s="33"/>
      <c r="C6384" s="34">
        <v>0.52083333333333337</v>
      </c>
      <c r="D6384" s="15">
        <v>9.8052777777777802</v>
      </c>
      <c r="E6384" s="35">
        <v>9.8286111111111119</v>
      </c>
      <c r="F6384" s="35">
        <v>9.8519444444444435</v>
      </c>
    </row>
    <row r="6385" spans="2:6" ht="19.5" hidden="1" customHeight="1">
      <c r="B6385" s="51"/>
      <c r="C6385" s="57">
        <v>0.64583333333333337</v>
      </c>
      <c r="D6385" s="63">
        <v>9.8008333333333368</v>
      </c>
      <c r="E6385" s="35">
        <v>9.8233333333333341</v>
      </c>
      <c r="F6385" s="65">
        <v>9.8458333333333297</v>
      </c>
    </row>
    <row r="6386" spans="2:6" ht="19.5" hidden="1" customHeight="1" thickBot="1">
      <c r="B6386" s="66" t="s">
        <v>0</v>
      </c>
      <c r="C6386" s="67"/>
      <c r="D6386" s="68">
        <f>AVERAGE(D6382:D6385)</f>
        <v>9.8075000000000028</v>
      </c>
      <c r="E6386" s="26">
        <f>AVERAGE(E6382:E6385)</f>
        <v>9.8301851851851847</v>
      </c>
      <c r="F6386" s="26">
        <f>AVERAGE(F6382:F6385)</f>
        <v>9.8528703703703684</v>
      </c>
    </row>
    <row r="6387" spans="2:6" ht="19.5" hidden="1" customHeight="1" thickTop="1">
      <c r="B6387" s="33"/>
      <c r="C6387" s="29"/>
      <c r="D6387" s="30"/>
      <c r="E6387" s="56"/>
      <c r="F6387" s="32"/>
    </row>
    <row r="6388" spans="2:6" ht="19.5" hidden="1" customHeight="1">
      <c r="B6388" s="33">
        <f>B6383+3</f>
        <v>42688</v>
      </c>
      <c r="C6388" s="34">
        <v>0.39583333333333331</v>
      </c>
      <c r="D6388" s="15">
        <v>9.7983333333333356</v>
      </c>
      <c r="E6388" s="35">
        <v>9.8216666666666654</v>
      </c>
      <c r="F6388" s="35">
        <v>9.8449999999999971</v>
      </c>
    </row>
    <row r="6389" spans="2:6" ht="19.5" hidden="1" customHeight="1">
      <c r="B6389" s="33"/>
      <c r="C6389" s="34">
        <v>0.52083333333333337</v>
      </c>
      <c r="D6389" s="15">
        <v>9.7886111111111127</v>
      </c>
      <c r="E6389" s="35">
        <v>9.8127777777777787</v>
      </c>
      <c r="F6389" s="35">
        <v>9.8369444444444429</v>
      </c>
    </row>
    <row r="6390" spans="2:6" ht="19.5" hidden="1" customHeight="1">
      <c r="B6390" s="51"/>
      <c r="C6390" s="57">
        <v>0.64583333333333337</v>
      </c>
      <c r="D6390" s="63">
        <v>9.8022222222222233</v>
      </c>
      <c r="E6390" s="35">
        <v>9.8255555555555549</v>
      </c>
      <c r="F6390" s="65">
        <v>9.8488888888888866</v>
      </c>
    </row>
    <row r="6391" spans="2:6" ht="19.5" hidden="1" customHeight="1" thickBot="1">
      <c r="B6391" s="66" t="s">
        <v>0</v>
      </c>
      <c r="C6391" s="67"/>
      <c r="D6391" s="68">
        <f>AVERAGE(D6387:D6390)</f>
        <v>9.7963888888888899</v>
      </c>
      <c r="E6391" s="26">
        <f>AVERAGE(E6387:E6390)</f>
        <v>9.82</v>
      </c>
      <c r="F6391" s="26">
        <f>AVERAGE(F6387:F6390)</f>
        <v>9.8436111111111089</v>
      </c>
    </row>
    <row r="6392" spans="2:6" ht="19.5" hidden="1" customHeight="1" thickTop="1">
      <c r="B6392" s="33"/>
      <c r="C6392" s="29"/>
      <c r="D6392" s="30"/>
      <c r="E6392" s="56"/>
      <c r="F6392" s="32"/>
    </row>
    <row r="6393" spans="2:6" ht="19.5" hidden="1" customHeight="1">
      <c r="B6393" s="33">
        <f>B6388+1</f>
        <v>42689</v>
      </c>
      <c r="C6393" s="34">
        <v>0.39583333333333331</v>
      </c>
      <c r="D6393" s="15">
        <v>9.796111111111113</v>
      </c>
      <c r="E6393" s="35">
        <v>9.8211111111111098</v>
      </c>
      <c r="F6393" s="35">
        <v>9.8461111111111066</v>
      </c>
    </row>
    <row r="6394" spans="2:6" ht="19.5" hidden="1" customHeight="1">
      <c r="B6394" s="33"/>
      <c r="C6394" s="34">
        <v>0.52083333333333337</v>
      </c>
      <c r="D6394" s="15">
        <v>9.7866666666666688</v>
      </c>
      <c r="E6394" s="35">
        <v>9.8091666666666661</v>
      </c>
      <c r="F6394" s="35">
        <v>9.8316666666666652</v>
      </c>
    </row>
    <row r="6395" spans="2:6" ht="19.5" hidden="1" customHeight="1">
      <c r="B6395" s="51"/>
      <c r="C6395" s="57">
        <v>0.64583333333333337</v>
      </c>
      <c r="D6395" s="63">
        <v>9.7975000000000012</v>
      </c>
      <c r="E6395" s="35">
        <v>9.8216666666666654</v>
      </c>
      <c r="F6395" s="65">
        <v>9.8458333333333297</v>
      </c>
    </row>
    <row r="6396" spans="2:6" ht="19.5" hidden="1" customHeight="1" thickBot="1">
      <c r="B6396" s="66" t="s">
        <v>0</v>
      </c>
      <c r="C6396" s="67"/>
      <c r="D6396" s="68">
        <f>AVERAGE(D6392:D6395)</f>
        <v>9.7934259259259289</v>
      </c>
      <c r="E6396" s="26">
        <f>AVERAGE(E6392:E6395)</f>
        <v>9.8173148148148144</v>
      </c>
      <c r="F6396" s="26">
        <f>AVERAGE(F6392:F6395)</f>
        <v>9.8412037037036999</v>
      </c>
    </row>
    <row r="6397" spans="2:6" ht="19.5" hidden="1" customHeight="1" thickTop="1">
      <c r="B6397" s="33"/>
      <c r="C6397" s="29"/>
      <c r="D6397" s="30"/>
      <c r="E6397" s="56"/>
      <c r="F6397" s="32"/>
    </row>
    <row r="6398" spans="2:6" ht="19.5" hidden="1" customHeight="1">
      <c r="B6398" s="33">
        <f>B6393+1</f>
        <v>42690</v>
      </c>
      <c r="C6398" s="34">
        <v>0.39583333333333331</v>
      </c>
      <c r="D6398" s="15">
        <v>9.807500000000001</v>
      </c>
      <c r="E6398" s="35">
        <v>9.8308333333333326</v>
      </c>
      <c r="F6398" s="35">
        <v>9.8541666666666643</v>
      </c>
    </row>
    <row r="6399" spans="2:6" ht="19.5" hidden="1" customHeight="1">
      <c r="B6399" s="33"/>
      <c r="C6399" s="34">
        <v>0.52083333333333337</v>
      </c>
      <c r="D6399" s="15">
        <v>9.8369444444444447</v>
      </c>
      <c r="E6399" s="35">
        <v>9.8605555555555551</v>
      </c>
      <c r="F6399" s="35">
        <v>9.8841666666666654</v>
      </c>
    </row>
    <row r="6400" spans="2:6" ht="19.5" hidden="1" customHeight="1">
      <c r="B6400" s="51"/>
      <c r="C6400" s="57">
        <v>0.64583333333333337</v>
      </c>
      <c r="D6400" s="63">
        <v>9.8544444444444448</v>
      </c>
      <c r="E6400" s="35">
        <v>9.8783333333333339</v>
      </c>
      <c r="F6400" s="65">
        <v>9.9022222222222247</v>
      </c>
    </row>
    <row r="6401" spans="2:6" ht="19.5" hidden="1" customHeight="1" thickBot="1">
      <c r="B6401" s="66" t="s">
        <v>0</v>
      </c>
      <c r="C6401" s="67"/>
      <c r="D6401" s="68">
        <f>AVERAGE(D6397:D6400)</f>
        <v>9.8329629629629647</v>
      </c>
      <c r="E6401" s="26">
        <f>AVERAGE(E6397:E6400)</f>
        <v>9.8565740740740733</v>
      </c>
      <c r="F6401" s="26">
        <f>AVERAGE(F6397:F6400)</f>
        <v>9.8801851851851854</v>
      </c>
    </row>
    <row r="6402" spans="2:6" ht="19.5" hidden="1" customHeight="1" thickTop="1">
      <c r="B6402" s="33"/>
      <c r="C6402" s="29"/>
      <c r="D6402" s="30"/>
      <c r="E6402" s="56"/>
      <c r="F6402" s="32"/>
    </row>
    <row r="6403" spans="2:6" ht="19.5" hidden="1" customHeight="1">
      <c r="B6403" s="33">
        <f>B6398+1</f>
        <v>42691</v>
      </c>
      <c r="C6403" s="34">
        <v>0.39583333333333331</v>
      </c>
      <c r="D6403" s="15">
        <v>9.8849999999999998</v>
      </c>
      <c r="E6403" s="35">
        <v>9.9074999999999989</v>
      </c>
      <c r="F6403" s="35">
        <v>9.93</v>
      </c>
    </row>
    <row r="6404" spans="2:6" ht="19.5" hidden="1" customHeight="1">
      <c r="B6404" s="33"/>
      <c r="C6404" s="34">
        <v>0.52083333333333337</v>
      </c>
      <c r="D6404" s="15">
        <v>9.8886111111111124</v>
      </c>
      <c r="E6404" s="35">
        <v>9.9102777777777789</v>
      </c>
      <c r="F6404" s="35">
        <v>9.9319444444444436</v>
      </c>
    </row>
    <row r="6405" spans="2:6" ht="19.5" hidden="1" customHeight="1">
      <c r="B6405" s="51"/>
      <c r="C6405" s="57">
        <v>0.64583333333333337</v>
      </c>
      <c r="D6405" s="63">
        <v>9.8927777777777788</v>
      </c>
      <c r="E6405" s="35">
        <v>9.9144444444444453</v>
      </c>
      <c r="F6405" s="65">
        <v>9.93611111111111</v>
      </c>
    </row>
    <row r="6406" spans="2:6" ht="19.5" hidden="1" customHeight="1" thickBot="1">
      <c r="B6406" s="66" t="s">
        <v>0</v>
      </c>
      <c r="C6406" s="67"/>
      <c r="D6406" s="68">
        <f>AVERAGE(D6402:D6405)</f>
        <v>9.888796296296297</v>
      </c>
      <c r="E6406" s="26">
        <f>AVERAGE(E6402:E6405)</f>
        <v>9.9107407407407404</v>
      </c>
      <c r="F6406" s="26">
        <f>AVERAGE(F6402:F6405)</f>
        <v>9.9326851851851838</v>
      </c>
    </row>
    <row r="6407" spans="2:6" ht="19.5" hidden="1" customHeight="1" thickTop="1">
      <c r="B6407" s="33"/>
      <c r="C6407" s="29"/>
      <c r="D6407" s="30"/>
      <c r="E6407" s="56"/>
      <c r="F6407" s="32"/>
    </row>
    <row r="6408" spans="2:6" ht="19.5" hidden="1" customHeight="1">
      <c r="B6408" s="33">
        <f>B6403+1</f>
        <v>42692</v>
      </c>
      <c r="C6408" s="34">
        <v>0.39583333333333331</v>
      </c>
      <c r="D6408" s="15">
        <v>9.8925000000000018</v>
      </c>
      <c r="E6408" s="35">
        <v>9.9166666666666679</v>
      </c>
      <c r="F6408" s="35">
        <v>9.9408333333333339</v>
      </c>
    </row>
    <row r="6409" spans="2:6" ht="19.5" hidden="1" customHeight="1">
      <c r="B6409" s="33"/>
      <c r="C6409" s="34">
        <v>0.52083333333333337</v>
      </c>
      <c r="D6409" s="15">
        <v>9.8583333333333325</v>
      </c>
      <c r="E6409" s="35">
        <v>9.8825000000000003</v>
      </c>
      <c r="F6409" s="35">
        <v>9.9066666666666663</v>
      </c>
    </row>
    <row r="6410" spans="2:6" ht="19.5" hidden="1" customHeight="1">
      <c r="B6410" s="51"/>
      <c r="C6410" s="57">
        <v>0.64583333333333337</v>
      </c>
      <c r="D6410" s="63">
        <v>9.8366666666666642</v>
      </c>
      <c r="E6410" s="35">
        <v>9.8602777777777781</v>
      </c>
      <c r="F6410" s="65">
        <v>9.8838888888888903</v>
      </c>
    </row>
    <row r="6411" spans="2:6" ht="19.5" hidden="1" customHeight="1" thickBot="1">
      <c r="B6411" s="66" t="s">
        <v>0</v>
      </c>
      <c r="C6411" s="67"/>
      <c r="D6411" s="68">
        <f>AVERAGE(D6407:D6410)</f>
        <v>9.8624999999999989</v>
      </c>
      <c r="E6411" s="26">
        <f>AVERAGE(E6407:E6410)</f>
        <v>9.8864814814814821</v>
      </c>
      <c r="F6411" s="26">
        <f>AVERAGE(F6407:F6410)</f>
        <v>9.9104629629629635</v>
      </c>
    </row>
    <row r="6412" spans="2:6" ht="19.5" hidden="1" customHeight="1" thickTop="1">
      <c r="B6412" s="33"/>
      <c r="C6412" s="29"/>
      <c r="D6412" s="30"/>
      <c r="E6412" s="56"/>
      <c r="F6412" s="32"/>
    </row>
    <row r="6413" spans="2:6" ht="19.5" hidden="1" customHeight="1">
      <c r="B6413" s="33">
        <f>B6408+3</f>
        <v>42695</v>
      </c>
      <c r="C6413" s="34">
        <v>0.39583333333333331</v>
      </c>
      <c r="D6413" s="15">
        <v>9.76</v>
      </c>
      <c r="E6413" s="35">
        <v>9.7850000000000001</v>
      </c>
      <c r="F6413" s="35">
        <v>9.81</v>
      </c>
    </row>
    <row r="6414" spans="2:6" ht="19.5" hidden="1" customHeight="1">
      <c r="B6414" s="33"/>
      <c r="C6414" s="34">
        <v>0.52083333333333337</v>
      </c>
      <c r="D6414" s="15">
        <v>9.7352777777777746</v>
      </c>
      <c r="E6414" s="35">
        <v>9.7586111111111098</v>
      </c>
      <c r="F6414" s="35">
        <v>9.781944444444445</v>
      </c>
    </row>
    <row r="6415" spans="2:6" ht="19.5" hidden="1" customHeight="1">
      <c r="B6415" s="51"/>
      <c r="C6415" s="57">
        <v>0.64583333333333337</v>
      </c>
      <c r="D6415" s="63">
        <v>9.7558333333333334</v>
      </c>
      <c r="E6415" s="35">
        <v>9.7791666666666686</v>
      </c>
      <c r="F6415" s="65">
        <v>9.802500000000002</v>
      </c>
    </row>
    <row r="6416" spans="2:6" ht="19.5" hidden="1" customHeight="1" thickBot="1">
      <c r="B6416" s="66" t="s">
        <v>0</v>
      </c>
      <c r="C6416" s="67"/>
      <c r="D6416" s="68">
        <f>AVERAGE(D6412:D6415)</f>
        <v>9.7503703703703692</v>
      </c>
      <c r="E6416" s="26">
        <f>AVERAGE(E6412:E6415)</f>
        <v>9.7742592592592601</v>
      </c>
      <c r="F6416" s="26">
        <f>AVERAGE(F6412:F6415)</f>
        <v>9.7981481481481492</v>
      </c>
    </row>
    <row r="6417" spans="2:6" ht="19.5" hidden="1" customHeight="1" thickTop="1">
      <c r="B6417" s="33"/>
      <c r="C6417" s="29"/>
      <c r="D6417" s="30"/>
      <c r="E6417" s="56"/>
      <c r="F6417" s="32"/>
    </row>
    <row r="6418" spans="2:6" ht="19.5" hidden="1" customHeight="1">
      <c r="B6418" s="33">
        <f>B6413+1</f>
        <v>42696</v>
      </c>
      <c r="C6418" s="34">
        <v>0.39583333333333331</v>
      </c>
      <c r="D6418" s="15">
        <v>9.793333333333333</v>
      </c>
      <c r="E6418" s="35">
        <v>9.8166666666666664</v>
      </c>
      <c r="F6418" s="35">
        <v>9.8399999999999981</v>
      </c>
    </row>
    <row r="6419" spans="2:6" ht="19.5" hidden="1" customHeight="1">
      <c r="B6419" s="33"/>
      <c r="C6419" s="34">
        <v>0.52083333333333337</v>
      </c>
      <c r="D6419" s="15">
        <v>9.7950000000000017</v>
      </c>
      <c r="E6419" s="35">
        <v>9.817499999999999</v>
      </c>
      <c r="F6419" s="35">
        <v>9.8399999999999981</v>
      </c>
    </row>
    <row r="6420" spans="2:6" ht="19.5" hidden="1" customHeight="1">
      <c r="B6420" s="51"/>
      <c r="C6420" s="57">
        <v>0.64583333333333337</v>
      </c>
      <c r="D6420" s="63">
        <v>9.7963888888888917</v>
      </c>
      <c r="E6420" s="35">
        <v>9.818888888888889</v>
      </c>
      <c r="F6420" s="65">
        <v>9.8413888888888863</v>
      </c>
    </row>
    <row r="6421" spans="2:6" ht="19.5" hidden="1" customHeight="1" thickBot="1">
      <c r="B6421" s="66" t="s">
        <v>0</v>
      </c>
      <c r="C6421" s="67"/>
      <c r="D6421" s="68">
        <f>AVERAGE(D6417:D6420)</f>
        <v>9.7949074074074094</v>
      </c>
      <c r="E6421" s="26">
        <f>AVERAGE(E6417:E6420)</f>
        <v>9.8176851851851854</v>
      </c>
      <c r="F6421" s="26">
        <f>AVERAGE(F6417:F6420)</f>
        <v>9.8404629629629614</v>
      </c>
    </row>
    <row r="6422" spans="2:6" ht="19.5" hidden="1" customHeight="1" thickTop="1">
      <c r="B6422" s="33"/>
      <c r="C6422" s="29"/>
      <c r="D6422" s="30"/>
      <c r="E6422" s="56"/>
      <c r="F6422" s="32"/>
    </row>
    <row r="6423" spans="2:6" ht="19.5" hidden="1" customHeight="1">
      <c r="B6423" s="33">
        <f>B6418+1</f>
        <v>42697</v>
      </c>
      <c r="C6423" s="34">
        <v>0.39583333333333331</v>
      </c>
      <c r="D6423" s="15">
        <v>9.8005555555555564</v>
      </c>
      <c r="E6423" s="35">
        <v>9.8230555555555554</v>
      </c>
      <c r="F6423" s="35">
        <v>9.8455555555555527</v>
      </c>
    </row>
    <row r="6424" spans="2:6" ht="19.5" hidden="1" customHeight="1">
      <c r="B6424" s="33"/>
      <c r="C6424" s="34">
        <v>0.52083333333333337</v>
      </c>
      <c r="D6424" s="15">
        <v>9.8049999999999997</v>
      </c>
      <c r="E6424" s="35">
        <v>9.8283333333333331</v>
      </c>
      <c r="F6424" s="35">
        <v>9.8516666666666648</v>
      </c>
    </row>
    <row r="6425" spans="2:6" ht="19.5" hidden="1" customHeight="1">
      <c r="B6425" s="51"/>
      <c r="C6425" s="57">
        <v>0.64583333333333337</v>
      </c>
      <c r="D6425" s="63">
        <v>9.8041666666666671</v>
      </c>
      <c r="E6425" s="35">
        <v>9.8283333333333331</v>
      </c>
      <c r="F6425" s="65">
        <v>9.8524999999999974</v>
      </c>
    </row>
    <row r="6426" spans="2:6" ht="19.5" hidden="1" customHeight="1" thickBot="1">
      <c r="B6426" s="66" t="s">
        <v>0</v>
      </c>
      <c r="C6426" s="67"/>
      <c r="D6426" s="68">
        <f>AVERAGE(D6422:D6425)</f>
        <v>9.8032407407407405</v>
      </c>
      <c r="E6426" s="26">
        <f>AVERAGE(E6422:E6425)</f>
        <v>9.8265740740740739</v>
      </c>
      <c r="F6426" s="26">
        <f>AVERAGE(F6422:F6425)</f>
        <v>9.8499074074074056</v>
      </c>
    </row>
    <row r="6427" spans="2:6" ht="19.5" hidden="1" customHeight="1" thickTop="1">
      <c r="B6427" s="33"/>
      <c r="C6427" s="29"/>
      <c r="D6427" s="30"/>
      <c r="E6427" s="56"/>
      <c r="F6427" s="32"/>
    </row>
    <row r="6428" spans="2:6" ht="19.5" hidden="1" customHeight="1">
      <c r="B6428" s="33">
        <f>B6423+1</f>
        <v>42698</v>
      </c>
      <c r="C6428" s="34">
        <v>0.39583333333333331</v>
      </c>
      <c r="D6428" s="15">
        <v>9.8074999999999992</v>
      </c>
      <c r="E6428" s="35">
        <v>9.8308333333333309</v>
      </c>
      <c r="F6428" s="35">
        <v>9.8541666666666643</v>
      </c>
    </row>
    <row r="6429" spans="2:6" ht="19.5" hidden="1" customHeight="1">
      <c r="B6429" s="33"/>
      <c r="C6429" s="34">
        <v>0.52083333333333337</v>
      </c>
      <c r="D6429" s="15">
        <v>9.8091666666666679</v>
      </c>
      <c r="E6429" s="35">
        <v>9.8324999999999996</v>
      </c>
      <c r="F6429" s="35">
        <v>9.855833333333333</v>
      </c>
    </row>
    <row r="6430" spans="2:6" ht="19.5" hidden="1" customHeight="1">
      <c r="B6430" s="51"/>
      <c r="C6430" s="57">
        <v>0.64583333333333337</v>
      </c>
      <c r="D6430" s="63">
        <v>9.8200000000000038</v>
      </c>
      <c r="E6430" s="35">
        <v>9.8425000000000011</v>
      </c>
      <c r="F6430" s="65">
        <v>9.8649999999999984</v>
      </c>
    </row>
    <row r="6431" spans="2:6" ht="19.5" hidden="1" customHeight="1" thickBot="1">
      <c r="B6431" s="66" t="s">
        <v>0</v>
      </c>
      <c r="C6431" s="67"/>
      <c r="D6431" s="68">
        <f>AVERAGE(D6427:D6430)</f>
        <v>9.8122222222222231</v>
      </c>
      <c r="E6431" s="26">
        <f>AVERAGE(E6427:E6430)</f>
        <v>9.8352777777777778</v>
      </c>
      <c r="F6431" s="26">
        <f>AVERAGE(F6427:F6430)</f>
        <v>9.8583333333333325</v>
      </c>
    </row>
    <row r="6432" spans="2:6" ht="19.5" hidden="1" customHeight="1" thickTop="1">
      <c r="B6432" s="33"/>
      <c r="C6432" s="29"/>
      <c r="D6432" s="30"/>
      <c r="E6432" s="56"/>
      <c r="F6432" s="32"/>
    </row>
    <row r="6433" spans="2:6" ht="19.5" hidden="1" customHeight="1">
      <c r="B6433" s="33">
        <f>B6428+1</f>
        <v>42699</v>
      </c>
      <c r="C6433" s="34">
        <v>0.39583333333333331</v>
      </c>
      <c r="D6433" s="15">
        <v>9.8141666666666705</v>
      </c>
      <c r="E6433" s="35">
        <v>9.836666666666666</v>
      </c>
      <c r="F6433" s="35">
        <v>9.8591666666666633</v>
      </c>
    </row>
    <row r="6434" spans="2:6" ht="19.5" hidden="1" customHeight="1">
      <c r="B6434" s="33"/>
      <c r="C6434" s="34">
        <v>0.52083333333333337</v>
      </c>
      <c r="D6434" s="15">
        <v>9.8316666666666688</v>
      </c>
      <c r="E6434" s="35">
        <v>9.8541666666666679</v>
      </c>
      <c r="F6434" s="35">
        <v>9.8766666666666669</v>
      </c>
    </row>
    <row r="6435" spans="2:6" ht="19.5" hidden="1" customHeight="1">
      <c r="B6435" s="51"/>
      <c r="C6435" s="57">
        <v>0.64583333333333337</v>
      </c>
      <c r="D6435" s="63">
        <v>9.8402777777777786</v>
      </c>
      <c r="E6435" s="35">
        <v>9.8619444444444451</v>
      </c>
      <c r="F6435" s="65">
        <v>9.8836111111111116</v>
      </c>
    </row>
    <row r="6436" spans="2:6" ht="19.5" hidden="1" customHeight="1" thickBot="1">
      <c r="B6436" s="66" t="s">
        <v>0</v>
      </c>
      <c r="C6436" s="67"/>
      <c r="D6436" s="68">
        <f>AVERAGE(D6432:D6435)</f>
        <v>9.8287037037037059</v>
      </c>
      <c r="E6436" s="26">
        <f>AVERAGE(E6432:E6435)</f>
        <v>9.8509259259259263</v>
      </c>
      <c r="F6436" s="26">
        <f>AVERAGE(F6432:F6435)</f>
        <v>9.8731481481481485</v>
      </c>
    </row>
    <row r="6437" spans="2:6" ht="19.5" hidden="1" customHeight="1" thickTop="1">
      <c r="B6437" s="33"/>
      <c r="C6437" s="29"/>
      <c r="D6437" s="30"/>
      <c r="E6437" s="56"/>
      <c r="F6437" s="32"/>
    </row>
    <row r="6438" spans="2:6" ht="19.5" hidden="1" customHeight="1">
      <c r="B6438" s="33">
        <f>B6433+3</f>
        <v>42702</v>
      </c>
      <c r="C6438" s="34">
        <v>0.39583333333333331</v>
      </c>
      <c r="D6438" s="15">
        <v>9.8422222222222207</v>
      </c>
      <c r="E6438" s="35">
        <v>9.8647222222222233</v>
      </c>
      <c r="F6438" s="35">
        <v>9.8872222222222241</v>
      </c>
    </row>
    <row r="6439" spans="2:6" ht="19.5" hidden="1" customHeight="1">
      <c r="B6439" s="33"/>
      <c r="C6439" s="34">
        <v>0.52083333333333337</v>
      </c>
      <c r="D6439" s="15">
        <v>9.8688888888888897</v>
      </c>
      <c r="E6439" s="35">
        <v>9.8913888888888888</v>
      </c>
      <c r="F6439" s="35">
        <v>9.9138888888888879</v>
      </c>
    </row>
    <row r="6440" spans="2:6" ht="19.5" hidden="1" customHeight="1">
      <c r="B6440" s="51"/>
      <c r="C6440" s="57">
        <v>0.64583333333333337</v>
      </c>
      <c r="D6440" s="63">
        <v>9.8649999999999984</v>
      </c>
      <c r="E6440" s="35">
        <v>9.8883333333333319</v>
      </c>
      <c r="F6440" s="65">
        <v>9.9116666666666671</v>
      </c>
    </row>
    <row r="6441" spans="2:6" ht="19.5" hidden="1" customHeight="1" thickBot="1">
      <c r="B6441" s="66" t="s">
        <v>0</v>
      </c>
      <c r="C6441" s="67"/>
      <c r="D6441" s="68">
        <f>AVERAGE(D6437:D6440)</f>
        <v>9.8587037037037017</v>
      </c>
      <c r="E6441" s="26">
        <f>AVERAGE(E6437:E6440)</f>
        <v>9.8814814814814813</v>
      </c>
      <c r="F6441" s="26">
        <f>AVERAGE(F6437:F6440)</f>
        <v>9.9042592592592609</v>
      </c>
    </row>
    <row r="6442" spans="2:6" ht="19.5" hidden="1" customHeight="1" thickTop="1">
      <c r="B6442" s="33"/>
      <c r="C6442" s="29"/>
      <c r="D6442" s="30"/>
      <c r="E6442" s="56"/>
      <c r="F6442" s="32"/>
    </row>
    <row r="6443" spans="2:6" ht="19.5" hidden="1" customHeight="1">
      <c r="B6443" s="33">
        <f>B6438+1</f>
        <v>42703</v>
      </c>
      <c r="C6443" s="34">
        <v>0.39583333333333331</v>
      </c>
      <c r="D6443" s="15">
        <v>9.8667647058823515</v>
      </c>
      <c r="E6443" s="35">
        <v>9.8891176470588249</v>
      </c>
      <c r="F6443" s="35">
        <v>9.9114705882352965</v>
      </c>
    </row>
    <row r="6444" spans="2:6" ht="19.5" hidden="1" customHeight="1">
      <c r="B6444" s="33"/>
      <c r="C6444" s="34">
        <v>0.52083333333333337</v>
      </c>
      <c r="D6444" s="15">
        <v>9.8591176470588238</v>
      </c>
      <c r="E6444" s="35">
        <v>9.8805882352941179</v>
      </c>
      <c r="F6444" s="35">
        <v>9.902058823529412</v>
      </c>
    </row>
    <row r="6445" spans="2:6" ht="19.5" hidden="1" customHeight="1">
      <c r="B6445" s="51"/>
      <c r="C6445" s="57">
        <v>0.64583333333333337</v>
      </c>
      <c r="D6445" s="63">
        <v>9.8729411764705866</v>
      </c>
      <c r="E6445" s="35">
        <v>9.8952941176470581</v>
      </c>
      <c r="F6445" s="65">
        <v>9.9176470588235315</v>
      </c>
    </row>
    <row r="6446" spans="2:6" ht="19.5" hidden="1" customHeight="1" thickBot="1">
      <c r="B6446" s="66" t="s">
        <v>0</v>
      </c>
      <c r="C6446" s="67"/>
      <c r="D6446" s="68">
        <f>AVERAGE(D6442:D6445)</f>
        <v>9.8662745098039206</v>
      </c>
      <c r="E6446" s="26">
        <f>AVERAGE(E6442:E6445)</f>
        <v>9.8883333333333336</v>
      </c>
      <c r="F6446" s="26">
        <f>AVERAGE(F6442:F6445)</f>
        <v>9.9103921568627467</v>
      </c>
    </row>
    <row r="6447" spans="2:6" ht="19.5" hidden="1" customHeight="1" thickTop="1">
      <c r="B6447" s="33"/>
      <c r="C6447" s="29"/>
      <c r="D6447" s="30"/>
      <c r="E6447" s="56"/>
      <c r="F6447" s="32"/>
    </row>
    <row r="6448" spans="2:6" ht="19.5" hidden="1" customHeight="1">
      <c r="B6448" s="33">
        <f>B6443+1</f>
        <v>42704</v>
      </c>
      <c r="C6448" s="34">
        <v>0.39583333333333331</v>
      </c>
      <c r="D6448" s="15">
        <v>9.8920588235294105</v>
      </c>
      <c r="E6448" s="35">
        <v>9.9152941176470577</v>
      </c>
      <c r="F6448" s="35">
        <v>9.9385294117647049</v>
      </c>
    </row>
    <row r="6449" spans="2:6" ht="19.5" hidden="1" customHeight="1">
      <c r="B6449" s="33"/>
      <c r="C6449" s="34">
        <v>0.52083333333333337</v>
      </c>
      <c r="D6449" s="15">
        <v>9.8791176470588233</v>
      </c>
      <c r="E6449" s="35">
        <v>9.9011764705882346</v>
      </c>
      <c r="F6449" s="35">
        <v>9.9232352941176458</v>
      </c>
    </row>
    <row r="6450" spans="2:6" ht="19.5" hidden="1" customHeight="1">
      <c r="B6450" s="51"/>
      <c r="C6450" s="57">
        <v>0.64583333333333337</v>
      </c>
      <c r="D6450" s="63">
        <v>9.8735294117647054</v>
      </c>
      <c r="E6450" s="35">
        <v>9.8958823529411752</v>
      </c>
      <c r="F6450" s="65">
        <v>9.9182352941176468</v>
      </c>
    </row>
    <row r="6451" spans="2:6" ht="19.5" hidden="1" customHeight="1" thickBot="1">
      <c r="B6451" s="66" t="s">
        <v>0</v>
      </c>
      <c r="C6451" s="67"/>
      <c r="D6451" s="68">
        <f>AVERAGE(D6447:D6450)</f>
        <v>9.8815686274509797</v>
      </c>
      <c r="E6451" s="26">
        <f>AVERAGE(E6447:E6450)</f>
        <v>9.9041176470588219</v>
      </c>
      <c r="F6451" s="26">
        <f>AVERAGE(F6447:F6450)</f>
        <v>9.9266666666666659</v>
      </c>
    </row>
    <row r="6452" spans="2:6" ht="19.5" hidden="1" customHeight="1" thickTop="1">
      <c r="B6452" s="33"/>
      <c r="C6452" s="29"/>
      <c r="D6452" s="30"/>
      <c r="E6452" s="56"/>
      <c r="F6452" s="32"/>
    </row>
    <row r="6453" spans="2:6" ht="19.5" hidden="1" customHeight="1">
      <c r="B6453" s="33">
        <f>B6448+1</f>
        <v>42705</v>
      </c>
      <c r="C6453" s="34">
        <v>0.39583333333333331</v>
      </c>
      <c r="D6453" s="15">
        <v>9.8711764705882352</v>
      </c>
      <c r="E6453" s="35">
        <v>9.8917647058823519</v>
      </c>
      <c r="F6453" s="35">
        <v>9.9123529411764704</v>
      </c>
    </row>
    <row r="6454" spans="2:6" ht="19.5" hidden="1" customHeight="1">
      <c r="B6454" s="33"/>
      <c r="C6454" s="34">
        <v>0.52083333333333337</v>
      </c>
      <c r="D6454" s="15">
        <v>9.8408823529411755</v>
      </c>
      <c r="E6454" s="35">
        <v>9.8623529411764714</v>
      </c>
      <c r="F6454" s="35">
        <v>9.8838235294117656</v>
      </c>
    </row>
    <row r="6455" spans="2:6" ht="19.5" hidden="1" customHeight="1">
      <c r="B6455" s="51"/>
      <c r="C6455" s="57">
        <v>0.64583333333333337</v>
      </c>
      <c r="D6455" s="63">
        <v>9.8370588235294125</v>
      </c>
      <c r="E6455" s="35">
        <v>9.8597058823529409</v>
      </c>
      <c r="F6455" s="65">
        <v>9.882352941176471</v>
      </c>
    </row>
    <row r="6456" spans="2:6" ht="19.5" hidden="1" customHeight="1" thickBot="1">
      <c r="B6456" s="66" t="s">
        <v>0</v>
      </c>
      <c r="C6456" s="67"/>
      <c r="D6456" s="68">
        <f>AVERAGE(D6452:D6455)</f>
        <v>9.8497058823529411</v>
      </c>
      <c r="E6456" s="26">
        <f>AVERAGE(E6452:E6455)</f>
        <v>9.8712745098039214</v>
      </c>
      <c r="F6456" s="26">
        <f>AVERAGE(F6452:F6455)</f>
        <v>9.8928431372549017</v>
      </c>
    </row>
    <row r="6457" spans="2:6" ht="19.5" hidden="1" customHeight="1" thickTop="1">
      <c r="B6457" s="33"/>
      <c r="C6457" s="29"/>
      <c r="D6457" s="30"/>
      <c r="E6457" s="56"/>
      <c r="F6457" s="32"/>
    </row>
    <row r="6458" spans="2:6" ht="19.5" hidden="1" customHeight="1">
      <c r="B6458" s="33">
        <f>B6453+1</f>
        <v>42706</v>
      </c>
      <c r="C6458" s="34">
        <v>0.39583333333333331</v>
      </c>
      <c r="D6458" s="15">
        <v>9.8238235294117651</v>
      </c>
      <c r="E6458" s="35">
        <v>9.8470588235294123</v>
      </c>
      <c r="F6458" s="35">
        <v>9.8702941176470596</v>
      </c>
    </row>
    <row r="6459" spans="2:6" ht="19.5" hidden="1" customHeight="1">
      <c r="B6459" s="33"/>
      <c r="C6459" s="34">
        <v>0.52083333333333337</v>
      </c>
      <c r="D6459" s="15">
        <v>9.7958823529411774</v>
      </c>
      <c r="E6459" s="35">
        <v>9.8173529411764697</v>
      </c>
      <c r="F6459" s="35">
        <v>9.8388235294117639</v>
      </c>
    </row>
    <row r="6460" spans="2:6" ht="19.5" hidden="1" customHeight="1">
      <c r="B6460" s="51"/>
      <c r="C6460" s="57">
        <v>0.64583333333333337</v>
      </c>
      <c r="D6460" s="63">
        <v>9.7705882352941167</v>
      </c>
      <c r="E6460" s="35">
        <v>9.7920588235294126</v>
      </c>
      <c r="F6460" s="65">
        <v>9.8135294117647067</v>
      </c>
    </row>
    <row r="6461" spans="2:6" ht="19.5" hidden="1" customHeight="1" thickBot="1">
      <c r="B6461" s="66" t="s">
        <v>0</v>
      </c>
      <c r="C6461" s="67"/>
      <c r="D6461" s="68">
        <f>AVERAGE(D6457:D6460)</f>
        <v>9.796764705882353</v>
      </c>
      <c r="E6461" s="26">
        <f>AVERAGE(E6457:E6460)</f>
        <v>9.8188235294117643</v>
      </c>
      <c r="F6461" s="26">
        <f>AVERAGE(F6457:F6460)</f>
        <v>9.8408823529411773</v>
      </c>
    </row>
    <row r="6462" spans="2:6" ht="19.5" hidden="1" customHeight="1" thickTop="1">
      <c r="B6462" s="33"/>
      <c r="C6462" s="29"/>
      <c r="D6462" s="30"/>
      <c r="E6462" s="56"/>
      <c r="F6462" s="32"/>
    </row>
    <row r="6463" spans="2:6" ht="19.5" hidden="1" customHeight="1">
      <c r="B6463" s="33">
        <f>B6458+3</f>
        <v>42709</v>
      </c>
      <c r="C6463" s="34">
        <v>0.39583333333333331</v>
      </c>
      <c r="D6463" s="15">
        <v>9.7420588235294119</v>
      </c>
      <c r="E6463" s="35">
        <v>9.7652941176470591</v>
      </c>
      <c r="F6463" s="35">
        <v>9.7885294117647064</v>
      </c>
    </row>
    <row r="6464" spans="2:6" ht="19.5" hidden="1" customHeight="1">
      <c r="B6464" s="33"/>
      <c r="C6464" s="34">
        <v>0.52083333333333337</v>
      </c>
      <c r="D6464" s="15">
        <v>9.7811764705882371</v>
      </c>
      <c r="E6464" s="35">
        <v>9.8035294117647069</v>
      </c>
      <c r="F6464" s="35">
        <v>9.8258823529411767</v>
      </c>
    </row>
    <row r="6465" spans="2:6" ht="19.5" hidden="1" customHeight="1">
      <c r="B6465" s="51"/>
      <c r="C6465" s="57">
        <v>0.64583333333333337</v>
      </c>
      <c r="D6465" s="63">
        <v>9.7976470588235305</v>
      </c>
      <c r="E6465" s="35">
        <v>9.82</v>
      </c>
      <c r="F6465" s="65">
        <v>9.8423529411764701</v>
      </c>
    </row>
    <row r="6466" spans="2:6" ht="19.5" hidden="1" customHeight="1" thickBot="1">
      <c r="B6466" s="66" t="s">
        <v>0</v>
      </c>
      <c r="C6466" s="67"/>
      <c r="D6466" s="68">
        <f>AVERAGE(D6462:D6465)</f>
        <v>9.773627450980392</v>
      </c>
      <c r="E6466" s="26">
        <f>AVERAGE(E6462:E6465)</f>
        <v>9.7962745098039221</v>
      </c>
      <c r="F6466" s="26">
        <f>AVERAGE(F6462:F6465)</f>
        <v>9.8189215686274522</v>
      </c>
    </row>
    <row r="6467" spans="2:6" ht="19.5" hidden="1" customHeight="1" thickTop="1">
      <c r="B6467" s="33"/>
      <c r="C6467" s="29"/>
      <c r="D6467" s="30"/>
      <c r="E6467" s="56"/>
      <c r="F6467" s="32"/>
    </row>
    <row r="6468" spans="2:6" ht="19.5" hidden="1" customHeight="1">
      <c r="B6468" s="33">
        <f>B6463+1</f>
        <v>42710</v>
      </c>
      <c r="C6468" s="34">
        <v>0.39583333333333331</v>
      </c>
      <c r="D6468" s="15">
        <v>9.7982352941176476</v>
      </c>
      <c r="E6468" s="35">
        <v>9.8214705882352931</v>
      </c>
      <c r="F6468" s="35">
        <v>9.8447058823529385</v>
      </c>
    </row>
    <row r="6469" spans="2:6" ht="19.5" hidden="1" customHeight="1">
      <c r="B6469" s="33"/>
      <c r="C6469" s="34">
        <v>0.52083333333333337</v>
      </c>
      <c r="D6469" s="15">
        <v>9.8094117647058816</v>
      </c>
      <c r="E6469" s="35">
        <v>9.8326470588235289</v>
      </c>
      <c r="F6469" s="35">
        <v>9.8558823529411761</v>
      </c>
    </row>
    <row r="6470" spans="2:6" ht="19.5" hidden="1" customHeight="1">
      <c r="B6470" s="51"/>
      <c r="C6470" s="57">
        <v>0.64583333333333337</v>
      </c>
      <c r="D6470" s="63">
        <v>9.8194117647058832</v>
      </c>
      <c r="E6470" s="35">
        <v>9.8426470588235304</v>
      </c>
      <c r="F6470" s="65">
        <v>9.8658823529411759</v>
      </c>
    </row>
    <row r="6471" spans="2:6" ht="19.5" hidden="1" customHeight="1" thickBot="1">
      <c r="B6471" s="66" t="s">
        <v>0</v>
      </c>
      <c r="C6471" s="67"/>
      <c r="D6471" s="68">
        <f>AVERAGE(D6467:D6470)</f>
        <v>9.8090196078431386</v>
      </c>
      <c r="E6471" s="26">
        <f>AVERAGE(E6467:E6470)</f>
        <v>9.8322549019607841</v>
      </c>
      <c r="F6471" s="26">
        <f>AVERAGE(F6467:F6470)</f>
        <v>9.8554901960784296</v>
      </c>
    </row>
    <row r="6472" spans="2:6" ht="19.5" hidden="1" customHeight="1" thickTop="1">
      <c r="B6472" s="33"/>
      <c r="C6472" s="29"/>
      <c r="D6472" s="30"/>
      <c r="E6472" s="56"/>
      <c r="F6472" s="32"/>
    </row>
    <row r="6473" spans="2:6" ht="19.5" hidden="1" customHeight="1">
      <c r="B6473" s="33">
        <f>B6468+1</f>
        <v>42711</v>
      </c>
      <c r="C6473" s="34">
        <v>0.39583333333333331</v>
      </c>
      <c r="D6473" s="15">
        <v>9.82</v>
      </c>
      <c r="E6473" s="35">
        <v>9.8432352941176475</v>
      </c>
      <c r="F6473" s="35">
        <v>9.866470588235293</v>
      </c>
    </row>
    <row r="6474" spans="2:6" ht="19.5" hidden="1" customHeight="1">
      <c r="B6474" s="33"/>
      <c r="C6474" s="34">
        <v>0.52083333333333337</v>
      </c>
      <c r="D6474" s="15">
        <v>9.8444117647058782</v>
      </c>
      <c r="E6474" s="35">
        <v>9.8667647058823515</v>
      </c>
      <c r="F6474" s="35">
        <v>9.8891176470588249</v>
      </c>
    </row>
    <row r="6475" spans="2:6" ht="19.5" hidden="1" customHeight="1">
      <c r="B6475" s="51"/>
      <c r="C6475" s="57">
        <v>0.64583333333333337</v>
      </c>
      <c r="D6475" s="63">
        <v>9.8426470588235269</v>
      </c>
      <c r="E6475" s="35">
        <v>9.8629411764705885</v>
      </c>
      <c r="F6475" s="65">
        <v>9.8832352941176485</v>
      </c>
    </row>
    <row r="6476" spans="2:6" ht="19.5" hidden="1" customHeight="1" thickBot="1">
      <c r="B6476" s="66" t="s">
        <v>0</v>
      </c>
      <c r="C6476" s="67"/>
      <c r="D6476" s="68">
        <f>AVERAGE(D6472:D6475)</f>
        <v>9.8356862745098024</v>
      </c>
      <c r="E6476" s="26">
        <f>AVERAGE(E6472:E6475)</f>
        <v>9.8576470588235292</v>
      </c>
      <c r="F6476" s="26">
        <f>AVERAGE(F6472:F6475)</f>
        <v>9.879607843137256</v>
      </c>
    </row>
    <row r="6477" spans="2:6" ht="19.5" hidden="1" customHeight="1" thickTop="1">
      <c r="B6477" s="33"/>
      <c r="C6477" s="29"/>
      <c r="D6477" s="30"/>
      <c r="E6477" s="56"/>
      <c r="F6477" s="32"/>
    </row>
    <row r="6478" spans="2:6" ht="19.5" hidden="1" customHeight="1">
      <c r="B6478" s="33">
        <f>B6473+1</f>
        <v>42712</v>
      </c>
      <c r="C6478" s="34">
        <v>0.39583333333333331</v>
      </c>
      <c r="D6478" s="15">
        <v>9.8408823529411737</v>
      </c>
      <c r="E6478" s="35">
        <v>9.8632352941176471</v>
      </c>
      <c r="F6478" s="35">
        <v>9.8855882352941187</v>
      </c>
    </row>
    <row r="6479" spans="2:6" ht="19.5" hidden="1" customHeight="1">
      <c r="B6479" s="33"/>
      <c r="C6479" s="34">
        <v>0.52083333333333337</v>
      </c>
      <c r="D6479" s="15">
        <v>9.8388235294117621</v>
      </c>
      <c r="E6479" s="35">
        <v>9.860294117647058</v>
      </c>
      <c r="F6479" s="35">
        <v>9.8817647058823539</v>
      </c>
    </row>
    <row r="6480" spans="2:6" ht="19.5" hidden="1" customHeight="1">
      <c r="B6480" s="51"/>
      <c r="C6480" s="57">
        <v>0.64583333333333337</v>
      </c>
      <c r="D6480" s="63">
        <v>9.8402941176470549</v>
      </c>
      <c r="E6480" s="35">
        <v>9.8620588235294111</v>
      </c>
      <c r="F6480" s="65">
        <v>9.8838235294117673</v>
      </c>
    </row>
    <row r="6481" spans="2:6" ht="19.5" hidden="1" customHeight="1" thickBot="1">
      <c r="B6481" s="66" t="s">
        <v>0</v>
      </c>
      <c r="C6481" s="67"/>
      <c r="D6481" s="68">
        <f>AVERAGE(D6477:D6480)</f>
        <v>9.8399999999999963</v>
      </c>
      <c r="E6481" s="26">
        <f>AVERAGE(E6477:E6480)</f>
        <v>9.8618627450980387</v>
      </c>
      <c r="F6481" s="26">
        <f>AVERAGE(F6477:F6480)</f>
        <v>9.8837254901960794</v>
      </c>
    </row>
    <row r="6482" spans="2:6" ht="19.5" hidden="1" customHeight="1" thickTop="1">
      <c r="B6482" s="33"/>
      <c r="C6482" s="29"/>
      <c r="D6482" s="30"/>
      <c r="E6482" s="56"/>
      <c r="F6482" s="32"/>
    </row>
    <row r="6483" spans="2:6" ht="19.5" hidden="1" customHeight="1">
      <c r="B6483" s="33">
        <f>B6478+1</f>
        <v>42713</v>
      </c>
      <c r="C6483" s="34">
        <v>0.39583333333333331</v>
      </c>
      <c r="D6483" s="15">
        <v>9.8288235294117658</v>
      </c>
      <c r="E6483" s="35">
        <v>9.8520588235294131</v>
      </c>
      <c r="F6483" s="35">
        <v>9.8752941176470603</v>
      </c>
    </row>
    <row r="6484" spans="2:6" ht="19.5" hidden="1" customHeight="1">
      <c r="B6484" s="33"/>
      <c r="C6484" s="34">
        <v>0.52083333333333337</v>
      </c>
      <c r="D6484" s="15">
        <v>9.8182352941176507</v>
      </c>
      <c r="E6484" s="35">
        <v>9.8397058823529413</v>
      </c>
      <c r="F6484" s="35">
        <v>9.8611764705882337</v>
      </c>
    </row>
    <row r="6485" spans="2:6" ht="19.5" hidden="1" customHeight="1">
      <c r="B6485" s="51"/>
      <c r="C6485" s="57">
        <v>0.64583333333333337</v>
      </c>
      <c r="D6485" s="63">
        <v>9.8226470588235308</v>
      </c>
      <c r="E6485" s="35">
        <v>9.8441176470588232</v>
      </c>
      <c r="F6485" s="65">
        <v>9.8655882352941155</v>
      </c>
    </row>
    <row r="6486" spans="2:6" ht="19.5" hidden="1" customHeight="1" thickBot="1">
      <c r="B6486" s="66" t="s">
        <v>0</v>
      </c>
      <c r="C6486" s="67"/>
      <c r="D6486" s="68">
        <f>AVERAGE(D6482:D6485)</f>
        <v>9.8232352941176497</v>
      </c>
      <c r="E6486" s="26">
        <f>AVERAGE(E6482:E6485)</f>
        <v>9.8452941176470592</v>
      </c>
      <c r="F6486" s="26">
        <f>AVERAGE(F6482:F6485)</f>
        <v>9.8673529411764687</v>
      </c>
    </row>
    <row r="6487" spans="2:6" ht="19.5" hidden="1" customHeight="1" thickTop="1">
      <c r="B6487" s="33"/>
      <c r="C6487" s="29"/>
      <c r="D6487" s="30"/>
      <c r="E6487" s="56"/>
      <c r="F6487" s="32"/>
    </row>
    <row r="6488" spans="2:6" ht="19.5" hidden="1" customHeight="1">
      <c r="B6488" s="33">
        <f>B6483+3</f>
        <v>42716</v>
      </c>
      <c r="C6488" s="34">
        <v>0.39583333333333331</v>
      </c>
      <c r="D6488" s="15">
        <v>9.8258823529411767</v>
      </c>
      <c r="E6488" s="35">
        <v>9.8488235294117654</v>
      </c>
      <c r="F6488" s="35">
        <v>9.8717647058823541</v>
      </c>
    </row>
    <row r="6489" spans="2:6" ht="19.5" hidden="1" customHeight="1">
      <c r="B6489" s="33"/>
      <c r="C6489" s="34">
        <v>0.52083333333333337</v>
      </c>
      <c r="D6489" s="15">
        <v>9.8429411764705872</v>
      </c>
      <c r="E6489" s="35">
        <v>9.8661764705882362</v>
      </c>
      <c r="F6489" s="35">
        <v>9.8894117647058835</v>
      </c>
    </row>
    <row r="6490" spans="2:6" ht="19.5" hidden="1" customHeight="1">
      <c r="B6490" s="51"/>
      <c r="C6490" s="57">
        <v>0.64583333333333337</v>
      </c>
      <c r="D6490" s="63">
        <v>9.8426470588235286</v>
      </c>
      <c r="E6490" s="35">
        <v>9.8658823529411777</v>
      </c>
      <c r="F6490" s="65">
        <v>9.8891176470588249</v>
      </c>
    </row>
    <row r="6491" spans="2:6" ht="19.5" hidden="1" customHeight="1" thickBot="1">
      <c r="B6491" s="66" t="s">
        <v>0</v>
      </c>
      <c r="C6491" s="67"/>
      <c r="D6491" s="68">
        <f>AVERAGE(D6487:D6490)</f>
        <v>9.8371568627450969</v>
      </c>
      <c r="E6491" s="26">
        <f>AVERAGE(E6487:E6490)</f>
        <v>9.8602941176470598</v>
      </c>
      <c r="F6491" s="26">
        <f>AVERAGE(F6487:F6490)</f>
        <v>9.8834313725490208</v>
      </c>
    </row>
    <row r="6492" spans="2:6" ht="19.5" hidden="1" customHeight="1" thickTop="1">
      <c r="B6492" s="33"/>
      <c r="C6492" s="29"/>
      <c r="D6492" s="30"/>
      <c r="E6492" s="56"/>
      <c r="F6492" s="32"/>
    </row>
    <row r="6493" spans="2:6" ht="19.5" hidden="1" customHeight="1">
      <c r="B6493" s="33">
        <f>B6488+1</f>
        <v>42717</v>
      </c>
      <c r="C6493" s="34">
        <v>0.39583333333333331</v>
      </c>
      <c r="D6493" s="15">
        <v>9.84441176470588</v>
      </c>
      <c r="E6493" s="35">
        <v>9.8667647058823533</v>
      </c>
      <c r="F6493" s="35">
        <v>9.8891176470588249</v>
      </c>
    </row>
    <row r="6494" spans="2:6" ht="19.5" hidden="1" customHeight="1">
      <c r="B6494" s="33"/>
      <c r="C6494" s="34">
        <v>0.52083333333333337</v>
      </c>
      <c r="D6494" s="15">
        <v>9.845588235294116</v>
      </c>
      <c r="E6494" s="35">
        <v>9.8697058823529407</v>
      </c>
      <c r="F6494" s="35">
        <v>9.8938235294117653</v>
      </c>
    </row>
    <row r="6495" spans="2:6" ht="19.5" hidden="1" customHeight="1">
      <c r="B6495" s="51"/>
      <c r="C6495" s="57">
        <v>0.64583333333333337</v>
      </c>
      <c r="D6495" s="63">
        <v>9.8449999999999971</v>
      </c>
      <c r="E6495" s="35">
        <v>9.8682352941176461</v>
      </c>
      <c r="F6495" s="65">
        <v>9.8914705882352951</v>
      </c>
    </row>
    <row r="6496" spans="2:6" ht="19.5" hidden="1" customHeight="1" thickBot="1">
      <c r="B6496" s="66" t="s">
        <v>0</v>
      </c>
      <c r="C6496" s="67"/>
      <c r="D6496" s="68">
        <f>AVERAGE(D6492:D6495)</f>
        <v>9.8449999999999989</v>
      </c>
      <c r="E6496" s="26">
        <f>AVERAGE(E6492:E6495)</f>
        <v>9.8682352941176461</v>
      </c>
      <c r="F6496" s="26">
        <f>AVERAGE(F6492:F6495)</f>
        <v>9.8914705882352951</v>
      </c>
    </row>
    <row r="6497" spans="2:6" ht="19.5" hidden="1" customHeight="1" thickTop="1">
      <c r="B6497" s="33"/>
      <c r="C6497" s="29"/>
      <c r="D6497" s="30"/>
      <c r="E6497" s="56"/>
      <c r="F6497" s="32"/>
    </row>
    <row r="6498" spans="2:6" ht="19.5" hidden="1" customHeight="1">
      <c r="B6498" s="33">
        <f>B6493+1</f>
        <v>42718</v>
      </c>
      <c r="C6498" s="34">
        <v>0.39583333333333331</v>
      </c>
      <c r="D6498" s="15">
        <v>9.8461764705882331</v>
      </c>
      <c r="E6498" s="35">
        <v>9.8685294117647047</v>
      </c>
      <c r="F6498" s="35">
        <v>9.890882352941178</v>
      </c>
    </row>
    <row r="6499" spans="2:6" ht="19.5" hidden="1" customHeight="1">
      <c r="B6499" s="33"/>
      <c r="C6499" s="34">
        <v>0.52083333333333337</v>
      </c>
      <c r="D6499" s="15">
        <v>9.8479411764705862</v>
      </c>
      <c r="E6499" s="35">
        <v>9.8711764705882352</v>
      </c>
      <c r="F6499" s="35">
        <v>9.8944117647058825</v>
      </c>
    </row>
    <row r="6500" spans="2:6" ht="19.5" hidden="1" customHeight="1">
      <c r="B6500" s="51"/>
      <c r="C6500" s="57">
        <v>0.64583333333333337</v>
      </c>
      <c r="D6500" s="63">
        <v>9.8526470588235284</v>
      </c>
      <c r="E6500" s="35">
        <v>9.8767647058823531</v>
      </c>
      <c r="F6500" s="65">
        <v>9.9008823529411778</v>
      </c>
    </row>
    <row r="6501" spans="2:6" ht="19.5" hidden="1" customHeight="1" thickBot="1">
      <c r="B6501" s="66" t="s">
        <v>0</v>
      </c>
      <c r="C6501" s="67"/>
      <c r="D6501" s="68">
        <f>AVERAGE(D6497:D6500)</f>
        <v>9.8489215686274481</v>
      </c>
      <c r="E6501" s="26">
        <f>AVERAGE(E6497:E6500)</f>
        <v>9.8721568627450988</v>
      </c>
      <c r="F6501" s="26">
        <f>AVERAGE(F6497:F6500)</f>
        <v>9.8953921568627461</v>
      </c>
    </row>
    <row r="6502" spans="2:6" ht="19.5" hidden="1" customHeight="1" thickTop="1">
      <c r="B6502" s="33"/>
      <c r="C6502" s="29"/>
      <c r="D6502" s="30"/>
      <c r="E6502" s="56"/>
      <c r="F6502" s="32"/>
    </row>
    <row r="6503" spans="2:6" ht="19.5" hidden="1" customHeight="1">
      <c r="B6503" s="33">
        <f>B6498+1</f>
        <v>42719</v>
      </c>
      <c r="C6503" s="34">
        <v>0.39583333333333331</v>
      </c>
      <c r="D6503" s="15">
        <v>9.8635294117647039</v>
      </c>
      <c r="E6503" s="35">
        <v>9.8858823529411772</v>
      </c>
      <c r="F6503" s="35">
        <v>9.9082352941176488</v>
      </c>
    </row>
    <row r="6504" spans="2:6" ht="19.5" hidden="1" customHeight="1">
      <c r="B6504" s="33"/>
      <c r="C6504" s="34">
        <v>0.52083333333333337</v>
      </c>
      <c r="D6504" s="15">
        <v>9.8617647058823508</v>
      </c>
      <c r="E6504" s="35">
        <v>9.8855882352941187</v>
      </c>
      <c r="F6504" s="35">
        <v>9.9094117647058848</v>
      </c>
    </row>
    <row r="6505" spans="2:6" ht="19.5" hidden="1" customHeight="1">
      <c r="B6505" s="51"/>
      <c r="C6505" s="57">
        <v>0.64583333333333337</v>
      </c>
      <c r="D6505" s="63">
        <v>9.8564705882352914</v>
      </c>
      <c r="E6505" s="35">
        <v>9.8802941176470593</v>
      </c>
      <c r="F6505" s="65">
        <v>9.9041176470588272</v>
      </c>
    </row>
    <row r="6506" spans="2:6" ht="19.5" hidden="1" customHeight="1" thickBot="1">
      <c r="B6506" s="66" t="s">
        <v>0</v>
      </c>
      <c r="C6506" s="67"/>
      <c r="D6506" s="68">
        <f>AVERAGE(D6502:D6505)</f>
        <v>9.8605882352941148</v>
      </c>
      <c r="E6506" s="26">
        <f>AVERAGE(E6502:E6505)</f>
        <v>9.8839215686274517</v>
      </c>
      <c r="F6506" s="26">
        <f>AVERAGE(F6502:F6505)</f>
        <v>9.9072549019607852</v>
      </c>
    </row>
    <row r="6507" spans="2:6" ht="19.5" hidden="1" customHeight="1" thickTop="1">
      <c r="B6507" s="33"/>
      <c r="C6507" s="29"/>
      <c r="D6507" s="30"/>
      <c r="E6507" s="56"/>
      <c r="F6507" s="32"/>
    </row>
    <row r="6508" spans="2:6" ht="19.5" hidden="1" customHeight="1">
      <c r="B6508" s="33">
        <f>B6503+1</f>
        <v>42720</v>
      </c>
      <c r="C6508" s="34">
        <v>0.39583333333333331</v>
      </c>
      <c r="D6508" s="15">
        <v>9.8520588235294095</v>
      </c>
      <c r="E6508" s="35">
        <v>9.8761764705882342</v>
      </c>
      <c r="F6508" s="35">
        <v>9.9002941176470607</v>
      </c>
    </row>
    <row r="6509" spans="2:6" ht="19.5" hidden="1" customHeight="1">
      <c r="B6509" s="33"/>
      <c r="C6509" s="34">
        <v>0.52083333333333337</v>
      </c>
      <c r="D6509" s="15">
        <v>9.8388235294117621</v>
      </c>
      <c r="E6509" s="35">
        <v>9.8629411764705885</v>
      </c>
      <c r="F6509" s="35">
        <v>9.8870588235294132</v>
      </c>
    </row>
    <row r="6510" spans="2:6" ht="19.5" hidden="1" customHeight="1">
      <c r="B6510" s="51"/>
      <c r="C6510" s="57">
        <v>0.64583333333333337</v>
      </c>
      <c r="D6510" s="63">
        <v>9.818529411764704</v>
      </c>
      <c r="E6510" s="35">
        <v>9.8417647058823512</v>
      </c>
      <c r="F6510" s="65">
        <v>9.8650000000000002</v>
      </c>
    </row>
    <row r="6511" spans="2:6" ht="19.5" hidden="1" customHeight="1" thickBot="1">
      <c r="B6511" s="66" t="s">
        <v>0</v>
      </c>
      <c r="C6511" s="67"/>
      <c r="D6511" s="68">
        <f>AVERAGE(D6507:D6510)</f>
        <v>9.8364705882352919</v>
      </c>
      <c r="E6511" s="26">
        <f>AVERAGE(E6507:E6510)</f>
        <v>9.860294117647058</v>
      </c>
      <c r="F6511" s="26">
        <f>AVERAGE(F6507:F6510)</f>
        <v>9.8841176470588241</v>
      </c>
    </row>
    <row r="6512" spans="2:6" ht="19.5" hidden="1" customHeight="1" thickTop="1">
      <c r="B6512" s="33"/>
      <c r="C6512" s="29"/>
      <c r="D6512" s="30"/>
      <c r="E6512" s="56"/>
      <c r="F6512" s="32"/>
    </row>
    <row r="6513" spans="2:6" ht="19.5" hidden="1" customHeight="1">
      <c r="B6513" s="33">
        <f>B6508+3</f>
        <v>42723</v>
      </c>
      <c r="C6513" s="34">
        <v>0.39583333333333331</v>
      </c>
      <c r="D6513" s="15">
        <v>9.8108823529411762</v>
      </c>
      <c r="E6513" s="35">
        <v>9.8350000000000009</v>
      </c>
      <c r="F6513" s="35">
        <v>9.8591176470588238</v>
      </c>
    </row>
    <row r="6514" spans="2:6" ht="19.5" hidden="1" customHeight="1">
      <c r="B6514" s="33"/>
      <c r="C6514" s="34">
        <v>0.52083333333333337</v>
      </c>
      <c r="D6514" s="15">
        <v>9.8047058823529429</v>
      </c>
      <c r="E6514" s="35">
        <v>9.8288235294117641</v>
      </c>
      <c r="F6514" s="35">
        <v>9.852941176470587</v>
      </c>
    </row>
    <row r="6515" spans="2:6" ht="19.5" hidden="1" customHeight="1">
      <c r="B6515" s="51"/>
      <c r="C6515" s="57">
        <v>0.64583333333333337</v>
      </c>
      <c r="D6515" s="63">
        <v>9.8132352941176499</v>
      </c>
      <c r="E6515" s="35">
        <v>9.835588235294118</v>
      </c>
      <c r="F6515" s="65">
        <v>9.8579411764705878</v>
      </c>
    </row>
    <row r="6516" spans="2:6" ht="19.5" hidden="1" customHeight="1" thickBot="1">
      <c r="B6516" s="66" t="s">
        <v>0</v>
      </c>
      <c r="C6516" s="67"/>
      <c r="D6516" s="68">
        <f>AVERAGE(D6512:D6515)</f>
        <v>9.8096078431372558</v>
      </c>
      <c r="E6516" s="26">
        <f>AVERAGE(E6512:E6515)</f>
        <v>9.8331372549019616</v>
      </c>
      <c r="F6516" s="26">
        <f>AVERAGE(F6512:F6515)</f>
        <v>9.8566666666666674</v>
      </c>
    </row>
    <row r="6517" spans="2:6" ht="19.5" hidden="1" customHeight="1" thickTop="1">
      <c r="B6517" s="33"/>
      <c r="C6517" s="29"/>
      <c r="D6517" s="30"/>
      <c r="E6517" s="56"/>
      <c r="F6517" s="32"/>
    </row>
    <row r="6518" spans="2:6" ht="19.5" hidden="1" customHeight="1">
      <c r="B6518" s="33">
        <f>B6513+1</f>
        <v>42724</v>
      </c>
      <c r="C6518" s="34">
        <v>0.39583333333333331</v>
      </c>
      <c r="D6518" s="15">
        <v>9.8123529411764725</v>
      </c>
      <c r="E6518" s="35">
        <v>9.8335294117647063</v>
      </c>
      <c r="F6518" s="35">
        <v>9.8547058823529401</v>
      </c>
    </row>
    <row r="6519" spans="2:6" ht="19.5" hidden="1" customHeight="1">
      <c r="B6519" s="33"/>
      <c r="C6519" s="34">
        <v>0.52083333333333337</v>
      </c>
      <c r="D6519" s="15">
        <v>9.8176470588235318</v>
      </c>
      <c r="E6519" s="35">
        <v>9.8408823529411755</v>
      </c>
      <c r="F6519" s="35">
        <v>9.864117647058821</v>
      </c>
    </row>
    <row r="6520" spans="2:6" ht="19.5" hidden="1" customHeight="1">
      <c r="B6520" s="51"/>
      <c r="C6520" s="57">
        <v>0.64583333333333337</v>
      </c>
      <c r="D6520" s="63">
        <v>9.8076470588235303</v>
      </c>
      <c r="E6520" s="35">
        <v>9.8308823529411757</v>
      </c>
      <c r="F6520" s="65">
        <v>9.8541176470588212</v>
      </c>
    </row>
    <row r="6521" spans="2:6" ht="19.5" hidden="1" customHeight="1" thickBot="1">
      <c r="B6521" s="66" t="s">
        <v>0</v>
      </c>
      <c r="C6521" s="67"/>
      <c r="D6521" s="68">
        <f>AVERAGE(D6517:D6520)</f>
        <v>9.8125490196078449</v>
      </c>
      <c r="E6521" s="26">
        <f>AVERAGE(E6517:E6520)</f>
        <v>9.8350980392156853</v>
      </c>
      <c r="F6521" s="26">
        <f>AVERAGE(F6517:F6520)</f>
        <v>9.8576470588235274</v>
      </c>
    </row>
    <row r="6522" spans="2:6" ht="19.5" hidden="1" customHeight="1" thickTop="1">
      <c r="B6522" s="33"/>
      <c r="C6522" s="29"/>
      <c r="D6522" s="30"/>
      <c r="E6522" s="56"/>
      <c r="F6522" s="32"/>
    </row>
    <row r="6523" spans="2:6" ht="19.5" hidden="1" customHeight="1">
      <c r="B6523" s="33">
        <f>B6518+1</f>
        <v>42725</v>
      </c>
      <c r="C6523" s="34">
        <v>0.39583333333333331</v>
      </c>
      <c r="D6523" s="15">
        <v>9.8035294117647069</v>
      </c>
      <c r="E6523" s="35">
        <v>9.8267647058823524</v>
      </c>
      <c r="F6523" s="35">
        <v>9.8499999999999979</v>
      </c>
    </row>
    <row r="6524" spans="2:6" ht="19.5" hidden="1" customHeight="1">
      <c r="B6524" s="33"/>
      <c r="C6524" s="34">
        <v>0.52083333333333337</v>
      </c>
      <c r="D6524" s="15">
        <v>9.7985294117647062</v>
      </c>
      <c r="E6524" s="35">
        <v>9.8235294117647047</v>
      </c>
      <c r="F6524" s="35">
        <v>9.8485294117647033</v>
      </c>
    </row>
    <row r="6525" spans="2:6" ht="19.5" hidden="1" customHeight="1">
      <c r="B6525" s="51"/>
      <c r="C6525" s="57">
        <v>0.64583333333333337</v>
      </c>
      <c r="D6525" s="63">
        <v>9.797941176470589</v>
      </c>
      <c r="E6525" s="35">
        <v>9.8229411764705894</v>
      </c>
      <c r="F6525" s="65">
        <v>9.847941176470588</v>
      </c>
    </row>
    <row r="6526" spans="2:6" ht="19.5" hidden="1" customHeight="1" thickBot="1">
      <c r="B6526" s="66" t="s">
        <v>0</v>
      </c>
      <c r="C6526" s="67"/>
      <c r="D6526" s="68">
        <f>AVERAGE(D6522:D6525)</f>
        <v>9.7999999999999989</v>
      </c>
      <c r="E6526" s="26">
        <f>AVERAGE(E6522:E6525)</f>
        <v>9.8244117647058822</v>
      </c>
      <c r="F6526" s="26">
        <f>AVERAGE(F6522:F6525)</f>
        <v>9.8488235294117636</v>
      </c>
    </row>
    <row r="6527" spans="2:6" ht="19.5" hidden="1" customHeight="1" thickTop="1">
      <c r="B6527" s="33"/>
      <c r="C6527" s="29"/>
      <c r="D6527" s="30"/>
      <c r="E6527" s="56"/>
      <c r="F6527" s="32"/>
    </row>
    <row r="6528" spans="2:6" ht="19.5" hidden="1" customHeight="1">
      <c r="B6528" s="33">
        <f>B6523+1</f>
        <v>42726</v>
      </c>
      <c r="C6528" s="34">
        <v>0.39583333333333331</v>
      </c>
      <c r="D6528" s="15">
        <v>9.7955882352941188</v>
      </c>
      <c r="E6528" s="35">
        <v>9.8179411764705868</v>
      </c>
      <c r="F6528" s="35">
        <v>9.8402941176470566</v>
      </c>
    </row>
    <row r="6529" spans="2:6" ht="19.5" hidden="1" customHeight="1">
      <c r="B6529" s="33"/>
      <c r="C6529" s="34">
        <v>0.52083333333333337</v>
      </c>
      <c r="D6529" s="15">
        <v>9.7908823529411784</v>
      </c>
      <c r="E6529" s="35">
        <v>9.8114705882352951</v>
      </c>
      <c r="F6529" s="35">
        <v>9.83205882352941</v>
      </c>
    </row>
    <row r="6530" spans="2:6" ht="19.5" hidden="1" customHeight="1">
      <c r="B6530" s="51"/>
      <c r="C6530" s="57">
        <v>0.64583333333333337</v>
      </c>
      <c r="D6530" s="63">
        <v>9.7935294117647071</v>
      </c>
      <c r="E6530" s="35">
        <v>9.8150000000000013</v>
      </c>
      <c r="F6530" s="65">
        <v>9.8364705882352936</v>
      </c>
    </row>
    <row r="6531" spans="2:6" ht="19.5" hidden="1" customHeight="1" thickBot="1">
      <c r="B6531" s="66" t="s">
        <v>0</v>
      </c>
      <c r="C6531" s="67"/>
      <c r="D6531" s="68">
        <f>AVERAGE(D6527:D6530)</f>
        <v>9.7933333333333348</v>
      </c>
      <c r="E6531" s="26">
        <f>AVERAGE(E6527:E6530)</f>
        <v>9.8148039215686271</v>
      </c>
      <c r="F6531" s="26">
        <f>AVERAGE(F6527:F6530)</f>
        <v>9.8362745098039195</v>
      </c>
    </row>
    <row r="6532" spans="2:6" ht="19.5" hidden="1" customHeight="1" thickTop="1">
      <c r="B6532" s="33"/>
      <c r="C6532" s="29"/>
      <c r="D6532" s="30"/>
      <c r="E6532" s="56"/>
      <c r="F6532" s="32"/>
    </row>
    <row r="6533" spans="2:6" ht="19.5" hidden="1" customHeight="1">
      <c r="B6533" s="33">
        <f>B6528+1</f>
        <v>42727</v>
      </c>
      <c r="C6533" s="34">
        <v>0.39583333333333331</v>
      </c>
      <c r="D6533" s="15">
        <v>9.8000000000000025</v>
      </c>
      <c r="E6533" s="35">
        <v>9.8223529411764705</v>
      </c>
      <c r="F6533" s="35">
        <v>9.8447058823529385</v>
      </c>
    </row>
    <row r="6534" spans="2:6" ht="19.5" hidden="1" customHeight="1">
      <c r="B6534" s="33"/>
      <c r="C6534" s="34">
        <v>0.52083333333333337</v>
      </c>
      <c r="D6534" s="15">
        <v>9.8023529411764709</v>
      </c>
      <c r="E6534" s="35">
        <v>9.8255882352941164</v>
      </c>
      <c r="F6534" s="35">
        <v>9.8488235294117619</v>
      </c>
    </row>
    <row r="6535" spans="2:6" ht="19.5" hidden="1" customHeight="1">
      <c r="B6535" s="51"/>
      <c r="C6535" s="57">
        <v>0.64583333333333337</v>
      </c>
      <c r="D6535" s="63">
        <v>9.8023529411764709</v>
      </c>
      <c r="E6535" s="35">
        <v>9.8247058823529407</v>
      </c>
      <c r="F6535" s="65">
        <v>9.8470588235294088</v>
      </c>
    </row>
    <row r="6536" spans="2:6" ht="19.5" hidden="1" customHeight="1" thickBot="1">
      <c r="B6536" s="66" t="s">
        <v>0</v>
      </c>
      <c r="C6536" s="67"/>
      <c r="D6536" s="68">
        <f>AVERAGE(D6532:D6535)</f>
        <v>9.8015686274509815</v>
      </c>
      <c r="E6536" s="26">
        <f>AVERAGE(E6532:E6535)</f>
        <v>9.8242156862745098</v>
      </c>
      <c r="F6536" s="26">
        <f>AVERAGE(F6532:F6535)</f>
        <v>9.8468627450980364</v>
      </c>
    </row>
    <row r="6537" spans="2:6" ht="19.5" hidden="1" customHeight="1" thickTop="1">
      <c r="B6537" s="33"/>
      <c r="C6537" s="29"/>
      <c r="D6537" s="30"/>
      <c r="E6537" s="56"/>
      <c r="F6537" s="32"/>
    </row>
    <row r="6538" spans="2:6" ht="19.5" hidden="1" customHeight="1">
      <c r="B6538" s="33">
        <f>B6533+4</f>
        <v>42731</v>
      </c>
      <c r="C6538" s="34">
        <v>0.39583333333333331</v>
      </c>
      <c r="D6538" s="15">
        <v>9.8000000000000007</v>
      </c>
      <c r="E6538" s="35">
        <v>9.8249999999999993</v>
      </c>
      <c r="F6538" s="35">
        <v>9.8499999999999979</v>
      </c>
    </row>
    <row r="6539" spans="2:6" ht="19.5" hidden="1" customHeight="1">
      <c r="B6539" s="33"/>
      <c r="C6539" s="34">
        <v>0.52083333333333337</v>
      </c>
      <c r="D6539" s="15">
        <v>9.7973529411764702</v>
      </c>
      <c r="E6539" s="35">
        <v>9.8214705882352931</v>
      </c>
      <c r="F6539" s="35">
        <v>9.8455882352941142</v>
      </c>
    </row>
    <row r="6540" spans="2:6" ht="19.5" hidden="1" customHeight="1">
      <c r="B6540" s="51"/>
      <c r="C6540" s="57">
        <v>0.64583333333333337</v>
      </c>
      <c r="D6540" s="63">
        <v>9.7997058823529404</v>
      </c>
      <c r="E6540" s="35">
        <v>9.8238235294117633</v>
      </c>
      <c r="F6540" s="65">
        <v>9.8479411764705862</v>
      </c>
    </row>
    <row r="6541" spans="2:6" ht="19.5" hidden="1" customHeight="1" thickBot="1">
      <c r="B6541" s="66" t="s">
        <v>0</v>
      </c>
      <c r="C6541" s="67"/>
      <c r="D6541" s="68">
        <f>AVERAGE(D6537:D6540)</f>
        <v>9.7990196078431371</v>
      </c>
      <c r="E6541" s="26">
        <f>AVERAGE(E6537:E6540)</f>
        <v>9.8234313725490185</v>
      </c>
      <c r="F6541" s="26">
        <f>AVERAGE(F6537:F6540)</f>
        <v>9.8478431372548982</v>
      </c>
    </row>
    <row r="6542" spans="2:6" ht="19.5" hidden="1" customHeight="1" thickTop="1">
      <c r="B6542" s="33"/>
      <c r="C6542" s="29"/>
      <c r="D6542" s="30"/>
      <c r="E6542" s="56"/>
      <c r="F6542" s="32"/>
    </row>
    <row r="6543" spans="2:6" ht="19.5" hidden="1" customHeight="1">
      <c r="B6543" s="33">
        <f>B6538+1</f>
        <v>42732</v>
      </c>
      <c r="C6543" s="34">
        <v>0.39583333333333331</v>
      </c>
      <c r="D6543" s="15">
        <v>9.8023529411764709</v>
      </c>
      <c r="E6543" s="35">
        <v>9.8255882352941164</v>
      </c>
      <c r="F6543" s="35">
        <v>9.8488235294117619</v>
      </c>
    </row>
    <row r="6544" spans="2:6" ht="19.5" hidden="1" customHeight="1">
      <c r="B6544" s="33"/>
      <c r="C6544" s="34">
        <v>0.52083333333333337</v>
      </c>
      <c r="D6544" s="15">
        <v>9.8138235294117635</v>
      </c>
      <c r="E6544" s="35">
        <v>9.8379411764705864</v>
      </c>
      <c r="F6544" s="35">
        <v>9.8620588235294093</v>
      </c>
    </row>
    <row r="6545" spans="2:6" ht="19.5" hidden="1" customHeight="1">
      <c r="B6545" s="51"/>
      <c r="C6545" s="57">
        <v>0.64583333333333337</v>
      </c>
      <c r="D6545" s="63">
        <v>9.82</v>
      </c>
      <c r="E6545" s="35">
        <v>9.8432352941176475</v>
      </c>
      <c r="F6545" s="65">
        <v>9.866470588235293</v>
      </c>
    </row>
    <row r="6546" spans="2:6" ht="19.5" hidden="1" customHeight="1" thickBot="1">
      <c r="B6546" s="66" t="s">
        <v>0</v>
      </c>
      <c r="C6546" s="67"/>
      <c r="D6546" s="68">
        <f>AVERAGE(D6542:D6545)</f>
        <v>9.8120588235294122</v>
      </c>
      <c r="E6546" s="26">
        <f>AVERAGE(E6542:E6545)</f>
        <v>9.8355882352941162</v>
      </c>
      <c r="F6546" s="26">
        <f>AVERAGE(F6542:F6545)</f>
        <v>9.859117647058822</v>
      </c>
    </row>
    <row r="6547" spans="2:6" ht="19.5" hidden="1" customHeight="1" thickTop="1">
      <c r="B6547" s="33"/>
      <c r="C6547" s="29"/>
      <c r="D6547" s="30"/>
      <c r="E6547" s="56"/>
      <c r="F6547" s="32"/>
    </row>
    <row r="6548" spans="2:6" ht="19.5" hidden="1" customHeight="1">
      <c r="B6548" s="33">
        <f>B6543+1</f>
        <v>42733</v>
      </c>
      <c r="C6548" s="34">
        <v>0.39583333333333331</v>
      </c>
      <c r="D6548" s="15">
        <v>9.8047058823529394</v>
      </c>
      <c r="E6548" s="35">
        <v>9.8297058823529397</v>
      </c>
      <c r="F6548" s="35">
        <v>9.8547058823529401</v>
      </c>
    </row>
    <row r="6549" spans="2:6" ht="19.5" hidden="1" customHeight="1">
      <c r="B6549" s="33"/>
      <c r="C6549" s="34">
        <v>0.52083333333333337</v>
      </c>
      <c r="D6549" s="15">
        <v>9.8114705882352968</v>
      </c>
      <c r="E6549" s="35">
        <v>9.8347058823529423</v>
      </c>
      <c r="F6549" s="35">
        <v>9.8579411764705878</v>
      </c>
    </row>
    <row r="6550" spans="2:6" ht="19.5" hidden="1" customHeight="1">
      <c r="B6550" s="51"/>
      <c r="C6550" s="57">
        <v>0.64583333333333337</v>
      </c>
      <c r="D6550" s="63">
        <v>9.8147058823529427</v>
      </c>
      <c r="E6550" s="35">
        <v>9.8388235294117656</v>
      </c>
      <c r="F6550" s="65">
        <v>9.8629411764705885</v>
      </c>
    </row>
    <row r="6551" spans="2:6" ht="19.5" hidden="1" customHeight="1" thickBot="1">
      <c r="B6551" s="66" t="s">
        <v>0</v>
      </c>
      <c r="C6551" s="67"/>
      <c r="D6551" s="68">
        <f>AVERAGE(D6547:D6550)</f>
        <v>9.8102941176470591</v>
      </c>
      <c r="E6551" s="26">
        <f>AVERAGE(E6547:E6550)</f>
        <v>9.834411764705882</v>
      </c>
      <c r="F6551" s="26">
        <f>AVERAGE(F6547:F6550)</f>
        <v>9.8585294117647049</v>
      </c>
    </row>
    <row r="6552" spans="2:6" ht="19.5" hidden="1" customHeight="1" thickTop="1">
      <c r="B6552" s="33"/>
      <c r="C6552" s="29"/>
      <c r="D6552" s="30"/>
      <c r="E6552" s="56"/>
      <c r="F6552" s="32"/>
    </row>
    <row r="6553" spans="2:6" ht="19.5" hidden="1" customHeight="1">
      <c r="B6553" s="33">
        <f>B6548+1</f>
        <v>42734</v>
      </c>
      <c r="C6553" s="34">
        <v>0.39583333333333331</v>
      </c>
      <c r="D6553" s="15">
        <v>9.8488235294117636</v>
      </c>
      <c r="E6553" s="35">
        <v>9.8729411764705883</v>
      </c>
      <c r="F6553" s="35">
        <v>9.897058823529413</v>
      </c>
    </row>
    <row r="6554" spans="2:6" ht="19.5" hidden="1" customHeight="1">
      <c r="B6554" s="33"/>
      <c r="C6554" s="34">
        <v>0.52083333333333337</v>
      </c>
      <c r="D6554" s="15">
        <v>9.8811764705882368</v>
      </c>
      <c r="E6554" s="35">
        <v>9.9035294117647066</v>
      </c>
      <c r="F6554" s="35">
        <v>9.9258823529411764</v>
      </c>
    </row>
    <row r="6555" spans="2:6" ht="19.5" hidden="1" customHeight="1">
      <c r="B6555" s="51"/>
      <c r="C6555" s="57">
        <v>0.64583333333333337</v>
      </c>
      <c r="D6555" s="63">
        <v>9.8911764705882366</v>
      </c>
      <c r="E6555" s="35">
        <v>9.9152941176470595</v>
      </c>
      <c r="F6555" s="65">
        <v>9.9394117647058824</v>
      </c>
    </row>
    <row r="6556" spans="2:6" ht="19.5" hidden="1" customHeight="1" thickBot="1">
      <c r="B6556" s="66" t="s">
        <v>0</v>
      </c>
      <c r="C6556" s="67"/>
      <c r="D6556" s="68">
        <f>AVERAGE(D6552:D6555)</f>
        <v>9.8737254901960796</v>
      </c>
      <c r="E6556" s="26">
        <f>AVERAGE(E6552:E6555)</f>
        <v>9.8972549019607854</v>
      </c>
      <c r="F6556" s="26">
        <f>AVERAGE(F6552:F6555)</f>
        <v>9.9207843137254912</v>
      </c>
    </row>
    <row r="6557" spans="2:6" ht="19.5" hidden="1" customHeight="1" thickTop="1">
      <c r="B6557" s="33"/>
      <c r="C6557" s="29"/>
      <c r="D6557" s="30"/>
      <c r="E6557" s="56"/>
      <c r="F6557" s="32"/>
    </row>
    <row r="6558" spans="2:6" ht="19.5" hidden="1" customHeight="1">
      <c r="B6558" s="33">
        <f>B6553+4</f>
        <v>42738</v>
      </c>
      <c r="C6558" s="34">
        <v>0.39583333333333331</v>
      </c>
      <c r="D6558" s="15">
        <v>9.8935294117647068</v>
      </c>
      <c r="E6558" s="35">
        <v>9.9152941176470577</v>
      </c>
      <c r="F6558" s="35">
        <v>9.9370588235294104</v>
      </c>
    </row>
    <row r="6559" spans="2:6" ht="19.5" hidden="1" customHeight="1">
      <c r="B6559" s="33"/>
      <c r="C6559" s="34">
        <v>0.52083333333333337</v>
      </c>
      <c r="D6559" s="15">
        <v>9.8911764705882366</v>
      </c>
      <c r="E6559" s="35">
        <v>9.9147058823529406</v>
      </c>
      <c r="F6559" s="35">
        <v>9.9382352941176464</v>
      </c>
    </row>
    <row r="6560" spans="2:6" ht="19.5" hidden="1" customHeight="1">
      <c r="B6560" s="51"/>
      <c r="C6560" s="57">
        <v>0.64583333333333337</v>
      </c>
      <c r="D6560" s="63">
        <v>9.8935294117647068</v>
      </c>
      <c r="E6560" s="35">
        <v>9.9167647058823523</v>
      </c>
      <c r="F6560" s="65">
        <v>9.9399999999999977</v>
      </c>
    </row>
    <row r="6561" spans="2:6" ht="19.5" hidden="1" customHeight="1" thickBot="1">
      <c r="B6561" s="66" t="s">
        <v>0</v>
      </c>
      <c r="C6561" s="67"/>
      <c r="D6561" s="68">
        <f>AVERAGE(D6557:D6560)</f>
        <v>9.8927450980392173</v>
      </c>
      <c r="E6561" s="26">
        <f>AVERAGE(E6557:E6560)</f>
        <v>9.9155882352941163</v>
      </c>
      <c r="F6561" s="26">
        <f>AVERAGE(F6557:F6560)</f>
        <v>9.9384313725490188</v>
      </c>
    </row>
    <row r="6562" spans="2:6" ht="19.5" hidden="1" customHeight="1" thickTop="1">
      <c r="B6562" s="33"/>
      <c r="C6562" s="29"/>
      <c r="D6562" s="30"/>
      <c r="E6562" s="56"/>
      <c r="F6562" s="32"/>
    </row>
    <row r="6563" spans="2:6" ht="19.5" hidden="1" customHeight="1">
      <c r="B6563" s="33">
        <f>B6558+1</f>
        <v>42739</v>
      </c>
      <c r="C6563" s="34">
        <v>0.39583333333333331</v>
      </c>
      <c r="D6563" s="15">
        <v>9.897058823529413</v>
      </c>
      <c r="E6563" s="35">
        <v>9.9202941176470585</v>
      </c>
      <c r="F6563" s="35">
        <v>9.943529411764704</v>
      </c>
    </row>
    <row r="6564" spans="2:6" ht="19.5" hidden="1" customHeight="1">
      <c r="B6564" s="33"/>
      <c r="C6564" s="34">
        <v>0.52083333333333337</v>
      </c>
      <c r="D6564" s="15">
        <v>9.8967647058823545</v>
      </c>
      <c r="E6564" s="35">
        <v>9.9199999999999982</v>
      </c>
      <c r="F6564" s="35">
        <v>9.9432352941176436</v>
      </c>
    </row>
    <row r="6565" spans="2:6" ht="19.5" hidden="1" customHeight="1">
      <c r="B6565" s="51"/>
      <c r="C6565" s="57">
        <v>0.64583333333333337</v>
      </c>
      <c r="D6565" s="63">
        <v>9.8973529411764716</v>
      </c>
      <c r="E6565" s="35">
        <v>9.9199999999999982</v>
      </c>
      <c r="F6565" s="65">
        <v>9.9426470588235265</v>
      </c>
    </row>
    <row r="6566" spans="2:6" ht="19.5" hidden="1" customHeight="1" thickBot="1">
      <c r="B6566" s="66" t="s">
        <v>0</v>
      </c>
      <c r="C6566" s="67"/>
      <c r="D6566" s="68">
        <f>AVERAGE(D6562:D6565)</f>
        <v>9.897058823529413</v>
      </c>
      <c r="E6566" s="26">
        <f>AVERAGE(E6562:E6565)</f>
        <v>9.9200980392156843</v>
      </c>
      <c r="F6566" s="26">
        <f>AVERAGE(F6562:F6565)</f>
        <v>9.9431372549019574</v>
      </c>
    </row>
    <row r="6567" spans="2:6" ht="19.5" hidden="1" customHeight="1" thickTop="1">
      <c r="B6567" s="33"/>
      <c r="C6567" s="29"/>
      <c r="D6567" s="30"/>
      <c r="E6567" s="56"/>
      <c r="F6567" s="32"/>
    </row>
    <row r="6568" spans="2:6" ht="19.5" hidden="1" customHeight="1">
      <c r="B6568" s="33">
        <f>B6563+1</f>
        <v>42740</v>
      </c>
      <c r="C6568" s="34">
        <v>0.39583333333333331</v>
      </c>
      <c r="D6568" s="15">
        <v>9.8967647058823562</v>
      </c>
      <c r="E6568" s="35">
        <v>9.9191176470588243</v>
      </c>
      <c r="F6568" s="35">
        <v>9.9414705882352923</v>
      </c>
    </row>
    <row r="6569" spans="2:6" ht="19.5" hidden="1" customHeight="1">
      <c r="B6569" s="33"/>
      <c r="C6569" s="34">
        <v>0.52083333333333337</v>
      </c>
      <c r="D6569" s="15">
        <v>9.9061764705882389</v>
      </c>
      <c r="E6569" s="35">
        <v>9.9285294117647069</v>
      </c>
      <c r="F6569" s="35">
        <v>9.950882352941175</v>
      </c>
    </row>
    <row r="6570" spans="2:6" ht="19.5" hidden="1" customHeight="1">
      <c r="B6570" s="51"/>
      <c r="C6570" s="57">
        <v>0.64583333333333337</v>
      </c>
      <c r="D6570" s="63">
        <v>9.9391176470588221</v>
      </c>
      <c r="E6570" s="35">
        <v>9.9608823529411765</v>
      </c>
      <c r="F6570" s="65">
        <v>9.982647058823531</v>
      </c>
    </row>
    <row r="6571" spans="2:6" ht="19.5" hidden="1" customHeight="1" thickBot="1">
      <c r="B6571" s="66" t="s">
        <v>0</v>
      </c>
      <c r="C6571" s="67"/>
      <c r="D6571" s="68">
        <f>AVERAGE(D6567:D6570)</f>
        <v>9.9140196078431391</v>
      </c>
      <c r="E6571" s="26">
        <f>AVERAGE(E6567:E6570)</f>
        <v>9.9361764705882365</v>
      </c>
      <c r="F6571" s="26">
        <f>AVERAGE(F6567:F6570)</f>
        <v>9.9583333333333339</v>
      </c>
    </row>
    <row r="6572" spans="2:6" ht="19.5" hidden="1" customHeight="1" thickTop="1">
      <c r="B6572" s="33"/>
      <c r="C6572" s="29"/>
      <c r="D6572" s="30"/>
      <c r="E6572" s="56"/>
      <c r="F6572" s="32"/>
    </row>
    <row r="6573" spans="2:6" ht="19.5" hidden="1" customHeight="1">
      <c r="B6573" s="33">
        <f>B6568+1</f>
        <v>42741</v>
      </c>
      <c r="C6573" s="34">
        <v>0.39583333333333331</v>
      </c>
      <c r="D6573" s="15">
        <v>9.9513235294117646</v>
      </c>
      <c r="E6573" s="35">
        <v>9.9745588235294118</v>
      </c>
      <c r="F6573" s="35">
        <v>9.9977941176470591</v>
      </c>
    </row>
    <row r="6574" spans="2:6" ht="19.5" hidden="1" customHeight="1">
      <c r="B6574" s="33"/>
      <c r="C6574" s="34">
        <v>0.52083333333333337</v>
      </c>
      <c r="D6574" s="15">
        <v>9.9838235294117652</v>
      </c>
      <c r="E6574" s="35">
        <v>10.011470588235294</v>
      </c>
      <c r="F6574" s="35">
        <v>10.039117647058825</v>
      </c>
    </row>
    <row r="6575" spans="2:6" ht="19.5" hidden="1" customHeight="1">
      <c r="B6575" s="51"/>
      <c r="C6575" s="57">
        <v>0.64583333333333337</v>
      </c>
      <c r="D6575" s="63">
        <v>9.9935294117647047</v>
      </c>
      <c r="E6575" s="35">
        <v>10.014117647058823</v>
      </c>
      <c r="F6575" s="65">
        <v>10.034705882352942</v>
      </c>
    </row>
    <row r="6576" spans="2:6" ht="19.5" hidden="1" customHeight="1" thickBot="1">
      <c r="B6576" s="66" t="s">
        <v>0</v>
      </c>
      <c r="C6576" s="67"/>
      <c r="D6576" s="68">
        <f>AVERAGE(D6572:D6575)</f>
        <v>9.9762254901960787</v>
      </c>
      <c r="E6576" s="26">
        <f>AVERAGE(E6572:E6575)</f>
        <v>10.000049019607843</v>
      </c>
      <c r="F6576" s="26">
        <f>AVERAGE(F6572:F6575)</f>
        <v>10.023872549019609</v>
      </c>
    </row>
    <row r="6577" spans="2:6" ht="19.5" hidden="1" customHeight="1" thickTop="1">
      <c r="B6577" s="33"/>
      <c r="C6577" s="29"/>
      <c r="D6577" s="30"/>
      <c r="E6577" s="56"/>
      <c r="F6577" s="32"/>
    </row>
    <row r="6578" spans="2:6" ht="19.5" hidden="1" customHeight="1">
      <c r="B6578" s="33">
        <f>B6573+3</f>
        <v>42744</v>
      </c>
      <c r="C6578" s="34">
        <v>0.39583333333333331</v>
      </c>
      <c r="D6578" s="15">
        <v>9.9982352941176487</v>
      </c>
      <c r="E6578" s="35">
        <v>10.021470588235296</v>
      </c>
      <c r="F6578" s="35">
        <v>10.044705882352943</v>
      </c>
    </row>
    <row r="6579" spans="2:6" ht="19.5" hidden="1" customHeight="1">
      <c r="B6579" s="33"/>
      <c r="C6579" s="34">
        <v>0.52083333333333337</v>
      </c>
      <c r="D6579" s="15">
        <v>10.111176470588235</v>
      </c>
      <c r="E6579" s="35">
        <v>10.13529411764706</v>
      </c>
      <c r="F6579" s="35">
        <v>10.159411764705883</v>
      </c>
    </row>
    <row r="6580" spans="2:6" ht="19.5" hidden="1" customHeight="1">
      <c r="B6580" s="51"/>
      <c r="C6580" s="57">
        <v>0.64583333333333337</v>
      </c>
      <c r="D6580" s="63">
        <v>10.135588235294119</v>
      </c>
      <c r="E6580" s="35">
        <v>10.159117647058824</v>
      </c>
      <c r="F6580" s="65">
        <v>10.182647058823528</v>
      </c>
    </row>
    <row r="6581" spans="2:6" ht="19.5" hidden="1" customHeight="1" thickBot="1">
      <c r="B6581" s="66" t="s">
        <v>0</v>
      </c>
      <c r="C6581" s="67"/>
      <c r="D6581" s="68">
        <f>AVERAGE(D6577:D6580)</f>
        <v>10.081666666666667</v>
      </c>
      <c r="E6581" s="26">
        <f>AVERAGE(E6577:E6580)</f>
        <v>10.105294117647061</v>
      </c>
      <c r="F6581" s="26">
        <f>AVERAGE(F6577:F6580)</f>
        <v>10.128921568627453</v>
      </c>
    </row>
    <row r="6582" spans="2:6" ht="19.5" hidden="1" customHeight="1" thickTop="1">
      <c r="B6582" s="33"/>
      <c r="C6582" s="29"/>
      <c r="D6582" s="30"/>
      <c r="E6582" s="56"/>
      <c r="F6582" s="32"/>
    </row>
    <row r="6583" spans="2:6" ht="19.5" hidden="1" customHeight="1">
      <c r="B6583" s="33">
        <f>B6578+1</f>
        <v>42745</v>
      </c>
      <c r="C6583" s="34">
        <v>0.39583333333333331</v>
      </c>
      <c r="D6583" s="15">
        <v>10.134411764705883</v>
      </c>
      <c r="E6583" s="35">
        <v>10.158823529411766</v>
      </c>
      <c r="F6583" s="35">
        <v>10.183235294117649</v>
      </c>
    </row>
    <row r="6584" spans="2:6" ht="19.5" hidden="1" customHeight="1">
      <c r="B6584" s="33"/>
      <c r="C6584" s="34">
        <v>0.52083333333333337</v>
      </c>
      <c r="D6584" s="15">
        <v>10.106470588235293</v>
      </c>
      <c r="E6584" s="35">
        <v>10.130882352941176</v>
      </c>
      <c r="F6584" s="35">
        <v>10.15529411764706</v>
      </c>
    </row>
    <row r="6585" spans="2:6" ht="19.5" hidden="1" customHeight="1">
      <c r="B6585" s="51"/>
      <c r="C6585" s="57">
        <v>0.64583333333333337</v>
      </c>
      <c r="D6585" s="63">
        <v>10.087058823529409</v>
      </c>
      <c r="E6585" s="35">
        <v>10.108529411764703</v>
      </c>
      <c r="F6585" s="65">
        <v>10.129999999999999</v>
      </c>
    </row>
    <row r="6586" spans="2:6" ht="19.5" hidden="1" customHeight="1" thickBot="1">
      <c r="B6586" s="66" t="s">
        <v>0</v>
      </c>
      <c r="C6586" s="67"/>
      <c r="D6586" s="68">
        <f>AVERAGE(D6582:D6585)</f>
        <v>10.109313725490196</v>
      </c>
      <c r="E6586" s="26">
        <f>AVERAGE(E6582:E6585)</f>
        <v>10.132745098039214</v>
      </c>
      <c r="F6586" s="26">
        <f>AVERAGE(F6582:F6585)</f>
        <v>10.156176470588237</v>
      </c>
    </row>
    <row r="6587" spans="2:6" ht="19.5" hidden="1" customHeight="1" thickTop="1">
      <c r="B6587" s="33"/>
      <c r="C6587" s="29"/>
      <c r="D6587" s="30"/>
      <c r="E6587" s="56"/>
      <c r="F6587" s="32"/>
    </row>
    <row r="6588" spans="2:6" ht="19.5" hidden="1" customHeight="1">
      <c r="B6588" s="33">
        <f>B6583+1</f>
        <v>42746</v>
      </c>
      <c r="C6588" s="34">
        <v>0.39583333333333331</v>
      </c>
      <c r="D6588" s="15">
        <v>10.072647058823531</v>
      </c>
      <c r="E6588" s="35">
        <v>10.094999999999999</v>
      </c>
      <c r="F6588" s="35">
        <v>10.117352941176469</v>
      </c>
    </row>
    <row r="6589" spans="2:6" ht="19.5" hidden="1" customHeight="1">
      <c r="B6589" s="33"/>
      <c r="C6589" s="34">
        <v>0.52083333333333337</v>
      </c>
      <c r="D6589" s="15">
        <v>10.039117647058827</v>
      </c>
      <c r="E6589" s="35">
        <v>10.062352941176471</v>
      </c>
      <c r="F6589" s="35">
        <v>10.085588235294114</v>
      </c>
    </row>
    <row r="6590" spans="2:6" ht="19.5" hidden="1" customHeight="1">
      <c r="B6590" s="51"/>
      <c r="C6590" s="57">
        <v>0.64583333333333337</v>
      </c>
      <c r="D6590" s="63">
        <v>10.015588235294118</v>
      </c>
      <c r="E6590" s="35">
        <v>10.037941176470589</v>
      </c>
      <c r="F6590" s="65">
        <v>10.060294117647059</v>
      </c>
    </row>
    <row r="6591" spans="2:6" ht="19.5" hidden="1" customHeight="1" thickBot="1">
      <c r="B6591" s="66" t="s">
        <v>0</v>
      </c>
      <c r="C6591" s="67"/>
      <c r="D6591" s="68">
        <f>AVERAGE(D6587:D6590)</f>
        <v>10.042450980392159</v>
      </c>
      <c r="E6591" s="26">
        <f>AVERAGE(E6587:E6590)</f>
        <v>10.065098039215686</v>
      </c>
      <c r="F6591" s="26">
        <f>AVERAGE(F6587:F6590)</f>
        <v>10.087745098039214</v>
      </c>
    </row>
    <row r="6592" spans="2:6" ht="19.5" hidden="1" customHeight="1" thickTop="1">
      <c r="B6592" s="33"/>
      <c r="C6592" s="29"/>
      <c r="D6592" s="30"/>
      <c r="E6592" s="56"/>
      <c r="F6592" s="32"/>
    </row>
    <row r="6593" spans="2:6" ht="19.5" hidden="1" customHeight="1">
      <c r="B6593" s="33">
        <f>B6588+1</f>
        <v>42747</v>
      </c>
      <c r="C6593" s="34">
        <v>0.39583333333333331</v>
      </c>
      <c r="D6593" s="15">
        <v>10.015882352941176</v>
      </c>
      <c r="E6593" s="35">
        <v>10.037647058823531</v>
      </c>
      <c r="F6593" s="35">
        <v>10.059411764705883</v>
      </c>
    </row>
    <row r="6594" spans="2:6" ht="19.5" hidden="1" customHeight="1">
      <c r="B6594" s="33"/>
      <c r="C6594" s="34">
        <v>0.52083333333333337</v>
      </c>
      <c r="D6594" s="15">
        <v>9.9844117647058823</v>
      </c>
      <c r="E6594" s="35">
        <v>10.006764705882354</v>
      </c>
      <c r="F6594" s="35">
        <v>10.029117647058824</v>
      </c>
    </row>
    <row r="6595" spans="2:6" ht="19.5" hidden="1" customHeight="1">
      <c r="B6595" s="51"/>
      <c r="C6595" s="57">
        <v>0.64583333333333337</v>
      </c>
      <c r="D6595" s="63">
        <v>9.9602941176470559</v>
      </c>
      <c r="E6595" s="35">
        <v>9.9823529411764689</v>
      </c>
      <c r="F6595" s="65">
        <v>10.004411764705884</v>
      </c>
    </row>
    <row r="6596" spans="2:6" ht="19.5" hidden="1" customHeight="1" thickBot="1">
      <c r="B6596" s="66" t="s">
        <v>0</v>
      </c>
      <c r="C6596" s="67"/>
      <c r="D6596" s="68">
        <f>AVERAGE(D6592:D6595)</f>
        <v>9.9868627450980387</v>
      </c>
      <c r="E6596" s="26">
        <f>AVERAGE(E6592:E6595)</f>
        <v>10.008921568627452</v>
      </c>
      <c r="F6596" s="26">
        <f>AVERAGE(F6592:F6595)</f>
        <v>10.030980392156863</v>
      </c>
    </row>
    <row r="6597" spans="2:6" ht="19.5" hidden="1" customHeight="1" thickTop="1">
      <c r="B6597" s="33"/>
      <c r="C6597" s="29"/>
      <c r="D6597" s="30"/>
      <c r="E6597" s="56"/>
      <c r="F6597" s="32"/>
    </row>
    <row r="6598" spans="2:6" ht="19.5" hidden="1" customHeight="1">
      <c r="B6598" s="33">
        <f>B6593+1</f>
        <v>42748</v>
      </c>
      <c r="C6598" s="34">
        <v>0.39583333333333331</v>
      </c>
      <c r="D6598" s="15">
        <v>9.9297058823529394</v>
      </c>
      <c r="E6598" s="35">
        <v>9.9520588235294092</v>
      </c>
      <c r="F6598" s="35">
        <v>9.9744117647058808</v>
      </c>
    </row>
    <row r="6599" spans="2:6" ht="19.5" hidden="1" customHeight="1">
      <c r="B6599" s="33"/>
      <c r="C6599" s="34">
        <v>0.52083333333333337</v>
      </c>
      <c r="D6599" s="15">
        <v>9.9561764705882343</v>
      </c>
      <c r="E6599" s="35">
        <v>9.9788235294117662</v>
      </c>
      <c r="F6599" s="35">
        <v>10.001470588235296</v>
      </c>
    </row>
    <row r="6600" spans="2:6" ht="19.5" hidden="1" customHeight="1">
      <c r="B6600" s="51"/>
      <c r="C6600" s="57">
        <v>0.64583333333333337</v>
      </c>
      <c r="D6600" s="63">
        <v>9.947058823529412</v>
      </c>
      <c r="E6600" s="35">
        <v>9.9694117647058818</v>
      </c>
      <c r="F6600" s="65">
        <v>9.9917647058823533</v>
      </c>
    </row>
    <row r="6601" spans="2:6" ht="19.5" hidden="1" customHeight="1" thickBot="1">
      <c r="B6601" s="66" t="s">
        <v>0</v>
      </c>
      <c r="C6601" s="67"/>
      <c r="D6601" s="68">
        <f>AVERAGE(D6597:D6600)</f>
        <v>9.9443137254901952</v>
      </c>
      <c r="E6601" s="26">
        <f>AVERAGE(E6597:E6600)</f>
        <v>9.966764705882353</v>
      </c>
      <c r="F6601" s="26">
        <f>AVERAGE(F6597:F6600)</f>
        <v>9.9892156862745107</v>
      </c>
    </row>
    <row r="6602" spans="2:6" ht="19.5" hidden="1" customHeight="1" thickTop="1">
      <c r="B6602" s="33"/>
      <c r="C6602" s="29"/>
      <c r="D6602" s="30"/>
      <c r="E6602" s="56"/>
      <c r="F6602" s="32"/>
    </row>
    <row r="6603" spans="2:6" ht="19.5" hidden="1" customHeight="1">
      <c r="B6603" s="33">
        <f>B6598+3</f>
        <v>42751</v>
      </c>
      <c r="C6603" s="34">
        <v>0.39583333333333331</v>
      </c>
      <c r="D6603" s="15">
        <v>9.9200000000000017</v>
      </c>
      <c r="E6603" s="35">
        <v>9.9432352941176489</v>
      </c>
      <c r="F6603" s="35">
        <v>9.9664705882352944</v>
      </c>
    </row>
    <row r="6604" spans="2:6" ht="19.5" hidden="1" customHeight="1">
      <c r="B6604" s="33"/>
      <c r="C6604" s="34">
        <v>0.52083333333333337</v>
      </c>
      <c r="D6604" s="15">
        <v>9.8976470588235301</v>
      </c>
      <c r="E6604" s="35">
        <v>9.9208823529411774</v>
      </c>
      <c r="F6604" s="35">
        <v>9.9441176470588246</v>
      </c>
    </row>
    <row r="6605" spans="2:6" ht="19.5" hidden="1" customHeight="1">
      <c r="B6605" s="51"/>
      <c r="C6605" s="57">
        <v>0.64583333333333337</v>
      </c>
      <c r="D6605" s="63">
        <v>9.9026470588235309</v>
      </c>
      <c r="E6605" s="35">
        <v>9.9258823529411764</v>
      </c>
      <c r="F6605" s="65">
        <v>9.9491176470588236</v>
      </c>
    </row>
    <row r="6606" spans="2:6" ht="19.5" hidden="1" customHeight="1" thickBot="1">
      <c r="B6606" s="66" t="s">
        <v>0</v>
      </c>
      <c r="C6606" s="67"/>
      <c r="D6606" s="68">
        <f>AVERAGE(D6602:D6605)</f>
        <v>9.9067647058823542</v>
      </c>
      <c r="E6606" s="26">
        <f>AVERAGE(E6602:E6605)</f>
        <v>9.9300000000000015</v>
      </c>
      <c r="F6606" s="26">
        <f>AVERAGE(F6602:F6605)</f>
        <v>9.9532352941176487</v>
      </c>
    </row>
    <row r="6607" spans="2:6" ht="19.5" hidden="1" customHeight="1" thickTop="1">
      <c r="B6607" s="33"/>
      <c r="C6607" s="29"/>
      <c r="D6607" s="30"/>
      <c r="E6607" s="56"/>
      <c r="F6607" s="32"/>
    </row>
    <row r="6608" spans="2:6" ht="19.5" hidden="1" customHeight="1">
      <c r="B6608" s="33">
        <f>B6603+1</f>
        <v>42752</v>
      </c>
      <c r="C6608" s="34">
        <v>0.39583333333333331</v>
      </c>
      <c r="D6608" s="15">
        <v>9.903235294117648</v>
      </c>
      <c r="E6608" s="35">
        <v>9.9267647058823538</v>
      </c>
      <c r="F6608" s="35">
        <v>9.9502941176470596</v>
      </c>
    </row>
    <row r="6609" spans="2:6" ht="19.5" hidden="1" customHeight="1">
      <c r="B6609" s="33"/>
      <c r="C6609" s="34">
        <v>0.52083333333333337</v>
      </c>
      <c r="D6609" s="15">
        <v>9.8985294117647094</v>
      </c>
      <c r="E6609" s="35">
        <v>9.9220588235294134</v>
      </c>
      <c r="F6609" s="35">
        <v>9.9455882352941192</v>
      </c>
    </row>
    <row r="6610" spans="2:6" ht="19.5" hidden="1" customHeight="1">
      <c r="B6610" s="51"/>
      <c r="C6610" s="57">
        <v>0.64583333333333337</v>
      </c>
      <c r="D6610" s="63">
        <v>9.8926470588235293</v>
      </c>
      <c r="E6610" s="35">
        <v>9.9161764705882351</v>
      </c>
      <c r="F6610" s="65">
        <v>9.9397058823529409</v>
      </c>
    </row>
    <row r="6611" spans="2:6" ht="19.5" hidden="1" customHeight="1" thickBot="1">
      <c r="B6611" s="66" t="s">
        <v>0</v>
      </c>
      <c r="C6611" s="67"/>
      <c r="D6611" s="68">
        <f>AVERAGE(D6607:D6610)</f>
        <v>9.8981372549019611</v>
      </c>
      <c r="E6611" s="26">
        <f>AVERAGE(E6607:E6610)</f>
        <v>9.9216666666666669</v>
      </c>
      <c r="F6611" s="26">
        <f>AVERAGE(F6607:F6610)</f>
        <v>9.9451960784313727</v>
      </c>
    </row>
    <row r="6612" spans="2:6" ht="19.5" hidden="1" customHeight="1" thickTop="1">
      <c r="B6612" s="33"/>
      <c r="C6612" s="29"/>
      <c r="D6612" s="30"/>
      <c r="E6612" s="56"/>
      <c r="F6612" s="32"/>
    </row>
    <row r="6613" spans="2:6" ht="19.5" hidden="1" customHeight="1">
      <c r="B6613" s="33">
        <f>B6608+1</f>
        <v>42753</v>
      </c>
      <c r="C6613" s="34">
        <v>0.39583333333333331</v>
      </c>
      <c r="D6613" s="15">
        <v>9.8688235294117632</v>
      </c>
      <c r="E6613" s="35">
        <v>9.8917647058823519</v>
      </c>
      <c r="F6613" s="35">
        <v>9.9147058823529424</v>
      </c>
    </row>
    <row r="6614" spans="2:6" ht="19.5" hidden="1" customHeight="1">
      <c r="B6614" s="33"/>
      <c r="C6614" s="34">
        <v>0.52083333333333337</v>
      </c>
      <c r="D6614" s="15">
        <v>9.8558823529411761</v>
      </c>
      <c r="E6614" s="35">
        <v>9.8767647058823549</v>
      </c>
      <c r="F6614" s="35">
        <v>9.8976470588235319</v>
      </c>
    </row>
    <row r="6615" spans="2:6" ht="19.5" hidden="1" customHeight="1">
      <c r="B6615" s="51"/>
      <c r="C6615" s="57">
        <v>0.64583333333333337</v>
      </c>
      <c r="D6615" s="63">
        <v>9.8649999999999967</v>
      </c>
      <c r="E6615" s="35">
        <v>9.88735294117647</v>
      </c>
      <c r="F6615" s="65">
        <v>9.9097058823529434</v>
      </c>
    </row>
    <row r="6616" spans="2:6" ht="19.5" hidden="1" customHeight="1" thickBot="1">
      <c r="B6616" s="66" t="s">
        <v>0</v>
      </c>
      <c r="C6616" s="67"/>
      <c r="D6616" s="68">
        <f>AVERAGE(D6612:D6615)</f>
        <v>9.8632352941176453</v>
      </c>
      <c r="E6616" s="26">
        <f>AVERAGE(E6612:E6615)</f>
        <v>9.8852941176470583</v>
      </c>
      <c r="F6616" s="26">
        <f>AVERAGE(F6612:F6615)</f>
        <v>9.9073529411764714</v>
      </c>
    </row>
    <row r="6617" spans="2:6" ht="19.5" hidden="1" customHeight="1" thickTop="1">
      <c r="B6617" s="33"/>
      <c r="C6617" s="29"/>
      <c r="D6617" s="30"/>
      <c r="E6617" s="56"/>
      <c r="F6617" s="32"/>
    </row>
    <row r="6618" spans="2:6" ht="19.5" hidden="1" customHeight="1">
      <c r="B6618" s="33">
        <f>B6613+1</f>
        <v>42754</v>
      </c>
      <c r="C6618" s="34">
        <v>0.39583333333333331</v>
      </c>
      <c r="D6618" s="15">
        <v>9.8791176470588233</v>
      </c>
      <c r="E6618" s="35">
        <v>9.9035294117647066</v>
      </c>
      <c r="F6618" s="35">
        <v>9.9279411764705898</v>
      </c>
    </row>
    <row r="6619" spans="2:6" ht="19.5" hidden="1" customHeight="1">
      <c r="B6619" s="33"/>
      <c r="C6619" s="34">
        <v>0.52083333333333337</v>
      </c>
      <c r="D6619" s="15">
        <v>9.8926470588235311</v>
      </c>
      <c r="E6619" s="35">
        <v>9.9158823529411766</v>
      </c>
      <c r="F6619" s="35">
        <v>9.9391176470588221</v>
      </c>
    </row>
    <row r="6620" spans="2:6" ht="19.5" hidden="1" customHeight="1">
      <c r="B6620" s="51"/>
      <c r="C6620" s="57">
        <v>0.64583333333333337</v>
      </c>
      <c r="D6620" s="63">
        <v>9.8858823529411755</v>
      </c>
      <c r="E6620" s="35">
        <v>9.9082352941176488</v>
      </c>
      <c r="F6620" s="65">
        <v>9.9305882352941204</v>
      </c>
    </row>
    <row r="6621" spans="2:6" ht="19.5" hidden="1" customHeight="1" thickBot="1">
      <c r="B6621" s="66" t="s">
        <v>0</v>
      </c>
      <c r="C6621" s="67"/>
      <c r="D6621" s="68">
        <f>AVERAGE(D6617:D6620)</f>
        <v>9.8858823529411755</v>
      </c>
      <c r="E6621" s="26">
        <f>AVERAGE(E6617:E6620)</f>
        <v>9.9092156862745107</v>
      </c>
      <c r="F6621" s="26">
        <f>AVERAGE(F6617:F6620)</f>
        <v>9.9325490196078441</v>
      </c>
    </row>
    <row r="6622" spans="2:6" ht="19.5" hidden="1" customHeight="1" thickTop="1">
      <c r="B6622" s="33"/>
      <c r="C6622" s="29"/>
      <c r="D6622" s="30"/>
      <c r="E6622" s="56"/>
      <c r="F6622" s="32"/>
    </row>
    <row r="6623" spans="2:6" ht="19.5" hidden="1" customHeight="1">
      <c r="B6623" s="33">
        <f>B6618+1</f>
        <v>42755</v>
      </c>
      <c r="C6623" s="34">
        <v>0.39583333333333331</v>
      </c>
      <c r="D6623" s="15">
        <v>9.8711764705882334</v>
      </c>
      <c r="E6623" s="35">
        <v>9.8935294117647068</v>
      </c>
      <c r="F6623" s="35">
        <v>9.9158823529411784</v>
      </c>
    </row>
    <row r="6624" spans="2:6" ht="19.5" hidden="1" customHeight="1">
      <c r="B6624" s="33"/>
      <c r="C6624" s="34">
        <v>0.52083333333333337</v>
      </c>
      <c r="D6624" s="15">
        <v>9.8399999999999981</v>
      </c>
      <c r="E6624" s="35">
        <v>9.8641176470588228</v>
      </c>
      <c r="F6624" s="35">
        <v>9.8882352941176492</v>
      </c>
    </row>
    <row r="6625" spans="2:6" ht="19.5" hidden="1" customHeight="1">
      <c r="B6625" s="51"/>
      <c r="C6625" s="57">
        <v>0.64583333333333337</v>
      </c>
      <c r="D6625" s="63">
        <v>9.8182352941176454</v>
      </c>
      <c r="E6625" s="35">
        <v>9.8414705882352944</v>
      </c>
      <c r="F6625" s="65">
        <v>9.8647058823529434</v>
      </c>
    </row>
    <row r="6626" spans="2:6" ht="19.5" hidden="1" customHeight="1" thickBot="1">
      <c r="B6626" s="66" t="s">
        <v>0</v>
      </c>
      <c r="C6626" s="67"/>
      <c r="D6626" s="68">
        <f>AVERAGE(D6622:D6625)</f>
        <v>9.8431372549019596</v>
      </c>
      <c r="E6626" s="26">
        <f>AVERAGE(E6622:E6625)</f>
        <v>9.8663725490196086</v>
      </c>
      <c r="F6626" s="26">
        <f>AVERAGE(F6622:F6625)</f>
        <v>9.8896078431372576</v>
      </c>
    </row>
    <row r="6627" spans="2:6" ht="19.5" hidden="1" customHeight="1" thickTop="1">
      <c r="B6627" s="33"/>
      <c r="C6627" s="29"/>
      <c r="D6627" s="30"/>
      <c r="E6627" s="56"/>
      <c r="F6627" s="32"/>
    </row>
    <row r="6628" spans="2:6" ht="19.5" hidden="1" customHeight="1">
      <c r="B6628" s="33">
        <f>B6623+3</f>
        <v>42758</v>
      </c>
      <c r="C6628" s="34">
        <v>0.39583333333333331</v>
      </c>
      <c r="D6628" s="15">
        <v>9.8208823529411777</v>
      </c>
      <c r="E6628" s="35">
        <v>9.8441176470588232</v>
      </c>
      <c r="F6628" s="35">
        <v>9.8673529411764704</v>
      </c>
    </row>
    <row r="6629" spans="2:6" ht="19.5" hidden="1" customHeight="1">
      <c r="B6629" s="33"/>
      <c r="C6629" s="34">
        <v>0.52083333333333337</v>
      </c>
      <c r="D6629" s="15">
        <v>9.8261764705882371</v>
      </c>
      <c r="E6629" s="35">
        <v>9.8485294117647069</v>
      </c>
      <c r="F6629" s="35">
        <v>9.8708823529411767</v>
      </c>
    </row>
    <row r="6630" spans="2:6" ht="19.5" hidden="1" customHeight="1">
      <c r="B6630" s="51"/>
      <c r="C6630" s="57">
        <v>0.64583333333333337</v>
      </c>
      <c r="D6630" s="63">
        <v>9.8244117647058822</v>
      </c>
      <c r="E6630" s="35">
        <v>9.8473529411764709</v>
      </c>
      <c r="F6630" s="65">
        <v>9.8702941176470578</v>
      </c>
    </row>
    <row r="6631" spans="2:6" ht="19.5" hidden="1" customHeight="1" thickBot="1">
      <c r="B6631" s="66" t="s">
        <v>0</v>
      </c>
      <c r="C6631" s="67"/>
      <c r="D6631" s="68">
        <f>AVERAGE(D6627:D6630)</f>
        <v>9.8238235294117651</v>
      </c>
      <c r="E6631" s="26">
        <f>AVERAGE(E6627:E6630)</f>
        <v>9.8466666666666676</v>
      </c>
      <c r="F6631" s="26">
        <f>AVERAGE(F6627:F6630)</f>
        <v>9.8695098039215683</v>
      </c>
    </row>
    <row r="6632" spans="2:6" ht="19.5" hidden="1" customHeight="1" thickTop="1">
      <c r="B6632" s="33"/>
      <c r="C6632" s="29"/>
      <c r="D6632" s="30"/>
      <c r="E6632" s="56"/>
      <c r="F6632" s="32"/>
    </row>
    <row r="6633" spans="2:6" ht="19.5" hidden="1" customHeight="1">
      <c r="B6633" s="33">
        <f>B6628+1</f>
        <v>42759</v>
      </c>
      <c r="C6633" s="34">
        <v>0.39583333333333331</v>
      </c>
      <c r="D6633" s="15">
        <v>9.8288235294117641</v>
      </c>
      <c r="E6633" s="35">
        <v>9.8520588235294113</v>
      </c>
      <c r="F6633" s="35">
        <v>9.8752941176470586</v>
      </c>
    </row>
    <row r="6634" spans="2:6" ht="19.5" hidden="1" customHeight="1">
      <c r="B6634" s="33"/>
      <c r="C6634" s="34">
        <v>0.52083333333333337</v>
      </c>
      <c r="D6634" s="15">
        <v>9.8285294117647055</v>
      </c>
      <c r="E6634" s="35">
        <v>9.8508823529411753</v>
      </c>
      <c r="F6634" s="35">
        <v>9.8732352941176451</v>
      </c>
    </row>
    <row r="6635" spans="2:6" ht="19.5" hidden="1" customHeight="1">
      <c r="B6635" s="51"/>
      <c r="C6635" s="57">
        <v>0.64583333333333337</v>
      </c>
      <c r="D6635" s="63">
        <v>9.8232352941176497</v>
      </c>
      <c r="E6635" s="35">
        <v>9.8455882352941178</v>
      </c>
      <c r="F6635" s="65">
        <v>9.8679411764705858</v>
      </c>
    </row>
    <row r="6636" spans="2:6" ht="19.5" hidden="1" customHeight="1" thickBot="1">
      <c r="B6636" s="66" t="s">
        <v>0</v>
      </c>
      <c r="C6636" s="67"/>
      <c r="D6636" s="68">
        <f>AVERAGE(D6632:D6635)</f>
        <v>9.8268627450980404</v>
      </c>
      <c r="E6636" s="26">
        <f>AVERAGE(E6632:E6635)</f>
        <v>9.8495098039215687</v>
      </c>
      <c r="F6636" s="26">
        <f>AVERAGE(F6632:F6635)</f>
        <v>9.8721568627450953</v>
      </c>
    </row>
    <row r="6637" spans="2:6" ht="19.5" hidden="1" customHeight="1" thickTop="1">
      <c r="B6637" s="33"/>
      <c r="C6637" s="29"/>
      <c r="D6637" s="30"/>
      <c r="E6637" s="56"/>
      <c r="F6637" s="32"/>
    </row>
    <row r="6638" spans="2:6" ht="19.5" hidden="1" customHeight="1">
      <c r="B6638" s="33">
        <f>B6633+1</f>
        <v>42760</v>
      </c>
      <c r="C6638" s="34">
        <v>0.39583333333333331</v>
      </c>
      <c r="D6638" s="15">
        <v>9.8132352941176482</v>
      </c>
      <c r="E6638" s="35">
        <v>9.8364705882352936</v>
      </c>
      <c r="F6638" s="35">
        <v>9.8597058823529391</v>
      </c>
    </row>
    <row r="6639" spans="2:6" ht="19.5" hidden="1" customHeight="1">
      <c r="B6639" s="33"/>
      <c r="C6639" s="34">
        <v>0.52083333333333337</v>
      </c>
      <c r="D6639" s="15">
        <v>9.7670588235294105</v>
      </c>
      <c r="E6639" s="35">
        <v>9.7902941176470595</v>
      </c>
      <c r="F6639" s="35">
        <v>9.8135294117647085</v>
      </c>
    </row>
    <row r="6640" spans="2:6" ht="19.5" hidden="1" customHeight="1">
      <c r="B6640" s="51"/>
      <c r="C6640" s="57">
        <v>0.64583333333333337</v>
      </c>
      <c r="D6640" s="63">
        <v>9.7555882352941179</v>
      </c>
      <c r="E6640" s="35">
        <v>9.7797058823529426</v>
      </c>
      <c r="F6640" s="65">
        <v>9.8038235294117673</v>
      </c>
    </row>
    <row r="6641" spans="2:6" ht="19.5" hidden="1" customHeight="1" thickBot="1">
      <c r="B6641" s="66" t="s">
        <v>0</v>
      </c>
      <c r="C6641" s="67"/>
      <c r="D6641" s="68">
        <f>AVERAGE(D6637:D6640)</f>
        <v>9.7786274509803928</v>
      </c>
      <c r="E6641" s="26">
        <f>AVERAGE(E6637:E6640)</f>
        <v>9.8021568627450986</v>
      </c>
      <c r="F6641" s="26">
        <f>AVERAGE(F6637:F6640)</f>
        <v>9.8256862745098044</v>
      </c>
    </row>
    <row r="6642" spans="2:6" ht="19.5" hidden="1" customHeight="1" thickTop="1">
      <c r="B6642" s="33"/>
      <c r="C6642" s="29"/>
      <c r="D6642" s="30"/>
      <c r="E6642" s="56"/>
      <c r="F6642" s="32"/>
    </row>
    <row r="6643" spans="2:6" ht="19.5" hidden="1" customHeight="1">
      <c r="B6643" s="33">
        <f>B6638+1</f>
        <v>42761</v>
      </c>
      <c r="C6643" s="34">
        <v>0.39583333333333331</v>
      </c>
      <c r="D6643" s="15">
        <v>9.8026470588235277</v>
      </c>
      <c r="E6643" s="35">
        <v>9.8258823529411785</v>
      </c>
      <c r="F6643" s="35">
        <v>9.8491176470588275</v>
      </c>
    </row>
    <row r="6644" spans="2:6" ht="19.5" hidden="1" customHeight="1">
      <c r="B6644" s="33"/>
      <c r="C6644" s="34">
        <v>0.52083333333333337</v>
      </c>
      <c r="D6644" s="15">
        <v>9.8120588235294139</v>
      </c>
      <c r="E6644" s="35">
        <v>9.8352941176470594</v>
      </c>
      <c r="F6644" s="35">
        <v>9.8585294117647067</v>
      </c>
    </row>
    <row r="6645" spans="2:6" ht="19.5" hidden="1" customHeight="1">
      <c r="B6645" s="51"/>
      <c r="C6645" s="57">
        <v>0.64583333333333337</v>
      </c>
      <c r="D6645" s="63">
        <v>9.7761764705882346</v>
      </c>
      <c r="E6645" s="35">
        <v>9.7997058823529422</v>
      </c>
      <c r="F6645" s="65">
        <v>9.8232352941176497</v>
      </c>
    </row>
    <row r="6646" spans="2:6" ht="19.5" hidden="1" customHeight="1" thickBot="1">
      <c r="B6646" s="66" t="s">
        <v>0</v>
      </c>
      <c r="C6646" s="67"/>
      <c r="D6646" s="68">
        <f>AVERAGE(D6642:D6645)</f>
        <v>9.7969607843137254</v>
      </c>
      <c r="E6646" s="26">
        <f>AVERAGE(E6642:E6645)</f>
        <v>9.8202941176470606</v>
      </c>
      <c r="F6646" s="26">
        <f>AVERAGE(F6642:F6645)</f>
        <v>9.843627450980394</v>
      </c>
    </row>
    <row r="6647" spans="2:6" ht="19.5" hidden="1" customHeight="1" thickTop="1">
      <c r="B6647" s="33"/>
      <c r="C6647" s="29"/>
      <c r="D6647" s="30"/>
      <c r="E6647" s="56"/>
      <c r="F6647" s="32"/>
    </row>
    <row r="6648" spans="2:6" ht="19.5" hidden="1" customHeight="1">
      <c r="B6648" s="33">
        <f>B6643+1</f>
        <v>42762</v>
      </c>
      <c r="C6648" s="34">
        <v>0.39583333333333331</v>
      </c>
      <c r="D6648" s="15">
        <v>9.7597058823529412</v>
      </c>
      <c r="E6648" s="35">
        <v>9.783235294117647</v>
      </c>
      <c r="F6648" s="35">
        <v>9.8067647058823528</v>
      </c>
    </row>
    <row r="6649" spans="2:6" ht="19.5" hidden="1" customHeight="1">
      <c r="B6649" s="33"/>
      <c r="C6649" s="34">
        <v>0.52083333333333337</v>
      </c>
      <c r="D6649" s="15">
        <v>9.8141176470588238</v>
      </c>
      <c r="E6649" s="35">
        <v>9.8382352941176467</v>
      </c>
      <c r="F6649" s="35">
        <v>9.8623529411764697</v>
      </c>
    </row>
    <row r="6650" spans="2:6" ht="19.5" hidden="1" customHeight="1">
      <c r="B6650" s="51"/>
      <c r="C6650" s="57">
        <v>0.64583333333333337</v>
      </c>
      <c r="D6650" s="63">
        <v>9.8211764705882363</v>
      </c>
      <c r="E6650" s="35">
        <v>9.8438235294117646</v>
      </c>
      <c r="F6650" s="65">
        <v>9.8664705882352912</v>
      </c>
    </row>
    <row r="6651" spans="2:6" ht="19.5" hidden="1" customHeight="1" thickBot="1">
      <c r="B6651" s="66" t="s">
        <v>0</v>
      </c>
      <c r="C6651" s="67"/>
      <c r="D6651" s="68">
        <f>AVERAGE(D6647:D6650)</f>
        <v>9.7983333333333338</v>
      </c>
      <c r="E6651" s="26">
        <f>AVERAGE(E6647:E6650)</f>
        <v>9.8217647058823534</v>
      </c>
      <c r="F6651" s="26">
        <f>AVERAGE(F6647:F6650)</f>
        <v>9.8451960784313712</v>
      </c>
    </row>
    <row r="6652" spans="2:6" ht="19.5" hidden="1" customHeight="1" thickTop="1">
      <c r="B6652" s="33"/>
      <c r="C6652" s="29"/>
      <c r="D6652" s="30"/>
      <c r="E6652" s="56"/>
      <c r="F6652" s="32"/>
    </row>
    <row r="6653" spans="2:6" ht="19.5" hidden="1" customHeight="1">
      <c r="B6653" s="33">
        <f>B6648+3</f>
        <v>42765</v>
      </c>
      <c r="C6653" s="34">
        <v>0.39583333333333331</v>
      </c>
      <c r="D6653" s="15">
        <v>9.8418749999999982</v>
      </c>
      <c r="E6653" s="35">
        <v>9.8650000000000002</v>
      </c>
      <c r="F6653" s="35">
        <v>9.8881250000000023</v>
      </c>
    </row>
    <row r="6654" spans="2:6" ht="19.5" hidden="1" customHeight="1">
      <c r="B6654" s="33"/>
      <c r="C6654" s="34">
        <v>0.52083333333333337</v>
      </c>
      <c r="D6654" s="15">
        <v>9.8618749999999977</v>
      </c>
      <c r="E6654" s="35">
        <v>9.8859374999999989</v>
      </c>
      <c r="F6654" s="35">
        <v>9.91</v>
      </c>
    </row>
    <row r="6655" spans="2:6" ht="19.5" hidden="1" customHeight="1">
      <c r="B6655" s="51"/>
      <c r="C6655" s="57">
        <v>0.64583333333333337</v>
      </c>
      <c r="D6655" s="63">
        <v>9.8756249999999994</v>
      </c>
      <c r="E6655" s="35">
        <v>9.8996874999999989</v>
      </c>
      <c r="F6655" s="65">
        <v>9.9237500000000001</v>
      </c>
    </row>
    <row r="6656" spans="2:6" ht="19.5" hidden="1" customHeight="1" thickBot="1">
      <c r="B6656" s="66" t="s">
        <v>0</v>
      </c>
      <c r="C6656" s="67"/>
      <c r="D6656" s="68">
        <f>AVERAGE(D6652:D6655)</f>
        <v>9.8597916666666645</v>
      </c>
      <c r="E6656" s="26">
        <f>AVERAGE(E6652:E6655)</f>
        <v>9.883541666666666</v>
      </c>
      <c r="F6656" s="26">
        <f>AVERAGE(F6652:F6655)</f>
        <v>9.9072916666666675</v>
      </c>
    </row>
    <row r="6657" spans="2:6" ht="19.5" hidden="1" customHeight="1" thickTop="1">
      <c r="B6657" s="33"/>
      <c r="C6657" s="29"/>
      <c r="D6657" s="30"/>
      <c r="E6657" s="56"/>
      <c r="F6657" s="32"/>
    </row>
    <row r="6658" spans="2:6" ht="19.5" hidden="1" customHeight="1">
      <c r="B6658" s="33">
        <f>B6653+1</f>
        <v>42766</v>
      </c>
      <c r="C6658" s="34">
        <v>0.39583333333333331</v>
      </c>
      <c r="D6658" s="15">
        <v>9.8887499999999999</v>
      </c>
      <c r="E6658" s="35">
        <v>9.9118750000000002</v>
      </c>
      <c r="F6658" s="35">
        <v>9.9350000000000005</v>
      </c>
    </row>
    <row r="6659" spans="2:6" ht="19.5" hidden="1" customHeight="1">
      <c r="B6659" s="33"/>
      <c r="C6659" s="34">
        <v>0.52083333333333337</v>
      </c>
      <c r="D6659" s="15">
        <v>9.9546875000000004</v>
      </c>
      <c r="E6659" s="35">
        <v>9.9787500000000016</v>
      </c>
      <c r="F6659" s="35">
        <v>10.002812500000001</v>
      </c>
    </row>
    <row r="6660" spans="2:6" ht="19.5" hidden="1" customHeight="1">
      <c r="B6660" s="51"/>
      <c r="C6660" s="57">
        <v>0.64583333333333337</v>
      </c>
      <c r="D6660" s="63">
        <v>9.9293750000000003</v>
      </c>
      <c r="E6660" s="35">
        <v>9.9534374999999997</v>
      </c>
      <c r="F6660" s="65">
        <v>9.9774999999999991</v>
      </c>
    </row>
    <row r="6661" spans="2:6" ht="19.5" hidden="1" customHeight="1" thickBot="1">
      <c r="B6661" s="66" t="s">
        <v>0</v>
      </c>
      <c r="C6661" s="67"/>
      <c r="D6661" s="68">
        <f>AVERAGE(D6657:D6660)</f>
        <v>9.9242708333333329</v>
      </c>
      <c r="E6661" s="26">
        <f>AVERAGE(E6657:E6660)</f>
        <v>9.9480208333333326</v>
      </c>
      <c r="F6661" s="26">
        <f>AVERAGE(F6657:F6660)</f>
        <v>9.9717708333333324</v>
      </c>
    </row>
    <row r="6662" spans="2:6" ht="19.5" hidden="1" customHeight="1" thickTop="1">
      <c r="B6662" s="33"/>
      <c r="C6662" s="29"/>
      <c r="D6662" s="30"/>
      <c r="E6662" s="56"/>
      <c r="F6662" s="32"/>
    </row>
    <row r="6663" spans="2:6" ht="19.5" hidden="1" customHeight="1">
      <c r="B6663" s="33">
        <f>B6658+1</f>
        <v>42767</v>
      </c>
      <c r="C6663" s="34">
        <v>0.39583333333333331</v>
      </c>
      <c r="D6663" s="15">
        <v>9.9084374999999998</v>
      </c>
      <c r="E6663" s="35">
        <v>9.9324999999999992</v>
      </c>
      <c r="F6663" s="35">
        <v>9.9565624999999986</v>
      </c>
    </row>
    <row r="6664" spans="2:6" ht="19.5" hidden="1" customHeight="1">
      <c r="B6664" s="33"/>
      <c r="C6664" s="34">
        <v>0.52083333333333337</v>
      </c>
      <c r="D6664" s="15">
        <v>9.8668750000000003</v>
      </c>
      <c r="E6664" s="35">
        <v>9.8909374999999997</v>
      </c>
      <c r="F6664" s="35">
        <v>9.9149999999999991</v>
      </c>
    </row>
    <row r="6665" spans="2:6" ht="19.5" hidden="1" customHeight="1">
      <c r="B6665" s="51"/>
      <c r="C6665" s="57">
        <v>0.64583333333333337</v>
      </c>
      <c r="D6665" s="63">
        <v>9.8559374999999996</v>
      </c>
      <c r="E6665" s="35">
        <v>9.8796874999999993</v>
      </c>
      <c r="F6665" s="65">
        <v>9.9034375000000008</v>
      </c>
    </row>
    <row r="6666" spans="2:6" ht="19.5" hidden="1" customHeight="1" thickBot="1">
      <c r="B6666" s="66" t="s">
        <v>0</v>
      </c>
      <c r="C6666" s="67"/>
      <c r="D6666" s="68">
        <f>AVERAGE(D6662:D6665)</f>
        <v>9.8770833333333332</v>
      </c>
      <c r="E6666" s="26">
        <f>AVERAGE(E6662:E6665)</f>
        <v>9.9010416666666661</v>
      </c>
      <c r="F6666" s="26">
        <f>AVERAGE(F6662:F6665)</f>
        <v>9.9249999999999989</v>
      </c>
    </row>
    <row r="6667" spans="2:6" ht="19.5" hidden="1" customHeight="1" thickTop="1">
      <c r="B6667" s="33"/>
      <c r="C6667" s="29"/>
      <c r="D6667" s="30"/>
      <c r="E6667" s="56"/>
      <c r="F6667" s="32"/>
    </row>
    <row r="6668" spans="2:6" ht="19.5" hidden="1" customHeight="1">
      <c r="B6668" s="33">
        <f>B6663+1</f>
        <v>42768</v>
      </c>
      <c r="C6668" s="34">
        <v>0.39583333333333331</v>
      </c>
      <c r="D6668" s="15">
        <v>9.8502941176470564</v>
      </c>
      <c r="E6668" s="35">
        <v>9.8735294117647054</v>
      </c>
      <c r="F6668" s="35">
        <v>9.8967647058823545</v>
      </c>
    </row>
    <row r="6669" spans="2:6" ht="19.5" hidden="1" customHeight="1">
      <c r="B6669" s="33"/>
      <c r="C6669" s="34">
        <v>0.52083333333333337</v>
      </c>
      <c r="D6669" s="15">
        <v>9.8510294117647046</v>
      </c>
      <c r="E6669" s="35">
        <v>9.8742647058823536</v>
      </c>
      <c r="F6669" s="35">
        <v>9.8975000000000009</v>
      </c>
    </row>
    <row r="6670" spans="2:6" ht="19.5" hidden="1" customHeight="1">
      <c r="B6670" s="51"/>
      <c r="C6670" s="57">
        <v>0.64583333333333337</v>
      </c>
      <c r="D6670" s="63">
        <v>9.8573529411764707</v>
      </c>
      <c r="E6670" s="35">
        <v>9.8805882352941179</v>
      </c>
      <c r="F6670" s="65">
        <v>9.9038235294117651</v>
      </c>
    </row>
    <row r="6671" spans="2:6" ht="19.5" hidden="1" customHeight="1" thickBot="1">
      <c r="B6671" s="66" t="s">
        <v>0</v>
      </c>
      <c r="C6671" s="67"/>
      <c r="D6671" s="68">
        <f>AVERAGE(D6667:D6670)</f>
        <v>9.8528921568627439</v>
      </c>
      <c r="E6671" s="26">
        <f>AVERAGE(E6667:E6670)</f>
        <v>9.8761274509803929</v>
      </c>
      <c r="F6671" s="26">
        <f>AVERAGE(F6667:F6670)</f>
        <v>9.8993627450980402</v>
      </c>
    </row>
    <row r="6672" spans="2:6" ht="19.5" hidden="1" customHeight="1" thickTop="1">
      <c r="B6672" s="33"/>
      <c r="C6672" s="29"/>
      <c r="D6672" s="30"/>
      <c r="E6672" s="56"/>
      <c r="F6672" s="32"/>
    </row>
    <row r="6673" spans="2:6" ht="19.5" hidden="1" customHeight="1">
      <c r="B6673" s="33">
        <f>B6668+1</f>
        <v>42769</v>
      </c>
      <c r="C6673" s="34">
        <v>0.39583333333333331</v>
      </c>
      <c r="D6673" s="15">
        <v>9.8635294117647039</v>
      </c>
      <c r="E6673" s="35">
        <v>9.8876470588235286</v>
      </c>
      <c r="F6673" s="35">
        <v>9.911764705882355</v>
      </c>
    </row>
    <row r="6674" spans="2:6" ht="19.5" hidden="1" customHeight="1">
      <c r="B6674" s="33"/>
      <c r="C6674" s="34">
        <v>0.52083333333333337</v>
      </c>
      <c r="D6674" s="15">
        <v>9.8911764705882366</v>
      </c>
      <c r="E6674" s="35">
        <v>9.913235294117646</v>
      </c>
      <c r="F6674" s="35">
        <v>9.9352941176470555</v>
      </c>
    </row>
    <row r="6675" spans="2:6" ht="19.5" hidden="1" customHeight="1">
      <c r="B6675" s="51"/>
      <c r="C6675" s="57">
        <v>0.64583333333333337</v>
      </c>
      <c r="D6675" s="63">
        <v>9.8764705882352928</v>
      </c>
      <c r="E6675" s="35">
        <v>9.89970588235294</v>
      </c>
      <c r="F6675" s="65">
        <v>9.9229411764705873</v>
      </c>
    </row>
    <row r="6676" spans="2:6" ht="19.5" hidden="1" customHeight="1" thickBot="1">
      <c r="B6676" s="66" t="s">
        <v>0</v>
      </c>
      <c r="C6676" s="67"/>
      <c r="D6676" s="68">
        <f>AVERAGE(D6672:D6675)</f>
        <v>9.8770588235294117</v>
      </c>
      <c r="E6676" s="26">
        <f>AVERAGE(E6672:E6675)</f>
        <v>9.9001960784313709</v>
      </c>
      <c r="F6676" s="26">
        <f>AVERAGE(F6672:F6675)</f>
        <v>9.923333333333332</v>
      </c>
    </row>
    <row r="6677" spans="2:6" ht="19.5" hidden="1" customHeight="1" thickTop="1">
      <c r="B6677" s="33"/>
      <c r="C6677" s="29"/>
      <c r="D6677" s="30"/>
      <c r="E6677" s="56"/>
      <c r="F6677" s="32"/>
    </row>
    <row r="6678" spans="2:6" ht="19.5" hidden="1" customHeight="1">
      <c r="B6678" s="33">
        <f>B6673+3</f>
        <v>42772</v>
      </c>
      <c r="C6678" s="34">
        <v>0.39583333333333331</v>
      </c>
      <c r="D6678" s="15">
        <v>9.8714705882352938</v>
      </c>
      <c r="E6678" s="35">
        <v>9.8929411764705897</v>
      </c>
      <c r="F6678" s="35">
        <v>9.9144117647058856</v>
      </c>
    </row>
    <row r="6679" spans="2:6" ht="19.5" hidden="1" customHeight="1">
      <c r="B6679" s="33"/>
      <c r="C6679" s="34">
        <v>0.52083333333333337</v>
      </c>
      <c r="D6679" s="15">
        <v>9.8673529411764687</v>
      </c>
      <c r="E6679" s="35">
        <v>9.8905882352941177</v>
      </c>
      <c r="F6679" s="35">
        <v>9.9138235294117667</v>
      </c>
    </row>
    <row r="6680" spans="2:6" ht="19.5" hidden="1" customHeight="1">
      <c r="B6680" s="51"/>
      <c r="C6680" s="57">
        <v>0.64583333333333337</v>
      </c>
      <c r="D6680" s="63">
        <v>9.8658823529411759</v>
      </c>
      <c r="E6680" s="35">
        <v>9.8879411764705907</v>
      </c>
      <c r="F6680" s="65">
        <v>9.9100000000000037</v>
      </c>
    </row>
    <row r="6681" spans="2:6" ht="19.5" hidden="1" customHeight="1" thickBot="1">
      <c r="B6681" s="66" t="s">
        <v>0</v>
      </c>
      <c r="C6681" s="67"/>
      <c r="D6681" s="68">
        <f>AVERAGE(D6677:D6680)</f>
        <v>9.8682352941176461</v>
      </c>
      <c r="E6681" s="26">
        <f>AVERAGE(E6677:E6680)</f>
        <v>9.8904901960784333</v>
      </c>
      <c r="F6681" s="26">
        <f>AVERAGE(F6677:F6680)</f>
        <v>9.9127450980392187</v>
      </c>
    </row>
    <row r="6682" spans="2:6" ht="19.5" hidden="1" customHeight="1" thickTop="1">
      <c r="B6682" s="33"/>
      <c r="C6682" s="29"/>
      <c r="D6682" s="30"/>
      <c r="E6682" s="56"/>
      <c r="F6682" s="32"/>
    </row>
    <row r="6683" spans="2:6" ht="19.5" hidden="1" customHeight="1">
      <c r="B6683" s="33">
        <f>B6678+1</f>
        <v>42773</v>
      </c>
      <c r="C6683" s="34">
        <v>0.39583333333333331</v>
      </c>
      <c r="D6683" s="15">
        <v>9.8691176470588236</v>
      </c>
      <c r="E6683" s="35">
        <v>9.8914705882352933</v>
      </c>
      <c r="F6683" s="35">
        <v>9.9138235294117631</v>
      </c>
    </row>
    <row r="6684" spans="2:6" ht="19.5" hidden="1" customHeight="1">
      <c r="B6684" s="33"/>
      <c r="C6684" s="34">
        <v>0.52083333333333337</v>
      </c>
      <c r="D6684" s="15">
        <v>9.8649999999999984</v>
      </c>
      <c r="E6684" s="35">
        <v>9.8864705882352943</v>
      </c>
      <c r="F6684" s="35">
        <v>9.9079411764705885</v>
      </c>
    </row>
    <row r="6685" spans="2:6" ht="19.5" hidden="1" customHeight="1">
      <c r="B6685" s="51"/>
      <c r="C6685" s="57">
        <v>0.64583333333333337</v>
      </c>
      <c r="D6685" s="63">
        <v>9.8432352941176458</v>
      </c>
      <c r="E6685" s="35">
        <v>9.8638235294117642</v>
      </c>
      <c r="F6685" s="65">
        <v>9.8844117647058845</v>
      </c>
    </row>
    <row r="6686" spans="2:6" ht="19.5" hidden="1" customHeight="1" thickBot="1">
      <c r="B6686" s="66" t="s">
        <v>0</v>
      </c>
      <c r="C6686" s="67"/>
      <c r="D6686" s="68">
        <f>AVERAGE(D6682:D6685)</f>
        <v>9.8591176470588238</v>
      </c>
      <c r="E6686" s="26">
        <f>AVERAGE(E6682:E6685)</f>
        <v>9.8805882352941179</v>
      </c>
      <c r="F6686" s="26">
        <f>AVERAGE(F6682:F6685)</f>
        <v>9.902058823529412</v>
      </c>
    </row>
    <row r="6687" spans="2:6" ht="19.5" hidden="1" customHeight="1" thickTop="1">
      <c r="B6687" s="33"/>
      <c r="C6687" s="29"/>
      <c r="D6687" s="30"/>
      <c r="E6687" s="56"/>
      <c r="F6687" s="32"/>
    </row>
    <row r="6688" spans="2:6" ht="19.5" hidden="1" customHeight="1">
      <c r="B6688" s="33">
        <f>B6683+1</f>
        <v>42774</v>
      </c>
      <c r="C6688" s="34">
        <v>0.39583333333333331</v>
      </c>
      <c r="D6688" s="15">
        <v>9.8394117647058827</v>
      </c>
      <c r="E6688" s="35">
        <v>9.861470588235294</v>
      </c>
      <c r="F6688" s="35">
        <v>9.8835294117647052</v>
      </c>
    </row>
    <row r="6689" spans="2:6" ht="19.5" hidden="1" customHeight="1">
      <c r="B6689" s="33"/>
      <c r="C6689" s="34">
        <v>0.52083333333333337</v>
      </c>
      <c r="D6689" s="15">
        <v>9.7997058823529422</v>
      </c>
      <c r="E6689" s="35">
        <v>9.8220588235294137</v>
      </c>
      <c r="F6689" s="35">
        <v>9.8444117647058853</v>
      </c>
    </row>
    <row r="6690" spans="2:6" ht="19.5" hidden="1" customHeight="1">
      <c r="B6690" s="51"/>
      <c r="C6690" s="57">
        <v>0.64583333333333337</v>
      </c>
      <c r="D6690" s="63">
        <v>9.7938235294117675</v>
      </c>
      <c r="E6690" s="35">
        <v>9.8144117647058824</v>
      </c>
      <c r="F6690" s="65">
        <v>9.8349999999999973</v>
      </c>
    </row>
    <row r="6691" spans="2:6" ht="19.5" hidden="1" customHeight="1" thickBot="1">
      <c r="B6691" s="66" t="s">
        <v>0</v>
      </c>
      <c r="C6691" s="67"/>
      <c r="D6691" s="68">
        <f>AVERAGE(D6687:D6690)</f>
        <v>9.8109803921568641</v>
      </c>
      <c r="E6691" s="26">
        <f>AVERAGE(E6687:E6690)</f>
        <v>9.8326470588235306</v>
      </c>
      <c r="F6691" s="26">
        <f>AVERAGE(F6687:F6690)</f>
        <v>9.8543137254901954</v>
      </c>
    </row>
    <row r="6692" spans="2:6" ht="19.5" hidden="1" customHeight="1" thickTop="1">
      <c r="B6692" s="33"/>
      <c r="C6692" s="29"/>
      <c r="D6692" s="30"/>
      <c r="E6692" s="56"/>
      <c r="F6692" s="32"/>
    </row>
    <row r="6693" spans="2:6" ht="19.5" hidden="1" customHeight="1">
      <c r="B6693" s="33">
        <f>B6688+1</f>
        <v>42775</v>
      </c>
      <c r="C6693" s="34">
        <v>0.39583333333333331</v>
      </c>
      <c r="D6693" s="15">
        <v>9.7911764705882351</v>
      </c>
      <c r="E6693" s="35">
        <v>9.8138235294117635</v>
      </c>
      <c r="F6693" s="35">
        <v>9.8364705882352919</v>
      </c>
    </row>
    <row r="6694" spans="2:6" ht="19.5" hidden="1" customHeight="1">
      <c r="B6694" s="33"/>
      <c r="C6694" s="34">
        <v>0.52083333333333337</v>
      </c>
      <c r="D6694" s="15">
        <v>9.8038235294117655</v>
      </c>
      <c r="E6694" s="35">
        <v>9.8261764705882335</v>
      </c>
      <c r="F6694" s="35">
        <v>9.8485294117647033</v>
      </c>
    </row>
    <row r="6695" spans="2:6" ht="19.5" hidden="1" customHeight="1">
      <c r="B6695" s="51"/>
      <c r="C6695" s="57">
        <v>0.64583333333333337</v>
      </c>
      <c r="D6695" s="63">
        <v>9.8088235294117663</v>
      </c>
      <c r="E6695" s="35">
        <v>9.8305882352941172</v>
      </c>
      <c r="F6695" s="65">
        <v>9.8523529411764681</v>
      </c>
    </row>
    <row r="6696" spans="2:6" ht="19.5" hidden="1" customHeight="1" thickBot="1">
      <c r="B6696" s="66" t="s">
        <v>0</v>
      </c>
      <c r="C6696" s="67"/>
      <c r="D6696" s="68">
        <f>AVERAGE(D6692:D6695)</f>
        <v>9.8012745098039229</v>
      </c>
      <c r="E6696" s="26">
        <f>AVERAGE(E6692:E6695)</f>
        <v>9.8235294117647047</v>
      </c>
      <c r="F6696" s="26">
        <f>AVERAGE(F6692:F6695)</f>
        <v>9.8457843137254883</v>
      </c>
    </row>
    <row r="6697" spans="2:6" ht="19.5" hidden="1" customHeight="1" thickTop="1">
      <c r="B6697" s="33"/>
      <c r="C6697" s="29"/>
      <c r="D6697" s="30"/>
      <c r="E6697" s="56"/>
      <c r="F6697" s="32"/>
    </row>
    <row r="6698" spans="2:6" ht="19.5" hidden="1" customHeight="1">
      <c r="B6698" s="33">
        <f>B6693+1</f>
        <v>42776</v>
      </c>
      <c r="C6698" s="34">
        <v>0.39583333333333331</v>
      </c>
      <c r="D6698" s="15">
        <v>9.8102941176470608</v>
      </c>
      <c r="E6698" s="35">
        <v>9.8329411764705874</v>
      </c>
      <c r="F6698" s="35">
        <v>9.855588235294114</v>
      </c>
    </row>
    <row r="6699" spans="2:6" ht="19.5" hidden="1" customHeight="1">
      <c r="B6699" s="33"/>
      <c r="C6699" s="34">
        <v>0.52083333333333337</v>
      </c>
      <c r="D6699" s="15">
        <v>9.8073529411764717</v>
      </c>
      <c r="E6699" s="35">
        <v>9.8308823529411775</v>
      </c>
      <c r="F6699" s="35">
        <v>9.8544117647058815</v>
      </c>
    </row>
    <row r="6700" spans="2:6" ht="19.5" hidden="1" customHeight="1">
      <c r="B6700" s="51"/>
      <c r="C6700" s="57">
        <v>0.64583333333333337</v>
      </c>
      <c r="D6700" s="63">
        <v>9.8026470588235295</v>
      </c>
      <c r="E6700" s="35">
        <v>9.8270588235294092</v>
      </c>
      <c r="F6700" s="65">
        <v>9.8514705882352906</v>
      </c>
    </row>
    <row r="6701" spans="2:6" ht="19.5" hidden="1" customHeight="1" thickBot="1">
      <c r="B6701" s="66" t="s">
        <v>0</v>
      </c>
      <c r="C6701" s="67"/>
      <c r="D6701" s="68">
        <f>AVERAGE(D6697:D6700)</f>
        <v>9.8067647058823528</v>
      </c>
      <c r="E6701" s="26">
        <f>AVERAGE(E6697:E6700)</f>
        <v>9.8302941176470586</v>
      </c>
      <c r="F6701" s="26">
        <f>AVERAGE(F6697:F6700)</f>
        <v>9.8538235294117609</v>
      </c>
    </row>
    <row r="6702" spans="2:6" ht="19.5" hidden="1" customHeight="1" thickTop="1">
      <c r="B6702" s="33"/>
      <c r="C6702" s="29"/>
      <c r="D6702" s="30"/>
      <c r="E6702" s="56"/>
      <c r="F6702" s="32"/>
    </row>
    <row r="6703" spans="2:6" ht="19.5" hidden="1" customHeight="1">
      <c r="B6703" s="33">
        <f>B6698+3</f>
        <v>42779</v>
      </c>
      <c r="C6703" s="34">
        <v>0.39583333333333331</v>
      </c>
      <c r="D6703" s="15">
        <v>9.8208823529411777</v>
      </c>
      <c r="E6703" s="35">
        <v>9.8450000000000006</v>
      </c>
      <c r="F6703" s="35">
        <v>9.8691176470588236</v>
      </c>
    </row>
    <row r="6704" spans="2:6" ht="19.5" hidden="1" customHeight="1">
      <c r="B6704" s="33"/>
      <c r="C6704" s="34">
        <v>0.52083333333333337</v>
      </c>
      <c r="D6704" s="15">
        <v>9.8573529411764689</v>
      </c>
      <c r="E6704" s="35">
        <v>9.8805882352941197</v>
      </c>
      <c r="F6704" s="35">
        <v>9.9038235294117687</v>
      </c>
    </row>
    <row r="6705" spans="2:6" ht="19.5" hidden="1" customHeight="1">
      <c r="B6705" s="51"/>
      <c r="C6705" s="57">
        <v>0.64583333333333337</v>
      </c>
      <c r="D6705" s="63">
        <v>9.8470588235294088</v>
      </c>
      <c r="E6705" s="35">
        <v>9.8702941176470578</v>
      </c>
      <c r="F6705" s="65">
        <v>9.8935294117647068</v>
      </c>
    </row>
    <row r="6706" spans="2:6" ht="19.5" hidden="1" customHeight="1" thickBot="1">
      <c r="B6706" s="66" t="s">
        <v>0</v>
      </c>
      <c r="C6706" s="67"/>
      <c r="D6706" s="68">
        <f>AVERAGE(D6702:D6705)</f>
        <v>9.841764705882353</v>
      </c>
      <c r="E6706" s="26">
        <f>AVERAGE(E6702:E6705)</f>
        <v>9.8652941176470588</v>
      </c>
      <c r="F6706" s="26">
        <f>AVERAGE(F6702:F6705)</f>
        <v>9.8888235294117663</v>
      </c>
    </row>
    <row r="6707" spans="2:6" ht="19.5" hidden="1" customHeight="1" thickTop="1">
      <c r="B6707" s="33"/>
      <c r="C6707" s="29"/>
      <c r="D6707" s="30"/>
      <c r="E6707" s="56"/>
      <c r="F6707" s="32"/>
    </row>
    <row r="6708" spans="2:6" ht="19.5" hidden="1" customHeight="1">
      <c r="B6708" s="33">
        <f>B6703+1</f>
        <v>42780</v>
      </c>
      <c r="C6708" s="34">
        <v>0.39583333333333331</v>
      </c>
      <c r="D6708" s="15">
        <v>9.8408823529411755</v>
      </c>
      <c r="E6708" s="35">
        <v>9.8641176470588245</v>
      </c>
      <c r="F6708" s="35">
        <v>9.8873529411764736</v>
      </c>
    </row>
    <row r="6709" spans="2:6" ht="19.5" hidden="1" customHeight="1">
      <c r="B6709" s="33"/>
      <c r="C6709" s="34">
        <v>0.52083333333333337</v>
      </c>
      <c r="D6709" s="15">
        <v>9.8185294117647057</v>
      </c>
      <c r="E6709" s="35">
        <v>9.8435294117647061</v>
      </c>
      <c r="F6709" s="35">
        <v>9.8685294117647047</v>
      </c>
    </row>
    <row r="6710" spans="2:6" ht="19.5" hidden="1" customHeight="1">
      <c r="B6710" s="51"/>
      <c r="C6710" s="57">
        <v>0.64583333333333337</v>
      </c>
      <c r="D6710" s="63">
        <v>9.8179411764705886</v>
      </c>
      <c r="E6710" s="35">
        <v>9.8414705882352926</v>
      </c>
      <c r="F6710" s="65">
        <v>9.8649999999999984</v>
      </c>
    </row>
    <row r="6711" spans="2:6" ht="19.5" hidden="1" customHeight="1" thickBot="1">
      <c r="B6711" s="66" t="s">
        <v>0</v>
      </c>
      <c r="C6711" s="67"/>
      <c r="D6711" s="68">
        <f>AVERAGE(D6707:D6710)</f>
        <v>9.8257843137254905</v>
      </c>
      <c r="E6711" s="26">
        <f>AVERAGE(E6707:E6710)</f>
        <v>9.8497058823529411</v>
      </c>
      <c r="F6711" s="26">
        <f>AVERAGE(F6707:F6710)</f>
        <v>9.8736274509803916</v>
      </c>
    </row>
    <row r="6712" spans="2:6" ht="19.5" hidden="1" customHeight="1" thickTop="1">
      <c r="B6712" s="33"/>
      <c r="C6712" s="29"/>
      <c r="D6712" s="30"/>
      <c r="E6712" s="56"/>
      <c r="F6712" s="32"/>
    </row>
    <row r="6713" spans="2:6" ht="19.5" hidden="1" customHeight="1">
      <c r="B6713" s="33">
        <f>B6708+1</f>
        <v>42781</v>
      </c>
      <c r="C6713" s="34">
        <v>0.39583333333333331</v>
      </c>
      <c r="D6713" s="15">
        <v>9.7999999999999989</v>
      </c>
      <c r="E6713" s="35">
        <v>9.8241176470588236</v>
      </c>
      <c r="F6713" s="35">
        <v>9.8482352941176465</v>
      </c>
    </row>
    <row r="6714" spans="2:6" ht="19.5" hidden="1" customHeight="1">
      <c r="B6714" s="33"/>
      <c r="C6714" s="34">
        <v>0.52083333333333337</v>
      </c>
      <c r="D6714" s="15">
        <v>9.746176470588237</v>
      </c>
      <c r="E6714" s="35">
        <v>9.7708823529411788</v>
      </c>
      <c r="F6714" s="35">
        <v>9.7955882352941188</v>
      </c>
    </row>
    <row r="6715" spans="2:6" ht="19.5" hidden="1" customHeight="1">
      <c r="B6715" s="51"/>
      <c r="C6715" s="57">
        <v>0.64583333333333337</v>
      </c>
      <c r="D6715" s="63">
        <v>9.7182352941176458</v>
      </c>
      <c r="E6715" s="35">
        <v>9.7432352941176461</v>
      </c>
      <c r="F6715" s="65">
        <v>9.7682352941176465</v>
      </c>
    </row>
    <row r="6716" spans="2:6" ht="19.5" hidden="1" customHeight="1" thickBot="1">
      <c r="B6716" s="66" t="s">
        <v>0</v>
      </c>
      <c r="C6716" s="67"/>
      <c r="D6716" s="68">
        <f>AVERAGE(D6712:D6715)</f>
        <v>9.7548039215686284</v>
      </c>
      <c r="E6716" s="26">
        <f>AVERAGE(E6712:E6715)</f>
        <v>9.7794117647058822</v>
      </c>
      <c r="F6716" s="26">
        <f>AVERAGE(F6712:F6715)</f>
        <v>9.8040196078431379</v>
      </c>
    </row>
    <row r="6717" spans="2:6" ht="19.5" hidden="1" customHeight="1" thickTop="1">
      <c r="B6717" s="33"/>
      <c r="C6717" s="29"/>
      <c r="D6717" s="30"/>
      <c r="E6717" s="56"/>
      <c r="F6717" s="32"/>
    </row>
    <row r="6718" spans="2:6" ht="19.5" hidden="1" customHeight="1">
      <c r="B6718" s="33">
        <f>B6713+1</f>
        <v>42782</v>
      </c>
      <c r="C6718" s="34">
        <v>0.39583333333333331</v>
      </c>
      <c r="D6718" s="15">
        <v>9.7052941176470569</v>
      </c>
      <c r="E6718" s="35">
        <v>9.73</v>
      </c>
      <c r="F6718" s="35">
        <v>9.754705882352944</v>
      </c>
    </row>
    <row r="6719" spans="2:6" ht="19.5" hidden="1" customHeight="1">
      <c r="B6719" s="33"/>
      <c r="C6719" s="34">
        <v>0.52083333333333337</v>
      </c>
      <c r="D6719" s="15">
        <v>9.7067647058823514</v>
      </c>
      <c r="E6719" s="35">
        <v>9.7299999999999986</v>
      </c>
      <c r="F6719" s="35">
        <v>9.7532352941176459</v>
      </c>
    </row>
    <row r="6720" spans="2:6" ht="19.5" hidden="1" customHeight="1">
      <c r="B6720" s="51"/>
      <c r="C6720" s="57">
        <v>0.64583333333333337</v>
      </c>
      <c r="D6720" s="63">
        <v>9.724117647058824</v>
      </c>
      <c r="E6720" s="35">
        <v>9.7438235294117668</v>
      </c>
      <c r="F6720" s="65">
        <v>9.7635294117647078</v>
      </c>
    </row>
    <row r="6721" spans="2:6" ht="19.5" hidden="1" customHeight="1" thickBot="1">
      <c r="B6721" s="66" t="s">
        <v>0</v>
      </c>
      <c r="C6721" s="67"/>
      <c r="D6721" s="68">
        <f>AVERAGE(D6717:D6720)</f>
        <v>9.7120588235294107</v>
      </c>
      <c r="E6721" s="26">
        <f>AVERAGE(E6717:E6720)</f>
        <v>9.7346078431372565</v>
      </c>
      <c r="F6721" s="26">
        <f>AVERAGE(F6717:F6720)</f>
        <v>9.7571568627450986</v>
      </c>
    </row>
    <row r="6722" spans="2:6" ht="19.5" hidden="1" customHeight="1" thickTop="1">
      <c r="B6722" s="33"/>
      <c r="C6722" s="29"/>
      <c r="D6722" s="30"/>
      <c r="E6722" s="56"/>
      <c r="F6722" s="32"/>
    </row>
    <row r="6723" spans="2:6" ht="19.5" hidden="1" customHeight="1">
      <c r="B6723" s="33">
        <f>B6718+1</f>
        <v>42783</v>
      </c>
      <c r="C6723" s="34">
        <v>0.39583333333333331</v>
      </c>
      <c r="D6723" s="15">
        <v>9.7149999999999999</v>
      </c>
      <c r="E6723" s="35">
        <v>9.7391176470588245</v>
      </c>
      <c r="F6723" s="35">
        <v>9.7632352941176492</v>
      </c>
    </row>
    <row r="6724" spans="2:6" ht="19.5" hidden="1" customHeight="1">
      <c r="B6724" s="33"/>
      <c r="C6724" s="34">
        <v>0.52083333333333337</v>
      </c>
      <c r="D6724" s="15">
        <v>9.720588235294116</v>
      </c>
      <c r="E6724" s="35">
        <v>9.7441176470588218</v>
      </c>
      <c r="F6724" s="35">
        <v>9.7676470588235293</v>
      </c>
    </row>
    <row r="6725" spans="2:6" ht="19.5" hidden="1" customHeight="1">
      <c r="B6725" s="51"/>
      <c r="C6725" s="57">
        <v>0.64583333333333337</v>
      </c>
      <c r="D6725" s="63">
        <v>9.7302941176470572</v>
      </c>
      <c r="E6725" s="35">
        <v>9.7517058823529403</v>
      </c>
      <c r="F6725" s="65">
        <v>9.7731176470588235</v>
      </c>
    </row>
    <row r="6726" spans="2:6" ht="19.5" hidden="1" customHeight="1" thickBot="1">
      <c r="B6726" s="66" t="s">
        <v>0</v>
      </c>
      <c r="C6726" s="67"/>
      <c r="D6726" s="68">
        <f>AVERAGE(D6722:D6725)</f>
        <v>9.7219607843137243</v>
      </c>
      <c r="E6726" s="26">
        <f>AVERAGE(E6722:E6725)</f>
        <v>9.7449803921568634</v>
      </c>
      <c r="F6726" s="26">
        <f>AVERAGE(F6722:F6725)</f>
        <v>9.7680000000000007</v>
      </c>
    </row>
    <row r="6727" spans="2:6" ht="19.5" hidden="1" customHeight="1" thickTop="1">
      <c r="B6727" s="33"/>
      <c r="C6727" s="29"/>
      <c r="D6727" s="30"/>
      <c r="E6727" s="56"/>
      <c r="F6727" s="32"/>
    </row>
    <row r="6728" spans="2:6" ht="19.5" hidden="1" customHeight="1">
      <c r="B6728" s="33">
        <f>B6723+3</f>
        <v>42786</v>
      </c>
      <c r="C6728" s="34">
        <v>0.39583333333333331</v>
      </c>
      <c r="D6728" s="15">
        <v>9.7558823529411782</v>
      </c>
      <c r="E6728" s="35">
        <v>9.7800000000000011</v>
      </c>
      <c r="F6728" s="35">
        <v>9.804117647058824</v>
      </c>
    </row>
    <row r="6729" spans="2:6" ht="19.5" hidden="1" customHeight="1">
      <c r="B6729" s="33"/>
      <c r="C6729" s="34">
        <v>0.52083333333333337</v>
      </c>
      <c r="D6729" s="15">
        <v>9.7664705882352933</v>
      </c>
      <c r="E6729" s="35">
        <v>9.7902941176470595</v>
      </c>
      <c r="F6729" s="35">
        <v>9.8141176470588256</v>
      </c>
    </row>
    <row r="6730" spans="2:6" ht="19.5" hidden="1" customHeight="1">
      <c r="B6730" s="51"/>
      <c r="C6730" s="57">
        <v>0.64583333333333337</v>
      </c>
      <c r="D6730" s="63">
        <v>9.75</v>
      </c>
      <c r="E6730" s="35">
        <v>9.7741176470588229</v>
      </c>
      <c r="F6730" s="65">
        <v>9.7982352941176476</v>
      </c>
    </row>
    <row r="6731" spans="2:6" ht="19.5" hidden="1" customHeight="1" thickBot="1">
      <c r="B6731" s="66" t="s">
        <v>0</v>
      </c>
      <c r="C6731" s="67"/>
      <c r="D6731" s="68">
        <f>AVERAGE(D6727:D6730)</f>
        <v>9.7574509803921572</v>
      </c>
      <c r="E6731" s="26">
        <f>AVERAGE(E6727:E6730)</f>
        <v>9.7814705882352939</v>
      </c>
      <c r="F6731" s="26">
        <f>AVERAGE(F6727:F6730)</f>
        <v>9.8054901960784324</v>
      </c>
    </row>
    <row r="6732" spans="2:6" ht="19.5" hidden="1" customHeight="1" thickTop="1">
      <c r="B6732" s="33"/>
      <c r="C6732" s="29"/>
      <c r="D6732" s="30"/>
      <c r="E6732" s="56"/>
      <c r="F6732" s="32"/>
    </row>
    <row r="6733" spans="2:6" ht="19.5" hidden="1" customHeight="1">
      <c r="B6733" s="33">
        <f>B6728+1</f>
        <v>42787</v>
      </c>
      <c r="C6733" s="34">
        <v>0.39583333333333331</v>
      </c>
      <c r="D6733" s="15">
        <v>9.7311764705882364</v>
      </c>
      <c r="E6733" s="35">
        <v>9.7561764705882368</v>
      </c>
      <c r="F6733" s="35">
        <v>9.7811764705882371</v>
      </c>
    </row>
    <row r="6734" spans="2:6" ht="19.5" hidden="1" customHeight="1">
      <c r="B6734" s="33"/>
      <c r="C6734" s="34">
        <v>0.52083333333333337</v>
      </c>
      <c r="D6734" s="15">
        <v>9.735294117647058</v>
      </c>
      <c r="E6734" s="35">
        <v>9.7602941176470601</v>
      </c>
      <c r="F6734" s="35">
        <v>9.7852941176470605</v>
      </c>
    </row>
    <row r="6735" spans="2:6" ht="19.5" hidden="1" customHeight="1">
      <c r="B6735" s="51"/>
      <c r="C6735" s="57">
        <v>0.64583333333333337</v>
      </c>
      <c r="D6735" s="63">
        <v>9.7388235294117642</v>
      </c>
      <c r="E6735" s="35">
        <v>9.7632352941176475</v>
      </c>
      <c r="F6735" s="65">
        <v>9.7876470588235307</v>
      </c>
    </row>
    <row r="6736" spans="2:6" ht="19.5" hidden="1" customHeight="1" thickBot="1">
      <c r="B6736" s="66" t="s">
        <v>0</v>
      </c>
      <c r="C6736" s="67"/>
      <c r="D6736" s="68">
        <f>AVERAGE(D6732:D6735)</f>
        <v>9.7350980392156874</v>
      </c>
      <c r="E6736" s="26">
        <f>AVERAGE(E6732:E6735)</f>
        <v>9.7599019607843136</v>
      </c>
      <c r="F6736" s="26">
        <f>AVERAGE(F6732:F6735)</f>
        <v>9.7847058823529434</v>
      </c>
    </row>
    <row r="6737" spans="2:6" ht="19.5" hidden="1" customHeight="1" thickTop="1">
      <c r="B6737" s="33"/>
      <c r="C6737" s="29"/>
      <c r="D6737" s="30"/>
      <c r="E6737" s="56"/>
      <c r="F6737" s="32"/>
    </row>
    <row r="6738" spans="2:6" ht="19.5" hidden="1" customHeight="1">
      <c r="B6738" s="33">
        <f>B6733+1</f>
        <v>42788</v>
      </c>
      <c r="C6738" s="34">
        <v>0.39583333333333331</v>
      </c>
      <c r="D6738" s="15">
        <v>9.7294117647058833</v>
      </c>
      <c r="E6738" s="35">
        <v>9.7526470588235306</v>
      </c>
      <c r="F6738" s="35">
        <v>9.7758823529411778</v>
      </c>
    </row>
    <row r="6739" spans="2:6" ht="19.5" hidden="1" customHeight="1">
      <c r="B6739" s="33"/>
      <c r="C6739" s="34">
        <v>0.52083333333333337</v>
      </c>
      <c r="D6739" s="15">
        <v>9.6761764705882367</v>
      </c>
      <c r="E6739" s="35">
        <v>9.6994117647058822</v>
      </c>
      <c r="F6739" s="35">
        <v>9.7226470588235294</v>
      </c>
    </row>
    <row r="6740" spans="2:6" ht="19.5" hidden="1" customHeight="1">
      <c r="B6740" s="51"/>
      <c r="C6740" s="57">
        <v>0.64583333333333337</v>
      </c>
      <c r="D6740" s="63">
        <v>9.6570588235294128</v>
      </c>
      <c r="E6740" s="35">
        <v>9.6811764705882357</v>
      </c>
      <c r="F6740" s="65">
        <v>9.7052941176470586</v>
      </c>
    </row>
    <row r="6741" spans="2:6" ht="19.5" hidden="1" customHeight="1" thickBot="1">
      <c r="B6741" s="66" t="s">
        <v>0</v>
      </c>
      <c r="C6741" s="67"/>
      <c r="D6741" s="68">
        <f>AVERAGE(D6737:D6740)</f>
        <v>9.6875490196078431</v>
      </c>
      <c r="E6741" s="26">
        <f>AVERAGE(E6737:E6740)</f>
        <v>9.7110784313725489</v>
      </c>
      <c r="F6741" s="26">
        <f>AVERAGE(F6737:F6740)</f>
        <v>9.7346078431372547</v>
      </c>
    </row>
    <row r="6742" spans="2:6" ht="19.5" hidden="1" customHeight="1" thickTop="1">
      <c r="B6742" s="33"/>
      <c r="C6742" s="29"/>
      <c r="D6742" s="30"/>
      <c r="E6742" s="56"/>
      <c r="F6742" s="32"/>
    </row>
    <row r="6743" spans="2:6" ht="19.5" hidden="1" customHeight="1">
      <c r="B6743" s="33">
        <f>B6738+1</f>
        <v>42789</v>
      </c>
      <c r="C6743" s="34">
        <v>0.39583333333333331</v>
      </c>
      <c r="D6743" s="15">
        <v>9.606470588235295</v>
      </c>
      <c r="E6743" s="35">
        <v>9.6302941176470593</v>
      </c>
      <c r="F6743" s="35">
        <v>9.6541176470588237</v>
      </c>
    </row>
    <row r="6744" spans="2:6" ht="19.5" hidden="1" customHeight="1">
      <c r="B6744" s="33"/>
      <c r="C6744" s="34">
        <v>0.52083333333333337</v>
      </c>
      <c r="D6744" s="15">
        <v>9.5702941176470606</v>
      </c>
      <c r="E6744" s="35">
        <v>9.5952941176470574</v>
      </c>
      <c r="F6744" s="35">
        <v>9.620294117647056</v>
      </c>
    </row>
    <row r="6745" spans="2:6" ht="19.5" hidden="1" customHeight="1">
      <c r="B6745" s="51"/>
      <c r="C6745" s="57">
        <v>0.64583333333333337</v>
      </c>
      <c r="D6745" s="63">
        <v>9.5355882352941173</v>
      </c>
      <c r="E6745" s="35">
        <v>9.5602941176470573</v>
      </c>
      <c r="F6745" s="65">
        <v>9.5849999999999973</v>
      </c>
    </row>
    <row r="6746" spans="2:6" ht="19.5" hidden="1" customHeight="1" thickBot="1">
      <c r="B6746" s="66" t="s">
        <v>0</v>
      </c>
      <c r="C6746" s="67"/>
      <c r="D6746" s="68">
        <f>AVERAGE(D6742:D6745)</f>
        <v>9.5707843137254915</v>
      </c>
      <c r="E6746" s="26">
        <f>AVERAGE(E6742:E6745)</f>
        <v>9.5952941176470592</v>
      </c>
      <c r="F6746" s="26">
        <f>AVERAGE(F6742:F6745)</f>
        <v>9.6198039215686268</v>
      </c>
    </row>
    <row r="6747" spans="2:6" ht="19.5" hidden="1" customHeight="1" thickTop="1">
      <c r="B6747" s="33"/>
      <c r="C6747" s="29"/>
      <c r="D6747" s="30"/>
      <c r="E6747" s="56"/>
      <c r="F6747" s="32"/>
    </row>
    <row r="6748" spans="2:6" ht="19.5" hidden="1" customHeight="1">
      <c r="B6748" s="33">
        <f>B6743+1</f>
        <v>42790</v>
      </c>
      <c r="C6748" s="34">
        <v>0.39583333333333331</v>
      </c>
      <c r="D6748" s="15">
        <v>9.5320588235294128</v>
      </c>
      <c r="E6748" s="35">
        <v>9.5552941176470583</v>
      </c>
      <c r="F6748" s="35">
        <v>9.5785294117647037</v>
      </c>
    </row>
    <row r="6749" spans="2:6" ht="19.5" hidden="1" customHeight="1">
      <c r="B6749" s="33"/>
      <c r="C6749" s="34">
        <v>0.52083333333333337</v>
      </c>
      <c r="D6749" s="15">
        <v>9.5011764705882342</v>
      </c>
      <c r="E6749" s="35">
        <v>9.5261764705882328</v>
      </c>
      <c r="F6749" s="35">
        <v>9.5511764705882332</v>
      </c>
    </row>
    <row r="6750" spans="2:6" ht="19.5" hidden="1" customHeight="1">
      <c r="B6750" s="51"/>
      <c r="C6750" s="57">
        <v>0.64583333333333337</v>
      </c>
      <c r="D6750" s="63">
        <v>9.5020588235294117</v>
      </c>
      <c r="E6750" s="35">
        <v>9.5244117647058815</v>
      </c>
      <c r="F6750" s="65">
        <v>9.546764705882353</v>
      </c>
    </row>
    <row r="6751" spans="2:6" ht="19.5" hidden="1" customHeight="1" thickBot="1">
      <c r="B6751" s="66" t="s">
        <v>0</v>
      </c>
      <c r="C6751" s="67"/>
      <c r="D6751" s="68">
        <f>AVERAGE(D6747:D6750)</f>
        <v>9.5117647058823511</v>
      </c>
      <c r="E6751" s="26">
        <f>AVERAGE(E6747:E6750)</f>
        <v>9.5352941176470569</v>
      </c>
      <c r="F6751" s="26">
        <f>AVERAGE(F6747:F6750)</f>
        <v>9.5588235294117627</v>
      </c>
    </row>
    <row r="6752" spans="2:6" ht="19.5" hidden="1" customHeight="1" thickTop="1">
      <c r="B6752" s="33"/>
      <c r="C6752" s="29"/>
      <c r="D6752" s="30"/>
      <c r="E6752" s="56"/>
      <c r="F6752" s="32"/>
    </row>
    <row r="6753" spans="2:6" ht="19.5" hidden="1" customHeight="1">
      <c r="B6753" s="33">
        <f>B6748+3</f>
        <v>42793</v>
      </c>
      <c r="C6753" s="34">
        <v>0.39583333333333331</v>
      </c>
      <c r="D6753" s="15">
        <v>9.5094117647058827</v>
      </c>
      <c r="E6753" s="35">
        <v>9.534411764705883</v>
      </c>
      <c r="F6753" s="35">
        <v>9.5594117647058816</v>
      </c>
    </row>
    <row r="6754" spans="2:6" ht="19.5" hidden="1" customHeight="1">
      <c r="B6754" s="33"/>
      <c r="C6754" s="34">
        <v>0.52083333333333337</v>
      </c>
      <c r="D6754" s="15">
        <v>9.4938235294117632</v>
      </c>
      <c r="E6754" s="35">
        <v>9.5176470588235293</v>
      </c>
      <c r="F6754" s="35">
        <v>9.5414705882352955</v>
      </c>
    </row>
    <row r="6755" spans="2:6" ht="19.5" hidden="1" customHeight="1">
      <c r="B6755" s="51"/>
      <c r="C6755" s="57">
        <v>0.64583333333333337</v>
      </c>
      <c r="D6755" s="63">
        <v>9.4692647058823525</v>
      </c>
      <c r="E6755" s="35">
        <v>9.4936764705882339</v>
      </c>
      <c r="F6755" s="65">
        <v>9.5180882352941172</v>
      </c>
    </row>
    <row r="6756" spans="2:6" ht="19.5" hidden="1" customHeight="1" thickBot="1">
      <c r="B6756" s="66" t="s">
        <v>0</v>
      </c>
      <c r="C6756" s="67"/>
      <c r="D6756" s="68">
        <f>AVERAGE(D6752:D6755)</f>
        <v>9.4908333333333328</v>
      </c>
      <c r="E6756" s="26">
        <f>AVERAGE(E6752:E6755)</f>
        <v>9.515245098039216</v>
      </c>
      <c r="F6756" s="26">
        <f>AVERAGE(F6752:F6755)</f>
        <v>9.5396568627450975</v>
      </c>
    </row>
    <row r="6757" spans="2:6" ht="19.5" hidden="1" customHeight="1" thickTop="1">
      <c r="B6757" s="33"/>
      <c r="C6757" s="29"/>
      <c r="D6757" s="30"/>
      <c r="E6757" s="56"/>
      <c r="F6757" s="32"/>
    </row>
    <row r="6758" spans="2:6" ht="19.5" hidden="1" customHeight="1">
      <c r="B6758" s="33">
        <f>B6753+1</f>
        <v>42794</v>
      </c>
      <c r="C6758" s="34">
        <v>0.39583333333333331</v>
      </c>
      <c r="D6758" s="15">
        <v>9.4557352941176465</v>
      </c>
      <c r="E6758" s="35">
        <v>9.4807352941176468</v>
      </c>
      <c r="F6758" s="35">
        <v>9.5057352941176454</v>
      </c>
    </row>
    <row r="6759" spans="2:6" ht="19.5" hidden="1" customHeight="1">
      <c r="B6759" s="33"/>
      <c r="C6759" s="34">
        <v>0.52083333333333337</v>
      </c>
      <c r="D6759" s="15">
        <v>9.4527941176470591</v>
      </c>
      <c r="E6759" s="35">
        <v>9.4777941176470577</v>
      </c>
      <c r="F6759" s="35">
        <v>9.5027941176470581</v>
      </c>
    </row>
    <row r="6760" spans="2:6" ht="19.5" hidden="1" customHeight="1">
      <c r="B6760" s="51"/>
      <c r="C6760" s="57">
        <v>0.64583333333333337</v>
      </c>
      <c r="D6760" s="63">
        <v>9.4522058823529402</v>
      </c>
      <c r="E6760" s="35">
        <v>9.4772058823529406</v>
      </c>
      <c r="F6760" s="65">
        <v>9.5022058823529409</v>
      </c>
    </row>
    <row r="6761" spans="2:6" ht="19.5" hidden="1" customHeight="1" thickBot="1">
      <c r="B6761" s="66" t="s">
        <v>0</v>
      </c>
      <c r="C6761" s="67"/>
      <c r="D6761" s="68">
        <f>AVERAGE(D6757:D6760)</f>
        <v>9.4535784313725486</v>
      </c>
      <c r="E6761" s="26">
        <f>AVERAGE(E6757:E6760)</f>
        <v>9.478578431372549</v>
      </c>
      <c r="F6761" s="26">
        <f>AVERAGE(F6757:F6760)</f>
        <v>9.5035784313725475</v>
      </c>
    </row>
    <row r="6762" spans="2:6" ht="19.5" hidden="1" customHeight="1" thickTop="1">
      <c r="B6762" s="33"/>
      <c r="C6762" s="29"/>
      <c r="D6762" s="30"/>
      <c r="E6762" s="56"/>
      <c r="F6762" s="32"/>
    </row>
    <row r="6763" spans="2:6" ht="19.5" hidden="1" customHeight="1">
      <c r="B6763" s="33">
        <f>B6758+1</f>
        <v>42795</v>
      </c>
      <c r="C6763" s="34">
        <v>0.39583333333333331</v>
      </c>
      <c r="D6763" s="15">
        <v>9.4713235294117641</v>
      </c>
      <c r="E6763" s="35">
        <v>9.4945588235294114</v>
      </c>
      <c r="F6763" s="35">
        <v>9.5177941176470586</v>
      </c>
    </row>
    <row r="6764" spans="2:6" ht="19.5" hidden="1" customHeight="1">
      <c r="B6764" s="33"/>
      <c r="C6764" s="34">
        <v>0.52083333333333337</v>
      </c>
      <c r="D6764" s="15">
        <v>9.5460294117647067</v>
      </c>
      <c r="E6764" s="35">
        <v>9.5701470588235296</v>
      </c>
      <c r="F6764" s="35">
        <v>9.5942647058823525</v>
      </c>
    </row>
    <row r="6765" spans="2:6" ht="19.5" hidden="1" customHeight="1">
      <c r="B6765" s="51"/>
      <c r="C6765" s="57">
        <v>0.64583333333333337</v>
      </c>
      <c r="D6765" s="63">
        <v>9.5804411764705879</v>
      </c>
      <c r="E6765" s="35">
        <v>9.604264705882354</v>
      </c>
      <c r="F6765" s="65">
        <v>9.6280882352941184</v>
      </c>
    </row>
    <row r="6766" spans="2:6" ht="19.5" hidden="1" customHeight="1" thickBot="1">
      <c r="B6766" s="66" t="s">
        <v>0</v>
      </c>
      <c r="C6766" s="67"/>
      <c r="D6766" s="68">
        <f>AVERAGE(D6762:D6765)</f>
        <v>9.532598039215685</v>
      </c>
      <c r="E6766" s="26">
        <f>AVERAGE(E6762:E6765)</f>
        <v>9.556323529411765</v>
      </c>
      <c r="F6766" s="26">
        <f>AVERAGE(F6762:F6765)</f>
        <v>9.5800490196078432</v>
      </c>
    </row>
    <row r="6767" spans="2:6" ht="19.5" hidden="1" customHeight="1" thickTop="1">
      <c r="B6767" s="33"/>
      <c r="C6767" s="29"/>
      <c r="D6767" s="30"/>
      <c r="E6767" s="56"/>
      <c r="F6767" s="32"/>
    </row>
    <row r="6768" spans="2:6" ht="19.5" hidden="1" customHeight="1">
      <c r="B6768" s="33">
        <f>B6763+1</f>
        <v>42796</v>
      </c>
      <c r="C6768" s="34">
        <v>0.39583333333333331</v>
      </c>
      <c r="D6768" s="15">
        <v>9.6123529411764714</v>
      </c>
      <c r="E6768" s="35">
        <v>9.6352941176470601</v>
      </c>
      <c r="F6768" s="35">
        <v>9.6582352941176488</v>
      </c>
    </row>
    <row r="6769" spans="2:6" ht="19.5" hidden="1" customHeight="1">
      <c r="B6769" s="33"/>
      <c r="C6769" s="34">
        <v>0.52083333333333337</v>
      </c>
      <c r="D6769" s="15">
        <v>9.6397058823529438</v>
      </c>
      <c r="E6769" s="35">
        <v>9.6629411764705893</v>
      </c>
      <c r="F6769" s="35">
        <v>9.6861764705882329</v>
      </c>
    </row>
    <row r="6770" spans="2:6" ht="19.5" hidden="1" customHeight="1">
      <c r="B6770" s="51"/>
      <c r="C6770" s="57">
        <v>0.64583333333333337</v>
      </c>
      <c r="D6770" s="63">
        <v>9.6355882352941187</v>
      </c>
      <c r="E6770" s="35">
        <v>9.6597058823529416</v>
      </c>
      <c r="F6770" s="65">
        <v>9.6838235294117645</v>
      </c>
    </row>
    <row r="6771" spans="2:6" ht="19.5" hidden="1" customHeight="1" thickBot="1">
      <c r="B6771" s="66" t="s">
        <v>0</v>
      </c>
      <c r="C6771" s="67"/>
      <c r="D6771" s="68">
        <f>AVERAGE(D6767:D6770)</f>
        <v>9.6292156862745113</v>
      </c>
      <c r="E6771" s="26">
        <f>AVERAGE(E6767:E6770)</f>
        <v>9.6526470588235309</v>
      </c>
      <c r="F6771" s="26">
        <f>AVERAGE(F6767:F6770)</f>
        <v>9.6760784313725487</v>
      </c>
    </row>
    <row r="6772" spans="2:6" ht="19.5" hidden="1" customHeight="1" thickTop="1">
      <c r="B6772" s="33"/>
      <c r="C6772" s="29"/>
      <c r="D6772" s="30"/>
      <c r="E6772" s="56"/>
      <c r="F6772" s="32"/>
    </row>
    <row r="6773" spans="2:6" ht="19.5" hidden="1" customHeight="1">
      <c r="B6773" s="33">
        <f>B6768+1</f>
        <v>42797</v>
      </c>
      <c r="C6773" s="34">
        <v>0.39583333333333331</v>
      </c>
      <c r="D6773" s="15">
        <v>9.6497058823529418</v>
      </c>
      <c r="E6773" s="35">
        <v>9.6729411764705873</v>
      </c>
      <c r="F6773" s="35">
        <v>9.6961764705882345</v>
      </c>
    </row>
    <row r="6774" spans="2:6" ht="19.5" hidden="1" customHeight="1">
      <c r="B6774" s="33"/>
      <c r="C6774" s="34">
        <v>0.52083333333333337</v>
      </c>
      <c r="D6774" s="15">
        <v>9.7038235294117641</v>
      </c>
      <c r="E6774" s="35">
        <v>9.7288235294117644</v>
      </c>
      <c r="F6774" s="35">
        <v>9.7538235294117648</v>
      </c>
    </row>
    <row r="6775" spans="2:6" ht="19.5" hidden="1" customHeight="1">
      <c r="B6775" s="51"/>
      <c r="C6775" s="57">
        <v>0.64583333333333337</v>
      </c>
      <c r="D6775" s="63">
        <v>9.7379411764705885</v>
      </c>
      <c r="E6775" s="35">
        <v>9.76235294117647</v>
      </c>
      <c r="F6775" s="65">
        <v>9.7867647058823533</v>
      </c>
    </row>
    <row r="6776" spans="2:6" ht="19.5" hidden="1" customHeight="1" thickBot="1">
      <c r="B6776" s="66" t="s">
        <v>0</v>
      </c>
      <c r="C6776" s="67"/>
      <c r="D6776" s="68">
        <f>AVERAGE(D6772:D6775)</f>
        <v>9.6971568627450981</v>
      </c>
      <c r="E6776" s="26">
        <f>AVERAGE(E6772:E6775)</f>
        <v>9.7213725490196072</v>
      </c>
      <c r="F6776" s="26">
        <f>AVERAGE(F6772:F6775)</f>
        <v>9.7455882352941163</v>
      </c>
    </row>
    <row r="6777" spans="2:6" ht="19.5" hidden="1" customHeight="1" thickTop="1">
      <c r="B6777" s="33"/>
      <c r="C6777" s="29"/>
      <c r="D6777" s="30"/>
      <c r="E6777" s="56"/>
      <c r="F6777" s="32"/>
    </row>
    <row r="6778" spans="2:6" ht="19.5" hidden="1" customHeight="1">
      <c r="B6778" s="33">
        <f>B6773+3</f>
        <v>42800</v>
      </c>
      <c r="C6778" s="34">
        <v>0.39583333333333331</v>
      </c>
      <c r="D6778" s="15">
        <v>9.7600000000000016</v>
      </c>
      <c r="E6778" s="35">
        <v>9.784411764705883</v>
      </c>
      <c r="F6778" s="35">
        <v>9.8088235294117645</v>
      </c>
    </row>
    <row r="6779" spans="2:6" ht="19.5" hidden="1" customHeight="1">
      <c r="B6779" s="33"/>
      <c r="C6779" s="34">
        <v>0.52083333333333337</v>
      </c>
      <c r="D6779" s="15">
        <v>9.7691176470588221</v>
      </c>
      <c r="E6779" s="35">
        <v>9.7923529411764711</v>
      </c>
      <c r="F6779" s="35">
        <v>9.8155882352941184</v>
      </c>
    </row>
    <row r="6780" spans="2:6" ht="19.5" hidden="1" customHeight="1">
      <c r="B6780" s="51"/>
      <c r="C6780" s="57">
        <v>0.64583333333333337</v>
      </c>
      <c r="D6780" s="63">
        <v>9.7432352941176479</v>
      </c>
      <c r="E6780" s="35">
        <v>9.7676470588235311</v>
      </c>
      <c r="F6780" s="65">
        <v>9.7920588235294126</v>
      </c>
    </row>
    <row r="6781" spans="2:6" ht="19.5" hidden="1" customHeight="1" thickBot="1">
      <c r="B6781" s="66" t="s">
        <v>0</v>
      </c>
      <c r="C6781" s="67"/>
      <c r="D6781" s="68">
        <f>AVERAGE(D6777:D6780)</f>
        <v>9.7574509803921572</v>
      </c>
      <c r="E6781" s="26">
        <f>AVERAGE(E6777:E6780)</f>
        <v>9.7814705882352957</v>
      </c>
      <c r="F6781" s="26">
        <f>AVERAGE(F6777:F6780)</f>
        <v>9.8054901960784324</v>
      </c>
    </row>
    <row r="6782" spans="2:6" ht="19.5" hidden="1" customHeight="1" thickTop="1">
      <c r="B6782" s="33"/>
      <c r="C6782" s="29"/>
      <c r="D6782" s="30"/>
      <c r="E6782" s="56"/>
      <c r="F6782" s="32"/>
    </row>
    <row r="6783" spans="2:6" ht="19.5" hidden="1" customHeight="1">
      <c r="B6783" s="33">
        <f>B6778+1</f>
        <v>42801</v>
      </c>
      <c r="C6783" s="34">
        <v>0.39583333333333331</v>
      </c>
      <c r="D6783" s="15">
        <v>9.7114705882352936</v>
      </c>
      <c r="E6783" s="35">
        <v>9.736470588235294</v>
      </c>
      <c r="F6783" s="35">
        <v>9.7614705882352943</v>
      </c>
    </row>
    <row r="6784" spans="2:6" ht="19.5" hidden="1" customHeight="1">
      <c r="B6784" s="33"/>
      <c r="C6784" s="34">
        <v>0.52083333333333337</v>
      </c>
      <c r="D6784" s="15">
        <v>9.6888235294117635</v>
      </c>
      <c r="E6784" s="35">
        <v>9.7111764705882351</v>
      </c>
      <c r="F6784" s="35">
        <v>9.7335294117647067</v>
      </c>
    </row>
    <row r="6785" spans="2:6" ht="19.5" hidden="1" customHeight="1">
      <c r="B6785" s="51"/>
      <c r="C6785" s="57">
        <v>0.64583333333333337</v>
      </c>
      <c r="D6785" s="63">
        <v>9.661764705882355</v>
      </c>
      <c r="E6785" s="35">
        <v>9.6861764705882365</v>
      </c>
      <c r="F6785" s="65">
        <v>9.7105882352941162</v>
      </c>
    </row>
    <row r="6786" spans="2:6" ht="19.5" hidden="1" customHeight="1" thickBot="1">
      <c r="B6786" s="66" t="s">
        <v>0</v>
      </c>
      <c r="C6786" s="67"/>
      <c r="D6786" s="68">
        <f>AVERAGE(D6782:D6785)</f>
        <v>9.6873529411764707</v>
      </c>
      <c r="E6786" s="26">
        <f>AVERAGE(E6782:E6785)</f>
        <v>9.7112745098039213</v>
      </c>
      <c r="F6786" s="26">
        <f>AVERAGE(F6782:F6785)</f>
        <v>9.7351960784313718</v>
      </c>
    </row>
    <row r="6787" spans="2:6" ht="19.5" hidden="1" customHeight="1" thickTop="1">
      <c r="B6787" s="33"/>
      <c r="C6787" s="29"/>
      <c r="D6787" s="30"/>
      <c r="E6787" s="56"/>
      <c r="F6787" s="32"/>
    </row>
    <row r="6788" spans="2:6" ht="19.5" hidden="1" customHeight="1">
      <c r="B6788" s="33">
        <f>B6783+2</f>
        <v>42803</v>
      </c>
      <c r="C6788" s="34">
        <v>0.39583333333333331</v>
      </c>
      <c r="D6788" s="15">
        <v>9.6202941176470596</v>
      </c>
      <c r="E6788" s="35">
        <v>9.6452941176470599</v>
      </c>
      <c r="F6788" s="35">
        <v>9.6702941176470603</v>
      </c>
    </row>
    <row r="6789" spans="2:6" ht="19.5" hidden="1" customHeight="1">
      <c r="B6789" s="33"/>
      <c r="C6789" s="34">
        <v>0.52083333333333337</v>
      </c>
      <c r="D6789" s="15">
        <v>9.596764705882352</v>
      </c>
      <c r="E6789" s="35">
        <v>9.6217647058823523</v>
      </c>
      <c r="F6789" s="35">
        <v>9.6467647058823545</v>
      </c>
    </row>
    <row r="6790" spans="2:6" ht="19.5" hidden="1" customHeight="1">
      <c r="B6790" s="51"/>
      <c r="C6790" s="57">
        <v>0.64583333333333337</v>
      </c>
      <c r="D6790" s="63">
        <v>9.6064705882352932</v>
      </c>
      <c r="E6790" s="35">
        <v>9.6300000000000008</v>
      </c>
      <c r="F6790" s="65">
        <v>9.6535294117647084</v>
      </c>
    </row>
    <row r="6791" spans="2:6" ht="19.5" hidden="1" customHeight="1" thickBot="1">
      <c r="B6791" s="66" t="s">
        <v>0</v>
      </c>
      <c r="C6791" s="67"/>
      <c r="D6791" s="68">
        <f>AVERAGE(D6787:D6790)</f>
        <v>9.6078431372549016</v>
      </c>
      <c r="E6791" s="26">
        <f>AVERAGE(E6787:E6790)</f>
        <v>9.632352941176471</v>
      </c>
      <c r="F6791" s="26">
        <f>AVERAGE(F6787:F6790)</f>
        <v>9.6568627450980404</v>
      </c>
    </row>
    <row r="6792" spans="2:6" ht="19.5" hidden="1" customHeight="1" thickTop="1">
      <c r="B6792" s="33"/>
      <c r="C6792" s="29"/>
      <c r="D6792" s="30"/>
      <c r="E6792" s="56"/>
      <c r="F6792" s="32"/>
    </row>
    <row r="6793" spans="2:6" ht="19.5" hidden="1" customHeight="1">
      <c r="B6793" s="33">
        <f>B6788+1</f>
        <v>42804</v>
      </c>
      <c r="C6793" s="34">
        <v>0.39583333333333331</v>
      </c>
      <c r="D6793" s="15">
        <v>9.5982352941176448</v>
      </c>
      <c r="E6793" s="35">
        <v>9.6232352941176469</v>
      </c>
      <c r="F6793" s="35">
        <v>9.648235294117649</v>
      </c>
    </row>
    <row r="6794" spans="2:6" ht="19.5" hidden="1" customHeight="1">
      <c r="B6794" s="33"/>
      <c r="C6794" s="34">
        <v>0.52083333333333337</v>
      </c>
      <c r="D6794" s="15">
        <v>9.5833823529411752</v>
      </c>
      <c r="E6794" s="35">
        <v>9.6064705882352932</v>
      </c>
      <c r="F6794" s="35">
        <v>9.6295588235294129</v>
      </c>
    </row>
    <row r="6795" spans="2:6" ht="19.5" hidden="1" customHeight="1">
      <c r="B6795" s="51"/>
      <c r="C6795" s="57">
        <v>0.64583333333333337</v>
      </c>
      <c r="D6795" s="63">
        <v>9.5938235294117629</v>
      </c>
      <c r="E6795" s="35">
        <v>9.6179411764705875</v>
      </c>
      <c r="F6795" s="65">
        <v>9.6420588235294122</v>
      </c>
    </row>
    <row r="6796" spans="2:6" ht="19.5" hidden="1" customHeight="1" thickBot="1">
      <c r="B6796" s="66" t="s">
        <v>0</v>
      </c>
      <c r="C6796" s="67"/>
      <c r="D6796" s="68">
        <f>AVERAGE(D6792:D6795)</f>
        <v>9.5918137254901961</v>
      </c>
      <c r="E6796" s="26">
        <f>AVERAGE(E6792:E6795)</f>
        <v>9.6158823529411759</v>
      </c>
      <c r="F6796" s="26">
        <f>AVERAGE(F6792:F6795)</f>
        <v>9.6399509803921575</v>
      </c>
    </row>
    <row r="6797" spans="2:6" ht="19.5" hidden="1" customHeight="1" thickTop="1">
      <c r="B6797" s="33"/>
      <c r="C6797" s="29"/>
      <c r="D6797" s="30"/>
      <c r="E6797" s="56"/>
      <c r="F6797" s="32"/>
    </row>
    <row r="6798" spans="2:6" ht="19.5" hidden="1" customHeight="1">
      <c r="B6798" s="33">
        <f>B6793+4</f>
        <v>42808</v>
      </c>
      <c r="C6798" s="34">
        <v>0.39583333333333331</v>
      </c>
      <c r="D6798" s="15">
        <v>9.5873529411764693</v>
      </c>
      <c r="E6798" s="35">
        <v>9.611470588235294</v>
      </c>
      <c r="F6798" s="35">
        <v>9.6355882352941187</v>
      </c>
    </row>
    <row r="6799" spans="2:6" ht="19.5" hidden="1" customHeight="1">
      <c r="B6799" s="33"/>
      <c r="C6799" s="34">
        <v>0.52083333333333337</v>
      </c>
      <c r="D6799" s="15">
        <v>9.5961764705882331</v>
      </c>
      <c r="E6799" s="35">
        <v>9.6211764705882352</v>
      </c>
      <c r="F6799" s="35">
        <v>9.6461764705882374</v>
      </c>
    </row>
    <row r="6800" spans="2:6" ht="19.5" hidden="1" customHeight="1">
      <c r="B6800" s="51"/>
      <c r="C6800" s="57">
        <v>0.64583333333333337</v>
      </c>
      <c r="D6800" s="63">
        <v>9.5947058823529385</v>
      </c>
      <c r="E6800" s="35">
        <v>9.6188235294117632</v>
      </c>
      <c r="F6800" s="65">
        <v>9.6429411764705897</v>
      </c>
    </row>
    <row r="6801" spans="2:6" ht="19.5" hidden="1" customHeight="1" thickBot="1">
      <c r="B6801" s="66" t="s">
        <v>0</v>
      </c>
      <c r="C6801" s="67"/>
      <c r="D6801" s="68">
        <f>AVERAGE(D6797:D6800)</f>
        <v>9.5927450980392148</v>
      </c>
      <c r="E6801" s="26">
        <f>AVERAGE(E6797:E6800)</f>
        <v>9.6171568627450981</v>
      </c>
      <c r="F6801" s="26">
        <f>AVERAGE(F6797:F6800)</f>
        <v>9.6415686274509813</v>
      </c>
    </row>
    <row r="6802" spans="2:6" ht="19.5" hidden="1" customHeight="1" thickTop="1">
      <c r="B6802" s="33"/>
      <c r="C6802" s="29"/>
      <c r="D6802" s="30"/>
      <c r="E6802" s="56"/>
      <c r="F6802" s="32"/>
    </row>
    <row r="6803" spans="2:6" ht="19.5" hidden="1" customHeight="1">
      <c r="B6803" s="33">
        <f>B6798+1</f>
        <v>42809</v>
      </c>
      <c r="C6803" s="34">
        <v>0.39583333333333331</v>
      </c>
      <c r="D6803" s="15">
        <v>9.5861764705882333</v>
      </c>
      <c r="E6803" s="35">
        <v>9.6111764705882354</v>
      </c>
      <c r="F6803" s="35">
        <v>9.6361764705882376</v>
      </c>
    </row>
    <row r="6804" spans="2:6" ht="19.5" hidden="1" customHeight="1">
      <c r="B6804" s="33"/>
      <c r="C6804" s="34">
        <v>0.52083333333333337</v>
      </c>
      <c r="D6804" s="15">
        <v>9.5685294117647075</v>
      </c>
      <c r="E6804" s="35">
        <v>9.5926470588235304</v>
      </c>
      <c r="F6804" s="35">
        <v>9.6167647058823515</v>
      </c>
    </row>
    <row r="6805" spans="2:6" ht="19.5" hidden="1" customHeight="1">
      <c r="B6805" s="51"/>
      <c r="C6805" s="57">
        <v>0.64583333333333337</v>
      </c>
      <c r="D6805" s="63">
        <v>9.540588235294118</v>
      </c>
      <c r="E6805" s="35">
        <v>9.5638235294117635</v>
      </c>
      <c r="F6805" s="65">
        <v>9.5870588235294107</v>
      </c>
    </row>
    <row r="6806" spans="2:6" ht="19.5" hidden="1" customHeight="1" thickBot="1">
      <c r="B6806" s="66" t="s">
        <v>0</v>
      </c>
      <c r="C6806" s="67"/>
      <c r="D6806" s="68">
        <f>AVERAGE(D6802:D6805)</f>
        <v>9.5650980392156857</v>
      </c>
      <c r="E6806" s="26">
        <f>AVERAGE(E6802:E6805)</f>
        <v>9.5892156862745086</v>
      </c>
      <c r="F6806" s="26">
        <f>AVERAGE(F6802:F6805)</f>
        <v>9.6133333333333333</v>
      </c>
    </row>
    <row r="6807" spans="2:6" ht="19.5" hidden="1" customHeight="1" thickTop="1">
      <c r="B6807" s="33"/>
      <c r="C6807" s="29"/>
      <c r="D6807" s="30"/>
      <c r="E6807" s="56"/>
      <c r="F6807" s="32"/>
    </row>
    <row r="6808" spans="2:6" ht="19.5" hidden="1" customHeight="1">
      <c r="B6808" s="33">
        <f>B6803+1</f>
        <v>42810</v>
      </c>
      <c r="C6808" s="34">
        <v>0.39583333333333331</v>
      </c>
      <c r="D6808" s="15">
        <v>9.5188235294117653</v>
      </c>
      <c r="E6808" s="35">
        <v>9.5435294117647054</v>
      </c>
      <c r="F6808" s="35">
        <v>9.5682352941176454</v>
      </c>
    </row>
    <row r="6809" spans="2:6" ht="19.5" hidden="1" customHeight="1">
      <c r="B6809" s="33"/>
      <c r="C6809" s="34">
        <v>0.52083333333333337</v>
      </c>
      <c r="D6809" s="15">
        <v>9.5029411764705909</v>
      </c>
      <c r="E6809" s="35">
        <v>9.5279411764705877</v>
      </c>
      <c r="F6809" s="35">
        <v>9.5529411764705863</v>
      </c>
    </row>
    <row r="6810" spans="2:6" ht="19.5" hidden="1" customHeight="1">
      <c r="B6810" s="51"/>
      <c r="C6810" s="57">
        <v>0.64583333333333337</v>
      </c>
      <c r="D6810" s="63">
        <v>9.5</v>
      </c>
      <c r="E6810" s="35">
        <v>9.5249999999999986</v>
      </c>
      <c r="F6810" s="65">
        <v>9.5499999999999989</v>
      </c>
    </row>
    <row r="6811" spans="2:6" ht="19.5" hidden="1" customHeight="1" thickBot="1">
      <c r="B6811" s="66" t="s">
        <v>0</v>
      </c>
      <c r="C6811" s="67"/>
      <c r="D6811" s="68">
        <f>AVERAGE(D6807:D6810)</f>
        <v>9.5072549019607848</v>
      </c>
      <c r="E6811" s="26">
        <f>AVERAGE(E6807:E6810)</f>
        <v>9.5321568627450972</v>
      </c>
      <c r="F6811" s="26">
        <f>AVERAGE(F6807:F6810)</f>
        <v>9.5570588235294096</v>
      </c>
    </row>
    <row r="6812" spans="2:6" ht="19.5" hidden="1" customHeight="1" thickTop="1">
      <c r="B6812" s="33"/>
      <c r="C6812" s="29"/>
      <c r="D6812" s="30"/>
      <c r="E6812" s="56"/>
      <c r="F6812" s="32"/>
    </row>
    <row r="6813" spans="2:6" ht="19.5" hidden="1" customHeight="1">
      <c r="B6813" s="33">
        <f>B6808+1</f>
        <v>42811</v>
      </c>
      <c r="C6813" s="34">
        <v>0.39583333333333331</v>
      </c>
      <c r="D6813" s="15">
        <v>9.51</v>
      </c>
      <c r="E6813" s="35">
        <v>9.5350000000000001</v>
      </c>
      <c r="F6813" s="35">
        <v>9.56</v>
      </c>
    </row>
    <row r="6814" spans="2:6" ht="19.5" hidden="1" customHeight="1">
      <c r="B6814" s="33"/>
      <c r="C6814" s="34">
        <v>0.52083333333333337</v>
      </c>
      <c r="D6814" s="15">
        <v>9.5379411764705893</v>
      </c>
      <c r="E6814" s="35">
        <v>9.5629411764705878</v>
      </c>
      <c r="F6814" s="35">
        <v>9.5879411764705864</v>
      </c>
    </row>
    <row r="6815" spans="2:6" ht="19.5" hidden="1" customHeight="1">
      <c r="B6815" s="51"/>
      <c r="C6815" s="57">
        <v>0.64583333333333337</v>
      </c>
      <c r="D6815" s="63">
        <v>9.5961764705882331</v>
      </c>
      <c r="E6815" s="35">
        <v>9.6202941176470596</v>
      </c>
      <c r="F6815" s="65">
        <v>9.6444117647058842</v>
      </c>
    </row>
    <row r="6816" spans="2:6" ht="19.5" hidden="1" customHeight="1" thickBot="1">
      <c r="B6816" s="66" t="s">
        <v>0</v>
      </c>
      <c r="C6816" s="67"/>
      <c r="D6816" s="68">
        <f>AVERAGE(D6812:D6815)</f>
        <v>9.5480392156862735</v>
      </c>
      <c r="E6816" s="26">
        <f>AVERAGE(E6812:E6815)</f>
        <v>9.5727450980392153</v>
      </c>
      <c r="F6816" s="26">
        <f>AVERAGE(F6812:F6815)</f>
        <v>9.5974509803921588</v>
      </c>
    </row>
    <row r="6817" spans="2:6" ht="19.5" hidden="1" customHeight="1" thickTop="1">
      <c r="B6817" s="33"/>
      <c r="C6817" s="29"/>
      <c r="D6817" s="30"/>
      <c r="E6817" s="56"/>
      <c r="F6817" s="32"/>
    </row>
    <row r="6818" spans="2:6" ht="19.5" hidden="1" customHeight="1">
      <c r="B6818" s="33">
        <f>B6813+3</f>
        <v>42814</v>
      </c>
      <c r="C6818" s="34">
        <v>0.39583333333333331</v>
      </c>
      <c r="D6818" s="15">
        <v>9.6035294117647059</v>
      </c>
      <c r="E6818" s="35">
        <v>9.6285294117647062</v>
      </c>
      <c r="F6818" s="35">
        <v>9.6535294117647066</v>
      </c>
    </row>
    <row r="6819" spans="2:6" ht="19.5" hidden="1" customHeight="1">
      <c r="B6819" s="33"/>
      <c r="C6819" s="34">
        <v>0.52083333333333337</v>
      </c>
      <c r="D6819" s="15">
        <v>9.5785294117647055</v>
      </c>
      <c r="E6819" s="35">
        <v>9.6035294117647059</v>
      </c>
      <c r="F6819" s="35">
        <v>9.6285294117647062</v>
      </c>
    </row>
    <row r="6820" spans="2:6" ht="19.5" hidden="1" customHeight="1">
      <c r="B6820" s="51"/>
      <c r="C6820" s="57">
        <v>0.64583333333333337</v>
      </c>
      <c r="D6820" s="63">
        <v>9.5397058823529406</v>
      </c>
      <c r="E6820" s="35">
        <v>9.5638235294117635</v>
      </c>
      <c r="F6820" s="65">
        <v>9.5879411764705864</v>
      </c>
    </row>
    <row r="6821" spans="2:6" ht="19.5" hidden="1" customHeight="1" thickBot="1">
      <c r="B6821" s="66" t="s">
        <v>0</v>
      </c>
      <c r="C6821" s="67"/>
      <c r="D6821" s="68">
        <f>AVERAGE(D6817:D6820)</f>
        <v>9.5739215686274495</v>
      </c>
      <c r="E6821" s="26">
        <f>AVERAGE(E6817:E6820)</f>
        <v>9.598627450980393</v>
      </c>
      <c r="F6821" s="26">
        <f>AVERAGE(F6817:F6820)</f>
        <v>9.6233333333333331</v>
      </c>
    </row>
    <row r="6822" spans="2:6" ht="19.5" hidden="1" customHeight="1" thickTop="1">
      <c r="B6822" s="33"/>
      <c r="C6822" s="29"/>
      <c r="D6822" s="30"/>
      <c r="E6822" s="56"/>
      <c r="F6822" s="32"/>
    </row>
    <row r="6823" spans="2:6" ht="19.5" hidden="1" customHeight="1">
      <c r="B6823" s="33">
        <f>B6818+1</f>
        <v>42815</v>
      </c>
      <c r="C6823" s="34">
        <v>0.39583333333333331</v>
      </c>
      <c r="D6823" s="15">
        <v>9.525882352941176</v>
      </c>
      <c r="E6823" s="35">
        <v>9.5500000000000007</v>
      </c>
      <c r="F6823" s="35">
        <v>9.5741176470588236</v>
      </c>
    </row>
    <row r="6824" spans="2:6" ht="19.5" hidden="1" customHeight="1">
      <c r="B6824" s="33"/>
      <c r="C6824" s="34">
        <v>0.52083333333333337</v>
      </c>
      <c r="D6824" s="15">
        <v>9.4685294117647043</v>
      </c>
      <c r="E6824" s="35">
        <v>9.4932352941176461</v>
      </c>
      <c r="F6824" s="35">
        <v>9.5179411764705897</v>
      </c>
    </row>
    <row r="6825" spans="2:6" ht="19.5" hidden="1" customHeight="1">
      <c r="B6825" s="51"/>
      <c r="C6825" s="57">
        <v>0.64583333333333337</v>
      </c>
      <c r="D6825" s="63">
        <v>9.4452941176470588</v>
      </c>
      <c r="E6825" s="35">
        <v>9.4702941176470592</v>
      </c>
      <c r="F6825" s="65">
        <v>9.4952941176470596</v>
      </c>
    </row>
    <row r="6826" spans="2:6" ht="19.5" hidden="1" customHeight="1" thickBot="1">
      <c r="B6826" s="66" t="s">
        <v>0</v>
      </c>
      <c r="C6826" s="67"/>
      <c r="D6826" s="68">
        <f>AVERAGE(D6822:D6825)</f>
        <v>9.4799019607843125</v>
      </c>
      <c r="E6826" s="26">
        <f>AVERAGE(E6822:E6825)</f>
        <v>9.5045098039215699</v>
      </c>
      <c r="F6826" s="26">
        <f>AVERAGE(F6822:F6825)</f>
        <v>9.5291176470588237</v>
      </c>
    </row>
    <row r="6827" spans="2:6" ht="19.5" hidden="1" customHeight="1" thickTop="1">
      <c r="B6827" s="33"/>
      <c r="C6827" s="29"/>
      <c r="D6827" s="30"/>
      <c r="E6827" s="56"/>
      <c r="F6827" s="32"/>
    </row>
    <row r="6828" spans="2:6" ht="19.5" hidden="1" customHeight="1">
      <c r="B6828" s="33">
        <f>B6823+1</f>
        <v>42816</v>
      </c>
      <c r="C6828" s="34">
        <v>0.39583333333333331</v>
      </c>
      <c r="D6828" s="15">
        <v>9.5141176470588249</v>
      </c>
      <c r="E6828" s="35">
        <v>9.5382352941176478</v>
      </c>
      <c r="F6828" s="35">
        <v>9.5623529411764707</v>
      </c>
    </row>
    <row r="6829" spans="2:6" ht="19.5" hidden="1" customHeight="1">
      <c r="B6829" s="33"/>
      <c r="C6829" s="34">
        <v>0.52083333333333337</v>
      </c>
      <c r="D6829" s="15">
        <v>9.535588235294119</v>
      </c>
      <c r="E6829" s="35">
        <v>9.5605882352941176</v>
      </c>
      <c r="F6829" s="35">
        <v>9.5855882352941162</v>
      </c>
    </row>
    <row r="6830" spans="2:6" ht="19.5" hidden="1" customHeight="1">
      <c r="B6830" s="51"/>
      <c r="C6830" s="57">
        <v>0.64583333333333337</v>
      </c>
      <c r="D6830" s="63">
        <v>9.5305882352941182</v>
      </c>
      <c r="E6830" s="35">
        <v>9.5555882352941168</v>
      </c>
      <c r="F6830" s="65">
        <v>9.5805882352941154</v>
      </c>
    </row>
    <row r="6831" spans="2:6" ht="19.5" hidden="1" customHeight="1" thickBot="1">
      <c r="B6831" s="66" t="s">
        <v>0</v>
      </c>
      <c r="C6831" s="67"/>
      <c r="D6831" s="68">
        <f>AVERAGE(D6827:D6830)</f>
        <v>9.5267647058823552</v>
      </c>
      <c r="E6831" s="26">
        <f>AVERAGE(E6827:E6830)</f>
        <v>9.5514705882352953</v>
      </c>
      <c r="F6831" s="26">
        <f>AVERAGE(F6827:F6830)</f>
        <v>9.5761764705882353</v>
      </c>
    </row>
    <row r="6832" spans="2:6" ht="19.5" hidden="1" customHeight="1" thickTop="1">
      <c r="B6832" s="33"/>
      <c r="C6832" s="29"/>
      <c r="D6832" s="30"/>
      <c r="E6832" s="56"/>
      <c r="F6832" s="32"/>
    </row>
    <row r="6833" spans="2:6" ht="19.5" hidden="1" customHeight="1">
      <c r="B6833" s="33">
        <f>B6828+1</f>
        <v>42817</v>
      </c>
      <c r="C6833" s="34">
        <v>0.39583333333333331</v>
      </c>
      <c r="D6833" s="15">
        <v>9.5152941176470591</v>
      </c>
      <c r="E6833" s="35">
        <v>9.5402941176470595</v>
      </c>
      <c r="F6833" s="35">
        <v>9.5652941176470598</v>
      </c>
    </row>
    <row r="6834" spans="2:6" ht="19.5" hidden="1" customHeight="1">
      <c r="B6834" s="33"/>
      <c r="C6834" s="34">
        <v>0.52083333333333337</v>
      </c>
      <c r="D6834" s="15">
        <v>9.5017647058823531</v>
      </c>
      <c r="E6834" s="35">
        <v>9.5267647058823535</v>
      </c>
      <c r="F6834" s="35">
        <v>9.551764705882352</v>
      </c>
    </row>
    <row r="6835" spans="2:6" ht="19.5" hidden="1" customHeight="1">
      <c r="B6835" s="51"/>
      <c r="C6835" s="57">
        <v>0.64583333333333337</v>
      </c>
      <c r="D6835" s="63">
        <v>9.5041176470588251</v>
      </c>
      <c r="E6835" s="35">
        <v>9.5285294117647066</v>
      </c>
      <c r="F6835" s="65">
        <v>9.552941176470588</v>
      </c>
    </row>
    <row r="6836" spans="2:6" ht="19.5" hidden="1" customHeight="1" thickBot="1">
      <c r="B6836" s="66" t="s">
        <v>0</v>
      </c>
      <c r="C6836" s="67"/>
      <c r="D6836" s="68">
        <f>AVERAGE(D6832:D6835)</f>
        <v>9.5070588235294125</v>
      </c>
      <c r="E6836" s="26">
        <f>AVERAGE(E6832:E6835)</f>
        <v>9.5318627450980404</v>
      </c>
      <c r="F6836" s="26">
        <f>AVERAGE(F6832:F6835)</f>
        <v>9.5566666666666666</v>
      </c>
    </row>
    <row r="6837" spans="2:6" ht="19.5" hidden="1" customHeight="1" thickTop="1">
      <c r="B6837" s="33"/>
      <c r="C6837" s="29"/>
      <c r="D6837" s="30"/>
      <c r="E6837" s="56"/>
      <c r="F6837" s="32"/>
    </row>
    <row r="6838" spans="2:6" ht="19.5" hidden="1" customHeight="1">
      <c r="B6838" s="33">
        <f>B6833+1</f>
        <v>42818</v>
      </c>
      <c r="C6838" s="34">
        <v>0.39583333333333331</v>
      </c>
      <c r="D6838" s="15">
        <v>9.5076470588235296</v>
      </c>
      <c r="E6838" s="35">
        <v>9.5326470588235299</v>
      </c>
      <c r="F6838" s="35">
        <v>9.5576470588235303</v>
      </c>
    </row>
    <row r="6839" spans="2:6" ht="19.5" hidden="1" customHeight="1">
      <c r="B6839" s="33"/>
      <c r="C6839" s="34">
        <v>0.52083333333333337</v>
      </c>
      <c r="D6839" s="15">
        <v>56</v>
      </c>
      <c r="E6839" s="35">
        <v>9.5364705882352947</v>
      </c>
      <c r="F6839" s="35">
        <v>9.5605882352941176</v>
      </c>
    </row>
    <row r="6840" spans="2:6" ht="19.5" hidden="1" customHeight="1">
      <c r="B6840" s="51"/>
      <c r="C6840" s="57">
        <v>0.64583333333333337</v>
      </c>
      <c r="D6840" s="63">
        <v>9.5120588235294115</v>
      </c>
      <c r="E6840" s="35">
        <v>9.5370588235294118</v>
      </c>
      <c r="F6840" s="65">
        <v>9.5620588235294122</v>
      </c>
    </row>
    <row r="6841" spans="2:6" ht="19.5" hidden="1" customHeight="1" thickBot="1">
      <c r="B6841" s="66" t="s">
        <v>0</v>
      </c>
      <c r="C6841" s="67"/>
      <c r="D6841" s="68">
        <f>AVERAGE(D6837:D6840)</f>
        <v>25.006568627450978</v>
      </c>
      <c r="E6841" s="26">
        <f>AVERAGE(E6837:E6840)</f>
        <v>9.5353921568627467</v>
      </c>
      <c r="F6841" s="26">
        <f>AVERAGE(F6837:F6840)</f>
        <v>9.5600980392156867</v>
      </c>
    </row>
    <row r="6842" spans="2:6" ht="19.5" hidden="1" customHeight="1" thickTop="1">
      <c r="B6842" s="33"/>
      <c r="C6842" s="29"/>
      <c r="D6842" s="30"/>
      <c r="E6842" s="56"/>
      <c r="F6842" s="32"/>
    </row>
    <row r="6843" spans="2:6" ht="19.5" hidden="1" customHeight="1">
      <c r="B6843" s="33">
        <f>B6838+3</f>
        <v>42821</v>
      </c>
      <c r="C6843" s="34">
        <v>0.39583333333333331</v>
      </c>
      <c r="D6843" s="15">
        <v>9.5108823529411772</v>
      </c>
      <c r="E6843" s="35">
        <v>9.5358823529411758</v>
      </c>
      <c r="F6843" s="35">
        <v>9.5608823529411762</v>
      </c>
    </row>
    <row r="6844" spans="2:6" ht="19.5" hidden="1" customHeight="1">
      <c r="B6844" s="33"/>
      <c r="C6844" s="34">
        <v>0.52083333333333337</v>
      </c>
      <c r="D6844" s="15">
        <v>9.5220588235294112</v>
      </c>
      <c r="E6844" s="35">
        <v>9.5464705882352945</v>
      </c>
      <c r="F6844" s="35">
        <v>9.570882352941176</v>
      </c>
    </row>
    <row r="6845" spans="2:6" ht="19.5" hidden="1" customHeight="1">
      <c r="B6845" s="51"/>
      <c r="C6845" s="57">
        <v>0.64583333333333337</v>
      </c>
      <c r="D6845" s="63">
        <v>9.5244117647058832</v>
      </c>
      <c r="E6845" s="35">
        <v>9.5494117647058836</v>
      </c>
      <c r="F6845" s="65">
        <v>9.574411764705884</v>
      </c>
    </row>
    <row r="6846" spans="2:6" ht="19.5" hidden="1" customHeight="1" thickBot="1">
      <c r="B6846" s="66" t="s">
        <v>0</v>
      </c>
      <c r="C6846" s="67"/>
      <c r="D6846" s="68">
        <f>AVERAGE(D6842:D6845)</f>
        <v>9.5191176470588221</v>
      </c>
      <c r="E6846" s="26">
        <f>AVERAGE(E6842:E6845)</f>
        <v>9.5439215686274519</v>
      </c>
      <c r="F6846" s="26">
        <f>AVERAGE(F6842:F6845)</f>
        <v>9.5687254901960799</v>
      </c>
    </row>
    <row r="6847" spans="2:6" ht="19.5" hidden="1" customHeight="1" thickTop="1">
      <c r="B6847" s="33"/>
      <c r="C6847" s="29"/>
      <c r="D6847" s="30"/>
      <c r="E6847" s="56"/>
      <c r="F6847" s="32"/>
    </row>
    <row r="6848" spans="2:6" ht="19.5" hidden="1" customHeight="1">
      <c r="B6848" s="33">
        <f>B6843+1</f>
        <v>42822</v>
      </c>
      <c r="C6848" s="34">
        <v>0.39583333333333331</v>
      </c>
      <c r="D6848" s="15">
        <v>9.5252941176470607</v>
      </c>
      <c r="E6848" s="35">
        <v>9.550294117647061</v>
      </c>
      <c r="F6848" s="35">
        <v>9.5752941176470614</v>
      </c>
    </row>
    <row r="6849" spans="2:6" ht="19.5" hidden="1" customHeight="1">
      <c r="B6849" s="33"/>
      <c r="C6849" s="34">
        <v>0.52083333333333337</v>
      </c>
      <c r="D6849" s="15">
        <v>9.5117647058823547</v>
      </c>
      <c r="E6849" s="35">
        <v>9.5358823529411776</v>
      </c>
      <c r="F6849" s="35">
        <v>9.56</v>
      </c>
    </row>
    <row r="6850" spans="2:6" ht="19.5" hidden="1" customHeight="1">
      <c r="B6850" s="51"/>
      <c r="C6850" s="57">
        <v>0.64583333333333337</v>
      </c>
      <c r="D6850" s="63">
        <v>9.5070588235294142</v>
      </c>
      <c r="E6850" s="35">
        <v>9.5317647058823542</v>
      </c>
      <c r="F6850" s="65">
        <v>9.5564705882352943</v>
      </c>
    </row>
    <row r="6851" spans="2:6" ht="19.5" hidden="1" customHeight="1" thickBot="1">
      <c r="B6851" s="66" t="s">
        <v>0</v>
      </c>
      <c r="C6851" s="67"/>
      <c r="D6851" s="68">
        <f>AVERAGE(D6847:D6850)</f>
        <v>9.514705882352942</v>
      </c>
      <c r="E6851" s="26">
        <f>AVERAGE(E6847:E6850)</f>
        <v>9.5393137254901976</v>
      </c>
      <c r="F6851" s="26">
        <f>AVERAGE(F6847:F6850)</f>
        <v>9.5639215686274515</v>
      </c>
    </row>
    <row r="6852" spans="2:6" ht="19.5" hidden="1" customHeight="1" thickTop="1">
      <c r="B6852" s="33"/>
      <c r="C6852" s="29"/>
      <c r="D6852" s="30"/>
      <c r="E6852" s="56"/>
      <c r="F6852" s="32"/>
    </row>
    <row r="6853" spans="2:6" ht="19.5" hidden="1" customHeight="1">
      <c r="B6853" s="33">
        <f>B6848+1</f>
        <v>42823</v>
      </c>
      <c r="C6853" s="34">
        <v>0.39583333333333331</v>
      </c>
      <c r="D6853" s="15">
        <v>9.5035294117647062</v>
      </c>
      <c r="E6853" s="35">
        <v>9.5285294117647084</v>
      </c>
      <c r="F6853" s="35">
        <v>9.5535294117647087</v>
      </c>
    </row>
    <row r="6854" spans="2:6" ht="19.5" hidden="1" customHeight="1">
      <c r="B6854" s="33"/>
      <c r="C6854" s="34">
        <v>0.52083333333333337</v>
      </c>
      <c r="D6854" s="15">
        <v>9.5267647058823535</v>
      </c>
      <c r="E6854" s="35">
        <v>9.5508823529411764</v>
      </c>
      <c r="F6854" s="35">
        <v>9.5749999999999975</v>
      </c>
    </row>
    <row r="6855" spans="2:6" ht="19.5" hidden="1" customHeight="1">
      <c r="B6855" s="51"/>
      <c r="C6855" s="57">
        <v>0.64583333333333337</v>
      </c>
      <c r="D6855" s="63">
        <v>9.5429411764705918</v>
      </c>
      <c r="E6855" s="35">
        <v>9.5672058823529404</v>
      </c>
      <c r="F6855" s="65">
        <v>9.5914705882352909</v>
      </c>
    </row>
    <row r="6856" spans="2:6" ht="19.5" hidden="1" customHeight="1" thickBot="1">
      <c r="B6856" s="66" t="s">
        <v>0</v>
      </c>
      <c r="C6856" s="67"/>
      <c r="D6856" s="68">
        <f>AVERAGE(D6852:D6855)</f>
        <v>9.5244117647058832</v>
      </c>
      <c r="E6856" s="26">
        <f>AVERAGE(E6852:E6855)</f>
        <v>9.5488725490196078</v>
      </c>
      <c r="F6856" s="26">
        <f>AVERAGE(F6852:F6855)</f>
        <v>9.5733333333333324</v>
      </c>
    </row>
    <row r="6857" spans="2:6" ht="19.5" hidden="1" customHeight="1" thickTop="1">
      <c r="B6857" s="33"/>
      <c r="C6857" s="29"/>
      <c r="D6857" s="30"/>
      <c r="E6857" s="56"/>
      <c r="F6857" s="32"/>
    </row>
    <row r="6858" spans="2:6" ht="19.5" hidden="1" customHeight="1">
      <c r="B6858" s="33">
        <f>B6853+1</f>
        <v>42824</v>
      </c>
      <c r="C6858" s="34">
        <v>0.39583333333333331</v>
      </c>
      <c r="D6858" s="15">
        <v>9.546764705882353</v>
      </c>
      <c r="E6858" s="35">
        <v>9.5717647058823516</v>
      </c>
      <c r="F6858" s="35">
        <v>9.5967647058823502</v>
      </c>
    </row>
    <row r="6859" spans="2:6" ht="19.5" hidden="1" customHeight="1">
      <c r="B6859" s="33"/>
      <c r="C6859" s="34">
        <v>0.52083333333333337</v>
      </c>
      <c r="D6859" s="15">
        <v>9.5526470588235295</v>
      </c>
      <c r="E6859" s="35">
        <v>9.5776470588235298</v>
      </c>
      <c r="F6859" s="35">
        <v>9.6026470588235284</v>
      </c>
    </row>
    <row r="6860" spans="2:6" ht="19.5" hidden="1" customHeight="1">
      <c r="B6860" s="51"/>
      <c r="C6860" s="57">
        <v>0.64583333333333337</v>
      </c>
      <c r="D6860" s="63">
        <v>9.5579411764705888</v>
      </c>
      <c r="E6860" s="35">
        <v>9.5829411764705892</v>
      </c>
      <c r="F6860" s="65">
        <v>9.6079411764705895</v>
      </c>
    </row>
    <row r="6861" spans="2:6" ht="19.5" hidden="1" customHeight="1" thickBot="1">
      <c r="B6861" s="66" t="s">
        <v>0</v>
      </c>
      <c r="C6861" s="67"/>
      <c r="D6861" s="68">
        <f>AVERAGE(D6857:D6860)</f>
        <v>9.5524509803921571</v>
      </c>
      <c r="E6861" s="26">
        <f>AVERAGE(E6857:E6860)</f>
        <v>9.5774509803921575</v>
      </c>
      <c r="F6861" s="26">
        <f>AVERAGE(F6857:F6860)</f>
        <v>9.6024509803921561</v>
      </c>
    </row>
    <row r="6862" spans="2:6" ht="19.5" hidden="1" customHeight="1" thickTop="1">
      <c r="B6862" s="33"/>
      <c r="C6862" s="29"/>
      <c r="D6862" s="30"/>
      <c r="E6862" s="56"/>
      <c r="F6862" s="32"/>
    </row>
    <row r="6863" spans="2:6" ht="19.5" hidden="1" customHeight="1">
      <c r="B6863" s="33">
        <f>B6858+1</f>
        <v>42825</v>
      </c>
      <c r="C6863" s="34">
        <v>0.39583333333333331</v>
      </c>
      <c r="D6863" s="15">
        <v>9.5843749999999996</v>
      </c>
      <c r="E6863" s="35">
        <v>9.6084375000000009</v>
      </c>
      <c r="F6863" s="35">
        <v>9.6325000000000021</v>
      </c>
    </row>
    <row r="6864" spans="2:6" ht="19.5" hidden="1" customHeight="1">
      <c r="B6864" s="33"/>
      <c r="C6864" s="34">
        <v>0.52083333333333337</v>
      </c>
      <c r="D6864" s="15">
        <v>9.6471874999999994</v>
      </c>
      <c r="E6864" s="35">
        <v>9.6721874999999997</v>
      </c>
      <c r="F6864" s="35">
        <v>9.6971875000000018</v>
      </c>
    </row>
    <row r="6865" spans="2:6" ht="19.5" hidden="1" customHeight="1">
      <c r="B6865" s="51"/>
      <c r="C6865" s="57">
        <v>0.64583333333333337</v>
      </c>
      <c r="D6865" s="63">
        <v>9.6503125000000018</v>
      </c>
      <c r="E6865" s="35">
        <v>9.6753125000000004</v>
      </c>
      <c r="F6865" s="65">
        <v>9.7003125000000008</v>
      </c>
    </row>
    <row r="6866" spans="2:6" ht="19.5" hidden="1" customHeight="1" thickBot="1">
      <c r="B6866" s="66" t="s">
        <v>0</v>
      </c>
      <c r="C6866" s="67"/>
      <c r="D6866" s="68">
        <f>AVERAGE(D6862:D6865)</f>
        <v>9.6272916666666664</v>
      </c>
      <c r="E6866" s="26">
        <f>AVERAGE(E6862:E6865)</f>
        <v>9.651979166666667</v>
      </c>
      <c r="F6866" s="26">
        <f>AVERAGE(F6862:F6865)</f>
        <v>9.6766666666666694</v>
      </c>
    </row>
    <row r="6867" spans="2:6" ht="19.5" hidden="1" customHeight="1" thickTop="1">
      <c r="B6867" s="33"/>
      <c r="C6867" s="29"/>
      <c r="D6867" s="30"/>
      <c r="E6867" s="56"/>
      <c r="F6867" s="32"/>
    </row>
    <row r="6868" spans="2:6" ht="19.5" hidden="1" customHeight="1">
      <c r="B6868" s="33">
        <f>B6863+3</f>
        <v>42828</v>
      </c>
      <c r="C6868" s="34">
        <v>0.39583333333333331</v>
      </c>
      <c r="D6868" s="15">
        <v>9.651250000000001</v>
      </c>
      <c r="E6868" s="35">
        <v>9.6753125000000004</v>
      </c>
      <c r="F6868" s="35">
        <v>9.6993749999999981</v>
      </c>
    </row>
    <row r="6869" spans="2:6" ht="19.5" hidden="1" customHeight="1">
      <c r="B6869" s="33"/>
      <c r="C6869" s="34">
        <v>0.52083333333333337</v>
      </c>
      <c r="D6869" s="15">
        <v>9.6481250000000021</v>
      </c>
      <c r="E6869" s="35">
        <v>9.6731250000000006</v>
      </c>
      <c r="F6869" s="35">
        <v>9.6981249999999992</v>
      </c>
    </row>
    <row r="6870" spans="2:6" ht="19.5" hidden="1" customHeight="1">
      <c r="B6870" s="51"/>
      <c r="C6870" s="57">
        <v>0.64583333333333337</v>
      </c>
      <c r="D6870" s="63">
        <v>9.6493750000000027</v>
      </c>
      <c r="E6870" s="35">
        <v>9.6740625000000016</v>
      </c>
      <c r="F6870" s="65">
        <v>9.6987499999999986</v>
      </c>
    </row>
    <row r="6871" spans="2:6" ht="19.5" hidden="1" customHeight="1" thickBot="1">
      <c r="B6871" s="66" t="s">
        <v>0</v>
      </c>
      <c r="C6871" s="67"/>
      <c r="D6871" s="68">
        <f>AVERAGE(D6867:D6870)</f>
        <v>9.6495833333333358</v>
      </c>
      <c r="E6871" s="26">
        <f>AVERAGE(E6867:E6870)</f>
        <v>9.6741666666666681</v>
      </c>
      <c r="F6871" s="26">
        <f>AVERAGE(F6867:F6870)</f>
        <v>9.6987499999999986</v>
      </c>
    </row>
    <row r="6872" spans="2:6" ht="19.5" hidden="1" customHeight="1" thickTop="1">
      <c r="B6872" s="33"/>
      <c r="C6872" s="29"/>
      <c r="D6872" s="30"/>
      <c r="E6872" s="56"/>
      <c r="F6872" s="32"/>
    </row>
    <row r="6873" spans="2:6" ht="19.5" hidden="1" customHeight="1">
      <c r="B6873" s="33">
        <f>B6868+1</f>
        <v>42829</v>
      </c>
      <c r="C6873" s="34">
        <v>0.39583333333333331</v>
      </c>
      <c r="D6873" s="15">
        <v>9.6475000000000026</v>
      </c>
      <c r="E6873" s="35">
        <v>9.671875</v>
      </c>
      <c r="F6873" s="35">
        <v>9.6962499999999991</v>
      </c>
    </row>
    <row r="6874" spans="2:6" ht="19.5" hidden="1" customHeight="1">
      <c r="B6874" s="33"/>
      <c r="C6874" s="34">
        <v>0.52083333333333337</v>
      </c>
      <c r="D6874" s="15">
        <v>9.6078124999999996</v>
      </c>
      <c r="E6874" s="35">
        <v>9.6328125</v>
      </c>
      <c r="F6874" s="35">
        <v>9.6578125000000004</v>
      </c>
    </row>
    <row r="6875" spans="2:6" ht="19.5" hidden="1" customHeight="1">
      <c r="B6875" s="51"/>
      <c r="C6875" s="57">
        <v>0.64583333333333337</v>
      </c>
      <c r="D6875" s="63">
        <v>9.5999999999999961</v>
      </c>
      <c r="E6875" s="35">
        <v>9.6246875000000003</v>
      </c>
      <c r="F6875" s="65">
        <v>9.6493750000000027</v>
      </c>
    </row>
    <row r="6876" spans="2:6" ht="19.5" hidden="1" customHeight="1" thickBot="1">
      <c r="B6876" s="66" t="s">
        <v>0</v>
      </c>
      <c r="C6876" s="67"/>
      <c r="D6876" s="68">
        <f>AVERAGE(D6872:D6875)</f>
        <v>9.6184374999999989</v>
      </c>
      <c r="E6876" s="26">
        <f>AVERAGE(E6872:E6875)</f>
        <v>9.6431249999999995</v>
      </c>
      <c r="F6876" s="26">
        <f>AVERAGE(F6872:F6875)</f>
        <v>9.6678125000000001</v>
      </c>
    </row>
    <row r="6877" spans="2:6" ht="19.5" hidden="1" customHeight="1" thickTop="1">
      <c r="B6877" s="33"/>
      <c r="C6877" s="29"/>
      <c r="D6877" s="30"/>
      <c r="E6877" s="56"/>
      <c r="F6877" s="32"/>
    </row>
    <row r="6878" spans="2:6" ht="19.5" hidden="1" customHeight="1">
      <c r="B6878" s="33">
        <f>B6873+1</f>
        <v>42830</v>
      </c>
      <c r="C6878" s="34">
        <v>0.39583333333333331</v>
      </c>
      <c r="D6878" s="15">
        <v>9.5571875000000031</v>
      </c>
      <c r="E6878" s="35">
        <v>9.5821875000000016</v>
      </c>
      <c r="F6878" s="35">
        <v>9.6071875000000002</v>
      </c>
    </row>
    <row r="6879" spans="2:6" ht="19.5" hidden="1" customHeight="1">
      <c r="B6879" s="33"/>
      <c r="C6879" s="34">
        <v>0.52083333333333337</v>
      </c>
      <c r="D6879" s="15">
        <v>9.4931249999999991</v>
      </c>
      <c r="E6879" s="35">
        <v>9.5181249999999995</v>
      </c>
      <c r="F6879" s="35">
        <v>9.5431249999999999</v>
      </c>
    </row>
    <row r="6880" spans="2:6" ht="19.5" hidden="1" customHeight="1">
      <c r="B6880" s="51"/>
      <c r="C6880" s="57">
        <v>0.64583333333333337</v>
      </c>
      <c r="D6880" s="63">
        <v>9.4615624999999994</v>
      </c>
      <c r="E6880" s="35">
        <v>9.4862499999999983</v>
      </c>
      <c r="F6880" s="65">
        <v>9.5109374999999989</v>
      </c>
    </row>
    <row r="6881" spans="2:6" ht="19.5" hidden="1" customHeight="1" thickBot="1">
      <c r="B6881" s="66" t="s">
        <v>0</v>
      </c>
      <c r="C6881" s="67"/>
      <c r="D6881" s="68">
        <f>AVERAGE(D6877:D6880)</f>
        <v>9.5039583333333351</v>
      </c>
      <c r="E6881" s="26">
        <f>AVERAGE(E6877:E6880)</f>
        <v>9.5288541666666671</v>
      </c>
      <c r="F6881" s="26">
        <f>AVERAGE(F6877:F6880)</f>
        <v>9.5537499999999991</v>
      </c>
    </row>
    <row r="6882" spans="2:6" ht="19.5" hidden="1" customHeight="1" thickTop="1">
      <c r="B6882" s="33"/>
      <c r="C6882" s="29"/>
      <c r="D6882" s="30"/>
      <c r="E6882" s="56"/>
      <c r="F6882" s="32"/>
    </row>
    <row r="6883" spans="2:6" ht="19.5" hidden="1" customHeight="1">
      <c r="B6883" s="33">
        <f>B6878+1</f>
        <v>42831</v>
      </c>
      <c r="C6883" s="34">
        <v>0.39583333333333331</v>
      </c>
      <c r="D6883" s="15">
        <v>9.4462499999999991</v>
      </c>
      <c r="E6883" s="35">
        <v>9.4712499999999995</v>
      </c>
      <c r="F6883" s="35">
        <v>9.4962499999999999</v>
      </c>
    </row>
    <row r="6884" spans="2:6" ht="19.5" hidden="1" customHeight="1">
      <c r="B6884" s="33"/>
      <c r="C6884" s="34">
        <v>0.52083333333333337</v>
      </c>
      <c r="D6884" s="15">
        <v>9.4467187499999987</v>
      </c>
      <c r="E6884" s="35">
        <v>9.4714062499999994</v>
      </c>
      <c r="F6884" s="35">
        <v>9.49609375</v>
      </c>
    </row>
    <row r="6885" spans="2:6" ht="19.5" hidden="1" customHeight="1">
      <c r="B6885" s="51"/>
      <c r="C6885" s="57">
        <v>0.64583333333333337</v>
      </c>
      <c r="D6885" s="63">
        <v>9.4448437500000004</v>
      </c>
      <c r="E6885" s="35">
        <v>9.4692187499999996</v>
      </c>
      <c r="F6885" s="65">
        <v>9.4935937500000005</v>
      </c>
    </row>
    <row r="6886" spans="2:6" ht="19.5" hidden="1" customHeight="1" thickBot="1">
      <c r="B6886" s="66" t="s">
        <v>0</v>
      </c>
      <c r="C6886" s="67"/>
      <c r="D6886" s="68">
        <f>AVERAGE(D6882:D6885)</f>
        <v>9.4459374999999994</v>
      </c>
      <c r="E6886" s="26">
        <f>AVERAGE(E6882:E6885)</f>
        <v>9.4706250000000001</v>
      </c>
      <c r="F6886" s="26">
        <f>AVERAGE(F6882:F6885)</f>
        <v>9.4953124999999989</v>
      </c>
    </row>
    <row r="6887" spans="2:6" ht="19.5" hidden="1" customHeight="1" thickTop="1">
      <c r="B6887" s="33"/>
      <c r="C6887" s="29"/>
      <c r="D6887" s="30"/>
      <c r="E6887" s="56"/>
      <c r="F6887" s="32"/>
    </row>
    <row r="6888" spans="2:6" ht="19.5" hidden="1" customHeight="1">
      <c r="B6888" s="33">
        <f>B6883+1</f>
        <v>42832</v>
      </c>
      <c r="C6888" s="34">
        <v>0.39583333333333331</v>
      </c>
      <c r="D6888" s="15">
        <v>9.4507812500000004</v>
      </c>
      <c r="E6888" s="35">
        <v>9.4748437499999998</v>
      </c>
      <c r="F6888" s="35">
        <v>9.4989062499999992</v>
      </c>
    </row>
    <row r="6889" spans="2:6" ht="19.5" hidden="1" customHeight="1">
      <c r="B6889" s="33"/>
      <c r="C6889" s="34">
        <v>0.52083333333333337</v>
      </c>
      <c r="D6889" s="15">
        <v>9.465937499999999</v>
      </c>
      <c r="E6889" s="35">
        <v>9.4905468749999997</v>
      </c>
      <c r="F6889" s="35">
        <v>9.5151562499999986</v>
      </c>
    </row>
    <row r="6890" spans="2:6" ht="19.5" hidden="1" customHeight="1">
      <c r="B6890" s="51"/>
      <c r="C6890" s="57">
        <v>0.64583333333333337</v>
      </c>
      <c r="D6890" s="63">
        <v>9.4745312500000001</v>
      </c>
      <c r="E6890" s="35">
        <v>9.4992187500000007</v>
      </c>
      <c r="F6890" s="65">
        <v>9.5239062499999996</v>
      </c>
    </row>
    <row r="6891" spans="2:6" ht="19.5" hidden="1" customHeight="1" thickBot="1">
      <c r="B6891" s="66" t="s">
        <v>0</v>
      </c>
      <c r="C6891" s="67"/>
      <c r="D6891" s="68">
        <f>AVERAGE(D6887:D6890)</f>
        <v>9.4637499999999992</v>
      </c>
      <c r="E6891" s="26">
        <f>AVERAGE(E6887:E6890)</f>
        <v>9.4882031250000001</v>
      </c>
      <c r="F6891" s="26">
        <f>AVERAGE(F6887:F6890)</f>
        <v>9.5126562499999991</v>
      </c>
    </row>
    <row r="6892" spans="2:6" ht="19.5" hidden="1" customHeight="1" thickTop="1">
      <c r="B6892" s="33"/>
      <c r="C6892" s="29"/>
      <c r="D6892" s="30"/>
      <c r="E6892" s="56"/>
      <c r="F6892" s="32"/>
    </row>
    <row r="6893" spans="2:6" ht="19.5" hidden="1" customHeight="1">
      <c r="B6893" s="33">
        <f>B6888+3</f>
        <v>42835</v>
      </c>
      <c r="C6893" s="34">
        <v>0.39583333333333331</v>
      </c>
      <c r="D6893" s="15">
        <v>9.4915625000000006</v>
      </c>
      <c r="E6893" s="35">
        <v>9.5165625000000009</v>
      </c>
      <c r="F6893" s="35">
        <v>9.5415625000000013</v>
      </c>
    </row>
    <row r="6894" spans="2:6" ht="19.5" hidden="1" customHeight="1">
      <c r="B6894" s="33"/>
      <c r="C6894" s="34">
        <v>0.52083333333333337</v>
      </c>
      <c r="D6894" s="15">
        <v>9.4946874999999977</v>
      </c>
      <c r="E6894" s="35">
        <v>9.5193750000000001</v>
      </c>
      <c r="F6894" s="35">
        <v>9.5440625000000008</v>
      </c>
    </row>
    <row r="6895" spans="2:6" ht="19.5" hidden="1" customHeight="1">
      <c r="B6895" s="51"/>
      <c r="C6895" s="57">
        <v>0.64583333333333337</v>
      </c>
      <c r="D6895" s="63">
        <v>9.4959375000000001</v>
      </c>
      <c r="E6895" s="35">
        <v>9.52</v>
      </c>
      <c r="F6895" s="65">
        <v>9.5440625000000008</v>
      </c>
    </row>
    <row r="6896" spans="2:6" ht="19.5" hidden="1" customHeight="1" thickBot="1">
      <c r="B6896" s="66" t="s">
        <v>0</v>
      </c>
      <c r="C6896" s="67"/>
      <c r="D6896" s="68">
        <f>AVERAGE(D6892:D6895)</f>
        <v>9.4940625000000001</v>
      </c>
      <c r="E6896" s="26">
        <f>AVERAGE(E6892:E6895)</f>
        <v>9.5186458333333341</v>
      </c>
      <c r="F6896" s="26">
        <f>AVERAGE(F6892:F6895)</f>
        <v>9.5432291666666682</v>
      </c>
    </row>
    <row r="6897" spans="2:6" ht="19.5" hidden="1" customHeight="1" thickTop="1">
      <c r="B6897" s="33"/>
      <c r="C6897" s="29"/>
      <c r="D6897" s="30"/>
      <c r="E6897" s="56"/>
      <c r="F6897" s="32"/>
    </row>
    <row r="6898" spans="2:6" ht="19.5" hidden="1" customHeight="1">
      <c r="B6898" s="33">
        <f>B6893+1</f>
        <v>42836</v>
      </c>
      <c r="C6898" s="34">
        <v>0.39583333333333331</v>
      </c>
      <c r="D6898" s="15">
        <v>9.4662499999999987</v>
      </c>
      <c r="E6898" s="35">
        <v>9.4912499999999991</v>
      </c>
      <c r="F6898" s="35">
        <v>9.5162499999999994</v>
      </c>
    </row>
    <row r="6899" spans="2:6" ht="19.5" hidden="1" customHeight="1">
      <c r="B6899" s="33"/>
      <c r="C6899" s="34">
        <v>0.52083333333333337</v>
      </c>
      <c r="D6899" s="15">
        <v>9.4532812499999981</v>
      </c>
      <c r="E6899" s="35">
        <v>9.4782812499999984</v>
      </c>
      <c r="F6899" s="35">
        <v>9.5032812500000006</v>
      </c>
    </row>
    <row r="6900" spans="2:6" ht="19.5" hidden="1" customHeight="1">
      <c r="B6900" s="51"/>
      <c r="C6900" s="57">
        <v>0.64583333333333337</v>
      </c>
      <c r="D6900" s="63">
        <v>9.4392187499999984</v>
      </c>
      <c r="E6900" s="35">
        <v>9.4642187500000006</v>
      </c>
      <c r="F6900" s="65">
        <v>9.4892187500000009</v>
      </c>
    </row>
    <row r="6901" spans="2:6" ht="19.5" hidden="1" customHeight="1" thickBot="1">
      <c r="B6901" s="66" t="s">
        <v>0</v>
      </c>
      <c r="C6901" s="67"/>
      <c r="D6901" s="68">
        <f>AVERAGE(D6897:D6900)</f>
        <v>9.4529166666666651</v>
      </c>
      <c r="E6901" s="26">
        <f>AVERAGE(E6897:E6900)</f>
        <v>9.4779166666666654</v>
      </c>
      <c r="F6901" s="26">
        <f>AVERAGE(F6897:F6900)</f>
        <v>9.5029166666666658</v>
      </c>
    </row>
    <row r="6902" spans="2:6" ht="19.5" hidden="1" customHeight="1" thickTop="1">
      <c r="B6902" s="33"/>
      <c r="C6902" s="29"/>
      <c r="D6902" s="30"/>
      <c r="E6902" s="56"/>
      <c r="F6902" s="32"/>
    </row>
    <row r="6903" spans="2:6" ht="19.5" hidden="1" customHeight="1">
      <c r="B6903" s="33">
        <f>B6898+1</f>
        <v>42837</v>
      </c>
      <c r="C6903" s="34">
        <v>0.39583333333333331</v>
      </c>
      <c r="D6903" s="15">
        <v>9.436406250000001</v>
      </c>
      <c r="E6903" s="35">
        <v>9.4604687500000004</v>
      </c>
      <c r="F6903" s="35">
        <v>9.4845312499999999</v>
      </c>
    </row>
    <row r="6904" spans="2:6" ht="19.5" hidden="1" customHeight="1">
      <c r="B6904" s="33"/>
      <c r="C6904" s="34">
        <v>0.52083333333333337</v>
      </c>
      <c r="D6904" s="15">
        <v>9.4298437499999981</v>
      </c>
      <c r="E6904" s="35">
        <v>9.4539062499999993</v>
      </c>
      <c r="F6904" s="35">
        <v>9.4779687499999987</v>
      </c>
    </row>
    <row r="6905" spans="2:6" ht="19.5" hidden="1" customHeight="1">
      <c r="B6905" s="51"/>
      <c r="C6905" s="57">
        <v>0.64583333333333337</v>
      </c>
      <c r="D6905" s="63">
        <v>9.4351562500000004</v>
      </c>
      <c r="E6905" s="35">
        <v>9.4601562500000007</v>
      </c>
      <c r="F6905" s="65">
        <v>9.4851562500000011</v>
      </c>
    </row>
    <row r="6906" spans="2:6" ht="19.5" hidden="1" customHeight="1" thickBot="1">
      <c r="B6906" s="66" t="s">
        <v>0</v>
      </c>
      <c r="C6906" s="67"/>
      <c r="D6906" s="68">
        <f>AVERAGE(D6902:D6905)</f>
        <v>9.4338020833333331</v>
      </c>
      <c r="E6906" s="26">
        <f>AVERAGE(E6902:E6905)</f>
        <v>9.4581770833333341</v>
      </c>
      <c r="F6906" s="26">
        <f>AVERAGE(F6902:F6905)</f>
        <v>9.4825520833333332</v>
      </c>
    </row>
    <row r="6907" spans="2:6" ht="19.5" hidden="1" customHeight="1" thickTop="1">
      <c r="B6907" s="33"/>
      <c r="C6907" s="29"/>
      <c r="D6907" s="30"/>
      <c r="E6907" s="56"/>
      <c r="F6907" s="32"/>
    </row>
    <row r="6908" spans="2:6" ht="19.5" hidden="1" customHeight="1">
      <c r="B6908" s="33">
        <f>B6903+1</f>
        <v>42838</v>
      </c>
      <c r="C6908" s="34">
        <v>0.39583333333333331</v>
      </c>
      <c r="D6908" s="15">
        <v>9.4326562500000009</v>
      </c>
      <c r="E6908" s="35">
        <v>9.4576562499999994</v>
      </c>
      <c r="F6908" s="35">
        <v>9.4826562499999998</v>
      </c>
    </row>
    <row r="6909" spans="2:6" ht="19.5" hidden="1" customHeight="1">
      <c r="B6909" s="33"/>
      <c r="C6909" s="34">
        <v>0.52083333333333337</v>
      </c>
      <c r="D6909" s="15">
        <v>9.3967187500000016</v>
      </c>
      <c r="E6909" s="35">
        <v>9.4217187500000001</v>
      </c>
      <c r="F6909" s="35">
        <v>9.4467187500000005</v>
      </c>
    </row>
    <row r="6910" spans="2:6" ht="19.5" hidden="1" customHeight="1">
      <c r="B6910" s="51"/>
      <c r="C6910" s="57">
        <v>0.64583333333333337</v>
      </c>
      <c r="D6910" s="63">
        <v>9.3948437500000015</v>
      </c>
      <c r="E6910" s="35">
        <v>9.4198437500000018</v>
      </c>
      <c r="F6910" s="65">
        <v>9.4448437500000004</v>
      </c>
    </row>
    <row r="6911" spans="2:6" ht="19.5" hidden="1" customHeight="1" thickBot="1">
      <c r="B6911" s="66" t="s">
        <v>0</v>
      </c>
      <c r="C6911" s="67"/>
      <c r="D6911" s="68">
        <f>AVERAGE(D6907:D6910)</f>
        <v>9.4080729166666686</v>
      </c>
      <c r="E6911" s="26">
        <f>AVERAGE(E6907:E6910)</f>
        <v>9.4330729166666671</v>
      </c>
      <c r="F6911" s="26">
        <f>AVERAGE(F6907:F6910)</f>
        <v>9.4580729166666675</v>
      </c>
    </row>
    <row r="6912" spans="2:6" ht="19.5" hidden="1" customHeight="1" thickTop="1">
      <c r="B6912" s="33"/>
      <c r="C6912" s="29"/>
      <c r="D6912" s="30"/>
      <c r="E6912" s="56"/>
      <c r="F6912" s="32"/>
    </row>
    <row r="6913" spans="2:6" ht="19.5" hidden="1" customHeight="1">
      <c r="B6913" s="33">
        <f>B6908+5</f>
        <v>42843</v>
      </c>
      <c r="C6913" s="34">
        <v>0.39583333333333331</v>
      </c>
      <c r="D6913" s="15">
        <v>9.3921875000000021</v>
      </c>
      <c r="E6913" s="35">
        <v>9.4162500000000016</v>
      </c>
      <c r="F6913" s="35">
        <v>9.4403124999999992</v>
      </c>
    </row>
    <row r="6914" spans="2:6" ht="19.5" hidden="1" customHeight="1">
      <c r="B6914" s="33"/>
      <c r="C6914" s="34">
        <v>0.52083333333333337</v>
      </c>
      <c r="D6914" s="15">
        <v>9.3835937499999993</v>
      </c>
      <c r="E6914" s="35">
        <v>9.4076562500000005</v>
      </c>
      <c r="F6914" s="35">
        <v>9.4317187500000017</v>
      </c>
    </row>
    <row r="6915" spans="2:6" ht="19.5" hidden="1" customHeight="1">
      <c r="B6915" s="51"/>
      <c r="C6915" s="57">
        <v>0.64583333333333337</v>
      </c>
      <c r="D6915" s="63">
        <v>9.3756249999999994</v>
      </c>
      <c r="E6915" s="35">
        <v>9.3984375</v>
      </c>
      <c r="F6915" s="65">
        <v>9.4212500000000023</v>
      </c>
    </row>
    <row r="6916" spans="2:6" ht="19.5" hidden="1" customHeight="1" thickBot="1">
      <c r="B6916" s="66" t="s">
        <v>0</v>
      </c>
      <c r="C6916" s="67"/>
      <c r="D6916" s="68">
        <f>AVERAGE(D6912:D6915)</f>
        <v>9.3838020833333342</v>
      </c>
      <c r="E6916" s="26">
        <f>AVERAGE(E6912:E6915)</f>
        <v>9.4074479166666674</v>
      </c>
      <c r="F6916" s="26">
        <f>AVERAGE(F6912:F6915)</f>
        <v>9.4310937500000005</v>
      </c>
    </row>
    <row r="6917" spans="2:6" ht="19.5" hidden="1" customHeight="1" thickTop="1">
      <c r="B6917" s="33"/>
      <c r="C6917" s="29"/>
      <c r="D6917" s="30"/>
      <c r="E6917" s="56"/>
      <c r="F6917" s="32"/>
    </row>
    <row r="6918" spans="2:6" ht="19.5" hidden="1" customHeight="1">
      <c r="B6918" s="33">
        <f>B6913+1</f>
        <v>42844</v>
      </c>
      <c r="C6918" s="34">
        <v>0.39583333333333331</v>
      </c>
      <c r="D6918" s="15">
        <v>9.3792187499999997</v>
      </c>
      <c r="E6918" s="35">
        <v>9.4039062500000004</v>
      </c>
      <c r="F6918" s="35">
        <v>9.428593750000001</v>
      </c>
    </row>
    <row r="6919" spans="2:6" ht="19.5" hidden="1" customHeight="1">
      <c r="B6919" s="33"/>
      <c r="C6919" s="34">
        <v>0.52083333333333337</v>
      </c>
      <c r="D6919" s="15">
        <v>9.3648437499999986</v>
      </c>
      <c r="E6919" s="35">
        <v>9.3892187499999995</v>
      </c>
      <c r="F6919" s="35">
        <v>9.4135937500000004</v>
      </c>
    </row>
    <row r="6920" spans="2:6" ht="19.5" hidden="1" customHeight="1">
      <c r="B6920" s="51"/>
      <c r="C6920" s="57">
        <v>0.64583333333333337</v>
      </c>
      <c r="D6920" s="63">
        <v>9.339218749999997</v>
      </c>
      <c r="E6920" s="35">
        <v>9.36328125</v>
      </c>
      <c r="F6920" s="65">
        <v>9.387343750000003</v>
      </c>
    </row>
    <row r="6921" spans="2:6" ht="19.5" hidden="1" customHeight="1" thickBot="1">
      <c r="B6921" s="66" t="s">
        <v>0</v>
      </c>
      <c r="C6921" s="67"/>
      <c r="D6921" s="68">
        <f>AVERAGE(D6917:D6920)</f>
        <v>9.3610937499999984</v>
      </c>
      <c r="E6921" s="26">
        <f>AVERAGE(E6917:E6920)</f>
        <v>9.3854687499999994</v>
      </c>
      <c r="F6921" s="26">
        <f>AVERAGE(F6917:F6920)</f>
        <v>9.4098437500000021</v>
      </c>
    </row>
    <row r="6922" spans="2:6" ht="19.5" hidden="1" customHeight="1" thickTop="1">
      <c r="B6922" s="33"/>
      <c r="C6922" s="29"/>
      <c r="D6922" s="30"/>
      <c r="E6922" s="56"/>
      <c r="F6922" s="32"/>
    </row>
    <row r="6923" spans="2:6" ht="19.5" hidden="1" customHeight="1">
      <c r="B6923" s="33">
        <f>B6918+1</f>
        <v>42845</v>
      </c>
      <c r="C6923" s="34">
        <v>0.39583333333333331</v>
      </c>
      <c r="D6923" s="15">
        <v>9.3318750000000001</v>
      </c>
      <c r="E6923" s="35">
        <v>9.3568750000000005</v>
      </c>
      <c r="F6923" s="35">
        <v>9.3818750000000009</v>
      </c>
    </row>
    <row r="6924" spans="2:6" ht="19.5" hidden="1" customHeight="1">
      <c r="B6924" s="33"/>
      <c r="C6924" s="34">
        <v>0.52083333333333337</v>
      </c>
      <c r="D6924" s="15">
        <v>9.33203125</v>
      </c>
      <c r="E6924" s="35">
        <v>9.3567187499999989</v>
      </c>
      <c r="F6924" s="35">
        <v>9.3814062499999995</v>
      </c>
    </row>
    <row r="6925" spans="2:6" ht="19.5" hidden="1" customHeight="1">
      <c r="B6925" s="51"/>
      <c r="C6925" s="57">
        <v>0.64583333333333337</v>
      </c>
      <c r="D6925" s="63">
        <v>9.3139062500000005</v>
      </c>
      <c r="E6925" s="35">
        <v>9.3373437499999987</v>
      </c>
      <c r="F6925" s="65">
        <v>9.3607812499999987</v>
      </c>
    </row>
    <row r="6926" spans="2:6" ht="19.5" hidden="1" customHeight="1" thickBot="1">
      <c r="B6926" s="66" t="s">
        <v>0</v>
      </c>
      <c r="C6926" s="67"/>
      <c r="D6926" s="68">
        <f>AVERAGE(D6922:D6925)</f>
        <v>9.3259375000000002</v>
      </c>
      <c r="E6926" s="26">
        <f>AVERAGE(E6922:E6925)</f>
        <v>9.3503124999999994</v>
      </c>
      <c r="F6926" s="26">
        <f>AVERAGE(F6922:F6925)</f>
        <v>9.3746874999999985</v>
      </c>
    </row>
    <row r="6927" spans="2:6" ht="19.5" hidden="1" customHeight="1" thickTop="1">
      <c r="B6927" s="33"/>
      <c r="C6927" s="29"/>
      <c r="D6927" s="30"/>
      <c r="E6927" s="56"/>
      <c r="F6927" s="32"/>
    </row>
    <row r="6928" spans="2:6" ht="19.5" hidden="1" customHeight="1">
      <c r="B6928" s="33">
        <f>B6923+1</f>
        <v>42846</v>
      </c>
      <c r="C6928" s="34">
        <v>0.39583333333333331</v>
      </c>
      <c r="D6928" s="15">
        <v>9.3239062499999985</v>
      </c>
      <c r="E6928" s="35">
        <v>9.3489062499999989</v>
      </c>
      <c r="F6928" s="35">
        <v>9.3739062499999992</v>
      </c>
    </row>
    <row r="6929" spans="2:12" ht="19.5" hidden="1" customHeight="1">
      <c r="B6929" s="33"/>
      <c r="C6929" s="34">
        <v>0.52083333333333337</v>
      </c>
      <c r="D6929" s="15">
        <v>9.3884375000000002</v>
      </c>
      <c r="E6929" s="35">
        <v>9.4124999999999996</v>
      </c>
      <c r="F6929" s="35">
        <v>9.4365624999999991</v>
      </c>
    </row>
    <row r="6930" spans="2:12" ht="19.5" hidden="1" customHeight="1">
      <c r="B6930" s="51"/>
      <c r="C6930" s="57">
        <v>0.64583333333333337</v>
      </c>
      <c r="D6930" s="63">
        <v>9.4109374999999993</v>
      </c>
      <c r="E6930" s="35">
        <v>9.4359374999999996</v>
      </c>
      <c r="F6930" s="65">
        <v>9.4609375</v>
      </c>
    </row>
    <row r="6931" spans="2:12" ht="19.5" hidden="1" customHeight="1" thickBot="1">
      <c r="B6931" s="66" t="s">
        <v>0</v>
      </c>
      <c r="C6931" s="67"/>
      <c r="D6931" s="68">
        <f>AVERAGE(D6927:D6930)</f>
        <v>9.3744270833333321</v>
      </c>
      <c r="E6931" s="26">
        <f>AVERAGE(E6927:E6930)</f>
        <v>9.3991145833333345</v>
      </c>
      <c r="F6931" s="26">
        <f>AVERAGE(F6927:F6930)</f>
        <v>9.4238020833333334</v>
      </c>
    </row>
    <row r="6932" spans="2:12" ht="19.5" hidden="1" customHeight="1" thickTop="1">
      <c r="B6932" s="33"/>
      <c r="C6932" s="29"/>
      <c r="D6932" s="30"/>
      <c r="E6932" s="56"/>
      <c r="F6932" s="32"/>
    </row>
    <row r="6933" spans="2:12" ht="19.5" hidden="1" customHeight="1">
      <c r="B6933" s="33">
        <f>B6928+3</f>
        <v>42849</v>
      </c>
      <c r="C6933" s="34">
        <v>0.39583333333333331</v>
      </c>
      <c r="D6933" s="15">
        <v>9.40234375</v>
      </c>
      <c r="E6933" s="35">
        <v>9.4273437499999986</v>
      </c>
      <c r="F6933" s="35">
        <v>9.4523437499999989</v>
      </c>
    </row>
    <row r="6934" spans="2:12" ht="19.5" hidden="1" customHeight="1">
      <c r="B6934" s="33"/>
      <c r="C6934" s="34">
        <v>0.52083333333333337</v>
      </c>
      <c r="D6934" s="15">
        <v>9.3735937499999995</v>
      </c>
      <c r="E6934" s="35">
        <v>9.3976562500000007</v>
      </c>
      <c r="F6934" s="35">
        <v>9.4217187500000019</v>
      </c>
    </row>
    <row r="6935" spans="2:12" ht="19.5" hidden="1" customHeight="1">
      <c r="B6935" s="51"/>
      <c r="C6935" s="57">
        <v>0.64583333333333337</v>
      </c>
      <c r="D6935" s="63">
        <v>9.3420312499999998</v>
      </c>
      <c r="E6935" s="35">
        <v>9.3670312500000001</v>
      </c>
      <c r="F6935" s="65">
        <v>9.3920312499999987</v>
      </c>
    </row>
    <row r="6936" spans="2:12" ht="19.5" hidden="1" customHeight="1" thickBot="1">
      <c r="B6936" s="66" t="s">
        <v>0</v>
      </c>
      <c r="C6936" s="67"/>
      <c r="D6936" s="68">
        <f>AVERAGE(D6932:D6935)</f>
        <v>9.3726562499999986</v>
      </c>
      <c r="E6936" s="26">
        <f>AVERAGE(E6932:E6935)</f>
        <v>9.3973437499999992</v>
      </c>
      <c r="F6936" s="26">
        <f>AVERAGE(F6932:F6935)</f>
        <v>9.4220312499999999</v>
      </c>
    </row>
    <row r="6937" spans="2:12" ht="19.5" hidden="1" customHeight="1" thickTop="1">
      <c r="B6937" s="33"/>
      <c r="C6937" s="29"/>
      <c r="D6937" s="30"/>
      <c r="E6937" s="56"/>
      <c r="F6937" s="32"/>
    </row>
    <row r="6938" spans="2:12" ht="19.5" hidden="1" customHeight="1">
      <c r="B6938" s="33">
        <f>B6933+1</f>
        <v>42850</v>
      </c>
      <c r="C6938" s="34">
        <v>0.39583333333333331</v>
      </c>
      <c r="D6938" s="15">
        <v>9.3260937500000001</v>
      </c>
      <c r="E6938" s="35">
        <v>9.349843749999998</v>
      </c>
      <c r="F6938" s="35">
        <v>9.3735937499999977</v>
      </c>
    </row>
    <row r="6939" spans="2:12" ht="19.5" hidden="1" customHeight="1">
      <c r="B6939" s="33"/>
      <c r="C6939" s="34">
        <v>0.52083333333333337</v>
      </c>
      <c r="D6939" s="15">
        <v>9.3129687499999996</v>
      </c>
      <c r="E6939" s="35">
        <v>9.337031249999999</v>
      </c>
      <c r="F6939" s="35">
        <v>9.3610937499999984</v>
      </c>
    </row>
    <row r="6940" spans="2:12" ht="19.5" hidden="1" customHeight="1">
      <c r="B6940" s="51"/>
      <c r="C6940" s="57">
        <v>0.64583333333333337</v>
      </c>
      <c r="D6940" s="63">
        <v>9.3042187500000004</v>
      </c>
      <c r="E6940" s="35">
        <v>9.329218749999999</v>
      </c>
      <c r="F6940" s="65">
        <v>9.3542187499999976</v>
      </c>
    </row>
    <row r="6941" spans="2:12" ht="19.5" hidden="1" customHeight="1" thickBot="1">
      <c r="B6941" s="66" t="s">
        <v>0</v>
      </c>
      <c r="C6941" s="67"/>
      <c r="D6941" s="68">
        <f>AVERAGE(D6937:D6940)</f>
        <v>9.3144270833333334</v>
      </c>
      <c r="E6941" s="26">
        <f>AVERAGE(E6937:E6940)</f>
        <v>9.3386979166666659</v>
      </c>
      <c r="F6941" s="26">
        <f>AVERAGE(F6937:F6940)</f>
        <v>9.3629687499999985</v>
      </c>
      <c r="J6941" s="72"/>
      <c r="L6941" s="73"/>
    </row>
    <row r="6942" spans="2:12" ht="19.5" hidden="1" customHeight="1" thickTop="1">
      <c r="B6942" s="33"/>
      <c r="C6942" s="29"/>
      <c r="D6942" s="30"/>
      <c r="E6942" s="56"/>
      <c r="F6942" s="32"/>
      <c r="J6942" s="74"/>
      <c r="L6942" s="74"/>
    </row>
    <row r="6943" spans="2:12" ht="19.5" hidden="1" customHeight="1">
      <c r="B6943" s="33">
        <f>B6938+1</f>
        <v>42851</v>
      </c>
      <c r="C6943" s="34">
        <v>0.39583333333333331</v>
      </c>
      <c r="D6943" s="15">
        <v>9.3054687500000011</v>
      </c>
      <c r="E6943" s="35">
        <v>9.3304687499999996</v>
      </c>
      <c r="F6943" s="35">
        <v>9.3554687499999982</v>
      </c>
    </row>
    <row r="6944" spans="2:12" ht="19.5" hidden="1" customHeight="1">
      <c r="B6944" s="33"/>
      <c r="C6944" s="34">
        <v>0.52083333333333337</v>
      </c>
      <c r="D6944" s="15">
        <v>9.3332812499999989</v>
      </c>
      <c r="E6944" s="35">
        <v>9.357656249999998</v>
      </c>
      <c r="F6944" s="35">
        <v>9.3820312499999989</v>
      </c>
    </row>
    <row r="6945" spans="2:13" ht="19.5" hidden="1" customHeight="1">
      <c r="B6945" s="51"/>
      <c r="C6945" s="57">
        <v>0.64583333333333337</v>
      </c>
      <c r="D6945" s="63">
        <v>9.3179687500000021</v>
      </c>
      <c r="E6945" s="35">
        <v>9.3429687500000007</v>
      </c>
      <c r="F6945" s="65">
        <v>9.3679687499999993</v>
      </c>
    </row>
    <row r="6946" spans="2:13" ht="19.5" hidden="1" customHeight="1" thickBot="1">
      <c r="B6946" s="66" t="s">
        <v>0</v>
      </c>
      <c r="C6946" s="67"/>
      <c r="D6946" s="68">
        <f>AVERAGE(D6942:D6945)</f>
        <v>9.3189062500000013</v>
      </c>
      <c r="E6946" s="26">
        <f>AVERAGE(E6942:E6945)</f>
        <v>9.3436979166666667</v>
      </c>
      <c r="F6946" s="26">
        <f>AVERAGE(F6942:F6945)</f>
        <v>9.3684895833333321</v>
      </c>
    </row>
    <row r="6947" spans="2:13" ht="19.5" hidden="1" customHeight="1" thickTop="1">
      <c r="B6947" s="33"/>
      <c r="C6947" s="29"/>
      <c r="D6947" s="30"/>
      <c r="E6947" s="56"/>
      <c r="F6947" s="32"/>
    </row>
    <row r="6948" spans="2:13" ht="19.5" hidden="1" customHeight="1">
      <c r="B6948" s="33">
        <f>B6943+1</f>
        <v>42852</v>
      </c>
      <c r="C6948" s="34">
        <v>0.39583333333333331</v>
      </c>
      <c r="D6948" s="15">
        <v>9.3148437499999979</v>
      </c>
      <c r="E6948" s="35">
        <v>9.3395312500000003</v>
      </c>
      <c r="F6948" s="35">
        <v>9.3642187500000009</v>
      </c>
      <c r="K6948" s="72"/>
      <c r="M6948" s="73"/>
    </row>
    <row r="6949" spans="2:13" ht="19.5" hidden="1" customHeight="1">
      <c r="B6949" s="33"/>
      <c r="C6949" s="34">
        <v>0.52083333333333337</v>
      </c>
      <c r="D6949" s="15">
        <v>9.3179687499999986</v>
      </c>
      <c r="E6949" s="35">
        <v>9.3429687499999989</v>
      </c>
      <c r="F6949" s="35">
        <v>9.3679687499999993</v>
      </c>
      <c r="K6949" s="74"/>
      <c r="M6949" s="74"/>
    </row>
    <row r="6950" spans="2:13" ht="19.5" hidden="1" customHeight="1">
      <c r="B6950" s="51"/>
      <c r="C6950" s="57">
        <v>0.64583333333333337</v>
      </c>
      <c r="D6950" s="63">
        <v>9.3148437499999996</v>
      </c>
      <c r="E6950" s="35">
        <v>9.33984375</v>
      </c>
      <c r="F6950" s="65">
        <v>9.3648437499999986</v>
      </c>
    </row>
    <row r="6951" spans="2:13" ht="19.5" hidden="1" customHeight="1" thickBot="1">
      <c r="B6951" s="66" t="s">
        <v>0</v>
      </c>
      <c r="C6951" s="67"/>
      <c r="D6951" s="68">
        <f>AVERAGE(D6947:D6950)</f>
        <v>9.3158854166666654</v>
      </c>
      <c r="E6951" s="26">
        <f>AVERAGE(E6947:E6950)</f>
        <v>9.3407812499999991</v>
      </c>
      <c r="F6951" s="26">
        <f>AVERAGE(F6947:F6950)</f>
        <v>9.3656770833333329</v>
      </c>
    </row>
    <row r="6952" spans="2:13" ht="19.5" hidden="1" customHeight="1" thickTop="1">
      <c r="B6952" s="33"/>
      <c r="C6952" s="29"/>
      <c r="D6952" s="30"/>
      <c r="E6952" s="56"/>
      <c r="F6952" s="32"/>
    </row>
    <row r="6953" spans="2:13" ht="19.5" hidden="1" customHeight="1">
      <c r="B6953" s="33">
        <f>B6948+1</f>
        <v>42853</v>
      </c>
      <c r="C6953" s="34">
        <v>0.39583333333333331</v>
      </c>
      <c r="D6953" s="15">
        <v>9.3204687499999999</v>
      </c>
      <c r="E6953" s="35">
        <v>9.3454687499999984</v>
      </c>
      <c r="F6953" s="35">
        <v>9.3704687499999988</v>
      </c>
    </row>
    <row r="6954" spans="2:13" ht="19.5" hidden="1" customHeight="1">
      <c r="B6954" s="33"/>
      <c r="C6954" s="34">
        <v>0.52083333333333337</v>
      </c>
      <c r="D6954" s="15">
        <v>9.3132812499999993</v>
      </c>
      <c r="E6954" s="35">
        <v>9.3382812499999996</v>
      </c>
      <c r="F6954" s="35">
        <v>9.36328125</v>
      </c>
    </row>
    <row r="6955" spans="2:13" ht="19.5" hidden="1" customHeight="1">
      <c r="B6955" s="51"/>
      <c r="C6955" s="57">
        <v>0.64583333333333337</v>
      </c>
      <c r="D6955" s="63">
        <v>9.2960937500000007</v>
      </c>
      <c r="E6955" s="35">
        <v>9.3210937499999993</v>
      </c>
      <c r="F6955" s="65">
        <v>9.3460937499999996</v>
      </c>
    </row>
    <row r="6956" spans="2:13" ht="19.5" hidden="1" customHeight="1" thickBot="1">
      <c r="B6956" s="66" t="s">
        <v>0</v>
      </c>
      <c r="C6956" s="67"/>
      <c r="D6956" s="68">
        <f>AVERAGE(D6952:D6955)</f>
        <v>9.3099479166666672</v>
      </c>
      <c r="E6956" s="26">
        <f>AVERAGE(E6952:E6955)</f>
        <v>9.3349479166666658</v>
      </c>
      <c r="F6956" s="26">
        <f>AVERAGE(F6952:F6955)</f>
        <v>9.3599479166666679</v>
      </c>
    </row>
    <row r="6957" spans="2:13" ht="19.5" hidden="1" customHeight="1" thickTop="1">
      <c r="B6957" s="33"/>
      <c r="C6957" s="29"/>
      <c r="D6957" s="30"/>
      <c r="E6957" s="56"/>
      <c r="F6957" s="32"/>
    </row>
    <row r="6958" spans="2:13" ht="19.5" hidden="1" customHeight="1">
      <c r="B6958" s="33">
        <f>B6953+4</f>
        <v>42857</v>
      </c>
      <c r="C6958" s="34">
        <v>0.39583333333333331</v>
      </c>
      <c r="D6958" s="15">
        <v>9.2987500000000001</v>
      </c>
      <c r="E6958" s="35">
        <v>9.3237499999999986</v>
      </c>
      <c r="F6958" s="35">
        <v>9.3487499999999972</v>
      </c>
    </row>
    <row r="6959" spans="2:13" ht="19.5" hidden="1" customHeight="1">
      <c r="B6959" s="33"/>
      <c r="C6959" s="34">
        <v>0.52083333333333337</v>
      </c>
      <c r="D6959" s="15">
        <v>9.2962500000000006</v>
      </c>
      <c r="E6959" s="35">
        <v>9.3212499999999991</v>
      </c>
      <c r="F6959" s="35">
        <v>9.3462499999999977</v>
      </c>
    </row>
    <row r="6960" spans="2:13" ht="19.5" hidden="1" customHeight="1">
      <c r="B6960" s="51"/>
      <c r="C6960" s="57">
        <v>0.64583333333333337</v>
      </c>
      <c r="D6960" s="63">
        <v>9.2975000000000012</v>
      </c>
      <c r="E6960" s="35">
        <v>9.3215624999999989</v>
      </c>
      <c r="F6960" s="65">
        <v>9.3456249999999983</v>
      </c>
    </row>
    <row r="6961" spans="2:8" ht="19.5" hidden="1" customHeight="1" thickBot="1">
      <c r="B6961" s="66" t="s">
        <v>0</v>
      </c>
      <c r="C6961" s="67"/>
      <c r="D6961" s="68">
        <f>AVERAGE(D6957:D6960)</f>
        <v>9.2974999999999994</v>
      </c>
      <c r="E6961" s="26">
        <f>AVERAGE(E6957:E6960)</f>
        <v>9.3221874999999983</v>
      </c>
      <c r="F6961" s="26">
        <f>AVERAGE(F6957:F6960)</f>
        <v>9.3468749999999972</v>
      </c>
    </row>
    <row r="6962" spans="2:8" ht="19.5" hidden="1" customHeight="1" thickTop="1">
      <c r="B6962" s="33"/>
      <c r="C6962" s="29"/>
      <c r="D6962" s="30"/>
      <c r="E6962" s="56"/>
      <c r="F6962" s="32"/>
    </row>
    <row r="6963" spans="2:8" ht="19.5" hidden="1" customHeight="1">
      <c r="B6963" s="33">
        <f>B6958+1</f>
        <v>42858</v>
      </c>
      <c r="C6963" s="34">
        <v>0.39583333333333331</v>
      </c>
      <c r="D6963" s="15">
        <v>9.294062499999999</v>
      </c>
      <c r="E6963" s="35">
        <v>9.3184374999999982</v>
      </c>
      <c r="F6963" s="35">
        <v>9.3428124999999991</v>
      </c>
    </row>
    <row r="6964" spans="2:8" ht="19.5" hidden="1" customHeight="1">
      <c r="B6964" s="33"/>
      <c r="C6964" s="34">
        <v>0.52083333333333337</v>
      </c>
      <c r="D6964" s="15">
        <v>9.2937500000000011</v>
      </c>
      <c r="E6964" s="35">
        <v>9.317499999999999</v>
      </c>
      <c r="F6964" s="35">
        <v>9.3412499999999969</v>
      </c>
    </row>
    <row r="6965" spans="2:8" ht="19.5" hidden="1" customHeight="1">
      <c r="B6965" s="51"/>
      <c r="C6965" s="57">
        <v>0.64583333333333337</v>
      </c>
      <c r="D6965" s="63">
        <v>9.2937499999999993</v>
      </c>
      <c r="E6965" s="35">
        <v>9.3187499999999979</v>
      </c>
      <c r="F6965" s="65">
        <v>9.3437499999999982</v>
      </c>
    </row>
    <row r="6966" spans="2:8" ht="19.5" hidden="1" customHeight="1" thickBot="1">
      <c r="B6966" s="66" t="s">
        <v>0</v>
      </c>
      <c r="C6966" s="67"/>
      <c r="D6966" s="68">
        <f>AVERAGE(D6962:D6965)</f>
        <v>9.2938541666666659</v>
      </c>
      <c r="E6966" s="26">
        <f>AVERAGE(E6962:E6965)</f>
        <v>9.318229166666665</v>
      </c>
      <c r="F6966" s="26">
        <f>AVERAGE(F6962:F6965)</f>
        <v>9.3426041666666659</v>
      </c>
      <c r="H6966" s="74"/>
    </row>
    <row r="6967" spans="2:8" ht="19.5" hidden="1" customHeight="1" thickTop="1">
      <c r="B6967" s="33"/>
      <c r="C6967" s="29"/>
      <c r="D6967" s="30"/>
      <c r="E6967" s="56"/>
      <c r="F6967" s="32"/>
      <c r="H6967" s="74"/>
    </row>
    <row r="6968" spans="2:8" ht="19.5" hidden="1" customHeight="1">
      <c r="B6968" s="33">
        <f>B6963+1</f>
        <v>42859</v>
      </c>
      <c r="C6968" s="34">
        <v>0.39583333333333331</v>
      </c>
      <c r="D6968" s="15">
        <v>9.2884374999999988</v>
      </c>
      <c r="E6968" s="35">
        <v>9.3125</v>
      </c>
      <c r="F6968" s="35">
        <v>9.3365624999999994</v>
      </c>
      <c r="H6968" s="74"/>
    </row>
    <row r="6969" spans="2:8" ht="19.5" hidden="1" customHeight="1">
      <c r="B6969" s="33"/>
      <c r="C6969" s="34">
        <v>0.52083333333333337</v>
      </c>
      <c r="D6969" s="15">
        <v>9.2531250000000007</v>
      </c>
      <c r="E6969" s="35">
        <v>9.2771875000000001</v>
      </c>
      <c r="F6969" s="35">
        <v>9.3012499999999996</v>
      </c>
      <c r="H6969" s="74"/>
    </row>
    <row r="6970" spans="2:8" ht="19.5" hidden="1" customHeight="1">
      <c r="B6970" s="51"/>
      <c r="C6970" s="57">
        <v>0.64583333333333337</v>
      </c>
      <c r="D6970" s="63">
        <v>9.2390625000000011</v>
      </c>
      <c r="E6970" s="35">
        <v>9.2631250000000005</v>
      </c>
      <c r="F6970" s="65">
        <v>9.2871874999999999</v>
      </c>
      <c r="H6970" s="74"/>
    </row>
    <row r="6971" spans="2:8" ht="19.5" hidden="1" customHeight="1" thickBot="1">
      <c r="B6971" s="66" t="s">
        <v>0</v>
      </c>
      <c r="C6971" s="67"/>
      <c r="D6971" s="68">
        <f>AVERAGE(D6967:D6970)</f>
        <v>9.2602083333333329</v>
      </c>
      <c r="E6971" s="26">
        <f>AVERAGE(E6967:E6970)</f>
        <v>9.2842708333333324</v>
      </c>
      <c r="F6971" s="26">
        <f>AVERAGE(F6967:F6970)</f>
        <v>9.3083333333333318</v>
      </c>
      <c r="H6971" s="74"/>
    </row>
    <row r="6972" spans="2:8" ht="19.5" hidden="1" customHeight="1" thickTop="1">
      <c r="B6972" s="33"/>
      <c r="C6972" s="29"/>
      <c r="D6972" s="30"/>
      <c r="E6972" s="56"/>
      <c r="F6972" s="32"/>
      <c r="H6972" s="74"/>
    </row>
    <row r="6973" spans="2:8" ht="19.5" hidden="1" customHeight="1">
      <c r="B6973" s="33">
        <f>B6968+1</f>
        <v>42860</v>
      </c>
      <c r="C6973" s="34">
        <v>0.39583333333333331</v>
      </c>
      <c r="D6973" s="15">
        <v>9.2381249999999984</v>
      </c>
      <c r="E6973" s="35">
        <v>9.2621874999999996</v>
      </c>
      <c r="F6973" s="35">
        <v>9.286249999999999</v>
      </c>
      <c r="H6973" s="74"/>
    </row>
    <row r="6974" spans="2:8" ht="19.5" hidden="1" customHeight="1">
      <c r="B6974" s="33"/>
      <c r="C6974" s="34">
        <v>0.52083333333333337</v>
      </c>
      <c r="D6974" s="15">
        <v>9.2328124999999996</v>
      </c>
      <c r="E6974" s="35">
        <v>9.2568750000000009</v>
      </c>
      <c r="F6974" s="35">
        <v>9.2809375000000003</v>
      </c>
      <c r="H6974" s="74"/>
    </row>
    <row r="6975" spans="2:8" ht="19.5" hidden="1" customHeight="1">
      <c r="B6975" s="51"/>
      <c r="C6975" s="57">
        <v>0.64583333333333337</v>
      </c>
      <c r="D6975" s="63">
        <v>9.2406250000000014</v>
      </c>
      <c r="E6975" s="35">
        <v>9.2646875000000009</v>
      </c>
      <c r="F6975" s="65">
        <v>9.2887500000000003</v>
      </c>
      <c r="H6975" s="74"/>
    </row>
    <row r="6976" spans="2:8" ht="19.5" hidden="1" customHeight="1" thickBot="1">
      <c r="B6976" s="66" t="s">
        <v>0</v>
      </c>
      <c r="C6976" s="67"/>
      <c r="D6976" s="68">
        <f>AVERAGE(D6972:D6975)</f>
        <v>9.2371874999999992</v>
      </c>
      <c r="E6976" s="26">
        <f>AVERAGE(E6972:E6975)</f>
        <v>9.2612500000000004</v>
      </c>
      <c r="F6976" s="26">
        <f>AVERAGE(F6972:F6975)</f>
        <v>9.2853124999999999</v>
      </c>
      <c r="H6976" s="74"/>
    </row>
    <row r="6977" spans="2:12" ht="19.5" hidden="1" customHeight="1" thickTop="1">
      <c r="B6977" s="33"/>
      <c r="C6977" s="29"/>
      <c r="D6977" s="30"/>
      <c r="E6977" s="56"/>
      <c r="F6977" s="32"/>
      <c r="H6977" s="74"/>
    </row>
    <row r="6978" spans="2:12" ht="19.5" hidden="1" customHeight="1">
      <c r="B6978" s="33">
        <f>B6973+3</f>
        <v>42863</v>
      </c>
      <c r="C6978" s="34">
        <v>0.39583333333333331</v>
      </c>
      <c r="D6978" s="15">
        <v>9.2343749999999982</v>
      </c>
      <c r="E6978" s="35">
        <v>9.2593749999999986</v>
      </c>
      <c r="F6978" s="35">
        <v>9.2843749999999989</v>
      </c>
      <c r="H6978" s="74"/>
    </row>
    <row r="6979" spans="2:12" ht="19.5" hidden="1" customHeight="1">
      <c r="B6979" s="33"/>
      <c r="C6979" s="34">
        <v>0.52083333333333337</v>
      </c>
      <c r="D6979" s="15">
        <v>9.2312499999999993</v>
      </c>
      <c r="E6979" s="35">
        <v>9.2553124999999987</v>
      </c>
      <c r="F6979" s="35">
        <v>9.2793749999999999</v>
      </c>
      <c r="H6979" s="74"/>
    </row>
    <row r="6980" spans="2:12" ht="19.5" hidden="1" customHeight="1">
      <c r="B6980" s="51"/>
      <c r="C6980" s="57">
        <v>0.64583333333333337</v>
      </c>
      <c r="D6980" s="63">
        <v>9.1800000000000015</v>
      </c>
      <c r="E6980" s="35">
        <v>9.2040625000000009</v>
      </c>
      <c r="F6980" s="65">
        <v>9.2281250000000004</v>
      </c>
      <c r="H6980" s="74"/>
    </row>
    <row r="6981" spans="2:12" ht="19.5" hidden="1" customHeight="1" thickBot="1">
      <c r="B6981" s="66" t="s">
        <v>0</v>
      </c>
      <c r="C6981" s="67"/>
      <c r="D6981" s="68">
        <f>AVERAGE(D6977:D6980)</f>
        <v>9.2152083333333312</v>
      </c>
      <c r="E6981" s="26">
        <f>AVERAGE(E6977:E6980)</f>
        <v>9.2395833333333339</v>
      </c>
      <c r="F6981" s="26">
        <f>AVERAGE(F6977:F6980)</f>
        <v>9.2639583333333331</v>
      </c>
      <c r="H6981" s="74"/>
    </row>
    <row r="6982" spans="2:12" ht="19.5" hidden="1" customHeight="1" thickTop="1">
      <c r="B6982" s="33"/>
      <c r="C6982" s="29"/>
      <c r="D6982" s="30"/>
      <c r="E6982" s="56"/>
      <c r="F6982" s="32"/>
      <c r="H6982" s="74"/>
    </row>
    <row r="6983" spans="2:12" ht="19.5" hidden="1" customHeight="1">
      <c r="B6983" s="33">
        <f>B6978+1</f>
        <v>42864</v>
      </c>
      <c r="C6983" s="34">
        <v>0.39583333333333331</v>
      </c>
      <c r="D6983" s="15">
        <v>9.1943749999999991</v>
      </c>
      <c r="E6983" s="35">
        <v>9.2193749999999994</v>
      </c>
      <c r="F6983" s="35">
        <v>9.2443750000000016</v>
      </c>
      <c r="H6983" s="74"/>
    </row>
    <row r="6984" spans="2:12" ht="19.5" hidden="1" customHeight="1">
      <c r="B6984" s="33"/>
      <c r="C6984" s="34">
        <v>0.52083333333333337</v>
      </c>
      <c r="D6984" s="15">
        <v>9.1462500000000002</v>
      </c>
      <c r="E6984" s="35">
        <v>9.1712500000000006</v>
      </c>
      <c r="F6984" s="35">
        <v>9.1962499999999991</v>
      </c>
      <c r="H6984" s="74"/>
    </row>
    <row r="6985" spans="2:12" ht="19.5" hidden="1" customHeight="1">
      <c r="B6985" s="51"/>
      <c r="C6985" s="57">
        <v>0.64583333333333337</v>
      </c>
      <c r="D6985" s="63">
        <v>9.1465624999999999</v>
      </c>
      <c r="E6985" s="35">
        <v>9.1706249999999976</v>
      </c>
      <c r="F6985" s="65">
        <v>9.194687499999997</v>
      </c>
      <c r="H6985" s="74"/>
    </row>
    <row r="6986" spans="2:12" ht="19.5" hidden="1" customHeight="1" thickBot="1">
      <c r="B6986" s="66" t="s">
        <v>0</v>
      </c>
      <c r="C6986" s="67"/>
      <c r="D6986" s="68">
        <f>AVERAGE(D6982:D6985)</f>
        <v>9.1623958333333331</v>
      </c>
      <c r="E6986" s="26">
        <f>AVERAGE(E6982:E6985)</f>
        <v>9.1870833333333319</v>
      </c>
      <c r="F6986" s="26">
        <f>AVERAGE(F6982:F6985)</f>
        <v>9.2117708333333326</v>
      </c>
      <c r="H6986" s="74"/>
    </row>
    <row r="6987" spans="2:12" ht="19.5" hidden="1" customHeight="1" thickTop="1">
      <c r="B6987" s="33"/>
      <c r="C6987" s="29"/>
      <c r="D6987" s="30"/>
      <c r="E6987" s="56"/>
      <c r="F6987" s="32"/>
      <c r="H6987" s="74"/>
    </row>
    <row r="6988" spans="2:12" ht="19.5" hidden="1" customHeight="1">
      <c r="B6988" s="33">
        <f>B6983+1</f>
        <v>42865</v>
      </c>
      <c r="C6988" s="34">
        <v>0.39583333333333331</v>
      </c>
      <c r="D6988" s="15">
        <v>9.1346874999999983</v>
      </c>
      <c r="E6988" s="35">
        <v>9.1587499999999995</v>
      </c>
      <c r="F6988" s="35">
        <v>9.1828125000000007</v>
      </c>
      <c r="H6988" s="74"/>
    </row>
    <row r="6989" spans="2:12" ht="19.5" hidden="1" customHeight="1">
      <c r="B6989" s="33"/>
      <c r="C6989" s="34">
        <v>0.52083333333333337</v>
      </c>
      <c r="D6989" s="15">
        <v>9.0984374999999975</v>
      </c>
      <c r="E6989" s="35">
        <v>9.1224999999999987</v>
      </c>
      <c r="F6989" s="35">
        <v>9.1465624999999999</v>
      </c>
      <c r="H6989" s="74"/>
    </row>
    <row r="6990" spans="2:12" ht="19.5" hidden="1" customHeight="1">
      <c r="B6990" s="51"/>
      <c r="C6990" s="57">
        <v>0.64583333333333337</v>
      </c>
      <c r="D6990" s="63">
        <v>9.1515625000000007</v>
      </c>
      <c r="E6990" s="35">
        <v>9.1749999999999989</v>
      </c>
      <c r="F6990" s="65">
        <v>9.1984374999999972</v>
      </c>
      <c r="H6990" s="74"/>
    </row>
    <row r="6991" spans="2:12" ht="19.5" hidden="1" customHeight="1" thickBot="1">
      <c r="B6991" s="66" t="s">
        <v>0</v>
      </c>
      <c r="C6991" s="67"/>
      <c r="D6991" s="68">
        <f>AVERAGE(D6987:D6990)</f>
        <v>9.1282291666666655</v>
      </c>
      <c r="E6991" s="26">
        <f>AVERAGE(E6987:E6990)</f>
        <v>9.1520833333333318</v>
      </c>
      <c r="F6991" s="26">
        <f>AVERAGE(F6987:F6990)</f>
        <v>9.1759374999999981</v>
      </c>
      <c r="H6991" s="74"/>
    </row>
    <row r="6992" spans="2:12" ht="19.5" hidden="1" customHeight="1" thickTop="1">
      <c r="B6992" s="33"/>
      <c r="C6992" s="29"/>
      <c r="D6992" s="30"/>
      <c r="E6992" s="56"/>
      <c r="F6992" s="32"/>
      <c r="H6992" s="74"/>
      <c r="J6992" s="72"/>
      <c r="L6992" s="73"/>
    </row>
    <row r="6993" spans="2:12" ht="19.5" hidden="1" customHeight="1">
      <c r="B6993" s="33">
        <f>B6988+1</f>
        <v>42866</v>
      </c>
      <c r="C6993" s="34">
        <v>0.39583333333333331</v>
      </c>
      <c r="D6993" s="15">
        <v>9.1671875000000007</v>
      </c>
      <c r="E6993" s="35">
        <v>9.1921874999999993</v>
      </c>
      <c r="F6993" s="35">
        <v>9.2171874999999996</v>
      </c>
      <c r="H6993" s="74"/>
      <c r="J6993" s="74"/>
      <c r="L6993" s="74"/>
    </row>
    <row r="6994" spans="2:12" ht="19.5" hidden="1" customHeight="1">
      <c r="B6994" s="33"/>
      <c r="C6994" s="34">
        <v>0.52083333333333337</v>
      </c>
      <c r="D6994" s="15">
        <v>9.1987499999999986</v>
      </c>
      <c r="E6994" s="35">
        <v>9.223749999999999</v>
      </c>
      <c r="F6994" s="35">
        <v>9.2487500000000011</v>
      </c>
      <c r="H6994" s="74"/>
    </row>
    <row r="6995" spans="2:12" ht="19.5" hidden="1" customHeight="1">
      <c r="B6995" s="51"/>
      <c r="C6995" s="57">
        <v>0.64583333333333337</v>
      </c>
      <c r="D6995" s="63">
        <v>9.1934375000000017</v>
      </c>
      <c r="E6995" s="35">
        <v>9.2184375000000003</v>
      </c>
      <c r="F6995" s="65">
        <v>9.2434374999999989</v>
      </c>
      <c r="H6995" s="74"/>
    </row>
    <row r="6996" spans="2:12" ht="19.5" hidden="1" customHeight="1" thickBot="1">
      <c r="B6996" s="66" t="s">
        <v>0</v>
      </c>
      <c r="C6996" s="67"/>
      <c r="D6996" s="68">
        <f>AVERAGE(D6992:D6995)</f>
        <v>9.1864583333333343</v>
      </c>
      <c r="E6996" s="26">
        <f>AVERAGE(E6992:E6995)</f>
        <v>9.2114583333333329</v>
      </c>
      <c r="F6996" s="26">
        <f>AVERAGE(F6992:F6995)</f>
        <v>9.2364583333333332</v>
      </c>
    </row>
    <row r="6997" spans="2:12" ht="19.5" hidden="1" customHeight="1" thickTop="1">
      <c r="B6997" s="33"/>
      <c r="C6997" s="29"/>
      <c r="D6997" s="30"/>
      <c r="E6997" s="56"/>
      <c r="F6997" s="32"/>
      <c r="H6997" s="72"/>
      <c r="J6997" s="73"/>
    </row>
    <row r="6998" spans="2:12" ht="19.5" hidden="1" customHeight="1">
      <c r="B6998" s="33">
        <f>B6993+1</f>
        <v>42867</v>
      </c>
      <c r="C6998" s="34">
        <v>0.39583333333333331</v>
      </c>
      <c r="D6998" s="15">
        <v>9.1921874999999993</v>
      </c>
      <c r="E6998" s="35">
        <v>9.2171874999999996</v>
      </c>
      <c r="F6998" s="35">
        <v>9.2421875</v>
      </c>
      <c r="H6998" s="74"/>
      <c r="J6998" s="74"/>
      <c r="L6998" s="75"/>
    </row>
    <row r="6999" spans="2:12" ht="19.5" hidden="1" customHeight="1">
      <c r="B6999" s="33"/>
      <c r="C6999" s="34">
        <v>0.52083333333333337</v>
      </c>
      <c r="D6999" s="15">
        <v>9.2012499999999999</v>
      </c>
      <c r="E6999" s="35">
        <v>9.2262500000000003</v>
      </c>
      <c r="F6999" s="35">
        <v>9.2512500000000006</v>
      </c>
    </row>
    <row r="7000" spans="2:12" ht="19.5" hidden="1" customHeight="1">
      <c r="B7000" s="51"/>
      <c r="C7000" s="57">
        <v>0.64583333333333337</v>
      </c>
      <c r="D7000" s="63">
        <v>9.2037500000000012</v>
      </c>
      <c r="E7000" s="35">
        <v>9.2287500000000016</v>
      </c>
      <c r="F7000" s="65">
        <v>9.2537500000000001</v>
      </c>
    </row>
    <row r="7001" spans="2:12" ht="19.5" hidden="1" customHeight="1" thickBot="1">
      <c r="B7001" s="66" t="s">
        <v>0</v>
      </c>
      <c r="C7001" s="67"/>
      <c r="D7001" s="68">
        <f>AVERAGE(D6997:D7000)</f>
        <v>9.1990624999999984</v>
      </c>
      <c r="E7001" s="26">
        <f>AVERAGE(E6997:E7000)</f>
        <v>9.2240625000000005</v>
      </c>
      <c r="F7001" s="26">
        <f>AVERAGE(F6997:F7000)</f>
        <v>9.2490624999999991</v>
      </c>
    </row>
    <row r="7002" spans="2:12" ht="19.5" hidden="1" customHeight="1" thickTop="1">
      <c r="B7002" s="33"/>
      <c r="C7002" s="29"/>
      <c r="D7002" s="30"/>
      <c r="E7002" s="56"/>
      <c r="F7002" s="32"/>
    </row>
    <row r="7003" spans="2:12" ht="19.5" hidden="1" customHeight="1">
      <c r="B7003" s="33">
        <f>B6998+3</f>
        <v>42870</v>
      </c>
      <c r="C7003" s="34">
        <v>0.39583333333333331</v>
      </c>
      <c r="D7003" s="15">
        <v>9.2012500000000017</v>
      </c>
      <c r="E7003" s="35">
        <v>9.2262500000000003</v>
      </c>
      <c r="F7003" s="35">
        <v>9.2512499999999989</v>
      </c>
    </row>
    <row r="7004" spans="2:12" ht="19.5" hidden="1" customHeight="1">
      <c r="B7004" s="33"/>
      <c r="C7004" s="34">
        <v>0.52083333333333337</v>
      </c>
      <c r="D7004" s="15">
        <v>9.1628125000000011</v>
      </c>
      <c r="E7004" s="35">
        <v>9.1878124999999997</v>
      </c>
      <c r="F7004" s="35">
        <v>9.2128125000000001</v>
      </c>
    </row>
    <row r="7005" spans="2:12" ht="19.5" hidden="1" customHeight="1">
      <c r="B7005" s="51"/>
      <c r="C7005" s="57">
        <v>0.64583333333333337</v>
      </c>
      <c r="D7005" s="63">
        <v>9.1721875000000015</v>
      </c>
      <c r="E7005" s="35">
        <v>9.1962500000000009</v>
      </c>
      <c r="F7005" s="65">
        <v>9.2203125000000004</v>
      </c>
    </row>
    <row r="7006" spans="2:12" ht="19.5" hidden="1" customHeight="1" thickBot="1">
      <c r="B7006" s="66" t="s">
        <v>0</v>
      </c>
      <c r="C7006" s="67"/>
      <c r="D7006" s="68">
        <f>AVERAGE(D7002:D7005)</f>
        <v>9.1787500000000009</v>
      </c>
      <c r="E7006" s="26">
        <f>AVERAGE(E7002:E7005)</f>
        <v>9.2034374999999997</v>
      </c>
      <c r="F7006" s="26">
        <f>AVERAGE(F7002:F7005)</f>
        <v>9.2281249999999986</v>
      </c>
    </row>
    <row r="7007" spans="2:12" ht="19.5" hidden="1" customHeight="1" thickTop="1">
      <c r="B7007" s="33"/>
      <c r="C7007" s="29"/>
      <c r="D7007" s="30"/>
      <c r="E7007" s="56"/>
      <c r="F7007" s="32"/>
    </row>
    <row r="7008" spans="2:12" ht="19.5" hidden="1" customHeight="1">
      <c r="B7008" s="33">
        <f>B7003+1</f>
        <v>42871</v>
      </c>
      <c r="C7008" s="34">
        <v>0.39583333333333331</v>
      </c>
      <c r="D7008" s="15">
        <v>9.1978125000000013</v>
      </c>
      <c r="E7008" s="35">
        <v>9.2228124999999999</v>
      </c>
      <c r="F7008" s="35">
        <v>9.2478125000000002</v>
      </c>
      <c r="J7008" s="72"/>
      <c r="L7008" s="73"/>
    </row>
    <row r="7009" spans="2:12" ht="19.5" hidden="1" customHeight="1">
      <c r="B7009" s="33"/>
      <c r="C7009" s="34">
        <v>0.52083333333333337</v>
      </c>
      <c r="D7009" s="15">
        <v>9.1937499999999996</v>
      </c>
      <c r="E7009" s="35">
        <v>9.21875</v>
      </c>
      <c r="F7009" s="35">
        <v>9.2437500000000004</v>
      </c>
      <c r="J7009" s="74"/>
      <c r="L7009" s="74"/>
    </row>
    <row r="7010" spans="2:12" ht="19.5" hidden="1" customHeight="1">
      <c r="B7010" s="51"/>
      <c r="C7010" s="57">
        <v>0.64583333333333337</v>
      </c>
      <c r="D7010" s="63">
        <v>9.1968749999999986</v>
      </c>
      <c r="E7010" s="35">
        <v>9.2218749999999989</v>
      </c>
      <c r="F7010" s="65">
        <v>9.2468749999999993</v>
      </c>
    </row>
    <row r="7011" spans="2:12" ht="19.5" hidden="1" customHeight="1" thickBot="1">
      <c r="B7011" s="66" t="s">
        <v>0</v>
      </c>
      <c r="C7011" s="67"/>
      <c r="D7011" s="68">
        <f>AVERAGE(D7007:D7010)</f>
        <v>9.1961458333333326</v>
      </c>
      <c r="E7011" s="26">
        <f>AVERAGE(E7007:E7010)</f>
        <v>9.2211458333333329</v>
      </c>
      <c r="F7011" s="26">
        <f>AVERAGE(F7007:F7010)</f>
        <v>9.2461458333333333</v>
      </c>
    </row>
    <row r="7012" spans="2:12" ht="19.5" hidden="1" customHeight="1" thickTop="1">
      <c r="B7012" s="33"/>
      <c r="C7012" s="29"/>
      <c r="D7012" s="30"/>
      <c r="E7012" s="56"/>
      <c r="F7012" s="32"/>
    </row>
    <row r="7013" spans="2:12" ht="19.5" hidden="1" customHeight="1">
      <c r="B7013" s="33">
        <f>B7008+1</f>
        <v>42872</v>
      </c>
      <c r="C7013" s="34">
        <v>0.39583333333333331</v>
      </c>
      <c r="D7013" s="15">
        <v>9.1937499999999996</v>
      </c>
      <c r="E7013" s="35">
        <v>9.21875</v>
      </c>
      <c r="F7013" s="35">
        <v>9.2437499999999986</v>
      </c>
    </row>
    <row r="7014" spans="2:12" ht="19.5" hidden="1" customHeight="1">
      <c r="B7014" s="33"/>
      <c r="C7014" s="34">
        <v>0.52083333333333337</v>
      </c>
      <c r="D7014" s="15">
        <v>9.2103125000000006</v>
      </c>
      <c r="E7014" s="35">
        <v>9.2349999999999994</v>
      </c>
      <c r="F7014" s="35">
        <v>9.2596875000000001</v>
      </c>
      <c r="J7014" s="72"/>
      <c r="L7014" s="73"/>
    </row>
    <row r="7015" spans="2:12" ht="19.5" hidden="1" customHeight="1">
      <c r="B7015" s="51"/>
      <c r="C7015" s="57">
        <v>0.64583333333333337</v>
      </c>
      <c r="D7015" s="63">
        <v>9.2078124999999993</v>
      </c>
      <c r="E7015" s="35">
        <v>9.2328124999999996</v>
      </c>
      <c r="F7015" s="65">
        <v>9.2578125</v>
      </c>
      <c r="J7015" s="74"/>
      <c r="L7015" s="74"/>
    </row>
    <row r="7016" spans="2:12" ht="19.5" hidden="1" customHeight="1" thickBot="1">
      <c r="B7016" s="66" t="s">
        <v>0</v>
      </c>
      <c r="C7016" s="67"/>
      <c r="D7016" s="68">
        <f>AVERAGE(D7012:D7015)</f>
        <v>9.2039583333333344</v>
      </c>
      <c r="E7016" s="26">
        <f>AVERAGE(E7012:E7015)</f>
        <v>9.2288541666666664</v>
      </c>
      <c r="F7016" s="26">
        <f>AVERAGE(F7012:F7015)</f>
        <v>9.2537499999999984</v>
      </c>
      <c r="J7016" s="72"/>
      <c r="L7016" s="73"/>
    </row>
    <row r="7017" spans="2:12" ht="19.5" hidden="1" customHeight="1" thickTop="1">
      <c r="B7017" s="33"/>
      <c r="C7017" s="29"/>
      <c r="D7017" s="30"/>
      <c r="E7017" s="56"/>
      <c r="F7017" s="32"/>
      <c r="J7017" s="74"/>
      <c r="L7017" s="74"/>
    </row>
    <row r="7018" spans="2:12" ht="19.5" hidden="1" customHeight="1">
      <c r="B7018" s="33">
        <f>B7013+1</f>
        <v>42873</v>
      </c>
      <c r="C7018" s="34">
        <v>0.39583333333333331</v>
      </c>
      <c r="D7018" s="15">
        <v>9.2090624999999999</v>
      </c>
      <c r="E7018" s="35">
        <v>9.2340625000000003</v>
      </c>
      <c r="F7018" s="35">
        <v>9.2590624999999989</v>
      </c>
    </row>
    <row r="7019" spans="2:12" ht="19.5" hidden="1" customHeight="1">
      <c r="B7019" s="33"/>
      <c r="C7019" s="34">
        <v>0.52083333333333337</v>
      </c>
      <c r="D7019" s="15">
        <v>9.2465624999999996</v>
      </c>
      <c r="E7019" s="35">
        <v>9.2715624999999999</v>
      </c>
      <c r="F7019" s="35">
        <v>9.2965625000000003</v>
      </c>
    </row>
    <row r="7020" spans="2:12" ht="19.5" hidden="1" customHeight="1">
      <c r="B7020" s="51"/>
      <c r="C7020" s="57">
        <v>0.64583333333333337</v>
      </c>
      <c r="D7020" s="63">
        <v>9.265625</v>
      </c>
      <c r="E7020" s="35">
        <v>9.2906250000000004</v>
      </c>
      <c r="F7020" s="65">
        <v>9.3156250000000007</v>
      </c>
    </row>
    <row r="7021" spans="2:12" ht="19.5" hidden="1" customHeight="1" thickBot="1">
      <c r="B7021" s="66" t="s">
        <v>0</v>
      </c>
      <c r="C7021" s="67"/>
      <c r="D7021" s="68">
        <f>AVERAGE(D7017:D7020)</f>
        <v>9.2404166666666665</v>
      </c>
      <c r="E7021" s="26">
        <f>AVERAGE(E7017:E7020)</f>
        <v>9.2654166666666669</v>
      </c>
      <c r="F7021" s="26">
        <f>AVERAGE(F7017:F7020)</f>
        <v>9.2904166666666672</v>
      </c>
    </row>
    <row r="7022" spans="2:12" ht="19.5" hidden="1" customHeight="1" thickTop="1">
      <c r="B7022" s="33"/>
      <c r="C7022" s="29"/>
      <c r="D7022" s="30"/>
      <c r="E7022" s="56"/>
      <c r="F7022" s="32"/>
    </row>
    <row r="7023" spans="2:12" ht="19.5" hidden="1" customHeight="1">
      <c r="B7023" s="33">
        <f>B7018+1</f>
        <v>42874</v>
      </c>
      <c r="C7023" s="34">
        <v>0.39583333333333331</v>
      </c>
      <c r="D7023" s="15">
        <v>9.2724999999999991</v>
      </c>
      <c r="E7023" s="35">
        <v>9.2974999999999994</v>
      </c>
      <c r="F7023" s="35">
        <v>9.3224999999999998</v>
      </c>
    </row>
    <row r="7024" spans="2:12" ht="19.5" hidden="1" customHeight="1">
      <c r="B7024" s="33"/>
      <c r="C7024" s="34">
        <v>0.52083333333333337</v>
      </c>
      <c r="D7024" s="15">
        <v>9.2906250000000004</v>
      </c>
      <c r="E7024" s="35">
        <v>9.3156250000000007</v>
      </c>
      <c r="F7024" s="35">
        <v>9.3406249999999975</v>
      </c>
    </row>
    <row r="7025" spans="2:12" ht="19.5" hidden="1" customHeight="1">
      <c r="B7025" s="51"/>
      <c r="C7025" s="57">
        <v>0.64583333333333337</v>
      </c>
      <c r="D7025" s="63">
        <v>9.3178125000000005</v>
      </c>
      <c r="E7025" s="35">
        <v>9.3424999999999994</v>
      </c>
      <c r="F7025" s="65">
        <v>9.3671875</v>
      </c>
    </row>
    <row r="7026" spans="2:12" ht="19.5" hidden="1" customHeight="1" thickBot="1">
      <c r="B7026" s="66" t="s">
        <v>0</v>
      </c>
      <c r="C7026" s="67"/>
      <c r="D7026" s="68">
        <f>AVERAGE(D7022:D7025)</f>
        <v>9.2936458333333345</v>
      </c>
      <c r="E7026" s="26">
        <f>AVERAGE(E7022:E7025)</f>
        <v>9.3185416666666665</v>
      </c>
      <c r="F7026" s="26">
        <f>AVERAGE(F7022:F7025)</f>
        <v>9.3434374999999985</v>
      </c>
      <c r="J7026" s="72"/>
      <c r="L7026" s="73"/>
    </row>
    <row r="7027" spans="2:12" ht="19.5" hidden="1" customHeight="1" thickTop="1">
      <c r="B7027" s="33"/>
      <c r="C7027" s="29"/>
      <c r="D7027" s="30"/>
      <c r="E7027" s="56"/>
      <c r="F7027" s="32"/>
      <c r="J7027" s="74"/>
      <c r="L7027" s="74"/>
    </row>
    <row r="7028" spans="2:12" ht="19.5" hidden="1" customHeight="1">
      <c r="B7028" s="33">
        <f>B7023+3</f>
        <v>42877</v>
      </c>
      <c r="C7028" s="34">
        <v>0.39583333333333331</v>
      </c>
      <c r="D7028" s="15">
        <v>9.3103125000000002</v>
      </c>
      <c r="E7028" s="35">
        <v>9.3343749999999979</v>
      </c>
      <c r="F7028" s="35">
        <v>9.3584374999999973</v>
      </c>
    </row>
    <row r="7029" spans="2:12" ht="19.5" hidden="1" customHeight="1">
      <c r="B7029" s="33"/>
      <c r="C7029" s="34">
        <v>0.52083333333333337</v>
      </c>
      <c r="D7029" s="15">
        <v>9.2984375000000004</v>
      </c>
      <c r="E7029" s="35">
        <v>9.3215624999999989</v>
      </c>
      <c r="F7029" s="35">
        <v>9.3446874999999974</v>
      </c>
    </row>
    <row r="7030" spans="2:12" ht="19.5" hidden="1" customHeight="1">
      <c r="B7030" s="51"/>
      <c r="C7030" s="57">
        <v>0.64583333333333337</v>
      </c>
      <c r="D7030" s="63">
        <v>9.2940625000000008</v>
      </c>
      <c r="E7030" s="35">
        <v>9.3190624999999994</v>
      </c>
      <c r="F7030" s="65">
        <v>9.3440624999999979</v>
      </c>
    </row>
    <row r="7031" spans="2:12" ht="19.5" hidden="1" customHeight="1" thickBot="1">
      <c r="B7031" s="66" t="s">
        <v>0</v>
      </c>
      <c r="C7031" s="67"/>
      <c r="D7031" s="68">
        <f>AVERAGE(D7027:D7030)</f>
        <v>9.3009375000000016</v>
      </c>
      <c r="E7031" s="26">
        <f>AVERAGE(E7027:E7030)</f>
        <v>9.3249999999999975</v>
      </c>
      <c r="F7031" s="26">
        <f>AVERAGE(F7027:F7030)</f>
        <v>9.3490624999999969</v>
      </c>
    </row>
    <row r="7032" spans="2:12" ht="19.5" hidden="1" customHeight="1" thickTop="1">
      <c r="B7032" s="33"/>
      <c r="C7032" s="29"/>
      <c r="D7032" s="30"/>
      <c r="E7032" s="56"/>
      <c r="F7032" s="32"/>
    </row>
    <row r="7033" spans="2:12" ht="19.5" hidden="1" customHeight="1">
      <c r="B7033" s="33">
        <f>B7028+1</f>
        <v>42878</v>
      </c>
      <c r="C7033" s="34">
        <v>0.39583333333333331</v>
      </c>
      <c r="D7033" s="15">
        <v>9.2921875000000007</v>
      </c>
      <c r="E7033" s="35">
        <v>9.3162500000000001</v>
      </c>
      <c r="F7033" s="35">
        <v>9.3403124999999978</v>
      </c>
      <c r="J7033" s="76"/>
    </row>
    <row r="7034" spans="2:12" ht="19.5" hidden="1" customHeight="1">
      <c r="B7034" s="33"/>
      <c r="C7034" s="34">
        <v>0.52083333333333337</v>
      </c>
      <c r="D7034" s="15">
        <v>9.294062499999999</v>
      </c>
      <c r="E7034" s="35">
        <v>9.3190624999999976</v>
      </c>
      <c r="F7034" s="35">
        <v>9.3440624999999979</v>
      </c>
    </row>
    <row r="7035" spans="2:12" ht="19.5" hidden="1" customHeight="1">
      <c r="B7035" s="51"/>
      <c r="C7035" s="57">
        <v>0.64583333333333337</v>
      </c>
      <c r="D7035" s="63">
        <v>9.2965625000000003</v>
      </c>
      <c r="E7035" s="35">
        <v>9.3187499999999979</v>
      </c>
      <c r="F7035" s="65">
        <v>9.3409374999999972</v>
      </c>
      <c r="H7035" s="77"/>
    </row>
    <row r="7036" spans="2:12" ht="19.5" hidden="1" customHeight="1" thickBot="1">
      <c r="B7036" s="66" t="s">
        <v>0</v>
      </c>
      <c r="C7036" s="67"/>
      <c r="D7036" s="68">
        <f>AVERAGE(D7032:D7035)</f>
        <v>9.2942708333333339</v>
      </c>
      <c r="E7036" s="26">
        <f>AVERAGE(E7032:E7035)</f>
        <v>9.3180208333333319</v>
      </c>
      <c r="F7036" s="26">
        <f>AVERAGE(F7032:F7035)</f>
        <v>9.3417708333333298</v>
      </c>
      <c r="H7036" s="74"/>
    </row>
    <row r="7037" spans="2:12" ht="19.5" hidden="1" customHeight="1" thickTop="1">
      <c r="B7037" s="33"/>
      <c r="C7037" s="29"/>
      <c r="D7037" s="30"/>
      <c r="E7037" s="56"/>
      <c r="F7037" s="32"/>
      <c r="H7037" s="74"/>
    </row>
    <row r="7038" spans="2:12" ht="19.5" hidden="1" customHeight="1">
      <c r="B7038" s="33">
        <f>B7033+1</f>
        <v>42879</v>
      </c>
      <c r="C7038" s="34">
        <v>0.39583333333333331</v>
      </c>
      <c r="D7038" s="15">
        <v>9.2928125000000001</v>
      </c>
      <c r="E7038" s="35">
        <v>9.3168749999999996</v>
      </c>
      <c r="F7038" s="35">
        <v>9.340937499999999</v>
      </c>
      <c r="H7038" s="74"/>
    </row>
    <row r="7039" spans="2:12" ht="19.5" hidden="1" customHeight="1">
      <c r="B7039" s="33"/>
      <c r="C7039" s="34">
        <v>0.52083333333333337</v>
      </c>
      <c r="D7039" s="15">
        <v>9.2865625000000005</v>
      </c>
      <c r="E7039" s="35">
        <v>9.3115625000000009</v>
      </c>
      <c r="F7039" s="35">
        <v>9.3365624999999994</v>
      </c>
      <c r="H7039" s="74"/>
    </row>
    <row r="7040" spans="2:12" ht="19.5" hidden="1" customHeight="1">
      <c r="B7040" s="51"/>
      <c r="C7040" s="57">
        <v>0.64583333333333337</v>
      </c>
      <c r="D7040" s="63">
        <v>9.2915624999999995</v>
      </c>
      <c r="E7040" s="35">
        <v>9.3156249999999989</v>
      </c>
      <c r="F7040" s="65">
        <v>9.3396874999999984</v>
      </c>
      <c r="H7040" s="74"/>
    </row>
    <row r="7041" spans="2:12" ht="19.5" hidden="1" customHeight="1" thickBot="1">
      <c r="B7041" s="66" t="s">
        <v>0</v>
      </c>
      <c r="C7041" s="67"/>
      <c r="D7041" s="68">
        <f>AVERAGE(D7037:D7040)</f>
        <v>9.2903124999999989</v>
      </c>
      <c r="E7041" s="26">
        <f>AVERAGE(E7037:E7040)</f>
        <v>9.3146874999999998</v>
      </c>
      <c r="F7041" s="26">
        <f>AVERAGE(F7037:F7040)</f>
        <v>9.3390624999999989</v>
      </c>
      <c r="H7041" s="74"/>
    </row>
    <row r="7042" spans="2:12" ht="19.5" hidden="1" customHeight="1" thickTop="1">
      <c r="B7042" s="33"/>
      <c r="C7042" s="29"/>
      <c r="D7042" s="30"/>
      <c r="E7042" s="56"/>
      <c r="F7042" s="32"/>
      <c r="H7042" s="76"/>
    </row>
    <row r="7043" spans="2:12" ht="19.5" hidden="1" customHeight="1">
      <c r="B7043" s="33">
        <f>B7038+2</f>
        <v>42881</v>
      </c>
      <c r="C7043" s="34">
        <v>0.39583333333333331</v>
      </c>
      <c r="D7043" s="15">
        <v>9.2618750000000016</v>
      </c>
      <c r="E7043" s="35">
        <v>9.2859375000000011</v>
      </c>
      <c r="F7043" s="35">
        <v>9.31</v>
      </c>
    </row>
    <row r="7044" spans="2:12" ht="19.5" hidden="1" customHeight="1">
      <c r="B7044" s="33"/>
      <c r="C7044" s="34">
        <v>0.52083333333333337</v>
      </c>
      <c r="D7044" s="15">
        <v>9.2415624999999988</v>
      </c>
      <c r="E7044" s="35">
        <v>9.265625</v>
      </c>
      <c r="F7044" s="35">
        <v>9.2896875000000012</v>
      </c>
    </row>
    <row r="7045" spans="2:12" ht="19.5" hidden="1" customHeight="1">
      <c r="B7045" s="51"/>
      <c r="C7045" s="57">
        <v>0.64583333333333337</v>
      </c>
      <c r="D7045" s="63">
        <v>9.221562500000001</v>
      </c>
      <c r="E7045" s="35">
        <v>9.2456250000000004</v>
      </c>
      <c r="F7045" s="65">
        <v>9.2696875000000016</v>
      </c>
    </row>
    <row r="7046" spans="2:12" ht="19.5" hidden="1" customHeight="1" thickBot="1">
      <c r="B7046" s="66" t="s">
        <v>0</v>
      </c>
      <c r="C7046" s="67"/>
      <c r="D7046" s="68">
        <f>AVERAGE(D7042:D7045)</f>
        <v>9.2416666666666671</v>
      </c>
      <c r="E7046" s="26">
        <f>AVERAGE(E7042:E7045)</f>
        <v>9.2657291666666683</v>
      </c>
      <c r="F7046" s="26">
        <f>AVERAGE(F7042:F7045)</f>
        <v>9.2897916666666678</v>
      </c>
      <c r="I7046" s="72"/>
      <c r="K7046" s="73"/>
    </row>
    <row r="7047" spans="2:12" ht="19.5" hidden="1" customHeight="1" thickTop="1">
      <c r="B7047" s="33"/>
      <c r="C7047" s="29"/>
      <c r="D7047" s="30"/>
      <c r="E7047" s="56"/>
      <c r="F7047" s="32"/>
      <c r="I7047" s="74"/>
      <c r="K7047" s="74"/>
    </row>
    <row r="7048" spans="2:12" ht="19.5" hidden="1" customHeight="1">
      <c r="B7048" s="33">
        <f>B7043+3</f>
        <v>42884</v>
      </c>
      <c r="C7048" s="34">
        <v>0.39583333333333331</v>
      </c>
      <c r="D7048" s="15">
        <v>9.2265624999999982</v>
      </c>
      <c r="E7048" s="35">
        <v>9.2515624999999986</v>
      </c>
      <c r="F7048" s="35">
        <v>9.2765625000000007</v>
      </c>
    </row>
    <row r="7049" spans="2:12" ht="19.5" hidden="1" customHeight="1">
      <c r="B7049" s="33"/>
      <c r="C7049" s="34">
        <v>0.52083333333333337</v>
      </c>
      <c r="D7049" s="15">
        <v>9.2062499999999989</v>
      </c>
      <c r="E7049" s="35">
        <v>9.2312499999999993</v>
      </c>
      <c r="F7049" s="35">
        <v>9.2562499999999996</v>
      </c>
    </row>
    <row r="7050" spans="2:12" ht="19.5" hidden="1" customHeight="1">
      <c r="B7050" s="51"/>
      <c r="C7050" s="57">
        <v>0.64583333333333337</v>
      </c>
      <c r="D7050" s="63">
        <v>9.1968749999999986</v>
      </c>
      <c r="E7050" s="35">
        <v>9.2218750000000007</v>
      </c>
      <c r="F7050" s="65">
        <v>9.2468750000000011</v>
      </c>
    </row>
    <row r="7051" spans="2:12" ht="19.5" hidden="1" customHeight="1" thickBot="1">
      <c r="B7051" s="66" t="s">
        <v>0</v>
      </c>
      <c r="C7051" s="67"/>
      <c r="D7051" s="68">
        <f>AVERAGE(D7047:D7050)</f>
        <v>9.2098958333333325</v>
      </c>
      <c r="E7051" s="26">
        <f>AVERAGE(E7047:E7050)</f>
        <v>9.2348958333333329</v>
      </c>
      <c r="F7051" s="26">
        <f>AVERAGE(F7047:F7050)</f>
        <v>9.2598958333333332</v>
      </c>
    </row>
    <row r="7052" spans="2:12" ht="19.5" hidden="1" customHeight="1" thickTop="1">
      <c r="B7052" s="33"/>
      <c r="C7052" s="29"/>
      <c r="D7052" s="30"/>
      <c r="E7052" s="56"/>
      <c r="F7052" s="32"/>
    </row>
    <row r="7053" spans="2:12" ht="19.5" hidden="1" customHeight="1">
      <c r="B7053" s="33">
        <f>B7048+1</f>
        <v>42885</v>
      </c>
      <c r="C7053" s="34">
        <v>0.39583333333333331</v>
      </c>
      <c r="D7053" s="15">
        <v>9.1993749999999999</v>
      </c>
      <c r="E7053" s="35">
        <v>9.2243750000000002</v>
      </c>
      <c r="F7053" s="35">
        <v>9.2493750000000006</v>
      </c>
      <c r="J7053" s="72"/>
      <c r="L7053" s="73"/>
    </row>
    <row r="7054" spans="2:12" ht="19.5" hidden="1" customHeight="1">
      <c r="B7054" s="33"/>
      <c r="C7054" s="34">
        <v>0.52083333333333337</v>
      </c>
      <c r="D7054" s="15">
        <v>9.1987499999999986</v>
      </c>
      <c r="E7054" s="35">
        <v>9.223749999999999</v>
      </c>
      <c r="F7054" s="35">
        <v>9.2487500000000011</v>
      </c>
      <c r="J7054" s="74"/>
      <c r="L7054" s="74"/>
    </row>
    <row r="7055" spans="2:12" ht="19.5" hidden="1" customHeight="1">
      <c r="B7055" s="51"/>
      <c r="C7055" s="57">
        <v>0.64583333333333337</v>
      </c>
      <c r="D7055" s="63">
        <v>9.2074999999999996</v>
      </c>
      <c r="E7055" s="35">
        <v>9.2324999999999999</v>
      </c>
      <c r="F7055" s="65">
        <v>9.2575000000000003</v>
      </c>
    </row>
    <row r="7056" spans="2:12" ht="19.5" hidden="1" customHeight="1" thickBot="1">
      <c r="B7056" s="66" t="s">
        <v>0</v>
      </c>
      <c r="C7056" s="67"/>
      <c r="D7056" s="68">
        <f>AVERAGE(D7052:D7055)</f>
        <v>9.2018749999999994</v>
      </c>
      <c r="E7056" s="26">
        <f>AVERAGE(E7052:E7055)</f>
        <v>9.2268749999999997</v>
      </c>
      <c r="F7056" s="26">
        <f>AVERAGE(F7052:F7055)</f>
        <v>9.2518750000000001</v>
      </c>
      <c r="I7056" s="72"/>
      <c r="K7056" s="73"/>
    </row>
    <row r="7057" spans="2:11" ht="19.5" hidden="1" customHeight="1" thickTop="1">
      <c r="B7057" s="33"/>
      <c r="C7057" s="29"/>
      <c r="D7057" s="30"/>
      <c r="E7057" s="56"/>
      <c r="F7057" s="32"/>
      <c r="I7057" s="74"/>
      <c r="K7057" s="74"/>
    </row>
    <row r="7058" spans="2:11" ht="19.5" hidden="1" customHeight="1">
      <c r="B7058" s="33">
        <f>B7053+1</f>
        <v>42886</v>
      </c>
      <c r="C7058" s="34">
        <v>0.39583333333333331</v>
      </c>
      <c r="D7058" s="15">
        <v>9.2156249999999993</v>
      </c>
      <c r="E7058" s="35">
        <v>9.2396875000000005</v>
      </c>
      <c r="F7058" s="35">
        <v>9.2637500000000017</v>
      </c>
    </row>
    <row r="7059" spans="2:11" ht="19.5" hidden="1" customHeight="1">
      <c r="B7059" s="33"/>
      <c r="C7059" s="34">
        <v>0.52083333333333337</v>
      </c>
      <c r="D7059" s="15">
        <v>9.2256250000000009</v>
      </c>
      <c r="E7059" s="35">
        <v>9.2506249999999994</v>
      </c>
      <c r="F7059" s="35">
        <v>9.2756249999999998</v>
      </c>
    </row>
    <row r="7060" spans="2:11" ht="19.5" hidden="1" customHeight="1">
      <c r="B7060" s="51"/>
      <c r="C7060" s="57">
        <v>0.64583333333333337</v>
      </c>
      <c r="D7060" s="63">
        <v>9.2493750000000006</v>
      </c>
      <c r="E7060" s="35">
        <v>9.2734375</v>
      </c>
      <c r="F7060" s="65">
        <v>9.2974999999999994</v>
      </c>
    </row>
    <row r="7061" spans="2:11" ht="19.5" hidden="1" customHeight="1" thickBot="1">
      <c r="B7061" s="66" t="s">
        <v>0</v>
      </c>
      <c r="C7061" s="67"/>
      <c r="D7061" s="68">
        <f>AVERAGE(D7057:D7060)</f>
        <v>9.2302083333333336</v>
      </c>
      <c r="E7061" s="26">
        <f>AVERAGE(E7057:E7060)</f>
        <v>9.2545833333333345</v>
      </c>
      <c r="F7061" s="26">
        <f>AVERAGE(F7057:F7060)</f>
        <v>9.2789583333333336</v>
      </c>
    </row>
    <row r="7062" spans="2:11" ht="19.5" hidden="1" customHeight="1" thickTop="1">
      <c r="B7062" s="33"/>
      <c r="C7062" s="29"/>
      <c r="D7062" s="30"/>
      <c r="E7062" s="56"/>
      <c r="F7062" s="32"/>
    </row>
    <row r="7063" spans="2:11" ht="19.5" hidden="1" customHeight="1">
      <c r="B7063" s="33">
        <f>B7058+1</f>
        <v>42887</v>
      </c>
      <c r="C7063" s="34">
        <v>0.39583333333333331</v>
      </c>
      <c r="D7063" s="15">
        <v>9.2618749999999999</v>
      </c>
      <c r="E7063" s="35">
        <v>9.2868750000000002</v>
      </c>
      <c r="F7063" s="35">
        <v>9.3118750000000006</v>
      </c>
    </row>
    <row r="7064" spans="2:11" ht="19.5" hidden="1" customHeight="1">
      <c r="B7064" s="33"/>
      <c r="C7064" s="34">
        <v>0.52083333333333337</v>
      </c>
      <c r="D7064" s="15">
        <v>9.2900000000000009</v>
      </c>
      <c r="E7064" s="35">
        <v>9.3140624999999986</v>
      </c>
      <c r="F7064" s="35">
        <v>9.338124999999998</v>
      </c>
    </row>
    <row r="7065" spans="2:11" ht="19.5" hidden="1" customHeight="1">
      <c r="B7065" s="51"/>
      <c r="C7065" s="57">
        <v>0.64583333333333337</v>
      </c>
      <c r="D7065" s="63">
        <v>9.2896875000000012</v>
      </c>
      <c r="E7065" s="35">
        <v>9.3146874999999998</v>
      </c>
      <c r="F7065" s="65">
        <v>9.3396874999999984</v>
      </c>
    </row>
    <row r="7066" spans="2:11" ht="19.5" hidden="1" customHeight="1" thickBot="1">
      <c r="B7066" s="66" t="s">
        <v>0</v>
      </c>
      <c r="C7066" s="67"/>
      <c r="D7066" s="68">
        <f>AVERAGE(D7062:D7065)</f>
        <v>9.280520833333334</v>
      </c>
      <c r="E7066" s="26">
        <f>AVERAGE(E7062:E7065)</f>
        <v>9.3052083333333329</v>
      </c>
      <c r="F7066" s="26">
        <f>AVERAGE(F7062:F7065)</f>
        <v>9.3298958333333317</v>
      </c>
    </row>
    <row r="7067" spans="2:11" ht="19.5" hidden="1" customHeight="1" thickTop="1">
      <c r="B7067" s="33"/>
      <c r="C7067" s="29"/>
      <c r="D7067" s="30"/>
      <c r="E7067" s="56"/>
      <c r="F7067" s="32"/>
      <c r="I7067" s="72"/>
      <c r="K7067" s="73"/>
    </row>
    <row r="7068" spans="2:11" ht="19.5" hidden="1" customHeight="1">
      <c r="B7068" s="33">
        <f>B7063+1</f>
        <v>42888</v>
      </c>
      <c r="C7068" s="34">
        <v>0.39583333333333331</v>
      </c>
      <c r="D7068" s="15">
        <v>9.3015625000000011</v>
      </c>
      <c r="E7068" s="35">
        <v>9.3256249999999987</v>
      </c>
      <c r="F7068" s="35">
        <v>9.3496874999999982</v>
      </c>
      <c r="I7068" s="74"/>
      <c r="K7068" s="74"/>
    </row>
    <row r="7069" spans="2:11" ht="19.5" hidden="1" customHeight="1">
      <c r="B7069" s="33"/>
      <c r="C7069" s="34">
        <v>0.52083333333333337</v>
      </c>
      <c r="D7069" s="15">
        <v>9.3149999999999977</v>
      </c>
      <c r="E7069" s="35">
        <v>9.3390624999999972</v>
      </c>
      <c r="F7069" s="35">
        <v>9.3631249999999984</v>
      </c>
    </row>
    <row r="7070" spans="2:11" ht="19.5" hidden="1" customHeight="1">
      <c r="B7070" s="51"/>
      <c r="C7070" s="57">
        <v>0.64583333333333337</v>
      </c>
      <c r="D7070" s="63">
        <v>9.3143750000000001</v>
      </c>
      <c r="E7070" s="35">
        <v>9.3384374999999995</v>
      </c>
      <c r="F7070" s="65">
        <v>9.3624999999999989</v>
      </c>
    </row>
    <row r="7071" spans="2:11" ht="19.5" hidden="1" customHeight="1" thickBot="1">
      <c r="B7071" s="66" t="s">
        <v>0</v>
      </c>
      <c r="C7071" s="67"/>
      <c r="D7071" s="68">
        <f>AVERAGE(D7067:D7070)</f>
        <v>9.3103125000000002</v>
      </c>
      <c r="E7071" s="26">
        <f>AVERAGE(E7067:E7070)</f>
        <v>9.3343749999999996</v>
      </c>
      <c r="F7071" s="26">
        <f>AVERAGE(F7067:F7070)</f>
        <v>9.3584374999999991</v>
      </c>
    </row>
    <row r="7072" spans="2:11" ht="19.5" hidden="1" customHeight="1" thickTop="1">
      <c r="B7072" s="33"/>
      <c r="C7072" s="29"/>
      <c r="D7072" s="30"/>
      <c r="E7072" s="56"/>
      <c r="F7072" s="32"/>
    </row>
    <row r="7073" spans="2:11" ht="19.5" hidden="1" customHeight="1">
      <c r="B7073" s="33">
        <f>B7068+3</f>
        <v>42891</v>
      </c>
      <c r="C7073" s="34">
        <v>0.39583333333333331</v>
      </c>
      <c r="D7073" s="15">
        <v>9.3131250000000012</v>
      </c>
      <c r="E7073" s="35">
        <v>9.3362499999999997</v>
      </c>
      <c r="F7073" s="35">
        <v>9.3593749999999982</v>
      </c>
    </row>
    <row r="7074" spans="2:11" ht="19.5" hidden="1" customHeight="1">
      <c r="B7074" s="33"/>
      <c r="C7074" s="34">
        <v>0.52083333333333337</v>
      </c>
      <c r="D7074" s="15">
        <v>9.3218749999999986</v>
      </c>
      <c r="E7074" s="35">
        <v>9.3468749999999989</v>
      </c>
      <c r="F7074" s="35">
        <v>9.3718749999999993</v>
      </c>
    </row>
    <row r="7075" spans="2:11" ht="19.5" hidden="1" customHeight="1">
      <c r="B7075" s="51"/>
      <c r="C7075" s="57">
        <v>0.64583333333333337</v>
      </c>
      <c r="D7075" s="63">
        <v>9.3268749999999994</v>
      </c>
      <c r="E7075" s="35">
        <v>9.3509375000000006</v>
      </c>
      <c r="F7075" s="65">
        <v>9.375</v>
      </c>
    </row>
    <row r="7076" spans="2:11" ht="19.5" hidden="1" customHeight="1" thickBot="1">
      <c r="B7076" s="66" t="s">
        <v>0</v>
      </c>
      <c r="C7076" s="67"/>
      <c r="D7076" s="68">
        <f>AVERAGE(D7072:D7075)</f>
        <v>9.3206249999999997</v>
      </c>
      <c r="E7076" s="26">
        <f>AVERAGE(E7072:E7075)</f>
        <v>9.3446874999999991</v>
      </c>
      <c r="F7076" s="26">
        <f>AVERAGE(F7072:F7075)</f>
        <v>9.3687499999999986</v>
      </c>
      <c r="I7076" s="72"/>
      <c r="K7076" s="73"/>
    </row>
    <row r="7077" spans="2:11" ht="19.5" hidden="1" customHeight="1" thickTop="1">
      <c r="B7077" s="33"/>
      <c r="C7077" s="29"/>
      <c r="D7077" s="30"/>
      <c r="E7077" s="56"/>
      <c r="F7077" s="32"/>
      <c r="I7077" s="74"/>
      <c r="K7077" s="74"/>
    </row>
    <row r="7078" spans="2:11" ht="19.5" hidden="1" customHeight="1">
      <c r="B7078" s="33">
        <f>B7073+1</f>
        <v>42892</v>
      </c>
      <c r="C7078" s="34">
        <v>0.39583333333333331</v>
      </c>
      <c r="D7078" s="15">
        <v>9.3259374999999967</v>
      </c>
      <c r="E7078" s="35">
        <v>9.3499999999999979</v>
      </c>
      <c r="F7078" s="35">
        <v>9.3740625000000009</v>
      </c>
    </row>
    <row r="7079" spans="2:11" ht="19.5" hidden="1" customHeight="1">
      <c r="B7079" s="33"/>
      <c r="C7079" s="34">
        <v>0.52083333333333337</v>
      </c>
      <c r="D7079" s="15">
        <v>9.3056250000000009</v>
      </c>
      <c r="E7079" s="35">
        <v>9.3296874999999986</v>
      </c>
      <c r="F7079" s="35">
        <v>9.353749999999998</v>
      </c>
    </row>
    <row r="7080" spans="2:11" ht="19.5" hidden="1" customHeight="1">
      <c r="B7080" s="51"/>
      <c r="C7080" s="57">
        <v>0.64583333333333337</v>
      </c>
      <c r="D7080" s="63">
        <v>9.3009374999999999</v>
      </c>
      <c r="E7080" s="35">
        <v>9.3249999999999993</v>
      </c>
      <c r="F7080" s="65">
        <v>9.3490624999999987</v>
      </c>
    </row>
    <row r="7081" spans="2:11" ht="19.5" hidden="1" customHeight="1" thickBot="1">
      <c r="B7081" s="66" t="s">
        <v>0</v>
      </c>
      <c r="C7081" s="67"/>
      <c r="D7081" s="68">
        <f>AVERAGE(D7077:D7080)</f>
        <v>9.3108333333333331</v>
      </c>
      <c r="E7081" s="26">
        <f>AVERAGE(E7077:E7080)</f>
        <v>9.3348958333333325</v>
      </c>
      <c r="F7081" s="26">
        <f>AVERAGE(F7077:F7080)</f>
        <v>9.3589583333333319</v>
      </c>
    </row>
    <row r="7082" spans="2:11" ht="19.5" hidden="1" customHeight="1" thickTop="1">
      <c r="B7082" s="33"/>
      <c r="C7082" s="29"/>
      <c r="D7082" s="30"/>
      <c r="E7082" s="56"/>
      <c r="F7082" s="32"/>
      <c r="I7082" s="72"/>
      <c r="K7082" s="73"/>
    </row>
    <row r="7083" spans="2:11" ht="19.5" hidden="1" customHeight="1">
      <c r="B7083" s="33">
        <f>B7078+1</f>
        <v>42893</v>
      </c>
      <c r="C7083" s="34">
        <v>0.39583333333333331</v>
      </c>
      <c r="D7083" s="15">
        <v>9.2950000000000017</v>
      </c>
      <c r="E7083" s="35">
        <v>9.3190624999999994</v>
      </c>
      <c r="F7083" s="35">
        <v>9.343124999999997</v>
      </c>
      <c r="I7083" s="74"/>
      <c r="K7083" s="74"/>
    </row>
    <row r="7084" spans="2:11" ht="19.5" hidden="1" customHeight="1">
      <c r="B7084" s="33"/>
      <c r="C7084" s="34">
        <v>0.52083333333333337</v>
      </c>
      <c r="D7084" s="15">
        <v>9.2703124999999993</v>
      </c>
      <c r="E7084" s="35">
        <v>9.2943750000000005</v>
      </c>
      <c r="F7084" s="35">
        <v>9.3184375000000017</v>
      </c>
    </row>
    <row r="7085" spans="2:11" ht="19.5" hidden="1" customHeight="1">
      <c r="B7085" s="51"/>
      <c r="C7085" s="57">
        <v>0.64583333333333337</v>
      </c>
      <c r="D7085" s="63">
        <v>9.2625000000000011</v>
      </c>
      <c r="E7085" s="35">
        <v>9.2862500000000008</v>
      </c>
      <c r="F7085" s="65">
        <v>9.31</v>
      </c>
    </row>
    <row r="7086" spans="2:11" ht="19.5" hidden="1" customHeight="1" thickBot="1">
      <c r="B7086" s="66" t="s">
        <v>0</v>
      </c>
      <c r="C7086" s="67"/>
      <c r="D7086" s="68">
        <f>AVERAGE(D7082:D7085)</f>
        <v>9.2759374999999995</v>
      </c>
      <c r="E7086" s="26">
        <f>AVERAGE(E7082:E7085)</f>
        <v>9.2998958333333324</v>
      </c>
      <c r="F7086" s="26">
        <f>AVERAGE(F7082:F7085)</f>
        <v>9.3238541666666652</v>
      </c>
    </row>
    <row r="7087" spans="2:11" ht="19.5" hidden="1" customHeight="1" thickTop="1">
      <c r="B7087" s="33"/>
      <c r="C7087" s="29"/>
      <c r="D7087" s="30"/>
      <c r="E7087" s="56"/>
      <c r="F7087" s="32"/>
    </row>
    <row r="7088" spans="2:11" ht="19.5" hidden="1" customHeight="1">
      <c r="B7088" s="33">
        <f>B7083+1</f>
        <v>42894</v>
      </c>
      <c r="C7088" s="34">
        <v>0.39583333333333331</v>
      </c>
      <c r="D7088" s="15">
        <v>9.244374999999998</v>
      </c>
      <c r="E7088" s="35">
        <v>9.2684374999999992</v>
      </c>
      <c r="F7088" s="35">
        <v>9.2925000000000004</v>
      </c>
    </row>
    <row r="7089" spans="2:12" ht="19.5" hidden="1" customHeight="1">
      <c r="B7089" s="33"/>
      <c r="C7089" s="34">
        <v>0.52083333333333337</v>
      </c>
      <c r="D7089" s="15">
        <v>9.2309374999999996</v>
      </c>
      <c r="E7089" s="35">
        <v>9.2550000000000008</v>
      </c>
      <c r="F7089" s="35">
        <v>9.279062500000002</v>
      </c>
    </row>
    <row r="7090" spans="2:12" ht="19.5" hidden="1" customHeight="1">
      <c r="B7090" s="51"/>
      <c r="C7090" s="57">
        <v>0.64583333333333337</v>
      </c>
      <c r="D7090" s="63">
        <v>9.2231249999999996</v>
      </c>
      <c r="E7090" s="35">
        <v>9.247187499999999</v>
      </c>
      <c r="F7090" s="65">
        <v>9.2712500000000002</v>
      </c>
    </row>
    <row r="7091" spans="2:12" ht="19.5" hidden="1" customHeight="1" thickBot="1">
      <c r="B7091" s="66" t="s">
        <v>0</v>
      </c>
      <c r="C7091" s="67"/>
      <c r="D7091" s="68">
        <f>AVERAGE(D7087:D7090)</f>
        <v>9.2328124999999996</v>
      </c>
      <c r="E7091" s="26">
        <f>AVERAGE(E7087:E7090)</f>
        <v>9.2568749999999991</v>
      </c>
      <c r="F7091" s="26">
        <f>AVERAGE(F7087:F7090)</f>
        <v>9.2809375000000003</v>
      </c>
      <c r="J7091" s="72"/>
      <c r="L7091" s="73"/>
    </row>
    <row r="7092" spans="2:12" ht="19.5" hidden="1" customHeight="1" thickTop="1">
      <c r="B7092" s="33"/>
      <c r="C7092" s="29"/>
      <c r="D7092" s="30"/>
      <c r="E7092" s="56"/>
      <c r="F7092" s="32"/>
      <c r="J7092" s="74"/>
      <c r="L7092" s="74"/>
    </row>
    <row r="7093" spans="2:12" ht="19.5" hidden="1" customHeight="1">
      <c r="B7093" s="33">
        <f>B7088+1</f>
        <v>42895</v>
      </c>
      <c r="C7093" s="34">
        <v>0.39583333333333331</v>
      </c>
      <c r="D7093" s="15">
        <v>9.2196874999999991</v>
      </c>
      <c r="E7093" s="35">
        <v>9.2443750000000016</v>
      </c>
      <c r="F7093" s="35">
        <v>9.2690625000000022</v>
      </c>
    </row>
    <row r="7094" spans="2:12" ht="19.5" hidden="1" customHeight="1">
      <c r="B7094" s="33"/>
      <c r="C7094" s="34">
        <v>0.52083333333333337</v>
      </c>
      <c r="D7094" s="15">
        <v>9.2121875000000006</v>
      </c>
      <c r="E7094" s="35">
        <v>9.2362500000000018</v>
      </c>
      <c r="F7094" s="35">
        <v>9.2603125000000013</v>
      </c>
    </row>
    <row r="7095" spans="2:12" ht="19.5" hidden="1" customHeight="1">
      <c r="B7095" s="51"/>
      <c r="C7095" s="57">
        <v>0.64583333333333337</v>
      </c>
      <c r="D7095" s="63">
        <v>9.2125000000000004</v>
      </c>
      <c r="E7095" s="35">
        <v>9.2365624999999998</v>
      </c>
      <c r="F7095" s="65">
        <v>9.2606249999999992</v>
      </c>
    </row>
    <row r="7096" spans="2:12" ht="19.5" hidden="1" customHeight="1" thickBot="1">
      <c r="B7096" s="66" t="s">
        <v>0</v>
      </c>
      <c r="C7096" s="67"/>
      <c r="D7096" s="68">
        <f>AVERAGE(D7092:D7095)</f>
        <v>9.2147916666666649</v>
      </c>
      <c r="E7096" s="26">
        <f>AVERAGE(E7092:E7095)</f>
        <v>9.2390625000000011</v>
      </c>
      <c r="F7096" s="26">
        <f>AVERAGE(F7092:F7095)</f>
        <v>9.2633333333333336</v>
      </c>
    </row>
    <row r="7097" spans="2:12" ht="19.5" hidden="1" customHeight="1" thickTop="1">
      <c r="B7097" s="33"/>
      <c r="C7097" s="29"/>
      <c r="D7097" s="30"/>
      <c r="E7097" s="56"/>
      <c r="F7097" s="32"/>
      <c r="J7097" s="72"/>
      <c r="L7097" s="73"/>
    </row>
    <row r="7098" spans="2:12" ht="19.5" hidden="1" customHeight="1">
      <c r="B7098" s="33">
        <f>B7093+3</f>
        <v>42898</v>
      </c>
      <c r="C7098" s="34">
        <v>0.39583333333333331</v>
      </c>
      <c r="D7098" s="15">
        <v>9.1893749999999983</v>
      </c>
      <c r="E7098" s="35">
        <v>9.2134374999999995</v>
      </c>
      <c r="F7098" s="35">
        <v>9.2375000000000007</v>
      </c>
      <c r="J7098" s="74"/>
      <c r="L7098" s="74"/>
    </row>
    <row r="7099" spans="2:12" ht="19.5" hidden="1" customHeight="1">
      <c r="B7099" s="33"/>
      <c r="C7099" s="34">
        <v>0.52083333333333337</v>
      </c>
      <c r="D7099" s="15">
        <v>9.1518750000000004</v>
      </c>
      <c r="E7099" s="35">
        <v>9.1759374999999999</v>
      </c>
      <c r="F7099" s="35">
        <v>9.1999999999999975</v>
      </c>
    </row>
    <row r="7100" spans="2:12" ht="19.5" hidden="1" customHeight="1">
      <c r="B7100" s="51"/>
      <c r="C7100" s="57">
        <v>0.64583333333333337</v>
      </c>
      <c r="D7100" s="63">
        <v>9.1549999999999994</v>
      </c>
      <c r="E7100" s="35">
        <v>9.18</v>
      </c>
      <c r="F7100" s="65">
        <v>9.2049999999999983</v>
      </c>
    </row>
    <row r="7101" spans="2:12" ht="19.5" hidden="1" customHeight="1" thickBot="1">
      <c r="B7101" s="66" t="s">
        <v>0</v>
      </c>
      <c r="C7101" s="67"/>
      <c r="D7101" s="68">
        <f>AVERAGE(D7097:D7100)</f>
        <v>9.1654166666666654</v>
      </c>
      <c r="E7101" s="26">
        <f>AVERAGE(E7097:E7100)</f>
        <v>9.1897916666666664</v>
      </c>
      <c r="F7101" s="26">
        <f>AVERAGE(F7097:F7100)</f>
        <v>9.2141666666666655</v>
      </c>
      <c r="I7101" s="72"/>
      <c r="K7101" s="73"/>
    </row>
    <row r="7102" spans="2:12" ht="19.5" hidden="1" customHeight="1" thickTop="1">
      <c r="B7102" s="33"/>
      <c r="C7102" s="29"/>
      <c r="D7102" s="30"/>
      <c r="E7102" s="56"/>
      <c r="F7102" s="32"/>
      <c r="I7102" s="74"/>
      <c r="K7102" s="74"/>
    </row>
    <row r="7103" spans="2:12" ht="19.5" hidden="1" customHeight="1">
      <c r="B7103" s="33">
        <f>B7098+1</f>
        <v>42899</v>
      </c>
      <c r="C7103" s="34">
        <v>0.39583333333333331</v>
      </c>
      <c r="D7103" s="15">
        <v>9.1556250000000006</v>
      </c>
      <c r="E7103" s="35">
        <v>9.1806249999999991</v>
      </c>
      <c r="F7103" s="35">
        <v>9.2056249999999995</v>
      </c>
    </row>
    <row r="7104" spans="2:12" ht="19.5" hidden="1" customHeight="1">
      <c r="B7104" s="33"/>
      <c r="C7104" s="34">
        <v>0.52083333333333337</v>
      </c>
      <c r="D7104" s="15">
        <v>9.1653125000000006</v>
      </c>
      <c r="E7104" s="35">
        <v>9.1893750000000001</v>
      </c>
      <c r="F7104" s="35">
        <v>9.2134374999999995</v>
      </c>
    </row>
    <row r="7105" spans="2:12" ht="19.5" hidden="1" customHeight="1">
      <c r="B7105" s="51"/>
      <c r="C7105" s="57">
        <v>0.64583333333333337</v>
      </c>
      <c r="D7105" s="63">
        <v>9.1940625000000011</v>
      </c>
      <c r="E7105" s="35">
        <v>9.2190624999999997</v>
      </c>
      <c r="F7105" s="65">
        <v>9.2440624999999983</v>
      </c>
    </row>
    <row r="7106" spans="2:12" ht="19.5" hidden="1" customHeight="1" thickBot="1">
      <c r="B7106" s="66" t="s">
        <v>0</v>
      </c>
      <c r="C7106" s="67"/>
      <c r="D7106" s="68">
        <f>AVERAGE(D7102:D7105)</f>
        <v>9.1716666666666669</v>
      </c>
      <c r="E7106" s="26">
        <f>AVERAGE(E7102:E7105)</f>
        <v>9.1963541666666657</v>
      </c>
      <c r="F7106" s="26">
        <f>AVERAGE(F7102:F7105)</f>
        <v>9.2210416666666664</v>
      </c>
      <c r="J7106" s="72"/>
      <c r="L7106" s="73"/>
    </row>
    <row r="7107" spans="2:12" ht="19.5" hidden="1" customHeight="1" thickTop="1">
      <c r="B7107" s="33"/>
      <c r="C7107" s="29"/>
      <c r="D7107" s="30"/>
      <c r="E7107" s="56"/>
      <c r="F7107" s="32"/>
      <c r="J7107" s="74"/>
      <c r="L7107" s="74"/>
    </row>
    <row r="7108" spans="2:12" ht="19.5" hidden="1" customHeight="1">
      <c r="B7108" s="33">
        <f>B7103+1</f>
        <v>42900</v>
      </c>
      <c r="C7108" s="34">
        <v>0.39583333333333331</v>
      </c>
      <c r="D7108" s="15">
        <v>9.2149999999999981</v>
      </c>
      <c r="E7108" s="35">
        <v>9.2399999999999984</v>
      </c>
      <c r="F7108" s="35">
        <v>9.2649999999999988</v>
      </c>
    </row>
    <row r="7109" spans="2:12" ht="19.5" hidden="1" customHeight="1">
      <c r="B7109" s="33"/>
      <c r="C7109" s="34">
        <v>0.52083333333333337</v>
      </c>
      <c r="D7109" s="15">
        <v>9.2353124999999991</v>
      </c>
      <c r="E7109" s="35">
        <v>9.2593749999999986</v>
      </c>
      <c r="F7109" s="35">
        <v>9.2834374999999998</v>
      </c>
    </row>
    <row r="7110" spans="2:12" ht="19.5" hidden="1" customHeight="1">
      <c r="B7110" s="51"/>
      <c r="C7110" s="57">
        <v>0.64583333333333337</v>
      </c>
      <c r="D7110" s="63">
        <v>9.2396874999999987</v>
      </c>
      <c r="E7110" s="35">
        <v>9.2646875000000009</v>
      </c>
      <c r="F7110" s="65">
        <v>9.2896875000000012</v>
      </c>
    </row>
    <row r="7111" spans="2:12" ht="19.5" hidden="1" customHeight="1" thickBot="1">
      <c r="B7111" s="66" t="s">
        <v>0</v>
      </c>
      <c r="C7111" s="67"/>
      <c r="D7111" s="68">
        <f>AVERAGE(D7107:D7110)</f>
        <v>9.2299999999999986</v>
      </c>
      <c r="E7111" s="26">
        <f>AVERAGE(E7107:E7110)</f>
        <v>9.2546874999999993</v>
      </c>
      <c r="F7111" s="26">
        <f>AVERAGE(F7107:F7110)</f>
        <v>9.2793749999999999</v>
      </c>
    </row>
    <row r="7112" spans="2:12" ht="19.5" hidden="1" customHeight="1" thickTop="1">
      <c r="B7112" s="33"/>
      <c r="C7112" s="29"/>
      <c r="D7112" s="30"/>
      <c r="E7112" s="56"/>
      <c r="F7112" s="32"/>
      <c r="I7112" s="72"/>
      <c r="K7112" s="73"/>
    </row>
    <row r="7113" spans="2:12" ht="19.5" hidden="1" customHeight="1">
      <c r="B7113" s="33">
        <f>B7108+1</f>
        <v>42901</v>
      </c>
      <c r="C7113" s="34">
        <v>0.39583333333333331</v>
      </c>
      <c r="D7113" s="15">
        <v>9.2237500000000008</v>
      </c>
      <c r="E7113" s="35">
        <v>9.2487500000000011</v>
      </c>
      <c r="F7113" s="35">
        <v>9.2737500000000015</v>
      </c>
      <c r="I7113" s="74"/>
      <c r="K7113" s="74"/>
    </row>
    <row r="7114" spans="2:12" ht="19.5" hidden="1" customHeight="1">
      <c r="B7114" s="33"/>
      <c r="C7114" s="34">
        <v>0.52083333333333337</v>
      </c>
      <c r="D7114" s="15">
        <v>9.2068750000000001</v>
      </c>
      <c r="E7114" s="35">
        <v>9.2309374999999996</v>
      </c>
      <c r="F7114" s="35">
        <v>9.2550000000000008</v>
      </c>
    </row>
    <row r="7115" spans="2:12" ht="19.5" hidden="1" customHeight="1">
      <c r="B7115" s="51"/>
      <c r="C7115" s="57">
        <v>0.64583333333333337</v>
      </c>
      <c r="D7115" s="63">
        <v>9.1931250000000002</v>
      </c>
      <c r="E7115" s="35">
        <v>9.2181250000000006</v>
      </c>
      <c r="F7115" s="65">
        <v>9.2431249999999991</v>
      </c>
    </row>
    <row r="7116" spans="2:12" ht="19.5" hidden="1" customHeight="1" thickBot="1">
      <c r="B7116" s="66" t="s">
        <v>0</v>
      </c>
      <c r="C7116" s="67"/>
      <c r="D7116" s="68">
        <f>AVERAGE(D7112:D7115)</f>
        <v>9.2079166666666676</v>
      </c>
      <c r="E7116" s="26">
        <f>AVERAGE(E7112:E7115)</f>
        <v>9.2326041666666665</v>
      </c>
      <c r="F7116" s="26">
        <f>AVERAGE(F7112:F7115)</f>
        <v>9.2572916666666671</v>
      </c>
      <c r="I7116" s="72"/>
      <c r="K7116" s="73"/>
    </row>
    <row r="7117" spans="2:12" ht="19.5" hidden="1" customHeight="1" thickTop="1">
      <c r="B7117" s="33"/>
      <c r="C7117" s="29"/>
      <c r="D7117" s="30"/>
      <c r="E7117" s="56"/>
      <c r="F7117" s="32"/>
      <c r="I7117" s="74"/>
      <c r="K7117" s="74"/>
    </row>
    <row r="7118" spans="2:12" ht="19.5" hidden="1" customHeight="1">
      <c r="B7118" s="33">
        <f>B7113+1</f>
        <v>42902</v>
      </c>
      <c r="C7118" s="34">
        <v>0.39583333333333331</v>
      </c>
      <c r="D7118" s="15">
        <v>9.1918749999999996</v>
      </c>
      <c r="E7118" s="35">
        <v>9.2168749999999999</v>
      </c>
      <c r="F7118" s="35">
        <v>9.2418750000000003</v>
      </c>
    </row>
    <row r="7119" spans="2:12" ht="19.5" hidden="1" customHeight="1">
      <c r="B7119" s="33"/>
      <c r="C7119" s="34">
        <v>0.52083333333333337</v>
      </c>
      <c r="D7119" s="15">
        <v>9.1831250000000004</v>
      </c>
      <c r="E7119" s="35">
        <v>9.2078124999999993</v>
      </c>
      <c r="F7119" s="35">
        <v>9.2324999999999999</v>
      </c>
    </row>
    <row r="7120" spans="2:12" ht="19.5" hidden="1" customHeight="1">
      <c r="B7120" s="51"/>
      <c r="C7120" s="57">
        <v>0.64583333333333337</v>
      </c>
      <c r="D7120" s="63">
        <v>9.1631250000000009</v>
      </c>
      <c r="E7120" s="35">
        <v>9.1881249999999994</v>
      </c>
      <c r="F7120" s="65">
        <v>9.2131249999999998</v>
      </c>
    </row>
    <row r="7121" spans="2:6" ht="19.5" hidden="1" customHeight="1" thickBot="1">
      <c r="B7121" s="66" t="s">
        <v>0</v>
      </c>
      <c r="C7121" s="67"/>
      <c r="D7121" s="68">
        <f>AVERAGE(D7117:D7120)</f>
        <v>9.1793750000000003</v>
      </c>
      <c r="E7121" s="26">
        <f>AVERAGE(E7117:E7120)</f>
        <v>9.2042708333333323</v>
      </c>
      <c r="F7121" s="26">
        <f>AVERAGE(F7117:F7120)</f>
        <v>9.2291666666666661</v>
      </c>
    </row>
    <row r="7122" spans="2:6" ht="19.5" hidden="1" customHeight="1" thickTop="1">
      <c r="B7122" s="33"/>
      <c r="C7122" s="29"/>
      <c r="D7122" s="30"/>
      <c r="E7122" s="56"/>
      <c r="F7122" s="32"/>
    </row>
    <row r="7123" spans="2:6" ht="19.5" hidden="1" customHeight="1">
      <c r="B7123" s="33">
        <f>B7118+3</f>
        <v>42905</v>
      </c>
      <c r="C7123" s="34">
        <v>0.39583333333333331</v>
      </c>
      <c r="D7123" s="15">
        <v>9.1559375000000003</v>
      </c>
      <c r="E7123" s="35">
        <v>9.1809375000000006</v>
      </c>
      <c r="F7123" s="35">
        <v>9.205937500000001</v>
      </c>
    </row>
    <row r="7124" spans="2:6" ht="19.5" hidden="1" customHeight="1">
      <c r="B7124" s="33"/>
      <c r="C7124" s="34">
        <v>0.52083333333333337</v>
      </c>
      <c r="D7124" s="15">
        <v>9.17</v>
      </c>
      <c r="E7124" s="35">
        <v>9.1950000000000003</v>
      </c>
      <c r="F7124" s="35">
        <v>9.2200000000000006</v>
      </c>
    </row>
    <row r="7125" spans="2:6" ht="19.5" hidden="1" customHeight="1">
      <c r="B7125" s="51"/>
      <c r="C7125" s="57">
        <v>0.64583333333333337</v>
      </c>
      <c r="D7125" s="63">
        <v>9.1884374999999991</v>
      </c>
      <c r="E7125" s="35">
        <v>9.2134375000000013</v>
      </c>
      <c r="F7125" s="65">
        <v>9.2384375000000016</v>
      </c>
    </row>
    <row r="7126" spans="2:6" ht="19.5" hidden="1" customHeight="1" thickBot="1">
      <c r="B7126" s="66" t="s">
        <v>0</v>
      </c>
      <c r="C7126" s="67"/>
      <c r="D7126" s="68">
        <f>AVERAGE(D7122:D7125)</f>
        <v>9.1714583333333337</v>
      </c>
      <c r="E7126" s="26">
        <f>AVERAGE(E7122:E7125)</f>
        <v>9.1964583333333341</v>
      </c>
      <c r="F7126" s="26">
        <f>AVERAGE(F7122:F7125)</f>
        <v>9.2214583333333362</v>
      </c>
    </row>
    <row r="7127" spans="2:6" ht="19.5" hidden="1" customHeight="1" thickTop="1">
      <c r="B7127" s="33"/>
      <c r="C7127" s="29"/>
      <c r="D7127" s="30"/>
      <c r="E7127" s="56"/>
      <c r="F7127" s="32"/>
    </row>
    <row r="7128" spans="2:6" ht="19.5" hidden="1" customHeight="1">
      <c r="B7128" s="33">
        <f>B7123+1</f>
        <v>42906</v>
      </c>
      <c r="C7128" s="34">
        <v>0.39583333333333331</v>
      </c>
      <c r="D7128" s="15">
        <v>9.1959374999999994</v>
      </c>
      <c r="E7128" s="35">
        <v>9.2209374999999998</v>
      </c>
      <c r="F7128" s="35">
        <v>9.2459375000000001</v>
      </c>
    </row>
    <row r="7129" spans="2:6" ht="19.5" hidden="1" customHeight="1">
      <c r="B7129" s="33"/>
      <c r="C7129" s="34">
        <v>0.52083333333333337</v>
      </c>
      <c r="D7129" s="15">
        <v>9.1971874999999983</v>
      </c>
      <c r="E7129" s="35">
        <v>9.2221874999999986</v>
      </c>
      <c r="F7129" s="35">
        <v>9.247187499999999</v>
      </c>
    </row>
    <row r="7130" spans="2:6" ht="19.5" hidden="1" customHeight="1">
      <c r="B7130" s="51"/>
      <c r="C7130" s="57">
        <v>0.64583333333333337</v>
      </c>
      <c r="D7130" s="63">
        <v>9.1990625000000001</v>
      </c>
      <c r="E7130" s="35">
        <v>9.2240625000000005</v>
      </c>
      <c r="F7130" s="65">
        <v>9.2490625000000009</v>
      </c>
    </row>
    <row r="7131" spans="2:6" ht="19.5" hidden="1" customHeight="1" thickBot="1">
      <c r="B7131" s="66" t="s">
        <v>0</v>
      </c>
      <c r="C7131" s="67"/>
      <c r="D7131" s="68">
        <f>AVERAGE(D7127:D7130)</f>
        <v>9.1973958333333332</v>
      </c>
      <c r="E7131" s="26">
        <f>AVERAGE(E7127:E7130)</f>
        <v>9.2223958333333318</v>
      </c>
      <c r="F7131" s="26">
        <f>AVERAGE(F7127:F7130)</f>
        <v>9.2473958333333339</v>
      </c>
    </row>
    <row r="7132" spans="2:6" ht="19.5" hidden="1" customHeight="1" thickTop="1">
      <c r="B7132" s="33"/>
      <c r="C7132" s="29"/>
      <c r="D7132" s="30"/>
      <c r="E7132" s="56"/>
      <c r="F7132" s="32"/>
    </row>
    <row r="7133" spans="2:6" ht="19.5" hidden="1" customHeight="1">
      <c r="B7133" s="33">
        <f>B7128+1</f>
        <v>42907</v>
      </c>
      <c r="C7133" s="34">
        <v>0.39583333333333331</v>
      </c>
      <c r="D7133" s="15">
        <v>9.2003125000000008</v>
      </c>
      <c r="E7133" s="35">
        <v>9.2253125000000011</v>
      </c>
      <c r="F7133" s="35">
        <v>9.2503124999999997</v>
      </c>
    </row>
    <row r="7134" spans="2:6" ht="19.5" hidden="1" customHeight="1">
      <c r="B7134" s="33"/>
      <c r="C7134" s="34">
        <v>0.52083333333333337</v>
      </c>
      <c r="D7134" s="15">
        <v>9.2025000000000006</v>
      </c>
      <c r="E7134" s="35">
        <v>9.2265625</v>
      </c>
      <c r="F7134" s="35">
        <v>9.2506249999999994</v>
      </c>
    </row>
    <row r="7135" spans="2:6" ht="19.5" hidden="1" customHeight="1">
      <c r="B7135" s="51"/>
      <c r="C7135" s="57">
        <v>0.64583333333333337</v>
      </c>
      <c r="D7135" s="63">
        <v>9.2075000000000014</v>
      </c>
      <c r="E7135" s="35">
        <v>9.2325000000000017</v>
      </c>
      <c r="F7135" s="65">
        <v>9.2575000000000003</v>
      </c>
    </row>
    <row r="7136" spans="2:6" ht="19.5" hidden="1" customHeight="1" thickBot="1">
      <c r="B7136" s="66" t="s">
        <v>0</v>
      </c>
      <c r="C7136" s="67"/>
      <c r="D7136" s="68">
        <f>AVERAGE(D7132:D7135)</f>
        <v>9.2034375000000015</v>
      </c>
      <c r="E7136" s="26">
        <f>AVERAGE(E7132:E7135)</f>
        <v>9.2281250000000004</v>
      </c>
      <c r="F7136" s="26">
        <f>AVERAGE(F7132:F7135)</f>
        <v>9.2528124999999992</v>
      </c>
    </row>
    <row r="7137" spans="2:12" ht="19.5" hidden="1" customHeight="1" thickTop="1">
      <c r="B7137" s="33"/>
      <c r="C7137" s="29"/>
      <c r="D7137" s="30"/>
      <c r="E7137" s="56"/>
      <c r="F7137" s="32"/>
      <c r="I7137" s="72"/>
      <c r="K7137" s="73"/>
    </row>
    <row r="7138" spans="2:12" ht="19.5" hidden="1" customHeight="1">
      <c r="B7138" s="33">
        <f>B7133+1</f>
        <v>42908</v>
      </c>
      <c r="C7138" s="34">
        <v>0.39583333333333331</v>
      </c>
      <c r="D7138" s="15">
        <v>9.2071874999999999</v>
      </c>
      <c r="E7138" s="35">
        <v>9.2321875000000002</v>
      </c>
      <c r="F7138" s="35">
        <v>9.2571875000000006</v>
      </c>
      <c r="I7138" s="74"/>
      <c r="K7138" s="74"/>
    </row>
    <row r="7139" spans="2:12" ht="19.5" hidden="1" customHeight="1">
      <c r="B7139" s="33"/>
      <c r="C7139" s="34">
        <v>0.52083333333333337</v>
      </c>
      <c r="D7139" s="15">
        <v>9.2228124999999981</v>
      </c>
      <c r="E7139" s="35">
        <v>9.2478124999999984</v>
      </c>
      <c r="F7139" s="35">
        <v>9.2728125000000006</v>
      </c>
    </row>
    <row r="7140" spans="2:12" ht="19.5" hidden="1" customHeight="1">
      <c r="B7140" s="51"/>
      <c r="C7140" s="57">
        <v>0.64583333333333337</v>
      </c>
      <c r="D7140" s="63">
        <v>9.2421875</v>
      </c>
      <c r="E7140" s="35">
        <v>9.2671875000000004</v>
      </c>
      <c r="F7140" s="65">
        <v>9.2921875000000007</v>
      </c>
    </row>
    <row r="7141" spans="2:12" ht="19.5" hidden="1" customHeight="1" thickBot="1">
      <c r="B7141" s="66" t="s">
        <v>0</v>
      </c>
      <c r="C7141" s="67"/>
      <c r="D7141" s="68">
        <f>AVERAGE(D7137:D7140)</f>
        <v>9.2240625000000005</v>
      </c>
      <c r="E7141" s="26">
        <f>AVERAGE(E7137:E7140)</f>
        <v>9.2490624999999991</v>
      </c>
      <c r="F7141" s="26">
        <f>AVERAGE(F7137:F7140)</f>
        <v>9.2740625000000012</v>
      </c>
    </row>
    <row r="7142" spans="2:12" ht="19.5" hidden="1" customHeight="1" thickTop="1">
      <c r="B7142" s="33"/>
      <c r="C7142" s="29"/>
      <c r="D7142" s="30"/>
      <c r="E7142" s="56"/>
      <c r="F7142" s="32"/>
    </row>
    <row r="7143" spans="2:12" ht="19.5" hidden="1" customHeight="1">
      <c r="B7143" s="33">
        <f>B7138+1</f>
        <v>42909</v>
      </c>
      <c r="C7143" s="34">
        <v>0.39583333333333331</v>
      </c>
      <c r="D7143" s="15">
        <v>9.2618749999999999</v>
      </c>
      <c r="E7143" s="35">
        <v>9.286875000000002</v>
      </c>
      <c r="F7143" s="35">
        <v>9.3118750000000023</v>
      </c>
    </row>
    <row r="7144" spans="2:12" ht="19.5" hidden="1" customHeight="1">
      <c r="B7144" s="33"/>
      <c r="C7144" s="34">
        <v>0.52083333333333337</v>
      </c>
      <c r="D7144" s="15">
        <v>9.2624999999999993</v>
      </c>
      <c r="E7144" s="35">
        <v>9.2874999999999996</v>
      </c>
      <c r="F7144" s="35">
        <v>9.3125</v>
      </c>
    </row>
    <row r="7145" spans="2:12" ht="19.5" hidden="1" customHeight="1">
      <c r="B7145" s="51"/>
      <c r="C7145" s="57">
        <v>0.64583333333333337</v>
      </c>
      <c r="D7145" s="63">
        <v>9.2456250000000004</v>
      </c>
      <c r="E7145" s="35">
        <v>9.2706250000000008</v>
      </c>
      <c r="F7145" s="65">
        <v>9.2956250000000011</v>
      </c>
    </row>
    <row r="7146" spans="2:12" ht="19.5" hidden="1" customHeight="1" thickBot="1">
      <c r="B7146" s="66" t="s">
        <v>0</v>
      </c>
      <c r="C7146" s="67"/>
      <c r="D7146" s="68">
        <f>AVERAGE(D7142:D7145)</f>
        <v>9.2566666666666659</v>
      </c>
      <c r="E7146" s="26">
        <f>AVERAGE(E7142:E7145)</f>
        <v>9.2816666666666681</v>
      </c>
      <c r="F7146" s="26">
        <f>AVERAGE(F7142:F7145)</f>
        <v>9.3066666666666666</v>
      </c>
      <c r="H7146" s="74"/>
      <c r="J7146" s="72"/>
      <c r="L7146" s="73"/>
    </row>
    <row r="7147" spans="2:12" ht="19.5" hidden="1" customHeight="1" thickTop="1">
      <c r="B7147" s="33"/>
      <c r="C7147" s="29"/>
      <c r="D7147" s="30"/>
      <c r="E7147" s="56"/>
      <c r="F7147" s="32"/>
      <c r="H7147" s="74"/>
      <c r="J7147" s="74"/>
      <c r="L7147" s="74"/>
    </row>
    <row r="7148" spans="2:12" ht="19.5" hidden="1" customHeight="1">
      <c r="B7148" s="33">
        <f>B7143+3</f>
        <v>42912</v>
      </c>
      <c r="C7148" s="34">
        <v>0.39583333333333331</v>
      </c>
      <c r="D7148" s="15">
        <v>9.2387499999999978</v>
      </c>
      <c r="E7148" s="35">
        <v>9.2631249999999987</v>
      </c>
      <c r="F7148" s="35">
        <v>9.2874999999999996</v>
      </c>
      <c r="H7148" s="74"/>
    </row>
    <row r="7149" spans="2:12" ht="19.5" hidden="1" customHeight="1">
      <c r="B7149" s="33"/>
      <c r="C7149" s="34">
        <v>0.52083333333333337</v>
      </c>
      <c r="D7149" s="15">
        <v>9.2165624999999984</v>
      </c>
      <c r="E7149" s="35">
        <v>9.2415624999999988</v>
      </c>
      <c r="F7149" s="35">
        <v>9.2665624999999991</v>
      </c>
      <c r="H7149" s="74"/>
    </row>
    <row r="7150" spans="2:12" ht="19.5" hidden="1" customHeight="1">
      <c r="B7150" s="51"/>
      <c r="C7150" s="57">
        <v>0.64583333333333337</v>
      </c>
      <c r="D7150" s="63">
        <v>9.2190624999999997</v>
      </c>
      <c r="E7150" s="35">
        <v>9.2440625000000001</v>
      </c>
      <c r="F7150" s="65">
        <v>9.2690625000000004</v>
      </c>
      <c r="H7150" s="74"/>
    </row>
    <row r="7151" spans="2:12" ht="19.5" hidden="1" customHeight="1" thickBot="1">
      <c r="B7151" s="66" t="s">
        <v>0</v>
      </c>
      <c r="C7151" s="67"/>
      <c r="D7151" s="68">
        <f>AVERAGE(D7147:D7150)</f>
        <v>9.2247916666666665</v>
      </c>
      <c r="E7151" s="26">
        <f>AVERAGE(E7147:E7150)</f>
        <v>9.2495833333333319</v>
      </c>
      <c r="F7151" s="26">
        <f>AVERAGE(F7147:F7150)</f>
        <v>9.2743750000000009</v>
      </c>
      <c r="H7151" s="74"/>
    </row>
    <row r="7152" spans="2:12" ht="19.5" hidden="1" customHeight="1" thickTop="1">
      <c r="B7152" s="33"/>
      <c r="C7152" s="29"/>
      <c r="D7152" s="30"/>
      <c r="E7152" s="56"/>
      <c r="F7152" s="32"/>
      <c r="H7152" s="74"/>
      <c r="I7152" s="72"/>
      <c r="K7152" s="73"/>
    </row>
    <row r="7153" spans="2:12" ht="19.5" hidden="1" customHeight="1">
      <c r="B7153" s="33">
        <f>B7148+1</f>
        <v>42913</v>
      </c>
      <c r="C7153" s="34">
        <v>0.39583333333333331</v>
      </c>
      <c r="D7153" s="15">
        <v>9.2131249999999998</v>
      </c>
      <c r="E7153" s="35">
        <v>9.237187500000001</v>
      </c>
      <c r="F7153" s="35">
        <v>9.2612500000000004</v>
      </c>
      <c r="H7153" s="74"/>
      <c r="I7153" s="74"/>
      <c r="K7153" s="74"/>
    </row>
    <row r="7154" spans="2:12" ht="19.5" hidden="1" customHeight="1">
      <c r="B7154" s="33"/>
      <c r="C7154" s="34">
        <v>0.52083333333333337</v>
      </c>
      <c r="D7154" s="15">
        <v>9.2540625000000016</v>
      </c>
      <c r="E7154" s="35">
        <v>9.279062500000002</v>
      </c>
      <c r="F7154" s="35">
        <v>9.3040625000000006</v>
      </c>
      <c r="H7154" s="74"/>
    </row>
    <row r="7155" spans="2:12" ht="19.5" hidden="1" customHeight="1">
      <c r="B7155" s="51"/>
      <c r="C7155" s="57">
        <v>0.64583333333333337</v>
      </c>
      <c r="D7155" s="63">
        <v>9.2537500000000001</v>
      </c>
      <c r="E7155" s="35">
        <v>9.2787500000000005</v>
      </c>
      <c r="F7155" s="65">
        <v>9.3037500000000009</v>
      </c>
      <c r="H7155" s="74"/>
    </row>
    <row r="7156" spans="2:12" ht="19.5" hidden="1" customHeight="1" thickBot="1">
      <c r="B7156" s="66" t="s">
        <v>0</v>
      </c>
      <c r="C7156" s="67"/>
      <c r="D7156" s="68">
        <f>AVERAGE(D7152:D7155)</f>
        <v>9.2403124999999999</v>
      </c>
      <c r="E7156" s="26">
        <f>AVERAGE(E7152:E7155)</f>
        <v>9.2650000000000006</v>
      </c>
      <c r="F7156" s="26">
        <f>AVERAGE(F7152:F7155)</f>
        <v>9.2896875000000012</v>
      </c>
      <c r="H7156" s="74"/>
      <c r="I7156" s="72"/>
      <c r="K7156" s="73"/>
    </row>
    <row r="7157" spans="2:12" ht="19.5" hidden="1" customHeight="1" thickTop="1">
      <c r="B7157" s="33"/>
      <c r="C7157" s="29"/>
      <c r="D7157" s="30"/>
      <c r="E7157" s="56"/>
      <c r="F7157" s="32"/>
      <c r="H7157" s="74"/>
      <c r="I7157" s="74"/>
      <c r="K7157" s="74"/>
    </row>
    <row r="7158" spans="2:12" ht="19.5" hidden="1" customHeight="1">
      <c r="B7158" s="33">
        <f>B7153+1</f>
        <v>42914</v>
      </c>
      <c r="C7158" s="34">
        <v>0.39583333333333331</v>
      </c>
      <c r="D7158" s="15">
        <v>9.2643749999999994</v>
      </c>
      <c r="E7158" s="35">
        <v>9.2875000000000014</v>
      </c>
      <c r="F7158" s="35">
        <v>9.3106250000000017</v>
      </c>
      <c r="H7158" s="74"/>
    </row>
    <row r="7159" spans="2:12" ht="19.5" hidden="1" customHeight="1">
      <c r="B7159" s="33"/>
      <c r="C7159" s="34">
        <v>0.52083333333333337</v>
      </c>
      <c r="D7159" s="15">
        <v>9.3034375000000011</v>
      </c>
      <c r="E7159" s="35">
        <v>9.3284374999999997</v>
      </c>
      <c r="F7159" s="35">
        <v>9.3534375000000001</v>
      </c>
      <c r="H7159" s="74"/>
    </row>
    <row r="7160" spans="2:12" ht="19.5" hidden="1" customHeight="1">
      <c r="B7160" s="51"/>
      <c r="C7160" s="57">
        <v>0.64583333333333337</v>
      </c>
      <c r="D7160" s="63">
        <v>9.2987500000000018</v>
      </c>
      <c r="E7160" s="35">
        <v>9.3312500000000007</v>
      </c>
      <c r="F7160" s="65">
        <v>9.3637499999999978</v>
      </c>
      <c r="H7160" s="74"/>
    </row>
    <row r="7161" spans="2:12" ht="19.5" hidden="1" customHeight="1" thickBot="1">
      <c r="B7161" s="66" t="s">
        <v>0</v>
      </c>
      <c r="C7161" s="67"/>
      <c r="D7161" s="68">
        <f>AVERAGE(D7157:D7160)</f>
        <v>9.2888541666666686</v>
      </c>
      <c r="E7161" s="26">
        <f>AVERAGE(E7157:E7160)</f>
        <v>9.3157291666666673</v>
      </c>
      <c r="F7161" s="26">
        <f>AVERAGE(F7157:F7160)</f>
        <v>9.3426041666666659</v>
      </c>
      <c r="H7161" s="74"/>
    </row>
    <row r="7162" spans="2:12" ht="19.5" hidden="1" customHeight="1" thickTop="1">
      <c r="B7162" s="33"/>
      <c r="C7162" s="29"/>
      <c r="D7162" s="30"/>
      <c r="E7162" s="56"/>
      <c r="F7162" s="32"/>
      <c r="H7162" s="74"/>
    </row>
    <row r="7163" spans="2:12" ht="19.5" hidden="1" customHeight="1">
      <c r="B7163" s="33">
        <f>B7158+1</f>
        <v>42915</v>
      </c>
      <c r="C7163" s="34">
        <v>0.39583333333333331</v>
      </c>
      <c r="D7163" s="15">
        <v>9.2800000000000011</v>
      </c>
      <c r="E7163" s="35">
        <v>9.3040625000000006</v>
      </c>
      <c r="F7163" s="35">
        <v>9.328125</v>
      </c>
      <c r="H7163" s="74"/>
    </row>
    <row r="7164" spans="2:12" ht="19.5" hidden="1" customHeight="1">
      <c r="B7164" s="33"/>
      <c r="C7164" s="34">
        <v>0.52083333333333337</v>
      </c>
      <c r="D7164" s="15">
        <v>9.2115625000000012</v>
      </c>
      <c r="E7164" s="35">
        <v>9.2362500000000018</v>
      </c>
      <c r="F7164" s="35">
        <v>9.2609375000000007</v>
      </c>
      <c r="H7164" s="74"/>
    </row>
    <row r="7165" spans="2:12" ht="19.5" hidden="1" customHeight="1">
      <c r="B7165" s="51"/>
      <c r="C7165" s="57">
        <v>0.64583333333333337</v>
      </c>
      <c r="D7165" s="63">
        <v>9.1650000000000009</v>
      </c>
      <c r="E7165" s="35">
        <v>9.1890625000000004</v>
      </c>
      <c r="F7165" s="65">
        <v>9.2131249999999998</v>
      </c>
      <c r="H7165" s="74"/>
    </row>
    <row r="7166" spans="2:12" ht="19.5" hidden="1" customHeight="1" thickBot="1">
      <c r="B7166" s="66" t="s">
        <v>0</v>
      </c>
      <c r="C7166" s="67"/>
      <c r="D7166" s="68">
        <f>AVERAGE(D7162:D7165)</f>
        <v>9.2188541666666666</v>
      </c>
      <c r="E7166" s="26">
        <f>AVERAGE(E7162:E7165)</f>
        <v>9.2431250000000009</v>
      </c>
      <c r="F7166" s="26">
        <f>AVERAGE(F7162:F7165)</f>
        <v>9.2673958333333335</v>
      </c>
      <c r="H7166" s="74"/>
      <c r="J7166" s="72"/>
      <c r="L7166" s="73"/>
    </row>
    <row r="7167" spans="2:12" ht="19.5" hidden="1" customHeight="1" thickTop="1">
      <c r="B7167" s="33"/>
      <c r="C7167" s="29"/>
      <c r="D7167" s="30"/>
      <c r="E7167" s="56"/>
      <c r="F7167" s="32"/>
      <c r="H7167" s="74"/>
      <c r="J7167" s="74"/>
      <c r="L7167" s="74"/>
    </row>
    <row r="7168" spans="2:12" ht="19.5" hidden="1" customHeight="1">
      <c r="B7168" s="33">
        <f>B7163+1</f>
        <v>42916</v>
      </c>
      <c r="C7168" s="34">
        <v>0.39583333333333331</v>
      </c>
      <c r="D7168" s="15">
        <v>9.1440625000000004</v>
      </c>
      <c r="E7168" s="35">
        <v>9.169062499999999</v>
      </c>
      <c r="F7168" s="35">
        <v>9.1940624999999994</v>
      </c>
      <c r="H7168" s="74"/>
    </row>
    <row r="7169" spans="2:10" ht="19.5" hidden="1" customHeight="1">
      <c r="B7169" s="33"/>
      <c r="C7169" s="34">
        <v>0.52083333333333337</v>
      </c>
      <c r="D7169" s="15">
        <v>9.1024999999999991</v>
      </c>
      <c r="E7169" s="35">
        <v>9.1271874999999998</v>
      </c>
      <c r="F7169" s="35">
        <v>9.1518750000000004</v>
      </c>
      <c r="H7169" s="74"/>
    </row>
    <row r="7170" spans="2:10" ht="19.5" hidden="1" customHeight="1">
      <c r="B7170" s="51"/>
      <c r="C7170" s="57">
        <v>0.64583333333333337</v>
      </c>
      <c r="D7170" s="63">
        <v>9.1015624999999982</v>
      </c>
      <c r="E7170" s="35">
        <v>9.1265624999999986</v>
      </c>
      <c r="F7170" s="65">
        <v>9.1515625000000007</v>
      </c>
      <c r="H7170" s="74"/>
    </row>
    <row r="7171" spans="2:10" ht="19.5" hidden="1" customHeight="1" thickBot="1">
      <c r="B7171" s="66" t="s">
        <v>0</v>
      </c>
      <c r="C7171" s="67"/>
      <c r="D7171" s="68">
        <f>AVERAGE(D7167:D7170)</f>
        <v>9.1160416666666659</v>
      </c>
      <c r="E7171" s="26">
        <f>AVERAGE(E7167:E7170)</f>
        <v>9.1409374999999997</v>
      </c>
      <c r="F7171" s="26">
        <f>AVERAGE(F7167:F7170)</f>
        <v>9.1658333333333335</v>
      </c>
      <c r="H7171" s="74"/>
      <c r="J7171" s="78"/>
    </row>
    <row r="7172" spans="2:10" ht="19.5" hidden="1" customHeight="1" thickTop="1">
      <c r="B7172" s="33"/>
      <c r="C7172" s="29"/>
      <c r="D7172" s="30"/>
      <c r="E7172" s="56"/>
      <c r="F7172" s="32"/>
      <c r="H7172" s="74"/>
    </row>
    <row r="7173" spans="2:10" ht="19.5" hidden="1" customHeight="1">
      <c r="B7173" s="33">
        <f>B7168+5</f>
        <v>42921</v>
      </c>
      <c r="C7173" s="34">
        <v>0.39583333333333331</v>
      </c>
      <c r="D7173" s="15">
        <v>9.0840624999999982</v>
      </c>
      <c r="E7173" s="35">
        <v>9.1081249999999994</v>
      </c>
      <c r="F7173" s="35">
        <v>9.1321875000000006</v>
      </c>
      <c r="H7173" s="74"/>
    </row>
    <row r="7174" spans="2:10" ht="19.5" hidden="1" customHeight="1">
      <c r="B7174" s="33"/>
      <c r="C7174" s="34">
        <v>0.52083333333333337</v>
      </c>
      <c r="D7174" s="15">
        <v>9.0481249999999989</v>
      </c>
      <c r="E7174" s="35">
        <v>9.0731249999999992</v>
      </c>
      <c r="F7174" s="35">
        <v>9.0981249999999996</v>
      </c>
      <c r="H7174" s="74"/>
    </row>
    <row r="7175" spans="2:10" ht="19.5" hidden="1" customHeight="1">
      <c r="B7175" s="51"/>
      <c r="C7175" s="57">
        <v>0.64583333333333337</v>
      </c>
      <c r="D7175" s="63">
        <v>9.0415624999999995</v>
      </c>
      <c r="E7175" s="35">
        <v>9.0656250000000007</v>
      </c>
      <c r="F7175" s="65">
        <v>9.0896875000000001</v>
      </c>
      <c r="G7175" s="74"/>
      <c r="H7175" s="74"/>
    </row>
    <row r="7176" spans="2:10" ht="19.5" hidden="1" customHeight="1" thickBot="1">
      <c r="B7176" s="66" t="s">
        <v>0</v>
      </c>
      <c r="C7176" s="67"/>
      <c r="D7176" s="68">
        <f>AVERAGE(D7172:D7175)</f>
        <v>9.0579166666666655</v>
      </c>
      <c r="E7176" s="26">
        <f>AVERAGE(E7172:E7175)</f>
        <v>9.0822916666666664</v>
      </c>
      <c r="F7176" s="26">
        <f>AVERAGE(F7172:F7175)</f>
        <v>9.1066666666666674</v>
      </c>
      <c r="H7176" s="74"/>
    </row>
    <row r="7177" spans="2:10" ht="19.5" hidden="1" customHeight="1" thickTop="1">
      <c r="B7177" s="33"/>
      <c r="C7177" s="29"/>
      <c r="D7177" s="30"/>
      <c r="E7177" s="56"/>
      <c r="F7177" s="32"/>
      <c r="H7177" s="74"/>
    </row>
    <row r="7178" spans="2:10" ht="19.5" hidden="1" customHeight="1">
      <c r="B7178" s="33">
        <f>B7173+1</f>
        <v>42922</v>
      </c>
      <c r="C7178" s="34">
        <v>0.39583333333333331</v>
      </c>
      <c r="D7178" s="15">
        <v>9.0353124999999999</v>
      </c>
      <c r="E7178" s="35">
        <v>9.0603124999999984</v>
      </c>
      <c r="F7178" s="35">
        <v>9.085312499999997</v>
      </c>
      <c r="H7178" s="74"/>
    </row>
    <row r="7179" spans="2:10" ht="19.5" hidden="1" customHeight="1">
      <c r="B7179" s="33"/>
      <c r="C7179" s="34">
        <v>0.52083333333333337</v>
      </c>
      <c r="D7179" s="15">
        <v>9.0934374999999985</v>
      </c>
      <c r="E7179" s="35">
        <v>9.1184374999999989</v>
      </c>
      <c r="F7179" s="35">
        <v>9.143437500000001</v>
      </c>
      <c r="H7179" s="74"/>
    </row>
    <row r="7180" spans="2:10" ht="19.5" hidden="1" customHeight="1">
      <c r="B7180" s="51"/>
      <c r="C7180" s="57">
        <v>0.64583333333333337</v>
      </c>
      <c r="D7180" s="63">
        <v>9.0990624999999987</v>
      </c>
      <c r="E7180" s="35">
        <v>9.1240625000000009</v>
      </c>
      <c r="F7180" s="65">
        <v>9.149062500000003</v>
      </c>
      <c r="H7180" s="74"/>
    </row>
    <row r="7181" spans="2:10" ht="19.5" hidden="1" customHeight="1" thickBot="1">
      <c r="B7181" s="66" t="s">
        <v>0</v>
      </c>
      <c r="C7181" s="67"/>
      <c r="D7181" s="68">
        <f>AVERAGE(D7177:D7180)</f>
        <v>9.0759374999999984</v>
      </c>
      <c r="E7181" s="26">
        <f>AVERAGE(E7177:E7180)</f>
        <v>9.1009374999999988</v>
      </c>
      <c r="F7181" s="26">
        <f>AVERAGE(F7177:F7180)</f>
        <v>9.1259375000000009</v>
      </c>
      <c r="H7181" s="74"/>
    </row>
    <row r="7182" spans="2:10" ht="19.5" hidden="1" customHeight="1" thickTop="1">
      <c r="B7182" s="33"/>
      <c r="C7182" s="29"/>
      <c r="D7182" s="30"/>
      <c r="E7182" s="56"/>
      <c r="F7182" s="32"/>
      <c r="H7182" s="74"/>
    </row>
    <row r="7183" spans="2:10" ht="19.5" hidden="1" customHeight="1">
      <c r="B7183" s="33">
        <f>B7178+1</f>
        <v>42923</v>
      </c>
      <c r="C7183" s="34">
        <v>0.39583333333333331</v>
      </c>
      <c r="D7183" s="15">
        <v>9.0849999999999991</v>
      </c>
      <c r="E7183" s="35">
        <v>9.11</v>
      </c>
      <c r="F7183" s="35">
        <v>9.1350000000000016</v>
      </c>
      <c r="H7183" s="74"/>
    </row>
    <row r="7184" spans="2:10" ht="19.5" hidden="1" customHeight="1">
      <c r="B7184" s="33"/>
      <c r="C7184" s="34">
        <v>0.52083333333333337</v>
      </c>
      <c r="D7184" s="15">
        <v>9.0656249999999989</v>
      </c>
      <c r="E7184" s="35">
        <v>9.0906249999999993</v>
      </c>
      <c r="F7184" s="35">
        <v>9.1156249999999996</v>
      </c>
      <c r="H7184" s="74"/>
    </row>
    <row r="7185" spans="2:11" ht="19.5" hidden="1" customHeight="1">
      <c r="B7185" s="51"/>
      <c r="C7185" s="57">
        <v>0.64583333333333337</v>
      </c>
      <c r="D7185" s="63">
        <v>9.0606249999999999</v>
      </c>
      <c r="E7185" s="35">
        <v>9.0856249999999985</v>
      </c>
      <c r="F7185" s="65">
        <v>9.1106249999999971</v>
      </c>
      <c r="H7185" s="74"/>
    </row>
    <row r="7186" spans="2:11" ht="19.5" hidden="1" customHeight="1" thickBot="1">
      <c r="B7186" s="66" t="s">
        <v>0</v>
      </c>
      <c r="C7186" s="67"/>
      <c r="D7186" s="68">
        <f>AVERAGE(D7182:D7185)</f>
        <v>9.0704166666666666</v>
      </c>
      <c r="E7186" s="26">
        <f>AVERAGE(E7182:E7185)</f>
        <v>9.0954166666666652</v>
      </c>
      <c r="F7186" s="26">
        <f>AVERAGE(F7182:F7185)</f>
        <v>9.1204166666666655</v>
      </c>
      <c r="H7186" s="74"/>
    </row>
    <row r="7187" spans="2:11" ht="19.5" hidden="1" customHeight="1" thickTop="1">
      <c r="B7187" s="33"/>
      <c r="C7187" s="29"/>
      <c r="D7187" s="30"/>
      <c r="E7187" s="56"/>
      <c r="F7187" s="32"/>
      <c r="H7187" s="74"/>
      <c r="I7187" s="72"/>
      <c r="K7187" s="73"/>
    </row>
    <row r="7188" spans="2:11" ht="19.5" hidden="1" customHeight="1">
      <c r="B7188" s="33">
        <f>B7183+3</f>
        <v>42926</v>
      </c>
      <c r="C7188" s="34">
        <v>0.39583333333333331</v>
      </c>
      <c r="D7188" s="15">
        <v>9.0487500000000001</v>
      </c>
      <c r="E7188" s="35">
        <v>9.0728124999999977</v>
      </c>
      <c r="F7188" s="35">
        <v>9.0968749999999972</v>
      </c>
      <c r="H7188" s="74"/>
      <c r="I7188" s="74"/>
      <c r="K7188" s="74"/>
    </row>
    <row r="7189" spans="2:11" ht="19.5" hidden="1" customHeight="1">
      <c r="B7189" s="33"/>
      <c r="C7189" s="34">
        <v>0.52083333333333337</v>
      </c>
      <c r="D7189" s="15">
        <v>9.0484375000000004</v>
      </c>
      <c r="E7189" s="35">
        <v>9.0724999999999998</v>
      </c>
      <c r="F7189" s="35">
        <v>9.0965624999999992</v>
      </c>
      <c r="H7189" s="74"/>
    </row>
    <row r="7190" spans="2:11" ht="19.5" hidden="1" customHeight="1">
      <c r="B7190" s="51"/>
      <c r="C7190" s="57">
        <v>0.64583333333333337</v>
      </c>
      <c r="D7190" s="63">
        <v>9.0115625000000001</v>
      </c>
      <c r="E7190" s="35">
        <v>9.0365624999999987</v>
      </c>
      <c r="F7190" s="65">
        <v>9.0615624999999991</v>
      </c>
      <c r="H7190" s="74"/>
    </row>
    <row r="7191" spans="2:11" ht="19.5" hidden="1" customHeight="1" thickBot="1">
      <c r="B7191" s="66" t="s">
        <v>0</v>
      </c>
      <c r="C7191" s="67"/>
      <c r="D7191" s="68">
        <f>AVERAGE(D7187:D7190)</f>
        <v>9.0362500000000008</v>
      </c>
      <c r="E7191" s="26">
        <f>AVERAGE(E7187:E7190)</f>
        <v>9.0606249999999982</v>
      </c>
      <c r="F7191" s="26">
        <f>AVERAGE(F7187:F7190)</f>
        <v>9.0849999999999991</v>
      </c>
      <c r="H7191" s="74"/>
    </row>
    <row r="7192" spans="2:11" ht="19.5" hidden="1" customHeight="1" thickTop="1">
      <c r="B7192" s="33"/>
      <c r="C7192" s="29"/>
      <c r="D7192" s="30"/>
      <c r="E7192" s="56"/>
      <c r="F7192" s="32"/>
      <c r="H7192" s="74"/>
    </row>
    <row r="7193" spans="2:11" ht="19.5" hidden="1" customHeight="1">
      <c r="B7193" s="33">
        <f>B7188+1</f>
        <v>42927</v>
      </c>
      <c r="C7193" s="34">
        <v>0.39583333333333331</v>
      </c>
      <c r="D7193" s="15">
        <v>8.9865624999999998</v>
      </c>
      <c r="E7193" s="35">
        <v>9.0096874999999983</v>
      </c>
      <c r="F7193" s="35">
        <v>9.0328124999999986</v>
      </c>
      <c r="H7193" s="74"/>
    </row>
    <row r="7194" spans="2:11" ht="19.5" hidden="1" customHeight="1">
      <c r="B7194" s="33"/>
      <c r="C7194" s="34">
        <v>0.52083333333333337</v>
      </c>
      <c r="D7194" s="15">
        <v>8.9596875000000011</v>
      </c>
      <c r="E7194" s="35">
        <v>8.9846875000000015</v>
      </c>
      <c r="F7194" s="35">
        <v>9.0096875000000018</v>
      </c>
      <c r="H7194" s="74"/>
    </row>
    <row r="7195" spans="2:11" ht="19.5" hidden="1" customHeight="1">
      <c r="B7195" s="51"/>
      <c r="C7195" s="57">
        <v>0.64583333333333337</v>
      </c>
      <c r="D7195" s="63">
        <v>8.9525000000000006</v>
      </c>
      <c r="E7195" s="35">
        <v>8.9774999999999991</v>
      </c>
      <c r="F7195" s="65">
        <v>9.0024999999999995</v>
      </c>
      <c r="H7195" s="74"/>
    </row>
    <row r="7196" spans="2:11" ht="19.5" hidden="1" customHeight="1" thickBot="1">
      <c r="B7196" s="66" t="s">
        <v>0</v>
      </c>
      <c r="C7196" s="67"/>
      <c r="D7196" s="68">
        <f>AVERAGE(D7192:D7195)</f>
        <v>8.9662500000000005</v>
      </c>
      <c r="E7196" s="26">
        <f>AVERAGE(E7192:E7195)</f>
        <v>8.9906249999999996</v>
      </c>
      <c r="F7196" s="26">
        <f>AVERAGE(F7192:F7195)</f>
        <v>9.0150000000000006</v>
      </c>
      <c r="H7196" s="74"/>
    </row>
    <row r="7197" spans="2:11" ht="19.5" hidden="1" customHeight="1" thickTop="1">
      <c r="B7197" s="33"/>
      <c r="C7197" s="29"/>
      <c r="D7197" s="30"/>
      <c r="E7197" s="56"/>
      <c r="F7197" s="32"/>
      <c r="H7197" s="74"/>
    </row>
    <row r="7198" spans="2:11" ht="19.5" hidden="1" customHeight="1">
      <c r="B7198" s="33">
        <f>B7193+1</f>
        <v>42928</v>
      </c>
      <c r="C7198" s="34">
        <v>0.39583333333333331</v>
      </c>
      <c r="D7198" s="15">
        <v>8.9434374999999999</v>
      </c>
      <c r="E7198" s="35">
        <v>8.9684375000000003</v>
      </c>
      <c r="F7198" s="35">
        <v>8.9934375000000006</v>
      </c>
      <c r="H7198" s="72"/>
      <c r="J7198" s="73"/>
    </row>
    <row r="7199" spans="2:11" ht="19.5" hidden="1" customHeight="1">
      <c r="B7199" s="33"/>
      <c r="C7199" s="34">
        <v>0.52083333333333337</v>
      </c>
      <c r="D7199" s="15">
        <v>8.9112500000000008</v>
      </c>
      <c r="E7199" s="35">
        <v>8.9362500000000011</v>
      </c>
      <c r="F7199" s="35">
        <v>8.9612499999999997</v>
      </c>
      <c r="H7199" s="74"/>
      <c r="J7199" s="74"/>
    </row>
    <row r="7200" spans="2:11" ht="19.5" hidden="1" customHeight="1">
      <c r="B7200" s="51"/>
      <c r="C7200" s="57">
        <v>0.64583333333333337</v>
      </c>
      <c r="D7200" s="63">
        <v>8.8737499999999994</v>
      </c>
      <c r="E7200" s="35">
        <v>8.8987499999999997</v>
      </c>
      <c r="F7200" s="65">
        <v>8.9237500000000001</v>
      </c>
    </row>
    <row r="7201" spans="2:11" ht="19.5" hidden="1" customHeight="1" thickBot="1">
      <c r="B7201" s="66" t="s">
        <v>0</v>
      </c>
      <c r="C7201" s="67"/>
      <c r="D7201" s="68">
        <f>AVERAGE(D7197:D7200)</f>
        <v>8.9094791666666655</v>
      </c>
      <c r="E7201" s="26">
        <f>AVERAGE(E7197:E7200)</f>
        <v>8.9344791666666676</v>
      </c>
      <c r="F7201" s="26">
        <f>AVERAGE(F7197:F7200)</f>
        <v>8.9594791666666662</v>
      </c>
      <c r="H7201" s="74"/>
    </row>
    <row r="7202" spans="2:11" ht="19.5" hidden="1" customHeight="1" thickTop="1">
      <c r="B7202" s="33"/>
      <c r="C7202" s="29"/>
      <c r="D7202" s="30"/>
      <c r="E7202" s="56"/>
      <c r="F7202" s="32"/>
      <c r="H7202" s="72"/>
      <c r="J7202" s="73"/>
    </row>
    <row r="7203" spans="2:11" ht="19.5" hidden="1" customHeight="1">
      <c r="B7203" s="33">
        <f>B7198+1</f>
        <v>42929</v>
      </c>
      <c r="C7203" s="34">
        <v>0.39583333333333331</v>
      </c>
      <c r="D7203" s="15">
        <v>8.8662499999999991</v>
      </c>
      <c r="E7203" s="35">
        <v>8.8912499999999994</v>
      </c>
      <c r="F7203" s="35">
        <v>8.9162499999999998</v>
      </c>
      <c r="H7203" s="74"/>
      <c r="J7203" s="74"/>
    </row>
    <row r="7204" spans="2:11" ht="19.5" hidden="1" customHeight="1">
      <c r="B7204" s="33"/>
      <c r="C7204" s="34">
        <v>0.52083333333333337</v>
      </c>
      <c r="D7204" s="15">
        <v>8.8528124999999971</v>
      </c>
      <c r="E7204" s="35">
        <v>8.8762499999999989</v>
      </c>
      <c r="F7204" s="35">
        <v>8.8996875000000024</v>
      </c>
    </row>
    <row r="7205" spans="2:11" ht="19.5" hidden="1" customHeight="1">
      <c r="B7205" s="51"/>
      <c r="C7205" s="57">
        <v>0.64583333333333337</v>
      </c>
      <c r="D7205" s="63">
        <v>8.845937499999998</v>
      </c>
      <c r="E7205" s="35">
        <v>8.8699999999999992</v>
      </c>
      <c r="F7205" s="65">
        <v>8.8940625000000004</v>
      </c>
      <c r="H7205" s="74"/>
    </row>
    <row r="7206" spans="2:11" ht="19.5" hidden="1" customHeight="1" thickBot="1">
      <c r="B7206" s="66" t="s">
        <v>0</v>
      </c>
      <c r="C7206" s="67"/>
      <c r="D7206" s="68">
        <f>AVERAGE(D7202:D7205)</f>
        <v>8.8549999999999986</v>
      </c>
      <c r="E7206" s="26">
        <f>AVERAGE(E7202:E7205)</f>
        <v>8.8791666666666647</v>
      </c>
      <c r="F7206" s="26">
        <f>AVERAGE(F7202:F7205)</f>
        <v>8.9033333333333342</v>
      </c>
      <c r="H7206" s="74"/>
    </row>
    <row r="7207" spans="2:11" ht="19.5" hidden="1" customHeight="1" thickTop="1">
      <c r="B7207" s="33"/>
      <c r="C7207" s="29"/>
      <c r="D7207" s="30"/>
      <c r="E7207" s="56"/>
      <c r="F7207" s="32"/>
      <c r="H7207" s="74"/>
      <c r="I7207" s="72"/>
      <c r="K7207" s="73"/>
    </row>
    <row r="7208" spans="2:11" ht="19.5" hidden="1" customHeight="1">
      <c r="B7208" s="33">
        <f>B7203+1</f>
        <v>42930</v>
      </c>
      <c r="C7208" s="34">
        <v>0.39583333333333331</v>
      </c>
      <c r="D7208" s="15">
        <v>8.8496874999999982</v>
      </c>
      <c r="E7208" s="35">
        <v>8.8743750000000006</v>
      </c>
      <c r="F7208" s="35">
        <v>8.899062500000003</v>
      </c>
      <c r="H7208" s="74"/>
      <c r="I7208" s="74"/>
      <c r="K7208" s="74"/>
    </row>
    <row r="7209" spans="2:11" ht="19.5" hidden="1" customHeight="1">
      <c r="B7209" s="33"/>
      <c r="C7209" s="34">
        <v>0.52083333333333337</v>
      </c>
      <c r="D7209" s="15">
        <v>8.8512499999999985</v>
      </c>
      <c r="E7209" s="35">
        <v>8.8759374999999991</v>
      </c>
      <c r="F7209" s="35">
        <v>8.9006250000000016</v>
      </c>
      <c r="H7209" s="74"/>
    </row>
    <row r="7210" spans="2:11" ht="19.5" hidden="1" customHeight="1">
      <c r="B7210" s="51"/>
      <c r="C7210" s="57">
        <v>0.64583333333333337</v>
      </c>
      <c r="D7210" s="63">
        <v>8.8443749999999977</v>
      </c>
      <c r="E7210" s="35">
        <v>8.8693749999999998</v>
      </c>
      <c r="F7210" s="65">
        <v>8.8943750000000019</v>
      </c>
      <c r="H7210" s="74"/>
    </row>
    <row r="7211" spans="2:11" ht="19.5" hidden="1" customHeight="1" thickBot="1">
      <c r="B7211" s="66" t="s">
        <v>0</v>
      </c>
      <c r="C7211" s="67"/>
      <c r="D7211" s="68">
        <f>AVERAGE(D7207:D7210)</f>
        <v>8.8484374999999975</v>
      </c>
      <c r="E7211" s="26">
        <f>AVERAGE(E7207:E7210)</f>
        <v>8.8732291666666665</v>
      </c>
      <c r="F7211" s="26">
        <f>AVERAGE(F7207:F7210)</f>
        <v>8.8980208333333355</v>
      </c>
      <c r="H7211" s="74"/>
      <c r="I7211" s="72"/>
      <c r="K7211" s="73"/>
    </row>
    <row r="7212" spans="2:11" ht="19.5" hidden="1" customHeight="1" thickTop="1">
      <c r="B7212" s="33"/>
      <c r="C7212" s="29"/>
      <c r="D7212" s="30"/>
      <c r="E7212" s="56"/>
      <c r="F7212" s="32"/>
      <c r="H7212" s="74"/>
      <c r="I7212" s="74"/>
      <c r="K7212" s="74"/>
    </row>
    <row r="7213" spans="2:11" ht="19.5" hidden="1" customHeight="1">
      <c r="B7213" s="33">
        <f>B7208+3</f>
        <v>42933</v>
      </c>
      <c r="C7213" s="34">
        <v>0.39583333333333331</v>
      </c>
      <c r="D7213" s="15">
        <v>8.8443749999999977</v>
      </c>
      <c r="E7213" s="35">
        <v>8.8684374999999989</v>
      </c>
      <c r="F7213" s="35">
        <v>8.8925000000000018</v>
      </c>
      <c r="H7213" s="74"/>
    </row>
    <row r="7214" spans="2:11" ht="19.5" hidden="1" customHeight="1">
      <c r="B7214" s="33"/>
      <c r="C7214" s="34">
        <v>0.52083333333333337</v>
      </c>
      <c r="D7214" s="15">
        <v>8.8443749999999977</v>
      </c>
      <c r="E7214" s="35">
        <v>8.8687499999999986</v>
      </c>
      <c r="F7214" s="35">
        <v>8.8931250000000013</v>
      </c>
      <c r="H7214" s="74"/>
    </row>
    <row r="7215" spans="2:11" ht="19.5" hidden="1" customHeight="1">
      <c r="B7215" s="51"/>
      <c r="C7215" s="57">
        <v>0.64583333333333337</v>
      </c>
      <c r="D7215" s="63">
        <v>8.8340624999999999</v>
      </c>
      <c r="E7215" s="35">
        <v>8.8584375000000009</v>
      </c>
      <c r="F7215" s="65">
        <v>8.8828125000000018</v>
      </c>
      <c r="H7215" s="74"/>
    </row>
    <row r="7216" spans="2:11" ht="19.5" hidden="1" customHeight="1" thickBot="1">
      <c r="B7216" s="66" t="s">
        <v>0</v>
      </c>
      <c r="C7216" s="67"/>
      <c r="D7216" s="68">
        <f>AVERAGE(D7212:D7215)</f>
        <v>8.8409374999999972</v>
      </c>
      <c r="E7216" s="26">
        <f>AVERAGE(E7212:E7215)</f>
        <v>8.8652083333333334</v>
      </c>
      <c r="F7216" s="26">
        <f>AVERAGE(F7212:F7215)</f>
        <v>8.8894791666666677</v>
      </c>
      <c r="H7216" s="74"/>
    </row>
    <row r="7217" spans="2:11" ht="19.5" hidden="1" customHeight="1" thickTop="1">
      <c r="B7217" s="33"/>
      <c r="C7217" s="29"/>
      <c r="D7217" s="30"/>
      <c r="E7217" s="56"/>
      <c r="F7217" s="32"/>
      <c r="H7217" s="74"/>
    </row>
    <row r="7218" spans="2:11" ht="19.5" hidden="1" customHeight="1">
      <c r="B7218" s="33">
        <f>B7213+1</f>
        <v>42934</v>
      </c>
      <c r="C7218" s="34">
        <v>0.39583333333333331</v>
      </c>
      <c r="D7218" s="15">
        <v>8.8300000000000018</v>
      </c>
      <c r="E7218" s="35">
        <v>8.8550000000000004</v>
      </c>
      <c r="F7218" s="35">
        <v>8.879999999999999</v>
      </c>
      <c r="H7218" s="74"/>
    </row>
    <row r="7219" spans="2:11" ht="19.5" hidden="1" customHeight="1">
      <c r="B7219" s="33"/>
      <c r="C7219" s="34">
        <v>0.52083333333333337</v>
      </c>
      <c r="D7219" s="15">
        <v>8.8406250000000011</v>
      </c>
      <c r="E7219" s="35">
        <v>8.8656250000000014</v>
      </c>
      <c r="F7219" s="35">
        <v>8.890625</v>
      </c>
      <c r="H7219" s="74"/>
    </row>
    <row r="7220" spans="2:11" ht="19.5" hidden="1" customHeight="1">
      <c r="B7220" s="51"/>
      <c r="C7220" s="57">
        <v>0.64583333333333337</v>
      </c>
      <c r="D7220" s="63">
        <v>8.8584374999999991</v>
      </c>
      <c r="E7220" s="35">
        <v>8.8834374999999994</v>
      </c>
      <c r="F7220" s="65">
        <v>8.9084374999999998</v>
      </c>
      <c r="H7220" s="74"/>
    </row>
    <row r="7221" spans="2:11" ht="19.5" hidden="1" customHeight="1" thickBot="1">
      <c r="B7221" s="66" t="s">
        <v>0</v>
      </c>
      <c r="C7221" s="67"/>
      <c r="D7221" s="68">
        <f>AVERAGE(D7217:D7220)</f>
        <v>8.843020833333334</v>
      </c>
      <c r="E7221" s="26">
        <f>AVERAGE(E7217:E7220)</f>
        <v>8.8680208333333344</v>
      </c>
      <c r="F7221" s="26">
        <f>AVERAGE(F7217:F7220)</f>
        <v>8.8930208333333329</v>
      </c>
      <c r="H7221" s="74"/>
      <c r="I7221" s="72"/>
      <c r="K7221" s="73"/>
    </row>
    <row r="7222" spans="2:11" ht="19.5" hidden="1" customHeight="1" thickTop="1">
      <c r="B7222" s="33"/>
      <c r="C7222" s="29"/>
      <c r="D7222" s="30"/>
      <c r="E7222" s="56"/>
      <c r="F7222" s="32"/>
      <c r="H7222" s="74"/>
      <c r="I7222" s="74"/>
      <c r="K7222" s="74"/>
    </row>
    <row r="7223" spans="2:11" ht="19.5" hidden="1" customHeight="1">
      <c r="B7223" s="33">
        <f>B7218+1</f>
        <v>42935</v>
      </c>
      <c r="C7223" s="34">
        <v>0.39583333333333331</v>
      </c>
      <c r="D7223" s="15">
        <v>8.8621874999999992</v>
      </c>
      <c r="E7223" s="35">
        <v>8.8871874999999996</v>
      </c>
      <c r="F7223" s="35">
        <v>8.9121874999999999</v>
      </c>
      <c r="H7223" s="74"/>
    </row>
    <row r="7224" spans="2:11" ht="19.5" hidden="1" customHeight="1">
      <c r="B7224" s="33"/>
      <c r="C7224" s="34">
        <v>0.52083333333333337</v>
      </c>
      <c r="D7224" s="15">
        <v>8.8506249999999973</v>
      </c>
      <c r="E7224" s="35">
        <v>8.8756249999999994</v>
      </c>
      <c r="F7224" s="35">
        <v>8.9006250000000016</v>
      </c>
      <c r="H7224" s="74"/>
    </row>
    <row r="7225" spans="2:11" ht="19.5" hidden="1" customHeight="1">
      <c r="B7225" s="51"/>
      <c r="C7225" s="57">
        <v>0.64583333333333337</v>
      </c>
      <c r="D7225" s="63">
        <v>8.8312500000000007</v>
      </c>
      <c r="E7225" s="35">
        <v>8.854375000000001</v>
      </c>
      <c r="F7225" s="65">
        <v>8.8774999999999995</v>
      </c>
      <c r="H7225" s="74"/>
    </row>
    <row r="7226" spans="2:11" ht="19.5" hidden="1" customHeight="1" thickBot="1">
      <c r="B7226" s="66" t="s">
        <v>0</v>
      </c>
      <c r="C7226" s="67"/>
      <c r="D7226" s="68">
        <f>AVERAGE(D7222:D7225)</f>
        <v>8.848020833333333</v>
      </c>
      <c r="E7226" s="26">
        <f>AVERAGE(E7222:E7225)</f>
        <v>8.8723958333333339</v>
      </c>
      <c r="F7226" s="26">
        <f>AVERAGE(F7222:F7225)</f>
        <v>8.8967708333333331</v>
      </c>
      <c r="H7226" s="74"/>
    </row>
    <row r="7227" spans="2:11" ht="19.5" hidden="1" customHeight="1" thickTop="1">
      <c r="B7227" s="33"/>
      <c r="C7227" s="29"/>
      <c r="D7227" s="30"/>
      <c r="E7227" s="56"/>
      <c r="F7227" s="32"/>
      <c r="H7227" s="74"/>
      <c r="I7227" s="72"/>
      <c r="K7227" s="73"/>
    </row>
    <row r="7228" spans="2:11" ht="19.5" hidden="1" customHeight="1">
      <c r="B7228" s="33">
        <f>B7223+1</f>
        <v>42936</v>
      </c>
      <c r="C7228" s="34">
        <v>0.39583333333333331</v>
      </c>
      <c r="D7228" s="15">
        <v>8.8212500000000009</v>
      </c>
      <c r="E7228" s="35">
        <v>8.8462500000000013</v>
      </c>
      <c r="F7228" s="35">
        <v>8.8712499999999999</v>
      </c>
      <c r="H7228" s="74"/>
      <c r="I7228" s="74"/>
      <c r="K7228" s="74"/>
    </row>
    <row r="7229" spans="2:11" ht="19.5" hidden="1" customHeight="1">
      <c r="B7229" s="33"/>
      <c r="C7229" s="34">
        <v>0.52083333333333337</v>
      </c>
      <c r="D7229" s="15">
        <v>8.7871874999999999</v>
      </c>
      <c r="E7229" s="35">
        <v>8.8121875000000003</v>
      </c>
      <c r="F7229" s="35">
        <v>8.8371874999999989</v>
      </c>
      <c r="H7229" s="74"/>
    </row>
    <row r="7230" spans="2:11" ht="19.5" hidden="1" customHeight="1">
      <c r="B7230" s="51"/>
      <c r="C7230" s="57">
        <v>0.64583333333333337</v>
      </c>
      <c r="D7230" s="63">
        <v>8.7846874999999986</v>
      </c>
      <c r="E7230" s="35">
        <v>8.809687499999999</v>
      </c>
      <c r="F7230" s="65">
        <v>8.8346874999999994</v>
      </c>
      <c r="H7230" s="74"/>
    </row>
    <row r="7231" spans="2:11" ht="19.5" hidden="1" customHeight="1" thickBot="1">
      <c r="B7231" s="66" t="s">
        <v>0</v>
      </c>
      <c r="C7231" s="67"/>
      <c r="D7231" s="68">
        <f>AVERAGE(D7227:D7230)</f>
        <v>8.7977083333333326</v>
      </c>
      <c r="E7231" s="26">
        <f>AVERAGE(E7227:E7230)</f>
        <v>8.8227083333333329</v>
      </c>
      <c r="F7231" s="26">
        <f>AVERAGE(F7227:F7230)</f>
        <v>8.8477083333333315</v>
      </c>
      <c r="H7231" s="74"/>
    </row>
    <row r="7232" spans="2:11" ht="19.5" hidden="1" customHeight="1" thickTop="1">
      <c r="B7232" s="33"/>
      <c r="C7232" s="29"/>
      <c r="D7232" s="30"/>
      <c r="E7232" s="56"/>
      <c r="F7232" s="32"/>
      <c r="H7232" s="74"/>
    </row>
    <row r="7233" spans="2:12" ht="19.5" hidden="1" customHeight="1">
      <c r="B7233" s="33">
        <f>B7228+1</f>
        <v>42937</v>
      </c>
      <c r="C7233" s="34">
        <v>0.39583333333333331</v>
      </c>
      <c r="D7233" s="15">
        <v>8.8000000000000007</v>
      </c>
      <c r="E7233" s="35">
        <v>8.8249999999999993</v>
      </c>
      <c r="F7233" s="35">
        <v>8.85</v>
      </c>
      <c r="H7233" s="74"/>
    </row>
    <row r="7234" spans="2:12" ht="19.5" hidden="1" customHeight="1">
      <c r="B7234" s="33"/>
      <c r="C7234" s="34">
        <v>0.52083333333333337</v>
      </c>
      <c r="D7234" s="15">
        <v>8.8084375000000001</v>
      </c>
      <c r="E7234" s="35">
        <v>8.8334375000000005</v>
      </c>
      <c r="F7234" s="35">
        <v>8.8584375000000009</v>
      </c>
      <c r="H7234" s="74"/>
    </row>
    <row r="7235" spans="2:12" ht="19.5" hidden="1" customHeight="1">
      <c r="B7235" s="51"/>
      <c r="C7235" s="57">
        <v>0.64583333333333337</v>
      </c>
      <c r="D7235" s="63">
        <v>8.8134375000000009</v>
      </c>
      <c r="E7235" s="35">
        <v>8.8384375000000013</v>
      </c>
      <c r="F7235" s="65">
        <v>8.8634374999999999</v>
      </c>
      <c r="H7235" s="74"/>
      <c r="J7235" s="72"/>
      <c r="L7235" s="73"/>
    </row>
    <row r="7236" spans="2:12" ht="19.5" hidden="1" customHeight="1" thickBot="1">
      <c r="B7236" s="66" t="s">
        <v>0</v>
      </c>
      <c r="C7236" s="67"/>
      <c r="D7236" s="68">
        <f>AVERAGE(D7232:D7235)</f>
        <v>8.8072916666666661</v>
      </c>
      <c r="E7236" s="26">
        <f>AVERAGE(E7232:E7235)</f>
        <v>8.8322916666666664</v>
      </c>
      <c r="F7236" s="26">
        <f>AVERAGE(F7232:F7235)</f>
        <v>8.8572916666666668</v>
      </c>
      <c r="H7236" s="74"/>
      <c r="J7236" s="74"/>
      <c r="L7236" s="74"/>
    </row>
    <row r="7237" spans="2:12" ht="19.5" hidden="1" customHeight="1" thickTop="1">
      <c r="B7237" s="33"/>
      <c r="C7237" s="29"/>
      <c r="D7237" s="30"/>
      <c r="E7237" s="56"/>
      <c r="F7237" s="32"/>
      <c r="H7237" s="74"/>
    </row>
    <row r="7238" spans="2:12" ht="19.5" hidden="1" customHeight="1">
      <c r="B7238" s="33">
        <f>B7233+3</f>
        <v>42940</v>
      </c>
      <c r="C7238" s="34">
        <v>0.39583333333333331</v>
      </c>
      <c r="D7238" s="15">
        <v>8.8149999999999995</v>
      </c>
      <c r="E7238" s="35">
        <v>8.84</v>
      </c>
      <c r="F7238" s="35">
        <v>8.8650000000000002</v>
      </c>
      <c r="H7238" s="74"/>
    </row>
    <row r="7239" spans="2:12" ht="19.5" hidden="1" customHeight="1">
      <c r="B7239" s="33"/>
      <c r="C7239" s="34">
        <v>0.52083333333333337</v>
      </c>
      <c r="D7239" s="15">
        <v>8.8140624999999986</v>
      </c>
      <c r="E7239" s="35">
        <v>8.8390624999999989</v>
      </c>
      <c r="F7239" s="35">
        <v>8.8640624999999993</v>
      </c>
      <c r="H7239" s="74"/>
    </row>
    <row r="7240" spans="2:12" ht="19.5" hidden="1" customHeight="1">
      <c r="B7240" s="51"/>
      <c r="C7240" s="57">
        <v>0.64583333333333337</v>
      </c>
      <c r="D7240" s="63">
        <v>8.8179687499999986</v>
      </c>
      <c r="E7240" s="35">
        <v>8.8424999999999994</v>
      </c>
      <c r="F7240" s="65">
        <v>8.8670312500000001</v>
      </c>
      <c r="H7240" s="74"/>
    </row>
    <row r="7241" spans="2:12" ht="19.5" hidden="1" customHeight="1" thickBot="1">
      <c r="B7241" s="66" t="s">
        <v>0</v>
      </c>
      <c r="C7241" s="67"/>
      <c r="D7241" s="68">
        <f>AVERAGE(D7237:D7240)</f>
        <v>8.8156770833333322</v>
      </c>
      <c r="E7241" s="26">
        <f>AVERAGE(E7237:E7240)</f>
        <v>8.8405208333333345</v>
      </c>
      <c r="F7241" s="26">
        <f>AVERAGE(F7237:F7240)</f>
        <v>8.8653645833333332</v>
      </c>
      <c r="H7241" s="74"/>
    </row>
    <row r="7242" spans="2:12" ht="19.5" hidden="1" customHeight="1" thickTop="1">
      <c r="B7242" s="33"/>
      <c r="C7242" s="29"/>
      <c r="D7242" s="30"/>
      <c r="E7242" s="56"/>
      <c r="F7242" s="32"/>
      <c r="H7242" s="74"/>
    </row>
    <row r="7243" spans="2:12" ht="19.5" hidden="1" customHeight="1">
      <c r="B7243" s="33">
        <f>B7238+1</f>
        <v>42941</v>
      </c>
      <c r="C7243" s="34">
        <v>0.39583333333333331</v>
      </c>
      <c r="D7243" s="15">
        <v>8.814687499999998</v>
      </c>
      <c r="E7243" s="35">
        <v>8.8387499999999992</v>
      </c>
      <c r="F7243" s="35">
        <v>8.8628125000000004</v>
      </c>
      <c r="H7243" s="74"/>
    </row>
    <row r="7244" spans="2:12" ht="19.5" hidden="1" customHeight="1">
      <c r="B7244" s="33"/>
      <c r="C7244" s="34">
        <v>0.52083333333333337</v>
      </c>
      <c r="D7244" s="15">
        <v>8.8182812499999983</v>
      </c>
      <c r="E7244" s="35">
        <v>8.8423437499999977</v>
      </c>
      <c r="F7244" s="35">
        <v>8.8664062499999989</v>
      </c>
      <c r="H7244" s="74"/>
    </row>
    <row r="7245" spans="2:12" ht="19.5" hidden="1" customHeight="1">
      <c r="B7245" s="51"/>
      <c r="C7245" s="57">
        <v>0.64583333333333337</v>
      </c>
      <c r="D7245" s="63">
        <v>8.8142187500000002</v>
      </c>
      <c r="E7245" s="35">
        <v>8.8382812499999996</v>
      </c>
      <c r="F7245" s="65">
        <v>8.8623437499999991</v>
      </c>
      <c r="H7245" s="74"/>
      <c r="I7245" s="72"/>
      <c r="K7245" s="73"/>
    </row>
    <row r="7246" spans="2:12" ht="19.5" hidden="1" customHeight="1" thickBot="1">
      <c r="B7246" s="66" t="s">
        <v>0</v>
      </c>
      <c r="C7246" s="67"/>
      <c r="D7246" s="68">
        <f>AVERAGE(D7242:D7245)</f>
        <v>8.8157291666666655</v>
      </c>
      <c r="E7246" s="26">
        <f>AVERAGE(E7242:E7245)</f>
        <v>8.8397916666666649</v>
      </c>
      <c r="F7246" s="26">
        <f>AVERAGE(F7242:F7245)</f>
        <v>8.8638541666666679</v>
      </c>
      <c r="H7246" s="74"/>
      <c r="I7246" s="74"/>
      <c r="K7246" s="74"/>
    </row>
    <row r="7247" spans="2:12" ht="19.5" hidden="1" customHeight="1" thickTop="1">
      <c r="B7247" s="33"/>
      <c r="C7247" s="29"/>
      <c r="D7247" s="30"/>
      <c r="E7247" s="56"/>
      <c r="F7247" s="32"/>
      <c r="H7247" s="74"/>
    </row>
    <row r="7248" spans="2:12" ht="19.5" hidden="1" customHeight="1">
      <c r="B7248" s="33">
        <f>B7243+1</f>
        <v>42942</v>
      </c>
      <c r="C7248" s="34">
        <v>0.39583333333333331</v>
      </c>
      <c r="D7248" s="15">
        <v>8.8189062499999977</v>
      </c>
      <c r="E7248" s="35">
        <v>8.8429687499999989</v>
      </c>
      <c r="F7248" s="35">
        <v>8.8670312500000001</v>
      </c>
      <c r="H7248" s="74"/>
    </row>
    <row r="7249" spans="2:11" ht="19.5" hidden="1" customHeight="1">
      <c r="B7249" s="33"/>
      <c r="C7249" s="34">
        <v>0.52083333333333337</v>
      </c>
      <c r="D7249" s="15">
        <v>8.8335937500000004</v>
      </c>
      <c r="E7249" s="35">
        <v>8.8576562500000016</v>
      </c>
      <c r="F7249" s="35">
        <v>8.881718750000001</v>
      </c>
      <c r="H7249" s="74"/>
    </row>
    <row r="7250" spans="2:11" ht="19.5" hidden="1" customHeight="1">
      <c r="B7250" s="51"/>
      <c r="C7250" s="57">
        <v>0.64583333333333337</v>
      </c>
      <c r="D7250" s="63">
        <v>8.8382812499999979</v>
      </c>
      <c r="E7250" s="35">
        <v>8.8617187499999996</v>
      </c>
      <c r="F7250" s="65">
        <v>8.8851562500000014</v>
      </c>
      <c r="H7250" s="74"/>
    </row>
    <row r="7251" spans="2:11" ht="19.5" hidden="1" customHeight="1" thickBot="1">
      <c r="B7251" s="66" t="s">
        <v>0</v>
      </c>
      <c r="C7251" s="67"/>
      <c r="D7251" s="68">
        <f>AVERAGE(D7247:D7250)</f>
        <v>8.8302604166666647</v>
      </c>
      <c r="E7251" s="26">
        <f>AVERAGE(E7247:E7250)</f>
        <v>8.8541145833333346</v>
      </c>
      <c r="F7251" s="26">
        <f>AVERAGE(F7247:F7250)</f>
        <v>8.8779687500000009</v>
      </c>
      <c r="H7251" s="74"/>
    </row>
    <row r="7252" spans="2:11" ht="19.5" hidden="1" customHeight="1" thickTop="1">
      <c r="B7252" s="33"/>
      <c r="C7252" s="29"/>
      <c r="D7252" s="30"/>
      <c r="E7252" s="56"/>
      <c r="F7252" s="32"/>
      <c r="H7252" s="74"/>
    </row>
    <row r="7253" spans="2:11" ht="19.5" hidden="1" customHeight="1">
      <c r="B7253" s="33">
        <f>B7248+1</f>
        <v>42943</v>
      </c>
      <c r="C7253" s="34">
        <v>0.39583333333333331</v>
      </c>
      <c r="D7253" s="15">
        <v>8.840937499999999</v>
      </c>
      <c r="E7253" s="35">
        <v>8.8653124999999999</v>
      </c>
      <c r="F7253" s="35">
        <v>8.8896875000000009</v>
      </c>
      <c r="H7253" s="74"/>
      <c r="I7253" s="72"/>
      <c r="K7253" s="73"/>
    </row>
    <row r="7254" spans="2:11" ht="19.5" hidden="1" customHeight="1">
      <c r="B7254" s="33"/>
      <c r="C7254" s="34">
        <v>0.52083333333333337</v>
      </c>
      <c r="D7254" s="15">
        <v>8.8493749999999984</v>
      </c>
      <c r="E7254" s="35">
        <v>8.8743750000000006</v>
      </c>
      <c r="F7254" s="35">
        <v>8.8993750000000027</v>
      </c>
      <c r="H7254" s="74"/>
      <c r="I7254" s="74"/>
      <c r="K7254" s="74"/>
    </row>
    <row r="7255" spans="2:11" ht="19.5" hidden="1" customHeight="1">
      <c r="B7255" s="51"/>
      <c r="C7255" s="57">
        <v>0.64583333333333337</v>
      </c>
      <c r="D7255" s="63">
        <v>8.8474999999999984</v>
      </c>
      <c r="E7255" s="35">
        <v>8.8724999999999987</v>
      </c>
      <c r="F7255" s="65">
        <v>8.8975000000000009</v>
      </c>
      <c r="H7255" s="74"/>
      <c r="I7255" s="72"/>
      <c r="K7255" s="73"/>
    </row>
    <row r="7256" spans="2:11" ht="19.5" hidden="1" customHeight="1" thickBot="1">
      <c r="B7256" s="66" t="s">
        <v>0</v>
      </c>
      <c r="C7256" s="67"/>
      <c r="D7256" s="68">
        <f>AVERAGE(D7252:D7255)</f>
        <v>8.845937499999998</v>
      </c>
      <c r="E7256" s="26">
        <f>AVERAGE(E7252:E7255)</f>
        <v>8.870729166666667</v>
      </c>
      <c r="F7256" s="26">
        <f>AVERAGE(F7252:F7255)</f>
        <v>8.8955208333333342</v>
      </c>
      <c r="H7256" s="74"/>
      <c r="I7256" s="74"/>
      <c r="K7256" s="74"/>
    </row>
    <row r="7257" spans="2:11" ht="19.5" hidden="1" customHeight="1" thickTop="1">
      <c r="B7257" s="33"/>
      <c r="C7257" s="29"/>
      <c r="D7257" s="30"/>
      <c r="E7257" s="56"/>
      <c r="F7257" s="32"/>
      <c r="H7257" s="74"/>
    </row>
    <row r="7258" spans="2:11" ht="19.5" hidden="1" customHeight="1">
      <c r="B7258" s="33">
        <f>B7253+1</f>
        <v>42944</v>
      </c>
      <c r="C7258" s="34">
        <v>0.39583333333333331</v>
      </c>
      <c r="D7258" s="15">
        <v>8.853749999999998</v>
      </c>
      <c r="E7258" s="35">
        <v>8.877812500000001</v>
      </c>
      <c r="F7258" s="35">
        <v>8.9018750000000022</v>
      </c>
      <c r="H7258" s="74"/>
      <c r="J7258" s="79"/>
    </row>
    <row r="7259" spans="2:11" ht="19.5" hidden="1" customHeight="1">
      <c r="B7259" s="33"/>
      <c r="C7259" s="34">
        <v>0.52083333333333337</v>
      </c>
      <c r="D7259" s="15">
        <v>8.86</v>
      </c>
      <c r="E7259" s="35">
        <v>8.8840625000000006</v>
      </c>
      <c r="F7259" s="35">
        <v>8.9081250000000018</v>
      </c>
      <c r="H7259" s="74"/>
      <c r="J7259" s="79"/>
    </row>
    <row r="7260" spans="2:11" ht="19.5" hidden="1" customHeight="1">
      <c r="B7260" s="51"/>
      <c r="C7260" s="57">
        <v>0.64583333333333337</v>
      </c>
      <c r="D7260" s="63">
        <v>8.8649999999999984</v>
      </c>
      <c r="E7260" s="35">
        <v>8.8890624999999996</v>
      </c>
      <c r="F7260" s="65">
        <v>8.9131250000000009</v>
      </c>
      <c r="H7260" s="74"/>
    </row>
    <row r="7261" spans="2:11" ht="19.5" hidden="1" customHeight="1" thickBot="1">
      <c r="B7261" s="66" t="s">
        <v>0</v>
      </c>
      <c r="C7261" s="67"/>
      <c r="D7261" s="68">
        <f>AVERAGE(D7257:D7260)</f>
        <v>8.8595833333333314</v>
      </c>
      <c r="E7261" s="26">
        <f>AVERAGE(E7257:E7260)</f>
        <v>8.8836458333333344</v>
      </c>
      <c r="F7261" s="26">
        <f>AVERAGE(F7257:F7260)</f>
        <v>8.9077083333333338</v>
      </c>
      <c r="H7261" s="74"/>
      <c r="I7261" s="72"/>
      <c r="K7261" s="73"/>
    </row>
    <row r="7262" spans="2:11" ht="19.5" hidden="1" customHeight="1" thickTop="1">
      <c r="B7262" s="33"/>
      <c r="C7262" s="29"/>
      <c r="D7262" s="30"/>
      <c r="E7262" s="56"/>
      <c r="F7262" s="32"/>
      <c r="H7262" s="74"/>
      <c r="I7262" s="74"/>
      <c r="K7262" s="74"/>
    </row>
    <row r="7263" spans="2:11" ht="19.5" hidden="1" customHeight="1">
      <c r="B7263" s="33">
        <f>B7258+3</f>
        <v>42947</v>
      </c>
      <c r="C7263" s="34">
        <v>0.39583333333333331</v>
      </c>
      <c r="D7263" s="15">
        <v>8.8656249999999996</v>
      </c>
      <c r="E7263" s="35">
        <v>8.8903125000000003</v>
      </c>
      <c r="F7263" s="35">
        <v>8.9150000000000009</v>
      </c>
      <c r="H7263" s="74"/>
    </row>
    <row r="7264" spans="2:11" ht="19.5" hidden="1" customHeight="1">
      <c r="B7264" s="33"/>
      <c r="C7264" s="34">
        <v>0.52083333333333337</v>
      </c>
      <c r="D7264" s="15">
        <v>8.8687499999999986</v>
      </c>
      <c r="E7264" s="35">
        <v>8.8937499999999989</v>
      </c>
      <c r="F7264" s="35">
        <v>8.9187499999999993</v>
      </c>
      <c r="H7264" s="74"/>
    </row>
    <row r="7265" spans="2:11" ht="19.5" hidden="1" customHeight="1">
      <c r="B7265" s="51"/>
      <c r="C7265" s="57">
        <v>0.64583333333333337</v>
      </c>
      <c r="D7265" s="63">
        <v>8.8828125</v>
      </c>
      <c r="E7265" s="35">
        <v>8.9078125000000004</v>
      </c>
      <c r="F7265" s="65">
        <v>8.9328125000000007</v>
      </c>
      <c r="H7265" s="74"/>
    </row>
    <row r="7266" spans="2:11" ht="19.5" hidden="1" customHeight="1" thickBot="1">
      <c r="B7266" s="66" t="s">
        <v>0</v>
      </c>
      <c r="C7266" s="67"/>
      <c r="D7266" s="68">
        <f>AVERAGE(D7262:D7265)</f>
        <v>8.8723958333333339</v>
      </c>
      <c r="E7266" s="26">
        <f>AVERAGE(E7262:E7265)</f>
        <v>8.8972916666666659</v>
      </c>
      <c r="F7266" s="26">
        <f>AVERAGE(F7262:F7265)</f>
        <v>8.9221875000000015</v>
      </c>
      <c r="H7266" s="74"/>
    </row>
    <row r="7267" spans="2:11" ht="19.5" hidden="1" customHeight="1" thickTop="1">
      <c r="B7267" s="33"/>
      <c r="C7267" s="29"/>
      <c r="D7267" s="30"/>
      <c r="E7267" s="56"/>
      <c r="F7267" s="32"/>
      <c r="H7267" s="74"/>
      <c r="I7267" s="72"/>
      <c r="K7267" s="73"/>
    </row>
    <row r="7268" spans="2:11" ht="19.5" hidden="1" customHeight="1">
      <c r="B7268" s="33">
        <f>B7263+1</f>
        <v>42948</v>
      </c>
      <c r="C7268" s="34">
        <v>0.39583333333333331</v>
      </c>
      <c r="D7268" s="15">
        <v>8.9034375000000026</v>
      </c>
      <c r="E7268" s="35">
        <v>8.9265625000000011</v>
      </c>
      <c r="F7268" s="35">
        <v>8.9496874999999996</v>
      </c>
      <c r="H7268" s="74"/>
      <c r="I7268" s="74"/>
      <c r="K7268" s="74"/>
    </row>
    <row r="7269" spans="2:11" ht="19.5" hidden="1" customHeight="1">
      <c r="B7269" s="33"/>
      <c r="C7269" s="34">
        <v>0.52083333333333337</v>
      </c>
      <c r="D7269" s="15">
        <v>8.9337499999999999</v>
      </c>
      <c r="E7269" s="35">
        <v>8.9578124999999993</v>
      </c>
      <c r="F7269" s="35">
        <v>8.9818750000000005</v>
      </c>
      <c r="H7269" s="74"/>
    </row>
    <row r="7270" spans="2:11" ht="19.5" hidden="1" customHeight="1">
      <c r="B7270" s="51"/>
      <c r="C7270" s="57">
        <v>0.64583333333333337</v>
      </c>
      <c r="D7270" s="63">
        <v>8.9340624999999996</v>
      </c>
      <c r="E7270" s="35">
        <v>8.958124999999999</v>
      </c>
      <c r="F7270" s="65">
        <v>8.9821875000000002</v>
      </c>
      <c r="H7270" s="74"/>
    </row>
    <row r="7271" spans="2:11" ht="19.5" hidden="1" customHeight="1" thickBot="1">
      <c r="B7271" s="66" t="s">
        <v>0</v>
      </c>
      <c r="C7271" s="67"/>
      <c r="D7271" s="68">
        <f>AVERAGE(D7267:D7270)</f>
        <v>8.9237500000000001</v>
      </c>
      <c r="E7271" s="26">
        <f>AVERAGE(E7267:E7270)</f>
        <v>8.9474999999999998</v>
      </c>
      <c r="F7271" s="26">
        <f>AVERAGE(F7267:F7270)</f>
        <v>8.9712499999999995</v>
      </c>
      <c r="H7271" s="74"/>
      <c r="I7271" s="72"/>
      <c r="K7271" s="73"/>
    </row>
    <row r="7272" spans="2:11" ht="19.5" hidden="1" customHeight="1" thickTop="1">
      <c r="B7272" s="33"/>
      <c r="C7272" s="29"/>
      <c r="D7272" s="30"/>
      <c r="E7272" s="56"/>
      <c r="F7272" s="32"/>
      <c r="H7272" s="74"/>
      <c r="I7272" s="74"/>
      <c r="K7272" s="74"/>
    </row>
    <row r="7273" spans="2:11" ht="19.5" hidden="1" customHeight="1">
      <c r="B7273" s="33">
        <f>B7268+1</f>
        <v>42949</v>
      </c>
      <c r="C7273" s="34">
        <v>0.39583333333333331</v>
      </c>
      <c r="D7273" s="15">
        <v>8.9793749999999992</v>
      </c>
      <c r="E7273" s="35">
        <v>9.0034375000000004</v>
      </c>
      <c r="F7273" s="35">
        <v>9.0274999999999999</v>
      </c>
      <c r="H7273" s="74"/>
    </row>
    <row r="7274" spans="2:11" ht="19.5" hidden="1" customHeight="1">
      <c r="B7274" s="33"/>
      <c r="C7274" s="34">
        <v>0.52083333333333337</v>
      </c>
      <c r="D7274" s="15">
        <v>9.0021875000000016</v>
      </c>
      <c r="E7274" s="35">
        <v>9.026250000000001</v>
      </c>
      <c r="F7274" s="35">
        <v>9.0503124999999986</v>
      </c>
      <c r="H7274" s="74"/>
    </row>
    <row r="7275" spans="2:11" ht="19.5" hidden="1" customHeight="1">
      <c r="B7275" s="51"/>
      <c r="C7275" s="57">
        <v>0.64583333333333337</v>
      </c>
      <c r="D7275" s="63">
        <v>9.0084375000000012</v>
      </c>
      <c r="E7275" s="35">
        <v>9.0324999999999989</v>
      </c>
      <c r="F7275" s="65">
        <v>9.0565624999999983</v>
      </c>
      <c r="H7275" s="74"/>
      <c r="I7275" s="74"/>
    </row>
    <row r="7276" spans="2:11" ht="19.5" hidden="1" customHeight="1" thickBot="1">
      <c r="B7276" s="66" t="s">
        <v>0</v>
      </c>
      <c r="C7276" s="67"/>
      <c r="D7276" s="68">
        <f>AVERAGE(D7272:D7275)</f>
        <v>8.9966666666666679</v>
      </c>
      <c r="E7276" s="26">
        <f>AVERAGE(E7272:E7275)</f>
        <v>9.0207291666666674</v>
      </c>
      <c r="F7276" s="26">
        <f>AVERAGE(F7272:F7275)</f>
        <v>9.0447916666666668</v>
      </c>
      <c r="H7276" s="74"/>
      <c r="I7276" s="72"/>
      <c r="K7276" s="73"/>
    </row>
    <row r="7277" spans="2:11" ht="19.5" hidden="1" customHeight="1" thickTop="1">
      <c r="B7277" s="33"/>
      <c r="C7277" s="29"/>
      <c r="D7277" s="30"/>
      <c r="E7277" s="56"/>
      <c r="F7277" s="32"/>
      <c r="H7277" s="74"/>
      <c r="I7277" s="74"/>
      <c r="K7277" s="74"/>
    </row>
    <row r="7278" spans="2:11" ht="19.5" hidden="1" customHeight="1">
      <c r="B7278" s="33">
        <f>B7273+1</f>
        <v>42950</v>
      </c>
      <c r="C7278" s="34">
        <v>0.39583333333333331</v>
      </c>
      <c r="D7278" s="15">
        <v>9.0184374999999992</v>
      </c>
      <c r="E7278" s="35">
        <v>9.0425000000000004</v>
      </c>
      <c r="F7278" s="35">
        <v>9.0665624999999999</v>
      </c>
      <c r="H7278" s="74"/>
    </row>
    <row r="7279" spans="2:11" ht="19.5" hidden="1" customHeight="1">
      <c r="B7279" s="33"/>
      <c r="C7279" s="34">
        <v>0.52083333333333337</v>
      </c>
      <c r="D7279" s="15">
        <v>9.0424999999999986</v>
      </c>
      <c r="E7279" s="35">
        <v>9.0665624999999999</v>
      </c>
      <c r="F7279" s="35">
        <v>9.0906249999999993</v>
      </c>
      <c r="H7279" s="74"/>
    </row>
    <row r="7280" spans="2:11" ht="19.5" hidden="1" customHeight="1">
      <c r="B7280" s="51"/>
      <c r="C7280" s="57">
        <v>0.64583333333333337</v>
      </c>
      <c r="D7280" s="63">
        <v>9.0643750000000001</v>
      </c>
      <c r="E7280" s="35">
        <v>9.0884375000000013</v>
      </c>
      <c r="F7280" s="65">
        <v>9.1125000000000007</v>
      </c>
      <c r="H7280" s="74"/>
    </row>
    <row r="7281" spans="2:14" ht="19.5" hidden="1" customHeight="1" thickBot="1">
      <c r="B7281" s="66" t="s">
        <v>0</v>
      </c>
      <c r="C7281" s="67"/>
      <c r="D7281" s="68">
        <f>AVERAGE(D7277:D7280)</f>
        <v>9.0417708333333326</v>
      </c>
      <c r="E7281" s="26">
        <f>AVERAGE(E7277:E7280)</f>
        <v>9.0658333333333339</v>
      </c>
      <c r="F7281" s="26">
        <f>AVERAGE(F7277:F7280)</f>
        <v>9.0898958333333333</v>
      </c>
      <c r="H7281" s="74"/>
      <c r="L7281" s="80"/>
    </row>
    <row r="7282" spans="2:14" ht="19.5" hidden="1" customHeight="1" thickTop="1">
      <c r="B7282" s="33"/>
      <c r="C7282" s="29"/>
      <c r="D7282" s="30"/>
      <c r="E7282" s="56"/>
      <c r="F7282" s="32"/>
      <c r="H7282" s="74"/>
    </row>
    <row r="7283" spans="2:14" ht="19.5" hidden="1" customHeight="1">
      <c r="B7283" s="33">
        <f>B7278+1</f>
        <v>42951</v>
      </c>
      <c r="C7283" s="34">
        <v>0.39583333333333331</v>
      </c>
      <c r="D7283" s="15">
        <v>9.09</v>
      </c>
      <c r="E7283" s="35">
        <v>9.1131250000000001</v>
      </c>
      <c r="F7283" s="35">
        <v>9.1362500000000004</v>
      </c>
      <c r="H7283" s="74"/>
      <c r="I7283" s="73"/>
    </row>
    <row r="7284" spans="2:14" ht="19.5" hidden="1" customHeight="1">
      <c r="B7284" s="33"/>
      <c r="C7284" s="34">
        <v>0.52083333333333337</v>
      </c>
      <c r="D7284" s="15">
        <v>9.0709374999999994</v>
      </c>
      <c r="E7284" s="35">
        <v>9.0949999999999989</v>
      </c>
      <c r="F7284" s="35">
        <v>9.1190624999999983</v>
      </c>
      <c r="H7284" s="74"/>
    </row>
    <row r="7285" spans="2:14" ht="19.5" hidden="1" customHeight="1">
      <c r="B7285" s="51"/>
      <c r="C7285" s="57">
        <v>0.64583333333333337</v>
      </c>
      <c r="D7285" s="63">
        <v>9.0465625000000003</v>
      </c>
      <c r="E7285" s="35">
        <v>9.0706249999999997</v>
      </c>
      <c r="F7285" s="65">
        <v>9.0946874999999974</v>
      </c>
      <c r="H7285" s="74"/>
      <c r="N7285" s="80"/>
    </row>
    <row r="7286" spans="2:14" ht="19.5" hidden="1" customHeight="1" thickBot="1">
      <c r="B7286" s="66" t="s">
        <v>0</v>
      </c>
      <c r="C7286" s="67"/>
      <c r="D7286" s="68">
        <f>AVERAGE(D7282:D7285)</f>
        <v>9.0691666666666659</v>
      </c>
      <c r="E7286" s="26">
        <f>AVERAGE(E7282:E7285)</f>
        <v>9.0929166666666656</v>
      </c>
      <c r="F7286" s="26">
        <f>AVERAGE(F7282:F7285)</f>
        <v>9.1166666666666654</v>
      </c>
      <c r="H7286" s="74"/>
    </row>
    <row r="7287" spans="2:14" ht="19.5" hidden="1" customHeight="1" thickTop="1">
      <c r="B7287" s="33"/>
      <c r="C7287" s="29"/>
      <c r="D7287" s="30"/>
      <c r="E7287" s="56"/>
      <c r="F7287" s="32"/>
      <c r="H7287" s="74"/>
    </row>
    <row r="7288" spans="2:14" ht="19.5" hidden="1" customHeight="1">
      <c r="B7288" s="33">
        <f>B7283+4</f>
        <v>42955</v>
      </c>
      <c r="C7288" s="34">
        <v>0.39583333333333331</v>
      </c>
      <c r="D7288" s="15">
        <v>9.0318749999999994</v>
      </c>
      <c r="E7288" s="35">
        <v>9.0559374999999989</v>
      </c>
      <c r="F7288" s="35">
        <v>9.08</v>
      </c>
      <c r="H7288" s="74"/>
    </row>
    <row r="7289" spans="2:14" ht="19.5" hidden="1" customHeight="1">
      <c r="B7289" s="33"/>
      <c r="C7289" s="34">
        <v>0.52083333333333337</v>
      </c>
      <c r="D7289" s="15">
        <v>8.9446874999999988</v>
      </c>
      <c r="E7289" s="35">
        <v>8.96875</v>
      </c>
      <c r="F7289" s="35">
        <v>8.9928125000000012</v>
      </c>
      <c r="H7289" s="74"/>
    </row>
    <row r="7290" spans="2:14" ht="19.5" hidden="1" customHeight="1">
      <c r="B7290" s="51"/>
      <c r="C7290" s="57">
        <v>0.64583333333333337</v>
      </c>
      <c r="D7290" s="63">
        <v>8.9187500000000011</v>
      </c>
      <c r="E7290" s="35">
        <v>8.9425000000000008</v>
      </c>
      <c r="F7290" s="65">
        <v>8.9662500000000005</v>
      </c>
      <c r="H7290" s="74"/>
    </row>
    <row r="7291" spans="2:14" ht="19.5" hidden="1" customHeight="1" thickBot="1">
      <c r="B7291" s="66" t="s">
        <v>0</v>
      </c>
      <c r="C7291" s="67"/>
      <c r="D7291" s="68">
        <f>AVERAGE(D7287:D7290)</f>
        <v>8.9651041666666682</v>
      </c>
      <c r="E7291" s="26">
        <f>AVERAGE(E7287:E7290)</f>
        <v>8.9890625000000011</v>
      </c>
      <c r="F7291" s="26">
        <f>AVERAGE(F7287:F7290)</f>
        <v>9.0130208333333339</v>
      </c>
      <c r="H7291" s="74"/>
    </row>
    <row r="7292" spans="2:14" ht="19.5" hidden="1" customHeight="1" thickTop="1">
      <c r="B7292" s="33"/>
      <c r="C7292" s="29"/>
      <c r="D7292" s="30"/>
      <c r="E7292" s="56"/>
      <c r="F7292" s="32"/>
      <c r="H7292" s="74"/>
      <c r="J7292" s="78"/>
    </row>
    <row r="7293" spans="2:14" ht="19.5" hidden="1" customHeight="1">
      <c r="B7293" s="33">
        <f>B7288+1</f>
        <v>42956</v>
      </c>
      <c r="C7293" s="34">
        <v>0.39583333333333331</v>
      </c>
      <c r="D7293" s="15">
        <v>8.9065625000000015</v>
      </c>
      <c r="E7293" s="35">
        <v>8.9306250000000009</v>
      </c>
      <c r="F7293" s="35">
        <v>8.9546875000000004</v>
      </c>
      <c r="H7293" s="74"/>
    </row>
    <row r="7294" spans="2:14" ht="19.5" hidden="1" customHeight="1">
      <c r="B7294" s="33"/>
      <c r="C7294" s="34">
        <v>0.52083333333333337</v>
      </c>
      <c r="D7294" s="15">
        <v>8.8912500000000012</v>
      </c>
      <c r="E7294" s="35">
        <v>8.9149999999999991</v>
      </c>
      <c r="F7294" s="35">
        <v>8.9387499999999989</v>
      </c>
      <c r="H7294" s="74"/>
    </row>
    <row r="7295" spans="2:14" ht="19.5" hidden="1" customHeight="1">
      <c r="B7295" s="51"/>
      <c r="C7295" s="57">
        <v>0.64583333333333337</v>
      </c>
      <c r="D7295" s="63">
        <v>8.896250000000002</v>
      </c>
      <c r="E7295" s="35">
        <v>8.9203125000000014</v>
      </c>
      <c r="F7295" s="65">
        <v>8.9443750000000009</v>
      </c>
      <c r="H7295" s="74"/>
    </row>
    <row r="7296" spans="2:14" ht="19.5" hidden="1" customHeight="1" thickBot="1">
      <c r="B7296" s="66" t="s">
        <v>0</v>
      </c>
      <c r="C7296" s="67"/>
      <c r="D7296" s="68">
        <f>AVERAGE(D7292:D7295)</f>
        <v>8.8980208333333355</v>
      </c>
      <c r="E7296" s="26">
        <f>AVERAGE(E7292:E7295)</f>
        <v>8.9219791666666666</v>
      </c>
      <c r="F7296" s="26">
        <f>AVERAGE(F7292:F7295)</f>
        <v>8.9459374999999994</v>
      </c>
      <c r="H7296" s="74"/>
      <c r="J7296" s="80"/>
    </row>
    <row r="7297" spans="2:10" ht="19.5" hidden="1" customHeight="1" thickTop="1">
      <c r="B7297" s="33"/>
      <c r="C7297" s="29"/>
      <c r="D7297" s="30"/>
      <c r="E7297" s="56"/>
      <c r="F7297" s="32"/>
      <c r="H7297" s="74"/>
    </row>
    <row r="7298" spans="2:10" ht="19.5" hidden="1" customHeight="1">
      <c r="B7298" s="33">
        <f>B7293+1</f>
        <v>42957</v>
      </c>
      <c r="C7298" s="34">
        <v>0.39583333333333331</v>
      </c>
      <c r="D7298" s="15">
        <v>8.8981250000000021</v>
      </c>
      <c r="E7298" s="35">
        <v>8.9221875000000015</v>
      </c>
      <c r="F7298" s="35">
        <v>8.9462500000000009</v>
      </c>
      <c r="H7298" s="74"/>
    </row>
    <row r="7299" spans="2:10" ht="19.5" hidden="1" customHeight="1">
      <c r="B7299" s="33"/>
      <c r="C7299" s="34">
        <v>0.52083333333333337</v>
      </c>
      <c r="D7299" s="15">
        <v>8.9028125000000014</v>
      </c>
      <c r="E7299" s="35">
        <v>8.9268750000000026</v>
      </c>
      <c r="F7299" s="35">
        <v>8.950937500000002</v>
      </c>
      <c r="H7299" s="74"/>
    </row>
    <row r="7300" spans="2:10" ht="19.5" hidden="1" customHeight="1">
      <c r="B7300" s="51"/>
      <c r="C7300" s="57">
        <v>0.64583333333333337</v>
      </c>
      <c r="D7300" s="63">
        <v>8.9003125000000018</v>
      </c>
      <c r="E7300" s="35">
        <v>8.9243750000000013</v>
      </c>
      <c r="F7300" s="65">
        <v>8.9484375000000007</v>
      </c>
      <c r="H7300" s="74"/>
    </row>
    <row r="7301" spans="2:10" ht="19.5" hidden="1" customHeight="1" thickBot="1">
      <c r="B7301" s="66" t="s">
        <v>0</v>
      </c>
      <c r="C7301" s="67"/>
      <c r="D7301" s="68">
        <f>AVERAGE(D7297:D7300)</f>
        <v>8.9004166666666684</v>
      </c>
      <c r="E7301" s="26">
        <f>AVERAGE(E7297:E7300)</f>
        <v>8.9244791666666679</v>
      </c>
      <c r="F7301" s="26">
        <f>AVERAGE(F7297:F7300)</f>
        <v>8.9485416666666673</v>
      </c>
      <c r="H7301" s="74"/>
    </row>
    <row r="7302" spans="2:10" ht="19.5" hidden="1" customHeight="1" thickTop="1">
      <c r="B7302" s="33"/>
      <c r="C7302" s="29"/>
      <c r="D7302" s="30"/>
      <c r="E7302" s="56"/>
      <c r="F7302" s="32"/>
      <c r="H7302" s="74"/>
      <c r="J7302" s="76"/>
    </row>
    <row r="7303" spans="2:10" ht="19.5" hidden="1" customHeight="1">
      <c r="B7303" s="33">
        <f>B7298+1</f>
        <v>42958</v>
      </c>
      <c r="C7303" s="34">
        <v>0.39583333333333331</v>
      </c>
      <c r="D7303" s="15">
        <v>8.9171874999999972</v>
      </c>
      <c r="E7303" s="35">
        <v>8.9412499999999984</v>
      </c>
      <c r="F7303" s="35">
        <v>8.9653124999999996</v>
      </c>
      <c r="H7303" s="74"/>
    </row>
    <row r="7304" spans="2:10" ht="19.5" hidden="1" customHeight="1">
      <c r="B7304" s="33"/>
      <c r="C7304" s="34">
        <v>0.52083333333333337</v>
      </c>
      <c r="D7304" s="15">
        <v>8.9506250000000005</v>
      </c>
      <c r="E7304" s="35">
        <v>8.9746874999999999</v>
      </c>
      <c r="F7304" s="35">
        <v>8.9987499999999994</v>
      </c>
      <c r="H7304" s="74"/>
    </row>
    <row r="7305" spans="2:10" ht="19.5" hidden="1" customHeight="1">
      <c r="B7305" s="51"/>
      <c r="C7305" s="57">
        <v>0.64583333333333337</v>
      </c>
      <c r="D7305" s="63">
        <v>8.9956250000000004</v>
      </c>
      <c r="E7305" s="35">
        <v>9.0196874999999999</v>
      </c>
      <c r="F7305" s="65">
        <v>9.0437500000000011</v>
      </c>
      <c r="H7305" s="74"/>
    </row>
    <row r="7306" spans="2:10" ht="19.5" hidden="1" customHeight="1" thickBot="1">
      <c r="B7306" s="66" t="s">
        <v>0</v>
      </c>
      <c r="C7306" s="67"/>
      <c r="D7306" s="68">
        <f>AVERAGE(D7302:D7305)</f>
        <v>8.9544791666666672</v>
      </c>
      <c r="E7306" s="26">
        <f>AVERAGE(E7302:E7305)</f>
        <v>8.9785416666666666</v>
      </c>
      <c r="F7306" s="26">
        <f>AVERAGE(F7302:F7305)</f>
        <v>9.0026041666666661</v>
      </c>
      <c r="H7306" s="74"/>
    </row>
    <row r="7307" spans="2:10" ht="19.5" hidden="1" customHeight="1" thickTop="1">
      <c r="B7307" s="33"/>
      <c r="C7307" s="29"/>
      <c r="D7307" s="30"/>
      <c r="E7307" s="56"/>
      <c r="F7307" s="32"/>
      <c r="H7307" s="74"/>
      <c r="J7307" s="80"/>
    </row>
    <row r="7308" spans="2:10" ht="19.5" hidden="1" customHeight="1">
      <c r="B7308" s="33">
        <f>B7303+3</f>
        <v>42961</v>
      </c>
      <c r="C7308" s="34">
        <v>0.39583333333333331</v>
      </c>
      <c r="D7308" s="15">
        <v>9.0046874999999993</v>
      </c>
      <c r="E7308" s="35">
        <v>9.0287499999999987</v>
      </c>
      <c r="F7308" s="35">
        <v>9.0528124999999999</v>
      </c>
      <c r="H7308" s="74"/>
    </row>
    <row r="7309" spans="2:10" ht="19.5" hidden="1" customHeight="1">
      <c r="B7309" s="33"/>
      <c r="C7309" s="34">
        <v>0.52083333333333337</v>
      </c>
      <c r="D7309" s="15">
        <v>8.9984374999999996</v>
      </c>
      <c r="E7309" s="35">
        <v>9.0221874999999994</v>
      </c>
      <c r="F7309" s="35">
        <v>9.0459374999999991</v>
      </c>
      <c r="H7309" s="74"/>
    </row>
    <row r="7310" spans="2:10" ht="19.5" hidden="1" customHeight="1">
      <c r="B7310" s="51"/>
      <c r="C7310" s="57">
        <v>0.64583333333333337</v>
      </c>
      <c r="D7310" s="63">
        <v>8.9949999999999992</v>
      </c>
      <c r="E7310" s="35">
        <v>9.0182812499999994</v>
      </c>
      <c r="F7310" s="65">
        <v>9.0415624999999995</v>
      </c>
      <c r="H7310" s="74"/>
    </row>
    <row r="7311" spans="2:10" ht="19.5" hidden="1" customHeight="1" thickBot="1">
      <c r="B7311" s="66" t="s">
        <v>0</v>
      </c>
      <c r="C7311" s="67"/>
      <c r="D7311" s="68">
        <f>AVERAGE(D7307:D7310)</f>
        <v>8.9993749999999988</v>
      </c>
      <c r="E7311" s="26">
        <f>AVERAGE(E7307:E7310)</f>
        <v>9.0230729166666652</v>
      </c>
      <c r="F7311" s="26">
        <f>AVERAGE(F7307:F7310)</f>
        <v>9.0467708333333334</v>
      </c>
      <c r="H7311" s="74"/>
    </row>
    <row r="7312" spans="2:10" ht="19.5" hidden="1" customHeight="1" thickTop="1">
      <c r="B7312" s="33"/>
      <c r="C7312" s="29"/>
      <c r="D7312" s="30"/>
      <c r="E7312" s="56"/>
      <c r="F7312" s="32"/>
      <c r="H7312" s="74"/>
    </row>
    <row r="7313" spans="2:11" ht="19.5" hidden="1" customHeight="1">
      <c r="B7313" s="33">
        <f>B7308+1</f>
        <v>42962</v>
      </c>
      <c r="C7313" s="34">
        <v>0.39583333333333331</v>
      </c>
      <c r="D7313" s="15">
        <v>8.9915624999999988</v>
      </c>
      <c r="E7313" s="35">
        <v>9.015625</v>
      </c>
      <c r="F7313" s="35">
        <v>9.0396874999999994</v>
      </c>
      <c r="H7313" s="74"/>
    </row>
    <row r="7314" spans="2:11" ht="19.5" hidden="1" customHeight="1">
      <c r="B7314" s="33"/>
      <c r="C7314" s="34">
        <v>0.52083333333333337</v>
      </c>
      <c r="D7314" s="15">
        <v>8.9928124999999994</v>
      </c>
      <c r="E7314" s="35">
        <v>9.0168749999999989</v>
      </c>
      <c r="F7314" s="35">
        <v>9.0409375000000001</v>
      </c>
      <c r="H7314" s="74"/>
    </row>
    <row r="7315" spans="2:11" ht="19.5" hidden="1" customHeight="1">
      <c r="B7315" s="51"/>
      <c r="C7315" s="57">
        <v>0.64583333333333337</v>
      </c>
      <c r="D7315" s="63">
        <v>8.9728125000000016</v>
      </c>
      <c r="E7315" s="35">
        <v>8.9968749999999993</v>
      </c>
      <c r="F7315" s="65">
        <v>9.0209374999999987</v>
      </c>
      <c r="H7315" s="74"/>
    </row>
    <row r="7316" spans="2:11" ht="19.5" hidden="1" customHeight="1" thickBot="1">
      <c r="B7316" s="66" t="s">
        <v>0</v>
      </c>
      <c r="C7316" s="67"/>
      <c r="D7316" s="68">
        <f>AVERAGE(D7312:D7315)</f>
        <v>8.9857291666666672</v>
      </c>
      <c r="E7316" s="26">
        <f>AVERAGE(E7312:E7315)</f>
        <v>9.0097916666666666</v>
      </c>
      <c r="F7316" s="26">
        <f>AVERAGE(F7312:F7315)</f>
        <v>9.0338541666666661</v>
      </c>
      <c r="H7316" s="74"/>
      <c r="I7316" s="72"/>
      <c r="K7316" s="73"/>
    </row>
    <row r="7317" spans="2:11" ht="19.5" hidden="1" customHeight="1" thickTop="1">
      <c r="B7317" s="33"/>
      <c r="C7317" s="29"/>
      <c r="D7317" s="30"/>
      <c r="E7317" s="56"/>
      <c r="F7317" s="32"/>
      <c r="H7317" s="74"/>
      <c r="I7317" s="74"/>
      <c r="K7317" s="74"/>
    </row>
    <row r="7318" spans="2:11" ht="19.5" hidden="1" customHeight="1">
      <c r="B7318" s="33">
        <f>B7313+1</f>
        <v>42963</v>
      </c>
      <c r="C7318" s="34">
        <v>0.39583333333333331</v>
      </c>
      <c r="D7318" s="15">
        <v>8.9821875000000002</v>
      </c>
      <c r="E7318" s="35">
        <v>9.0062500000000014</v>
      </c>
      <c r="F7318" s="35">
        <v>9.0303125000000009</v>
      </c>
      <c r="H7318" s="74"/>
    </row>
    <row r="7319" spans="2:11" ht="19.5" hidden="1" customHeight="1">
      <c r="B7319" s="33"/>
      <c r="C7319" s="34">
        <v>0.52083333333333337</v>
      </c>
      <c r="D7319" s="15">
        <v>8.9837500000000006</v>
      </c>
      <c r="E7319" s="35">
        <v>9.0078125</v>
      </c>
      <c r="F7319" s="35">
        <v>9.0318749999999994</v>
      </c>
      <c r="H7319" s="74"/>
    </row>
    <row r="7320" spans="2:11" ht="19.5" hidden="1" customHeight="1">
      <c r="B7320" s="51"/>
      <c r="C7320" s="57">
        <v>0.64583333333333337</v>
      </c>
      <c r="D7320" s="63">
        <v>8.9821875000000002</v>
      </c>
      <c r="E7320" s="35">
        <v>9.0062499999999996</v>
      </c>
      <c r="F7320" s="65">
        <v>9.0303124999999991</v>
      </c>
      <c r="H7320" s="74"/>
    </row>
    <row r="7321" spans="2:11" ht="19.5" hidden="1" customHeight="1" thickBot="1">
      <c r="B7321" s="66" t="s">
        <v>0</v>
      </c>
      <c r="C7321" s="67"/>
      <c r="D7321" s="68">
        <f>AVERAGE(D7317:D7320)</f>
        <v>8.9827083333333348</v>
      </c>
      <c r="E7321" s="26">
        <f>AVERAGE(E7317:E7320)</f>
        <v>9.0067708333333343</v>
      </c>
      <c r="F7321" s="26">
        <f>AVERAGE(F7317:F7320)</f>
        <v>9.0308333333333337</v>
      </c>
      <c r="H7321" s="74"/>
    </row>
    <row r="7322" spans="2:11" ht="19.5" hidden="1" customHeight="1" thickTop="1">
      <c r="B7322" s="33"/>
      <c r="C7322" s="29"/>
      <c r="D7322" s="30"/>
      <c r="E7322" s="56"/>
      <c r="F7322" s="32"/>
      <c r="H7322" s="74"/>
    </row>
    <row r="7323" spans="2:11" ht="19.5" hidden="1" customHeight="1">
      <c r="B7323" s="33">
        <f>B7318+1</f>
        <v>42964</v>
      </c>
      <c r="C7323" s="34">
        <v>0.39583333333333331</v>
      </c>
      <c r="D7323" s="15">
        <v>8.9837500000000006</v>
      </c>
      <c r="E7323" s="35">
        <v>9.0078125</v>
      </c>
      <c r="F7323" s="35">
        <v>9.0318749999999994</v>
      </c>
      <c r="H7323" s="74"/>
    </row>
    <row r="7324" spans="2:11" ht="19.5" hidden="1" customHeight="1">
      <c r="B7324" s="33"/>
      <c r="C7324" s="34">
        <v>0.52083333333333337</v>
      </c>
      <c r="D7324" s="15">
        <v>8.987187500000001</v>
      </c>
      <c r="E7324" s="35">
        <v>9.0112500000000004</v>
      </c>
      <c r="F7324" s="35">
        <v>9.0353124999999981</v>
      </c>
      <c r="H7324" s="74"/>
    </row>
    <row r="7325" spans="2:11" ht="19.5" hidden="1" customHeight="1">
      <c r="B7325" s="51"/>
      <c r="C7325" s="57">
        <v>0.64583333333333337</v>
      </c>
      <c r="D7325" s="63">
        <v>8.9840625000000003</v>
      </c>
      <c r="E7325" s="35">
        <v>9.0081249999999997</v>
      </c>
      <c r="F7325" s="65">
        <v>9.0321874999999991</v>
      </c>
      <c r="H7325" s="74"/>
    </row>
    <row r="7326" spans="2:11" ht="19.5" hidden="1" customHeight="1" thickBot="1">
      <c r="B7326" s="66" t="s">
        <v>0</v>
      </c>
      <c r="C7326" s="67"/>
      <c r="D7326" s="68">
        <f>AVERAGE(D7322:D7325)</f>
        <v>8.9850000000000012</v>
      </c>
      <c r="E7326" s="26">
        <f>AVERAGE(E7322:E7325)</f>
        <v>9.0090625000000006</v>
      </c>
      <c r="F7326" s="26">
        <f>AVERAGE(F7322:F7325)</f>
        <v>9.0331249999999983</v>
      </c>
      <c r="H7326" s="74"/>
    </row>
    <row r="7327" spans="2:11" ht="19.5" hidden="1" customHeight="1" thickTop="1">
      <c r="B7327" s="33"/>
      <c r="C7327" s="29"/>
      <c r="D7327" s="30"/>
      <c r="E7327" s="56"/>
      <c r="F7327" s="32"/>
      <c r="H7327" s="74"/>
    </row>
    <row r="7328" spans="2:11" ht="19.5" hidden="1" customHeight="1">
      <c r="B7328" s="33">
        <f>B7323+1</f>
        <v>42965</v>
      </c>
      <c r="C7328" s="34">
        <v>0.39583333333333331</v>
      </c>
      <c r="D7328" s="15">
        <v>8.9909375000000011</v>
      </c>
      <c r="E7328" s="35">
        <v>9.0150000000000006</v>
      </c>
      <c r="F7328" s="35">
        <v>9.0390625000000018</v>
      </c>
      <c r="H7328" s="74"/>
    </row>
    <row r="7329" spans="2:8" ht="19.5" hidden="1" customHeight="1">
      <c r="B7329" s="33"/>
      <c r="C7329" s="34">
        <v>0.52083333333333337</v>
      </c>
      <c r="D7329" s="15">
        <v>8.9824999999999999</v>
      </c>
      <c r="E7329" s="35">
        <v>9.0065624999999994</v>
      </c>
      <c r="F7329" s="35">
        <v>9.0306249999999988</v>
      </c>
      <c r="H7329" s="74"/>
    </row>
    <row r="7330" spans="2:8" ht="19.5" hidden="1" customHeight="1">
      <c r="B7330" s="51"/>
      <c r="C7330" s="57">
        <v>0.64583333333333337</v>
      </c>
      <c r="D7330" s="63">
        <v>8.9812499999999975</v>
      </c>
      <c r="E7330" s="35">
        <v>9.0053124999999987</v>
      </c>
      <c r="F7330" s="65">
        <v>9.0293749999999982</v>
      </c>
      <c r="H7330" s="74"/>
    </row>
    <row r="7331" spans="2:8" ht="19.5" hidden="1" customHeight="1" thickBot="1">
      <c r="B7331" s="66" t="s">
        <v>0</v>
      </c>
      <c r="C7331" s="67"/>
      <c r="D7331" s="68">
        <f>AVERAGE(D7327:D7330)</f>
        <v>8.9848958333333329</v>
      </c>
      <c r="E7331" s="26">
        <f>AVERAGE(E7327:E7330)</f>
        <v>9.0089583333333341</v>
      </c>
      <c r="F7331" s="26">
        <f>AVERAGE(F7327:F7330)</f>
        <v>9.0330208333333335</v>
      </c>
      <c r="H7331" s="74"/>
    </row>
    <row r="7332" spans="2:8" ht="19.5" hidden="1" customHeight="1" thickTop="1">
      <c r="B7332" s="33"/>
      <c r="C7332" s="29"/>
      <c r="D7332" s="30"/>
      <c r="E7332" s="56"/>
      <c r="F7332" s="32"/>
      <c r="H7332" s="74"/>
    </row>
    <row r="7333" spans="2:8" ht="19.5" hidden="1" customHeight="1">
      <c r="B7333" s="33">
        <f>B7328+3</f>
        <v>42968</v>
      </c>
      <c r="C7333" s="34">
        <v>0.39583333333333331</v>
      </c>
      <c r="D7333" s="15">
        <v>8.9809374999999996</v>
      </c>
      <c r="E7333" s="35">
        <v>9.004999999999999</v>
      </c>
      <c r="F7333" s="35">
        <v>9.0290624999999967</v>
      </c>
      <c r="H7333" s="74"/>
    </row>
    <row r="7334" spans="2:8" ht="19.5" hidden="1" customHeight="1">
      <c r="B7334" s="33"/>
      <c r="C7334" s="34">
        <v>0.52083333333333337</v>
      </c>
      <c r="D7334" s="15">
        <v>8.9849999999999994</v>
      </c>
      <c r="E7334" s="35">
        <v>9.009999999999998</v>
      </c>
      <c r="F7334" s="35">
        <v>9.0349999999999966</v>
      </c>
      <c r="H7334" s="74"/>
    </row>
    <row r="7335" spans="2:8" ht="19.5" hidden="1" customHeight="1">
      <c r="B7335" s="51"/>
      <c r="C7335" s="57">
        <v>0.64583333333333337</v>
      </c>
      <c r="D7335" s="63">
        <v>8.9934374999999989</v>
      </c>
      <c r="E7335" s="35">
        <v>9.0174999999999983</v>
      </c>
      <c r="F7335" s="65">
        <v>9.0415624999999995</v>
      </c>
      <c r="H7335" s="74"/>
    </row>
    <row r="7336" spans="2:8" ht="19.5" hidden="1" customHeight="1" thickBot="1">
      <c r="B7336" s="66" t="s">
        <v>0</v>
      </c>
      <c r="C7336" s="67"/>
      <c r="D7336" s="68">
        <f>AVERAGE(D7332:D7335)</f>
        <v>8.9864583333333332</v>
      </c>
      <c r="E7336" s="26">
        <f>AVERAGE(E7332:E7335)</f>
        <v>9.0108333333333324</v>
      </c>
      <c r="F7336" s="26">
        <f>AVERAGE(F7332:F7335)</f>
        <v>9.0352083333333297</v>
      </c>
      <c r="H7336" s="74"/>
    </row>
    <row r="7337" spans="2:8" ht="19.5" hidden="1" customHeight="1" thickTop="1">
      <c r="B7337" s="33"/>
      <c r="C7337" s="29"/>
      <c r="D7337" s="30"/>
      <c r="E7337" s="56"/>
      <c r="F7337" s="32"/>
      <c r="H7337" s="74"/>
    </row>
    <row r="7338" spans="2:8" ht="19.5" hidden="1" customHeight="1">
      <c r="B7338" s="33">
        <f>B7333+1</f>
        <v>42969</v>
      </c>
      <c r="C7338" s="34">
        <v>0.39583333333333331</v>
      </c>
      <c r="D7338" s="15">
        <v>8.9946874999999995</v>
      </c>
      <c r="E7338" s="35">
        <v>9.0196874999999999</v>
      </c>
      <c r="F7338" s="35">
        <v>9.0446874999999984</v>
      </c>
      <c r="H7338" s="74"/>
    </row>
    <row r="7339" spans="2:8" ht="19.5" hidden="1" customHeight="1">
      <c r="B7339" s="33"/>
      <c r="C7339" s="34">
        <v>0.52083333333333337</v>
      </c>
      <c r="D7339" s="15">
        <v>9.0096875000000001</v>
      </c>
      <c r="E7339" s="35">
        <v>9.0337500000000013</v>
      </c>
      <c r="F7339" s="35">
        <v>9.0578125000000007</v>
      </c>
      <c r="H7339" s="74"/>
    </row>
    <row r="7340" spans="2:8" ht="19.5" hidden="1" customHeight="1">
      <c r="B7340" s="51"/>
      <c r="C7340" s="57">
        <v>0.64583333333333337</v>
      </c>
      <c r="D7340" s="63">
        <v>9.0109374999999989</v>
      </c>
      <c r="E7340" s="35">
        <v>9.0350000000000001</v>
      </c>
      <c r="F7340" s="65">
        <v>9.0590624999999996</v>
      </c>
      <c r="H7340" s="74"/>
    </row>
    <row r="7341" spans="2:8" ht="19.5" hidden="1" customHeight="1" thickBot="1">
      <c r="B7341" s="66" t="s">
        <v>0</v>
      </c>
      <c r="C7341" s="67"/>
      <c r="D7341" s="68">
        <f>AVERAGE(D7337:D7340)</f>
        <v>9.0051041666666674</v>
      </c>
      <c r="E7341" s="26">
        <f>AVERAGE(E7337:E7340)</f>
        <v>9.0294791666666665</v>
      </c>
      <c r="F7341" s="26">
        <f>AVERAGE(F7337:F7340)</f>
        <v>9.0538541666666656</v>
      </c>
      <c r="H7341" s="74"/>
    </row>
    <row r="7342" spans="2:8" ht="19.5" hidden="1" customHeight="1" thickTop="1">
      <c r="B7342" s="33"/>
      <c r="C7342" s="29"/>
      <c r="D7342" s="30"/>
      <c r="E7342" s="56"/>
      <c r="F7342" s="32"/>
      <c r="H7342" s="74"/>
    </row>
    <row r="7343" spans="2:8" ht="19.5" hidden="1" customHeight="1">
      <c r="B7343" s="33">
        <f>B7338+1</f>
        <v>42970</v>
      </c>
      <c r="C7343" s="34">
        <v>0.39583333333333331</v>
      </c>
      <c r="D7343" s="15">
        <v>9.0015625000000021</v>
      </c>
      <c r="E7343" s="35">
        <v>9.0265625000000007</v>
      </c>
      <c r="F7343" s="35">
        <v>9.0515624999999993</v>
      </c>
      <c r="H7343" s="74"/>
    </row>
    <row r="7344" spans="2:8" ht="19.5" hidden="1" customHeight="1">
      <c r="B7344" s="33"/>
      <c r="C7344" s="34">
        <v>0.52083333333333337</v>
      </c>
      <c r="D7344" s="15">
        <v>8.9996875000000003</v>
      </c>
      <c r="E7344" s="35">
        <v>9.0246874999999989</v>
      </c>
      <c r="F7344" s="35">
        <v>9.0496874999999974</v>
      </c>
      <c r="H7344" s="74"/>
    </row>
    <row r="7345" spans="2:8" ht="19.5" hidden="1" customHeight="1">
      <c r="B7345" s="51"/>
      <c r="C7345" s="57">
        <v>0.64583333333333337</v>
      </c>
      <c r="D7345" s="63">
        <v>8.9981249999999999</v>
      </c>
      <c r="E7345" s="35">
        <v>9.0231250000000003</v>
      </c>
      <c r="F7345" s="65">
        <v>9.0481249999999989</v>
      </c>
      <c r="H7345" s="74"/>
    </row>
    <row r="7346" spans="2:8" ht="19.5" hidden="1" customHeight="1" thickBot="1">
      <c r="B7346" s="66" t="s">
        <v>0</v>
      </c>
      <c r="C7346" s="67"/>
      <c r="D7346" s="68">
        <f>AVERAGE(D7342:D7345)</f>
        <v>8.9997916666666669</v>
      </c>
      <c r="E7346" s="26">
        <f>AVERAGE(E7342:E7345)</f>
        <v>9.0247916666666672</v>
      </c>
      <c r="F7346" s="26">
        <f>AVERAGE(F7342:F7345)</f>
        <v>9.0497916666666658</v>
      </c>
      <c r="H7346" s="74"/>
    </row>
    <row r="7347" spans="2:8" ht="19.5" hidden="1" customHeight="1" thickTop="1">
      <c r="B7347" s="33"/>
      <c r="C7347" s="29"/>
      <c r="D7347" s="30"/>
      <c r="E7347" s="56"/>
      <c r="F7347" s="32"/>
      <c r="H7347" s="74"/>
    </row>
    <row r="7348" spans="2:8" ht="19.5" hidden="1" customHeight="1">
      <c r="B7348" s="33">
        <f>B7343+1</f>
        <v>42971</v>
      </c>
      <c r="C7348" s="34">
        <v>0.39583333333333331</v>
      </c>
      <c r="D7348" s="15">
        <v>8.9975000000000005</v>
      </c>
      <c r="E7348" s="35">
        <v>9.0215624999999999</v>
      </c>
      <c r="F7348" s="35">
        <v>9.0456249999999994</v>
      </c>
      <c r="H7348" s="74"/>
    </row>
    <row r="7349" spans="2:8" ht="19.5" hidden="1" customHeight="1">
      <c r="B7349" s="33"/>
      <c r="C7349" s="34">
        <v>0.52083333333333337</v>
      </c>
      <c r="D7349" s="15">
        <v>8.9646875000000001</v>
      </c>
      <c r="E7349" s="35">
        <v>8.9896874999999987</v>
      </c>
      <c r="F7349" s="35">
        <v>9.0146874999999991</v>
      </c>
      <c r="H7349" s="74"/>
    </row>
    <row r="7350" spans="2:8" ht="19.5" hidden="1" customHeight="1">
      <c r="B7350" s="51"/>
      <c r="C7350" s="57">
        <v>0.64583333333333337</v>
      </c>
      <c r="D7350" s="63">
        <v>8.9556249999999995</v>
      </c>
      <c r="E7350" s="35">
        <v>8.9796875000000007</v>
      </c>
      <c r="F7350" s="65">
        <v>9.0037500000000001</v>
      </c>
      <c r="H7350" s="74"/>
    </row>
    <row r="7351" spans="2:8" ht="19.5" hidden="1" customHeight="1" thickBot="1">
      <c r="B7351" s="66" t="s">
        <v>0</v>
      </c>
      <c r="C7351" s="67"/>
      <c r="D7351" s="68">
        <f>AVERAGE(D7347:D7350)</f>
        <v>8.9726041666666649</v>
      </c>
      <c r="E7351" s="26">
        <f>AVERAGE(E7347:E7350)</f>
        <v>8.9969791666666659</v>
      </c>
      <c r="F7351" s="26">
        <f>AVERAGE(F7347:F7350)</f>
        <v>9.0213541666666668</v>
      </c>
      <c r="H7351" s="74"/>
    </row>
    <row r="7352" spans="2:8" ht="19.5" hidden="1" customHeight="1" thickTop="1">
      <c r="B7352" s="33"/>
      <c r="C7352" s="29"/>
      <c r="D7352" s="30"/>
      <c r="E7352" s="56"/>
      <c r="F7352" s="32"/>
      <c r="H7352" s="74"/>
    </row>
    <row r="7353" spans="2:8" ht="19.5" hidden="1" customHeight="1">
      <c r="B7353" s="33">
        <f>B7348+1</f>
        <v>42972</v>
      </c>
      <c r="C7353" s="34">
        <v>0.39583333333333331</v>
      </c>
      <c r="D7353" s="15">
        <v>8.9668749999999999</v>
      </c>
      <c r="E7353" s="35">
        <v>8.9909374999999994</v>
      </c>
      <c r="F7353" s="35">
        <v>9.0149999999999988</v>
      </c>
      <c r="H7353" s="74"/>
    </row>
    <row r="7354" spans="2:8" ht="19.5" hidden="1" customHeight="1">
      <c r="B7354" s="33"/>
      <c r="C7354" s="34">
        <v>0.52083333333333337</v>
      </c>
      <c r="D7354" s="15">
        <v>8.9893750000000008</v>
      </c>
      <c r="E7354" s="35">
        <v>9.013437500000002</v>
      </c>
      <c r="F7354" s="35">
        <v>9.0375000000000014</v>
      </c>
      <c r="H7354" s="74"/>
    </row>
    <row r="7355" spans="2:8" ht="19.5" hidden="1" customHeight="1">
      <c r="B7355" s="51"/>
      <c r="C7355" s="57">
        <v>0.64583333333333337</v>
      </c>
      <c r="D7355" s="63">
        <v>9.0053124999999987</v>
      </c>
      <c r="E7355" s="35">
        <v>9.0303124999999991</v>
      </c>
      <c r="F7355" s="65">
        <v>9.0553124999999994</v>
      </c>
      <c r="H7355" s="74"/>
    </row>
    <row r="7356" spans="2:8" ht="19.5" hidden="1" customHeight="1" thickBot="1">
      <c r="B7356" s="66" t="s">
        <v>0</v>
      </c>
      <c r="C7356" s="67"/>
      <c r="D7356" s="68">
        <f>AVERAGE(D7352:D7355)</f>
        <v>8.9871874999999992</v>
      </c>
      <c r="E7356" s="26">
        <f>AVERAGE(E7352:E7355)</f>
        <v>9.0115625000000019</v>
      </c>
      <c r="F7356" s="26">
        <f>AVERAGE(F7352:F7355)</f>
        <v>9.0359375000000011</v>
      </c>
      <c r="H7356" s="74"/>
    </row>
    <row r="7357" spans="2:8" ht="19.5" hidden="1" customHeight="1" thickTop="1">
      <c r="B7357" s="33"/>
      <c r="C7357" s="29"/>
      <c r="D7357" s="30"/>
      <c r="E7357" s="56"/>
      <c r="F7357" s="32"/>
      <c r="H7357" s="74"/>
    </row>
    <row r="7358" spans="2:8" ht="19.5" hidden="1" customHeight="1">
      <c r="B7358" s="33">
        <f>B7353+3</f>
        <v>42975</v>
      </c>
      <c r="C7358" s="34">
        <v>0.39583333333333331</v>
      </c>
      <c r="D7358" s="15">
        <v>9.0065625000000011</v>
      </c>
      <c r="E7358" s="35">
        <v>9.0306250000000006</v>
      </c>
      <c r="F7358" s="35">
        <v>9.0546875</v>
      </c>
      <c r="H7358" s="74"/>
    </row>
    <row r="7359" spans="2:8" ht="19.5" hidden="1" customHeight="1">
      <c r="B7359" s="33"/>
      <c r="C7359" s="34">
        <v>0.52083333333333337</v>
      </c>
      <c r="D7359" s="15">
        <v>9.0190624999999986</v>
      </c>
      <c r="E7359" s="35">
        <v>9.044062499999999</v>
      </c>
      <c r="F7359" s="35">
        <v>9.0690624999999994</v>
      </c>
      <c r="H7359" s="74"/>
    </row>
    <row r="7360" spans="2:8" ht="19.5" hidden="1" customHeight="1">
      <c r="B7360" s="51"/>
      <c r="C7360" s="57">
        <v>0.64583333333333337</v>
      </c>
      <c r="D7360" s="63">
        <v>9.0240624999999994</v>
      </c>
      <c r="E7360" s="35">
        <v>9.0490624999999998</v>
      </c>
      <c r="F7360" s="65">
        <v>9.0740625000000001</v>
      </c>
      <c r="H7360" s="74"/>
    </row>
    <row r="7361" spans="2:8" ht="19.5" hidden="1" customHeight="1" thickBot="1">
      <c r="B7361" s="66" t="s">
        <v>0</v>
      </c>
      <c r="C7361" s="67"/>
      <c r="D7361" s="68">
        <f>AVERAGE(D7357:D7360)</f>
        <v>9.0165624999999991</v>
      </c>
      <c r="E7361" s="26">
        <f>AVERAGE(E7357:E7360)</f>
        <v>9.0412499999999998</v>
      </c>
      <c r="F7361" s="26">
        <f>AVERAGE(F7357:F7360)</f>
        <v>9.0659375000000004</v>
      </c>
      <c r="H7361" s="74"/>
    </row>
    <row r="7362" spans="2:8" ht="19.5" hidden="1" customHeight="1" thickTop="1">
      <c r="B7362" s="33"/>
      <c r="C7362" s="29"/>
      <c r="D7362" s="30"/>
      <c r="E7362" s="56"/>
      <c r="F7362" s="32"/>
      <c r="H7362" s="74"/>
    </row>
    <row r="7363" spans="2:8" ht="19.5" hidden="1" customHeight="1">
      <c r="B7363" s="33">
        <f>B7358+1</f>
        <v>42976</v>
      </c>
      <c r="C7363" s="34">
        <v>0.39583333333333331</v>
      </c>
      <c r="D7363" s="15">
        <v>9.02</v>
      </c>
      <c r="E7363" s="35">
        <v>9.0449999999999999</v>
      </c>
      <c r="F7363" s="35">
        <v>9.07</v>
      </c>
      <c r="H7363" s="74"/>
    </row>
    <row r="7364" spans="2:8" ht="19.5" hidden="1" customHeight="1">
      <c r="B7364" s="33"/>
      <c r="C7364" s="34">
        <v>0.52083333333333337</v>
      </c>
      <c r="D7364" s="15">
        <v>9.0181249999999995</v>
      </c>
      <c r="E7364" s="35">
        <v>9.0431249999999999</v>
      </c>
      <c r="F7364" s="35">
        <v>9.0681250000000002</v>
      </c>
      <c r="H7364" s="74"/>
    </row>
    <row r="7365" spans="2:8" ht="19.5" hidden="1" customHeight="1">
      <c r="B7365" s="51"/>
      <c r="C7365" s="57">
        <v>0.64583333333333337</v>
      </c>
      <c r="D7365" s="63">
        <v>9.0293749999999999</v>
      </c>
      <c r="E7365" s="35">
        <v>9.0543750000000003</v>
      </c>
      <c r="F7365" s="65">
        <v>9.0793750000000006</v>
      </c>
      <c r="H7365" s="74"/>
    </row>
    <row r="7366" spans="2:8" ht="19.5" hidden="1" customHeight="1" thickBot="1">
      <c r="B7366" s="66" t="s">
        <v>0</v>
      </c>
      <c r="C7366" s="67"/>
      <c r="D7366" s="68">
        <f>AVERAGE(D7362:D7365)</f>
        <v>9.0225000000000009</v>
      </c>
      <c r="E7366" s="26">
        <f>AVERAGE(E7362:E7365)</f>
        <v>9.0474999999999994</v>
      </c>
      <c r="F7366" s="26">
        <f>AVERAGE(F7362:F7365)</f>
        <v>9.0724999999999998</v>
      </c>
      <c r="H7366" s="74"/>
    </row>
    <row r="7367" spans="2:8" ht="19.5" hidden="1" customHeight="1" thickTop="1">
      <c r="B7367" s="33"/>
      <c r="C7367" s="29"/>
      <c r="D7367" s="30"/>
      <c r="E7367" s="56"/>
      <c r="F7367" s="32"/>
      <c r="H7367" s="74"/>
    </row>
    <row r="7368" spans="2:8" ht="19.5" hidden="1" customHeight="1">
      <c r="B7368" s="33">
        <f>B7363+1</f>
        <v>42977</v>
      </c>
      <c r="C7368" s="34">
        <v>0.39583333333333331</v>
      </c>
      <c r="D7368" s="15">
        <v>9.0446874999999984</v>
      </c>
      <c r="E7368" s="35">
        <v>9.0687499999999996</v>
      </c>
      <c r="F7368" s="35">
        <v>9.0928125000000009</v>
      </c>
      <c r="H7368" s="74"/>
    </row>
    <row r="7369" spans="2:8" ht="19.5" hidden="1" customHeight="1">
      <c r="B7369" s="33"/>
      <c r="C7369" s="34">
        <v>0.52083333333333337</v>
      </c>
      <c r="D7369" s="15">
        <v>9.0912499999999987</v>
      </c>
      <c r="E7369" s="35">
        <v>9.1162500000000009</v>
      </c>
      <c r="F7369" s="35">
        <v>9.1412500000000012</v>
      </c>
      <c r="H7369" s="74"/>
    </row>
    <row r="7370" spans="2:8" ht="19.5" hidden="1" customHeight="1">
      <c r="B7370" s="51"/>
      <c r="C7370" s="57">
        <v>0.64583333333333337</v>
      </c>
      <c r="D7370" s="63">
        <v>9.1293749999999996</v>
      </c>
      <c r="E7370" s="35">
        <v>9.1543749999999999</v>
      </c>
      <c r="F7370" s="65">
        <v>9.1793750000000003</v>
      </c>
      <c r="H7370" s="74"/>
    </row>
    <row r="7371" spans="2:8" ht="19.5" hidden="1" customHeight="1" thickBot="1">
      <c r="B7371" s="66" t="s">
        <v>0</v>
      </c>
      <c r="C7371" s="67"/>
      <c r="D7371" s="68">
        <f>AVERAGE(D7367:D7370)</f>
        <v>9.0884374999999995</v>
      </c>
      <c r="E7371" s="26">
        <f>AVERAGE(E7367:E7370)</f>
        <v>9.1131250000000019</v>
      </c>
      <c r="F7371" s="26">
        <f>AVERAGE(F7367:F7370)</f>
        <v>9.1378125000000008</v>
      </c>
      <c r="H7371" s="74"/>
    </row>
    <row r="7372" spans="2:8" ht="19.5" hidden="1" customHeight="1" thickTop="1">
      <c r="B7372" s="33"/>
      <c r="C7372" s="29"/>
      <c r="D7372" s="30"/>
      <c r="E7372" s="56"/>
      <c r="F7372" s="32"/>
      <c r="H7372" s="74"/>
    </row>
    <row r="7373" spans="2:8" ht="19.5" hidden="1" customHeight="1">
      <c r="B7373" s="33">
        <f>B7368+1</f>
        <v>42978</v>
      </c>
      <c r="C7373" s="34">
        <v>0.39583333333333331</v>
      </c>
      <c r="D7373" s="15">
        <v>9.1293749999999996</v>
      </c>
      <c r="E7373" s="35">
        <v>9.153437499999999</v>
      </c>
      <c r="F7373" s="35">
        <v>9.1775000000000002</v>
      </c>
      <c r="H7373" s="74"/>
    </row>
    <row r="7374" spans="2:8" ht="19.5" hidden="1" customHeight="1">
      <c r="B7374" s="33"/>
      <c r="C7374" s="34">
        <v>0.52083333333333337</v>
      </c>
      <c r="D7374" s="15">
        <v>9.1443750000000019</v>
      </c>
      <c r="E7374" s="35">
        <v>9.1684375000000014</v>
      </c>
      <c r="F7374" s="35">
        <v>9.1925000000000008</v>
      </c>
      <c r="H7374" s="74"/>
    </row>
    <row r="7375" spans="2:8" ht="19.5" hidden="1" customHeight="1">
      <c r="B7375" s="51"/>
      <c r="C7375" s="57">
        <v>0.64583333333333337</v>
      </c>
      <c r="D7375" s="63">
        <v>9.1268750000000001</v>
      </c>
      <c r="E7375" s="35">
        <v>9.15</v>
      </c>
      <c r="F7375" s="65">
        <v>9.1731250000000006</v>
      </c>
      <c r="H7375" s="74"/>
    </row>
    <row r="7376" spans="2:8" ht="19.5" hidden="1" customHeight="1" thickBot="1">
      <c r="B7376" s="66" t="s">
        <v>0</v>
      </c>
      <c r="C7376" s="67"/>
      <c r="D7376" s="68">
        <f>AVERAGE(D7372:D7375)</f>
        <v>9.133541666666666</v>
      </c>
      <c r="E7376" s="26">
        <f>AVERAGE(E7372:E7375)</f>
        <v>9.1572916666666657</v>
      </c>
      <c r="F7376" s="26">
        <f>AVERAGE(F7372:F7375)</f>
        <v>9.1810416666666672</v>
      </c>
      <c r="H7376" s="74"/>
    </row>
    <row r="7377" spans="2:9" ht="19.5" hidden="1" customHeight="1" thickTop="1">
      <c r="B7377" s="33"/>
      <c r="C7377" s="29"/>
      <c r="D7377" s="30"/>
      <c r="E7377" s="56"/>
      <c r="F7377" s="32"/>
      <c r="H7377" s="74"/>
    </row>
    <row r="7378" spans="2:9" ht="19.5" hidden="1" customHeight="1">
      <c r="B7378" s="33">
        <f>B7373+1</f>
        <v>42979</v>
      </c>
      <c r="C7378" s="34">
        <v>0.39583333333333331</v>
      </c>
      <c r="D7378" s="15">
        <v>9.125</v>
      </c>
      <c r="E7378" s="35">
        <v>9.15</v>
      </c>
      <c r="F7378" s="35">
        <v>9.1750000000000007</v>
      </c>
      <c r="H7378" s="74"/>
    </row>
    <row r="7379" spans="2:9" ht="19.5" hidden="1" customHeight="1">
      <c r="B7379" s="33"/>
      <c r="C7379" s="34">
        <v>0.52083333333333337</v>
      </c>
      <c r="D7379" s="15">
        <v>9.0924999999999994</v>
      </c>
      <c r="E7379" s="35">
        <v>9.1165625000000006</v>
      </c>
      <c r="F7379" s="35">
        <v>9.1406250000000018</v>
      </c>
      <c r="H7379" s="74"/>
    </row>
    <row r="7380" spans="2:9" ht="19.5" hidden="1" customHeight="1">
      <c r="B7380" s="51"/>
      <c r="C7380" s="57">
        <v>0.64583333333333337</v>
      </c>
      <c r="D7380" s="63">
        <v>9.0762499999999982</v>
      </c>
      <c r="E7380" s="35">
        <v>9.1003124999999994</v>
      </c>
      <c r="F7380" s="65">
        <v>9.1243750000000006</v>
      </c>
      <c r="H7380" s="74"/>
    </row>
    <row r="7381" spans="2:9" ht="19.5" hidden="1" customHeight="1" thickBot="1">
      <c r="B7381" s="66" t="s">
        <v>0</v>
      </c>
      <c r="C7381" s="67"/>
      <c r="D7381" s="68">
        <f>AVERAGE(D7377:D7380)</f>
        <v>9.0979166666666664</v>
      </c>
      <c r="E7381" s="26">
        <f>AVERAGE(E7377:E7380)</f>
        <v>9.1222916666666674</v>
      </c>
      <c r="F7381" s="26">
        <f>AVERAGE(F7377:F7380)</f>
        <v>9.1466666666666683</v>
      </c>
      <c r="H7381" s="74"/>
    </row>
    <row r="7382" spans="2:9" ht="19.5" hidden="1" customHeight="1" thickTop="1">
      <c r="B7382" s="33"/>
      <c r="C7382" s="29"/>
      <c r="D7382" s="30"/>
      <c r="E7382" s="56"/>
      <c r="F7382" s="32"/>
      <c r="H7382" s="74"/>
    </row>
    <row r="7383" spans="2:9" ht="19.5" hidden="1" customHeight="1">
      <c r="B7383" s="33">
        <f>B7378+3</f>
        <v>42982</v>
      </c>
      <c r="C7383" s="34">
        <v>0.39583333333333331</v>
      </c>
      <c r="D7383" s="15">
        <v>9.0662500000000001</v>
      </c>
      <c r="E7383" s="35">
        <v>9.0912499999999987</v>
      </c>
      <c r="F7383" s="35">
        <v>9.1162499999999991</v>
      </c>
      <c r="H7383" s="74"/>
      <c r="I7383" s="80"/>
    </row>
    <row r="7384" spans="2:9" ht="19.5" hidden="1" customHeight="1">
      <c r="B7384" s="33"/>
      <c r="C7384" s="34">
        <v>0.52083333333333337</v>
      </c>
      <c r="D7384" s="15">
        <v>9.0778125000000003</v>
      </c>
      <c r="E7384" s="35">
        <v>9.1028125000000006</v>
      </c>
      <c r="F7384" s="35">
        <v>9.127812500000001</v>
      </c>
      <c r="H7384" s="74"/>
    </row>
    <row r="7385" spans="2:9" ht="19.5" hidden="1" customHeight="1">
      <c r="B7385" s="51"/>
      <c r="C7385" s="57">
        <v>0.64583333333333337</v>
      </c>
      <c r="D7385" s="63">
        <v>9.0771874999999991</v>
      </c>
      <c r="E7385" s="35">
        <v>9.1021874999999994</v>
      </c>
      <c r="F7385" s="65">
        <v>9.1271875000000016</v>
      </c>
      <c r="H7385" s="74"/>
      <c r="I7385" s="80"/>
    </row>
    <row r="7386" spans="2:9" ht="19.5" hidden="1" customHeight="1" thickBot="1">
      <c r="B7386" s="66" t="s">
        <v>0</v>
      </c>
      <c r="C7386" s="67"/>
      <c r="D7386" s="68">
        <f>AVERAGE(D7382:D7385)</f>
        <v>9.0737499999999986</v>
      </c>
      <c r="E7386" s="26">
        <f>AVERAGE(E7382:E7385)</f>
        <v>9.0987500000000008</v>
      </c>
      <c r="F7386" s="26">
        <f>AVERAGE(F7382:F7385)</f>
        <v>9.1237499999999994</v>
      </c>
      <c r="H7386" s="74"/>
    </row>
    <row r="7387" spans="2:9" ht="19.5" hidden="1" customHeight="1" thickTop="1">
      <c r="B7387" s="33"/>
      <c r="C7387" s="29"/>
      <c r="D7387" s="30"/>
      <c r="E7387" s="56"/>
      <c r="F7387" s="32"/>
      <c r="H7387" s="74"/>
    </row>
    <row r="7388" spans="2:9" ht="19.5" hidden="1" customHeight="1">
      <c r="B7388" s="33">
        <f>B7383+1</f>
        <v>42983</v>
      </c>
      <c r="C7388" s="34">
        <v>0.39583333333333331</v>
      </c>
      <c r="D7388" s="15">
        <v>9.0912499999999987</v>
      </c>
      <c r="E7388" s="35">
        <v>9.1162500000000009</v>
      </c>
      <c r="F7388" s="35">
        <v>9.1412500000000012</v>
      </c>
      <c r="H7388" s="74"/>
      <c r="I7388" s="78"/>
    </row>
    <row r="7389" spans="2:9" ht="19.5" hidden="1" customHeight="1">
      <c r="B7389" s="33"/>
      <c r="C7389" s="34">
        <v>0.52083333333333337</v>
      </c>
      <c r="D7389" s="15">
        <v>9.0974999999999984</v>
      </c>
      <c r="E7389" s="35">
        <v>9.1224999999999987</v>
      </c>
      <c r="F7389" s="35">
        <v>9.1475000000000009</v>
      </c>
      <c r="H7389" s="74"/>
    </row>
    <row r="7390" spans="2:9" ht="19.5" hidden="1" customHeight="1">
      <c r="B7390" s="51"/>
      <c r="C7390" s="57">
        <v>0.64583333333333337</v>
      </c>
      <c r="D7390" s="63">
        <v>9.1021874999999977</v>
      </c>
      <c r="E7390" s="35">
        <v>9.1271874999999998</v>
      </c>
      <c r="F7390" s="65">
        <v>9.1521875000000019</v>
      </c>
      <c r="H7390" s="74"/>
    </row>
    <row r="7391" spans="2:9" ht="19.5" hidden="1" customHeight="1" thickBot="1">
      <c r="B7391" s="66" t="s">
        <v>0</v>
      </c>
      <c r="C7391" s="67"/>
      <c r="D7391" s="68">
        <f>AVERAGE(D7387:D7390)</f>
        <v>9.0969791666666655</v>
      </c>
      <c r="E7391" s="26">
        <f>AVERAGE(E7387:E7390)</f>
        <v>9.1219791666666676</v>
      </c>
      <c r="F7391" s="26">
        <f>AVERAGE(F7387:F7390)</f>
        <v>9.146979166666668</v>
      </c>
      <c r="H7391" s="74"/>
    </row>
    <row r="7392" spans="2:9" ht="19.5" hidden="1" customHeight="1" thickTop="1">
      <c r="B7392" s="33"/>
      <c r="C7392" s="29"/>
      <c r="D7392" s="30"/>
      <c r="E7392" s="56"/>
      <c r="F7392" s="32"/>
      <c r="H7392" s="74"/>
    </row>
    <row r="7393" spans="2:10" ht="19.5" hidden="1" customHeight="1">
      <c r="B7393" s="33">
        <f>B7388+1</f>
        <v>42984</v>
      </c>
      <c r="C7393" s="34">
        <v>0.39583333333333331</v>
      </c>
      <c r="D7393" s="15">
        <v>9.1181250000000009</v>
      </c>
      <c r="E7393" s="35">
        <v>9.1423437500000002</v>
      </c>
      <c r="F7393" s="35">
        <v>9.1665624999999995</v>
      </c>
      <c r="H7393" s="74"/>
      <c r="J7393" s="80"/>
    </row>
    <row r="7394" spans="2:10" ht="19.5" hidden="1" customHeight="1">
      <c r="B7394" s="33"/>
      <c r="C7394" s="34">
        <v>0.52083333333333337</v>
      </c>
      <c r="D7394" s="15">
        <v>9.1165625000000006</v>
      </c>
      <c r="E7394" s="35">
        <v>9.1415624999999991</v>
      </c>
      <c r="F7394" s="35">
        <v>9.1665624999999995</v>
      </c>
      <c r="H7394" s="74"/>
    </row>
    <row r="7395" spans="2:10" ht="19.5" hidden="1" customHeight="1">
      <c r="B7395" s="51"/>
      <c r="C7395" s="57">
        <v>0.64583333333333337</v>
      </c>
      <c r="D7395" s="63">
        <v>9.1134374999999999</v>
      </c>
      <c r="E7395" s="35">
        <v>9.1384375000000002</v>
      </c>
      <c r="F7395" s="65">
        <v>9.1634375000000006</v>
      </c>
      <c r="H7395" s="74"/>
    </row>
    <row r="7396" spans="2:10" ht="19.5" hidden="1" customHeight="1" thickBot="1">
      <c r="B7396" s="66" t="s">
        <v>0</v>
      </c>
      <c r="C7396" s="67"/>
      <c r="D7396" s="68">
        <f>AVERAGE(D7392:D7395)</f>
        <v>9.1160416666666659</v>
      </c>
      <c r="E7396" s="26">
        <f>AVERAGE(E7392:E7395)</f>
        <v>9.1407812500000016</v>
      </c>
      <c r="F7396" s="26">
        <f>AVERAGE(F7392:F7395)</f>
        <v>9.1655208333333338</v>
      </c>
      <c r="H7396" s="74"/>
    </row>
    <row r="7397" spans="2:10" ht="19.5" hidden="1" customHeight="1" thickTop="1">
      <c r="B7397" s="33"/>
      <c r="C7397" s="29"/>
      <c r="D7397" s="30"/>
      <c r="E7397" s="56"/>
      <c r="F7397" s="32"/>
      <c r="H7397" s="74"/>
    </row>
    <row r="7398" spans="2:10" ht="19.5" hidden="1" customHeight="1">
      <c r="B7398" s="33">
        <f>B7393+1</f>
        <v>42985</v>
      </c>
      <c r="C7398" s="34">
        <v>0.39583333333333331</v>
      </c>
      <c r="D7398" s="15">
        <v>9.1156249999999996</v>
      </c>
      <c r="E7398" s="35">
        <v>9.140625</v>
      </c>
      <c r="F7398" s="35">
        <v>9.1656250000000004</v>
      </c>
      <c r="H7398" s="74"/>
    </row>
    <row r="7399" spans="2:10" ht="19.5" hidden="1" customHeight="1">
      <c r="B7399" s="33"/>
      <c r="C7399" s="34">
        <v>0.52083333333333337</v>
      </c>
      <c r="D7399" s="15">
        <v>9.1328125</v>
      </c>
      <c r="E7399" s="35">
        <v>9.1578124999999986</v>
      </c>
      <c r="F7399" s="35">
        <v>9.1828124999999989</v>
      </c>
      <c r="H7399" s="74"/>
    </row>
    <row r="7400" spans="2:10" ht="19.5" hidden="1" customHeight="1">
      <c r="B7400" s="51"/>
      <c r="C7400" s="57">
        <v>0.64583333333333337</v>
      </c>
      <c r="D7400" s="63">
        <v>9.1346875000000018</v>
      </c>
      <c r="E7400" s="35">
        <v>9.1587500000000013</v>
      </c>
      <c r="F7400" s="65">
        <v>9.1828124999999989</v>
      </c>
      <c r="H7400" s="74"/>
    </row>
    <row r="7401" spans="2:10" ht="19.5" hidden="1" customHeight="1" thickBot="1">
      <c r="B7401" s="66" t="s">
        <v>0</v>
      </c>
      <c r="C7401" s="67"/>
      <c r="D7401" s="68">
        <f>AVERAGE(D7397:D7400)</f>
        <v>9.1277083333333344</v>
      </c>
      <c r="E7401" s="26">
        <f>AVERAGE(E7397:E7400)</f>
        <v>9.1523958333333333</v>
      </c>
      <c r="F7401" s="26">
        <f>AVERAGE(F7397:F7400)</f>
        <v>9.1770833333333339</v>
      </c>
      <c r="H7401" s="74"/>
    </row>
    <row r="7402" spans="2:10" ht="19.5" hidden="1" customHeight="1" thickTop="1">
      <c r="B7402" s="33"/>
      <c r="C7402" s="29"/>
      <c r="D7402" s="30"/>
      <c r="E7402" s="56"/>
      <c r="F7402" s="32"/>
      <c r="H7402" s="74"/>
    </row>
    <row r="7403" spans="2:10" ht="19.5" hidden="1" customHeight="1">
      <c r="B7403" s="33">
        <f>B7398+1</f>
        <v>42986</v>
      </c>
      <c r="C7403" s="34">
        <v>0.39583333333333331</v>
      </c>
      <c r="D7403" s="15">
        <v>9.1331249999999997</v>
      </c>
      <c r="E7403" s="35">
        <v>9.1571874999999991</v>
      </c>
      <c r="F7403" s="35">
        <v>9.1812499999999986</v>
      </c>
      <c r="H7403" s="74"/>
    </row>
    <row r="7404" spans="2:10" ht="19.5" hidden="1" customHeight="1">
      <c r="B7404" s="33"/>
      <c r="C7404" s="34">
        <v>0.52083333333333337</v>
      </c>
      <c r="D7404" s="15">
        <v>9.134999999999998</v>
      </c>
      <c r="E7404" s="35">
        <v>9.1590624999999992</v>
      </c>
      <c r="F7404" s="35">
        <v>9.1831250000000004</v>
      </c>
      <c r="H7404" s="74"/>
    </row>
    <row r="7405" spans="2:10" ht="19.5" hidden="1" customHeight="1">
      <c r="B7405" s="51"/>
      <c r="C7405" s="57">
        <v>0.64583333333333337</v>
      </c>
      <c r="D7405" s="63">
        <v>9.1575000000000006</v>
      </c>
      <c r="E7405" s="35">
        <v>9.1815625000000018</v>
      </c>
      <c r="F7405" s="65">
        <v>9.2056250000000013</v>
      </c>
      <c r="H7405" s="74"/>
    </row>
    <row r="7406" spans="2:10" ht="19.5" hidden="1" customHeight="1" thickBot="1">
      <c r="B7406" s="66" t="s">
        <v>0</v>
      </c>
      <c r="C7406" s="67"/>
      <c r="D7406" s="68">
        <f>AVERAGE(D7402:D7405)</f>
        <v>9.1418749999999989</v>
      </c>
      <c r="E7406" s="26">
        <f>AVERAGE(E7402:E7405)</f>
        <v>9.1659375000000001</v>
      </c>
      <c r="F7406" s="26">
        <f>AVERAGE(F7402:F7405)</f>
        <v>9.19</v>
      </c>
      <c r="H7406" s="74"/>
    </row>
    <row r="7407" spans="2:10" ht="19.5" hidden="1" customHeight="1" thickTop="1">
      <c r="B7407" s="33"/>
      <c r="C7407" s="29"/>
      <c r="D7407" s="30"/>
      <c r="E7407" s="56"/>
      <c r="F7407" s="32"/>
      <c r="H7407" s="74"/>
    </row>
    <row r="7408" spans="2:10" ht="19.5" hidden="1" customHeight="1">
      <c r="B7408" s="33">
        <f>B7403+3</f>
        <v>42989</v>
      </c>
      <c r="C7408" s="34">
        <v>0.39583333333333331</v>
      </c>
      <c r="D7408" s="15">
        <v>9.1787500000000009</v>
      </c>
      <c r="E7408" s="35">
        <v>9.2037499999999994</v>
      </c>
      <c r="F7408" s="35">
        <v>9.2287499999999998</v>
      </c>
      <c r="H7408" s="74"/>
    </row>
    <row r="7409" spans="2:8" ht="19.5" hidden="1" customHeight="1">
      <c r="B7409" s="33"/>
      <c r="C7409" s="34">
        <v>0.52083333333333337</v>
      </c>
      <c r="D7409" s="15">
        <v>9.1893749999999983</v>
      </c>
      <c r="E7409" s="35">
        <v>9.2143749999999986</v>
      </c>
      <c r="F7409" s="35">
        <v>9.239374999999999</v>
      </c>
      <c r="H7409" s="74"/>
    </row>
    <row r="7410" spans="2:8" ht="19.5" hidden="1" customHeight="1">
      <c r="B7410" s="51"/>
      <c r="C7410" s="57">
        <v>0.64583333333333337</v>
      </c>
      <c r="D7410" s="63">
        <v>9.2262500000000003</v>
      </c>
      <c r="E7410" s="35">
        <v>9.2512500000000006</v>
      </c>
      <c r="F7410" s="65">
        <v>9.276250000000001</v>
      </c>
      <c r="H7410" s="74"/>
    </row>
    <row r="7411" spans="2:8" ht="19.5" hidden="1" customHeight="1" thickBot="1">
      <c r="B7411" s="66" t="s">
        <v>0</v>
      </c>
      <c r="C7411" s="67"/>
      <c r="D7411" s="68">
        <f>AVERAGE(D7407:D7410)</f>
        <v>9.1981249999999992</v>
      </c>
      <c r="E7411" s="26">
        <f>AVERAGE(E7407:E7410)</f>
        <v>9.2231249999999978</v>
      </c>
      <c r="F7411" s="26">
        <f>AVERAGE(F7407:F7410)</f>
        <v>9.2481249999999999</v>
      </c>
      <c r="H7411" s="74"/>
    </row>
    <row r="7412" spans="2:8" ht="19.5" hidden="1" customHeight="1" thickTop="1">
      <c r="B7412" s="33"/>
      <c r="C7412" s="29"/>
      <c r="D7412" s="30"/>
      <c r="E7412" s="56"/>
      <c r="F7412" s="32"/>
      <c r="H7412" s="74"/>
    </row>
    <row r="7413" spans="2:8" ht="19.5" hidden="1" customHeight="1">
      <c r="B7413" s="33">
        <f>B7408+1</f>
        <v>42990</v>
      </c>
      <c r="C7413" s="34">
        <v>0.39583333333333331</v>
      </c>
      <c r="D7413" s="15">
        <v>9.2325000000000017</v>
      </c>
      <c r="E7413" s="35">
        <v>9.2575000000000003</v>
      </c>
      <c r="F7413" s="35">
        <v>9.2825000000000006</v>
      </c>
      <c r="H7413" s="74"/>
    </row>
    <row r="7414" spans="2:8" ht="19.5" hidden="1" customHeight="1">
      <c r="B7414" s="33"/>
      <c r="C7414" s="34">
        <v>0.52083333333333337</v>
      </c>
      <c r="D7414" s="15">
        <v>9.2528124999999992</v>
      </c>
      <c r="E7414" s="35">
        <v>9.2778124999999996</v>
      </c>
      <c r="F7414" s="35">
        <v>9.3028124999999999</v>
      </c>
      <c r="H7414" s="74"/>
    </row>
    <row r="7415" spans="2:8" ht="19.5" hidden="1" customHeight="1">
      <c r="B7415" s="51"/>
      <c r="C7415" s="57">
        <v>0.64583333333333337</v>
      </c>
      <c r="D7415" s="63">
        <v>9.2615625000000001</v>
      </c>
      <c r="E7415" s="35">
        <v>9.2865624999999987</v>
      </c>
      <c r="F7415" s="65">
        <v>9.3115624999999991</v>
      </c>
      <c r="H7415" s="74"/>
    </row>
    <row r="7416" spans="2:8" ht="19.5" hidden="1" customHeight="1" thickBot="1">
      <c r="B7416" s="66" t="s">
        <v>0</v>
      </c>
      <c r="C7416" s="67"/>
      <c r="D7416" s="68">
        <f>AVERAGE(D7412:D7415)</f>
        <v>9.2489583333333325</v>
      </c>
      <c r="E7416" s="26">
        <f>AVERAGE(E7412:E7415)</f>
        <v>9.2739583333333329</v>
      </c>
      <c r="F7416" s="26">
        <f>AVERAGE(F7412:F7415)</f>
        <v>9.2989583333333332</v>
      </c>
      <c r="H7416" s="74"/>
    </row>
    <row r="7417" spans="2:8" ht="19.5" hidden="1" customHeight="1" thickTop="1">
      <c r="B7417" s="33"/>
      <c r="C7417" s="29"/>
      <c r="D7417" s="30"/>
      <c r="E7417" s="56"/>
      <c r="F7417" s="32"/>
      <c r="H7417" s="74"/>
    </row>
    <row r="7418" spans="2:8" ht="19.5" hidden="1" customHeight="1">
      <c r="B7418" s="33">
        <f>B7413+1</f>
        <v>42991</v>
      </c>
      <c r="C7418" s="34">
        <v>0.39583333333333331</v>
      </c>
      <c r="D7418" s="15">
        <v>9.2681250000000013</v>
      </c>
      <c r="E7418" s="35">
        <v>9.2921875000000007</v>
      </c>
      <c r="F7418" s="35">
        <v>9.3162499999999984</v>
      </c>
      <c r="H7418" s="74"/>
    </row>
    <row r="7419" spans="2:8" ht="19.5" hidden="1" customHeight="1">
      <c r="B7419" s="33"/>
      <c r="C7419" s="34">
        <v>0.52083333333333337</v>
      </c>
      <c r="D7419" s="15">
        <v>9.3278124999999985</v>
      </c>
      <c r="E7419" s="35">
        <v>9.3528124999999989</v>
      </c>
      <c r="F7419" s="35">
        <v>9.377812500000001</v>
      </c>
      <c r="H7419" s="74"/>
    </row>
    <row r="7420" spans="2:8" ht="19.5" hidden="1" customHeight="1">
      <c r="B7420" s="51"/>
      <c r="C7420" s="57">
        <v>0.64583333333333337</v>
      </c>
      <c r="D7420" s="63">
        <v>9.3243749999999999</v>
      </c>
      <c r="E7420" s="35">
        <v>9.3493750000000002</v>
      </c>
      <c r="F7420" s="65">
        <v>9.3743750000000006</v>
      </c>
      <c r="H7420" s="74"/>
    </row>
    <row r="7421" spans="2:8" ht="19.5" hidden="1" customHeight="1" thickBot="1">
      <c r="B7421" s="66" t="s">
        <v>0</v>
      </c>
      <c r="C7421" s="67"/>
      <c r="D7421" s="68">
        <f>AVERAGE(D7417:D7420)</f>
        <v>9.3067708333333332</v>
      </c>
      <c r="E7421" s="26">
        <f>AVERAGE(E7417:E7420)</f>
        <v>9.3314583333333321</v>
      </c>
      <c r="F7421" s="26">
        <f>AVERAGE(F7417:F7420)</f>
        <v>9.3561458333333345</v>
      </c>
      <c r="H7421" s="74"/>
    </row>
    <row r="7422" spans="2:8" ht="19.5" hidden="1" customHeight="1" thickTop="1">
      <c r="B7422" s="33"/>
      <c r="C7422" s="29"/>
      <c r="D7422" s="30"/>
      <c r="E7422" s="56"/>
      <c r="F7422" s="32"/>
      <c r="H7422" s="74"/>
    </row>
    <row r="7423" spans="2:8" ht="19.5" hidden="1" customHeight="1">
      <c r="B7423" s="33">
        <f>B7418+1</f>
        <v>42992</v>
      </c>
      <c r="C7423" s="34">
        <v>0.39583333333333331</v>
      </c>
      <c r="D7423" s="15">
        <v>9.3378125000000001</v>
      </c>
      <c r="E7423" s="35">
        <v>9.3628125000000004</v>
      </c>
      <c r="F7423" s="35">
        <v>9.3878125000000026</v>
      </c>
      <c r="H7423" s="74"/>
    </row>
    <row r="7424" spans="2:8" ht="19.5" hidden="1" customHeight="1">
      <c r="B7424" s="33"/>
      <c r="C7424" s="34">
        <v>0.52083333333333337</v>
      </c>
      <c r="D7424" s="15">
        <v>9.3709375000000001</v>
      </c>
      <c r="E7424" s="35">
        <v>9.3959374999999987</v>
      </c>
      <c r="F7424" s="35">
        <v>9.4209374999999991</v>
      </c>
      <c r="H7424" s="74"/>
    </row>
    <row r="7425" spans="2:8" ht="19.5" hidden="1" customHeight="1">
      <c r="B7425" s="51"/>
      <c r="C7425" s="57">
        <v>0.64583333333333337</v>
      </c>
      <c r="D7425" s="63">
        <v>9.3809375000000017</v>
      </c>
      <c r="E7425" s="35">
        <v>9.4059375000000003</v>
      </c>
      <c r="F7425" s="65">
        <v>9.4309374999999989</v>
      </c>
      <c r="H7425" s="74"/>
    </row>
    <row r="7426" spans="2:8" ht="19.5" hidden="1" customHeight="1" thickBot="1">
      <c r="B7426" s="66" t="s">
        <v>0</v>
      </c>
      <c r="C7426" s="67"/>
      <c r="D7426" s="68">
        <f>AVERAGE(D7422:D7425)</f>
        <v>9.3632291666666685</v>
      </c>
      <c r="E7426" s="26">
        <f>AVERAGE(E7422:E7425)</f>
        <v>9.3882291666666671</v>
      </c>
      <c r="F7426" s="26">
        <f>AVERAGE(F7422:F7425)</f>
        <v>9.4132291666666674</v>
      </c>
      <c r="H7426" s="74"/>
    </row>
    <row r="7427" spans="2:8" ht="19.5" hidden="1" customHeight="1" thickTop="1">
      <c r="B7427" s="33"/>
      <c r="C7427" s="29"/>
      <c r="D7427" s="30"/>
      <c r="E7427" s="56"/>
      <c r="F7427" s="32"/>
      <c r="H7427" s="74"/>
    </row>
    <row r="7428" spans="2:8" ht="19.5" hidden="1" customHeight="1">
      <c r="B7428" s="33">
        <f>B7423+1</f>
        <v>42993</v>
      </c>
      <c r="C7428" s="34">
        <v>0.39583333333333331</v>
      </c>
      <c r="D7428" s="15">
        <v>9.4393749999999983</v>
      </c>
      <c r="E7428" s="35">
        <v>9.4643749999999986</v>
      </c>
      <c r="F7428" s="35">
        <v>9.489374999999999</v>
      </c>
      <c r="H7428" s="74"/>
    </row>
    <row r="7429" spans="2:8" ht="19.5" hidden="1" customHeight="1">
      <c r="B7429" s="33"/>
      <c r="C7429" s="34">
        <v>0.52083333333333337</v>
      </c>
      <c r="D7429" s="15">
        <v>9.4796874999999989</v>
      </c>
      <c r="E7429" s="35">
        <v>9.5040624999999999</v>
      </c>
      <c r="F7429" s="35">
        <v>9.5284375000000008</v>
      </c>
      <c r="H7429" s="74"/>
    </row>
    <row r="7430" spans="2:8" ht="19.5" hidden="1" customHeight="1">
      <c r="B7430" s="51"/>
      <c r="C7430" s="57">
        <v>0.64583333333333337</v>
      </c>
      <c r="D7430" s="63">
        <v>9.4943749999999998</v>
      </c>
      <c r="E7430" s="35">
        <v>9.518437500000001</v>
      </c>
      <c r="F7430" s="65">
        <v>9.5425000000000004</v>
      </c>
      <c r="H7430" s="74"/>
    </row>
    <row r="7431" spans="2:8" ht="19.5" hidden="1" customHeight="1" thickBot="1">
      <c r="B7431" s="66" t="s">
        <v>0</v>
      </c>
      <c r="C7431" s="67"/>
      <c r="D7431" s="68">
        <f>AVERAGE(D7427:D7430)</f>
        <v>9.4711458333333312</v>
      </c>
      <c r="E7431" s="26">
        <f>AVERAGE(E7427:E7430)</f>
        <v>9.4956250000000004</v>
      </c>
      <c r="F7431" s="26">
        <f>AVERAGE(F7427:F7430)</f>
        <v>9.5201041666666661</v>
      </c>
      <c r="H7431" s="74"/>
    </row>
    <row r="7432" spans="2:8" ht="19.5" hidden="1" customHeight="1" thickTop="1">
      <c r="B7432" s="33"/>
      <c r="C7432" s="29"/>
      <c r="D7432" s="30"/>
      <c r="E7432" s="56"/>
      <c r="F7432" s="32"/>
      <c r="H7432" s="74"/>
    </row>
    <row r="7433" spans="2:8" ht="19.5" hidden="1" customHeight="1">
      <c r="B7433" s="33">
        <f>B7428+3</f>
        <v>42996</v>
      </c>
      <c r="C7433" s="34">
        <v>0.39583333333333331</v>
      </c>
      <c r="D7433" s="15">
        <v>9.5131249999999987</v>
      </c>
      <c r="E7433" s="35">
        <v>9.5381249999999991</v>
      </c>
      <c r="F7433" s="35">
        <v>9.5631249999999994</v>
      </c>
      <c r="H7433" s="74"/>
    </row>
    <row r="7434" spans="2:8" ht="19.5" hidden="1" customHeight="1">
      <c r="B7434" s="33"/>
      <c r="C7434" s="34">
        <v>0.52083333333333337</v>
      </c>
      <c r="D7434" s="15">
        <v>9.536249999999999</v>
      </c>
      <c r="E7434" s="35">
        <v>9.5612499999999994</v>
      </c>
      <c r="F7434" s="35">
        <v>9.5862499999999997</v>
      </c>
      <c r="H7434" s="74"/>
    </row>
    <row r="7435" spans="2:8" ht="19.5" hidden="1" customHeight="1">
      <c r="B7435" s="51"/>
      <c r="C7435" s="57">
        <v>0.64583333333333337</v>
      </c>
      <c r="D7435" s="63">
        <v>9.5437500000000011</v>
      </c>
      <c r="E7435" s="35">
        <v>9.5687499999999996</v>
      </c>
      <c r="F7435" s="65">
        <v>9.5937499999999982</v>
      </c>
      <c r="H7435" s="74"/>
    </row>
    <row r="7436" spans="2:8" ht="19.5" hidden="1" customHeight="1" thickBot="1">
      <c r="B7436" s="66" t="s">
        <v>0</v>
      </c>
      <c r="C7436" s="67"/>
      <c r="D7436" s="68">
        <f>AVERAGE(D7432:D7435)</f>
        <v>9.5310416666666669</v>
      </c>
      <c r="E7436" s="26">
        <f>AVERAGE(E7432:E7435)</f>
        <v>9.5560416666666654</v>
      </c>
      <c r="F7436" s="26">
        <f>AVERAGE(F7432:F7435)</f>
        <v>9.5810416666666658</v>
      </c>
      <c r="H7436" s="74"/>
    </row>
    <row r="7437" spans="2:8" ht="19.5" hidden="1" customHeight="1" thickTop="1">
      <c r="B7437" s="33"/>
      <c r="C7437" s="29"/>
      <c r="D7437" s="30"/>
      <c r="E7437" s="56"/>
      <c r="F7437" s="32"/>
      <c r="H7437" s="74"/>
    </row>
    <row r="7438" spans="2:8" ht="19.5" hidden="1" customHeight="1">
      <c r="B7438" s="33">
        <f>B7433+1</f>
        <v>42997</v>
      </c>
      <c r="C7438" s="34">
        <v>0.39583333333333331</v>
      </c>
      <c r="D7438" s="15">
        <v>9.5653124999999992</v>
      </c>
      <c r="E7438" s="35">
        <v>9.5903124999999996</v>
      </c>
      <c r="F7438" s="35">
        <v>9.6153124999999999</v>
      </c>
      <c r="H7438" s="74"/>
    </row>
    <row r="7439" spans="2:8" ht="19.5" hidden="1" customHeight="1">
      <c r="B7439" s="33"/>
      <c r="C7439" s="34">
        <v>0.52083333333333337</v>
      </c>
      <c r="D7439" s="15">
        <v>9.6165625000000006</v>
      </c>
      <c r="E7439" s="35">
        <v>9.6415625000000009</v>
      </c>
      <c r="F7439" s="35">
        <v>9.6665625000000013</v>
      </c>
      <c r="H7439" s="74"/>
    </row>
    <row r="7440" spans="2:8" ht="19.5" hidden="1" customHeight="1">
      <c r="B7440" s="51"/>
      <c r="C7440" s="57">
        <v>0.64583333333333337</v>
      </c>
      <c r="D7440" s="63">
        <v>9.6040624999999995</v>
      </c>
      <c r="E7440" s="35">
        <v>9.6290624999999999</v>
      </c>
      <c r="F7440" s="65">
        <v>9.654062500000002</v>
      </c>
      <c r="H7440" s="74"/>
    </row>
    <row r="7441" spans="2:8" ht="19.5" hidden="1" customHeight="1" thickBot="1">
      <c r="B7441" s="66" t="s">
        <v>0</v>
      </c>
      <c r="C7441" s="67"/>
      <c r="D7441" s="68">
        <f>AVERAGE(D7437:D7440)</f>
        <v>9.5953124999999986</v>
      </c>
      <c r="E7441" s="26">
        <f>AVERAGE(E7437:E7440)</f>
        <v>9.6203125000000007</v>
      </c>
      <c r="F7441" s="26">
        <f>AVERAGE(F7437:F7440)</f>
        <v>9.6453125000000011</v>
      </c>
      <c r="H7441" s="74"/>
    </row>
    <row r="7442" spans="2:8" ht="19.5" hidden="1" customHeight="1" thickTop="1">
      <c r="B7442" s="33"/>
      <c r="C7442" s="29"/>
      <c r="D7442" s="30"/>
      <c r="E7442" s="56"/>
      <c r="F7442" s="32"/>
      <c r="H7442" s="74"/>
    </row>
    <row r="7443" spans="2:8" ht="19.5" hidden="1" customHeight="1">
      <c r="B7443" s="33">
        <f>B7438+1</f>
        <v>42998</v>
      </c>
      <c r="C7443" s="34">
        <v>0.39583333333333331</v>
      </c>
      <c r="D7443" s="15">
        <v>9.6209375000000001</v>
      </c>
      <c r="E7443" s="35">
        <v>9.6459375000000005</v>
      </c>
      <c r="F7443" s="35">
        <v>9.6709375000000009</v>
      </c>
      <c r="H7443" s="74"/>
    </row>
    <row r="7444" spans="2:8" ht="19.5" hidden="1" customHeight="1">
      <c r="B7444" s="33"/>
      <c r="C7444" s="34">
        <v>0.52083333333333337</v>
      </c>
      <c r="D7444" s="15">
        <v>9.5278124999999996</v>
      </c>
      <c r="E7444" s="35">
        <v>9.5528124999999982</v>
      </c>
      <c r="F7444" s="35">
        <v>9.5778124999999985</v>
      </c>
      <c r="H7444" s="74"/>
    </row>
    <row r="7445" spans="2:8" ht="19.5" hidden="1" customHeight="1">
      <c r="B7445" s="51"/>
      <c r="C7445" s="57">
        <v>0.64583333333333337</v>
      </c>
      <c r="D7445" s="63">
        <v>9.5068750000000009</v>
      </c>
      <c r="E7445" s="35">
        <v>9.5318750000000012</v>
      </c>
      <c r="F7445" s="65">
        <v>9.5568750000000016</v>
      </c>
      <c r="H7445" s="74"/>
    </row>
    <row r="7446" spans="2:8" ht="19.5" hidden="1" customHeight="1" thickBot="1">
      <c r="B7446" s="66" t="s">
        <v>0</v>
      </c>
      <c r="C7446" s="67"/>
      <c r="D7446" s="68">
        <f>AVERAGE(D7442:D7445)</f>
        <v>9.5518750000000008</v>
      </c>
      <c r="E7446" s="26">
        <f>AVERAGE(E7442:E7445)</f>
        <v>9.5768749999999994</v>
      </c>
      <c r="F7446" s="26">
        <f>AVERAGE(F7442:F7445)</f>
        <v>9.6018750000000015</v>
      </c>
      <c r="H7446" s="74"/>
    </row>
    <row r="7447" spans="2:8" ht="19.5" hidden="1" customHeight="1" thickTop="1">
      <c r="B7447" s="33"/>
      <c r="C7447" s="29"/>
      <c r="D7447" s="30"/>
      <c r="E7447" s="56"/>
      <c r="F7447" s="32"/>
      <c r="H7447" s="74"/>
    </row>
    <row r="7448" spans="2:8" ht="19.5" hidden="1" customHeight="1">
      <c r="B7448" s="33">
        <f>B7443+1</f>
        <v>42999</v>
      </c>
      <c r="C7448" s="34">
        <v>0.39583333333333331</v>
      </c>
      <c r="D7448" s="15">
        <v>9.4849999999999994</v>
      </c>
      <c r="E7448" s="35">
        <v>9.5100000000000016</v>
      </c>
      <c r="F7448" s="35">
        <v>9.5350000000000019</v>
      </c>
      <c r="H7448" s="74"/>
    </row>
    <row r="7449" spans="2:8" ht="19.5" hidden="1" customHeight="1">
      <c r="B7449" s="33"/>
      <c r="C7449" s="34">
        <v>0.52083333333333337</v>
      </c>
      <c r="D7449" s="15">
        <v>9.4550000000000001</v>
      </c>
      <c r="E7449" s="35">
        <v>9.48</v>
      </c>
      <c r="F7449" s="35">
        <v>9.5050000000000008</v>
      </c>
      <c r="H7449" s="74"/>
    </row>
    <row r="7450" spans="2:8" ht="19.5" hidden="1" customHeight="1">
      <c r="B7450" s="51"/>
      <c r="C7450" s="57">
        <v>0.64583333333333337</v>
      </c>
      <c r="D7450" s="63">
        <v>9.4671874999999996</v>
      </c>
      <c r="E7450" s="35">
        <v>9.4921875</v>
      </c>
      <c r="F7450" s="65">
        <v>9.5171875000000004</v>
      </c>
      <c r="H7450" s="74"/>
    </row>
    <row r="7451" spans="2:8" ht="19.5" hidden="1" customHeight="1" thickBot="1">
      <c r="B7451" s="66" t="s">
        <v>0</v>
      </c>
      <c r="C7451" s="67"/>
      <c r="D7451" s="68">
        <f>AVERAGE(D7447:D7450)</f>
        <v>9.4690624999999997</v>
      </c>
      <c r="E7451" s="26">
        <f>AVERAGE(E7447:E7450)</f>
        <v>9.4940625000000001</v>
      </c>
      <c r="F7451" s="26">
        <f>AVERAGE(F7447:F7450)</f>
        <v>9.5190625000000022</v>
      </c>
      <c r="H7451" s="74"/>
    </row>
    <row r="7452" spans="2:8" ht="19.5" hidden="1" customHeight="1" thickTop="1">
      <c r="B7452" s="33"/>
      <c r="C7452" s="29"/>
      <c r="D7452" s="30"/>
      <c r="E7452" s="56"/>
      <c r="F7452" s="32"/>
      <c r="H7452" s="74"/>
    </row>
    <row r="7453" spans="2:8" ht="19.5" hidden="1" customHeight="1">
      <c r="B7453" s="33">
        <f>B7448+1</f>
        <v>43000</v>
      </c>
      <c r="C7453" s="34">
        <v>0.39583333333333331</v>
      </c>
      <c r="D7453" s="15">
        <v>9.4850000000000012</v>
      </c>
      <c r="E7453" s="35">
        <v>9.5090625000000006</v>
      </c>
      <c r="F7453" s="35">
        <v>9.5331250000000001</v>
      </c>
      <c r="H7453" s="74"/>
    </row>
    <row r="7454" spans="2:8" ht="19.5" hidden="1" customHeight="1">
      <c r="B7454" s="33"/>
      <c r="C7454" s="34">
        <v>0.52083333333333337</v>
      </c>
      <c r="D7454" s="15">
        <v>9.4896875000000005</v>
      </c>
      <c r="E7454" s="35">
        <v>9.5146875000000009</v>
      </c>
      <c r="F7454" s="35">
        <v>9.5396874999999994</v>
      </c>
      <c r="H7454" s="74"/>
    </row>
    <row r="7455" spans="2:8" ht="19.5" hidden="1" customHeight="1">
      <c r="B7455" s="51"/>
      <c r="C7455" s="57">
        <v>0.64583333333333337</v>
      </c>
      <c r="D7455" s="63">
        <v>9.4846875000000015</v>
      </c>
      <c r="E7455" s="35">
        <v>9.5096875000000018</v>
      </c>
      <c r="F7455" s="65">
        <v>9.5346875000000004</v>
      </c>
      <c r="H7455" s="74"/>
    </row>
    <row r="7456" spans="2:8" ht="19.5" hidden="1" customHeight="1" thickBot="1">
      <c r="B7456" s="66" t="s">
        <v>0</v>
      </c>
      <c r="C7456" s="67"/>
      <c r="D7456" s="68">
        <f>AVERAGE(D7452:D7455)</f>
        <v>9.4864583333333332</v>
      </c>
      <c r="E7456" s="26">
        <f>AVERAGE(E7452:E7455)</f>
        <v>9.5111458333333339</v>
      </c>
      <c r="F7456" s="26">
        <f>AVERAGE(F7452:F7455)</f>
        <v>9.5358333333333327</v>
      </c>
      <c r="H7456" s="74"/>
    </row>
    <row r="7457" spans="2:8" ht="19.5" hidden="1" customHeight="1" thickTop="1">
      <c r="B7457" s="33"/>
      <c r="C7457" s="29"/>
      <c r="D7457" s="30"/>
      <c r="E7457" s="56"/>
      <c r="F7457" s="32"/>
      <c r="H7457" s="74"/>
    </row>
    <row r="7458" spans="2:8" ht="19.5" hidden="1" customHeight="1">
      <c r="B7458" s="33">
        <f>B7453+3</f>
        <v>43003</v>
      </c>
      <c r="C7458" s="34">
        <v>0.39583333333333331</v>
      </c>
      <c r="D7458" s="15">
        <v>9.4840625000000003</v>
      </c>
      <c r="E7458" s="35">
        <v>9.5081249999999997</v>
      </c>
      <c r="F7458" s="35">
        <v>9.5321875000000009</v>
      </c>
      <c r="H7458" s="74"/>
    </row>
    <row r="7459" spans="2:8" ht="19.5" hidden="1" customHeight="1">
      <c r="B7459" s="33"/>
      <c r="C7459" s="34">
        <v>0.52083333333333337</v>
      </c>
      <c r="D7459" s="15">
        <v>9.4999999999999982</v>
      </c>
      <c r="E7459" s="35">
        <v>9.5249999999999986</v>
      </c>
      <c r="F7459" s="35">
        <v>9.5500000000000007</v>
      </c>
      <c r="H7459" s="74"/>
    </row>
    <row r="7460" spans="2:8" ht="19.5" hidden="1" customHeight="1">
      <c r="B7460" s="51"/>
      <c r="C7460" s="57">
        <v>0.64583333333333337</v>
      </c>
      <c r="D7460" s="63">
        <v>9.509999999999998</v>
      </c>
      <c r="E7460" s="35">
        <v>9.5350000000000001</v>
      </c>
      <c r="F7460" s="65">
        <v>9.56</v>
      </c>
      <c r="H7460" s="74"/>
    </row>
    <row r="7461" spans="2:8" ht="19.5" hidden="1" customHeight="1" thickBot="1">
      <c r="B7461" s="66" t="s">
        <v>0</v>
      </c>
      <c r="C7461" s="67"/>
      <c r="D7461" s="68">
        <f>AVERAGE(D7457:D7460)</f>
        <v>9.4980208333333334</v>
      </c>
      <c r="E7461" s="26">
        <f>AVERAGE(E7457:E7460)</f>
        <v>9.5227083333333322</v>
      </c>
      <c r="F7461" s="26">
        <f>AVERAGE(F7457:F7460)</f>
        <v>9.5473958333333346</v>
      </c>
      <c r="H7461" s="74"/>
    </row>
    <row r="7462" spans="2:8" ht="19.5" hidden="1" customHeight="1" thickTop="1">
      <c r="B7462" s="33"/>
      <c r="C7462" s="29"/>
      <c r="D7462" s="30"/>
      <c r="E7462" s="56"/>
      <c r="F7462" s="32"/>
      <c r="H7462" s="74"/>
    </row>
    <row r="7463" spans="2:8" ht="19.5" hidden="1" customHeight="1">
      <c r="B7463" s="33">
        <f>B7458+1</f>
        <v>43004</v>
      </c>
      <c r="C7463" s="34">
        <v>0.39583333333333331</v>
      </c>
      <c r="D7463" s="15">
        <v>9.544062499999999</v>
      </c>
      <c r="E7463" s="35">
        <v>9.5690624999999994</v>
      </c>
      <c r="F7463" s="35">
        <v>9.5940624999999997</v>
      </c>
      <c r="H7463" s="74"/>
    </row>
    <row r="7464" spans="2:8" ht="19.5" hidden="1" customHeight="1">
      <c r="B7464" s="33"/>
      <c r="C7464" s="34">
        <v>0.52083333333333337</v>
      </c>
      <c r="D7464" s="15">
        <v>9.5609375000000014</v>
      </c>
      <c r="E7464" s="35">
        <v>9.5859375</v>
      </c>
      <c r="F7464" s="35">
        <v>9.6109374999999986</v>
      </c>
      <c r="H7464" s="74"/>
    </row>
    <row r="7465" spans="2:8" ht="19.5" hidden="1" customHeight="1">
      <c r="B7465" s="51"/>
      <c r="C7465" s="57">
        <v>0.64583333333333337</v>
      </c>
      <c r="D7465" s="63">
        <v>9.5678125000000005</v>
      </c>
      <c r="E7465" s="35">
        <v>9.5928125000000009</v>
      </c>
      <c r="F7465" s="65">
        <v>9.6178124999999994</v>
      </c>
      <c r="H7465" s="74"/>
    </row>
    <row r="7466" spans="2:8" ht="19.5" hidden="1" customHeight="1" thickBot="1">
      <c r="B7466" s="66" t="s">
        <v>0</v>
      </c>
      <c r="C7466" s="67"/>
      <c r="D7466" s="68">
        <f>AVERAGE(D7462:D7465)</f>
        <v>9.5576041666666658</v>
      </c>
      <c r="E7466" s="26">
        <f>AVERAGE(E7462:E7465)</f>
        <v>9.5826041666666679</v>
      </c>
      <c r="F7466" s="26">
        <f>AVERAGE(F7462:F7465)</f>
        <v>9.6076041666666665</v>
      </c>
      <c r="H7466" s="74"/>
    </row>
    <row r="7467" spans="2:8" ht="19.5" hidden="1" customHeight="1" thickTop="1">
      <c r="B7467" s="33"/>
      <c r="C7467" s="29"/>
      <c r="D7467" s="30"/>
      <c r="E7467" s="56"/>
      <c r="F7467" s="32"/>
      <c r="H7467" s="74"/>
    </row>
    <row r="7468" spans="2:8" ht="19.5" hidden="1" customHeight="1">
      <c r="B7468" s="33">
        <f>B7463+1</f>
        <v>43005</v>
      </c>
      <c r="C7468" s="34">
        <v>0.39583333333333331</v>
      </c>
      <c r="D7468" s="15">
        <v>9.5818749999999984</v>
      </c>
      <c r="E7468" s="35">
        <v>9.6068749999999987</v>
      </c>
      <c r="F7468" s="35">
        <v>9.6318749999999991</v>
      </c>
      <c r="H7468" s="74"/>
    </row>
    <row r="7469" spans="2:8" ht="19.5" hidden="1" customHeight="1">
      <c r="B7469" s="33"/>
      <c r="C7469" s="34">
        <v>0.52083333333333337</v>
      </c>
      <c r="D7469" s="15">
        <v>9.5940624999999997</v>
      </c>
      <c r="E7469" s="35">
        <v>9.6190625000000001</v>
      </c>
      <c r="F7469" s="35">
        <v>9.6440625000000004</v>
      </c>
      <c r="H7469" s="74"/>
    </row>
    <row r="7470" spans="2:8" ht="19.5" hidden="1" customHeight="1">
      <c r="B7470" s="51"/>
      <c r="C7470" s="57">
        <v>0.64583333333333337</v>
      </c>
      <c r="D7470" s="63">
        <v>9.5959374999999998</v>
      </c>
      <c r="E7470" s="35">
        <v>9.6209375000000001</v>
      </c>
      <c r="F7470" s="65">
        <v>9.6459375000000005</v>
      </c>
      <c r="H7470" s="74"/>
    </row>
    <row r="7471" spans="2:8" ht="19.5" hidden="1" customHeight="1" thickBot="1">
      <c r="B7471" s="66" t="s">
        <v>0</v>
      </c>
      <c r="C7471" s="67"/>
      <c r="D7471" s="68">
        <f>AVERAGE(D7467:D7470)</f>
        <v>9.5906249999999975</v>
      </c>
      <c r="E7471" s="26">
        <f>AVERAGE(E7467:E7470)</f>
        <v>9.6156249999999996</v>
      </c>
      <c r="F7471" s="26">
        <f>AVERAGE(F7467:F7470)</f>
        <v>9.640625</v>
      </c>
      <c r="H7471" s="74"/>
    </row>
    <row r="7472" spans="2:8" ht="19.5" hidden="1" customHeight="1" thickTop="1">
      <c r="B7472" s="33"/>
      <c r="C7472" s="29"/>
      <c r="D7472" s="30"/>
      <c r="E7472" s="56"/>
      <c r="F7472" s="32"/>
      <c r="H7472" s="74"/>
    </row>
    <row r="7473" spans="2:8" ht="19.5" hidden="1" customHeight="1">
      <c r="B7473" s="33">
        <f>B7468+1</f>
        <v>43006</v>
      </c>
      <c r="C7473" s="34">
        <v>0.39583333333333331</v>
      </c>
      <c r="D7473" s="15">
        <v>9.6103124999999991</v>
      </c>
      <c r="E7473" s="35">
        <v>9.6353125000000013</v>
      </c>
      <c r="F7473" s="35">
        <v>9.6603125000000016</v>
      </c>
      <c r="H7473" s="74"/>
    </row>
    <row r="7474" spans="2:8" ht="19.5" hidden="1" customHeight="1">
      <c r="B7474" s="33"/>
      <c r="C7474" s="34">
        <v>0.52083333333333337</v>
      </c>
      <c r="D7474" s="15">
        <v>9.6275000000000013</v>
      </c>
      <c r="E7474" s="35">
        <v>9.6524999999999999</v>
      </c>
      <c r="F7474" s="35">
        <v>9.6774999999999984</v>
      </c>
      <c r="H7474" s="74"/>
    </row>
    <row r="7475" spans="2:8" ht="19.5" hidden="1" customHeight="1">
      <c r="B7475" s="51"/>
      <c r="C7475" s="57">
        <v>0.64583333333333337</v>
      </c>
      <c r="D7475" s="63">
        <v>9.6256249999999994</v>
      </c>
      <c r="E7475" s="35">
        <v>9.6506249999999998</v>
      </c>
      <c r="F7475" s="65">
        <v>9.6756250000000001</v>
      </c>
      <c r="H7475" s="74"/>
    </row>
    <row r="7476" spans="2:8" ht="19.5" hidden="1" customHeight="1" thickBot="1">
      <c r="B7476" s="66" t="s">
        <v>0</v>
      </c>
      <c r="C7476" s="67"/>
      <c r="D7476" s="68">
        <f>AVERAGE(D7472:D7475)</f>
        <v>9.6211458333333333</v>
      </c>
      <c r="E7476" s="26">
        <f>AVERAGE(E7472:E7475)</f>
        <v>9.6461458333333336</v>
      </c>
      <c r="F7476" s="26">
        <f>AVERAGE(F7472:F7475)</f>
        <v>9.6711458333333322</v>
      </c>
      <c r="H7476" s="74"/>
    </row>
    <row r="7477" spans="2:8" ht="19.5" hidden="1" customHeight="1" thickTop="1">
      <c r="B7477" s="33"/>
      <c r="C7477" s="29"/>
      <c r="D7477" s="30"/>
      <c r="E7477" s="56"/>
      <c r="F7477" s="32"/>
      <c r="H7477" s="74"/>
    </row>
    <row r="7478" spans="2:8" ht="19.5" hidden="1" customHeight="1">
      <c r="B7478" s="33">
        <f>B7473+1</f>
        <v>43007</v>
      </c>
      <c r="C7478" s="34">
        <v>0.39583333333333331</v>
      </c>
      <c r="D7478" s="15">
        <v>9.6243750000000006</v>
      </c>
      <c r="E7478" s="35">
        <v>9.6493750000000009</v>
      </c>
      <c r="F7478" s="35">
        <v>9.6743750000000013</v>
      </c>
      <c r="H7478" s="74"/>
    </row>
    <row r="7479" spans="2:8" ht="19.5" hidden="1" customHeight="1">
      <c r="B7479" s="33"/>
      <c r="C7479" s="34">
        <v>0.52083333333333337</v>
      </c>
      <c r="D7479" s="15">
        <v>9.625</v>
      </c>
      <c r="E7479" s="35">
        <v>9.6500000000000021</v>
      </c>
      <c r="F7479" s="35">
        <v>9.6750000000000025</v>
      </c>
      <c r="H7479" s="74"/>
    </row>
    <row r="7480" spans="2:8" ht="19.5" hidden="1" customHeight="1">
      <c r="B7480" s="51"/>
      <c r="C7480" s="57">
        <v>0.64583333333333337</v>
      </c>
      <c r="D7480" s="63">
        <v>9.6359375000000025</v>
      </c>
      <c r="E7480" s="35">
        <v>9.6609375000000011</v>
      </c>
      <c r="F7480" s="65">
        <v>9.6859374999999996</v>
      </c>
      <c r="H7480" s="74"/>
    </row>
    <row r="7481" spans="2:8" ht="19.5" hidden="1" customHeight="1" thickBot="1">
      <c r="B7481" s="66" t="s">
        <v>0</v>
      </c>
      <c r="C7481" s="67"/>
      <c r="D7481" s="68">
        <f>AVERAGE(D7477:D7480)</f>
        <v>9.6284375000000022</v>
      </c>
      <c r="E7481" s="26">
        <f>AVERAGE(E7477:E7480)</f>
        <v>9.6534375000000026</v>
      </c>
      <c r="F7481" s="26">
        <f>AVERAGE(F7477:F7480)</f>
        <v>9.6784375000000011</v>
      </c>
      <c r="H7481" s="74"/>
    </row>
    <row r="7482" spans="2:8" ht="19.5" hidden="1" customHeight="1" thickTop="1">
      <c r="B7482" s="33"/>
      <c r="C7482" s="29"/>
      <c r="D7482" s="30"/>
      <c r="E7482" s="56"/>
      <c r="F7482" s="32"/>
      <c r="H7482" s="74"/>
    </row>
    <row r="7483" spans="2:8" ht="19.5" hidden="1" customHeight="1">
      <c r="B7483" s="33">
        <f>B7478+3</f>
        <v>43010</v>
      </c>
      <c r="C7483" s="34">
        <v>0.39583333333333331</v>
      </c>
      <c r="D7483" s="15">
        <v>9.6446666666666694</v>
      </c>
      <c r="E7483" s="35">
        <v>9.669666666666668</v>
      </c>
      <c r="F7483" s="35">
        <v>9.6946666666666665</v>
      </c>
      <c r="H7483" s="74"/>
    </row>
    <row r="7484" spans="2:8" ht="19.5" hidden="1" customHeight="1">
      <c r="B7484" s="33"/>
      <c r="C7484" s="34">
        <v>0.52083333333333337</v>
      </c>
      <c r="D7484" s="15">
        <v>9.6553333333333349</v>
      </c>
      <c r="E7484" s="35">
        <v>9.6803333333333335</v>
      </c>
      <c r="F7484" s="35">
        <v>9.705333333333332</v>
      </c>
      <c r="H7484" s="74"/>
    </row>
    <row r="7485" spans="2:8" ht="19.5" hidden="1" customHeight="1">
      <c r="B7485" s="51"/>
      <c r="C7485" s="57">
        <v>0.64583333333333337</v>
      </c>
      <c r="D7485" s="63">
        <v>9.6720000000000006</v>
      </c>
      <c r="E7485" s="35">
        <v>9.697000000000001</v>
      </c>
      <c r="F7485" s="65">
        <v>9.7220000000000013</v>
      </c>
      <c r="H7485" s="74"/>
    </row>
    <row r="7486" spans="2:8" ht="19.5" hidden="1" customHeight="1" thickBot="1">
      <c r="B7486" s="66" t="s">
        <v>0</v>
      </c>
      <c r="C7486" s="67"/>
      <c r="D7486" s="68">
        <f>AVERAGE(D7482:D7485)</f>
        <v>9.6573333333333355</v>
      </c>
      <c r="E7486" s="26">
        <f>AVERAGE(E7482:E7485)</f>
        <v>9.6823333333333341</v>
      </c>
      <c r="F7486" s="26">
        <f>AVERAGE(F7482:F7485)</f>
        <v>9.7073333333333327</v>
      </c>
      <c r="H7486" s="74"/>
    </row>
    <row r="7487" spans="2:8" ht="19.5" hidden="1" customHeight="1" thickTop="1">
      <c r="B7487" s="33"/>
      <c r="C7487" s="29"/>
      <c r="D7487" s="30"/>
      <c r="E7487" s="56"/>
      <c r="F7487" s="32"/>
      <c r="H7487" s="74"/>
    </row>
    <row r="7488" spans="2:8" ht="19.5" hidden="1" customHeight="1">
      <c r="B7488" s="33">
        <f>B7483+1</f>
        <v>43011</v>
      </c>
      <c r="C7488" s="34">
        <v>0.39583333333333331</v>
      </c>
      <c r="D7488" s="15">
        <v>9.6753125000000004</v>
      </c>
      <c r="E7488" s="35">
        <v>9.6993749999999999</v>
      </c>
      <c r="F7488" s="35">
        <v>9.7234375000000011</v>
      </c>
      <c r="H7488" s="74"/>
    </row>
    <row r="7489" spans="2:8" ht="19.5" hidden="1" customHeight="1">
      <c r="B7489" s="33"/>
      <c r="C7489" s="34">
        <v>0.52083333333333337</v>
      </c>
      <c r="D7489" s="15">
        <v>9.666875000000001</v>
      </c>
      <c r="E7489" s="35">
        <v>9.6918749999999996</v>
      </c>
      <c r="F7489" s="35">
        <v>9.7168749999999999</v>
      </c>
      <c r="H7489" s="74"/>
    </row>
    <row r="7490" spans="2:8" ht="19.5" hidden="1" customHeight="1">
      <c r="B7490" s="51"/>
      <c r="C7490" s="57">
        <v>0.64583333333333337</v>
      </c>
      <c r="D7490" s="63">
        <v>9.6696874999999984</v>
      </c>
      <c r="E7490" s="35">
        <v>9.6946875000000006</v>
      </c>
      <c r="F7490" s="65">
        <v>9.7196875000000009</v>
      </c>
      <c r="H7490" s="74"/>
    </row>
    <row r="7491" spans="2:8" ht="19.5" hidden="1" customHeight="1" thickBot="1">
      <c r="B7491" s="66" t="s">
        <v>0</v>
      </c>
      <c r="C7491" s="67"/>
      <c r="D7491" s="68">
        <f>AVERAGE(D7487:D7490)</f>
        <v>9.6706249999999994</v>
      </c>
      <c r="E7491" s="26">
        <f>AVERAGE(E7487:E7490)</f>
        <v>9.6953125</v>
      </c>
      <c r="F7491" s="26">
        <f>AVERAGE(F7487:F7490)</f>
        <v>9.7200000000000006</v>
      </c>
      <c r="H7491" s="74"/>
    </row>
    <row r="7492" spans="2:8" ht="19.5" hidden="1" customHeight="1" thickTop="1">
      <c r="B7492" s="33"/>
      <c r="C7492" s="29"/>
      <c r="D7492" s="30"/>
      <c r="E7492" s="56"/>
      <c r="F7492" s="32"/>
      <c r="H7492" s="74"/>
    </row>
    <row r="7493" spans="2:8" ht="19.5" hidden="1" customHeight="1">
      <c r="B7493" s="33">
        <f>B7488+1</f>
        <v>43012</v>
      </c>
      <c r="C7493" s="34">
        <v>0.39583333333333331</v>
      </c>
      <c r="D7493" s="15">
        <v>9.6609374999999993</v>
      </c>
      <c r="E7493" s="35">
        <v>9.6859375000000014</v>
      </c>
      <c r="F7493" s="35">
        <v>9.7109375000000018</v>
      </c>
      <c r="H7493" s="74"/>
    </row>
    <row r="7494" spans="2:8" ht="19.5" hidden="1" customHeight="1">
      <c r="B7494" s="33"/>
      <c r="C7494" s="34">
        <v>0.52083333333333337</v>
      </c>
      <c r="D7494" s="15">
        <v>9.6600000000000019</v>
      </c>
      <c r="E7494" s="35">
        <v>9.6850000000000023</v>
      </c>
      <c r="F7494" s="35">
        <v>9.7100000000000009</v>
      </c>
      <c r="H7494" s="74"/>
    </row>
    <row r="7495" spans="2:8" ht="19.5" hidden="1" customHeight="1">
      <c r="B7495" s="51"/>
      <c r="C7495" s="57">
        <v>0.64583333333333337</v>
      </c>
      <c r="D7495" s="63">
        <v>9.6509375000000031</v>
      </c>
      <c r="E7495" s="35">
        <v>9.6759375000000016</v>
      </c>
      <c r="F7495" s="65">
        <v>9.7009375000000002</v>
      </c>
      <c r="H7495" s="74"/>
    </row>
    <row r="7496" spans="2:8" ht="19.5" hidden="1" customHeight="1" thickBot="1">
      <c r="B7496" s="66" t="s">
        <v>0</v>
      </c>
      <c r="C7496" s="67"/>
      <c r="D7496" s="68">
        <f>AVERAGE(D7492:D7495)</f>
        <v>9.6572916666666675</v>
      </c>
      <c r="E7496" s="26">
        <f>AVERAGE(E7492:E7495)</f>
        <v>9.6822916666666696</v>
      </c>
      <c r="F7496" s="26">
        <f>AVERAGE(F7492:F7495)</f>
        <v>9.7072916666666682</v>
      </c>
      <c r="H7496" s="74"/>
    </row>
    <row r="7497" spans="2:8" ht="19.5" hidden="1" customHeight="1" thickTop="1">
      <c r="B7497" s="33"/>
      <c r="C7497" s="29"/>
      <c r="D7497" s="30"/>
      <c r="E7497" s="56"/>
      <c r="F7497" s="32"/>
      <c r="H7497" s="74"/>
    </row>
    <row r="7498" spans="2:8" ht="19.5" hidden="1" customHeight="1">
      <c r="B7498" s="33">
        <f>B7493+1</f>
        <v>43013</v>
      </c>
      <c r="C7498" s="34">
        <v>0.39583333333333331</v>
      </c>
      <c r="D7498" s="15">
        <v>9.6231250000000017</v>
      </c>
      <c r="E7498" s="35">
        <v>9.6481250000000003</v>
      </c>
      <c r="F7498" s="35">
        <v>9.6731250000000006</v>
      </c>
      <c r="H7498" s="74"/>
    </row>
    <row r="7499" spans="2:8" ht="19.5" hidden="1" customHeight="1">
      <c r="B7499" s="33"/>
      <c r="C7499" s="34">
        <v>0.52083333333333337</v>
      </c>
      <c r="D7499" s="15">
        <v>9.6162499999999973</v>
      </c>
      <c r="E7499" s="35">
        <v>9.6412499999999994</v>
      </c>
      <c r="F7499" s="35">
        <v>9.6662499999999998</v>
      </c>
      <c r="H7499" s="74"/>
    </row>
    <row r="7500" spans="2:8" ht="19.5" hidden="1" customHeight="1">
      <c r="B7500" s="51"/>
      <c r="C7500" s="57">
        <v>0.64583333333333337</v>
      </c>
      <c r="D7500" s="63">
        <v>9.6084375000000009</v>
      </c>
      <c r="E7500" s="35">
        <v>9.6334374999999994</v>
      </c>
      <c r="F7500" s="65">
        <v>9.6584374999999998</v>
      </c>
      <c r="H7500" s="74"/>
    </row>
    <row r="7501" spans="2:8" ht="19.5" hidden="1" customHeight="1" thickBot="1">
      <c r="B7501" s="66" t="s">
        <v>0</v>
      </c>
      <c r="C7501" s="67"/>
      <c r="D7501" s="68">
        <f>AVERAGE(D7497:D7500)</f>
        <v>9.6159374999999994</v>
      </c>
      <c r="E7501" s="26">
        <f>AVERAGE(E7497:E7500)</f>
        <v>9.6409374999999997</v>
      </c>
      <c r="F7501" s="26">
        <f>AVERAGE(F7497:F7500)</f>
        <v>9.6659375000000001</v>
      </c>
      <c r="H7501" s="74"/>
    </row>
    <row r="7502" spans="2:8" ht="19.5" hidden="1" customHeight="1" thickTop="1">
      <c r="B7502" s="33"/>
      <c r="C7502" s="29"/>
      <c r="D7502" s="30"/>
      <c r="E7502" s="56"/>
      <c r="F7502" s="32"/>
      <c r="H7502" s="74"/>
    </row>
    <row r="7503" spans="2:8" ht="19.5" hidden="1" customHeight="1">
      <c r="B7503" s="33">
        <f>B7498+1</f>
        <v>43014</v>
      </c>
      <c r="C7503" s="34">
        <v>0.39583333333333331</v>
      </c>
      <c r="D7503" s="15">
        <v>9.6053125000000001</v>
      </c>
      <c r="E7503" s="35">
        <v>9.6303124999999987</v>
      </c>
      <c r="F7503" s="35">
        <v>9.6553124999999991</v>
      </c>
      <c r="H7503" s="74"/>
    </row>
    <row r="7504" spans="2:8" ht="19.5" hidden="1" customHeight="1">
      <c r="B7504" s="33"/>
      <c r="C7504" s="34">
        <v>0.52083333333333337</v>
      </c>
      <c r="D7504" s="15">
        <v>9.5940624999999997</v>
      </c>
      <c r="E7504" s="35">
        <v>9.6187499999999986</v>
      </c>
      <c r="F7504" s="35">
        <v>9.6434374999999992</v>
      </c>
      <c r="H7504" s="74"/>
    </row>
    <row r="7505" spans="2:8" ht="19.5" hidden="1" customHeight="1">
      <c r="B7505" s="51"/>
      <c r="C7505" s="57">
        <v>0.64583333333333337</v>
      </c>
      <c r="D7505" s="63">
        <v>9.6031249999999986</v>
      </c>
      <c r="E7505" s="35">
        <v>9.6281249999999989</v>
      </c>
      <c r="F7505" s="65">
        <v>9.6531249999999993</v>
      </c>
      <c r="H7505" s="74"/>
    </row>
    <row r="7506" spans="2:8" ht="19.5" hidden="1" customHeight="1" thickBot="1">
      <c r="B7506" s="66" t="s">
        <v>0</v>
      </c>
      <c r="C7506" s="67"/>
      <c r="D7506" s="68">
        <f>AVERAGE(D7502:D7505)</f>
        <v>9.6008333333333322</v>
      </c>
      <c r="E7506" s="26">
        <f>AVERAGE(E7502:E7505)</f>
        <v>9.625729166666666</v>
      </c>
      <c r="F7506" s="26">
        <f>AVERAGE(F7502:F7505)</f>
        <v>9.6506249999999998</v>
      </c>
      <c r="H7506" s="74"/>
    </row>
    <row r="7507" spans="2:8" ht="19.5" hidden="1" customHeight="1" thickTop="1">
      <c r="B7507" s="33"/>
      <c r="C7507" s="29"/>
      <c r="D7507" s="30"/>
      <c r="E7507" s="56"/>
      <c r="F7507" s="32"/>
      <c r="H7507" s="74"/>
    </row>
    <row r="7508" spans="2:8" ht="19.5" hidden="1" customHeight="1">
      <c r="B7508" s="33">
        <f>B7503+3</f>
        <v>43017</v>
      </c>
      <c r="C7508" s="34">
        <v>0.39583333333333331</v>
      </c>
      <c r="D7508" s="15">
        <v>9.6003125000000011</v>
      </c>
      <c r="E7508" s="35">
        <v>9.6253124999999997</v>
      </c>
      <c r="F7508" s="35">
        <v>9.6503125000000001</v>
      </c>
      <c r="H7508" s="74"/>
    </row>
    <row r="7509" spans="2:8" ht="19.5" hidden="1" customHeight="1">
      <c r="B7509" s="33"/>
      <c r="C7509" s="34">
        <v>0.52083333333333337</v>
      </c>
      <c r="D7509" s="15">
        <v>9.6250000000000018</v>
      </c>
      <c r="E7509" s="35">
        <v>9.65</v>
      </c>
      <c r="F7509" s="35">
        <v>9.6749999999999989</v>
      </c>
      <c r="H7509" s="74"/>
    </row>
    <row r="7510" spans="2:8" ht="19.5" hidden="1" customHeight="1">
      <c r="B7510" s="51"/>
      <c r="C7510" s="57">
        <v>0.64583333333333337</v>
      </c>
      <c r="D7510" s="63">
        <v>9.6368749999999999</v>
      </c>
      <c r="E7510" s="35">
        <v>9.6618750000000002</v>
      </c>
      <c r="F7510" s="65">
        <v>9.6868750000000006</v>
      </c>
      <c r="H7510" s="74"/>
    </row>
    <row r="7511" spans="2:8" ht="19.5" hidden="1" customHeight="1" thickBot="1">
      <c r="B7511" s="66" t="s">
        <v>0</v>
      </c>
      <c r="C7511" s="67"/>
      <c r="D7511" s="68">
        <f>AVERAGE(D7507:D7510)</f>
        <v>9.620729166666667</v>
      </c>
      <c r="E7511" s="26">
        <f>AVERAGE(E7507:E7510)</f>
        <v>9.6457291666666674</v>
      </c>
      <c r="F7511" s="26">
        <f>AVERAGE(F7507:F7510)</f>
        <v>9.6707291666666659</v>
      </c>
      <c r="H7511" s="74"/>
    </row>
    <row r="7512" spans="2:8" ht="19.5" hidden="1" customHeight="1" thickTop="1">
      <c r="B7512" s="33"/>
      <c r="C7512" s="29"/>
      <c r="D7512" s="30"/>
      <c r="E7512" s="56"/>
      <c r="F7512" s="32"/>
      <c r="H7512" s="74"/>
    </row>
    <row r="7513" spans="2:8" ht="19.5" hidden="1" customHeight="1">
      <c r="B7513" s="33">
        <f>B7508+1</f>
        <v>43018</v>
      </c>
      <c r="C7513" s="34">
        <v>0.39583333333333331</v>
      </c>
      <c r="D7513" s="15">
        <v>9.6353124999999995</v>
      </c>
      <c r="E7513" s="35">
        <v>9.6603124999999999</v>
      </c>
      <c r="F7513" s="35">
        <v>9.6853125000000002</v>
      </c>
      <c r="H7513" s="74"/>
    </row>
    <row r="7514" spans="2:8" ht="19.5" hidden="1" customHeight="1">
      <c r="B7514" s="33"/>
      <c r="C7514" s="34">
        <v>0.52083333333333337</v>
      </c>
      <c r="D7514" s="15">
        <v>9.6293749999999996</v>
      </c>
      <c r="E7514" s="35">
        <v>9.6543749999999982</v>
      </c>
      <c r="F7514" s="35">
        <v>9.6793749999999985</v>
      </c>
      <c r="H7514" s="74"/>
    </row>
    <row r="7515" spans="2:8" ht="19.5" hidden="1" customHeight="1">
      <c r="B7515" s="51"/>
      <c r="C7515" s="57">
        <v>0.64583333333333337</v>
      </c>
      <c r="D7515" s="63">
        <v>9.6053124999999984</v>
      </c>
      <c r="E7515" s="35">
        <v>9.6303125000000005</v>
      </c>
      <c r="F7515" s="65">
        <v>9.6553125000000026</v>
      </c>
      <c r="H7515" s="74"/>
    </row>
    <row r="7516" spans="2:8" ht="19.5" hidden="1" customHeight="1" thickBot="1">
      <c r="B7516" s="66" t="s">
        <v>0</v>
      </c>
      <c r="C7516" s="67"/>
      <c r="D7516" s="68">
        <f>AVERAGE(D7512:D7515)</f>
        <v>9.6233333333333331</v>
      </c>
      <c r="E7516" s="26">
        <f>AVERAGE(E7512:E7515)</f>
        <v>9.6483333333333334</v>
      </c>
      <c r="F7516" s="26">
        <f>AVERAGE(F7512:F7515)</f>
        <v>9.6733333333333338</v>
      </c>
      <c r="H7516" s="74"/>
    </row>
    <row r="7517" spans="2:8" ht="19.5" hidden="1" customHeight="1" thickTop="1">
      <c r="B7517" s="33"/>
      <c r="C7517" s="29"/>
      <c r="D7517" s="30"/>
      <c r="E7517" s="56"/>
      <c r="F7517" s="32"/>
      <c r="H7517" s="74"/>
    </row>
    <row r="7518" spans="2:8" ht="19.5" hidden="1" customHeight="1">
      <c r="B7518" s="33">
        <f>B7513+1</f>
        <v>43019</v>
      </c>
      <c r="C7518" s="34">
        <v>0.39583333333333331</v>
      </c>
      <c r="D7518" s="15">
        <v>9.6087499999999988</v>
      </c>
      <c r="E7518" s="35">
        <v>9.6337499999999991</v>
      </c>
      <c r="F7518" s="35">
        <v>9.6587500000000013</v>
      </c>
      <c r="H7518" s="74"/>
    </row>
    <row r="7519" spans="2:8" ht="19.5" hidden="1" customHeight="1">
      <c r="B7519" s="33"/>
      <c r="C7519" s="34">
        <v>0.52083333333333337</v>
      </c>
      <c r="D7519" s="15">
        <v>9.6099999999999977</v>
      </c>
      <c r="E7519" s="35">
        <v>9.634999999999998</v>
      </c>
      <c r="F7519" s="35">
        <v>9.66</v>
      </c>
      <c r="H7519" s="74"/>
    </row>
    <row r="7520" spans="2:8" ht="19.5" hidden="1" customHeight="1">
      <c r="B7520" s="51"/>
      <c r="C7520" s="57">
        <v>0.64583333333333337</v>
      </c>
      <c r="D7520" s="63">
        <v>9.6081249999999994</v>
      </c>
      <c r="E7520" s="35">
        <v>9.6331249999999997</v>
      </c>
      <c r="F7520" s="65">
        <v>9.6581250000000018</v>
      </c>
      <c r="H7520" s="74"/>
    </row>
    <row r="7521" spans="2:8" ht="19.5" hidden="1" customHeight="1" thickBot="1">
      <c r="B7521" s="66" t="s">
        <v>0</v>
      </c>
      <c r="C7521" s="67"/>
      <c r="D7521" s="68">
        <f>AVERAGE(D7517:D7520)</f>
        <v>9.6089583333333319</v>
      </c>
      <c r="E7521" s="26">
        <f>AVERAGE(E7517:E7520)</f>
        <v>9.6339583333333323</v>
      </c>
      <c r="F7521" s="26">
        <f>AVERAGE(F7517:F7520)</f>
        <v>9.6589583333333344</v>
      </c>
      <c r="H7521" s="74"/>
    </row>
    <row r="7522" spans="2:8" ht="19.5" hidden="1" customHeight="1" thickTop="1">
      <c r="B7522" s="33"/>
      <c r="C7522" s="29"/>
      <c r="D7522" s="30"/>
      <c r="E7522" s="56"/>
      <c r="F7522" s="32"/>
      <c r="H7522" s="74"/>
    </row>
    <row r="7523" spans="2:8" ht="19.5" hidden="1" customHeight="1">
      <c r="B7523" s="33">
        <f>B7518+1</f>
        <v>43020</v>
      </c>
      <c r="C7523" s="34">
        <v>0.39583333333333331</v>
      </c>
      <c r="D7523" s="15">
        <v>9.6206250000000004</v>
      </c>
      <c r="E7523" s="35">
        <v>9.645624999999999</v>
      </c>
      <c r="F7523" s="35">
        <v>9.6706249999999976</v>
      </c>
      <c r="H7523" s="74"/>
    </row>
    <row r="7524" spans="2:8" ht="19.5" hidden="1" customHeight="1">
      <c r="B7524" s="33"/>
      <c r="C7524" s="34">
        <v>0.52083333333333337</v>
      </c>
      <c r="D7524" s="15">
        <v>9.6215625000000014</v>
      </c>
      <c r="E7524" s="35">
        <v>9.6465625000000017</v>
      </c>
      <c r="F7524" s="35">
        <v>9.6715625000000003</v>
      </c>
      <c r="H7524" s="74"/>
    </row>
    <row r="7525" spans="2:8" ht="19.5" hidden="1" customHeight="1">
      <c r="B7525" s="51"/>
      <c r="C7525" s="57">
        <v>0.64583333333333337</v>
      </c>
      <c r="D7525" s="63">
        <v>9.6275000000000013</v>
      </c>
      <c r="E7525" s="35">
        <v>9.6524999999999999</v>
      </c>
      <c r="F7525" s="65">
        <v>9.6775000000000002</v>
      </c>
      <c r="H7525" s="74"/>
    </row>
    <row r="7526" spans="2:8" ht="19.5" hidden="1" customHeight="1" thickBot="1">
      <c r="B7526" s="66" t="s">
        <v>0</v>
      </c>
      <c r="C7526" s="67"/>
      <c r="D7526" s="68">
        <f>AVERAGE(D7522:D7525)</f>
        <v>9.6232291666666665</v>
      </c>
      <c r="E7526" s="26">
        <f>AVERAGE(E7522:E7525)</f>
        <v>9.6482291666666669</v>
      </c>
      <c r="F7526" s="26">
        <f>AVERAGE(F7522:F7525)</f>
        <v>9.6732291666666654</v>
      </c>
      <c r="H7526" s="74"/>
    </row>
    <row r="7527" spans="2:8" ht="19.5" hidden="1" customHeight="1" thickTop="1">
      <c r="B7527" s="33"/>
      <c r="C7527" s="29"/>
      <c r="D7527" s="30"/>
      <c r="E7527" s="56"/>
      <c r="F7527" s="32"/>
      <c r="H7527" s="74"/>
    </row>
    <row r="7528" spans="2:8" ht="19.5" hidden="1" customHeight="1">
      <c r="B7528" s="33">
        <f>B7523+1</f>
        <v>43021</v>
      </c>
      <c r="C7528" s="34">
        <v>0.39583333333333331</v>
      </c>
      <c r="D7528" s="15">
        <v>9.6368749999999999</v>
      </c>
      <c r="E7528" s="35">
        <v>9.6618750000000002</v>
      </c>
      <c r="F7528" s="35">
        <v>9.6868750000000006</v>
      </c>
      <c r="H7528" s="74"/>
    </row>
    <row r="7529" spans="2:8" ht="19.5" hidden="1" customHeight="1">
      <c r="B7529" s="33"/>
      <c r="C7529" s="34">
        <v>0.52083333333333337</v>
      </c>
      <c r="D7529" s="15">
        <v>9.6521875000000037</v>
      </c>
      <c r="E7529" s="35">
        <v>9.6771875000000023</v>
      </c>
      <c r="F7529" s="35">
        <v>9.7021874999999991</v>
      </c>
      <c r="H7529" s="74"/>
    </row>
    <row r="7530" spans="2:8" ht="19.5" hidden="1" customHeight="1">
      <c r="B7530" s="51"/>
      <c r="C7530" s="57">
        <v>0.64583333333333337</v>
      </c>
      <c r="D7530" s="63">
        <v>9.654062500000002</v>
      </c>
      <c r="E7530" s="35">
        <v>9.6790625000000006</v>
      </c>
      <c r="F7530" s="65">
        <v>9.7040624999999991</v>
      </c>
      <c r="H7530" s="74"/>
    </row>
    <row r="7531" spans="2:8" ht="19.5" hidden="1" customHeight="1" thickBot="1">
      <c r="B7531" s="66" t="s">
        <v>0</v>
      </c>
      <c r="C7531" s="67"/>
      <c r="D7531" s="68">
        <f>AVERAGE(D7527:D7530)</f>
        <v>9.6477083333333358</v>
      </c>
      <c r="E7531" s="26">
        <f>AVERAGE(E7527:E7530)</f>
        <v>9.6727083333333344</v>
      </c>
      <c r="F7531" s="26">
        <f>AVERAGE(F7527:F7530)</f>
        <v>9.6977083333333329</v>
      </c>
      <c r="H7531" s="74"/>
    </row>
    <row r="7532" spans="2:8" ht="19.5" hidden="1" customHeight="1" thickTop="1">
      <c r="B7532" s="33"/>
      <c r="C7532" s="29"/>
      <c r="D7532" s="30"/>
      <c r="E7532" s="56"/>
      <c r="F7532" s="32"/>
      <c r="H7532" s="74"/>
    </row>
    <row r="7533" spans="2:8" ht="19.5" hidden="1" customHeight="1">
      <c r="B7533" s="33">
        <f>B7528+3</f>
        <v>43024</v>
      </c>
      <c r="C7533" s="34">
        <v>0.39583333333333331</v>
      </c>
      <c r="D7533" s="15">
        <v>9.6550000000000029</v>
      </c>
      <c r="E7533" s="35">
        <v>9.68</v>
      </c>
      <c r="F7533" s="35">
        <v>9.7049999999999983</v>
      </c>
      <c r="H7533" s="74"/>
    </row>
    <row r="7534" spans="2:8" ht="19.5" hidden="1" customHeight="1">
      <c r="B7534" s="33"/>
      <c r="C7534" s="34">
        <v>0.52083333333333337</v>
      </c>
      <c r="D7534" s="15">
        <v>9.6653125000000006</v>
      </c>
      <c r="E7534" s="35">
        <v>9.6903124999999992</v>
      </c>
      <c r="F7534" s="35">
        <v>9.7153124999999978</v>
      </c>
      <c r="H7534" s="74"/>
    </row>
    <row r="7535" spans="2:8" ht="19.5" hidden="1" customHeight="1">
      <c r="B7535" s="51"/>
      <c r="C7535" s="57">
        <v>0.64583333333333337</v>
      </c>
      <c r="D7535" s="63">
        <v>9.6703124999999996</v>
      </c>
      <c r="E7535" s="35">
        <v>9.6943750000000009</v>
      </c>
      <c r="F7535" s="65">
        <v>9.7184375000000003</v>
      </c>
      <c r="H7535" s="74"/>
    </row>
    <row r="7536" spans="2:8" ht="19.5" hidden="1" customHeight="1" thickBot="1">
      <c r="B7536" s="66" t="s">
        <v>0</v>
      </c>
      <c r="C7536" s="67"/>
      <c r="D7536" s="68">
        <f>AVERAGE(D7532:D7535)</f>
        <v>9.6635416666666671</v>
      </c>
      <c r="E7536" s="26">
        <f>AVERAGE(E7532:E7535)</f>
        <v>9.688229166666666</v>
      </c>
      <c r="F7536" s="26">
        <f>AVERAGE(F7532:F7535)</f>
        <v>9.7129166666666649</v>
      </c>
      <c r="H7536" s="74"/>
    </row>
    <row r="7537" spans="2:8" ht="19.5" hidden="1" customHeight="1" thickTop="1">
      <c r="B7537" s="33"/>
      <c r="C7537" s="29"/>
      <c r="D7537" s="30"/>
      <c r="E7537" s="56"/>
      <c r="F7537" s="32"/>
      <c r="H7537" s="74"/>
    </row>
    <row r="7538" spans="2:8" ht="19.5" hidden="1" customHeight="1">
      <c r="B7538" s="33">
        <f>B7533+1</f>
        <v>43025</v>
      </c>
      <c r="C7538" s="34">
        <v>0.39583333333333331</v>
      </c>
      <c r="D7538" s="15">
        <v>9.6806249999999991</v>
      </c>
      <c r="E7538" s="35">
        <v>9.7056249999999995</v>
      </c>
      <c r="F7538" s="35">
        <v>9.7306249999999999</v>
      </c>
      <c r="H7538" s="74"/>
    </row>
    <row r="7539" spans="2:8" ht="19.5" hidden="1" customHeight="1">
      <c r="B7539" s="33"/>
      <c r="C7539" s="34">
        <v>0.52083333333333337</v>
      </c>
      <c r="D7539" s="15">
        <v>9.6934374999999999</v>
      </c>
      <c r="E7539" s="35">
        <v>9.7184375000000003</v>
      </c>
      <c r="F7539" s="35">
        <v>9.7434374999999989</v>
      </c>
      <c r="H7539" s="74"/>
    </row>
    <row r="7540" spans="2:8" ht="19.5" hidden="1" customHeight="1">
      <c r="B7540" s="51"/>
      <c r="C7540" s="57">
        <v>0.64583333333333337</v>
      </c>
      <c r="D7540" s="63">
        <v>9.6934374999999982</v>
      </c>
      <c r="E7540" s="35">
        <v>9.7182812500000004</v>
      </c>
      <c r="F7540" s="65">
        <v>9.7431250000000009</v>
      </c>
      <c r="H7540" s="74"/>
    </row>
    <row r="7541" spans="2:8" ht="19.5" hidden="1" customHeight="1" thickBot="1">
      <c r="B7541" s="66" t="s">
        <v>0</v>
      </c>
      <c r="C7541" s="67"/>
      <c r="D7541" s="68">
        <f>AVERAGE(D7537:D7540)</f>
        <v>9.6891666666666669</v>
      </c>
      <c r="E7541" s="26">
        <f>AVERAGE(E7537:E7540)</f>
        <v>9.7141145833333322</v>
      </c>
      <c r="F7541" s="26">
        <f>AVERAGE(F7537:F7540)</f>
        <v>9.7390625000000011</v>
      </c>
      <c r="H7541" s="74"/>
    </row>
    <row r="7542" spans="2:8" ht="19.5" hidden="1" customHeight="1" thickTop="1">
      <c r="B7542" s="33"/>
      <c r="C7542" s="29"/>
      <c r="D7542" s="30"/>
      <c r="E7542" s="56"/>
      <c r="F7542" s="32"/>
      <c r="H7542" s="74"/>
    </row>
    <row r="7543" spans="2:8" ht="19.5" hidden="1" customHeight="1">
      <c r="B7543" s="33">
        <f>B7538+2</f>
        <v>43027</v>
      </c>
      <c r="C7543" s="34">
        <v>0.39583333333333331</v>
      </c>
      <c r="D7543" s="15">
        <v>9.7040624999999991</v>
      </c>
      <c r="E7543" s="35">
        <v>9.7290625000000013</v>
      </c>
      <c r="F7543" s="35">
        <v>9.7540625000000016</v>
      </c>
      <c r="H7543" s="74"/>
    </row>
    <row r="7544" spans="2:8" ht="19.5" hidden="1" customHeight="1">
      <c r="B7544" s="33"/>
      <c r="C7544" s="34">
        <v>0.52083333333333337</v>
      </c>
      <c r="D7544" s="15">
        <v>9.7256250000000009</v>
      </c>
      <c r="E7544" s="35">
        <v>9.7506249999999994</v>
      </c>
      <c r="F7544" s="35">
        <v>9.7756249999999998</v>
      </c>
      <c r="H7544" s="74"/>
    </row>
    <row r="7545" spans="2:8" ht="19.5" hidden="1" customHeight="1">
      <c r="B7545" s="51"/>
      <c r="C7545" s="57">
        <v>0.64583333333333337</v>
      </c>
      <c r="D7545" s="63">
        <v>9.724375000000002</v>
      </c>
      <c r="E7545" s="35">
        <v>9.7493750000000006</v>
      </c>
      <c r="F7545" s="65">
        <v>9.7743750000000009</v>
      </c>
      <c r="H7545" s="74"/>
    </row>
    <row r="7546" spans="2:8" ht="19.5" hidden="1" customHeight="1" thickBot="1">
      <c r="B7546" s="66" t="s">
        <v>0</v>
      </c>
      <c r="C7546" s="67"/>
      <c r="D7546" s="68">
        <f>AVERAGE(D7542:D7545)</f>
        <v>9.718020833333334</v>
      </c>
      <c r="E7546" s="26">
        <f>AVERAGE(E7542:E7545)</f>
        <v>9.7430208333333344</v>
      </c>
      <c r="F7546" s="26">
        <f>AVERAGE(F7542:F7545)</f>
        <v>9.7680208333333329</v>
      </c>
      <c r="H7546" s="74"/>
    </row>
    <row r="7547" spans="2:8" ht="19.5" hidden="1" customHeight="1" thickTop="1">
      <c r="B7547" s="33"/>
      <c r="C7547" s="29"/>
      <c r="D7547" s="30"/>
      <c r="E7547" s="56"/>
      <c r="F7547" s="32"/>
      <c r="H7547" s="74"/>
    </row>
    <row r="7548" spans="2:8" ht="19.5" hidden="1" customHeight="1">
      <c r="B7548" s="33">
        <f>B7543+1</f>
        <v>43028</v>
      </c>
      <c r="C7548" s="34">
        <v>0.39583333333333331</v>
      </c>
      <c r="D7548" s="15">
        <v>9.7284375000000001</v>
      </c>
      <c r="E7548" s="35">
        <v>9.7534375000000004</v>
      </c>
      <c r="F7548" s="35">
        <v>9.778437499999999</v>
      </c>
      <c r="H7548" s="74"/>
    </row>
    <row r="7549" spans="2:8" ht="19.5" hidden="1" customHeight="1">
      <c r="B7549" s="33"/>
      <c r="C7549" s="34">
        <v>0.52083333333333337</v>
      </c>
      <c r="D7549" s="15">
        <v>9.7290624999999995</v>
      </c>
      <c r="E7549" s="35">
        <v>9.7540624999999999</v>
      </c>
      <c r="F7549" s="35">
        <v>9.779062500000002</v>
      </c>
      <c r="H7549" s="74"/>
    </row>
    <row r="7550" spans="2:8" ht="19.5" hidden="1" customHeight="1">
      <c r="B7550" s="51"/>
      <c r="C7550" s="57">
        <v>0.64583333333333337</v>
      </c>
      <c r="D7550" s="63">
        <v>9.7281250000000004</v>
      </c>
      <c r="E7550" s="35">
        <v>9.7531250000000007</v>
      </c>
      <c r="F7550" s="65">
        <v>9.7781250000000011</v>
      </c>
      <c r="H7550" s="74"/>
    </row>
    <row r="7551" spans="2:8" ht="19.5" hidden="1" customHeight="1" thickBot="1">
      <c r="B7551" s="66" t="s">
        <v>0</v>
      </c>
      <c r="C7551" s="67"/>
      <c r="D7551" s="68">
        <f>AVERAGE(D7547:D7550)</f>
        <v>9.7285416666666666</v>
      </c>
      <c r="E7551" s="26">
        <f>AVERAGE(E7547:E7550)</f>
        <v>9.753541666666667</v>
      </c>
      <c r="F7551" s="26">
        <f>AVERAGE(F7547:F7550)</f>
        <v>9.7785416666666674</v>
      </c>
      <c r="H7551" s="74"/>
    </row>
    <row r="7552" spans="2:8" ht="19.5" hidden="1" customHeight="1" thickTop="1">
      <c r="B7552" s="33"/>
      <c r="C7552" s="29"/>
      <c r="D7552" s="30"/>
      <c r="E7552" s="56"/>
      <c r="F7552" s="32"/>
      <c r="H7552" s="74"/>
    </row>
    <row r="7553" spans="2:8" ht="19.5" hidden="1" customHeight="1">
      <c r="B7553" s="33">
        <f>B7548+3</f>
        <v>43031</v>
      </c>
      <c r="C7553" s="34">
        <v>0.39583333333333331</v>
      </c>
      <c r="D7553" s="15">
        <v>9.7296874999999989</v>
      </c>
      <c r="E7553" s="35">
        <v>9.7546874999999993</v>
      </c>
      <c r="F7553" s="35">
        <v>9.7796874999999996</v>
      </c>
      <c r="H7553" s="74"/>
    </row>
    <row r="7554" spans="2:8" ht="19.5" hidden="1" customHeight="1">
      <c r="B7554" s="33"/>
      <c r="C7554" s="34">
        <v>0.52083333333333337</v>
      </c>
      <c r="D7554" s="15">
        <v>9.7853125000000016</v>
      </c>
      <c r="E7554" s="35">
        <v>9.810312500000002</v>
      </c>
      <c r="F7554" s="35">
        <v>9.8353125000000006</v>
      </c>
      <c r="H7554" s="74"/>
    </row>
    <row r="7555" spans="2:8" ht="19.5" hidden="1" customHeight="1">
      <c r="B7555" s="51"/>
      <c r="C7555" s="57">
        <v>0.64583333333333337</v>
      </c>
      <c r="D7555" s="63">
        <v>9.8062499999999986</v>
      </c>
      <c r="E7555" s="35">
        <v>9.8312500000000007</v>
      </c>
      <c r="F7555" s="65">
        <v>9.8562500000000011</v>
      </c>
      <c r="H7555" s="74"/>
    </row>
    <row r="7556" spans="2:8" ht="19.5" hidden="1" customHeight="1" thickBot="1">
      <c r="B7556" s="66" t="s">
        <v>0</v>
      </c>
      <c r="C7556" s="67"/>
      <c r="D7556" s="68">
        <f>AVERAGE(D7552:D7555)</f>
        <v>9.7737499999999997</v>
      </c>
      <c r="E7556" s="26">
        <f>AVERAGE(E7552:E7555)</f>
        <v>9.7987500000000001</v>
      </c>
      <c r="F7556" s="26">
        <f>AVERAGE(F7552:F7555)</f>
        <v>9.8237500000000022</v>
      </c>
      <c r="H7556" s="74"/>
    </row>
    <row r="7557" spans="2:8" ht="19.5" hidden="1" customHeight="1" thickTop="1">
      <c r="B7557" s="33"/>
      <c r="C7557" s="29"/>
      <c r="D7557" s="30"/>
      <c r="E7557" s="56"/>
      <c r="F7557" s="32"/>
      <c r="H7557" s="74"/>
    </row>
    <row r="7558" spans="2:8" ht="19.5" hidden="1" customHeight="1">
      <c r="B7558" s="33">
        <f>B7553+2</f>
        <v>43033</v>
      </c>
      <c r="C7558" s="34">
        <v>0.39583333333333331</v>
      </c>
      <c r="D7558" s="15">
        <v>9.8209374999999994</v>
      </c>
      <c r="E7558" s="35">
        <v>9.8459375000000016</v>
      </c>
      <c r="F7558" s="35">
        <v>9.8709375000000019</v>
      </c>
      <c r="H7558" s="74"/>
    </row>
    <row r="7559" spans="2:8" ht="19.5" hidden="1" customHeight="1">
      <c r="B7559" s="33"/>
      <c r="C7559" s="34">
        <v>0.52083333333333337</v>
      </c>
      <c r="D7559" s="15">
        <v>9.8574999999999999</v>
      </c>
      <c r="E7559" s="35">
        <v>9.8825000000000003</v>
      </c>
      <c r="F7559" s="35">
        <v>9.9075000000000006</v>
      </c>
      <c r="H7559" s="74"/>
    </row>
    <row r="7560" spans="2:8" ht="19.5" hidden="1" customHeight="1">
      <c r="B7560" s="51"/>
      <c r="C7560" s="57">
        <v>0.64583333333333337</v>
      </c>
      <c r="D7560" s="63">
        <v>9.8609374999999986</v>
      </c>
      <c r="E7560" s="35">
        <v>9.8859375000000007</v>
      </c>
      <c r="F7560" s="65">
        <v>9.9109375000000011</v>
      </c>
      <c r="H7560" s="74"/>
    </row>
    <row r="7561" spans="2:8" ht="19.5" hidden="1" customHeight="1" thickBot="1">
      <c r="B7561" s="66" t="s">
        <v>0</v>
      </c>
      <c r="C7561" s="67"/>
      <c r="D7561" s="68">
        <f>AVERAGE(D7557:D7560)</f>
        <v>9.8464583333333326</v>
      </c>
      <c r="E7561" s="26">
        <f>AVERAGE(E7557:E7560)</f>
        <v>9.8714583333333348</v>
      </c>
      <c r="F7561" s="26">
        <f>AVERAGE(F7557:F7560)</f>
        <v>9.8964583333333351</v>
      </c>
      <c r="H7561" s="74"/>
    </row>
    <row r="7562" spans="2:8" ht="19.5" hidden="1" customHeight="1" thickTop="1">
      <c r="B7562" s="33"/>
      <c r="C7562" s="29"/>
      <c r="D7562" s="30"/>
      <c r="E7562" s="56"/>
      <c r="F7562" s="32"/>
      <c r="H7562" s="74"/>
    </row>
    <row r="7563" spans="2:8" ht="19.5" hidden="1" customHeight="1">
      <c r="B7563" s="33">
        <f>B7558+1</f>
        <v>43034</v>
      </c>
      <c r="C7563" s="34">
        <v>0.39583333333333331</v>
      </c>
      <c r="D7563" s="15">
        <v>9.8956250000000026</v>
      </c>
      <c r="E7563" s="35">
        <v>9.9206249999999994</v>
      </c>
      <c r="F7563" s="35">
        <v>9.9456249999999962</v>
      </c>
      <c r="H7563" s="74"/>
    </row>
    <row r="7564" spans="2:8" ht="19.5" hidden="1" customHeight="1">
      <c r="B7564" s="33"/>
      <c r="C7564" s="34">
        <v>0.52083333333333337</v>
      </c>
      <c r="D7564" s="15">
        <v>9.9793749999999992</v>
      </c>
      <c r="E7564" s="35">
        <v>10.004375</v>
      </c>
      <c r="F7564" s="35">
        <v>10.029375000000002</v>
      </c>
      <c r="H7564" s="74"/>
    </row>
    <row r="7565" spans="2:8" ht="19.5" hidden="1" customHeight="1">
      <c r="B7565" s="51"/>
      <c r="C7565" s="57">
        <v>0.64583333333333337</v>
      </c>
      <c r="D7565" s="63">
        <v>9.9678124999999991</v>
      </c>
      <c r="E7565" s="35">
        <v>9.9928124999999994</v>
      </c>
      <c r="F7565" s="65">
        <v>10.017812500000002</v>
      </c>
      <c r="H7565" s="74"/>
    </row>
    <row r="7566" spans="2:8" ht="19.5" hidden="1" customHeight="1" thickBot="1">
      <c r="B7566" s="66" t="s">
        <v>0</v>
      </c>
      <c r="C7566" s="67"/>
      <c r="D7566" s="68">
        <f>AVERAGE(D7562:D7565)</f>
        <v>9.9476041666666664</v>
      </c>
      <c r="E7566" s="26">
        <f>AVERAGE(E7562:E7565)</f>
        <v>9.9726041666666649</v>
      </c>
      <c r="F7566" s="26">
        <f>AVERAGE(F7562:F7565)</f>
        <v>9.9976041666666671</v>
      </c>
      <c r="H7566" s="74"/>
    </row>
    <row r="7567" spans="2:8" ht="19.5" hidden="1" customHeight="1" thickTop="1">
      <c r="B7567" s="33"/>
      <c r="C7567" s="29"/>
      <c r="D7567" s="30"/>
      <c r="E7567" s="56"/>
      <c r="F7567" s="32"/>
      <c r="H7567" s="74"/>
    </row>
    <row r="7568" spans="2:8" ht="19.5" hidden="1" customHeight="1">
      <c r="B7568" s="33">
        <f>B7563+1</f>
        <v>43035</v>
      </c>
      <c r="C7568" s="34">
        <v>0.39583333333333331</v>
      </c>
      <c r="D7568" s="15">
        <v>9.9793749999999992</v>
      </c>
      <c r="E7568" s="35">
        <v>10.004375</v>
      </c>
      <c r="F7568" s="35">
        <v>10.029375000000002</v>
      </c>
      <c r="H7568" s="74"/>
    </row>
    <row r="7569" spans="2:8" ht="19.5" hidden="1" customHeight="1">
      <c r="B7569" s="33"/>
      <c r="C7569" s="34">
        <v>0.52083333333333337</v>
      </c>
      <c r="D7569" s="15">
        <v>9.9809374999999996</v>
      </c>
      <c r="E7569" s="35">
        <v>10.005937500000002</v>
      </c>
      <c r="F7569" s="35">
        <v>10.030937500000002</v>
      </c>
      <c r="H7569" s="74"/>
    </row>
    <row r="7570" spans="2:8" ht="19.5" hidden="1" customHeight="1">
      <c r="B7570" s="51"/>
      <c r="C7570" s="57">
        <v>0.64583333333333337</v>
      </c>
      <c r="D7570" s="63">
        <v>9.9881250000000001</v>
      </c>
      <c r="E7570" s="35">
        <v>10.013125</v>
      </c>
      <c r="F7570" s="65">
        <v>10.038125000000001</v>
      </c>
      <c r="H7570" s="74"/>
    </row>
    <row r="7571" spans="2:8" ht="19.5" hidden="1" customHeight="1" thickBot="1">
      <c r="B7571" s="66" t="s">
        <v>0</v>
      </c>
      <c r="C7571" s="67"/>
      <c r="D7571" s="68">
        <f>AVERAGE(D7567:D7570)</f>
        <v>9.9828124999999996</v>
      </c>
      <c r="E7571" s="26">
        <f>AVERAGE(E7567:E7570)</f>
        <v>10.0078125</v>
      </c>
      <c r="F7571" s="26">
        <f>AVERAGE(F7567:F7570)</f>
        <v>10.0328125</v>
      </c>
      <c r="H7571" s="74"/>
    </row>
    <row r="7572" spans="2:8" ht="19.5" hidden="1" customHeight="1" thickTop="1">
      <c r="B7572" s="33"/>
      <c r="C7572" s="29"/>
      <c r="D7572" s="30"/>
      <c r="E7572" s="56"/>
      <c r="F7572" s="32"/>
      <c r="H7572" s="74"/>
    </row>
    <row r="7573" spans="2:8" ht="19.5" hidden="1" customHeight="1">
      <c r="B7573" s="33">
        <f>B7568+3</f>
        <v>43038</v>
      </c>
      <c r="C7573" s="34">
        <v>0.39583333333333331</v>
      </c>
      <c r="D7573" s="15">
        <v>9.9874999999999989</v>
      </c>
      <c r="E7573" s="35">
        <v>10.012499999999999</v>
      </c>
      <c r="F7573" s="35">
        <v>10.037500000000001</v>
      </c>
      <c r="H7573" s="74"/>
    </row>
    <row r="7574" spans="2:8" ht="19.5" hidden="1" customHeight="1">
      <c r="B7574" s="33"/>
      <c r="C7574" s="34">
        <v>0.52083333333333337</v>
      </c>
      <c r="D7574" s="15">
        <v>9.9924999999999997</v>
      </c>
      <c r="E7574" s="35">
        <v>10.0175</v>
      </c>
      <c r="F7574" s="35">
        <v>10.0425</v>
      </c>
      <c r="H7574" s="74"/>
    </row>
    <row r="7575" spans="2:8" ht="19.5" hidden="1" customHeight="1">
      <c r="B7575" s="51"/>
      <c r="C7575" s="57">
        <v>0.64583333333333337</v>
      </c>
      <c r="D7575" s="63">
        <v>9.989374999999999</v>
      </c>
      <c r="E7575" s="35">
        <v>10.014375000000001</v>
      </c>
      <c r="F7575" s="65">
        <v>10.039375000000001</v>
      </c>
      <c r="H7575" s="74"/>
    </row>
    <row r="7576" spans="2:8" ht="19.5" hidden="1" customHeight="1" thickBot="1">
      <c r="B7576" s="66" t="s">
        <v>0</v>
      </c>
      <c r="C7576" s="67"/>
      <c r="D7576" s="68">
        <f>AVERAGE(D7572:D7575)</f>
        <v>9.9897916666666653</v>
      </c>
      <c r="E7576" s="26">
        <f>AVERAGE(E7572:E7575)</f>
        <v>10.014791666666667</v>
      </c>
      <c r="F7576" s="26">
        <f>AVERAGE(F7572:F7575)</f>
        <v>10.039791666666668</v>
      </c>
      <c r="H7576" s="74"/>
    </row>
    <row r="7577" spans="2:8" ht="19.5" hidden="1" customHeight="1" thickTop="1">
      <c r="B7577" s="33"/>
      <c r="C7577" s="29"/>
      <c r="D7577" s="30"/>
      <c r="E7577" s="56"/>
      <c r="F7577" s="32"/>
      <c r="H7577" s="74"/>
    </row>
    <row r="7578" spans="2:8" ht="19.5" hidden="1" customHeight="1">
      <c r="B7578" s="33">
        <f>B7573+1</f>
        <v>43039</v>
      </c>
      <c r="C7578" s="34">
        <v>0.39583333333333331</v>
      </c>
      <c r="D7578" s="15">
        <v>9.9881250000000001</v>
      </c>
      <c r="E7578" s="35">
        <v>10.013125000000002</v>
      </c>
      <c r="F7578" s="35">
        <v>10.038125000000003</v>
      </c>
      <c r="H7578" s="74"/>
    </row>
    <row r="7579" spans="2:8" ht="19.5" hidden="1" customHeight="1">
      <c r="B7579" s="33"/>
      <c r="C7579" s="34">
        <v>0.52083333333333337</v>
      </c>
      <c r="D7579" s="15">
        <v>9.9868749999999995</v>
      </c>
      <c r="E7579" s="35">
        <v>10.011875</v>
      </c>
      <c r="F7579" s="35">
        <v>10.036875000000002</v>
      </c>
      <c r="H7579" s="74"/>
    </row>
    <row r="7580" spans="2:8" ht="19.5" hidden="1" customHeight="1">
      <c r="B7580" s="51"/>
      <c r="C7580" s="57">
        <v>0.64583333333333337</v>
      </c>
      <c r="D7580" s="63">
        <v>9.9949999999999992</v>
      </c>
      <c r="E7580" s="35">
        <v>10.02</v>
      </c>
      <c r="F7580" s="65">
        <v>10.045</v>
      </c>
      <c r="H7580" s="74"/>
    </row>
    <row r="7581" spans="2:8" ht="19.5" hidden="1" customHeight="1" thickBot="1">
      <c r="B7581" s="66" t="s">
        <v>0</v>
      </c>
      <c r="C7581" s="67"/>
      <c r="D7581" s="68">
        <f>AVERAGE(D7577:D7580)</f>
        <v>9.99</v>
      </c>
      <c r="E7581" s="26">
        <f>AVERAGE(E7577:E7580)</f>
        <v>10.015000000000001</v>
      </c>
      <c r="F7581" s="26">
        <f>AVERAGE(F7577:F7580)</f>
        <v>10.040000000000001</v>
      </c>
      <c r="H7581" s="74"/>
    </row>
    <row r="7582" spans="2:8" ht="19.5" hidden="1" customHeight="1" thickTop="1">
      <c r="B7582" s="33"/>
      <c r="C7582" s="29"/>
      <c r="D7582" s="30"/>
      <c r="E7582" s="56"/>
      <c r="F7582" s="32"/>
      <c r="H7582" s="74"/>
    </row>
    <row r="7583" spans="2:8" ht="19.5" hidden="1" customHeight="1">
      <c r="B7583" s="33">
        <f>B7578+1</f>
        <v>43040</v>
      </c>
      <c r="C7583" s="34">
        <v>0.39583333333333331</v>
      </c>
      <c r="D7583" s="15">
        <v>9.9915625000000006</v>
      </c>
      <c r="E7583" s="35">
        <v>10.016562499999999</v>
      </c>
      <c r="F7583" s="35">
        <v>10.0415625</v>
      </c>
      <c r="H7583" s="74"/>
    </row>
    <row r="7584" spans="2:8" ht="19.5" hidden="1" customHeight="1">
      <c r="B7584" s="33"/>
      <c r="C7584" s="34">
        <v>0.52083333333333337</v>
      </c>
      <c r="D7584" s="15">
        <v>10.00375</v>
      </c>
      <c r="E7584" s="35">
        <v>10.028749999999999</v>
      </c>
      <c r="F7584" s="35">
        <v>10.053749999999999</v>
      </c>
      <c r="H7584" s="74"/>
    </row>
    <row r="7585" spans="2:8" ht="19.5" hidden="1" customHeight="1">
      <c r="B7585" s="51"/>
      <c r="C7585" s="57">
        <v>0.64583333333333337</v>
      </c>
      <c r="D7585" s="63">
        <v>10.004375</v>
      </c>
      <c r="E7585" s="35">
        <v>10.029374999999998</v>
      </c>
      <c r="F7585" s="65">
        <v>10.054374999999999</v>
      </c>
      <c r="H7585" s="74"/>
    </row>
    <row r="7586" spans="2:8" ht="19.5" hidden="1" customHeight="1" thickBot="1">
      <c r="B7586" s="66" t="s">
        <v>0</v>
      </c>
      <c r="C7586" s="67"/>
      <c r="D7586" s="68">
        <f>AVERAGE(D7582:D7585)</f>
        <v>9.9998958333333334</v>
      </c>
      <c r="E7586" s="26">
        <f>AVERAGE(E7582:E7585)</f>
        <v>10.024895833333332</v>
      </c>
      <c r="F7586" s="26">
        <f>AVERAGE(F7582:F7585)</f>
        <v>10.049895833333332</v>
      </c>
      <c r="H7586" s="74"/>
    </row>
    <row r="7587" spans="2:8" ht="19.5" hidden="1" customHeight="1" thickTop="1">
      <c r="B7587" s="33"/>
      <c r="C7587" s="29"/>
      <c r="D7587" s="30"/>
      <c r="E7587" s="56"/>
      <c r="F7587" s="32"/>
      <c r="H7587" s="74"/>
    </row>
    <row r="7588" spans="2:8" ht="19.5" hidden="1" customHeight="1">
      <c r="B7588" s="33">
        <f>B7583+1</f>
        <v>43041</v>
      </c>
      <c r="C7588" s="34">
        <v>0.39583333333333331</v>
      </c>
      <c r="D7588" s="15">
        <v>10.008750000000001</v>
      </c>
      <c r="E7588" s="35">
        <v>10.03375</v>
      </c>
      <c r="F7588" s="35">
        <v>10.058749999999998</v>
      </c>
      <c r="H7588" s="74"/>
    </row>
    <row r="7589" spans="2:8" ht="19.5" hidden="1" customHeight="1">
      <c r="B7589" s="33"/>
      <c r="C7589" s="34">
        <v>0.52083333333333337</v>
      </c>
      <c r="D7589" s="15">
        <v>10.020312500000001</v>
      </c>
      <c r="E7589" s="35">
        <v>10.045312500000001</v>
      </c>
      <c r="F7589" s="35">
        <v>10.0703125</v>
      </c>
      <c r="H7589" s="74"/>
    </row>
    <row r="7590" spans="2:8" ht="19.5" hidden="1" customHeight="1">
      <c r="B7590" s="51"/>
      <c r="C7590" s="57">
        <v>0.64583333333333337</v>
      </c>
      <c r="D7590" s="63">
        <v>10.0271875</v>
      </c>
      <c r="E7590" s="35">
        <v>10.052187499999999</v>
      </c>
      <c r="F7590" s="65">
        <v>10.077187499999999</v>
      </c>
      <c r="H7590" s="74"/>
    </row>
    <row r="7591" spans="2:8" ht="19.5" hidden="1" customHeight="1" thickBot="1">
      <c r="B7591" s="66" t="s">
        <v>0</v>
      </c>
      <c r="C7591" s="67"/>
      <c r="D7591" s="68">
        <f>AVERAGE(D7587:D7590)</f>
        <v>10.018750000000001</v>
      </c>
      <c r="E7591" s="26">
        <f>AVERAGE(E7587:E7590)</f>
        <v>10.043749999999999</v>
      </c>
      <c r="F7591" s="26">
        <f>AVERAGE(F7587:F7590)</f>
        <v>10.06875</v>
      </c>
      <c r="H7591" s="74"/>
    </row>
    <row r="7592" spans="2:8" ht="19.5" hidden="1" customHeight="1" thickTop="1">
      <c r="B7592" s="33"/>
      <c r="C7592" s="29"/>
      <c r="D7592" s="30"/>
      <c r="E7592" s="56"/>
      <c r="F7592" s="32"/>
      <c r="H7592" s="74"/>
    </row>
    <row r="7593" spans="2:8" ht="19.5" hidden="1" customHeight="1">
      <c r="B7593" s="33">
        <f>B7588+1</f>
        <v>43042</v>
      </c>
      <c r="C7593" s="34">
        <v>0.39583333333333331</v>
      </c>
      <c r="D7593" s="15">
        <v>10.030625000000001</v>
      </c>
      <c r="E7593" s="35">
        <v>10.055624999999999</v>
      </c>
      <c r="F7593" s="35">
        <v>10.080624999999998</v>
      </c>
      <c r="H7593" s="74"/>
    </row>
    <row r="7594" spans="2:8" ht="19.5" hidden="1" customHeight="1">
      <c r="B7594" s="33"/>
      <c r="C7594" s="34">
        <v>0.52083333333333337</v>
      </c>
      <c r="D7594" s="15">
        <v>10.0346875</v>
      </c>
      <c r="E7594" s="35">
        <v>10.059687499999999</v>
      </c>
      <c r="F7594" s="35">
        <v>10.084687499999999</v>
      </c>
      <c r="H7594" s="74"/>
    </row>
    <row r="7595" spans="2:8" ht="19.5" hidden="1" customHeight="1">
      <c r="B7595" s="51"/>
      <c r="C7595" s="57">
        <v>0.64583333333333337</v>
      </c>
      <c r="D7595" s="63">
        <v>10.02375</v>
      </c>
      <c r="E7595" s="35">
        <v>10.048125000000001</v>
      </c>
      <c r="F7595" s="65">
        <v>10.072500000000002</v>
      </c>
      <c r="H7595" s="74"/>
    </row>
    <row r="7596" spans="2:8" ht="19.5" hidden="1" customHeight="1" thickBot="1">
      <c r="B7596" s="66" t="s">
        <v>0</v>
      </c>
      <c r="C7596" s="67"/>
      <c r="D7596" s="68">
        <f>AVERAGE(D7592:D7595)</f>
        <v>10.0296875</v>
      </c>
      <c r="E7596" s="26">
        <f>AVERAGE(E7592:E7595)</f>
        <v>10.054479166666667</v>
      </c>
      <c r="F7596" s="26">
        <f>AVERAGE(F7592:F7595)</f>
        <v>10.079270833333334</v>
      </c>
      <c r="H7596" s="74"/>
    </row>
    <row r="7597" spans="2:8" ht="19.5" hidden="1" customHeight="1" thickTop="1">
      <c r="B7597" s="33"/>
      <c r="C7597" s="29"/>
      <c r="D7597" s="30"/>
      <c r="E7597" s="56"/>
      <c r="F7597" s="32"/>
      <c r="H7597" s="74"/>
    </row>
    <row r="7598" spans="2:8" ht="19.5" hidden="1" customHeight="1">
      <c r="B7598" s="33">
        <f>B7593+3</f>
        <v>43045</v>
      </c>
      <c r="C7598" s="34">
        <v>0.39583333333333331</v>
      </c>
      <c r="D7598" s="15">
        <v>10.032187500000001</v>
      </c>
      <c r="E7598" s="35">
        <v>10.057187500000001</v>
      </c>
      <c r="F7598" s="35">
        <v>10.0821875</v>
      </c>
      <c r="H7598" s="74"/>
    </row>
    <row r="7599" spans="2:8" ht="19.5" hidden="1" customHeight="1">
      <c r="B7599" s="33"/>
      <c r="C7599" s="34">
        <v>0.52083333333333337</v>
      </c>
      <c r="D7599" s="15">
        <v>10.018125000000001</v>
      </c>
      <c r="E7599" s="35">
        <v>10.043125</v>
      </c>
      <c r="F7599" s="35">
        <v>10.068125</v>
      </c>
      <c r="H7599" s="74"/>
    </row>
    <row r="7600" spans="2:8" ht="19.5" hidden="1" customHeight="1">
      <c r="B7600" s="51"/>
      <c r="C7600" s="57">
        <v>0.64583333333333337</v>
      </c>
      <c r="D7600" s="63">
        <v>10.0178125</v>
      </c>
      <c r="E7600" s="35">
        <v>10.0428125</v>
      </c>
      <c r="F7600" s="65">
        <v>10.0678125</v>
      </c>
      <c r="H7600" s="74"/>
    </row>
    <row r="7601" spans="2:10" ht="19.5" hidden="1" customHeight="1" thickBot="1">
      <c r="B7601" s="66" t="s">
        <v>0</v>
      </c>
      <c r="C7601" s="67"/>
      <c r="D7601" s="68">
        <f>AVERAGE(D7597:D7600)</f>
        <v>10.022708333333334</v>
      </c>
      <c r="E7601" s="26">
        <f>AVERAGE(E7597:E7600)</f>
        <v>10.047708333333334</v>
      </c>
      <c r="F7601" s="26">
        <f>AVERAGE(F7597:F7600)</f>
        <v>10.072708333333333</v>
      </c>
      <c r="H7601" s="74"/>
    </row>
    <row r="7602" spans="2:10" ht="19.5" hidden="1" customHeight="1" thickTop="1">
      <c r="B7602" s="33"/>
      <c r="C7602" s="29"/>
      <c r="D7602" s="30"/>
      <c r="E7602" s="56"/>
      <c r="F7602" s="32"/>
      <c r="H7602" s="74"/>
    </row>
    <row r="7603" spans="2:10" ht="19.5" hidden="1" customHeight="1">
      <c r="B7603" s="33">
        <f>B7598+1</f>
        <v>43046</v>
      </c>
      <c r="C7603" s="34">
        <v>0.39583333333333331</v>
      </c>
      <c r="D7603" s="15">
        <v>10.020624999999999</v>
      </c>
      <c r="E7603" s="35">
        <v>10.045624999999999</v>
      </c>
      <c r="F7603" s="35">
        <v>10.070625</v>
      </c>
      <c r="H7603" s="74"/>
    </row>
    <row r="7604" spans="2:10" ht="19.5" hidden="1" customHeight="1">
      <c r="B7604" s="33"/>
      <c r="C7604" s="34">
        <v>0.52083333333333337</v>
      </c>
      <c r="D7604" s="15">
        <v>10.006562499999999</v>
      </c>
      <c r="E7604" s="35">
        <v>10.0315625</v>
      </c>
      <c r="F7604" s="35">
        <v>10.056562500000002</v>
      </c>
      <c r="H7604" s="74"/>
    </row>
    <row r="7605" spans="2:10" ht="19.5" hidden="1" customHeight="1">
      <c r="B7605" s="51"/>
      <c r="C7605" s="57">
        <v>0.64583333333333337</v>
      </c>
      <c r="D7605" s="63">
        <v>10</v>
      </c>
      <c r="E7605" s="35">
        <v>10.025</v>
      </c>
      <c r="F7605" s="65">
        <v>10.050000000000001</v>
      </c>
      <c r="H7605" s="74"/>
    </row>
    <row r="7606" spans="2:10" ht="19.5" hidden="1" customHeight="1" thickBot="1">
      <c r="B7606" s="66" t="s">
        <v>0</v>
      </c>
      <c r="C7606" s="67"/>
      <c r="D7606" s="68">
        <f>AVERAGE(D7602:D7605)</f>
        <v>10.009062499999999</v>
      </c>
      <c r="E7606" s="26">
        <f>AVERAGE(E7602:E7605)</f>
        <v>10.034062499999999</v>
      </c>
      <c r="F7606" s="26">
        <f>AVERAGE(F7602:F7605)</f>
        <v>10.059062500000001</v>
      </c>
      <c r="H7606" s="74"/>
      <c r="J7606" s="80"/>
    </row>
    <row r="7607" spans="2:10" ht="19.5" hidden="1" customHeight="1" thickTop="1">
      <c r="B7607" s="33"/>
      <c r="C7607" s="29"/>
      <c r="D7607" s="30"/>
      <c r="E7607" s="56"/>
      <c r="F7607" s="32"/>
      <c r="H7607" s="74"/>
    </row>
    <row r="7608" spans="2:10" ht="19.5" hidden="1" customHeight="1">
      <c r="B7608" s="33">
        <f>B7603+1</f>
        <v>43047</v>
      </c>
      <c r="C7608" s="34">
        <v>0.39583333333333331</v>
      </c>
      <c r="D7608" s="15">
        <v>9.9693749999999994</v>
      </c>
      <c r="E7608" s="35">
        <v>9.9943750000000016</v>
      </c>
      <c r="F7608" s="35">
        <v>10.019375000000002</v>
      </c>
      <c r="H7608" s="74"/>
    </row>
    <row r="7609" spans="2:10" ht="19.5" hidden="1" customHeight="1">
      <c r="B7609" s="33"/>
      <c r="C7609" s="34">
        <v>0.52083333333333337</v>
      </c>
      <c r="D7609" s="15">
        <v>9.9487500000000004</v>
      </c>
      <c r="E7609" s="35">
        <v>9.973749999999999</v>
      </c>
      <c r="F7609" s="35">
        <v>9.9987499999999994</v>
      </c>
      <c r="H7609" s="74"/>
    </row>
    <row r="7610" spans="2:10" ht="19.5" hidden="1" customHeight="1">
      <c r="B7610" s="51"/>
      <c r="C7610" s="57">
        <v>0.64583333333333337</v>
      </c>
      <c r="D7610" s="63">
        <v>9.9278124999999982</v>
      </c>
      <c r="E7610" s="35">
        <v>9.9521875000000009</v>
      </c>
      <c r="F7610" s="65">
        <v>9.9765625000000018</v>
      </c>
      <c r="H7610" s="74"/>
    </row>
    <row r="7611" spans="2:10" ht="19.5" hidden="1" customHeight="1" thickBot="1">
      <c r="B7611" s="66" t="s">
        <v>0</v>
      </c>
      <c r="C7611" s="67"/>
      <c r="D7611" s="68">
        <f>AVERAGE(D7607:D7610)</f>
        <v>9.9486458333333321</v>
      </c>
      <c r="E7611" s="26">
        <f>AVERAGE(E7607:E7610)</f>
        <v>9.9734375000000011</v>
      </c>
      <c r="F7611" s="26">
        <f>AVERAGE(F7607:F7610)</f>
        <v>9.9982291666666683</v>
      </c>
      <c r="H7611" s="74"/>
    </row>
    <row r="7612" spans="2:10" ht="19.5" hidden="1" customHeight="1" thickTop="1">
      <c r="B7612" s="33"/>
      <c r="C7612" s="29"/>
      <c r="D7612" s="30"/>
      <c r="E7612" s="56"/>
      <c r="F7612" s="32"/>
      <c r="H7612" s="74"/>
      <c r="I7612" s="80"/>
    </row>
    <row r="7613" spans="2:10" ht="19.5" hidden="1" customHeight="1">
      <c r="B7613" s="33">
        <f>B7608+1</f>
        <v>43048</v>
      </c>
      <c r="C7613" s="34">
        <v>0.39583333333333331</v>
      </c>
      <c r="D7613" s="15">
        <v>9.9075000000000006</v>
      </c>
      <c r="E7613" s="35">
        <v>9.932500000000001</v>
      </c>
      <c r="F7613" s="35">
        <v>9.9574999999999996</v>
      </c>
      <c r="H7613" s="74"/>
    </row>
    <row r="7614" spans="2:10" ht="19.5" hidden="1" customHeight="1">
      <c r="B7614" s="33"/>
      <c r="C7614" s="34">
        <v>0.52083333333333337</v>
      </c>
      <c r="D7614" s="15">
        <v>9.8993750000000009</v>
      </c>
      <c r="E7614" s="35">
        <v>9.9243750000000013</v>
      </c>
      <c r="F7614" s="35">
        <v>9.9493749999999999</v>
      </c>
      <c r="H7614" s="74"/>
    </row>
    <row r="7615" spans="2:10" ht="19.5" hidden="1" customHeight="1">
      <c r="B7615" s="51"/>
      <c r="C7615" s="57">
        <v>0.64583333333333337</v>
      </c>
      <c r="D7615" s="63">
        <v>9.8981250000000021</v>
      </c>
      <c r="E7615" s="35">
        <v>9.9231250000000006</v>
      </c>
      <c r="F7615" s="65">
        <v>9.9481249999999992</v>
      </c>
      <c r="H7615" s="74"/>
    </row>
    <row r="7616" spans="2:10" ht="19.5" hidden="1" customHeight="1" thickBot="1">
      <c r="B7616" s="66" t="s">
        <v>0</v>
      </c>
      <c r="C7616" s="67"/>
      <c r="D7616" s="68">
        <f>AVERAGE(D7612:D7615)</f>
        <v>9.9016666666666691</v>
      </c>
      <c r="E7616" s="26">
        <f>AVERAGE(E7612:E7615)</f>
        <v>9.9266666666666676</v>
      </c>
      <c r="F7616" s="26">
        <f>AVERAGE(F7612:F7615)</f>
        <v>9.9516666666666662</v>
      </c>
      <c r="H7616" s="74"/>
    </row>
    <row r="7617" spans="2:11" ht="19.5" hidden="1" customHeight="1" thickTop="1">
      <c r="B7617" s="33"/>
      <c r="C7617" s="29"/>
      <c r="D7617" s="30"/>
      <c r="E7617" s="56"/>
      <c r="F7617" s="32"/>
      <c r="H7617" s="74"/>
    </row>
    <row r="7618" spans="2:11" ht="19.5" hidden="1" customHeight="1">
      <c r="B7618" s="33">
        <f>B7613+1</f>
        <v>43049</v>
      </c>
      <c r="C7618" s="34">
        <v>0.39583333333333331</v>
      </c>
      <c r="D7618" s="15">
        <v>9.8796875000000011</v>
      </c>
      <c r="E7618" s="35">
        <v>9.9046875000000014</v>
      </c>
      <c r="F7618" s="35">
        <v>9.9296875000000018</v>
      </c>
      <c r="H7618" s="74"/>
    </row>
    <row r="7619" spans="2:11" ht="19.5" hidden="1" customHeight="1">
      <c r="B7619" s="33"/>
      <c r="C7619" s="34">
        <v>0.52083333333333337</v>
      </c>
      <c r="D7619" s="15">
        <v>9.872812500000002</v>
      </c>
      <c r="E7619" s="35">
        <v>9.8978125000000006</v>
      </c>
      <c r="F7619" s="35">
        <v>9.9228125000000009</v>
      </c>
      <c r="H7619" s="74"/>
    </row>
    <row r="7620" spans="2:11" ht="19.5" hidden="1" customHeight="1">
      <c r="B7620" s="51"/>
      <c r="C7620" s="57">
        <v>0.64583333333333337</v>
      </c>
      <c r="D7620" s="63">
        <v>9.8793749999999996</v>
      </c>
      <c r="E7620" s="35">
        <v>9.9040625000000002</v>
      </c>
      <c r="F7620" s="65">
        <v>9.9287500000000009</v>
      </c>
      <c r="H7620" s="74"/>
    </row>
    <row r="7621" spans="2:11" ht="19.5" hidden="1" customHeight="1" thickBot="1">
      <c r="B7621" s="66" t="s">
        <v>0</v>
      </c>
      <c r="C7621" s="67"/>
      <c r="D7621" s="68">
        <f>AVERAGE(D7617:D7620)</f>
        <v>9.8772916666666681</v>
      </c>
      <c r="E7621" s="26">
        <f>AVERAGE(E7617:E7620)</f>
        <v>9.9021875000000019</v>
      </c>
      <c r="F7621" s="26">
        <f>AVERAGE(F7617:F7620)</f>
        <v>9.9270833333333339</v>
      </c>
      <c r="H7621" s="74"/>
      <c r="J7621" s="80"/>
      <c r="K7621" s="80"/>
    </row>
    <row r="7622" spans="2:11" ht="19.5" hidden="1" customHeight="1" thickTop="1">
      <c r="B7622" s="33"/>
      <c r="C7622" s="29"/>
      <c r="D7622" s="30"/>
      <c r="E7622" s="56"/>
      <c r="F7622" s="32"/>
      <c r="H7622" s="74"/>
    </row>
    <row r="7623" spans="2:11" ht="19.5" hidden="1" customHeight="1">
      <c r="B7623" s="33">
        <f>B7618+3</f>
        <v>43052</v>
      </c>
      <c r="C7623" s="34">
        <v>0.39583333333333331</v>
      </c>
      <c r="D7623" s="15">
        <v>9.8878125000000008</v>
      </c>
      <c r="E7623" s="35">
        <v>9.9128124999999976</v>
      </c>
      <c r="F7623" s="35">
        <v>9.9378124999999962</v>
      </c>
      <c r="H7623" s="74"/>
    </row>
    <row r="7624" spans="2:11" ht="19.5" hidden="1" customHeight="1">
      <c r="B7624" s="33"/>
      <c r="C7624" s="34">
        <v>0.52083333333333337</v>
      </c>
      <c r="D7624" s="15">
        <v>9.9009375000000031</v>
      </c>
      <c r="E7624" s="35">
        <v>9.9259374999999999</v>
      </c>
      <c r="F7624" s="35">
        <v>9.9509374999999984</v>
      </c>
      <c r="H7624" s="74"/>
    </row>
    <row r="7625" spans="2:11" ht="19.5" hidden="1" customHeight="1">
      <c r="B7625" s="51"/>
      <c r="C7625" s="57">
        <v>0.64583333333333337</v>
      </c>
      <c r="D7625" s="63">
        <v>9.899062500000003</v>
      </c>
      <c r="E7625" s="35">
        <v>9.9240625000000016</v>
      </c>
      <c r="F7625" s="65">
        <v>9.9490624999999984</v>
      </c>
      <c r="H7625" s="74"/>
    </row>
    <row r="7626" spans="2:11" ht="19.5" hidden="1" customHeight="1" thickBot="1">
      <c r="B7626" s="66" t="s">
        <v>0</v>
      </c>
      <c r="C7626" s="67"/>
      <c r="D7626" s="68">
        <f>AVERAGE(D7622:D7625)</f>
        <v>9.8959375000000023</v>
      </c>
      <c r="E7626" s="26">
        <f>AVERAGE(E7622:E7625)</f>
        <v>9.9209374999999991</v>
      </c>
      <c r="F7626" s="26">
        <f>AVERAGE(F7622:F7625)</f>
        <v>9.9459374999999977</v>
      </c>
      <c r="H7626" s="74"/>
    </row>
    <row r="7627" spans="2:11" ht="19.5" hidden="1" customHeight="1" thickTop="1">
      <c r="B7627" s="33"/>
      <c r="C7627" s="29"/>
      <c r="D7627" s="30"/>
      <c r="E7627" s="56"/>
      <c r="F7627" s="32"/>
      <c r="H7627" s="74"/>
    </row>
    <row r="7628" spans="2:11" ht="19.5" hidden="1" customHeight="1">
      <c r="B7628" s="33">
        <f>B7623+1</f>
        <v>43053</v>
      </c>
      <c r="C7628" s="34">
        <v>0.39583333333333331</v>
      </c>
      <c r="D7628" s="15">
        <v>9.9212499999999988</v>
      </c>
      <c r="E7628" s="35">
        <v>9.9462499999999991</v>
      </c>
      <c r="F7628" s="35">
        <v>9.9712499999999995</v>
      </c>
      <c r="H7628" s="74"/>
    </row>
    <row r="7629" spans="2:11" ht="19.5" hidden="1" customHeight="1">
      <c r="B7629" s="33"/>
      <c r="C7629" s="34">
        <v>0.52083333333333337</v>
      </c>
      <c r="D7629" s="15">
        <v>9.9593750000000014</v>
      </c>
      <c r="E7629" s="35">
        <v>9.984375</v>
      </c>
      <c r="F7629" s="35">
        <v>10.009374999999999</v>
      </c>
      <c r="H7629" s="74"/>
    </row>
    <row r="7630" spans="2:11" ht="19.5" hidden="1" customHeight="1">
      <c r="B7630" s="51"/>
      <c r="C7630" s="57">
        <v>0.64583333333333337</v>
      </c>
      <c r="D7630" s="63">
        <v>9.9790624999999995</v>
      </c>
      <c r="E7630" s="35">
        <v>10.0040625</v>
      </c>
      <c r="F7630" s="65">
        <v>10.0290625</v>
      </c>
      <c r="H7630" s="74"/>
    </row>
    <row r="7631" spans="2:11" ht="19.5" hidden="1" customHeight="1" thickBot="1">
      <c r="B7631" s="66" t="s">
        <v>0</v>
      </c>
      <c r="C7631" s="67"/>
      <c r="D7631" s="68">
        <f>AVERAGE(D7627:D7630)</f>
        <v>9.9532291666666666</v>
      </c>
      <c r="E7631" s="26">
        <f>AVERAGE(E7627:E7630)</f>
        <v>9.9782291666666669</v>
      </c>
      <c r="F7631" s="26">
        <f>AVERAGE(F7627:F7630)</f>
        <v>10.003229166666666</v>
      </c>
      <c r="H7631" s="74"/>
    </row>
    <row r="7632" spans="2:11" ht="19.5" hidden="1" customHeight="1" thickTop="1">
      <c r="B7632" s="33"/>
      <c r="C7632" s="29"/>
      <c r="D7632" s="30"/>
      <c r="E7632" s="56"/>
      <c r="F7632" s="32"/>
      <c r="H7632" s="74"/>
    </row>
    <row r="7633" spans="2:12" ht="19.5" hidden="1" customHeight="1">
      <c r="B7633" s="33">
        <f>B7628+1</f>
        <v>43054</v>
      </c>
      <c r="C7633" s="34">
        <v>0.39583333333333331</v>
      </c>
      <c r="D7633" s="15">
        <v>9.9921875</v>
      </c>
      <c r="E7633" s="35">
        <v>10.0171875</v>
      </c>
      <c r="F7633" s="35">
        <v>10.042187500000001</v>
      </c>
      <c r="H7633" s="74"/>
    </row>
    <row r="7634" spans="2:12" ht="19.5" hidden="1" customHeight="1">
      <c r="B7634" s="33"/>
      <c r="C7634" s="34">
        <v>0.52083333333333337</v>
      </c>
      <c r="D7634" s="15">
        <v>9.9796875000000007</v>
      </c>
      <c r="E7634" s="35">
        <v>10.004531249999999</v>
      </c>
      <c r="F7634" s="35">
        <v>10.029375</v>
      </c>
      <c r="H7634" s="74"/>
    </row>
    <row r="7635" spans="2:12" ht="19.5" hidden="1" customHeight="1">
      <c r="B7635" s="51"/>
      <c r="C7635" s="57">
        <v>0.64583333333333337</v>
      </c>
      <c r="D7635" s="63">
        <v>9.990000000000002</v>
      </c>
      <c r="E7635" s="35">
        <v>10.015000000000001</v>
      </c>
      <c r="F7635" s="65">
        <v>10.039999999999999</v>
      </c>
      <c r="H7635" s="74"/>
    </row>
    <row r="7636" spans="2:12" ht="19.5" hidden="1" customHeight="1" thickBot="1">
      <c r="B7636" s="66" t="s">
        <v>0</v>
      </c>
      <c r="C7636" s="67"/>
      <c r="D7636" s="68">
        <f>AVERAGE(D7632:D7635)</f>
        <v>9.9872916666666676</v>
      </c>
      <c r="E7636" s="26">
        <f>AVERAGE(E7632:E7635)</f>
        <v>10.012239583333333</v>
      </c>
      <c r="F7636" s="26">
        <f>AVERAGE(F7632:F7635)</f>
        <v>10.0371875</v>
      </c>
      <c r="H7636" s="74"/>
    </row>
    <row r="7637" spans="2:12" ht="19.5" hidden="1" customHeight="1" thickTop="1">
      <c r="B7637" s="33"/>
      <c r="C7637" s="29"/>
      <c r="D7637" s="30"/>
      <c r="E7637" s="56"/>
      <c r="F7637" s="32"/>
      <c r="H7637" s="74"/>
      <c r="L7637" s="80"/>
    </row>
    <row r="7638" spans="2:12" ht="19.5" hidden="1" customHeight="1">
      <c r="B7638" s="33">
        <f>B7633+1</f>
        <v>43055</v>
      </c>
      <c r="C7638" s="34">
        <v>0.39583333333333331</v>
      </c>
      <c r="D7638" s="15">
        <v>9.9953125000000007</v>
      </c>
      <c r="E7638" s="35">
        <v>10.020312500000001</v>
      </c>
      <c r="F7638" s="35">
        <v>10.045312500000001</v>
      </c>
      <c r="H7638" s="74"/>
    </row>
    <row r="7639" spans="2:12" ht="19.5" hidden="1" customHeight="1">
      <c r="B7639" s="33"/>
      <c r="C7639" s="34">
        <v>0.52083333333333337</v>
      </c>
      <c r="D7639" s="15">
        <v>9.9987499999999994</v>
      </c>
      <c r="E7639" s="35">
        <v>10.02375</v>
      </c>
      <c r="F7639" s="35">
        <v>10.04875</v>
      </c>
      <c r="H7639" s="74"/>
    </row>
    <row r="7640" spans="2:12" ht="19.5" hidden="1" customHeight="1">
      <c r="B7640" s="51"/>
      <c r="C7640" s="57">
        <v>0.64583333333333337</v>
      </c>
      <c r="D7640" s="63">
        <v>10.005937500000002</v>
      </c>
      <c r="E7640" s="35">
        <v>10.0309375</v>
      </c>
      <c r="F7640" s="65">
        <v>10.055937500000001</v>
      </c>
      <c r="H7640" s="74"/>
    </row>
    <row r="7641" spans="2:12" ht="19.5" hidden="1" customHeight="1" thickBot="1">
      <c r="B7641" s="66" t="s">
        <v>0</v>
      </c>
      <c r="C7641" s="67"/>
      <c r="D7641" s="68">
        <f>AVERAGE(D7637:D7640)</f>
        <v>10</v>
      </c>
      <c r="E7641" s="26">
        <f>AVERAGE(E7637:E7640)</f>
        <v>10.025</v>
      </c>
      <c r="F7641" s="26">
        <f>AVERAGE(F7637:F7640)</f>
        <v>10.049999999999999</v>
      </c>
      <c r="H7641" s="74"/>
    </row>
    <row r="7642" spans="2:12" ht="19.5" hidden="1" customHeight="1" thickTop="1">
      <c r="B7642" s="33"/>
      <c r="C7642" s="29"/>
      <c r="D7642" s="30"/>
      <c r="E7642" s="56"/>
      <c r="F7642" s="32"/>
      <c r="H7642" s="74"/>
    </row>
    <row r="7643" spans="2:12" ht="19.5" hidden="1" customHeight="1">
      <c r="B7643" s="33">
        <f>B7638+1</f>
        <v>43056</v>
      </c>
      <c r="C7643" s="34">
        <v>0.39583333333333331</v>
      </c>
      <c r="D7643" s="15">
        <v>10.0075</v>
      </c>
      <c r="E7643" s="35">
        <v>10.032499999999999</v>
      </c>
      <c r="F7643" s="35">
        <v>10.057499999999999</v>
      </c>
      <c r="H7643" s="74"/>
    </row>
    <row r="7644" spans="2:12" ht="19.5" hidden="1" customHeight="1">
      <c r="B7644" s="33"/>
      <c r="C7644" s="34">
        <v>0.52083333333333337</v>
      </c>
      <c r="D7644" s="15">
        <v>10.012812500000003</v>
      </c>
      <c r="E7644" s="35">
        <v>10.037812500000001</v>
      </c>
      <c r="F7644" s="35">
        <v>10.0628125</v>
      </c>
      <c r="H7644" s="74"/>
    </row>
    <row r="7645" spans="2:12" ht="19.5" hidden="1" customHeight="1">
      <c r="B7645" s="51"/>
      <c r="C7645" s="57">
        <v>0.64583333333333337</v>
      </c>
      <c r="D7645" s="63">
        <v>10.016249999999999</v>
      </c>
      <c r="E7645" s="35">
        <v>10.04125</v>
      </c>
      <c r="F7645" s="65">
        <v>10.06625</v>
      </c>
      <c r="H7645" s="74"/>
    </row>
    <row r="7646" spans="2:12" ht="19.5" hidden="1" customHeight="1" thickBot="1">
      <c r="B7646" s="66" t="s">
        <v>0</v>
      </c>
      <c r="C7646" s="67"/>
      <c r="D7646" s="68">
        <f>AVERAGE(D7642:D7645)</f>
        <v>10.012187500000001</v>
      </c>
      <c r="E7646" s="26">
        <f>AVERAGE(E7642:E7645)</f>
        <v>10.0371875</v>
      </c>
      <c r="F7646" s="26">
        <f>AVERAGE(F7642:F7645)</f>
        <v>10.062187499999999</v>
      </c>
      <c r="H7646" s="74"/>
      <c r="K7646" s="80"/>
    </row>
    <row r="7647" spans="2:12" ht="19.5" hidden="1" customHeight="1" thickTop="1">
      <c r="B7647" s="33"/>
      <c r="C7647" s="29"/>
      <c r="D7647" s="30"/>
      <c r="E7647" s="56"/>
      <c r="F7647" s="32"/>
      <c r="H7647" s="74"/>
    </row>
    <row r="7648" spans="2:12" ht="19.5" hidden="1" customHeight="1">
      <c r="B7648" s="33">
        <f>B7643+3</f>
        <v>43059</v>
      </c>
      <c r="C7648" s="34">
        <v>0.39583333333333331</v>
      </c>
      <c r="D7648" s="15">
        <v>10.022500000000001</v>
      </c>
      <c r="E7648" s="35">
        <v>10.047500000000001</v>
      </c>
      <c r="F7648" s="35">
        <v>10.072500000000002</v>
      </c>
      <c r="H7648" s="74"/>
    </row>
    <row r="7649" spans="2:12" ht="19.5" hidden="1" customHeight="1">
      <c r="B7649" s="33"/>
      <c r="C7649" s="34">
        <v>0.52083333333333337</v>
      </c>
      <c r="D7649" s="15">
        <v>10.022812500000001</v>
      </c>
      <c r="E7649" s="35">
        <v>10.047812500000001</v>
      </c>
      <c r="F7649" s="35">
        <v>10.072812500000001</v>
      </c>
      <c r="H7649" s="74"/>
    </row>
    <row r="7650" spans="2:12" ht="19.5" hidden="1" customHeight="1">
      <c r="B7650" s="51"/>
      <c r="C7650" s="57">
        <v>0.64583333333333337</v>
      </c>
      <c r="D7650" s="63">
        <v>10.0253125</v>
      </c>
      <c r="E7650" s="35">
        <v>10.0503125</v>
      </c>
      <c r="F7650" s="65">
        <v>10.075312499999999</v>
      </c>
      <c r="H7650" s="74"/>
    </row>
    <row r="7651" spans="2:12" ht="19.5" hidden="1" customHeight="1" thickBot="1">
      <c r="B7651" s="66" t="s">
        <v>0</v>
      </c>
      <c r="C7651" s="67"/>
      <c r="D7651" s="68">
        <f>AVERAGE(D7647:D7650)</f>
        <v>10.023541666666667</v>
      </c>
      <c r="E7651" s="26">
        <f>AVERAGE(E7647:E7650)</f>
        <v>10.048541666666667</v>
      </c>
      <c r="F7651" s="26">
        <f>AVERAGE(F7647:F7650)</f>
        <v>10.073541666666667</v>
      </c>
      <c r="H7651" s="74"/>
    </row>
    <row r="7652" spans="2:12" ht="19.5" hidden="1" customHeight="1" thickTop="1">
      <c r="B7652" s="33"/>
      <c r="C7652" s="29"/>
      <c r="D7652" s="30"/>
      <c r="E7652" s="56"/>
      <c r="F7652" s="32"/>
      <c r="H7652" s="74"/>
    </row>
    <row r="7653" spans="2:12" ht="19.5" hidden="1" customHeight="1">
      <c r="B7653" s="33">
        <f>B7648+1</f>
        <v>43060</v>
      </c>
      <c r="C7653" s="34">
        <v>0.39583333333333331</v>
      </c>
      <c r="D7653" s="15">
        <v>10.024375000000001</v>
      </c>
      <c r="E7653" s="35">
        <v>10.049375000000001</v>
      </c>
      <c r="F7653" s="35">
        <v>10.074375</v>
      </c>
      <c r="H7653" s="74"/>
    </row>
    <row r="7654" spans="2:12" ht="19.5" hidden="1" customHeight="1">
      <c r="B7654" s="33"/>
      <c r="C7654" s="34">
        <v>0.52083333333333337</v>
      </c>
      <c r="D7654" s="15">
        <v>10.0590625</v>
      </c>
      <c r="E7654" s="35">
        <v>10.083281249999999</v>
      </c>
      <c r="F7654" s="35">
        <v>10.1075</v>
      </c>
      <c r="H7654" s="74"/>
      <c r="L7654" s="81"/>
    </row>
    <row r="7655" spans="2:12" ht="19.5" hidden="1" customHeight="1">
      <c r="B7655" s="51"/>
      <c r="C7655" s="57">
        <v>0.64583333333333337</v>
      </c>
      <c r="D7655" s="63">
        <v>10.064375000000002</v>
      </c>
      <c r="E7655" s="35">
        <v>10.088750000000001</v>
      </c>
      <c r="F7655" s="65">
        <v>10.113125</v>
      </c>
      <c r="H7655" s="74"/>
    </row>
    <row r="7656" spans="2:12" ht="19.5" hidden="1" customHeight="1" thickBot="1">
      <c r="B7656" s="66" t="s">
        <v>0</v>
      </c>
      <c r="C7656" s="67"/>
      <c r="D7656" s="68">
        <f>AVERAGE(D7652:D7655)</f>
        <v>10.049270833333335</v>
      </c>
      <c r="E7656" s="26">
        <f>AVERAGE(E7652:E7655)</f>
        <v>10.073802083333334</v>
      </c>
      <c r="F7656" s="26">
        <f>AVERAGE(F7652:F7655)</f>
        <v>10.098333333333333</v>
      </c>
      <c r="H7656" s="74"/>
    </row>
    <row r="7657" spans="2:12" ht="19.5" hidden="1" customHeight="1" thickTop="1">
      <c r="B7657" s="33"/>
      <c r="C7657" s="29"/>
      <c r="D7657" s="30"/>
      <c r="E7657" s="56"/>
      <c r="F7657" s="32"/>
      <c r="H7657" s="74"/>
    </row>
    <row r="7658" spans="2:12" ht="19.5" hidden="1" customHeight="1">
      <c r="B7658" s="33">
        <f>B7653+1</f>
        <v>43061</v>
      </c>
      <c r="C7658" s="34">
        <v>0.39583333333333331</v>
      </c>
      <c r="D7658" s="15">
        <v>10.068125000000002</v>
      </c>
      <c r="E7658" s="35">
        <v>10.093125000000001</v>
      </c>
      <c r="F7658" s="35">
        <v>10.118124999999999</v>
      </c>
      <c r="H7658" s="74"/>
    </row>
    <row r="7659" spans="2:12" ht="19.5" hidden="1" customHeight="1">
      <c r="B7659" s="33"/>
      <c r="C7659" s="34">
        <v>0.52083333333333337</v>
      </c>
      <c r="D7659" s="15">
        <v>10.076874999999999</v>
      </c>
      <c r="E7659" s="35">
        <v>10.101875</v>
      </c>
      <c r="F7659" s="35">
        <v>10.126875</v>
      </c>
      <c r="H7659" s="74"/>
    </row>
    <row r="7660" spans="2:12" ht="19.5" hidden="1" customHeight="1">
      <c r="B7660" s="51"/>
      <c r="C7660" s="57">
        <v>0.64583333333333337</v>
      </c>
      <c r="D7660" s="63">
        <v>10.082187499999998</v>
      </c>
      <c r="E7660" s="35">
        <v>10.1071875</v>
      </c>
      <c r="F7660" s="65">
        <v>10.132187500000002</v>
      </c>
      <c r="H7660" s="74"/>
    </row>
    <row r="7661" spans="2:12" ht="19.5" hidden="1" customHeight="1" thickBot="1">
      <c r="B7661" s="66" t="s">
        <v>0</v>
      </c>
      <c r="C7661" s="67"/>
      <c r="D7661" s="68">
        <f>AVERAGE(D7657:D7660)</f>
        <v>10.075729166666667</v>
      </c>
      <c r="E7661" s="26">
        <f>AVERAGE(E7657:E7660)</f>
        <v>10.100729166666667</v>
      </c>
      <c r="F7661" s="26">
        <f>AVERAGE(F7657:F7660)</f>
        <v>10.125729166666666</v>
      </c>
      <c r="H7661" s="74"/>
    </row>
    <row r="7662" spans="2:12" ht="19.5" hidden="1" customHeight="1" thickTop="1">
      <c r="B7662" s="33"/>
      <c r="C7662" s="29"/>
      <c r="D7662" s="30"/>
      <c r="E7662" s="56"/>
      <c r="F7662" s="32"/>
      <c r="H7662" s="74"/>
    </row>
    <row r="7663" spans="2:12" ht="19.5" hidden="1" customHeight="1">
      <c r="B7663" s="33">
        <f>B7658+1</f>
        <v>43062</v>
      </c>
      <c r="C7663" s="34">
        <v>0.39583333333333331</v>
      </c>
      <c r="D7663" s="15">
        <v>10.068125000000002</v>
      </c>
      <c r="E7663" s="35">
        <v>10.093125000000001</v>
      </c>
      <c r="F7663" s="35">
        <v>10.118124999999999</v>
      </c>
      <c r="H7663" s="74"/>
    </row>
    <row r="7664" spans="2:12" ht="19.5" hidden="1" customHeight="1">
      <c r="B7664" s="33"/>
      <c r="C7664" s="34">
        <v>0.52083333333333337</v>
      </c>
      <c r="D7664" s="15">
        <v>10.075624999999999</v>
      </c>
      <c r="E7664" s="35">
        <v>10.100625000000001</v>
      </c>
      <c r="F7664" s="35">
        <v>10.125625000000001</v>
      </c>
      <c r="H7664" s="74"/>
    </row>
    <row r="7665" spans="2:8" ht="19.5" hidden="1" customHeight="1">
      <c r="B7665" s="51"/>
      <c r="C7665" s="57">
        <v>0.64583333333333337</v>
      </c>
      <c r="D7665" s="63">
        <v>10.071562500000001</v>
      </c>
      <c r="E7665" s="35">
        <v>10.096562500000001</v>
      </c>
      <c r="F7665" s="65">
        <v>10.1215625</v>
      </c>
      <c r="H7665" s="74"/>
    </row>
    <row r="7666" spans="2:8" ht="19.5" hidden="1" customHeight="1" thickBot="1">
      <c r="B7666" s="66" t="s">
        <v>0</v>
      </c>
      <c r="C7666" s="67"/>
      <c r="D7666" s="68">
        <f>AVERAGE(D7662:D7665)</f>
        <v>10.071770833333334</v>
      </c>
      <c r="E7666" s="26">
        <f>AVERAGE(E7662:E7665)</f>
        <v>10.096770833333334</v>
      </c>
      <c r="F7666" s="26">
        <f>AVERAGE(F7662:F7665)</f>
        <v>10.121770833333333</v>
      </c>
      <c r="H7666" s="74"/>
    </row>
    <row r="7667" spans="2:8" ht="19.5" hidden="1" customHeight="1" thickTop="1">
      <c r="B7667" s="33"/>
      <c r="C7667" s="29"/>
      <c r="D7667" s="30"/>
      <c r="E7667" s="56"/>
      <c r="F7667" s="32"/>
      <c r="H7667" s="74"/>
    </row>
    <row r="7668" spans="2:8" ht="19.5" hidden="1" customHeight="1">
      <c r="B7668" s="33">
        <f>B7663+1</f>
        <v>43063</v>
      </c>
      <c r="C7668" s="34">
        <v>0.39583333333333331</v>
      </c>
      <c r="D7668" s="15">
        <v>10.081562500000002</v>
      </c>
      <c r="E7668" s="35">
        <v>10.106562500000003</v>
      </c>
      <c r="F7668" s="35">
        <v>10.131562500000001</v>
      </c>
      <c r="H7668" s="74"/>
    </row>
    <row r="7669" spans="2:8" ht="19.5" hidden="1" customHeight="1">
      <c r="B7669" s="33"/>
      <c r="C7669" s="34">
        <v>0.52083333333333337</v>
      </c>
      <c r="D7669" s="15">
        <v>10.0978125</v>
      </c>
      <c r="E7669" s="35">
        <v>10.1228125</v>
      </c>
      <c r="F7669" s="35">
        <v>10.147812500000001</v>
      </c>
      <c r="H7669" s="74"/>
    </row>
    <row r="7670" spans="2:8" ht="19.5" hidden="1" customHeight="1">
      <c r="B7670" s="51"/>
      <c r="C7670" s="57">
        <v>0.64583333333333337</v>
      </c>
      <c r="D7670" s="63">
        <v>10.1109375</v>
      </c>
      <c r="E7670" s="35">
        <v>10.135937500000001</v>
      </c>
      <c r="F7670" s="65">
        <v>10.160937499999999</v>
      </c>
      <c r="H7670" s="74"/>
    </row>
    <row r="7671" spans="2:8" ht="19.5" hidden="1" customHeight="1" thickBot="1">
      <c r="B7671" s="66" t="s">
        <v>0</v>
      </c>
      <c r="C7671" s="67"/>
      <c r="D7671" s="68">
        <f>AVERAGE(D7667:D7670)</f>
        <v>10.096770833333332</v>
      </c>
      <c r="E7671" s="26">
        <f>AVERAGE(E7667:E7670)</f>
        <v>10.121770833333334</v>
      </c>
      <c r="F7671" s="26">
        <f>AVERAGE(F7667:F7670)</f>
        <v>10.146770833333333</v>
      </c>
      <c r="H7671" s="74"/>
    </row>
    <row r="7672" spans="2:8" ht="19.5" hidden="1" customHeight="1" thickTop="1">
      <c r="B7672" s="33"/>
      <c r="C7672" s="29"/>
      <c r="D7672" s="30"/>
      <c r="E7672" s="56"/>
      <c r="F7672" s="32"/>
      <c r="H7672" s="74"/>
    </row>
    <row r="7673" spans="2:8" ht="19.5" hidden="1" customHeight="1">
      <c r="B7673" s="33">
        <f>B7668+3</f>
        <v>43066</v>
      </c>
      <c r="C7673" s="34">
        <v>0.39583333333333331</v>
      </c>
      <c r="D7673" s="15">
        <v>10.118750000000002</v>
      </c>
      <c r="E7673" s="35">
        <v>10.142656250000002</v>
      </c>
      <c r="F7673" s="35">
        <v>10.1665625</v>
      </c>
      <c r="H7673" s="74"/>
    </row>
    <row r="7674" spans="2:8" ht="19.5" hidden="1" customHeight="1">
      <c r="B7674" s="33"/>
      <c r="C7674" s="34">
        <v>0.52083333333333337</v>
      </c>
      <c r="D7674" s="15">
        <v>10.1078125</v>
      </c>
      <c r="E7674" s="35">
        <v>10.132187500000001</v>
      </c>
      <c r="F7674" s="35">
        <v>10.1565625</v>
      </c>
      <c r="H7674" s="74"/>
    </row>
    <row r="7675" spans="2:8" ht="19.5" hidden="1" customHeight="1">
      <c r="B7675" s="51"/>
      <c r="C7675" s="57">
        <v>0.64583333333333337</v>
      </c>
      <c r="D7675" s="63">
        <v>10.108750000000001</v>
      </c>
      <c r="E7675" s="35">
        <v>10.133749999999999</v>
      </c>
      <c r="F7675" s="65">
        <v>10.15875</v>
      </c>
      <c r="H7675" s="74"/>
    </row>
    <row r="7676" spans="2:8" ht="19.5" hidden="1" customHeight="1" thickBot="1">
      <c r="B7676" s="66" t="s">
        <v>0</v>
      </c>
      <c r="C7676" s="67"/>
      <c r="D7676" s="68">
        <f>AVERAGE(D7672:D7675)</f>
        <v>10.111770833333333</v>
      </c>
      <c r="E7676" s="26">
        <f>AVERAGE(E7672:E7675)</f>
        <v>10.136197916666667</v>
      </c>
      <c r="F7676" s="26">
        <f>AVERAGE(F7672:F7675)</f>
        <v>10.160624999999998</v>
      </c>
      <c r="H7676" s="74"/>
    </row>
    <row r="7677" spans="2:8" ht="19.5" hidden="1" customHeight="1" thickTop="1">
      <c r="B7677" s="33"/>
      <c r="C7677" s="29"/>
      <c r="D7677" s="30"/>
      <c r="E7677" s="56"/>
      <c r="F7677" s="32"/>
      <c r="H7677" s="74"/>
    </row>
    <row r="7678" spans="2:8" ht="19.5" hidden="1" customHeight="1">
      <c r="B7678" s="33">
        <f>B7673+1</f>
        <v>43067</v>
      </c>
      <c r="C7678" s="34">
        <v>0.39583333333333331</v>
      </c>
      <c r="D7678" s="15">
        <v>10.097812499999998</v>
      </c>
      <c r="E7678" s="35">
        <v>10.122812499999998</v>
      </c>
      <c r="F7678" s="35">
        <v>10.147812500000001</v>
      </c>
      <c r="H7678" s="74"/>
    </row>
    <row r="7679" spans="2:8" ht="19.5" hidden="1" customHeight="1">
      <c r="B7679" s="33"/>
      <c r="C7679" s="34">
        <v>0.52083333333333337</v>
      </c>
      <c r="D7679" s="15">
        <v>10.093437499999999</v>
      </c>
      <c r="E7679" s="35">
        <v>10.118437500000001</v>
      </c>
      <c r="F7679" s="35">
        <v>10.143437500000003</v>
      </c>
      <c r="H7679" s="74"/>
    </row>
    <row r="7680" spans="2:8" ht="19.5" hidden="1" customHeight="1">
      <c r="B7680" s="51"/>
      <c r="C7680" s="57">
        <v>0.64583333333333337</v>
      </c>
      <c r="D7680" s="63">
        <v>10.098124999999998</v>
      </c>
      <c r="E7680" s="35">
        <v>10.123125</v>
      </c>
      <c r="F7680" s="65">
        <v>10.148125000000002</v>
      </c>
      <c r="H7680" s="74"/>
    </row>
    <row r="7681" spans="2:8" ht="19.5" hidden="1" customHeight="1" thickBot="1">
      <c r="B7681" s="66" t="s">
        <v>0</v>
      </c>
      <c r="C7681" s="67"/>
      <c r="D7681" s="68">
        <f>AVERAGE(D7677:D7680)</f>
        <v>10.096458333333331</v>
      </c>
      <c r="E7681" s="26">
        <f>AVERAGE(E7677:E7680)</f>
        <v>10.121458333333335</v>
      </c>
      <c r="F7681" s="26">
        <f>AVERAGE(F7677:F7680)</f>
        <v>10.146458333333335</v>
      </c>
      <c r="H7681" s="74"/>
    </row>
    <row r="7682" spans="2:8" ht="19.5" hidden="1" customHeight="1" thickTop="1">
      <c r="B7682" s="33"/>
      <c r="C7682" s="29"/>
      <c r="D7682" s="30"/>
      <c r="E7682" s="56"/>
      <c r="F7682" s="32"/>
      <c r="H7682" s="74"/>
    </row>
    <row r="7683" spans="2:8" ht="19.5" hidden="1" customHeight="1">
      <c r="B7683" s="33">
        <f>B7678+1</f>
        <v>43068</v>
      </c>
      <c r="C7683" s="34">
        <v>0.39583333333333331</v>
      </c>
      <c r="D7683" s="15">
        <v>10.083124999999999</v>
      </c>
      <c r="E7683" s="35">
        <v>10.10796875</v>
      </c>
      <c r="F7683" s="35">
        <v>10.1328125</v>
      </c>
      <c r="H7683" s="74"/>
    </row>
    <row r="7684" spans="2:8" ht="19.5" hidden="1" customHeight="1">
      <c r="B7684" s="33"/>
      <c r="C7684" s="34">
        <v>0.52083333333333337</v>
      </c>
      <c r="D7684" s="15">
        <v>10.0740625</v>
      </c>
      <c r="E7684" s="35">
        <v>10.098750000000001</v>
      </c>
      <c r="F7684" s="35">
        <v>10.123437500000001</v>
      </c>
      <c r="H7684" s="74"/>
    </row>
    <row r="7685" spans="2:8" ht="19.5" hidden="1" customHeight="1">
      <c r="B7685" s="51"/>
      <c r="C7685" s="57">
        <v>0.64583333333333337</v>
      </c>
      <c r="D7685" s="63">
        <v>10.092812499999997</v>
      </c>
      <c r="E7685" s="35">
        <v>10.117812499999999</v>
      </c>
      <c r="F7685" s="65">
        <v>10.142812500000002</v>
      </c>
      <c r="H7685" s="74"/>
    </row>
    <row r="7686" spans="2:8" ht="19.5" hidden="1" customHeight="1" thickBot="1">
      <c r="B7686" s="66" t="s">
        <v>0</v>
      </c>
      <c r="C7686" s="67"/>
      <c r="D7686" s="68">
        <f>AVERAGE(D7682:D7685)</f>
        <v>10.083333333333332</v>
      </c>
      <c r="E7686" s="26">
        <f>AVERAGE(E7682:E7685)</f>
        <v>10.108177083333333</v>
      </c>
      <c r="F7686" s="26">
        <f>AVERAGE(F7682:F7685)</f>
        <v>10.133020833333335</v>
      </c>
      <c r="H7686" s="74"/>
    </row>
    <row r="7687" spans="2:8" ht="19.5" hidden="1" customHeight="1" thickTop="1">
      <c r="B7687" s="33"/>
      <c r="C7687" s="29"/>
      <c r="D7687" s="30"/>
      <c r="E7687" s="56"/>
      <c r="F7687" s="32"/>
      <c r="H7687" s="74"/>
    </row>
    <row r="7688" spans="2:8" ht="19.5" hidden="1" customHeight="1">
      <c r="B7688" s="33">
        <f>B7683+1</f>
        <v>43069</v>
      </c>
      <c r="C7688" s="34">
        <v>0.39583333333333331</v>
      </c>
      <c r="D7688" s="15">
        <v>10.090624999999999</v>
      </c>
      <c r="E7688" s="35">
        <v>10.115312500000002</v>
      </c>
      <c r="F7688" s="35">
        <v>10.140000000000002</v>
      </c>
      <c r="H7688" s="74"/>
    </row>
    <row r="7689" spans="2:8" ht="19.5" hidden="1" customHeight="1">
      <c r="B7689" s="33"/>
      <c r="C7689" s="34">
        <v>0.52083333333333337</v>
      </c>
      <c r="D7689" s="15">
        <v>10.107812500000001</v>
      </c>
      <c r="E7689" s="35">
        <v>10.1328125</v>
      </c>
      <c r="F7689" s="35">
        <v>10.1578125</v>
      </c>
      <c r="H7689" s="74"/>
    </row>
    <row r="7690" spans="2:8" ht="19.5" hidden="1" customHeight="1">
      <c r="B7690" s="51"/>
      <c r="C7690" s="57">
        <v>0.64583333333333337</v>
      </c>
      <c r="D7690" s="63">
        <v>10.103750000000002</v>
      </c>
      <c r="E7690" s="35">
        <v>10.12875</v>
      </c>
      <c r="F7690" s="65">
        <v>10.15375</v>
      </c>
      <c r="H7690" s="74"/>
    </row>
    <row r="7691" spans="2:8" ht="19.5" hidden="1" customHeight="1" thickBot="1">
      <c r="B7691" s="66" t="s">
        <v>0</v>
      </c>
      <c r="C7691" s="67"/>
      <c r="D7691" s="68">
        <f>AVERAGE(D7687:D7690)</f>
        <v>10.100729166666667</v>
      </c>
      <c r="E7691" s="26">
        <f>AVERAGE(E7687:E7690)</f>
        <v>10.125625000000001</v>
      </c>
      <c r="F7691" s="26">
        <f>AVERAGE(F7687:F7690)</f>
        <v>10.150520833333333</v>
      </c>
      <c r="H7691" s="74"/>
    </row>
    <row r="7692" spans="2:8" ht="19.5" hidden="1" customHeight="1" thickTop="1">
      <c r="B7692" s="33"/>
      <c r="C7692" s="29"/>
      <c r="D7692" s="30"/>
      <c r="E7692" s="56"/>
      <c r="F7692" s="32"/>
      <c r="H7692" s="74"/>
    </row>
    <row r="7693" spans="2:8" ht="19.5" hidden="1" customHeight="1">
      <c r="B7693" s="33">
        <f>B7688+1</f>
        <v>43070</v>
      </c>
      <c r="C7693" s="34">
        <v>0.39583333333333331</v>
      </c>
      <c r="D7693" s="15">
        <v>10.112812500000002</v>
      </c>
      <c r="E7693" s="35">
        <v>10.137812500000003</v>
      </c>
      <c r="F7693" s="35">
        <v>10.162812500000001</v>
      </c>
      <c r="H7693" s="74"/>
    </row>
    <row r="7694" spans="2:8" ht="19.5" hidden="1" customHeight="1">
      <c r="B7694" s="33"/>
      <c r="C7694" s="34">
        <v>0.52083333333333337</v>
      </c>
      <c r="D7694" s="15">
        <v>10.128125000000001</v>
      </c>
      <c r="E7694" s="35">
        <v>10.153124999999999</v>
      </c>
      <c r="F7694" s="35">
        <v>10.178124999999998</v>
      </c>
      <c r="H7694" s="74"/>
    </row>
    <row r="7695" spans="2:8" ht="19.5" hidden="1" customHeight="1">
      <c r="B7695" s="51"/>
      <c r="C7695" s="57">
        <v>0.64583333333333337</v>
      </c>
      <c r="D7695" s="63">
        <v>10.135000000000002</v>
      </c>
      <c r="E7695" s="35">
        <v>10.16</v>
      </c>
      <c r="F7695" s="65">
        <v>10.184999999999999</v>
      </c>
      <c r="H7695" s="74"/>
    </row>
    <row r="7696" spans="2:8" ht="19.5" hidden="1" customHeight="1" thickBot="1">
      <c r="B7696" s="66" t="s">
        <v>0</v>
      </c>
      <c r="C7696" s="67"/>
      <c r="D7696" s="68">
        <f>AVERAGE(D7692:D7695)</f>
        <v>10.125312500000001</v>
      </c>
      <c r="E7696" s="26">
        <f>AVERAGE(E7692:E7695)</f>
        <v>10.1503125</v>
      </c>
      <c r="F7696" s="26">
        <f>AVERAGE(F7692:F7695)</f>
        <v>10.175312499999999</v>
      </c>
      <c r="H7696" s="74"/>
    </row>
    <row r="7697" spans="2:8" ht="19.5" hidden="1" customHeight="1" thickTop="1">
      <c r="B7697" s="33"/>
      <c r="C7697" s="29"/>
      <c r="D7697" s="30"/>
      <c r="E7697" s="56"/>
      <c r="F7697" s="32"/>
      <c r="H7697" s="74"/>
    </row>
    <row r="7698" spans="2:8" ht="19.5" hidden="1" customHeight="1">
      <c r="B7698" s="33">
        <f>B7693+3</f>
        <v>43073</v>
      </c>
      <c r="C7698" s="34">
        <v>0.39583333333333331</v>
      </c>
      <c r="D7698" s="15">
        <v>10.146875</v>
      </c>
      <c r="E7698" s="35">
        <v>10.1703125</v>
      </c>
      <c r="F7698" s="35">
        <v>10.19375</v>
      </c>
      <c r="H7698" s="74"/>
    </row>
    <row r="7699" spans="2:8" ht="19.5" hidden="1" customHeight="1">
      <c r="B7699" s="33"/>
      <c r="C7699" s="34">
        <v>0.52083333333333337</v>
      </c>
      <c r="D7699" s="15">
        <v>10.206874999999998</v>
      </c>
      <c r="E7699" s="35">
        <v>10.231874999999999</v>
      </c>
      <c r="F7699" s="35">
        <v>10.256874999999999</v>
      </c>
      <c r="H7699" s="74"/>
    </row>
    <row r="7700" spans="2:8" ht="19.5" hidden="1" customHeight="1">
      <c r="B7700" s="51"/>
      <c r="C7700" s="57">
        <v>0.64583333333333337</v>
      </c>
      <c r="D7700" s="63">
        <v>10.209687499999999</v>
      </c>
      <c r="E7700" s="35">
        <v>10.2346875</v>
      </c>
      <c r="F7700" s="65">
        <v>10.2596875</v>
      </c>
      <c r="H7700" s="74"/>
    </row>
    <row r="7701" spans="2:8" ht="19.5" hidden="1" customHeight="1" thickBot="1">
      <c r="B7701" s="66" t="s">
        <v>0</v>
      </c>
      <c r="C7701" s="67"/>
      <c r="D7701" s="68">
        <f>AVERAGE(D7697:D7700)</f>
        <v>10.1878125</v>
      </c>
      <c r="E7701" s="26">
        <f>AVERAGE(E7697:E7700)</f>
        <v>10.212291666666665</v>
      </c>
      <c r="F7701" s="26">
        <f>AVERAGE(F7697:F7700)</f>
        <v>10.236770833333333</v>
      </c>
      <c r="H7701" s="74"/>
    </row>
    <row r="7702" spans="2:8" ht="19.5" hidden="1" customHeight="1" thickTop="1">
      <c r="B7702" s="33"/>
      <c r="C7702" s="29"/>
      <c r="D7702" s="30"/>
      <c r="E7702" s="56"/>
      <c r="F7702" s="32"/>
      <c r="H7702" s="74"/>
    </row>
    <row r="7703" spans="2:8" ht="19.5" hidden="1" customHeight="1">
      <c r="B7703" s="33">
        <f>B7698+1</f>
        <v>43074</v>
      </c>
      <c r="C7703" s="34">
        <v>0.39583333333333331</v>
      </c>
      <c r="D7703" s="15">
        <v>10.2209375</v>
      </c>
      <c r="E7703" s="35">
        <v>10.2459375</v>
      </c>
      <c r="F7703" s="35">
        <v>10.270937499999999</v>
      </c>
      <c r="H7703" s="74"/>
    </row>
    <row r="7704" spans="2:8" ht="19.5" hidden="1" customHeight="1">
      <c r="B7704" s="33"/>
      <c r="C7704" s="34">
        <v>0.52083333333333337</v>
      </c>
      <c r="D7704" s="15">
        <v>10.291875000000001</v>
      </c>
      <c r="E7704" s="35">
        <v>10.3159375</v>
      </c>
      <c r="F7704" s="35">
        <v>10.339999999999998</v>
      </c>
      <c r="H7704" s="74"/>
    </row>
    <row r="7705" spans="2:8" ht="19.5" hidden="1" customHeight="1">
      <c r="B7705" s="51"/>
      <c r="C7705" s="57">
        <v>0.64583333333333337</v>
      </c>
      <c r="D7705" s="63">
        <v>10.3128125</v>
      </c>
      <c r="E7705" s="35">
        <v>10.3378125</v>
      </c>
      <c r="F7705" s="65">
        <v>10.3628125</v>
      </c>
      <c r="H7705" s="74"/>
    </row>
    <row r="7706" spans="2:8" ht="19.5" hidden="1" customHeight="1" thickBot="1">
      <c r="B7706" s="66" t="s">
        <v>0</v>
      </c>
      <c r="C7706" s="67"/>
      <c r="D7706" s="68">
        <f>AVERAGE(D7702:D7705)</f>
        <v>10.275208333333333</v>
      </c>
      <c r="E7706" s="26">
        <f>AVERAGE(E7702:E7705)</f>
        <v>10.299895833333332</v>
      </c>
      <c r="F7706" s="26">
        <f>AVERAGE(F7702:F7705)</f>
        <v>10.324583333333333</v>
      </c>
      <c r="H7706" s="74"/>
    </row>
    <row r="7707" spans="2:8" ht="19.5" hidden="1" customHeight="1" thickTop="1">
      <c r="B7707" s="33"/>
      <c r="C7707" s="29"/>
      <c r="D7707" s="30"/>
      <c r="E7707" s="56"/>
      <c r="F7707" s="32"/>
      <c r="H7707" s="74"/>
    </row>
    <row r="7708" spans="2:8" ht="19.5" hidden="1" customHeight="1">
      <c r="B7708" s="33">
        <f>B7703+1</f>
        <v>43075</v>
      </c>
      <c r="C7708" s="34">
        <v>0.39583333333333331</v>
      </c>
      <c r="D7708" s="15">
        <v>10.334374999999998</v>
      </c>
      <c r="E7708" s="35">
        <v>10.359375</v>
      </c>
      <c r="F7708" s="35">
        <v>10.384375</v>
      </c>
      <c r="H7708" s="74"/>
    </row>
    <row r="7709" spans="2:8" ht="19.5" hidden="1" customHeight="1">
      <c r="B7709" s="33"/>
      <c r="C7709" s="34">
        <v>0.52083333333333337</v>
      </c>
      <c r="D7709" s="15">
        <v>10.345312499999999</v>
      </c>
      <c r="E7709" s="35">
        <v>10.369843750000001</v>
      </c>
      <c r="F7709" s="35">
        <v>10.394375000000002</v>
      </c>
      <c r="H7709" s="74"/>
    </row>
    <row r="7710" spans="2:8" ht="19.5" hidden="1" customHeight="1">
      <c r="B7710" s="51"/>
      <c r="C7710" s="57">
        <v>0.64583333333333337</v>
      </c>
      <c r="D7710" s="63">
        <v>10.350937500000002</v>
      </c>
      <c r="E7710" s="35">
        <v>10.37546875</v>
      </c>
      <c r="F7710" s="65">
        <v>10.399999999999999</v>
      </c>
      <c r="H7710" s="74"/>
    </row>
    <row r="7711" spans="2:8" ht="19.5" hidden="1" customHeight="1" thickBot="1">
      <c r="B7711" s="66" t="s">
        <v>0</v>
      </c>
      <c r="C7711" s="67"/>
      <c r="D7711" s="68">
        <f>AVERAGE(D7707:D7710)</f>
        <v>10.343541666666667</v>
      </c>
      <c r="E7711" s="26">
        <f>AVERAGE(E7707:E7710)</f>
        <v>10.368229166666667</v>
      </c>
      <c r="F7711" s="26">
        <f>AVERAGE(F7707:F7710)</f>
        <v>10.392916666666666</v>
      </c>
      <c r="H7711" s="74"/>
    </row>
    <row r="7712" spans="2:8" ht="19.5" hidden="1" customHeight="1" thickTop="1">
      <c r="B7712" s="33"/>
      <c r="C7712" s="29"/>
      <c r="D7712" s="30"/>
      <c r="E7712" s="56"/>
      <c r="F7712" s="32"/>
      <c r="H7712" s="74"/>
    </row>
    <row r="7713" spans="2:14" ht="19.5" hidden="1" customHeight="1">
      <c r="B7713" s="33">
        <f>B7708+1</f>
        <v>43076</v>
      </c>
      <c r="C7713" s="34">
        <v>0.39583333333333331</v>
      </c>
      <c r="D7713" s="15">
        <v>10.3553125</v>
      </c>
      <c r="E7713" s="35">
        <v>10.38</v>
      </c>
      <c r="F7713" s="35">
        <v>10.404687500000001</v>
      </c>
      <c r="H7713" s="74"/>
    </row>
    <row r="7714" spans="2:14" ht="19.5" hidden="1" customHeight="1">
      <c r="B7714" s="33"/>
      <c r="C7714" s="34">
        <v>0.52083333333333337</v>
      </c>
      <c r="D7714" s="15">
        <v>10.311249999999998</v>
      </c>
      <c r="E7714" s="35">
        <v>10.33625</v>
      </c>
      <c r="F7714" s="35">
        <v>10.361250000000002</v>
      </c>
      <c r="H7714" s="74"/>
    </row>
    <row r="7715" spans="2:14" ht="19.5" hidden="1" customHeight="1">
      <c r="B7715" s="51"/>
      <c r="C7715" s="57">
        <v>0.64583333333333337</v>
      </c>
      <c r="D7715" s="63">
        <v>10.300625</v>
      </c>
      <c r="E7715" s="35">
        <v>10.325624999999999</v>
      </c>
      <c r="F7715" s="65">
        <v>10.350624999999999</v>
      </c>
      <c r="H7715" s="74"/>
    </row>
    <row r="7716" spans="2:14" ht="19.5" hidden="1" customHeight="1" thickBot="1">
      <c r="B7716" s="66" t="s">
        <v>0</v>
      </c>
      <c r="C7716" s="67"/>
      <c r="D7716" s="68">
        <f>AVERAGE(D7712:D7715)</f>
        <v>10.322395833333333</v>
      </c>
      <c r="E7716" s="26">
        <f>AVERAGE(E7712:E7715)</f>
        <v>10.347291666666667</v>
      </c>
      <c r="F7716" s="26">
        <f>AVERAGE(F7712:F7715)</f>
        <v>10.372187500000001</v>
      </c>
      <c r="H7716" s="74"/>
    </row>
    <row r="7717" spans="2:14" ht="19.5" hidden="1" customHeight="1" thickTop="1">
      <c r="B7717" s="33"/>
      <c r="C7717" s="29"/>
      <c r="D7717" s="30"/>
      <c r="E7717" s="56"/>
      <c r="F7717" s="32"/>
      <c r="H7717" s="74"/>
    </row>
    <row r="7718" spans="2:14" ht="19.5" hidden="1" customHeight="1">
      <c r="B7718" s="33">
        <f>B7713+1</f>
        <v>43077</v>
      </c>
      <c r="C7718" s="34">
        <v>0.39583333333333331</v>
      </c>
      <c r="D7718" s="15">
        <v>10.280937500000002</v>
      </c>
      <c r="E7718" s="35">
        <v>10.305937499999999</v>
      </c>
      <c r="F7718" s="35">
        <v>10.330937499999997</v>
      </c>
      <c r="H7718" s="74"/>
    </row>
    <row r="7719" spans="2:14" ht="19.5" hidden="1" customHeight="1">
      <c r="B7719" s="33"/>
      <c r="C7719" s="34">
        <v>0.52083333333333337</v>
      </c>
      <c r="D7719" s="15">
        <v>10.254687499999999</v>
      </c>
      <c r="E7719" s="35">
        <v>10.2796875</v>
      </c>
      <c r="F7719" s="35">
        <v>10.3046875</v>
      </c>
      <c r="H7719" s="74"/>
      <c r="L7719" s="79"/>
    </row>
    <row r="7720" spans="2:14" ht="19.5" hidden="1" customHeight="1">
      <c r="B7720" s="51"/>
      <c r="C7720" s="57">
        <v>0.64583333333333337</v>
      </c>
      <c r="D7720" s="63">
        <v>10.252812500000001</v>
      </c>
      <c r="E7720" s="35">
        <v>10.2778125</v>
      </c>
      <c r="F7720" s="65">
        <v>10.302812499999998</v>
      </c>
      <c r="H7720" s="74"/>
      <c r="L7720" s="79"/>
      <c r="N7720" s="79"/>
    </row>
    <row r="7721" spans="2:14" ht="19.5" hidden="1" customHeight="1" thickBot="1">
      <c r="B7721" s="66" t="s">
        <v>0</v>
      </c>
      <c r="C7721" s="67"/>
      <c r="D7721" s="68">
        <f>AVERAGE(D7717:D7720)</f>
        <v>10.262812500000001</v>
      </c>
      <c r="E7721" s="26">
        <f>AVERAGE(E7717:E7720)</f>
        <v>10.287812499999999</v>
      </c>
      <c r="F7721" s="26">
        <f>AVERAGE(F7717:F7720)</f>
        <v>10.312812499999998</v>
      </c>
      <c r="H7721" s="74"/>
      <c r="L7721" s="79"/>
      <c r="N7721" s="79"/>
    </row>
    <row r="7722" spans="2:14" ht="19.5" hidden="1" customHeight="1" thickTop="1">
      <c r="B7722" s="33"/>
      <c r="C7722" s="29"/>
      <c r="D7722" s="30"/>
      <c r="E7722" s="56"/>
      <c r="F7722" s="32"/>
      <c r="H7722" s="74"/>
      <c r="L7722" s="79"/>
      <c r="N7722" s="79"/>
    </row>
    <row r="7723" spans="2:14" ht="19.5" hidden="1" customHeight="1">
      <c r="B7723" s="33">
        <f>B7718+3</f>
        <v>43080</v>
      </c>
      <c r="C7723" s="34">
        <v>0.39583333333333331</v>
      </c>
      <c r="D7723" s="15">
        <v>10.2125</v>
      </c>
      <c r="E7723" s="35">
        <v>10.236562500000002</v>
      </c>
      <c r="F7723" s="35">
        <v>10.260625000000003</v>
      </c>
      <c r="H7723" s="74"/>
      <c r="L7723" s="79"/>
      <c r="N7723" s="79"/>
    </row>
    <row r="7724" spans="2:14" ht="19.5" hidden="1" customHeight="1">
      <c r="B7724" s="33"/>
      <c r="C7724" s="34">
        <v>0.52083333333333337</v>
      </c>
      <c r="D7724" s="15">
        <v>10.201249999999998</v>
      </c>
      <c r="E7724" s="35">
        <v>10.226249999999999</v>
      </c>
      <c r="F7724" s="35">
        <v>10.251249999999999</v>
      </c>
      <c r="H7724" s="74"/>
    </row>
    <row r="7725" spans="2:14" ht="19.5" hidden="1" customHeight="1">
      <c r="B7725" s="51"/>
      <c r="C7725" s="57">
        <v>0.64583333333333337</v>
      </c>
      <c r="D7725" s="63">
        <v>10.180312499999999</v>
      </c>
      <c r="E7725" s="35">
        <v>10.2053125</v>
      </c>
      <c r="F7725" s="65">
        <v>10.2303125</v>
      </c>
      <c r="H7725" s="74"/>
    </row>
    <row r="7726" spans="2:14" ht="19.5" hidden="1" customHeight="1" thickBot="1">
      <c r="B7726" s="66" t="s">
        <v>0</v>
      </c>
      <c r="C7726" s="67"/>
      <c r="D7726" s="68">
        <f>AVERAGE(D7722:D7725)</f>
        <v>10.198020833333333</v>
      </c>
      <c r="E7726" s="26">
        <f>AVERAGE(E7722:E7725)</f>
        <v>10.222708333333332</v>
      </c>
      <c r="F7726" s="26">
        <f>AVERAGE(F7722:F7725)</f>
        <v>10.247395833333334</v>
      </c>
      <c r="H7726" s="74"/>
    </row>
    <row r="7727" spans="2:14" ht="19.5" hidden="1" customHeight="1" thickTop="1">
      <c r="B7727" s="33"/>
      <c r="C7727" s="29"/>
      <c r="D7727" s="30"/>
      <c r="E7727" s="56"/>
      <c r="F7727" s="32"/>
      <c r="H7727" s="74"/>
    </row>
    <row r="7728" spans="2:14" ht="19.5" hidden="1" customHeight="1">
      <c r="B7728" s="33">
        <f>B7723+1</f>
        <v>43081</v>
      </c>
      <c r="C7728" s="34">
        <v>0.39583333333333331</v>
      </c>
      <c r="D7728" s="15">
        <v>10.147187500000003</v>
      </c>
      <c r="E7728" s="35">
        <v>10.1721875</v>
      </c>
      <c r="F7728" s="35">
        <v>10.197187499999998</v>
      </c>
      <c r="H7728" s="74"/>
    </row>
    <row r="7729" spans="2:8" ht="19.5" hidden="1" customHeight="1">
      <c r="B7729" s="33"/>
      <c r="C7729" s="34">
        <v>0.52083333333333337</v>
      </c>
      <c r="D7729" s="15">
        <v>10.069375000000001</v>
      </c>
      <c r="E7729" s="35">
        <v>10.094374999999999</v>
      </c>
      <c r="F7729" s="35">
        <v>10.119375</v>
      </c>
      <c r="H7729" s="74"/>
    </row>
    <row r="7730" spans="2:8" ht="19.5" hidden="1" customHeight="1">
      <c r="B7730" s="51"/>
      <c r="C7730" s="57">
        <v>0.64583333333333337</v>
      </c>
      <c r="D7730" s="63">
        <v>10.053437500000001</v>
      </c>
      <c r="E7730" s="35">
        <v>10.0784375</v>
      </c>
      <c r="F7730" s="65">
        <v>10.1034375</v>
      </c>
      <c r="H7730" s="74"/>
    </row>
    <row r="7731" spans="2:8" ht="19.5" hidden="1" customHeight="1" thickBot="1">
      <c r="B7731" s="66" t="s">
        <v>0</v>
      </c>
      <c r="C7731" s="67"/>
      <c r="D7731" s="68">
        <f>AVERAGE(D7727:D7730)</f>
        <v>10.090000000000002</v>
      </c>
      <c r="E7731" s="26">
        <f>AVERAGE(E7727:E7730)</f>
        <v>10.115</v>
      </c>
      <c r="F7731" s="26">
        <f>AVERAGE(F7727:F7730)</f>
        <v>10.139999999999999</v>
      </c>
      <c r="H7731" s="74"/>
    </row>
    <row r="7732" spans="2:8" ht="19.5" hidden="1" customHeight="1" thickTop="1">
      <c r="B7732" s="33"/>
      <c r="C7732" s="29"/>
      <c r="D7732" s="30"/>
      <c r="E7732" s="56"/>
      <c r="F7732" s="32"/>
      <c r="H7732" s="74"/>
    </row>
    <row r="7733" spans="2:8" ht="19.5" hidden="1" customHeight="1">
      <c r="B7733" s="33">
        <f>B7728+1</f>
        <v>43082</v>
      </c>
      <c r="C7733" s="34">
        <v>0.39583333333333331</v>
      </c>
      <c r="D7733" s="15">
        <v>10.024062500000001</v>
      </c>
      <c r="E7733" s="35">
        <v>10.049062500000002</v>
      </c>
      <c r="F7733" s="35">
        <v>10.0740625</v>
      </c>
      <c r="H7733" s="74"/>
    </row>
    <row r="7734" spans="2:8" ht="19.5" hidden="1" customHeight="1">
      <c r="B7734" s="33"/>
      <c r="C7734" s="34">
        <v>0.52083333333333337</v>
      </c>
      <c r="D7734" s="15">
        <v>10.004687500000001</v>
      </c>
      <c r="E7734" s="35">
        <v>10.029687500000001</v>
      </c>
      <c r="F7734" s="35">
        <v>10.054687500000002</v>
      </c>
      <c r="H7734" s="74"/>
    </row>
    <row r="7735" spans="2:8" ht="19.5" hidden="1" customHeight="1">
      <c r="B7735" s="51"/>
      <c r="C7735" s="57">
        <v>0.64583333333333337</v>
      </c>
      <c r="D7735" s="63">
        <v>9.9962499999999999</v>
      </c>
      <c r="E7735" s="35">
        <v>10.021249999999998</v>
      </c>
      <c r="F7735" s="65">
        <v>10.046249999999999</v>
      </c>
      <c r="H7735" s="74"/>
    </row>
    <row r="7736" spans="2:8" ht="19.5" hidden="1" customHeight="1" thickBot="1">
      <c r="B7736" s="66" t="s">
        <v>0</v>
      </c>
      <c r="C7736" s="67"/>
      <c r="D7736" s="68">
        <f>AVERAGE(D7732:D7735)</f>
        <v>10.008333333333335</v>
      </c>
      <c r="E7736" s="26">
        <f>AVERAGE(E7732:E7735)</f>
        <v>10.033333333333333</v>
      </c>
      <c r="F7736" s="26">
        <f>AVERAGE(F7732:F7735)</f>
        <v>10.058333333333335</v>
      </c>
      <c r="H7736" s="74"/>
    </row>
    <row r="7737" spans="2:8" ht="19.5" hidden="1" customHeight="1" thickTop="1">
      <c r="B7737" s="33"/>
      <c r="C7737" s="29"/>
      <c r="D7737" s="30"/>
      <c r="E7737" s="56"/>
      <c r="F7737" s="32"/>
      <c r="H7737" s="74"/>
    </row>
    <row r="7738" spans="2:8" ht="19.5" hidden="1" customHeight="1">
      <c r="B7738" s="33">
        <f>B7733+1</f>
        <v>43083</v>
      </c>
      <c r="C7738" s="34">
        <v>0.39583333333333331</v>
      </c>
      <c r="D7738" s="15">
        <v>9.9662499999999987</v>
      </c>
      <c r="E7738" s="35">
        <v>9.9912499999999973</v>
      </c>
      <c r="F7738" s="35">
        <v>10.016249999999998</v>
      </c>
      <c r="H7738" s="74"/>
    </row>
    <row r="7739" spans="2:8" ht="19.5" hidden="1" customHeight="1">
      <c r="B7739" s="33"/>
      <c r="C7739" s="34">
        <v>0.52083333333333337</v>
      </c>
      <c r="D7739" s="15">
        <v>9.8528124999999989</v>
      </c>
      <c r="E7739" s="35">
        <v>9.8778124999999992</v>
      </c>
      <c r="F7739" s="35">
        <v>9.9028124999999996</v>
      </c>
      <c r="H7739" s="74"/>
    </row>
    <row r="7740" spans="2:8" ht="19.5" hidden="1" customHeight="1">
      <c r="B7740" s="51"/>
      <c r="C7740" s="57">
        <v>0.64583333333333337</v>
      </c>
      <c r="D7740" s="63">
        <v>9.7778124999999978</v>
      </c>
      <c r="E7740" s="35">
        <v>9.8028124999999982</v>
      </c>
      <c r="F7740" s="65">
        <v>9.8278125000000003</v>
      </c>
      <c r="H7740" s="74"/>
    </row>
    <row r="7741" spans="2:8" ht="19.5" hidden="1" customHeight="1" thickBot="1">
      <c r="B7741" s="66" t="s">
        <v>0</v>
      </c>
      <c r="C7741" s="67"/>
      <c r="D7741" s="68">
        <f>AVERAGE(D7737:D7740)</f>
        <v>9.8656249999999996</v>
      </c>
      <c r="E7741" s="26">
        <f>AVERAGE(E7737:E7740)</f>
        <v>9.8906249999999982</v>
      </c>
      <c r="F7741" s="26">
        <f>AVERAGE(F7737:F7740)</f>
        <v>9.9156249999999986</v>
      </c>
      <c r="H7741" s="74"/>
    </row>
    <row r="7742" spans="2:8" ht="19.5" hidden="1" customHeight="1" thickTop="1">
      <c r="B7742" s="33"/>
      <c r="C7742" s="29"/>
      <c r="D7742" s="30"/>
      <c r="E7742" s="56"/>
      <c r="F7742" s="32"/>
      <c r="H7742" s="74"/>
    </row>
    <row r="7743" spans="2:8" ht="19.5" hidden="1" customHeight="1">
      <c r="B7743" s="33">
        <f>B7738+1</f>
        <v>43084</v>
      </c>
      <c r="C7743" s="34">
        <v>0.39583333333333331</v>
      </c>
      <c r="D7743" s="15">
        <v>9.8768750000000018</v>
      </c>
      <c r="E7743" s="35">
        <v>9.9018750000000004</v>
      </c>
      <c r="F7743" s="35">
        <v>9.9268750000000008</v>
      </c>
      <c r="H7743" s="74"/>
    </row>
    <row r="7744" spans="2:8" ht="19.5" hidden="1" customHeight="1">
      <c r="B7744" s="33"/>
      <c r="C7744" s="34">
        <v>0.52083333333333337</v>
      </c>
      <c r="D7744" s="15">
        <v>9.932500000000001</v>
      </c>
      <c r="E7744" s="35">
        <v>9.9574999999999996</v>
      </c>
      <c r="F7744" s="35">
        <v>9.9824999999999982</v>
      </c>
      <c r="H7744" s="74"/>
    </row>
    <row r="7745" spans="2:8" ht="19.5" hidden="1" customHeight="1">
      <c r="B7745" s="51"/>
      <c r="C7745" s="57">
        <v>0.64583333333333337</v>
      </c>
      <c r="D7745" s="63">
        <v>9.9150000000000009</v>
      </c>
      <c r="E7745" s="35">
        <v>9.94</v>
      </c>
      <c r="F7745" s="65">
        <v>9.9649999999999981</v>
      </c>
      <c r="H7745" s="74"/>
    </row>
    <row r="7746" spans="2:8" ht="19.5" hidden="1" customHeight="1" thickBot="1">
      <c r="B7746" s="66" t="s">
        <v>0</v>
      </c>
      <c r="C7746" s="67"/>
      <c r="D7746" s="68">
        <f>AVERAGE(D7742:D7745)</f>
        <v>9.9081250000000001</v>
      </c>
      <c r="E7746" s="26">
        <f>AVERAGE(E7742:E7745)</f>
        <v>9.9331249999999986</v>
      </c>
      <c r="F7746" s="26">
        <f>AVERAGE(F7742:F7745)</f>
        <v>9.9581249999999972</v>
      </c>
      <c r="H7746" s="74"/>
    </row>
    <row r="7747" spans="2:8" ht="19.5" hidden="1" customHeight="1" thickTop="1">
      <c r="B7747" s="33"/>
      <c r="C7747" s="29"/>
      <c r="D7747" s="30"/>
      <c r="E7747" s="56"/>
      <c r="F7747" s="32"/>
      <c r="H7747" s="74"/>
    </row>
    <row r="7748" spans="2:8" ht="19.5" hidden="1" customHeight="1">
      <c r="B7748" s="33">
        <f>B7743+3</f>
        <v>43087</v>
      </c>
      <c r="C7748" s="34">
        <v>0.39583333333333331</v>
      </c>
      <c r="D7748" s="15">
        <v>9.9178125000000001</v>
      </c>
      <c r="E7748" s="35">
        <v>9.9421874999999993</v>
      </c>
      <c r="F7748" s="35">
        <v>9.9665624999999984</v>
      </c>
      <c r="H7748" s="74"/>
    </row>
    <row r="7749" spans="2:8" ht="19.5" hidden="1" customHeight="1">
      <c r="B7749" s="33"/>
      <c r="C7749" s="34">
        <v>0.52083333333333337</v>
      </c>
      <c r="D7749" s="15">
        <v>9.8940625000000022</v>
      </c>
      <c r="E7749" s="35">
        <v>9.9190625000000008</v>
      </c>
      <c r="F7749" s="35">
        <v>9.9440624999999994</v>
      </c>
      <c r="H7749" s="74"/>
    </row>
    <row r="7750" spans="2:8" ht="19.5" hidden="1" customHeight="1">
      <c r="B7750" s="51"/>
      <c r="C7750" s="57">
        <v>0.64583333333333337</v>
      </c>
      <c r="D7750" s="63">
        <v>9.8421874999999979</v>
      </c>
      <c r="E7750" s="35">
        <v>9.8668750000000003</v>
      </c>
      <c r="F7750" s="65">
        <v>9.8915625000000009</v>
      </c>
      <c r="H7750" s="74"/>
    </row>
    <row r="7751" spans="2:8" ht="19.5" hidden="1" customHeight="1" thickBot="1">
      <c r="B7751" s="66" t="s">
        <v>0</v>
      </c>
      <c r="C7751" s="67"/>
      <c r="D7751" s="68">
        <f>AVERAGE(D7747:D7750)</f>
        <v>9.8846875000000001</v>
      </c>
      <c r="E7751" s="26">
        <f>AVERAGE(E7747:E7750)</f>
        <v>9.9093749999999989</v>
      </c>
      <c r="F7751" s="26">
        <f>AVERAGE(F7747:F7750)</f>
        <v>9.9340624999999978</v>
      </c>
      <c r="H7751" s="74"/>
    </row>
    <row r="7752" spans="2:8" ht="19.5" hidden="1" customHeight="1" thickTop="1">
      <c r="B7752" s="33"/>
      <c r="C7752" s="29"/>
      <c r="D7752" s="30"/>
      <c r="E7752" s="56"/>
      <c r="F7752" s="32"/>
      <c r="H7752" s="74"/>
    </row>
    <row r="7753" spans="2:8" ht="19.5" hidden="1" customHeight="1">
      <c r="B7753" s="33">
        <f>B7748+1</f>
        <v>43088</v>
      </c>
      <c r="C7753" s="34">
        <v>0.39583333333333331</v>
      </c>
      <c r="D7753" s="15">
        <v>9.7856250000000014</v>
      </c>
      <c r="E7753" s="35">
        <v>9.8106249999999999</v>
      </c>
      <c r="F7753" s="35">
        <v>9.8356249999999985</v>
      </c>
      <c r="H7753" s="74"/>
    </row>
    <row r="7754" spans="2:8" ht="19.5" hidden="1" customHeight="1">
      <c r="B7754" s="33"/>
      <c r="C7754" s="34">
        <v>0.52083333333333337</v>
      </c>
      <c r="D7754" s="15">
        <v>9.7359375000000004</v>
      </c>
      <c r="E7754" s="35">
        <v>9.7609375000000007</v>
      </c>
      <c r="F7754" s="35">
        <v>9.7859375000000011</v>
      </c>
      <c r="H7754" s="74"/>
    </row>
    <row r="7755" spans="2:8" ht="19.5" hidden="1" customHeight="1">
      <c r="B7755" s="51"/>
      <c r="C7755" s="57">
        <v>0.64583333333333337</v>
      </c>
      <c r="D7755" s="63">
        <v>9.7715624999999999</v>
      </c>
      <c r="E7755" s="35">
        <v>9.7965625000000003</v>
      </c>
      <c r="F7755" s="65">
        <v>9.8215624999999989</v>
      </c>
      <c r="H7755" s="74"/>
    </row>
    <row r="7756" spans="2:8" ht="19.5" hidden="1" customHeight="1" thickBot="1">
      <c r="B7756" s="66" t="s">
        <v>0</v>
      </c>
      <c r="C7756" s="67"/>
      <c r="D7756" s="68">
        <f>AVERAGE(D7752:D7755)</f>
        <v>9.7643750000000011</v>
      </c>
      <c r="E7756" s="26">
        <f>AVERAGE(E7752:E7755)</f>
        <v>9.7893749999999997</v>
      </c>
      <c r="F7756" s="26">
        <f>AVERAGE(F7752:F7755)</f>
        <v>9.8143750000000001</v>
      </c>
      <c r="H7756" s="74"/>
    </row>
    <row r="7757" spans="2:8" ht="19.5" hidden="1" customHeight="1" thickTop="1">
      <c r="B7757" s="33"/>
      <c r="C7757" s="29"/>
      <c r="D7757" s="30"/>
      <c r="E7757" s="56"/>
      <c r="F7757" s="32"/>
      <c r="H7757" s="74"/>
    </row>
    <row r="7758" spans="2:8" ht="19.5" hidden="1" customHeight="1">
      <c r="B7758" s="33">
        <f>B7753+1</f>
        <v>43089</v>
      </c>
      <c r="C7758" s="34">
        <v>0.39583333333333331</v>
      </c>
      <c r="D7758" s="15">
        <v>9.7750000000000004</v>
      </c>
      <c r="E7758" s="35">
        <v>9.8000000000000007</v>
      </c>
      <c r="F7758" s="35">
        <v>9.8249999999999993</v>
      </c>
      <c r="H7758" s="74"/>
    </row>
    <row r="7759" spans="2:8" ht="19.5" hidden="1" customHeight="1">
      <c r="B7759" s="33"/>
      <c r="C7759" s="34">
        <v>0.52083333333333337</v>
      </c>
      <c r="D7759" s="15">
        <v>9.7837500000000013</v>
      </c>
      <c r="E7759" s="35">
        <v>9.8087499999999999</v>
      </c>
      <c r="F7759" s="35">
        <v>9.8337500000000002</v>
      </c>
      <c r="H7759" s="74"/>
    </row>
    <row r="7760" spans="2:8" ht="19.5" hidden="1" customHeight="1">
      <c r="B7760" s="51"/>
      <c r="C7760" s="57">
        <v>0.64583333333333337</v>
      </c>
      <c r="D7760" s="63">
        <v>9.7834375000000016</v>
      </c>
      <c r="E7760" s="35">
        <v>9.8084375000000001</v>
      </c>
      <c r="F7760" s="65">
        <v>9.8334374999999987</v>
      </c>
      <c r="H7760" s="74"/>
    </row>
    <row r="7761" spans="2:8" ht="19.5" hidden="1" customHeight="1" thickBot="1">
      <c r="B7761" s="66" t="s">
        <v>0</v>
      </c>
      <c r="C7761" s="67"/>
      <c r="D7761" s="68">
        <f>AVERAGE(D7757:D7760)</f>
        <v>9.7807291666666689</v>
      </c>
      <c r="E7761" s="26">
        <f>AVERAGE(E7757:E7760)</f>
        <v>9.8057291666666675</v>
      </c>
      <c r="F7761" s="26">
        <f>AVERAGE(F7757:F7760)</f>
        <v>9.8307291666666661</v>
      </c>
      <c r="H7761" s="74"/>
    </row>
    <row r="7762" spans="2:8" ht="19.5" hidden="1" customHeight="1" thickTop="1">
      <c r="B7762" s="33"/>
      <c r="C7762" s="29"/>
      <c r="D7762" s="30"/>
      <c r="E7762" s="56"/>
      <c r="F7762" s="32"/>
      <c r="H7762" s="74"/>
    </row>
    <row r="7763" spans="2:8" ht="19.5" hidden="1" customHeight="1">
      <c r="B7763" s="33">
        <f>B7758+1</f>
        <v>43090</v>
      </c>
      <c r="C7763" s="34">
        <v>0.39583333333333331</v>
      </c>
      <c r="D7763" s="15">
        <v>9.7828124999999986</v>
      </c>
      <c r="E7763" s="35">
        <v>9.8078124999999989</v>
      </c>
      <c r="F7763" s="35">
        <v>9.8328124999999993</v>
      </c>
      <c r="H7763" s="74"/>
    </row>
    <row r="7764" spans="2:8" ht="19.5" hidden="1" customHeight="1">
      <c r="B7764" s="33"/>
      <c r="C7764" s="34">
        <v>0.52083333333333337</v>
      </c>
      <c r="D7764" s="15">
        <v>9.7615624999999984</v>
      </c>
      <c r="E7764" s="35">
        <v>9.7865624999999987</v>
      </c>
      <c r="F7764" s="35">
        <v>9.8115624999999991</v>
      </c>
      <c r="H7764" s="74"/>
    </row>
    <row r="7765" spans="2:8" ht="19.5" hidden="1" customHeight="1">
      <c r="B7765" s="51"/>
      <c r="C7765" s="57">
        <v>0.64583333333333337</v>
      </c>
      <c r="D7765" s="63">
        <v>9.754999999999999</v>
      </c>
      <c r="E7765" s="35">
        <v>9.779531249999998</v>
      </c>
      <c r="F7765" s="65">
        <v>9.8040624999999988</v>
      </c>
      <c r="H7765" s="74"/>
    </row>
    <row r="7766" spans="2:8" ht="19.5" hidden="1" customHeight="1" thickBot="1">
      <c r="B7766" s="66" t="s">
        <v>0</v>
      </c>
      <c r="C7766" s="67"/>
      <c r="D7766" s="68">
        <f>AVERAGE(D7762:D7765)</f>
        <v>9.7664583333333308</v>
      </c>
      <c r="E7766" s="26">
        <f>AVERAGE(E7762:E7765)</f>
        <v>9.7913020833333331</v>
      </c>
      <c r="F7766" s="26">
        <f>AVERAGE(F7762:F7765)</f>
        <v>9.8161458333333318</v>
      </c>
      <c r="H7766" s="74"/>
    </row>
    <row r="7767" spans="2:8" ht="19.5" hidden="1" customHeight="1" thickTop="1">
      <c r="B7767" s="33"/>
      <c r="C7767" s="29"/>
      <c r="D7767" s="30"/>
      <c r="E7767" s="56"/>
      <c r="F7767" s="32"/>
      <c r="H7767" s="74"/>
    </row>
    <row r="7768" spans="2:8" ht="19.5" hidden="1" customHeight="1">
      <c r="B7768" s="33">
        <f>B7763+1</f>
        <v>43091</v>
      </c>
      <c r="C7768" s="34">
        <v>0.39583333333333331</v>
      </c>
      <c r="D7768" s="15">
        <v>9.7534375000000004</v>
      </c>
      <c r="E7768" s="35">
        <v>9.7781249999999993</v>
      </c>
      <c r="F7768" s="35">
        <v>9.8028124999999999</v>
      </c>
      <c r="H7768" s="74"/>
    </row>
    <row r="7769" spans="2:8" ht="19.5" hidden="1" customHeight="1">
      <c r="B7769" s="33"/>
      <c r="C7769" s="34">
        <v>0.52083333333333337</v>
      </c>
      <c r="D7769" s="15">
        <v>9.7506249999999994</v>
      </c>
      <c r="E7769" s="35">
        <v>9.7756249999999998</v>
      </c>
      <c r="F7769" s="35">
        <v>9.8006250000000001</v>
      </c>
      <c r="H7769" s="74"/>
    </row>
    <row r="7770" spans="2:8" ht="19.5" hidden="1" customHeight="1">
      <c r="B7770" s="51"/>
      <c r="C7770" s="57">
        <v>0.64583333333333337</v>
      </c>
      <c r="D7770" s="63">
        <v>9.7368749999999995</v>
      </c>
      <c r="E7770" s="35">
        <v>9.7618749999999999</v>
      </c>
      <c r="F7770" s="65">
        <v>9.7868750000000002</v>
      </c>
      <c r="H7770" s="74"/>
    </row>
    <row r="7771" spans="2:8" ht="19.5" hidden="1" customHeight="1" thickBot="1">
      <c r="B7771" s="66" t="s">
        <v>0</v>
      </c>
      <c r="C7771" s="67"/>
      <c r="D7771" s="68">
        <f>AVERAGE(D7767:D7770)</f>
        <v>9.7469791666666676</v>
      </c>
      <c r="E7771" s="26">
        <f>AVERAGE(E7767:E7770)</f>
        <v>9.7718749999999996</v>
      </c>
      <c r="F7771" s="26">
        <f>AVERAGE(F7767:F7770)</f>
        <v>9.7967708333333334</v>
      </c>
      <c r="H7771" s="74"/>
    </row>
    <row r="7772" spans="2:8" ht="19.5" hidden="1" customHeight="1" thickTop="1">
      <c r="B7772" s="33"/>
      <c r="C7772" s="29"/>
      <c r="D7772" s="30"/>
      <c r="E7772" s="56"/>
      <c r="F7772" s="32"/>
      <c r="H7772" s="74"/>
    </row>
    <row r="7773" spans="2:8" ht="19.5" hidden="1" customHeight="1">
      <c r="B7773" s="33">
        <f>B7768+4</f>
        <v>43095</v>
      </c>
      <c r="C7773" s="34">
        <v>0.39583333333333331</v>
      </c>
      <c r="D7773" s="15">
        <v>9.7393750000000008</v>
      </c>
      <c r="E7773" s="35">
        <v>9.7643750000000011</v>
      </c>
      <c r="F7773" s="35">
        <v>9.7893749999999997</v>
      </c>
      <c r="H7773" s="74"/>
    </row>
    <row r="7774" spans="2:8" ht="19.5" hidden="1" customHeight="1">
      <c r="B7774" s="33"/>
      <c r="C7774" s="34">
        <v>0.52083333333333337</v>
      </c>
      <c r="D7774" s="15">
        <v>9.7850000000000001</v>
      </c>
      <c r="E7774" s="35">
        <v>9.8099999999999987</v>
      </c>
      <c r="F7774" s="35">
        <v>9.8349999999999991</v>
      </c>
      <c r="H7774" s="74"/>
    </row>
    <row r="7775" spans="2:8" ht="19.5" hidden="1" customHeight="1">
      <c r="B7775" s="51"/>
      <c r="C7775" s="57">
        <v>0.64583333333333337</v>
      </c>
      <c r="D7775" s="63">
        <v>9.7915624999999995</v>
      </c>
      <c r="E7775" s="35">
        <v>9.8165624999999999</v>
      </c>
      <c r="F7775" s="65">
        <v>9.8415624999999984</v>
      </c>
      <c r="H7775" s="74"/>
    </row>
    <row r="7776" spans="2:8" ht="19.5" hidden="1" customHeight="1" thickBot="1">
      <c r="B7776" s="66" t="s">
        <v>0</v>
      </c>
      <c r="C7776" s="67"/>
      <c r="D7776" s="68">
        <f>AVERAGE(D7772:D7775)</f>
        <v>9.7719791666666662</v>
      </c>
      <c r="E7776" s="26">
        <f>AVERAGE(E7772:E7775)</f>
        <v>9.7969791666666666</v>
      </c>
      <c r="F7776" s="26">
        <f>AVERAGE(F7772:F7775)</f>
        <v>9.8219791666666669</v>
      </c>
      <c r="H7776" s="74"/>
    </row>
    <row r="7777" spans="2:8" ht="19.5" hidden="1" customHeight="1" thickTop="1">
      <c r="B7777" s="33"/>
      <c r="C7777" s="29"/>
      <c r="D7777" s="30"/>
      <c r="E7777" s="56"/>
      <c r="F7777" s="32"/>
      <c r="H7777" s="74"/>
    </row>
    <row r="7778" spans="2:8" ht="19.5" hidden="1" customHeight="1">
      <c r="B7778" s="33">
        <f>B7773+1</f>
        <v>43096</v>
      </c>
      <c r="C7778" s="34">
        <v>0.39583333333333331</v>
      </c>
      <c r="D7778" s="15">
        <v>9.8053125000000012</v>
      </c>
      <c r="E7778" s="35">
        <v>9.8303124999999998</v>
      </c>
      <c r="F7778" s="35">
        <v>9.8553124999999984</v>
      </c>
      <c r="H7778" s="74"/>
    </row>
    <row r="7779" spans="2:8" ht="19.5" hidden="1" customHeight="1">
      <c r="B7779" s="33"/>
      <c r="C7779" s="34">
        <v>0.52083333333333337</v>
      </c>
      <c r="D7779" s="15">
        <v>9.8618749999999995</v>
      </c>
      <c r="E7779" s="35">
        <v>9.8862500000000004</v>
      </c>
      <c r="F7779" s="35">
        <v>9.9106250000000014</v>
      </c>
      <c r="H7779" s="74"/>
    </row>
    <row r="7780" spans="2:8" ht="19.5" hidden="1" customHeight="1">
      <c r="B7780" s="51"/>
      <c r="C7780" s="57">
        <v>0.64583333333333337</v>
      </c>
      <c r="D7780" s="63">
        <v>9.8878125000000008</v>
      </c>
      <c r="E7780" s="35">
        <v>9.9128125000000011</v>
      </c>
      <c r="F7780" s="65">
        <v>9.9378124999999997</v>
      </c>
      <c r="H7780" s="74"/>
    </row>
    <row r="7781" spans="2:8" ht="19.5" hidden="1" customHeight="1" thickBot="1">
      <c r="B7781" s="66" t="s">
        <v>0</v>
      </c>
      <c r="C7781" s="67"/>
      <c r="D7781" s="68">
        <f>AVERAGE(D7777:D7780)</f>
        <v>9.8516666666666666</v>
      </c>
      <c r="E7781" s="26">
        <f>AVERAGE(E7777:E7780)</f>
        <v>9.8764583333333338</v>
      </c>
      <c r="F7781" s="26">
        <f>AVERAGE(F7777:F7780)</f>
        <v>9.9012499999999992</v>
      </c>
      <c r="H7781" s="74"/>
    </row>
    <row r="7782" spans="2:8" ht="19.5" hidden="1" customHeight="1" thickTop="1">
      <c r="B7782" s="33"/>
      <c r="C7782" s="29"/>
      <c r="D7782" s="30"/>
      <c r="E7782" s="56"/>
      <c r="F7782" s="32"/>
      <c r="H7782" s="74"/>
    </row>
    <row r="7783" spans="2:8" ht="19.5" hidden="1" customHeight="1">
      <c r="B7783" s="33">
        <f>B7778+1</f>
        <v>43097</v>
      </c>
      <c r="C7783" s="34">
        <v>0.39583333333333331</v>
      </c>
      <c r="D7783" s="15">
        <v>9.8965625000000017</v>
      </c>
      <c r="E7783" s="35">
        <v>9.9215625000000003</v>
      </c>
      <c r="F7783" s="35">
        <v>9.9465624999999989</v>
      </c>
      <c r="H7783" s="74"/>
    </row>
    <row r="7784" spans="2:8" ht="19.5" hidden="1" customHeight="1">
      <c r="B7784" s="33"/>
      <c r="C7784" s="34">
        <v>0.52083333333333337</v>
      </c>
      <c r="D7784" s="15">
        <v>9.9068749999999977</v>
      </c>
      <c r="E7784" s="35">
        <v>9.931874999999998</v>
      </c>
      <c r="F7784" s="35">
        <v>9.9568750000000001</v>
      </c>
      <c r="H7784" s="74"/>
    </row>
    <row r="7785" spans="2:8" ht="19.5" hidden="1" customHeight="1">
      <c r="B7785" s="51"/>
      <c r="C7785" s="57">
        <v>0.64583333333333337</v>
      </c>
      <c r="D7785" s="63">
        <v>9.9068749999999994</v>
      </c>
      <c r="E7785" s="35">
        <v>9.9318749999999998</v>
      </c>
      <c r="F7785" s="65">
        <v>9.9568750000000001</v>
      </c>
      <c r="H7785" s="74"/>
    </row>
    <row r="7786" spans="2:8" ht="19.5" hidden="1" customHeight="1" thickBot="1">
      <c r="B7786" s="66" t="s">
        <v>0</v>
      </c>
      <c r="C7786" s="67"/>
      <c r="D7786" s="68">
        <f>AVERAGE(D7782:D7785)</f>
        <v>9.9034375000000008</v>
      </c>
      <c r="E7786" s="26">
        <f>AVERAGE(E7782:E7785)</f>
        <v>9.9284374999999994</v>
      </c>
      <c r="F7786" s="26">
        <f>AVERAGE(F7782:F7785)</f>
        <v>9.9534374999999997</v>
      </c>
      <c r="H7786" s="74"/>
    </row>
    <row r="7787" spans="2:8" ht="19.5" hidden="1" customHeight="1" thickTop="1">
      <c r="B7787" s="33"/>
      <c r="C7787" s="29"/>
      <c r="D7787" s="30"/>
      <c r="E7787" s="56"/>
      <c r="F7787" s="32"/>
      <c r="H7787" s="74"/>
    </row>
    <row r="7788" spans="2:8" ht="19.5" hidden="1" customHeight="1">
      <c r="B7788" s="33">
        <f>B7783+1</f>
        <v>43098</v>
      </c>
      <c r="C7788" s="34">
        <v>0.39583333333333331</v>
      </c>
      <c r="D7788" s="15">
        <v>9.9693749999999994</v>
      </c>
      <c r="E7788" s="35">
        <v>9.9943749999999998</v>
      </c>
      <c r="F7788" s="35">
        <v>10.019375</v>
      </c>
      <c r="H7788" s="74"/>
    </row>
    <row r="7789" spans="2:8" ht="19.5" hidden="1" customHeight="1">
      <c r="B7789" s="33"/>
      <c r="C7789" s="34">
        <v>0.52083333333333337</v>
      </c>
      <c r="D7789" s="15">
        <v>9.9731249999999996</v>
      </c>
      <c r="E7789" s="35">
        <v>9.9981249999999999</v>
      </c>
      <c r="F7789" s="35">
        <v>10.023125</v>
      </c>
      <c r="H7789" s="74"/>
    </row>
    <row r="7790" spans="2:8" ht="19.5" hidden="1" customHeight="1">
      <c r="B7790" s="51"/>
      <c r="C7790" s="57">
        <v>0.64583333333333337</v>
      </c>
      <c r="D7790" s="63">
        <v>9.9609374999999982</v>
      </c>
      <c r="E7790" s="35">
        <v>9.9859374999999986</v>
      </c>
      <c r="F7790" s="65">
        <v>10.010937499999999</v>
      </c>
      <c r="H7790" s="74"/>
    </row>
    <row r="7791" spans="2:8" ht="19.5" hidden="1" customHeight="1" thickBot="1">
      <c r="B7791" s="66" t="s">
        <v>0</v>
      </c>
      <c r="C7791" s="67"/>
      <c r="D7791" s="68">
        <f>AVERAGE(D7787:D7790)</f>
        <v>9.9678124999999991</v>
      </c>
      <c r="E7791" s="26">
        <f>AVERAGE(E7787:E7790)</f>
        <v>9.9928124999999994</v>
      </c>
      <c r="F7791" s="26">
        <f>AVERAGE(F7787:F7790)</f>
        <v>10.0178125</v>
      </c>
      <c r="H7791" s="74"/>
    </row>
    <row r="7792" spans="2:8" ht="19.5" hidden="1" customHeight="1" thickTop="1">
      <c r="B7792" s="33"/>
      <c r="C7792" s="29"/>
      <c r="D7792" s="30"/>
      <c r="E7792" s="56"/>
      <c r="F7792" s="32"/>
      <c r="H7792" s="74"/>
    </row>
    <row r="7793" spans="2:8" ht="19.5" hidden="1" customHeight="1">
      <c r="B7793" s="33">
        <f>B7788+4</f>
        <v>43102</v>
      </c>
      <c r="C7793" s="34">
        <v>0.39583333333333331</v>
      </c>
      <c r="D7793" s="15">
        <v>9.9456249999999997</v>
      </c>
      <c r="E7793" s="35">
        <v>9.9706250000000001</v>
      </c>
      <c r="F7793" s="35">
        <v>9.9956250000000004</v>
      </c>
      <c r="H7793" s="74"/>
    </row>
    <row r="7794" spans="2:8" ht="19.5" hidden="1" customHeight="1">
      <c r="B7794" s="33"/>
      <c r="C7794" s="34">
        <v>0.52083333333333337</v>
      </c>
      <c r="D7794" s="15">
        <v>10.061249999999998</v>
      </c>
      <c r="E7794" s="35">
        <v>10.08625</v>
      </c>
      <c r="F7794" s="35">
        <v>10.111250000000002</v>
      </c>
      <c r="H7794" s="74"/>
    </row>
    <row r="7795" spans="2:8" ht="19.5" hidden="1" customHeight="1">
      <c r="B7795" s="51"/>
      <c r="C7795" s="57">
        <v>0.64583333333333337</v>
      </c>
      <c r="D7795" s="63">
        <v>10.04640625</v>
      </c>
      <c r="E7795" s="35">
        <v>10.071328125000001</v>
      </c>
      <c r="F7795" s="65">
        <v>10.09625</v>
      </c>
      <c r="H7795" s="74"/>
    </row>
    <row r="7796" spans="2:8" ht="19.5" hidden="1" customHeight="1" thickBot="1">
      <c r="B7796" s="66" t="s">
        <v>0</v>
      </c>
      <c r="C7796" s="67"/>
      <c r="D7796" s="68">
        <f>AVERAGE(D7792:D7795)</f>
        <v>10.017760416666667</v>
      </c>
      <c r="E7796" s="26">
        <f>AVERAGE(E7792:E7795)</f>
        <v>10.042734375</v>
      </c>
      <c r="F7796" s="26">
        <f>AVERAGE(F7792:F7795)</f>
        <v>10.067708333333334</v>
      </c>
      <c r="H7796" s="74"/>
    </row>
    <row r="7797" spans="2:8" ht="19.5" hidden="1" customHeight="1" thickTop="1">
      <c r="B7797" s="33"/>
      <c r="C7797" s="29"/>
      <c r="D7797" s="30"/>
      <c r="E7797" s="56"/>
      <c r="F7797" s="32"/>
      <c r="H7797" s="74"/>
    </row>
    <row r="7798" spans="2:8" ht="19.5" hidden="1" customHeight="1">
      <c r="B7798" s="33">
        <f>B7793+1</f>
        <v>43103</v>
      </c>
      <c r="C7798" s="34">
        <v>0.39583333333333331</v>
      </c>
      <c r="D7798" s="15">
        <v>10.050156250000001</v>
      </c>
      <c r="E7798" s="35">
        <v>10.075156249999999</v>
      </c>
      <c r="F7798" s="35">
        <v>10.10015625</v>
      </c>
      <c r="H7798" s="74"/>
    </row>
    <row r="7799" spans="2:8" ht="19.5" hidden="1" customHeight="1">
      <c r="B7799" s="33"/>
      <c r="C7799" s="34">
        <v>0.52083333333333337</v>
      </c>
      <c r="D7799" s="15">
        <v>10.079062499999997</v>
      </c>
      <c r="E7799" s="35">
        <v>10.1040625</v>
      </c>
      <c r="F7799" s="35">
        <v>10.129062500000002</v>
      </c>
      <c r="H7799" s="74"/>
    </row>
    <row r="7800" spans="2:8" ht="19.5" hidden="1" customHeight="1">
      <c r="B7800" s="51"/>
      <c r="C7800" s="57">
        <v>0.64583333333333337</v>
      </c>
      <c r="D7800" s="63">
        <v>10.096562499999997</v>
      </c>
      <c r="E7800" s="35">
        <v>10.1215625</v>
      </c>
      <c r="F7800" s="65">
        <v>10.146562500000003</v>
      </c>
      <c r="H7800" s="74"/>
    </row>
    <row r="7801" spans="2:8" ht="19.5" hidden="1" customHeight="1" thickBot="1">
      <c r="B7801" s="66" t="s">
        <v>0</v>
      </c>
      <c r="C7801" s="67"/>
      <c r="D7801" s="68">
        <f>AVERAGE(D7797:D7800)</f>
        <v>10.075260416666666</v>
      </c>
      <c r="E7801" s="26">
        <f>AVERAGE(E7797:E7800)</f>
        <v>10.100260416666666</v>
      </c>
      <c r="F7801" s="26">
        <f>AVERAGE(F7797:F7800)</f>
        <v>10.125260416666668</v>
      </c>
      <c r="H7801" s="74"/>
    </row>
    <row r="7802" spans="2:8" ht="19.5" hidden="1" customHeight="1" thickTop="1">
      <c r="B7802" s="33"/>
      <c r="C7802" s="29"/>
      <c r="D7802" s="30"/>
      <c r="E7802" s="56"/>
      <c r="F7802" s="32"/>
      <c r="H7802" s="74"/>
    </row>
    <row r="7803" spans="2:8" ht="19.5" hidden="1" customHeight="1">
      <c r="B7803" s="33">
        <f>B7798+1</f>
        <v>43104</v>
      </c>
      <c r="C7803" s="34">
        <v>0.39583333333333331</v>
      </c>
      <c r="D7803" s="15">
        <v>10.093437499999999</v>
      </c>
      <c r="E7803" s="35">
        <v>10.118437500000001</v>
      </c>
      <c r="F7803" s="35">
        <v>10.143437500000003</v>
      </c>
      <c r="H7803" s="74"/>
    </row>
    <row r="7804" spans="2:8" ht="19.5" hidden="1" customHeight="1">
      <c r="B7804" s="33"/>
      <c r="C7804" s="34">
        <v>0.52083333333333337</v>
      </c>
      <c r="D7804" s="15">
        <v>10.097187499999997</v>
      </c>
      <c r="E7804" s="35">
        <v>10.122187499999999</v>
      </c>
      <c r="F7804" s="35">
        <v>10.147187500000001</v>
      </c>
      <c r="H7804" s="74"/>
    </row>
    <row r="7805" spans="2:8" ht="19.5" hidden="1" customHeight="1">
      <c r="B7805" s="51"/>
      <c r="C7805" s="57">
        <v>0.64583333333333337</v>
      </c>
      <c r="D7805" s="63">
        <v>10.098437499999998</v>
      </c>
      <c r="E7805" s="35">
        <v>10.1234375</v>
      </c>
      <c r="F7805" s="65">
        <v>10.148437500000002</v>
      </c>
      <c r="H7805" s="74"/>
    </row>
    <row r="7806" spans="2:8" ht="19.5" hidden="1" customHeight="1" thickBot="1">
      <c r="B7806" s="66" t="s">
        <v>0</v>
      </c>
      <c r="C7806" s="67"/>
      <c r="D7806" s="68">
        <f>AVERAGE(D7802:D7805)</f>
        <v>10.096354166666664</v>
      </c>
      <c r="E7806" s="26">
        <f>AVERAGE(E7802:E7805)</f>
        <v>10.121354166666668</v>
      </c>
      <c r="F7806" s="26">
        <f>AVERAGE(F7802:F7805)</f>
        <v>10.146354166666669</v>
      </c>
      <c r="H7806" s="74"/>
    </row>
    <row r="7807" spans="2:8" ht="19.5" hidden="1" customHeight="1" thickTop="1">
      <c r="B7807" s="33"/>
      <c r="C7807" s="29"/>
      <c r="D7807" s="30"/>
      <c r="E7807" s="56"/>
      <c r="F7807" s="32"/>
      <c r="H7807" s="74"/>
    </row>
    <row r="7808" spans="2:8" ht="19.5" hidden="1" customHeight="1">
      <c r="B7808" s="33">
        <v>43105</v>
      </c>
      <c r="C7808" s="34">
        <v>0.39583333333333331</v>
      </c>
      <c r="D7808" s="15">
        <v>10.098749999999997</v>
      </c>
      <c r="E7808" s="35">
        <v>10.123749999999999</v>
      </c>
      <c r="F7808" s="35">
        <v>10.148750000000001</v>
      </c>
      <c r="H7808" s="74"/>
    </row>
    <row r="7809" spans="2:8" ht="19.5" hidden="1" customHeight="1">
      <c r="B7809" s="33"/>
      <c r="C7809" s="34">
        <v>0.52083333333333337</v>
      </c>
      <c r="D7809" s="15">
        <v>10.111874999999998</v>
      </c>
      <c r="E7809" s="35">
        <v>10.136875</v>
      </c>
      <c r="F7809" s="35">
        <v>10.161875</v>
      </c>
      <c r="H7809" s="74"/>
    </row>
    <row r="7810" spans="2:8" ht="19.5" hidden="1" customHeight="1">
      <c r="B7810" s="51"/>
      <c r="C7810" s="57">
        <v>0.64583333333333337</v>
      </c>
      <c r="D7810" s="63">
        <v>10.101249999999997</v>
      </c>
      <c r="E7810" s="35">
        <v>10.126249999999999</v>
      </c>
      <c r="F7810" s="65">
        <v>10.151250000000003</v>
      </c>
      <c r="H7810" s="74"/>
    </row>
    <row r="7811" spans="2:8" ht="19.5" hidden="1" customHeight="1" thickBot="1">
      <c r="B7811" s="66"/>
      <c r="C7811" s="67"/>
      <c r="D7811" s="68">
        <f>AVERAGE(D7807:D7810)</f>
        <v>10.103958333333329</v>
      </c>
      <c r="E7811" s="26">
        <f>AVERAGE(E7807:E7810)</f>
        <v>10.128958333333332</v>
      </c>
      <c r="F7811" s="26">
        <f>AVERAGE(F7807:F7810)</f>
        <v>10.153958333333335</v>
      </c>
      <c r="H7811" s="74"/>
    </row>
    <row r="7812" spans="2:8" ht="19.5" hidden="1" customHeight="1" thickTop="1">
      <c r="B7812" s="33"/>
      <c r="C7812" s="29"/>
      <c r="D7812" s="30"/>
      <c r="E7812" s="56"/>
      <c r="F7812" s="32"/>
      <c r="H7812" s="74"/>
    </row>
    <row r="7813" spans="2:8" ht="19.5" hidden="1" customHeight="1">
      <c r="B7813" s="33">
        <v>43108</v>
      </c>
      <c r="C7813" s="34">
        <v>0.39583333333333331</v>
      </c>
      <c r="D7813" s="15">
        <v>10.105624999999998</v>
      </c>
      <c r="E7813" s="35">
        <v>10.130625</v>
      </c>
      <c r="F7813" s="35">
        <v>10.155625000000002</v>
      </c>
      <c r="H7813" s="74"/>
    </row>
    <row r="7814" spans="2:8" ht="19.5" hidden="1" customHeight="1">
      <c r="B7814" s="33"/>
      <c r="C7814" s="34">
        <v>0.52083333333333337</v>
      </c>
      <c r="D7814" s="15">
        <v>10.088749999999999</v>
      </c>
      <c r="E7814" s="35">
        <v>10.11375</v>
      </c>
      <c r="F7814" s="35">
        <v>10.13875</v>
      </c>
      <c r="H7814" s="74"/>
    </row>
    <row r="7815" spans="2:8" ht="19.5" hidden="1" customHeight="1">
      <c r="B7815" s="51"/>
      <c r="C7815" s="57">
        <v>0.64583333333333337</v>
      </c>
      <c r="D7815" s="63">
        <v>10.059062500000001</v>
      </c>
      <c r="E7815" s="35">
        <v>10.084062500000002</v>
      </c>
      <c r="F7815" s="65">
        <v>10.1090625</v>
      </c>
      <c r="H7815" s="74"/>
    </row>
    <row r="7816" spans="2:8" ht="19.5" hidden="1" customHeight="1" thickBot="1">
      <c r="B7816" s="66"/>
      <c r="C7816" s="67"/>
      <c r="D7816" s="68">
        <f>AVERAGE(D7812:D7815)</f>
        <v>10.084479166666666</v>
      </c>
      <c r="E7816" s="26">
        <f>AVERAGE(E7812:E7815)</f>
        <v>10.109479166666667</v>
      </c>
      <c r="F7816" s="26">
        <f>AVERAGE(F7812:F7815)</f>
        <v>10.134479166666667</v>
      </c>
      <c r="H7816" s="74"/>
    </row>
    <row r="7817" spans="2:8" ht="19.5" hidden="1" customHeight="1" thickTop="1">
      <c r="B7817" s="33"/>
      <c r="C7817" s="29"/>
      <c r="D7817" s="30"/>
      <c r="E7817" s="56"/>
      <c r="F7817" s="32"/>
      <c r="H7817" s="74"/>
    </row>
    <row r="7818" spans="2:8" ht="19.5" hidden="1" customHeight="1">
      <c r="B7818" s="33">
        <v>43109</v>
      </c>
      <c r="C7818" s="34">
        <v>0.39583333333333331</v>
      </c>
      <c r="D7818" s="15">
        <v>9.9824999999999999</v>
      </c>
      <c r="E7818" s="35">
        <v>10.0075</v>
      </c>
      <c r="F7818" s="35">
        <v>10.032500000000002</v>
      </c>
      <c r="H7818" s="74"/>
    </row>
    <row r="7819" spans="2:8" ht="19.5" hidden="1" customHeight="1">
      <c r="B7819" s="33"/>
      <c r="C7819" s="34">
        <v>0.52083333333333337</v>
      </c>
      <c r="D7819" s="15">
        <v>9.9165624999999995</v>
      </c>
      <c r="E7819" s="35">
        <v>9.9415624999999999</v>
      </c>
      <c r="F7819" s="35">
        <v>9.9665624999999984</v>
      </c>
      <c r="H7819" s="74"/>
    </row>
    <row r="7820" spans="2:8" ht="19.5" hidden="1" customHeight="1">
      <c r="B7820" s="51"/>
      <c r="C7820" s="57">
        <v>0.64583333333333337</v>
      </c>
      <c r="D7820" s="63">
        <v>9.9131250000000009</v>
      </c>
      <c r="E7820" s="35">
        <v>9.9381249999999994</v>
      </c>
      <c r="F7820" s="65">
        <v>9.9631249999999998</v>
      </c>
      <c r="H7820" s="74"/>
    </row>
    <row r="7821" spans="2:8" ht="19.5" hidden="1" customHeight="1" thickBot="1">
      <c r="B7821" s="66"/>
      <c r="C7821" s="67"/>
      <c r="D7821" s="68">
        <f>AVERAGE(D7817:D7820)</f>
        <v>9.9373958333333334</v>
      </c>
      <c r="E7821" s="26">
        <f>AVERAGE(E7817:E7820)</f>
        <v>9.9623958333333338</v>
      </c>
      <c r="F7821" s="26">
        <f>AVERAGE(F7817:F7820)</f>
        <v>9.9873958333333324</v>
      </c>
      <c r="H7821" s="74"/>
    </row>
    <row r="7822" spans="2:8" ht="19.5" hidden="1" customHeight="1" thickTop="1">
      <c r="B7822" s="33"/>
      <c r="C7822" s="29"/>
      <c r="D7822" s="30"/>
      <c r="E7822" s="56"/>
      <c r="F7822" s="32"/>
      <c r="H7822" s="74"/>
    </row>
    <row r="7823" spans="2:8" ht="19.5" hidden="1" customHeight="1">
      <c r="B7823" s="33">
        <v>43110</v>
      </c>
      <c r="C7823" s="34">
        <v>0.39583333333333331</v>
      </c>
      <c r="D7823" s="15">
        <v>9.8674999999999997</v>
      </c>
      <c r="E7823" s="35">
        <v>9.8925000000000001</v>
      </c>
      <c r="F7823" s="35">
        <v>9.9175000000000004</v>
      </c>
      <c r="H7823" s="74"/>
    </row>
    <row r="7824" spans="2:8" ht="19.5" hidden="1" customHeight="1">
      <c r="B7824" s="33"/>
      <c r="C7824" s="34">
        <v>0.52083333333333337</v>
      </c>
      <c r="D7824" s="15">
        <v>9.7131249999999998</v>
      </c>
      <c r="E7824" s="35">
        <v>9.7381250000000001</v>
      </c>
      <c r="F7824" s="35">
        <v>9.7631250000000005</v>
      </c>
      <c r="H7824" s="74"/>
    </row>
    <row r="7825" spans="2:8" ht="19.5" hidden="1" customHeight="1">
      <c r="B7825" s="51"/>
      <c r="C7825" s="57">
        <v>0.64583333333333337</v>
      </c>
      <c r="D7825" s="63">
        <v>9.6987500000000004</v>
      </c>
      <c r="E7825" s="35">
        <v>9.7237500000000008</v>
      </c>
      <c r="F7825" s="65">
        <v>9.7487500000000011</v>
      </c>
      <c r="H7825" s="74"/>
    </row>
    <row r="7826" spans="2:8" ht="19.5" hidden="1" customHeight="1" thickBot="1">
      <c r="B7826" s="66"/>
      <c r="C7826" s="67"/>
      <c r="D7826" s="68">
        <f>AVERAGE(D7822:D7825)</f>
        <v>9.7597916666666666</v>
      </c>
      <c r="E7826" s="26">
        <f>AVERAGE(E7822:E7825)</f>
        <v>9.7847916666666688</v>
      </c>
      <c r="F7826" s="26">
        <f>AVERAGE(F7822:F7825)</f>
        <v>9.8097916666666674</v>
      </c>
      <c r="H7826" s="74"/>
    </row>
    <row r="7827" spans="2:8" ht="19.5" hidden="1" customHeight="1" thickTop="1">
      <c r="B7827" s="33"/>
      <c r="C7827" s="29"/>
      <c r="D7827" s="30"/>
      <c r="E7827" s="56"/>
      <c r="F7827" s="32"/>
      <c r="H7827" s="74"/>
    </row>
    <row r="7828" spans="2:8" ht="19.5" hidden="1" customHeight="1">
      <c r="B7828" s="33">
        <v>43111</v>
      </c>
      <c r="C7828" s="34">
        <v>0.39583333333333331</v>
      </c>
      <c r="D7828" s="15">
        <v>9.7984375000000004</v>
      </c>
      <c r="E7828" s="35">
        <v>9.8224999999999998</v>
      </c>
      <c r="F7828" s="35">
        <v>9.8465624999999992</v>
      </c>
      <c r="H7828" s="74"/>
    </row>
    <row r="7829" spans="2:8" ht="19.5" hidden="1" customHeight="1">
      <c r="B7829" s="33"/>
      <c r="C7829" s="34">
        <v>0.52083333333333337</v>
      </c>
      <c r="D7829" s="15">
        <v>9.8262499999999982</v>
      </c>
      <c r="E7829" s="35">
        <v>9.8512500000000003</v>
      </c>
      <c r="F7829" s="35">
        <v>9.8762500000000006</v>
      </c>
      <c r="H7829" s="74"/>
    </row>
    <row r="7830" spans="2:8" ht="19.5" hidden="1" customHeight="1">
      <c r="B7830" s="51"/>
      <c r="C7830" s="57">
        <v>0.64583333333333337</v>
      </c>
      <c r="D7830" s="63">
        <v>9.8087499999999981</v>
      </c>
      <c r="E7830" s="35">
        <v>9.8337499999999984</v>
      </c>
      <c r="F7830" s="65">
        <v>9.8587499999999988</v>
      </c>
      <c r="H7830" s="74"/>
    </row>
    <row r="7831" spans="2:8" ht="19.5" hidden="1" customHeight="1" thickBot="1">
      <c r="B7831" s="66"/>
      <c r="C7831" s="67"/>
      <c r="D7831" s="68">
        <f>AVERAGE(D7827:D7830)</f>
        <v>9.8111458333333328</v>
      </c>
      <c r="E7831" s="26">
        <f>AVERAGE(E7827:E7830)</f>
        <v>9.8358333333333317</v>
      </c>
      <c r="F7831" s="26">
        <f>AVERAGE(F7827:F7830)</f>
        <v>9.8605208333333323</v>
      </c>
      <c r="H7831" s="74"/>
    </row>
    <row r="7832" spans="2:8" ht="19.5" hidden="1" customHeight="1" thickTop="1">
      <c r="B7832" s="33"/>
      <c r="C7832" s="29"/>
      <c r="D7832" s="30"/>
      <c r="E7832" s="56"/>
      <c r="F7832" s="32"/>
      <c r="H7832" s="74"/>
    </row>
    <row r="7833" spans="2:8" ht="19.5" hidden="1" customHeight="1">
      <c r="B7833" s="33">
        <v>43112</v>
      </c>
      <c r="C7833" s="34">
        <v>0.39583333333333331</v>
      </c>
      <c r="D7833" s="15">
        <v>9.8731249999999999</v>
      </c>
      <c r="E7833" s="35">
        <v>9.8981250000000003</v>
      </c>
      <c r="F7833" s="35">
        <v>9.9231250000000006</v>
      </c>
      <c r="H7833" s="74"/>
    </row>
    <row r="7834" spans="2:8" ht="19.5" hidden="1" customHeight="1">
      <c r="B7834" s="33"/>
      <c r="C7834" s="34">
        <v>0.52083333333333337</v>
      </c>
      <c r="D7834" s="15">
        <v>9.7734375</v>
      </c>
      <c r="E7834" s="35">
        <v>9.7984375000000004</v>
      </c>
      <c r="F7834" s="35">
        <v>9.8234375000000007</v>
      </c>
      <c r="H7834" s="74"/>
    </row>
    <row r="7835" spans="2:8" ht="19.5" hidden="1" customHeight="1">
      <c r="B7835" s="51"/>
      <c r="C7835" s="57">
        <v>0.64583333333333337</v>
      </c>
      <c r="D7835" s="63">
        <v>9.7743749999999991</v>
      </c>
      <c r="E7835" s="35">
        <v>9.7993749999999995</v>
      </c>
      <c r="F7835" s="65">
        <v>9.8243749999999999</v>
      </c>
      <c r="H7835" s="74"/>
    </row>
    <row r="7836" spans="2:8" ht="19.5" hidden="1" customHeight="1" thickBot="1">
      <c r="B7836" s="66"/>
      <c r="C7836" s="67"/>
      <c r="D7836" s="68">
        <f>AVERAGE(D7832:D7835)</f>
        <v>9.8069791666666664</v>
      </c>
      <c r="E7836" s="26">
        <f>AVERAGE(E7832:E7835)</f>
        <v>9.8319791666666649</v>
      </c>
      <c r="F7836" s="26">
        <f>AVERAGE(F7832:F7835)</f>
        <v>9.8569791666666671</v>
      </c>
      <c r="H7836" s="74"/>
    </row>
    <row r="7837" spans="2:8" ht="19.5" hidden="1" customHeight="1" thickTop="1">
      <c r="B7837" s="33"/>
      <c r="C7837" s="29"/>
      <c r="D7837" s="30"/>
      <c r="E7837" s="56"/>
      <c r="F7837" s="32"/>
      <c r="H7837" s="74"/>
    </row>
    <row r="7838" spans="2:8" ht="19.5" hidden="1" customHeight="1">
      <c r="B7838" s="33">
        <v>43115</v>
      </c>
      <c r="C7838" s="34">
        <v>0.39583333333333331</v>
      </c>
      <c r="D7838" s="15">
        <v>9.8056250000000009</v>
      </c>
      <c r="E7838" s="35">
        <v>9.8306249999999995</v>
      </c>
      <c r="F7838" s="35">
        <v>9.8556249999999981</v>
      </c>
      <c r="H7838" s="74"/>
    </row>
    <row r="7839" spans="2:8" ht="19.5" hidden="1" customHeight="1">
      <c r="B7839" s="33"/>
      <c r="C7839" s="34">
        <v>0.52083333333333337</v>
      </c>
      <c r="D7839" s="15">
        <v>9.8178124999999987</v>
      </c>
      <c r="E7839" s="35">
        <v>9.8428124999999991</v>
      </c>
      <c r="F7839" s="35">
        <v>9.8678124999999994</v>
      </c>
      <c r="H7839" s="74"/>
    </row>
    <row r="7840" spans="2:8" ht="19.5" hidden="1" customHeight="1">
      <c r="B7840" s="51"/>
      <c r="C7840" s="57">
        <v>0.64583333333333337</v>
      </c>
      <c r="D7840" s="63">
        <v>9.8074999999999974</v>
      </c>
      <c r="E7840" s="35">
        <v>9.8324999999999996</v>
      </c>
      <c r="F7840" s="65">
        <v>9.8574999999999999</v>
      </c>
      <c r="H7840" s="74"/>
    </row>
    <row r="7841" spans="2:8" ht="19.5" hidden="1" customHeight="1" thickBot="1">
      <c r="B7841" s="66"/>
      <c r="C7841" s="67"/>
      <c r="D7841" s="68">
        <f>AVERAGE(D7837:D7840)</f>
        <v>9.8103125000000002</v>
      </c>
      <c r="E7841" s="26">
        <f>AVERAGE(E7837:E7840)</f>
        <v>9.8353124999999988</v>
      </c>
      <c r="F7841" s="26">
        <f>AVERAGE(F7837:F7840)</f>
        <v>9.8603124999999991</v>
      </c>
      <c r="H7841" s="74"/>
    </row>
    <row r="7842" spans="2:8" ht="19.5" hidden="1" customHeight="1" thickTop="1">
      <c r="B7842" s="33"/>
      <c r="C7842" s="29"/>
      <c r="D7842" s="30"/>
      <c r="E7842" s="56"/>
      <c r="F7842" s="32"/>
      <c r="H7842" s="74"/>
    </row>
    <row r="7843" spans="2:8" ht="19.5" hidden="1" customHeight="1">
      <c r="B7843" s="33">
        <v>43116</v>
      </c>
      <c r="C7843" s="34">
        <v>0.39583333333333331</v>
      </c>
      <c r="D7843" s="15">
        <v>9.8006250000000001</v>
      </c>
      <c r="E7843" s="35">
        <v>9.8256249999999987</v>
      </c>
      <c r="F7843" s="35">
        <v>9.8506249999999973</v>
      </c>
      <c r="H7843" s="74"/>
    </row>
    <row r="7844" spans="2:8" ht="19.5" hidden="1" customHeight="1">
      <c r="B7844" s="33"/>
      <c r="C7844" s="34">
        <v>0.52083333333333337</v>
      </c>
      <c r="D7844" s="15">
        <v>9.7984375000000004</v>
      </c>
      <c r="E7844" s="35">
        <v>9.8234375000000007</v>
      </c>
      <c r="F7844" s="35">
        <v>9.8484374999999993</v>
      </c>
      <c r="H7844" s="74"/>
    </row>
    <row r="7845" spans="2:8" ht="19.5" hidden="1" customHeight="1">
      <c r="B7845" s="51"/>
      <c r="C7845" s="57">
        <v>0.64583333333333337</v>
      </c>
      <c r="D7845" s="63">
        <v>9.7781250000000011</v>
      </c>
      <c r="E7845" s="35">
        <v>9.8031249999999996</v>
      </c>
      <c r="F7845" s="65">
        <v>9.8281249999999982</v>
      </c>
      <c r="H7845" s="74"/>
    </row>
    <row r="7846" spans="2:8" ht="19.5" hidden="1" customHeight="1" thickBot="1">
      <c r="B7846" s="66"/>
      <c r="C7846" s="67"/>
      <c r="D7846" s="68">
        <f>AVERAGE(D7842:D7845)</f>
        <v>9.7923958333333356</v>
      </c>
      <c r="E7846" s="26">
        <f>AVERAGE(E7842:E7845)</f>
        <v>9.8173958333333342</v>
      </c>
      <c r="F7846" s="26">
        <f>AVERAGE(F7842:F7845)</f>
        <v>9.8423958333333328</v>
      </c>
      <c r="H7846" s="74"/>
    </row>
    <row r="7847" spans="2:8" ht="19.5" hidden="1" customHeight="1" thickTop="1">
      <c r="B7847" s="33"/>
      <c r="C7847" s="29"/>
      <c r="D7847" s="30"/>
      <c r="E7847" s="56"/>
      <c r="F7847" s="32"/>
      <c r="H7847" s="74"/>
    </row>
    <row r="7848" spans="2:8" ht="19.5" hidden="1" customHeight="1">
      <c r="B7848" s="33">
        <v>43117</v>
      </c>
      <c r="C7848" s="34">
        <v>0.39583333333333331</v>
      </c>
      <c r="D7848" s="15">
        <v>9.7734375000000018</v>
      </c>
      <c r="E7848" s="35">
        <v>9.7984375000000021</v>
      </c>
      <c r="F7848" s="35">
        <v>9.8234375000000007</v>
      </c>
      <c r="H7848" s="74"/>
    </row>
    <row r="7849" spans="2:8" ht="19.5" hidden="1" customHeight="1">
      <c r="B7849" s="33"/>
      <c r="C7849" s="34">
        <v>0.52083333333333337</v>
      </c>
      <c r="D7849" s="15">
        <v>9.7374999999999989</v>
      </c>
      <c r="E7849" s="35">
        <v>9.7625000000000011</v>
      </c>
      <c r="F7849" s="35">
        <v>9.7875000000000032</v>
      </c>
      <c r="H7849" s="74"/>
    </row>
    <row r="7850" spans="2:8" ht="19.5" hidden="1" customHeight="1">
      <c r="B7850" s="51"/>
      <c r="C7850" s="57">
        <v>0.64583333333333337</v>
      </c>
      <c r="D7850" s="63">
        <v>9.6721875000000015</v>
      </c>
      <c r="E7850" s="35">
        <v>9.6971875000000018</v>
      </c>
      <c r="F7850" s="65">
        <v>9.7221875000000004</v>
      </c>
      <c r="H7850" s="74"/>
    </row>
    <row r="7851" spans="2:8" ht="19.5" hidden="1" customHeight="1" thickBot="1">
      <c r="B7851" s="66"/>
      <c r="C7851" s="67"/>
      <c r="D7851" s="68">
        <f>AVERAGE(D7847:D7850)</f>
        <v>9.7277083333333341</v>
      </c>
      <c r="E7851" s="26">
        <f>AVERAGE(E7847:E7850)</f>
        <v>9.7527083333333344</v>
      </c>
      <c r="F7851" s="26">
        <f>AVERAGE(F7847:F7850)</f>
        <v>9.7777083333333348</v>
      </c>
      <c r="H7851" s="74"/>
    </row>
    <row r="7852" spans="2:8" ht="19.5" hidden="1" customHeight="1" thickTop="1">
      <c r="B7852" s="33"/>
      <c r="C7852" s="29"/>
      <c r="D7852" s="30"/>
      <c r="E7852" s="56"/>
      <c r="F7852" s="32"/>
      <c r="H7852" s="74"/>
    </row>
    <row r="7853" spans="2:8" ht="19.5" hidden="1" customHeight="1">
      <c r="B7853" s="33">
        <v>43118</v>
      </c>
      <c r="C7853" s="34">
        <v>0.39583333333333331</v>
      </c>
      <c r="D7853" s="15">
        <v>9.6940625000000011</v>
      </c>
      <c r="E7853" s="35">
        <v>9.7190624999999997</v>
      </c>
      <c r="F7853" s="35">
        <v>9.7440625000000001</v>
      </c>
      <c r="H7853" s="74"/>
    </row>
    <row r="7854" spans="2:8" ht="19.5" hidden="1" customHeight="1">
      <c r="B7854" s="33"/>
      <c r="C7854" s="34">
        <v>0.52083333333333337</v>
      </c>
      <c r="D7854" s="15">
        <v>9.7721874999999994</v>
      </c>
      <c r="E7854" s="35">
        <v>9.7971874999999997</v>
      </c>
      <c r="F7854" s="35">
        <v>9.8221875000000001</v>
      </c>
      <c r="H7854" s="74"/>
    </row>
    <row r="7855" spans="2:8" ht="19.5" hidden="1" customHeight="1">
      <c r="B7855" s="51"/>
      <c r="C7855" s="57">
        <v>0.64583333333333337</v>
      </c>
      <c r="D7855" s="63">
        <v>9.7987500000000018</v>
      </c>
      <c r="E7855" s="35">
        <v>9.8237500000000004</v>
      </c>
      <c r="F7855" s="65">
        <v>9.848749999999999</v>
      </c>
      <c r="H7855" s="74"/>
    </row>
    <row r="7856" spans="2:8" ht="19.5" hidden="1" customHeight="1" thickBot="1">
      <c r="B7856" s="66"/>
      <c r="C7856" s="67"/>
      <c r="D7856" s="68">
        <f>AVERAGE(D7852:D7855)</f>
        <v>9.7550000000000008</v>
      </c>
      <c r="E7856" s="26">
        <f>AVERAGE(E7852:E7855)</f>
        <v>9.7799999999999994</v>
      </c>
      <c r="F7856" s="26">
        <f>AVERAGE(F7852:F7855)</f>
        <v>9.8049999999999997</v>
      </c>
      <c r="H7856" s="74"/>
    </row>
    <row r="7857" spans="2:8" ht="19.5" hidden="1" customHeight="1" thickTop="1">
      <c r="B7857" s="33"/>
      <c r="C7857" s="29"/>
      <c r="D7857" s="30"/>
      <c r="E7857" s="56"/>
      <c r="F7857" s="32"/>
      <c r="H7857" s="74"/>
    </row>
    <row r="7858" spans="2:8" ht="19.5" hidden="1" customHeight="1">
      <c r="B7858" s="33">
        <v>43119</v>
      </c>
      <c r="C7858" s="34">
        <v>0.39583333333333331</v>
      </c>
      <c r="D7858" s="15">
        <v>9.838124999999998</v>
      </c>
      <c r="E7858" s="35">
        <v>9.8631250000000001</v>
      </c>
      <c r="F7858" s="35">
        <v>9.8881250000000023</v>
      </c>
      <c r="H7858" s="74"/>
    </row>
    <row r="7859" spans="2:8" ht="19.5" hidden="1" customHeight="1">
      <c r="B7859" s="33"/>
      <c r="C7859" s="34">
        <v>0.52083333333333337</v>
      </c>
      <c r="D7859" s="15">
        <v>9.8000000000000007</v>
      </c>
      <c r="E7859" s="35">
        <v>9.8249999999999993</v>
      </c>
      <c r="F7859" s="35">
        <v>9.8499999999999979</v>
      </c>
      <c r="H7859" s="74"/>
    </row>
    <row r="7860" spans="2:8" ht="19.5" hidden="1" customHeight="1">
      <c r="B7860" s="51"/>
      <c r="C7860" s="57">
        <v>0.64583333333333337</v>
      </c>
      <c r="D7860" s="63">
        <v>9.7740625000000012</v>
      </c>
      <c r="E7860" s="35">
        <v>9.7990625000000016</v>
      </c>
      <c r="F7860" s="65">
        <v>9.8240625000000001</v>
      </c>
      <c r="H7860" s="74"/>
    </row>
    <row r="7861" spans="2:8" ht="19.5" hidden="1" customHeight="1" thickBot="1">
      <c r="B7861" s="66"/>
      <c r="C7861" s="67"/>
      <c r="D7861" s="68">
        <f>AVERAGE(D7857:D7860)</f>
        <v>9.8040625000000006</v>
      </c>
      <c r="E7861" s="26">
        <f>AVERAGE(E7857:E7860)</f>
        <v>9.8290625000000009</v>
      </c>
      <c r="F7861" s="26">
        <f>AVERAGE(F7857:F7860)</f>
        <v>9.8540624999999995</v>
      </c>
      <c r="H7861" s="74"/>
    </row>
    <row r="7862" spans="2:8" ht="19.5" hidden="1" customHeight="1" thickTop="1">
      <c r="B7862" s="33"/>
      <c r="C7862" s="29"/>
      <c r="D7862" s="30"/>
      <c r="E7862" s="56"/>
      <c r="F7862" s="32"/>
      <c r="H7862" s="74"/>
    </row>
    <row r="7863" spans="2:8" ht="19.5" hidden="1" customHeight="1">
      <c r="B7863" s="33">
        <v>43122</v>
      </c>
      <c r="C7863" s="34">
        <v>0.39583333333333331</v>
      </c>
      <c r="D7863" s="15">
        <v>9.7650000000000006</v>
      </c>
      <c r="E7863" s="35">
        <v>9.7899999999999991</v>
      </c>
      <c r="F7863" s="35">
        <v>9.8149999999999995</v>
      </c>
      <c r="H7863" s="74"/>
    </row>
    <row r="7864" spans="2:8" ht="19.5" hidden="1" customHeight="1">
      <c r="B7864" s="33"/>
      <c r="C7864" s="34">
        <v>0.52083333333333337</v>
      </c>
      <c r="D7864" s="15">
        <v>9.7043749999999989</v>
      </c>
      <c r="E7864" s="35">
        <v>9.7293749999999992</v>
      </c>
      <c r="F7864" s="35">
        <v>9.7543749999999996</v>
      </c>
      <c r="H7864" s="74"/>
    </row>
    <row r="7865" spans="2:8" ht="19.5" hidden="1" customHeight="1">
      <c r="B7865" s="51"/>
      <c r="C7865" s="57">
        <v>0.64583333333333337</v>
      </c>
      <c r="D7865" s="63">
        <v>9.7396875000000005</v>
      </c>
      <c r="E7865" s="35">
        <v>9.7646875000000009</v>
      </c>
      <c r="F7865" s="65">
        <v>9.7896874999999994</v>
      </c>
      <c r="H7865" s="74"/>
    </row>
    <row r="7866" spans="2:8" ht="19.5" hidden="1" customHeight="1" thickBot="1">
      <c r="B7866" s="66"/>
      <c r="C7866" s="67"/>
      <c r="D7866" s="68">
        <f>AVERAGE(D7862:D7865)</f>
        <v>9.7363541666666666</v>
      </c>
      <c r="E7866" s="26">
        <f>AVERAGE(E7862:E7865)</f>
        <v>9.7613541666666652</v>
      </c>
      <c r="F7866" s="26">
        <f>AVERAGE(F7862:F7865)</f>
        <v>9.7863541666666674</v>
      </c>
      <c r="H7866" s="74"/>
    </row>
    <row r="7867" spans="2:8" ht="19.5" hidden="1" customHeight="1" thickTop="1">
      <c r="B7867" s="33"/>
      <c r="C7867" s="29"/>
      <c r="D7867" s="30"/>
      <c r="E7867" s="56"/>
      <c r="F7867" s="32"/>
      <c r="H7867" s="74"/>
    </row>
    <row r="7868" spans="2:8" ht="19.5" hidden="1" customHeight="1">
      <c r="B7868" s="33">
        <v>43123</v>
      </c>
      <c r="C7868" s="34">
        <v>0.39583333333333331</v>
      </c>
      <c r="D7868" s="15">
        <v>9.7490624999999991</v>
      </c>
      <c r="E7868" s="35">
        <v>9.7740624999999994</v>
      </c>
      <c r="F7868" s="35">
        <v>9.7990624999999998</v>
      </c>
      <c r="H7868" s="74"/>
    </row>
    <row r="7869" spans="2:8" ht="19.5" hidden="1" customHeight="1">
      <c r="B7869" s="33"/>
      <c r="C7869" s="34">
        <v>0.52083333333333337</v>
      </c>
      <c r="D7869" s="15">
        <v>9.6890625000000004</v>
      </c>
      <c r="E7869" s="35">
        <v>9.7134374999999995</v>
      </c>
      <c r="F7869" s="35">
        <v>9.7378124999999986</v>
      </c>
      <c r="H7869" s="74"/>
    </row>
    <row r="7870" spans="2:8" ht="19.5" hidden="1" customHeight="1">
      <c r="B7870" s="51"/>
      <c r="C7870" s="57">
        <v>0.64583333333333337</v>
      </c>
      <c r="D7870" s="63">
        <v>9.6965624999999989</v>
      </c>
      <c r="E7870" s="35">
        <v>9.7215624999999992</v>
      </c>
      <c r="F7870" s="65">
        <v>9.7465624999999996</v>
      </c>
      <c r="H7870" s="74"/>
    </row>
    <row r="7871" spans="2:8" ht="19.5" hidden="1" customHeight="1" thickBot="1">
      <c r="B7871" s="66"/>
      <c r="C7871" s="67"/>
      <c r="D7871" s="68">
        <f>AVERAGE(D7867:D7870)</f>
        <v>9.7115624999999994</v>
      </c>
      <c r="E7871" s="26">
        <f>AVERAGE(E7867:E7870)</f>
        <v>9.7363541666666649</v>
      </c>
      <c r="F7871" s="26">
        <f>AVERAGE(F7867:F7870)</f>
        <v>9.7611458333333321</v>
      </c>
      <c r="H7871" s="74"/>
    </row>
    <row r="7872" spans="2:8" ht="19.5" hidden="1" customHeight="1" thickTop="1">
      <c r="B7872" s="33"/>
      <c r="C7872" s="29"/>
      <c r="D7872" s="30"/>
      <c r="E7872" s="56"/>
      <c r="F7872" s="32"/>
      <c r="H7872" s="74"/>
    </row>
    <row r="7873" spans="2:8" ht="19.5" hidden="1" customHeight="1">
      <c r="B7873" s="33">
        <v>43124</v>
      </c>
      <c r="C7873" s="34">
        <v>0.39583333333333331</v>
      </c>
      <c r="D7873" s="15">
        <v>9.7099999999999991</v>
      </c>
      <c r="E7873" s="35">
        <v>9.7349999999999994</v>
      </c>
      <c r="F7873" s="35">
        <v>9.759999999999998</v>
      </c>
      <c r="H7873" s="74"/>
    </row>
    <row r="7874" spans="2:8" ht="19.5" hidden="1" customHeight="1">
      <c r="B7874" s="33"/>
      <c r="C7874" s="34">
        <v>0.52083333333333337</v>
      </c>
      <c r="D7874" s="15">
        <v>9.7321875000000002</v>
      </c>
      <c r="E7874" s="35">
        <v>9.7571875000000006</v>
      </c>
      <c r="F7874" s="35">
        <v>9.7821875000000009</v>
      </c>
      <c r="H7874" s="74"/>
    </row>
    <row r="7875" spans="2:8" ht="19.5" hidden="1" customHeight="1">
      <c r="B7875" s="51"/>
      <c r="C7875" s="57">
        <v>0.64583333333333337</v>
      </c>
      <c r="D7875" s="63">
        <v>9.7328124999999979</v>
      </c>
      <c r="E7875" s="35">
        <v>9.7578125</v>
      </c>
      <c r="F7875" s="65">
        <v>9.7828125000000004</v>
      </c>
      <c r="H7875" s="74"/>
    </row>
    <row r="7876" spans="2:8" ht="19.5" hidden="1" customHeight="1" thickBot="1">
      <c r="B7876" s="66"/>
      <c r="C7876" s="67"/>
      <c r="D7876" s="68">
        <f>AVERAGE(D7872:D7875)</f>
        <v>9.7249999999999996</v>
      </c>
      <c r="E7876" s="26">
        <f>AVERAGE(E7872:E7875)</f>
        <v>9.75</v>
      </c>
      <c r="F7876" s="26">
        <f>AVERAGE(F7872:F7875)</f>
        <v>9.7749999999999986</v>
      </c>
      <c r="H7876" s="74"/>
    </row>
    <row r="7877" spans="2:8" ht="19.5" hidden="1" customHeight="1" thickTop="1">
      <c r="B7877" s="33"/>
      <c r="C7877" s="29"/>
      <c r="D7877" s="30"/>
      <c r="E7877" s="56"/>
      <c r="F7877" s="32"/>
      <c r="H7877" s="74"/>
    </row>
    <row r="7878" spans="2:8" ht="19.5" hidden="1" customHeight="1">
      <c r="B7878" s="33">
        <v>43125</v>
      </c>
      <c r="C7878" s="34">
        <v>0.39583333333333331</v>
      </c>
      <c r="D7878" s="15">
        <v>9.7440625000000001</v>
      </c>
      <c r="E7878" s="35">
        <v>9.7690625000000004</v>
      </c>
      <c r="F7878" s="35">
        <v>9.794062499999999</v>
      </c>
      <c r="H7878" s="74"/>
    </row>
    <row r="7879" spans="2:8" ht="19.5" hidden="1" customHeight="1">
      <c r="B7879" s="33"/>
      <c r="C7879" s="34">
        <v>0.52083333333333337</v>
      </c>
      <c r="D7879" s="15">
        <v>9.6812500000000004</v>
      </c>
      <c r="E7879" s="35">
        <v>9.7062500000000007</v>
      </c>
      <c r="F7879" s="35">
        <v>9.7312499999999993</v>
      </c>
      <c r="H7879" s="74"/>
    </row>
    <row r="7880" spans="2:8" ht="19.5" hidden="1" customHeight="1">
      <c r="B7880" s="51"/>
      <c r="C7880" s="57">
        <v>0.64583333333333337</v>
      </c>
      <c r="D7880" s="63">
        <v>9.6912500000000001</v>
      </c>
      <c r="E7880" s="35">
        <v>9.7156249999999993</v>
      </c>
      <c r="F7880" s="65">
        <v>9.74</v>
      </c>
      <c r="H7880" s="74"/>
    </row>
    <row r="7881" spans="2:8" ht="19.5" hidden="1" customHeight="1" thickBot="1">
      <c r="B7881" s="66"/>
      <c r="C7881" s="67"/>
      <c r="D7881" s="68">
        <f>AVERAGE(D7877:D7880)</f>
        <v>9.7055208333333329</v>
      </c>
      <c r="E7881" s="26">
        <f>AVERAGE(E7877:E7880)</f>
        <v>9.7303125000000001</v>
      </c>
      <c r="F7881" s="26">
        <f>AVERAGE(F7877:F7880)</f>
        <v>9.7551041666666674</v>
      </c>
      <c r="H7881" s="74"/>
    </row>
    <row r="7882" spans="2:8" ht="19.5" hidden="1" customHeight="1" thickTop="1">
      <c r="B7882" s="33"/>
      <c r="C7882" s="29"/>
      <c r="D7882" s="30"/>
      <c r="E7882" s="56"/>
      <c r="F7882" s="32"/>
      <c r="H7882" s="74"/>
    </row>
    <row r="7883" spans="2:8" ht="19.5" hidden="1" customHeight="1">
      <c r="B7883" s="33">
        <v>43126</v>
      </c>
      <c r="C7883" s="34">
        <v>0.39583333333333331</v>
      </c>
      <c r="D7883" s="15">
        <v>9.7087499999999984</v>
      </c>
      <c r="E7883" s="35">
        <v>9.7337500000000006</v>
      </c>
      <c r="F7883" s="35">
        <v>9.7587500000000009</v>
      </c>
      <c r="H7883" s="74"/>
    </row>
    <row r="7884" spans="2:8" ht="19.5" hidden="1" customHeight="1">
      <c r="B7884" s="33"/>
      <c r="C7884" s="34">
        <v>0.52083333333333337</v>
      </c>
      <c r="D7884" s="15">
        <v>9.7068750000000001</v>
      </c>
      <c r="E7884" s="35">
        <v>9.7318749999999987</v>
      </c>
      <c r="F7884" s="35">
        <v>9.7568749999999991</v>
      </c>
      <c r="H7884" s="74"/>
    </row>
    <row r="7885" spans="2:8" ht="19.5" hidden="1" customHeight="1">
      <c r="B7885" s="51"/>
      <c r="C7885" s="57">
        <v>0.64583333333333337</v>
      </c>
      <c r="D7885" s="63">
        <v>9.6996874999999996</v>
      </c>
      <c r="E7885" s="35">
        <v>9.7246874999999999</v>
      </c>
      <c r="F7885" s="65">
        <v>9.7496875000000003</v>
      </c>
      <c r="H7885" s="74"/>
    </row>
    <row r="7886" spans="2:8" ht="19.5" hidden="1" customHeight="1" thickBot="1">
      <c r="B7886" s="66"/>
      <c r="C7886" s="67"/>
      <c r="D7886" s="68">
        <f>AVERAGE(D7882:D7885)</f>
        <v>9.7051041666666666</v>
      </c>
      <c r="E7886" s="26">
        <f>AVERAGE(E7882:E7885)</f>
        <v>9.7301041666666652</v>
      </c>
      <c r="F7886" s="26">
        <f>AVERAGE(F7882:F7885)</f>
        <v>9.7551041666666674</v>
      </c>
      <c r="H7886" s="74"/>
    </row>
    <row r="7887" spans="2:8" ht="19.5" hidden="1" customHeight="1" thickTop="1">
      <c r="B7887" s="33"/>
      <c r="C7887" s="29"/>
      <c r="D7887" s="30"/>
      <c r="E7887" s="56"/>
      <c r="F7887" s="32"/>
      <c r="H7887" s="74"/>
    </row>
    <row r="7888" spans="2:8" ht="19.5" hidden="1" customHeight="1">
      <c r="B7888" s="33">
        <v>43129</v>
      </c>
      <c r="C7888" s="34">
        <v>0.39583333333333331</v>
      </c>
      <c r="D7888" s="15">
        <v>9.6571874999999991</v>
      </c>
      <c r="E7888" s="35">
        <v>9.6821874999999995</v>
      </c>
      <c r="F7888" s="35">
        <v>9.7071874999999999</v>
      </c>
      <c r="H7888" s="74"/>
    </row>
    <row r="7889" spans="2:8" ht="19.5" hidden="1" customHeight="1">
      <c r="B7889" s="33"/>
      <c r="C7889" s="34">
        <v>0.52083333333333337</v>
      </c>
      <c r="D7889" s="15">
        <v>9.7025000000000006</v>
      </c>
      <c r="E7889" s="35">
        <v>9.7275000000000009</v>
      </c>
      <c r="F7889" s="35">
        <v>9.7525000000000013</v>
      </c>
      <c r="H7889" s="74"/>
    </row>
    <row r="7890" spans="2:8" ht="19.5" hidden="1" customHeight="1">
      <c r="B7890" s="51"/>
      <c r="C7890" s="57">
        <v>0.64583333333333337</v>
      </c>
      <c r="D7890" s="63">
        <v>9.7206250000000001</v>
      </c>
      <c r="E7890" s="35">
        <v>9.7456250000000004</v>
      </c>
      <c r="F7890" s="65">
        <v>9.7706250000000008</v>
      </c>
      <c r="H7890" s="74"/>
    </row>
    <row r="7891" spans="2:8" ht="19.5" hidden="1" customHeight="1" thickBot="1">
      <c r="B7891" s="66"/>
      <c r="C7891" s="67"/>
      <c r="D7891" s="68">
        <f>AVERAGE(D7887:D7890)</f>
        <v>9.6934374999999999</v>
      </c>
      <c r="E7891" s="26">
        <f>AVERAGE(E7887:E7890)</f>
        <v>9.7184375000000003</v>
      </c>
      <c r="F7891" s="26">
        <f>AVERAGE(F7887:F7890)</f>
        <v>9.7434375000000006</v>
      </c>
      <c r="H7891" s="74"/>
    </row>
    <row r="7892" spans="2:8" ht="19.5" hidden="1" customHeight="1" thickTop="1">
      <c r="B7892" s="33"/>
      <c r="C7892" s="29"/>
      <c r="D7892" s="30"/>
      <c r="E7892" s="56"/>
      <c r="F7892" s="32"/>
      <c r="H7892" s="74"/>
    </row>
    <row r="7893" spans="2:8" ht="19.5" hidden="1" customHeight="1">
      <c r="B7893" s="33">
        <v>43130</v>
      </c>
      <c r="C7893" s="34">
        <v>0.39583333333333331</v>
      </c>
      <c r="D7893" s="15">
        <v>9.7309374999999996</v>
      </c>
      <c r="E7893" s="35">
        <v>9.7559374999999999</v>
      </c>
      <c r="F7893" s="35">
        <v>9.7809375000000003</v>
      </c>
      <c r="H7893" s="74"/>
    </row>
    <row r="7894" spans="2:8" ht="19.5" hidden="1" customHeight="1">
      <c r="B7894" s="33"/>
      <c r="C7894" s="34">
        <v>0.52083333333333337</v>
      </c>
      <c r="D7894" s="15">
        <v>9.7275000000000009</v>
      </c>
      <c r="E7894" s="35">
        <v>9.7525000000000013</v>
      </c>
      <c r="F7894" s="35">
        <v>9.7775000000000016</v>
      </c>
      <c r="H7894" s="74"/>
    </row>
    <row r="7895" spans="2:8" ht="19.5" hidden="1" customHeight="1">
      <c r="B7895" s="51"/>
      <c r="C7895" s="57">
        <v>0.64583333333333337</v>
      </c>
      <c r="D7895" s="63">
        <v>9.7271875000000012</v>
      </c>
      <c r="E7895" s="35">
        <v>9.7521875000000016</v>
      </c>
      <c r="F7895" s="65">
        <v>9.7771875000000019</v>
      </c>
      <c r="H7895" s="74"/>
    </row>
    <row r="7896" spans="2:8" ht="19.5" hidden="1" customHeight="1" thickBot="1">
      <c r="B7896" s="66"/>
      <c r="C7896" s="67"/>
      <c r="D7896" s="68">
        <f>AVERAGE(D7892:D7895)</f>
        <v>9.7285416666666666</v>
      </c>
      <c r="E7896" s="26">
        <f>AVERAGE(E7892:E7895)</f>
        <v>9.753541666666667</v>
      </c>
      <c r="F7896" s="26">
        <f>AVERAGE(F7892:F7895)</f>
        <v>9.7785416666666691</v>
      </c>
      <c r="H7896" s="74"/>
    </row>
    <row r="7897" spans="2:8" ht="19.5" hidden="1" customHeight="1" thickTop="1">
      <c r="B7897" s="33"/>
      <c r="C7897" s="29"/>
      <c r="D7897" s="30"/>
      <c r="E7897" s="56"/>
      <c r="F7897" s="32"/>
      <c r="H7897" s="74"/>
    </row>
    <row r="7898" spans="2:8" ht="19.5" hidden="1" customHeight="1">
      <c r="B7898" s="33">
        <v>43131</v>
      </c>
      <c r="C7898" s="34">
        <v>0.39583333333333331</v>
      </c>
      <c r="D7898" s="15">
        <v>9.7293749999999992</v>
      </c>
      <c r="E7898" s="35">
        <v>9.7543749999999996</v>
      </c>
      <c r="F7898" s="35">
        <v>9.7793749999999982</v>
      </c>
      <c r="H7898" s="74"/>
    </row>
    <row r="7899" spans="2:8" ht="19.5" hidden="1" customHeight="1">
      <c r="B7899" s="33"/>
      <c r="C7899" s="34">
        <v>0.52083333333333337</v>
      </c>
      <c r="D7899" s="15">
        <v>9.7146875000000001</v>
      </c>
      <c r="E7899" s="35">
        <v>9.7396875000000023</v>
      </c>
      <c r="F7899" s="35">
        <v>9.7646875000000026</v>
      </c>
      <c r="H7899" s="74"/>
    </row>
    <row r="7900" spans="2:8" ht="19.5" hidden="1" customHeight="1">
      <c r="B7900" s="51"/>
      <c r="C7900" s="57">
        <v>0.64583333333333337</v>
      </c>
      <c r="D7900" s="63">
        <v>9.7153125000000014</v>
      </c>
      <c r="E7900" s="35">
        <v>9.7403124999999999</v>
      </c>
      <c r="F7900" s="65">
        <v>9.7653124999999985</v>
      </c>
      <c r="H7900" s="74"/>
    </row>
    <row r="7901" spans="2:8" ht="19.5" hidden="1" customHeight="1" thickBot="1">
      <c r="B7901" s="66"/>
      <c r="C7901" s="67"/>
      <c r="D7901" s="68">
        <f>AVERAGE(D7897:D7900)</f>
        <v>9.7197916666666675</v>
      </c>
      <c r="E7901" s="26">
        <f>AVERAGE(E7897:E7900)</f>
        <v>9.7447916666666661</v>
      </c>
      <c r="F7901" s="26">
        <f>AVERAGE(F7897:F7900)</f>
        <v>9.7697916666666682</v>
      </c>
      <c r="H7901" s="74"/>
    </row>
    <row r="7902" spans="2:8" ht="19.5" hidden="1" customHeight="1" thickTop="1">
      <c r="B7902" s="33"/>
      <c r="C7902" s="29"/>
      <c r="D7902" s="30"/>
      <c r="E7902" s="56"/>
      <c r="F7902" s="32"/>
      <c r="H7902" s="74"/>
    </row>
    <row r="7903" spans="2:8" ht="19.5" hidden="1" customHeight="1">
      <c r="B7903" s="33">
        <v>43132</v>
      </c>
      <c r="C7903" s="34">
        <v>0.39583333333333331</v>
      </c>
      <c r="D7903" s="15">
        <v>9.7337499999999988</v>
      </c>
      <c r="E7903" s="35">
        <v>9.7587499999999991</v>
      </c>
      <c r="F7903" s="35">
        <v>9.7837499999999995</v>
      </c>
      <c r="H7903" s="74"/>
    </row>
    <row r="7904" spans="2:8" ht="19.5" hidden="1" customHeight="1">
      <c r="B7904" s="33"/>
      <c r="C7904" s="34">
        <v>0.52083333333333337</v>
      </c>
      <c r="D7904" s="15">
        <v>9.7387499999999996</v>
      </c>
      <c r="E7904" s="35">
        <v>9.7637499999999982</v>
      </c>
      <c r="F7904" s="35">
        <v>9.7887499999999985</v>
      </c>
      <c r="H7904" s="74"/>
    </row>
    <row r="7905" spans="2:8" ht="19.5" hidden="1" customHeight="1">
      <c r="B7905" s="51"/>
      <c r="C7905" s="57">
        <v>0.64583333333333337</v>
      </c>
      <c r="D7905" s="63">
        <v>9.7484374999999996</v>
      </c>
      <c r="E7905" s="35">
        <v>9.7734375</v>
      </c>
      <c r="F7905" s="65">
        <v>9.7984374999999986</v>
      </c>
      <c r="H7905" s="74"/>
    </row>
    <row r="7906" spans="2:8" ht="19.5" hidden="1" customHeight="1" thickBot="1">
      <c r="B7906" s="66"/>
      <c r="C7906" s="67"/>
      <c r="D7906" s="68">
        <f>AVERAGE(D7902:D7905)</f>
        <v>9.7403124999999999</v>
      </c>
      <c r="E7906" s="26">
        <f>AVERAGE(E7902:E7905)</f>
        <v>9.7653124999999985</v>
      </c>
      <c r="F7906" s="26">
        <f>AVERAGE(F7902:F7905)</f>
        <v>9.7903124999999989</v>
      </c>
      <c r="H7906" s="74"/>
    </row>
    <row r="7907" spans="2:8" ht="19.5" hidden="1" customHeight="1" thickTop="1">
      <c r="B7907" s="33"/>
      <c r="C7907" s="29"/>
      <c r="D7907" s="30"/>
      <c r="E7907" s="56"/>
      <c r="F7907" s="32"/>
      <c r="H7907" s="74"/>
    </row>
    <row r="7908" spans="2:8" ht="19.5" hidden="1" customHeight="1">
      <c r="B7908" s="33">
        <v>43133</v>
      </c>
      <c r="C7908" s="34">
        <v>0.39583333333333331</v>
      </c>
      <c r="D7908" s="15">
        <v>9.7846874999999986</v>
      </c>
      <c r="E7908" s="35">
        <v>9.809687499999999</v>
      </c>
      <c r="F7908" s="35">
        <v>9.8346874999999976</v>
      </c>
      <c r="H7908" s="74"/>
    </row>
    <row r="7909" spans="2:8" ht="19.5" hidden="1" customHeight="1">
      <c r="B7909" s="33"/>
      <c r="C7909" s="34">
        <v>0.52083333333333337</v>
      </c>
      <c r="D7909" s="15">
        <v>9.8106249999999999</v>
      </c>
      <c r="E7909" s="35">
        <v>9.8356250000000003</v>
      </c>
      <c r="F7909" s="35">
        <v>9.8606249999999989</v>
      </c>
      <c r="H7909" s="74"/>
    </row>
    <row r="7910" spans="2:8" ht="19.5" hidden="1" customHeight="1">
      <c r="B7910" s="51"/>
      <c r="C7910" s="57">
        <v>0.64583333333333337</v>
      </c>
      <c r="D7910" s="63">
        <v>9.8112500000000011</v>
      </c>
      <c r="E7910" s="35">
        <v>9.8362499999999997</v>
      </c>
      <c r="F7910" s="65">
        <v>9.8612499999999983</v>
      </c>
      <c r="H7910" s="74"/>
    </row>
    <row r="7911" spans="2:8" ht="19.5" hidden="1" customHeight="1" thickBot="1">
      <c r="B7911" s="66"/>
      <c r="C7911" s="67"/>
      <c r="D7911" s="68">
        <f>AVERAGE(D7907:D7910)</f>
        <v>9.8021875000000005</v>
      </c>
      <c r="E7911" s="26">
        <f>AVERAGE(E7907:E7910)</f>
        <v>9.8271874999999991</v>
      </c>
      <c r="F7911" s="26">
        <f>AVERAGE(F7907:F7910)</f>
        <v>9.8521874999999977</v>
      </c>
      <c r="H7911" s="74"/>
    </row>
    <row r="7912" spans="2:8" ht="19.5" hidden="1" customHeight="1" thickTop="1">
      <c r="B7912" s="33"/>
      <c r="C7912" s="29"/>
      <c r="D7912" s="30"/>
      <c r="E7912" s="56"/>
      <c r="F7912" s="32"/>
      <c r="H7912" s="74"/>
    </row>
    <row r="7913" spans="2:8" ht="19.5" hidden="1" customHeight="1">
      <c r="B7913" s="33">
        <v>43136</v>
      </c>
      <c r="C7913" s="34">
        <v>0.39583333333333331</v>
      </c>
      <c r="D7913" s="15">
        <v>9.8046875</v>
      </c>
      <c r="E7913" s="35">
        <v>9.8296874999999986</v>
      </c>
      <c r="F7913" s="35">
        <v>9.8546874999999989</v>
      </c>
      <c r="H7913" s="74"/>
    </row>
    <row r="7914" spans="2:8" ht="19.5" hidden="1" customHeight="1">
      <c r="B7914" s="33"/>
      <c r="C7914" s="34">
        <v>0.52083333333333337</v>
      </c>
      <c r="D7914" s="15">
        <v>9.7534375000000022</v>
      </c>
      <c r="E7914" s="35">
        <v>9.7784375000000008</v>
      </c>
      <c r="F7914" s="35">
        <v>9.8034374999999994</v>
      </c>
      <c r="H7914" s="74"/>
    </row>
    <row r="7915" spans="2:8" ht="19.5" hidden="1" customHeight="1">
      <c r="B7915" s="51"/>
      <c r="C7915" s="57">
        <v>0.64583333333333337</v>
      </c>
      <c r="D7915" s="63">
        <v>9.7056250000000013</v>
      </c>
      <c r="E7915" s="35">
        <v>9.7306249999999999</v>
      </c>
      <c r="F7915" s="65">
        <v>9.7556249999999984</v>
      </c>
      <c r="H7915" s="74"/>
    </row>
    <row r="7916" spans="2:8" ht="19.5" hidden="1" customHeight="1" thickBot="1">
      <c r="B7916" s="66"/>
      <c r="C7916" s="67"/>
      <c r="D7916" s="68">
        <f>AVERAGE(D7912:D7915)</f>
        <v>9.7545833333333345</v>
      </c>
      <c r="E7916" s="26">
        <f>AVERAGE(E7912:E7915)</f>
        <v>9.7795833333333331</v>
      </c>
      <c r="F7916" s="26">
        <f>AVERAGE(F7912:F7915)</f>
        <v>9.8045833333333317</v>
      </c>
      <c r="H7916" s="74"/>
    </row>
    <row r="7917" spans="2:8" ht="19.5" hidden="1" customHeight="1" thickTop="1">
      <c r="B7917" s="33"/>
      <c r="C7917" s="29"/>
      <c r="D7917" s="30"/>
      <c r="E7917" s="56"/>
      <c r="F7917" s="32"/>
      <c r="H7917" s="74"/>
    </row>
    <row r="7918" spans="2:8" ht="19.5" hidden="1" customHeight="1">
      <c r="B7918" s="33">
        <v>43137</v>
      </c>
      <c r="C7918" s="34">
        <v>0.39583333333333331</v>
      </c>
      <c r="D7918" s="15">
        <v>9.7040624999999991</v>
      </c>
      <c r="E7918" s="35">
        <v>9.7290625000000013</v>
      </c>
      <c r="F7918" s="35">
        <v>9.7540625000000016</v>
      </c>
      <c r="H7918" s="74"/>
    </row>
    <row r="7919" spans="2:8" ht="19.5" hidden="1" customHeight="1">
      <c r="B7919" s="33"/>
      <c r="C7919" s="34">
        <v>0.52083333333333337</v>
      </c>
      <c r="D7919" s="15">
        <v>9.7374999999999989</v>
      </c>
      <c r="E7919" s="35">
        <v>9.7624999999999993</v>
      </c>
      <c r="F7919" s="35">
        <v>9.7875000000000014</v>
      </c>
      <c r="H7919" s="74"/>
    </row>
    <row r="7920" spans="2:8" ht="19.5" hidden="1" customHeight="1">
      <c r="B7920" s="51"/>
      <c r="C7920" s="57">
        <v>0.64583333333333337</v>
      </c>
      <c r="D7920" s="63">
        <v>9.7478124999999984</v>
      </c>
      <c r="E7920" s="35">
        <v>9.7724999999999991</v>
      </c>
      <c r="F7920" s="65">
        <v>9.7971874999999997</v>
      </c>
      <c r="H7920" s="74"/>
    </row>
    <row r="7921" spans="2:8" ht="19.5" hidden="1" customHeight="1" thickBot="1">
      <c r="B7921" s="66"/>
      <c r="C7921" s="67"/>
      <c r="D7921" s="68">
        <f>AVERAGE(D7917:D7920)</f>
        <v>9.7297916666666655</v>
      </c>
      <c r="E7921" s="26">
        <f>AVERAGE(E7917:E7920)</f>
        <v>9.7546875000000011</v>
      </c>
      <c r="F7921" s="26">
        <f>AVERAGE(F7917:F7920)</f>
        <v>9.7795833333333348</v>
      </c>
      <c r="H7921" s="74"/>
    </row>
    <row r="7922" spans="2:8" ht="19.5" hidden="1" customHeight="1" thickTop="1">
      <c r="B7922" s="33"/>
      <c r="C7922" s="29"/>
      <c r="D7922" s="30"/>
      <c r="E7922" s="56"/>
      <c r="F7922" s="32"/>
      <c r="H7922" s="74"/>
    </row>
    <row r="7923" spans="2:8" ht="19.5" hidden="1" customHeight="1">
      <c r="B7923" s="33">
        <v>43138</v>
      </c>
      <c r="C7923" s="34">
        <v>0.39583333333333331</v>
      </c>
      <c r="D7923" s="15">
        <v>9.7434374999999989</v>
      </c>
      <c r="E7923" s="35">
        <v>9.7684374999999992</v>
      </c>
      <c r="F7923" s="35">
        <v>9.7934374999999996</v>
      </c>
      <c r="H7923" s="74"/>
    </row>
    <row r="7924" spans="2:8" ht="19.5" hidden="1" customHeight="1">
      <c r="B7924" s="33"/>
      <c r="C7924" s="34">
        <v>0.52083333333333337</v>
      </c>
      <c r="D7924" s="15">
        <v>9.7462499999999999</v>
      </c>
      <c r="E7924" s="35">
        <v>9.7712500000000002</v>
      </c>
      <c r="F7924" s="35">
        <v>9.7962500000000006</v>
      </c>
      <c r="H7924" s="74"/>
    </row>
    <row r="7925" spans="2:8" ht="19.5" hidden="1" customHeight="1">
      <c r="B7925" s="51"/>
      <c r="C7925" s="57">
        <v>0.64583333333333337</v>
      </c>
      <c r="D7925" s="63">
        <v>9.7437499999999986</v>
      </c>
      <c r="E7925" s="35">
        <v>9.7687499999999989</v>
      </c>
      <c r="F7925" s="65">
        <v>9.7937499999999993</v>
      </c>
      <c r="H7925" s="74"/>
    </row>
    <row r="7926" spans="2:8" ht="19.5" hidden="1" customHeight="1" thickBot="1">
      <c r="B7926" s="66"/>
      <c r="C7926" s="67"/>
      <c r="D7926" s="68">
        <f>AVERAGE(D7922:D7925)</f>
        <v>9.7444791666666664</v>
      </c>
      <c r="E7926" s="26">
        <f>AVERAGE(E7922:E7925)</f>
        <v>9.7694791666666649</v>
      </c>
      <c r="F7926" s="26">
        <f>AVERAGE(F7922:F7925)</f>
        <v>9.7944791666666671</v>
      </c>
      <c r="H7926" s="74"/>
    </row>
    <row r="7927" spans="2:8" ht="19.5" hidden="1" customHeight="1" thickTop="1">
      <c r="B7927" s="33"/>
      <c r="C7927" s="29"/>
      <c r="D7927" s="30"/>
      <c r="E7927" s="56"/>
      <c r="F7927" s="32"/>
      <c r="H7927" s="74"/>
    </row>
    <row r="7928" spans="2:8" ht="19.5" hidden="1" customHeight="1">
      <c r="B7928" s="33">
        <v>43139</v>
      </c>
      <c r="C7928" s="34">
        <v>0.39583333333333331</v>
      </c>
      <c r="D7928" s="15">
        <v>9.7425000000000015</v>
      </c>
      <c r="E7928" s="35">
        <v>9.7675000000000001</v>
      </c>
      <c r="F7928" s="35">
        <v>9.7924999999999986</v>
      </c>
      <c r="H7928" s="74"/>
    </row>
    <row r="7929" spans="2:8" ht="19.5" hidden="1" customHeight="1">
      <c r="B7929" s="33"/>
      <c r="C7929" s="34">
        <v>0.52083333333333337</v>
      </c>
      <c r="D7929" s="15">
        <v>9.7871874999999999</v>
      </c>
      <c r="E7929" s="35">
        <v>9.8118749999999988</v>
      </c>
      <c r="F7929" s="35">
        <v>9.8365624999999977</v>
      </c>
      <c r="H7929" s="74"/>
    </row>
    <row r="7930" spans="2:8" ht="19.5" hidden="1" customHeight="1">
      <c r="B7930" s="51"/>
      <c r="C7930" s="57">
        <v>0.64583333333333337</v>
      </c>
      <c r="D7930" s="63">
        <v>9.7409375000000011</v>
      </c>
      <c r="E7930" s="35">
        <v>9.7659374999999997</v>
      </c>
      <c r="F7930" s="65">
        <v>9.7909374999999983</v>
      </c>
      <c r="H7930" s="74"/>
    </row>
    <row r="7931" spans="2:8" ht="19.5" hidden="1" customHeight="1" thickBot="1">
      <c r="B7931" s="66"/>
      <c r="C7931" s="67"/>
      <c r="D7931" s="68">
        <f>AVERAGE(D7927:D7930)</f>
        <v>9.7568750000000009</v>
      </c>
      <c r="E7931" s="26">
        <f>AVERAGE(E7927:E7930)</f>
        <v>9.7817708333333329</v>
      </c>
      <c r="F7931" s="26">
        <f>AVERAGE(F7927:F7930)</f>
        <v>9.8066666666666649</v>
      </c>
      <c r="H7931" s="74"/>
    </row>
    <row r="7932" spans="2:8" ht="19.5" hidden="1" customHeight="1" thickTop="1">
      <c r="B7932" s="33"/>
      <c r="C7932" s="29"/>
      <c r="D7932" s="30"/>
      <c r="E7932" s="56"/>
      <c r="F7932" s="32"/>
      <c r="H7932" s="74"/>
    </row>
    <row r="7933" spans="2:8" ht="19.5" hidden="1" customHeight="1">
      <c r="B7933" s="33">
        <v>43140</v>
      </c>
      <c r="C7933" s="34">
        <v>0.39583333333333331</v>
      </c>
      <c r="D7933" s="15">
        <v>9.7484375000000014</v>
      </c>
      <c r="E7933" s="35">
        <v>9.7734375000000018</v>
      </c>
      <c r="F7933" s="35">
        <v>9.7984375000000021</v>
      </c>
      <c r="H7933" s="74"/>
    </row>
    <row r="7934" spans="2:8" ht="19.5" hidden="1" customHeight="1">
      <c r="B7934" s="33"/>
      <c r="C7934" s="34">
        <v>0.52083333333333337</v>
      </c>
      <c r="D7934" s="15">
        <v>9.7209374999999998</v>
      </c>
      <c r="E7934" s="35">
        <v>9.7459375000000001</v>
      </c>
      <c r="F7934" s="35">
        <v>9.7709375000000005</v>
      </c>
      <c r="H7934" s="74"/>
    </row>
    <row r="7935" spans="2:8" ht="19.5" hidden="1" customHeight="1">
      <c r="B7935" s="51"/>
      <c r="C7935" s="57">
        <v>0.64583333333333337</v>
      </c>
      <c r="D7935" s="63">
        <v>9.7140624999999989</v>
      </c>
      <c r="E7935" s="35">
        <v>9.7390624999999993</v>
      </c>
      <c r="F7935" s="65">
        <v>9.7640624999999996</v>
      </c>
      <c r="H7935" s="74"/>
    </row>
    <row r="7936" spans="2:8" ht="19.5" hidden="1" customHeight="1" thickBot="1">
      <c r="B7936" s="66"/>
      <c r="C7936" s="67"/>
      <c r="D7936" s="68">
        <f>AVERAGE(D7932:D7935)</f>
        <v>9.7278124999999989</v>
      </c>
      <c r="E7936" s="26">
        <f>AVERAGE(E7932:E7935)</f>
        <v>9.752812500000001</v>
      </c>
      <c r="F7936" s="26">
        <f>AVERAGE(F7932:F7935)</f>
        <v>9.7778125000000014</v>
      </c>
      <c r="H7936" s="74"/>
    </row>
    <row r="7937" spans="2:8" ht="19.5" hidden="1" customHeight="1" thickTop="1">
      <c r="B7937" s="33"/>
      <c r="C7937" s="29"/>
      <c r="D7937" s="30"/>
      <c r="E7937" s="56"/>
      <c r="F7937" s="32"/>
      <c r="H7937" s="74"/>
    </row>
    <row r="7938" spans="2:8" ht="19.5" hidden="1" customHeight="1">
      <c r="B7938" s="33">
        <v>43143</v>
      </c>
      <c r="C7938" s="34">
        <v>0.39583333333333331</v>
      </c>
      <c r="D7938" s="15">
        <v>9.7046875000000004</v>
      </c>
      <c r="E7938" s="35">
        <v>9.7296875000000007</v>
      </c>
      <c r="F7938" s="35">
        <v>9.7546875000000011</v>
      </c>
      <c r="H7938" s="74"/>
    </row>
    <row r="7939" spans="2:8" ht="19.5" hidden="1" customHeight="1">
      <c r="B7939" s="33"/>
      <c r="C7939" s="34">
        <v>0.52083333333333337</v>
      </c>
      <c r="D7939" s="15">
        <v>9.7028125000000003</v>
      </c>
      <c r="E7939" s="35">
        <v>9.7278124999999989</v>
      </c>
      <c r="F7939" s="35">
        <v>9.7528124999999992</v>
      </c>
      <c r="H7939" s="74"/>
    </row>
    <row r="7940" spans="2:8" ht="19.5" hidden="1" customHeight="1">
      <c r="B7940" s="51"/>
      <c r="C7940" s="57">
        <v>0.64583333333333337</v>
      </c>
      <c r="D7940" s="63">
        <v>9.7065624999999986</v>
      </c>
      <c r="E7940" s="35">
        <v>9.731562499999999</v>
      </c>
      <c r="F7940" s="65">
        <v>9.7565625000000011</v>
      </c>
      <c r="H7940" s="74"/>
    </row>
    <row r="7941" spans="2:8" ht="19.5" hidden="1" customHeight="1" thickBot="1">
      <c r="B7941" s="66"/>
      <c r="C7941" s="67"/>
      <c r="D7941" s="68">
        <f>AVERAGE(D7937:D7940)</f>
        <v>9.7046874999999986</v>
      </c>
      <c r="E7941" s="26">
        <f>AVERAGE(E7937:E7940)</f>
        <v>9.7296874999999989</v>
      </c>
      <c r="F7941" s="26">
        <f>AVERAGE(F7937:F7940)</f>
        <v>9.7546875000000011</v>
      </c>
      <c r="H7941" s="74"/>
    </row>
    <row r="7942" spans="2:8" ht="19.5" hidden="1" customHeight="1" thickTop="1">
      <c r="B7942" s="33"/>
      <c r="C7942" s="29"/>
      <c r="D7942" s="30"/>
      <c r="E7942" s="56"/>
      <c r="F7942" s="32"/>
      <c r="H7942" s="74"/>
    </row>
    <row r="7943" spans="2:8" ht="19.5" hidden="1" customHeight="1">
      <c r="B7943" s="33">
        <v>43144</v>
      </c>
      <c r="C7943" s="34">
        <v>0.39583333333333331</v>
      </c>
      <c r="D7943" s="15">
        <v>9.705312499999998</v>
      </c>
      <c r="E7943" s="35">
        <v>9.7303124999999984</v>
      </c>
      <c r="F7943" s="35">
        <v>9.7553124999999987</v>
      </c>
      <c r="H7943" s="74"/>
    </row>
    <row r="7944" spans="2:8" ht="19.5" hidden="1" customHeight="1">
      <c r="B7944" s="33"/>
      <c r="C7944" s="34">
        <v>0.52083333333333337</v>
      </c>
      <c r="D7944" s="15">
        <v>9.7456250000000004</v>
      </c>
      <c r="E7944" s="35">
        <v>9.7706250000000008</v>
      </c>
      <c r="F7944" s="35">
        <v>9.7956250000000011</v>
      </c>
      <c r="H7944" s="74"/>
    </row>
    <row r="7945" spans="2:8" ht="19.5" hidden="1" customHeight="1">
      <c r="B7945" s="51"/>
      <c r="C7945" s="57">
        <v>0.64583333333333337</v>
      </c>
      <c r="D7945" s="63">
        <v>9.7668749999999989</v>
      </c>
      <c r="E7945" s="35">
        <v>9.791875000000001</v>
      </c>
      <c r="F7945" s="65">
        <v>9.8168750000000014</v>
      </c>
      <c r="H7945" s="74"/>
    </row>
    <row r="7946" spans="2:8" ht="19.5" hidden="1" customHeight="1" thickBot="1">
      <c r="B7946" s="66"/>
      <c r="C7946" s="67"/>
      <c r="D7946" s="68">
        <f>AVERAGE(D7942:D7945)</f>
        <v>9.7392708333333324</v>
      </c>
      <c r="E7946" s="26">
        <f>AVERAGE(E7942:E7945)</f>
        <v>9.7642708333333328</v>
      </c>
      <c r="F7946" s="26">
        <f>AVERAGE(F7942:F7945)</f>
        <v>9.7892708333333331</v>
      </c>
      <c r="H7946" s="74"/>
    </row>
    <row r="7947" spans="2:8" ht="19.5" hidden="1" customHeight="1" thickTop="1">
      <c r="B7947" s="33"/>
      <c r="C7947" s="29"/>
      <c r="D7947" s="30"/>
      <c r="E7947" s="56"/>
      <c r="F7947" s="32"/>
      <c r="H7947" s="74"/>
    </row>
    <row r="7948" spans="2:8" ht="19.5" hidden="1" customHeight="1">
      <c r="B7948" s="33">
        <v>43145</v>
      </c>
      <c r="C7948" s="34">
        <v>0.39583333333333331</v>
      </c>
      <c r="D7948" s="15">
        <v>9.7787500000000005</v>
      </c>
      <c r="E7948" s="35">
        <v>9.8037500000000009</v>
      </c>
      <c r="F7948" s="35">
        <v>9.8287500000000012</v>
      </c>
      <c r="H7948" s="74"/>
    </row>
    <row r="7949" spans="2:8" ht="19.5" hidden="1" customHeight="1">
      <c r="B7949" s="33"/>
      <c r="C7949" s="34">
        <v>0.52083333333333337</v>
      </c>
      <c r="D7949" s="15">
        <v>9.7715624999999999</v>
      </c>
      <c r="E7949" s="35">
        <v>9.7965625000000003</v>
      </c>
      <c r="F7949" s="35">
        <v>9.8215624999999989</v>
      </c>
      <c r="H7949" s="74"/>
    </row>
    <row r="7950" spans="2:8" ht="19.5" hidden="1" customHeight="1">
      <c r="B7950" s="51"/>
      <c r="C7950" s="57">
        <v>0.64583333333333337</v>
      </c>
      <c r="D7950" s="63">
        <v>9.7696874999999999</v>
      </c>
      <c r="E7950" s="35">
        <v>9.7946875000000002</v>
      </c>
      <c r="F7950" s="65">
        <v>9.8196875000000006</v>
      </c>
      <c r="H7950" s="74"/>
    </row>
    <row r="7951" spans="2:8" ht="19.5" hidden="1" customHeight="1" thickBot="1">
      <c r="B7951" s="66"/>
      <c r="C7951" s="67"/>
      <c r="D7951" s="68">
        <f>AVERAGE(D7947:D7950)</f>
        <v>9.7733333333333334</v>
      </c>
      <c r="E7951" s="26">
        <f>AVERAGE(E7947:E7950)</f>
        <v>9.7983333333333338</v>
      </c>
      <c r="F7951" s="26">
        <f>AVERAGE(F7947:F7950)</f>
        <v>9.8233333333333324</v>
      </c>
      <c r="H7951" s="74"/>
    </row>
    <row r="7952" spans="2:8" ht="19.5" hidden="1" customHeight="1" thickTop="1">
      <c r="B7952" s="33"/>
      <c r="C7952" s="29"/>
      <c r="D7952" s="30"/>
      <c r="E7952" s="56"/>
      <c r="F7952" s="32"/>
      <c r="H7952" s="74"/>
    </row>
    <row r="7953" spans="2:8" ht="19.5" hidden="1" customHeight="1">
      <c r="B7953" s="33">
        <v>43146</v>
      </c>
      <c r="C7953" s="34">
        <v>0.39583333333333331</v>
      </c>
      <c r="D7953" s="15">
        <v>9.7684374999999992</v>
      </c>
      <c r="E7953" s="35">
        <v>9.7931249999999999</v>
      </c>
      <c r="F7953" s="35">
        <v>9.8178125000000005</v>
      </c>
      <c r="H7953" s="74"/>
    </row>
    <row r="7954" spans="2:8" ht="19.5" hidden="1" customHeight="1">
      <c r="B7954" s="33"/>
      <c r="C7954" s="34">
        <v>0.52083333333333337</v>
      </c>
      <c r="D7954" s="15">
        <v>9.7646874999999991</v>
      </c>
      <c r="E7954" s="35">
        <v>9.7896874999999994</v>
      </c>
      <c r="F7954" s="35">
        <v>9.8146874999999998</v>
      </c>
      <c r="H7954" s="74"/>
    </row>
    <row r="7955" spans="2:8" ht="19.5" hidden="1" customHeight="1">
      <c r="B7955" s="51"/>
      <c r="C7955" s="57">
        <v>0.64583333333333337</v>
      </c>
      <c r="D7955" s="63">
        <v>9.7665624999999974</v>
      </c>
      <c r="E7955" s="35">
        <v>9.7915624999999995</v>
      </c>
      <c r="F7955" s="65">
        <v>9.8165625000000016</v>
      </c>
      <c r="H7955" s="74"/>
    </row>
    <row r="7956" spans="2:8" ht="19.5" hidden="1" customHeight="1" thickBot="1">
      <c r="B7956" s="66"/>
      <c r="C7956" s="67"/>
      <c r="D7956" s="68">
        <f>AVERAGE(D7952:D7955)</f>
        <v>9.7665624999999991</v>
      </c>
      <c r="E7956" s="26">
        <f>AVERAGE(E7952:E7955)</f>
        <v>9.7914583333333329</v>
      </c>
      <c r="F7956" s="26">
        <f>AVERAGE(F7952:F7955)</f>
        <v>9.8163541666666685</v>
      </c>
      <c r="H7956" s="74"/>
    </row>
    <row r="7957" spans="2:8" ht="19.5" hidden="1" customHeight="1" thickTop="1">
      <c r="B7957" s="33"/>
      <c r="C7957" s="29"/>
      <c r="D7957" s="30"/>
      <c r="E7957" s="56"/>
      <c r="F7957" s="32"/>
      <c r="H7957" s="74"/>
    </row>
    <row r="7958" spans="2:8" ht="19.5" hidden="1" customHeight="1">
      <c r="B7958" s="33">
        <v>43147</v>
      </c>
      <c r="C7958" s="34">
        <v>0.39583333333333331</v>
      </c>
      <c r="D7958" s="15">
        <v>9.7669999999999995</v>
      </c>
      <c r="E7958" s="35">
        <v>9.791999999999998</v>
      </c>
      <c r="F7958" s="35">
        <v>9.8169999999999984</v>
      </c>
      <c r="H7958" s="74"/>
    </row>
    <row r="7959" spans="2:8" ht="19.5" hidden="1" customHeight="1">
      <c r="B7959" s="33"/>
      <c r="C7959" s="34">
        <v>0.52083333333333337</v>
      </c>
      <c r="D7959" s="15">
        <v>9.7816666666666663</v>
      </c>
      <c r="E7959" s="35">
        <v>9.8063333333333347</v>
      </c>
      <c r="F7959" s="35">
        <v>9.8310000000000013</v>
      </c>
      <c r="H7959" s="74"/>
    </row>
    <row r="7960" spans="2:8" ht="19.5" hidden="1" customHeight="1">
      <c r="B7960" s="51"/>
      <c r="C7960" s="57">
        <v>0.64583333333333337</v>
      </c>
      <c r="D7960" s="63">
        <v>9.8183333333333334</v>
      </c>
      <c r="E7960" s="35">
        <v>9.8433333333333337</v>
      </c>
      <c r="F7960" s="65">
        <v>9.8683333333333341</v>
      </c>
      <c r="H7960" s="74"/>
    </row>
    <row r="7961" spans="2:8" ht="19.5" hidden="1" customHeight="1" thickBot="1">
      <c r="B7961" s="66"/>
      <c r="C7961" s="67"/>
      <c r="D7961" s="68">
        <f>AVERAGE(D7957:D7960)</f>
        <v>9.7889999999999997</v>
      </c>
      <c r="E7961" s="26">
        <f>AVERAGE(E7957:E7960)</f>
        <v>9.8138888888888882</v>
      </c>
      <c r="F7961" s="26">
        <f>AVERAGE(F7957:F7960)</f>
        <v>9.8387777777777785</v>
      </c>
      <c r="H7961" s="74"/>
    </row>
    <row r="7962" spans="2:8" ht="19.5" hidden="1" customHeight="1" thickTop="1">
      <c r="B7962" s="33"/>
      <c r="C7962" s="29"/>
      <c r="D7962" s="30"/>
      <c r="E7962" s="56"/>
      <c r="F7962" s="32"/>
      <c r="H7962" s="74"/>
    </row>
    <row r="7963" spans="2:8" ht="19.5" hidden="1" customHeight="1">
      <c r="B7963" s="33">
        <v>43150</v>
      </c>
      <c r="C7963" s="34">
        <v>0.39583333333333331</v>
      </c>
      <c r="D7963" s="15">
        <v>9.8516666666666683</v>
      </c>
      <c r="E7963" s="35">
        <v>9.8766666666666687</v>
      </c>
      <c r="F7963" s="35">
        <v>9.9016666666666673</v>
      </c>
      <c r="H7963" s="74"/>
    </row>
    <row r="7964" spans="2:8" ht="19.5" hidden="1" customHeight="1">
      <c r="B7964" s="33"/>
      <c r="C7964" s="34">
        <v>0.52083333333333337</v>
      </c>
      <c r="D7964" s="15">
        <v>9.9013333333333318</v>
      </c>
      <c r="E7964" s="35">
        <v>9.9263333333333321</v>
      </c>
      <c r="F7964" s="35">
        <v>9.9513333333333343</v>
      </c>
      <c r="H7964" s="74"/>
    </row>
    <row r="7965" spans="2:8" ht="19.5" hidden="1" customHeight="1">
      <c r="B7965" s="51"/>
      <c r="C7965" s="57">
        <v>0.64583333333333337</v>
      </c>
      <c r="D7965" s="63">
        <v>9.890666666666668</v>
      </c>
      <c r="E7965" s="35">
        <v>9.9156666666666666</v>
      </c>
      <c r="F7965" s="65">
        <v>9.9406666666666652</v>
      </c>
      <c r="H7965" s="74"/>
    </row>
    <row r="7966" spans="2:8" ht="19.5" hidden="1" customHeight="1" thickBot="1">
      <c r="B7966" s="66"/>
      <c r="C7966" s="67"/>
      <c r="D7966" s="68">
        <f>AVERAGE(D7962:D7965)</f>
        <v>9.8812222222222221</v>
      </c>
      <c r="E7966" s="26">
        <f>AVERAGE(E7962:E7965)</f>
        <v>9.9062222222222225</v>
      </c>
      <c r="F7966" s="26">
        <f>AVERAGE(F7962:F7965)</f>
        <v>9.9312222222222228</v>
      </c>
      <c r="H7966" s="74"/>
    </row>
    <row r="7967" spans="2:8" ht="19.5" hidden="1" customHeight="1" thickTop="1">
      <c r="B7967" s="33"/>
      <c r="C7967" s="29"/>
      <c r="D7967" s="30"/>
      <c r="E7967" s="56"/>
      <c r="F7967" s="32"/>
      <c r="H7967" s="74"/>
    </row>
    <row r="7968" spans="2:8" ht="19.5" hidden="1" customHeight="1">
      <c r="B7968" s="33">
        <v>43151</v>
      </c>
      <c r="C7968" s="34">
        <v>0.39583333333333331</v>
      </c>
      <c r="D7968" s="15">
        <v>9.8463333333333303</v>
      </c>
      <c r="E7968" s="35">
        <v>9.8713333333333324</v>
      </c>
      <c r="F7968" s="35">
        <v>9.8963333333333345</v>
      </c>
      <c r="H7968" s="74"/>
    </row>
    <row r="7969" spans="2:8" ht="19.5" hidden="1" customHeight="1">
      <c r="B7969" s="33"/>
      <c r="C7969" s="34">
        <v>0.52083333333333337</v>
      </c>
      <c r="D7969" s="15">
        <v>9.8113333333333319</v>
      </c>
      <c r="E7969" s="35">
        <v>9.8363333333333323</v>
      </c>
      <c r="F7969" s="35">
        <v>9.8613333333333344</v>
      </c>
      <c r="H7969" s="74"/>
    </row>
    <row r="7970" spans="2:8" ht="19.5" hidden="1" customHeight="1">
      <c r="B7970" s="51"/>
      <c r="C7970" s="57">
        <v>0.64583333333333337</v>
      </c>
      <c r="D7970" s="63">
        <v>9.8069999999999986</v>
      </c>
      <c r="E7970" s="35">
        <v>9.8320000000000007</v>
      </c>
      <c r="F7970" s="65">
        <v>9.8570000000000011</v>
      </c>
      <c r="H7970" s="74"/>
    </row>
    <row r="7971" spans="2:8" ht="19.5" hidden="1" customHeight="1" thickBot="1">
      <c r="B7971" s="66"/>
      <c r="C7971" s="67"/>
      <c r="D7971" s="68">
        <f>AVERAGE(D7967:D7970)</f>
        <v>9.8215555555555536</v>
      </c>
      <c r="E7971" s="26">
        <f>AVERAGE(E7967:E7970)</f>
        <v>9.8465555555555557</v>
      </c>
      <c r="F7971" s="26">
        <f>AVERAGE(F7967:F7970)</f>
        <v>9.8715555555555579</v>
      </c>
      <c r="H7971" s="74"/>
    </row>
    <row r="7972" spans="2:8" ht="19.5" hidden="1" customHeight="1" thickTop="1">
      <c r="B7972" s="33"/>
      <c r="C7972" s="29"/>
      <c r="D7972" s="30"/>
      <c r="E7972" s="56"/>
      <c r="F7972" s="32"/>
      <c r="H7972" s="74"/>
    </row>
    <row r="7973" spans="2:8" ht="19.5" hidden="1" customHeight="1">
      <c r="B7973" s="33">
        <v>43152</v>
      </c>
      <c r="C7973" s="34">
        <v>0.39583333333333331</v>
      </c>
      <c r="D7973" s="15">
        <v>9.8153124999999992</v>
      </c>
      <c r="E7973" s="35">
        <v>9.8403124999999996</v>
      </c>
      <c r="F7973" s="35">
        <v>9.8653125000000017</v>
      </c>
      <c r="H7973" s="74"/>
    </row>
    <row r="7974" spans="2:8" ht="19.5" hidden="1" customHeight="1">
      <c r="B7974" s="33"/>
      <c r="C7974" s="34">
        <v>0.52083333333333337</v>
      </c>
      <c r="D7974" s="15">
        <v>9.8146874999999998</v>
      </c>
      <c r="E7974" s="35">
        <v>9.8396875000000001</v>
      </c>
      <c r="F7974" s="35">
        <v>9.8646875000000005</v>
      </c>
      <c r="H7974" s="74"/>
    </row>
    <row r="7975" spans="2:8" ht="19.5" hidden="1" customHeight="1">
      <c r="B7975" s="51"/>
      <c r="C7975" s="57">
        <v>0.64583333333333337</v>
      </c>
      <c r="D7975" s="63">
        <v>9.8109375000000014</v>
      </c>
      <c r="E7975" s="35">
        <v>9.8356250000000003</v>
      </c>
      <c r="F7975" s="65">
        <v>9.8603124999999991</v>
      </c>
      <c r="H7975" s="74"/>
    </row>
    <row r="7976" spans="2:8" ht="19.5" hidden="1" customHeight="1" thickBot="1">
      <c r="B7976" s="66"/>
      <c r="C7976" s="67"/>
      <c r="D7976" s="68">
        <f>AVERAGE(D7972:D7975)</f>
        <v>9.8136458333333341</v>
      </c>
      <c r="E7976" s="26">
        <f>AVERAGE(E7972:E7975)</f>
        <v>9.8385416666666661</v>
      </c>
      <c r="F7976" s="26">
        <f>AVERAGE(F7972:F7975)</f>
        <v>9.8634375000000016</v>
      </c>
      <c r="H7976" s="74"/>
    </row>
    <row r="7977" spans="2:8" ht="19.5" hidden="1" customHeight="1" thickTop="1">
      <c r="B7977" s="33"/>
      <c r="C7977" s="29"/>
      <c r="D7977" s="30"/>
      <c r="E7977" s="56"/>
      <c r="F7977" s="32"/>
      <c r="H7977" s="74"/>
    </row>
    <row r="7978" spans="2:8" ht="19.5" hidden="1" customHeight="1">
      <c r="B7978" s="33">
        <v>43153</v>
      </c>
      <c r="C7978" s="34">
        <v>0.39583333333333331</v>
      </c>
      <c r="D7978" s="15">
        <v>9.8128125000000015</v>
      </c>
      <c r="E7978" s="35">
        <v>9.8378125000000001</v>
      </c>
      <c r="F7978" s="35">
        <v>9.8628124999999986</v>
      </c>
      <c r="H7978" s="74"/>
    </row>
    <row r="7979" spans="2:8" ht="19.5" hidden="1" customHeight="1">
      <c r="B7979" s="33"/>
      <c r="C7979" s="34">
        <v>0.52083333333333337</v>
      </c>
      <c r="D7979" s="15">
        <v>9.8212500000000027</v>
      </c>
      <c r="E7979" s="35">
        <v>9.8462500000000013</v>
      </c>
      <c r="F7979" s="35">
        <v>9.8712499999999981</v>
      </c>
      <c r="H7979" s="74"/>
    </row>
    <row r="7980" spans="2:8" ht="19.5" hidden="1" customHeight="1">
      <c r="B7980" s="51"/>
      <c r="C7980" s="57">
        <v>0.64583333333333337</v>
      </c>
      <c r="D7980" s="63">
        <v>9.8365624999999994</v>
      </c>
      <c r="E7980" s="35">
        <v>9.8612500000000001</v>
      </c>
      <c r="F7980" s="65">
        <v>9.8859375000000007</v>
      </c>
      <c r="H7980" s="74"/>
    </row>
    <row r="7981" spans="2:8" ht="19.5" hidden="1" customHeight="1" thickBot="1">
      <c r="B7981" s="66"/>
      <c r="C7981" s="67"/>
      <c r="D7981" s="68">
        <f>AVERAGE(D7977:D7980)</f>
        <v>9.8235416666666691</v>
      </c>
      <c r="E7981" s="26">
        <f>AVERAGE(E7977:E7980)</f>
        <v>9.8484375000000011</v>
      </c>
      <c r="F7981" s="26">
        <f>AVERAGE(F7977:F7980)</f>
        <v>9.8733333333333331</v>
      </c>
      <c r="H7981" s="74"/>
    </row>
    <row r="7982" spans="2:8" ht="19.5" hidden="1" customHeight="1" thickTop="1">
      <c r="B7982" s="33"/>
      <c r="C7982" s="29"/>
      <c r="D7982" s="30"/>
      <c r="E7982" s="56"/>
      <c r="F7982" s="32"/>
      <c r="H7982" s="74"/>
    </row>
    <row r="7983" spans="2:8" ht="19.5" hidden="1" customHeight="1">
      <c r="B7983" s="33">
        <v>43154</v>
      </c>
      <c r="C7983" s="34">
        <v>0.39583333333333331</v>
      </c>
      <c r="D7983" s="15">
        <v>9.8434374999999985</v>
      </c>
      <c r="E7983" s="35">
        <v>9.8684375000000006</v>
      </c>
      <c r="F7983" s="35">
        <v>9.8934375000000028</v>
      </c>
      <c r="H7983" s="74"/>
    </row>
    <row r="7984" spans="2:8" ht="19.5" hidden="1" customHeight="1">
      <c r="B7984" s="33"/>
      <c r="C7984" s="34">
        <v>0.52083333333333337</v>
      </c>
      <c r="D7984" s="15">
        <v>9.8375000000000004</v>
      </c>
      <c r="E7984" s="35">
        <v>9.8625000000000007</v>
      </c>
      <c r="F7984" s="35">
        <v>9.8874999999999993</v>
      </c>
      <c r="H7984" s="74"/>
    </row>
    <row r="7985" spans="2:8" ht="19.5" hidden="1" customHeight="1">
      <c r="B7985" s="51"/>
      <c r="C7985" s="57">
        <v>0.64583333333333337</v>
      </c>
      <c r="D7985" s="63">
        <v>9.7649999999999988</v>
      </c>
      <c r="E7985" s="35">
        <v>9.7899999999999991</v>
      </c>
      <c r="F7985" s="65">
        <v>9.8150000000000013</v>
      </c>
      <c r="H7985" s="74"/>
    </row>
    <row r="7986" spans="2:8" ht="19.5" hidden="1" customHeight="1" thickBot="1">
      <c r="B7986" s="66"/>
      <c r="C7986" s="67"/>
      <c r="D7986" s="68">
        <f>AVERAGE(D7982:D7985)</f>
        <v>9.8153124999999992</v>
      </c>
      <c r="E7986" s="26">
        <f>AVERAGE(E7982:E7985)</f>
        <v>9.8403125000000014</v>
      </c>
      <c r="F7986" s="26">
        <f>AVERAGE(F7982:F7985)</f>
        <v>9.8653124999999999</v>
      </c>
      <c r="H7986" s="74"/>
    </row>
    <row r="7987" spans="2:8" ht="19.5" hidden="1" customHeight="1" thickTop="1">
      <c r="B7987" s="33"/>
      <c r="C7987" s="29"/>
      <c r="D7987" s="30"/>
      <c r="E7987" s="56"/>
      <c r="F7987" s="32"/>
      <c r="H7987" s="74"/>
    </row>
    <row r="7988" spans="2:8" ht="19.5" hidden="1" customHeight="1">
      <c r="B7988" s="33">
        <v>43157</v>
      </c>
      <c r="C7988" s="34">
        <v>0.39583333333333331</v>
      </c>
      <c r="D7988" s="15">
        <v>9.7525000000000013</v>
      </c>
      <c r="E7988" s="35">
        <v>9.7774999999999999</v>
      </c>
      <c r="F7988" s="35">
        <v>9.8024999999999984</v>
      </c>
      <c r="H7988" s="74"/>
    </row>
    <row r="7989" spans="2:8" ht="19.5" hidden="1" customHeight="1">
      <c r="B7989" s="33"/>
      <c r="C7989" s="34">
        <v>0.52083333333333337</v>
      </c>
      <c r="D7989" s="15">
        <v>9.7206250000000018</v>
      </c>
      <c r="E7989" s="35">
        <v>9.7456250000000004</v>
      </c>
      <c r="F7989" s="35">
        <v>9.770624999999999</v>
      </c>
      <c r="H7989" s="74"/>
    </row>
    <row r="7990" spans="2:8" ht="19.5" hidden="1" customHeight="1">
      <c r="B7990" s="51"/>
      <c r="C7990" s="57">
        <v>0.64583333333333337</v>
      </c>
      <c r="D7990" s="63">
        <v>9.7090624999999999</v>
      </c>
      <c r="E7990" s="35">
        <v>9.7340625000000003</v>
      </c>
      <c r="F7990" s="65">
        <v>9.7590625000000006</v>
      </c>
      <c r="H7990" s="74"/>
    </row>
    <row r="7991" spans="2:8" ht="19.5" hidden="1" customHeight="1" thickBot="1">
      <c r="B7991" s="66"/>
      <c r="C7991" s="67"/>
      <c r="D7991" s="68">
        <f>AVERAGE(D7987:D7990)</f>
        <v>9.7273958333333344</v>
      </c>
      <c r="E7991" s="26">
        <f>AVERAGE(E7987:E7990)</f>
        <v>9.7523958333333329</v>
      </c>
      <c r="F7991" s="26">
        <f>AVERAGE(F7987:F7990)</f>
        <v>9.7773958333333315</v>
      </c>
      <c r="H7991" s="74"/>
    </row>
    <row r="7992" spans="2:8" ht="19.5" hidden="1" customHeight="1" thickTop="1">
      <c r="B7992" s="33"/>
      <c r="C7992" s="29"/>
      <c r="D7992" s="30"/>
      <c r="E7992" s="56"/>
      <c r="F7992" s="32"/>
      <c r="H7992" s="74"/>
    </row>
    <row r="7993" spans="2:8" ht="19.5" hidden="1" customHeight="1">
      <c r="B7993" s="33">
        <v>43158</v>
      </c>
      <c r="C7993" s="34">
        <v>0.39583333333333331</v>
      </c>
      <c r="D7993" s="15">
        <v>9.7006249999999987</v>
      </c>
      <c r="E7993" s="35">
        <v>9.7256249999999991</v>
      </c>
      <c r="F7993" s="35">
        <v>9.7506249999999994</v>
      </c>
      <c r="H7993" s="74"/>
    </row>
    <row r="7994" spans="2:8" ht="19.5" hidden="1" customHeight="1">
      <c r="B7994" s="33"/>
      <c r="C7994" s="34">
        <v>0.52083333333333337</v>
      </c>
      <c r="D7994" s="15">
        <v>9.7090624999999999</v>
      </c>
      <c r="E7994" s="35">
        <v>9.7334375000000009</v>
      </c>
      <c r="F7994" s="35">
        <v>9.7578125000000018</v>
      </c>
      <c r="H7994" s="74"/>
    </row>
    <row r="7995" spans="2:8" ht="19.5" hidden="1" customHeight="1">
      <c r="B7995" s="51"/>
      <c r="C7995" s="57">
        <v>0.64583333333333337</v>
      </c>
      <c r="D7995" s="63">
        <v>9.7121875000000006</v>
      </c>
      <c r="E7995" s="35">
        <v>9.7368750000000013</v>
      </c>
      <c r="F7995" s="65">
        <v>9.7615625000000001</v>
      </c>
      <c r="H7995" s="74"/>
    </row>
    <row r="7996" spans="2:8" ht="19.5" hidden="1" customHeight="1" thickBot="1">
      <c r="B7996" s="66"/>
      <c r="C7996" s="67"/>
      <c r="D7996" s="68">
        <f>AVERAGE(D7992:D7995)</f>
        <v>9.7072916666666647</v>
      </c>
      <c r="E7996" s="26">
        <f>AVERAGE(E7992:E7995)</f>
        <v>9.7319791666666671</v>
      </c>
      <c r="F7996" s="26">
        <f>AVERAGE(F7992:F7995)</f>
        <v>9.7566666666666659</v>
      </c>
      <c r="H7996" s="74"/>
    </row>
    <row r="7997" spans="2:8" ht="19.5" hidden="1" customHeight="1" thickTop="1">
      <c r="B7997" s="33"/>
      <c r="C7997" s="29"/>
      <c r="D7997" s="30"/>
      <c r="E7997" s="56"/>
      <c r="F7997" s="32"/>
      <c r="H7997" s="74"/>
    </row>
    <row r="7998" spans="2:8" ht="19.5" hidden="1" customHeight="1">
      <c r="B7998" s="33">
        <v>43159</v>
      </c>
      <c r="C7998" s="34">
        <v>0.39583333333333331</v>
      </c>
      <c r="D7998" s="15">
        <v>9.7421875</v>
      </c>
      <c r="E7998" s="35">
        <v>9.7671874999999986</v>
      </c>
      <c r="F7998" s="35">
        <v>9.7921874999999989</v>
      </c>
      <c r="H7998" s="74"/>
    </row>
    <row r="7999" spans="2:8" ht="19.5" hidden="1" customHeight="1">
      <c r="B7999" s="33"/>
      <c r="C7999" s="34">
        <v>0.52083333333333337</v>
      </c>
      <c r="D7999" s="15">
        <v>9.7334374999999991</v>
      </c>
      <c r="E7999" s="35">
        <v>9.7584374999999994</v>
      </c>
      <c r="F7999" s="35">
        <v>9.7834374999999998</v>
      </c>
      <c r="H7999" s="74"/>
    </row>
    <row r="8000" spans="2:8" ht="19.5" hidden="1" customHeight="1">
      <c r="B8000" s="51"/>
      <c r="C8000" s="57">
        <v>0.64583333333333337</v>
      </c>
      <c r="D8000" s="63">
        <v>9.7284375000000001</v>
      </c>
      <c r="E8000" s="35">
        <v>9.7534375000000004</v>
      </c>
      <c r="F8000" s="65">
        <v>9.778437499999999</v>
      </c>
      <c r="H8000" s="74"/>
    </row>
    <row r="8001" spans="2:8" ht="19.5" hidden="1" customHeight="1" thickBot="1">
      <c r="B8001" s="66"/>
      <c r="C8001" s="67"/>
      <c r="D8001" s="68">
        <f>AVERAGE(D7997:D8000)</f>
        <v>9.7346874999999997</v>
      </c>
      <c r="E8001" s="26">
        <f>AVERAGE(E7997:E8000)</f>
        <v>9.7596875000000001</v>
      </c>
      <c r="F8001" s="26">
        <f>AVERAGE(F7997:F8000)</f>
        <v>9.7846874999999986</v>
      </c>
      <c r="H8001" s="74"/>
    </row>
    <row r="8002" spans="2:8" ht="19.5" hidden="1" customHeight="1" thickTop="1">
      <c r="B8002" s="33"/>
      <c r="C8002" s="29"/>
      <c r="D8002" s="30"/>
      <c r="E8002" s="56"/>
      <c r="F8002" s="32"/>
      <c r="H8002" s="74"/>
    </row>
    <row r="8003" spans="2:8" ht="19.5" hidden="1" customHeight="1">
      <c r="B8003" s="33">
        <v>43160</v>
      </c>
      <c r="C8003" s="34">
        <v>0.39583333333333331</v>
      </c>
      <c r="D8003" s="15">
        <v>9.7251562500000013</v>
      </c>
      <c r="E8003" s="35">
        <v>9.7501562499999999</v>
      </c>
      <c r="F8003" s="35">
        <v>9.7751562500000002</v>
      </c>
      <c r="H8003" s="74"/>
    </row>
    <row r="8004" spans="2:8" ht="19.5" hidden="1" customHeight="1">
      <c r="B8004" s="33"/>
      <c r="C8004" s="34">
        <v>0.52083333333333337</v>
      </c>
      <c r="D8004" s="15">
        <v>9.7234374999999993</v>
      </c>
      <c r="E8004" s="35">
        <v>9.7484374999999996</v>
      </c>
      <c r="F8004" s="35">
        <v>9.7734375</v>
      </c>
      <c r="H8004" s="74"/>
    </row>
    <row r="8005" spans="2:8" ht="19.5" hidden="1" customHeight="1">
      <c r="B8005" s="51"/>
      <c r="C8005" s="57">
        <v>0.64583333333333337</v>
      </c>
      <c r="D8005" s="63">
        <v>9.7359374999999986</v>
      </c>
      <c r="E8005" s="35">
        <v>9.7606249999999974</v>
      </c>
      <c r="F8005" s="65">
        <v>9.7853124999999981</v>
      </c>
      <c r="H8005" s="74"/>
    </row>
    <row r="8006" spans="2:8" ht="19.5" hidden="1" customHeight="1" thickBot="1">
      <c r="B8006" s="66"/>
      <c r="C8006" s="67"/>
      <c r="D8006" s="68">
        <f>AVERAGE(D8002:D8005)</f>
        <v>9.7281770833333336</v>
      </c>
      <c r="E8006" s="26">
        <f>AVERAGE(E8002:E8005)</f>
        <v>9.7530729166666656</v>
      </c>
      <c r="F8006" s="26">
        <f>AVERAGE(F8002:F8005)</f>
        <v>9.7779687499999994</v>
      </c>
      <c r="H8006" s="74"/>
    </row>
    <row r="8007" spans="2:8" ht="19.5" hidden="1" customHeight="1" thickTop="1">
      <c r="B8007" s="33"/>
      <c r="C8007" s="29"/>
      <c r="D8007" s="30"/>
      <c r="E8007" s="56"/>
      <c r="F8007" s="32"/>
      <c r="H8007" s="74"/>
    </row>
    <row r="8008" spans="2:8" ht="19.5" hidden="1" customHeight="1">
      <c r="B8008" s="33">
        <v>43161</v>
      </c>
      <c r="C8008" s="34">
        <v>0.39583333333333331</v>
      </c>
      <c r="D8008" s="15">
        <v>9.731562499999999</v>
      </c>
      <c r="E8008" s="35">
        <v>9.7565625000000011</v>
      </c>
      <c r="F8008" s="35">
        <v>9.7815625000000015</v>
      </c>
      <c r="H8008" s="74"/>
    </row>
    <row r="8009" spans="2:8" ht="19.5" hidden="1" customHeight="1">
      <c r="B8009" s="33"/>
      <c r="C8009" s="34">
        <v>0.52083333333333337</v>
      </c>
      <c r="D8009" s="15">
        <v>9.7278124999999989</v>
      </c>
      <c r="E8009" s="35">
        <v>9.7528124999999992</v>
      </c>
      <c r="F8009" s="35">
        <v>9.7778124999999996</v>
      </c>
      <c r="H8009" s="74"/>
    </row>
    <row r="8010" spans="2:8" ht="19.5" hidden="1" customHeight="1">
      <c r="B8010" s="51"/>
      <c r="C8010" s="57">
        <v>0.64583333333333337</v>
      </c>
      <c r="D8010" s="63">
        <v>9.7281250000000004</v>
      </c>
      <c r="E8010" s="35">
        <v>9.7531250000000007</v>
      </c>
      <c r="F8010" s="65">
        <v>9.7781250000000011</v>
      </c>
      <c r="H8010" s="74"/>
    </row>
    <row r="8011" spans="2:8" ht="19.5" hidden="1" customHeight="1" thickBot="1">
      <c r="B8011" s="66"/>
      <c r="C8011" s="67"/>
      <c r="D8011" s="68">
        <f>AVERAGE(D8007:D8010)</f>
        <v>9.7291666666666661</v>
      </c>
      <c r="E8011" s="26">
        <f>AVERAGE(E8007:E8010)</f>
        <v>9.7541666666666664</v>
      </c>
      <c r="F8011" s="26">
        <f>AVERAGE(F8007:F8010)</f>
        <v>9.7791666666666686</v>
      </c>
      <c r="H8011" s="74"/>
    </row>
    <row r="8012" spans="2:8" ht="19.5" hidden="1" customHeight="1" thickTop="1">
      <c r="B8012" s="33"/>
      <c r="C8012" s="29"/>
      <c r="D8012" s="30"/>
      <c r="E8012" s="56"/>
      <c r="F8012" s="32"/>
      <c r="H8012" s="74"/>
    </row>
    <row r="8013" spans="2:8" ht="19.5" hidden="1" customHeight="1">
      <c r="B8013" s="33">
        <v>43164</v>
      </c>
      <c r="C8013" s="34">
        <v>0.39583333333333331</v>
      </c>
      <c r="D8013" s="15">
        <v>9.7318750000000005</v>
      </c>
      <c r="E8013" s="35">
        <v>9.7568750000000009</v>
      </c>
      <c r="F8013" s="35">
        <v>9.7818750000000012</v>
      </c>
      <c r="H8013" s="74"/>
    </row>
    <row r="8014" spans="2:8" ht="19.5" hidden="1" customHeight="1">
      <c r="B8014" s="33"/>
      <c r="C8014" s="34">
        <v>0.52083333333333337</v>
      </c>
      <c r="D8014" s="15">
        <v>9.7265625000000018</v>
      </c>
      <c r="E8014" s="35">
        <v>9.7515625000000021</v>
      </c>
      <c r="F8014" s="35">
        <v>9.7765625000000007</v>
      </c>
      <c r="H8014" s="74"/>
    </row>
    <row r="8015" spans="2:8" ht="19.5" hidden="1" customHeight="1">
      <c r="B8015" s="51"/>
      <c r="C8015" s="57">
        <v>0.64583333333333337</v>
      </c>
      <c r="D8015" s="63">
        <v>9.7253124999999994</v>
      </c>
      <c r="E8015" s="35">
        <v>9.7503124999999997</v>
      </c>
      <c r="F8015" s="65">
        <v>9.7753125000000018</v>
      </c>
      <c r="H8015" s="74"/>
    </row>
    <row r="8016" spans="2:8" ht="19.5" hidden="1" customHeight="1" thickBot="1">
      <c r="B8016" s="66"/>
      <c r="C8016" s="67"/>
      <c r="D8016" s="68">
        <f>AVERAGE(D8012:D8015)</f>
        <v>9.7279166666666672</v>
      </c>
      <c r="E8016" s="26">
        <f>AVERAGE(E8012:E8015)</f>
        <v>9.7529166666666676</v>
      </c>
      <c r="F8016" s="26">
        <f>AVERAGE(F8012:F8015)</f>
        <v>9.7779166666666679</v>
      </c>
      <c r="H8016" s="74"/>
    </row>
    <row r="8017" spans="2:8" ht="19.5" hidden="1" customHeight="1" thickTop="1">
      <c r="B8017" s="33"/>
      <c r="C8017" s="29"/>
      <c r="D8017" s="30"/>
      <c r="E8017" s="56"/>
      <c r="F8017" s="32"/>
      <c r="H8017" s="74"/>
    </row>
    <row r="8018" spans="2:8" ht="19.5" hidden="1" customHeight="1">
      <c r="B8018" s="33">
        <v>43165</v>
      </c>
      <c r="C8018" s="34">
        <v>0.39583333333333331</v>
      </c>
      <c r="D8018" s="15">
        <v>9.7203125000000004</v>
      </c>
      <c r="E8018" s="35">
        <v>9.7443750000000016</v>
      </c>
      <c r="F8018" s="35">
        <v>9.768437500000001</v>
      </c>
      <c r="H8018" s="74"/>
    </row>
    <row r="8019" spans="2:8" ht="19.5" hidden="1" customHeight="1">
      <c r="B8019" s="33"/>
      <c r="C8019" s="34">
        <v>0.52083333333333337</v>
      </c>
      <c r="D8019" s="15">
        <v>9.7200000000000006</v>
      </c>
      <c r="E8019" s="35">
        <v>9.745000000000001</v>
      </c>
      <c r="F8019" s="35">
        <v>9.7700000000000014</v>
      </c>
      <c r="H8019" s="74"/>
    </row>
    <row r="8020" spans="2:8" ht="19.5" hidden="1" customHeight="1">
      <c r="B8020" s="51"/>
      <c r="C8020" s="57">
        <v>0.64583333333333337</v>
      </c>
      <c r="D8020" s="63">
        <v>9.7168749999999999</v>
      </c>
      <c r="E8020" s="35">
        <v>9.7418750000000003</v>
      </c>
      <c r="F8020" s="65">
        <v>9.7668750000000024</v>
      </c>
      <c r="H8020" s="74"/>
    </row>
    <row r="8021" spans="2:8" ht="19.5" hidden="1" customHeight="1" thickBot="1">
      <c r="B8021" s="66"/>
      <c r="C8021" s="67"/>
      <c r="D8021" s="68">
        <f>AVERAGE(D8017:D8020)</f>
        <v>9.7190624999999997</v>
      </c>
      <c r="E8021" s="26">
        <f>AVERAGE(E8017:E8020)</f>
        <v>9.7437500000000004</v>
      </c>
      <c r="F8021" s="26">
        <f>AVERAGE(F8017:F8020)</f>
        <v>9.768437500000001</v>
      </c>
      <c r="H8021" s="74"/>
    </row>
    <row r="8022" spans="2:8" ht="19.5" hidden="1" customHeight="1" thickTop="1">
      <c r="B8022" s="33"/>
      <c r="C8022" s="29"/>
      <c r="D8022" s="30"/>
      <c r="E8022" s="56"/>
      <c r="F8022" s="32"/>
      <c r="H8022" s="74"/>
    </row>
    <row r="8023" spans="2:8" ht="19.5" hidden="1" customHeight="1">
      <c r="B8023" s="33">
        <v>43166</v>
      </c>
      <c r="C8023" s="34">
        <v>0.39583333333333331</v>
      </c>
      <c r="D8023" s="15">
        <v>9.7106250000000003</v>
      </c>
      <c r="E8023" s="35">
        <v>9.7349999999999994</v>
      </c>
      <c r="F8023" s="35">
        <v>9.7593749999999986</v>
      </c>
      <c r="H8023" s="74"/>
    </row>
    <row r="8024" spans="2:8" ht="19.5" hidden="1" customHeight="1">
      <c r="B8024" s="33"/>
      <c r="C8024" s="34">
        <v>0.52083333333333337</v>
      </c>
      <c r="D8024" s="15">
        <v>9.6584375000000016</v>
      </c>
      <c r="E8024" s="35">
        <v>9.6834375000000001</v>
      </c>
      <c r="F8024" s="35">
        <v>9.7084374999999987</v>
      </c>
      <c r="H8024" s="74"/>
    </row>
    <row r="8025" spans="2:8" ht="19.5" hidden="1" customHeight="1">
      <c r="B8025" s="51"/>
      <c r="C8025" s="57">
        <v>0.64583333333333337</v>
      </c>
      <c r="D8025" s="63">
        <v>9.6537500000000023</v>
      </c>
      <c r="E8025" s="35">
        <v>9.6787500000000009</v>
      </c>
      <c r="F8025" s="65">
        <v>9.7037499999999994</v>
      </c>
      <c r="H8025" s="74"/>
    </row>
    <row r="8026" spans="2:8" ht="19.5" hidden="1" customHeight="1" thickBot="1">
      <c r="B8026" s="66"/>
      <c r="C8026" s="67"/>
      <c r="D8026" s="68">
        <f>AVERAGE(D8022:D8025)</f>
        <v>9.6742708333333347</v>
      </c>
      <c r="E8026" s="26">
        <f>AVERAGE(E8022:E8025)</f>
        <v>9.6990625000000001</v>
      </c>
      <c r="F8026" s="26">
        <f>AVERAGE(F8022:F8025)</f>
        <v>9.7238541666666656</v>
      </c>
      <c r="H8026" s="74"/>
    </row>
    <row r="8027" spans="2:8" ht="19.5" hidden="1" customHeight="1" thickTop="1">
      <c r="B8027" s="33"/>
      <c r="C8027" s="29"/>
      <c r="D8027" s="30"/>
      <c r="E8027" s="56"/>
      <c r="F8027" s="32"/>
      <c r="H8027" s="74"/>
    </row>
    <row r="8028" spans="2:8" ht="19.5" hidden="1" customHeight="1">
      <c r="B8028" s="33">
        <v>43172</v>
      </c>
      <c r="C8028" s="34">
        <v>0.39583333333333331</v>
      </c>
      <c r="D8028" s="15">
        <v>9.6453125000000011</v>
      </c>
      <c r="E8028" s="35">
        <v>9.6703125000000014</v>
      </c>
      <c r="F8028" s="35">
        <v>9.6953125</v>
      </c>
      <c r="H8028" s="74"/>
    </row>
    <row r="8029" spans="2:8" ht="19.5" hidden="1" customHeight="1">
      <c r="B8029" s="33"/>
      <c r="C8029" s="34">
        <v>0.52083333333333337</v>
      </c>
      <c r="D8029" s="15">
        <v>9.5993749999999984</v>
      </c>
      <c r="E8029" s="35">
        <v>9.6243750000000006</v>
      </c>
      <c r="F8029" s="35">
        <v>9.6493750000000009</v>
      </c>
      <c r="H8029" s="74"/>
    </row>
    <row r="8030" spans="2:8" ht="19.5" hidden="1" customHeight="1">
      <c r="B8030" s="51"/>
      <c r="C8030" s="57">
        <v>0.64583333333333337</v>
      </c>
      <c r="D8030" s="63">
        <v>9.5637500000000006</v>
      </c>
      <c r="E8030" s="35">
        <v>9.588750000000001</v>
      </c>
      <c r="F8030" s="65">
        <v>9.6137499999999996</v>
      </c>
      <c r="H8030" s="74"/>
    </row>
    <row r="8031" spans="2:8" ht="19.5" hidden="1" customHeight="1" thickBot="1">
      <c r="B8031" s="66"/>
      <c r="C8031" s="67"/>
      <c r="D8031" s="68">
        <f>AVERAGE(D8027:D8030)</f>
        <v>9.6028124999999989</v>
      </c>
      <c r="E8031" s="26">
        <f>AVERAGE(E8027:E8030)</f>
        <v>9.627812500000001</v>
      </c>
      <c r="F8031" s="26">
        <f>AVERAGE(F8027:F8030)</f>
        <v>9.6528124999999996</v>
      </c>
      <c r="H8031" s="74"/>
    </row>
    <row r="8032" spans="2:8" ht="19.5" hidden="1" customHeight="1" thickTop="1">
      <c r="B8032" s="33"/>
      <c r="C8032" s="29"/>
      <c r="D8032" s="30"/>
      <c r="E8032" s="56"/>
      <c r="F8032" s="32"/>
      <c r="H8032" s="74"/>
    </row>
    <row r="8033" spans="2:8" ht="19.5" hidden="1" customHeight="1">
      <c r="B8033" s="33">
        <v>43173</v>
      </c>
      <c r="C8033" s="34">
        <v>0.39583333333333331</v>
      </c>
      <c r="D8033" s="15">
        <v>9.5853125000000006</v>
      </c>
      <c r="E8033" s="35">
        <v>9.6103125000000009</v>
      </c>
      <c r="F8033" s="35">
        <v>9.6353125000000013</v>
      </c>
      <c r="H8033" s="74"/>
    </row>
    <row r="8034" spans="2:8" ht="19.5" hidden="1" customHeight="1">
      <c r="B8034" s="33"/>
      <c r="C8034" s="34">
        <v>0.52083333333333337</v>
      </c>
      <c r="D8034" s="15">
        <v>9.5893749999999969</v>
      </c>
      <c r="E8034" s="35">
        <v>9.614374999999999</v>
      </c>
      <c r="F8034" s="35">
        <v>9.6393750000000011</v>
      </c>
      <c r="H8034" s="74"/>
    </row>
    <row r="8035" spans="2:8" ht="19.5" hidden="1" customHeight="1">
      <c r="B8035" s="51"/>
      <c r="C8035" s="57">
        <v>0.64583333333333337</v>
      </c>
      <c r="D8035" s="63">
        <v>9.5837499999999984</v>
      </c>
      <c r="E8035" s="35">
        <v>9.6087500000000006</v>
      </c>
      <c r="F8035" s="65">
        <v>9.6337500000000009</v>
      </c>
      <c r="H8035" s="74"/>
    </row>
    <row r="8036" spans="2:8" ht="19.5" hidden="1" customHeight="1" thickBot="1">
      <c r="B8036" s="66"/>
      <c r="C8036" s="67"/>
      <c r="D8036" s="68">
        <f>AVERAGE(D8032:D8035)</f>
        <v>9.5861458333333314</v>
      </c>
      <c r="E8036" s="26">
        <f>AVERAGE(E8032:E8035)</f>
        <v>9.6111458333333335</v>
      </c>
      <c r="F8036" s="26">
        <f>AVERAGE(F8032:F8035)</f>
        <v>9.6361458333333356</v>
      </c>
      <c r="H8036" s="74"/>
    </row>
    <row r="8037" spans="2:8" ht="19.5" hidden="1" customHeight="1" thickTop="1">
      <c r="B8037" s="33"/>
      <c r="C8037" s="29"/>
      <c r="D8037" s="30"/>
      <c r="E8037" s="56"/>
      <c r="F8037" s="32"/>
      <c r="H8037" s="74"/>
    </row>
    <row r="8038" spans="2:8" ht="19.5" hidden="1" customHeight="1">
      <c r="B8038" s="33">
        <v>43174</v>
      </c>
      <c r="C8038" s="34">
        <v>0.39583333333333331</v>
      </c>
      <c r="D8038" s="15">
        <v>9.5840624999999999</v>
      </c>
      <c r="E8038" s="35">
        <v>9.6090625000000003</v>
      </c>
      <c r="F8038" s="35">
        <v>9.6340625000000024</v>
      </c>
      <c r="H8038" s="74"/>
    </row>
    <row r="8039" spans="2:8" ht="19.5" hidden="1" customHeight="1">
      <c r="B8039" s="33"/>
      <c r="C8039" s="34">
        <v>0.52083333333333337</v>
      </c>
      <c r="D8039" s="15">
        <v>9.5328125000000004</v>
      </c>
      <c r="E8039" s="35">
        <v>9.5578125000000007</v>
      </c>
      <c r="F8039" s="35">
        <v>9.5828124999999993</v>
      </c>
      <c r="H8039" s="74"/>
    </row>
    <row r="8040" spans="2:8" ht="19.5" hidden="1" customHeight="1">
      <c r="B8040" s="51"/>
      <c r="C8040" s="57">
        <v>0.64583333333333337</v>
      </c>
      <c r="D8040" s="63">
        <v>9.5525000000000002</v>
      </c>
      <c r="E8040" s="35">
        <v>9.5774999999999988</v>
      </c>
      <c r="F8040" s="65">
        <v>9.6024999999999974</v>
      </c>
      <c r="H8040" s="74"/>
    </row>
    <row r="8041" spans="2:8" ht="19.5" hidden="1" customHeight="1" thickBot="1">
      <c r="B8041" s="66"/>
      <c r="C8041" s="67"/>
      <c r="D8041" s="68">
        <f>AVERAGE(D8037:D8040)</f>
        <v>9.5564583333333335</v>
      </c>
      <c r="E8041" s="26">
        <f>AVERAGE(E8037:E8040)</f>
        <v>9.5814583333333321</v>
      </c>
      <c r="F8041" s="26">
        <f>AVERAGE(F8037:F8040)</f>
        <v>9.6064583333333342</v>
      </c>
      <c r="H8041" s="74"/>
    </row>
    <row r="8042" spans="2:8" ht="21.75" hidden="1" customHeight="1" thickTop="1">
      <c r="B8042" s="33"/>
      <c r="C8042" s="29"/>
      <c r="D8042" s="30"/>
      <c r="E8042" s="56"/>
      <c r="F8042" s="32"/>
      <c r="H8042" s="74"/>
    </row>
    <row r="8043" spans="2:8" ht="19.5" hidden="1" customHeight="1">
      <c r="B8043" s="33">
        <v>43175</v>
      </c>
      <c r="C8043" s="34">
        <v>0.39583333333333331</v>
      </c>
      <c r="D8043" s="15">
        <v>9.5453125000000014</v>
      </c>
      <c r="E8043" s="35">
        <v>9.5696875000000006</v>
      </c>
      <c r="F8043" s="35">
        <v>9.5940624999999979</v>
      </c>
      <c r="H8043" s="74"/>
    </row>
    <row r="8044" spans="2:8" ht="19.5" hidden="1" customHeight="1">
      <c r="B8044" s="33"/>
      <c r="C8044" s="34">
        <v>0.52083333333333337</v>
      </c>
      <c r="D8044" s="15">
        <v>9.5240625000000012</v>
      </c>
      <c r="E8044" s="35">
        <v>9.5490624999999998</v>
      </c>
      <c r="F8044" s="35">
        <v>9.5740624999999984</v>
      </c>
      <c r="H8044" s="74"/>
    </row>
    <row r="8045" spans="2:8" ht="19.5" hidden="1" customHeight="1">
      <c r="B8045" s="51"/>
      <c r="C8045" s="57">
        <v>0.64583333333333337</v>
      </c>
      <c r="D8045" s="63">
        <v>9.4990625000000009</v>
      </c>
      <c r="E8045" s="35">
        <v>9.5240624999999994</v>
      </c>
      <c r="F8045" s="65">
        <v>9.5490624999999998</v>
      </c>
      <c r="H8045" s="74"/>
    </row>
    <row r="8046" spans="2:8" ht="19.5" hidden="1" customHeight="1" thickBot="1">
      <c r="B8046" s="66"/>
      <c r="C8046" s="67"/>
      <c r="D8046" s="68">
        <f>AVERAGE(D8042:D8045)</f>
        <v>9.5228125000000006</v>
      </c>
      <c r="E8046" s="26">
        <f>AVERAGE(E8042:E8045)</f>
        <v>9.547604166666666</v>
      </c>
      <c r="F8046" s="26">
        <f>AVERAGE(F8042:F8045)</f>
        <v>9.5723958333333314</v>
      </c>
      <c r="H8046" s="74"/>
    </row>
    <row r="8047" spans="2:8" ht="19.5" hidden="1" customHeight="1" thickTop="1">
      <c r="B8047" s="33"/>
      <c r="C8047" s="29"/>
      <c r="D8047" s="30"/>
      <c r="E8047" s="56"/>
      <c r="F8047" s="32"/>
      <c r="H8047" s="74"/>
    </row>
    <row r="8048" spans="2:8" ht="19.5" hidden="1" customHeight="1">
      <c r="B8048" s="33">
        <v>43178</v>
      </c>
      <c r="C8048" s="34">
        <v>0.39583333333333331</v>
      </c>
      <c r="D8048" s="15">
        <v>9.4937500000000004</v>
      </c>
      <c r="E8048" s="35">
        <v>9.5187500000000007</v>
      </c>
      <c r="F8048" s="35">
        <v>9.5437500000000011</v>
      </c>
      <c r="H8048" s="74"/>
    </row>
    <row r="8049" spans="2:8" ht="19.5" hidden="1" customHeight="1">
      <c r="B8049" s="33"/>
      <c r="C8049" s="34">
        <v>0.52083333333333337</v>
      </c>
      <c r="D8049" s="15">
        <v>9.4756249999999991</v>
      </c>
      <c r="E8049" s="35">
        <v>9.5006249999999994</v>
      </c>
      <c r="F8049" s="35">
        <v>9.5256249999999998</v>
      </c>
      <c r="H8049" s="74"/>
    </row>
    <row r="8050" spans="2:8" ht="19.5" hidden="1" customHeight="1">
      <c r="B8050" s="51"/>
      <c r="C8050" s="57">
        <v>0.64583333333333337</v>
      </c>
      <c r="D8050" s="63">
        <v>9.4749999999999996</v>
      </c>
      <c r="E8050" s="35">
        <v>9.5</v>
      </c>
      <c r="F8050" s="65">
        <v>9.5250000000000004</v>
      </c>
      <c r="H8050" s="74"/>
    </row>
    <row r="8051" spans="2:8" ht="19.5" hidden="1" customHeight="1" thickBot="1">
      <c r="B8051" s="66"/>
      <c r="C8051" s="67"/>
      <c r="D8051" s="68">
        <f>AVERAGE(D8047:D8050)</f>
        <v>9.4814583333333342</v>
      </c>
      <c r="E8051" s="26">
        <f>AVERAGE(E8047:E8050)</f>
        <v>9.5064583333333328</v>
      </c>
      <c r="F8051" s="26">
        <f>AVERAGE(F8047:F8050)</f>
        <v>9.5314583333333331</v>
      </c>
      <c r="H8051" s="74"/>
    </row>
    <row r="8052" spans="2:8" ht="19.5" hidden="1" customHeight="1" thickTop="1">
      <c r="B8052" s="33"/>
      <c r="C8052" s="29"/>
      <c r="D8052" s="30"/>
      <c r="E8052" s="56"/>
      <c r="F8052" s="32"/>
      <c r="H8052" s="74"/>
    </row>
    <row r="8053" spans="2:8" ht="19.5" hidden="1" customHeight="1">
      <c r="B8053" s="33">
        <f>B8048+1</f>
        <v>43179</v>
      </c>
      <c r="C8053" s="34">
        <v>0.39583333333333331</v>
      </c>
      <c r="D8053" s="15">
        <v>9.4771874999999994</v>
      </c>
      <c r="E8053" s="35">
        <v>9.5021874999999998</v>
      </c>
      <c r="F8053" s="35">
        <v>9.5271875000000001</v>
      </c>
      <c r="H8053" s="74"/>
    </row>
    <row r="8054" spans="2:8" ht="19.5" hidden="1" customHeight="1">
      <c r="B8054" s="33"/>
      <c r="C8054" s="34">
        <v>0.52083333333333337</v>
      </c>
      <c r="D8054" s="15">
        <v>9.5003124999999997</v>
      </c>
      <c r="E8054" s="35">
        <v>9.5253125000000018</v>
      </c>
      <c r="F8054" s="35">
        <v>9.5503125000000022</v>
      </c>
      <c r="H8054" s="74"/>
    </row>
    <row r="8055" spans="2:8" ht="19.5" hidden="1" customHeight="1">
      <c r="B8055" s="51"/>
      <c r="C8055" s="57">
        <v>0.64583333333333337</v>
      </c>
      <c r="D8055" s="63">
        <v>9.4984374999999996</v>
      </c>
      <c r="E8055" s="35">
        <v>9.5234375</v>
      </c>
      <c r="F8055" s="65">
        <v>9.5484375000000021</v>
      </c>
      <c r="H8055" s="74"/>
    </row>
    <row r="8056" spans="2:8" ht="19.5" hidden="1" customHeight="1" thickBot="1">
      <c r="B8056" s="66"/>
      <c r="C8056" s="67"/>
      <c r="D8056" s="68">
        <f>AVERAGE(D8052:D8055)</f>
        <v>9.4919791666666669</v>
      </c>
      <c r="E8056" s="26">
        <f>AVERAGE(E8052:E8055)</f>
        <v>9.5169791666666672</v>
      </c>
      <c r="F8056" s="26">
        <f>AVERAGE(F8052:F8055)</f>
        <v>9.5419791666666676</v>
      </c>
      <c r="H8056" s="74"/>
    </row>
    <row r="8057" spans="2:8" ht="19.5" hidden="1" customHeight="1" thickTop="1">
      <c r="B8057" s="33"/>
      <c r="C8057" s="29"/>
      <c r="D8057" s="30"/>
      <c r="E8057" s="56"/>
      <c r="F8057" s="32"/>
      <c r="H8057" s="74"/>
    </row>
    <row r="8058" spans="2:8" ht="19.5" hidden="1" customHeight="1">
      <c r="B8058" s="33">
        <f>B8053+1</f>
        <v>43180</v>
      </c>
      <c r="C8058" s="34">
        <v>0.39583333333333331</v>
      </c>
      <c r="D8058" s="15">
        <v>9.5021874999999998</v>
      </c>
      <c r="E8058" s="35">
        <v>9.5271875000000001</v>
      </c>
      <c r="F8058" s="35">
        <v>9.5521875000000005</v>
      </c>
      <c r="H8058" s="74"/>
    </row>
    <row r="8059" spans="2:8" ht="19.5" hidden="1" customHeight="1">
      <c r="B8059" s="33"/>
      <c r="C8059" s="34">
        <v>0.52083333333333337</v>
      </c>
      <c r="D8059" s="15">
        <v>9.5165624999999991</v>
      </c>
      <c r="E8059" s="35">
        <v>9.5415625000000013</v>
      </c>
      <c r="F8059" s="35">
        <v>9.5665625000000016</v>
      </c>
      <c r="H8059" s="74"/>
    </row>
    <row r="8060" spans="2:8" ht="19.5" hidden="1" customHeight="1">
      <c r="B8060" s="51"/>
      <c r="C8060" s="57">
        <v>0.64583333333333337</v>
      </c>
      <c r="D8060" s="63">
        <v>9.5178124999999998</v>
      </c>
      <c r="E8060" s="35">
        <v>9.5428125000000001</v>
      </c>
      <c r="F8060" s="65">
        <v>9.5678125000000005</v>
      </c>
      <c r="H8060" s="74"/>
    </row>
    <row r="8061" spans="2:8" ht="19.5" hidden="1" customHeight="1" thickBot="1">
      <c r="B8061" s="66"/>
      <c r="C8061" s="67"/>
      <c r="D8061" s="68">
        <f>AVERAGE(D8057:D8060)</f>
        <v>9.5121874999999978</v>
      </c>
      <c r="E8061" s="26">
        <f>AVERAGE(E8057:E8060)</f>
        <v>9.5371874999999999</v>
      </c>
      <c r="F8061" s="26">
        <f>AVERAGE(F8057:F8060)</f>
        <v>9.5621875000000003</v>
      </c>
      <c r="H8061" s="74"/>
    </row>
    <row r="8062" spans="2:8" ht="19.5" hidden="1" customHeight="1" thickTop="1">
      <c r="B8062" s="33"/>
      <c r="C8062" s="29"/>
      <c r="D8062" s="30"/>
      <c r="E8062" s="56"/>
      <c r="F8062" s="32"/>
      <c r="H8062" s="74"/>
    </row>
    <row r="8063" spans="2:8" ht="19.5" hidden="1" customHeight="1">
      <c r="B8063" s="33">
        <f>B8058+1</f>
        <v>43181</v>
      </c>
      <c r="C8063" s="34">
        <v>0.39583333333333331</v>
      </c>
      <c r="D8063" s="15">
        <v>9.5196875000000016</v>
      </c>
      <c r="E8063" s="35">
        <v>9.5446874999999984</v>
      </c>
      <c r="F8063" s="35">
        <v>9.569687499999997</v>
      </c>
      <c r="H8063" s="74"/>
    </row>
    <row r="8064" spans="2:8" ht="19.5" hidden="1" customHeight="1">
      <c r="B8064" s="33"/>
      <c r="C8064" s="34">
        <v>0.52083333333333337</v>
      </c>
      <c r="D8064" s="15">
        <v>9.5046875000000011</v>
      </c>
      <c r="E8064" s="35">
        <v>9.5296875000000014</v>
      </c>
      <c r="F8064" s="35">
        <v>9.5546875</v>
      </c>
      <c r="H8064" s="74"/>
    </row>
    <row r="8065" spans="2:8" ht="19.5" hidden="1" customHeight="1">
      <c r="B8065" s="51"/>
      <c r="C8065" s="57">
        <v>0.64583333333333337</v>
      </c>
      <c r="D8065" s="63">
        <v>9.5012500000000006</v>
      </c>
      <c r="E8065" s="35">
        <v>9.526250000000001</v>
      </c>
      <c r="F8065" s="65">
        <v>9.5512499999999996</v>
      </c>
      <c r="H8065" s="74"/>
    </row>
    <row r="8066" spans="2:8" ht="19.5" hidden="1" customHeight="1" thickBot="1">
      <c r="B8066" s="66"/>
      <c r="C8066" s="67"/>
      <c r="D8066" s="68">
        <f>AVERAGE(D8062:D8065)</f>
        <v>9.5085416666666678</v>
      </c>
      <c r="E8066" s="26">
        <f>AVERAGE(E8062:E8065)</f>
        <v>9.5335416666666664</v>
      </c>
      <c r="F8066" s="26">
        <f>AVERAGE(F8062:F8065)</f>
        <v>9.5585416666666649</v>
      </c>
      <c r="H8066" s="74"/>
    </row>
    <row r="8067" spans="2:8" ht="19.5" hidden="1" customHeight="1" thickTop="1">
      <c r="B8067" s="33"/>
      <c r="C8067" s="29"/>
      <c r="D8067" s="30"/>
      <c r="E8067" s="56"/>
      <c r="F8067" s="32"/>
      <c r="H8067" s="74"/>
    </row>
    <row r="8068" spans="2:8" ht="19.5" hidden="1" customHeight="1">
      <c r="B8068" s="33">
        <f>B8063+1</f>
        <v>43182</v>
      </c>
      <c r="C8068" s="34">
        <v>0.39583333333333331</v>
      </c>
      <c r="D8068" s="15">
        <v>9.4893750000000008</v>
      </c>
      <c r="E8068" s="35">
        <v>9.5140625000000014</v>
      </c>
      <c r="F8068" s="35">
        <v>9.5387500000000003</v>
      </c>
      <c r="H8068" s="74"/>
    </row>
    <row r="8069" spans="2:8" ht="19.5" hidden="1" customHeight="1">
      <c r="B8069" s="33"/>
      <c r="C8069" s="34">
        <v>0.52083333333333337</v>
      </c>
      <c r="D8069" s="15">
        <v>9.4596874999999994</v>
      </c>
      <c r="E8069" s="35">
        <v>9.4846874999999997</v>
      </c>
      <c r="F8069" s="35">
        <v>9.5096875000000001</v>
      </c>
      <c r="H8069" s="74"/>
    </row>
    <row r="8070" spans="2:8" ht="19.5" hidden="1" customHeight="1">
      <c r="B8070" s="51"/>
      <c r="C8070" s="57">
        <v>0.64583333333333337</v>
      </c>
      <c r="D8070" s="63">
        <v>9.4550000000000001</v>
      </c>
      <c r="E8070" s="35">
        <v>9.48</v>
      </c>
      <c r="F8070" s="65">
        <v>9.504999999999999</v>
      </c>
      <c r="H8070" s="74"/>
    </row>
    <row r="8071" spans="2:8" ht="19.5" hidden="1" customHeight="1" thickBot="1">
      <c r="B8071" s="66"/>
      <c r="C8071" s="67"/>
      <c r="D8071" s="68">
        <f>AVERAGE(D8067:D8070)</f>
        <v>9.468020833333334</v>
      </c>
      <c r="E8071" s="26">
        <f>AVERAGE(E8067:E8070)</f>
        <v>9.4929166666666678</v>
      </c>
      <c r="F8071" s="26">
        <f>AVERAGE(F8067:F8070)</f>
        <v>9.5178124999999998</v>
      </c>
      <c r="H8071" s="74"/>
    </row>
    <row r="8072" spans="2:8" ht="19.5" hidden="1" customHeight="1" thickTop="1">
      <c r="B8072" s="33"/>
      <c r="C8072" s="29"/>
      <c r="D8072" s="30"/>
      <c r="E8072" s="56"/>
      <c r="F8072" s="32"/>
      <c r="H8072" s="74"/>
    </row>
    <row r="8073" spans="2:8" ht="19.5" hidden="1" customHeight="1">
      <c r="B8073" s="33">
        <f>B8068+3</f>
        <v>43185</v>
      </c>
      <c r="C8073" s="34">
        <v>0.39583333333333331</v>
      </c>
      <c r="D8073" s="82">
        <v>9.4499999999999975</v>
      </c>
      <c r="E8073" s="83">
        <v>9.4749999999999979</v>
      </c>
      <c r="F8073" s="83">
        <v>9.5</v>
      </c>
      <c r="H8073" s="74"/>
    </row>
    <row r="8074" spans="2:8" ht="19.5" hidden="1" customHeight="1">
      <c r="B8074" s="33"/>
      <c r="C8074" s="34">
        <v>0.52083333333333337</v>
      </c>
      <c r="D8074" s="15">
        <v>9.4449999999999985</v>
      </c>
      <c r="E8074" s="35">
        <v>9.4699999999999989</v>
      </c>
      <c r="F8074" s="35">
        <v>9.495000000000001</v>
      </c>
      <c r="H8074" s="74"/>
    </row>
    <row r="8075" spans="2:8" ht="19.5" hidden="1" customHeight="1">
      <c r="B8075" s="51"/>
      <c r="C8075" s="57">
        <v>0.64583333333333337</v>
      </c>
      <c r="D8075" s="63">
        <v>9.4487499999999986</v>
      </c>
      <c r="E8075" s="35">
        <v>9.473749999999999</v>
      </c>
      <c r="F8075" s="65">
        <v>9.4987500000000011</v>
      </c>
      <c r="H8075" s="74"/>
    </row>
    <row r="8076" spans="2:8" ht="19.5" hidden="1" customHeight="1" thickBot="1">
      <c r="B8076" s="66"/>
      <c r="C8076" s="67"/>
      <c r="D8076" s="68">
        <f>AVERAGE(D8072:D8075)</f>
        <v>9.4479166666666643</v>
      </c>
      <c r="E8076" s="26">
        <f>AVERAGE(E8072:E8075)</f>
        <v>9.4729166666666647</v>
      </c>
      <c r="F8076" s="26">
        <f>AVERAGE(F8072:F8075)</f>
        <v>9.4979166666666668</v>
      </c>
      <c r="H8076" s="74"/>
    </row>
    <row r="8077" spans="2:8" ht="19.5" hidden="1" customHeight="1" thickTop="1">
      <c r="B8077" s="33"/>
      <c r="C8077" s="29"/>
      <c r="D8077" s="30"/>
      <c r="E8077" s="56"/>
      <c r="F8077" s="32"/>
      <c r="H8077" s="74"/>
    </row>
    <row r="8078" spans="2:8" ht="19.5" hidden="1" customHeight="1">
      <c r="B8078" s="33">
        <f>B8073+1</f>
        <v>43186</v>
      </c>
      <c r="C8078" s="34">
        <v>0.39583333333333331</v>
      </c>
      <c r="D8078" s="82">
        <v>9.4468749999999986</v>
      </c>
      <c r="E8078" s="83">
        <v>9.4718749999999989</v>
      </c>
      <c r="F8078" s="83">
        <v>9.4968749999999993</v>
      </c>
      <c r="H8078" s="74"/>
    </row>
    <row r="8079" spans="2:8" ht="19.5" hidden="1" customHeight="1">
      <c r="B8079" s="33"/>
      <c r="C8079" s="34">
        <v>0.52083333333333337</v>
      </c>
      <c r="D8079" s="15">
        <v>9.4468749999999986</v>
      </c>
      <c r="E8079" s="35">
        <v>9.4718749999999989</v>
      </c>
      <c r="F8079" s="35">
        <v>9.4968749999999993</v>
      </c>
      <c r="H8079" s="74"/>
    </row>
    <row r="8080" spans="2:8" ht="19.5" hidden="1" customHeight="1">
      <c r="B8080" s="51"/>
      <c r="C8080" s="57">
        <v>0.64583333333333337</v>
      </c>
      <c r="D8080" s="63">
        <v>9.4440624999999976</v>
      </c>
      <c r="E8080" s="35">
        <v>9.4690624999999979</v>
      </c>
      <c r="F8080" s="65">
        <v>9.4940624999999983</v>
      </c>
      <c r="H8080" s="74"/>
    </row>
    <row r="8081" spans="2:8" ht="19.5" hidden="1" customHeight="1" thickBot="1">
      <c r="B8081" s="66"/>
      <c r="C8081" s="67"/>
      <c r="D8081" s="68">
        <f>AVERAGE(D8077:D8080)</f>
        <v>9.4459374999999977</v>
      </c>
      <c r="E8081" s="26">
        <f>AVERAGE(E8077:E8080)</f>
        <v>9.470937499999998</v>
      </c>
      <c r="F8081" s="26">
        <f>AVERAGE(F8077:F8080)</f>
        <v>9.4959374999999984</v>
      </c>
      <c r="H8081" s="74"/>
    </row>
    <row r="8082" spans="2:8" ht="19.5" hidden="1" customHeight="1" thickTop="1">
      <c r="B8082" s="33"/>
      <c r="C8082" s="29"/>
      <c r="D8082" s="30"/>
      <c r="E8082" s="56"/>
      <c r="F8082" s="32"/>
      <c r="H8082" s="74"/>
    </row>
    <row r="8083" spans="2:8" ht="19.5" hidden="1" customHeight="1">
      <c r="B8083" s="33">
        <f>B8078+1</f>
        <v>43187</v>
      </c>
      <c r="C8083" s="34">
        <v>0.39583333333333331</v>
      </c>
      <c r="D8083" s="82">
        <v>9.4421874999999975</v>
      </c>
      <c r="E8083" s="83">
        <v>9.4671874999999979</v>
      </c>
      <c r="F8083" s="83">
        <v>9.4921875</v>
      </c>
      <c r="H8083" s="74"/>
    </row>
    <row r="8084" spans="2:8" ht="19.5" hidden="1" customHeight="1">
      <c r="B8084" s="33"/>
      <c r="C8084" s="34">
        <v>0.52083333333333337</v>
      </c>
      <c r="D8084" s="15">
        <v>9.4431250000000002</v>
      </c>
      <c r="E8084" s="35">
        <v>9.4681249999999988</v>
      </c>
      <c r="F8084" s="35">
        <v>9.4931249999999991</v>
      </c>
      <c r="H8084" s="74"/>
    </row>
    <row r="8085" spans="2:8" ht="19.5" hidden="1" customHeight="1">
      <c r="B8085" s="51"/>
      <c r="C8085" s="57">
        <v>0.64583333333333337</v>
      </c>
      <c r="D8085" s="63">
        <v>9.4487499999999986</v>
      </c>
      <c r="E8085" s="35">
        <v>9.473749999999999</v>
      </c>
      <c r="F8085" s="65">
        <v>9.4987500000000011</v>
      </c>
      <c r="H8085" s="74"/>
    </row>
    <row r="8086" spans="2:8" ht="19.5" hidden="1" customHeight="1" thickBot="1">
      <c r="B8086" s="66"/>
      <c r="C8086" s="67"/>
      <c r="D8086" s="68">
        <f>AVERAGE(D8082:D8085)</f>
        <v>9.4446874999999988</v>
      </c>
      <c r="E8086" s="26">
        <f>AVERAGE(E8082:E8085)</f>
        <v>9.4696874999999974</v>
      </c>
      <c r="F8086" s="26">
        <f>AVERAGE(F8082:F8085)</f>
        <v>9.4946874999999995</v>
      </c>
      <c r="H8086" s="74"/>
    </row>
    <row r="8087" spans="2:8" ht="19.5" hidden="1" customHeight="1" thickTop="1">
      <c r="B8087" s="33"/>
      <c r="C8087" s="84"/>
      <c r="D8087" s="31"/>
      <c r="E8087" s="31"/>
      <c r="F8087" s="31"/>
      <c r="H8087" s="74"/>
    </row>
    <row r="8088" spans="2:8" ht="19.5" hidden="1" customHeight="1">
      <c r="B8088" s="33">
        <f>B8083+1</f>
        <v>43188</v>
      </c>
      <c r="C8088" s="84">
        <v>0.39583333333333331</v>
      </c>
      <c r="D8088" s="83">
        <v>9.4487499999999986</v>
      </c>
      <c r="E8088" s="83">
        <v>9.473749999999999</v>
      </c>
      <c r="F8088" s="83">
        <v>9.4987500000000011</v>
      </c>
      <c r="H8088" s="74"/>
    </row>
    <row r="8089" spans="2:8" ht="19.5" hidden="1" customHeight="1">
      <c r="B8089" s="33"/>
      <c r="C8089" s="84">
        <v>0.52083333333333337</v>
      </c>
      <c r="D8089" s="35">
        <v>9.4499999999999993</v>
      </c>
      <c r="E8089" s="35">
        <v>9.4749999999999996</v>
      </c>
      <c r="F8089" s="35">
        <v>9.5</v>
      </c>
      <c r="H8089" s="74"/>
    </row>
    <row r="8090" spans="2:8" ht="19.5" hidden="1" customHeight="1">
      <c r="B8090" s="51"/>
      <c r="C8090" s="85">
        <v>0.64583333333333337</v>
      </c>
      <c r="D8090" s="64">
        <v>9.4500000000000011</v>
      </c>
      <c r="E8090" s="64">
        <v>9.4750000000000014</v>
      </c>
      <c r="F8090" s="64">
        <v>9.5</v>
      </c>
      <c r="H8090" s="74"/>
    </row>
    <row r="8091" spans="2:8" ht="19.5" hidden="1" customHeight="1" thickBot="1">
      <c r="B8091" s="66"/>
      <c r="C8091" s="67"/>
      <c r="D8091" s="68">
        <f>AVERAGE(D8087:D8090)</f>
        <v>9.4495833333333348</v>
      </c>
      <c r="E8091" s="26">
        <f>AVERAGE(E8087:E8090)</f>
        <v>9.4745833333333334</v>
      </c>
      <c r="F8091" s="26">
        <f>AVERAGE(F8087:F8090)</f>
        <v>9.4995833333333337</v>
      </c>
      <c r="H8091" s="74"/>
    </row>
    <row r="8092" spans="2:8" ht="19.5" hidden="1" customHeight="1" thickTop="1">
      <c r="B8092" s="33"/>
      <c r="C8092" s="84"/>
      <c r="D8092" s="31"/>
      <c r="E8092" s="31"/>
      <c r="F8092" s="31"/>
      <c r="H8092" s="74"/>
    </row>
    <row r="8093" spans="2:8" ht="19.5" hidden="1" customHeight="1">
      <c r="B8093" s="33">
        <f>B8088+5</f>
        <v>43193</v>
      </c>
      <c r="C8093" s="84">
        <v>0.39583333333333331</v>
      </c>
      <c r="D8093" s="83">
        <v>9.4459374999999994</v>
      </c>
      <c r="E8093" s="83">
        <v>9.4709374999999998</v>
      </c>
      <c r="F8093" s="83">
        <v>9.4959375000000001</v>
      </c>
      <c r="H8093" s="74"/>
    </row>
    <row r="8094" spans="2:8" ht="19.5" hidden="1" customHeight="1">
      <c r="B8094" s="33"/>
      <c r="C8094" s="84">
        <v>0.52083333333333337</v>
      </c>
      <c r="D8094" s="35">
        <v>9.4246875000000028</v>
      </c>
      <c r="E8094" s="35">
        <v>9.4496875000000014</v>
      </c>
      <c r="F8094" s="35">
        <v>9.4746874999999999</v>
      </c>
      <c r="H8094" s="74"/>
    </row>
    <row r="8095" spans="2:8" ht="19.5" hidden="1" customHeight="1">
      <c r="B8095" s="51"/>
      <c r="C8095" s="85">
        <v>0.64583333333333337</v>
      </c>
      <c r="D8095" s="64">
        <v>9.3450000000000006</v>
      </c>
      <c r="E8095" s="64">
        <v>9.370000000000001</v>
      </c>
      <c r="F8095" s="64">
        <v>9.3950000000000014</v>
      </c>
      <c r="H8095" s="74"/>
    </row>
    <row r="8096" spans="2:8" ht="19.5" hidden="1" customHeight="1" thickBot="1">
      <c r="B8096" s="66"/>
      <c r="C8096" s="67"/>
      <c r="D8096" s="68">
        <f>AVERAGE(D8092:D8095)</f>
        <v>9.4052083333333343</v>
      </c>
      <c r="E8096" s="26">
        <f>AVERAGE(E8092:E8095)</f>
        <v>9.4302083333333346</v>
      </c>
      <c r="F8096" s="26">
        <f>AVERAGE(F8092:F8095)</f>
        <v>9.4552083333333332</v>
      </c>
      <c r="H8096" s="74"/>
    </row>
    <row r="8097" spans="2:8" ht="19.5" hidden="1" customHeight="1" thickTop="1">
      <c r="B8097" s="33"/>
      <c r="C8097" s="84"/>
      <c r="D8097" s="31"/>
      <c r="E8097" s="31"/>
      <c r="F8097" s="31"/>
      <c r="H8097" s="74"/>
    </row>
    <row r="8098" spans="2:8" ht="19.5" hidden="1" customHeight="1">
      <c r="B8098" s="33">
        <f>B8093+1</f>
        <v>43194</v>
      </c>
      <c r="C8098" s="84">
        <v>0.39583333333333331</v>
      </c>
      <c r="D8098" s="83">
        <v>9.3337500000000002</v>
      </c>
      <c r="E8098" s="83">
        <v>9.3587500000000006</v>
      </c>
      <c r="F8098" s="83">
        <v>9.3837499999999991</v>
      </c>
      <c r="H8098" s="74"/>
    </row>
    <row r="8099" spans="2:8" ht="19.5" hidden="1" customHeight="1">
      <c r="B8099" s="33"/>
      <c r="C8099" s="84">
        <v>0.52083333333333337</v>
      </c>
      <c r="D8099" s="35">
        <v>9.2768749999999986</v>
      </c>
      <c r="E8099" s="35">
        <v>9.301874999999999</v>
      </c>
      <c r="F8099" s="35">
        <v>9.3268750000000011</v>
      </c>
      <c r="H8099" s="74"/>
    </row>
    <row r="8100" spans="2:8" ht="19.5" hidden="1" customHeight="1">
      <c r="B8100" s="51"/>
      <c r="C8100" s="85">
        <v>0.64583333333333337</v>
      </c>
      <c r="D8100" s="64">
        <v>9.2843750000000007</v>
      </c>
      <c r="E8100" s="64">
        <v>9.3093749999999993</v>
      </c>
      <c r="F8100" s="64">
        <v>9.3343749999999996</v>
      </c>
      <c r="H8100" s="74"/>
    </row>
    <row r="8101" spans="2:8" ht="19.5" hidden="1" customHeight="1" thickBot="1">
      <c r="B8101" s="66"/>
      <c r="C8101" s="67"/>
      <c r="D8101" s="68">
        <f>AVERAGE(D8097:D8100)</f>
        <v>9.2983333333333338</v>
      </c>
      <c r="E8101" s="26">
        <f>AVERAGE(E8097:E8100)</f>
        <v>9.3233333333333324</v>
      </c>
      <c r="F8101" s="26">
        <f>AVERAGE(F8097:F8100)</f>
        <v>9.3483333333333345</v>
      </c>
      <c r="H8101" s="74"/>
    </row>
    <row r="8102" spans="2:8" ht="19.5" hidden="1" customHeight="1" thickTop="1">
      <c r="B8102" s="86"/>
      <c r="C8102" s="34"/>
      <c r="D8102" s="30"/>
      <c r="E8102" s="31"/>
      <c r="F8102" s="30"/>
      <c r="H8102" s="74"/>
    </row>
    <row r="8103" spans="2:8" ht="19.5" hidden="1" customHeight="1">
      <c r="B8103" s="2">
        <f>B8098+1</f>
        <v>43195</v>
      </c>
      <c r="C8103" s="34">
        <v>0.39583333333333331</v>
      </c>
      <c r="D8103" s="82">
        <v>9.3081250000000004</v>
      </c>
      <c r="E8103" s="83">
        <v>9.333124999999999</v>
      </c>
      <c r="F8103" s="87">
        <v>9.3581249999999994</v>
      </c>
      <c r="H8103" s="74"/>
    </row>
    <row r="8104" spans="2:8" ht="19.5" hidden="1" customHeight="1">
      <c r="B8104" s="2"/>
      <c r="C8104" s="34">
        <v>0.52083333333333337</v>
      </c>
      <c r="D8104" s="82">
        <v>9.3749999999999982</v>
      </c>
      <c r="E8104" s="83">
        <v>9.3993749999999991</v>
      </c>
      <c r="F8104" s="87">
        <v>9.4237500000000001</v>
      </c>
      <c r="H8104" s="74"/>
    </row>
    <row r="8105" spans="2:8" ht="19.5" hidden="1" customHeight="1">
      <c r="B8105" s="62"/>
      <c r="C8105" s="57">
        <v>0.64583333333333337</v>
      </c>
      <c r="D8105" s="82">
        <v>9.3818749999999991</v>
      </c>
      <c r="E8105" s="88">
        <v>9.40625</v>
      </c>
      <c r="F8105" s="87">
        <v>9.4306249999999991</v>
      </c>
      <c r="H8105" s="74"/>
    </row>
    <row r="8106" spans="2:8" ht="19.5" hidden="1" customHeight="1" thickBot="1">
      <c r="B8106" s="66"/>
      <c r="C8106" s="67"/>
      <c r="D8106" s="68">
        <f>AVERAGE(D8102:D8105)</f>
        <v>9.3549999999999986</v>
      </c>
      <c r="E8106" s="26">
        <f>AVERAGE(E8102:E8105)</f>
        <v>9.3795833333333327</v>
      </c>
      <c r="F8106" s="26">
        <f>AVERAGE(F8102:F8105)</f>
        <v>9.4041666666666668</v>
      </c>
      <c r="H8106" s="74"/>
    </row>
    <row r="8107" spans="2:8" ht="19.5" hidden="1" customHeight="1" thickTop="1">
      <c r="B8107" s="86"/>
      <c r="C8107" s="47"/>
      <c r="D8107" s="89"/>
      <c r="E8107" s="89"/>
      <c r="F8107" s="31"/>
      <c r="H8107" s="74"/>
    </row>
    <row r="8108" spans="2:8" ht="19.5" hidden="1" customHeight="1">
      <c r="B8108" s="2">
        <f>B8103+1</f>
        <v>43196</v>
      </c>
      <c r="C8108" s="47">
        <v>0.39583333333333331</v>
      </c>
      <c r="D8108" s="90">
        <v>9.3828125</v>
      </c>
      <c r="E8108" s="90">
        <v>9.4078125000000004</v>
      </c>
      <c r="F8108" s="83">
        <v>9.4328125000000007</v>
      </c>
      <c r="H8108" s="74"/>
    </row>
    <row r="8109" spans="2:8" ht="19.5" hidden="1" customHeight="1">
      <c r="B8109" s="2"/>
      <c r="C8109" s="47">
        <v>0.52083333333333337</v>
      </c>
      <c r="D8109" s="90">
        <v>9.3753124999999997</v>
      </c>
      <c r="E8109" s="90">
        <v>9.3999999999999986</v>
      </c>
      <c r="F8109" s="83">
        <v>9.4246874999999992</v>
      </c>
      <c r="H8109" s="74"/>
    </row>
    <row r="8110" spans="2:8" ht="19.5" hidden="1" customHeight="1">
      <c r="B8110" s="62"/>
      <c r="C8110" s="52">
        <v>0.64583333333333337</v>
      </c>
      <c r="D8110" s="91">
        <v>9.3821874999999988</v>
      </c>
      <c r="E8110" s="91">
        <v>9.4071874999999991</v>
      </c>
      <c r="F8110" s="88">
        <v>9.4321874999999995</v>
      </c>
      <c r="H8110" s="74"/>
    </row>
    <row r="8111" spans="2:8" ht="19.5" hidden="1" customHeight="1" thickBot="1">
      <c r="B8111" s="66"/>
      <c r="C8111" s="67"/>
      <c r="D8111" s="68">
        <f>AVERAGE(D8107:D8110)</f>
        <v>9.3801041666666674</v>
      </c>
      <c r="E8111" s="26">
        <f>AVERAGE(E8107:E8110)</f>
        <v>9.4049999999999994</v>
      </c>
      <c r="F8111" s="26">
        <f>AVERAGE(F8107:F8110)</f>
        <v>9.4298958333333331</v>
      </c>
      <c r="H8111" s="74"/>
    </row>
    <row r="8112" spans="2:8" ht="19.5" hidden="1" customHeight="1" thickTop="1">
      <c r="B8112" s="86"/>
      <c r="C8112" s="34"/>
      <c r="D8112" s="92"/>
      <c r="E8112" s="93"/>
      <c r="F8112" s="93"/>
      <c r="H8112" s="74"/>
    </row>
    <row r="8113" spans="2:8" ht="19.5" hidden="1" customHeight="1">
      <c r="B8113" s="2">
        <f>B8108+3</f>
        <v>43199</v>
      </c>
      <c r="C8113" s="34">
        <v>0.39583333333333331</v>
      </c>
      <c r="D8113" s="82">
        <v>9.3871875000000014</v>
      </c>
      <c r="E8113" s="90">
        <v>9.4121874999999999</v>
      </c>
      <c r="F8113" s="83">
        <v>9.4371874999999985</v>
      </c>
      <c r="H8113" s="74"/>
    </row>
    <row r="8114" spans="2:8" ht="19.5" hidden="1" customHeight="1">
      <c r="B8114" s="2"/>
      <c r="C8114" s="34">
        <v>0.52083333333333337</v>
      </c>
      <c r="D8114" s="82">
        <v>9.3965625000000017</v>
      </c>
      <c r="E8114" s="90">
        <v>9.4215625000000003</v>
      </c>
      <c r="F8114" s="83">
        <v>9.4465624999999989</v>
      </c>
      <c r="H8114" s="74"/>
    </row>
    <row r="8115" spans="2:8" ht="19.5" hidden="1" customHeight="1">
      <c r="B8115" s="62"/>
      <c r="C8115" s="57">
        <v>0.64583333333333337</v>
      </c>
      <c r="D8115" s="94">
        <v>9.3971875000000011</v>
      </c>
      <c r="E8115" s="91">
        <v>9.4221874999999997</v>
      </c>
      <c r="F8115" s="88">
        <v>9.4471875000000001</v>
      </c>
      <c r="H8115" s="74"/>
    </row>
    <row r="8116" spans="2:8" ht="19.5" hidden="1" customHeight="1" thickBot="1">
      <c r="B8116" s="66"/>
      <c r="C8116" s="67"/>
      <c r="D8116" s="68">
        <f>AVERAGE(D8112:D8115)</f>
        <v>9.3936458333333359</v>
      </c>
      <c r="E8116" s="26">
        <f>AVERAGE(E8112:E8115)</f>
        <v>9.4186458333333345</v>
      </c>
      <c r="F8116" s="26">
        <f>AVERAGE(F8112:F8115)</f>
        <v>9.4436458333333331</v>
      </c>
      <c r="H8116" s="74"/>
    </row>
    <row r="8117" spans="2:8" ht="19.5" hidden="1" customHeight="1" thickTop="1">
      <c r="B8117" s="86"/>
      <c r="C8117" s="34"/>
      <c r="D8117" s="92"/>
      <c r="E8117" s="93"/>
      <c r="F8117" s="93"/>
      <c r="H8117" s="74"/>
    </row>
    <row r="8118" spans="2:8" ht="19.5" hidden="1" customHeight="1">
      <c r="B8118" s="2">
        <f>B8113+1</f>
        <v>43200</v>
      </c>
      <c r="C8118" s="34">
        <v>0.39583333333333331</v>
      </c>
      <c r="D8118" s="82">
        <v>9.4156250000000021</v>
      </c>
      <c r="E8118" s="90">
        <v>9.4406250000000007</v>
      </c>
      <c r="F8118" s="83">
        <v>9.4656249999999993</v>
      </c>
      <c r="H8118" s="74"/>
    </row>
    <row r="8119" spans="2:8" ht="19.5" hidden="1" customHeight="1">
      <c r="B8119" s="2"/>
      <c r="C8119" s="34">
        <v>0.52083333333333337</v>
      </c>
      <c r="D8119" s="82">
        <v>9.4334375000000001</v>
      </c>
      <c r="E8119" s="90">
        <v>9.4584375000000005</v>
      </c>
      <c r="F8119" s="83">
        <v>9.4834375000000009</v>
      </c>
      <c r="H8119" s="74"/>
    </row>
    <row r="8120" spans="2:8" ht="19.5" hidden="1" customHeight="1">
      <c r="B8120" s="62"/>
      <c r="C8120" s="57">
        <v>0.64583333333333337</v>
      </c>
      <c r="D8120" s="94">
        <v>9.4406249999999989</v>
      </c>
      <c r="E8120" s="91">
        <v>9.4656249999999993</v>
      </c>
      <c r="F8120" s="88">
        <v>9.4906249999999996</v>
      </c>
      <c r="H8120" s="74"/>
    </row>
    <row r="8121" spans="2:8" ht="19.5" hidden="1" customHeight="1" thickBot="1">
      <c r="B8121" s="66"/>
      <c r="C8121" s="67"/>
      <c r="D8121" s="68">
        <f>AVERAGE(D8117:D8120)</f>
        <v>9.4298958333333331</v>
      </c>
      <c r="E8121" s="26">
        <f>AVERAGE(E8117:E8120)</f>
        <v>9.4548958333333335</v>
      </c>
      <c r="F8121" s="26">
        <f>AVERAGE(F8117:F8120)</f>
        <v>9.4798958333333321</v>
      </c>
      <c r="H8121" s="74"/>
    </row>
    <row r="8122" spans="2:8" ht="19.5" hidden="1" customHeight="1" thickTop="1">
      <c r="B8122" s="86"/>
      <c r="C8122" s="34"/>
      <c r="D8122" s="92"/>
      <c r="E8122" s="93"/>
      <c r="F8122" s="93"/>
      <c r="H8122" s="74"/>
    </row>
    <row r="8123" spans="2:8" ht="19.5" hidden="1" customHeight="1">
      <c r="B8123" s="2">
        <f>B8118+1</f>
        <v>43201</v>
      </c>
      <c r="C8123" s="34">
        <v>0.39583333333333331</v>
      </c>
      <c r="D8123" s="82">
        <v>9.4412500000000001</v>
      </c>
      <c r="E8123" s="90">
        <v>9.4662500000000005</v>
      </c>
      <c r="F8123" s="83">
        <v>9.4912500000000009</v>
      </c>
      <c r="H8123" s="74"/>
    </row>
    <row r="8124" spans="2:8" ht="19.5" hidden="1" customHeight="1">
      <c r="B8124" s="2"/>
      <c r="C8124" s="34">
        <v>0.52083333333333337</v>
      </c>
      <c r="D8124" s="82">
        <v>9.4434374999999999</v>
      </c>
      <c r="E8124" s="90">
        <v>9.4684375000000003</v>
      </c>
      <c r="F8124" s="83">
        <v>9.4934375000000006</v>
      </c>
      <c r="H8124" s="74"/>
    </row>
    <row r="8125" spans="2:8" ht="19.5" hidden="1" customHeight="1">
      <c r="B8125" s="62"/>
      <c r="C8125" s="57">
        <v>0.64583333333333337</v>
      </c>
      <c r="D8125" s="94">
        <v>9.4390624999999986</v>
      </c>
      <c r="E8125" s="91">
        <v>9.4640625000000007</v>
      </c>
      <c r="F8125" s="88">
        <v>9.4890625000000011</v>
      </c>
      <c r="H8125" s="74"/>
    </row>
    <row r="8126" spans="2:8" ht="19.5" hidden="1" customHeight="1" thickBot="1">
      <c r="B8126" s="66"/>
      <c r="C8126" s="67"/>
      <c r="D8126" s="68">
        <f>AVERAGE(D8122:D8125)</f>
        <v>9.4412499999999984</v>
      </c>
      <c r="E8126" s="26">
        <f>AVERAGE(E8122:E8125)</f>
        <v>9.4662500000000005</v>
      </c>
      <c r="F8126" s="26">
        <f>AVERAGE(F8122:F8125)</f>
        <v>9.4912500000000009</v>
      </c>
      <c r="H8126" s="74"/>
    </row>
    <row r="8127" spans="2:8" ht="19.5" hidden="1" customHeight="1" thickTop="1">
      <c r="B8127" s="86"/>
      <c r="C8127" s="34"/>
      <c r="D8127" s="92"/>
      <c r="E8127" s="93"/>
      <c r="F8127" s="93"/>
      <c r="H8127" s="74"/>
    </row>
    <row r="8128" spans="2:8" ht="19.5" hidden="1" customHeight="1">
      <c r="B8128" s="2">
        <f>B8123+1</f>
        <v>43202</v>
      </c>
      <c r="C8128" s="34">
        <v>0.39583333333333331</v>
      </c>
      <c r="D8128" s="82">
        <v>9.450312499999999</v>
      </c>
      <c r="E8128" s="90">
        <v>9.4753124999999994</v>
      </c>
      <c r="F8128" s="83">
        <v>9.5003124999999997</v>
      </c>
      <c r="H8128" s="74"/>
    </row>
    <row r="8129" spans="2:1620" ht="19.5" hidden="1" customHeight="1">
      <c r="B8129" s="2"/>
      <c r="C8129" s="34">
        <v>0.52083333333333337</v>
      </c>
      <c r="D8129" s="82">
        <v>9.4943749999999998</v>
      </c>
      <c r="E8129" s="90">
        <v>9.5178125000000016</v>
      </c>
      <c r="F8129" s="83">
        <v>9.5412500000000016</v>
      </c>
      <c r="H8129" s="74"/>
    </row>
    <row r="8130" spans="2:1620" ht="19.5" hidden="1" customHeight="1">
      <c r="B8130" s="62"/>
      <c r="C8130" s="57">
        <v>0.64583333333333337</v>
      </c>
      <c r="D8130" s="94">
        <v>9.4987500000000011</v>
      </c>
      <c r="E8130" s="91">
        <v>9.5237500000000015</v>
      </c>
      <c r="F8130" s="91">
        <v>9.5487500000000018</v>
      </c>
      <c r="H8130" s="95"/>
    </row>
    <row r="8131" spans="2:1620" s="96" customFormat="1" ht="19.5" hidden="1" customHeight="1" thickBot="1">
      <c r="B8131" s="66"/>
      <c r="C8131" s="67"/>
      <c r="D8131" s="68">
        <f>AVERAGE(D8127:D8130)</f>
        <v>9.4811458333333345</v>
      </c>
      <c r="E8131" s="26">
        <f>AVERAGE(E8127:E8130)</f>
        <v>9.5056250000000002</v>
      </c>
      <c r="F8131" s="71">
        <f>AVERAGE(F8127:F8130)</f>
        <v>9.5301041666666677</v>
      </c>
      <c r="G8131"/>
      <c r="H8131" s="95"/>
      <c r="I8131"/>
      <c r="J8131"/>
      <c r="K8131"/>
      <c r="L8131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  <c r="AH8131"/>
      <c r="AI8131"/>
      <c r="AJ8131"/>
      <c r="AK8131"/>
      <c r="AL8131"/>
      <c r="AM8131"/>
      <c r="AN8131"/>
      <c r="AO8131"/>
      <c r="AP8131"/>
      <c r="AQ8131"/>
      <c r="AR8131"/>
      <c r="AS8131"/>
      <c r="AT8131"/>
      <c r="AU8131"/>
      <c r="AV8131"/>
      <c r="AW8131"/>
      <c r="AX8131"/>
      <c r="AY8131"/>
      <c r="AZ8131"/>
      <c r="BA8131"/>
      <c r="BB8131"/>
      <c r="BC8131"/>
      <c r="BD8131"/>
      <c r="BE8131"/>
      <c r="BF8131"/>
      <c r="BG8131"/>
      <c r="BH8131"/>
      <c r="BI8131"/>
      <c r="BJ8131"/>
      <c r="BK8131"/>
      <c r="BL8131"/>
      <c r="BM8131"/>
      <c r="BN8131"/>
      <c r="BO8131"/>
      <c r="BP8131"/>
      <c r="BQ8131"/>
      <c r="BR8131"/>
      <c r="BS8131"/>
      <c r="BT8131"/>
      <c r="BU8131"/>
      <c r="BV8131"/>
      <c r="BW8131"/>
      <c r="BX8131"/>
      <c r="BY8131"/>
      <c r="BZ8131"/>
      <c r="CA8131"/>
      <c r="CB8131"/>
      <c r="CC8131"/>
      <c r="CD8131"/>
      <c r="CE8131"/>
      <c r="CF8131"/>
      <c r="CG8131"/>
      <c r="CH8131"/>
      <c r="CI8131"/>
      <c r="CJ8131"/>
      <c r="CK8131"/>
      <c r="CL8131"/>
      <c r="CM8131"/>
      <c r="CN8131"/>
      <c r="CO8131"/>
      <c r="CP8131"/>
      <c r="CQ8131"/>
      <c r="CR8131"/>
      <c r="CS8131"/>
      <c r="CT8131"/>
      <c r="CU8131"/>
      <c r="CV8131"/>
      <c r="CW8131"/>
      <c r="CX8131"/>
      <c r="CY8131"/>
      <c r="CZ8131"/>
      <c r="DA8131"/>
      <c r="DB8131"/>
      <c r="DC8131"/>
      <c r="DD8131"/>
      <c r="DE8131"/>
      <c r="DF8131"/>
      <c r="DG8131"/>
      <c r="DH8131"/>
      <c r="DI8131"/>
      <c r="DJ8131"/>
      <c r="DK8131"/>
      <c r="DL8131"/>
      <c r="DM8131"/>
      <c r="DN8131"/>
      <c r="DO8131"/>
      <c r="DP8131"/>
      <c r="DQ8131"/>
      <c r="DR8131"/>
      <c r="DS8131"/>
      <c r="DT8131"/>
      <c r="DU8131"/>
      <c r="DV8131"/>
      <c r="DW8131"/>
      <c r="DX8131"/>
      <c r="DY8131"/>
      <c r="DZ8131"/>
      <c r="EA8131"/>
      <c r="EB8131"/>
      <c r="EC8131"/>
      <c r="ED8131"/>
      <c r="EE8131"/>
      <c r="EF8131"/>
      <c r="EG8131"/>
      <c r="EH8131"/>
      <c r="EI8131"/>
      <c r="EJ8131"/>
      <c r="EK8131"/>
      <c r="EL8131"/>
      <c r="EM8131"/>
      <c r="EN8131"/>
      <c r="EO8131"/>
      <c r="EP8131"/>
      <c r="EQ8131"/>
      <c r="ER8131"/>
      <c r="ES8131"/>
      <c r="ET8131"/>
      <c r="EU8131"/>
      <c r="EV8131"/>
      <c r="EW8131"/>
      <c r="EX8131"/>
      <c r="EY8131"/>
      <c r="EZ8131"/>
      <c r="FA8131"/>
      <c r="FB8131"/>
      <c r="FC8131"/>
      <c r="FD8131"/>
      <c r="FE8131"/>
      <c r="FF8131"/>
      <c r="FG8131"/>
      <c r="FH8131"/>
      <c r="FI8131"/>
      <c r="FJ8131"/>
      <c r="FK8131"/>
      <c r="FL8131"/>
      <c r="FM8131"/>
      <c r="FN8131"/>
      <c r="FO8131"/>
      <c r="FP8131"/>
      <c r="FQ8131"/>
      <c r="FR8131"/>
      <c r="FS8131"/>
      <c r="FT8131"/>
      <c r="FU8131"/>
      <c r="FV8131"/>
      <c r="FW8131"/>
      <c r="FX8131"/>
      <c r="FY8131"/>
      <c r="FZ8131"/>
      <c r="GA8131"/>
      <c r="GB8131"/>
      <c r="GC8131"/>
      <c r="GD8131"/>
      <c r="GE8131"/>
      <c r="GF8131"/>
      <c r="GG8131"/>
      <c r="GH8131"/>
      <c r="GI8131"/>
      <c r="GJ8131"/>
      <c r="GK8131"/>
      <c r="GL8131"/>
      <c r="GM8131"/>
      <c r="GN8131"/>
      <c r="GO8131"/>
      <c r="GP8131"/>
      <c r="GQ8131"/>
      <c r="GR8131"/>
      <c r="GS8131"/>
      <c r="GT8131"/>
      <c r="GU8131"/>
      <c r="GV8131"/>
      <c r="GW8131"/>
      <c r="GX8131"/>
      <c r="GY8131"/>
      <c r="GZ8131"/>
      <c r="HA8131"/>
      <c r="HB8131"/>
      <c r="HC8131"/>
      <c r="HD8131"/>
      <c r="HE8131"/>
      <c r="HF8131"/>
      <c r="HG8131"/>
      <c r="HH8131"/>
      <c r="HI8131"/>
      <c r="HJ8131"/>
      <c r="HK8131"/>
      <c r="HL8131"/>
      <c r="HM8131"/>
      <c r="HN8131"/>
      <c r="HO8131"/>
      <c r="HP8131"/>
      <c r="HQ8131"/>
      <c r="HR8131"/>
      <c r="HS8131"/>
      <c r="HT8131"/>
      <c r="HU8131"/>
      <c r="HV8131"/>
      <c r="HW8131"/>
      <c r="HX8131"/>
      <c r="HY8131"/>
      <c r="HZ8131"/>
      <c r="IA8131"/>
      <c r="IB8131"/>
      <c r="IC8131"/>
      <c r="ID8131"/>
      <c r="IE8131"/>
      <c r="IF8131"/>
      <c r="IG8131"/>
      <c r="IH8131"/>
      <c r="II8131"/>
      <c r="IJ8131"/>
      <c r="IK8131"/>
      <c r="IL8131"/>
      <c r="IM8131"/>
      <c r="IN8131"/>
      <c r="IO8131"/>
      <c r="IP8131"/>
      <c r="IQ8131"/>
      <c r="IR8131"/>
      <c r="IS8131"/>
      <c r="IT8131"/>
      <c r="IU8131"/>
      <c r="IV8131"/>
      <c r="IW8131"/>
      <c r="IX8131"/>
      <c r="IY8131"/>
      <c r="IZ8131"/>
      <c r="JA8131"/>
      <c r="JB8131"/>
      <c r="JC8131"/>
      <c r="JD8131"/>
      <c r="JE8131"/>
      <c r="JF8131"/>
      <c r="JG8131"/>
      <c r="JH8131"/>
      <c r="JI8131"/>
      <c r="JJ8131"/>
      <c r="JK8131"/>
      <c r="JL8131"/>
      <c r="JM8131"/>
      <c r="JN8131"/>
      <c r="JO8131"/>
      <c r="JP8131"/>
      <c r="JQ8131"/>
      <c r="JR8131"/>
      <c r="JS8131"/>
      <c r="JT8131"/>
      <c r="JU8131"/>
      <c r="JV8131"/>
      <c r="JW8131"/>
      <c r="JX8131"/>
      <c r="JY8131"/>
      <c r="JZ8131"/>
      <c r="KA8131"/>
      <c r="KB8131"/>
      <c r="KC8131"/>
      <c r="KD8131"/>
      <c r="KE8131"/>
      <c r="KF8131"/>
      <c r="KG8131"/>
      <c r="KH8131"/>
      <c r="KI8131"/>
      <c r="KJ8131"/>
      <c r="KK8131"/>
      <c r="KL8131"/>
      <c r="KM8131"/>
      <c r="KN8131"/>
      <c r="KO8131"/>
      <c r="KP8131"/>
      <c r="KQ8131"/>
      <c r="KR8131"/>
      <c r="KS8131"/>
      <c r="KT8131"/>
      <c r="KU8131"/>
      <c r="KV8131"/>
      <c r="KW8131"/>
      <c r="KX8131"/>
      <c r="KY8131"/>
      <c r="KZ8131"/>
      <c r="LA8131"/>
      <c r="LB8131"/>
      <c r="LC8131"/>
      <c r="LD8131"/>
      <c r="LE8131"/>
      <c r="LF8131"/>
      <c r="LG8131"/>
      <c r="LH8131"/>
      <c r="LI8131"/>
      <c r="LJ8131"/>
      <c r="LK8131"/>
      <c r="LL8131"/>
      <c r="LM8131"/>
      <c r="LN8131"/>
      <c r="LO8131"/>
      <c r="LP8131"/>
      <c r="LQ8131"/>
      <c r="LR8131"/>
      <c r="LS8131"/>
      <c r="LT8131"/>
      <c r="LU8131"/>
      <c r="LV8131"/>
      <c r="LW8131"/>
      <c r="LX8131"/>
      <c r="LY8131"/>
      <c r="LZ8131"/>
      <c r="MA8131"/>
      <c r="MB8131"/>
      <c r="MC8131"/>
      <c r="MD8131"/>
      <c r="ME8131"/>
      <c r="MF8131"/>
      <c r="MG8131"/>
      <c r="MH8131"/>
      <c r="MI8131"/>
      <c r="MJ8131"/>
      <c r="MK8131"/>
      <c r="ML8131"/>
      <c r="MM8131"/>
      <c r="MN8131"/>
      <c r="MO8131"/>
      <c r="MP8131"/>
      <c r="MQ8131"/>
      <c r="MR8131"/>
      <c r="MS8131"/>
      <c r="MT8131"/>
      <c r="MU8131"/>
      <c r="MV8131"/>
      <c r="MW8131"/>
      <c r="MX8131"/>
      <c r="MY8131"/>
      <c r="MZ8131"/>
      <c r="NA8131"/>
      <c r="NB8131"/>
      <c r="NC8131"/>
      <c r="ND8131"/>
      <c r="NE8131"/>
      <c r="NF8131"/>
      <c r="NG8131"/>
      <c r="NH8131"/>
      <c r="NI8131"/>
      <c r="NJ8131"/>
      <c r="NK8131"/>
      <c r="NL8131"/>
      <c r="NM8131"/>
      <c r="NN8131"/>
      <c r="NO8131"/>
      <c r="NP8131"/>
      <c r="NQ8131"/>
      <c r="NR8131"/>
      <c r="NS8131"/>
      <c r="NT8131"/>
      <c r="NU8131"/>
      <c r="NV8131"/>
      <c r="NW8131"/>
      <c r="NX8131"/>
      <c r="NY8131"/>
      <c r="NZ8131"/>
      <c r="OA8131"/>
      <c r="OB8131"/>
      <c r="OC8131"/>
      <c r="OD8131"/>
      <c r="OE8131"/>
      <c r="OF8131"/>
      <c r="OG8131"/>
      <c r="OH8131"/>
      <c r="OI8131"/>
      <c r="OJ8131"/>
      <c r="OK8131"/>
      <c r="OL8131"/>
      <c r="OM8131"/>
      <c r="ON8131"/>
      <c r="OO8131"/>
      <c r="OP8131"/>
      <c r="OQ8131"/>
      <c r="OR8131"/>
      <c r="OS8131"/>
      <c r="OT8131"/>
      <c r="OU8131"/>
      <c r="OV8131"/>
      <c r="OW8131"/>
      <c r="OX8131"/>
      <c r="OY8131"/>
      <c r="OZ8131"/>
      <c r="PA8131"/>
      <c r="PB8131"/>
      <c r="PC8131"/>
      <c r="PD8131"/>
      <c r="PE8131"/>
      <c r="PF8131"/>
      <c r="PG8131"/>
      <c r="PH8131"/>
      <c r="PI8131"/>
      <c r="PJ8131"/>
      <c r="PK8131"/>
      <c r="PL8131"/>
      <c r="PM8131"/>
      <c r="PN8131"/>
      <c r="PO8131"/>
      <c r="PP8131"/>
      <c r="PQ8131"/>
      <c r="PR8131"/>
      <c r="PS8131"/>
      <c r="PT8131"/>
      <c r="PU8131"/>
      <c r="PV8131"/>
      <c r="PW8131"/>
      <c r="PX8131"/>
      <c r="PY8131"/>
      <c r="PZ8131"/>
      <c r="QA8131"/>
      <c r="QB8131"/>
      <c r="QC8131"/>
      <c r="QD8131"/>
      <c r="QE8131"/>
      <c r="QF8131"/>
      <c r="QG8131"/>
      <c r="QH8131"/>
      <c r="QI8131"/>
      <c r="QJ8131"/>
      <c r="QK8131"/>
      <c r="QL8131"/>
      <c r="QM8131"/>
      <c r="QN8131"/>
      <c r="QO8131"/>
      <c r="QP8131"/>
      <c r="QQ8131"/>
      <c r="QR8131"/>
      <c r="QS8131"/>
      <c r="QT8131"/>
      <c r="QU8131"/>
      <c r="QV8131"/>
      <c r="QW8131"/>
      <c r="QX8131"/>
      <c r="QY8131"/>
      <c r="QZ8131"/>
      <c r="RA8131"/>
      <c r="RB8131"/>
      <c r="RC8131"/>
      <c r="RD8131"/>
      <c r="RE8131"/>
      <c r="RF8131"/>
      <c r="RG8131"/>
      <c r="RH8131"/>
      <c r="RI8131"/>
      <c r="RJ8131"/>
      <c r="RK8131"/>
      <c r="RL8131"/>
      <c r="RM8131"/>
      <c r="RN8131"/>
      <c r="RO8131"/>
      <c r="RP8131"/>
      <c r="RQ8131"/>
      <c r="RR8131"/>
      <c r="RS8131"/>
      <c r="RT8131"/>
      <c r="RU8131"/>
      <c r="RV8131"/>
      <c r="RW8131"/>
      <c r="RX8131"/>
      <c r="RY8131"/>
      <c r="RZ8131"/>
      <c r="SA8131"/>
      <c r="SB8131"/>
      <c r="SC8131"/>
      <c r="SD8131"/>
      <c r="SE8131"/>
      <c r="SF8131"/>
      <c r="SG8131"/>
      <c r="SH8131"/>
      <c r="SI8131"/>
      <c r="SJ8131"/>
      <c r="SK8131"/>
      <c r="SL8131"/>
      <c r="SM8131"/>
      <c r="SN8131"/>
      <c r="SO8131"/>
      <c r="SP8131"/>
      <c r="SQ8131"/>
      <c r="SR8131"/>
      <c r="SS8131"/>
      <c r="ST8131"/>
      <c r="SU8131"/>
      <c r="SV8131"/>
      <c r="SW8131"/>
      <c r="SX8131"/>
      <c r="SY8131"/>
      <c r="SZ8131"/>
      <c r="TA8131"/>
      <c r="TB8131"/>
      <c r="TC8131"/>
      <c r="TD8131"/>
      <c r="TE8131"/>
      <c r="TF8131"/>
      <c r="TG8131"/>
      <c r="TH8131"/>
      <c r="TI8131"/>
      <c r="TJ8131"/>
      <c r="TK8131"/>
      <c r="TL8131"/>
      <c r="TM8131"/>
      <c r="TN8131"/>
      <c r="TO8131"/>
      <c r="TP8131"/>
      <c r="TQ8131"/>
      <c r="TR8131"/>
      <c r="TS8131"/>
      <c r="TT8131"/>
      <c r="TU8131"/>
      <c r="TV8131"/>
      <c r="TW8131"/>
      <c r="TX8131"/>
      <c r="TY8131"/>
      <c r="TZ8131"/>
      <c r="UA8131"/>
      <c r="UB8131"/>
      <c r="UC8131"/>
      <c r="UD8131"/>
      <c r="UE8131"/>
      <c r="UF8131"/>
      <c r="UG8131"/>
      <c r="UH8131"/>
      <c r="UI8131"/>
      <c r="UJ8131"/>
      <c r="UK8131"/>
      <c r="UL8131"/>
      <c r="UM8131"/>
      <c r="UN8131"/>
      <c r="UO8131"/>
      <c r="UP8131"/>
      <c r="UQ8131"/>
      <c r="UR8131"/>
      <c r="US8131"/>
      <c r="UT8131"/>
      <c r="UU8131"/>
      <c r="UV8131"/>
      <c r="UW8131"/>
      <c r="UX8131"/>
      <c r="UY8131"/>
      <c r="UZ8131"/>
      <c r="VA8131"/>
      <c r="VB8131"/>
      <c r="VC8131"/>
      <c r="VD8131"/>
      <c r="VE8131"/>
      <c r="VF8131"/>
      <c r="VG8131"/>
      <c r="VH8131"/>
      <c r="VI8131"/>
      <c r="VJ8131"/>
      <c r="VK8131"/>
      <c r="VL8131"/>
      <c r="VM8131"/>
      <c r="VN8131"/>
      <c r="VO8131"/>
      <c r="VP8131"/>
      <c r="VQ8131"/>
      <c r="VR8131"/>
      <c r="VS8131"/>
      <c r="VT8131"/>
      <c r="VU8131"/>
      <c r="VV8131"/>
      <c r="VW8131"/>
      <c r="VX8131"/>
      <c r="VY8131"/>
      <c r="VZ8131"/>
      <c r="WA8131"/>
      <c r="WB8131"/>
      <c r="WC8131"/>
      <c r="WD8131"/>
      <c r="WE8131"/>
      <c r="WF8131"/>
      <c r="WG8131"/>
      <c r="WH8131"/>
      <c r="WI8131"/>
      <c r="WJ8131"/>
      <c r="WK8131"/>
      <c r="WL8131"/>
      <c r="WM8131"/>
      <c r="WN8131"/>
      <c r="WO8131"/>
      <c r="WP8131"/>
      <c r="WQ8131"/>
      <c r="WR8131"/>
      <c r="WS8131"/>
      <c r="WT8131"/>
      <c r="WU8131"/>
      <c r="WV8131"/>
      <c r="WW8131"/>
      <c r="WX8131"/>
      <c r="WY8131"/>
      <c r="WZ8131"/>
      <c r="XA8131"/>
      <c r="XB8131"/>
      <c r="XC8131"/>
      <c r="XD8131"/>
      <c r="XE8131"/>
      <c r="XF8131"/>
      <c r="XG8131"/>
      <c r="XH8131"/>
      <c r="XI8131"/>
      <c r="XJ8131"/>
      <c r="XK8131"/>
      <c r="XL8131"/>
      <c r="XM8131"/>
      <c r="XN8131"/>
      <c r="XO8131"/>
      <c r="XP8131"/>
      <c r="XQ8131"/>
      <c r="XR8131"/>
      <c r="XS8131"/>
      <c r="XT8131"/>
      <c r="XU8131"/>
      <c r="XV8131"/>
      <c r="XW8131"/>
      <c r="XX8131"/>
      <c r="XY8131"/>
      <c r="XZ8131"/>
      <c r="YA8131"/>
      <c r="YB8131"/>
      <c r="YC8131"/>
      <c r="YD8131"/>
      <c r="YE8131"/>
      <c r="YF8131"/>
      <c r="YG8131"/>
      <c r="YH8131"/>
      <c r="YI8131"/>
      <c r="YJ8131"/>
      <c r="YK8131"/>
      <c r="YL8131"/>
      <c r="YM8131"/>
      <c r="YN8131"/>
      <c r="YO8131"/>
      <c r="YP8131"/>
      <c r="YQ8131"/>
      <c r="YR8131"/>
      <c r="YS8131"/>
      <c r="YT8131"/>
      <c r="YU8131"/>
      <c r="YV8131"/>
      <c r="YW8131"/>
      <c r="YX8131"/>
      <c r="YY8131"/>
      <c r="YZ8131"/>
      <c r="ZA8131"/>
      <c r="ZB8131"/>
      <c r="ZC8131"/>
      <c r="ZD8131"/>
      <c r="ZE8131"/>
      <c r="ZF8131"/>
      <c r="ZG8131"/>
      <c r="ZH8131"/>
      <c r="ZI8131"/>
      <c r="ZJ8131"/>
      <c r="ZK8131"/>
      <c r="ZL8131"/>
      <c r="ZM8131"/>
      <c r="ZN8131"/>
      <c r="ZO8131"/>
      <c r="ZP8131"/>
      <c r="ZQ8131"/>
      <c r="ZR8131"/>
      <c r="ZS8131"/>
      <c r="ZT8131"/>
      <c r="ZU8131"/>
      <c r="ZV8131"/>
      <c r="ZW8131"/>
      <c r="ZX8131"/>
      <c r="ZY8131"/>
      <c r="ZZ8131"/>
      <c r="AAA8131"/>
      <c r="AAB8131"/>
      <c r="AAC8131"/>
      <c r="AAD8131"/>
      <c r="AAE8131"/>
      <c r="AAF8131"/>
      <c r="AAG8131"/>
      <c r="AAH8131"/>
      <c r="AAI8131"/>
      <c r="AAJ8131"/>
      <c r="AAK8131"/>
      <c r="AAL8131"/>
      <c r="AAM8131"/>
      <c r="AAN8131"/>
      <c r="AAO8131"/>
      <c r="AAP8131"/>
      <c r="AAQ8131"/>
      <c r="AAR8131"/>
      <c r="AAS8131"/>
      <c r="AAT8131"/>
      <c r="AAU8131"/>
      <c r="AAV8131"/>
      <c r="AAW8131"/>
      <c r="AAX8131"/>
      <c r="AAY8131"/>
      <c r="AAZ8131"/>
      <c r="ABA8131"/>
      <c r="ABB8131"/>
      <c r="ABC8131"/>
      <c r="ABD8131"/>
      <c r="ABE8131"/>
      <c r="ABF8131"/>
      <c r="ABG8131"/>
      <c r="ABH8131"/>
      <c r="ABI8131"/>
      <c r="ABJ8131"/>
      <c r="ABK8131"/>
      <c r="ABL8131"/>
      <c r="ABM8131"/>
      <c r="ABN8131"/>
      <c r="ABO8131"/>
      <c r="ABP8131"/>
      <c r="ABQ8131"/>
      <c r="ABR8131"/>
      <c r="ABS8131"/>
      <c r="ABT8131"/>
      <c r="ABU8131"/>
      <c r="ABV8131"/>
      <c r="ABW8131"/>
      <c r="ABX8131"/>
      <c r="ABY8131"/>
      <c r="ABZ8131"/>
      <c r="ACA8131"/>
      <c r="ACB8131"/>
      <c r="ACC8131"/>
      <c r="ACD8131"/>
      <c r="ACE8131"/>
      <c r="ACF8131"/>
      <c r="ACG8131"/>
      <c r="ACH8131"/>
      <c r="ACI8131"/>
      <c r="ACJ8131"/>
      <c r="ACK8131"/>
      <c r="ACL8131"/>
      <c r="ACM8131"/>
      <c r="ACN8131"/>
      <c r="ACO8131"/>
      <c r="ACP8131"/>
      <c r="ACQ8131"/>
      <c r="ACR8131"/>
      <c r="ACS8131"/>
      <c r="ACT8131"/>
      <c r="ACU8131"/>
      <c r="ACV8131"/>
      <c r="ACW8131"/>
      <c r="ACX8131"/>
      <c r="ACY8131"/>
      <c r="ACZ8131"/>
      <c r="ADA8131"/>
      <c r="ADB8131"/>
      <c r="ADC8131"/>
      <c r="ADD8131"/>
      <c r="ADE8131"/>
      <c r="ADF8131"/>
      <c r="ADG8131"/>
      <c r="ADH8131"/>
      <c r="ADI8131"/>
      <c r="ADJ8131"/>
      <c r="ADK8131"/>
      <c r="ADL8131"/>
      <c r="ADM8131"/>
      <c r="ADN8131"/>
      <c r="ADO8131"/>
      <c r="ADP8131"/>
      <c r="ADQ8131"/>
      <c r="ADR8131"/>
      <c r="ADS8131"/>
      <c r="ADT8131"/>
      <c r="ADU8131"/>
      <c r="ADV8131"/>
      <c r="ADW8131"/>
      <c r="ADX8131"/>
      <c r="ADY8131"/>
      <c r="ADZ8131"/>
      <c r="AEA8131"/>
      <c r="AEB8131"/>
      <c r="AEC8131"/>
      <c r="AED8131"/>
      <c r="AEE8131"/>
      <c r="AEF8131"/>
      <c r="AEG8131"/>
      <c r="AEH8131"/>
      <c r="AEI8131"/>
      <c r="AEJ8131"/>
      <c r="AEK8131"/>
      <c r="AEL8131"/>
      <c r="AEM8131"/>
      <c r="AEN8131"/>
      <c r="AEO8131"/>
      <c r="AEP8131"/>
      <c r="AEQ8131"/>
      <c r="AER8131"/>
      <c r="AES8131"/>
      <c r="AET8131"/>
      <c r="AEU8131"/>
      <c r="AEV8131"/>
      <c r="AEW8131"/>
      <c r="AEX8131"/>
      <c r="AEY8131"/>
      <c r="AEZ8131"/>
      <c r="AFA8131"/>
      <c r="AFB8131"/>
      <c r="AFC8131"/>
      <c r="AFD8131"/>
      <c r="AFE8131"/>
      <c r="AFF8131"/>
      <c r="AFG8131"/>
      <c r="AFH8131"/>
      <c r="AFI8131"/>
      <c r="AFJ8131"/>
      <c r="AFK8131"/>
      <c r="AFL8131"/>
      <c r="AFM8131"/>
      <c r="AFN8131"/>
      <c r="AFO8131"/>
      <c r="AFP8131"/>
      <c r="AFQ8131"/>
      <c r="AFR8131"/>
      <c r="AFS8131"/>
      <c r="AFT8131"/>
      <c r="AFU8131"/>
      <c r="AFV8131"/>
      <c r="AFW8131"/>
      <c r="AFX8131"/>
      <c r="AFY8131"/>
      <c r="AFZ8131"/>
      <c r="AGA8131"/>
      <c r="AGB8131"/>
      <c r="AGC8131"/>
      <c r="AGD8131"/>
      <c r="AGE8131"/>
      <c r="AGF8131"/>
      <c r="AGG8131"/>
      <c r="AGH8131"/>
      <c r="AGI8131"/>
      <c r="AGJ8131"/>
      <c r="AGK8131"/>
      <c r="AGL8131"/>
      <c r="AGM8131"/>
      <c r="AGN8131"/>
      <c r="AGO8131"/>
      <c r="AGP8131"/>
      <c r="AGQ8131"/>
      <c r="AGR8131"/>
      <c r="AGS8131"/>
      <c r="AGT8131"/>
      <c r="AGU8131"/>
      <c r="AGV8131"/>
      <c r="AGW8131"/>
      <c r="AGX8131"/>
      <c r="AGY8131"/>
      <c r="AGZ8131"/>
      <c r="AHA8131"/>
      <c r="AHB8131"/>
      <c r="AHC8131"/>
      <c r="AHD8131"/>
      <c r="AHE8131"/>
      <c r="AHF8131"/>
      <c r="AHG8131"/>
      <c r="AHH8131"/>
      <c r="AHI8131"/>
      <c r="AHJ8131"/>
      <c r="AHK8131"/>
      <c r="AHL8131"/>
      <c r="AHM8131"/>
      <c r="AHN8131"/>
      <c r="AHO8131"/>
      <c r="AHP8131"/>
      <c r="AHQ8131"/>
      <c r="AHR8131"/>
      <c r="AHS8131"/>
      <c r="AHT8131"/>
      <c r="AHU8131"/>
      <c r="AHV8131"/>
      <c r="AHW8131"/>
      <c r="AHX8131"/>
      <c r="AHY8131"/>
      <c r="AHZ8131"/>
      <c r="AIA8131"/>
      <c r="AIB8131"/>
      <c r="AIC8131"/>
      <c r="AID8131"/>
      <c r="AIE8131"/>
      <c r="AIF8131"/>
      <c r="AIG8131"/>
      <c r="AIH8131"/>
      <c r="AII8131"/>
      <c r="AIJ8131"/>
      <c r="AIK8131"/>
      <c r="AIL8131"/>
      <c r="AIM8131"/>
      <c r="AIN8131"/>
      <c r="AIO8131"/>
      <c r="AIP8131"/>
      <c r="AIQ8131"/>
      <c r="AIR8131"/>
      <c r="AIS8131"/>
      <c r="AIT8131"/>
      <c r="AIU8131"/>
      <c r="AIV8131"/>
      <c r="AIW8131"/>
      <c r="AIX8131"/>
      <c r="AIY8131"/>
      <c r="AIZ8131"/>
      <c r="AJA8131"/>
      <c r="AJB8131"/>
      <c r="AJC8131"/>
      <c r="AJD8131"/>
      <c r="AJE8131"/>
      <c r="AJF8131"/>
      <c r="AJG8131"/>
      <c r="AJH8131"/>
      <c r="AJI8131"/>
      <c r="AJJ8131"/>
      <c r="AJK8131"/>
      <c r="AJL8131"/>
      <c r="AJM8131"/>
      <c r="AJN8131"/>
      <c r="AJO8131"/>
      <c r="AJP8131"/>
      <c r="AJQ8131"/>
      <c r="AJR8131"/>
      <c r="AJS8131"/>
      <c r="AJT8131"/>
      <c r="AJU8131"/>
      <c r="AJV8131"/>
      <c r="AJW8131"/>
      <c r="AJX8131"/>
      <c r="AJY8131"/>
      <c r="AJZ8131"/>
      <c r="AKA8131"/>
      <c r="AKB8131"/>
      <c r="AKC8131"/>
      <c r="AKD8131"/>
      <c r="AKE8131"/>
      <c r="AKF8131"/>
      <c r="AKG8131"/>
      <c r="AKH8131"/>
      <c r="AKI8131"/>
      <c r="AKJ8131"/>
      <c r="AKK8131"/>
      <c r="AKL8131"/>
      <c r="AKM8131"/>
      <c r="AKN8131"/>
      <c r="AKO8131"/>
      <c r="AKP8131"/>
      <c r="AKQ8131"/>
      <c r="AKR8131"/>
      <c r="AKS8131"/>
      <c r="AKT8131"/>
      <c r="AKU8131"/>
      <c r="AKV8131"/>
      <c r="AKW8131"/>
      <c r="AKX8131"/>
      <c r="AKY8131"/>
      <c r="AKZ8131"/>
      <c r="ALA8131"/>
      <c r="ALB8131"/>
      <c r="ALC8131"/>
      <c r="ALD8131"/>
      <c r="ALE8131"/>
      <c r="ALF8131"/>
      <c r="ALG8131"/>
      <c r="ALH8131"/>
      <c r="ALI8131"/>
      <c r="ALJ8131"/>
      <c r="ALK8131"/>
      <c r="ALL8131"/>
      <c r="ALM8131"/>
      <c r="ALN8131"/>
      <c r="ALO8131"/>
      <c r="ALP8131"/>
      <c r="ALQ8131"/>
      <c r="ALR8131"/>
      <c r="ALS8131"/>
      <c r="ALT8131"/>
      <c r="ALU8131"/>
      <c r="ALV8131"/>
      <c r="ALW8131"/>
      <c r="ALX8131"/>
      <c r="ALY8131"/>
      <c r="ALZ8131"/>
      <c r="AMA8131"/>
      <c r="AMB8131"/>
      <c r="AMC8131"/>
      <c r="AMD8131"/>
      <c r="AME8131"/>
      <c r="AMF8131"/>
      <c r="AMG8131"/>
      <c r="AMH8131"/>
      <c r="AMI8131"/>
      <c r="AMJ8131"/>
      <c r="AMK8131"/>
      <c r="AML8131"/>
      <c r="AMM8131"/>
      <c r="AMN8131"/>
      <c r="AMO8131"/>
      <c r="AMP8131"/>
      <c r="AMQ8131"/>
      <c r="AMR8131"/>
      <c r="AMS8131"/>
      <c r="AMT8131"/>
      <c r="AMU8131"/>
      <c r="AMV8131"/>
      <c r="AMW8131"/>
      <c r="AMX8131"/>
      <c r="AMY8131"/>
      <c r="AMZ8131"/>
      <c r="ANA8131"/>
      <c r="ANB8131"/>
      <c r="ANC8131"/>
      <c r="AND8131"/>
      <c r="ANE8131"/>
      <c r="ANF8131"/>
      <c r="ANG8131"/>
      <c r="ANH8131"/>
      <c r="ANI8131"/>
      <c r="ANJ8131"/>
      <c r="ANK8131"/>
      <c r="ANL8131"/>
      <c r="ANM8131"/>
      <c r="ANN8131"/>
      <c r="ANO8131"/>
      <c r="ANP8131"/>
      <c r="ANQ8131"/>
      <c r="ANR8131"/>
      <c r="ANS8131"/>
      <c r="ANT8131"/>
      <c r="ANU8131"/>
      <c r="ANV8131"/>
      <c r="ANW8131"/>
      <c r="ANX8131"/>
      <c r="ANY8131"/>
      <c r="ANZ8131"/>
      <c r="AOA8131"/>
      <c r="AOB8131"/>
      <c r="AOC8131"/>
      <c r="AOD8131"/>
      <c r="AOE8131"/>
      <c r="AOF8131"/>
      <c r="AOG8131"/>
      <c r="AOH8131"/>
      <c r="AOI8131"/>
      <c r="AOJ8131"/>
      <c r="AOK8131"/>
      <c r="AOL8131"/>
      <c r="AOM8131"/>
      <c r="AON8131"/>
      <c r="AOO8131"/>
      <c r="AOP8131"/>
      <c r="AOQ8131"/>
      <c r="AOR8131"/>
      <c r="AOS8131"/>
      <c r="AOT8131"/>
      <c r="AOU8131"/>
      <c r="AOV8131"/>
      <c r="AOW8131"/>
      <c r="AOX8131"/>
      <c r="AOY8131"/>
      <c r="AOZ8131"/>
      <c r="APA8131"/>
      <c r="APB8131"/>
      <c r="APC8131"/>
      <c r="APD8131"/>
      <c r="APE8131"/>
      <c r="APF8131"/>
      <c r="APG8131"/>
      <c r="APH8131"/>
      <c r="API8131"/>
      <c r="APJ8131"/>
      <c r="APK8131"/>
      <c r="APL8131"/>
      <c r="APM8131"/>
      <c r="APN8131"/>
      <c r="APO8131"/>
      <c r="APP8131"/>
      <c r="APQ8131"/>
      <c r="APR8131"/>
      <c r="APS8131"/>
      <c r="APT8131"/>
      <c r="APU8131"/>
      <c r="APV8131"/>
      <c r="APW8131"/>
      <c r="APX8131"/>
      <c r="APY8131"/>
      <c r="APZ8131"/>
      <c r="AQA8131"/>
      <c r="AQB8131"/>
      <c r="AQC8131"/>
      <c r="AQD8131"/>
      <c r="AQE8131"/>
      <c r="AQF8131"/>
      <c r="AQG8131"/>
      <c r="AQH8131"/>
      <c r="AQI8131"/>
      <c r="AQJ8131"/>
      <c r="AQK8131"/>
      <c r="AQL8131"/>
      <c r="AQM8131"/>
      <c r="AQN8131"/>
      <c r="AQO8131"/>
      <c r="AQP8131"/>
      <c r="AQQ8131"/>
      <c r="AQR8131"/>
      <c r="AQS8131"/>
      <c r="AQT8131"/>
      <c r="AQU8131"/>
      <c r="AQV8131"/>
      <c r="AQW8131"/>
      <c r="AQX8131"/>
      <c r="AQY8131"/>
      <c r="AQZ8131"/>
      <c r="ARA8131"/>
      <c r="ARB8131"/>
      <c r="ARC8131"/>
      <c r="ARD8131"/>
      <c r="ARE8131"/>
      <c r="ARF8131"/>
      <c r="ARG8131"/>
      <c r="ARH8131"/>
      <c r="ARI8131"/>
      <c r="ARJ8131"/>
      <c r="ARK8131"/>
      <c r="ARL8131"/>
      <c r="ARM8131"/>
      <c r="ARN8131"/>
      <c r="ARO8131"/>
      <c r="ARP8131"/>
      <c r="ARQ8131"/>
      <c r="ARR8131"/>
      <c r="ARS8131"/>
      <c r="ART8131"/>
      <c r="ARU8131"/>
      <c r="ARV8131"/>
      <c r="ARW8131"/>
      <c r="ARX8131"/>
      <c r="ARY8131"/>
      <c r="ARZ8131"/>
      <c r="ASA8131"/>
      <c r="ASB8131"/>
      <c r="ASC8131"/>
      <c r="ASD8131"/>
      <c r="ASE8131"/>
      <c r="ASF8131"/>
      <c r="ASG8131"/>
      <c r="ASH8131"/>
      <c r="ASI8131"/>
      <c r="ASJ8131"/>
      <c r="ASK8131"/>
      <c r="ASL8131"/>
      <c r="ASM8131"/>
      <c r="ASN8131"/>
      <c r="ASO8131"/>
      <c r="ASP8131"/>
      <c r="ASQ8131"/>
      <c r="ASR8131"/>
      <c r="ASS8131"/>
      <c r="AST8131"/>
      <c r="ASU8131"/>
      <c r="ASV8131"/>
      <c r="ASW8131"/>
      <c r="ASX8131"/>
      <c r="ASY8131"/>
      <c r="ASZ8131"/>
      <c r="ATA8131"/>
      <c r="ATB8131"/>
      <c r="ATC8131"/>
      <c r="ATD8131"/>
      <c r="ATE8131"/>
      <c r="ATF8131"/>
      <c r="ATG8131"/>
      <c r="ATH8131"/>
      <c r="ATI8131"/>
      <c r="ATJ8131"/>
      <c r="ATK8131"/>
      <c r="ATL8131"/>
      <c r="ATM8131"/>
      <c r="ATN8131"/>
      <c r="ATO8131"/>
      <c r="ATP8131"/>
      <c r="ATQ8131"/>
      <c r="ATR8131"/>
      <c r="ATS8131"/>
      <c r="ATT8131"/>
      <c r="ATU8131"/>
      <c r="ATV8131"/>
      <c r="ATW8131"/>
      <c r="ATX8131"/>
      <c r="ATY8131"/>
      <c r="ATZ8131"/>
      <c r="AUA8131"/>
      <c r="AUB8131"/>
      <c r="AUC8131"/>
      <c r="AUD8131"/>
      <c r="AUE8131"/>
      <c r="AUF8131"/>
      <c r="AUG8131"/>
      <c r="AUH8131"/>
      <c r="AUI8131"/>
      <c r="AUJ8131"/>
      <c r="AUK8131"/>
      <c r="AUL8131"/>
      <c r="AUM8131"/>
      <c r="AUN8131"/>
      <c r="AUO8131"/>
      <c r="AUP8131"/>
      <c r="AUQ8131"/>
      <c r="AUR8131"/>
      <c r="AUS8131"/>
      <c r="AUT8131"/>
      <c r="AUU8131"/>
      <c r="AUV8131"/>
      <c r="AUW8131"/>
      <c r="AUX8131"/>
      <c r="AUY8131"/>
      <c r="AUZ8131"/>
      <c r="AVA8131"/>
      <c r="AVB8131"/>
      <c r="AVC8131"/>
      <c r="AVD8131"/>
      <c r="AVE8131"/>
      <c r="AVF8131"/>
      <c r="AVG8131"/>
      <c r="AVH8131"/>
      <c r="AVI8131"/>
      <c r="AVJ8131"/>
      <c r="AVK8131"/>
      <c r="AVL8131"/>
      <c r="AVM8131"/>
      <c r="AVN8131"/>
      <c r="AVO8131"/>
      <c r="AVP8131"/>
      <c r="AVQ8131"/>
      <c r="AVR8131"/>
      <c r="AVS8131"/>
      <c r="AVT8131"/>
      <c r="AVU8131"/>
      <c r="AVV8131"/>
      <c r="AVW8131"/>
      <c r="AVX8131"/>
      <c r="AVY8131"/>
      <c r="AVZ8131"/>
      <c r="AWA8131"/>
      <c r="AWB8131"/>
      <c r="AWC8131"/>
      <c r="AWD8131"/>
      <c r="AWE8131"/>
      <c r="AWF8131"/>
      <c r="AWG8131"/>
      <c r="AWH8131"/>
      <c r="AWI8131"/>
      <c r="AWJ8131"/>
      <c r="AWK8131"/>
      <c r="AWL8131"/>
      <c r="AWM8131"/>
      <c r="AWN8131"/>
      <c r="AWO8131"/>
      <c r="AWP8131"/>
      <c r="AWQ8131"/>
      <c r="AWR8131"/>
      <c r="AWS8131"/>
      <c r="AWT8131"/>
      <c r="AWU8131"/>
      <c r="AWV8131"/>
      <c r="AWW8131"/>
      <c r="AWX8131"/>
      <c r="AWY8131"/>
      <c r="AWZ8131"/>
      <c r="AXA8131"/>
      <c r="AXB8131"/>
      <c r="AXC8131"/>
      <c r="AXD8131"/>
      <c r="AXE8131"/>
      <c r="AXF8131"/>
      <c r="AXG8131"/>
      <c r="AXH8131"/>
      <c r="AXI8131"/>
      <c r="AXJ8131"/>
      <c r="AXK8131"/>
      <c r="AXL8131"/>
      <c r="AXM8131"/>
      <c r="AXN8131"/>
      <c r="AXO8131"/>
      <c r="AXP8131"/>
      <c r="AXQ8131"/>
      <c r="AXR8131"/>
      <c r="AXS8131"/>
      <c r="AXT8131"/>
      <c r="AXU8131"/>
      <c r="AXV8131"/>
      <c r="AXW8131"/>
      <c r="AXX8131"/>
      <c r="AXY8131"/>
      <c r="AXZ8131"/>
      <c r="AYA8131"/>
      <c r="AYB8131"/>
      <c r="AYC8131"/>
      <c r="AYD8131"/>
      <c r="AYE8131"/>
      <c r="AYF8131"/>
      <c r="AYG8131"/>
      <c r="AYH8131"/>
      <c r="AYI8131"/>
      <c r="AYJ8131"/>
      <c r="AYK8131"/>
      <c r="AYL8131"/>
      <c r="AYM8131"/>
      <c r="AYN8131"/>
      <c r="AYO8131"/>
      <c r="AYP8131"/>
      <c r="AYQ8131"/>
      <c r="AYR8131"/>
      <c r="AYS8131"/>
      <c r="AYT8131"/>
      <c r="AYU8131"/>
      <c r="AYV8131"/>
      <c r="AYW8131"/>
      <c r="AYX8131"/>
      <c r="AYY8131"/>
      <c r="AYZ8131"/>
      <c r="AZA8131"/>
      <c r="AZB8131"/>
      <c r="AZC8131"/>
      <c r="AZD8131"/>
      <c r="AZE8131"/>
      <c r="AZF8131"/>
      <c r="AZG8131"/>
      <c r="AZH8131"/>
      <c r="AZI8131"/>
      <c r="AZJ8131"/>
      <c r="AZK8131"/>
      <c r="AZL8131"/>
      <c r="AZM8131"/>
      <c r="AZN8131"/>
      <c r="AZO8131"/>
      <c r="AZP8131"/>
      <c r="AZQ8131"/>
      <c r="AZR8131"/>
      <c r="AZS8131"/>
      <c r="AZT8131"/>
      <c r="AZU8131"/>
      <c r="AZV8131"/>
      <c r="AZW8131"/>
      <c r="AZX8131"/>
      <c r="AZY8131"/>
      <c r="AZZ8131"/>
      <c r="BAA8131"/>
      <c r="BAB8131"/>
      <c r="BAC8131"/>
      <c r="BAD8131"/>
      <c r="BAE8131"/>
      <c r="BAF8131"/>
      <c r="BAG8131"/>
      <c r="BAH8131"/>
      <c r="BAI8131"/>
      <c r="BAJ8131"/>
      <c r="BAK8131"/>
      <c r="BAL8131"/>
      <c r="BAM8131"/>
      <c r="BAN8131"/>
      <c r="BAO8131"/>
      <c r="BAP8131"/>
      <c r="BAQ8131"/>
      <c r="BAR8131"/>
      <c r="BAS8131"/>
      <c r="BAT8131"/>
      <c r="BAU8131"/>
      <c r="BAV8131"/>
      <c r="BAW8131"/>
      <c r="BAX8131"/>
      <c r="BAY8131"/>
      <c r="BAZ8131"/>
      <c r="BBA8131"/>
      <c r="BBB8131"/>
      <c r="BBC8131"/>
      <c r="BBD8131"/>
      <c r="BBE8131"/>
      <c r="BBF8131"/>
      <c r="BBG8131"/>
      <c r="BBH8131"/>
      <c r="BBI8131"/>
      <c r="BBJ8131"/>
      <c r="BBK8131"/>
      <c r="BBL8131"/>
      <c r="BBM8131"/>
      <c r="BBN8131"/>
      <c r="BBO8131"/>
      <c r="BBP8131"/>
      <c r="BBQ8131"/>
      <c r="BBR8131"/>
      <c r="BBS8131"/>
      <c r="BBT8131"/>
      <c r="BBU8131"/>
      <c r="BBV8131"/>
      <c r="BBW8131"/>
      <c r="BBX8131"/>
      <c r="BBY8131"/>
      <c r="BBZ8131"/>
      <c r="BCA8131"/>
      <c r="BCB8131"/>
      <c r="BCC8131"/>
      <c r="BCD8131"/>
      <c r="BCE8131"/>
      <c r="BCF8131"/>
      <c r="BCG8131"/>
      <c r="BCH8131"/>
      <c r="BCI8131"/>
      <c r="BCJ8131"/>
      <c r="BCK8131"/>
      <c r="BCL8131"/>
      <c r="BCM8131"/>
      <c r="BCN8131"/>
      <c r="BCO8131"/>
      <c r="BCP8131"/>
      <c r="BCQ8131"/>
      <c r="BCR8131"/>
      <c r="BCS8131"/>
      <c r="BCT8131"/>
      <c r="BCU8131"/>
      <c r="BCV8131"/>
      <c r="BCW8131"/>
      <c r="BCX8131"/>
      <c r="BCY8131"/>
      <c r="BCZ8131"/>
      <c r="BDA8131"/>
      <c r="BDB8131"/>
      <c r="BDC8131"/>
      <c r="BDD8131"/>
      <c r="BDE8131"/>
      <c r="BDF8131"/>
      <c r="BDG8131"/>
      <c r="BDH8131"/>
      <c r="BDI8131"/>
      <c r="BDJ8131"/>
      <c r="BDK8131"/>
      <c r="BDL8131"/>
      <c r="BDM8131"/>
      <c r="BDN8131"/>
      <c r="BDO8131"/>
      <c r="BDP8131"/>
      <c r="BDQ8131"/>
      <c r="BDR8131"/>
      <c r="BDS8131"/>
      <c r="BDT8131"/>
      <c r="BDU8131"/>
      <c r="BDV8131"/>
      <c r="BDW8131"/>
      <c r="BDX8131"/>
      <c r="BDY8131"/>
      <c r="BDZ8131"/>
      <c r="BEA8131"/>
      <c r="BEB8131"/>
      <c r="BEC8131"/>
      <c r="BED8131"/>
      <c r="BEE8131"/>
      <c r="BEF8131"/>
      <c r="BEG8131"/>
      <c r="BEH8131"/>
      <c r="BEI8131"/>
      <c r="BEJ8131"/>
      <c r="BEK8131"/>
      <c r="BEL8131"/>
      <c r="BEM8131"/>
      <c r="BEN8131"/>
      <c r="BEO8131"/>
      <c r="BEP8131"/>
      <c r="BEQ8131"/>
      <c r="BER8131"/>
      <c r="BES8131"/>
      <c r="BET8131"/>
      <c r="BEU8131"/>
      <c r="BEV8131"/>
      <c r="BEW8131"/>
      <c r="BEX8131"/>
      <c r="BEY8131"/>
      <c r="BEZ8131"/>
      <c r="BFA8131"/>
      <c r="BFB8131"/>
      <c r="BFC8131"/>
      <c r="BFD8131"/>
      <c r="BFE8131"/>
      <c r="BFF8131"/>
      <c r="BFG8131"/>
      <c r="BFH8131"/>
      <c r="BFI8131"/>
      <c r="BFJ8131"/>
      <c r="BFK8131"/>
      <c r="BFL8131"/>
      <c r="BFM8131"/>
      <c r="BFN8131"/>
      <c r="BFO8131"/>
      <c r="BFP8131"/>
      <c r="BFQ8131"/>
      <c r="BFR8131"/>
      <c r="BFS8131"/>
      <c r="BFT8131"/>
      <c r="BFU8131"/>
      <c r="BFV8131"/>
      <c r="BFW8131"/>
      <c r="BFX8131"/>
      <c r="BFY8131"/>
      <c r="BFZ8131"/>
      <c r="BGA8131"/>
      <c r="BGB8131"/>
      <c r="BGC8131"/>
      <c r="BGD8131"/>
      <c r="BGE8131"/>
      <c r="BGF8131"/>
      <c r="BGG8131"/>
      <c r="BGH8131"/>
      <c r="BGI8131"/>
      <c r="BGJ8131"/>
      <c r="BGK8131"/>
      <c r="BGL8131"/>
      <c r="BGM8131"/>
      <c r="BGN8131"/>
      <c r="BGO8131"/>
      <c r="BGP8131"/>
      <c r="BGQ8131"/>
      <c r="BGR8131"/>
      <c r="BGS8131"/>
      <c r="BGT8131"/>
      <c r="BGU8131"/>
      <c r="BGV8131"/>
      <c r="BGW8131"/>
      <c r="BGX8131"/>
      <c r="BGY8131"/>
      <c r="BGZ8131"/>
      <c r="BHA8131"/>
      <c r="BHB8131"/>
      <c r="BHC8131"/>
      <c r="BHD8131"/>
      <c r="BHE8131"/>
      <c r="BHF8131"/>
      <c r="BHG8131"/>
      <c r="BHH8131"/>
      <c r="BHI8131"/>
      <c r="BHJ8131"/>
      <c r="BHK8131"/>
      <c r="BHL8131"/>
      <c r="BHM8131"/>
      <c r="BHN8131"/>
      <c r="BHO8131"/>
      <c r="BHP8131"/>
      <c r="BHQ8131"/>
      <c r="BHR8131"/>
      <c r="BHS8131"/>
      <c r="BHT8131"/>
      <c r="BHU8131"/>
      <c r="BHV8131"/>
      <c r="BHW8131"/>
      <c r="BHX8131"/>
      <c r="BHY8131"/>
      <c r="BHZ8131"/>
      <c r="BIA8131"/>
      <c r="BIB8131"/>
      <c r="BIC8131"/>
      <c r="BID8131"/>
      <c r="BIE8131"/>
      <c r="BIF8131"/>
      <c r="BIG8131"/>
      <c r="BIH8131"/>
      <c r="BII8131"/>
      <c r="BIJ8131"/>
      <c r="BIK8131"/>
      <c r="BIL8131"/>
      <c r="BIM8131"/>
      <c r="BIN8131"/>
      <c r="BIO8131"/>
      <c r="BIP8131"/>
      <c r="BIQ8131"/>
      <c r="BIR8131"/>
      <c r="BIS8131"/>
      <c r="BIT8131"/>
      <c r="BIU8131"/>
      <c r="BIV8131"/>
      <c r="BIW8131"/>
      <c r="BIX8131"/>
      <c r="BIY8131"/>
      <c r="BIZ8131"/>
      <c r="BJA8131"/>
      <c r="BJB8131"/>
      <c r="BJC8131"/>
      <c r="BJD8131"/>
      <c r="BJE8131"/>
      <c r="BJF8131"/>
      <c r="BJG8131"/>
      <c r="BJH8131"/>
    </row>
    <row r="8132" spans="2:1620" ht="19.5" hidden="1" customHeight="1" thickTop="1">
      <c r="B8132" s="33"/>
      <c r="C8132" s="84"/>
      <c r="D8132" s="31"/>
      <c r="E8132" s="31"/>
      <c r="F8132" s="30"/>
      <c r="H8132" s="74"/>
    </row>
    <row r="8133" spans="2:1620" ht="19.5" hidden="1" customHeight="1">
      <c r="B8133" s="33">
        <f>B8128+1</f>
        <v>43203</v>
      </c>
      <c r="C8133" s="84">
        <v>0.39583333333333331</v>
      </c>
      <c r="D8133" s="83">
        <v>9.4862499999999983</v>
      </c>
      <c r="E8133" s="83">
        <v>9.5112499999999986</v>
      </c>
      <c r="F8133" s="87">
        <v>9.536249999999999</v>
      </c>
      <c r="H8133" s="74"/>
    </row>
    <row r="8134" spans="2:1620" ht="19.5" hidden="1" customHeight="1">
      <c r="B8134" s="33"/>
      <c r="C8134" s="84">
        <v>0.52083333333333337</v>
      </c>
      <c r="D8134" s="83">
        <v>9.4934375000000006</v>
      </c>
      <c r="E8134" s="83">
        <v>9.5178125000000016</v>
      </c>
      <c r="F8134" s="87">
        <v>9.5421875000000007</v>
      </c>
      <c r="H8134" s="74"/>
    </row>
    <row r="8135" spans="2:1620" ht="19.5" hidden="1" customHeight="1">
      <c r="B8135" s="51"/>
      <c r="C8135" s="85">
        <v>0.64583333333333337</v>
      </c>
      <c r="D8135" s="88">
        <v>9.5006249999999994</v>
      </c>
      <c r="E8135" s="88">
        <v>9.5256250000000016</v>
      </c>
      <c r="F8135" s="97">
        <v>9.5506250000000019</v>
      </c>
      <c r="H8135" s="74"/>
    </row>
    <row r="8136" spans="2:1620" ht="19.5" hidden="1" customHeight="1" thickBot="1">
      <c r="B8136" s="66"/>
      <c r="C8136" s="67"/>
      <c r="D8136" s="68">
        <f>AVERAGE(D8132:D8135)</f>
        <v>9.4934374999999989</v>
      </c>
      <c r="E8136" s="26">
        <f>AVERAGE(E8132:E8135)</f>
        <v>9.5182291666666679</v>
      </c>
      <c r="F8136" s="26">
        <f>AVERAGE(F8132:F8135)</f>
        <v>9.5430208333333351</v>
      </c>
      <c r="H8136" s="74"/>
    </row>
    <row r="8137" spans="2:1620" ht="19.5" hidden="1" customHeight="1" thickTop="1">
      <c r="B8137" s="86"/>
      <c r="C8137" s="34"/>
      <c r="D8137" s="30"/>
      <c r="E8137" s="31"/>
      <c r="F8137" s="30"/>
      <c r="H8137" s="74"/>
    </row>
    <row r="8138" spans="2:1620" ht="19.5" hidden="1" customHeight="1">
      <c r="B8138" s="2">
        <f>B8133+3</f>
        <v>43206</v>
      </c>
      <c r="C8138" s="34">
        <v>0.39583333333333331</v>
      </c>
      <c r="D8138" s="82">
        <v>9.5103125000000013</v>
      </c>
      <c r="E8138" s="83">
        <v>9.5353124999999999</v>
      </c>
      <c r="F8138" s="87">
        <v>9.5603125000000002</v>
      </c>
      <c r="H8138" s="74"/>
    </row>
    <row r="8139" spans="2:1620" ht="19.5" hidden="1" customHeight="1">
      <c r="B8139" s="2"/>
      <c r="C8139" s="34">
        <v>0.52083333333333337</v>
      </c>
      <c r="D8139" s="82">
        <v>9.5349999999999984</v>
      </c>
      <c r="E8139" s="83">
        <v>9.5598437499999989</v>
      </c>
      <c r="F8139" s="87">
        <v>9.5846874999999994</v>
      </c>
      <c r="H8139" s="74"/>
    </row>
    <row r="8140" spans="2:1620" ht="19.5" hidden="1" customHeight="1">
      <c r="B8140" s="62"/>
      <c r="C8140" s="57">
        <v>0.64583333333333337</v>
      </c>
      <c r="D8140" s="94">
        <v>9.5315624999999997</v>
      </c>
      <c r="E8140" s="88">
        <v>9.5565625000000001</v>
      </c>
      <c r="F8140" s="97">
        <v>9.5815625000000004</v>
      </c>
      <c r="H8140" s="74"/>
    </row>
    <row r="8141" spans="2:1620" ht="19.5" hidden="1" customHeight="1" thickBot="1">
      <c r="B8141" s="66"/>
      <c r="C8141" s="67"/>
      <c r="D8141" s="68">
        <f>AVERAGE(D8137:D8140)</f>
        <v>9.5256249999999998</v>
      </c>
      <c r="E8141" s="26">
        <f>AVERAGE(E8137:E8140)</f>
        <v>9.5505729166666669</v>
      </c>
      <c r="F8141" s="26">
        <f>AVERAGE(F8137:F8140)</f>
        <v>9.5755208333333339</v>
      </c>
      <c r="H8141" s="74"/>
    </row>
    <row r="8142" spans="2:1620" ht="19.5" hidden="1" customHeight="1" thickTop="1">
      <c r="B8142" s="86"/>
      <c r="C8142" s="34"/>
      <c r="D8142" s="30"/>
      <c r="E8142" s="31"/>
      <c r="F8142" s="30"/>
      <c r="H8142" s="74"/>
    </row>
    <row r="8143" spans="2:1620" ht="19.5" hidden="1" customHeight="1">
      <c r="B8143" s="2">
        <f>B8138+1</f>
        <v>43207</v>
      </c>
      <c r="C8143" s="34">
        <v>0.39583333333333331</v>
      </c>
      <c r="D8143" s="82">
        <v>9.5537500000000009</v>
      </c>
      <c r="E8143" s="83">
        <v>9.5787499999999994</v>
      </c>
      <c r="F8143" s="87">
        <v>9.603749999999998</v>
      </c>
      <c r="H8143" s="74"/>
    </row>
    <row r="8144" spans="2:1620" ht="19.5" hidden="1" customHeight="1">
      <c r="B8144" s="2"/>
      <c r="C8144" s="34">
        <v>0.52083333333333337</v>
      </c>
      <c r="D8144" s="82">
        <v>9.5484375000000004</v>
      </c>
      <c r="E8144" s="83">
        <v>9.5734374999999989</v>
      </c>
      <c r="F8144" s="87">
        <v>9.5984374999999975</v>
      </c>
      <c r="H8144" s="74"/>
    </row>
    <row r="8145" spans="2:8" ht="19.5" hidden="1" customHeight="1">
      <c r="B8145" s="62"/>
      <c r="C8145" s="57">
        <v>0.64583333333333337</v>
      </c>
      <c r="D8145" s="94">
        <v>9.5175000000000001</v>
      </c>
      <c r="E8145" s="88">
        <v>9.5425000000000004</v>
      </c>
      <c r="F8145" s="97">
        <v>9.567499999999999</v>
      </c>
      <c r="H8145" s="74"/>
    </row>
    <row r="8146" spans="2:8" ht="19.5" hidden="1" customHeight="1" thickBot="1">
      <c r="B8146" s="66"/>
      <c r="C8146" s="67"/>
      <c r="D8146" s="68">
        <f>AVERAGE(D8142:D8145)</f>
        <v>9.5398958333333326</v>
      </c>
      <c r="E8146" s="26">
        <f>AVERAGE(E8142:E8145)</f>
        <v>9.5648958333333329</v>
      </c>
      <c r="F8146" s="26">
        <f>AVERAGE(F8142:F8145)</f>
        <v>9.5898958333333315</v>
      </c>
      <c r="H8146" s="74"/>
    </row>
    <row r="8147" spans="2:8" ht="19.5" hidden="1" customHeight="1" thickTop="1">
      <c r="B8147" s="86"/>
      <c r="C8147" s="29"/>
      <c r="D8147" s="30"/>
      <c r="E8147" s="56"/>
      <c r="F8147" s="30"/>
      <c r="H8147" s="74"/>
    </row>
    <row r="8148" spans="2:8" ht="19.5" hidden="1" customHeight="1">
      <c r="B8148" s="2">
        <f>B8143+1</f>
        <v>43208</v>
      </c>
      <c r="C8148" s="34">
        <v>0.39583333333333331</v>
      </c>
      <c r="D8148" s="82">
        <v>9.5115625000000019</v>
      </c>
      <c r="E8148" s="83">
        <v>9.5365625000000023</v>
      </c>
      <c r="F8148" s="87">
        <v>9.5615625000000009</v>
      </c>
      <c r="H8148" s="74"/>
    </row>
    <row r="8149" spans="2:8" ht="19.5" hidden="1" customHeight="1">
      <c r="B8149" s="2"/>
      <c r="C8149" s="34">
        <v>0.52083333333333337</v>
      </c>
      <c r="D8149" s="82">
        <v>9.4959375000000001</v>
      </c>
      <c r="E8149" s="83">
        <v>9.5209375000000005</v>
      </c>
      <c r="F8149" s="87">
        <v>9.5459375000000009</v>
      </c>
      <c r="H8149" s="74"/>
    </row>
    <row r="8150" spans="2:8" ht="19.5" hidden="1" customHeight="1">
      <c r="B8150" s="62"/>
      <c r="C8150" s="57">
        <v>0.64583333333333337</v>
      </c>
      <c r="D8150" s="94">
        <v>9.4928124999999994</v>
      </c>
      <c r="E8150" s="88">
        <v>9.5178124999999998</v>
      </c>
      <c r="F8150" s="97">
        <v>9.5428125000000001</v>
      </c>
      <c r="H8150" s="74"/>
    </row>
    <row r="8151" spans="2:8" ht="19.5" hidden="1" customHeight="1" thickBot="1">
      <c r="B8151" s="66"/>
      <c r="C8151" s="67"/>
      <c r="D8151" s="68">
        <f>AVERAGE(D8147:D8150)</f>
        <v>9.5001041666666666</v>
      </c>
      <c r="E8151" s="26">
        <f>AVERAGE(E8147:E8150)</f>
        <v>9.5251041666666669</v>
      </c>
      <c r="F8151" s="26">
        <f>AVERAGE(F8147:F8150)</f>
        <v>9.5501041666666673</v>
      </c>
      <c r="H8151" s="74"/>
    </row>
    <row r="8152" spans="2:8" ht="19.5" hidden="1" customHeight="1" thickTop="1">
      <c r="B8152" s="86"/>
      <c r="C8152" s="29"/>
      <c r="D8152" s="30"/>
      <c r="E8152" s="56"/>
      <c r="F8152" s="30"/>
      <c r="H8152" s="74"/>
    </row>
    <row r="8153" spans="2:8" ht="19.5" hidden="1" customHeight="1">
      <c r="B8153" s="2">
        <f>B8148+1</f>
        <v>43209</v>
      </c>
      <c r="C8153" s="34">
        <v>0.39583333333333331</v>
      </c>
      <c r="D8153" s="82">
        <v>9.4887500000000014</v>
      </c>
      <c r="E8153" s="83">
        <v>9.5137500000000017</v>
      </c>
      <c r="F8153" s="87">
        <v>9.5387500000000003</v>
      </c>
      <c r="H8153" s="74"/>
    </row>
    <row r="8154" spans="2:8" ht="19.5" hidden="1" customHeight="1">
      <c r="B8154" s="2"/>
      <c r="C8154" s="34">
        <v>0.52083333333333337</v>
      </c>
      <c r="D8154" s="82">
        <v>9.475937499999997</v>
      </c>
      <c r="E8154" s="83">
        <v>9.5009374999999991</v>
      </c>
      <c r="F8154" s="87">
        <v>9.5259375000000013</v>
      </c>
      <c r="H8154" s="74"/>
    </row>
    <row r="8155" spans="2:8" ht="19.5" hidden="1" customHeight="1">
      <c r="B8155" s="62"/>
      <c r="C8155" s="57">
        <v>0.64583333333333337</v>
      </c>
      <c r="D8155" s="94">
        <v>9.4556249999999995</v>
      </c>
      <c r="E8155" s="88">
        <v>9.4806249999999999</v>
      </c>
      <c r="F8155" s="97">
        <v>9.5056250000000002</v>
      </c>
      <c r="H8155" s="74"/>
    </row>
    <row r="8156" spans="2:8" ht="19.5" hidden="1" customHeight="1" thickBot="1">
      <c r="B8156" s="66"/>
      <c r="C8156" s="67"/>
      <c r="D8156" s="68">
        <f>AVERAGE(D8152:D8155)</f>
        <v>9.4734374999999975</v>
      </c>
      <c r="E8156" s="26">
        <f>AVERAGE(E8152:E8155)</f>
        <v>9.4984374999999996</v>
      </c>
      <c r="F8156" s="26">
        <f>AVERAGE(F8152:F8155)</f>
        <v>9.5234375</v>
      </c>
      <c r="H8156" s="74"/>
    </row>
    <row r="8157" spans="2:8" ht="19.5" hidden="1" customHeight="1" thickTop="1">
      <c r="B8157" s="86"/>
      <c r="C8157" s="29"/>
      <c r="D8157" s="30"/>
      <c r="E8157" s="56"/>
      <c r="F8157" s="30"/>
      <c r="H8157" s="74"/>
    </row>
    <row r="8158" spans="2:8" ht="19.5" hidden="1" customHeight="1">
      <c r="B8158" s="2">
        <f>B8153+1</f>
        <v>43210</v>
      </c>
      <c r="C8158" s="34">
        <v>0.39583333333333331</v>
      </c>
      <c r="D8158" s="82">
        <v>9.4512499999999999</v>
      </c>
      <c r="E8158" s="83">
        <v>9.4762500000000003</v>
      </c>
      <c r="F8158" s="87">
        <v>9.5012500000000006</v>
      </c>
      <c r="H8158" s="74"/>
    </row>
    <row r="8159" spans="2:8" ht="19.5" hidden="1" customHeight="1">
      <c r="B8159" s="2"/>
      <c r="C8159" s="34">
        <v>0.52083333333333337</v>
      </c>
      <c r="D8159" s="82">
        <v>9.4493749999999999</v>
      </c>
      <c r="E8159" s="83">
        <v>9.4743750000000002</v>
      </c>
      <c r="F8159" s="87">
        <v>9.4993750000000006</v>
      </c>
      <c r="H8159" s="74"/>
    </row>
    <row r="8160" spans="2:8" ht="19.5" hidden="1" customHeight="1">
      <c r="B8160" s="62"/>
      <c r="C8160" s="57">
        <v>0.64583333333333337</v>
      </c>
      <c r="D8160" s="94">
        <v>9.4492812500000003</v>
      </c>
      <c r="E8160" s="88">
        <v>9.4741718749999997</v>
      </c>
      <c r="F8160" s="97">
        <v>9.4990625000000009</v>
      </c>
      <c r="H8160" s="74"/>
    </row>
    <row r="8161" spans="2:8" ht="19.5" hidden="1" customHeight="1" thickBot="1">
      <c r="B8161" s="66"/>
      <c r="C8161" s="67"/>
      <c r="D8161" s="68">
        <f>AVERAGE(D8157:D8160)</f>
        <v>9.4499687499999983</v>
      </c>
      <c r="E8161" s="26">
        <f>AVERAGE(E8157:E8160)</f>
        <v>9.4749322916666667</v>
      </c>
      <c r="F8161" s="26">
        <f>AVERAGE(F8157:F8160)</f>
        <v>9.4998958333333334</v>
      </c>
      <c r="H8161" s="74"/>
    </row>
    <row r="8162" spans="2:8" ht="19.5" hidden="1" customHeight="1" thickTop="1">
      <c r="B8162" s="86"/>
      <c r="C8162" s="29"/>
      <c r="D8162" s="30"/>
      <c r="E8162" s="56"/>
      <c r="F8162" s="30"/>
      <c r="H8162" s="74"/>
    </row>
    <row r="8163" spans="2:8" ht="19.5" hidden="1" customHeight="1">
      <c r="B8163" s="2">
        <f>B8158+3</f>
        <v>43213</v>
      </c>
      <c r="C8163" s="34">
        <v>0.39583333333333331</v>
      </c>
      <c r="D8163" s="82">
        <v>9.4593750000000014</v>
      </c>
      <c r="E8163" s="83">
        <v>9.4840625000000003</v>
      </c>
      <c r="F8163" s="87">
        <v>9.5087499999999991</v>
      </c>
      <c r="H8163" s="74"/>
    </row>
    <row r="8164" spans="2:8" ht="19.5" hidden="1" customHeight="1">
      <c r="B8164" s="2"/>
      <c r="C8164" s="34">
        <v>0.52083333333333337</v>
      </c>
      <c r="D8164" s="82">
        <v>9.4778125000000006</v>
      </c>
      <c r="E8164" s="83">
        <v>9.5021875000000016</v>
      </c>
      <c r="F8164" s="87">
        <v>9.5265625000000007</v>
      </c>
      <c r="H8164" s="74"/>
    </row>
    <row r="8165" spans="2:8" ht="19.5" hidden="1" customHeight="1">
      <c r="B8165" s="62"/>
      <c r="C8165" s="57">
        <v>0.64583333333333337</v>
      </c>
      <c r="D8165" s="94">
        <v>9.4862500000000001</v>
      </c>
      <c r="E8165" s="88">
        <v>9.5112500000000004</v>
      </c>
      <c r="F8165" s="97">
        <v>9.5362500000000008</v>
      </c>
      <c r="H8165" s="74"/>
    </row>
    <row r="8166" spans="2:8" ht="19.5" hidden="1" customHeight="1" thickBot="1">
      <c r="B8166" s="66"/>
      <c r="C8166" s="67"/>
      <c r="D8166" s="68">
        <f>AVERAGE(D8162:D8165)</f>
        <v>9.4744791666666668</v>
      </c>
      <c r="E8166" s="26">
        <f>AVERAGE(E8162:E8165)</f>
        <v>9.4991666666666674</v>
      </c>
      <c r="F8166" s="26">
        <f>AVERAGE(F8162:F8165)</f>
        <v>9.5238541666666663</v>
      </c>
      <c r="H8166" s="74"/>
    </row>
    <row r="8167" spans="2:8" ht="19.5" hidden="1" customHeight="1" thickTop="1">
      <c r="B8167" s="86"/>
      <c r="C8167" s="29"/>
      <c r="D8167" s="30"/>
      <c r="E8167" s="56"/>
      <c r="F8167" s="30"/>
      <c r="H8167" s="74"/>
    </row>
    <row r="8168" spans="2:8" ht="19.5" hidden="1" customHeight="1">
      <c r="B8168" s="2">
        <f>B8163+1</f>
        <v>43214</v>
      </c>
      <c r="C8168" s="34">
        <v>0.39583333333333331</v>
      </c>
      <c r="D8168" s="82">
        <v>9.497187499999999</v>
      </c>
      <c r="E8168" s="83">
        <v>9.5221874999999994</v>
      </c>
      <c r="F8168" s="87">
        <v>9.5471874999999997</v>
      </c>
      <c r="H8168" s="74"/>
    </row>
    <row r="8169" spans="2:8" ht="19.5" hidden="1" customHeight="1">
      <c r="B8169" s="2"/>
      <c r="C8169" s="34">
        <v>0.52083333333333337</v>
      </c>
      <c r="D8169" s="82">
        <v>9.5187500000000025</v>
      </c>
      <c r="E8169" s="83">
        <v>9.5437500000000011</v>
      </c>
      <c r="F8169" s="87">
        <v>9.5687499999999996</v>
      </c>
      <c r="H8169" s="74"/>
    </row>
    <row r="8170" spans="2:8" ht="19.5" hidden="1" customHeight="1">
      <c r="B8170" s="62"/>
      <c r="C8170" s="57">
        <v>0.64583333333333337</v>
      </c>
      <c r="D8170" s="94">
        <v>9.5165624999999991</v>
      </c>
      <c r="E8170" s="88">
        <v>9.5415625000000013</v>
      </c>
      <c r="F8170" s="97">
        <v>9.5665625000000016</v>
      </c>
      <c r="H8170" s="74"/>
    </row>
    <row r="8171" spans="2:8" ht="19.5" hidden="1" customHeight="1" thickBot="1">
      <c r="B8171" s="66"/>
      <c r="C8171" s="67"/>
      <c r="D8171" s="68">
        <f>AVERAGE(D8167:D8170)</f>
        <v>9.5108333333333324</v>
      </c>
      <c r="E8171" s="26">
        <f>AVERAGE(E8167:E8170)</f>
        <v>9.5358333333333345</v>
      </c>
      <c r="F8171" s="26">
        <f>AVERAGE(F8167:F8170)</f>
        <v>9.5608333333333348</v>
      </c>
      <c r="H8171" s="74"/>
    </row>
    <row r="8172" spans="2:8" ht="19.5" hidden="1" customHeight="1" thickTop="1">
      <c r="B8172" s="86"/>
      <c r="C8172" s="29"/>
      <c r="D8172" s="30"/>
      <c r="E8172" s="56"/>
      <c r="F8172" s="30"/>
      <c r="H8172" s="74"/>
    </row>
    <row r="8173" spans="2:8" ht="19.5" hidden="1" customHeight="1">
      <c r="B8173" s="2">
        <f>B8168+1</f>
        <v>43215</v>
      </c>
      <c r="C8173" s="34">
        <v>0.39583333333333331</v>
      </c>
      <c r="D8173" s="82">
        <v>9.525624999999998</v>
      </c>
      <c r="E8173" s="83">
        <v>9.5506250000000001</v>
      </c>
      <c r="F8173" s="87">
        <v>9.5756250000000005</v>
      </c>
      <c r="H8173" s="74"/>
    </row>
    <row r="8174" spans="2:8" ht="19.5" hidden="1" customHeight="1">
      <c r="B8174" s="2"/>
      <c r="C8174" s="34">
        <v>0.52083333333333337</v>
      </c>
      <c r="D8174" s="82">
        <v>9.5393749999999997</v>
      </c>
      <c r="E8174" s="83">
        <v>9.5643750000000001</v>
      </c>
      <c r="F8174" s="87">
        <v>9.5893750000000004</v>
      </c>
      <c r="H8174" s="74"/>
    </row>
    <row r="8175" spans="2:8" ht="19.5" hidden="1" customHeight="1">
      <c r="B8175" s="62"/>
      <c r="C8175" s="57">
        <v>0.64583333333333337</v>
      </c>
      <c r="D8175" s="94">
        <v>9.5534375000000011</v>
      </c>
      <c r="E8175" s="88">
        <v>9.5784374999999997</v>
      </c>
      <c r="F8175" s="97">
        <v>9.6034375000000001</v>
      </c>
      <c r="H8175" s="74"/>
    </row>
    <row r="8176" spans="2:8" ht="19.5" hidden="1" customHeight="1" thickBot="1">
      <c r="B8176" s="66"/>
      <c r="C8176" s="67"/>
      <c r="D8176" s="68">
        <f>AVERAGE(D8172:D8175)</f>
        <v>9.5394791666666663</v>
      </c>
      <c r="E8176" s="26">
        <f>AVERAGE(E8172:E8175)</f>
        <v>9.5644791666666666</v>
      </c>
      <c r="F8176" s="26">
        <f>AVERAGE(F8172:F8175)</f>
        <v>9.5894791666666652</v>
      </c>
      <c r="H8176" s="74"/>
    </row>
    <row r="8177" spans="2:8" ht="19.5" hidden="1" customHeight="1" thickTop="1">
      <c r="B8177" s="86"/>
      <c r="C8177" s="29"/>
      <c r="D8177" s="30"/>
      <c r="E8177" s="56"/>
      <c r="F8177" s="30"/>
      <c r="H8177" s="74"/>
    </row>
    <row r="8178" spans="2:8" ht="19.5" hidden="1" customHeight="1">
      <c r="B8178" s="2">
        <f>B8173+1</f>
        <v>43216</v>
      </c>
      <c r="C8178" s="34">
        <v>0.39583333333333331</v>
      </c>
      <c r="D8178" s="82">
        <v>9.6593750000000007</v>
      </c>
      <c r="E8178" s="83">
        <v>9.6843750000000011</v>
      </c>
      <c r="F8178" s="87">
        <v>9.7093750000000014</v>
      </c>
      <c r="H8178" s="74"/>
    </row>
    <row r="8179" spans="2:8" ht="19.5" hidden="1" customHeight="1">
      <c r="B8179" s="2"/>
      <c r="C8179" s="34">
        <v>0.52083333333333337</v>
      </c>
      <c r="D8179" s="82">
        <v>9.6978124999999977</v>
      </c>
      <c r="E8179" s="83">
        <v>9.7225000000000001</v>
      </c>
      <c r="F8179" s="87">
        <v>9.7471875000000008</v>
      </c>
      <c r="H8179" s="74"/>
    </row>
    <row r="8180" spans="2:8" ht="19.5" hidden="1" customHeight="1">
      <c r="B8180" s="62"/>
      <c r="C8180" s="57">
        <v>0.64583333333333337</v>
      </c>
      <c r="D8180" s="94">
        <v>9.6799999999999979</v>
      </c>
      <c r="E8180" s="88">
        <v>9.7049999999999983</v>
      </c>
      <c r="F8180" s="97">
        <v>9.73</v>
      </c>
      <c r="H8180" s="74"/>
    </row>
    <row r="8181" spans="2:8" ht="19.5" hidden="1" customHeight="1" thickBot="1">
      <c r="B8181" s="66"/>
      <c r="C8181" s="67"/>
      <c r="D8181" s="68">
        <f>AVERAGE(D8177:D8180)</f>
        <v>9.6790624999999988</v>
      </c>
      <c r="E8181" s="26">
        <f>AVERAGE(E8177:E8180)</f>
        <v>9.7039583333333326</v>
      </c>
      <c r="F8181" s="26">
        <f>AVERAGE(F8177:F8180)</f>
        <v>9.7288541666666681</v>
      </c>
      <c r="H8181" s="74"/>
    </row>
    <row r="8182" spans="2:8" ht="19.5" hidden="1" customHeight="1" thickTop="1">
      <c r="B8182" s="86"/>
      <c r="C8182" s="29"/>
      <c r="D8182" s="30"/>
      <c r="E8182" s="56"/>
      <c r="F8182" s="30"/>
      <c r="H8182" s="74"/>
    </row>
    <row r="8183" spans="2:8" ht="19.5" hidden="1" customHeight="1">
      <c r="B8183" s="2">
        <f>B8178+1</f>
        <v>43217</v>
      </c>
      <c r="C8183" s="34">
        <v>0.39583333333333331</v>
      </c>
      <c r="D8183" s="82">
        <v>9.6637499999999985</v>
      </c>
      <c r="E8183" s="83">
        <v>9.6887499999999989</v>
      </c>
      <c r="F8183" s="87">
        <v>9.7137499999999992</v>
      </c>
      <c r="H8183" s="74"/>
    </row>
    <row r="8184" spans="2:8" ht="19.5" hidden="1" customHeight="1">
      <c r="B8184" s="2"/>
      <c r="C8184" s="34">
        <v>0.52083333333333337</v>
      </c>
      <c r="D8184" s="82">
        <v>9.7065625000000004</v>
      </c>
      <c r="E8184" s="83">
        <v>9.7315625000000008</v>
      </c>
      <c r="F8184" s="87">
        <v>9.7565625000000011</v>
      </c>
      <c r="H8184" s="74"/>
    </row>
    <row r="8185" spans="2:8" ht="19.5" hidden="1" customHeight="1">
      <c r="B8185" s="62"/>
      <c r="C8185" s="57">
        <v>0.64583333333333337</v>
      </c>
      <c r="D8185" s="94">
        <v>9.73</v>
      </c>
      <c r="E8185" s="88">
        <v>9.7550000000000026</v>
      </c>
      <c r="F8185" s="97">
        <v>9.7800000000000029</v>
      </c>
      <c r="H8185" s="74"/>
    </row>
    <row r="8186" spans="2:8" ht="19.5" hidden="1" customHeight="1" thickBot="1">
      <c r="B8186" s="66"/>
      <c r="C8186" s="67"/>
      <c r="D8186" s="68">
        <f>AVERAGE(D8182:D8185)</f>
        <v>9.7001041666666659</v>
      </c>
      <c r="E8186" s="26">
        <f>AVERAGE(E8182:E8185)</f>
        <v>9.725104166666668</v>
      </c>
      <c r="F8186" s="26">
        <f>AVERAGE(F8182:F8185)</f>
        <v>9.7501041666666666</v>
      </c>
      <c r="H8186" s="74"/>
    </row>
    <row r="8187" spans="2:8" ht="19.5" hidden="1" customHeight="1" thickTop="1">
      <c r="B8187" s="86"/>
      <c r="C8187" s="29"/>
      <c r="D8187" s="30"/>
      <c r="E8187" s="56"/>
      <c r="F8187" s="30"/>
      <c r="H8187" s="74"/>
    </row>
    <row r="8188" spans="2:8" ht="19.5" hidden="1" customHeight="1">
      <c r="B8188" s="2">
        <f>B8183+3</f>
        <v>43220</v>
      </c>
      <c r="C8188" s="34">
        <v>0.39583333333333331</v>
      </c>
      <c r="D8188" s="82">
        <v>9.7484375000000014</v>
      </c>
      <c r="E8188" s="83">
        <v>9.7734375</v>
      </c>
      <c r="F8188" s="87">
        <v>9.7984374999999986</v>
      </c>
      <c r="H8188" s="74"/>
    </row>
    <row r="8189" spans="2:8" ht="19.5" hidden="1" customHeight="1">
      <c r="B8189" s="2"/>
      <c r="C8189" s="34">
        <v>0.52083333333333337</v>
      </c>
      <c r="D8189" s="82">
        <v>9.893437500000001</v>
      </c>
      <c r="E8189" s="83">
        <v>9.9184374999999996</v>
      </c>
      <c r="F8189" s="87">
        <v>9.9434374999999999</v>
      </c>
      <c r="H8189" s="74"/>
    </row>
    <row r="8190" spans="2:8" ht="19.5" hidden="1" customHeight="1">
      <c r="B8190" s="62"/>
      <c r="C8190" s="57">
        <v>0.64583333333333337</v>
      </c>
      <c r="D8190" s="94">
        <v>9.9281250000000014</v>
      </c>
      <c r="E8190" s="88">
        <v>9.953125</v>
      </c>
      <c r="F8190" s="97">
        <v>9.9781249999999986</v>
      </c>
      <c r="H8190" s="74"/>
    </row>
    <row r="8191" spans="2:8" ht="19.5" hidden="1" customHeight="1" thickBot="1">
      <c r="B8191" s="66"/>
      <c r="C8191" s="67"/>
      <c r="D8191" s="68">
        <f>AVERAGE(D8187:D8190)</f>
        <v>9.8566666666666674</v>
      </c>
      <c r="E8191" s="26">
        <f>AVERAGE(E8187:E8190)</f>
        <v>9.8816666666666659</v>
      </c>
      <c r="F8191" s="26">
        <f>AVERAGE(F8187:F8190)</f>
        <v>9.9066666666666663</v>
      </c>
      <c r="H8191" s="74"/>
    </row>
    <row r="8192" spans="2:8" ht="19.5" hidden="1" customHeight="1" thickTop="1">
      <c r="B8192" s="86"/>
      <c r="C8192" s="29"/>
      <c r="D8192" s="30"/>
      <c r="E8192" s="56"/>
      <c r="F8192" s="30"/>
      <c r="H8192" s="74"/>
    </row>
    <row r="8193" spans="2:9" ht="19.5" hidden="1" customHeight="1">
      <c r="B8193" s="2">
        <f>B8188+2</f>
        <v>43222</v>
      </c>
      <c r="C8193" s="34">
        <v>0.39583333333333331</v>
      </c>
      <c r="D8193" s="82">
        <v>9.9309374999999989</v>
      </c>
      <c r="E8193" s="83">
        <v>9.9559374999999992</v>
      </c>
      <c r="F8193" s="87">
        <v>9.9809374999999996</v>
      </c>
      <c r="H8193" s="74"/>
    </row>
    <row r="8194" spans="2:9" ht="19.5" hidden="1" customHeight="1">
      <c r="B8194" s="2"/>
      <c r="C8194" s="34">
        <v>0.52083333333333337</v>
      </c>
      <c r="D8194" s="82">
        <v>9.9296875</v>
      </c>
      <c r="E8194" s="83">
        <v>9.9546874999999986</v>
      </c>
      <c r="F8194" s="87">
        <v>9.9796874999999989</v>
      </c>
      <c r="H8194" s="74"/>
    </row>
    <row r="8195" spans="2:9" ht="19.5" hidden="1" customHeight="1">
      <c r="B8195" s="62"/>
      <c r="C8195" s="57">
        <v>0.64583333333333337</v>
      </c>
      <c r="D8195" s="94">
        <v>9.9275000000000002</v>
      </c>
      <c r="E8195" s="88">
        <v>9.9521875000000009</v>
      </c>
      <c r="F8195" s="97">
        <v>9.9768749999999997</v>
      </c>
      <c r="H8195" s="74"/>
    </row>
    <row r="8196" spans="2:9" ht="19.5" hidden="1" customHeight="1" thickBot="1">
      <c r="B8196" s="66"/>
      <c r="C8196" s="67"/>
      <c r="D8196" s="68">
        <f>AVERAGE(D8192:D8195)</f>
        <v>9.9293750000000003</v>
      </c>
      <c r="E8196" s="26">
        <f>AVERAGE(E8192:E8195)</f>
        <v>9.9542708333333323</v>
      </c>
      <c r="F8196" s="26">
        <f>AVERAGE(F8192:F8195)</f>
        <v>9.9791666666666661</v>
      </c>
      <c r="H8196" s="74"/>
    </row>
    <row r="8197" spans="2:9" ht="19.5" hidden="1" customHeight="1" thickTop="1">
      <c r="B8197" s="86"/>
      <c r="C8197" s="29"/>
      <c r="D8197" s="30"/>
      <c r="E8197" s="56"/>
      <c r="F8197" s="30"/>
      <c r="H8197" s="74"/>
    </row>
    <row r="8198" spans="2:9" ht="19.5" hidden="1" customHeight="1">
      <c r="B8198" s="2">
        <f>B8193+1</f>
        <v>43223</v>
      </c>
      <c r="C8198" s="34">
        <v>0.39583333333333331</v>
      </c>
      <c r="D8198" s="82">
        <v>9.9221874999999997</v>
      </c>
      <c r="E8198" s="83">
        <v>9.9471875000000001</v>
      </c>
      <c r="F8198" s="87">
        <v>9.9721875000000004</v>
      </c>
      <c r="H8198" s="74"/>
    </row>
    <row r="8199" spans="2:9" ht="19.5" hidden="1" customHeight="1">
      <c r="B8199" s="2"/>
      <c r="C8199" s="34">
        <v>0.52083333333333337</v>
      </c>
      <c r="D8199" s="82">
        <v>9.9215624999999985</v>
      </c>
      <c r="E8199" s="83">
        <v>9.9465624999999989</v>
      </c>
      <c r="F8199" s="87">
        <v>9.9715624999999992</v>
      </c>
      <c r="H8199" s="74"/>
    </row>
    <row r="8200" spans="2:9" ht="19.5" hidden="1" customHeight="1">
      <c r="B8200" s="62"/>
      <c r="C8200" s="57">
        <v>0.64583333333333337</v>
      </c>
      <c r="D8200" s="94">
        <v>9.9418750000000014</v>
      </c>
      <c r="E8200" s="88">
        <v>9.9668750000000017</v>
      </c>
      <c r="F8200" s="97">
        <v>9.9918750000000003</v>
      </c>
      <c r="H8200" s="74"/>
    </row>
    <row r="8201" spans="2:9" ht="19.5" hidden="1" customHeight="1" thickBot="1">
      <c r="B8201" s="66"/>
      <c r="C8201" s="67"/>
      <c r="D8201" s="68">
        <f>AVERAGE(D8197:D8200)</f>
        <v>9.9285416666666677</v>
      </c>
      <c r="E8201" s="26">
        <f>AVERAGE(E8197:E8200)</f>
        <v>9.9535416666666663</v>
      </c>
      <c r="F8201" s="26">
        <f>AVERAGE(F8197:F8200)</f>
        <v>9.9785416666666666</v>
      </c>
      <c r="H8201" s="74"/>
      <c r="I8201" s="80"/>
    </row>
    <row r="8202" spans="2:9" ht="19.5" hidden="1" customHeight="1" thickTop="1">
      <c r="B8202" s="86"/>
      <c r="C8202" s="29"/>
      <c r="D8202" s="30"/>
      <c r="E8202" s="56"/>
      <c r="F8202" s="30"/>
      <c r="H8202" s="74"/>
    </row>
    <row r="8203" spans="2:9" ht="19.5" hidden="1" customHeight="1">
      <c r="B8203" s="2">
        <f>B8198+1</f>
        <v>43224</v>
      </c>
      <c r="C8203" s="34">
        <v>0.39583333333333331</v>
      </c>
      <c r="D8203" s="82">
        <v>9.9637499999999974</v>
      </c>
      <c r="E8203" s="83">
        <v>9.9887499999999996</v>
      </c>
      <c r="F8203" s="87">
        <v>10.01375</v>
      </c>
      <c r="H8203" s="74"/>
    </row>
    <row r="8204" spans="2:9" ht="19.5" hidden="1" customHeight="1">
      <c r="B8204" s="2"/>
      <c r="C8204" s="34">
        <v>0.52083333333333337</v>
      </c>
      <c r="D8204" s="82">
        <v>10.025937499999998</v>
      </c>
      <c r="E8204" s="83">
        <v>10.050625</v>
      </c>
      <c r="F8204" s="87">
        <v>10.075312500000001</v>
      </c>
      <c r="H8204" s="74"/>
    </row>
    <row r="8205" spans="2:9" ht="19.5" hidden="1" customHeight="1">
      <c r="B8205" s="62"/>
      <c r="C8205" s="57">
        <v>0.64583333333333337</v>
      </c>
      <c r="D8205" s="94">
        <v>10.043125000000002</v>
      </c>
      <c r="E8205" s="88">
        <v>10.068125</v>
      </c>
      <c r="F8205" s="97">
        <v>10.093124999999999</v>
      </c>
      <c r="H8205" s="74"/>
    </row>
    <row r="8206" spans="2:9" ht="19.5" hidden="1" customHeight="1" thickBot="1">
      <c r="B8206" s="66"/>
      <c r="C8206" s="67"/>
      <c r="D8206" s="68">
        <f>AVERAGE(D8202:D8205)</f>
        <v>10.010937499999999</v>
      </c>
      <c r="E8206" s="26">
        <f>AVERAGE(E8202:E8205)</f>
        <v>10.035833333333334</v>
      </c>
      <c r="F8206" s="26">
        <f>AVERAGE(F8202:F8205)</f>
        <v>10.060729166666667</v>
      </c>
      <c r="H8206" s="74"/>
    </row>
    <row r="8207" spans="2:9" ht="19.5" hidden="1" customHeight="1" thickTop="1">
      <c r="B8207" s="86"/>
      <c r="C8207" s="29"/>
      <c r="D8207" s="30"/>
      <c r="E8207" s="56"/>
      <c r="F8207" s="30"/>
      <c r="H8207" s="74"/>
    </row>
    <row r="8208" spans="2:9" ht="19.5" hidden="1" customHeight="1">
      <c r="B8208" s="2">
        <f>B8203+3</f>
        <v>43227</v>
      </c>
      <c r="C8208" s="34">
        <v>0.39583333333333331</v>
      </c>
      <c r="D8208" s="82">
        <v>10.043125000000002</v>
      </c>
      <c r="E8208" s="83">
        <v>10.06796875</v>
      </c>
      <c r="F8208" s="87">
        <v>10.092812499999999</v>
      </c>
      <c r="H8208" s="74"/>
    </row>
    <row r="8209" spans="2:8" ht="19.5" hidden="1" customHeight="1">
      <c r="B8209" s="2"/>
      <c r="C8209" s="34">
        <v>0.52083333333333337</v>
      </c>
      <c r="D8209" s="82">
        <v>10.022187499999999</v>
      </c>
      <c r="E8209" s="83">
        <v>10.0471875</v>
      </c>
      <c r="F8209" s="87">
        <v>10.0721875</v>
      </c>
      <c r="H8209" s="74"/>
    </row>
    <row r="8210" spans="2:8" ht="19.5" hidden="1" customHeight="1">
      <c r="B8210" s="62"/>
      <c r="C8210" s="57">
        <v>0.64583333333333337</v>
      </c>
      <c r="D8210" s="94">
        <v>10.00375</v>
      </c>
      <c r="E8210" s="88">
        <v>10.02875</v>
      </c>
      <c r="F8210" s="97">
        <v>10.053750000000001</v>
      </c>
      <c r="H8210" s="74"/>
    </row>
    <row r="8211" spans="2:8" ht="19.5" hidden="1" customHeight="1" thickBot="1">
      <c r="B8211" s="66"/>
      <c r="C8211" s="67"/>
      <c r="D8211" s="68">
        <f>AVERAGE(D8207:D8210)</f>
        <v>10.023020833333334</v>
      </c>
      <c r="E8211" s="26">
        <f>AVERAGE(E8207:E8210)</f>
        <v>10.047968750000001</v>
      </c>
      <c r="F8211" s="26">
        <f>AVERAGE(F8207:F8210)</f>
        <v>10.072916666666666</v>
      </c>
      <c r="H8211" s="74"/>
    </row>
    <row r="8212" spans="2:8" ht="19.5" hidden="1" customHeight="1" thickTop="1">
      <c r="B8212" s="86"/>
      <c r="C8212" s="29"/>
      <c r="D8212" s="30"/>
      <c r="E8212" s="56"/>
      <c r="F8212" s="30"/>
      <c r="H8212" s="74"/>
    </row>
    <row r="8213" spans="2:8" ht="19.5" hidden="1" customHeight="1">
      <c r="B8213" s="2">
        <f>B8208+1</f>
        <v>43228</v>
      </c>
      <c r="C8213" s="34">
        <v>0.39583333333333331</v>
      </c>
      <c r="D8213" s="82">
        <v>9.9874999999999989</v>
      </c>
      <c r="E8213" s="83">
        <v>10.010937500000001</v>
      </c>
      <c r="F8213" s="87">
        <v>10.034375000000001</v>
      </c>
      <c r="H8213" s="74"/>
    </row>
    <row r="8214" spans="2:8" ht="19.5" hidden="1" customHeight="1">
      <c r="B8214" s="2"/>
      <c r="C8214" s="34">
        <v>0.52083333333333337</v>
      </c>
      <c r="D8214" s="82">
        <v>9.9599999999999991</v>
      </c>
      <c r="E8214" s="83">
        <v>9.9849999999999994</v>
      </c>
      <c r="F8214" s="87">
        <v>10.010000000000002</v>
      </c>
      <c r="H8214" s="74"/>
    </row>
    <row r="8215" spans="2:8" ht="19.5" hidden="1" customHeight="1">
      <c r="B8215" s="62"/>
      <c r="C8215" s="57">
        <v>0.64583333333333337</v>
      </c>
      <c r="D8215" s="94">
        <v>9.9037500000000005</v>
      </c>
      <c r="E8215" s="88">
        <v>9.9287500000000009</v>
      </c>
      <c r="F8215" s="97">
        <v>9.9537499999999994</v>
      </c>
      <c r="H8215" s="74"/>
    </row>
    <row r="8216" spans="2:8" ht="19.5" hidden="1" customHeight="1" thickBot="1">
      <c r="B8216" s="66"/>
      <c r="C8216" s="67"/>
      <c r="D8216" s="68">
        <f>AVERAGE(D8212:D8215)</f>
        <v>9.9504166666666674</v>
      </c>
      <c r="E8216" s="26">
        <f>AVERAGE(E8212:E8215)</f>
        <v>9.9748958333333331</v>
      </c>
      <c r="F8216" s="26">
        <f>AVERAGE(F8212:F8215)</f>
        <v>9.9993750000000006</v>
      </c>
      <c r="H8216" s="74"/>
    </row>
    <row r="8217" spans="2:8" ht="19.5" hidden="1" customHeight="1" thickTop="1">
      <c r="B8217" s="86"/>
      <c r="C8217" s="29"/>
      <c r="D8217" s="30"/>
      <c r="E8217" s="56"/>
      <c r="F8217" s="30"/>
      <c r="H8217" s="74"/>
    </row>
    <row r="8218" spans="2:8" ht="19.5" hidden="1" customHeight="1">
      <c r="B8218" s="2">
        <f>B8213+1</f>
        <v>43229</v>
      </c>
      <c r="C8218" s="34">
        <v>0.39583333333333331</v>
      </c>
      <c r="D8218" s="82">
        <v>9.8921875000000021</v>
      </c>
      <c r="E8218" s="83">
        <v>9.9171875000000007</v>
      </c>
      <c r="F8218" s="87">
        <v>9.9421874999999993</v>
      </c>
      <c r="H8218" s="74"/>
    </row>
    <row r="8219" spans="2:8" ht="19.5" hidden="1" customHeight="1">
      <c r="B8219" s="2"/>
      <c r="C8219" s="34">
        <v>0.52083333333333337</v>
      </c>
      <c r="D8219" s="82">
        <v>9.8674999999999997</v>
      </c>
      <c r="E8219" s="83">
        <v>9.8921875000000004</v>
      </c>
      <c r="F8219" s="87">
        <v>9.916875000000001</v>
      </c>
      <c r="H8219" s="74"/>
    </row>
    <row r="8220" spans="2:8" ht="19.5" hidden="1" customHeight="1">
      <c r="B8220" s="62"/>
      <c r="C8220" s="57">
        <v>0.64583333333333337</v>
      </c>
      <c r="D8220" s="94">
        <v>9.8643750000000008</v>
      </c>
      <c r="E8220" s="88">
        <v>9.8890625000000014</v>
      </c>
      <c r="F8220" s="97">
        <v>9.9137500000000003</v>
      </c>
      <c r="H8220" s="74"/>
    </row>
    <row r="8221" spans="2:8" ht="19.5" hidden="1" customHeight="1" thickBot="1">
      <c r="B8221" s="66"/>
      <c r="C8221" s="67"/>
      <c r="D8221" s="68">
        <f>AVERAGE(D8217:D8220)</f>
        <v>9.8746875000000003</v>
      </c>
      <c r="E8221" s="26">
        <f>AVERAGE(E8217:E8220)</f>
        <v>9.8994791666666675</v>
      </c>
      <c r="F8221" s="26">
        <f>AVERAGE(F8217:F8220)</f>
        <v>9.9242708333333329</v>
      </c>
      <c r="H8221" s="74"/>
    </row>
    <row r="8222" spans="2:8" ht="19.5" hidden="1" customHeight="1" thickTop="1">
      <c r="B8222" s="86"/>
      <c r="C8222" s="29"/>
      <c r="D8222" s="30"/>
      <c r="E8222" s="56"/>
      <c r="F8222" s="30"/>
      <c r="H8222" s="74"/>
    </row>
    <row r="8223" spans="2:8" ht="19.5" hidden="1" customHeight="1">
      <c r="B8223" s="2">
        <f>B8218+1</f>
        <v>43230</v>
      </c>
      <c r="C8223" s="34">
        <v>0.39583333333333331</v>
      </c>
      <c r="D8223" s="82">
        <v>9.8418749999999982</v>
      </c>
      <c r="E8223" s="83">
        <v>9.8668749999999985</v>
      </c>
      <c r="F8223" s="87">
        <v>9.8918749999999989</v>
      </c>
      <c r="H8223" s="74"/>
    </row>
    <row r="8224" spans="2:8" ht="19.5" hidden="1" customHeight="1">
      <c r="B8224" s="2"/>
      <c r="C8224" s="34">
        <v>0.52083333333333337</v>
      </c>
      <c r="D8224" s="82">
        <v>9.8359375</v>
      </c>
      <c r="E8224" s="83">
        <v>9.8609374999999986</v>
      </c>
      <c r="F8224" s="87">
        <v>9.8859374999999989</v>
      </c>
      <c r="H8224" s="74"/>
    </row>
    <row r="8225" spans="2:8" ht="19.5" hidden="1" customHeight="1">
      <c r="B8225" s="62"/>
      <c r="C8225" s="57">
        <v>0.64583333333333337</v>
      </c>
      <c r="D8225" s="94">
        <v>9.8190625000000011</v>
      </c>
      <c r="E8225" s="88">
        <v>9.8440624999999997</v>
      </c>
      <c r="F8225" s="97">
        <v>9.8690624999999983</v>
      </c>
      <c r="H8225" s="74"/>
    </row>
    <row r="8226" spans="2:8" ht="19.5" hidden="1" customHeight="1" thickBot="1">
      <c r="B8226" s="66"/>
      <c r="C8226" s="67"/>
      <c r="D8226" s="68">
        <f>AVERAGE(D8222:D8225)</f>
        <v>9.8322916666666664</v>
      </c>
      <c r="E8226" s="26">
        <f>AVERAGE(E8222:E8225)</f>
        <v>9.8572916666666668</v>
      </c>
      <c r="F8226" s="26">
        <f>AVERAGE(F8222:F8225)</f>
        <v>9.8822916666666654</v>
      </c>
      <c r="H8226" s="74"/>
    </row>
    <row r="8227" spans="2:8" ht="19.5" hidden="1" customHeight="1" thickTop="1">
      <c r="B8227" s="86"/>
      <c r="C8227" s="29"/>
      <c r="D8227" s="30"/>
      <c r="E8227" s="56"/>
      <c r="F8227" s="30"/>
      <c r="H8227" s="74"/>
    </row>
    <row r="8228" spans="2:8" ht="19.5" hidden="1" customHeight="1">
      <c r="B8228" s="2">
        <f>B8223+1</f>
        <v>43231</v>
      </c>
      <c r="C8228" s="34">
        <v>0.39583333333333331</v>
      </c>
      <c r="D8228" s="82">
        <v>9.838124999999998</v>
      </c>
      <c r="E8228" s="83">
        <v>9.8628125000000004</v>
      </c>
      <c r="F8228" s="87">
        <v>9.8875000000000011</v>
      </c>
      <c r="H8228" s="74"/>
    </row>
    <row r="8229" spans="2:8" ht="19.5" hidden="1" customHeight="1">
      <c r="B8229" s="2"/>
      <c r="C8229" s="34">
        <v>0.52083333333333337</v>
      </c>
      <c r="D8229" s="82">
        <v>9.8518749999999979</v>
      </c>
      <c r="E8229" s="83">
        <v>9.8762499999999989</v>
      </c>
      <c r="F8229" s="87">
        <v>9.9006249999999998</v>
      </c>
      <c r="H8229" s="74"/>
    </row>
    <row r="8230" spans="2:8" ht="19.5" hidden="1" customHeight="1">
      <c r="B8230" s="62"/>
      <c r="C8230" s="57">
        <v>0.64583333333333337</v>
      </c>
      <c r="D8230" s="94">
        <v>9.8581249999999976</v>
      </c>
      <c r="E8230" s="88">
        <v>9.8831249999999997</v>
      </c>
      <c r="F8230" s="97">
        <v>9.9081250000000018</v>
      </c>
      <c r="H8230" s="74"/>
    </row>
    <row r="8231" spans="2:8" ht="19.5" hidden="1" customHeight="1" thickBot="1">
      <c r="B8231" s="66"/>
      <c r="C8231" s="67"/>
      <c r="D8231" s="68">
        <f>AVERAGE(D8227:D8230)</f>
        <v>9.8493749999999984</v>
      </c>
      <c r="E8231" s="26">
        <f>AVERAGE(E8227:E8230)</f>
        <v>9.8740624999999991</v>
      </c>
      <c r="F8231" s="26">
        <f>AVERAGE(F8227:F8230)</f>
        <v>9.8987500000000015</v>
      </c>
      <c r="H8231" s="74"/>
    </row>
    <row r="8232" spans="2:8" ht="19.5" hidden="1" customHeight="1" thickTop="1">
      <c r="B8232" s="86"/>
      <c r="C8232" s="29"/>
      <c r="D8232" s="30"/>
      <c r="E8232" s="56"/>
      <c r="F8232" s="30"/>
      <c r="H8232" s="74"/>
    </row>
    <row r="8233" spans="2:8" ht="19.5" hidden="1" customHeight="1">
      <c r="B8233" s="2">
        <f>B8228+3</f>
        <v>43234</v>
      </c>
      <c r="C8233" s="34">
        <v>0.39583333333333331</v>
      </c>
      <c r="D8233" s="82">
        <v>9.8662500000000009</v>
      </c>
      <c r="E8233" s="83">
        <v>9.8912500000000012</v>
      </c>
      <c r="F8233" s="87">
        <v>9.9162500000000016</v>
      </c>
      <c r="H8233" s="74"/>
    </row>
    <row r="8234" spans="2:8" ht="19.5" hidden="1" customHeight="1">
      <c r="B8234" s="2"/>
      <c r="C8234" s="34">
        <v>0.52083333333333337</v>
      </c>
      <c r="D8234" s="82">
        <v>9.8818750000000026</v>
      </c>
      <c r="E8234" s="83">
        <v>9.9065624999999997</v>
      </c>
      <c r="F8234" s="87">
        <v>9.9312499999999986</v>
      </c>
      <c r="H8234" s="74"/>
    </row>
    <row r="8235" spans="2:8" ht="19.5" hidden="1" customHeight="1">
      <c r="B8235" s="62"/>
      <c r="C8235" s="57">
        <v>0.64583333333333337</v>
      </c>
      <c r="D8235" s="94">
        <v>9.8953125000000011</v>
      </c>
      <c r="E8235" s="88">
        <v>9.9195312500000004</v>
      </c>
      <c r="F8235" s="97">
        <v>9.9437499999999996</v>
      </c>
      <c r="H8235" s="74"/>
    </row>
    <row r="8236" spans="2:8" ht="19.5" hidden="1" customHeight="1" thickBot="1">
      <c r="B8236" s="66"/>
      <c r="C8236" s="67"/>
      <c r="D8236" s="68">
        <f>AVERAGE(D8232:D8235)</f>
        <v>9.8811458333333348</v>
      </c>
      <c r="E8236" s="26">
        <f>AVERAGE(E8232:E8235)</f>
        <v>9.9057812499999986</v>
      </c>
      <c r="F8236" s="26">
        <f>AVERAGE(F8232:F8235)</f>
        <v>9.930416666666666</v>
      </c>
      <c r="H8236" s="74"/>
    </row>
    <row r="8237" spans="2:8" ht="19.5" hidden="1" customHeight="1" thickTop="1">
      <c r="B8237" s="86"/>
      <c r="C8237" s="29"/>
      <c r="D8237" s="30"/>
      <c r="E8237" s="56"/>
      <c r="F8237" s="30"/>
      <c r="H8237" s="74"/>
    </row>
    <row r="8238" spans="2:8" ht="19.5" hidden="1" customHeight="1">
      <c r="B8238" s="2">
        <f>B8233+1</f>
        <v>43235</v>
      </c>
      <c r="C8238" s="34">
        <v>0.39583333333333331</v>
      </c>
      <c r="D8238" s="82">
        <v>9.9337500000000016</v>
      </c>
      <c r="E8238" s="83">
        <v>9.9587500000000002</v>
      </c>
      <c r="F8238" s="87">
        <v>9.9837499999999988</v>
      </c>
      <c r="H8238" s="74"/>
    </row>
    <row r="8239" spans="2:8" ht="19.5" hidden="1" customHeight="1">
      <c r="B8239" s="2"/>
      <c r="C8239" s="34">
        <v>0.52083333333333337</v>
      </c>
      <c r="D8239" s="82">
        <v>9.9456249999999979</v>
      </c>
      <c r="E8239" s="83">
        <v>9.9706249999999983</v>
      </c>
      <c r="F8239" s="87">
        <v>9.9956250000000004</v>
      </c>
      <c r="H8239" s="74"/>
    </row>
    <row r="8240" spans="2:8" ht="19.5" hidden="1" customHeight="1">
      <c r="B8240" s="62"/>
      <c r="C8240" s="57">
        <v>0.64583333333333337</v>
      </c>
      <c r="D8240" s="94">
        <v>9.9484374999999989</v>
      </c>
      <c r="E8240" s="88">
        <v>9.9734374999999993</v>
      </c>
      <c r="F8240" s="97">
        <v>9.9984374999999996</v>
      </c>
      <c r="H8240" s="74"/>
    </row>
    <row r="8241" spans="2:9" ht="19.5" hidden="1" customHeight="1" thickBot="1">
      <c r="B8241" s="66"/>
      <c r="C8241" s="67"/>
      <c r="D8241" s="68">
        <f>AVERAGE(D8237:D8240)</f>
        <v>9.9426041666666674</v>
      </c>
      <c r="E8241" s="26">
        <f>AVERAGE(E8237:E8240)</f>
        <v>9.9676041666666659</v>
      </c>
      <c r="F8241" s="26">
        <f>AVERAGE(F8237:F8240)</f>
        <v>9.9926041666666663</v>
      </c>
      <c r="H8241" s="74"/>
    </row>
    <row r="8242" spans="2:9" ht="19.5" hidden="1" customHeight="1" thickTop="1">
      <c r="B8242" s="86"/>
      <c r="C8242" s="29"/>
      <c r="D8242" s="30"/>
      <c r="E8242" s="56"/>
      <c r="F8242" s="30"/>
      <c r="H8242" s="74"/>
    </row>
    <row r="8243" spans="2:9" ht="19.5" hidden="1" customHeight="1">
      <c r="B8243" s="2">
        <f>B8238+1</f>
        <v>43236</v>
      </c>
      <c r="C8243" s="34">
        <v>0.39583333333333331</v>
      </c>
      <c r="D8243" s="82">
        <v>9.9534374999999979</v>
      </c>
      <c r="E8243" s="83">
        <v>9.9784374999999983</v>
      </c>
      <c r="F8243" s="87">
        <v>10.003437499999999</v>
      </c>
      <c r="H8243" s="74"/>
    </row>
    <row r="8244" spans="2:9" ht="19.5" hidden="1" customHeight="1">
      <c r="B8244" s="2"/>
      <c r="C8244" s="34">
        <v>0.52083333333333337</v>
      </c>
      <c r="D8244" s="82">
        <v>9.9653124999999996</v>
      </c>
      <c r="E8244" s="83">
        <v>9.9903124999999999</v>
      </c>
      <c r="F8244" s="87">
        <v>10.0153125</v>
      </c>
      <c r="H8244" s="74"/>
    </row>
    <row r="8245" spans="2:9" ht="19.5" hidden="1" customHeight="1">
      <c r="B8245" s="62"/>
      <c r="C8245" s="57">
        <v>0.64583333333333337</v>
      </c>
      <c r="D8245" s="94">
        <v>9.9937499999999986</v>
      </c>
      <c r="E8245" s="88">
        <v>10.018749999999999</v>
      </c>
      <c r="F8245" s="97">
        <v>10.043749999999999</v>
      </c>
      <c r="H8245" s="74"/>
      <c r="I8245" s="80"/>
    </row>
    <row r="8246" spans="2:9" ht="19.5" hidden="1" customHeight="1" thickBot="1">
      <c r="B8246" s="66"/>
      <c r="C8246" s="67"/>
      <c r="D8246" s="68">
        <f>AVERAGE(D8242:D8245)</f>
        <v>9.9708333333333314</v>
      </c>
      <c r="E8246" s="26">
        <f>AVERAGE(E8242:E8245)</f>
        <v>9.9958333333333318</v>
      </c>
      <c r="F8246" s="26">
        <f>AVERAGE(F8242:F8245)</f>
        <v>10.020833333333332</v>
      </c>
      <c r="H8246" s="74"/>
    </row>
    <row r="8247" spans="2:9" ht="19.5" hidden="1" customHeight="1" thickTop="1">
      <c r="B8247" s="86"/>
      <c r="C8247" s="29"/>
      <c r="D8247" s="30" t="s">
        <v>0</v>
      </c>
      <c r="E8247" s="56"/>
      <c r="F8247" s="30"/>
      <c r="H8247" s="74"/>
    </row>
    <row r="8248" spans="2:9" ht="19.5" hidden="1" customHeight="1">
      <c r="B8248" s="2">
        <f>B8243+1</f>
        <v>43237</v>
      </c>
      <c r="C8248" s="34">
        <v>0.39583333333333331</v>
      </c>
      <c r="D8248" s="82">
        <v>10.020312500000003</v>
      </c>
      <c r="E8248" s="83">
        <v>10.045312500000001</v>
      </c>
      <c r="F8248" s="87">
        <v>10.070312499999998</v>
      </c>
      <c r="H8248" s="74"/>
    </row>
    <row r="8249" spans="2:9" ht="19.5" hidden="1" customHeight="1">
      <c r="B8249" s="2"/>
      <c r="C8249" s="34">
        <v>0.52083333333333337</v>
      </c>
      <c r="D8249" s="82">
        <v>10.100312499999999</v>
      </c>
      <c r="E8249" s="83">
        <v>10.1253125</v>
      </c>
      <c r="F8249" s="87">
        <v>10.150312499999998</v>
      </c>
      <c r="H8249" s="74"/>
    </row>
    <row r="8250" spans="2:9" ht="19.5" hidden="1" customHeight="1">
      <c r="B8250" s="62"/>
      <c r="C8250" s="57">
        <v>0.64583333333333337</v>
      </c>
      <c r="D8250" s="94">
        <v>10.106875</v>
      </c>
      <c r="E8250" s="88">
        <v>10.131875000000001</v>
      </c>
      <c r="F8250" s="97">
        <v>10.156874999999999</v>
      </c>
      <c r="H8250" s="74"/>
    </row>
    <row r="8251" spans="2:9" ht="19.5" hidden="1" customHeight="1" thickBot="1">
      <c r="B8251" s="66"/>
      <c r="C8251" s="67"/>
      <c r="D8251" s="68">
        <f>AVERAGE(D8247:D8250)</f>
        <v>10.075833333333335</v>
      </c>
      <c r="E8251" s="26">
        <f>AVERAGE(E8247:E8250)</f>
        <v>10.100833333333334</v>
      </c>
      <c r="F8251" s="26">
        <f>AVERAGE(F8247:F8250)</f>
        <v>10.125833333333333</v>
      </c>
      <c r="H8251" s="74"/>
    </row>
    <row r="8252" spans="2:9" ht="19.5" hidden="1" customHeight="1" thickTop="1">
      <c r="B8252" s="86"/>
      <c r="C8252" s="29"/>
      <c r="D8252" s="30"/>
      <c r="E8252" s="56"/>
      <c r="F8252" s="30"/>
      <c r="H8252" s="74"/>
    </row>
    <row r="8253" spans="2:9" ht="19.5" hidden="1" customHeight="1">
      <c r="B8253" s="2">
        <f>B8248+1</f>
        <v>43238</v>
      </c>
      <c r="C8253" s="34">
        <v>0.39583333333333331</v>
      </c>
      <c r="D8253" s="82">
        <v>10.108750000000001</v>
      </c>
      <c r="E8253" s="83">
        <v>10.133749999999999</v>
      </c>
      <c r="F8253" s="87">
        <v>10.15875</v>
      </c>
      <c r="H8253" s="74"/>
    </row>
    <row r="8254" spans="2:9" ht="19.5" hidden="1" customHeight="1">
      <c r="B8254" s="2"/>
      <c r="C8254" s="34">
        <v>0.52083333333333337</v>
      </c>
      <c r="D8254" s="82">
        <v>10.123750000000001</v>
      </c>
      <c r="E8254" s="83">
        <v>10.14875</v>
      </c>
      <c r="F8254" s="87">
        <v>10.173749999999998</v>
      </c>
      <c r="H8254" s="74"/>
    </row>
    <row r="8255" spans="2:9" ht="19.5" hidden="1" customHeight="1">
      <c r="B8255" s="62"/>
      <c r="C8255" s="57">
        <v>0.64583333333333337</v>
      </c>
      <c r="D8255" s="94">
        <v>10.131874999999999</v>
      </c>
      <c r="E8255" s="88">
        <v>10.156874999999999</v>
      </c>
      <c r="F8255" s="97">
        <v>10.181875</v>
      </c>
      <c r="H8255" s="74"/>
    </row>
    <row r="8256" spans="2:9" ht="19.5" hidden="1" customHeight="1" thickBot="1">
      <c r="B8256" s="66"/>
      <c r="C8256" s="67"/>
      <c r="D8256" s="68">
        <f>AVERAGE(D8252:D8255)</f>
        <v>10.121458333333335</v>
      </c>
      <c r="E8256" s="26">
        <f>AVERAGE(E8252:E8255)</f>
        <v>10.146458333333333</v>
      </c>
      <c r="F8256" s="26">
        <f>AVERAGE(F8252:F8255)</f>
        <v>10.171458333333332</v>
      </c>
      <c r="H8256" s="74"/>
    </row>
    <row r="8257" spans="2:8" ht="19.5" hidden="1" customHeight="1" thickTop="1">
      <c r="B8257" s="86"/>
      <c r="C8257" s="29"/>
      <c r="D8257" s="30"/>
      <c r="E8257" s="56"/>
      <c r="F8257" s="30"/>
      <c r="H8257" s="74"/>
    </row>
    <row r="8258" spans="2:8" ht="19.5" hidden="1" customHeight="1">
      <c r="B8258" s="2">
        <f>B8253+3</f>
        <v>43241</v>
      </c>
      <c r="C8258" s="34">
        <v>0.39583333333333331</v>
      </c>
      <c r="D8258" s="82">
        <v>10.131250000000001</v>
      </c>
      <c r="E8258" s="83">
        <v>10.15625</v>
      </c>
      <c r="F8258" s="87">
        <v>10.181249999999999</v>
      </c>
      <c r="H8258" s="74"/>
    </row>
    <row r="8259" spans="2:8" ht="19.5" hidden="1" customHeight="1">
      <c r="B8259" s="2"/>
      <c r="C8259" s="34">
        <v>0.52083333333333337</v>
      </c>
      <c r="D8259" s="82">
        <v>10.150937500000001</v>
      </c>
      <c r="E8259" s="83">
        <v>10.1759375</v>
      </c>
      <c r="F8259" s="87">
        <v>10.200937499999998</v>
      </c>
      <c r="H8259" s="74"/>
    </row>
    <row r="8260" spans="2:8" ht="19.5" hidden="1" customHeight="1">
      <c r="B8260" s="62"/>
      <c r="C8260" s="57">
        <v>0.64583333333333337</v>
      </c>
      <c r="D8260" s="94">
        <v>10.160312500000002</v>
      </c>
      <c r="E8260" s="88">
        <v>10.1853125</v>
      </c>
      <c r="F8260" s="97">
        <v>10.210312499999999</v>
      </c>
      <c r="H8260" s="74"/>
    </row>
    <row r="8261" spans="2:8" ht="19.5" hidden="1" customHeight="1" thickBot="1">
      <c r="B8261" s="66"/>
      <c r="C8261" s="67"/>
      <c r="D8261" s="68">
        <f>AVERAGE(D8257:D8260)</f>
        <v>10.147500000000001</v>
      </c>
      <c r="E8261" s="26">
        <f>AVERAGE(E8257:E8260)</f>
        <v>10.172499999999999</v>
      </c>
      <c r="F8261" s="26">
        <f>AVERAGE(F8257:F8260)</f>
        <v>10.197499999999998</v>
      </c>
      <c r="H8261" s="74"/>
    </row>
    <row r="8262" spans="2:8" ht="19.5" hidden="1" customHeight="1" thickTop="1">
      <c r="B8262" s="86"/>
      <c r="C8262" s="29"/>
      <c r="D8262" s="30"/>
      <c r="E8262" s="56"/>
      <c r="F8262" s="30"/>
      <c r="H8262" s="74"/>
    </row>
    <row r="8263" spans="2:8" ht="19.5" hidden="1" customHeight="1">
      <c r="B8263" s="2">
        <f>B8258+1</f>
        <v>43242</v>
      </c>
      <c r="C8263" s="34">
        <v>0.39583333333333331</v>
      </c>
      <c r="D8263" s="82">
        <v>10.165312499999999</v>
      </c>
      <c r="E8263" s="83">
        <v>10.190312499999999</v>
      </c>
      <c r="F8263" s="87">
        <v>10.2153125</v>
      </c>
      <c r="H8263" s="74"/>
    </row>
    <row r="8264" spans="2:8" ht="19.5" hidden="1" customHeight="1">
      <c r="B8264" s="2"/>
      <c r="C8264" s="34">
        <v>0.52083333333333337</v>
      </c>
      <c r="D8264" s="82">
        <v>10.186249999999998</v>
      </c>
      <c r="E8264" s="83">
        <v>10.21125</v>
      </c>
      <c r="F8264" s="87">
        <v>10.23625</v>
      </c>
      <c r="H8264" s="74"/>
    </row>
    <row r="8265" spans="2:8" ht="19.5" hidden="1" customHeight="1">
      <c r="B8265" s="62"/>
      <c r="C8265" s="57">
        <v>0.64583333333333337</v>
      </c>
      <c r="D8265" s="94">
        <v>10.186874999999999</v>
      </c>
      <c r="E8265" s="88">
        <v>10.211874999999999</v>
      </c>
      <c r="F8265" s="97">
        <v>10.236875</v>
      </c>
      <c r="H8265" s="74"/>
    </row>
    <row r="8266" spans="2:8" ht="19.5" hidden="1" customHeight="1" thickBot="1">
      <c r="B8266" s="66"/>
      <c r="C8266" s="67"/>
      <c r="D8266" s="68">
        <f>AVERAGE(D8262:D8265)</f>
        <v>10.179479166666665</v>
      </c>
      <c r="E8266" s="26">
        <f>AVERAGE(E8262:E8265)</f>
        <v>10.204479166666665</v>
      </c>
      <c r="F8266" s="26">
        <f>AVERAGE(F8262:F8265)</f>
        <v>10.229479166666666</v>
      </c>
      <c r="H8266" s="74"/>
    </row>
    <row r="8267" spans="2:8" ht="19.5" hidden="1" customHeight="1" thickTop="1">
      <c r="B8267" s="86"/>
      <c r="C8267" s="29"/>
      <c r="D8267" s="30"/>
      <c r="E8267" s="56"/>
      <c r="F8267" s="30"/>
      <c r="H8267" s="74"/>
    </row>
    <row r="8268" spans="2:8" ht="19.5" hidden="1" customHeight="1">
      <c r="B8268" s="2">
        <f>B8263+1</f>
        <v>43243</v>
      </c>
      <c r="C8268" s="34">
        <v>0.39583333333333331</v>
      </c>
      <c r="D8268" s="82">
        <v>10.201874999999999</v>
      </c>
      <c r="E8268" s="83">
        <v>10.226875</v>
      </c>
      <c r="F8268" s="87">
        <v>10.251874999999998</v>
      </c>
      <c r="H8268" s="74"/>
    </row>
    <row r="8269" spans="2:8" ht="19.5" hidden="1" customHeight="1">
      <c r="B8269" s="2"/>
      <c r="C8269" s="34">
        <v>0.52083333333333337</v>
      </c>
      <c r="D8269" s="82">
        <v>10.2134375</v>
      </c>
      <c r="E8269" s="83">
        <v>10.2384375</v>
      </c>
      <c r="F8269" s="87">
        <v>10.2634375</v>
      </c>
      <c r="H8269" s="74"/>
    </row>
    <row r="8270" spans="2:8" ht="19.5" hidden="1" customHeight="1">
      <c r="B8270" s="62"/>
      <c r="C8270" s="57">
        <v>0.64583333333333337</v>
      </c>
      <c r="D8270" s="94">
        <v>10.2090625</v>
      </c>
      <c r="E8270" s="88">
        <v>10.2340625</v>
      </c>
      <c r="F8270" s="97">
        <v>10.259062499999999</v>
      </c>
      <c r="H8270" s="74"/>
    </row>
    <row r="8271" spans="2:8" ht="19.5" hidden="1" customHeight="1" thickBot="1">
      <c r="B8271" s="66"/>
      <c r="C8271" s="67"/>
      <c r="D8271" s="68">
        <f>AVERAGE(D8267:D8270)</f>
        <v>10.208125000000001</v>
      </c>
      <c r="E8271" s="26">
        <f>AVERAGE(E8267:E8270)</f>
        <v>10.233124999999999</v>
      </c>
      <c r="F8271" s="26">
        <f>AVERAGE(F8267:F8270)</f>
        <v>10.258125</v>
      </c>
      <c r="H8271" s="74"/>
    </row>
    <row r="8272" spans="2:8" ht="19.5" hidden="1" customHeight="1" thickTop="1">
      <c r="B8272" s="86"/>
      <c r="C8272" s="29"/>
      <c r="D8272" s="30"/>
      <c r="E8272" s="56"/>
      <c r="F8272" s="30"/>
      <c r="H8272" s="74"/>
    </row>
    <row r="8273" spans="2:8" ht="19.5" hidden="1" customHeight="1">
      <c r="B8273" s="2">
        <f>B8268+1</f>
        <v>43244</v>
      </c>
      <c r="C8273" s="34">
        <v>0.39583333333333331</v>
      </c>
      <c r="D8273" s="82">
        <v>10.230625</v>
      </c>
      <c r="E8273" s="83">
        <v>10.255625000000002</v>
      </c>
      <c r="F8273" s="87">
        <v>10.280625000000002</v>
      </c>
      <c r="H8273" s="74"/>
    </row>
    <row r="8274" spans="2:8" ht="19.5" hidden="1" customHeight="1">
      <c r="B8274" s="2"/>
      <c r="C8274" s="34">
        <v>0.52083333333333337</v>
      </c>
      <c r="D8274" s="82">
        <v>10.283125</v>
      </c>
      <c r="E8274" s="83">
        <v>10.308125</v>
      </c>
      <c r="F8274" s="87">
        <v>10.333125000000001</v>
      </c>
      <c r="H8274" s="74"/>
    </row>
    <row r="8275" spans="2:8" ht="19.5" hidden="1" customHeight="1">
      <c r="B8275" s="62"/>
      <c r="C8275" s="57">
        <v>0.64583333333333337</v>
      </c>
      <c r="D8275" s="94">
        <v>10.3103125</v>
      </c>
      <c r="E8275" s="88">
        <v>10.335312499999999</v>
      </c>
      <c r="F8275" s="97">
        <v>10.360312499999997</v>
      </c>
      <c r="H8275" s="74"/>
    </row>
    <row r="8276" spans="2:8" ht="19.5" hidden="1" customHeight="1" thickBot="1">
      <c r="B8276" s="66"/>
      <c r="C8276" s="67"/>
      <c r="D8276" s="68">
        <f>AVERAGE(D8272:D8275)</f>
        <v>10.274687500000001</v>
      </c>
      <c r="E8276" s="26">
        <f>AVERAGE(E8272:E8275)</f>
        <v>10.299687499999999</v>
      </c>
      <c r="F8276" s="26">
        <f>AVERAGE(F8272:F8275)</f>
        <v>10.324687500000001</v>
      </c>
      <c r="H8276" s="74"/>
    </row>
    <row r="8277" spans="2:8" ht="19.5" hidden="1" customHeight="1" thickTop="1">
      <c r="B8277" s="86"/>
      <c r="C8277" s="29"/>
      <c r="D8277" s="30"/>
      <c r="E8277" s="56"/>
      <c r="F8277" s="30"/>
      <c r="H8277" s="74"/>
    </row>
    <row r="8278" spans="2:8" ht="19.5" hidden="1" customHeight="1">
      <c r="B8278" s="2">
        <f>B8273+4</f>
        <v>43248</v>
      </c>
      <c r="C8278" s="34">
        <v>0.39583333333333331</v>
      </c>
      <c r="D8278" s="82">
        <v>10.329999999999998</v>
      </c>
      <c r="E8278" s="83">
        <v>10.355</v>
      </c>
      <c r="F8278" s="87">
        <v>10.38</v>
      </c>
      <c r="H8278" s="74"/>
    </row>
    <row r="8279" spans="2:8" ht="19.5" hidden="1" customHeight="1">
      <c r="B8279" s="2"/>
      <c r="C8279" s="34">
        <v>0.52083333333333337</v>
      </c>
      <c r="D8279" s="82">
        <v>10.331249999999999</v>
      </c>
      <c r="E8279" s="83">
        <v>10.356249999999999</v>
      </c>
      <c r="F8279" s="87">
        <v>10.38125</v>
      </c>
      <c r="H8279" s="74"/>
    </row>
    <row r="8280" spans="2:8" ht="19.5" hidden="1" customHeight="1">
      <c r="B8280" s="62"/>
      <c r="C8280" s="57">
        <v>0.64583333333333337</v>
      </c>
      <c r="D8280" s="94">
        <v>10.3321875</v>
      </c>
      <c r="E8280" s="88">
        <v>10.3571875</v>
      </c>
      <c r="F8280" s="97">
        <v>10.382187500000001</v>
      </c>
      <c r="H8280" s="74"/>
    </row>
    <row r="8281" spans="2:8" ht="19.5" hidden="1" customHeight="1" thickBot="1">
      <c r="B8281" s="66"/>
      <c r="C8281" s="67"/>
      <c r="D8281" s="68">
        <f>AVERAGE(D8277:D8280)</f>
        <v>10.331145833333332</v>
      </c>
      <c r="E8281" s="26">
        <f>AVERAGE(E8277:E8280)</f>
        <v>10.356145833333334</v>
      </c>
      <c r="F8281" s="26">
        <f>AVERAGE(F8277:F8280)</f>
        <v>10.381145833333333</v>
      </c>
      <c r="H8281" s="74"/>
    </row>
    <row r="8282" spans="2:8" ht="19.5" hidden="1" customHeight="1" thickTop="1">
      <c r="B8282" s="86"/>
      <c r="C8282" s="29"/>
      <c r="D8282" s="30"/>
      <c r="E8282" s="56"/>
      <c r="F8282" s="30"/>
      <c r="H8282" s="74"/>
    </row>
    <row r="8283" spans="2:8" ht="19.5" hidden="1" customHeight="1">
      <c r="B8283" s="2">
        <f>B8278+1</f>
        <v>43249</v>
      </c>
      <c r="C8283" s="34">
        <v>0.39583333333333331</v>
      </c>
      <c r="D8283" s="82">
        <v>10.3278125</v>
      </c>
      <c r="E8283" s="83">
        <v>10.352499999999999</v>
      </c>
      <c r="F8283" s="87">
        <v>10.377187499999998</v>
      </c>
      <c r="H8283" s="74"/>
    </row>
    <row r="8284" spans="2:8" ht="19.5" hidden="1" customHeight="1">
      <c r="B8284" s="2"/>
      <c r="C8284" s="34">
        <v>0.52083333333333337</v>
      </c>
      <c r="D8284" s="82">
        <v>10.29125</v>
      </c>
      <c r="E8284" s="83">
        <v>10.31625</v>
      </c>
      <c r="F8284" s="87">
        <v>10.341250000000002</v>
      </c>
      <c r="H8284" s="74"/>
    </row>
    <row r="8285" spans="2:8" ht="19.5" hidden="1" customHeight="1">
      <c r="B8285" s="62"/>
      <c r="C8285" s="57">
        <v>0.64583333333333337</v>
      </c>
      <c r="D8285" s="94">
        <v>10.273125</v>
      </c>
      <c r="E8285" s="88">
        <v>10.298125000000001</v>
      </c>
      <c r="F8285" s="97">
        <v>10.323125000000001</v>
      </c>
      <c r="H8285" s="74"/>
    </row>
    <row r="8286" spans="2:8" ht="19.5" hidden="1" customHeight="1" thickBot="1">
      <c r="B8286" s="66"/>
      <c r="C8286" s="67"/>
      <c r="D8286" s="68">
        <f>AVERAGE(D8282:D8285)</f>
        <v>10.297395833333333</v>
      </c>
      <c r="E8286" s="26">
        <f>AVERAGE(E8282:E8285)</f>
        <v>10.322291666666667</v>
      </c>
      <c r="F8286" s="26">
        <f>AVERAGE(F8282:F8285)</f>
        <v>10.3471875</v>
      </c>
      <c r="H8286" s="74"/>
    </row>
    <row r="8287" spans="2:8" ht="19.5" hidden="1" customHeight="1" thickTop="1">
      <c r="B8287" s="86"/>
      <c r="C8287" s="29"/>
      <c r="D8287" s="30"/>
      <c r="E8287" s="56"/>
      <c r="F8287" s="30"/>
      <c r="H8287" s="74"/>
    </row>
    <row r="8288" spans="2:8" ht="19.5" hidden="1" customHeight="1">
      <c r="B8288" s="2">
        <f>B8283+1</f>
        <v>43250</v>
      </c>
      <c r="C8288" s="34">
        <v>0.39583333333333331</v>
      </c>
      <c r="D8288" s="82">
        <v>10.262187500000001</v>
      </c>
      <c r="E8288" s="83">
        <v>10.2871875</v>
      </c>
      <c r="F8288" s="87">
        <v>10.312187499999999</v>
      </c>
      <c r="H8288" s="74"/>
    </row>
    <row r="8289" spans="1:8" ht="19.5" hidden="1" customHeight="1">
      <c r="B8289" s="2"/>
      <c r="C8289" s="34">
        <v>0.52083333333333337</v>
      </c>
      <c r="D8289" s="82">
        <v>10.268125000000001</v>
      </c>
      <c r="E8289" s="83">
        <v>10.2928125</v>
      </c>
      <c r="F8289" s="87">
        <v>10.317499999999997</v>
      </c>
      <c r="H8289" s="74"/>
    </row>
    <row r="8290" spans="1:8" ht="19.5" hidden="1" customHeight="1">
      <c r="B8290" s="62"/>
      <c r="C8290" s="57">
        <v>0.64583333333333337</v>
      </c>
      <c r="D8290" s="94">
        <v>10.262187500000001</v>
      </c>
      <c r="E8290" s="88">
        <v>10.287187500000002</v>
      </c>
      <c r="F8290" s="97">
        <v>10.3121875</v>
      </c>
      <c r="H8290" s="74"/>
    </row>
    <row r="8291" spans="1:8" ht="19.5" hidden="1" customHeight="1" thickBot="1">
      <c r="B8291" s="66"/>
      <c r="C8291" s="67"/>
      <c r="D8291" s="68">
        <f>AVERAGE(D8287:D8290)</f>
        <v>10.264166666666668</v>
      </c>
      <c r="E8291" s="26">
        <f>AVERAGE(E8287:E8290)</f>
        <v>10.2890625</v>
      </c>
      <c r="F8291" s="26">
        <f>AVERAGE(F8287:F8290)</f>
        <v>10.313958333333332</v>
      </c>
      <c r="H8291" s="74"/>
    </row>
    <row r="8292" spans="1:8" ht="19.5" hidden="1" customHeight="1" thickTop="1">
      <c r="B8292" s="86"/>
      <c r="C8292" s="29"/>
      <c r="D8292" s="30"/>
      <c r="E8292" s="56"/>
      <c r="F8292" s="30"/>
      <c r="H8292" s="74"/>
    </row>
    <row r="8293" spans="1:8" ht="19.5" hidden="1" customHeight="1">
      <c r="B8293" s="2">
        <f>B8288+1</f>
        <v>43251</v>
      </c>
      <c r="C8293" s="34">
        <v>0.39583333333333331</v>
      </c>
      <c r="D8293" s="82">
        <v>10.265937500000001</v>
      </c>
      <c r="E8293" s="83">
        <v>10.2909375</v>
      </c>
      <c r="F8293" s="87">
        <v>10.315937499999999</v>
      </c>
      <c r="H8293" s="74"/>
    </row>
    <row r="8294" spans="1:8" ht="19.5" hidden="1" customHeight="1">
      <c r="B8294" s="2"/>
      <c r="C8294" s="34">
        <v>0.52083333333333337</v>
      </c>
      <c r="D8294" s="82">
        <v>10.310625000000002</v>
      </c>
      <c r="E8294" s="83">
        <v>10.335625</v>
      </c>
      <c r="F8294" s="87">
        <v>10.360625000000001</v>
      </c>
      <c r="H8294" s="74"/>
    </row>
    <row r="8295" spans="1:8" ht="19.5" hidden="1" customHeight="1">
      <c r="B8295" s="62"/>
      <c r="C8295" s="57">
        <v>0.64583333333333337</v>
      </c>
      <c r="D8295" s="94">
        <v>10.306875</v>
      </c>
      <c r="E8295" s="88">
        <v>10.331406250000001</v>
      </c>
      <c r="F8295" s="97">
        <v>10.3559375</v>
      </c>
      <c r="H8295" s="74"/>
    </row>
    <row r="8296" spans="1:8" ht="19.5" hidden="1" customHeight="1" thickBot="1">
      <c r="B8296" s="66"/>
      <c r="C8296" s="67"/>
      <c r="D8296" s="68">
        <f>AVERAGE(D8292:D8295)</f>
        <v>10.294479166666667</v>
      </c>
      <c r="E8296" s="26">
        <f>AVERAGE(E8292:E8295)</f>
        <v>10.319322916666666</v>
      </c>
      <c r="F8296" s="26">
        <f>AVERAGE(F8292:F8295)</f>
        <v>10.344166666666666</v>
      </c>
      <c r="H8296" s="74"/>
    </row>
    <row r="8297" spans="1:8" ht="19.5" hidden="1" customHeight="1" thickTop="1">
      <c r="B8297" s="86"/>
      <c r="C8297" s="29"/>
      <c r="D8297" s="30"/>
      <c r="E8297" s="56"/>
      <c r="F8297" s="30"/>
      <c r="H8297" s="74"/>
    </row>
    <row r="8298" spans="1:8" ht="19.5" hidden="1" customHeight="1">
      <c r="B8298" s="2">
        <f>B8293+1</f>
        <v>43252</v>
      </c>
      <c r="C8298" s="34">
        <v>0.39583333333333331</v>
      </c>
      <c r="D8298" s="82">
        <v>10.303437500000001</v>
      </c>
      <c r="E8298" s="83">
        <v>10.3284375</v>
      </c>
      <c r="F8298" s="87">
        <v>10.353437499999998</v>
      </c>
      <c r="H8298" s="74"/>
    </row>
    <row r="8299" spans="1:8" ht="19.5" hidden="1" customHeight="1">
      <c r="B8299" s="2"/>
      <c r="C8299" s="34">
        <v>0.52083333333333337</v>
      </c>
      <c r="D8299" s="82">
        <v>10.290312500000001</v>
      </c>
      <c r="E8299" s="83">
        <v>10.315312499999999</v>
      </c>
      <c r="F8299" s="87">
        <v>10.340312499999998</v>
      </c>
      <c r="H8299" s="74"/>
    </row>
    <row r="8300" spans="1:8" ht="19.5" hidden="1" customHeight="1">
      <c r="B8300" s="62"/>
      <c r="C8300" s="57">
        <v>0.64583333333333337</v>
      </c>
      <c r="D8300" s="94">
        <v>10.285312500000002</v>
      </c>
      <c r="E8300" s="88">
        <v>10.310312500000002</v>
      </c>
      <c r="F8300" s="97">
        <v>10.335312500000001</v>
      </c>
      <c r="H8300" s="74"/>
    </row>
    <row r="8301" spans="1:8" ht="19.5" hidden="1" customHeight="1" thickBot="1">
      <c r="B8301" s="66"/>
      <c r="C8301" s="67"/>
      <c r="D8301" s="68">
        <f>AVERAGE(D8297:D8300)</f>
        <v>10.293020833333335</v>
      </c>
      <c r="E8301" s="26">
        <f>AVERAGE(E8297:E8300)</f>
        <v>10.318020833333334</v>
      </c>
      <c r="F8301" s="26">
        <f>AVERAGE(F8297:F8300)</f>
        <v>10.343020833333332</v>
      </c>
      <c r="H8301" s="74"/>
    </row>
    <row r="8302" spans="1:8" ht="19.5" hidden="1" customHeight="1" thickTop="1">
      <c r="B8302" s="86"/>
      <c r="C8302" s="29"/>
      <c r="D8302" s="30"/>
      <c r="E8302" s="56"/>
      <c r="F8302" s="30"/>
      <c r="H8302" s="74"/>
    </row>
    <row r="8303" spans="1:8" ht="19.5" hidden="1" customHeight="1">
      <c r="A8303" s="98">
        <f>+D8305</f>
        <v>10.190312499999999</v>
      </c>
      <c r="B8303" s="2">
        <f>B8298+3</f>
        <v>43255</v>
      </c>
      <c r="C8303" s="34">
        <v>0.39583333333333331</v>
      </c>
      <c r="D8303" s="82">
        <v>10.274375000000001</v>
      </c>
      <c r="E8303" s="83">
        <v>10.299375</v>
      </c>
      <c r="F8303" s="87">
        <v>10.324374999999998</v>
      </c>
      <c r="H8303" s="74"/>
    </row>
    <row r="8304" spans="1:8" ht="19.5" hidden="1" customHeight="1">
      <c r="B8304" s="2"/>
      <c r="C8304" s="34">
        <v>0.52083333333333337</v>
      </c>
      <c r="D8304" s="82">
        <v>10.199687499999998</v>
      </c>
      <c r="E8304" s="83">
        <v>10.224687499999998</v>
      </c>
      <c r="F8304" s="87">
        <v>10.2496875</v>
      </c>
      <c r="H8304" s="74"/>
    </row>
    <row r="8305" spans="2:8" ht="19.5" hidden="1" customHeight="1">
      <c r="B8305" s="62"/>
      <c r="C8305" s="57">
        <v>0.64583333333333337</v>
      </c>
      <c r="D8305" s="94">
        <v>10.190312499999999</v>
      </c>
      <c r="E8305" s="88">
        <v>10.2153125</v>
      </c>
      <c r="F8305" s="97">
        <v>10.240312499999998</v>
      </c>
      <c r="H8305" s="74"/>
    </row>
    <row r="8306" spans="2:8" ht="19.5" hidden="1" customHeight="1" thickBot="1">
      <c r="B8306" s="66"/>
      <c r="C8306" s="67"/>
      <c r="D8306" s="68">
        <f>AVERAGE(D8302:D8305)</f>
        <v>10.221458333333333</v>
      </c>
      <c r="E8306" s="26">
        <f>AVERAGE(E8302:E8305)</f>
        <v>10.246458333333333</v>
      </c>
      <c r="F8306" s="26">
        <f>AVERAGE(F8302:F8305)</f>
        <v>10.271458333333332</v>
      </c>
      <c r="H8306" s="74"/>
    </row>
    <row r="8307" spans="2:8" ht="19.5" hidden="1" customHeight="1" thickTop="1">
      <c r="B8307" s="86"/>
      <c r="C8307" s="29"/>
      <c r="D8307" s="30"/>
      <c r="E8307" s="56"/>
      <c r="F8307" s="30"/>
      <c r="H8307" s="74"/>
    </row>
    <row r="8308" spans="2:8" ht="19.5" hidden="1" customHeight="1">
      <c r="B8308" s="2">
        <f>B8303+1</f>
        <v>43256</v>
      </c>
      <c r="C8308" s="34">
        <v>0.39583333333333331</v>
      </c>
      <c r="D8308" s="82">
        <v>10.1578125</v>
      </c>
      <c r="E8308" s="83">
        <v>10.182812499999999</v>
      </c>
      <c r="F8308" s="87">
        <v>10.207812499999998</v>
      </c>
      <c r="H8308" s="74"/>
    </row>
    <row r="8309" spans="2:8" ht="19.5" hidden="1" customHeight="1">
      <c r="B8309" s="2"/>
      <c r="C8309" s="34">
        <v>0.52083333333333337</v>
      </c>
      <c r="D8309" s="82">
        <v>9.9956250000000004</v>
      </c>
      <c r="E8309" s="83">
        <v>10.020624999999999</v>
      </c>
      <c r="F8309" s="87">
        <v>10.045624999999999</v>
      </c>
      <c r="H8309" s="74"/>
    </row>
    <row r="8310" spans="2:8" ht="19.5" hidden="1" customHeight="1">
      <c r="B8310" s="62"/>
      <c r="C8310" s="57">
        <v>0.64583333333333337</v>
      </c>
      <c r="D8310" s="94">
        <v>9.997187499999999</v>
      </c>
      <c r="E8310" s="88">
        <v>10.02125</v>
      </c>
      <c r="F8310" s="97">
        <v>10.045312500000001</v>
      </c>
      <c r="H8310" s="74"/>
    </row>
    <row r="8311" spans="2:8" ht="19.5" hidden="1" customHeight="1" thickBot="1">
      <c r="B8311" s="66"/>
      <c r="C8311" s="67"/>
      <c r="D8311" s="68">
        <f>AVERAGE(D8307:D8310)</f>
        <v>10.050208333333334</v>
      </c>
      <c r="E8311" s="26">
        <f>AVERAGE(E8307:E8310)</f>
        <v>10.074895833333334</v>
      </c>
      <c r="F8311" s="26">
        <f>AVERAGE(F8307:F8310)</f>
        <v>10.099583333333333</v>
      </c>
      <c r="H8311" s="74"/>
    </row>
    <row r="8312" spans="2:8" ht="19.5" hidden="1" customHeight="1" thickTop="1">
      <c r="B8312" s="86"/>
      <c r="C8312" s="29"/>
      <c r="D8312" s="30"/>
      <c r="E8312" s="56"/>
      <c r="F8312" s="30"/>
      <c r="H8312" s="74"/>
    </row>
    <row r="8313" spans="2:8" ht="19.5" hidden="1" customHeight="1">
      <c r="B8313" s="2">
        <f>B8308+1</f>
        <v>43257</v>
      </c>
      <c r="C8313" s="34">
        <v>0.39583333333333331</v>
      </c>
      <c r="D8313" s="82">
        <v>10.053750000000003</v>
      </c>
      <c r="E8313" s="83">
        <v>10.078749999999999</v>
      </c>
      <c r="F8313" s="87">
        <v>10.103749999999998</v>
      </c>
      <c r="H8313" s="74"/>
    </row>
    <row r="8314" spans="2:8" ht="19.5" hidden="1" customHeight="1">
      <c r="B8314" s="2"/>
      <c r="C8314" s="34">
        <v>0.52083333333333337</v>
      </c>
      <c r="D8314" s="82">
        <v>10.106874999999997</v>
      </c>
      <c r="E8314" s="83">
        <v>10.131874999999999</v>
      </c>
      <c r="F8314" s="87">
        <v>10.156875000000001</v>
      </c>
      <c r="H8314" s="74"/>
    </row>
    <row r="8315" spans="2:8" ht="19.5" hidden="1" customHeight="1">
      <c r="B8315" s="62"/>
      <c r="C8315" s="57">
        <v>0.64583333333333337</v>
      </c>
      <c r="D8315" s="94">
        <v>10.104062499999998</v>
      </c>
      <c r="E8315" s="88">
        <v>10.1290625</v>
      </c>
      <c r="F8315" s="97">
        <v>10.154062500000002</v>
      </c>
      <c r="H8315" s="74"/>
    </row>
    <row r="8316" spans="2:8" ht="19.5" hidden="1" customHeight="1" thickBot="1">
      <c r="B8316" s="66"/>
      <c r="C8316" s="67"/>
      <c r="D8316" s="68">
        <f>AVERAGE(D8312:D8315)</f>
        <v>10.088229166666666</v>
      </c>
      <c r="E8316" s="26">
        <f>AVERAGE(E8312:E8315)</f>
        <v>10.113229166666667</v>
      </c>
      <c r="F8316" s="26">
        <f>AVERAGE(F8312:F8315)</f>
        <v>10.138229166666667</v>
      </c>
      <c r="H8316" s="74"/>
    </row>
    <row r="8317" spans="2:8" ht="19.5" hidden="1" customHeight="1" thickTop="1">
      <c r="B8317" s="86"/>
      <c r="C8317" s="29"/>
      <c r="D8317" s="30"/>
      <c r="E8317" s="56"/>
      <c r="F8317" s="30"/>
      <c r="H8317" s="74"/>
    </row>
    <row r="8318" spans="2:8" ht="19.5" hidden="1" customHeight="1">
      <c r="B8318" s="2">
        <f>B8313+1</f>
        <v>43258</v>
      </c>
      <c r="C8318" s="34">
        <v>0.39583333333333331</v>
      </c>
      <c r="D8318" s="82">
        <v>10.1128125</v>
      </c>
      <c r="E8318" s="83">
        <v>10.137812499999999</v>
      </c>
      <c r="F8318" s="87">
        <v>10.162812499999999</v>
      </c>
      <c r="H8318" s="74"/>
    </row>
    <row r="8319" spans="2:8" ht="19.5" hidden="1" customHeight="1">
      <c r="B8319" s="2"/>
      <c r="C8319" s="34">
        <v>0.52083333333333337</v>
      </c>
      <c r="D8319" s="82">
        <v>10.098749999999999</v>
      </c>
      <c r="E8319" s="83">
        <v>10.123749999999999</v>
      </c>
      <c r="F8319" s="87">
        <v>10.14875</v>
      </c>
      <c r="H8319" s="74"/>
    </row>
    <row r="8320" spans="2:8" ht="19.5" hidden="1" customHeight="1">
      <c r="B8320" s="62"/>
      <c r="C8320" s="57">
        <v>0.64583333333333337</v>
      </c>
      <c r="D8320" s="94">
        <v>10.081875000000002</v>
      </c>
      <c r="E8320" s="88">
        <v>10.106875000000002</v>
      </c>
      <c r="F8320" s="97">
        <v>10.131875000000001</v>
      </c>
      <c r="H8320" s="74"/>
    </row>
    <row r="8321" spans="1:8" ht="19.5" hidden="1" customHeight="1" thickBot="1">
      <c r="B8321" s="66"/>
      <c r="C8321" s="67"/>
      <c r="D8321" s="68">
        <f>AVERAGE(D8317:D8320)</f>
        <v>10.097812500000002</v>
      </c>
      <c r="E8321" s="26">
        <f>AVERAGE(E8317:E8320)</f>
        <v>10.1228125</v>
      </c>
      <c r="F8321" s="26">
        <f>AVERAGE(F8317:F8320)</f>
        <v>10.147812500000001</v>
      </c>
      <c r="H8321" s="74"/>
    </row>
    <row r="8322" spans="1:8" ht="19.5" hidden="1" customHeight="1" thickTop="1">
      <c r="A8322" s="99">
        <f>+C8322</f>
        <v>0</v>
      </c>
      <c r="B8322" s="86"/>
      <c r="C8322" s="29"/>
      <c r="D8322" s="30"/>
      <c r="E8322" s="56"/>
      <c r="F8322" s="30"/>
      <c r="H8322" s="74"/>
    </row>
    <row r="8323" spans="1:8" ht="19.5" hidden="1" customHeight="1">
      <c r="B8323" s="2">
        <f>B8318+1</f>
        <v>43259</v>
      </c>
      <c r="C8323" s="34">
        <v>0.39583333333333331</v>
      </c>
      <c r="D8323" s="82">
        <v>10.085937499999996</v>
      </c>
      <c r="E8323" s="83">
        <v>10.110937499999999</v>
      </c>
      <c r="F8323" s="87">
        <v>10.135937500000001</v>
      </c>
      <c r="H8323" s="74"/>
    </row>
    <row r="8324" spans="1:8" ht="19.5" hidden="1" customHeight="1">
      <c r="B8324" s="2"/>
      <c r="C8324" s="34">
        <v>0.52083333333333337</v>
      </c>
      <c r="D8324" s="82">
        <v>10.106249999999998</v>
      </c>
      <c r="E8324" s="83">
        <v>10.131249999999998</v>
      </c>
      <c r="F8324" s="87">
        <v>10.15625</v>
      </c>
      <c r="H8324" s="74"/>
    </row>
    <row r="8325" spans="1:8" ht="19.5" hidden="1" customHeight="1">
      <c r="B8325" s="62"/>
      <c r="C8325" s="57">
        <v>0.64583333333333337</v>
      </c>
      <c r="D8325" s="94">
        <v>10.125937500000001</v>
      </c>
      <c r="E8325" s="88">
        <v>10.150937500000001</v>
      </c>
      <c r="F8325" s="97">
        <v>10.1759375</v>
      </c>
      <c r="H8325" s="74"/>
    </row>
    <row r="8326" spans="1:8" ht="19.5" hidden="1" customHeight="1" thickBot="1">
      <c r="B8326" s="66"/>
      <c r="C8326" s="67"/>
      <c r="D8326" s="68">
        <f>AVERAGE(D8322:D8325)</f>
        <v>10.106041666666664</v>
      </c>
      <c r="E8326" s="26">
        <f>AVERAGE(E8322:E8325)</f>
        <v>10.131041666666667</v>
      </c>
      <c r="F8326" s="26">
        <f>AVERAGE(F8322:F8325)</f>
        <v>10.156041666666667</v>
      </c>
      <c r="H8326" s="74"/>
    </row>
    <row r="8327" spans="1:8" ht="19.5" hidden="1" customHeight="1" thickTop="1">
      <c r="B8327" s="86"/>
      <c r="C8327" s="29"/>
      <c r="D8327" s="30"/>
      <c r="E8327" s="56"/>
      <c r="F8327" s="30"/>
      <c r="H8327" s="74"/>
    </row>
    <row r="8328" spans="1:8" ht="19.5" hidden="1" customHeight="1">
      <c r="B8328" s="2">
        <f>B8323+3</f>
        <v>43262</v>
      </c>
      <c r="C8328" s="34">
        <v>0.39583333333333331</v>
      </c>
      <c r="D8328" s="82">
        <v>10.12875</v>
      </c>
      <c r="E8328" s="83">
        <v>10.1528125</v>
      </c>
      <c r="F8328" s="87">
        <v>10.176874999999999</v>
      </c>
      <c r="H8328" s="74"/>
    </row>
    <row r="8329" spans="1:8" ht="19.5" hidden="1" customHeight="1">
      <c r="B8329" s="2"/>
      <c r="C8329" s="34">
        <v>0.52083333333333337</v>
      </c>
      <c r="D8329" s="82">
        <v>10.13125</v>
      </c>
      <c r="E8329" s="83">
        <v>10.155312499999999</v>
      </c>
      <c r="F8329" s="87">
        <v>10.179374999999999</v>
      </c>
      <c r="H8329" s="74"/>
    </row>
    <row r="8330" spans="1:8" ht="19.5" hidden="1" customHeight="1">
      <c r="B8330" s="62"/>
      <c r="C8330" s="57">
        <v>0.64583333333333337</v>
      </c>
      <c r="D8330" s="94">
        <v>10.135937499999999</v>
      </c>
      <c r="E8330" s="88">
        <v>10.16</v>
      </c>
      <c r="F8330" s="97">
        <v>10.1840625</v>
      </c>
      <c r="H8330" s="74"/>
    </row>
    <row r="8331" spans="1:8" ht="19.5" hidden="1" customHeight="1" thickBot="1">
      <c r="B8331" s="66"/>
      <c r="C8331" s="67"/>
      <c r="D8331" s="26">
        <f>AVERAGE(D8327:D8330)</f>
        <v>10.131979166666666</v>
      </c>
      <c r="E8331" s="68">
        <f>AVERAGE(E8327:E8330)</f>
        <v>10.156041666666665</v>
      </c>
      <c r="F8331" s="68">
        <f>AVERAGE(F8327:F8330)</f>
        <v>10.180104166666665</v>
      </c>
      <c r="H8331" s="74"/>
    </row>
    <row r="8332" spans="1:8" ht="19.5" hidden="1" customHeight="1" thickTop="1">
      <c r="B8332" s="86"/>
      <c r="C8332" s="29"/>
      <c r="D8332" s="31"/>
      <c r="E8332" s="61"/>
      <c r="F8332" s="30"/>
      <c r="H8332" s="74"/>
    </row>
    <row r="8333" spans="1:8" ht="19.5" hidden="1" customHeight="1">
      <c r="B8333" s="2">
        <f>B8328+1</f>
        <v>43263</v>
      </c>
      <c r="C8333" s="34">
        <v>0.39583333333333331</v>
      </c>
      <c r="D8333" s="83">
        <v>10.137187500000001</v>
      </c>
      <c r="E8333" s="87">
        <v>10.161249999999999</v>
      </c>
      <c r="F8333" s="87">
        <v>10.185312499999998</v>
      </c>
      <c r="H8333" s="74"/>
    </row>
    <row r="8334" spans="1:8" ht="19.5" hidden="1" customHeight="1">
      <c r="B8334" s="2"/>
      <c r="C8334" s="34">
        <v>0.52083333333333337</v>
      </c>
      <c r="D8334" s="83">
        <v>10.132812499999998</v>
      </c>
      <c r="E8334" s="87">
        <v>10.156874999999999</v>
      </c>
      <c r="F8334" s="87">
        <v>10.180937500000001</v>
      </c>
      <c r="H8334" s="74"/>
    </row>
    <row r="8335" spans="1:8" ht="19.5" hidden="1" customHeight="1">
      <c r="B8335" s="62"/>
      <c r="C8335" s="57">
        <v>0.64583333333333337</v>
      </c>
      <c r="D8335" s="88">
        <v>10.108437499999997</v>
      </c>
      <c r="E8335" s="97">
        <v>10.132499999999999</v>
      </c>
      <c r="F8335" s="97">
        <v>10.1565625</v>
      </c>
      <c r="H8335" s="74"/>
    </row>
    <row r="8336" spans="1:8" ht="19.5" hidden="1" customHeight="1" thickBot="1">
      <c r="B8336" s="66"/>
      <c r="C8336" s="67"/>
      <c r="D8336" s="26">
        <f>AVERAGE(D8332:D8335)</f>
        <v>10.126145833333332</v>
      </c>
      <c r="E8336" s="100">
        <f>AVERAGE(E8332:E8335)</f>
        <v>10.150208333333332</v>
      </c>
      <c r="F8336" s="26">
        <f>AVERAGE(F8332:F8335)</f>
        <v>10.174270833333333</v>
      </c>
      <c r="H8336" s="74"/>
    </row>
    <row r="8337" spans="1:8" ht="19.5" hidden="1" customHeight="1" thickTop="1">
      <c r="B8337" s="86"/>
      <c r="C8337" s="29"/>
      <c r="D8337" s="31"/>
      <c r="E8337" s="61"/>
      <c r="F8337" s="30"/>
      <c r="H8337" s="74"/>
    </row>
    <row r="8338" spans="1:8" ht="19.5" hidden="1" customHeight="1">
      <c r="B8338" s="2">
        <f>B8333+1</f>
        <v>43264</v>
      </c>
      <c r="C8338" s="34">
        <v>0.39583333333333331</v>
      </c>
      <c r="D8338" s="83">
        <v>10.10125</v>
      </c>
      <c r="E8338" s="87">
        <v>10.1253125</v>
      </c>
      <c r="F8338" s="87">
        <v>10.149375000000001</v>
      </c>
      <c r="H8338" s="74"/>
    </row>
    <row r="8339" spans="1:8" ht="19.5" hidden="1" customHeight="1">
      <c r="B8339" s="2"/>
      <c r="C8339" s="34">
        <v>0.52083333333333337</v>
      </c>
      <c r="D8339" s="83">
        <v>10.033125000000002</v>
      </c>
      <c r="E8339" s="87">
        <v>10.058125</v>
      </c>
      <c r="F8339" s="87">
        <v>10.083124999999999</v>
      </c>
      <c r="H8339" s="74"/>
    </row>
    <row r="8340" spans="1:8" ht="19.5" hidden="1" customHeight="1">
      <c r="B8340" s="62"/>
      <c r="C8340" s="57">
        <v>0.64583333333333337</v>
      </c>
      <c r="D8340" s="88">
        <v>9.9971875000000008</v>
      </c>
      <c r="E8340" s="97">
        <v>10.02125</v>
      </c>
      <c r="F8340" s="97">
        <v>10.0453125</v>
      </c>
      <c r="H8340" s="74"/>
    </row>
    <row r="8341" spans="1:8" ht="19.5" hidden="1" customHeight="1" thickBot="1">
      <c r="B8341" s="66"/>
      <c r="C8341" s="67"/>
      <c r="D8341" s="26">
        <f>AVERAGE(D8337:D8340)</f>
        <v>10.043854166666668</v>
      </c>
      <c r="E8341" s="100">
        <f>AVERAGE(E8337:E8340)</f>
        <v>10.068229166666667</v>
      </c>
      <c r="F8341" s="26">
        <f>AVERAGE(F8337:F8340)</f>
        <v>10.092604166666668</v>
      </c>
      <c r="H8341" s="74"/>
    </row>
    <row r="8342" spans="1:8" ht="19.5" hidden="1" customHeight="1" thickTop="1">
      <c r="B8342" s="86"/>
      <c r="C8342" s="29"/>
      <c r="D8342" s="31"/>
      <c r="E8342" s="61"/>
      <c r="F8342" s="30"/>
      <c r="H8342" s="74"/>
    </row>
    <row r="8343" spans="1:8" ht="19.5" hidden="1" customHeight="1">
      <c r="B8343" s="2">
        <f>B8338+1</f>
        <v>43265</v>
      </c>
      <c r="C8343" s="34">
        <v>0.39583333333333331</v>
      </c>
      <c r="D8343" s="83">
        <v>9.9753124999999994</v>
      </c>
      <c r="E8343" s="87">
        <v>9.9993750000000006</v>
      </c>
      <c r="F8343" s="87">
        <v>10.0234375</v>
      </c>
      <c r="H8343" s="74"/>
    </row>
    <row r="8344" spans="1:8" ht="19.5" hidden="1" customHeight="1">
      <c r="B8344" s="2"/>
      <c r="C8344" s="34">
        <v>0.52083333333333337</v>
      </c>
      <c r="D8344" s="83">
        <v>9.9062500000000018</v>
      </c>
      <c r="E8344" s="87">
        <v>9.9312500000000004</v>
      </c>
      <c r="F8344" s="87">
        <v>9.9562499999999989</v>
      </c>
      <c r="H8344" s="74"/>
    </row>
    <row r="8345" spans="1:8" ht="19.5" hidden="1" customHeight="1">
      <c r="B8345" s="62"/>
      <c r="C8345" s="57">
        <v>0.64583333333333337</v>
      </c>
      <c r="D8345" s="88">
        <v>9.9053125000000009</v>
      </c>
      <c r="E8345" s="97">
        <v>9.9293750000000003</v>
      </c>
      <c r="F8345" s="97">
        <v>9.9534374999999997</v>
      </c>
      <c r="H8345" s="74"/>
    </row>
    <row r="8346" spans="1:8" ht="19.5" hidden="1" customHeight="1" thickBot="1">
      <c r="B8346" s="66"/>
      <c r="C8346" s="67"/>
      <c r="D8346" s="26">
        <f>AVERAGE(D8342:D8345)</f>
        <v>9.928958333333334</v>
      </c>
      <c r="E8346" s="100">
        <f>AVERAGE(E8342:E8345)</f>
        <v>9.9533333333333331</v>
      </c>
      <c r="F8346" s="26">
        <f>AVERAGE(F8342:F8345)</f>
        <v>9.9777083333333323</v>
      </c>
      <c r="H8346" s="74"/>
    </row>
    <row r="8347" spans="1:8" ht="19.5" hidden="1" customHeight="1" thickTop="1">
      <c r="B8347" s="86"/>
      <c r="C8347" s="29"/>
      <c r="D8347" s="31"/>
      <c r="E8347" s="61"/>
      <c r="F8347" s="30"/>
      <c r="H8347" s="74"/>
    </row>
    <row r="8348" spans="1:8" ht="19.5" hidden="1" customHeight="1">
      <c r="B8348" s="2">
        <f>B8343+1</f>
        <v>43266</v>
      </c>
      <c r="C8348" s="34">
        <v>0.39583333333333331</v>
      </c>
      <c r="D8348" s="83">
        <v>9.9015625000000025</v>
      </c>
      <c r="E8348" s="87">
        <v>9.9256250000000001</v>
      </c>
      <c r="F8348" s="87">
        <v>9.9496874999999996</v>
      </c>
      <c r="H8348" s="74"/>
    </row>
    <row r="8349" spans="1:8" ht="19.5" hidden="1" customHeight="1">
      <c r="B8349" s="2"/>
      <c r="C8349" s="34">
        <v>0.52083333333333337</v>
      </c>
      <c r="D8349" s="83">
        <v>9.9193750000000005</v>
      </c>
      <c r="E8349" s="87">
        <v>9.9443750000000009</v>
      </c>
      <c r="F8349" s="87">
        <v>9.9693749999999994</v>
      </c>
      <c r="H8349" s="74"/>
    </row>
    <row r="8350" spans="1:8" ht="19.5" hidden="1" customHeight="1">
      <c r="B8350" s="62"/>
      <c r="C8350" s="57">
        <v>0.64583333333333337</v>
      </c>
      <c r="D8350" s="88">
        <v>9.9296875000000018</v>
      </c>
      <c r="E8350" s="97">
        <v>9.9546875000000004</v>
      </c>
      <c r="F8350" s="97">
        <v>9.9796874999999989</v>
      </c>
      <c r="H8350" s="74"/>
    </row>
    <row r="8351" spans="1:8" ht="19.5" hidden="1" customHeight="1" thickBot="1">
      <c r="B8351" s="66"/>
      <c r="C8351" s="67"/>
      <c r="D8351" s="26">
        <f>AVERAGE(D8347:D8350)</f>
        <v>9.9168750000000028</v>
      </c>
      <c r="E8351" s="100">
        <f>AVERAGE(E8347:E8350)</f>
        <v>9.9415625000000016</v>
      </c>
      <c r="F8351" s="26">
        <f>AVERAGE(F8347:F8350)</f>
        <v>9.9662500000000005</v>
      </c>
      <c r="H8351" s="74"/>
    </row>
    <row r="8352" spans="1:8" ht="19.5" hidden="1" customHeight="1" thickTop="1">
      <c r="A8352" s="101" t="e">
        <f>+B8347:F8351</f>
        <v>#VALUE!</v>
      </c>
      <c r="B8352" s="86"/>
      <c r="C8352" s="29"/>
      <c r="D8352" s="31"/>
      <c r="E8352" s="61"/>
      <c r="F8352" s="30"/>
      <c r="H8352" s="74"/>
    </row>
    <row r="8353" spans="2:8" ht="19.5" hidden="1" customHeight="1">
      <c r="B8353" s="2">
        <f>B8348+3</f>
        <v>43269</v>
      </c>
      <c r="C8353" s="34">
        <v>0.39583333333333331</v>
      </c>
      <c r="D8353" s="83">
        <v>9.9243749999999977</v>
      </c>
      <c r="E8353" s="87">
        <v>9.9490625000000001</v>
      </c>
      <c r="F8353" s="87">
        <v>9.9737500000000008</v>
      </c>
      <c r="H8353" s="74"/>
    </row>
    <row r="8354" spans="2:8" ht="19.5" hidden="1" customHeight="1">
      <c r="B8354" s="2"/>
      <c r="C8354" s="34">
        <v>0.52083333333333337</v>
      </c>
      <c r="D8354" s="83">
        <v>9.9228124999999991</v>
      </c>
      <c r="E8354" s="87">
        <v>9.9478125000000013</v>
      </c>
      <c r="F8354" s="87">
        <v>9.9728124999999999</v>
      </c>
      <c r="H8354" s="74"/>
    </row>
    <row r="8355" spans="2:8" ht="19.5" hidden="1" customHeight="1">
      <c r="B8355" s="62"/>
      <c r="C8355" s="57">
        <v>0.64583333333333337</v>
      </c>
      <c r="D8355" s="88">
        <v>9.9228125000000009</v>
      </c>
      <c r="E8355" s="97">
        <v>9.9478124999999995</v>
      </c>
      <c r="F8355" s="97">
        <v>9.9728124999999981</v>
      </c>
      <c r="H8355" s="74"/>
    </row>
    <row r="8356" spans="2:8" ht="19.5" hidden="1" customHeight="1" thickBot="1">
      <c r="B8356" s="66"/>
      <c r="C8356" s="67"/>
      <c r="D8356" s="26">
        <f>AVERAGE(D8352:D8355)</f>
        <v>9.923333333333332</v>
      </c>
      <c r="E8356" s="100">
        <f>AVERAGE(E8352:E8355)</f>
        <v>9.9482291666666658</v>
      </c>
      <c r="F8356" s="26">
        <f>AVERAGE(F8352:F8355)</f>
        <v>9.9731249999999978</v>
      </c>
      <c r="H8356" s="74"/>
    </row>
    <row r="8357" spans="2:8" ht="19.5" hidden="1" customHeight="1" thickTop="1">
      <c r="B8357" s="86"/>
      <c r="C8357" s="29"/>
      <c r="D8357" s="31"/>
      <c r="E8357" s="61"/>
      <c r="F8357" s="30"/>
      <c r="H8357" s="74"/>
    </row>
    <row r="8358" spans="2:8" ht="19.5" hidden="1" customHeight="1">
      <c r="B8358" s="2">
        <f>B8353+1</f>
        <v>43270</v>
      </c>
      <c r="C8358" s="34">
        <v>0.39583333333333331</v>
      </c>
      <c r="D8358" s="83">
        <v>9.9237500000000018</v>
      </c>
      <c r="E8358" s="87">
        <v>9.9487500000000004</v>
      </c>
      <c r="F8358" s="87">
        <v>9.973749999999999</v>
      </c>
      <c r="H8358" s="74"/>
    </row>
    <row r="8359" spans="2:8" ht="19.5" hidden="1" customHeight="1">
      <c r="B8359" s="2"/>
      <c r="C8359" s="34">
        <v>0.52083333333333337</v>
      </c>
      <c r="D8359" s="83">
        <v>9.9225000000000012</v>
      </c>
      <c r="E8359" s="87">
        <v>9.9474999999999998</v>
      </c>
      <c r="F8359" s="87">
        <v>9.9724999999999984</v>
      </c>
      <c r="H8359" s="74"/>
    </row>
    <row r="8360" spans="2:8" ht="19.5" hidden="1" customHeight="1">
      <c r="B8360" s="62"/>
      <c r="C8360" s="57">
        <v>0.64583333333333337</v>
      </c>
      <c r="D8360" s="88">
        <v>9.9274999999999984</v>
      </c>
      <c r="E8360" s="97">
        <v>9.9515624999999996</v>
      </c>
      <c r="F8360" s="97">
        <v>9.9756250000000009</v>
      </c>
      <c r="H8360" s="74"/>
    </row>
    <row r="8361" spans="2:8" ht="19.5" hidden="1" customHeight="1" thickBot="1">
      <c r="B8361" s="66"/>
      <c r="C8361" s="67"/>
      <c r="D8361" s="26">
        <f>AVERAGE(D8357:D8360)</f>
        <v>9.9245833333333344</v>
      </c>
      <c r="E8361" s="100">
        <f>AVERAGE(E8357:E8360)</f>
        <v>9.9492708333333351</v>
      </c>
      <c r="F8361" s="26">
        <f>AVERAGE(F8357:F8360)</f>
        <v>9.9739583333333339</v>
      </c>
      <c r="H8361" s="74"/>
    </row>
    <row r="8362" spans="2:8" ht="19.5" hidden="1" customHeight="1" thickTop="1">
      <c r="B8362" s="86"/>
      <c r="C8362" s="29"/>
      <c r="D8362" s="31"/>
      <c r="E8362" s="61" t="s">
        <v>0</v>
      </c>
      <c r="F8362" s="30"/>
      <c r="H8362" s="74"/>
    </row>
    <row r="8363" spans="2:8" ht="19.5" hidden="1" customHeight="1">
      <c r="B8363" s="2">
        <f>B8358+1</f>
        <v>43271</v>
      </c>
      <c r="C8363" s="34">
        <v>0.39583333333333331</v>
      </c>
      <c r="D8363" s="83">
        <v>9.9371874999999985</v>
      </c>
      <c r="E8363" s="87">
        <v>9.9612499999999997</v>
      </c>
      <c r="F8363" s="87">
        <v>9.9853125000000009</v>
      </c>
      <c r="H8363" s="74"/>
    </row>
    <row r="8364" spans="2:8" ht="19.5" hidden="1" customHeight="1">
      <c r="B8364" s="2"/>
      <c r="C8364" s="34">
        <v>0.52083333333333337</v>
      </c>
      <c r="D8364" s="83">
        <v>10.001249999999999</v>
      </c>
      <c r="E8364" s="87">
        <v>10.0253125</v>
      </c>
      <c r="F8364" s="87">
        <v>10.049375000000001</v>
      </c>
      <c r="H8364" s="74"/>
    </row>
    <row r="8365" spans="2:8" ht="19.5" hidden="1" customHeight="1">
      <c r="B8365" s="62"/>
      <c r="C8365" s="57">
        <v>0.64583333333333337</v>
      </c>
      <c r="D8365" s="88">
        <v>10.0234375</v>
      </c>
      <c r="E8365" s="97">
        <v>10.048437499999999</v>
      </c>
      <c r="F8365" s="97">
        <v>10.073437499999999</v>
      </c>
      <c r="H8365" s="74"/>
    </row>
    <row r="8366" spans="2:8" ht="19.5" hidden="1" customHeight="1" thickBot="1">
      <c r="B8366" s="66"/>
      <c r="C8366" s="67"/>
      <c r="D8366" s="26">
        <f>AVERAGE(D8362:D8365)</f>
        <v>9.9872916666666658</v>
      </c>
      <c r="E8366" s="100">
        <f>AVERAGE(E8362:E8365)</f>
        <v>10.011666666666665</v>
      </c>
      <c r="F8366" s="26">
        <f>AVERAGE(F8362:F8365)</f>
        <v>10.036041666666668</v>
      </c>
      <c r="H8366" s="74"/>
    </row>
    <row r="8367" spans="2:8" ht="19.5" hidden="1" customHeight="1" thickTop="1">
      <c r="B8367" s="86"/>
      <c r="C8367" s="29"/>
      <c r="D8367" s="31"/>
      <c r="E8367" s="61" t="s">
        <v>0</v>
      </c>
      <c r="F8367" s="30"/>
      <c r="H8367" s="74"/>
    </row>
    <row r="8368" spans="2:8" ht="19.5" hidden="1" customHeight="1">
      <c r="B8368" s="2">
        <f>B8363+1</f>
        <v>43272</v>
      </c>
      <c r="C8368" s="34">
        <v>0.39583333333333331</v>
      </c>
      <c r="D8368" s="83">
        <v>10.043437500000001</v>
      </c>
      <c r="E8368" s="87">
        <v>10.068437500000002</v>
      </c>
      <c r="F8368" s="87">
        <v>10.0934375</v>
      </c>
      <c r="H8368" s="74"/>
    </row>
    <row r="8369" spans="2:8" ht="19.5" hidden="1" customHeight="1">
      <c r="B8369" s="2"/>
      <c r="C8369" s="34">
        <v>0.52083333333333337</v>
      </c>
      <c r="D8369" s="83">
        <v>10.049687499999999</v>
      </c>
      <c r="E8369" s="87">
        <v>10.0746875</v>
      </c>
      <c r="F8369" s="87">
        <v>10.0996875</v>
      </c>
      <c r="H8369" s="74"/>
    </row>
    <row r="8370" spans="2:8" ht="19.5" hidden="1" customHeight="1">
      <c r="B8370" s="62"/>
      <c r="C8370" s="57">
        <v>0.64583333333333337</v>
      </c>
      <c r="D8370" s="88">
        <v>10.0409375</v>
      </c>
      <c r="E8370" s="97">
        <v>10.0659375</v>
      </c>
      <c r="F8370" s="97">
        <v>10.090937499999999</v>
      </c>
      <c r="H8370" s="74"/>
    </row>
    <row r="8371" spans="2:8" ht="19.5" hidden="1" customHeight="1" thickBot="1">
      <c r="B8371" s="66"/>
      <c r="C8371" s="67"/>
      <c r="D8371" s="26">
        <f>AVERAGE(D8367:D8370)</f>
        <v>10.0446875</v>
      </c>
      <c r="E8371" s="100">
        <f>AVERAGE(E8367:E8370)</f>
        <v>10.069687500000001</v>
      </c>
      <c r="F8371" s="26">
        <f>AVERAGE(F8367:F8370)</f>
        <v>10.094687500000001</v>
      </c>
      <c r="H8371" s="74"/>
    </row>
    <row r="8372" spans="2:8" ht="19.5" hidden="1" customHeight="1" thickTop="1">
      <c r="B8372" s="86"/>
      <c r="C8372" s="29"/>
      <c r="D8372" s="31"/>
      <c r="E8372" s="61" t="s">
        <v>0</v>
      </c>
      <c r="F8372" s="30"/>
      <c r="H8372" s="74"/>
    </row>
    <row r="8373" spans="2:8" ht="19.5" hidden="1" customHeight="1">
      <c r="B8373" s="2">
        <f>B8368+1</f>
        <v>43273</v>
      </c>
      <c r="C8373" s="34">
        <v>0.39583333333333331</v>
      </c>
      <c r="D8373" s="83">
        <v>10.052187499999999</v>
      </c>
      <c r="E8373" s="87">
        <v>10.077187499999999</v>
      </c>
      <c r="F8373" s="87">
        <v>10.102187499999999</v>
      </c>
      <c r="H8373" s="74"/>
    </row>
    <row r="8374" spans="2:8" ht="19.5" hidden="1" customHeight="1">
      <c r="B8374" s="2"/>
      <c r="C8374" s="34">
        <v>0.52083333333333337</v>
      </c>
      <c r="D8374" s="83">
        <v>10.022812500000001</v>
      </c>
      <c r="E8374" s="87">
        <v>10.047812499999999</v>
      </c>
      <c r="F8374" s="87">
        <v>10.0728125</v>
      </c>
      <c r="H8374" s="74"/>
    </row>
    <row r="8375" spans="2:8" ht="19.5" hidden="1" customHeight="1">
      <c r="B8375" s="62"/>
      <c r="C8375" s="57">
        <v>0.64583333333333337</v>
      </c>
      <c r="D8375" s="88">
        <v>10.012812499999999</v>
      </c>
      <c r="E8375" s="97">
        <v>10.037812500000001</v>
      </c>
      <c r="F8375" s="97">
        <v>10.062812500000001</v>
      </c>
      <c r="H8375" s="74"/>
    </row>
    <row r="8376" spans="2:8" ht="19.5" hidden="1" customHeight="1" thickBot="1">
      <c r="B8376" s="66"/>
      <c r="C8376" s="67"/>
      <c r="D8376" s="26">
        <f>AVERAGE(D8372:D8375)</f>
        <v>10.029270833333333</v>
      </c>
      <c r="E8376" s="100">
        <f>AVERAGE(E8372:E8375)</f>
        <v>10.054270833333334</v>
      </c>
      <c r="F8376" s="26">
        <f>AVERAGE(F8372:F8375)</f>
        <v>10.079270833333332</v>
      </c>
      <c r="H8376" s="74"/>
    </row>
    <row r="8377" spans="2:8" ht="19.5" hidden="1" customHeight="1" thickTop="1">
      <c r="B8377" s="86"/>
      <c r="C8377" s="29"/>
      <c r="D8377" s="31"/>
      <c r="E8377" s="61" t="s">
        <v>0</v>
      </c>
      <c r="F8377" s="30"/>
      <c r="H8377" s="74"/>
    </row>
    <row r="8378" spans="2:8" ht="19.5" hidden="1" customHeight="1">
      <c r="B8378" s="2">
        <f>B8373+3</f>
        <v>43276</v>
      </c>
      <c r="C8378" s="34">
        <v>0.39583333333333331</v>
      </c>
      <c r="D8378" s="83">
        <v>9.9690624999999997</v>
      </c>
      <c r="E8378" s="87">
        <v>9.9940625000000001</v>
      </c>
      <c r="F8378" s="87">
        <v>10.0190625</v>
      </c>
      <c r="H8378" s="74"/>
    </row>
    <row r="8379" spans="2:8" ht="19.5" hidden="1" customHeight="1">
      <c r="B8379" s="2"/>
      <c r="C8379" s="34">
        <v>0.52083333333333337</v>
      </c>
      <c r="D8379" s="83">
        <v>9.8146874999999998</v>
      </c>
      <c r="E8379" s="87">
        <v>9.8393750000000004</v>
      </c>
      <c r="F8379" s="87">
        <v>9.8640624999999993</v>
      </c>
      <c r="H8379" s="74"/>
    </row>
    <row r="8380" spans="2:8" ht="19.5" hidden="1" customHeight="1">
      <c r="B8380" s="62"/>
      <c r="C8380" s="57">
        <v>0.64583333333333337</v>
      </c>
      <c r="D8380" s="88">
        <v>9.8143750000000001</v>
      </c>
      <c r="E8380" s="97">
        <v>9.8393750000000004</v>
      </c>
      <c r="F8380" s="97">
        <v>9.8643750000000008</v>
      </c>
      <c r="H8380" s="74"/>
    </row>
    <row r="8381" spans="2:8" ht="19.5" hidden="1" customHeight="1" thickBot="1">
      <c r="B8381" s="66"/>
      <c r="C8381" s="67"/>
      <c r="D8381" s="26">
        <f>AVERAGE(D8377:D8380)</f>
        <v>9.8660416666666659</v>
      </c>
      <c r="E8381" s="100">
        <f>AVERAGE(E8377:E8380)</f>
        <v>9.8909375000000015</v>
      </c>
      <c r="F8381" s="26">
        <f>AVERAGE(F8377:F8380)</f>
        <v>9.9158333333333335</v>
      </c>
      <c r="H8381" s="74"/>
    </row>
    <row r="8382" spans="2:8" ht="19.5" hidden="1" customHeight="1" thickTop="1">
      <c r="B8382" s="86"/>
      <c r="C8382" s="29"/>
      <c r="D8382" s="31"/>
      <c r="E8382" s="61" t="s">
        <v>0</v>
      </c>
      <c r="F8382" s="30"/>
      <c r="H8382" s="74"/>
    </row>
    <row r="8383" spans="2:8" ht="19.5" hidden="1" customHeight="1">
      <c r="B8383" s="2">
        <f>B8378+1</f>
        <v>43277</v>
      </c>
      <c r="C8383" s="34">
        <v>0.39583333333333331</v>
      </c>
      <c r="D8383" s="83">
        <v>9.8243749999999999</v>
      </c>
      <c r="E8383" s="87">
        <v>9.8493750000000002</v>
      </c>
      <c r="F8383" s="87">
        <v>9.8743750000000006</v>
      </c>
      <c r="H8383" s="74"/>
    </row>
    <row r="8384" spans="2:8" ht="19.5" hidden="1" customHeight="1">
      <c r="B8384" s="2"/>
      <c r="C8384" s="34">
        <v>0.52083333333333337</v>
      </c>
      <c r="D8384" s="83">
        <v>9.8584374999999973</v>
      </c>
      <c r="E8384" s="87">
        <v>9.8834374999999994</v>
      </c>
      <c r="F8384" s="87">
        <v>9.9084375000000016</v>
      </c>
      <c r="H8384" s="74"/>
    </row>
    <row r="8385" spans="2:8" ht="19.5" hidden="1" customHeight="1">
      <c r="B8385" s="62"/>
      <c r="C8385" s="57">
        <v>0.64583333333333337</v>
      </c>
      <c r="D8385" s="88">
        <v>9.8925000000000018</v>
      </c>
      <c r="E8385" s="97">
        <v>9.9175000000000004</v>
      </c>
      <c r="F8385" s="97">
        <v>9.942499999999999</v>
      </c>
      <c r="H8385" s="74"/>
    </row>
    <row r="8386" spans="2:8" ht="19.5" hidden="1" customHeight="1" thickBot="1">
      <c r="B8386" s="66"/>
      <c r="C8386" s="67"/>
      <c r="D8386" s="26">
        <f>AVERAGE(D8382:D8385)</f>
        <v>9.8584374999999991</v>
      </c>
      <c r="E8386" s="100">
        <f>AVERAGE(E8382:E8385)</f>
        <v>9.8834375000000012</v>
      </c>
      <c r="F8386" s="26">
        <f>AVERAGE(F8382:F8385)</f>
        <v>9.9084374999999998</v>
      </c>
      <c r="H8386" s="74"/>
    </row>
    <row r="8387" spans="2:8" ht="19.5" hidden="1" customHeight="1" thickTop="1">
      <c r="B8387" s="86"/>
      <c r="C8387" s="29"/>
      <c r="D8387" s="31"/>
      <c r="E8387" s="61" t="s">
        <v>0</v>
      </c>
      <c r="F8387" s="30"/>
      <c r="H8387" s="74"/>
    </row>
    <row r="8388" spans="2:8" ht="19.5" hidden="1" customHeight="1">
      <c r="B8388" s="2">
        <f>B8383+1</f>
        <v>43278</v>
      </c>
      <c r="C8388" s="34">
        <v>0.39583333333333331</v>
      </c>
      <c r="D8388" s="83">
        <v>9.9012500000000028</v>
      </c>
      <c r="E8388" s="87">
        <v>9.9262499999999996</v>
      </c>
      <c r="F8388" s="87">
        <v>9.9512499999999982</v>
      </c>
      <c r="H8388" s="74"/>
    </row>
    <row r="8389" spans="2:8" ht="19.5" hidden="1" customHeight="1">
      <c r="B8389" s="2"/>
      <c r="C8389" s="34">
        <v>0.52083333333333337</v>
      </c>
      <c r="D8389" s="83">
        <v>9.9259374999999999</v>
      </c>
      <c r="E8389" s="87">
        <v>9.9509374999999984</v>
      </c>
      <c r="F8389" s="87">
        <v>9.9759374999999988</v>
      </c>
      <c r="H8389" s="74"/>
    </row>
    <row r="8390" spans="2:8" ht="19.5" hidden="1" customHeight="1">
      <c r="B8390" s="62"/>
      <c r="C8390" s="57">
        <v>0.64583333333333337</v>
      </c>
      <c r="D8390" s="88">
        <v>9.9306249999999991</v>
      </c>
      <c r="E8390" s="97">
        <v>9.9556249999999995</v>
      </c>
      <c r="F8390" s="97">
        <v>9.9806249999999999</v>
      </c>
      <c r="H8390" s="74"/>
    </row>
    <row r="8391" spans="2:8" ht="19.5" hidden="1" customHeight="1" thickBot="1">
      <c r="B8391" s="66"/>
      <c r="C8391" s="67"/>
      <c r="D8391" s="26">
        <f>AVERAGE(D8387:D8390)</f>
        <v>9.9192708333333339</v>
      </c>
      <c r="E8391" s="100">
        <f>AVERAGE(E8387:E8390)</f>
        <v>9.9442708333333325</v>
      </c>
      <c r="F8391" s="26">
        <f>AVERAGE(F8387:F8390)</f>
        <v>9.9692708333333311</v>
      </c>
      <c r="H8391" s="74"/>
    </row>
    <row r="8392" spans="2:8" ht="19.5" hidden="1" customHeight="1" thickTop="1">
      <c r="B8392" s="86"/>
      <c r="C8392" s="29"/>
      <c r="D8392" s="31"/>
      <c r="E8392" s="61" t="s">
        <v>0</v>
      </c>
      <c r="F8392" s="30"/>
      <c r="H8392" s="74"/>
    </row>
    <row r="8393" spans="2:8" ht="19.5" hidden="1" customHeight="1">
      <c r="B8393" s="2">
        <f>B8388+1</f>
        <v>43279</v>
      </c>
      <c r="C8393" s="34">
        <v>0.39583333333333331</v>
      </c>
      <c r="D8393" s="83">
        <v>9.9293750000000003</v>
      </c>
      <c r="E8393" s="87">
        <v>9.9543750000000006</v>
      </c>
      <c r="F8393" s="87">
        <v>9.979375000000001</v>
      </c>
      <c r="H8393" s="74"/>
    </row>
    <row r="8394" spans="2:8" ht="19.5" hidden="1" customHeight="1">
      <c r="B8394" s="2"/>
      <c r="C8394" s="34">
        <v>0.52083333333333337</v>
      </c>
      <c r="D8394" s="83">
        <v>9.9381249999999994</v>
      </c>
      <c r="E8394" s="87">
        <v>9.9631250000000016</v>
      </c>
      <c r="F8394" s="87">
        <v>9.9881250000000019</v>
      </c>
      <c r="H8394" s="74"/>
    </row>
    <row r="8395" spans="2:8" ht="19.5" hidden="1" customHeight="1">
      <c r="B8395" s="62"/>
      <c r="C8395" s="57">
        <v>0.64583333333333337</v>
      </c>
      <c r="D8395" s="88">
        <v>9.9371874999999967</v>
      </c>
      <c r="E8395" s="97">
        <v>9.9621874999999989</v>
      </c>
      <c r="F8395" s="97">
        <v>9.9871875000000028</v>
      </c>
      <c r="H8395" s="74"/>
    </row>
    <row r="8396" spans="2:8" ht="19.5" hidden="1" customHeight="1" thickBot="1">
      <c r="B8396" s="66"/>
      <c r="C8396" s="67"/>
      <c r="D8396" s="26">
        <f>AVERAGE(D8392:D8395)</f>
        <v>9.9348958333333321</v>
      </c>
      <c r="E8396" s="100">
        <f>AVERAGE(E8392:E8395)</f>
        <v>9.9598958333333343</v>
      </c>
      <c r="F8396" s="26">
        <f>AVERAGE(F8392:F8395)</f>
        <v>9.9848958333333346</v>
      </c>
      <c r="H8396" s="74"/>
    </row>
    <row r="8397" spans="2:8" ht="19.5" hidden="1" customHeight="1" thickTop="1">
      <c r="B8397" s="86"/>
      <c r="C8397" s="29"/>
      <c r="D8397" s="31"/>
      <c r="E8397" s="61" t="s">
        <v>0</v>
      </c>
      <c r="F8397" s="30"/>
      <c r="H8397" s="74"/>
    </row>
    <row r="8398" spans="2:8" ht="19.5" hidden="1" customHeight="1">
      <c r="B8398" s="2">
        <f>B8393+1</f>
        <v>43280</v>
      </c>
      <c r="C8398" s="34">
        <v>0.39583333333333331</v>
      </c>
      <c r="D8398" s="83">
        <v>9.9290625000000006</v>
      </c>
      <c r="E8398" s="87">
        <v>9.9540625000000009</v>
      </c>
      <c r="F8398" s="87">
        <v>9.9790625000000013</v>
      </c>
      <c r="H8398" s="74"/>
    </row>
    <row r="8399" spans="2:8" ht="19.5" hidden="1" customHeight="1">
      <c r="B8399" s="2"/>
      <c r="C8399" s="34">
        <v>0.52083333333333337</v>
      </c>
      <c r="D8399" s="83">
        <v>9.9240625000000016</v>
      </c>
      <c r="E8399" s="87">
        <v>9.9490625000000001</v>
      </c>
      <c r="F8399" s="87">
        <v>9.9740624999999987</v>
      </c>
      <c r="H8399" s="74"/>
    </row>
    <row r="8400" spans="2:8" ht="19.5" hidden="1" customHeight="1">
      <c r="B8400" s="62"/>
      <c r="C8400" s="57">
        <v>0.64583333333333337</v>
      </c>
      <c r="D8400" s="88">
        <v>9.9259375000000016</v>
      </c>
      <c r="E8400" s="97">
        <v>9.9509375000000002</v>
      </c>
      <c r="F8400" s="97">
        <v>9.9759374999999988</v>
      </c>
      <c r="H8400" s="74"/>
    </row>
    <row r="8401" spans="2:8" ht="19.5" hidden="1" customHeight="1" thickBot="1">
      <c r="B8401" s="66"/>
      <c r="C8401" s="67"/>
      <c r="D8401" s="26">
        <f>AVERAGE(D8397:D8400)</f>
        <v>9.9263541666666679</v>
      </c>
      <c r="E8401" s="100">
        <f>AVERAGE(E8397:E8400)</f>
        <v>9.9513541666666683</v>
      </c>
      <c r="F8401" s="26">
        <f>AVERAGE(F8397:F8400)</f>
        <v>9.9763541666666669</v>
      </c>
      <c r="H8401" s="74"/>
    </row>
    <row r="8402" spans="2:8" ht="19.5" hidden="1" customHeight="1" thickTop="1">
      <c r="B8402" s="86"/>
      <c r="C8402" s="29"/>
      <c r="D8402" s="31"/>
      <c r="E8402" s="61"/>
      <c r="F8402" s="30"/>
      <c r="H8402" s="74"/>
    </row>
    <row r="8403" spans="2:8" ht="19.5" hidden="1" customHeight="1">
      <c r="B8403" s="2">
        <f>B8398+5</f>
        <v>43285</v>
      </c>
      <c r="C8403" s="34">
        <v>0.39583333333333331</v>
      </c>
      <c r="D8403" s="83">
        <v>9.9309375000000006</v>
      </c>
      <c r="E8403" s="87">
        <v>9.955937500000001</v>
      </c>
      <c r="F8403" s="87">
        <v>9.9809374999999996</v>
      </c>
      <c r="H8403" s="74"/>
    </row>
    <row r="8404" spans="2:8" ht="19.5" hidden="1" customHeight="1">
      <c r="B8404" s="2"/>
      <c r="C8404" s="34">
        <v>0.52083333333333337</v>
      </c>
      <c r="D8404" s="83">
        <v>9.8737499999999994</v>
      </c>
      <c r="E8404" s="87">
        <v>9.8987499999999997</v>
      </c>
      <c r="F8404" s="87">
        <v>9.9237499999999983</v>
      </c>
      <c r="H8404" s="74"/>
    </row>
    <row r="8405" spans="2:8" ht="19.5" hidden="1" customHeight="1">
      <c r="B8405" s="62"/>
      <c r="C8405" s="57">
        <v>0.64583333333333337</v>
      </c>
      <c r="D8405" s="88">
        <v>9.8775000000000013</v>
      </c>
      <c r="E8405" s="97">
        <v>9.9024999999999999</v>
      </c>
      <c r="F8405" s="97">
        <v>9.9275000000000002</v>
      </c>
      <c r="H8405" s="74"/>
    </row>
    <row r="8406" spans="2:8" ht="19.5" hidden="1" customHeight="1" thickBot="1">
      <c r="B8406" s="66"/>
      <c r="C8406" s="67"/>
      <c r="D8406" s="26">
        <f>AVERAGE(D8402:D8405)</f>
        <v>9.8940625000000004</v>
      </c>
      <c r="E8406" s="100">
        <f>AVERAGE(E8402:E8405)</f>
        <v>9.9190625000000008</v>
      </c>
      <c r="F8406" s="26">
        <f>AVERAGE(F8402:F8405)</f>
        <v>9.9440624999999994</v>
      </c>
      <c r="H8406" s="74"/>
    </row>
    <row r="8407" spans="2:8" ht="19.5" hidden="1" customHeight="1" thickTop="1">
      <c r="B8407" s="86"/>
      <c r="C8407" s="29"/>
      <c r="D8407" s="31"/>
      <c r="E8407" s="61"/>
      <c r="F8407" s="30"/>
      <c r="H8407" s="74"/>
    </row>
    <row r="8408" spans="2:8" ht="19.5" hidden="1" customHeight="1">
      <c r="B8408" s="2">
        <f>B8403+1</f>
        <v>43286</v>
      </c>
      <c r="C8408" s="34">
        <v>0.39583333333333331</v>
      </c>
      <c r="D8408" s="83">
        <v>9.862187500000001</v>
      </c>
      <c r="E8408" s="87">
        <v>9.8871874999999996</v>
      </c>
      <c r="F8408" s="87">
        <v>9.9121874999999999</v>
      </c>
      <c r="H8408" s="74"/>
    </row>
    <row r="8409" spans="2:8" ht="19.5" hidden="1" customHeight="1">
      <c r="B8409" s="2"/>
      <c r="C8409" s="34">
        <v>0.52083333333333337</v>
      </c>
      <c r="D8409" s="83">
        <v>9.8268749999999976</v>
      </c>
      <c r="E8409" s="87">
        <v>9.8518749999999997</v>
      </c>
      <c r="F8409" s="87">
        <v>9.8768750000000018</v>
      </c>
      <c r="H8409" s="74"/>
    </row>
    <row r="8410" spans="2:8" ht="19.5" hidden="1" customHeight="1">
      <c r="B8410" s="62"/>
      <c r="C8410" s="57">
        <v>0.64583333333333337</v>
      </c>
      <c r="D8410" s="88">
        <v>9.7681250000000013</v>
      </c>
      <c r="E8410" s="97">
        <v>9.7931249999999999</v>
      </c>
      <c r="F8410" s="97">
        <v>9.8181249999999984</v>
      </c>
      <c r="H8410" s="74"/>
    </row>
    <row r="8411" spans="2:8" ht="19.5" hidden="1" customHeight="1" thickBot="1">
      <c r="B8411" s="66"/>
      <c r="C8411" s="67"/>
      <c r="D8411" s="26">
        <f>AVERAGE(D8407:D8410)</f>
        <v>9.8190624999999994</v>
      </c>
      <c r="E8411" s="100">
        <f>AVERAGE(E8407:E8410)</f>
        <v>9.8440624999999997</v>
      </c>
      <c r="F8411" s="26">
        <f>AVERAGE(F8407:F8410)</f>
        <v>9.8690625000000001</v>
      </c>
      <c r="H8411" s="74"/>
    </row>
    <row r="8412" spans="2:8" ht="19.5" hidden="1" customHeight="1" thickTop="1">
      <c r="B8412" s="86"/>
      <c r="C8412" s="29"/>
      <c r="D8412" s="31"/>
      <c r="E8412" s="61"/>
      <c r="F8412" s="30"/>
      <c r="H8412" s="74"/>
    </row>
    <row r="8413" spans="2:8" ht="19.5" hidden="1" customHeight="1">
      <c r="B8413" s="2">
        <f>B8408+1</f>
        <v>43287</v>
      </c>
      <c r="C8413" s="34">
        <v>0.39583333333333331</v>
      </c>
      <c r="D8413" s="83">
        <v>9.7565625000000011</v>
      </c>
      <c r="E8413" s="87">
        <v>9.7815625000000015</v>
      </c>
      <c r="F8413" s="87">
        <v>9.8065625000000018</v>
      </c>
      <c r="H8413" s="74"/>
    </row>
    <row r="8414" spans="2:8" ht="19.5" hidden="1" customHeight="1">
      <c r="B8414" s="2"/>
      <c r="C8414" s="34">
        <v>0.52083333333333337</v>
      </c>
      <c r="D8414" s="83">
        <v>9.7146874999999984</v>
      </c>
      <c r="E8414" s="87">
        <v>9.7396874999999987</v>
      </c>
      <c r="F8414" s="87">
        <v>9.7646874999999991</v>
      </c>
      <c r="H8414" s="74"/>
    </row>
    <row r="8415" spans="2:8" ht="19.5" hidden="1" customHeight="1">
      <c r="B8415" s="62"/>
      <c r="C8415" s="57">
        <v>0.64583333333333337</v>
      </c>
      <c r="D8415" s="88">
        <v>9.7096874999999976</v>
      </c>
      <c r="E8415" s="97">
        <v>9.7346874999999997</v>
      </c>
      <c r="F8415" s="97">
        <v>9.7596875000000001</v>
      </c>
      <c r="H8415" s="74"/>
    </row>
    <row r="8416" spans="2:8" ht="19.5" hidden="1" customHeight="1" thickBot="1">
      <c r="B8416" s="66"/>
      <c r="C8416" s="67"/>
      <c r="D8416" s="26">
        <f>AVERAGE(D8412:D8415)</f>
        <v>9.7269791666666645</v>
      </c>
      <c r="E8416" s="100">
        <f>AVERAGE(E8412:E8415)</f>
        <v>9.7519791666666666</v>
      </c>
      <c r="F8416" s="26">
        <f>AVERAGE(F8412:F8415)</f>
        <v>9.7769791666666652</v>
      </c>
      <c r="H8416" s="74"/>
    </row>
    <row r="8417" spans="2:8" ht="19.5" hidden="1" customHeight="1" thickTop="1">
      <c r="B8417" s="86"/>
      <c r="C8417" s="29"/>
      <c r="D8417" s="31"/>
      <c r="E8417" s="61"/>
      <c r="F8417" s="30"/>
      <c r="H8417" s="74"/>
    </row>
    <row r="8418" spans="2:8" ht="19.5" hidden="1" customHeight="1">
      <c r="B8418" s="2">
        <f>B8413+3</f>
        <v>43290</v>
      </c>
      <c r="C8418" s="34">
        <v>0.39583333333333331</v>
      </c>
      <c r="D8418" s="83">
        <v>9.7193749999999977</v>
      </c>
      <c r="E8418" s="87">
        <v>9.7443749999999998</v>
      </c>
      <c r="F8418" s="87">
        <v>9.7693750000000019</v>
      </c>
      <c r="H8418" s="74"/>
    </row>
    <row r="8419" spans="2:8" ht="19.5" hidden="1" customHeight="1">
      <c r="B8419" s="2"/>
      <c r="C8419" s="34">
        <v>0.52083333333333337</v>
      </c>
      <c r="D8419" s="83">
        <v>9.7124999999999986</v>
      </c>
      <c r="E8419" s="87">
        <v>9.7375000000000007</v>
      </c>
      <c r="F8419" s="87">
        <v>9.7625000000000011</v>
      </c>
      <c r="H8419" s="74"/>
    </row>
    <row r="8420" spans="2:8" ht="19.5" hidden="1" customHeight="1">
      <c r="B8420" s="62"/>
      <c r="C8420" s="57">
        <v>0.64583333333333337</v>
      </c>
      <c r="D8420" s="88">
        <v>9.7140624999999989</v>
      </c>
      <c r="E8420" s="97">
        <v>9.7390624999999993</v>
      </c>
      <c r="F8420" s="97">
        <v>9.7640624999999996</v>
      </c>
      <c r="H8420" s="74"/>
    </row>
    <row r="8421" spans="2:8" ht="19.5" hidden="1" customHeight="1" thickBot="1">
      <c r="B8421" s="66"/>
      <c r="C8421" s="67"/>
      <c r="D8421" s="26">
        <f>AVERAGE(D8417:D8420)</f>
        <v>9.7153124999999978</v>
      </c>
      <c r="E8421" s="100">
        <f>AVERAGE(E8417:E8420)</f>
        <v>9.7403124999999999</v>
      </c>
      <c r="F8421" s="26">
        <f>AVERAGE(F8417:F8420)</f>
        <v>9.7653125000000003</v>
      </c>
      <c r="H8421" s="74"/>
    </row>
    <row r="8422" spans="2:8" ht="19.5" hidden="1" customHeight="1" thickTop="1">
      <c r="B8422" s="86"/>
      <c r="C8422" s="29"/>
      <c r="D8422" s="31"/>
      <c r="E8422" s="61"/>
      <c r="F8422" s="30"/>
      <c r="H8422" s="74"/>
    </row>
    <row r="8423" spans="2:8" ht="19.5" hidden="1" customHeight="1">
      <c r="B8423" s="2">
        <f>B8418+1</f>
        <v>43291</v>
      </c>
      <c r="C8423" s="34">
        <v>0.39583333333333331</v>
      </c>
      <c r="D8423" s="83">
        <v>9.6965624999999989</v>
      </c>
      <c r="E8423" s="87">
        <v>9.7215624999999992</v>
      </c>
      <c r="F8423" s="87">
        <v>9.7465624999999996</v>
      </c>
      <c r="H8423" s="74"/>
    </row>
    <row r="8424" spans="2:8" ht="19.5" hidden="1" customHeight="1">
      <c r="B8424" s="2"/>
      <c r="C8424" s="34">
        <v>0.52083333333333337</v>
      </c>
      <c r="D8424" s="83">
        <v>9.6781249999999996</v>
      </c>
      <c r="E8424" s="87">
        <v>9.703125</v>
      </c>
      <c r="F8424" s="87">
        <v>9.7281250000000004</v>
      </c>
      <c r="H8424" s="74"/>
    </row>
    <row r="8425" spans="2:8" ht="19.5" hidden="1" customHeight="1">
      <c r="B8425" s="62"/>
      <c r="C8425" s="57">
        <v>0.64583333333333337</v>
      </c>
      <c r="D8425" s="88">
        <v>9.6843749999999993</v>
      </c>
      <c r="E8425" s="97">
        <v>9.7093749999999996</v>
      </c>
      <c r="F8425" s="97">
        <v>9.734375</v>
      </c>
      <c r="H8425" s="74"/>
    </row>
    <row r="8426" spans="2:8" ht="19.5" hidden="1" customHeight="1" thickBot="1">
      <c r="B8426" s="66"/>
      <c r="C8426" s="67"/>
      <c r="D8426" s="26">
        <f>AVERAGE(D8422:D8425)</f>
        <v>9.6863541666666659</v>
      </c>
      <c r="E8426" s="100">
        <f>AVERAGE(E8422:E8425)</f>
        <v>9.7113541666666663</v>
      </c>
      <c r="F8426" s="26">
        <f>AVERAGE(F8422:F8425)</f>
        <v>9.7363541666666666</v>
      </c>
      <c r="H8426" s="74"/>
    </row>
    <row r="8427" spans="2:8" ht="19.5" hidden="1" customHeight="1" thickTop="1">
      <c r="B8427" s="86"/>
      <c r="C8427" s="29"/>
      <c r="D8427" s="31"/>
      <c r="E8427" s="61"/>
      <c r="F8427" s="30"/>
      <c r="H8427" s="74"/>
    </row>
    <row r="8428" spans="2:8" ht="19.5" hidden="1" customHeight="1">
      <c r="B8428" s="2">
        <f>B8423+1</f>
        <v>43292</v>
      </c>
      <c r="C8428" s="34">
        <v>0.39583333333333331</v>
      </c>
      <c r="D8428" s="83">
        <v>9.700312499999999</v>
      </c>
      <c r="E8428" s="87">
        <v>9.7253125000000011</v>
      </c>
      <c r="F8428" s="87">
        <v>9.7503125000000015</v>
      </c>
      <c r="H8428" s="74"/>
    </row>
    <row r="8429" spans="2:8" ht="19.5" hidden="1" customHeight="1">
      <c r="B8429" s="2"/>
      <c r="C8429" s="34">
        <v>0.52083333333333337</v>
      </c>
      <c r="D8429" s="83">
        <v>9.754999999999999</v>
      </c>
      <c r="E8429" s="87">
        <v>9.7800000000000011</v>
      </c>
      <c r="F8429" s="87">
        <v>9.8050000000000015</v>
      </c>
      <c r="H8429" s="74"/>
    </row>
    <row r="8430" spans="2:8" ht="19.5" hidden="1" customHeight="1">
      <c r="B8430" s="62"/>
      <c r="C8430" s="57">
        <v>0.64583333333333337</v>
      </c>
      <c r="D8430" s="88">
        <v>9.799687500000001</v>
      </c>
      <c r="E8430" s="97">
        <v>9.8246874999999996</v>
      </c>
      <c r="F8430" s="97">
        <v>9.8496874999999982</v>
      </c>
      <c r="H8430" s="74"/>
    </row>
    <row r="8431" spans="2:8" ht="19.5" hidden="1" customHeight="1" thickBot="1">
      <c r="B8431" s="66"/>
      <c r="C8431" s="67"/>
      <c r="D8431" s="26">
        <f>AVERAGE(D8427:D8430)</f>
        <v>9.7516666666666669</v>
      </c>
      <c r="E8431" s="100">
        <f>AVERAGE(E8427:E8430)</f>
        <v>9.7766666666666673</v>
      </c>
      <c r="F8431" s="26">
        <f>AVERAGE(F8427:F8430)</f>
        <v>9.8016666666666676</v>
      </c>
      <c r="H8431" s="74"/>
    </row>
    <row r="8432" spans="2:8" ht="19.5" hidden="1" customHeight="1" thickTop="1">
      <c r="B8432" s="86"/>
      <c r="C8432" s="29"/>
      <c r="D8432" s="31"/>
      <c r="E8432" s="61"/>
      <c r="F8432" s="30"/>
      <c r="H8432" s="74"/>
    </row>
    <row r="8433" spans="1:8" ht="19.5" hidden="1" customHeight="1">
      <c r="B8433" s="2">
        <f>B8428+1</f>
        <v>43293</v>
      </c>
      <c r="C8433" s="34">
        <v>0.39583333333333331</v>
      </c>
      <c r="D8433" s="83">
        <v>9.8178124999999987</v>
      </c>
      <c r="E8433" s="87">
        <v>9.8428124999999973</v>
      </c>
      <c r="F8433" s="87">
        <v>9.8678124999999977</v>
      </c>
      <c r="H8433" s="74"/>
    </row>
    <row r="8434" spans="1:8" ht="19.5" hidden="1" customHeight="1">
      <c r="B8434" s="2"/>
      <c r="C8434" s="34">
        <v>0.52083333333333337</v>
      </c>
      <c r="D8434" s="83">
        <v>9.8718749999999993</v>
      </c>
      <c r="E8434" s="87">
        <v>9.8968750000000014</v>
      </c>
      <c r="F8434" s="87">
        <v>9.9218750000000018</v>
      </c>
      <c r="H8434" s="74"/>
    </row>
    <row r="8435" spans="1:8" ht="19.5" hidden="1" customHeight="1">
      <c r="B8435" s="62"/>
      <c r="C8435" s="57">
        <v>0.64583333333333337</v>
      </c>
      <c r="D8435" s="88">
        <v>9.8640624999999993</v>
      </c>
      <c r="E8435" s="97">
        <v>9.8890625000000014</v>
      </c>
      <c r="F8435" s="97">
        <v>9.9140625000000036</v>
      </c>
      <c r="H8435" s="74"/>
    </row>
    <row r="8436" spans="1:8" ht="19.5" hidden="1" customHeight="1" thickBot="1">
      <c r="B8436" s="66"/>
      <c r="C8436" s="67"/>
      <c r="D8436" s="26">
        <f>AVERAGE(D8432:D8435)</f>
        <v>9.8512499999999985</v>
      </c>
      <c r="E8436" s="100">
        <f>AVERAGE(E8432:E8435)</f>
        <v>9.8762500000000006</v>
      </c>
      <c r="F8436" s="26">
        <f>AVERAGE(F8432:F8435)</f>
        <v>9.901250000000001</v>
      </c>
      <c r="H8436" s="74"/>
    </row>
    <row r="8437" spans="1:8" ht="19.5" hidden="1" customHeight="1" thickTop="1">
      <c r="B8437" s="86"/>
      <c r="C8437" s="29"/>
      <c r="D8437" s="31"/>
      <c r="E8437" s="61"/>
      <c r="F8437" s="30"/>
      <c r="H8437" s="74"/>
    </row>
    <row r="8438" spans="1:8" ht="19.5" hidden="1" customHeight="1">
      <c r="B8438" s="2">
        <f>B8433+1</f>
        <v>43294</v>
      </c>
      <c r="C8438" s="34">
        <v>0.39583333333333331</v>
      </c>
      <c r="D8438" s="83">
        <v>9.8696874999999995</v>
      </c>
      <c r="E8438" s="87">
        <v>9.8946874999999999</v>
      </c>
      <c r="F8438" s="87">
        <v>9.919687500000002</v>
      </c>
      <c r="H8438" s="74"/>
    </row>
    <row r="8439" spans="1:8" ht="19.5" hidden="1" customHeight="1">
      <c r="B8439" s="2"/>
      <c r="C8439" s="34">
        <v>0.52083333333333337</v>
      </c>
      <c r="D8439" s="83">
        <v>9.8737500000000011</v>
      </c>
      <c r="E8439" s="87">
        <v>9.8987500000000015</v>
      </c>
      <c r="F8439" s="87">
        <v>9.9237500000000018</v>
      </c>
      <c r="H8439" s="74"/>
    </row>
    <row r="8440" spans="1:8" ht="19.5" hidden="1" customHeight="1">
      <c r="B8440" s="62"/>
      <c r="C8440" s="57">
        <v>0.64583333333333337</v>
      </c>
      <c r="D8440" s="88">
        <v>9.8690625000000001</v>
      </c>
      <c r="E8440" s="97">
        <v>9.8940625000000004</v>
      </c>
      <c r="F8440" s="97">
        <v>9.9190625000000026</v>
      </c>
      <c r="H8440" s="74"/>
    </row>
    <row r="8441" spans="1:8" ht="19.5" hidden="1" customHeight="1" thickBot="1">
      <c r="B8441" s="66"/>
      <c r="C8441" s="67"/>
      <c r="D8441" s="26">
        <f>AVERAGE(D8437:D8440)</f>
        <v>9.8708333333333318</v>
      </c>
      <c r="E8441" s="100">
        <f>AVERAGE(E8437:E8440)</f>
        <v>9.8958333333333339</v>
      </c>
      <c r="F8441" s="26">
        <f>AVERAGE(F8437:F8440)</f>
        <v>9.9208333333333361</v>
      </c>
      <c r="H8441" s="74"/>
    </row>
    <row r="8442" spans="1:8" ht="19.5" hidden="1" customHeight="1" thickTop="1">
      <c r="A8442" s="99">
        <f>+++C8443</f>
        <v>0.39583333333333331</v>
      </c>
      <c r="B8442" s="86"/>
      <c r="C8442" s="29"/>
      <c r="D8442" s="31"/>
      <c r="E8442" s="61"/>
      <c r="F8442" s="30"/>
      <c r="H8442" s="74"/>
    </row>
    <row r="8443" spans="1:8" ht="19.5" hidden="1" customHeight="1">
      <c r="B8443" s="2">
        <f>B8438+3</f>
        <v>43297</v>
      </c>
      <c r="C8443" s="34">
        <v>0.39583333333333331</v>
      </c>
      <c r="D8443" s="83">
        <v>9.8734374999999996</v>
      </c>
      <c r="E8443" s="87">
        <v>9.8970312499999995</v>
      </c>
      <c r="F8443" s="87">
        <v>9.9206249999999994</v>
      </c>
      <c r="H8443" s="74"/>
    </row>
    <row r="8444" spans="1:8" ht="19.5" hidden="1" customHeight="1">
      <c r="B8444" s="2"/>
      <c r="C8444" s="34">
        <v>0.52083333333333337</v>
      </c>
      <c r="D8444" s="83">
        <v>9.9546874999999986</v>
      </c>
      <c r="E8444" s="87">
        <v>9.9796875000000007</v>
      </c>
      <c r="F8444" s="87">
        <v>10.004687500000001</v>
      </c>
      <c r="H8444" s="74"/>
    </row>
    <row r="8445" spans="1:8" ht="19.5" hidden="1" customHeight="1">
      <c r="B8445" s="62"/>
      <c r="C8445" s="57">
        <v>0.64583333333333337</v>
      </c>
      <c r="D8445" s="88">
        <v>9.9609375</v>
      </c>
      <c r="E8445" s="97">
        <v>9.9856250000000006</v>
      </c>
      <c r="F8445" s="97">
        <v>10.010312500000001</v>
      </c>
      <c r="H8445" s="74"/>
    </row>
    <row r="8446" spans="1:8" ht="19.5" hidden="1" customHeight="1" thickBot="1">
      <c r="B8446" s="66"/>
      <c r="C8446" s="67"/>
      <c r="D8446" s="26">
        <f>AVERAGE(D8442:D8445)</f>
        <v>9.9296875</v>
      </c>
      <c r="E8446" s="100">
        <f>AVERAGE(E8442:E8445)</f>
        <v>9.9541145833333342</v>
      </c>
      <c r="F8446" s="26">
        <f>AVERAGE(F8442:F8445)</f>
        <v>9.9785416666666666</v>
      </c>
      <c r="H8446" s="74"/>
    </row>
    <row r="8447" spans="1:8" ht="19.5" hidden="1" customHeight="1" thickTop="1">
      <c r="B8447" s="86"/>
      <c r="C8447" s="29"/>
      <c r="D8447" s="31"/>
      <c r="E8447" s="61"/>
      <c r="F8447" s="30"/>
      <c r="H8447" s="74"/>
    </row>
    <row r="8448" spans="1:8" ht="19.5" hidden="1" customHeight="1">
      <c r="B8448" s="2">
        <f>B8443+1</f>
        <v>43298</v>
      </c>
      <c r="C8448" s="34">
        <v>0.39583333333333331</v>
      </c>
      <c r="D8448" s="83">
        <v>9.9871874999999992</v>
      </c>
      <c r="E8448" s="87">
        <v>10.0121875</v>
      </c>
      <c r="F8448" s="87">
        <v>10.0371875</v>
      </c>
      <c r="H8448" s="74"/>
    </row>
    <row r="8449" spans="2:8" ht="19.5" hidden="1" customHeight="1">
      <c r="B8449" s="2"/>
      <c r="C8449" s="34">
        <v>0.52083333333333337</v>
      </c>
      <c r="D8449" s="83">
        <v>10</v>
      </c>
      <c r="E8449" s="87">
        <v>10.025000000000002</v>
      </c>
      <c r="F8449" s="87">
        <v>10.050000000000002</v>
      </c>
      <c r="H8449" s="74"/>
    </row>
    <row r="8450" spans="2:8" ht="19.5" hidden="1" customHeight="1">
      <c r="B8450" s="62"/>
      <c r="C8450" s="57">
        <v>0.64583333333333337</v>
      </c>
      <c r="D8450" s="88">
        <v>10.001562499999999</v>
      </c>
      <c r="E8450" s="97">
        <v>10.026562500000001</v>
      </c>
      <c r="F8450" s="97">
        <v>10.051562500000001</v>
      </c>
      <c r="H8450" s="74"/>
    </row>
    <row r="8451" spans="2:8" ht="19.5" hidden="1" customHeight="1" thickBot="1">
      <c r="B8451" s="66"/>
      <c r="C8451" s="67"/>
      <c r="D8451" s="26">
        <f>AVERAGE(D8447:D8450)</f>
        <v>9.9962499999999981</v>
      </c>
      <c r="E8451" s="100">
        <f>AVERAGE(E8447:E8450)</f>
        <v>10.02125</v>
      </c>
      <c r="F8451" s="26">
        <f>AVERAGE(F8447:F8450)</f>
        <v>10.046250000000001</v>
      </c>
      <c r="H8451" s="74"/>
    </row>
    <row r="8452" spans="2:8" ht="19.5" hidden="1" customHeight="1" thickTop="1">
      <c r="B8452" s="86"/>
      <c r="C8452" s="29"/>
      <c r="D8452" s="31"/>
      <c r="E8452" s="61"/>
      <c r="F8452" s="30"/>
      <c r="H8452" s="74"/>
    </row>
    <row r="8453" spans="2:8" ht="19.5" hidden="1" customHeight="1">
      <c r="B8453" s="2">
        <f>B8448+1</f>
        <v>43299</v>
      </c>
      <c r="C8453" s="34">
        <v>0.39583333333333331</v>
      </c>
      <c r="D8453" s="83">
        <v>10.025625000000002</v>
      </c>
      <c r="E8453" s="87">
        <v>10.050625000000002</v>
      </c>
      <c r="F8453" s="87">
        <v>10.075625000000002</v>
      </c>
      <c r="H8453" s="74"/>
    </row>
    <row r="8454" spans="2:8" ht="19.5" hidden="1" customHeight="1">
      <c r="B8454" s="2"/>
      <c r="C8454" s="34">
        <v>0.52083333333333337</v>
      </c>
      <c r="D8454" s="83">
        <v>10.007187500000001</v>
      </c>
      <c r="E8454" s="87">
        <v>10.032187500000001</v>
      </c>
      <c r="F8454" s="87">
        <v>10.057187500000001</v>
      </c>
      <c r="H8454" s="74"/>
    </row>
    <row r="8455" spans="2:8" ht="19.5" hidden="1" customHeight="1">
      <c r="B8455" s="62"/>
      <c r="C8455" s="57">
        <v>0.64583333333333337</v>
      </c>
      <c r="D8455" s="88">
        <v>9.9513333333333325</v>
      </c>
      <c r="E8455" s="97">
        <v>9.9762916666666666</v>
      </c>
      <c r="F8455" s="97">
        <v>10.001250000000001</v>
      </c>
      <c r="H8455" s="74"/>
    </row>
    <row r="8456" spans="2:8" ht="19.5" hidden="1" customHeight="1" thickBot="1">
      <c r="B8456" s="66"/>
      <c r="C8456" s="67"/>
      <c r="D8456" s="26">
        <f>AVERAGE(D8452:D8455)</f>
        <v>9.9947152777777788</v>
      </c>
      <c r="E8456" s="100">
        <f>AVERAGE(E8452:E8455)</f>
        <v>10.01970138888889</v>
      </c>
      <c r="F8456" s="26">
        <f>AVERAGE(F8452:F8455)</f>
        <v>10.044687500000002</v>
      </c>
      <c r="H8456" s="74"/>
    </row>
    <row r="8457" spans="2:8" ht="19.5" hidden="1" customHeight="1" thickTop="1">
      <c r="B8457" s="86"/>
      <c r="C8457" s="29"/>
      <c r="D8457" s="31"/>
      <c r="E8457" s="61"/>
      <c r="F8457" s="30"/>
      <c r="H8457" s="74"/>
    </row>
    <row r="8458" spans="2:8" ht="19.5" hidden="1" customHeight="1">
      <c r="B8458" s="2">
        <f>B8453+1</f>
        <v>43300</v>
      </c>
      <c r="C8458" s="34">
        <v>0.39583333333333331</v>
      </c>
      <c r="D8458" s="83">
        <v>9.9287500000000009</v>
      </c>
      <c r="E8458" s="87">
        <v>9.9537499999999994</v>
      </c>
      <c r="F8458" s="87">
        <v>9.978749999999998</v>
      </c>
      <c r="H8458" s="74"/>
    </row>
    <row r="8459" spans="2:8" ht="19.5" hidden="1" customHeight="1">
      <c r="B8459" s="2"/>
      <c r="C8459" s="34">
        <v>0.52083333333333337</v>
      </c>
      <c r="D8459" s="83">
        <v>9.8412499999999969</v>
      </c>
      <c r="E8459" s="87">
        <v>9.8662499999999991</v>
      </c>
      <c r="F8459" s="87">
        <v>9.8912500000000012</v>
      </c>
      <c r="H8459" s="74"/>
    </row>
    <row r="8460" spans="2:8" ht="19.5" hidden="1" customHeight="1">
      <c r="B8460" s="62"/>
      <c r="C8460" s="57">
        <v>0.64583333333333337</v>
      </c>
      <c r="D8460" s="88">
        <v>9.8468749999999989</v>
      </c>
      <c r="E8460" s="97">
        <v>9.8718749999999993</v>
      </c>
      <c r="F8460" s="97">
        <v>9.8968750000000014</v>
      </c>
      <c r="H8460" s="74"/>
    </row>
    <row r="8461" spans="2:8" ht="19.5" hidden="1" customHeight="1" thickBot="1">
      <c r="B8461" s="66"/>
      <c r="C8461" s="67"/>
      <c r="D8461" s="26">
        <f>AVERAGE(D8457:D8460)</f>
        <v>9.8722916666666638</v>
      </c>
      <c r="E8461" s="100">
        <f>AVERAGE(E8457:E8460)</f>
        <v>9.8972916666666659</v>
      </c>
      <c r="F8461" s="26">
        <f>AVERAGE(F8457:F8460)</f>
        <v>9.9222916666666663</v>
      </c>
      <c r="H8461" s="74"/>
    </row>
    <row r="8462" spans="2:8" ht="19.5" hidden="1" customHeight="1" thickTop="1">
      <c r="B8462" s="86"/>
      <c r="C8462" s="29"/>
      <c r="D8462" s="31"/>
      <c r="E8462" s="61"/>
      <c r="F8462" s="30"/>
      <c r="H8462" s="74"/>
    </row>
    <row r="8463" spans="2:8" ht="19.5" hidden="1" customHeight="1">
      <c r="B8463" s="2">
        <f>B8458+1</f>
        <v>43301</v>
      </c>
      <c r="C8463" s="34">
        <v>0.39583333333333331</v>
      </c>
      <c r="D8463" s="83">
        <v>9.8493749999999967</v>
      </c>
      <c r="E8463" s="87">
        <v>9.8743750000000006</v>
      </c>
      <c r="F8463" s="87">
        <v>9.8993750000000027</v>
      </c>
      <c r="H8463" s="74"/>
    </row>
    <row r="8464" spans="2:8" ht="19.5" hidden="1" customHeight="1">
      <c r="B8464" s="2"/>
      <c r="C8464" s="34">
        <v>0.52083333333333337</v>
      </c>
      <c r="D8464" s="83">
        <v>9.8443749999999994</v>
      </c>
      <c r="E8464" s="87">
        <v>9.8693749999999998</v>
      </c>
      <c r="F8464" s="87">
        <v>9.8943750000000019</v>
      </c>
      <c r="H8464" s="74"/>
    </row>
    <row r="8465" spans="2:8" ht="19.5" hidden="1" customHeight="1">
      <c r="B8465" s="62"/>
      <c r="C8465" s="57">
        <v>0.64583333333333337</v>
      </c>
      <c r="D8465" s="88">
        <v>9.8337500000000002</v>
      </c>
      <c r="E8465" s="97">
        <v>9.8587500000000006</v>
      </c>
      <c r="F8465" s="97">
        <v>9.8837499999999991</v>
      </c>
      <c r="H8465" s="74"/>
    </row>
    <row r="8466" spans="2:8" ht="19.5" hidden="1" customHeight="1" thickBot="1">
      <c r="B8466" s="66"/>
      <c r="C8466" s="67"/>
      <c r="D8466" s="26">
        <f>AVERAGE(D8462:D8465)</f>
        <v>9.8424999999999994</v>
      </c>
      <c r="E8466" s="100">
        <f>AVERAGE(E8462:E8465)</f>
        <v>9.8674999999999997</v>
      </c>
      <c r="F8466" s="26">
        <f>AVERAGE(F8462:F8465)</f>
        <v>9.8925000000000001</v>
      </c>
      <c r="H8466" s="74"/>
    </row>
    <row r="8467" spans="2:8" ht="19.5" hidden="1" customHeight="1" thickTop="1">
      <c r="B8467" s="86"/>
      <c r="C8467" s="29"/>
      <c r="D8467" s="31"/>
      <c r="E8467" s="61"/>
      <c r="F8467" s="30"/>
      <c r="H8467" s="74"/>
    </row>
    <row r="8468" spans="2:8" ht="19.5" hidden="1" customHeight="1">
      <c r="B8468" s="2">
        <f>B8463+3</f>
        <v>43304</v>
      </c>
      <c r="C8468" s="34">
        <v>0.39583333333333331</v>
      </c>
      <c r="D8468" s="83">
        <v>9.8449999999999989</v>
      </c>
      <c r="E8468" s="87">
        <v>9.8690625000000018</v>
      </c>
      <c r="F8468" s="87">
        <v>9.8931250000000031</v>
      </c>
      <c r="H8468" s="74"/>
    </row>
    <row r="8469" spans="2:8" ht="19.5" hidden="1" customHeight="1">
      <c r="B8469" s="2"/>
      <c r="C8469" s="34">
        <v>0.52083333333333337</v>
      </c>
      <c r="D8469" s="83">
        <v>9.8262499999999999</v>
      </c>
      <c r="E8469" s="87">
        <v>9.8512500000000003</v>
      </c>
      <c r="F8469" s="87">
        <v>9.8762500000000006</v>
      </c>
      <c r="H8469" s="74"/>
    </row>
    <row r="8470" spans="2:8" ht="19.5" hidden="1" customHeight="1">
      <c r="B8470" s="62"/>
      <c r="C8470" s="57">
        <v>0.64583333333333337</v>
      </c>
      <c r="D8470" s="88">
        <v>9.8253125000000008</v>
      </c>
      <c r="E8470" s="97">
        <v>9.849375000000002</v>
      </c>
      <c r="F8470" s="97">
        <v>9.8734375000000014</v>
      </c>
      <c r="H8470" s="74"/>
    </row>
    <row r="8471" spans="2:8" ht="19.5" hidden="1" customHeight="1" thickBot="1">
      <c r="B8471" s="66"/>
      <c r="C8471" s="67"/>
      <c r="D8471" s="26">
        <f>AVERAGE(D8467:D8470)</f>
        <v>9.8321875000000016</v>
      </c>
      <c r="E8471" s="100">
        <f>AVERAGE(E8467:E8470)</f>
        <v>9.8565625000000008</v>
      </c>
      <c r="F8471" s="26">
        <f>AVERAGE(F8467:F8470)</f>
        <v>9.8809375000000017</v>
      </c>
      <c r="H8471" s="74"/>
    </row>
    <row r="8472" spans="2:8" ht="19.5" hidden="1" customHeight="1" thickTop="1">
      <c r="B8472" s="86"/>
      <c r="C8472" s="29"/>
      <c r="D8472" s="31"/>
      <c r="E8472" s="61"/>
      <c r="F8472" s="30"/>
      <c r="H8472" s="74"/>
    </row>
    <row r="8473" spans="2:8" ht="19.5" hidden="1" customHeight="1">
      <c r="B8473" s="2">
        <f>B8468+1</f>
        <v>43305</v>
      </c>
      <c r="C8473" s="34">
        <v>0.39583333333333331</v>
      </c>
      <c r="D8473" s="83">
        <v>9.8215625000000006</v>
      </c>
      <c r="E8473" s="87">
        <v>9.846562500000001</v>
      </c>
      <c r="F8473" s="87">
        <v>9.8715624999999996</v>
      </c>
      <c r="H8473" s="74"/>
    </row>
    <row r="8474" spans="2:8" ht="19.5" hidden="1" customHeight="1">
      <c r="B8474" s="2"/>
      <c r="C8474" s="34">
        <v>0.52083333333333337</v>
      </c>
      <c r="D8474" s="83">
        <v>9.8262500000000017</v>
      </c>
      <c r="E8474" s="87">
        <v>9.8512500000000003</v>
      </c>
      <c r="F8474" s="87">
        <v>9.8762499999999989</v>
      </c>
      <c r="H8474" s="74"/>
    </row>
    <row r="8475" spans="2:8" ht="19.5" hidden="1" customHeight="1">
      <c r="B8475" s="62"/>
      <c r="C8475" s="57">
        <v>0.64583333333333337</v>
      </c>
      <c r="D8475" s="88">
        <v>9.8471875000000004</v>
      </c>
      <c r="E8475" s="97">
        <v>9.8721875000000008</v>
      </c>
      <c r="F8475" s="97">
        <v>9.8971875000000011</v>
      </c>
      <c r="H8475" s="74"/>
    </row>
    <row r="8476" spans="2:8" ht="19.5" hidden="1" customHeight="1" thickBot="1">
      <c r="B8476" s="66"/>
      <c r="C8476" s="67"/>
      <c r="D8476" s="26">
        <f>AVERAGE(D8472:D8475)</f>
        <v>9.831666666666667</v>
      </c>
      <c r="E8476" s="100">
        <f>AVERAGE(E8472:E8475)</f>
        <v>9.8566666666666674</v>
      </c>
      <c r="F8476" s="26">
        <f>AVERAGE(F8472:F8475)</f>
        <v>9.8816666666666659</v>
      </c>
      <c r="H8476" s="74"/>
    </row>
    <row r="8477" spans="2:8" ht="19.5" hidden="1" customHeight="1" thickTop="1">
      <c r="B8477" s="86"/>
      <c r="C8477" s="29"/>
      <c r="D8477" s="31"/>
      <c r="E8477" s="61"/>
      <c r="F8477" s="30"/>
      <c r="H8477" s="74"/>
    </row>
    <row r="8478" spans="2:8" ht="19.5" hidden="1" customHeight="1">
      <c r="B8478" s="2">
        <f>B8473+1</f>
        <v>43306</v>
      </c>
      <c r="C8478" s="34">
        <v>0.39583333333333331</v>
      </c>
      <c r="D8478" s="83">
        <v>9.8862500000000022</v>
      </c>
      <c r="E8478" s="87">
        <v>9.9112500000000008</v>
      </c>
      <c r="F8478" s="87">
        <v>9.9362499999999994</v>
      </c>
      <c r="H8478" s="74"/>
    </row>
    <row r="8479" spans="2:8" ht="19.5" hidden="1" customHeight="1">
      <c r="B8479" s="2"/>
      <c r="C8479" s="34">
        <v>0.52083333333333337</v>
      </c>
      <c r="D8479" s="83">
        <v>9.9487500000000004</v>
      </c>
      <c r="E8479" s="87">
        <v>9.973749999999999</v>
      </c>
      <c r="F8479" s="87">
        <v>9.9987499999999976</v>
      </c>
      <c r="H8479" s="74"/>
    </row>
    <row r="8480" spans="2:8" ht="19.5" hidden="1" customHeight="1">
      <c r="B8480" s="62"/>
      <c r="C8480" s="57">
        <v>0.64583333333333337</v>
      </c>
      <c r="D8480" s="88">
        <v>9.9446874999999988</v>
      </c>
      <c r="E8480" s="97">
        <v>9.9696874999999991</v>
      </c>
      <c r="F8480" s="97">
        <v>9.9946874999999995</v>
      </c>
      <c r="H8480" s="74"/>
    </row>
    <row r="8481" spans="2:8" ht="18.75" hidden="1" customHeight="1" thickBot="1">
      <c r="B8481" s="66"/>
      <c r="C8481" s="67"/>
      <c r="D8481" s="26">
        <f>AVERAGE(D8477:D8480)</f>
        <v>9.9265625000000011</v>
      </c>
      <c r="E8481" s="100">
        <f>AVERAGE(E8477:E8480)</f>
        <v>9.9515624999999996</v>
      </c>
      <c r="F8481" s="26">
        <f>AVERAGE(F8477:F8480)</f>
        <v>9.9765624999999982</v>
      </c>
      <c r="H8481" s="74"/>
    </row>
    <row r="8482" spans="2:8" ht="18.75" hidden="1" customHeight="1" thickTop="1">
      <c r="B8482" s="86"/>
      <c r="C8482" s="29"/>
      <c r="D8482" s="31"/>
      <c r="E8482" s="61"/>
      <c r="F8482" s="30"/>
      <c r="H8482" s="74"/>
    </row>
    <row r="8483" spans="2:8" ht="18.75" hidden="1" customHeight="1">
      <c r="B8483" s="2">
        <f>B8478+2</f>
        <v>43308</v>
      </c>
      <c r="C8483" s="34">
        <v>0.39583333333333331</v>
      </c>
      <c r="D8483" s="83">
        <v>9.9428124999999987</v>
      </c>
      <c r="E8483" s="87">
        <v>9.9678124999999991</v>
      </c>
      <c r="F8483" s="87">
        <v>9.9928124999999994</v>
      </c>
      <c r="H8483" s="74"/>
    </row>
    <row r="8484" spans="2:8" ht="18.75" hidden="1" customHeight="1">
      <c r="B8484" s="2"/>
      <c r="C8484" s="34">
        <v>0.52083333333333337</v>
      </c>
      <c r="D8484" s="83">
        <v>9.9559374999999992</v>
      </c>
      <c r="E8484" s="87">
        <v>9.9809374999999996</v>
      </c>
      <c r="F8484" s="87">
        <v>10.0059375</v>
      </c>
      <c r="H8484" s="74"/>
    </row>
    <row r="8485" spans="2:8" ht="18.75" hidden="1" customHeight="1">
      <c r="B8485" s="62"/>
      <c r="C8485" s="57">
        <v>0.64583333333333337</v>
      </c>
      <c r="D8485" s="88">
        <v>9.9571874999999999</v>
      </c>
      <c r="E8485" s="97">
        <v>9.9821874999999984</v>
      </c>
      <c r="F8485" s="97">
        <v>10.007187499999999</v>
      </c>
      <c r="H8485" s="74"/>
    </row>
    <row r="8486" spans="2:8" ht="18.75" hidden="1" customHeight="1" thickBot="1">
      <c r="B8486" s="66"/>
      <c r="C8486" s="67"/>
      <c r="D8486" s="26">
        <f>AVERAGE(D8482:D8485)</f>
        <v>9.9519791666666659</v>
      </c>
      <c r="E8486" s="100">
        <f>AVERAGE(E8482:E8485)</f>
        <v>9.9769791666666645</v>
      </c>
      <c r="F8486" s="26">
        <f>AVERAGE(F8482:F8485)</f>
        <v>10.001979166666667</v>
      </c>
      <c r="H8486" s="74"/>
    </row>
    <row r="8487" spans="2:8" ht="19.5" hidden="1" customHeight="1" thickTop="1">
      <c r="B8487" s="86"/>
      <c r="C8487" s="29"/>
      <c r="D8487" s="31"/>
      <c r="E8487" s="61"/>
      <c r="F8487" s="30"/>
      <c r="H8487" s="74"/>
    </row>
    <row r="8488" spans="2:8" ht="19.5" hidden="1" customHeight="1">
      <c r="B8488" s="2">
        <f>B8483+3</f>
        <v>43311</v>
      </c>
      <c r="C8488" s="34">
        <v>0.39583333333333331</v>
      </c>
      <c r="D8488" s="83">
        <v>9.9637499999999992</v>
      </c>
      <c r="E8488" s="87">
        <v>9.9887499999999996</v>
      </c>
      <c r="F8488" s="87">
        <v>10.01375</v>
      </c>
      <c r="H8488" s="74"/>
    </row>
    <row r="8489" spans="2:8" ht="19.5" hidden="1" customHeight="1">
      <c r="B8489" s="2"/>
      <c r="C8489" s="34">
        <v>0.52083333333333337</v>
      </c>
      <c r="D8489" s="83">
        <v>9.9884374999999999</v>
      </c>
      <c r="E8489" s="87">
        <v>10.013437499999998</v>
      </c>
      <c r="F8489" s="87">
        <v>10.038437499999999</v>
      </c>
      <c r="H8489" s="74"/>
    </row>
    <row r="8490" spans="2:8" ht="19.5" hidden="1" customHeight="1">
      <c r="B8490" s="62"/>
      <c r="C8490" s="57">
        <v>0.64583333333333337</v>
      </c>
      <c r="D8490" s="88">
        <v>9.9903124999999999</v>
      </c>
      <c r="E8490" s="97">
        <v>10.014062500000001</v>
      </c>
      <c r="F8490" s="97">
        <v>10.037812500000001</v>
      </c>
      <c r="H8490" s="74"/>
    </row>
    <row r="8491" spans="2:8" ht="19.5" hidden="1" customHeight="1" thickBot="1">
      <c r="B8491" s="66"/>
      <c r="C8491" s="67"/>
      <c r="D8491" s="26">
        <f>AVERAGE(D8487:D8490)</f>
        <v>9.9808333333333348</v>
      </c>
      <c r="E8491" s="100">
        <f>AVERAGE(E8487:E8490)</f>
        <v>10.005416666666667</v>
      </c>
      <c r="F8491" s="26">
        <f>AVERAGE(F8487:F8490)</f>
        <v>10.029999999999999</v>
      </c>
      <c r="H8491" s="74"/>
    </row>
    <row r="8492" spans="2:8" ht="19.5" hidden="1" customHeight="1" thickTop="1">
      <c r="B8492" s="86"/>
      <c r="C8492" s="29"/>
      <c r="D8492" s="31"/>
      <c r="E8492" s="61"/>
      <c r="F8492" s="30"/>
      <c r="H8492" s="74"/>
    </row>
    <row r="8493" spans="2:8" ht="19.5" hidden="1" customHeight="1">
      <c r="B8493" s="2">
        <f>B8488+1</f>
        <v>43312</v>
      </c>
      <c r="C8493" s="34">
        <v>0.39583333333333331</v>
      </c>
      <c r="D8493" s="83">
        <v>9.9759374999999988</v>
      </c>
      <c r="E8493" s="87">
        <v>10.000937499999999</v>
      </c>
      <c r="F8493" s="87">
        <v>10.0259375</v>
      </c>
      <c r="H8493" s="74"/>
    </row>
    <row r="8494" spans="2:8" ht="19.5" hidden="1" customHeight="1">
      <c r="B8494" s="2"/>
      <c r="C8494" s="34">
        <v>0.52083333333333337</v>
      </c>
      <c r="D8494" s="83">
        <v>9.9249999999999989</v>
      </c>
      <c r="E8494" s="87">
        <v>9.9499999999999993</v>
      </c>
      <c r="F8494" s="87">
        <v>9.9749999999999996</v>
      </c>
      <c r="H8494" s="74"/>
    </row>
    <row r="8495" spans="2:8" ht="19.5" hidden="1" customHeight="1">
      <c r="B8495" s="62"/>
      <c r="C8495" s="57">
        <v>0.64583333333333337</v>
      </c>
      <c r="D8495" s="88">
        <v>9.9168749999999992</v>
      </c>
      <c r="E8495" s="97">
        <v>9.9418749999999996</v>
      </c>
      <c r="F8495" s="97">
        <v>9.9668749999999999</v>
      </c>
      <c r="H8495" s="74"/>
    </row>
    <row r="8496" spans="2:8" ht="19.5" hidden="1" customHeight="1" thickBot="1">
      <c r="B8496" s="66"/>
      <c r="C8496" s="67"/>
      <c r="D8496" s="26">
        <f>AVERAGE(D8492:D8495)</f>
        <v>9.9392708333333317</v>
      </c>
      <c r="E8496" s="100">
        <f>AVERAGE(E8492:E8495)</f>
        <v>9.9642708333333321</v>
      </c>
      <c r="F8496" s="26">
        <f>AVERAGE(F8492:F8495)</f>
        <v>9.9892708333333342</v>
      </c>
      <c r="H8496" s="74"/>
    </row>
    <row r="8497" spans="2:8" ht="19.5" hidden="1" customHeight="1" thickTop="1">
      <c r="B8497" s="86"/>
      <c r="C8497" s="29"/>
      <c r="D8497" s="31"/>
      <c r="E8497" s="61"/>
      <c r="F8497" s="30"/>
      <c r="H8497" s="74"/>
    </row>
    <row r="8498" spans="2:8" ht="19.5" hidden="1" customHeight="1">
      <c r="B8498" s="2">
        <f>B8493+1</f>
        <v>43313</v>
      </c>
      <c r="C8498" s="34">
        <v>0.39583333333333331</v>
      </c>
      <c r="D8498" s="83">
        <v>9.8896875000000009</v>
      </c>
      <c r="E8498" s="87">
        <v>9.9146874999999994</v>
      </c>
      <c r="F8498" s="87">
        <v>9.9396874999999998</v>
      </c>
      <c r="H8498" s="74"/>
    </row>
    <row r="8499" spans="2:8" ht="19.5" hidden="1" customHeight="1">
      <c r="B8499" s="2"/>
      <c r="C8499" s="34">
        <v>0.52083333333333337</v>
      </c>
      <c r="D8499" s="83">
        <v>9.84</v>
      </c>
      <c r="E8499" s="87">
        <v>9.8650000000000002</v>
      </c>
      <c r="F8499" s="87">
        <v>9.89</v>
      </c>
      <c r="H8499" s="74"/>
    </row>
    <row r="8500" spans="2:8" ht="19.5" hidden="1" customHeight="1">
      <c r="B8500" s="62"/>
      <c r="C8500" s="57">
        <v>0.64583333333333337</v>
      </c>
      <c r="D8500" s="88">
        <v>9.8478124999999981</v>
      </c>
      <c r="E8500" s="97">
        <v>9.8728125000000002</v>
      </c>
      <c r="F8500" s="97">
        <v>9.8978125000000023</v>
      </c>
      <c r="H8500" s="74"/>
    </row>
    <row r="8501" spans="2:8" ht="19.5" hidden="1" customHeight="1" thickBot="1">
      <c r="B8501" s="66"/>
      <c r="C8501" s="67"/>
      <c r="D8501" s="26">
        <f>AVERAGE(D8497:D8500)</f>
        <v>9.8591666666666669</v>
      </c>
      <c r="E8501" s="100">
        <f>AVERAGE(E8497:E8500)</f>
        <v>9.8841666666666672</v>
      </c>
      <c r="F8501" s="26">
        <f>AVERAGE(F8497:F8500)</f>
        <v>9.9091666666666658</v>
      </c>
      <c r="H8501" s="74"/>
    </row>
    <row r="8502" spans="2:8" ht="19.5" hidden="1" customHeight="1" thickTop="1">
      <c r="B8502" s="86"/>
      <c r="C8502" s="29"/>
      <c r="D8502" s="31"/>
      <c r="E8502" s="61"/>
      <c r="F8502" s="30"/>
      <c r="H8502" s="74"/>
    </row>
    <row r="8503" spans="2:8" ht="19.5" hidden="1" customHeight="1">
      <c r="B8503" s="2">
        <f>B8498+1</f>
        <v>43314</v>
      </c>
      <c r="C8503" s="34">
        <v>0.39583333333333331</v>
      </c>
      <c r="D8503" s="83">
        <v>9.8831249999999997</v>
      </c>
      <c r="E8503" s="87">
        <v>9.9081249999999983</v>
      </c>
      <c r="F8503" s="87">
        <v>9.9331249999999986</v>
      </c>
      <c r="H8503" s="74"/>
    </row>
    <row r="8504" spans="2:8" ht="19.5" hidden="1" customHeight="1">
      <c r="B8504" s="2"/>
      <c r="C8504" s="34">
        <v>0.52083333333333337</v>
      </c>
      <c r="D8504" s="83">
        <v>9.9028125000000014</v>
      </c>
      <c r="E8504" s="87">
        <v>9.9278125000000017</v>
      </c>
      <c r="F8504" s="87">
        <v>9.9528125000000003</v>
      </c>
      <c r="H8504" s="74"/>
    </row>
    <row r="8505" spans="2:8" ht="19.5" hidden="1" customHeight="1">
      <c r="B8505" s="62"/>
      <c r="C8505" s="57">
        <v>0.64583333333333337</v>
      </c>
      <c r="D8505" s="88">
        <v>9.9175000000000004</v>
      </c>
      <c r="E8505" s="97">
        <v>9.942499999999999</v>
      </c>
      <c r="F8505" s="97">
        <v>9.9674999999999994</v>
      </c>
      <c r="H8505" s="74"/>
    </row>
    <row r="8506" spans="2:8" ht="19.5" hidden="1" customHeight="1" thickBot="1">
      <c r="B8506" s="66"/>
      <c r="C8506" s="67"/>
      <c r="D8506" s="26">
        <f>AVERAGE(D8502:D8505)</f>
        <v>9.9011458333333344</v>
      </c>
      <c r="E8506" s="100">
        <f>AVERAGE(E8502:E8505)</f>
        <v>9.926145833333333</v>
      </c>
      <c r="F8506" s="26">
        <f>AVERAGE(F8502:F8505)</f>
        <v>9.9511458333333334</v>
      </c>
      <c r="H8506" s="74"/>
    </row>
    <row r="8507" spans="2:8" ht="19.5" hidden="1" customHeight="1" thickTop="1">
      <c r="B8507" s="86"/>
      <c r="C8507" s="29"/>
      <c r="D8507" s="31"/>
      <c r="E8507" s="61"/>
      <c r="F8507" s="30"/>
      <c r="H8507" s="74"/>
    </row>
    <row r="8508" spans="2:8" ht="19.5" hidden="1" customHeight="1">
      <c r="B8508" s="2">
        <f>B8503+1</f>
        <v>43315</v>
      </c>
      <c r="C8508" s="34">
        <v>0.39583333333333331</v>
      </c>
      <c r="D8508" s="83">
        <v>9.9246874999999974</v>
      </c>
      <c r="E8508" s="87">
        <v>9.9496874999999996</v>
      </c>
      <c r="F8508" s="87">
        <v>9.9746874999999999</v>
      </c>
      <c r="H8508" s="74"/>
    </row>
    <row r="8509" spans="2:8" ht="19.5" hidden="1" customHeight="1">
      <c r="B8509" s="2"/>
      <c r="C8509" s="34">
        <v>0.52083333333333337</v>
      </c>
      <c r="D8509" s="83">
        <v>9.9415624999999999</v>
      </c>
      <c r="E8509" s="87">
        <v>9.9665625000000002</v>
      </c>
      <c r="F8509" s="87">
        <v>9.9915625000000006</v>
      </c>
      <c r="H8509" s="74"/>
    </row>
    <row r="8510" spans="2:8" ht="19.5" hidden="1" customHeight="1">
      <c r="B8510" s="62"/>
      <c r="C8510" s="57">
        <v>0.64583333333333337</v>
      </c>
      <c r="D8510" s="88">
        <v>9.9443749999999991</v>
      </c>
      <c r="E8510" s="97">
        <v>9.9693749999999994</v>
      </c>
      <c r="F8510" s="97">
        <v>9.9943749999999998</v>
      </c>
      <c r="H8510" s="74"/>
    </row>
    <row r="8511" spans="2:8" ht="19.5" hidden="1" customHeight="1" thickBot="1">
      <c r="B8511" s="66"/>
      <c r="C8511" s="67"/>
      <c r="D8511" s="26">
        <f>AVERAGE(D8507:D8510)</f>
        <v>9.9368749999999988</v>
      </c>
      <c r="E8511" s="100">
        <f>AVERAGE(E8507:E8510)</f>
        <v>9.9618749999999991</v>
      </c>
      <c r="F8511" s="26">
        <f>AVERAGE(F8507:F8510)</f>
        <v>9.9868749999999995</v>
      </c>
      <c r="H8511" s="74"/>
    </row>
    <row r="8512" spans="2:8" ht="19.5" hidden="1" customHeight="1" thickTop="1">
      <c r="B8512" s="86"/>
      <c r="C8512" s="29"/>
      <c r="D8512" s="31"/>
      <c r="E8512" s="61"/>
      <c r="F8512" s="30"/>
      <c r="H8512" s="74"/>
    </row>
    <row r="8513" spans="1:8" ht="19.5" hidden="1" customHeight="1">
      <c r="B8513" s="2">
        <f>B8508+4</f>
        <v>43319</v>
      </c>
      <c r="C8513" s="34">
        <v>0.39583333333333331</v>
      </c>
      <c r="D8513" s="83">
        <v>9.9465624999999989</v>
      </c>
      <c r="E8513" s="87">
        <v>9.9715624999999992</v>
      </c>
      <c r="F8513" s="87">
        <v>9.9965624999999996</v>
      </c>
      <c r="H8513" s="74"/>
    </row>
    <row r="8514" spans="1:8" ht="19.5" hidden="1" customHeight="1">
      <c r="A8514" t="s">
        <v>8</v>
      </c>
      <c r="B8514" s="2"/>
      <c r="C8514" s="34">
        <v>0.52083333333333337</v>
      </c>
      <c r="D8514" s="83">
        <v>9.9140625</v>
      </c>
      <c r="E8514" s="87">
        <v>9.9390625000000004</v>
      </c>
      <c r="F8514" s="87">
        <v>9.9640625000000007</v>
      </c>
      <c r="H8514" s="74"/>
    </row>
    <row r="8515" spans="1:8" ht="19.5" hidden="1" customHeight="1">
      <c r="B8515" s="62"/>
      <c r="C8515" s="57">
        <v>0.64583333333333337</v>
      </c>
      <c r="D8515" s="88">
        <v>9.92</v>
      </c>
      <c r="E8515" s="97">
        <v>9.9446875000000006</v>
      </c>
      <c r="F8515" s="97">
        <v>9.9693749999999994</v>
      </c>
      <c r="H8515" s="74"/>
    </row>
    <row r="8516" spans="1:8" ht="19.5" hidden="1" customHeight="1" thickBot="1">
      <c r="B8516" s="66"/>
      <c r="C8516" s="67"/>
      <c r="D8516" s="26">
        <f>AVERAGE(D8512:D8515)</f>
        <v>9.9268750000000008</v>
      </c>
      <c r="E8516" s="100">
        <f>AVERAGE(E8512:E8515)</f>
        <v>9.9517708333333328</v>
      </c>
      <c r="F8516" s="26">
        <f>AVERAGE(F8512:F8515)</f>
        <v>9.9766666666666666</v>
      </c>
      <c r="H8516" s="74"/>
    </row>
    <row r="8517" spans="1:8" ht="19.5" hidden="1" customHeight="1" thickTop="1">
      <c r="B8517" s="86"/>
      <c r="C8517" s="29"/>
      <c r="D8517" s="31"/>
      <c r="E8517" s="61"/>
      <c r="F8517" s="30"/>
      <c r="H8517" s="74"/>
    </row>
    <row r="8518" spans="1:8" ht="19.5" hidden="1" customHeight="1">
      <c r="B8518" s="2">
        <f>B8513+1</f>
        <v>43320</v>
      </c>
      <c r="C8518" s="34">
        <v>0.39583333333333331</v>
      </c>
      <c r="D8518" s="83">
        <v>9.9225000000000012</v>
      </c>
      <c r="E8518" s="87">
        <v>9.9475000000000016</v>
      </c>
      <c r="F8518" s="87">
        <v>9.9725000000000001</v>
      </c>
      <c r="H8518" s="74"/>
    </row>
    <row r="8519" spans="1:8" ht="19.5" hidden="1" customHeight="1">
      <c r="B8519" s="2"/>
      <c r="C8519" s="34">
        <v>0.52083333333333337</v>
      </c>
      <c r="D8519" s="83">
        <v>9.9240624999999998</v>
      </c>
      <c r="E8519" s="87">
        <v>9.9490625000000001</v>
      </c>
      <c r="F8519" s="87">
        <v>9.9740624999999987</v>
      </c>
      <c r="H8519" s="74"/>
    </row>
    <row r="8520" spans="1:8" ht="19.5" hidden="1" customHeight="1">
      <c r="B8520" s="62"/>
      <c r="C8520" s="57">
        <v>0.64583333333333337</v>
      </c>
      <c r="D8520" s="88">
        <v>9.9262499999999996</v>
      </c>
      <c r="E8520" s="97">
        <v>9.9512499999999982</v>
      </c>
      <c r="F8520" s="97">
        <v>9.9762499999999985</v>
      </c>
      <c r="H8520" s="74"/>
    </row>
    <row r="8521" spans="1:8" ht="19.5" hidden="1" customHeight="1" thickBot="1">
      <c r="B8521" s="66"/>
      <c r="C8521" s="67"/>
      <c r="D8521" s="26">
        <f>AVERAGE(D8517:D8520)</f>
        <v>9.9242708333333329</v>
      </c>
      <c r="E8521" s="100">
        <f>AVERAGE(E8517:E8520)</f>
        <v>9.9492708333333333</v>
      </c>
      <c r="F8521" s="26">
        <f>AVERAGE(F8517:F8520)</f>
        <v>9.9742708333333336</v>
      </c>
      <c r="H8521" s="74"/>
    </row>
    <row r="8522" spans="1:8" ht="19.5" hidden="1" customHeight="1" thickTop="1">
      <c r="B8522" s="86"/>
      <c r="C8522" s="29"/>
      <c r="D8522" s="31"/>
      <c r="E8522" s="61"/>
      <c r="F8522" s="30"/>
      <c r="H8522" s="74"/>
    </row>
    <row r="8523" spans="1:8" ht="19.5" hidden="1" customHeight="1">
      <c r="B8523" s="2">
        <f>B8518+1</f>
        <v>43321</v>
      </c>
      <c r="C8523" s="34">
        <v>0.39583333333333331</v>
      </c>
      <c r="D8523" s="83">
        <v>9.9365625000000009</v>
      </c>
      <c r="E8523" s="87">
        <v>9.9615624999999994</v>
      </c>
      <c r="F8523" s="87">
        <v>9.9865624999999998</v>
      </c>
      <c r="H8523" s="74"/>
    </row>
    <row r="8524" spans="1:8" ht="19.5" hidden="1" customHeight="1">
      <c r="B8524" s="2"/>
      <c r="C8524" s="34">
        <v>0.52083333333333337</v>
      </c>
      <c r="D8524" s="83">
        <v>9.9390625000000004</v>
      </c>
      <c r="E8524" s="87">
        <v>9.9640625000000007</v>
      </c>
      <c r="F8524" s="87">
        <v>9.9890624999999993</v>
      </c>
      <c r="H8524" s="74"/>
    </row>
    <row r="8525" spans="1:8" ht="19.5" hidden="1" customHeight="1">
      <c r="B8525" s="62"/>
      <c r="C8525" s="57">
        <v>0.64583333333333337</v>
      </c>
      <c r="D8525" s="88">
        <v>9.9396875000000016</v>
      </c>
      <c r="E8525" s="97">
        <v>9.9646875000000001</v>
      </c>
      <c r="F8525" s="97">
        <v>9.9896874999999987</v>
      </c>
      <c r="H8525" s="74"/>
    </row>
    <row r="8526" spans="1:8" ht="19.5" hidden="1" customHeight="1" thickBot="1">
      <c r="B8526" s="66"/>
      <c r="C8526" s="67"/>
      <c r="D8526" s="26">
        <f>AVERAGE(D8522:D8525)</f>
        <v>9.9384375000000009</v>
      </c>
      <c r="E8526" s="100">
        <f>AVERAGE(E8522:E8525)</f>
        <v>9.9634374999999995</v>
      </c>
      <c r="F8526" s="26">
        <f>AVERAGE(F8522:F8525)</f>
        <v>9.9884374999999999</v>
      </c>
      <c r="H8526" s="74"/>
    </row>
    <row r="8527" spans="1:8" ht="19.5" hidden="1" customHeight="1" thickTop="1">
      <c r="B8527" s="86"/>
      <c r="C8527" s="29"/>
      <c r="D8527" s="31"/>
      <c r="E8527" s="61"/>
      <c r="F8527" s="30"/>
      <c r="H8527" s="74"/>
    </row>
    <row r="8528" spans="1:8" ht="19.5" hidden="1" customHeight="1">
      <c r="B8528" s="2">
        <f>B8523+1</f>
        <v>43322</v>
      </c>
      <c r="C8528" s="34">
        <v>0.39583333333333331</v>
      </c>
      <c r="D8528" s="83">
        <v>9.9465624999999989</v>
      </c>
      <c r="E8528" s="87">
        <v>9.9715624999999974</v>
      </c>
      <c r="F8528" s="87">
        <v>9.9965624999999978</v>
      </c>
      <c r="H8528" s="74"/>
    </row>
    <row r="8529" spans="2:8" ht="19.5" hidden="1" customHeight="1">
      <c r="B8529" s="2"/>
      <c r="C8529" s="34">
        <v>0.52083333333333337</v>
      </c>
      <c r="D8529" s="83">
        <v>9.9749999999999996</v>
      </c>
      <c r="E8529" s="87">
        <v>10</v>
      </c>
      <c r="F8529" s="87">
        <v>10.025</v>
      </c>
      <c r="H8529" s="74"/>
    </row>
    <row r="8530" spans="2:8" ht="19.5" hidden="1" customHeight="1">
      <c r="B8530" s="62"/>
      <c r="C8530" s="57">
        <v>0.64583333333333337</v>
      </c>
      <c r="D8530" s="88">
        <v>9.9784374999999983</v>
      </c>
      <c r="E8530" s="97">
        <v>10.002500000000001</v>
      </c>
      <c r="F8530" s="97">
        <v>10.026562500000002</v>
      </c>
      <c r="H8530" s="74"/>
    </row>
    <row r="8531" spans="2:8" ht="19.5" hidden="1" customHeight="1" thickBot="1">
      <c r="B8531" s="66"/>
      <c r="C8531" s="67"/>
      <c r="D8531" s="26">
        <f>AVERAGE(D8527:D8530)</f>
        <v>9.9666666666666668</v>
      </c>
      <c r="E8531" s="100">
        <f>AVERAGE(E8527:E8530)</f>
        <v>9.9913541666666656</v>
      </c>
      <c r="F8531" s="26">
        <f>AVERAGE(F8527:F8530)</f>
        <v>10.016041666666666</v>
      </c>
      <c r="H8531" s="74"/>
    </row>
    <row r="8532" spans="2:8" ht="19.5" hidden="1" customHeight="1" thickTop="1">
      <c r="B8532" s="86"/>
      <c r="C8532" s="29"/>
      <c r="D8532" s="31"/>
      <c r="E8532" s="61"/>
      <c r="F8532" s="30"/>
      <c r="H8532" s="74"/>
    </row>
    <row r="8533" spans="2:8" ht="19.5" hidden="1" customHeight="1">
      <c r="B8533" s="2">
        <f>B8528+3</f>
        <v>43325</v>
      </c>
      <c r="C8533" s="34">
        <v>0.39583333333333331</v>
      </c>
      <c r="D8533" s="83">
        <v>9.9875000000000007</v>
      </c>
      <c r="E8533" s="87">
        <v>10.0121875</v>
      </c>
      <c r="F8533" s="87">
        <v>10.036875</v>
      </c>
      <c r="H8533" s="74"/>
    </row>
    <row r="8534" spans="2:8" ht="19.5" hidden="1" customHeight="1">
      <c r="B8534" s="2"/>
      <c r="C8534" s="34">
        <v>0.52083333333333337</v>
      </c>
      <c r="D8534" s="83">
        <v>9.9959375000000001</v>
      </c>
      <c r="E8534" s="87">
        <v>10.0209375</v>
      </c>
      <c r="F8534" s="87">
        <v>10.045937500000001</v>
      </c>
      <c r="H8534" s="74"/>
    </row>
    <row r="8535" spans="2:8" ht="19.5" hidden="1" customHeight="1">
      <c r="B8535" s="62"/>
      <c r="C8535" s="57">
        <v>0.64583333333333337</v>
      </c>
      <c r="D8535" s="88">
        <v>10.0075</v>
      </c>
      <c r="E8535" s="97">
        <v>10.032500000000002</v>
      </c>
      <c r="F8535" s="97">
        <v>10.057500000000003</v>
      </c>
      <c r="H8535" s="74"/>
    </row>
    <row r="8536" spans="2:8" ht="19.5" hidden="1" customHeight="1" thickBot="1">
      <c r="B8536" s="66"/>
      <c r="C8536" s="67"/>
      <c r="D8536" s="26">
        <f>AVERAGE(D8532:D8535)</f>
        <v>9.9969791666666676</v>
      </c>
      <c r="E8536" s="100">
        <f>AVERAGE(E8532:E8535)</f>
        <v>10.021875</v>
      </c>
      <c r="F8536" s="26">
        <f>AVERAGE(F8532:F8535)</f>
        <v>10.046770833333335</v>
      </c>
      <c r="H8536" s="74"/>
    </row>
    <row r="8537" spans="2:8" ht="19.5" hidden="1" customHeight="1" thickTop="1">
      <c r="B8537" s="86"/>
      <c r="C8537" s="29"/>
      <c r="D8537" s="31"/>
      <c r="E8537" s="61"/>
      <c r="F8537" s="30"/>
      <c r="H8537" s="74"/>
    </row>
    <row r="8538" spans="2:8" ht="19.5" hidden="1" customHeight="1">
      <c r="B8538" s="2">
        <f>B8533+1</f>
        <v>43326</v>
      </c>
      <c r="C8538" s="34">
        <v>0.39583333333333331</v>
      </c>
      <c r="D8538" s="83">
        <v>10.021562500000002</v>
      </c>
      <c r="E8538" s="87">
        <v>10.0465625</v>
      </c>
      <c r="F8538" s="87">
        <v>10.071562499999999</v>
      </c>
      <c r="H8538" s="74"/>
    </row>
    <row r="8539" spans="2:8" ht="19.5" hidden="1" customHeight="1">
      <c r="B8539" s="2"/>
      <c r="C8539" s="34">
        <v>0.52083333333333337</v>
      </c>
      <c r="D8539" s="83">
        <v>10.051250000000001</v>
      </c>
      <c r="E8539" s="87">
        <v>10.076250000000002</v>
      </c>
      <c r="F8539" s="87">
        <v>10.101250000000002</v>
      </c>
      <c r="H8539" s="74"/>
    </row>
    <row r="8540" spans="2:8" ht="19.5" hidden="1" customHeight="1">
      <c r="B8540" s="62"/>
      <c r="C8540" s="57">
        <v>0.64583333333333337</v>
      </c>
      <c r="D8540" s="88">
        <v>10.0996875</v>
      </c>
      <c r="E8540" s="97">
        <v>10.124375000000001</v>
      </c>
      <c r="F8540" s="97">
        <v>10.149062500000001</v>
      </c>
      <c r="H8540" s="74"/>
    </row>
    <row r="8541" spans="2:8" ht="19.5" hidden="1" customHeight="1" thickBot="1">
      <c r="B8541" s="66"/>
      <c r="C8541" s="67"/>
      <c r="D8541" s="26">
        <f>AVERAGE(D8537:D8540)</f>
        <v>10.057500000000003</v>
      </c>
      <c r="E8541" s="100">
        <f>AVERAGE(E8537:E8540)</f>
        <v>10.082395833333335</v>
      </c>
      <c r="F8541" s="26">
        <f>AVERAGE(F8537:F8540)</f>
        <v>10.107291666666667</v>
      </c>
      <c r="H8541" s="74"/>
    </row>
    <row r="8542" spans="2:8" ht="19.5" hidden="1" customHeight="1" thickTop="1">
      <c r="B8542" s="86"/>
      <c r="C8542" s="29"/>
      <c r="D8542" s="31"/>
      <c r="E8542" s="61"/>
      <c r="F8542" s="30"/>
      <c r="H8542" s="74"/>
    </row>
    <row r="8543" spans="2:8" ht="19.5" hidden="1" customHeight="1">
      <c r="B8543" s="2">
        <f>B8538+1</f>
        <v>43327</v>
      </c>
      <c r="C8543" s="34">
        <v>0.39583333333333331</v>
      </c>
      <c r="D8543" s="83">
        <v>10.135625000000003</v>
      </c>
      <c r="E8543" s="87">
        <v>10.160625</v>
      </c>
      <c r="F8543" s="87">
        <v>10.185624999999998</v>
      </c>
      <c r="H8543" s="74"/>
    </row>
    <row r="8544" spans="2:8" ht="19.5" hidden="1" customHeight="1">
      <c r="B8544" s="2"/>
      <c r="C8544" s="34">
        <v>0.52083333333333337</v>
      </c>
      <c r="D8544" s="83">
        <v>10.143750000000001</v>
      </c>
      <c r="E8544" s="87">
        <v>10.168749999999999</v>
      </c>
      <c r="F8544" s="87">
        <v>10.193749999999998</v>
      </c>
      <c r="H8544" s="74"/>
    </row>
    <row r="8545" spans="2:8" ht="19.5" hidden="1" customHeight="1">
      <c r="B8545" s="62"/>
      <c r="C8545" s="57">
        <v>0.64583333333333337</v>
      </c>
      <c r="D8545" s="88">
        <v>10.1603125</v>
      </c>
      <c r="E8545" s="97">
        <v>10.185312499999998</v>
      </c>
      <c r="F8545" s="97">
        <v>10.210312499999997</v>
      </c>
      <c r="H8545" s="74"/>
    </row>
    <row r="8546" spans="2:8" ht="19.5" hidden="1" customHeight="1" thickBot="1">
      <c r="B8546" s="66"/>
      <c r="C8546" s="67"/>
      <c r="D8546" s="26">
        <f>AVERAGE(D8542:D8545)</f>
        <v>10.1465625</v>
      </c>
      <c r="E8546" s="100">
        <f>AVERAGE(E8542:E8545)</f>
        <v>10.171562499999999</v>
      </c>
      <c r="F8546" s="26">
        <f>AVERAGE(F8542:F8545)</f>
        <v>10.196562499999997</v>
      </c>
      <c r="H8546" s="74"/>
    </row>
    <row r="8547" spans="2:8" ht="19.5" hidden="1" customHeight="1" thickTop="1">
      <c r="B8547" s="86"/>
      <c r="C8547" s="29"/>
      <c r="D8547" s="31"/>
      <c r="E8547" s="61"/>
      <c r="F8547" s="30"/>
      <c r="H8547" s="74"/>
    </row>
    <row r="8548" spans="2:8" ht="19.5" hidden="1" customHeight="1">
      <c r="B8548" s="2">
        <f>B8543+1</f>
        <v>43328</v>
      </c>
      <c r="C8548" s="34">
        <v>0.39583333333333331</v>
      </c>
      <c r="D8548" s="83">
        <v>10.169062500000001</v>
      </c>
      <c r="E8548" s="87">
        <v>10.194062500000001</v>
      </c>
      <c r="F8548" s="87">
        <v>10.2190625</v>
      </c>
      <c r="H8548" s="74"/>
    </row>
    <row r="8549" spans="2:8" ht="19.5" hidden="1" customHeight="1">
      <c r="B8549" s="2"/>
      <c r="C8549" s="34">
        <v>0.52083333333333337</v>
      </c>
      <c r="D8549" s="83">
        <v>10.190937499999999</v>
      </c>
      <c r="E8549" s="87">
        <v>10.215937499999999</v>
      </c>
      <c r="F8549" s="87">
        <v>10.240937499999999</v>
      </c>
      <c r="H8549" s="74"/>
    </row>
    <row r="8550" spans="2:8" ht="19.5" hidden="1" customHeight="1">
      <c r="B8550" s="62"/>
      <c r="C8550" s="57">
        <v>0.64583333333333337</v>
      </c>
      <c r="D8550" s="88">
        <v>10.177499999999998</v>
      </c>
      <c r="E8550" s="97">
        <v>10.201874999999999</v>
      </c>
      <c r="F8550" s="97">
        <v>10.22625</v>
      </c>
      <c r="H8550" s="74"/>
    </row>
    <row r="8551" spans="2:8" ht="19.5" hidden="1" customHeight="1" thickBot="1">
      <c r="B8551" s="66"/>
      <c r="C8551" s="67"/>
      <c r="D8551" s="26">
        <f>AVERAGE(D8547:D8550)</f>
        <v>10.179166666666665</v>
      </c>
      <c r="E8551" s="100">
        <f>AVERAGE(E8547:E8550)</f>
        <v>10.203958333333333</v>
      </c>
      <c r="F8551" s="26">
        <f>AVERAGE(F8547:F8550)</f>
        <v>10.22875</v>
      </c>
      <c r="H8551" s="74"/>
    </row>
    <row r="8552" spans="2:8" ht="19.5" hidden="1" customHeight="1" thickTop="1">
      <c r="B8552" s="86"/>
      <c r="C8552" s="29"/>
      <c r="D8552" s="31"/>
      <c r="E8552" s="61"/>
      <c r="F8552" s="30"/>
      <c r="H8552" s="74"/>
    </row>
    <row r="8553" spans="2:8" ht="19.5" hidden="1" customHeight="1">
      <c r="B8553" s="2">
        <f>B8548+1</f>
        <v>43329</v>
      </c>
      <c r="C8553" s="34">
        <v>0.39583333333333331</v>
      </c>
      <c r="D8553" s="83">
        <v>10.175625</v>
      </c>
      <c r="E8553" s="87">
        <v>10.200624999999999</v>
      </c>
      <c r="F8553" s="87">
        <v>10.225624999999999</v>
      </c>
      <c r="H8553" s="74"/>
    </row>
    <row r="8554" spans="2:8" ht="19.5" hidden="1" customHeight="1">
      <c r="B8554" s="2"/>
      <c r="C8554" s="34">
        <v>0.52083333333333337</v>
      </c>
      <c r="D8554" s="83">
        <v>10.195325</v>
      </c>
      <c r="E8554" s="87">
        <v>10.220006249999999</v>
      </c>
      <c r="F8554" s="87">
        <v>10.244687499999998</v>
      </c>
      <c r="H8554" s="74"/>
    </row>
    <row r="8555" spans="2:8" ht="19.5" hidden="1" customHeight="1">
      <c r="B8555" s="62"/>
      <c r="C8555" s="57">
        <v>0.64583333333333337</v>
      </c>
      <c r="D8555" s="88">
        <v>10.215312500000001</v>
      </c>
      <c r="E8555" s="97">
        <v>10.240312500000002</v>
      </c>
      <c r="F8555" s="97">
        <v>10.265312500000002</v>
      </c>
      <c r="H8555" s="74"/>
    </row>
    <row r="8556" spans="2:8" ht="19.5" hidden="1" customHeight="1" thickBot="1">
      <c r="B8556" s="66"/>
      <c r="C8556" s="67"/>
      <c r="D8556" s="26">
        <f>AVERAGE(D8552:D8555)</f>
        <v>10.195420833333335</v>
      </c>
      <c r="E8556" s="100">
        <f>AVERAGE(E8552:E8555)</f>
        <v>10.220314583333334</v>
      </c>
      <c r="F8556" s="26">
        <f>AVERAGE(F8552:F8555)</f>
        <v>10.245208333333332</v>
      </c>
      <c r="H8556" s="74"/>
    </row>
    <row r="8557" spans="2:8" ht="19.5" hidden="1" customHeight="1" thickTop="1">
      <c r="B8557" s="86"/>
      <c r="C8557" s="29"/>
      <c r="D8557" s="31"/>
      <c r="E8557" s="61"/>
      <c r="F8557" s="30"/>
      <c r="H8557" s="74"/>
    </row>
    <row r="8558" spans="2:8" ht="19.5" hidden="1" customHeight="1">
      <c r="B8558" s="2">
        <f>B8553+3</f>
        <v>43332</v>
      </c>
      <c r="C8558" s="34">
        <v>0.39583333333333331</v>
      </c>
      <c r="D8558" s="83">
        <v>10.213125</v>
      </c>
      <c r="E8558" s="87">
        <v>10.238125</v>
      </c>
      <c r="F8558" s="87">
        <v>10.263125</v>
      </c>
      <c r="H8558" s="74"/>
    </row>
    <row r="8559" spans="2:8" ht="19.5" hidden="1" customHeight="1">
      <c r="B8559" s="2"/>
      <c r="C8559" s="34">
        <v>0.52083333333333337</v>
      </c>
      <c r="D8559" s="83">
        <v>10.2084375</v>
      </c>
      <c r="E8559" s="87">
        <v>10.233437500000001</v>
      </c>
      <c r="F8559" s="87">
        <v>10.258437499999999</v>
      </c>
      <c r="H8559" s="74"/>
    </row>
    <row r="8560" spans="2:8" ht="19.5" hidden="1" customHeight="1">
      <c r="B8560" s="62"/>
      <c r="C8560" s="57">
        <v>0.64583333333333337</v>
      </c>
      <c r="D8560" s="88">
        <v>10.205</v>
      </c>
      <c r="E8560" s="97">
        <v>10.23</v>
      </c>
      <c r="F8560" s="97">
        <v>10.254999999999999</v>
      </c>
      <c r="H8560" s="74"/>
    </row>
    <row r="8561" spans="2:8" ht="19.5" hidden="1" customHeight="1" thickBot="1">
      <c r="B8561" s="66"/>
      <c r="C8561" s="67"/>
      <c r="D8561" s="26">
        <f>AVERAGE(D8557:D8560)</f>
        <v>10.208854166666667</v>
      </c>
      <c r="E8561" s="100">
        <f>AVERAGE(E8557:E8560)</f>
        <v>10.233854166666667</v>
      </c>
      <c r="F8561" s="26">
        <f>AVERAGE(F8557:F8560)</f>
        <v>10.258854166666667</v>
      </c>
      <c r="H8561" s="74"/>
    </row>
    <row r="8562" spans="2:8" ht="19.5" hidden="1" customHeight="1" thickTop="1">
      <c r="B8562" s="86"/>
      <c r="C8562" s="29"/>
      <c r="D8562" s="31"/>
      <c r="E8562" s="61"/>
      <c r="F8562" s="30"/>
      <c r="H8562" s="74"/>
    </row>
    <row r="8563" spans="2:8" ht="19.5" hidden="1" customHeight="1">
      <c r="B8563" s="2">
        <f>B8558+1</f>
        <v>43333</v>
      </c>
      <c r="C8563" s="34">
        <v>0.39583333333333331</v>
      </c>
      <c r="D8563" s="83">
        <v>10.178125</v>
      </c>
      <c r="E8563" s="87">
        <v>10.203125</v>
      </c>
      <c r="F8563" s="87">
        <v>10.228125</v>
      </c>
      <c r="H8563" s="74"/>
    </row>
    <row r="8564" spans="2:8" ht="19.5" hidden="1" customHeight="1">
      <c r="B8564" s="2"/>
      <c r="C8564" s="34">
        <v>0.52083333333333337</v>
      </c>
      <c r="D8564" s="83">
        <v>10.108749999999997</v>
      </c>
      <c r="E8564" s="87">
        <v>10.133749999999999</v>
      </c>
      <c r="F8564" s="87">
        <v>10.15875</v>
      </c>
      <c r="H8564" s="74"/>
    </row>
    <row r="8565" spans="2:8" ht="19.5" hidden="1" customHeight="1">
      <c r="B8565" s="62"/>
      <c r="C8565" s="57">
        <v>0.64583333333333337</v>
      </c>
      <c r="D8565" s="88">
        <v>10.092187499999998</v>
      </c>
      <c r="E8565" s="97">
        <v>10.1171875</v>
      </c>
      <c r="F8565" s="97">
        <v>10.1421875</v>
      </c>
      <c r="H8565" s="74"/>
    </row>
    <row r="8566" spans="2:8" ht="19.5" hidden="1" customHeight="1" thickBot="1">
      <c r="B8566" s="66"/>
      <c r="C8566" s="67"/>
      <c r="D8566" s="26">
        <f>AVERAGE(D8562:D8565)</f>
        <v>10.126354166666664</v>
      </c>
      <c r="E8566" s="100">
        <f>AVERAGE(E8562:E8565)</f>
        <v>10.151354166666666</v>
      </c>
      <c r="F8566" s="26">
        <f>AVERAGE(F8562:F8565)</f>
        <v>10.176354166666668</v>
      </c>
      <c r="H8566" s="74"/>
    </row>
    <row r="8567" spans="2:8" ht="19.5" hidden="1" customHeight="1" thickTop="1">
      <c r="B8567" s="86"/>
      <c r="C8567" s="29"/>
      <c r="D8567" s="31"/>
      <c r="E8567" s="61"/>
      <c r="F8567" s="30"/>
      <c r="H8567" s="74"/>
    </row>
    <row r="8568" spans="2:8" ht="19.5" hidden="1" customHeight="1">
      <c r="B8568" s="2">
        <f>B8563+1</f>
        <v>43334</v>
      </c>
      <c r="C8568" s="34">
        <v>0.39583333333333331</v>
      </c>
      <c r="D8568" s="83">
        <v>10.082187500000002</v>
      </c>
      <c r="E8568" s="87">
        <v>10.107187500000002</v>
      </c>
      <c r="F8568" s="87">
        <v>10.132187500000001</v>
      </c>
      <c r="H8568" s="74"/>
    </row>
    <row r="8569" spans="2:8" ht="19.5" hidden="1" customHeight="1">
      <c r="B8569" s="2"/>
      <c r="C8569" s="34">
        <v>0.52083333333333337</v>
      </c>
      <c r="D8569" s="83">
        <v>10.00375</v>
      </c>
      <c r="E8569" s="87">
        <v>10.02875</v>
      </c>
      <c r="F8569" s="87">
        <v>10.053750000000001</v>
      </c>
      <c r="H8569" s="74"/>
    </row>
    <row r="8570" spans="2:8" ht="19.5" hidden="1" customHeight="1">
      <c r="B8570" s="62"/>
      <c r="C8570" s="57">
        <v>0.64583333333333337</v>
      </c>
      <c r="D8570" s="88">
        <v>9.965937499999999</v>
      </c>
      <c r="E8570" s="97">
        <v>9.9909374999999994</v>
      </c>
      <c r="F8570" s="97">
        <v>10.0159375</v>
      </c>
      <c r="H8570" s="74"/>
    </row>
    <row r="8571" spans="2:8" ht="19.5" hidden="1" customHeight="1" thickBot="1">
      <c r="B8571" s="66"/>
      <c r="C8571" s="67"/>
      <c r="D8571" s="26">
        <f>AVERAGE(D8567:D8570)</f>
        <v>10.017291666666667</v>
      </c>
      <c r="E8571" s="100">
        <f>AVERAGE(E8567:E8570)</f>
        <v>10.042291666666669</v>
      </c>
      <c r="F8571" s="26">
        <f>AVERAGE(F8567:F8570)</f>
        <v>10.067291666666668</v>
      </c>
      <c r="H8571" s="74"/>
    </row>
    <row r="8572" spans="2:8" ht="19.5" hidden="1" customHeight="1" thickTop="1">
      <c r="B8572" s="86"/>
      <c r="C8572" s="29"/>
      <c r="D8572" s="31"/>
      <c r="E8572" s="61"/>
      <c r="F8572" s="30"/>
      <c r="H8572" s="74"/>
    </row>
    <row r="8573" spans="2:8" ht="19.5" hidden="1" customHeight="1">
      <c r="B8573" s="2">
        <f>B8568+1</f>
        <v>43335</v>
      </c>
      <c r="C8573" s="34">
        <v>0.39583333333333331</v>
      </c>
      <c r="D8573" s="83">
        <v>9.9706250000000001</v>
      </c>
      <c r="E8573" s="87">
        <v>9.9956250000000004</v>
      </c>
      <c r="F8573" s="87">
        <v>10.020624999999999</v>
      </c>
      <c r="H8573" s="74"/>
    </row>
    <row r="8574" spans="2:8" ht="19.5" hidden="1" customHeight="1">
      <c r="B8574" s="2"/>
      <c r="C8574" s="34">
        <v>0.52083333333333337</v>
      </c>
      <c r="D8574" s="83">
        <v>10.018750000000001</v>
      </c>
      <c r="E8574" s="87">
        <v>10.043749999999999</v>
      </c>
      <c r="F8574" s="87">
        <v>10.06875</v>
      </c>
      <c r="H8574" s="74"/>
    </row>
    <row r="8575" spans="2:8" ht="19.5" hidden="1" customHeight="1">
      <c r="B8575" s="62"/>
      <c r="C8575" s="57">
        <v>0.64583333333333337</v>
      </c>
      <c r="D8575" s="88">
        <v>10.054687499999998</v>
      </c>
      <c r="E8575" s="97">
        <v>10.079687499999999</v>
      </c>
      <c r="F8575" s="97">
        <v>10.104687500000001</v>
      </c>
      <c r="H8575" s="74"/>
    </row>
    <row r="8576" spans="2:8" ht="19.5" hidden="1" customHeight="1" thickBot="1">
      <c r="B8576" s="66"/>
      <c r="C8576" s="67"/>
      <c r="D8576" s="26">
        <f>AVERAGE(D8572:D8575)</f>
        <v>10.014687500000001</v>
      </c>
      <c r="E8576" s="100">
        <f>AVERAGE(E8572:E8575)</f>
        <v>10.039687499999999</v>
      </c>
      <c r="F8576" s="26">
        <f>AVERAGE(F8572:F8575)</f>
        <v>10.0646875</v>
      </c>
      <c r="H8576" s="74"/>
    </row>
    <row r="8577" spans="2:8" ht="19.5" hidden="1" customHeight="1" thickTop="1">
      <c r="B8577" s="86"/>
      <c r="C8577" s="29"/>
      <c r="D8577" s="31"/>
      <c r="E8577" s="61"/>
      <c r="F8577" s="30"/>
      <c r="H8577" s="74"/>
    </row>
    <row r="8578" spans="2:8" ht="19.5" hidden="1" customHeight="1">
      <c r="B8578" s="2">
        <f>B8573+1</f>
        <v>43336</v>
      </c>
      <c r="C8578" s="34">
        <v>0.39583333333333331</v>
      </c>
      <c r="D8578" s="83">
        <v>10.093749999999998</v>
      </c>
      <c r="E8578" s="87">
        <v>10.118749999999999</v>
      </c>
      <c r="F8578" s="87">
        <v>10.143750000000001</v>
      </c>
      <c r="H8578" s="74"/>
    </row>
    <row r="8579" spans="2:8" ht="19.5" hidden="1" customHeight="1">
      <c r="B8579" s="2"/>
      <c r="C8579" s="34">
        <v>0.52083333333333337</v>
      </c>
      <c r="D8579" s="83">
        <v>10.108125000000001</v>
      </c>
      <c r="E8579" s="87">
        <v>10.133125000000001</v>
      </c>
      <c r="F8579" s="87">
        <v>10.158125000000002</v>
      </c>
      <c r="H8579" s="74"/>
    </row>
    <row r="8580" spans="2:8" ht="19.5" hidden="1" customHeight="1">
      <c r="B8580" s="62"/>
      <c r="C8580" s="57">
        <v>0.64583333333333337</v>
      </c>
      <c r="D8580" s="88">
        <v>10.151875000000004</v>
      </c>
      <c r="E8580" s="97">
        <v>10.176875000000003</v>
      </c>
      <c r="F8580" s="97">
        <v>10.201874999999999</v>
      </c>
      <c r="H8580" s="74"/>
    </row>
    <row r="8581" spans="2:8" ht="19.5" hidden="1" customHeight="1" thickBot="1">
      <c r="B8581" s="66"/>
      <c r="C8581" s="67"/>
      <c r="D8581" s="26">
        <f>AVERAGE(D8577:D8580)</f>
        <v>10.117916666666668</v>
      </c>
      <c r="E8581" s="100">
        <f>AVERAGE(E8577:E8580)</f>
        <v>10.142916666666666</v>
      </c>
      <c r="F8581" s="26">
        <f>AVERAGE(F8577:F8580)</f>
        <v>10.167916666666668</v>
      </c>
      <c r="H8581" s="74"/>
    </row>
    <row r="8582" spans="2:8" ht="19.5" hidden="1" customHeight="1" thickTop="1">
      <c r="B8582" s="86"/>
      <c r="C8582" s="29"/>
      <c r="D8582" s="31"/>
      <c r="E8582" s="61"/>
      <c r="F8582" s="30"/>
      <c r="H8582" s="74"/>
    </row>
    <row r="8583" spans="2:8" ht="19.5" hidden="1" customHeight="1">
      <c r="B8583" s="2">
        <f>B8578+3</f>
        <v>43339</v>
      </c>
      <c r="C8583" s="34">
        <v>0.39583333333333331</v>
      </c>
      <c r="D8583" s="83">
        <v>10.152812500000003</v>
      </c>
      <c r="E8583" s="87">
        <v>10.17734375</v>
      </c>
      <c r="F8583" s="87">
        <v>10.201874999999998</v>
      </c>
      <c r="H8583" s="74"/>
    </row>
    <row r="8584" spans="2:8" ht="19.5" hidden="1" customHeight="1">
      <c r="B8584" s="2"/>
      <c r="C8584" s="34">
        <v>0.52083333333333337</v>
      </c>
      <c r="D8584" s="83">
        <v>10.2484375</v>
      </c>
      <c r="E8584" s="87">
        <v>10.272500000000001</v>
      </c>
      <c r="F8584" s="87">
        <v>10.296562500000002</v>
      </c>
      <c r="H8584" s="74"/>
    </row>
    <row r="8585" spans="2:8" ht="19.5" hidden="1" customHeight="1">
      <c r="B8585" s="62"/>
      <c r="C8585" s="57">
        <v>0.64583333333333337</v>
      </c>
      <c r="D8585" s="88">
        <v>10.241562500000001</v>
      </c>
      <c r="E8585" s="97">
        <v>10.266562500000001</v>
      </c>
      <c r="F8585" s="97">
        <v>10.291562500000001</v>
      </c>
      <c r="H8585" s="74"/>
    </row>
    <row r="8586" spans="2:8" ht="19.5" hidden="1" customHeight="1" thickBot="1">
      <c r="B8586" s="66"/>
      <c r="C8586" s="67"/>
      <c r="D8586" s="26">
        <f>AVERAGE(D8582:D8585)</f>
        <v>10.214270833333336</v>
      </c>
      <c r="E8586" s="100">
        <f>AVERAGE(E8582:E8585)</f>
        <v>10.238802083333333</v>
      </c>
      <c r="F8586" s="26">
        <f>AVERAGE(F8582:F8585)</f>
        <v>10.263333333333334</v>
      </c>
      <c r="H8586" s="74"/>
    </row>
    <row r="8587" spans="2:8" ht="19.5" hidden="1" customHeight="1" thickTop="1">
      <c r="B8587" s="86"/>
      <c r="C8587" s="29"/>
      <c r="D8587" s="31"/>
      <c r="E8587" s="61"/>
      <c r="F8587" s="30"/>
      <c r="H8587" s="74"/>
    </row>
    <row r="8588" spans="2:8" ht="19.5" hidden="1" customHeight="1">
      <c r="B8588" s="2">
        <f>B8583+1</f>
        <v>43340</v>
      </c>
      <c r="C8588" s="34">
        <v>0.39583333333333331</v>
      </c>
      <c r="D8588" s="83">
        <v>10.2446875</v>
      </c>
      <c r="E8588" s="87">
        <v>10.2696875</v>
      </c>
      <c r="F8588" s="87">
        <v>10.294687500000002</v>
      </c>
      <c r="H8588" s="74"/>
    </row>
    <row r="8589" spans="2:8" ht="19.5" hidden="1" customHeight="1">
      <c r="B8589" s="2"/>
      <c r="C8589" s="34">
        <v>0.52083333333333337</v>
      </c>
      <c r="D8589" s="83">
        <v>10.2496875</v>
      </c>
      <c r="E8589" s="87">
        <v>10.274687500000001</v>
      </c>
      <c r="F8589" s="87">
        <v>10.299687500000001</v>
      </c>
      <c r="H8589" s="74"/>
    </row>
    <row r="8590" spans="2:8" ht="19.5" hidden="1" customHeight="1">
      <c r="B8590" s="62"/>
      <c r="C8590" s="57">
        <v>0.64583333333333337</v>
      </c>
      <c r="D8590" s="88">
        <v>10.2209375</v>
      </c>
      <c r="E8590" s="97">
        <v>10.2459375</v>
      </c>
      <c r="F8590" s="97">
        <v>10.2709375</v>
      </c>
      <c r="H8590" s="74"/>
    </row>
    <row r="8591" spans="2:8" ht="19.5" hidden="1" customHeight="1" thickBot="1">
      <c r="B8591" s="66"/>
      <c r="C8591" s="67"/>
      <c r="D8591" s="26">
        <f>AVERAGE(D8587:D8590)</f>
        <v>10.238437499999998</v>
      </c>
      <c r="E8591" s="100">
        <f>AVERAGE(E8587:E8590)</f>
        <v>10.2634375</v>
      </c>
      <c r="F8591" s="26">
        <f>AVERAGE(F8587:F8590)</f>
        <v>10.288437500000001</v>
      </c>
      <c r="H8591" s="74"/>
    </row>
    <row r="8592" spans="2:8" ht="19.5" hidden="1" customHeight="1" thickTop="1">
      <c r="B8592" s="86"/>
      <c r="C8592" s="29"/>
      <c r="D8592" s="31"/>
      <c r="E8592" s="61"/>
      <c r="F8592" s="30"/>
      <c r="H8592" s="74"/>
    </row>
    <row r="8593" spans="2:8" ht="19.5" hidden="1" customHeight="1">
      <c r="B8593" s="2">
        <f>B8588+1</f>
        <v>43341</v>
      </c>
      <c r="C8593" s="34">
        <v>0.39583333333333331</v>
      </c>
      <c r="D8593" s="83">
        <v>10.188124999999999</v>
      </c>
      <c r="E8593" s="87">
        <v>10.213125</v>
      </c>
      <c r="F8593" s="87">
        <v>10.238125</v>
      </c>
      <c r="H8593" s="74"/>
    </row>
    <row r="8594" spans="2:8" ht="19.5" hidden="1" customHeight="1">
      <c r="B8594" s="2"/>
      <c r="C8594" s="34">
        <v>0.52083333333333337</v>
      </c>
      <c r="D8594" s="83">
        <v>10.169062499999999</v>
      </c>
      <c r="E8594" s="87">
        <v>10.194062499999999</v>
      </c>
      <c r="F8594" s="87">
        <v>10.2190625</v>
      </c>
      <c r="H8594" s="74"/>
    </row>
    <row r="8595" spans="2:8" ht="19.5" hidden="1" customHeight="1">
      <c r="B8595" s="62"/>
      <c r="C8595" s="57">
        <v>0.64583333333333337</v>
      </c>
      <c r="D8595" s="88">
        <v>10.152812500000001</v>
      </c>
      <c r="E8595" s="97">
        <v>10.1778125</v>
      </c>
      <c r="F8595" s="97">
        <v>10.202812499999999</v>
      </c>
      <c r="H8595" s="74"/>
    </row>
    <row r="8596" spans="2:8" ht="19.5" hidden="1" customHeight="1" thickBot="1">
      <c r="B8596" s="66"/>
      <c r="C8596" s="67"/>
      <c r="D8596" s="26">
        <f>AVERAGE(D8592:D8595)</f>
        <v>10.17</v>
      </c>
      <c r="E8596" s="100">
        <f>AVERAGE(E8592:E8595)</f>
        <v>10.195</v>
      </c>
      <c r="F8596" s="26">
        <f>AVERAGE(F8592:F8595)</f>
        <v>10.219999999999999</v>
      </c>
      <c r="H8596" s="74"/>
    </row>
    <row r="8597" spans="2:8" ht="19.5" hidden="1" customHeight="1" thickTop="1">
      <c r="B8597" s="86"/>
      <c r="C8597" s="29"/>
      <c r="D8597" s="31"/>
      <c r="E8597" s="61"/>
      <c r="F8597" s="30"/>
      <c r="H8597" s="74"/>
    </row>
    <row r="8598" spans="2:8" ht="19.5" hidden="1" customHeight="1">
      <c r="B8598" s="2">
        <f>B8593+1</f>
        <v>43342</v>
      </c>
      <c r="C8598" s="34">
        <v>0.39583333333333331</v>
      </c>
      <c r="D8598" s="83">
        <v>10.138125</v>
      </c>
      <c r="E8598" s="87">
        <v>10.163125000000001</v>
      </c>
      <c r="F8598" s="87">
        <v>10.188124999999999</v>
      </c>
      <c r="H8598" s="74"/>
    </row>
    <row r="8599" spans="2:8" ht="19.5" hidden="1" customHeight="1">
      <c r="B8599" s="2"/>
      <c r="C8599" s="34">
        <v>0.52083333333333337</v>
      </c>
      <c r="D8599" s="83">
        <v>10.148125000000002</v>
      </c>
      <c r="E8599" s="87">
        <v>10.173125000000001</v>
      </c>
      <c r="F8599" s="87">
        <v>10.198124999999999</v>
      </c>
      <c r="H8599" s="74"/>
    </row>
    <row r="8600" spans="2:8" ht="19.5" hidden="1" customHeight="1">
      <c r="B8600" s="62"/>
      <c r="C8600" s="57">
        <v>0.64583333333333337</v>
      </c>
      <c r="D8600" s="88">
        <v>10.170625000000001</v>
      </c>
      <c r="E8600" s="97">
        <v>10.195625</v>
      </c>
      <c r="F8600" s="97">
        <v>10.220624999999998</v>
      </c>
      <c r="H8600" s="74"/>
    </row>
    <row r="8601" spans="2:8" ht="19.5" hidden="1" customHeight="1" thickBot="1">
      <c r="B8601" s="66"/>
      <c r="C8601" s="67"/>
      <c r="D8601" s="26">
        <f>AVERAGE(D8597:D8600)</f>
        <v>10.152291666666668</v>
      </c>
      <c r="E8601" s="100">
        <f>AVERAGE(E8597:E8600)</f>
        <v>10.177291666666667</v>
      </c>
      <c r="F8601" s="26">
        <f>AVERAGE(F8597:F8600)</f>
        <v>10.202291666666666</v>
      </c>
      <c r="H8601" s="74"/>
    </row>
    <row r="8602" spans="2:8" ht="19.5" hidden="1" customHeight="1" thickTop="1">
      <c r="B8602" s="86"/>
      <c r="C8602" s="29"/>
      <c r="D8602" s="31"/>
      <c r="E8602" s="61"/>
      <c r="F8602" s="30"/>
      <c r="H8602" s="74"/>
    </row>
    <row r="8603" spans="2:8" ht="19.5" hidden="1" customHeight="1">
      <c r="B8603" s="2">
        <f>B8598+1</f>
        <v>43343</v>
      </c>
      <c r="C8603" s="34">
        <v>0.39583333333333331</v>
      </c>
      <c r="D8603" s="83">
        <v>10.210000000000001</v>
      </c>
      <c r="E8603" s="87">
        <v>10.234999999999999</v>
      </c>
      <c r="F8603" s="87">
        <v>10.259999999999998</v>
      </c>
      <c r="H8603" s="74"/>
    </row>
    <row r="8604" spans="2:8" ht="19.5" hidden="1" customHeight="1">
      <c r="B8604" s="2"/>
      <c r="C8604" s="34">
        <v>0.52083333333333337</v>
      </c>
      <c r="D8604" s="83">
        <v>10.2759375</v>
      </c>
      <c r="E8604" s="87">
        <v>10.3009375</v>
      </c>
      <c r="F8604" s="87">
        <v>10.3259375</v>
      </c>
      <c r="H8604" s="74"/>
    </row>
    <row r="8605" spans="2:8" ht="19.5" hidden="1" customHeight="1">
      <c r="B8605" s="62"/>
      <c r="C8605" s="57">
        <v>0.64583333333333337</v>
      </c>
      <c r="D8605" s="88">
        <v>10.278749999999999</v>
      </c>
      <c r="E8605" s="97">
        <v>10.303750000000001</v>
      </c>
      <c r="F8605" s="97">
        <v>10.328750000000001</v>
      </c>
      <c r="H8605" s="74"/>
    </row>
    <row r="8606" spans="2:8" ht="19.5" hidden="1" customHeight="1" thickBot="1">
      <c r="B8606" s="66"/>
      <c r="C8606" s="67"/>
      <c r="D8606" s="26">
        <f>AVERAGE(D8602:D8605)</f>
        <v>10.254895833333332</v>
      </c>
      <c r="E8606" s="100">
        <f>AVERAGE(E8602:E8605)</f>
        <v>10.279895833333333</v>
      </c>
      <c r="F8606" s="26">
        <f>AVERAGE(F8602:F8605)</f>
        <v>10.304895833333333</v>
      </c>
      <c r="H8606" s="74"/>
    </row>
    <row r="8607" spans="2:8" ht="19.5" hidden="1" customHeight="1" thickTop="1">
      <c r="B8607" s="86"/>
      <c r="C8607" s="29"/>
      <c r="D8607" s="31"/>
      <c r="E8607" s="61"/>
      <c r="F8607" s="30"/>
      <c r="H8607" s="74"/>
    </row>
    <row r="8608" spans="2:8" ht="19.5" hidden="1" customHeight="1">
      <c r="B8608" s="2">
        <f>B8603+3</f>
        <v>43346</v>
      </c>
      <c r="C8608" s="34">
        <v>0.39583333333333331</v>
      </c>
      <c r="D8608" s="83">
        <v>10.275937500000001</v>
      </c>
      <c r="E8608" s="87">
        <v>10.3009375</v>
      </c>
      <c r="F8608" s="87">
        <v>10.325937499999998</v>
      </c>
      <c r="H8608" s="74"/>
    </row>
    <row r="8609" spans="2:8" ht="19.5" hidden="1" customHeight="1">
      <c r="B8609" s="2"/>
      <c r="C8609" s="34">
        <v>0.52083333333333337</v>
      </c>
      <c r="D8609" s="83">
        <v>10.266562500000001</v>
      </c>
      <c r="E8609" s="87">
        <v>10.2915625</v>
      </c>
      <c r="F8609" s="87">
        <v>10.316562499999998</v>
      </c>
      <c r="H8609" s="74"/>
    </row>
    <row r="8610" spans="2:8" ht="19.5" hidden="1" customHeight="1">
      <c r="B8610" s="62"/>
      <c r="C8610" s="57">
        <v>0.64583333333333337</v>
      </c>
      <c r="D8610" s="88">
        <v>10.261562499999998</v>
      </c>
      <c r="E8610" s="97">
        <v>10.286562499999999</v>
      </c>
      <c r="F8610" s="97">
        <v>10.311562500000001</v>
      </c>
      <c r="H8610" s="74"/>
    </row>
    <row r="8611" spans="2:8" ht="19.5" hidden="1" customHeight="1" thickBot="1">
      <c r="B8611" s="66"/>
      <c r="C8611" s="67"/>
      <c r="D8611" s="26">
        <f>AVERAGE(D8607:D8610)</f>
        <v>10.268020833333333</v>
      </c>
      <c r="E8611" s="100">
        <f>AVERAGE(E8607:E8610)</f>
        <v>10.293020833333333</v>
      </c>
      <c r="F8611" s="26">
        <f>AVERAGE(F8607:F8610)</f>
        <v>10.318020833333334</v>
      </c>
      <c r="H8611" s="74"/>
    </row>
    <row r="8612" spans="2:8" ht="19.5" hidden="1" customHeight="1" thickTop="1">
      <c r="B8612" s="86"/>
      <c r="C8612" s="29"/>
      <c r="D8612" s="31"/>
      <c r="E8612" s="61"/>
      <c r="F8612" s="30"/>
      <c r="H8612" s="74"/>
    </row>
    <row r="8613" spans="2:8" ht="19.5" hidden="1" customHeight="1">
      <c r="B8613" s="2">
        <f>B8608+1</f>
        <v>43347</v>
      </c>
      <c r="C8613" s="34">
        <v>0.39583333333333331</v>
      </c>
      <c r="D8613" s="83">
        <v>10.263125</v>
      </c>
      <c r="E8613" s="87">
        <v>10.287500000000001</v>
      </c>
      <c r="F8613" s="87">
        <v>10.311875000000002</v>
      </c>
      <c r="H8613" s="74"/>
    </row>
    <row r="8614" spans="2:8" ht="19.5" hidden="1" customHeight="1">
      <c r="B8614" s="2"/>
      <c r="C8614" s="34">
        <v>0.52083333333333337</v>
      </c>
      <c r="D8614" s="83">
        <v>10.2734375</v>
      </c>
      <c r="E8614" s="87">
        <v>10.298125000000001</v>
      </c>
      <c r="F8614" s="87">
        <v>10.322812500000001</v>
      </c>
      <c r="H8614" s="74"/>
    </row>
    <row r="8615" spans="2:8" ht="19.5" hidden="1" customHeight="1">
      <c r="B8615" s="62"/>
      <c r="C8615" s="57">
        <v>0.64583333333333337</v>
      </c>
      <c r="D8615" s="88">
        <v>10.307500000000001</v>
      </c>
      <c r="E8615" s="97">
        <v>10.3325</v>
      </c>
      <c r="F8615" s="97">
        <v>10.3575</v>
      </c>
      <c r="H8615" s="74"/>
    </row>
    <row r="8616" spans="2:8" ht="19.5" hidden="1" customHeight="1" thickBot="1">
      <c r="B8616" s="66"/>
      <c r="C8616" s="67"/>
      <c r="D8616" s="26">
        <f>AVERAGE(D8612:D8615)</f>
        <v>10.281354166666668</v>
      </c>
      <c r="E8616" s="100">
        <f>AVERAGE(E8612:E8615)</f>
        <v>10.306041666666667</v>
      </c>
      <c r="F8616" s="26">
        <f>AVERAGE(F8612:F8615)</f>
        <v>10.33072916666667</v>
      </c>
      <c r="H8616" s="74"/>
    </row>
    <row r="8617" spans="2:8" ht="19.5" hidden="1" customHeight="1" thickTop="1">
      <c r="B8617" s="86"/>
      <c r="C8617" s="29"/>
      <c r="D8617" s="31"/>
      <c r="E8617" s="61"/>
      <c r="F8617" s="30"/>
      <c r="H8617" s="74"/>
    </row>
    <row r="8618" spans="2:8" ht="19.5" hidden="1" customHeight="1">
      <c r="B8618" s="2">
        <f>B8613+1</f>
        <v>43348</v>
      </c>
      <c r="C8618" s="34">
        <v>0.39583333333333331</v>
      </c>
      <c r="D8618" s="83">
        <v>10.32</v>
      </c>
      <c r="E8618" s="87">
        <v>10.344999999999999</v>
      </c>
      <c r="F8618" s="87">
        <v>10.37</v>
      </c>
      <c r="H8618" s="74"/>
    </row>
    <row r="8619" spans="2:8" ht="19.5" hidden="1" customHeight="1">
      <c r="B8619" s="2"/>
      <c r="C8619" s="34">
        <v>0.52083333333333337</v>
      </c>
      <c r="D8619" s="83">
        <v>10.281562500000001</v>
      </c>
      <c r="E8619" s="87">
        <v>10.3065625</v>
      </c>
      <c r="F8619" s="87">
        <v>10.331562499999999</v>
      </c>
      <c r="H8619" s="74"/>
    </row>
    <row r="8620" spans="2:8" ht="19.5" hidden="1" customHeight="1">
      <c r="B8620" s="62"/>
      <c r="C8620" s="57">
        <v>0.64583333333333337</v>
      </c>
      <c r="D8620" s="88">
        <v>10.281250000000002</v>
      </c>
      <c r="E8620" s="97">
        <v>10.30625</v>
      </c>
      <c r="F8620" s="97">
        <v>10.331249999999999</v>
      </c>
      <c r="H8620" s="74"/>
    </row>
    <row r="8621" spans="2:8" ht="19.5" hidden="1" customHeight="1" thickBot="1">
      <c r="B8621" s="66"/>
      <c r="C8621" s="67"/>
      <c r="D8621" s="26">
        <f>AVERAGE(D8617:D8620)</f>
        <v>10.294270833333334</v>
      </c>
      <c r="E8621" s="100">
        <f>AVERAGE(E8617:E8620)</f>
        <v>10.319270833333333</v>
      </c>
      <c r="F8621" s="26">
        <f>AVERAGE(F8617:F8620)</f>
        <v>10.344270833333333</v>
      </c>
      <c r="H8621" s="74"/>
    </row>
    <row r="8622" spans="2:8" ht="19.5" hidden="1" customHeight="1" thickTop="1">
      <c r="B8622" s="86"/>
      <c r="C8622" s="29"/>
      <c r="D8622" s="31"/>
      <c r="E8622" s="61"/>
      <c r="F8622" s="30"/>
      <c r="H8622" s="74"/>
    </row>
    <row r="8623" spans="2:8" ht="19.5" hidden="1" customHeight="1">
      <c r="B8623" s="2">
        <f>B8618+1</f>
        <v>43349</v>
      </c>
      <c r="C8623" s="34">
        <v>0.39583333333333331</v>
      </c>
      <c r="D8623" s="83">
        <v>10.274062499999999</v>
      </c>
      <c r="E8623" s="87">
        <v>10.2990625</v>
      </c>
      <c r="F8623" s="87">
        <v>10.3240625</v>
      </c>
      <c r="H8623" s="74"/>
    </row>
    <row r="8624" spans="2:8" ht="19.5" hidden="1" customHeight="1">
      <c r="B8624" s="2"/>
      <c r="C8624" s="34">
        <v>0.52083333333333337</v>
      </c>
      <c r="D8624" s="83">
        <v>10.274062500000001</v>
      </c>
      <c r="E8624" s="87">
        <v>10.299062500000002</v>
      </c>
      <c r="F8624" s="87">
        <v>10.324062500000002</v>
      </c>
      <c r="H8624" s="74"/>
    </row>
    <row r="8625" spans="2:8" ht="19.5" hidden="1" customHeight="1">
      <c r="B8625" s="62"/>
      <c r="C8625" s="57">
        <v>0.64583333333333337</v>
      </c>
      <c r="D8625" s="88">
        <v>10.2696875</v>
      </c>
      <c r="E8625" s="97">
        <v>10.2946875</v>
      </c>
      <c r="F8625" s="97">
        <v>10.319687500000001</v>
      </c>
      <c r="H8625" s="74"/>
    </row>
    <row r="8626" spans="2:8" ht="19.5" hidden="1" customHeight="1" thickBot="1">
      <c r="B8626" s="66"/>
      <c r="C8626" s="67"/>
      <c r="D8626" s="26">
        <f>AVERAGE(D8622:D8625)</f>
        <v>10.272604166666666</v>
      </c>
      <c r="E8626" s="100">
        <f>AVERAGE(E8622:E8625)</f>
        <v>10.297604166666668</v>
      </c>
      <c r="F8626" s="26">
        <f>AVERAGE(F8622:F8625)</f>
        <v>10.322604166666666</v>
      </c>
      <c r="H8626" s="74"/>
    </row>
    <row r="8627" spans="2:8" ht="19.5" hidden="1" customHeight="1" thickTop="1">
      <c r="B8627" s="86"/>
      <c r="C8627" s="29"/>
      <c r="D8627" s="31"/>
      <c r="E8627" s="61"/>
      <c r="F8627" s="30"/>
      <c r="H8627" s="74"/>
    </row>
    <row r="8628" spans="2:8" ht="19.5" hidden="1" customHeight="1">
      <c r="B8628" s="2">
        <f>B8623+1</f>
        <v>43350</v>
      </c>
      <c r="C8628" s="34">
        <v>0.39583333333333331</v>
      </c>
      <c r="D8628" s="83">
        <v>10.239374999999999</v>
      </c>
      <c r="E8628" s="87">
        <v>10.264374999999999</v>
      </c>
      <c r="F8628" s="87">
        <v>10.289375</v>
      </c>
      <c r="H8628" s="74"/>
    </row>
    <row r="8629" spans="2:8" ht="19.5" hidden="1" customHeight="1">
      <c r="B8629" s="2"/>
      <c r="C8629" s="34">
        <v>0.52083333333333337</v>
      </c>
      <c r="D8629" s="83">
        <v>10.2090625</v>
      </c>
      <c r="E8629" s="87">
        <v>10.2340625</v>
      </c>
      <c r="F8629" s="87">
        <v>10.259062500000001</v>
      </c>
      <c r="H8629" s="74"/>
    </row>
    <row r="8630" spans="2:8" ht="19.5" hidden="1" customHeight="1">
      <c r="B8630" s="62"/>
      <c r="C8630" s="57">
        <v>0.64583333333333337</v>
      </c>
      <c r="D8630" s="88">
        <v>10.231562499999999</v>
      </c>
      <c r="E8630" s="97">
        <v>10.256562499999999</v>
      </c>
      <c r="F8630" s="97">
        <v>10.2815625</v>
      </c>
      <c r="H8630" s="74"/>
    </row>
    <row r="8631" spans="2:8" ht="19.5" hidden="1" customHeight="1" thickBot="1">
      <c r="B8631" s="66"/>
      <c r="C8631" s="67"/>
      <c r="D8631" s="26">
        <f>AVERAGE(D8627:D8630)</f>
        <v>10.226666666666665</v>
      </c>
      <c r="E8631" s="100">
        <f>AVERAGE(E8627:E8630)</f>
        <v>10.251666666666667</v>
      </c>
      <c r="F8631" s="26">
        <f>AVERAGE(F8627:F8630)</f>
        <v>10.276666666666666</v>
      </c>
      <c r="H8631" s="74"/>
    </row>
    <row r="8632" spans="2:8" ht="19.5" hidden="1" customHeight="1" thickTop="1">
      <c r="B8632" s="86"/>
      <c r="C8632" s="29"/>
      <c r="D8632" s="31"/>
      <c r="E8632" s="61"/>
      <c r="F8632" s="30"/>
      <c r="H8632" s="74"/>
    </row>
    <row r="8633" spans="2:8" ht="19.5" hidden="1" customHeight="1">
      <c r="B8633" s="2">
        <f>B8628+3</f>
        <v>43353</v>
      </c>
      <c r="C8633" s="34">
        <v>0.39583333333333331</v>
      </c>
      <c r="D8633" s="83">
        <v>10.248125</v>
      </c>
      <c r="E8633" s="87">
        <v>10.273125</v>
      </c>
      <c r="F8633" s="87">
        <v>10.298125000000001</v>
      </c>
      <c r="H8633" s="74"/>
    </row>
    <row r="8634" spans="2:8" ht="19.5" hidden="1" customHeight="1">
      <c r="B8634" s="2"/>
      <c r="C8634" s="34">
        <v>0.52083333333333337</v>
      </c>
      <c r="D8634" s="83">
        <v>10.273124999999999</v>
      </c>
      <c r="E8634" s="87">
        <v>10.296875</v>
      </c>
      <c r="F8634" s="87">
        <v>10.320625</v>
      </c>
      <c r="H8634" s="74"/>
    </row>
    <row r="8635" spans="2:8" ht="19.5" hidden="1" customHeight="1">
      <c r="B8635" s="62"/>
      <c r="C8635" s="57">
        <v>0.64583333333333337</v>
      </c>
      <c r="D8635" s="88">
        <v>10.274687500000001</v>
      </c>
      <c r="E8635" s="97">
        <v>10.299687500000001</v>
      </c>
      <c r="F8635" s="97">
        <v>10.3246875</v>
      </c>
      <c r="H8635" s="74"/>
    </row>
    <row r="8636" spans="2:8" ht="19.5" hidden="1" customHeight="1" thickBot="1">
      <c r="B8636" s="66"/>
      <c r="C8636" s="67"/>
      <c r="D8636" s="26">
        <f>AVERAGE(D8632:D8635)</f>
        <v>10.2653125</v>
      </c>
      <c r="E8636" s="100">
        <f>AVERAGE(E8632:E8635)</f>
        <v>10.289895833333334</v>
      </c>
      <c r="F8636" s="26">
        <f>AVERAGE(F8632:F8635)</f>
        <v>10.314479166666667</v>
      </c>
      <c r="H8636" s="74"/>
    </row>
    <row r="8637" spans="2:8" ht="19.5" hidden="1" customHeight="1" thickTop="1">
      <c r="B8637" s="86"/>
      <c r="C8637" s="29"/>
      <c r="D8637" s="31"/>
      <c r="E8637" s="61"/>
      <c r="F8637" s="30"/>
      <c r="H8637" s="74"/>
    </row>
    <row r="8638" spans="2:8" ht="19.5" hidden="1" customHeight="1">
      <c r="B8638" s="2">
        <f>B8633+1</f>
        <v>43354</v>
      </c>
      <c r="C8638" s="34">
        <v>0.39583333333333331</v>
      </c>
      <c r="D8638" s="83">
        <v>10.284062500000001</v>
      </c>
      <c r="E8638" s="87">
        <v>10.3090625</v>
      </c>
      <c r="F8638" s="87">
        <v>10.334062499999998</v>
      </c>
      <c r="H8638" s="74"/>
    </row>
    <row r="8639" spans="2:8" ht="19.5" hidden="1" customHeight="1">
      <c r="B8639" s="2"/>
      <c r="C8639" s="34">
        <v>0.52083333333333337</v>
      </c>
      <c r="D8639" s="83">
        <v>10.2846875</v>
      </c>
      <c r="E8639" s="87">
        <v>10.309375000000001</v>
      </c>
      <c r="F8639" s="87">
        <v>10.334062500000002</v>
      </c>
      <c r="H8639" s="74"/>
    </row>
    <row r="8640" spans="2:8" ht="19.5" hidden="1" customHeight="1">
      <c r="B8640" s="62"/>
      <c r="C8640" s="57">
        <v>0.64583333333333337</v>
      </c>
      <c r="D8640" s="88">
        <v>10.288749999999999</v>
      </c>
      <c r="E8640" s="97">
        <v>10.313437499999999</v>
      </c>
      <c r="F8640" s="97">
        <v>10.338125</v>
      </c>
      <c r="H8640" s="74"/>
    </row>
    <row r="8641" spans="2:8" ht="19.5" hidden="1" customHeight="1" thickBot="1">
      <c r="B8641" s="66"/>
      <c r="C8641" s="67"/>
      <c r="D8641" s="26">
        <f>AVERAGE(D8637:D8640)</f>
        <v>10.285833333333334</v>
      </c>
      <c r="E8641" s="100">
        <f>AVERAGE(E8637:E8640)</f>
        <v>10.310625</v>
      </c>
      <c r="F8641" s="26">
        <f>AVERAGE(F8637:F8640)</f>
        <v>10.335416666666667</v>
      </c>
      <c r="H8641" s="74"/>
    </row>
    <row r="8642" spans="2:8" ht="19.5" hidden="1" customHeight="1" thickTop="1">
      <c r="B8642" s="86"/>
      <c r="C8642" s="29"/>
      <c r="D8642" s="31"/>
      <c r="E8642" s="61"/>
      <c r="F8642" s="30"/>
      <c r="H8642" s="74"/>
    </row>
    <row r="8643" spans="2:8" ht="19.5" hidden="1" customHeight="1">
      <c r="B8643" s="2">
        <f>B8638+1</f>
        <v>43355</v>
      </c>
      <c r="C8643" s="34">
        <v>0.39583333333333331</v>
      </c>
      <c r="D8643" s="83">
        <v>10.293124999999998</v>
      </c>
      <c r="E8643" s="87">
        <v>10.318124999999998</v>
      </c>
      <c r="F8643" s="87">
        <v>10.343124999999999</v>
      </c>
      <c r="H8643" s="74"/>
    </row>
    <row r="8644" spans="2:8" ht="19.5" hidden="1" customHeight="1">
      <c r="B8644" s="2"/>
      <c r="C8644" s="34">
        <v>0.52083333333333337</v>
      </c>
      <c r="D8644" s="83">
        <v>10.297812500000001</v>
      </c>
      <c r="E8644" s="87">
        <v>10.322812500000001</v>
      </c>
      <c r="F8644" s="87">
        <v>10.3478125</v>
      </c>
      <c r="H8644" s="74"/>
    </row>
    <row r="8645" spans="2:8" ht="19.5" hidden="1" customHeight="1">
      <c r="B8645" s="62"/>
      <c r="C8645" s="57">
        <v>0.64583333333333337</v>
      </c>
      <c r="D8645" s="88">
        <v>10.305312500000001</v>
      </c>
      <c r="E8645" s="97">
        <v>10.330312499999998</v>
      </c>
      <c r="F8645" s="97">
        <v>10.355312499999997</v>
      </c>
      <c r="H8645" s="74"/>
    </row>
    <row r="8646" spans="2:8" ht="19.5" hidden="1" customHeight="1" thickBot="1">
      <c r="B8646" s="66"/>
      <c r="C8646" s="67"/>
      <c r="D8646" s="26">
        <f>AVERAGE(D8642:D8645)</f>
        <v>10.29875</v>
      </c>
      <c r="E8646" s="100">
        <f>AVERAGE(E8642:E8645)</f>
        <v>10.323749999999999</v>
      </c>
      <c r="F8646" s="26">
        <f>AVERAGE(F8642:F8645)</f>
        <v>10.348749999999997</v>
      </c>
      <c r="H8646" s="74"/>
    </row>
    <row r="8647" spans="2:8" ht="19.5" hidden="1" customHeight="1" thickTop="1">
      <c r="B8647" s="86"/>
      <c r="C8647" s="29"/>
      <c r="D8647" s="31"/>
      <c r="E8647" s="61"/>
      <c r="F8647" s="30"/>
      <c r="H8647" s="74"/>
    </row>
    <row r="8648" spans="2:8" ht="19.5" hidden="1" customHeight="1">
      <c r="B8648" s="2">
        <f>B8643+1</f>
        <v>43356</v>
      </c>
      <c r="C8648" s="34">
        <v>0.39583333333333331</v>
      </c>
      <c r="D8648" s="83">
        <v>10.315</v>
      </c>
      <c r="E8648" s="87">
        <v>10.34</v>
      </c>
      <c r="F8648" s="87">
        <v>10.365</v>
      </c>
      <c r="H8648" s="74"/>
    </row>
    <row r="8649" spans="2:8" ht="19.5" hidden="1" customHeight="1">
      <c r="B8649" s="2"/>
      <c r="C8649" s="34">
        <v>0.52083333333333337</v>
      </c>
      <c r="D8649" s="83">
        <v>10.3265625</v>
      </c>
      <c r="E8649" s="87">
        <v>10.3515625</v>
      </c>
      <c r="F8649" s="87">
        <v>10.3765625</v>
      </c>
      <c r="H8649" s="74"/>
    </row>
    <row r="8650" spans="2:8" ht="19.5" hidden="1" customHeight="1">
      <c r="B8650" s="62"/>
      <c r="C8650" s="57">
        <v>0.64583333333333337</v>
      </c>
      <c r="D8650" s="88">
        <v>10.3590625</v>
      </c>
      <c r="E8650" s="97">
        <v>10.384062500000001</v>
      </c>
      <c r="F8650" s="97">
        <v>10.409062500000001</v>
      </c>
      <c r="H8650" s="74"/>
    </row>
    <row r="8651" spans="2:8" ht="19.5" hidden="1" customHeight="1" thickBot="1">
      <c r="B8651" s="66"/>
      <c r="C8651" s="67"/>
      <c r="D8651" s="26">
        <f>AVERAGE(D8647:D8650)</f>
        <v>10.333541666666667</v>
      </c>
      <c r="E8651" s="100">
        <f>AVERAGE(E8647:E8650)</f>
        <v>10.358541666666667</v>
      </c>
      <c r="F8651" s="26">
        <f>AVERAGE(F8647:F8650)</f>
        <v>10.383541666666668</v>
      </c>
      <c r="H8651" s="74"/>
    </row>
    <row r="8652" spans="2:8" ht="19.5" hidden="1" customHeight="1" thickTop="1">
      <c r="B8652" s="86"/>
      <c r="C8652" s="29"/>
      <c r="D8652" s="31"/>
      <c r="E8652" s="61"/>
      <c r="F8652" s="30"/>
      <c r="H8652" s="74"/>
    </row>
    <row r="8653" spans="2:8" ht="19.5" hidden="1" customHeight="1">
      <c r="B8653" s="2">
        <f>B8648+1</f>
        <v>43357</v>
      </c>
      <c r="C8653" s="34">
        <v>0.39583333333333331</v>
      </c>
      <c r="D8653" s="83">
        <v>10.402499999999998</v>
      </c>
      <c r="E8653" s="87">
        <v>10.427499999999998</v>
      </c>
      <c r="F8653" s="87">
        <v>10.452499999999999</v>
      </c>
      <c r="H8653" s="74"/>
    </row>
    <row r="8654" spans="2:8" ht="19.5" hidden="1" customHeight="1">
      <c r="B8654" s="2"/>
      <c r="C8654" s="34">
        <v>0.52083333333333337</v>
      </c>
      <c r="D8654" s="83">
        <v>10.538437500000001</v>
      </c>
      <c r="E8654" s="87">
        <v>10.563437499999999</v>
      </c>
      <c r="F8654" s="87">
        <v>10.5884375</v>
      </c>
      <c r="H8654" s="74"/>
    </row>
    <row r="8655" spans="2:8" ht="19.5" hidden="1" customHeight="1">
      <c r="B8655" s="62"/>
      <c r="C8655" s="57">
        <v>0.64583333333333337</v>
      </c>
      <c r="D8655" s="88">
        <v>10.544687499999998</v>
      </c>
      <c r="E8655" s="97">
        <v>10.569687500000001</v>
      </c>
      <c r="F8655" s="97">
        <v>10.594687500000001</v>
      </c>
      <c r="H8655" s="74"/>
    </row>
    <row r="8656" spans="2:8" ht="19.5" hidden="1" customHeight="1" thickBot="1">
      <c r="B8656" s="66"/>
      <c r="C8656" s="67"/>
      <c r="D8656" s="26">
        <f>AVERAGE(D8652:D8655)</f>
        <v>10.495208333333332</v>
      </c>
      <c r="E8656" s="100">
        <f>AVERAGE(E8652:E8655)</f>
        <v>10.520208333333333</v>
      </c>
      <c r="F8656" s="26">
        <f>AVERAGE(F8652:F8655)</f>
        <v>10.545208333333333</v>
      </c>
      <c r="H8656" s="74"/>
    </row>
    <row r="8657" spans="2:8" ht="19.5" hidden="1" customHeight="1" thickTop="1">
      <c r="B8657" s="86"/>
      <c r="C8657" s="29"/>
      <c r="D8657" s="31"/>
      <c r="E8657" s="61"/>
      <c r="F8657" s="30"/>
      <c r="H8657" s="74"/>
    </row>
    <row r="8658" spans="2:8" ht="19.5" hidden="1" customHeight="1">
      <c r="B8658" s="2">
        <f>B8653+3</f>
        <v>43360</v>
      </c>
      <c r="C8658" s="34">
        <v>0.39583333333333331</v>
      </c>
      <c r="D8658" s="83">
        <v>10.602812500000001</v>
      </c>
      <c r="E8658" s="87">
        <v>10.627812500000001</v>
      </c>
      <c r="F8658" s="87">
        <v>10.6528125</v>
      </c>
      <c r="H8658" s="74"/>
    </row>
    <row r="8659" spans="2:8" ht="19.5" hidden="1" customHeight="1">
      <c r="B8659" s="2"/>
      <c r="C8659" s="34">
        <v>0.52083333333333337</v>
      </c>
      <c r="D8659" s="83">
        <v>10.688749999999999</v>
      </c>
      <c r="E8659" s="87">
        <v>10.713749999999999</v>
      </c>
      <c r="F8659" s="87">
        <v>10.73875</v>
      </c>
      <c r="H8659" s="74"/>
    </row>
    <row r="8660" spans="2:8" ht="19.5" hidden="1" customHeight="1">
      <c r="B8660" s="62"/>
      <c r="C8660" s="57">
        <v>0.64583333333333337</v>
      </c>
      <c r="D8660" s="88">
        <v>10.725625000000001</v>
      </c>
      <c r="E8660" s="97">
        <v>10.750624999999999</v>
      </c>
      <c r="F8660" s="97">
        <v>10.775625</v>
      </c>
      <c r="H8660" s="74"/>
    </row>
    <row r="8661" spans="2:8" ht="19.5" hidden="1" customHeight="1" thickBot="1">
      <c r="B8661" s="66"/>
      <c r="C8661" s="67"/>
      <c r="D8661" s="26">
        <f>AVERAGE(D8657:D8660)</f>
        <v>10.672395833333333</v>
      </c>
      <c r="E8661" s="100">
        <f>AVERAGE(E8657:E8660)</f>
        <v>10.697395833333333</v>
      </c>
      <c r="F8661" s="26">
        <f>AVERAGE(F8657:F8660)</f>
        <v>10.722395833333332</v>
      </c>
      <c r="H8661" s="74"/>
    </row>
    <row r="8662" spans="2:8" ht="19.5" hidden="1" customHeight="1" thickTop="1">
      <c r="B8662" s="86"/>
      <c r="C8662" s="29"/>
      <c r="D8662" s="31"/>
      <c r="E8662" s="61"/>
      <c r="F8662" s="30"/>
      <c r="H8662" s="74"/>
    </row>
    <row r="8663" spans="2:8" ht="19.5" hidden="1" customHeight="1">
      <c r="B8663" s="2">
        <f>B8658+1</f>
        <v>43361</v>
      </c>
      <c r="C8663" s="34">
        <v>0.39583333333333331</v>
      </c>
      <c r="D8663" s="83">
        <v>10.758750000000001</v>
      </c>
      <c r="E8663" s="87">
        <v>10.78375</v>
      </c>
      <c r="F8663" s="87">
        <v>10.808749999999998</v>
      </c>
      <c r="H8663" s="74"/>
    </row>
    <row r="8664" spans="2:8" ht="19.5" hidden="1" customHeight="1">
      <c r="B8664" s="2"/>
      <c r="C8664" s="34">
        <v>0.52083333333333337</v>
      </c>
      <c r="D8664" s="83">
        <v>10.868124999999999</v>
      </c>
      <c r="E8664" s="87">
        <v>10.893125000000001</v>
      </c>
      <c r="F8664" s="87">
        <v>10.918125000000002</v>
      </c>
      <c r="H8664" s="74"/>
    </row>
    <row r="8665" spans="2:8" ht="19.5" hidden="1" customHeight="1">
      <c r="B8665" s="62"/>
      <c r="C8665" s="57">
        <v>0.64583333333333337</v>
      </c>
      <c r="D8665" s="88">
        <v>10.942187499999999</v>
      </c>
      <c r="E8665" s="97">
        <v>10.9671875</v>
      </c>
      <c r="F8665" s="97">
        <v>10.9921875</v>
      </c>
      <c r="H8665" s="74"/>
    </row>
    <row r="8666" spans="2:8" ht="19.5" hidden="1" customHeight="1" thickBot="1">
      <c r="B8666" s="66"/>
      <c r="C8666" s="67"/>
      <c r="D8666" s="26">
        <f>AVERAGE(D8662:D8665)</f>
        <v>10.856354166666668</v>
      </c>
      <c r="E8666" s="100">
        <f>AVERAGE(E8662:E8665)</f>
        <v>10.881354166666668</v>
      </c>
      <c r="F8666" s="26">
        <f>AVERAGE(F8662:F8665)</f>
        <v>10.906354166666667</v>
      </c>
      <c r="H8666" s="74"/>
    </row>
    <row r="8667" spans="2:8" ht="19.5" hidden="1" customHeight="1" thickTop="1">
      <c r="B8667" s="86"/>
      <c r="C8667" s="29"/>
      <c r="D8667" s="31"/>
      <c r="E8667" s="61"/>
      <c r="F8667" s="30"/>
      <c r="H8667" s="74"/>
    </row>
    <row r="8668" spans="2:8" ht="19.5" hidden="1" customHeight="1">
      <c r="B8668" s="2">
        <f>B8663+1</f>
        <v>43362</v>
      </c>
      <c r="C8668" s="34">
        <v>0.39583333333333331</v>
      </c>
      <c r="D8668" s="83">
        <v>10.996874999999999</v>
      </c>
      <c r="E8668" s="87">
        <v>11.021875000000001</v>
      </c>
      <c r="F8668" s="87">
        <v>11.046875000000002</v>
      </c>
      <c r="H8668" s="74"/>
    </row>
    <row r="8669" spans="2:8" ht="19.5" hidden="1" customHeight="1">
      <c r="B8669" s="2"/>
      <c r="C8669" s="34">
        <v>0.52083333333333337</v>
      </c>
      <c r="D8669" s="83">
        <v>11.0953125</v>
      </c>
      <c r="E8669" s="87">
        <v>11.120312500000001</v>
      </c>
      <c r="F8669" s="87">
        <v>11.145312499999999</v>
      </c>
      <c r="H8669" s="74"/>
    </row>
    <row r="8670" spans="2:8" ht="19.5" hidden="1" customHeight="1">
      <c r="B8670" s="62"/>
      <c r="C8670" s="57">
        <v>0.64583333333333337</v>
      </c>
      <c r="D8670" s="88">
        <v>11.092500000000001</v>
      </c>
      <c r="E8670" s="97">
        <v>11.117500000000001</v>
      </c>
      <c r="F8670" s="97">
        <v>11.142500000000002</v>
      </c>
      <c r="H8670" s="74"/>
    </row>
    <row r="8671" spans="2:8" ht="19.5" hidden="1" customHeight="1" thickBot="1">
      <c r="B8671" s="66"/>
      <c r="C8671" s="67"/>
      <c r="D8671" s="26">
        <f>AVERAGE(D8667:D8670)</f>
        <v>11.061562500000001</v>
      </c>
      <c r="E8671" s="100">
        <f>AVERAGE(E8667:E8670)</f>
        <v>11.086562500000001</v>
      </c>
      <c r="F8671" s="26">
        <f>AVERAGE(F8667:F8670)</f>
        <v>11.1115625</v>
      </c>
      <c r="H8671" s="74"/>
    </row>
    <row r="8672" spans="2:8" ht="19.5" hidden="1" customHeight="1" thickTop="1">
      <c r="B8672" s="86"/>
      <c r="C8672" s="29"/>
      <c r="D8672" s="31"/>
      <c r="E8672" s="61"/>
      <c r="F8672" s="30"/>
      <c r="H8672" s="74"/>
    </row>
    <row r="8673" spans="2:8" ht="19.5" hidden="1" customHeight="1">
      <c r="B8673" s="2">
        <f>B8668+1</f>
        <v>43363</v>
      </c>
      <c r="C8673" s="34">
        <v>0.39583333333333331</v>
      </c>
      <c r="D8673" s="83">
        <v>11.186874999999999</v>
      </c>
      <c r="E8673" s="87">
        <v>11.211874999999999</v>
      </c>
      <c r="F8673" s="87">
        <v>11.236875</v>
      </c>
      <c r="H8673" s="74"/>
    </row>
    <row r="8674" spans="2:8" ht="19.5" hidden="1" customHeight="1">
      <c r="B8674" s="2"/>
      <c r="C8674" s="34">
        <v>0.52083333333333337</v>
      </c>
      <c r="D8674" s="83">
        <v>11.3453125</v>
      </c>
      <c r="E8674" s="87">
        <v>11.370312500000001</v>
      </c>
      <c r="F8674" s="87">
        <v>11.395312500000001</v>
      </c>
      <c r="H8674" s="74"/>
    </row>
    <row r="8675" spans="2:8" ht="19.5" hidden="1" customHeight="1">
      <c r="B8675" s="62"/>
      <c r="C8675" s="57">
        <v>0.64583333333333337</v>
      </c>
      <c r="D8675" s="88">
        <v>11.473437500000001</v>
      </c>
      <c r="E8675" s="97">
        <v>11.498125000000002</v>
      </c>
      <c r="F8675" s="97">
        <v>11.522812500000001</v>
      </c>
      <c r="H8675" s="74"/>
    </row>
    <row r="8676" spans="2:8" ht="19.5" hidden="1" customHeight="1" thickBot="1">
      <c r="B8676" s="66"/>
      <c r="C8676" s="67"/>
      <c r="D8676" s="26">
        <f>AVERAGE(D8672:D8675)</f>
        <v>11.335208333333334</v>
      </c>
      <c r="E8676" s="100">
        <f>AVERAGE(E8672:E8675)</f>
        <v>11.360104166666668</v>
      </c>
      <c r="F8676" s="26">
        <f>AVERAGE(F8672:F8675)</f>
        <v>11.385</v>
      </c>
      <c r="H8676" s="74"/>
    </row>
    <row r="8677" spans="2:8" ht="19.5" hidden="1" customHeight="1" thickTop="1">
      <c r="B8677" s="86"/>
      <c r="C8677" s="29"/>
      <c r="D8677" s="31"/>
      <c r="E8677" s="61"/>
      <c r="F8677" s="30"/>
      <c r="H8677" s="74"/>
    </row>
    <row r="8678" spans="2:8" ht="19.5" hidden="1" customHeight="1">
      <c r="B8678" s="2">
        <f>B8673+1</f>
        <v>43364</v>
      </c>
      <c r="C8678" s="34">
        <v>0.39583333333333331</v>
      </c>
      <c r="D8678" s="83">
        <v>11.527187499999997</v>
      </c>
      <c r="E8678" s="87">
        <v>11.552187499999999</v>
      </c>
      <c r="F8678" s="87">
        <v>11.577187500000001</v>
      </c>
      <c r="H8678" s="74"/>
    </row>
    <row r="8679" spans="2:8" ht="19.5" hidden="1" customHeight="1">
      <c r="B8679" s="2"/>
      <c r="C8679" s="34">
        <v>0.52083333333333337</v>
      </c>
      <c r="D8679" s="83">
        <v>11.567499999999999</v>
      </c>
      <c r="E8679" s="87">
        <v>11.592500000000001</v>
      </c>
      <c r="F8679" s="87">
        <v>11.617500000000001</v>
      </c>
      <c r="H8679" s="74"/>
    </row>
    <row r="8680" spans="2:8" ht="19.5" hidden="1" customHeight="1">
      <c r="B8680" s="62"/>
      <c r="C8680" s="57">
        <v>0.64583333333333337</v>
      </c>
      <c r="D8680" s="88">
        <v>11.624687500000002</v>
      </c>
      <c r="E8680" s="97">
        <v>11.649687500000002</v>
      </c>
      <c r="F8680" s="97">
        <v>11.674687500000003</v>
      </c>
      <c r="H8680" s="74"/>
    </row>
    <row r="8681" spans="2:8" ht="19.5" hidden="1" customHeight="1" thickBot="1">
      <c r="B8681" s="66"/>
      <c r="C8681" s="67"/>
      <c r="D8681" s="26">
        <f>AVERAGE(D8677:D8680)</f>
        <v>11.573124999999999</v>
      </c>
      <c r="E8681" s="100">
        <f>AVERAGE(E8677:E8680)</f>
        <v>11.598125000000001</v>
      </c>
      <c r="F8681" s="26">
        <f>AVERAGE(F8677:F8680)</f>
        <v>11.623125000000002</v>
      </c>
      <c r="H8681" s="74"/>
    </row>
    <row r="8682" spans="2:8" ht="19.5" hidden="1" customHeight="1" thickTop="1">
      <c r="B8682" s="86"/>
      <c r="C8682" s="29"/>
      <c r="D8682" s="31"/>
      <c r="E8682" s="61"/>
      <c r="F8682" s="30"/>
      <c r="H8682" s="74"/>
    </row>
    <row r="8683" spans="2:8" ht="19.5" hidden="1" customHeight="1">
      <c r="B8683" s="2">
        <f>B8678+3</f>
        <v>43367</v>
      </c>
      <c r="C8683" s="34">
        <v>0.39583333333333331</v>
      </c>
      <c r="D8683" s="83">
        <v>11.725312499999998</v>
      </c>
      <c r="E8683" s="87">
        <v>11.7503125</v>
      </c>
      <c r="F8683" s="87">
        <v>11.7753125</v>
      </c>
      <c r="H8683" s="74"/>
    </row>
    <row r="8684" spans="2:8" ht="19.5" hidden="1" customHeight="1">
      <c r="B8684" s="2"/>
      <c r="C8684" s="34">
        <v>0.52083333333333337</v>
      </c>
      <c r="D8684" s="83">
        <v>11.790937499999998</v>
      </c>
      <c r="E8684" s="87">
        <v>11.815937499999999</v>
      </c>
      <c r="F8684" s="87">
        <v>11.840937499999999</v>
      </c>
      <c r="H8684" s="74"/>
    </row>
    <row r="8685" spans="2:8" ht="19.5" hidden="1" customHeight="1">
      <c r="B8685" s="62"/>
      <c r="C8685" s="57">
        <v>0.64583333333333337</v>
      </c>
      <c r="D8685" s="88">
        <v>11.833124999999999</v>
      </c>
      <c r="E8685" s="97">
        <v>11.858124999999999</v>
      </c>
      <c r="F8685" s="97">
        <v>11.883125</v>
      </c>
      <c r="H8685" s="74"/>
    </row>
    <row r="8686" spans="2:8" ht="19.5" hidden="1" customHeight="1" thickBot="1">
      <c r="B8686" s="66"/>
      <c r="C8686" s="67"/>
      <c r="D8686" s="26">
        <f>AVERAGE(D8682:D8685)</f>
        <v>11.783124999999998</v>
      </c>
      <c r="E8686" s="100">
        <f>AVERAGE(E8682:E8685)</f>
        <v>11.808124999999999</v>
      </c>
      <c r="F8686" s="26">
        <f>AVERAGE(F8682:F8685)</f>
        <v>11.833125000000001</v>
      </c>
      <c r="H8686" s="74"/>
    </row>
    <row r="8687" spans="2:8" ht="19.5" hidden="1" customHeight="1" thickTop="1">
      <c r="B8687" s="86"/>
      <c r="C8687" s="29"/>
      <c r="D8687" s="31"/>
      <c r="E8687" s="61"/>
      <c r="F8687" s="30"/>
      <c r="H8687" s="74"/>
    </row>
    <row r="8688" spans="2:8" ht="19.5" hidden="1" customHeight="1">
      <c r="B8688" s="2">
        <f>B8683+1</f>
        <v>43368</v>
      </c>
      <c r="C8688" s="34">
        <v>0.39583333333333331</v>
      </c>
      <c r="D8688" s="83">
        <v>11.854687500000001</v>
      </c>
      <c r="E8688" s="87">
        <v>11.879687499999999</v>
      </c>
      <c r="F8688" s="87">
        <v>11.9046875</v>
      </c>
      <c r="H8688" s="74"/>
    </row>
    <row r="8689" spans="2:8" ht="19.5" hidden="1" customHeight="1">
      <c r="B8689" s="2"/>
      <c r="C8689" s="34">
        <v>0.52083333333333337</v>
      </c>
      <c r="D8689" s="83">
        <v>11.912187499999998</v>
      </c>
      <c r="E8689" s="87">
        <v>11.9371875</v>
      </c>
      <c r="F8689" s="87">
        <v>11.962187500000001</v>
      </c>
      <c r="H8689" s="74"/>
    </row>
    <row r="8690" spans="2:8" ht="19.5" hidden="1" customHeight="1">
      <c r="B8690" s="62"/>
      <c r="C8690" s="57">
        <v>0.64583333333333337</v>
      </c>
      <c r="D8690" s="88">
        <v>11.923124999999999</v>
      </c>
      <c r="E8690" s="97">
        <v>11.948124999999997</v>
      </c>
      <c r="F8690" s="97">
        <v>11.973124999999998</v>
      </c>
      <c r="H8690" s="74"/>
    </row>
    <row r="8691" spans="2:8" ht="19.5" hidden="1" customHeight="1" thickBot="1">
      <c r="B8691" s="66"/>
      <c r="C8691" s="67"/>
      <c r="D8691" s="26">
        <f>AVERAGE(D8687:D8690)</f>
        <v>11.896666666666667</v>
      </c>
      <c r="E8691" s="100">
        <f>AVERAGE(E8687:E8690)</f>
        <v>11.921666666666667</v>
      </c>
      <c r="F8691" s="26">
        <f>AVERAGE(F8687:F8690)</f>
        <v>11.946666666666665</v>
      </c>
      <c r="H8691" s="74"/>
    </row>
    <row r="8692" spans="2:8" ht="19.5" hidden="1" customHeight="1" thickTop="1">
      <c r="B8692" s="86"/>
      <c r="C8692" s="29"/>
      <c r="D8692" s="31"/>
      <c r="E8692" s="61"/>
      <c r="F8692" s="30"/>
      <c r="H8692" s="74"/>
    </row>
    <row r="8693" spans="2:8" ht="19.5" hidden="1" customHeight="1">
      <c r="B8693" s="2">
        <f>B8688+1</f>
        <v>43369</v>
      </c>
      <c r="C8693" s="34">
        <v>0.39583333333333331</v>
      </c>
      <c r="D8693" s="83">
        <v>11.937812499999998</v>
      </c>
      <c r="E8693" s="87">
        <v>11.9628125</v>
      </c>
      <c r="F8693" s="87">
        <v>11.987812500000002</v>
      </c>
      <c r="H8693" s="74"/>
    </row>
    <row r="8694" spans="2:8" ht="19.5" hidden="1" customHeight="1">
      <c r="B8694" s="2"/>
      <c r="C8694" s="34">
        <v>0.52083333333333337</v>
      </c>
      <c r="D8694" s="83">
        <v>11.979062499999998</v>
      </c>
      <c r="E8694" s="87">
        <v>12.0040625</v>
      </c>
      <c r="F8694" s="87">
        <v>12.029062500000002</v>
      </c>
      <c r="H8694" s="74"/>
    </row>
    <row r="8695" spans="2:8" ht="19.5" hidden="1" customHeight="1">
      <c r="B8695" s="62"/>
      <c r="C8695" s="57">
        <v>0.64583333333333337</v>
      </c>
      <c r="D8695" s="88">
        <v>12.012187500000001</v>
      </c>
      <c r="E8695" s="97">
        <v>12.037187500000002</v>
      </c>
      <c r="F8695" s="97">
        <v>12.062187500000002</v>
      </c>
      <c r="H8695" s="74"/>
    </row>
    <row r="8696" spans="2:8" ht="19.5" hidden="1" customHeight="1" thickBot="1">
      <c r="B8696" s="66"/>
      <c r="C8696" s="67"/>
      <c r="D8696" s="26">
        <f>AVERAGE(D8692:D8695)</f>
        <v>11.976354166666667</v>
      </c>
      <c r="E8696" s="100">
        <f>AVERAGE(E8692:E8695)</f>
        <v>12.001354166666667</v>
      </c>
      <c r="F8696" s="26">
        <f>AVERAGE(F8692:F8695)</f>
        <v>12.026354166666669</v>
      </c>
      <c r="H8696" s="74"/>
    </row>
    <row r="8697" spans="2:8" ht="19.5" hidden="1" customHeight="1" thickTop="1">
      <c r="B8697" s="86"/>
      <c r="C8697" s="29"/>
      <c r="D8697" s="31"/>
      <c r="E8697" s="61"/>
      <c r="F8697" s="30"/>
      <c r="H8697" s="74"/>
    </row>
    <row r="8698" spans="2:8" ht="19.5" hidden="1" customHeight="1">
      <c r="B8698" s="2">
        <f>B8693+1</f>
        <v>43370</v>
      </c>
      <c r="C8698" s="34">
        <v>0.39583333333333331</v>
      </c>
      <c r="D8698" s="83">
        <v>12.042187500000002</v>
      </c>
      <c r="E8698" s="87">
        <v>12.067187500000001</v>
      </c>
      <c r="F8698" s="87">
        <v>12.0921875</v>
      </c>
      <c r="H8698" s="74"/>
    </row>
    <row r="8699" spans="2:8" ht="19.5" hidden="1" customHeight="1">
      <c r="B8699" s="2"/>
      <c r="C8699" s="34">
        <v>0.52083333333333337</v>
      </c>
      <c r="D8699" s="83">
        <v>12.092812499999999</v>
      </c>
      <c r="E8699" s="87">
        <v>12.117812499999999</v>
      </c>
      <c r="F8699" s="87">
        <v>12.142812500000002</v>
      </c>
      <c r="H8699" s="74"/>
    </row>
    <row r="8700" spans="2:8" ht="19.5" hidden="1" customHeight="1">
      <c r="B8700" s="62"/>
      <c r="C8700" s="57">
        <v>0.64583333333333337</v>
      </c>
      <c r="D8700" s="88">
        <v>12.1403125</v>
      </c>
      <c r="E8700" s="97">
        <v>12.165312499999999</v>
      </c>
      <c r="F8700" s="97">
        <v>12.190312499999999</v>
      </c>
      <c r="H8700" s="74"/>
    </row>
    <row r="8701" spans="2:8" ht="19.5" hidden="1" customHeight="1" thickBot="1">
      <c r="B8701" s="66"/>
      <c r="C8701" s="67"/>
      <c r="D8701" s="26">
        <f>AVERAGE(D8697:D8700)</f>
        <v>12.091770833333333</v>
      </c>
      <c r="E8701" s="100">
        <f>AVERAGE(E8697:E8700)</f>
        <v>12.116770833333334</v>
      </c>
      <c r="F8701" s="26">
        <f>AVERAGE(F8697:F8700)</f>
        <v>12.141770833333332</v>
      </c>
      <c r="H8701" s="74"/>
    </row>
    <row r="8702" spans="2:8" ht="19.5" hidden="1" customHeight="1" thickTop="1">
      <c r="B8702" s="86"/>
      <c r="C8702" s="29"/>
      <c r="D8702" s="31"/>
      <c r="E8702" s="61"/>
      <c r="F8702" s="30"/>
      <c r="H8702" s="74"/>
    </row>
    <row r="8703" spans="2:8" ht="19.5" hidden="1" customHeight="1">
      <c r="B8703" s="2">
        <f>B8698+1</f>
        <v>43371</v>
      </c>
      <c r="C8703" s="34">
        <v>0.39583333333333331</v>
      </c>
      <c r="D8703" s="83">
        <v>12.200312499999997</v>
      </c>
      <c r="E8703" s="87">
        <v>12.225312499999998</v>
      </c>
      <c r="F8703" s="87">
        <v>12.2503125</v>
      </c>
      <c r="H8703" s="74"/>
    </row>
    <row r="8704" spans="2:8" ht="19.5" hidden="1" customHeight="1">
      <c r="B8704" s="2"/>
      <c r="C8704" s="34">
        <v>0.52083333333333337</v>
      </c>
      <c r="D8704" s="83">
        <v>12.2671875</v>
      </c>
      <c r="E8704" s="87">
        <v>12.292187500000001</v>
      </c>
      <c r="F8704" s="87">
        <v>12.317187499999999</v>
      </c>
      <c r="H8704" s="74"/>
    </row>
    <row r="8705" spans="2:8" ht="19.5" hidden="1" customHeight="1">
      <c r="B8705" s="62"/>
      <c r="C8705" s="57">
        <v>0.64583333333333337</v>
      </c>
      <c r="D8705" s="88">
        <v>12.323749999999999</v>
      </c>
      <c r="E8705" s="97">
        <v>12.348749999999999</v>
      </c>
      <c r="F8705" s="97">
        <v>12.373750000000001</v>
      </c>
      <c r="H8705" s="74"/>
    </row>
    <row r="8706" spans="2:8" ht="19.5" hidden="1" customHeight="1" thickBot="1">
      <c r="B8706" s="66"/>
      <c r="C8706" s="67"/>
      <c r="D8706" s="26">
        <f>AVERAGE(D8702:D8705)</f>
        <v>12.26375</v>
      </c>
      <c r="E8706" s="100">
        <f>AVERAGE(E8702:E8705)</f>
        <v>12.288749999999999</v>
      </c>
      <c r="F8706" s="26">
        <f>AVERAGE(F8702:F8705)</f>
        <v>12.313749999999999</v>
      </c>
      <c r="H8706" s="74"/>
    </row>
    <row r="8707" spans="2:8" ht="19.5" hidden="1" customHeight="1" thickTop="1">
      <c r="B8707" s="86"/>
      <c r="C8707" s="29"/>
      <c r="D8707" s="31"/>
      <c r="E8707" s="61"/>
      <c r="F8707" s="30"/>
      <c r="H8707" s="74"/>
    </row>
    <row r="8708" spans="2:8" ht="19.5" hidden="1" customHeight="1">
      <c r="B8708" s="2">
        <f>B8703+3</f>
        <v>43374</v>
      </c>
      <c r="C8708" s="34">
        <v>0.39583333333333331</v>
      </c>
      <c r="D8708" s="83">
        <v>12.361333333333336</v>
      </c>
      <c r="E8708" s="87">
        <v>12.386333333333337</v>
      </c>
      <c r="F8708" s="87">
        <v>12.411333333333335</v>
      </c>
      <c r="H8708" s="74"/>
    </row>
    <row r="8709" spans="2:8" ht="19.5" hidden="1" customHeight="1">
      <c r="B8709" s="2"/>
      <c r="C8709" s="34">
        <v>0.52083333333333337</v>
      </c>
      <c r="D8709" s="83">
        <v>12.390333333333334</v>
      </c>
      <c r="E8709" s="87">
        <v>12.415333333333333</v>
      </c>
      <c r="F8709" s="87">
        <v>12.440333333333333</v>
      </c>
      <c r="H8709" s="74"/>
    </row>
    <row r="8710" spans="2:8" ht="19.5" hidden="1" customHeight="1">
      <c r="B8710" s="62"/>
      <c r="C8710" s="57">
        <v>0.64583333333333337</v>
      </c>
      <c r="D8710" s="88">
        <v>12.46</v>
      </c>
      <c r="E8710" s="97">
        <v>12.484999999999999</v>
      </c>
      <c r="F8710" s="97">
        <v>12.51</v>
      </c>
      <c r="H8710" s="74"/>
    </row>
    <row r="8711" spans="2:8" ht="19.5" hidden="1" customHeight="1" thickBot="1">
      <c r="B8711" s="66"/>
      <c r="C8711" s="67"/>
      <c r="D8711" s="26">
        <f>AVERAGE(D8707:D8710)</f>
        <v>12.403888888888892</v>
      </c>
      <c r="E8711" s="100">
        <f>AVERAGE(E8707:E8710)</f>
        <v>12.42888888888889</v>
      </c>
      <c r="F8711" s="26">
        <f>AVERAGE(F8707:F8710)</f>
        <v>12.453888888888889</v>
      </c>
      <c r="H8711" s="74"/>
    </row>
    <row r="8712" spans="2:8" ht="19.5" hidden="1" customHeight="1" thickTop="1">
      <c r="B8712" s="86"/>
      <c r="C8712" s="29"/>
      <c r="D8712" s="31"/>
      <c r="E8712" s="61"/>
      <c r="F8712" s="30"/>
      <c r="H8712" s="74"/>
    </row>
    <row r="8713" spans="2:8" ht="19.5" hidden="1" customHeight="1">
      <c r="B8713" s="2">
        <f>B8708+1</f>
        <v>43375</v>
      </c>
      <c r="C8713" s="34">
        <v>0.39583333333333331</v>
      </c>
      <c r="D8713" s="83">
        <v>12.577187499999999</v>
      </c>
      <c r="E8713" s="87">
        <v>12.60209375</v>
      </c>
      <c r="F8713" s="87">
        <v>12.627000000000001</v>
      </c>
      <c r="H8713" s="74"/>
    </row>
    <row r="8714" spans="2:8" ht="19.5" hidden="1" customHeight="1">
      <c r="B8714" s="2"/>
      <c r="C8714" s="34">
        <v>0.52083333333333337</v>
      </c>
      <c r="D8714" s="83">
        <v>12.07</v>
      </c>
      <c r="E8714" s="87">
        <v>12.095000000000001</v>
      </c>
      <c r="F8714" s="87">
        <v>12.120000000000001</v>
      </c>
      <c r="H8714" s="74"/>
    </row>
    <row r="8715" spans="2:8" ht="19.5" hidden="1" customHeight="1">
      <c r="B8715" s="62"/>
      <c r="C8715" s="57">
        <v>0.64583333333333337</v>
      </c>
      <c r="D8715" s="88">
        <v>11.91375</v>
      </c>
      <c r="E8715" s="97">
        <v>11.938749999999999</v>
      </c>
      <c r="F8715" s="97">
        <v>11.963749999999999</v>
      </c>
      <c r="H8715" s="74"/>
    </row>
    <row r="8716" spans="2:8" ht="19.5" hidden="1" customHeight="1" thickBot="1">
      <c r="B8716" s="66"/>
      <c r="C8716" s="67"/>
      <c r="D8716" s="26">
        <f>AVERAGE(D8712:D8715)</f>
        <v>12.186979166666667</v>
      </c>
      <c r="E8716" s="100">
        <f>AVERAGE(E8712:E8715)</f>
        <v>12.211947916666666</v>
      </c>
      <c r="F8716" s="26">
        <f>AVERAGE(F8712:F8715)</f>
        <v>12.236916666666666</v>
      </c>
      <c r="H8716" s="74"/>
    </row>
    <row r="8717" spans="2:8" ht="19.5" hidden="1" customHeight="1" thickTop="1">
      <c r="B8717" s="86"/>
      <c r="C8717" s="29"/>
      <c r="D8717" s="31"/>
      <c r="E8717" s="61"/>
      <c r="F8717" s="30"/>
      <c r="H8717" s="74"/>
    </row>
    <row r="8718" spans="2:8" ht="19.5" hidden="1" customHeight="1">
      <c r="B8718" s="2">
        <f>B8713+1</f>
        <v>43376</v>
      </c>
      <c r="C8718" s="34">
        <v>0.39583333333333331</v>
      </c>
      <c r="D8718" s="83">
        <v>11.814687500000003</v>
      </c>
      <c r="E8718" s="87">
        <v>11.8396875</v>
      </c>
      <c r="F8718" s="87">
        <v>11.864687499999997</v>
      </c>
      <c r="H8718" s="74"/>
    </row>
    <row r="8719" spans="2:8" ht="19.5" hidden="1" customHeight="1">
      <c r="B8719" s="2"/>
      <c r="C8719" s="34">
        <v>0.52083333333333337</v>
      </c>
      <c r="D8719" s="83">
        <v>11.602812500000001</v>
      </c>
      <c r="E8719" s="87">
        <v>11.627812499999999</v>
      </c>
      <c r="F8719" s="87">
        <v>11.652812499999998</v>
      </c>
      <c r="H8719" s="74"/>
    </row>
    <row r="8720" spans="2:8" ht="19.5" hidden="1" customHeight="1">
      <c r="B8720" s="62"/>
      <c r="C8720" s="57">
        <v>0.64583333333333337</v>
      </c>
      <c r="D8720" s="88">
        <v>11.523125</v>
      </c>
      <c r="E8720" s="97">
        <v>11.548124999999999</v>
      </c>
      <c r="F8720" s="97">
        <v>11.573124999999997</v>
      </c>
      <c r="H8720" s="74"/>
    </row>
    <row r="8721" spans="2:8" ht="19.5" hidden="1" customHeight="1" thickBot="1">
      <c r="B8721" s="66"/>
      <c r="C8721" s="67"/>
      <c r="D8721" s="26">
        <f>AVERAGE(D8717:D8720)</f>
        <v>11.646875000000001</v>
      </c>
      <c r="E8721" s="100">
        <f>AVERAGE(E8717:E8720)</f>
        <v>11.671875</v>
      </c>
      <c r="F8721" s="26">
        <f>AVERAGE(F8717:F8720)</f>
        <v>11.696874999999997</v>
      </c>
      <c r="H8721" s="74"/>
    </row>
    <row r="8722" spans="2:8" ht="19.5" hidden="1" customHeight="1" thickTop="1">
      <c r="B8722" s="86"/>
      <c r="C8722" s="29"/>
      <c r="D8722" s="31"/>
      <c r="E8722" s="61"/>
      <c r="F8722" s="30"/>
      <c r="H8722" s="74"/>
    </row>
    <row r="8723" spans="2:8" ht="19.5" hidden="1" customHeight="1">
      <c r="B8723" s="2">
        <f>B8718+1</f>
        <v>43377</v>
      </c>
      <c r="C8723" s="34">
        <v>0.39583333333333331</v>
      </c>
      <c r="D8723" s="83">
        <v>11.467500000000001</v>
      </c>
      <c r="E8723" s="87">
        <v>11.4925</v>
      </c>
      <c r="F8723" s="87">
        <v>11.5175</v>
      </c>
      <c r="H8723" s="74"/>
    </row>
    <row r="8724" spans="2:8" ht="19.5" hidden="1" customHeight="1">
      <c r="B8724" s="2"/>
      <c r="C8724" s="34">
        <v>0.52083333333333337</v>
      </c>
      <c r="D8724" s="83">
        <v>11.3378125</v>
      </c>
      <c r="E8724" s="87">
        <v>11.3628125</v>
      </c>
      <c r="F8724" s="87">
        <v>11.387812500000003</v>
      </c>
      <c r="H8724" s="74"/>
    </row>
    <row r="8725" spans="2:8" ht="19.5" hidden="1" customHeight="1">
      <c r="B8725" s="62"/>
      <c r="C8725" s="57">
        <v>0.64583333333333337</v>
      </c>
      <c r="D8725" s="88">
        <v>11.432499999999999</v>
      </c>
      <c r="E8725" s="97">
        <v>11.4575</v>
      </c>
      <c r="F8725" s="97">
        <v>11.4825</v>
      </c>
      <c r="H8725" s="74"/>
    </row>
    <row r="8726" spans="2:8" ht="19.5" hidden="1" customHeight="1" thickBot="1">
      <c r="B8726" s="66"/>
      <c r="C8726" s="67"/>
      <c r="D8726" s="26">
        <f>AVERAGE(D8722:D8725)</f>
        <v>11.412604166666666</v>
      </c>
      <c r="E8726" s="100">
        <f>AVERAGE(E8722:E8725)</f>
        <v>11.437604166666667</v>
      </c>
      <c r="F8726" s="26">
        <f>AVERAGE(F8722:F8725)</f>
        <v>11.462604166666667</v>
      </c>
      <c r="H8726" s="74"/>
    </row>
    <row r="8727" spans="2:8" ht="19.5" hidden="1" customHeight="1" thickTop="1">
      <c r="B8727" s="86"/>
      <c r="C8727" s="29"/>
      <c r="D8727" s="31"/>
      <c r="E8727" s="61"/>
      <c r="F8727" s="30"/>
      <c r="H8727" s="74"/>
    </row>
    <row r="8728" spans="2:8" ht="19.5" hidden="1" customHeight="1">
      <c r="B8728" s="2">
        <f>B8723+1</f>
        <v>43378</v>
      </c>
      <c r="C8728" s="34">
        <v>0.39583333333333331</v>
      </c>
      <c r="D8728" s="83">
        <v>11.452187499999997</v>
      </c>
      <c r="E8728" s="87">
        <v>11.477187499999999</v>
      </c>
      <c r="F8728" s="87">
        <v>11.5021875</v>
      </c>
      <c r="H8728" s="74"/>
    </row>
    <row r="8729" spans="2:8" ht="19.5" hidden="1" customHeight="1">
      <c r="B8729" s="2"/>
      <c r="C8729" s="34">
        <v>0.52083333333333337</v>
      </c>
      <c r="D8729" s="83">
        <v>11.555937500000001</v>
      </c>
      <c r="E8729" s="87">
        <v>11.580937500000001</v>
      </c>
      <c r="F8729" s="87">
        <v>11.6059375</v>
      </c>
      <c r="H8729" s="74"/>
    </row>
    <row r="8730" spans="2:8" ht="19.5" hidden="1" customHeight="1">
      <c r="B8730" s="62"/>
      <c r="C8730" s="57">
        <v>0.64583333333333337</v>
      </c>
      <c r="D8730" s="88">
        <v>11.67625</v>
      </c>
      <c r="E8730" s="97">
        <v>11.70125</v>
      </c>
      <c r="F8730" s="97">
        <v>11.72625</v>
      </c>
      <c r="H8730" s="74"/>
    </row>
    <row r="8731" spans="2:8" ht="19.5" hidden="1" customHeight="1" thickBot="1">
      <c r="B8731" s="66"/>
      <c r="C8731" s="67"/>
      <c r="D8731" s="26">
        <f>AVERAGE(D8727:D8730)</f>
        <v>11.561458333333334</v>
      </c>
      <c r="E8731" s="100">
        <f>AVERAGE(E8727:E8730)</f>
        <v>11.586458333333333</v>
      </c>
      <c r="F8731" s="26">
        <f>AVERAGE(F8727:F8730)</f>
        <v>11.611458333333333</v>
      </c>
      <c r="H8731" s="74"/>
    </row>
    <row r="8732" spans="2:8" ht="19.5" hidden="1" customHeight="1" thickTop="1">
      <c r="B8732" s="86"/>
      <c r="C8732" s="29"/>
      <c r="D8732" s="31"/>
      <c r="E8732" s="61"/>
      <c r="F8732" s="30"/>
      <c r="H8732" s="74"/>
    </row>
    <row r="8733" spans="2:8" ht="19.5" hidden="1" customHeight="1">
      <c r="B8733" s="2">
        <f>B8728+3</f>
        <v>43381</v>
      </c>
      <c r="C8733" s="34">
        <v>0.39583333333333331</v>
      </c>
      <c r="D8733" s="83">
        <v>11.783124999999998</v>
      </c>
      <c r="E8733" s="87">
        <v>11.808125</v>
      </c>
      <c r="F8733" s="87">
        <v>11.833125000000001</v>
      </c>
      <c r="H8733" s="74"/>
    </row>
    <row r="8734" spans="2:8" ht="19.5" hidden="1" customHeight="1">
      <c r="B8734" s="2"/>
      <c r="C8734" s="34">
        <v>0.52083333333333337</v>
      </c>
      <c r="D8734" s="83">
        <v>12.118749999999999</v>
      </c>
      <c r="E8734" s="87">
        <v>12.143750000000001</v>
      </c>
      <c r="F8734" s="87">
        <v>12.168750000000001</v>
      </c>
      <c r="H8734" s="74"/>
    </row>
    <row r="8735" spans="2:8" ht="19.5" hidden="1" customHeight="1">
      <c r="B8735" s="62"/>
      <c r="C8735" s="57">
        <v>0.64583333333333337</v>
      </c>
      <c r="D8735" s="88">
        <v>12.201875000000001</v>
      </c>
      <c r="E8735" s="97">
        <v>12.226875000000001</v>
      </c>
      <c r="F8735" s="97">
        <v>12.251875000000002</v>
      </c>
      <c r="H8735" s="74"/>
    </row>
    <row r="8736" spans="2:8" ht="19.5" hidden="1" customHeight="1" thickBot="1">
      <c r="B8736" s="66"/>
      <c r="C8736" s="67"/>
      <c r="D8736" s="26">
        <f>AVERAGE(D8732:D8735)</f>
        <v>12.034583333333332</v>
      </c>
      <c r="E8736" s="100">
        <f>AVERAGE(E8732:E8735)</f>
        <v>12.059583333333334</v>
      </c>
      <c r="F8736" s="26">
        <f>AVERAGE(F8732:F8735)</f>
        <v>12.084583333333335</v>
      </c>
      <c r="H8736" s="74"/>
    </row>
    <row r="8737" spans="2:8" ht="19.5" hidden="1" customHeight="1" thickTop="1">
      <c r="B8737" s="86"/>
      <c r="C8737" s="29"/>
      <c r="D8737" s="31"/>
      <c r="E8737" s="61"/>
      <c r="F8737" s="30"/>
      <c r="H8737" s="74"/>
    </row>
    <row r="8738" spans="2:8" ht="19.5" hidden="1" customHeight="1">
      <c r="B8738" s="2">
        <f>B8733+1</f>
        <v>43382</v>
      </c>
      <c r="C8738" s="34">
        <v>0.39583333333333331</v>
      </c>
      <c r="D8738" s="83">
        <v>12.231874999999999</v>
      </c>
      <c r="E8738" s="87">
        <v>12.256874999999999</v>
      </c>
      <c r="F8738" s="87">
        <v>12.281874999999999</v>
      </c>
      <c r="H8738" s="74"/>
    </row>
    <row r="8739" spans="2:8" ht="19.5" hidden="1" customHeight="1">
      <c r="B8739" s="2"/>
      <c r="C8739" s="34">
        <v>0.52083333333333337</v>
      </c>
      <c r="D8739" s="83">
        <v>12.4203125</v>
      </c>
      <c r="E8739" s="87">
        <v>12.4453125</v>
      </c>
      <c r="F8739" s="87">
        <v>12.470312500000002</v>
      </c>
      <c r="H8739" s="74"/>
    </row>
    <row r="8740" spans="2:8" ht="19.5" hidden="1" customHeight="1">
      <c r="B8740" s="62"/>
      <c r="C8740" s="57">
        <v>0.64583333333333337</v>
      </c>
      <c r="D8740" s="88">
        <v>12.3515625</v>
      </c>
      <c r="E8740" s="97">
        <v>12.376562499999999</v>
      </c>
      <c r="F8740" s="97">
        <v>12.401562499999999</v>
      </c>
      <c r="H8740" s="74"/>
    </row>
    <row r="8741" spans="2:8" ht="19.5" hidden="1" customHeight="1" thickBot="1">
      <c r="B8741" s="66"/>
      <c r="C8741" s="67"/>
      <c r="D8741" s="26">
        <f>AVERAGE(D8737:D8740)</f>
        <v>12.334583333333333</v>
      </c>
      <c r="E8741" s="100">
        <f>AVERAGE(E8737:E8740)</f>
        <v>12.359583333333333</v>
      </c>
      <c r="F8741" s="26">
        <f>AVERAGE(F8737:F8740)</f>
        <v>12.384583333333333</v>
      </c>
      <c r="H8741" s="74"/>
    </row>
    <row r="8742" spans="2:8" ht="19.5" hidden="1" customHeight="1" thickTop="1">
      <c r="B8742" s="2"/>
      <c r="C8742" s="34"/>
      <c r="D8742" s="31"/>
      <c r="E8742" s="69"/>
      <c r="F8742" s="69"/>
      <c r="H8742" s="74"/>
    </row>
    <row r="8743" spans="2:8" ht="19.5" hidden="1" customHeight="1">
      <c r="B8743" s="2">
        <f>B8738+1</f>
        <v>43383</v>
      </c>
      <c r="C8743" s="34">
        <v>0.39583333333333331</v>
      </c>
      <c r="D8743" s="83">
        <v>12.3775</v>
      </c>
      <c r="E8743" s="87">
        <v>12.4025</v>
      </c>
      <c r="F8743" s="87">
        <v>12.4275</v>
      </c>
      <c r="H8743" s="74"/>
    </row>
    <row r="8744" spans="2:8" ht="19.5" hidden="1" customHeight="1">
      <c r="B8744" s="2"/>
      <c r="C8744" s="34">
        <v>0.52083333333333337</v>
      </c>
      <c r="D8744" s="83">
        <v>12.250624999999999</v>
      </c>
      <c r="E8744" s="87">
        <v>12.275625</v>
      </c>
      <c r="F8744" s="87">
        <v>12.300625</v>
      </c>
      <c r="H8744" s="74"/>
    </row>
    <row r="8745" spans="2:8" ht="19.5" hidden="1" customHeight="1">
      <c r="B8745" s="62"/>
      <c r="C8745" s="57">
        <v>0.64583333333333337</v>
      </c>
      <c r="D8745" s="88">
        <v>12.215624999999998</v>
      </c>
      <c r="E8745" s="97">
        <v>12.240624999999998</v>
      </c>
      <c r="F8745" s="97">
        <v>12.265625</v>
      </c>
      <c r="H8745" s="74"/>
    </row>
    <row r="8746" spans="2:8" ht="19.5" hidden="1" customHeight="1" thickBot="1">
      <c r="B8746" s="66"/>
      <c r="C8746" s="67"/>
      <c r="D8746" s="26">
        <f>AVERAGE(D8743:D8745)</f>
        <v>12.281249999999998</v>
      </c>
      <c r="E8746" s="26">
        <f t="shared" ref="E8746:F8746" si="0">AVERAGE(E8743:E8745)</f>
        <v>12.30625</v>
      </c>
      <c r="F8746" s="26">
        <f t="shared" si="0"/>
        <v>12.331249999999999</v>
      </c>
      <c r="H8746" s="74"/>
    </row>
    <row r="8747" spans="2:8" ht="19.5" hidden="1" customHeight="1" thickTop="1">
      <c r="B8747" s="2"/>
      <c r="C8747" s="34"/>
      <c r="D8747" s="31"/>
      <c r="E8747" s="69"/>
      <c r="F8747" s="69"/>
      <c r="H8747" s="74"/>
    </row>
    <row r="8748" spans="2:8" ht="19.5" hidden="1" customHeight="1">
      <c r="B8748" s="2">
        <f>B8743+1</f>
        <v>43384</v>
      </c>
      <c r="C8748" s="34">
        <v>0.39583333333333331</v>
      </c>
      <c r="D8748" s="83">
        <v>12.204062499999997</v>
      </c>
      <c r="E8748" s="87">
        <v>12.229062499999998</v>
      </c>
      <c r="F8748" s="87">
        <v>12.254062499999998</v>
      </c>
      <c r="H8748" s="74"/>
    </row>
    <row r="8749" spans="2:8" ht="19.5" hidden="1" customHeight="1">
      <c r="B8749" s="2"/>
      <c r="C8749" s="34">
        <v>0.52083333333333337</v>
      </c>
      <c r="D8749" s="83">
        <v>12.240937499999999</v>
      </c>
      <c r="E8749" s="87">
        <v>12.2659375</v>
      </c>
      <c r="F8749" s="87">
        <v>12.290937500000002</v>
      </c>
      <c r="H8749" s="74"/>
    </row>
    <row r="8750" spans="2:8" ht="19.5" hidden="1" customHeight="1">
      <c r="B8750" s="62"/>
      <c r="C8750" s="57">
        <v>0.64583333333333337</v>
      </c>
      <c r="D8750" s="88">
        <v>12.2496875</v>
      </c>
      <c r="E8750" s="97">
        <v>12.274687500000001</v>
      </c>
      <c r="F8750" s="97">
        <v>12.299687500000001</v>
      </c>
      <c r="H8750" s="74"/>
    </row>
    <row r="8751" spans="2:8" ht="19.5" hidden="1" customHeight="1" thickBot="1">
      <c r="B8751" s="66"/>
      <c r="C8751" s="67"/>
      <c r="D8751" s="26">
        <f>AVERAGE(D8748:D8750)</f>
        <v>12.231562500000001</v>
      </c>
      <c r="E8751" s="26">
        <f t="shared" ref="E8751:F8751" si="1">AVERAGE(E8748:E8750)</f>
        <v>12.256562499999999</v>
      </c>
      <c r="F8751" s="26">
        <f t="shared" si="1"/>
        <v>12.281562500000001</v>
      </c>
      <c r="H8751" s="74"/>
    </row>
    <row r="8752" spans="2:8" ht="19.5" hidden="1" customHeight="1" thickTop="1">
      <c r="B8752" s="2"/>
      <c r="C8752" s="34"/>
      <c r="D8752" s="31"/>
      <c r="E8752" s="69"/>
      <c r="F8752" s="69"/>
      <c r="H8752" s="74"/>
    </row>
    <row r="8753" spans="2:8" ht="19.5" hidden="1" customHeight="1">
      <c r="B8753" s="2">
        <f>B8748+1</f>
        <v>43385</v>
      </c>
      <c r="C8753" s="34">
        <v>0.39583333333333331</v>
      </c>
      <c r="D8753" s="83">
        <v>12.2790625</v>
      </c>
      <c r="E8753" s="87">
        <v>12.304062500000001</v>
      </c>
      <c r="F8753" s="87">
        <v>12.329062499999999</v>
      </c>
      <c r="H8753" s="74"/>
    </row>
    <row r="8754" spans="2:8" ht="19.5" hidden="1" customHeight="1">
      <c r="B8754" s="2"/>
      <c r="C8754" s="34">
        <v>0.52083333333333337</v>
      </c>
      <c r="D8754" s="83">
        <v>12.18</v>
      </c>
      <c r="E8754" s="87">
        <v>12.205</v>
      </c>
      <c r="F8754" s="87">
        <v>12.23</v>
      </c>
      <c r="H8754" s="74"/>
    </row>
    <row r="8755" spans="2:8" ht="19.5" hidden="1" customHeight="1">
      <c r="B8755" s="62"/>
      <c r="C8755" s="57">
        <v>0.64583333333333337</v>
      </c>
      <c r="D8755" s="88">
        <v>12.18</v>
      </c>
      <c r="E8755" s="97">
        <v>12.204999999999998</v>
      </c>
      <c r="F8755" s="97">
        <v>12.229999999999997</v>
      </c>
      <c r="H8755" s="74"/>
    </row>
    <row r="8756" spans="2:8" ht="19.5" hidden="1" customHeight="1" thickBot="1">
      <c r="B8756" s="66"/>
      <c r="C8756" s="67"/>
      <c r="D8756" s="26">
        <f>AVERAGE(D8753:D8755)</f>
        <v>12.213020833333333</v>
      </c>
      <c r="E8756" s="26">
        <f t="shared" ref="E8756:F8756" si="2">AVERAGE(E8753:E8755)</f>
        <v>12.238020833333332</v>
      </c>
      <c r="F8756" s="26">
        <f t="shared" si="2"/>
        <v>12.263020833333334</v>
      </c>
      <c r="H8756" s="74"/>
    </row>
    <row r="8757" spans="2:8" ht="19.5" hidden="1" customHeight="1" thickTop="1">
      <c r="B8757" s="2"/>
      <c r="C8757" s="34"/>
      <c r="D8757" s="31"/>
      <c r="E8757" s="69"/>
      <c r="F8757" s="69"/>
      <c r="H8757" s="74"/>
    </row>
    <row r="8758" spans="2:8" ht="19.5" hidden="1" customHeight="1">
      <c r="B8758" s="2">
        <f>B8753+3</f>
        <v>43388</v>
      </c>
      <c r="C8758" s="34">
        <v>0.39583333333333331</v>
      </c>
      <c r="D8758" s="83">
        <v>12.1815625</v>
      </c>
      <c r="E8758" s="87">
        <v>12.2065625</v>
      </c>
      <c r="F8758" s="87">
        <v>12.231562499999999</v>
      </c>
      <c r="H8758" s="74"/>
    </row>
    <row r="8759" spans="2:8" ht="19.5" hidden="1" customHeight="1">
      <c r="B8759" s="2"/>
      <c r="C8759" s="34">
        <v>0.52083333333333337</v>
      </c>
      <c r="D8759" s="83">
        <v>12.19375</v>
      </c>
      <c r="E8759" s="87">
        <v>12.21875</v>
      </c>
      <c r="F8759" s="87">
        <v>12.24375</v>
      </c>
      <c r="H8759" s="74"/>
    </row>
    <row r="8760" spans="2:8" ht="19.5" hidden="1" customHeight="1">
      <c r="B8760" s="62"/>
      <c r="C8760" s="57">
        <v>0.64583333333333337</v>
      </c>
      <c r="D8760" s="88">
        <v>12.196874999999997</v>
      </c>
      <c r="E8760" s="97">
        <v>12.221874999999997</v>
      </c>
      <c r="F8760" s="97">
        <v>12.246874999999999</v>
      </c>
      <c r="H8760" s="74"/>
    </row>
    <row r="8761" spans="2:8" ht="19.5" hidden="1" customHeight="1" thickBot="1">
      <c r="B8761" s="66"/>
      <c r="C8761" s="67"/>
      <c r="D8761" s="26">
        <f>AVERAGE(D8758:D8760)</f>
        <v>12.190729166666666</v>
      </c>
      <c r="E8761" s="26">
        <f t="shared" ref="E8761:F8761" si="3">AVERAGE(E8758:E8760)</f>
        <v>12.215729166666668</v>
      </c>
      <c r="F8761" s="26">
        <f t="shared" si="3"/>
        <v>12.240729166666668</v>
      </c>
      <c r="H8761" s="74"/>
    </row>
    <row r="8762" spans="2:8" ht="19.5" hidden="1" customHeight="1" thickTop="1">
      <c r="B8762" s="2"/>
      <c r="C8762" s="34"/>
      <c r="D8762" s="31"/>
      <c r="E8762" s="69"/>
      <c r="F8762" s="69"/>
      <c r="H8762" s="74"/>
    </row>
    <row r="8763" spans="2:8" ht="19.5" hidden="1" customHeight="1">
      <c r="B8763" s="2">
        <f>B8758+1</f>
        <v>43389</v>
      </c>
      <c r="C8763" s="34">
        <v>0.39583333333333331</v>
      </c>
      <c r="D8763" s="83">
        <v>12.182812499999999</v>
      </c>
      <c r="E8763" s="87">
        <v>12.207812499999999</v>
      </c>
      <c r="F8763" s="87">
        <v>12.2328125</v>
      </c>
      <c r="H8763" s="74"/>
    </row>
    <row r="8764" spans="2:8" ht="19.5" hidden="1" customHeight="1">
      <c r="B8764" s="2"/>
      <c r="C8764" s="34">
        <v>0.52083333333333337</v>
      </c>
      <c r="D8764" s="83">
        <v>12.127500000000001</v>
      </c>
      <c r="E8764" s="87">
        <v>12.1525</v>
      </c>
      <c r="F8764" s="87">
        <v>12.1775</v>
      </c>
      <c r="H8764" s="74"/>
    </row>
    <row r="8765" spans="2:8" ht="19.5" hidden="1" customHeight="1">
      <c r="B8765" s="62"/>
      <c r="C8765" s="57">
        <v>0.64583333333333337</v>
      </c>
      <c r="D8765" s="88">
        <v>12.0278125</v>
      </c>
      <c r="E8765" s="97">
        <v>12.0528125</v>
      </c>
      <c r="F8765" s="97">
        <v>12.0778125</v>
      </c>
      <c r="H8765" s="74"/>
    </row>
    <row r="8766" spans="2:8" ht="19.5" hidden="1" customHeight="1" thickBot="1">
      <c r="B8766" s="66"/>
      <c r="C8766" s="67"/>
      <c r="D8766" s="26">
        <f>AVERAGE(D8763:D8765)</f>
        <v>12.112708333333336</v>
      </c>
      <c r="E8766" s="26">
        <f t="shared" ref="E8766:F8766" si="4">AVERAGE(E8763:E8765)</f>
        <v>12.137708333333334</v>
      </c>
      <c r="F8766" s="26">
        <f t="shared" si="4"/>
        <v>12.162708333333333</v>
      </c>
      <c r="H8766" s="74"/>
    </row>
    <row r="8767" spans="2:8" ht="19.5" hidden="1" customHeight="1" thickTop="1">
      <c r="B8767" s="2"/>
      <c r="C8767" s="34"/>
      <c r="D8767" s="31"/>
      <c r="E8767" s="69"/>
      <c r="F8767" s="69"/>
      <c r="H8767" s="74"/>
    </row>
    <row r="8768" spans="2:8" ht="19.5" hidden="1" customHeight="1">
      <c r="B8768" s="2">
        <f>B8763+1</f>
        <v>43390</v>
      </c>
      <c r="C8768" s="34">
        <v>0.39583333333333331</v>
      </c>
      <c r="D8768" s="83">
        <v>11.794999999999998</v>
      </c>
      <c r="E8768" s="87">
        <v>11.819999999999999</v>
      </c>
      <c r="F8768" s="87">
        <v>11.844999999999999</v>
      </c>
      <c r="H8768" s="74"/>
    </row>
    <row r="8769" spans="2:8" ht="19.5" hidden="1" customHeight="1">
      <c r="B8769" s="2"/>
      <c r="C8769" s="34">
        <v>0.52083333333333337</v>
      </c>
      <c r="D8769" s="83">
        <v>11.776562499999999</v>
      </c>
      <c r="E8769" s="87">
        <v>11.801562499999999</v>
      </c>
      <c r="F8769" s="87">
        <v>11.826562500000001</v>
      </c>
      <c r="H8769" s="74"/>
    </row>
    <row r="8770" spans="2:8" ht="19.5" hidden="1" customHeight="1">
      <c r="B8770" s="62"/>
      <c r="C8770" s="57">
        <v>0.64583333333333337</v>
      </c>
      <c r="D8770" s="88">
        <v>11.873437500000003</v>
      </c>
      <c r="E8770" s="97">
        <v>11.8984375</v>
      </c>
      <c r="F8770" s="97">
        <v>11.923437499999997</v>
      </c>
      <c r="H8770" s="74"/>
    </row>
    <row r="8771" spans="2:8" ht="19.5" hidden="1" customHeight="1" thickBot="1">
      <c r="B8771" s="66"/>
      <c r="C8771" s="67"/>
      <c r="D8771" s="26">
        <f>AVERAGE(D8768:D8770)</f>
        <v>11.815</v>
      </c>
      <c r="E8771" s="26">
        <f t="shared" ref="E8771:F8771" si="5">AVERAGE(E8768:E8770)</f>
        <v>11.839999999999998</v>
      </c>
      <c r="F8771" s="26">
        <f t="shared" si="5"/>
        <v>11.865</v>
      </c>
      <c r="H8771" s="74"/>
    </row>
    <row r="8772" spans="2:8" ht="19.5" hidden="1" customHeight="1" thickTop="1">
      <c r="B8772" s="2"/>
      <c r="C8772" s="34"/>
      <c r="D8772" s="31"/>
      <c r="E8772" s="69"/>
      <c r="F8772" s="69"/>
      <c r="H8772" s="74"/>
    </row>
    <row r="8773" spans="2:8" ht="19.5" hidden="1" customHeight="1">
      <c r="B8773" s="2">
        <f>B8768+2</f>
        <v>43392</v>
      </c>
      <c r="C8773" s="34">
        <v>0.39583333333333331</v>
      </c>
      <c r="D8773" s="83">
        <v>11.893437500000003</v>
      </c>
      <c r="E8773" s="87">
        <v>11.9184375</v>
      </c>
      <c r="F8773" s="87">
        <v>11.943437499999996</v>
      </c>
      <c r="H8773" s="74"/>
    </row>
    <row r="8774" spans="2:8" ht="19.5" hidden="1" customHeight="1">
      <c r="B8774" s="2"/>
      <c r="C8774" s="34">
        <v>0.52083333333333337</v>
      </c>
      <c r="D8774" s="83">
        <v>11.8165625</v>
      </c>
      <c r="E8774" s="87">
        <v>11.841562499999998</v>
      </c>
      <c r="F8774" s="87">
        <v>11.866562499999999</v>
      </c>
      <c r="H8774" s="74"/>
    </row>
    <row r="8775" spans="2:8" ht="19.5" hidden="1" customHeight="1">
      <c r="B8775" s="62"/>
      <c r="C8775" s="57">
        <v>0.64583333333333337</v>
      </c>
      <c r="D8775" s="88">
        <v>11.763750000000002</v>
      </c>
      <c r="E8775" s="97">
        <v>11.78875</v>
      </c>
      <c r="F8775" s="97">
        <v>11.813749999999999</v>
      </c>
      <c r="H8775" s="74"/>
    </row>
    <row r="8776" spans="2:8" ht="19.5" hidden="1" customHeight="1" thickBot="1">
      <c r="B8776" s="66"/>
      <c r="C8776" s="67"/>
      <c r="D8776" s="26">
        <f>AVERAGE(D8773:D8775)</f>
        <v>11.824583333333335</v>
      </c>
      <c r="E8776" s="26">
        <f t="shared" ref="E8776:F8776" si="6">AVERAGE(E8773:E8775)</f>
        <v>11.849583333333333</v>
      </c>
      <c r="F8776" s="26">
        <f t="shared" si="6"/>
        <v>11.874583333333332</v>
      </c>
      <c r="H8776" s="74"/>
    </row>
    <row r="8777" spans="2:8" ht="19.5" hidden="1" customHeight="1" thickTop="1">
      <c r="B8777" s="2"/>
      <c r="C8777" s="34"/>
      <c r="D8777" s="31"/>
      <c r="E8777" s="69"/>
      <c r="F8777" s="69"/>
      <c r="H8777" s="74"/>
    </row>
    <row r="8778" spans="2:8" ht="19.5" hidden="1" customHeight="1">
      <c r="B8778" s="2">
        <f>B8773+3</f>
        <v>43395</v>
      </c>
      <c r="C8778" s="34">
        <v>0.39583333333333331</v>
      </c>
      <c r="D8778" s="83">
        <v>11.748124999999998</v>
      </c>
      <c r="E8778" s="87">
        <v>11.773125</v>
      </c>
      <c r="F8778" s="87">
        <v>11.798125000000002</v>
      </c>
      <c r="H8778" s="74"/>
    </row>
    <row r="8779" spans="2:8" ht="19.5" hidden="1" customHeight="1">
      <c r="B8779" s="2"/>
      <c r="C8779" s="34">
        <v>0.52083333333333337</v>
      </c>
      <c r="D8779" s="83">
        <v>11.685624999999998</v>
      </c>
      <c r="E8779" s="87">
        <v>11.710624999999997</v>
      </c>
      <c r="F8779" s="87">
        <v>11.735624999999997</v>
      </c>
      <c r="H8779" s="74"/>
    </row>
    <row r="8780" spans="2:8" ht="19.5" hidden="1" customHeight="1">
      <c r="B8780" s="62"/>
      <c r="C8780" s="57">
        <v>0.64583333333333337</v>
      </c>
      <c r="D8780" s="88">
        <v>11.676875000000001</v>
      </c>
      <c r="E8780" s="97">
        <v>11.701874999999999</v>
      </c>
      <c r="F8780" s="97">
        <v>11.726874999999998</v>
      </c>
      <c r="H8780" s="74"/>
    </row>
    <row r="8781" spans="2:8" ht="19.5" hidden="1" customHeight="1" thickBot="1">
      <c r="B8781" s="66"/>
      <c r="C8781" s="67"/>
      <c r="D8781" s="26">
        <f>AVERAGE(D8778:D8780)</f>
        <v>11.703541666666666</v>
      </c>
      <c r="E8781" s="26">
        <f t="shared" ref="E8781:F8781" si="7">AVERAGE(E8778:E8780)</f>
        <v>11.728541666666665</v>
      </c>
      <c r="F8781" s="26">
        <f t="shared" si="7"/>
        <v>11.753541666666665</v>
      </c>
      <c r="H8781" s="74"/>
    </row>
    <row r="8782" spans="2:8" ht="19.5" hidden="1" customHeight="1" thickTop="1">
      <c r="B8782" s="2"/>
      <c r="C8782" s="34"/>
      <c r="D8782" s="31"/>
      <c r="E8782" s="69"/>
      <c r="F8782" s="69"/>
      <c r="H8782" s="74"/>
    </row>
    <row r="8783" spans="2:8" ht="19.5" hidden="1" customHeight="1">
      <c r="B8783" s="2">
        <f>B8778+1</f>
        <v>43396</v>
      </c>
      <c r="C8783" s="34">
        <v>0.39583333333333331</v>
      </c>
      <c r="D8783" s="83">
        <v>11.678437499999999</v>
      </c>
      <c r="E8783" s="87">
        <v>11.7034375</v>
      </c>
      <c r="F8783" s="87">
        <v>11.7284375</v>
      </c>
      <c r="H8783" s="74"/>
    </row>
    <row r="8784" spans="2:8" ht="19.5" hidden="1" customHeight="1">
      <c r="B8784" s="2"/>
      <c r="C8784" s="34">
        <v>0.52083333333333337</v>
      </c>
      <c r="D8784" s="83">
        <v>11.453124999999998</v>
      </c>
      <c r="E8784" s="87">
        <v>11.478124999999999</v>
      </c>
      <c r="F8784" s="87">
        <v>11.503125000000001</v>
      </c>
      <c r="H8784" s="74"/>
    </row>
    <row r="8785" spans="2:8" ht="19.5" hidden="1" customHeight="1">
      <c r="B8785" s="62"/>
      <c r="C8785" s="57">
        <v>0.64583333333333337</v>
      </c>
      <c r="D8785" s="88">
        <v>11.606875</v>
      </c>
      <c r="E8785" s="97">
        <v>11.631875000000001</v>
      </c>
      <c r="F8785" s="97">
        <v>11.656875000000001</v>
      </c>
      <c r="H8785" s="74"/>
    </row>
    <row r="8786" spans="2:8" ht="19.5" hidden="1" customHeight="1" thickBot="1">
      <c r="B8786" s="66"/>
      <c r="C8786" s="67"/>
      <c r="D8786" s="26">
        <f>AVERAGE(D8783:D8785)</f>
        <v>11.579479166666665</v>
      </c>
      <c r="E8786" s="26">
        <f t="shared" ref="E8786:F8786" si="8">AVERAGE(E8783:E8785)</f>
        <v>11.604479166666666</v>
      </c>
      <c r="F8786" s="26">
        <f t="shared" si="8"/>
        <v>11.629479166666668</v>
      </c>
      <c r="H8786" s="74"/>
    </row>
    <row r="8787" spans="2:8" ht="19.5" hidden="1" customHeight="1" thickTop="1">
      <c r="B8787" s="2"/>
      <c r="C8787" s="34"/>
      <c r="D8787" s="31"/>
      <c r="E8787" s="69"/>
      <c r="F8787" s="69"/>
      <c r="H8787" s="74"/>
    </row>
    <row r="8788" spans="2:8" ht="19.5" hidden="1" customHeight="1">
      <c r="B8788" s="2">
        <f>B8783+2</f>
        <v>43398</v>
      </c>
      <c r="C8788" s="34">
        <v>0.39583333333333331</v>
      </c>
      <c r="D8788" s="83">
        <v>11.638750000000002</v>
      </c>
      <c r="E8788" s="87">
        <v>11.662500000000001</v>
      </c>
      <c r="F8788" s="87">
        <v>11.686249999999999</v>
      </c>
      <c r="H8788" s="74"/>
    </row>
    <row r="8789" spans="2:8" ht="19.5" hidden="1" customHeight="1">
      <c r="B8789" s="2"/>
      <c r="C8789" s="34">
        <v>0.52083333333333337</v>
      </c>
      <c r="D8789" s="83">
        <v>11.653437500000001</v>
      </c>
      <c r="E8789" s="87">
        <v>11.678437499999999</v>
      </c>
      <c r="F8789" s="87">
        <v>11.703437499999998</v>
      </c>
      <c r="H8789" s="74"/>
    </row>
    <row r="8790" spans="2:8" ht="19.5" hidden="1" customHeight="1">
      <c r="B8790" s="62"/>
      <c r="C8790" s="57">
        <v>0.64583333333333337</v>
      </c>
      <c r="D8790" s="88">
        <v>11.6196875</v>
      </c>
      <c r="E8790" s="97">
        <v>11.6446875</v>
      </c>
      <c r="F8790" s="97">
        <v>11.669687500000002</v>
      </c>
      <c r="H8790" s="74"/>
    </row>
    <row r="8791" spans="2:8" ht="19.5" hidden="1" customHeight="1" thickBot="1">
      <c r="B8791" s="66"/>
      <c r="C8791" s="67"/>
      <c r="D8791" s="26">
        <f>AVERAGE(D8788:D8790)</f>
        <v>11.637291666666668</v>
      </c>
      <c r="E8791" s="26">
        <f t="shared" ref="E8791:F8791" si="9">AVERAGE(E8788:E8790)</f>
        <v>11.661875</v>
      </c>
      <c r="F8791" s="26">
        <f t="shared" si="9"/>
        <v>11.686458333333334</v>
      </c>
      <c r="H8791" s="74"/>
    </row>
    <row r="8792" spans="2:8" ht="19.5" hidden="1" customHeight="1" thickTop="1">
      <c r="B8792" s="2"/>
      <c r="C8792" s="34"/>
      <c r="D8792" s="31"/>
      <c r="E8792" s="69"/>
      <c r="F8792" s="69"/>
      <c r="H8792" s="74"/>
    </row>
    <row r="8793" spans="2:8" ht="19.5" hidden="1" customHeight="1">
      <c r="B8793" s="2">
        <f>B8788+1</f>
        <v>43399</v>
      </c>
      <c r="C8793" s="34">
        <v>0.39583333333333331</v>
      </c>
      <c r="D8793" s="83">
        <v>11.553125000000001</v>
      </c>
      <c r="E8793" s="87">
        <v>11.578125</v>
      </c>
      <c r="F8793" s="87">
        <v>11.603124999999999</v>
      </c>
      <c r="H8793" s="74"/>
    </row>
    <row r="8794" spans="2:8" ht="19.5" hidden="1" customHeight="1">
      <c r="B8794" s="2"/>
      <c r="C8794" s="34">
        <v>0.52083333333333337</v>
      </c>
      <c r="D8794" s="83">
        <v>11.541562500000001</v>
      </c>
      <c r="E8794" s="87">
        <v>11.5665625</v>
      </c>
      <c r="F8794" s="87">
        <v>11.591562499999998</v>
      </c>
      <c r="H8794" s="74"/>
    </row>
    <row r="8795" spans="2:8" ht="19.5" hidden="1" customHeight="1">
      <c r="B8795" s="62"/>
      <c r="C8795" s="57">
        <v>0.64583333333333337</v>
      </c>
      <c r="D8795" s="88">
        <v>11.549375000000001</v>
      </c>
      <c r="E8795" s="97">
        <v>11.574375</v>
      </c>
      <c r="F8795" s="97">
        <v>11.599375</v>
      </c>
      <c r="H8795" s="74"/>
    </row>
    <row r="8796" spans="2:8" ht="19.5" hidden="1" customHeight="1" thickBot="1">
      <c r="B8796" s="66"/>
      <c r="C8796" s="67"/>
      <c r="D8796" s="26">
        <f>AVERAGE(D8793:D8795)</f>
        <v>11.548020833333334</v>
      </c>
      <c r="E8796" s="26">
        <f t="shared" ref="E8796:F8796" si="10">AVERAGE(E8793:E8795)</f>
        <v>11.573020833333333</v>
      </c>
      <c r="F8796" s="26">
        <f t="shared" si="10"/>
        <v>11.598020833333331</v>
      </c>
      <c r="H8796" s="74"/>
    </row>
    <row r="8797" spans="2:8" ht="19.5" hidden="1" customHeight="1" thickTop="1">
      <c r="B8797" s="2"/>
      <c r="C8797" s="34"/>
      <c r="D8797" s="31"/>
      <c r="E8797" s="69"/>
      <c r="F8797" s="69"/>
      <c r="H8797" s="74"/>
    </row>
    <row r="8798" spans="2:8" ht="19.5" hidden="1" customHeight="1">
      <c r="B8798" s="2">
        <f>B8793+3</f>
        <v>43402</v>
      </c>
      <c r="C8798" s="34">
        <v>0.39583333333333331</v>
      </c>
      <c r="D8798" s="83">
        <v>11.576562499999998</v>
      </c>
      <c r="E8798" s="87">
        <v>11.6015625</v>
      </c>
      <c r="F8798" s="87">
        <v>11.6265625</v>
      </c>
      <c r="H8798" s="74"/>
    </row>
    <row r="8799" spans="2:8" ht="19.5" hidden="1" customHeight="1">
      <c r="B8799" s="2"/>
      <c r="C8799" s="34">
        <v>0.52083333333333337</v>
      </c>
      <c r="D8799" s="83">
        <v>11.544687500000002</v>
      </c>
      <c r="E8799" s="87">
        <v>11.569687500000001</v>
      </c>
      <c r="F8799" s="87">
        <v>11.594687499999999</v>
      </c>
      <c r="H8799" s="74"/>
    </row>
    <row r="8800" spans="2:8" ht="19.5" hidden="1" customHeight="1">
      <c r="B8800" s="62"/>
      <c r="C8800" s="57">
        <v>0.64583333333333337</v>
      </c>
      <c r="D8800" s="88">
        <v>11.543437500000003</v>
      </c>
      <c r="E8800" s="97">
        <v>11.5684375</v>
      </c>
      <c r="F8800" s="97">
        <v>11.593437499999997</v>
      </c>
      <c r="H8800" s="74"/>
    </row>
    <row r="8801" spans="2:8" ht="19.5" hidden="1" customHeight="1" thickBot="1">
      <c r="B8801" s="66"/>
      <c r="C8801" s="67"/>
      <c r="D8801" s="26">
        <f>AVERAGE(D8798:D8800)</f>
        <v>11.554895833333333</v>
      </c>
      <c r="E8801" s="26">
        <f t="shared" ref="E8801:F8801" si="11">AVERAGE(E8798:E8800)</f>
        <v>11.579895833333333</v>
      </c>
      <c r="F8801" s="26">
        <f t="shared" si="11"/>
        <v>11.60489583333333</v>
      </c>
      <c r="H8801" s="74"/>
    </row>
    <row r="8802" spans="2:8" ht="19.5" hidden="1" customHeight="1" thickTop="1">
      <c r="B8802" s="2"/>
      <c r="C8802" s="34"/>
      <c r="D8802" s="31"/>
      <c r="E8802" s="69"/>
      <c r="F8802" s="69"/>
      <c r="H8802" s="74"/>
    </row>
    <row r="8803" spans="2:8" ht="19.5" hidden="1" customHeight="1">
      <c r="B8803" s="2">
        <f>B8798+1</f>
        <v>43403</v>
      </c>
      <c r="C8803" s="34">
        <v>0.39583333333333331</v>
      </c>
      <c r="D8803" s="83">
        <v>11.547187500000001</v>
      </c>
      <c r="E8803" s="87">
        <v>11.572187499999998</v>
      </c>
      <c r="F8803" s="87">
        <v>11.597187499999997</v>
      </c>
      <c r="H8803" s="74"/>
    </row>
    <row r="8804" spans="2:8" ht="19.5" hidden="1" customHeight="1">
      <c r="B8804" s="2"/>
      <c r="C8804" s="34">
        <v>0.52083333333333337</v>
      </c>
      <c r="D8804" s="83">
        <v>11.623125000000002</v>
      </c>
      <c r="E8804" s="87">
        <v>11.648125</v>
      </c>
      <c r="F8804" s="87">
        <v>11.673125000000001</v>
      </c>
      <c r="H8804" s="74"/>
    </row>
    <row r="8805" spans="2:8" ht="19.5" hidden="1" customHeight="1">
      <c r="B8805" s="62"/>
      <c r="C8805" s="57">
        <v>0.64583333333333337</v>
      </c>
      <c r="D8805" s="88">
        <v>11.676874999999999</v>
      </c>
      <c r="E8805" s="97">
        <v>11.701874999999999</v>
      </c>
      <c r="F8805" s="97">
        <v>11.726875</v>
      </c>
      <c r="H8805" s="74"/>
    </row>
    <row r="8806" spans="2:8" ht="19.5" hidden="1" customHeight="1" thickBot="1">
      <c r="B8806" s="66"/>
      <c r="C8806" s="67"/>
      <c r="D8806" s="26">
        <f>AVERAGE(D8803:D8805)</f>
        <v>11.615729166666668</v>
      </c>
      <c r="E8806" s="26">
        <f t="shared" ref="E8806:F8806" si="12">AVERAGE(E8803:E8805)</f>
        <v>11.640729166666667</v>
      </c>
      <c r="F8806" s="26">
        <f t="shared" si="12"/>
        <v>11.665729166666665</v>
      </c>
      <c r="H8806" s="74"/>
    </row>
    <row r="8807" spans="2:8" ht="19.5" hidden="1" customHeight="1" thickTop="1">
      <c r="B8807" s="2"/>
      <c r="C8807" s="34"/>
      <c r="D8807" s="31"/>
      <c r="E8807" s="69"/>
      <c r="F8807" s="69"/>
      <c r="H8807" s="74"/>
    </row>
    <row r="8808" spans="2:8" ht="19.5" hidden="1" customHeight="1">
      <c r="B8808" s="2">
        <f>B8803+1</f>
        <v>43404</v>
      </c>
      <c r="C8808" s="34">
        <v>0.39583333333333331</v>
      </c>
      <c r="D8808" s="83">
        <v>11.727187499999998</v>
      </c>
      <c r="E8808" s="87">
        <v>11.752187499999998</v>
      </c>
      <c r="F8808" s="87">
        <v>11.7771875</v>
      </c>
      <c r="H8808" s="74"/>
    </row>
    <row r="8809" spans="2:8" ht="19.5" hidden="1" customHeight="1">
      <c r="B8809" s="2"/>
      <c r="C8809" s="34">
        <v>0.52083333333333337</v>
      </c>
      <c r="D8809" s="83">
        <v>11.808750000000002</v>
      </c>
      <c r="E8809" s="87">
        <v>11.83375</v>
      </c>
      <c r="F8809" s="87">
        <v>11.858749999999999</v>
      </c>
      <c r="H8809" s="74"/>
    </row>
    <row r="8810" spans="2:8" ht="19.5" hidden="1" customHeight="1">
      <c r="B8810" s="62"/>
      <c r="C8810" s="57">
        <v>0.64583333333333337</v>
      </c>
      <c r="D8810" s="88">
        <v>11.807499999999999</v>
      </c>
      <c r="E8810" s="97">
        <v>11.8325</v>
      </c>
      <c r="F8810" s="97">
        <v>11.8575</v>
      </c>
      <c r="H8810" s="74"/>
    </row>
    <row r="8811" spans="2:8" ht="19.5" hidden="1" customHeight="1" thickBot="1">
      <c r="B8811" s="66"/>
      <c r="C8811" s="67"/>
      <c r="D8811" s="26">
        <f>AVERAGE(D8808:D8810)</f>
        <v>11.781145833333333</v>
      </c>
      <c r="E8811" s="26">
        <f t="shared" ref="E8811:F8811" si="13">AVERAGE(E8808:E8810)</f>
        <v>11.806145833333332</v>
      </c>
      <c r="F8811" s="26">
        <f t="shared" si="13"/>
        <v>11.831145833333332</v>
      </c>
      <c r="H8811" s="74"/>
    </row>
    <row r="8812" spans="2:8" ht="19.5" hidden="1" customHeight="1" thickTop="1">
      <c r="B8812" s="2"/>
      <c r="C8812" s="34"/>
      <c r="D8812" s="31"/>
      <c r="E8812" s="69"/>
      <c r="F8812" s="69"/>
      <c r="H8812" s="74"/>
    </row>
    <row r="8813" spans="2:8" ht="19.5" hidden="1" customHeight="1">
      <c r="B8813" s="2">
        <f>B8808+1</f>
        <v>43405</v>
      </c>
      <c r="C8813" s="34">
        <v>0.39583333333333331</v>
      </c>
      <c r="D8813" s="83">
        <v>11.825312499999999</v>
      </c>
      <c r="E8813" s="87">
        <v>11.850312500000001</v>
      </c>
      <c r="F8813" s="87">
        <v>11.875312500000001</v>
      </c>
      <c r="H8813" s="74"/>
    </row>
    <row r="8814" spans="2:8" ht="19.5" hidden="1" customHeight="1">
      <c r="B8814" s="2"/>
      <c r="C8814" s="34">
        <v>0.52083333333333337</v>
      </c>
      <c r="D8814" s="83">
        <v>11.826874999999999</v>
      </c>
      <c r="E8814" s="87">
        <v>11.851875</v>
      </c>
      <c r="F8814" s="87">
        <v>11.876874999999998</v>
      </c>
      <c r="H8814" s="74"/>
    </row>
    <row r="8815" spans="2:8" ht="19.5" hidden="1" customHeight="1">
      <c r="B8815" s="62"/>
      <c r="C8815" s="57">
        <v>0.64583333333333337</v>
      </c>
      <c r="D8815" s="88">
        <v>11.821875000000002</v>
      </c>
      <c r="E8815" s="97">
        <v>11.846875000000001</v>
      </c>
      <c r="F8815" s="97">
        <v>11.871875000000001</v>
      </c>
      <c r="H8815" s="74"/>
    </row>
    <row r="8816" spans="2:8" ht="19.5" hidden="1" customHeight="1" thickBot="1">
      <c r="B8816" s="66"/>
      <c r="C8816" s="67"/>
      <c r="D8816" s="26">
        <f>AVERAGE(D8813:D8815)</f>
        <v>11.824687500000001</v>
      </c>
      <c r="E8816" s="26">
        <f t="shared" ref="E8816:F8816" si="14">AVERAGE(E8813:E8815)</f>
        <v>11.849687500000002</v>
      </c>
      <c r="F8816" s="26">
        <f t="shared" si="14"/>
        <v>11.8746875</v>
      </c>
      <c r="H8816" s="74"/>
    </row>
    <row r="8817" spans="2:8" ht="19.5" hidden="1" customHeight="1" thickTop="1">
      <c r="B8817" s="2"/>
      <c r="C8817" s="34"/>
      <c r="D8817" s="31"/>
      <c r="E8817" s="69"/>
      <c r="F8817" s="69"/>
      <c r="H8817" s="74"/>
    </row>
    <row r="8818" spans="2:8" ht="19.5" hidden="1" customHeight="1">
      <c r="B8818" s="2">
        <f>B8813+1</f>
        <v>43406</v>
      </c>
      <c r="C8818" s="34">
        <v>0.39583333333333331</v>
      </c>
      <c r="D8818" s="83">
        <v>11.829374999999997</v>
      </c>
      <c r="E8818" s="87">
        <v>11.854374999999997</v>
      </c>
      <c r="F8818" s="87">
        <v>11.879375</v>
      </c>
      <c r="H8818" s="74"/>
    </row>
    <row r="8819" spans="2:8" ht="19.5" hidden="1" customHeight="1">
      <c r="B8819" s="2"/>
      <c r="C8819" s="34">
        <v>0.52083333333333337</v>
      </c>
      <c r="D8819" s="83">
        <v>11.825000000000001</v>
      </c>
      <c r="E8819" s="87">
        <v>11.850000000000001</v>
      </c>
      <c r="F8819" s="87">
        <v>11.875</v>
      </c>
      <c r="H8819" s="74"/>
    </row>
    <row r="8820" spans="2:8" ht="19.5" hidden="1" customHeight="1">
      <c r="B8820" s="62"/>
      <c r="C8820" s="57">
        <v>0.64583333333333337</v>
      </c>
      <c r="D8820" s="88">
        <v>11.835312500000001</v>
      </c>
      <c r="E8820" s="97">
        <v>11.860312500000001</v>
      </c>
      <c r="F8820" s="97">
        <v>11.885312500000001</v>
      </c>
      <c r="H8820" s="74"/>
    </row>
    <row r="8821" spans="2:8" ht="19.5" hidden="1" customHeight="1" thickBot="1">
      <c r="B8821" s="66"/>
      <c r="C8821" s="67"/>
      <c r="D8821" s="26">
        <f>AVERAGE(D8818:D8820)</f>
        <v>11.829895833333333</v>
      </c>
      <c r="E8821" s="26">
        <f t="shared" ref="E8821:F8821" si="15">AVERAGE(E8818:E8820)</f>
        <v>11.854895833333332</v>
      </c>
      <c r="F8821" s="26">
        <f t="shared" si="15"/>
        <v>11.879895833333334</v>
      </c>
      <c r="H8821" s="74"/>
    </row>
    <row r="8822" spans="2:8" ht="19.5" hidden="1" customHeight="1" thickTop="1">
      <c r="B8822" s="2"/>
      <c r="C8822" s="34"/>
      <c r="D8822" s="31"/>
      <c r="E8822" s="69"/>
      <c r="F8822" s="69"/>
      <c r="H8822" s="74"/>
    </row>
    <row r="8823" spans="2:8" ht="19.5" hidden="1" customHeight="1">
      <c r="B8823" s="2">
        <f>B8818+3</f>
        <v>43409</v>
      </c>
      <c r="C8823" s="34">
        <v>0.39583333333333331</v>
      </c>
      <c r="D8823" s="83">
        <v>11.841249999999997</v>
      </c>
      <c r="E8823" s="87">
        <v>11.866249999999999</v>
      </c>
      <c r="F8823" s="87">
        <v>11.891250000000001</v>
      </c>
      <c r="H8823" s="74"/>
    </row>
    <row r="8824" spans="2:8" ht="19.5" hidden="1" customHeight="1">
      <c r="B8824" s="2"/>
      <c r="C8824" s="34">
        <v>0.52083333333333337</v>
      </c>
      <c r="D8824" s="83">
        <v>11.721562499999997</v>
      </c>
      <c r="E8824" s="87">
        <v>11.7465625</v>
      </c>
      <c r="F8824" s="87">
        <v>11.771562500000002</v>
      </c>
      <c r="H8824" s="74"/>
    </row>
    <row r="8825" spans="2:8" ht="19.5" hidden="1" customHeight="1">
      <c r="B8825" s="62"/>
      <c r="C8825" s="57">
        <v>0.64583333333333337</v>
      </c>
      <c r="D8825" s="88">
        <v>11.652812500000003</v>
      </c>
      <c r="E8825" s="97">
        <v>11.6778125</v>
      </c>
      <c r="F8825" s="97">
        <v>11.702812499999997</v>
      </c>
      <c r="H8825" s="74"/>
    </row>
    <row r="8826" spans="2:8" ht="19.5" hidden="1" customHeight="1" thickBot="1">
      <c r="B8826" s="66"/>
      <c r="C8826" s="67"/>
      <c r="D8826" s="26">
        <f>AVERAGE(D8823:D8825)</f>
        <v>11.738541666666665</v>
      </c>
      <c r="E8826" s="26">
        <f t="shared" ref="E8826:F8826" si="16">AVERAGE(E8823:E8825)</f>
        <v>11.763541666666667</v>
      </c>
      <c r="F8826" s="26">
        <f t="shared" si="16"/>
        <v>11.788541666666665</v>
      </c>
      <c r="H8826" s="74"/>
    </row>
    <row r="8827" spans="2:8" ht="19.5" hidden="1" customHeight="1" thickTop="1">
      <c r="B8827" s="2"/>
      <c r="C8827" s="34"/>
      <c r="D8827" s="31"/>
      <c r="E8827" s="69"/>
      <c r="F8827" s="69"/>
      <c r="H8827" s="74"/>
    </row>
    <row r="8828" spans="2:8" ht="19.5" hidden="1" customHeight="1">
      <c r="B8828" s="2">
        <f>B8823+1</f>
        <v>43410</v>
      </c>
      <c r="C8828" s="34">
        <v>0.39583333333333331</v>
      </c>
      <c r="D8828" s="83">
        <v>11.618124999999999</v>
      </c>
      <c r="E8828" s="87">
        <v>11.643125000000001</v>
      </c>
      <c r="F8828" s="87">
        <v>11.668125000000002</v>
      </c>
      <c r="H8828" s="74"/>
    </row>
    <row r="8829" spans="2:8" ht="19.5" hidden="1" customHeight="1">
      <c r="B8829" s="2"/>
      <c r="C8829" s="34">
        <v>0.52083333333333337</v>
      </c>
      <c r="D8829" s="83">
        <v>11.549999999999999</v>
      </c>
      <c r="E8829" s="87">
        <v>11.574843749999999</v>
      </c>
      <c r="F8829" s="87">
        <v>11.599687499999998</v>
      </c>
      <c r="H8829" s="74"/>
    </row>
    <row r="8830" spans="2:8" ht="19.5" hidden="1" customHeight="1">
      <c r="B8830" s="62"/>
      <c r="C8830" s="57">
        <v>0.64583333333333337</v>
      </c>
      <c r="D8830" s="88">
        <v>11.608437499999999</v>
      </c>
      <c r="E8830" s="97">
        <v>11.633437500000001</v>
      </c>
      <c r="F8830" s="97">
        <v>11.658437500000003</v>
      </c>
      <c r="H8830" s="74"/>
    </row>
    <row r="8831" spans="2:8" ht="19.5" hidden="1" customHeight="1" thickBot="1">
      <c r="B8831" s="66"/>
      <c r="C8831" s="67"/>
      <c r="D8831" s="26">
        <f>AVERAGE(D8828:D8830)</f>
        <v>11.5921875</v>
      </c>
      <c r="E8831" s="26">
        <f t="shared" ref="E8831:F8831" si="17">AVERAGE(E8828:E8830)</f>
        <v>11.617135416666668</v>
      </c>
      <c r="F8831" s="26">
        <f t="shared" si="17"/>
        <v>11.642083333333334</v>
      </c>
      <c r="H8831" s="74"/>
    </row>
    <row r="8832" spans="2:8" ht="19.5" hidden="1" customHeight="1" thickTop="1">
      <c r="B8832" s="2"/>
      <c r="C8832" s="34"/>
      <c r="D8832" s="31"/>
      <c r="E8832" s="69"/>
      <c r="F8832" s="69"/>
      <c r="H8832" s="74"/>
    </row>
    <row r="8833" spans="2:8" ht="19.5" hidden="1" customHeight="1">
      <c r="B8833" s="2">
        <f>B8828+1</f>
        <v>43411</v>
      </c>
      <c r="C8833" s="34">
        <v>0.39583333333333331</v>
      </c>
      <c r="D8833" s="83">
        <v>11.610624999999997</v>
      </c>
      <c r="E8833" s="87">
        <v>11.635624999999999</v>
      </c>
      <c r="F8833" s="87">
        <v>11.660625000000001</v>
      </c>
      <c r="H8833" s="74"/>
    </row>
    <row r="8834" spans="2:8" ht="19.5" hidden="1" customHeight="1">
      <c r="B8834" s="2"/>
      <c r="C8834" s="34">
        <v>0.52083333333333337</v>
      </c>
      <c r="D8834" s="83">
        <v>11.6175</v>
      </c>
      <c r="E8834" s="87">
        <v>11.642031250000002</v>
      </c>
      <c r="F8834" s="87">
        <v>11.666562500000003</v>
      </c>
      <c r="H8834" s="74"/>
    </row>
    <row r="8835" spans="2:8" ht="19.5" hidden="1" customHeight="1">
      <c r="B8835" s="62"/>
      <c r="C8835" s="57">
        <v>0.64583333333333337</v>
      </c>
      <c r="D8835" s="88">
        <v>11.631562499999999</v>
      </c>
      <c r="E8835" s="97">
        <v>11.6565625</v>
      </c>
      <c r="F8835" s="97">
        <v>11.681562500000002</v>
      </c>
      <c r="H8835" s="74"/>
    </row>
    <row r="8836" spans="2:8" ht="19.5" hidden="1" customHeight="1" thickBot="1">
      <c r="B8836" s="66"/>
      <c r="C8836" s="67"/>
      <c r="D8836" s="26">
        <f>AVERAGE(D8833:D8835)</f>
        <v>11.619895833333333</v>
      </c>
      <c r="E8836" s="26">
        <f t="shared" ref="E8836:F8836" si="18">AVERAGE(E8833:E8835)</f>
        <v>11.644739583333333</v>
      </c>
      <c r="F8836" s="26">
        <f t="shared" si="18"/>
        <v>11.669583333333335</v>
      </c>
      <c r="H8836" s="74"/>
    </row>
    <row r="8837" spans="2:8" ht="19.5" hidden="1" customHeight="1" thickTop="1">
      <c r="B8837" s="2"/>
      <c r="C8837" s="34"/>
      <c r="D8837" s="31"/>
      <c r="E8837" s="69"/>
      <c r="F8837" s="69"/>
      <c r="H8837" s="74"/>
    </row>
    <row r="8838" spans="2:8" ht="19.5" hidden="1" customHeight="1">
      <c r="B8838" s="2">
        <f>B8833+1</f>
        <v>43412</v>
      </c>
      <c r="C8838" s="34">
        <v>0.39583333333333331</v>
      </c>
      <c r="D8838" s="83">
        <v>11.638750000000003</v>
      </c>
      <c r="E8838" s="87">
        <v>11.66375</v>
      </c>
      <c r="F8838" s="87">
        <v>11.688749999999997</v>
      </c>
      <c r="H8838" s="74"/>
    </row>
    <row r="8839" spans="2:8" ht="19.5" hidden="1" customHeight="1">
      <c r="B8839" s="2"/>
      <c r="C8839" s="34">
        <v>0.52083333333333337</v>
      </c>
      <c r="D8839" s="83">
        <v>11.679374999999999</v>
      </c>
      <c r="E8839" s="87">
        <v>11.704374999999999</v>
      </c>
      <c r="F8839" s="87">
        <v>11.729374999999999</v>
      </c>
      <c r="H8839" s="74"/>
    </row>
    <row r="8840" spans="2:8" ht="19.5" hidden="1" customHeight="1">
      <c r="B8840" s="62"/>
      <c r="C8840" s="57">
        <v>0.64583333333333337</v>
      </c>
      <c r="D8840" s="88">
        <v>11.6915625</v>
      </c>
      <c r="E8840" s="97">
        <v>11.716562499999998</v>
      </c>
      <c r="F8840" s="97">
        <v>11.741562499999999</v>
      </c>
      <c r="H8840" s="74"/>
    </row>
    <row r="8841" spans="2:8" ht="19.5" hidden="1" customHeight="1" thickBot="1">
      <c r="B8841" s="66"/>
      <c r="C8841" s="67"/>
      <c r="D8841" s="26">
        <f>AVERAGE(D8838:D8840)</f>
        <v>11.669895833333333</v>
      </c>
      <c r="E8841" s="26">
        <f t="shared" ref="E8841:F8841" si="19">AVERAGE(E8838:E8840)</f>
        <v>11.694895833333334</v>
      </c>
      <c r="F8841" s="26">
        <f t="shared" si="19"/>
        <v>11.719895833333332</v>
      </c>
      <c r="H8841" s="74"/>
    </row>
    <row r="8842" spans="2:8" ht="19.5" hidden="1" customHeight="1" thickTop="1">
      <c r="B8842" s="2"/>
      <c r="C8842" s="34"/>
      <c r="D8842" s="31"/>
      <c r="E8842" s="69"/>
      <c r="F8842" s="69"/>
      <c r="H8842" s="74"/>
    </row>
    <row r="8843" spans="2:8" ht="19.5" hidden="1" customHeight="1">
      <c r="B8843" s="2">
        <f>B8838+1</f>
        <v>43413</v>
      </c>
      <c r="C8843" s="34">
        <v>0.39583333333333331</v>
      </c>
      <c r="D8843" s="83">
        <v>11.706249999999997</v>
      </c>
      <c r="E8843" s="87">
        <v>11.731249999999999</v>
      </c>
      <c r="F8843" s="87">
        <v>11.75625</v>
      </c>
      <c r="H8843" s="74"/>
    </row>
    <row r="8844" spans="2:8" ht="19.5" hidden="1" customHeight="1">
      <c r="B8844" s="2"/>
      <c r="C8844" s="34">
        <v>0.52083333333333337</v>
      </c>
      <c r="D8844" s="83">
        <v>11.738437499999998</v>
      </c>
      <c r="E8844" s="87">
        <v>11.7634375</v>
      </c>
      <c r="F8844" s="87">
        <v>11.788437500000002</v>
      </c>
      <c r="H8844" s="74"/>
    </row>
    <row r="8845" spans="2:8" ht="19.5" hidden="1" customHeight="1">
      <c r="B8845" s="62"/>
      <c r="C8845" s="57">
        <v>0.64583333333333337</v>
      </c>
      <c r="D8845" s="88">
        <v>11.7696875</v>
      </c>
      <c r="E8845" s="97">
        <v>11.794687499999998</v>
      </c>
      <c r="F8845" s="97">
        <v>11.819687499999999</v>
      </c>
      <c r="H8845" s="74"/>
    </row>
    <row r="8846" spans="2:8" ht="19.5" hidden="1" customHeight="1" thickBot="1">
      <c r="B8846" s="66"/>
      <c r="C8846" s="67"/>
      <c r="D8846" s="26">
        <f>AVERAGE(D8843:D8845)</f>
        <v>11.738124999999997</v>
      </c>
      <c r="E8846" s="26">
        <f t="shared" ref="E8846:F8846" si="20">AVERAGE(E8843:E8845)</f>
        <v>11.763124999999997</v>
      </c>
      <c r="F8846" s="26">
        <f t="shared" si="20"/>
        <v>11.788125000000001</v>
      </c>
      <c r="H8846" s="74"/>
    </row>
    <row r="8847" spans="2:8" ht="19.5" hidden="1" customHeight="1" thickTop="1">
      <c r="B8847" s="2"/>
      <c r="C8847" s="34"/>
      <c r="D8847" s="31"/>
      <c r="E8847" s="69"/>
      <c r="F8847" s="69"/>
      <c r="H8847" s="74"/>
    </row>
    <row r="8848" spans="2:8" ht="19.5" hidden="1" customHeight="1">
      <c r="B8848" s="2">
        <f>B8843+3</f>
        <v>43416</v>
      </c>
      <c r="C8848" s="34">
        <v>0.39583333333333331</v>
      </c>
      <c r="D8848" s="83">
        <v>11.793437500000003</v>
      </c>
      <c r="E8848" s="87">
        <v>11.8184375</v>
      </c>
      <c r="F8848" s="87">
        <v>11.843437499999997</v>
      </c>
      <c r="H8848" s="74"/>
    </row>
    <row r="8849" spans="2:8" ht="19.5" hidden="1" customHeight="1">
      <c r="B8849" s="2"/>
      <c r="C8849" s="34">
        <v>0.52083333333333337</v>
      </c>
      <c r="D8849" s="83">
        <v>11.842500000000001</v>
      </c>
      <c r="E8849" s="87">
        <v>11.8675</v>
      </c>
      <c r="F8849" s="87">
        <v>11.892499999999998</v>
      </c>
      <c r="H8849" s="74"/>
    </row>
    <row r="8850" spans="2:8" ht="19.5" hidden="1" customHeight="1">
      <c r="B8850" s="62"/>
      <c r="C8850" s="57">
        <v>0.64583333333333337</v>
      </c>
      <c r="D8850" s="88">
        <v>11.850624999999997</v>
      </c>
      <c r="E8850" s="97">
        <v>11.875624999999999</v>
      </c>
      <c r="F8850" s="97">
        <v>11.900625000000002</v>
      </c>
      <c r="H8850" s="74"/>
    </row>
    <row r="8851" spans="2:8" ht="19.5" hidden="1" customHeight="1" thickBot="1">
      <c r="B8851" s="66"/>
      <c r="C8851" s="67"/>
      <c r="D8851" s="26">
        <f>AVERAGE(D8848:D8850)</f>
        <v>11.828854166666668</v>
      </c>
      <c r="E8851" s="26">
        <f t="shared" ref="E8851:F8851" si="21">AVERAGE(E8848:E8850)</f>
        <v>11.853854166666666</v>
      </c>
      <c r="F8851" s="26">
        <f t="shared" si="21"/>
        <v>11.878854166666665</v>
      </c>
      <c r="H8851" s="74"/>
    </row>
    <row r="8852" spans="2:8" ht="19.5" hidden="1" customHeight="1" thickTop="1">
      <c r="B8852" s="2"/>
      <c r="C8852" s="34"/>
      <c r="D8852" s="31"/>
      <c r="E8852" s="69"/>
      <c r="F8852" s="69"/>
      <c r="H8852" s="74"/>
    </row>
    <row r="8853" spans="2:8" ht="19.5" hidden="1" customHeight="1">
      <c r="B8853" s="2">
        <f>B8848+1</f>
        <v>43417</v>
      </c>
      <c r="C8853" s="34">
        <v>0.39583333333333331</v>
      </c>
      <c r="D8853" s="83">
        <v>11.879375</v>
      </c>
      <c r="E8853" s="87">
        <v>11.904374999999998</v>
      </c>
      <c r="F8853" s="87">
        <v>11.929374999999997</v>
      </c>
      <c r="H8853" s="74"/>
    </row>
    <row r="8854" spans="2:8" ht="19.5" hidden="1" customHeight="1">
      <c r="B8854" s="2"/>
      <c r="C8854" s="34">
        <v>0.52083333333333337</v>
      </c>
      <c r="D8854" s="83">
        <v>11.901562500000001</v>
      </c>
      <c r="E8854" s="87">
        <v>11.926562499999999</v>
      </c>
      <c r="F8854" s="87">
        <v>11.951562499999998</v>
      </c>
      <c r="H8854" s="74"/>
    </row>
    <row r="8855" spans="2:8" ht="19.5" hidden="1" customHeight="1">
      <c r="B8855" s="62"/>
      <c r="C8855" s="57">
        <v>0.64583333333333337</v>
      </c>
      <c r="D8855" s="88">
        <v>11.907500000000002</v>
      </c>
      <c r="E8855" s="97">
        <v>11.9321875</v>
      </c>
      <c r="F8855" s="97">
        <v>11.956874999999997</v>
      </c>
      <c r="H8855" s="74"/>
    </row>
    <row r="8856" spans="2:8" ht="19.5" hidden="1" customHeight="1" thickBot="1">
      <c r="B8856" s="66"/>
      <c r="C8856" s="67"/>
      <c r="D8856" s="26">
        <f>AVERAGE(D8853:D8855)</f>
        <v>11.896145833333335</v>
      </c>
      <c r="E8856" s="26">
        <f t="shared" ref="E8856:F8856" si="22">AVERAGE(E8853:E8855)</f>
        <v>11.921041666666666</v>
      </c>
      <c r="F8856" s="26">
        <f t="shared" si="22"/>
        <v>11.945937499999998</v>
      </c>
      <c r="H8856" s="74"/>
    </row>
    <row r="8857" spans="2:8" ht="19.5" hidden="1" customHeight="1" thickTop="1">
      <c r="B8857" s="2"/>
      <c r="C8857" s="34"/>
      <c r="D8857" s="31"/>
      <c r="E8857" s="69"/>
      <c r="F8857" s="69"/>
      <c r="H8857" s="74"/>
    </row>
    <row r="8858" spans="2:8" ht="19.5" hidden="1" customHeight="1">
      <c r="B8858" s="2">
        <f>B8853+1</f>
        <v>43418</v>
      </c>
      <c r="C8858" s="34">
        <v>0.39583333333333331</v>
      </c>
      <c r="D8858" s="83">
        <v>11.9396875</v>
      </c>
      <c r="E8858" s="87">
        <v>11.964375</v>
      </c>
      <c r="F8858" s="87">
        <v>11.989062499999999</v>
      </c>
      <c r="H8858" s="74"/>
    </row>
    <row r="8859" spans="2:8" ht="19.5" hidden="1" customHeight="1">
      <c r="B8859" s="2"/>
      <c r="C8859" s="34">
        <v>0.52083333333333337</v>
      </c>
      <c r="D8859" s="83">
        <v>11.864062500000001</v>
      </c>
      <c r="E8859" s="87">
        <v>11.889062500000001</v>
      </c>
      <c r="F8859" s="87">
        <v>11.9140625</v>
      </c>
      <c r="H8859" s="74"/>
    </row>
    <row r="8860" spans="2:8" ht="19.5" hidden="1" customHeight="1">
      <c r="B8860" s="62"/>
      <c r="C8860" s="57">
        <v>0.64583333333333337</v>
      </c>
      <c r="D8860" s="88">
        <v>11.8728125</v>
      </c>
      <c r="E8860" s="97">
        <v>11.897812500000001</v>
      </c>
      <c r="F8860" s="97">
        <v>11.922812499999999</v>
      </c>
      <c r="H8860" s="74"/>
    </row>
    <row r="8861" spans="2:8" ht="19.5" hidden="1" customHeight="1" thickBot="1">
      <c r="B8861" s="66"/>
      <c r="C8861" s="67"/>
      <c r="D8861" s="26">
        <f>AVERAGE(D8858:D8860)</f>
        <v>11.8921875</v>
      </c>
      <c r="E8861" s="26">
        <f t="shared" ref="E8861:F8861" si="23">AVERAGE(E8858:E8860)</f>
        <v>11.917083333333332</v>
      </c>
      <c r="F8861" s="26">
        <f t="shared" si="23"/>
        <v>11.941979166666664</v>
      </c>
      <c r="H8861" s="74"/>
    </row>
    <row r="8862" spans="2:8" ht="19.5" hidden="1" customHeight="1" thickTop="1">
      <c r="B8862" s="2"/>
      <c r="C8862" s="34"/>
      <c r="D8862" s="31"/>
      <c r="E8862" s="69"/>
      <c r="F8862" s="69"/>
      <c r="H8862" s="74"/>
    </row>
    <row r="8863" spans="2:8" ht="19.5" hidden="1" customHeight="1">
      <c r="B8863" s="2">
        <f>B8858+1</f>
        <v>43419</v>
      </c>
      <c r="C8863" s="34">
        <v>0.39583333333333331</v>
      </c>
      <c r="D8863" s="83">
        <v>11.882499999999999</v>
      </c>
      <c r="E8863" s="87">
        <v>11.907499999999999</v>
      </c>
      <c r="F8863" s="87">
        <v>11.932500000000001</v>
      </c>
      <c r="H8863" s="74"/>
    </row>
    <row r="8864" spans="2:8" ht="19.5" hidden="1" customHeight="1">
      <c r="B8864" s="2"/>
      <c r="C8864" s="34">
        <v>0.52083333333333337</v>
      </c>
      <c r="D8864" s="83">
        <v>11.887812500000001</v>
      </c>
      <c r="E8864" s="87">
        <v>11.912812500000001</v>
      </c>
      <c r="F8864" s="87">
        <v>11.9378125</v>
      </c>
      <c r="H8864" s="74"/>
    </row>
    <row r="8865" spans="2:8" ht="19.5" hidden="1" customHeight="1">
      <c r="B8865" s="62"/>
      <c r="C8865" s="57">
        <v>0.64583333333333337</v>
      </c>
      <c r="D8865" s="88">
        <v>11.8696875</v>
      </c>
      <c r="E8865" s="97">
        <v>11.8946875</v>
      </c>
      <c r="F8865" s="97">
        <v>11.919687500000002</v>
      </c>
      <c r="H8865" s="74"/>
    </row>
    <row r="8866" spans="2:8" ht="19.5" hidden="1" customHeight="1" thickBot="1">
      <c r="B8866" s="66"/>
      <c r="C8866" s="67"/>
      <c r="D8866" s="26">
        <f>AVERAGE(D8863:D8865)</f>
        <v>11.88</v>
      </c>
      <c r="E8866" s="26">
        <f t="shared" ref="E8866:F8866" si="24">AVERAGE(E8863:E8865)</f>
        <v>11.905000000000001</v>
      </c>
      <c r="F8866" s="26">
        <f t="shared" si="24"/>
        <v>11.930000000000001</v>
      </c>
      <c r="H8866" s="74"/>
    </row>
    <row r="8867" spans="2:8" ht="19.5" hidden="1" customHeight="1" thickTop="1">
      <c r="B8867" s="2"/>
      <c r="C8867" s="34"/>
      <c r="D8867" s="31"/>
      <c r="E8867" s="69"/>
      <c r="F8867" s="69"/>
      <c r="H8867" s="74"/>
    </row>
    <row r="8868" spans="2:8" ht="19.5" hidden="1" customHeight="1">
      <c r="B8868" s="2">
        <f>B8863+1</f>
        <v>43420</v>
      </c>
      <c r="C8868" s="34">
        <v>0.39583333333333331</v>
      </c>
      <c r="D8868" s="83">
        <v>11.8540625</v>
      </c>
      <c r="E8868" s="87">
        <v>11.8790625</v>
      </c>
      <c r="F8868" s="87">
        <v>11.904062500000002</v>
      </c>
      <c r="H8868" s="74"/>
    </row>
    <row r="8869" spans="2:8" ht="19.5" hidden="1" customHeight="1">
      <c r="B8869" s="2"/>
      <c r="C8869" s="34">
        <v>0.52083333333333337</v>
      </c>
      <c r="D8869" s="83">
        <v>11.836874999999997</v>
      </c>
      <c r="E8869" s="87">
        <v>11.861875</v>
      </c>
      <c r="F8869" s="87">
        <v>11.886875000000002</v>
      </c>
      <c r="H8869" s="74"/>
    </row>
    <row r="8870" spans="2:8" ht="19.5" hidden="1" customHeight="1">
      <c r="B8870" s="62"/>
      <c r="C8870" s="57">
        <v>0.64583333333333337</v>
      </c>
      <c r="D8870" s="88">
        <v>11.831562499999999</v>
      </c>
      <c r="E8870" s="97">
        <v>11.856562499999999</v>
      </c>
      <c r="F8870" s="97">
        <v>11.881562500000001</v>
      </c>
      <c r="H8870" s="74"/>
    </row>
    <row r="8871" spans="2:8" ht="19.5" hidden="1" customHeight="1" thickBot="1">
      <c r="B8871" s="66"/>
      <c r="C8871" s="67"/>
      <c r="D8871" s="26">
        <f>AVERAGE(D8868:D8870)</f>
        <v>11.840833333333331</v>
      </c>
      <c r="E8871" s="26">
        <f t="shared" ref="E8871:F8871" si="25">AVERAGE(E8868:E8870)</f>
        <v>11.865833333333333</v>
      </c>
      <c r="F8871" s="26">
        <f t="shared" si="25"/>
        <v>11.890833333333335</v>
      </c>
      <c r="H8871" s="74"/>
    </row>
    <row r="8872" spans="2:8" ht="19.5" hidden="1" customHeight="1" thickTop="1">
      <c r="B8872" s="2"/>
      <c r="C8872" s="34"/>
      <c r="D8872" s="31"/>
      <c r="E8872" s="69"/>
      <c r="F8872" s="69"/>
      <c r="H8872" s="74"/>
    </row>
    <row r="8873" spans="2:8" ht="19.5" hidden="1" customHeight="1">
      <c r="B8873" s="2">
        <f>B8868+3</f>
        <v>43423</v>
      </c>
      <c r="C8873" s="34">
        <v>0.39583333333333331</v>
      </c>
      <c r="D8873" s="83">
        <v>11.834687500000001</v>
      </c>
      <c r="E8873" s="87">
        <v>11.8596875</v>
      </c>
      <c r="F8873" s="87">
        <v>11.8846875</v>
      </c>
      <c r="H8873" s="74"/>
    </row>
    <row r="8874" spans="2:8" ht="19.5" hidden="1" customHeight="1">
      <c r="B8874" s="2"/>
      <c r="C8874" s="34">
        <v>0.52083333333333337</v>
      </c>
      <c r="D8874" s="83">
        <v>11.831250000000001</v>
      </c>
      <c r="E8874" s="87">
        <v>11.856249999999999</v>
      </c>
      <c r="F8874" s="87">
        <v>11.88125</v>
      </c>
      <c r="H8874" s="74"/>
    </row>
    <row r="8875" spans="2:8" ht="19.5" hidden="1" customHeight="1">
      <c r="B8875" s="62"/>
      <c r="C8875" s="57">
        <v>0.64583333333333337</v>
      </c>
      <c r="D8875" s="88">
        <v>11.829374999999999</v>
      </c>
      <c r="E8875" s="97">
        <v>11.854374999999999</v>
      </c>
      <c r="F8875" s="97">
        <v>11.879375</v>
      </c>
      <c r="H8875" s="74"/>
    </row>
    <row r="8876" spans="2:8" ht="19.5" hidden="1" customHeight="1" thickBot="1">
      <c r="B8876" s="66"/>
      <c r="C8876" s="67"/>
      <c r="D8876" s="26">
        <f>AVERAGE(D8873:D8875)</f>
        <v>11.831770833333332</v>
      </c>
      <c r="E8876" s="26">
        <f t="shared" ref="E8876:F8876" si="26">AVERAGE(E8873:E8875)</f>
        <v>11.856770833333334</v>
      </c>
      <c r="F8876" s="26">
        <f t="shared" si="26"/>
        <v>11.881770833333334</v>
      </c>
      <c r="H8876" s="74"/>
    </row>
    <row r="8877" spans="2:8" ht="19.5" hidden="1" customHeight="1" thickTop="1">
      <c r="B8877" s="2"/>
      <c r="C8877" s="34"/>
      <c r="D8877" s="31"/>
      <c r="E8877" s="69"/>
      <c r="F8877" s="69"/>
      <c r="H8877" s="74"/>
    </row>
    <row r="8878" spans="2:8" ht="19.5" hidden="1" customHeight="1">
      <c r="B8878" s="2">
        <f>B8873+1</f>
        <v>43424</v>
      </c>
      <c r="C8878" s="34">
        <v>0.39583333333333331</v>
      </c>
      <c r="D8878" s="83">
        <v>11.837812500000002</v>
      </c>
      <c r="E8878" s="87">
        <v>11.8628125</v>
      </c>
      <c r="F8878" s="87">
        <v>11.887812499999999</v>
      </c>
      <c r="H8878" s="74"/>
    </row>
    <row r="8879" spans="2:8" ht="19.5" hidden="1" customHeight="1">
      <c r="B8879" s="2"/>
      <c r="C8879" s="34">
        <v>0.52083333333333337</v>
      </c>
      <c r="D8879" s="83">
        <v>11.848749999999997</v>
      </c>
      <c r="E8879" s="87">
        <v>11.873750000000001</v>
      </c>
      <c r="F8879" s="87">
        <v>11.898750000000003</v>
      </c>
      <c r="H8879" s="74"/>
    </row>
    <row r="8880" spans="2:8" ht="19.5" hidden="1" customHeight="1">
      <c r="B8880" s="62"/>
      <c r="C8880" s="57">
        <v>0.64583333333333337</v>
      </c>
      <c r="D8880" s="88">
        <v>11.845624999999998</v>
      </c>
      <c r="E8880" s="97">
        <v>11.870625</v>
      </c>
      <c r="F8880" s="97">
        <v>11.895625000000003</v>
      </c>
      <c r="H8880" s="74"/>
    </row>
    <row r="8881" spans="2:8" ht="19.5" hidden="1" customHeight="1" thickBot="1">
      <c r="B8881" s="66"/>
      <c r="C8881" s="67"/>
      <c r="D8881" s="26">
        <f>AVERAGE(D8878:D8880)</f>
        <v>11.8440625</v>
      </c>
      <c r="E8881" s="26">
        <f t="shared" ref="E8881:F8881" si="27">AVERAGE(E8878:E8880)</f>
        <v>11.8690625</v>
      </c>
      <c r="F8881" s="26">
        <f t="shared" si="27"/>
        <v>11.894062500000002</v>
      </c>
      <c r="H8881" s="74"/>
    </row>
    <row r="8882" spans="2:8" ht="19.5" hidden="1" customHeight="1" thickTop="1">
      <c r="B8882" s="2"/>
      <c r="C8882" s="34"/>
      <c r="D8882" s="31"/>
      <c r="E8882" s="69"/>
      <c r="F8882" s="69"/>
      <c r="H8882" s="74"/>
    </row>
    <row r="8883" spans="2:8" ht="19.5" hidden="1" customHeight="1">
      <c r="B8883" s="2">
        <f>B8878+1</f>
        <v>43425</v>
      </c>
      <c r="C8883" s="34">
        <v>0.39583333333333331</v>
      </c>
      <c r="D8883" s="83">
        <v>11.846874999999999</v>
      </c>
      <c r="E8883" s="87">
        <v>11.871874999999999</v>
      </c>
      <c r="F8883" s="87">
        <v>11.896875000000001</v>
      </c>
      <c r="H8883" s="74"/>
    </row>
    <row r="8884" spans="2:8" ht="19.5" hidden="1" customHeight="1">
      <c r="B8884" s="2"/>
      <c r="C8884" s="34">
        <v>0.52083333333333337</v>
      </c>
      <c r="D8884" s="83">
        <v>11.865625</v>
      </c>
      <c r="E8884" s="87">
        <v>11.890625</v>
      </c>
      <c r="F8884" s="87">
        <v>11.915625</v>
      </c>
      <c r="H8884" s="74"/>
    </row>
    <row r="8885" spans="2:8" ht="19.5" hidden="1" customHeight="1">
      <c r="B8885" s="62"/>
      <c r="C8885" s="57">
        <v>0.64583333333333337</v>
      </c>
      <c r="D8885" s="88">
        <v>11.8728125</v>
      </c>
      <c r="E8885" s="97">
        <v>11.897812500000001</v>
      </c>
      <c r="F8885" s="97">
        <v>11.922812500000001</v>
      </c>
      <c r="H8885" s="74"/>
    </row>
    <row r="8886" spans="2:8" ht="19.5" hidden="1" customHeight="1" thickBot="1">
      <c r="B8886" s="66"/>
      <c r="C8886" s="67"/>
      <c r="D8886" s="26">
        <f>AVERAGE(D8883:D8885)</f>
        <v>11.861770833333333</v>
      </c>
      <c r="E8886" s="26">
        <f t="shared" ref="E8886:F8886" si="28">AVERAGE(E8883:E8885)</f>
        <v>11.886770833333335</v>
      </c>
      <c r="F8886" s="26">
        <f t="shared" si="28"/>
        <v>11.911770833333334</v>
      </c>
      <c r="H8886" s="74"/>
    </row>
    <row r="8887" spans="2:8" ht="19.5" hidden="1" customHeight="1" thickTop="1">
      <c r="B8887" s="2"/>
      <c r="C8887" s="34"/>
      <c r="D8887" s="31"/>
      <c r="E8887" s="69"/>
      <c r="F8887" s="69"/>
      <c r="H8887" s="74"/>
    </row>
    <row r="8888" spans="2:8" ht="19.5" hidden="1" customHeight="1">
      <c r="B8888" s="2">
        <f>B8883+1</f>
        <v>43426</v>
      </c>
      <c r="C8888" s="34">
        <v>0.39583333333333331</v>
      </c>
      <c r="D8888" s="83">
        <v>11.875624999999999</v>
      </c>
      <c r="E8888" s="87">
        <v>11.900624999999998</v>
      </c>
      <c r="F8888" s="87">
        <v>11.925624999999998</v>
      </c>
      <c r="H8888" s="74"/>
    </row>
    <row r="8889" spans="2:8" ht="19.5" hidden="1" customHeight="1">
      <c r="B8889" s="2"/>
      <c r="C8889" s="34">
        <v>0.52083333333333337</v>
      </c>
      <c r="D8889" s="83">
        <v>11.829062500000003</v>
      </c>
      <c r="E8889" s="87">
        <v>11.853437500000002</v>
      </c>
      <c r="F8889" s="87">
        <v>11.877812500000001</v>
      </c>
      <c r="H8889" s="74"/>
    </row>
    <row r="8890" spans="2:8" ht="19.5" hidden="1" customHeight="1">
      <c r="B8890" s="62"/>
      <c r="C8890" s="57">
        <v>0.64583333333333337</v>
      </c>
      <c r="D8890" s="88">
        <v>11.8296875</v>
      </c>
      <c r="E8890" s="97">
        <v>11.854687500000001</v>
      </c>
      <c r="F8890" s="97">
        <v>11.879687500000001</v>
      </c>
      <c r="H8890" s="74"/>
    </row>
    <row r="8891" spans="2:8" ht="19.5" hidden="1" customHeight="1" thickBot="1">
      <c r="B8891" s="66"/>
      <c r="C8891" s="67"/>
      <c r="D8891" s="26">
        <f>AVERAGE(D8888:D8890)</f>
        <v>11.844791666666667</v>
      </c>
      <c r="E8891" s="26">
        <f t="shared" ref="E8891:F8891" si="29">AVERAGE(E8888:E8890)</f>
        <v>11.869583333333333</v>
      </c>
      <c r="F8891" s="26">
        <f t="shared" si="29"/>
        <v>11.894375000000002</v>
      </c>
      <c r="H8891" s="74"/>
    </row>
    <row r="8892" spans="2:8" ht="19.5" hidden="1" customHeight="1" thickTop="1">
      <c r="B8892" s="2"/>
      <c r="C8892" s="34"/>
      <c r="D8892" s="31"/>
      <c r="E8892" s="69"/>
      <c r="F8892" s="69"/>
      <c r="H8892" s="74"/>
    </row>
    <row r="8893" spans="2:8" ht="19.5" hidden="1" customHeight="1">
      <c r="B8893" s="2">
        <f>B8888+1</f>
        <v>43427</v>
      </c>
      <c r="C8893" s="34">
        <v>0.39583333333333331</v>
      </c>
      <c r="D8893" s="83">
        <v>11.827812500000002</v>
      </c>
      <c r="E8893" s="87">
        <v>11.852812500000001</v>
      </c>
      <c r="F8893" s="87">
        <v>11.877812499999999</v>
      </c>
      <c r="H8893" s="74"/>
    </row>
    <row r="8894" spans="2:8" ht="19.5" hidden="1" customHeight="1">
      <c r="B8894" s="2"/>
      <c r="C8894" s="34">
        <v>0.52083333333333337</v>
      </c>
      <c r="D8894" s="83">
        <v>11.836875000000001</v>
      </c>
      <c r="E8894" s="87">
        <v>11.861875000000001</v>
      </c>
      <c r="F8894" s="87">
        <v>11.886875000000002</v>
      </c>
      <c r="H8894" s="74"/>
    </row>
    <row r="8895" spans="2:8" ht="19.5" hidden="1" customHeight="1">
      <c r="B8895" s="62"/>
      <c r="C8895" s="57">
        <v>0.64583333333333337</v>
      </c>
      <c r="D8895" s="88">
        <v>11.837499999999999</v>
      </c>
      <c r="E8895" s="97">
        <v>11.862500000000001</v>
      </c>
      <c r="F8895" s="97">
        <v>11.887500000000001</v>
      </c>
      <c r="H8895" s="74"/>
    </row>
    <row r="8896" spans="2:8" ht="19.5" hidden="1" customHeight="1" thickBot="1">
      <c r="B8896" s="66"/>
      <c r="C8896" s="67"/>
      <c r="D8896" s="26">
        <f>AVERAGE(D8893:D8895)</f>
        <v>11.834062500000002</v>
      </c>
      <c r="E8896" s="26">
        <f t="shared" ref="E8896:F8896" si="30">AVERAGE(E8893:E8895)</f>
        <v>11.859062500000002</v>
      </c>
      <c r="F8896" s="26">
        <f t="shared" si="30"/>
        <v>11.884062500000001</v>
      </c>
      <c r="H8896" s="74"/>
    </row>
    <row r="8897" spans="2:8" ht="19.5" hidden="1" customHeight="1" thickTop="1">
      <c r="B8897" s="2"/>
      <c r="C8897" s="34"/>
      <c r="D8897" s="31"/>
      <c r="E8897" s="69"/>
      <c r="F8897" s="69"/>
      <c r="H8897" s="74"/>
    </row>
    <row r="8898" spans="2:8" ht="19.5" hidden="1" customHeight="1">
      <c r="B8898" s="2">
        <f>B8893+3</f>
        <v>43430</v>
      </c>
      <c r="C8898" s="34">
        <v>0.39583333333333331</v>
      </c>
      <c r="D8898" s="83">
        <v>11.841562499999998</v>
      </c>
      <c r="E8898" s="87">
        <v>11.866562500000001</v>
      </c>
      <c r="F8898" s="87">
        <v>11.891562500000003</v>
      </c>
      <c r="H8898" s="74"/>
    </row>
    <row r="8899" spans="2:8" ht="19.5" hidden="1" customHeight="1">
      <c r="B8899" s="2"/>
      <c r="C8899" s="34">
        <v>0.52083333333333337</v>
      </c>
      <c r="D8899" s="83">
        <v>11.862187499999999</v>
      </c>
      <c r="E8899" s="87">
        <v>11.8871875</v>
      </c>
      <c r="F8899" s="87">
        <v>11.9121875</v>
      </c>
      <c r="H8899" s="74"/>
    </row>
    <row r="8900" spans="2:8" ht="19.5" hidden="1" customHeight="1">
      <c r="B8900" s="62"/>
      <c r="C8900" s="57">
        <v>0.64583333333333337</v>
      </c>
      <c r="D8900" s="88">
        <v>11.86</v>
      </c>
      <c r="E8900" s="97">
        <v>11.885</v>
      </c>
      <c r="F8900" s="97">
        <v>11.91</v>
      </c>
      <c r="H8900" s="74"/>
    </row>
    <row r="8901" spans="2:8" ht="19.5" hidden="1" customHeight="1" thickBot="1">
      <c r="B8901" s="66"/>
      <c r="C8901" s="67"/>
      <c r="D8901" s="26">
        <f>AVERAGE(D8898:D8900)</f>
        <v>11.854583333333332</v>
      </c>
      <c r="E8901" s="26">
        <f t="shared" ref="E8901:F8901" si="31">AVERAGE(E8898:E8900)</f>
        <v>11.879583333333334</v>
      </c>
      <c r="F8901" s="26">
        <f t="shared" si="31"/>
        <v>11.904583333333335</v>
      </c>
      <c r="H8901" s="74"/>
    </row>
    <row r="8902" spans="2:8" ht="19.5" hidden="1" customHeight="1" thickTop="1">
      <c r="B8902" s="2"/>
      <c r="C8902" s="34"/>
      <c r="D8902" s="31"/>
      <c r="E8902" s="69"/>
      <c r="F8902" s="69"/>
      <c r="H8902" s="74"/>
    </row>
    <row r="8903" spans="2:8" ht="19.5" hidden="1" customHeight="1">
      <c r="B8903" s="2">
        <f>B8898+1</f>
        <v>43431</v>
      </c>
      <c r="C8903" s="34">
        <v>0.39583333333333331</v>
      </c>
      <c r="D8903" s="83">
        <v>11.853437499999998</v>
      </c>
      <c r="E8903" s="87">
        <v>11.8784375</v>
      </c>
      <c r="F8903" s="87">
        <v>11.903437500000001</v>
      </c>
      <c r="H8903" s="74"/>
    </row>
    <row r="8904" spans="2:8" ht="19.5" hidden="1" customHeight="1">
      <c r="B8904" s="2"/>
      <c r="C8904" s="34">
        <v>0.52083333333333337</v>
      </c>
      <c r="D8904" s="83">
        <v>11.8725</v>
      </c>
      <c r="E8904" s="87">
        <v>11.897500000000001</v>
      </c>
      <c r="F8904" s="87">
        <v>11.922499999999999</v>
      </c>
      <c r="H8904" s="74"/>
    </row>
    <row r="8905" spans="2:8" ht="19.5" hidden="1" customHeight="1">
      <c r="B8905" s="62"/>
      <c r="C8905" s="57">
        <v>0.64583333333333337</v>
      </c>
      <c r="D8905" s="88">
        <v>11.8715625</v>
      </c>
      <c r="E8905" s="97">
        <v>11.895625000000001</v>
      </c>
      <c r="F8905" s="97">
        <v>11.919687500000002</v>
      </c>
      <c r="H8905" s="74"/>
    </row>
    <row r="8906" spans="2:8" ht="19.5" hidden="1" customHeight="1" thickBot="1">
      <c r="B8906" s="66"/>
      <c r="C8906" s="67"/>
      <c r="D8906" s="26">
        <f>AVERAGE(D8903:D8905)</f>
        <v>11.865833333333333</v>
      </c>
      <c r="E8906" s="26">
        <f t="shared" ref="E8906:F8906" si="32">AVERAGE(E8903:E8905)</f>
        <v>11.890520833333333</v>
      </c>
      <c r="F8906" s="26">
        <f t="shared" si="32"/>
        <v>11.915208333333334</v>
      </c>
      <c r="H8906" s="74"/>
    </row>
    <row r="8907" spans="2:8" ht="19.5" hidden="1" customHeight="1" thickTop="1">
      <c r="B8907" s="2"/>
      <c r="C8907" s="34"/>
      <c r="D8907" s="31"/>
      <c r="E8907" s="69"/>
      <c r="F8907" s="69"/>
      <c r="H8907" s="74"/>
    </row>
    <row r="8908" spans="2:8" ht="19.5" hidden="1" customHeight="1">
      <c r="B8908" s="2">
        <f>B8903+1</f>
        <v>43432</v>
      </c>
      <c r="C8908" s="34">
        <v>0.39583333333333331</v>
      </c>
      <c r="D8908" s="83">
        <v>11.874687500000002</v>
      </c>
      <c r="E8908" s="87">
        <v>11.899687500000001</v>
      </c>
      <c r="F8908" s="87">
        <v>11.924687499999999</v>
      </c>
      <c r="H8908" s="74"/>
    </row>
    <row r="8909" spans="2:8" ht="19.5" hidden="1" customHeight="1">
      <c r="B8909" s="2"/>
      <c r="C8909" s="34">
        <v>0.52083333333333337</v>
      </c>
      <c r="D8909" s="83">
        <v>11.891249999999999</v>
      </c>
      <c r="E8909" s="87">
        <v>11.916249999999998</v>
      </c>
      <c r="F8909" s="87">
        <v>11.941249999999997</v>
      </c>
      <c r="H8909" s="74"/>
    </row>
    <row r="8910" spans="2:8" ht="19.5" hidden="1" customHeight="1">
      <c r="B8910" s="62"/>
      <c r="C8910" s="57">
        <v>0.64583333333333337</v>
      </c>
      <c r="D8910" s="88">
        <v>11.893750000000001</v>
      </c>
      <c r="E8910" s="97">
        <v>11.918749999999999</v>
      </c>
      <c r="F8910" s="97">
        <v>11.943749999999998</v>
      </c>
      <c r="H8910" s="74"/>
    </row>
    <row r="8911" spans="2:8" ht="19.5" hidden="1" customHeight="1" thickBot="1">
      <c r="B8911" s="66"/>
      <c r="C8911" s="67"/>
      <c r="D8911" s="26">
        <f>AVERAGE(D8908:D8910)</f>
        <v>11.886562500000002</v>
      </c>
      <c r="E8911" s="26">
        <f t="shared" ref="E8911:F8911" si="33">AVERAGE(E8908:E8910)</f>
        <v>11.911562499999997</v>
      </c>
      <c r="F8911" s="26">
        <f t="shared" si="33"/>
        <v>11.936562499999999</v>
      </c>
      <c r="H8911" s="74"/>
    </row>
    <row r="8912" spans="2:8" ht="19.5" hidden="1" customHeight="1" thickTop="1">
      <c r="B8912" s="2"/>
      <c r="C8912" s="34"/>
      <c r="D8912" s="31"/>
      <c r="E8912" s="69"/>
      <c r="F8912" s="69"/>
      <c r="H8912" s="74"/>
    </row>
    <row r="8913" spans="2:8" ht="19.5" hidden="1" customHeight="1">
      <c r="B8913" s="2">
        <f>B8908+1</f>
        <v>43433</v>
      </c>
      <c r="C8913" s="34">
        <v>0.39583333333333331</v>
      </c>
      <c r="D8913" s="83">
        <v>11.893750000000001</v>
      </c>
      <c r="E8913" s="87">
        <v>11.918749999999999</v>
      </c>
      <c r="F8913" s="87">
        <v>11.943749999999998</v>
      </c>
      <c r="H8913" s="74"/>
    </row>
    <row r="8914" spans="2:8" ht="19.5" hidden="1" customHeight="1">
      <c r="B8914" s="2"/>
      <c r="C8914" s="34">
        <v>0.52083333333333337</v>
      </c>
      <c r="D8914" s="83">
        <v>11.981562499999999</v>
      </c>
      <c r="E8914" s="87">
        <v>12.006562500000001</v>
      </c>
      <c r="F8914" s="87">
        <v>12.031562500000001</v>
      </c>
      <c r="H8914" s="74"/>
    </row>
    <row r="8915" spans="2:8" ht="19.5" hidden="1" customHeight="1">
      <c r="B8915" s="62"/>
      <c r="C8915" s="57">
        <v>0.64583333333333337</v>
      </c>
      <c r="D8915" s="88">
        <v>11.991875</v>
      </c>
      <c r="E8915" s="97">
        <v>12.016875000000001</v>
      </c>
      <c r="F8915" s="97">
        <v>12.041875000000001</v>
      </c>
      <c r="H8915" s="74"/>
    </row>
    <row r="8916" spans="2:8" ht="19.5" hidden="1" customHeight="1" thickBot="1">
      <c r="B8916" s="66"/>
      <c r="C8916" s="67"/>
      <c r="D8916" s="26">
        <f>AVERAGE(D8913:D8915)</f>
        <v>11.955729166666666</v>
      </c>
      <c r="E8916" s="26">
        <f t="shared" ref="E8916" si="34">AVERAGE(E8913:E8915)</f>
        <v>11.980729166666668</v>
      </c>
      <c r="F8916" s="26">
        <f>AVERAGE(F8913:F8915)</f>
        <v>12.005729166666669</v>
      </c>
      <c r="H8916" s="74"/>
    </row>
    <row r="8917" spans="2:8" ht="19.5" hidden="1" customHeight="1" thickTop="1">
      <c r="B8917" s="2"/>
      <c r="C8917" s="34"/>
      <c r="D8917" s="31"/>
      <c r="E8917" s="69"/>
      <c r="F8917" s="69"/>
      <c r="H8917" s="74"/>
    </row>
    <row r="8918" spans="2:8" ht="19.5" hidden="1" customHeight="1">
      <c r="B8918" s="2">
        <f>B8913+1</f>
        <v>43434</v>
      </c>
      <c r="C8918" s="34">
        <v>0.39583333333333331</v>
      </c>
      <c r="D8918" s="83">
        <v>11.942812499999997</v>
      </c>
      <c r="E8918" s="87">
        <v>11.967812499999999</v>
      </c>
      <c r="F8918" s="87">
        <v>11.992812500000001</v>
      </c>
      <c r="H8918" s="74"/>
    </row>
    <row r="8919" spans="2:8" ht="19.5" hidden="1" customHeight="1">
      <c r="B8919" s="2"/>
      <c r="C8919" s="34">
        <v>0.52083333333333337</v>
      </c>
      <c r="D8919" s="83">
        <v>11.924062500000002</v>
      </c>
      <c r="E8919" s="87">
        <v>11.9490625</v>
      </c>
      <c r="F8919" s="87">
        <v>11.974062499999997</v>
      </c>
      <c r="H8919" s="74"/>
    </row>
    <row r="8920" spans="2:8" ht="19.5" hidden="1" customHeight="1">
      <c r="B8920" s="62"/>
      <c r="C8920" s="57">
        <v>0.64583333333333337</v>
      </c>
      <c r="D8920" s="88">
        <v>11.897499999999999</v>
      </c>
      <c r="E8920" s="97">
        <v>11.922499999999999</v>
      </c>
      <c r="F8920" s="97">
        <v>11.9475</v>
      </c>
      <c r="H8920" s="74"/>
    </row>
    <row r="8921" spans="2:8" ht="19.5" hidden="1" customHeight="1" thickBot="1">
      <c r="B8921" s="66"/>
      <c r="C8921" s="67"/>
      <c r="D8921" s="26">
        <f>AVERAGE(D8918:D8920)</f>
        <v>11.921458333333334</v>
      </c>
      <c r="E8921" s="26">
        <f t="shared" ref="E8921:F8921" si="35">AVERAGE(E8918:E8920)</f>
        <v>11.946458333333332</v>
      </c>
      <c r="F8921" s="26">
        <f t="shared" si="35"/>
        <v>11.971458333333333</v>
      </c>
      <c r="H8921" s="74"/>
    </row>
    <row r="8922" spans="2:8" ht="19.5" hidden="1" customHeight="1" thickTop="1">
      <c r="B8922" s="2"/>
      <c r="C8922" s="34"/>
      <c r="D8922" s="31"/>
      <c r="E8922" s="69"/>
      <c r="F8922" s="69"/>
      <c r="H8922" s="74"/>
    </row>
    <row r="8923" spans="2:8" ht="19.5" hidden="1" customHeight="1">
      <c r="B8923" s="2">
        <f>B8918+3</f>
        <v>43437</v>
      </c>
      <c r="C8923" s="34">
        <v>0.39583333333333331</v>
      </c>
      <c r="D8923" s="83">
        <v>11.873749999999998</v>
      </c>
      <c r="E8923" s="87">
        <v>11.89875</v>
      </c>
      <c r="F8923" s="87">
        <v>11.923750000000002</v>
      </c>
      <c r="H8923" s="74"/>
    </row>
    <row r="8924" spans="2:8" ht="19.5" hidden="1" customHeight="1">
      <c r="B8924" s="2"/>
      <c r="C8924" s="34">
        <v>0.52083333333333337</v>
      </c>
      <c r="D8924" s="83">
        <v>11.849374999999997</v>
      </c>
      <c r="E8924" s="87">
        <v>11.874375000000001</v>
      </c>
      <c r="F8924" s="87">
        <v>11.899375000000003</v>
      </c>
      <c r="H8924" s="74"/>
    </row>
    <row r="8925" spans="2:8" ht="19.5" hidden="1" customHeight="1">
      <c r="B8925" s="62"/>
      <c r="C8925" s="57">
        <v>0.64583333333333337</v>
      </c>
      <c r="D8925" s="88">
        <v>11.834375</v>
      </c>
      <c r="E8925" s="97">
        <v>11.859375</v>
      </c>
      <c r="F8925" s="97">
        <v>11.884375</v>
      </c>
      <c r="H8925" s="74"/>
    </row>
    <row r="8926" spans="2:8" ht="19.5" hidden="1" customHeight="1" thickBot="1">
      <c r="B8926" s="66"/>
      <c r="C8926" s="67"/>
      <c r="D8926" s="26">
        <f>AVERAGE(D8923:D8925)</f>
        <v>11.852499999999999</v>
      </c>
      <c r="E8926" s="26">
        <f t="shared" ref="E8926:F8926" si="36">AVERAGE(E8923:E8925)</f>
        <v>11.8775</v>
      </c>
      <c r="F8926" s="26">
        <f t="shared" si="36"/>
        <v>11.902500000000002</v>
      </c>
      <c r="H8926" s="74"/>
    </row>
    <row r="8927" spans="2:8" ht="19.5" hidden="1" customHeight="1" thickTop="1">
      <c r="B8927" s="2"/>
      <c r="C8927" s="34"/>
      <c r="D8927" s="31"/>
      <c r="E8927" s="69"/>
      <c r="F8927" s="69"/>
      <c r="H8927" s="74"/>
    </row>
    <row r="8928" spans="2:8" ht="19.5" hidden="1" customHeight="1">
      <c r="B8928" s="2">
        <f>B8923+1</f>
        <v>43438</v>
      </c>
      <c r="C8928" s="34">
        <v>0.39583333333333331</v>
      </c>
      <c r="D8928" s="83">
        <v>11.822812499999998</v>
      </c>
      <c r="E8928" s="87">
        <v>11.8478125</v>
      </c>
      <c r="F8928" s="87">
        <v>11.8728125</v>
      </c>
      <c r="H8928" s="74"/>
    </row>
    <row r="8929" spans="2:8" ht="19.5" hidden="1" customHeight="1">
      <c r="B8929" s="2"/>
      <c r="C8929" s="34">
        <v>0.52083333333333337</v>
      </c>
      <c r="D8929" s="83">
        <v>11.712812499999998</v>
      </c>
      <c r="E8929" s="87">
        <v>11.7378125</v>
      </c>
      <c r="F8929" s="87">
        <v>11.762812500000001</v>
      </c>
      <c r="H8929" s="74"/>
    </row>
    <row r="8930" spans="2:8" ht="19.5" hidden="1" customHeight="1">
      <c r="B8930" s="62"/>
      <c r="C8930" s="57">
        <v>0.64583333333333337</v>
      </c>
      <c r="D8930" s="88">
        <v>11.747187500000001</v>
      </c>
      <c r="E8930" s="97">
        <v>11.772187500000001</v>
      </c>
      <c r="F8930" s="97">
        <v>11.797187500000001</v>
      </c>
      <c r="H8930" s="74"/>
    </row>
    <row r="8931" spans="2:8" ht="19.5" hidden="1" customHeight="1" thickBot="1">
      <c r="B8931" s="66"/>
      <c r="C8931" s="67"/>
      <c r="D8931" s="26">
        <f>AVERAGE(D8928:D8930)</f>
        <v>11.760937499999999</v>
      </c>
      <c r="E8931" s="26">
        <f t="shared" ref="E8931:F8931" si="37">AVERAGE(E8928:E8930)</f>
        <v>11.785937500000001</v>
      </c>
      <c r="F8931" s="26">
        <f t="shared" si="37"/>
        <v>11.810937500000001</v>
      </c>
      <c r="H8931" s="74"/>
    </row>
    <row r="8932" spans="2:8" ht="19.5" hidden="1" customHeight="1" thickTop="1">
      <c r="B8932" s="2"/>
      <c r="C8932" s="34"/>
      <c r="D8932" s="31"/>
      <c r="E8932" s="69"/>
      <c r="F8932" s="69"/>
      <c r="H8932" s="74"/>
    </row>
    <row r="8933" spans="2:8" ht="19.5" hidden="1" customHeight="1">
      <c r="B8933" s="2">
        <f>B8928+1</f>
        <v>43439</v>
      </c>
      <c r="C8933" s="34">
        <v>0.39583333333333331</v>
      </c>
      <c r="D8933" s="83">
        <v>11.764687500000001</v>
      </c>
      <c r="E8933" s="87">
        <v>11.789687499999999</v>
      </c>
      <c r="F8933" s="87">
        <v>11.8146875</v>
      </c>
      <c r="H8933" s="74"/>
    </row>
    <row r="8934" spans="2:8" ht="19.5" hidden="1" customHeight="1">
      <c r="B8934" s="2"/>
      <c r="C8934" s="34">
        <v>0.52083333333333337</v>
      </c>
      <c r="D8934" s="83">
        <v>11.802500000000002</v>
      </c>
      <c r="E8934" s="87">
        <v>11.827500000000001</v>
      </c>
      <c r="F8934" s="87">
        <v>11.852499999999999</v>
      </c>
      <c r="H8934" s="74"/>
    </row>
    <row r="8935" spans="2:8" ht="19.5" hidden="1" customHeight="1">
      <c r="B8935" s="62"/>
      <c r="C8935" s="57">
        <v>0.64583333333333337</v>
      </c>
      <c r="D8935" s="88">
        <v>11.8103125</v>
      </c>
      <c r="E8935" s="97">
        <v>11.835312499999999</v>
      </c>
      <c r="F8935" s="97">
        <v>11.860312499999997</v>
      </c>
      <c r="H8935" s="74"/>
    </row>
    <row r="8936" spans="2:8" ht="19.5" hidden="1" customHeight="1" thickBot="1">
      <c r="B8936" s="66"/>
      <c r="C8936" s="67"/>
      <c r="D8936" s="26">
        <f>AVERAGE(D8933:D8935)</f>
        <v>11.792500000000002</v>
      </c>
      <c r="E8936" s="26">
        <f t="shared" ref="E8936:F8936" si="38">AVERAGE(E8933:E8935)</f>
        <v>11.817500000000001</v>
      </c>
      <c r="F8936" s="26">
        <f t="shared" si="38"/>
        <v>11.842499999999999</v>
      </c>
      <c r="H8936" s="74"/>
    </row>
    <row r="8937" spans="2:8" ht="19.5" hidden="1" customHeight="1" thickTop="1">
      <c r="B8937" s="2"/>
      <c r="C8937" s="34"/>
      <c r="D8937" s="31"/>
      <c r="E8937" s="69"/>
      <c r="F8937" s="69"/>
      <c r="H8937" s="74"/>
    </row>
    <row r="8938" spans="2:8" ht="19.5" hidden="1" customHeight="1">
      <c r="B8938" s="2">
        <f>B8933+1</f>
        <v>43440</v>
      </c>
      <c r="C8938" s="34">
        <v>0.39583333333333331</v>
      </c>
      <c r="D8938" s="83">
        <v>11.807812500000002</v>
      </c>
      <c r="E8938" s="87">
        <v>11.832812499999999</v>
      </c>
      <c r="F8938" s="87">
        <v>11.857812499999998</v>
      </c>
      <c r="H8938" s="74"/>
    </row>
    <row r="8939" spans="2:8" ht="19.5" hidden="1" customHeight="1">
      <c r="B8939" s="2"/>
      <c r="C8939" s="34">
        <v>0.52083333333333337</v>
      </c>
      <c r="D8939" s="83">
        <v>11.822499999999998</v>
      </c>
      <c r="E8939" s="87">
        <v>11.846562500000001</v>
      </c>
      <c r="F8939" s="87">
        <v>11.870625000000002</v>
      </c>
      <c r="H8939" s="74"/>
    </row>
    <row r="8940" spans="2:8" ht="19.5" hidden="1" customHeight="1">
      <c r="B8940" s="62"/>
      <c r="C8940" s="57">
        <v>0.64583333333333337</v>
      </c>
      <c r="D8940" s="88">
        <v>11.821562500000001</v>
      </c>
      <c r="E8940" s="97">
        <v>11.845625</v>
      </c>
      <c r="F8940" s="97">
        <v>11.8696875</v>
      </c>
      <c r="H8940" s="74"/>
    </row>
    <row r="8941" spans="2:8" ht="19.5" hidden="1" customHeight="1" thickBot="1">
      <c r="B8941" s="66"/>
      <c r="C8941" s="67"/>
      <c r="D8941" s="26">
        <f>AVERAGE(D8938:D8940)</f>
        <v>11.817291666666668</v>
      </c>
      <c r="E8941" s="26">
        <f t="shared" ref="E8941:F8941" si="39">AVERAGE(E8938:E8940)</f>
        <v>11.841666666666667</v>
      </c>
      <c r="F8941" s="26">
        <f t="shared" si="39"/>
        <v>11.866041666666666</v>
      </c>
      <c r="H8941" s="74"/>
    </row>
    <row r="8942" spans="2:8" ht="19.5" hidden="1" customHeight="1" thickTop="1">
      <c r="B8942" s="2"/>
      <c r="C8942" s="34"/>
      <c r="D8942" s="31"/>
      <c r="E8942" s="69"/>
      <c r="F8942" s="69"/>
      <c r="H8942" s="74"/>
    </row>
    <row r="8943" spans="2:8" ht="19.5" hidden="1" customHeight="1">
      <c r="B8943" s="2">
        <f>B8938+1</f>
        <v>43441</v>
      </c>
      <c r="C8943" s="34">
        <v>0.39583333333333331</v>
      </c>
      <c r="D8943" s="83">
        <v>11.814375</v>
      </c>
      <c r="E8943" s="87">
        <v>11.839375</v>
      </c>
      <c r="F8943" s="87">
        <v>11.864374999999999</v>
      </c>
      <c r="H8943" s="74"/>
    </row>
    <row r="8944" spans="2:8" ht="19.5" hidden="1" customHeight="1">
      <c r="B8944" s="2"/>
      <c r="C8944" s="34">
        <v>0.52083333333333337</v>
      </c>
      <c r="D8944" s="83">
        <v>11.846874999999999</v>
      </c>
      <c r="E8944" s="87">
        <v>11.871874999999999</v>
      </c>
      <c r="F8944" s="87">
        <v>11.896875000000001</v>
      </c>
      <c r="H8944" s="74"/>
    </row>
    <row r="8945" spans="2:8" ht="19.5" hidden="1" customHeight="1">
      <c r="B8945" s="62"/>
      <c r="C8945" s="57">
        <v>0.64583333333333337</v>
      </c>
      <c r="D8945" s="88">
        <v>11.833124999999999</v>
      </c>
      <c r="E8945" s="97">
        <v>11.858125000000001</v>
      </c>
      <c r="F8945" s="97">
        <v>11.883125000000001</v>
      </c>
      <c r="H8945" s="74"/>
    </row>
    <row r="8946" spans="2:8" ht="19.5" hidden="1" customHeight="1" thickBot="1">
      <c r="B8946" s="66"/>
      <c r="C8946" s="67"/>
      <c r="D8946" s="26">
        <f>AVERAGE(D8943:D8945)</f>
        <v>11.831458333333332</v>
      </c>
      <c r="E8946" s="26">
        <f t="shared" ref="E8946:F8946" si="40">AVERAGE(E8943:E8945)</f>
        <v>11.856458333333334</v>
      </c>
      <c r="F8946" s="26">
        <f t="shared" si="40"/>
        <v>11.881458333333335</v>
      </c>
      <c r="H8946" s="74"/>
    </row>
    <row r="8947" spans="2:8" ht="19.5" hidden="1" customHeight="1" thickTop="1">
      <c r="B8947" s="2"/>
      <c r="C8947" s="34"/>
      <c r="D8947" s="31"/>
      <c r="E8947" s="69"/>
      <c r="F8947" s="69"/>
      <c r="H8947" s="74"/>
    </row>
    <row r="8948" spans="2:8" ht="19.5" hidden="1" customHeight="1">
      <c r="B8948" s="2">
        <f>B8943+3</f>
        <v>43444</v>
      </c>
      <c r="C8948" s="34">
        <v>0.39583333333333331</v>
      </c>
      <c r="D8948" s="83">
        <v>11.83375</v>
      </c>
      <c r="E8948" s="87">
        <v>11.856718750000002</v>
      </c>
      <c r="F8948" s="87">
        <v>11.879687500000003</v>
      </c>
      <c r="H8948" s="74"/>
    </row>
    <row r="8949" spans="2:8" ht="19.5" hidden="1" customHeight="1">
      <c r="B8949" s="2"/>
      <c r="C8949" s="34">
        <v>0.52083333333333337</v>
      </c>
      <c r="D8949" s="83">
        <v>11.825625</v>
      </c>
      <c r="E8949" s="87">
        <v>11.850625000000001</v>
      </c>
      <c r="F8949" s="87">
        <v>11.875625000000001</v>
      </c>
      <c r="H8949" s="74"/>
    </row>
    <row r="8950" spans="2:8" ht="19.5" hidden="1" customHeight="1">
      <c r="B8950" s="62"/>
      <c r="C8950" s="57">
        <v>0.64583333333333337</v>
      </c>
      <c r="D8950" s="88">
        <v>11.825937499999998</v>
      </c>
      <c r="E8950" s="97">
        <v>11.850937499999999</v>
      </c>
      <c r="F8950" s="97">
        <v>11.875937499999999</v>
      </c>
      <c r="H8950" s="74"/>
    </row>
    <row r="8951" spans="2:8" ht="19.5" hidden="1" customHeight="1" thickBot="1">
      <c r="B8951" s="66"/>
      <c r="C8951" s="67"/>
      <c r="D8951" s="26">
        <f>AVERAGE(D8948:D8950)</f>
        <v>11.8284375</v>
      </c>
      <c r="E8951" s="26">
        <f t="shared" ref="E8951:F8951" si="41">AVERAGE(E8948:E8950)</f>
        <v>11.852760416666667</v>
      </c>
      <c r="F8951" s="26">
        <f t="shared" si="41"/>
        <v>11.877083333333333</v>
      </c>
      <c r="H8951" s="74"/>
    </row>
    <row r="8952" spans="2:8" ht="19.5" hidden="1" customHeight="1" thickTop="1">
      <c r="B8952" s="2"/>
      <c r="C8952" s="34"/>
      <c r="D8952" s="31"/>
      <c r="E8952" s="69"/>
      <c r="F8952" s="69"/>
      <c r="H8952" s="74"/>
    </row>
    <row r="8953" spans="2:8" ht="19.5" hidden="1" customHeight="1">
      <c r="B8953" s="2">
        <f>B8948+1</f>
        <v>43445</v>
      </c>
      <c r="C8953" s="34">
        <v>0.39583333333333331</v>
      </c>
      <c r="D8953" s="83">
        <v>11.867812499999999</v>
      </c>
      <c r="E8953" s="87">
        <v>11.892812500000002</v>
      </c>
      <c r="F8953" s="87">
        <v>11.917812500000002</v>
      </c>
      <c r="H8953" s="74"/>
    </row>
    <row r="8954" spans="2:8" ht="19.5" hidden="1" customHeight="1">
      <c r="B8954" s="2"/>
      <c r="C8954" s="34">
        <v>0.52083333333333337</v>
      </c>
      <c r="D8954" s="83">
        <v>11.905625000000002</v>
      </c>
      <c r="E8954" s="87">
        <v>11.930624999999999</v>
      </c>
      <c r="F8954" s="87">
        <v>11.955624999999998</v>
      </c>
      <c r="H8954" s="74"/>
    </row>
    <row r="8955" spans="2:8" ht="19.5" hidden="1" customHeight="1">
      <c r="B8955" s="62"/>
      <c r="C8955" s="57">
        <v>0.64583333333333337</v>
      </c>
      <c r="D8955" s="88">
        <v>11.908437500000002</v>
      </c>
      <c r="E8955" s="97">
        <v>11.9334375</v>
      </c>
      <c r="F8955" s="97">
        <v>11.958437499999997</v>
      </c>
      <c r="H8955" s="74"/>
    </row>
    <row r="8956" spans="2:8" ht="19.5" hidden="1" customHeight="1" thickBot="1">
      <c r="B8956" s="66"/>
      <c r="C8956" s="67"/>
      <c r="D8956" s="26">
        <f>AVERAGE(D8953:D8955)</f>
        <v>11.893958333333336</v>
      </c>
      <c r="E8956" s="26">
        <f t="shared" ref="E8956:F8956" si="42">AVERAGE(E8953:E8955)</f>
        <v>11.918958333333334</v>
      </c>
      <c r="F8956" s="26">
        <f t="shared" si="42"/>
        <v>11.943958333333333</v>
      </c>
      <c r="H8956" s="74"/>
    </row>
    <row r="8957" spans="2:8" ht="19.5" hidden="1" customHeight="1" thickTop="1">
      <c r="B8957" s="2"/>
      <c r="C8957" s="34"/>
      <c r="D8957" s="31"/>
      <c r="E8957" s="69"/>
      <c r="F8957" s="69"/>
      <c r="H8957" s="74"/>
    </row>
    <row r="8958" spans="2:8" ht="19.5" hidden="1" customHeight="1">
      <c r="B8958" s="2">
        <f>B8953+1</f>
        <v>43446</v>
      </c>
      <c r="C8958" s="34">
        <v>0.39583333333333331</v>
      </c>
      <c r="D8958" s="83">
        <v>11.9021875</v>
      </c>
      <c r="E8958" s="87">
        <v>11.927187499999999</v>
      </c>
      <c r="F8958" s="87">
        <v>11.952187499999997</v>
      </c>
      <c r="H8958" s="74"/>
    </row>
    <row r="8959" spans="2:8" ht="19.5" hidden="1" customHeight="1">
      <c r="B8959" s="2"/>
      <c r="C8959" s="34">
        <v>0.52083333333333337</v>
      </c>
      <c r="D8959" s="83">
        <v>11.913437500000001</v>
      </c>
      <c r="E8959" s="87">
        <v>11.938437499999999</v>
      </c>
      <c r="F8959" s="87">
        <v>11.963437499999998</v>
      </c>
      <c r="H8959" s="74"/>
    </row>
    <row r="8960" spans="2:8" ht="19.5" hidden="1" customHeight="1">
      <c r="B8960" s="62"/>
      <c r="C8960" s="57">
        <v>0.64583333333333337</v>
      </c>
      <c r="D8960" s="88">
        <v>11.93125</v>
      </c>
      <c r="E8960" s="97">
        <v>11.9553125</v>
      </c>
      <c r="F8960" s="97">
        <v>11.979374999999999</v>
      </c>
      <c r="H8960" s="74"/>
    </row>
    <row r="8961" spans="2:8" ht="19.5" hidden="1" customHeight="1" thickBot="1">
      <c r="B8961" s="66"/>
      <c r="C8961" s="67"/>
      <c r="D8961" s="26">
        <f>AVERAGE(D8958:D8960)</f>
        <v>11.915625</v>
      </c>
      <c r="E8961" s="26">
        <f t="shared" ref="E8961:F8961" si="43">AVERAGE(E8958:E8960)</f>
        <v>11.940312499999999</v>
      </c>
      <c r="F8961" s="26">
        <f t="shared" si="43"/>
        <v>11.964999999999998</v>
      </c>
      <c r="H8961" s="74"/>
    </row>
    <row r="8962" spans="2:8" ht="19.5" hidden="1" customHeight="1" thickTop="1">
      <c r="B8962" s="2"/>
      <c r="C8962" s="34"/>
      <c r="D8962" s="31"/>
      <c r="E8962" s="69"/>
      <c r="F8962" s="69"/>
      <c r="H8962" s="74"/>
    </row>
    <row r="8963" spans="2:8" ht="19.5" hidden="1" customHeight="1">
      <c r="B8963" s="2">
        <f>B8958+1</f>
        <v>43447</v>
      </c>
      <c r="C8963" s="34">
        <v>0.39583333333333331</v>
      </c>
      <c r="D8963" s="83">
        <v>11.952499999999997</v>
      </c>
      <c r="E8963" s="87">
        <v>11.977499999999999</v>
      </c>
      <c r="F8963" s="87">
        <v>12.002500000000001</v>
      </c>
      <c r="H8963" s="74"/>
    </row>
    <row r="8964" spans="2:8" ht="19.5" hidden="1" customHeight="1">
      <c r="B8964" s="2"/>
      <c r="C8964" s="34">
        <v>0.52083333333333337</v>
      </c>
      <c r="D8964" s="83">
        <v>11.9396875</v>
      </c>
      <c r="E8964" s="87">
        <v>11.9646875</v>
      </c>
      <c r="F8964" s="87">
        <v>11.989687499999999</v>
      </c>
      <c r="H8964" s="74"/>
    </row>
    <row r="8965" spans="2:8" ht="19.5" hidden="1" customHeight="1">
      <c r="B8965" s="62"/>
      <c r="C8965" s="57">
        <v>0.64583333333333337</v>
      </c>
      <c r="D8965" s="88">
        <v>11.94375</v>
      </c>
      <c r="E8965" s="97">
        <v>11.96875</v>
      </c>
      <c r="F8965" s="97">
        <v>11.993749999999999</v>
      </c>
      <c r="H8965" s="74"/>
    </row>
    <row r="8966" spans="2:8" ht="19.5" hidden="1" customHeight="1" thickBot="1">
      <c r="B8966" s="66"/>
      <c r="C8966" s="67"/>
      <c r="D8966" s="26">
        <f>AVERAGE(D8963:D8965)</f>
        <v>11.9453125</v>
      </c>
      <c r="E8966" s="26">
        <f t="shared" ref="E8966:F8966" si="44">AVERAGE(E8963:E8965)</f>
        <v>11.9703125</v>
      </c>
      <c r="F8966" s="26">
        <f t="shared" si="44"/>
        <v>11.995312499999999</v>
      </c>
      <c r="H8966" s="74"/>
    </row>
    <row r="8967" spans="2:8" ht="19.5" hidden="1" customHeight="1" thickTop="1">
      <c r="B8967" s="2"/>
      <c r="C8967" s="34"/>
      <c r="D8967" s="31"/>
      <c r="E8967" s="69"/>
      <c r="F8967" s="69"/>
      <c r="H8967" s="74"/>
    </row>
    <row r="8968" spans="2:8" ht="19.5" hidden="1" customHeight="1">
      <c r="B8968" s="2">
        <f>B8963+1</f>
        <v>43448</v>
      </c>
      <c r="C8968" s="34">
        <v>0.39583333333333331</v>
      </c>
      <c r="D8968" s="83">
        <v>11.9940625</v>
      </c>
      <c r="E8968" s="87">
        <v>12.0190625</v>
      </c>
      <c r="F8968" s="87">
        <v>12.044062500000003</v>
      </c>
      <c r="H8968" s="74"/>
    </row>
    <row r="8969" spans="2:8" ht="19.5" hidden="1" customHeight="1">
      <c r="B8969" s="2"/>
      <c r="C8969" s="34">
        <v>0.52083333333333337</v>
      </c>
      <c r="D8969" s="83">
        <v>11.999687500000002</v>
      </c>
      <c r="E8969" s="87">
        <v>12.024687500000002</v>
      </c>
      <c r="F8969" s="87">
        <v>12.049687500000003</v>
      </c>
      <c r="H8969" s="74"/>
    </row>
    <row r="8970" spans="2:8" ht="19.5" hidden="1" customHeight="1">
      <c r="B8970" s="62"/>
      <c r="C8970" s="57">
        <v>0.64583333333333337</v>
      </c>
      <c r="D8970" s="88">
        <v>11.956249999999999</v>
      </c>
      <c r="E8970" s="97">
        <v>11.981249999999999</v>
      </c>
      <c r="F8970" s="97">
        <v>12.006250000000001</v>
      </c>
      <c r="H8970" s="74"/>
    </row>
    <row r="8971" spans="2:8" ht="19.5" hidden="1" customHeight="1" thickBot="1">
      <c r="B8971" s="66"/>
      <c r="C8971" s="67"/>
      <c r="D8971" s="26">
        <f>AVERAGE(D8968:D8970)</f>
        <v>11.983333333333334</v>
      </c>
      <c r="E8971" s="26">
        <f t="shared" ref="E8971:F8971" si="45">AVERAGE(E8968:E8970)</f>
        <v>12.008333333333335</v>
      </c>
      <c r="F8971" s="26">
        <f t="shared" si="45"/>
        <v>12.033333333333337</v>
      </c>
      <c r="H8971" s="74"/>
    </row>
    <row r="8972" spans="2:8" ht="19.5" hidden="1" customHeight="1" thickTop="1">
      <c r="B8972" s="2"/>
      <c r="C8972" s="34"/>
      <c r="D8972" s="31"/>
      <c r="E8972" s="69"/>
      <c r="F8972" s="69"/>
      <c r="H8972" s="74"/>
    </row>
    <row r="8973" spans="2:8" ht="19.5" hidden="1" customHeight="1">
      <c r="B8973" s="2">
        <f>B8968+3</f>
        <v>43451</v>
      </c>
      <c r="C8973" s="34">
        <v>0.39583333333333331</v>
      </c>
      <c r="D8973" s="83">
        <v>11.951562499999996</v>
      </c>
      <c r="E8973" s="87">
        <v>11.976562499999998</v>
      </c>
      <c r="F8973" s="87">
        <v>12.0015625</v>
      </c>
      <c r="H8973" s="74"/>
    </row>
    <row r="8974" spans="2:8" ht="19.5" hidden="1" customHeight="1">
      <c r="B8974" s="2"/>
      <c r="C8974" s="34">
        <v>0.52083333333333337</v>
      </c>
      <c r="D8974" s="83">
        <v>11.954374999999999</v>
      </c>
      <c r="E8974" s="87">
        <v>11.97890625</v>
      </c>
      <c r="F8974" s="87">
        <v>12.0034375</v>
      </c>
      <c r="H8974" s="74"/>
    </row>
    <row r="8975" spans="2:8" ht="19.5" hidden="1" customHeight="1">
      <c r="B8975" s="62"/>
      <c r="C8975" s="57">
        <v>0.64583333333333337</v>
      </c>
      <c r="D8975" s="88">
        <v>11.989062499999999</v>
      </c>
      <c r="E8975" s="97">
        <v>12.0140625</v>
      </c>
      <c r="F8975" s="97">
        <v>12.0390625</v>
      </c>
      <c r="H8975" s="74"/>
    </row>
    <row r="8976" spans="2:8" ht="19.5" hidden="1" customHeight="1" thickBot="1">
      <c r="B8976" s="66"/>
      <c r="C8976" s="67"/>
      <c r="D8976" s="26">
        <f>AVERAGE(D8973:D8975)</f>
        <v>11.964999999999998</v>
      </c>
      <c r="E8976" s="26">
        <f t="shared" ref="E8976:F8976" si="46">AVERAGE(E8973:E8975)</f>
        <v>11.989843749999999</v>
      </c>
      <c r="F8976" s="26">
        <f t="shared" si="46"/>
        <v>12.014687500000001</v>
      </c>
      <c r="H8976" s="74"/>
    </row>
    <row r="8977" spans="2:8" ht="19.5" hidden="1" customHeight="1" thickTop="1">
      <c r="B8977" s="2"/>
      <c r="C8977" s="34"/>
      <c r="D8977" s="31"/>
      <c r="E8977" s="69"/>
      <c r="F8977" s="69"/>
      <c r="H8977" s="74"/>
    </row>
    <row r="8978" spans="2:8" ht="19.5" hidden="1" customHeight="1">
      <c r="B8978" s="2">
        <f>B8973+1</f>
        <v>43452</v>
      </c>
      <c r="C8978" s="34">
        <v>0.39583333333333331</v>
      </c>
      <c r="D8978" s="83">
        <v>11.970624999999998</v>
      </c>
      <c r="E8978" s="87">
        <v>11.995625</v>
      </c>
      <c r="F8978" s="87">
        <v>12.020625000000001</v>
      </c>
      <c r="H8978" s="74"/>
    </row>
    <row r="8979" spans="2:8" ht="19.5" hidden="1" customHeight="1">
      <c r="B8979" s="2"/>
      <c r="C8979" s="34">
        <v>0.52083333333333337</v>
      </c>
      <c r="D8979" s="83">
        <v>11.938124999999998</v>
      </c>
      <c r="E8979" s="87">
        <v>11.963124999999998</v>
      </c>
      <c r="F8979" s="87">
        <v>11.988125</v>
      </c>
      <c r="H8979" s="74"/>
    </row>
    <row r="8980" spans="2:8" ht="19.5" hidden="1" customHeight="1">
      <c r="B8980" s="62"/>
      <c r="C8980" s="57">
        <v>0.64583333333333337</v>
      </c>
      <c r="D8980" s="88">
        <v>11.953749999999996</v>
      </c>
      <c r="E8980" s="97">
        <v>11.978749999999998</v>
      </c>
      <c r="F8980" s="97">
        <v>12.00375</v>
      </c>
      <c r="H8980" s="74"/>
    </row>
    <row r="8981" spans="2:8" ht="19.5" hidden="1" customHeight="1" thickBot="1">
      <c r="B8981" s="66"/>
      <c r="C8981" s="67"/>
      <c r="D8981" s="26">
        <f>AVERAGE(D8978:D8980)</f>
        <v>11.954166666666666</v>
      </c>
      <c r="E8981" s="26">
        <f t="shared" ref="E8981:F8981" si="47">AVERAGE(E8978:E8980)</f>
        <v>11.979166666666666</v>
      </c>
      <c r="F8981" s="26">
        <f t="shared" si="47"/>
        <v>12.004166666666668</v>
      </c>
      <c r="H8981" s="74"/>
    </row>
    <row r="8982" spans="2:8" ht="19.5" hidden="1" customHeight="1" thickTop="1">
      <c r="B8982" s="2"/>
      <c r="C8982" s="34"/>
      <c r="D8982" s="31"/>
      <c r="E8982" s="69"/>
      <c r="F8982" s="69"/>
      <c r="H8982" s="74"/>
    </row>
    <row r="8983" spans="2:8" ht="19.5" hidden="1" customHeight="1">
      <c r="B8983" s="2">
        <f>B8978+1</f>
        <v>43453</v>
      </c>
      <c r="C8983" s="34">
        <v>0.39583333333333331</v>
      </c>
      <c r="D8983" s="83">
        <v>11.919062499999999</v>
      </c>
      <c r="E8983" s="87">
        <v>11.944062500000001</v>
      </c>
      <c r="F8983" s="87">
        <v>11.969062500000001</v>
      </c>
      <c r="H8983" s="74"/>
    </row>
    <row r="8984" spans="2:8" ht="19.5" hidden="1" customHeight="1">
      <c r="B8984" s="2"/>
      <c r="C8984" s="34">
        <v>0.52083333333333337</v>
      </c>
      <c r="D8984" s="83">
        <v>11.9159375</v>
      </c>
      <c r="E8984" s="87">
        <v>11.9409375</v>
      </c>
      <c r="F8984" s="87">
        <v>11.965937499999999</v>
      </c>
      <c r="H8984" s="74"/>
    </row>
    <row r="8985" spans="2:8" ht="19.5" hidden="1" customHeight="1">
      <c r="B8985" s="62"/>
      <c r="C8985" s="57">
        <v>0.64583333333333337</v>
      </c>
      <c r="D8985" s="88">
        <v>11.925624999999998</v>
      </c>
      <c r="E8985" s="97">
        <v>11.950624999999999</v>
      </c>
      <c r="F8985" s="97">
        <v>11.975625000000001</v>
      </c>
      <c r="H8985" s="74"/>
    </row>
    <row r="8986" spans="2:8" ht="19.5" hidden="1" customHeight="1" thickBot="1">
      <c r="B8986" s="66"/>
      <c r="C8986" s="67"/>
      <c r="D8986" s="26">
        <f>AVERAGE(D8983:D8985)</f>
        <v>11.920208333333333</v>
      </c>
      <c r="E8986" s="26">
        <f t="shared" ref="E8986:F8986" si="48">AVERAGE(E8983:E8985)</f>
        <v>11.945208333333333</v>
      </c>
      <c r="F8986" s="26">
        <f t="shared" si="48"/>
        <v>11.970208333333334</v>
      </c>
      <c r="H8986" s="74"/>
    </row>
    <row r="8987" spans="2:8" ht="19.5" hidden="1" customHeight="1" thickTop="1">
      <c r="B8987" s="2"/>
      <c r="C8987" s="34"/>
      <c r="D8987" s="31"/>
      <c r="E8987" s="69"/>
      <c r="F8987" s="69"/>
      <c r="H8987" s="74"/>
    </row>
    <row r="8988" spans="2:8" ht="19.5" hidden="1" customHeight="1">
      <c r="B8988" s="2">
        <f>B8983+1</f>
        <v>43454</v>
      </c>
      <c r="C8988" s="34">
        <v>0.39583333333333331</v>
      </c>
      <c r="D8988" s="83">
        <v>11.922500000000001</v>
      </c>
      <c r="E8988" s="87">
        <v>11.9475</v>
      </c>
      <c r="F8988" s="87">
        <v>11.972499999999998</v>
      </c>
      <c r="H8988" s="74"/>
    </row>
    <row r="8989" spans="2:8" ht="19.5" hidden="1" customHeight="1">
      <c r="B8989" s="2"/>
      <c r="C8989" s="34">
        <v>0.52083333333333337</v>
      </c>
      <c r="D8989" s="83">
        <v>11.869375</v>
      </c>
      <c r="E8989" s="87">
        <v>11.894375</v>
      </c>
      <c r="F8989" s="87">
        <v>11.919375</v>
      </c>
      <c r="H8989" s="74"/>
    </row>
    <row r="8990" spans="2:8" ht="19.5" hidden="1" customHeight="1">
      <c r="B8990" s="62"/>
      <c r="C8990" s="57">
        <v>0.64583333333333337</v>
      </c>
      <c r="D8990" s="88">
        <v>11.886249999999997</v>
      </c>
      <c r="E8990" s="97">
        <v>11.911249999999999</v>
      </c>
      <c r="F8990" s="97">
        <v>11.936250000000001</v>
      </c>
      <c r="H8990" s="74"/>
    </row>
    <row r="8991" spans="2:8" ht="19.5" hidden="1" customHeight="1" thickBot="1">
      <c r="B8991" s="66"/>
      <c r="C8991" s="67"/>
      <c r="D8991" s="26">
        <f>AVERAGE(D8988:D8990)</f>
        <v>11.892708333333331</v>
      </c>
      <c r="E8991" s="26">
        <f t="shared" ref="E8991:F8991" si="49">AVERAGE(E8988:E8990)</f>
        <v>11.917708333333332</v>
      </c>
      <c r="F8991" s="26">
        <f t="shared" si="49"/>
        <v>11.942708333333334</v>
      </c>
      <c r="H8991" s="74"/>
    </row>
    <row r="8992" spans="2:8" ht="19.5" hidden="1" customHeight="1" thickTop="1">
      <c r="B8992" s="2"/>
      <c r="C8992" s="34"/>
      <c r="D8992" s="31"/>
      <c r="E8992" s="69"/>
      <c r="F8992" s="69"/>
      <c r="H8992" s="74"/>
    </row>
    <row r="8993" spans="2:8" ht="19.5" hidden="1" customHeight="1">
      <c r="B8993" s="2">
        <f>B8988+1</f>
        <v>43455</v>
      </c>
      <c r="C8993" s="34">
        <v>0.39583333333333331</v>
      </c>
      <c r="D8993" s="83">
        <v>11.8784375</v>
      </c>
      <c r="E8993" s="87">
        <v>11.903437499999999</v>
      </c>
      <c r="F8993" s="87">
        <v>11.928437499999999</v>
      </c>
      <c r="H8993" s="74"/>
    </row>
    <row r="8994" spans="2:8" ht="19.5" hidden="1" customHeight="1">
      <c r="B8994" s="2"/>
      <c r="C8994" s="34">
        <v>0.52083333333333337</v>
      </c>
      <c r="D8994" s="83">
        <v>11.856249999999999</v>
      </c>
      <c r="E8994" s="87">
        <v>11.881250000000001</v>
      </c>
      <c r="F8994" s="87">
        <v>11.906250000000002</v>
      </c>
      <c r="H8994" s="74"/>
    </row>
    <row r="8995" spans="2:8" ht="19.5" hidden="1" customHeight="1">
      <c r="B8995" s="62"/>
      <c r="C8995" s="57">
        <v>0.64583333333333337</v>
      </c>
      <c r="D8995" s="88">
        <v>11.880000000000003</v>
      </c>
      <c r="E8995" s="97">
        <v>11.905000000000001</v>
      </c>
      <c r="F8995" s="97">
        <v>11.929999999999998</v>
      </c>
      <c r="H8995" s="74"/>
    </row>
    <row r="8996" spans="2:8" ht="19.5" hidden="1" customHeight="1" thickBot="1">
      <c r="B8996" s="66"/>
      <c r="C8996" s="67"/>
      <c r="D8996" s="26">
        <f>AVERAGE(D8993:D8995)</f>
        <v>11.871562500000001</v>
      </c>
      <c r="E8996" s="26">
        <f>AVERAGE(E8993:E8995)</f>
        <v>11.896562500000002</v>
      </c>
      <c r="F8996" s="26">
        <f>AVERAGE(F8993:F8995)</f>
        <v>11.9215625</v>
      </c>
      <c r="H8996" s="74"/>
    </row>
    <row r="8997" spans="2:8" ht="19.5" hidden="1" customHeight="1" thickTop="1">
      <c r="B8997" s="2"/>
      <c r="C8997" s="34"/>
      <c r="D8997" s="31"/>
      <c r="E8997" s="69"/>
      <c r="F8997" s="69"/>
      <c r="H8997" s="74"/>
    </row>
    <row r="8998" spans="2:8" ht="19.5" hidden="1" customHeight="1">
      <c r="B8998" s="2">
        <f>B8993+3</f>
        <v>43458</v>
      </c>
      <c r="C8998" s="34">
        <v>0.39583333333333331</v>
      </c>
      <c r="D8998" s="83">
        <v>11.886562500000002</v>
      </c>
      <c r="E8998" s="87">
        <v>11.9115625</v>
      </c>
      <c r="F8998" s="87">
        <v>11.936562499999999</v>
      </c>
      <c r="H8998" s="74"/>
    </row>
    <row r="8999" spans="2:8" ht="19.5" hidden="1" customHeight="1">
      <c r="B8999" s="2"/>
      <c r="C8999" s="34">
        <v>0.52083333333333337</v>
      </c>
      <c r="D8999" s="83">
        <v>11.901250000000001</v>
      </c>
      <c r="E8999" s="87">
        <v>11.92625</v>
      </c>
      <c r="F8999" s="87">
        <v>11.951249999999998</v>
      </c>
      <c r="H8999" s="74"/>
    </row>
    <row r="9000" spans="2:8" ht="19.5" hidden="1" customHeight="1">
      <c r="B9000" s="62"/>
      <c r="C9000" s="57">
        <v>0.64583333333333337</v>
      </c>
      <c r="D9000" s="88">
        <v>11.901562500000002</v>
      </c>
      <c r="E9000" s="97">
        <v>11.926562499999999</v>
      </c>
      <c r="F9000" s="97">
        <v>11.951562499999996</v>
      </c>
      <c r="H9000" s="74"/>
    </row>
    <row r="9001" spans="2:8" ht="19.5" hidden="1" customHeight="1" thickBot="1">
      <c r="B9001" s="66"/>
      <c r="C9001" s="67"/>
      <c r="D9001" s="26">
        <f>AVERAGE(D8998:D9000)</f>
        <v>11.896458333333335</v>
      </c>
      <c r="E9001" s="26">
        <f>AVERAGE(E8998:E9000)</f>
        <v>11.921458333333334</v>
      </c>
      <c r="F9001" s="26">
        <f>AVERAGE(F8998:F9000)</f>
        <v>11.946458333333331</v>
      </c>
      <c r="H9001" s="74"/>
    </row>
    <row r="9002" spans="2:8" ht="19.5" hidden="1" customHeight="1" thickTop="1">
      <c r="B9002" s="2"/>
      <c r="C9002" s="34"/>
      <c r="D9002" s="31"/>
      <c r="E9002" s="69"/>
      <c r="F9002" s="69"/>
      <c r="H9002" s="74"/>
    </row>
    <row r="9003" spans="2:8" ht="19.5" hidden="1" customHeight="1">
      <c r="B9003" s="2">
        <f>B8998+2</f>
        <v>43460</v>
      </c>
      <c r="C9003" s="34">
        <v>0.39583333333333331</v>
      </c>
      <c r="D9003" s="83">
        <v>11.905000000000003</v>
      </c>
      <c r="E9003" s="87">
        <v>11.93</v>
      </c>
      <c r="F9003" s="87">
        <v>11.954999999999997</v>
      </c>
      <c r="H9003" s="74"/>
    </row>
    <row r="9004" spans="2:8" ht="19.5" hidden="1" customHeight="1">
      <c r="B9004" s="2"/>
      <c r="C9004" s="34">
        <v>0.52083333333333337</v>
      </c>
      <c r="D9004" s="83">
        <v>11.906562500000001</v>
      </c>
      <c r="E9004" s="87">
        <v>11.9315625</v>
      </c>
      <c r="F9004" s="87">
        <v>11.956562499999999</v>
      </c>
      <c r="H9004" s="74"/>
    </row>
    <row r="9005" spans="2:8" ht="19.5" hidden="1" customHeight="1">
      <c r="B9005" s="62"/>
      <c r="C9005" s="57">
        <v>0.64583333333333337</v>
      </c>
      <c r="D9005" s="88">
        <v>11.90625</v>
      </c>
      <c r="E9005" s="97">
        <v>11.931249999999999</v>
      </c>
      <c r="F9005" s="97">
        <v>11.956249999999999</v>
      </c>
      <c r="H9005" s="74"/>
    </row>
    <row r="9006" spans="2:8" ht="19.5" hidden="1" customHeight="1" thickBot="1">
      <c r="B9006" s="66"/>
      <c r="C9006" s="67"/>
      <c r="D9006" s="26">
        <f>AVERAGE(D9003:D9005)</f>
        <v>11.905937500000002</v>
      </c>
      <c r="E9006" s="26">
        <f>AVERAGE(E9003:E9005)</f>
        <v>11.930937499999999</v>
      </c>
      <c r="F9006" s="26">
        <f>AVERAGE(F9003:F9005)</f>
        <v>11.955937499999997</v>
      </c>
      <c r="H9006" s="74"/>
    </row>
    <row r="9007" spans="2:8" ht="19.5" hidden="1" customHeight="1" thickTop="1">
      <c r="B9007" s="2"/>
      <c r="C9007" s="34"/>
      <c r="D9007" s="31"/>
      <c r="E9007" s="69"/>
      <c r="F9007" s="69"/>
      <c r="H9007" s="74"/>
    </row>
    <row r="9008" spans="2:8" ht="19.5" hidden="1" customHeight="1">
      <c r="B9008" s="2">
        <f>B9003+1</f>
        <v>43461</v>
      </c>
      <c r="C9008" s="34">
        <v>0.39583333333333331</v>
      </c>
      <c r="D9008" s="83">
        <v>11.934062499999998</v>
      </c>
      <c r="E9008" s="87">
        <v>11.959062499999998</v>
      </c>
      <c r="F9008" s="87">
        <v>11.984062499999999</v>
      </c>
      <c r="H9008" s="74"/>
    </row>
    <row r="9009" spans="2:8" ht="19.5" hidden="1" customHeight="1">
      <c r="B9009" s="2"/>
      <c r="C9009" s="34">
        <v>0.52083333333333337</v>
      </c>
      <c r="D9009" s="83">
        <v>11.923437499999999</v>
      </c>
      <c r="E9009" s="87">
        <v>11.948437499999997</v>
      </c>
      <c r="F9009" s="87">
        <v>11.973437499999998</v>
      </c>
      <c r="H9009" s="74"/>
    </row>
    <row r="9010" spans="2:8" ht="19.5" hidden="1" customHeight="1">
      <c r="B9010" s="62"/>
      <c r="C9010" s="57">
        <v>0.64583333333333337</v>
      </c>
      <c r="D9010" s="88">
        <v>11.904062500000002</v>
      </c>
      <c r="E9010" s="97">
        <v>11.929062500000001</v>
      </c>
      <c r="F9010" s="97">
        <v>11.954062499999997</v>
      </c>
      <c r="H9010" s="74"/>
    </row>
    <row r="9011" spans="2:8" ht="19.5" hidden="1" customHeight="1" thickBot="1">
      <c r="B9011" s="66"/>
      <c r="C9011" s="67"/>
      <c r="D9011" s="26">
        <f>AVERAGE(D9008:D9010)</f>
        <v>11.920520833333333</v>
      </c>
      <c r="E9011" s="26">
        <f>AVERAGE(E9008:E9010)</f>
        <v>11.945520833333333</v>
      </c>
      <c r="F9011" s="26">
        <f>AVERAGE(F9008:F9010)</f>
        <v>11.970520833333332</v>
      </c>
      <c r="H9011" s="74"/>
    </row>
    <row r="9012" spans="2:8" ht="19.5" hidden="1" customHeight="1" thickTop="1">
      <c r="B9012" s="2"/>
      <c r="C9012" s="34"/>
      <c r="D9012" s="31"/>
      <c r="E9012" s="69"/>
      <c r="F9012" s="69"/>
      <c r="H9012" s="74"/>
    </row>
    <row r="9013" spans="2:8" ht="19.5" hidden="1" customHeight="1">
      <c r="B9013" s="2">
        <f>B9008+1</f>
        <v>43462</v>
      </c>
      <c r="C9013" s="34">
        <v>0.39583333333333331</v>
      </c>
      <c r="D9013" s="83">
        <v>11.902187500000002</v>
      </c>
      <c r="E9013" s="87">
        <v>11.927187500000002</v>
      </c>
      <c r="F9013" s="87">
        <v>11.952187500000001</v>
      </c>
      <c r="H9013" s="74"/>
    </row>
    <row r="9014" spans="2:8" ht="19.5" hidden="1" customHeight="1">
      <c r="B9014" s="2"/>
      <c r="C9014" s="34">
        <v>0.52083333333333337</v>
      </c>
      <c r="D9014" s="83">
        <v>11.9125</v>
      </c>
      <c r="E9014" s="87">
        <v>11.9375</v>
      </c>
      <c r="F9014" s="87">
        <v>11.962499999999999</v>
      </c>
      <c r="H9014" s="74"/>
    </row>
    <row r="9015" spans="2:8" ht="19.5" hidden="1" customHeight="1">
      <c r="B9015" s="62"/>
      <c r="C9015" s="57">
        <v>0.64583333333333337</v>
      </c>
      <c r="D9015" s="88">
        <v>11.906250000000002</v>
      </c>
      <c r="E9015" s="97">
        <v>11.931249999999999</v>
      </c>
      <c r="F9015" s="97">
        <v>11.956249999999997</v>
      </c>
      <c r="H9015" s="74"/>
    </row>
    <row r="9016" spans="2:8" ht="19.5" hidden="1" customHeight="1" thickBot="1">
      <c r="B9016" s="66"/>
      <c r="C9016" s="67"/>
      <c r="D9016" s="26">
        <f>AVERAGE(D9013:D9015)</f>
        <v>11.906979166666668</v>
      </c>
      <c r="E9016" s="26">
        <f>AVERAGE(E9013:E9015)</f>
        <v>11.931979166666666</v>
      </c>
      <c r="F9016" s="26">
        <f>AVERAGE(F9013:F9015)</f>
        <v>11.956979166666665</v>
      </c>
      <c r="H9016" s="74"/>
    </row>
    <row r="9017" spans="2:8" ht="19.5" hidden="1" customHeight="1" thickTop="1">
      <c r="B9017" s="2"/>
      <c r="C9017" s="34"/>
      <c r="D9017" s="31"/>
      <c r="E9017" s="69"/>
      <c r="F9017" s="69"/>
      <c r="H9017" s="74"/>
    </row>
    <row r="9018" spans="2:8" ht="19.5" hidden="1" customHeight="1">
      <c r="B9018" s="2">
        <f>B9013+3</f>
        <v>43465</v>
      </c>
      <c r="C9018" s="34">
        <v>0.39583333333333331</v>
      </c>
      <c r="D9018" s="83">
        <v>11.900000000000002</v>
      </c>
      <c r="E9018" s="87">
        <v>11.924999999999999</v>
      </c>
      <c r="F9018" s="87">
        <v>11.949999999999996</v>
      </c>
      <c r="H9018" s="74"/>
    </row>
    <row r="9019" spans="2:8" ht="19.5" hidden="1" customHeight="1">
      <c r="B9019" s="2"/>
      <c r="C9019" s="34">
        <v>0.52083333333333337</v>
      </c>
      <c r="D9019" s="83">
        <v>11.900625000000002</v>
      </c>
      <c r="E9019" s="87">
        <v>11.925625</v>
      </c>
      <c r="F9019" s="87">
        <v>11.950624999999999</v>
      </c>
      <c r="H9019" s="74"/>
    </row>
    <row r="9020" spans="2:8" ht="19.5" hidden="1" customHeight="1">
      <c r="B9020" s="62"/>
      <c r="C9020" s="57">
        <v>0.64583333333333337</v>
      </c>
      <c r="D9020" s="88">
        <v>11.898750000000003</v>
      </c>
      <c r="E9020" s="97">
        <v>11.923750000000002</v>
      </c>
      <c r="F9020" s="97">
        <v>11.948749999999999</v>
      </c>
      <c r="H9020" s="74"/>
    </row>
    <row r="9021" spans="2:8" ht="19.5" hidden="1" customHeight="1" thickBot="1">
      <c r="B9021" s="66"/>
      <c r="C9021" s="67"/>
      <c r="D9021" s="26">
        <f>AVERAGE(D9018:D9020)</f>
        <v>11.899791666666667</v>
      </c>
      <c r="E9021" s="26">
        <f>AVERAGE(E9018:E9020)</f>
        <v>11.924791666666669</v>
      </c>
      <c r="F9021" s="26">
        <f>AVERAGE(F9018:F9020)</f>
        <v>11.949791666666664</v>
      </c>
      <c r="H9021" s="74"/>
    </row>
    <row r="9022" spans="2:8" ht="19.5" hidden="1" customHeight="1" thickTop="1">
      <c r="B9022" s="2"/>
      <c r="C9022" s="34"/>
      <c r="D9022" s="31"/>
      <c r="E9022" s="69"/>
      <c r="F9022" s="69"/>
      <c r="H9022" s="74"/>
    </row>
    <row r="9023" spans="2:8" ht="19.5" hidden="1" customHeight="1">
      <c r="B9023" s="2">
        <f>B9018+2</f>
        <v>43467</v>
      </c>
      <c r="C9023" s="34">
        <v>0.39583333333333331</v>
      </c>
      <c r="D9023" s="83">
        <v>11.896562500000002</v>
      </c>
      <c r="E9023" s="87">
        <v>11.9215625</v>
      </c>
      <c r="F9023" s="87">
        <v>11.946562499999997</v>
      </c>
      <c r="H9023" s="74"/>
    </row>
    <row r="9024" spans="2:8" ht="19.5" hidden="1" customHeight="1">
      <c r="B9024" s="2"/>
      <c r="C9024" s="34">
        <v>0.52083333333333337</v>
      </c>
      <c r="D9024" s="83">
        <v>11.923124999999999</v>
      </c>
      <c r="E9024" s="87">
        <v>11.948124999999997</v>
      </c>
      <c r="F9024" s="87">
        <v>11.973124999999998</v>
      </c>
      <c r="H9024" s="74"/>
    </row>
    <row r="9025" spans="2:8" ht="19.5" hidden="1" customHeight="1">
      <c r="B9025" s="62"/>
      <c r="C9025" s="57">
        <v>0.64583333333333337</v>
      </c>
      <c r="D9025" s="88">
        <v>11.922187499999998</v>
      </c>
      <c r="E9025" s="97">
        <v>11.947187499999998</v>
      </c>
      <c r="F9025" s="97">
        <v>11.972187499999999</v>
      </c>
      <c r="H9025" s="74"/>
    </row>
    <row r="9026" spans="2:8" ht="19.5" hidden="1" customHeight="1" thickBot="1">
      <c r="B9026" s="66"/>
      <c r="C9026" s="67"/>
      <c r="D9026" s="26">
        <f>AVERAGE(D9023:D9025)</f>
        <v>11.913958333333333</v>
      </c>
      <c r="E9026" s="26">
        <f>AVERAGE(E9023:E9025)</f>
        <v>11.938958333333332</v>
      </c>
      <c r="F9026" s="26">
        <f>AVERAGE(F9023:F9025)</f>
        <v>11.963958333333331</v>
      </c>
      <c r="H9026" s="74"/>
    </row>
    <row r="9027" spans="2:8" ht="19.5" hidden="1" customHeight="1" thickTop="1">
      <c r="B9027" s="2"/>
      <c r="C9027" s="34"/>
      <c r="D9027" s="31"/>
      <c r="E9027" s="69"/>
      <c r="F9027" s="69"/>
      <c r="H9027" s="74"/>
    </row>
    <row r="9028" spans="2:8" ht="19.5" hidden="1" customHeight="1">
      <c r="B9028" s="2">
        <f>B9023+1</f>
        <v>43468</v>
      </c>
      <c r="C9028" s="34">
        <v>0.39583333333333331</v>
      </c>
      <c r="D9028" s="83">
        <v>11.926562499999998</v>
      </c>
      <c r="E9028" s="87">
        <v>11.951562499999998</v>
      </c>
      <c r="F9028" s="87">
        <v>11.9765625</v>
      </c>
      <c r="H9028" s="74"/>
    </row>
    <row r="9029" spans="2:8" ht="19.5" hidden="1" customHeight="1">
      <c r="B9029" s="2"/>
      <c r="C9029" s="34">
        <v>0.52083333333333337</v>
      </c>
      <c r="D9029" s="83">
        <v>11.9378125</v>
      </c>
      <c r="E9029" s="87">
        <v>11.962812499999998</v>
      </c>
      <c r="F9029" s="87">
        <v>11.987812499999999</v>
      </c>
      <c r="H9029" s="74"/>
    </row>
    <row r="9030" spans="2:8" ht="19.5" hidden="1" customHeight="1">
      <c r="B9030" s="62"/>
      <c r="C9030" s="57">
        <v>0.64583333333333337</v>
      </c>
      <c r="D9030" s="88">
        <v>11.944687499999999</v>
      </c>
      <c r="E9030" s="97">
        <v>11.969687499999999</v>
      </c>
      <c r="F9030" s="97">
        <v>11.9946875</v>
      </c>
      <c r="H9030" s="74"/>
    </row>
    <row r="9031" spans="2:8" ht="19.5" hidden="1" customHeight="1" thickBot="1">
      <c r="B9031" s="66"/>
      <c r="C9031" s="67"/>
      <c r="D9031" s="26">
        <f>AVERAGE(D9028:D9030)</f>
        <v>11.936354166666666</v>
      </c>
      <c r="E9031" s="26">
        <f>AVERAGE(E9028:E9030)</f>
        <v>11.961354166666666</v>
      </c>
      <c r="F9031" s="26">
        <f>AVERAGE(F9028:F9030)</f>
        <v>11.986354166666665</v>
      </c>
      <c r="H9031" s="74"/>
    </row>
    <row r="9032" spans="2:8" ht="19.5" hidden="1" customHeight="1" thickTop="1">
      <c r="B9032" s="2"/>
      <c r="C9032" s="34"/>
      <c r="D9032" s="31"/>
      <c r="E9032" s="69"/>
      <c r="F9032" s="69"/>
      <c r="H9032" s="74"/>
    </row>
    <row r="9033" spans="2:8" ht="19.5" hidden="1" customHeight="1">
      <c r="B9033" s="2">
        <f>B9028+1</f>
        <v>43469</v>
      </c>
      <c r="C9033" s="34">
        <v>0.39583333333333331</v>
      </c>
      <c r="D9033" s="83">
        <v>11.940624999999999</v>
      </c>
      <c r="E9033" s="87">
        <v>11.965625000000001</v>
      </c>
      <c r="F9033" s="87">
        <v>11.990625000000003</v>
      </c>
      <c r="H9033" s="74"/>
    </row>
    <row r="9034" spans="2:8" ht="19.5" hidden="1" customHeight="1">
      <c r="B9034" s="2"/>
      <c r="C9034" s="34">
        <v>0.52083333333333337</v>
      </c>
      <c r="D9034" s="83">
        <v>11.945624999999998</v>
      </c>
      <c r="E9034" s="87">
        <v>11.970624999999998</v>
      </c>
      <c r="F9034" s="87">
        <v>11.995625</v>
      </c>
      <c r="H9034" s="74"/>
    </row>
    <row r="9035" spans="2:8" ht="19.5" hidden="1" customHeight="1">
      <c r="B9035" s="62"/>
      <c r="C9035" s="57">
        <v>0.64583333333333337</v>
      </c>
      <c r="D9035" s="88">
        <v>11.9315625</v>
      </c>
      <c r="E9035" s="97">
        <v>11.956250000000001</v>
      </c>
      <c r="F9035" s="97">
        <v>11.9809375</v>
      </c>
      <c r="H9035" s="74"/>
    </row>
    <row r="9036" spans="2:8" ht="19.5" hidden="1" customHeight="1" thickBot="1">
      <c r="B9036" s="66"/>
      <c r="C9036" s="67"/>
      <c r="D9036" s="26">
        <f>AVERAGE(D9033:D9035)</f>
        <v>11.939270833333332</v>
      </c>
      <c r="E9036" s="26">
        <f>AVERAGE(E9033:E9035)</f>
        <v>11.964166666666666</v>
      </c>
      <c r="F9036" s="26">
        <f>AVERAGE(F9033:F9035)</f>
        <v>11.989062500000003</v>
      </c>
      <c r="H9036" s="74"/>
    </row>
    <row r="9037" spans="2:8" ht="19.5" hidden="1" customHeight="1" thickTop="1">
      <c r="B9037" s="2"/>
      <c r="C9037" s="34"/>
      <c r="D9037" s="31"/>
      <c r="E9037" s="69"/>
      <c r="F9037" s="69"/>
      <c r="H9037" s="74"/>
    </row>
    <row r="9038" spans="2:8" ht="19.5" hidden="1" customHeight="1">
      <c r="B9038" s="2">
        <f>B9033+3</f>
        <v>43472</v>
      </c>
      <c r="C9038" s="34">
        <v>0.39583333333333331</v>
      </c>
      <c r="D9038" s="83">
        <v>11.926249999999998</v>
      </c>
      <c r="E9038" s="87">
        <v>11.951249999999998</v>
      </c>
      <c r="F9038" s="87">
        <v>11.976249999999999</v>
      </c>
      <c r="H9038" s="74"/>
    </row>
    <row r="9039" spans="2:8" ht="19.5" hidden="1" customHeight="1">
      <c r="B9039" s="2"/>
      <c r="C9039" s="34">
        <v>0.52083333333333337</v>
      </c>
      <c r="D9039" s="83">
        <v>11.899062500000001</v>
      </c>
      <c r="E9039" s="87">
        <v>11.924062500000002</v>
      </c>
      <c r="F9039" s="87">
        <v>11.9490625</v>
      </c>
      <c r="H9039" s="74"/>
    </row>
    <row r="9040" spans="2:8" ht="19.5" hidden="1" customHeight="1">
      <c r="B9040" s="62"/>
      <c r="C9040" s="57">
        <v>0.64583333333333337</v>
      </c>
      <c r="D9040" s="88">
        <v>11.874687499999999</v>
      </c>
      <c r="E9040" s="97">
        <v>11.899374999999999</v>
      </c>
      <c r="F9040" s="97">
        <v>11.924062500000002</v>
      </c>
      <c r="H9040" s="74"/>
    </row>
    <row r="9041" spans="2:8" ht="19.5" hidden="1" customHeight="1" thickBot="1">
      <c r="B9041" s="66"/>
      <c r="C9041" s="67"/>
      <c r="D9041" s="26">
        <f>AVERAGE(D9038:D9040)</f>
        <v>11.899999999999999</v>
      </c>
      <c r="E9041" s="26">
        <f>AVERAGE(E9038:E9040)</f>
        <v>11.924895833333332</v>
      </c>
      <c r="F9041" s="26">
        <f>AVERAGE(F9038:F9040)</f>
        <v>11.949791666666664</v>
      </c>
      <c r="H9041" s="74"/>
    </row>
    <row r="9042" spans="2:8" ht="19.5" hidden="1" customHeight="1" thickTop="1">
      <c r="B9042" s="2"/>
      <c r="C9042" s="34"/>
      <c r="D9042" s="31"/>
      <c r="E9042" s="69"/>
      <c r="F9042" s="69"/>
      <c r="H9042" s="74"/>
    </row>
    <row r="9043" spans="2:8" ht="19.5" hidden="1" customHeight="1">
      <c r="B9043" s="2">
        <f>B9038+1</f>
        <v>43473</v>
      </c>
      <c r="C9043" s="34">
        <v>0.39583333333333331</v>
      </c>
      <c r="D9043" s="83">
        <v>11.893437500000003</v>
      </c>
      <c r="E9043" s="87">
        <v>11.9184375</v>
      </c>
      <c r="F9043" s="87">
        <v>11.943437499999998</v>
      </c>
      <c r="H9043" s="74"/>
    </row>
    <row r="9044" spans="2:8" ht="19.5" hidden="1" customHeight="1">
      <c r="B9044" s="2"/>
      <c r="C9044" s="34">
        <v>0.52083333333333337</v>
      </c>
      <c r="D9044" s="83">
        <v>11.889687500000001</v>
      </c>
      <c r="E9044" s="87">
        <v>11.914687499999999</v>
      </c>
      <c r="F9044" s="87">
        <v>11.9396875</v>
      </c>
      <c r="H9044" s="74"/>
    </row>
    <row r="9045" spans="2:8" ht="19.5" hidden="1" customHeight="1">
      <c r="B9045" s="62"/>
      <c r="C9045" s="57">
        <v>0.64583333333333337</v>
      </c>
      <c r="D9045" s="88">
        <v>11.895000000000003</v>
      </c>
      <c r="E9045" s="97">
        <v>11.92</v>
      </c>
      <c r="F9045" s="97">
        <v>11.944999999999997</v>
      </c>
      <c r="H9045" s="74"/>
    </row>
    <row r="9046" spans="2:8" ht="19.5" hidden="1" customHeight="1" thickBot="1">
      <c r="B9046" s="66"/>
      <c r="C9046" s="67"/>
      <c r="D9046" s="26">
        <f>AVERAGE(D9043:D9045)</f>
        <v>11.892708333333337</v>
      </c>
      <c r="E9046" s="26">
        <f>AVERAGE(E9043:E9045)</f>
        <v>11.917708333333332</v>
      </c>
      <c r="F9046" s="26">
        <f>AVERAGE(F9043:F9045)</f>
        <v>11.942708333333334</v>
      </c>
      <c r="H9046" s="74"/>
    </row>
    <row r="9047" spans="2:8" ht="19.5" hidden="1" customHeight="1" thickTop="1">
      <c r="B9047" s="2"/>
      <c r="C9047" s="34"/>
      <c r="D9047" s="31"/>
      <c r="E9047" s="69"/>
      <c r="F9047" s="69"/>
      <c r="H9047" s="74"/>
    </row>
    <row r="9048" spans="2:8" ht="19.5" hidden="1" customHeight="1">
      <c r="B9048" s="2">
        <f>B9043+1</f>
        <v>43474</v>
      </c>
      <c r="C9048" s="34">
        <v>0.39583333333333331</v>
      </c>
      <c r="D9048" s="83">
        <v>11.884374999999999</v>
      </c>
      <c r="E9048" s="87">
        <v>11.909375000000001</v>
      </c>
      <c r="F9048" s="87">
        <v>11.934375000000001</v>
      </c>
      <c r="H9048" s="74"/>
    </row>
    <row r="9049" spans="2:8" ht="19.5" hidden="1" customHeight="1">
      <c r="B9049" s="2"/>
      <c r="C9049" s="34">
        <v>0.52083333333333337</v>
      </c>
      <c r="D9049" s="83">
        <v>11.878437499999997</v>
      </c>
      <c r="E9049" s="87">
        <v>11.9025</v>
      </c>
      <c r="F9049" s="87">
        <v>11.926562500000003</v>
      </c>
      <c r="H9049" s="74"/>
    </row>
    <row r="9050" spans="2:8" ht="19.5" hidden="1" customHeight="1">
      <c r="B9050" s="62"/>
      <c r="C9050" s="57">
        <v>0.64583333333333337</v>
      </c>
      <c r="D9050" s="88">
        <v>11.889375000000001</v>
      </c>
      <c r="E9050" s="97">
        <v>11.914375</v>
      </c>
      <c r="F9050" s="97">
        <v>11.939375</v>
      </c>
      <c r="H9050" s="74"/>
    </row>
    <row r="9051" spans="2:8" ht="19.5" hidden="1" customHeight="1" thickBot="1">
      <c r="B9051" s="66"/>
      <c r="C9051" s="67"/>
      <c r="D9051" s="26">
        <f>AVERAGE(D9048:D9050)</f>
        <v>11.884062499999999</v>
      </c>
      <c r="E9051" s="26">
        <f>AVERAGE(E9048:E9050)</f>
        <v>11.90875</v>
      </c>
      <c r="F9051" s="26">
        <f>AVERAGE(F9048:F9050)</f>
        <v>11.933437500000002</v>
      </c>
      <c r="H9051" s="74"/>
    </row>
    <row r="9052" spans="2:8" ht="19.5" hidden="1" customHeight="1" thickTop="1">
      <c r="B9052" s="2"/>
      <c r="C9052" s="34"/>
      <c r="D9052" s="31"/>
      <c r="E9052" s="69"/>
      <c r="F9052" s="69"/>
      <c r="H9052" s="74"/>
    </row>
    <row r="9053" spans="2:8" ht="19.5" hidden="1" customHeight="1">
      <c r="B9053" s="2">
        <f>B9048+1</f>
        <v>43475</v>
      </c>
      <c r="C9053" s="34">
        <v>0.39583333333333331</v>
      </c>
      <c r="D9053" s="83">
        <v>11.902500000000003</v>
      </c>
      <c r="E9053" s="87">
        <v>11.927500000000002</v>
      </c>
      <c r="F9053" s="87">
        <v>11.952499999999999</v>
      </c>
      <c r="H9053" s="74"/>
    </row>
    <row r="9054" spans="2:8" ht="19.5" hidden="1" customHeight="1">
      <c r="B9054" s="2"/>
      <c r="C9054" s="34">
        <v>0.52083333333333337</v>
      </c>
      <c r="D9054" s="83">
        <v>11.902812500000001</v>
      </c>
      <c r="E9054" s="87">
        <v>11.9275</v>
      </c>
      <c r="F9054" s="87">
        <v>11.952187499999999</v>
      </c>
      <c r="H9054" s="74"/>
    </row>
    <row r="9055" spans="2:8" ht="19.5" hidden="1" customHeight="1">
      <c r="B9055" s="62"/>
      <c r="C9055" s="57">
        <v>0.64583333333333337</v>
      </c>
      <c r="D9055" s="88">
        <v>11.901875</v>
      </c>
      <c r="E9055" s="97">
        <v>11.926562499999999</v>
      </c>
      <c r="F9055" s="97">
        <v>11.951249999999998</v>
      </c>
      <c r="H9055" s="74"/>
    </row>
    <row r="9056" spans="2:8" ht="19.5" hidden="1" customHeight="1" thickBot="1">
      <c r="B9056" s="66"/>
      <c r="C9056" s="67"/>
      <c r="D9056" s="26">
        <f>AVERAGE(D9053:D9055)</f>
        <v>11.902395833333335</v>
      </c>
      <c r="E9056" s="26">
        <f>AVERAGE(E9053:E9055)</f>
        <v>11.927187500000002</v>
      </c>
      <c r="F9056" s="26">
        <f>AVERAGE(F9053:F9055)</f>
        <v>11.951979166666666</v>
      </c>
      <c r="H9056" s="74"/>
    </row>
    <row r="9057" spans="2:8" ht="19.5" hidden="1" customHeight="1" thickTop="1">
      <c r="B9057" s="2"/>
      <c r="C9057" s="34"/>
      <c r="D9057" s="31"/>
      <c r="E9057" s="69"/>
      <c r="F9057" s="69"/>
      <c r="H9057" s="74"/>
    </row>
    <row r="9058" spans="2:8" ht="19.5" hidden="1" customHeight="1">
      <c r="B9058" s="2">
        <f>B9053+1</f>
        <v>43476</v>
      </c>
      <c r="C9058" s="34">
        <v>0.39583333333333331</v>
      </c>
      <c r="D9058" s="83">
        <v>11.898823529411768</v>
      </c>
      <c r="E9058" s="87">
        <v>11.923823529411766</v>
      </c>
      <c r="F9058" s="87">
        <v>11.948823529411763</v>
      </c>
      <c r="H9058" s="74"/>
    </row>
    <row r="9059" spans="2:8" ht="19.5" hidden="1" customHeight="1">
      <c r="B9059" s="2"/>
      <c r="C9059" s="34">
        <v>0.52083333333333337</v>
      </c>
      <c r="D9059" s="83">
        <v>11.895294117647062</v>
      </c>
      <c r="E9059" s="87">
        <v>11.92029411764706</v>
      </c>
      <c r="F9059" s="87">
        <v>11.945294117647057</v>
      </c>
      <c r="H9059" s="74"/>
    </row>
    <row r="9060" spans="2:8" ht="19.5" hidden="1" customHeight="1">
      <c r="B9060" s="62"/>
      <c r="C9060" s="57">
        <v>0.64583333333333337</v>
      </c>
      <c r="D9060" s="88">
        <v>11.892647058823531</v>
      </c>
      <c r="E9060" s="97">
        <v>11.91764705882353</v>
      </c>
      <c r="F9060" s="97">
        <v>11.942647058823528</v>
      </c>
      <c r="H9060" s="74"/>
    </row>
    <row r="9061" spans="2:8" ht="19.5" hidden="1" customHeight="1" thickBot="1">
      <c r="B9061" s="66"/>
      <c r="C9061" s="67"/>
      <c r="D9061" s="26">
        <f>AVERAGE(D9058:D9060)</f>
        <v>11.89558823529412</v>
      </c>
      <c r="E9061" s="26">
        <f>AVERAGE(E9058:E9060)</f>
        <v>11.920588235294119</v>
      </c>
      <c r="F9061" s="26">
        <f>AVERAGE(F9058:F9060)</f>
        <v>11.945588235294116</v>
      </c>
      <c r="H9061" s="74"/>
    </row>
    <row r="9062" spans="2:8" ht="19.5" hidden="1" customHeight="1" thickTop="1">
      <c r="B9062" s="2"/>
      <c r="C9062" s="34"/>
      <c r="D9062" s="31"/>
      <c r="E9062" s="69"/>
      <c r="F9062" s="69"/>
      <c r="H9062" s="74"/>
    </row>
    <row r="9063" spans="2:8" ht="19.5" hidden="1" customHeight="1">
      <c r="B9063" s="2">
        <f>B9058+3</f>
        <v>43479</v>
      </c>
      <c r="C9063" s="34">
        <v>0.39583333333333331</v>
      </c>
      <c r="D9063" s="83">
        <v>11.889705882352944</v>
      </c>
      <c r="E9063" s="87">
        <v>11.914705882352942</v>
      </c>
      <c r="F9063" s="87">
        <v>11.939705882352941</v>
      </c>
      <c r="H9063" s="74"/>
    </row>
    <row r="9064" spans="2:8" ht="19.5" hidden="1" customHeight="1">
      <c r="B9064" s="2"/>
      <c r="C9064" s="34">
        <v>0.52083333333333337</v>
      </c>
      <c r="D9064" s="83">
        <v>11.866176470588233</v>
      </c>
      <c r="E9064" s="87">
        <v>11.891176470588237</v>
      </c>
      <c r="F9064" s="87">
        <v>11.91617647058824</v>
      </c>
      <c r="H9064" s="74"/>
    </row>
    <row r="9065" spans="2:8" ht="19.5" hidden="1" customHeight="1">
      <c r="B9065" s="62"/>
      <c r="C9065" s="57">
        <v>0.64583333333333337</v>
      </c>
      <c r="D9065" s="88">
        <v>11.875</v>
      </c>
      <c r="E9065" s="97">
        <v>11.899999999999999</v>
      </c>
      <c r="F9065" s="97">
        <v>11.924999999999999</v>
      </c>
      <c r="H9065" s="74"/>
    </row>
    <row r="9066" spans="2:8" ht="19.5" hidden="1" customHeight="1" thickBot="1">
      <c r="B9066" s="66"/>
      <c r="C9066" s="67"/>
      <c r="D9066" s="26">
        <f>AVERAGE(D9063:D9065)</f>
        <v>11.876960784313725</v>
      </c>
      <c r="E9066" s="26">
        <f>AVERAGE(E9063:E9065)</f>
        <v>11.901960784313724</v>
      </c>
      <c r="F9066" s="26">
        <f>AVERAGE(F9063:F9065)</f>
        <v>11.926960784313726</v>
      </c>
      <c r="H9066" s="74"/>
    </row>
    <row r="9067" spans="2:8" ht="19.5" hidden="1" customHeight="1" thickTop="1">
      <c r="B9067" s="2"/>
      <c r="C9067" s="34"/>
      <c r="D9067" s="31"/>
      <c r="E9067" s="69"/>
      <c r="F9067" s="69"/>
      <c r="H9067" s="74"/>
    </row>
    <row r="9068" spans="2:8" ht="19.5" hidden="1" customHeight="1">
      <c r="B9068" s="2">
        <f>B9063+1</f>
        <v>43480</v>
      </c>
      <c r="C9068" s="34">
        <v>0.39583333333333331</v>
      </c>
      <c r="D9068" s="83">
        <v>11.884117647058824</v>
      </c>
      <c r="E9068" s="87">
        <v>11.909117647058824</v>
      </c>
      <c r="F9068" s="87">
        <v>11.934117647058823</v>
      </c>
      <c r="H9068" s="74"/>
    </row>
    <row r="9069" spans="2:8" ht="19.5" hidden="1" customHeight="1">
      <c r="B9069" s="2"/>
      <c r="C9069" s="34">
        <v>0.52083333333333337</v>
      </c>
      <c r="D9069" s="83">
        <v>11.886176470588236</v>
      </c>
      <c r="E9069" s="87">
        <v>11.911176470588238</v>
      </c>
      <c r="F9069" s="87">
        <v>11.936176470588238</v>
      </c>
      <c r="H9069" s="74"/>
    </row>
    <row r="9070" spans="2:8" ht="19.5" hidden="1" customHeight="1">
      <c r="B9070" s="62"/>
      <c r="C9070" s="57">
        <v>0.64583333333333337</v>
      </c>
      <c r="D9070" s="88">
        <v>11.889117647058825</v>
      </c>
      <c r="E9070" s="97">
        <v>11.914117647058823</v>
      </c>
      <c r="F9070" s="97">
        <v>11.939117647058824</v>
      </c>
      <c r="H9070" s="74"/>
    </row>
    <row r="9071" spans="2:8" ht="19.5" hidden="1" customHeight="1" thickBot="1">
      <c r="B9071" s="66"/>
      <c r="C9071" s="67"/>
      <c r="D9071" s="26">
        <f>AVERAGE(D9068:D9070)</f>
        <v>11.886470588235296</v>
      </c>
      <c r="E9071" s="26">
        <f>AVERAGE(E9068:E9070)</f>
        <v>11.911470588235295</v>
      </c>
      <c r="F9071" s="26">
        <f>AVERAGE(F9068:F9070)</f>
        <v>11.936470588235295</v>
      </c>
      <c r="H9071" s="74"/>
    </row>
    <row r="9072" spans="2:8" ht="19.5" hidden="1" customHeight="1" thickTop="1">
      <c r="B9072" s="2"/>
      <c r="C9072" s="34"/>
      <c r="D9072" s="31"/>
      <c r="E9072" s="69"/>
      <c r="F9072" s="69"/>
      <c r="H9072" s="74"/>
    </row>
    <row r="9073" spans="2:8" ht="19.5" hidden="1" customHeight="1">
      <c r="B9073" s="2">
        <f>B9068+1</f>
        <v>43481</v>
      </c>
      <c r="C9073" s="34">
        <v>0.39583333333333331</v>
      </c>
      <c r="D9073" s="83">
        <v>11.88529411764706</v>
      </c>
      <c r="E9073" s="87">
        <v>11.910294117647059</v>
      </c>
      <c r="F9073" s="87">
        <v>11.935294117647059</v>
      </c>
      <c r="H9073" s="74"/>
    </row>
    <row r="9074" spans="2:8" ht="19.5" hidden="1" customHeight="1">
      <c r="B9074" s="2"/>
      <c r="C9074" s="34">
        <v>0.52083333333333337</v>
      </c>
      <c r="D9074" s="83">
        <v>11.88264705882353</v>
      </c>
      <c r="E9074" s="87">
        <v>11.907647058823528</v>
      </c>
      <c r="F9074" s="87">
        <v>11.932647058823528</v>
      </c>
      <c r="H9074" s="74"/>
    </row>
    <row r="9075" spans="2:8" ht="19.5" hidden="1" customHeight="1">
      <c r="B9075" s="62"/>
      <c r="C9075" s="57">
        <v>0.64583333333333337</v>
      </c>
      <c r="D9075" s="88">
        <v>11.88</v>
      </c>
      <c r="E9075" s="97">
        <v>11.904999999999999</v>
      </c>
      <c r="F9075" s="97">
        <v>11.929999999999998</v>
      </c>
      <c r="H9075" s="74"/>
    </row>
    <row r="9076" spans="2:8" ht="19.5" hidden="1" customHeight="1" thickBot="1">
      <c r="B9076" s="66"/>
      <c r="C9076" s="67"/>
      <c r="D9076" s="26">
        <f>AVERAGE(D9073:D9075)</f>
        <v>11.88264705882353</v>
      </c>
      <c r="E9076" s="26">
        <f>AVERAGE(E9073:E9075)</f>
        <v>11.907647058823528</v>
      </c>
      <c r="F9076" s="26">
        <f>AVERAGE(F9073:F9075)</f>
        <v>11.932647058823528</v>
      </c>
      <c r="H9076" s="74"/>
    </row>
    <row r="9077" spans="2:8" ht="19.5" hidden="1" customHeight="1" thickTop="1">
      <c r="B9077" s="2"/>
      <c r="C9077" s="34"/>
      <c r="D9077" s="31"/>
      <c r="E9077" s="69"/>
      <c r="F9077" s="69"/>
      <c r="H9077" s="74"/>
    </row>
    <row r="9078" spans="2:8" ht="19.5" hidden="1" customHeight="1">
      <c r="B9078" s="2">
        <f>B9073+1</f>
        <v>43482</v>
      </c>
      <c r="C9078" s="34">
        <v>0.39583333333333331</v>
      </c>
      <c r="D9078" s="83">
        <v>11.891470588235293</v>
      </c>
      <c r="E9078" s="87">
        <v>11.916470588235294</v>
      </c>
      <c r="F9078" s="87">
        <v>11.941470588235294</v>
      </c>
      <c r="H9078" s="74"/>
    </row>
    <row r="9079" spans="2:8" ht="19.5" hidden="1" customHeight="1">
      <c r="B9079" s="2"/>
      <c r="C9079" s="34">
        <v>0.52083333333333337</v>
      </c>
      <c r="D9079" s="83">
        <v>11.890294117647059</v>
      </c>
      <c r="E9079" s="87">
        <v>11.915294117647058</v>
      </c>
      <c r="F9079" s="87">
        <v>11.940294117647058</v>
      </c>
      <c r="H9079" s="74"/>
    </row>
    <row r="9080" spans="2:8" ht="19.5" hidden="1" customHeight="1">
      <c r="B9080" s="62"/>
      <c r="C9080" s="57">
        <v>0.64583333333333337</v>
      </c>
      <c r="D9080" s="88">
        <v>11.884705882352941</v>
      </c>
      <c r="E9080" s="97">
        <v>11.909705882352942</v>
      </c>
      <c r="F9080" s="97">
        <v>11.934705882352942</v>
      </c>
      <c r="H9080" s="74"/>
    </row>
    <row r="9081" spans="2:8" ht="19.5" hidden="1" customHeight="1" thickBot="1">
      <c r="B9081" s="66"/>
      <c r="C9081" s="67"/>
      <c r="D9081" s="26">
        <f>AVERAGE(D9078:D9080)</f>
        <v>11.888823529411765</v>
      </c>
      <c r="E9081" s="26">
        <f>AVERAGE(E9078:E9080)</f>
        <v>11.913823529411763</v>
      </c>
      <c r="F9081" s="26">
        <f>AVERAGE(F9078:F9080)</f>
        <v>11.938823529411765</v>
      </c>
      <c r="H9081" s="74"/>
    </row>
    <row r="9082" spans="2:8" ht="19.5" hidden="1" customHeight="1" thickTop="1">
      <c r="B9082" s="2"/>
      <c r="C9082" s="34"/>
      <c r="D9082" s="31"/>
      <c r="E9082" s="69"/>
      <c r="F9082" s="69"/>
      <c r="H9082" s="74"/>
    </row>
    <row r="9083" spans="2:8" ht="19.5" hidden="1" customHeight="1">
      <c r="B9083" s="2">
        <f>B9078+1</f>
        <v>43483</v>
      </c>
      <c r="C9083" s="34">
        <v>0.39583333333333331</v>
      </c>
      <c r="D9083" s="83">
        <v>11.880882352941175</v>
      </c>
      <c r="E9083" s="87">
        <v>11.905882352941177</v>
      </c>
      <c r="F9083" s="87">
        <v>11.930882352941177</v>
      </c>
      <c r="H9083" s="74"/>
    </row>
    <row r="9084" spans="2:8" ht="19.5" hidden="1" customHeight="1">
      <c r="B9084" s="2"/>
      <c r="C9084" s="34">
        <v>0.52083333333333337</v>
      </c>
      <c r="D9084" s="83">
        <v>11.903529411764705</v>
      </c>
      <c r="E9084" s="87">
        <v>11.928529411764705</v>
      </c>
      <c r="F9084" s="87">
        <v>11.953529411764706</v>
      </c>
      <c r="H9084" s="74"/>
    </row>
    <row r="9085" spans="2:8" ht="19.5" hidden="1" customHeight="1">
      <c r="B9085" s="62"/>
      <c r="C9085" s="57">
        <v>0.64583333333333337</v>
      </c>
      <c r="D9085" s="88">
        <v>11.891176470588235</v>
      </c>
      <c r="E9085" s="97">
        <v>11.915882352941175</v>
      </c>
      <c r="F9085" s="97">
        <v>11.940588235294117</v>
      </c>
      <c r="H9085" s="74"/>
    </row>
    <row r="9086" spans="2:8" ht="19.5" hidden="1" customHeight="1" thickBot="1">
      <c r="B9086" s="66"/>
      <c r="C9086" s="67"/>
      <c r="D9086" s="26">
        <f>AVERAGE(D9083:D9085)</f>
        <v>11.891862745098038</v>
      </c>
      <c r="E9086" s="26">
        <f>AVERAGE(E9083:E9085)</f>
        <v>11.916764705882352</v>
      </c>
      <c r="F9086" s="26">
        <f>AVERAGE(F9083:F9085)</f>
        <v>11.941666666666665</v>
      </c>
      <c r="H9086" s="74"/>
    </row>
    <row r="9087" spans="2:8" ht="19.5" hidden="1" customHeight="1" thickTop="1">
      <c r="B9087" s="2"/>
      <c r="C9087" s="34"/>
      <c r="D9087" s="31"/>
      <c r="E9087" s="69"/>
      <c r="F9087" s="69"/>
      <c r="H9087" s="74"/>
    </row>
    <row r="9088" spans="2:8" ht="19.5" hidden="1" customHeight="1">
      <c r="B9088" s="2">
        <f>B9083+3</f>
        <v>43486</v>
      </c>
      <c r="C9088" s="34">
        <v>0.39583333333333331</v>
      </c>
      <c r="D9088" s="83">
        <v>11.892352941176474</v>
      </c>
      <c r="E9088" s="87">
        <v>11.917058823529413</v>
      </c>
      <c r="F9088" s="87">
        <v>11.941764705882351</v>
      </c>
      <c r="H9088" s="74"/>
    </row>
    <row r="9089" spans="2:8" ht="19.5" hidden="1" customHeight="1">
      <c r="B9089" s="2"/>
      <c r="C9089" s="34">
        <v>0.52083333333333337</v>
      </c>
      <c r="D9089" s="83">
        <v>11.904411764705882</v>
      </c>
      <c r="E9089" s="87">
        <v>11.929411764705883</v>
      </c>
      <c r="F9089" s="87">
        <v>11.954411764705883</v>
      </c>
      <c r="H9089" s="74"/>
    </row>
    <row r="9090" spans="2:8" ht="19.5" hidden="1" customHeight="1">
      <c r="B9090" s="62"/>
      <c r="C9090" s="57">
        <v>0.64583333333333337</v>
      </c>
      <c r="D9090" s="88">
        <v>11.906764705882354</v>
      </c>
      <c r="E9090" s="97">
        <v>11.931470588235294</v>
      </c>
      <c r="F9090" s="97">
        <v>11.956176470588234</v>
      </c>
      <c r="H9090" s="74"/>
    </row>
    <row r="9091" spans="2:8" ht="19.5" hidden="1" customHeight="1" thickBot="1">
      <c r="B9091" s="66"/>
      <c r="C9091" s="67"/>
      <c r="D9091" s="26">
        <f>AVERAGE(D9088:D9090)</f>
        <v>11.901176470588238</v>
      </c>
      <c r="E9091" s="26">
        <f>AVERAGE(E9088:E9090)</f>
        <v>11.925980392156864</v>
      </c>
      <c r="F9091" s="26">
        <f>AVERAGE(F9088:F9090)</f>
        <v>11.950784313725491</v>
      </c>
      <c r="H9091" s="74"/>
    </row>
    <row r="9092" spans="2:8" ht="19.5" hidden="1" customHeight="1" thickTop="1">
      <c r="B9092" s="2"/>
      <c r="C9092" s="34"/>
      <c r="D9092" s="31"/>
      <c r="E9092" s="69"/>
      <c r="F9092" s="69"/>
      <c r="H9092" s="74"/>
    </row>
    <row r="9093" spans="2:8" ht="19.5" hidden="1" customHeight="1">
      <c r="B9093" s="2">
        <f>B9088+1</f>
        <v>43487</v>
      </c>
      <c r="C9093" s="34">
        <v>0.39583333333333331</v>
      </c>
      <c r="D9093" s="83">
        <v>11.907058823529415</v>
      </c>
      <c r="E9093" s="87">
        <v>11.932058823529413</v>
      </c>
      <c r="F9093" s="87">
        <v>11.95705882352941</v>
      </c>
      <c r="H9093" s="74"/>
    </row>
    <row r="9094" spans="2:8" ht="19.5" hidden="1" customHeight="1">
      <c r="B9094" s="2"/>
      <c r="C9094" s="34">
        <v>0.52083333333333337</v>
      </c>
      <c r="D9094" s="83">
        <v>11.913235294117648</v>
      </c>
      <c r="E9094" s="87">
        <v>11.938235294117646</v>
      </c>
      <c r="F9094" s="87">
        <v>11.963235294117647</v>
      </c>
      <c r="H9094" s="74"/>
    </row>
    <row r="9095" spans="2:8" ht="19.5" hidden="1" customHeight="1">
      <c r="B9095" s="62"/>
      <c r="C9095" s="57">
        <v>0.64583333333333337</v>
      </c>
      <c r="D9095" s="88">
        <v>11.922941176470585</v>
      </c>
      <c r="E9095" s="97">
        <v>11.947941176470588</v>
      </c>
      <c r="F9095" s="97">
        <v>11.97294117647059</v>
      </c>
      <c r="H9095" s="74"/>
    </row>
    <row r="9096" spans="2:8" ht="19.5" hidden="1" customHeight="1" thickBot="1">
      <c r="B9096" s="66"/>
      <c r="C9096" s="67"/>
      <c r="D9096" s="26">
        <f>AVERAGE(D9093:D9095)</f>
        <v>11.914411764705882</v>
      </c>
      <c r="E9096" s="26">
        <f>AVERAGE(E9093:E9095)</f>
        <v>11.939411764705882</v>
      </c>
      <c r="F9096" s="26">
        <f>AVERAGE(F9093:F9095)</f>
        <v>11.964411764705881</v>
      </c>
      <c r="H9096" s="74"/>
    </row>
    <row r="9097" spans="2:8" ht="19.5" hidden="1" customHeight="1" thickTop="1">
      <c r="B9097" s="2"/>
      <c r="C9097" s="34"/>
      <c r="D9097" s="31"/>
      <c r="E9097" s="69"/>
      <c r="F9097" s="69"/>
      <c r="H9097" s="74"/>
    </row>
    <row r="9098" spans="2:8" ht="19.5" hidden="1" customHeight="1">
      <c r="B9098" s="2">
        <f>B9093+1</f>
        <v>43488</v>
      </c>
      <c r="C9098" s="34">
        <v>0.39583333333333331</v>
      </c>
      <c r="D9098" s="83">
        <v>11.919411764705883</v>
      </c>
      <c r="E9098" s="87">
        <v>11.944411764705883</v>
      </c>
      <c r="F9098" s="87">
        <v>11.969411764705882</v>
      </c>
      <c r="H9098" s="74"/>
    </row>
    <row r="9099" spans="2:8" ht="19.5" hidden="1" customHeight="1">
      <c r="B9099" s="2"/>
      <c r="C9099" s="34">
        <v>0.52083333333333337</v>
      </c>
      <c r="D9099" s="83">
        <v>11.92214705882353</v>
      </c>
      <c r="E9099" s="87">
        <v>11.947102941176471</v>
      </c>
      <c r="F9099" s="87">
        <v>11.972058823529411</v>
      </c>
      <c r="H9099" s="74"/>
    </row>
    <row r="9100" spans="2:8" ht="19.5" hidden="1" customHeight="1">
      <c r="B9100" s="62"/>
      <c r="C9100" s="57">
        <v>0.64583333333333337</v>
      </c>
      <c r="D9100" s="88">
        <v>11.925882352941175</v>
      </c>
      <c r="E9100" s="97">
        <v>11.950882352941175</v>
      </c>
      <c r="F9100" s="97">
        <v>11.975882352941175</v>
      </c>
      <c r="H9100" s="74"/>
    </row>
    <row r="9101" spans="2:8" ht="19.5" hidden="1" customHeight="1" thickBot="1">
      <c r="B9101" s="66"/>
      <c r="C9101" s="67"/>
      <c r="D9101" s="26">
        <f>AVERAGE(D9098:D9100)</f>
        <v>11.922480392156862</v>
      </c>
      <c r="E9101" s="26">
        <f>AVERAGE(E9098:E9100)</f>
        <v>11.94746568627451</v>
      </c>
      <c r="F9101" s="26">
        <f>AVERAGE(F9098:F9100)</f>
        <v>11.972450980392155</v>
      </c>
      <c r="H9101" s="74"/>
    </row>
    <row r="9102" spans="2:8" ht="19.5" hidden="1" customHeight="1" thickTop="1">
      <c r="B9102" s="2"/>
      <c r="C9102" s="34"/>
      <c r="D9102" s="31"/>
      <c r="E9102" s="69"/>
      <c r="F9102" s="69"/>
      <c r="H9102" s="74"/>
    </row>
    <row r="9103" spans="2:8" ht="19.5" hidden="1" customHeight="1">
      <c r="B9103" s="2">
        <f>B9098+1</f>
        <v>43489</v>
      </c>
      <c r="C9103" s="34">
        <v>0.39583333333333331</v>
      </c>
      <c r="D9103" s="83">
        <v>11.928823529411765</v>
      </c>
      <c r="E9103" s="87">
        <v>11.953823529411764</v>
      </c>
      <c r="F9103" s="87">
        <v>11.978823529411764</v>
      </c>
      <c r="H9103" s="74"/>
    </row>
    <row r="9104" spans="2:8" ht="19.5" hidden="1" customHeight="1">
      <c r="B9104" s="2"/>
      <c r="C9104" s="34">
        <v>0.52083333333333337</v>
      </c>
      <c r="D9104" s="83">
        <v>11.930000000000001</v>
      </c>
      <c r="E9104" s="87">
        <v>11.955000000000002</v>
      </c>
      <c r="F9104" s="87">
        <v>11.98</v>
      </c>
      <c r="H9104" s="74"/>
    </row>
    <row r="9105" spans="2:8" ht="19.5" hidden="1" customHeight="1">
      <c r="B9105" s="62"/>
      <c r="C9105" s="57">
        <v>0.64583333333333337</v>
      </c>
      <c r="D9105" s="88">
        <v>11.932058823529411</v>
      </c>
      <c r="E9105" s="97">
        <v>11.956764705882353</v>
      </c>
      <c r="F9105" s="97">
        <v>11.981470588235297</v>
      </c>
      <c r="H9105" s="74"/>
    </row>
    <row r="9106" spans="2:8" ht="19.5" hidden="1" customHeight="1" thickBot="1">
      <c r="B9106" s="66"/>
      <c r="C9106" s="67"/>
      <c r="D9106" s="26">
        <f>AVERAGE(D9103:D9105)</f>
        <v>11.930294117647058</v>
      </c>
      <c r="E9106" s="26">
        <f>AVERAGE(E9103:E9105)</f>
        <v>11.955196078431372</v>
      </c>
      <c r="F9106" s="26">
        <f>AVERAGE(F9103:F9105)</f>
        <v>11.980098039215688</v>
      </c>
      <c r="H9106" s="74"/>
    </row>
    <row r="9107" spans="2:8" ht="19.5" hidden="1" customHeight="1" thickTop="1">
      <c r="B9107" s="2"/>
      <c r="C9107" s="34"/>
      <c r="D9107" s="31"/>
      <c r="E9107" s="69"/>
      <c r="F9107" s="69"/>
      <c r="H9107" s="74"/>
    </row>
    <row r="9108" spans="2:8" ht="19.5" hidden="1" customHeight="1">
      <c r="B9108" s="2">
        <f>B9103+1</f>
        <v>43490</v>
      </c>
      <c r="C9108" s="34">
        <v>0.39583333333333331</v>
      </c>
      <c r="D9108" s="83">
        <v>11.929705882352943</v>
      </c>
      <c r="E9108" s="87">
        <v>11.954705882352942</v>
      </c>
      <c r="F9108" s="87">
        <v>11.97970588235294</v>
      </c>
      <c r="H9108" s="74"/>
    </row>
    <row r="9109" spans="2:8" ht="19.5" hidden="1" customHeight="1">
      <c r="B9109" s="2"/>
      <c r="C9109" s="34">
        <v>0.52083333333333337</v>
      </c>
      <c r="D9109" s="83">
        <v>11.92235294117647</v>
      </c>
      <c r="E9109" s="87">
        <v>11.947058823529412</v>
      </c>
      <c r="F9109" s="87">
        <v>11.971764705882354</v>
      </c>
      <c r="H9109" s="74"/>
    </row>
    <row r="9110" spans="2:8" ht="19.5" hidden="1" customHeight="1">
      <c r="B9110" s="62"/>
      <c r="C9110" s="57">
        <v>0.64583333333333337</v>
      </c>
      <c r="D9110" s="88">
        <v>11.919411764705883</v>
      </c>
      <c r="E9110" s="97">
        <v>11.943529411764706</v>
      </c>
      <c r="F9110" s="97">
        <v>11.967647058823529</v>
      </c>
      <c r="H9110" s="74"/>
    </row>
    <row r="9111" spans="2:8" ht="19.5" hidden="1" customHeight="1" thickBot="1">
      <c r="B9111" s="66"/>
      <c r="C9111" s="67"/>
      <c r="D9111" s="26">
        <f>AVERAGE(D9108:D9110)</f>
        <v>11.923823529411765</v>
      </c>
      <c r="E9111" s="26">
        <f>AVERAGE(E9108:E9110)</f>
        <v>11.948431372549019</v>
      </c>
      <c r="F9111" s="26">
        <f>AVERAGE(F9108:F9110)</f>
        <v>11.973039215686276</v>
      </c>
      <c r="H9111" s="74"/>
    </row>
    <row r="9112" spans="2:8" ht="19.5" hidden="1" customHeight="1" thickTop="1">
      <c r="B9112" s="2"/>
      <c r="C9112" s="34"/>
      <c r="D9112" s="31"/>
      <c r="E9112" s="69"/>
      <c r="F9112" s="69"/>
      <c r="H9112" s="74"/>
    </row>
    <row r="9113" spans="2:8" ht="19.5" hidden="1" customHeight="1">
      <c r="B9113" s="2">
        <f>B9108+3</f>
        <v>43493</v>
      </c>
      <c r="C9113" s="34">
        <v>0.39583333333333331</v>
      </c>
      <c r="D9113" s="83">
        <v>11.923823529411765</v>
      </c>
      <c r="E9113" s="87">
        <v>11.948823529411765</v>
      </c>
      <c r="F9113" s="87">
        <v>11.973823529411764</v>
      </c>
      <c r="H9113" s="74"/>
    </row>
    <row r="9114" spans="2:8" ht="19.5" hidden="1" customHeight="1">
      <c r="B9114" s="2"/>
      <c r="C9114" s="34">
        <v>0.52083333333333337</v>
      </c>
      <c r="D9114" s="83">
        <v>11.930294117647056</v>
      </c>
      <c r="E9114" s="87">
        <v>11.955</v>
      </c>
      <c r="F9114" s="87">
        <v>11.979705882352944</v>
      </c>
      <c r="H9114" s="74"/>
    </row>
    <row r="9115" spans="2:8" ht="19.5" hidden="1" customHeight="1">
      <c r="B9115" s="62"/>
      <c r="C9115" s="57">
        <v>0.64583333333333337</v>
      </c>
      <c r="D9115" s="88">
        <v>11.927352941176467</v>
      </c>
      <c r="E9115" s="97">
        <v>11.95235294117647</v>
      </c>
      <c r="F9115" s="97">
        <v>11.977352941176472</v>
      </c>
      <c r="H9115" s="74"/>
    </row>
    <row r="9116" spans="2:8" ht="19.5" hidden="1" customHeight="1" thickBot="1">
      <c r="B9116" s="66"/>
      <c r="C9116" s="67"/>
      <c r="D9116" s="26">
        <f>AVERAGE(D9113:D9115)</f>
        <v>11.927156862745095</v>
      </c>
      <c r="E9116" s="26">
        <f>AVERAGE(E9113:E9115)</f>
        <v>11.952058823529413</v>
      </c>
      <c r="F9116" s="26">
        <f>AVERAGE(F9113:F9115)</f>
        <v>11.976960784313725</v>
      </c>
      <c r="H9116" s="74"/>
    </row>
    <row r="9117" spans="2:8" ht="19.5" hidden="1" customHeight="1" thickTop="1">
      <c r="B9117" s="2"/>
      <c r="C9117" s="34"/>
      <c r="D9117" s="31"/>
      <c r="E9117" s="69"/>
      <c r="F9117" s="69"/>
      <c r="H9117" s="74"/>
    </row>
    <row r="9118" spans="2:8" ht="19.5" hidden="1" customHeight="1">
      <c r="B9118" s="2">
        <f>B9113+1</f>
        <v>43494</v>
      </c>
      <c r="C9118" s="34">
        <v>0.39583333333333331</v>
      </c>
      <c r="D9118" s="83">
        <v>11.927941176470586</v>
      </c>
      <c r="E9118" s="87">
        <v>11.952941176470588</v>
      </c>
      <c r="F9118" s="87">
        <v>11.977941176470589</v>
      </c>
      <c r="H9118" s="74"/>
    </row>
    <row r="9119" spans="2:8" ht="19.5" hidden="1" customHeight="1">
      <c r="B9119" s="2"/>
      <c r="C9119" s="34">
        <v>0.52083333333333337</v>
      </c>
      <c r="D9119" s="83">
        <v>11.93029411764706</v>
      </c>
      <c r="E9119" s="87">
        <v>11.95529411764706</v>
      </c>
      <c r="F9119" s="87">
        <v>11.980294117647059</v>
      </c>
      <c r="H9119" s="74"/>
    </row>
    <row r="9120" spans="2:8" ht="19.5" hidden="1" customHeight="1">
      <c r="B9120" s="62"/>
      <c r="C9120" s="57">
        <v>0.64583333333333337</v>
      </c>
      <c r="D9120" s="88">
        <v>11.925588235294118</v>
      </c>
      <c r="E9120" s="97">
        <v>11.950294117647058</v>
      </c>
      <c r="F9120" s="97">
        <v>11.974999999999998</v>
      </c>
      <c r="H9120" s="74"/>
    </row>
    <row r="9121" spans="2:8" ht="19.5" hidden="1" customHeight="1" thickBot="1">
      <c r="B9121" s="66"/>
      <c r="C9121" s="67"/>
      <c r="D9121" s="26">
        <f>AVERAGE(D9118:D9120)</f>
        <v>11.927941176470588</v>
      </c>
      <c r="E9121" s="26">
        <f>AVERAGE(E9118:E9120)</f>
        <v>11.952843137254902</v>
      </c>
      <c r="F9121" s="26">
        <f>AVERAGE(F9118:F9120)</f>
        <v>11.977745098039216</v>
      </c>
      <c r="H9121" s="74"/>
    </row>
    <row r="9122" spans="2:8" ht="19.5" hidden="1" customHeight="1" thickTop="1">
      <c r="B9122" s="2"/>
      <c r="C9122" s="34"/>
      <c r="D9122" s="31"/>
      <c r="E9122" s="69"/>
      <c r="F9122" s="69"/>
      <c r="H9122" s="74"/>
    </row>
    <row r="9123" spans="2:8" ht="19.5" hidden="1" customHeight="1">
      <c r="B9123" s="2">
        <f>B9118+1</f>
        <v>43495</v>
      </c>
      <c r="C9123" s="34">
        <v>0.39583333333333331</v>
      </c>
      <c r="D9123" s="83">
        <v>11.928823529411765</v>
      </c>
      <c r="E9123" s="87">
        <v>11.953823529411764</v>
      </c>
      <c r="F9123" s="87">
        <v>11.978823529411763</v>
      </c>
      <c r="H9123" s="74"/>
    </row>
    <row r="9124" spans="2:8" ht="19.5" hidden="1" customHeight="1">
      <c r="B9124" s="2"/>
      <c r="C9124" s="34">
        <v>0.52083333333333337</v>
      </c>
      <c r="D9124" s="83">
        <v>11.928235294117647</v>
      </c>
      <c r="E9124" s="87">
        <v>11.953235294117647</v>
      </c>
      <c r="F9124" s="87">
        <v>11.978235294117646</v>
      </c>
      <c r="H9124" s="74"/>
    </row>
    <row r="9125" spans="2:8" ht="19.5" hidden="1" customHeight="1">
      <c r="B9125" s="62"/>
      <c r="C9125" s="57">
        <v>0.64583333333333337</v>
      </c>
      <c r="D9125" s="88">
        <v>11.920294117647058</v>
      </c>
      <c r="E9125" s="97">
        <v>11.945</v>
      </c>
      <c r="F9125" s="97">
        <v>11.96970588235294</v>
      </c>
      <c r="H9125" s="74"/>
    </row>
    <row r="9126" spans="2:8" ht="19.5" hidden="1" customHeight="1" thickBot="1">
      <c r="B9126" s="66"/>
      <c r="C9126" s="67"/>
      <c r="D9126" s="26">
        <f>AVERAGE(D9123:D9125)</f>
        <v>11.925784313725492</v>
      </c>
      <c r="E9126" s="26">
        <f>AVERAGE(E9123:E9125)</f>
        <v>11.950686274509804</v>
      </c>
      <c r="F9126" s="26">
        <f>AVERAGE(F9123:F9125)</f>
        <v>11.975588235294117</v>
      </c>
      <c r="H9126" s="74"/>
    </row>
    <row r="9127" spans="2:8" ht="19.5" hidden="1" customHeight="1" thickTop="1">
      <c r="B9127" s="2"/>
      <c r="C9127" s="34"/>
      <c r="D9127" s="31"/>
      <c r="E9127" s="69"/>
      <c r="F9127" s="69"/>
      <c r="H9127" s="74"/>
    </row>
    <row r="9128" spans="2:8" ht="19.5" hidden="1" customHeight="1">
      <c r="B9128" s="2">
        <f>B9123+1</f>
        <v>43496</v>
      </c>
      <c r="C9128" s="34">
        <v>0.39583333333333331</v>
      </c>
      <c r="D9128" s="83">
        <v>11.924117647058821</v>
      </c>
      <c r="E9128" s="87">
        <v>11.949117647058822</v>
      </c>
      <c r="F9128" s="87">
        <v>11.974117647058822</v>
      </c>
      <c r="H9128" s="74"/>
    </row>
    <row r="9129" spans="2:8" ht="19.5" hidden="1" customHeight="1">
      <c r="B9129" s="2"/>
      <c r="C9129" s="34">
        <v>0.52083333333333337</v>
      </c>
      <c r="D9129" s="83">
        <v>11.915882352941173</v>
      </c>
      <c r="E9129" s="87">
        <v>11.940882352941177</v>
      </c>
      <c r="F9129" s="87">
        <v>11.965882352941179</v>
      </c>
      <c r="H9129" s="74"/>
    </row>
    <row r="9130" spans="2:8" ht="19.5" hidden="1" customHeight="1">
      <c r="B9130" s="62"/>
      <c r="C9130" s="57">
        <v>0.64583333333333337</v>
      </c>
      <c r="D9130" s="88">
        <v>11.915294117647058</v>
      </c>
      <c r="E9130" s="97">
        <v>11.940294117647058</v>
      </c>
      <c r="F9130" s="97">
        <v>11.965294117647058</v>
      </c>
      <c r="H9130" s="74"/>
    </row>
    <row r="9131" spans="2:8" ht="19.5" hidden="1" customHeight="1" thickBot="1">
      <c r="B9131" s="66"/>
      <c r="C9131" s="67"/>
      <c r="D9131" s="26">
        <f>AVERAGE(D9128:D9130)</f>
        <v>11.918431372549017</v>
      </c>
      <c r="E9131" s="26">
        <f>AVERAGE(E9128:E9130)</f>
        <v>11.94343137254902</v>
      </c>
      <c r="F9131" s="26">
        <f>AVERAGE(F9128:F9130)</f>
        <v>11.96843137254902</v>
      </c>
      <c r="H9131" s="74"/>
    </row>
    <row r="9132" spans="2:8" ht="19.5" hidden="1" customHeight="1" thickTop="1">
      <c r="B9132" s="2"/>
      <c r="C9132" s="34"/>
      <c r="D9132" s="31"/>
      <c r="E9132" s="69"/>
      <c r="F9132" s="69"/>
      <c r="H9132" s="74"/>
    </row>
    <row r="9133" spans="2:8" ht="19.5" hidden="1" customHeight="1">
      <c r="B9133" s="2">
        <f>B9128+1</f>
        <v>43497</v>
      </c>
      <c r="C9133" s="34">
        <v>0.39583333333333331</v>
      </c>
      <c r="D9133" s="83">
        <v>11.890294117647059</v>
      </c>
      <c r="E9133" s="87">
        <v>11.915294117647061</v>
      </c>
      <c r="F9133" s="87">
        <v>11.940294117647062</v>
      </c>
      <c r="H9133" s="74"/>
    </row>
    <row r="9134" spans="2:8" ht="19.5" hidden="1" customHeight="1">
      <c r="B9134" s="2"/>
      <c r="C9134" s="34">
        <v>0.52083333333333337</v>
      </c>
      <c r="D9134" s="83">
        <v>11.87735294117647</v>
      </c>
      <c r="E9134" s="87">
        <v>11.902352941176471</v>
      </c>
      <c r="F9134" s="87">
        <v>11.927352941176473</v>
      </c>
      <c r="H9134" s="74"/>
    </row>
    <row r="9135" spans="2:8" ht="19.5" hidden="1" customHeight="1">
      <c r="B9135" s="62"/>
      <c r="C9135" s="57">
        <v>0.64583333333333337</v>
      </c>
      <c r="D9135" s="88">
        <v>11.880294117647059</v>
      </c>
      <c r="E9135" s="97">
        <v>11.90529411764706</v>
      </c>
      <c r="F9135" s="97">
        <v>11.93029411764706</v>
      </c>
      <c r="H9135" s="74"/>
    </row>
    <row r="9136" spans="2:8" ht="19.5" hidden="1" customHeight="1" thickBot="1">
      <c r="B9136" s="66"/>
      <c r="C9136" s="67"/>
      <c r="D9136" s="26">
        <f>AVERAGE(D9133:D9135)</f>
        <v>11.88264705882353</v>
      </c>
      <c r="E9136" s="26">
        <f>AVERAGE(E9133:E9135)</f>
        <v>11.90764705882353</v>
      </c>
      <c r="F9136" s="26">
        <f>AVERAGE(F9133:F9135)</f>
        <v>11.932647058823532</v>
      </c>
      <c r="H9136" s="74"/>
    </row>
    <row r="9137" spans="2:8" ht="19.5" hidden="1" customHeight="1" thickTop="1">
      <c r="B9137" s="2"/>
      <c r="C9137" s="34"/>
      <c r="D9137" s="31"/>
      <c r="E9137" s="69"/>
      <c r="F9137" s="69"/>
      <c r="H9137" s="74"/>
    </row>
    <row r="9138" spans="2:8" ht="19.5" hidden="1" customHeight="1">
      <c r="B9138" s="2">
        <f>B9133+3</f>
        <v>43500</v>
      </c>
      <c r="C9138" s="34">
        <v>0.39583333333333331</v>
      </c>
      <c r="D9138" s="83">
        <v>11.875624999999999</v>
      </c>
      <c r="E9138" s="87">
        <v>11.9003125</v>
      </c>
      <c r="F9138" s="87">
        <v>11.925000000000001</v>
      </c>
      <c r="H9138" s="74"/>
    </row>
    <row r="9139" spans="2:8" ht="19.5" hidden="1" customHeight="1">
      <c r="B9139" s="2"/>
      <c r="C9139" s="34">
        <v>0.52083333333333337</v>
      </c>
      <c r="D9139" s="83">
        <v>11.8784375</v>
      </c>
      <c r="E9139" s="87">
        <v>11.903437500000003</v>
      </c>
      <c r="F9139" s="87">
        <v>11.928437500000003</v>
      </c>
      <c r="H9139" s="74"/>
    </row>
    <row r="9140" spans="2:8" ht="19.5" hidden="1" customHeight="1">
      <c r="B9140" s="62"/>
      <c r="C9140" s="57">
        <v>0.64583333333333337</v>
      </c>
      <c r="D9140" s="88">
        <v>11.879687499999999</v>
      </c>
      <c r="E9140" s="97">
        <v>11.904687500000001</v>
      </c>
      <c r="F9140" s="97">
        <v>11.929687500000002</v>
      </c>
      <c r="H9140" s="74"/>
    </row>
    <row r="9141" spans="2:8" ht="19.5" hidden="1" customHeight="1" thickBot="1">
      <c r="B9141" s="66"/>
      <c r="C9141" s="67"/>
      <c r="D9141" s="26">
        <f>AVERAGE(D9138:D9140)</f>
        <v>11.877916666666666</v>
      </c>
      <c r="E9141" s="26">
        <f>AVERAGE(E9138:E9140)</f>
        <v>11.902812500000001</v>
      </c>
      <c r="F9141" s="26">
        <f>AVERAGE(F9138:F9140)</f>
        <v>11.927708333333335</v>
      </c>
      <c r="H9141" s="74"/>
    </row>
    <row r="9142" spans="2:8" ht="19.5" hidden="1" customHeight="1" thickTop="1">
      <c r="B9142" s="2"/>
      <c r="C9142" s="34"/>
      <c r="D9142" s="31"/>
      <c r="E9142" s="69"/>
      <c r="F9142" s="69"/>
      <c r="H9142" s="74"/>
    </row>
    <row r="9143" spans="2:8" ht="19.5" hidden="1" customHeight="1">
      <c r="B9143" s="2">
        <f>B9138+1</f>
        <v>43501</v>
      </c>
      <c r="C9143" s="34">
        <v>0.39583333333333331</v>
      </c>
      <c r="D9143" s="83">
        <v>11.882812499999996</v>
      </c>
      <c r="E9143" s="87">
        <v>11.907499999999999</v>
      </c>
      <c r="F9143" s="87">
        <v>11.9321875</v>
      </c>
      <c r="H9143" s="74"/>
    </row>
    <row r="9144" spans="2:8" ht="19.5" hidden="1" customHeight="1">
      <c r="B9144" s="2"/>
      <c r="C9144" s="34">
        <v>0.52083333333333337</v>
      </c>
      <c r="D9144" s="83">
        <v>11.882187499999997</v>
      </c>
      <c r="E9144" s="87">
        <v>11.907187499999999</v>
      </c>
      <c r="F9144" s="87">
        <v>11.9321875</v>
      </c>
      <c r="H9144" s="74"/>
    </row>
    <row r="9145" spans="2:8" ht="19.5" hidden="1" customHeight="1">
      <c r="B9145" s="62"/>
      <c r="C9145" s="57">
        <v>0.64583333333333337</v>
      </c>
      <c r="D9145" s="88">
        <v>11.882499999999997</v>
      </c>
      <c r="E9145" s="97">
        <v>11.906874999999998</v>
      </c>
      <c r="F9145" s="97">
        <v>11.931249999999999</v>
      </c>
      <c r="H9145" s="74"/>
    </row>
    <row r="9146" spans="2:8" ht="19.5" hidden="1" customHeight="1" thickBot="1">
      <c r="B9146" s="66"/>
      <c r="C9146" s="67"/>
      <c r="D9146" s="26">
        <f>AVERAGE(D9143:D9145)</f>
        <v>11.882499999999999</v>
      </c>
      <c r="E9146" s="26">
        <f>AVERAGE(E9143:E9145)</f>
        <v>11.907187499999999</v>
      </c>
      <c r="F9146" s="26">
        <f>AVERAGE(F9143:F9145)</f>
        <v>11.931875</v>
      </c>
      <c r="H9146" s="74"/>
    </row>
    <row r="9147" spans="2:8" ht="19.5" hidden="1" customHeight="1" thickTop="1">
      <c r="B9147" s="2"/>
      <c r="C9147" s="34"/>
      <c r="D9147" s="31"/>
      <c r="E9147" s="69"/>
      <c r="F9147" s="69"/>
      <c r="H9147" s="74"/>
    </row>
    <row r="9148" spans="2:8" ht="19.5" hidden="1" customHeight="1">
      <c r="B9148" s="2">
        <f>B9143+1</f>
        <v>43502</v>
      </c>
      <c r="C9148" s="34">
        <v>0.39583333333333331</v>
      </c>
      <c r="D9148" s="83">
        <v>11.876875</v>
      </c>
      <c r="E9148" s="87">
        <v>11.901875</v>
      </c>
      <c r="F9148" s="87">
        <v>11.926875000000001</v>
      </c>
      <c r="H9148" s="74"/>
    </row>
    <row r="9149" spans="2:8" ht="19.5" hidden="1" customHeight="1">
      <c r="B9149" s="2"/>
      <c r="C9149" s="34">
        <v>0.52083333333333337</v>
      </c>
      <c r="D9149" s="83">
        <v>11.875937499999999</v>
      </c>
      <c r="E9149" s="87">
        <v>11.9009375</v>
      </c>
      <c r="F9149" s="87">
        <v>11.9259375</v>
      </c>
      <c r="H9149" s="74"/>
    </row>
    <row r="9150" spans="2:8" ht="19.5" hidden="1" customHeight="1">
      <c r="B9150" s="62"/>
      <c r="C9150" s="57">
        <v>0.64583333333333337</v>
      </c>
      <c r="D9150" s="88">
        <v>11.8728125</v>
      </c>
      <c r="E9150" s="97">
        <v>11.897499999999999</v>
      </c>
      <c r="F9150" s="97">
        <v>11.922187499999998</v>
      </c>
      <c r="H9150" s="74"/>
    </row>
    <row r="9151" spans="2:8" ht="19.5" hidden="1" customHeight="1" thickBot="1">
      <c r="B9151" s="66"/>
      <c r="C9151" s="67"/>
      <c r="D9151" s="26">
        <f>AVERAGE(D9148:D9150)</f>
        <v>11.875208333333333</v>
      </c>
      <c r="E9151" s="26">
        <f>AVERAGE(E9148:E9150)</f>
        <v>11.900104166666667</v>
      </c>
      <c r="F9151" s="26">
        <f>AVERAGE(F9148:F9150)</f>
        <v>11.924999999999999</v>
      </c>
      <c r="H9151" s="74"/>
    </row>
    <row r="9152" spans="2:8" ht="19.5" hidden="1" customHeight="1" thickTop="1">
      <c r="B9152" s="2"/>
      <c r="C9152" s="34"/>
      <c r="D9152" s="31"/>
      <c r="E9152" s="69"/>
      <c r="F9152" s="69"/>
      <c r="H9152" s="74"/>
    </row>
    <row r="9153" spans="2:8" ht="19.5" hidden="1" customHeight="1">
      <c r="B9153" s="2">
        <f>B9148+1</f>
        <v>43503</v>
      </c>
      <c r="C9153" s="34">
        <v>0.39583333333333331</v>
      </c>
      <c r="D9153" s="83">
        <v>11.872058823529413</v>
      </c>
      <c r="E9153" s="87">
        <v>11.897058823529413</v>
      </c>
      <c r="F9153" s="87">
        <v>11.922058823529412</v>
      </c>
      <c r="H9153" s="74"/>
    </row>
    <row r="9154" spans="2:8" ht="19.5" hidden="1" customHeight="1">
      <c r="B9154" s="2"/>
      <c r="C9154" s="34">
        <v>0.52083333333333337</v>
      </c>
      <c r="D9154" s="83">
        <v>11.863823529411764</v>
      </c>
      <c r="E9154" s="87">
        <v>11.888823529411765</v>
      </c>
      <c r="F9154" s="87">
        <v>11.913823529411765</v>
      </c>
      <c r="H9154" s="74"/>
    </row>
    <row r="9155" spans="2:8" ht="19.5" hidden="1" customHeight="1">
      <c r="B9155" s="62"/>
      <c r="C9155" s="57">
        <v>0.64583333333333337</v>
      </c>
      <c r="D9155" s="88">
        <v>11.838235294117645</v>
      </c>
      <c r="E9155" s="97">
        <v>11.863235294117647</v>
      </c>
      <c r="F9155" s="97">
        <v>11.888235294117649</v>
      </c>
      <c r="H9155" s="74"/>
    </row>
    <row r="9156" spans="2:8" ht="19.5" hidden="1" customHeight="1" thickBot="1">
      <c r="B9156" s="66"/>
      <c r="C9156" s="67"/>
      <c r="D9156" s="26">
        <f>AVERAGE(D9153:D9155)</f>
        <v>11.858039215686274</v>
      </c>
      <c r="E9156" s="26">
        <f>AVERAGE(E9153:E9155)</f>
        <v>11.883039215686276</v>
      </c>
      <c r="F9156" s="26">
        <f>AVERAGE(F9153:F9155)</f>
        <v>11.908039215686275</v>
      </c>
      <c r="H9156" s="74"/>
    </row>
    <row r="9157" spans="2:8" ht="19.5" hidden="1" customHeight="1" thickTop="1">
      <c r="B9157" s="2"/>
      <c r="C9157" s="34"/>
      <c r="D9157" s="31"/>
      <c r="E9157" s="69"/>
      <c r="F9157" s="69"/>
      <c r="H9157" s="74"/>
    </row>
    <row r="9158" spans="2:8" ht="19.5" hidden="1" customHeight="1">
      <c r="B9158" s="2">
        <f>B9153+1</f>
        <v>43504</v>
      </c>
      <c r="C9158" s="34">
        <v>0.39583333333333331</v>
      </c>
      <c r="D9158" s="83">
        <v>11.796176470588236</v>
      </c>
      <c r="E9158" s="87">
        <v>11.821176470588235</v>
      </c>
      <c r="F9158" s="87">
        <v>11.846176470588233</v>
      </c>
      <c r="H9158" s="74"/>
    </row>
    <row r="9159" spans="2:8" ht="19.5" hidden="1" customHeight="1">
      <c r="B9159" s="2"/>
      <c r="C9159" s="34">
        <v>0.52083333333333337</v>
      </c>
      <c r="D9159" s="83">
        <v>11.775588235294114</v>
      </c>
      <c r="E9159" s="87">
        <v>11.8</v>
      </c>
      <c r="F9159" s="87">
        <v>11.824411764705886</v>
      </c>
      <c r="H9159" s="74"/>
    </row>
    <row r="9160" spans="2:8" ht="19.5" hidden="1" customHeight="1">
      <c r="B9160" s="62"/>
      <c r="C9160" s="57">
        <v>0.64583333333333337</v>
      </c>
      <c r="D9160" s="88">
        <v>11.781176470588232</v>
      </c>
      <c r="E9160" s="97">
        <v>11.805882352941175</v>
      </c>
      <c r="F9160" s="97">
        <v>11.830588235294119</v>
      </c>
      <c r="H9160" s="74"/>
    </row>
    <row r="9161" spans="2:8" ht="19.5" hidden="1" customHeight="1" thickBot="1">
      <c r="B9161" s="66"/>
      <c r="C9161" s="67"/>
      <c r="D9161" s="26">
        <f>AVERAGE(D9158:D9160)</f>
        <v>11.784313725490193</v>
      </c>
      <c r="E9161" s="26">
        <f>AVERAGE(E9158:E9160)</f>
        <v>11.809019607843135</v>
      </c>
      <c r="F9161" s="26">
        <f>AVERAGE(F9158:F9160)</f>
        <v>11.833725490196079</v>
      </c>
      <c r="H9161" s="74"/>
    </row>
    <row r="9162" spans="2:8" ht="19.5" hidden="1" customHeight="1" thickTop="1">
      <c r="B9162" s="2"/>
      <c r="C9162" s="34"/>
      <c r="D9162" s="31"/>
      <c r="E9162" s="69"/>
      <c r="F9162" s="69"/>
      <c r="H9162" s="74"/>
    </row>
    <row r="9163" spans="2:8" ht="19.5" hidden="1" customHeight="1">
      <c r="B9163" s="2">
        <f>B9158+3</f>
        <v>43507</v>
      </c>
      <c r="C9163" s="34">
        <v>0.39583333333333331</v>
      </c>
      <c r="D9163" s="83">
        <v>11.795588235294119</v>
      </c>
      <c r="E9163" s="87">
        <v>11.820588235294117</v>
      </c>
      <c r="F9163" s="87">
        <v>11.845588235294118</v>
      </c>
      <c r="H9163" s="74"/>
    </row>
    <row r="9164" spans="2:8" ht="19.5" hidden="1" customHeight="1">
      <c r="B9164" s="2"/>
      <c r="C9164" s="34">
        <v>0.52083333333333337</v>
      </c>
      <c r="D9164" s="83">
        <v>11.79764705882353</v>
      </c>
      <c r="E9164" s="87">
        <v>11.822647058823529</v>
      </c>
      <c r="F9164" s="87">
        <v>11.847647058823528</v>
      </c>
      <c r="H9164" s="74"/>
    </row>
    <row r="9165" spans="2:8" ht="19.5" hidden="1" customHeight="1">
      <c r="B9165" s="62"/>
      <c r="C9165" s="57">
        <v>0.64583333333333337</v>
      </c>
      <c r="D9165" s="88">
        <v>11.797058823529413</v>
      </c>
      <c r="E9165" s="97">
        <v>11.821764705882352</v>
      </c>
      <c r="F9165" s="97">
        <v>11.846470588235292</v>
      </c>
      <c r="H9165" s="74"/>
    </row>
    <row r="9166" spans="2:8" ht="19.5" hidden="1" customHeight="1" thickBot="1">
      <c r="B9166" s="66"/>
      <c r="C9166" s="67"/>
      <c r="D9166" s="26">
        <f>AVERAGE(D9163:D9165)</f>
        <v>11.796764705882353</v>
      </c>
      <c r="E9166" s="26">
        <f>AVERAGE(E9163:E9165)</f>
        <v>11.821666666666665</v>
      </c>
      <c r="F9166" s="26">
        <f>AVERAGE(F9163:F9165)</f>
        <v>11.846568627450978</v>
      </c>
      <c r="H9166" s="74"/>
    </row>
    <row r="9167" spans="2:8" ht="19.5" hidden="1" customHeight="1" thickTop="1">
      <c r="B9167" s="2"/>
      <c r="C9167" s="34"/>
      <c r="D9167" s="31"/>
      <c r="E9167" s="69"/>
      <c r="F9167" s="69"/>
      <c r="H9167" s="74"/>
    </row>
    <row r="9168" spans="2:8" ht="19.5" hidden="1" customHeight="1">
      <c r="B9168" s="2">
        <f>B9163+1</f>
        <v>43508</v>
      </c>
      <c r="C9168" s="34">
        <v>0.39583333333333331</v>
      </c>
      <c r="D9168" s="83">
        <v>11.80764705882353</v>
      </c>
      <c r="E9168" s="87">
        <v>11.832647058823529</v>
      </c>
      <c r="F9168" s="87">
        <v>11.857647058823529</v>
      </c>
      <c r="H9168" s="74"/>
    </row>
    <row r="9169" spans="2:8" ht="19.5" hidden="1" customHeight="1">
      <c r="B9169" s="2"/>
      <c r="C9169" s="34">
        <v>0.52083333333333337</v>
      </c>
      <c r="D9169" s="83">
        <v>11.870588235294118</v>
      </c>
      <c r="E9169" s="87">
        <v>11.895588235294117</v>
      </c>
      <c r="F9169" s="87">
        <v>11.920588235294117</v>
      </c>
      <c r="H9169" s="74"/>
    </row>
    <row r="9170" spans="2:8" ht="19.5" hidden="1" customHeight="1">
      <c r="B9170" s="62"/>
      <c r="C9170" s="57">
        <v>0.64583333333333337</v>
      </c>
      <c r="D9170" s="88">
        <v>11.886764705882355</v>
      </c>
      <c r="E9170" s="97">
        <v>11.911764705882351</v>
      </c>
      <c r="F9170" s="97">
        <v>11.93676470588235</v>
      </c>
      <c r="H9170" s="74"/>
    </row>
    <row r="9171" spans="2:8" ht="19.5" hidden="1" customHeight="1" thickBot="1">
      <c r="B9171" s="66"/>
      <c r="C9171" s="67"/>
      <c r="D9171" s="26">
        <f>AVERAGE(D9168:D9170)</f>
        <v>11.855000000000002</v>
      </c>
      <c r="E9171" s="26">
        <f>AVERAGE(E9168:E9170)</f>
        <v>11.88</v>
      </c>
      <c r="F9171" s="26">
        <f>AVERAGE(F9168:F9170)</f>
        <v>11.904999999999999</v>
      </c>
      <c r="H9171" s="74"/>
    </row>
    <row r="9172" spans="2:8" ht="19.5" hidden="1" customHeight="1" thickTop="1">
      <c r="B9172" s="2"/>
      <c r="C9172" s="34"/>
      <c r="D9172" s="31"/>
      <c r="E9172" s="69"/>
      <c r="F9172" s="69"/>
      <c r="H9172" s="74"/>
    </row>
    <row r="9173" spans="2:8" ht="19.5" hidden="1" customHeight="1">
      <c r="B9173" s="2">
        <f>B9168+1</f>
        <v>43509</v>
      </c>
      <c r="C9173" s="34">
        <v>0.39583333333333331</v>
      </c>
      <c r="D9173" s="83">
        <v>11.941470588235294</v>
      </c>
      <c r="E9173" s="87">
        <v>11.966470588235293</v>
      </c>
      <c r="F9173" s="87">
        <v>11.991470588235293</v>
      </c>
      <c r="H9173" s="74"/>
    </row>
    <row r="9174" spans="2:8" ht="19.5" hidden="1" customHeight="1">
      <c r="B9174" s="2"/>
      <c r="C9174" s="34">
        <v>0.52083333333333337</v>
      </c>
      <c r="D9174" s="83">
        <v>11.943235294117644</v>
      </c>
      <c r="E9174" s="87">
        <v>11.968235294117644</v>
      </c>
      <c r="F9174" s="87">
        <v>11.993235294117646</v>
      </c>
      <c r="H9174" s="74"/>
    </row>
    <row r="9175" spans="2:8" ht="19.5" hidden="1" customHeight="1">
      <c r="B9175" s="62"/>
      <c r="C9175" s="57">
        <v>0.64583333333333337</v>
      </c>
      <c r="D9175" s="88">
        <v>11.935588235294118</v>
      </c>
      <c r="E9175" s="97">
        <v>11.959705882352942</v>
      </c>
      <c r="F9175" s="97">
        <v>11.983823529411765</v>
      </c>
      <c r="H9175" s="74"/>
    </row>
    <row r="9176" spans="2:8" ht="19.5" hidden="1" customHeight="1" thickBot="1">
      <c r="B9176" s="66"/>
      <c r="C9176" s="67"/>
      <c r="D9176" s="26">
        <f>AVERAGE(D9173:D9175)</f>
        <v>11.940098039215686</v>
      </c>
      <c r="E9176" s="26">
        <f>AVERAGE(E9173:E9175)</f>
        <v>11.964803921568626</v>
      </c>
      <c r="F9176" s="26">
        <f>AVERAGE(F9173:F9175)</f>
        <v>11.989509803921569</v>
      </c>
      <c r="H9176" s="74"/>
    </row>
    <row r="9177" spans="2:8" ht="19.5" hidden="1" customHeight="1" thickTop="1">
      <c r="B9177" s="2"/>
      <c r="C9177" s="34"/>
      <c r="D9177" s="31"/>
      <c r="E9177" s="69"/>
      <c r="F9177" s="69"/>
      <c r="H9177" s="74"/>
    </row>
    <row r="9178" spans="2:8" ht="19.5" hidden="1" customHeight="1">
      <c r="B9178" s="2">
        <f>B9173+1</f>
        <v>43510</v>
      </c>
      <c r="C9178" s="34">
        <v>0.39583333333333331</v>
      </c>
      <c r="D9178" s="83">
        <v>11.936176470588235</v>
      </c>
      <c r="E9178" s="87">
        <v>11.961176470588235</v>
      </c>
      <c r="F9178" s="87">
        <v>11.986176470588235</v>
      </c>
      <c r="H9178" s="74"/>
    </row>
    <row r="9179" spans="2:8" ht="19.5" hidden="1" customHeight="1">
      <c r="B9179" s="2"/>
      <c r="C9179" s="34">
        <v>0.52083333333333337</v>
      </c>
      <c r="D9179" s="83">
        <v>11.847058823529411</v>
      </c>
      <c r="E9179" s="87">
        <v>11.872058823529411</v>
      </c>
      <c r="F9179" s="87">
        <v>11.897058823529413</v>
      </c>
      <c r="H9179" s="74"/>
    </row>
    <row r="9180" spans="2:8" ht="19.5" hidden="1" customHeight="1">
      <c r="B9180" s="62"/>
      <c r="C9180" s="57">
        <v>0.64583333333333337</v>
      </c>
      <c r="D9180" s="88">
        <v>11.833823529411763</v>
      </c>
      <c r="E9180" s="97">
        <v>11.858823529411763</v>
      </c>
      <c r="F9180" s="97">
        <v>11.883823529411764</v>
      </c>
      <c r="H9180" s="74"/>
    </row>
    <row r="9181" spans="2:8" ht="19.5" hidden="1" customHeight="1" thickBot="1">
      <c r="B9181" s="66"/>
      <c r="C9181" s="67"/>
      <c r="D9181" s="26">
        <f>AVERAGE(D9178:D9180)</f>
        <v>11.872352941176468</v>
      </c>
      <c r="E9181" s="26">
        <f>AVERAGE(E9178:E9180)</f>
        <v>11.89735294117647</v>
      </c>
      <c r="F9181" s="26">
        <f>AVERAGE(F9178:F9180)</f>
        <v>11.92235294117647</v>
      </c>
      <c r="H9181" s="74"/>
    </row>
    <row r="9182" spans="2:8" ht="19.5" hidden="1" customHeight="1" thickTop="1">
      <c r="B9182" s="2"/>
      <c r="C9182" s="34"/>
      <c r="D9182" s="31"/>
      <c r="E9182" s="69"/>
      <c r="F9182" s="69"/>
      <c r="H9182" s="74"/>
    </row>
    <row r="9183" spans="2:8" ht="19.5" hidden="1" customHeight="1">
      <c r="B9183" s="2">
        <f>B9178+1</f>
        <v>43511</v>
      </c>
      <c r="C9183" s="34">
        <v>0.39583333333333331</v>
      </c>
      <c r="D9183" s="83">
        <v>11.833823529411765</v>
      </c>
      <c r="E9183" s="87">
        <v>11.858823529411765</v>
      </c>
      <c r="F9183" s="87">
        <v>11.883823529411764</v>
      </c>
      <c r="H9183" s="74"/>
    </row>
    <row r="9184" spans="2:8" ht="19.5" hidden="1" customHeight="1">
      <c r="B9184" s="2"/>
      <c r="C9184" s="34">
        <v>0.52083333333333337</v>
      </c>
      <c r="D9184" s="83">
        <v>11.848235294117648</v>
      </c>
      <c r="E9184" s="87">
        <v>11.873235294117649</v>
      </c>
      <c r="F9184" s="87">
        <v>11.898235294117647</v>
      </c>
      <c r="H9184" s="74"/>
    </row>
    <row r="9185" spans="2:8" ht="19.5" hidden="1" customHeight="1">
      <c r="B9185" s="62"/>
      <c r="C9185" s="57">
        <v>0.64583333333333337</v>
      </c>
      <c r="D9185" s="88">
        <v>11.848235294117647</v>
      </c>
      <c r="E9185" s="97">
        <v>11.873235294117645</v>
      </c>
      <c r="F9185" s="97">
        <v>11.898235294117645</v>
      </c>
      <c r="H9185" s="74"/>
    </row>
    <row r="9186" spans="2:8" ht="19.5" hidden="1" customHeight="1" thickBot="1">
      <c r="B9186" s="66"/>
      <c r="C9186" s="67"/>
      <c r="D9186" s="26">
        <f>AVERAGE(D9183:D9185)</f>
        <v>11.84343137254902</v>
      </c>
      <c r="E9186" s="26">
        <f>AVERAGE(E9183:E9185)</f>
        <v>11.86843137254902</v>
      </c>
      <c r="F9186" s="26">
        <f>AVERAGE(F9183:F9185)</f>
        <v>11.893431372549019</v>
      </c>
      <c r="H9186" s="74"/>
    </row>
    <row r="9187" spans="2:8" ht="19.5" hidden="1" customHeight="1" thickTop="1">
      <c r="B9187" s="2"/>
      <c r="C9187" s="34"/>
      <c r="D9187" s="31"/>
      <c r="E9187" s="69"/>
      <c r="F9187" s="69"/>
      <c r="H9187" s="74"/>
    </row>
    <row r="9188" spans="2:8" ht="19.5" hidden="1" customHeight="1">
      <c r="B9188" s="2">
        <f>B9183+3</f>
        <v>43514</v>
      </c>
      <c r="C9188" s="34">
        <v>0.39583333333333331</v>
      </c>
      <c r="D9188" s="83">
        <v>11.860588235294117</v>
      </c>
      <c r="E9188" s="87">
        <v>11.885588235294117</v>
      </c>
      <c r="F9188" s="87">
        <v>11.910588235294117</v>
      </c>
      <c r="H9188" s="74"/>
    </row>
    <row r="9189" spans="2:8" ht="19.5" hidden="1" customHeight="1">
      <c r="B9189" s="2"/>
      <c r="C9189" s="34">
        <v>0.52083333333333337</v>
      </c>
      <c r="D9189" s="83">
        <v>11.860294117647058</v>
      </c>
      <c r="E9189" s="87">
        <v>11.88529411764706</v>
      </c>
      <c r="F9189" s="87">
        <v>11.91029411764706</v>
      </c>
      <c r="H9189" s="74"/>
    </row>
    <row r="9190" spans="2:8" ht="19.5" hidden="1" customHeight="1">
      <c r="B9190" s="62"/>
      <c r="C9190" s="57">
        <v>0.64583333333333337</v>
      </c>
      <c r="D9190" s="88">
        <v>11.900588235294119</v>
      </c>
      <c r="E9190" s="97">
        <v>11.925588235294118</v>
      </c>
      <c r="F9190" s="97">
        <v>11.950588235294115</v>
      </c>
      <c r="H9190" s="74"/>
    </row>
    <row r="9191" spans="2:8" ht="19.5" hidden="1" customHeight="1" thickBot="1">
      <c r="B9191" s="66"/>
      <c r="C9191" s="67"/>
      <c r="D9191" s="26">
        <f>AVERAGE(D9188:D9190)</f>
        <v>11.873823529411766</v>
      </c>
      <c r="E9191" s="26">
        <f>AVERAGE(E9188:E9190)</f>
        <v>11.898823529411766</v>
      </c>
      <c r="F9191" s="26">
        <f>AVERAGE(F9188:F9190)</f>
        <v>11.923823529411763</v>
      </c>
      <c r="H9191" s="74"/>
    </row>
    <row r="9192" spans="2:8" ht="19.5" hidden="1" customHeight="1" thickTop="1">
      <c r="B9192" s="2"/>
      <c r="C9192" s="34"/>
      <c r="D9192" s="31"/>
      <c r="E9192" s="69"/>
      <c r="F9192" s="69"/>
      <c r="H9192" s="74"/>
    </row>
    <row r="9193" spans="2:8" ht="19.5" hidden="1" customHeight="1">
      <c r="B9193" s="2">
        <f>B9188+1</f>
        <v>43515</v>
      </c>
      <c r="C9193" s="34">
        <v>0.39583333333333331</v>
      </c>
      <c r="D9193" s="83">
        <v>11.905000000000001</v>
      </c>
      <c r="E9193" s="87">
        <v>11.929705882352941</v>
      </c>
      <c r="F9193" s="87">
        <v>11.954411764705881</v>
      </c>
      <c r="H9193" s="74"/>
    </row>
    <row r="9194" spans="2:8" ht="19.5" hidden="1" customHeight="1">
      <c r="B9194" s="2"/>
      <c r="C9194" s="34">
        <v>0.52083333333333337</v>
      </c>
      <c r="D9194" s="83">
        <v>11.897352941176472</v>
      </c>
      <c r="E9194" s="87">
        <v>11.92235294117647</v>
      </c>
      <c r="F9194" s="87">
        <v>11.947352941176471</v>
      </c>
      <c r="H9194" s="74"/>
    </row>
    <row r="9195" spans="2:8" ht="19.5" hidden="1" customHeight="1">
      <c r="B9195" s="62"/>
      <c r="C9195" s="57">
        <v>0.64583333333333337</v>
      </c>
      <c r="D9195" s="88">
        <v>11.918823529411764</v>
      </c>
      <c r="E9195" s="97">
        <v>11.943235294117645</v>
      </c>
      <c r="F9195" s="97">
        <v>11.967647058823527</v>
      </c>
      <c r="H9195" s="74"/>
    </row>
    <row r="9196" spans="2:8" ht="19.5" hidden="1" customHeight="1" thickBot="1">
      <c r="B9196" s="66"/>
      <c r="C9196" s="67"/>
      <c r="D9196" s="26">
        <f>AVERAGE(D9193:D9195)</f>
        <v>11.907058823529411</v>
      </c>
      <c r="E9196" s="26">
        <f>AVERAGE(E9193:E9195)</f>
        <v>11.931764705882353</v>
      </c>
      <c r="F9196" s="26">
        <f>AVERAGE(F9193:F9195)</f>
        <v>11.956470588235291</v>
      </c>
      <c r="H9196" s="74"/>
    </row>
    <row r="9197" spans="2:8" ht="19.5" hidden="1" customHeight="1" thickTop="1">
      <c r="B9197" s="2"/>
      <c r="C9197" s="34"/>
      <c r="D9197" s="31"/>
      <c r="E9197" s="69"/>
      <c r="F9197" s="69"/>
      <c r="H9197" s="74"/>
    </row>
    <row r="9198" spans="2:8" ht="19.5" hidden="1" customHeight="1">
      <c r="B9198" s="2">
        <f>B9193+1</f>
        <v>43516</v>
      </c>
      <c r="C9198" s="34">
        <v>0.39583333333333331</v>
      </c>
      <c r="D9198" s="83">
        <v>11.927058823529409</v>
      </c>
      <c r="E9198" s="87">
        <v>11.952058823529409</v>
      </c>
      <c r="F9198" s="87">
        <v>11.977058823529411</v>
      </c>
      <c r="H9198" s="74"/>
    </row>
    <row r="9199" spans="2:8" ht="19.5" hidden="1" customHeight="1">
      <c r="B9199" s="2"/>
      <c r="C9199" s="34">
        <v>0.52083333333333337</v>
      </c>
      <c r="D9199" s="83">
        <v>11.911764705882351</v>
      </c>
      <c r="E9199" s="87">
        <v>11.93676470588235</v>
      </c>
      <c r="F9199" s="87">
        <v>11.96176470588235</v>
      </c>
      <c r="H9199" s="74"/>
    </row>
    <row r="9200" spans="2:8" ht="19.5" hidden="1" customHeight="1">
      <c r="B9200" s="62"/>
      <c r="C9200" s="57">
        <v>0.64583333333333337</v>
      </c>
      <c r="D9200" s="88">
        <v>11.911176470588236</v>
      </c>
      <c r="E9200" s="97">
        <v>11.936176470588236</v>
      </c>
      <c r="F9200" s="97">
        <v>11.961176470588235</v>
      </c>
      <c r="H9200" s="74"/>
    </row>
    <row r="9201" spans="2:8" ht="19.5" hidden="1" customHeight="1" thickBot="1">
      <c r="B9201" s="66"/>
      <c r="C9201" s="67"/>
      <c r="D9201" s="26">
        <f>AVERAGE(D9198:D9200)</f>
        <v>11.916666666666666</v>
      </c>
      <c r="E9201" s="26">
        <f>AVERAGE(E9198:E9200)</f>
        <v>11.941666666666665</v>
      </c>
      <c r="F9201" s="26">
        <f>AVERAGE(F9198:F9200)</f>
        <v>11.966666666666667</v>
      </c>
      <c r="H9201" s="74"/>
    </row>
    <row r="9202" spans="2:8" ht="19.5" hidden="1" customHeight="1" thickTop="1">
      <c r="B9202" s="2"/>
      <c r="C9202" s="34"/>
      <c r="D9202" s="31"/>
      <c r="E9202" s="69"/>
      <c r="F9202" s="69"/>
      <c r="H9202" s="74"/>
    </row>
    <row r="9203" spans="2:8" ht="19.5" hidden="1" customHeight="1">
      <c r="B9203" s="2">
        <f>B9198+1</f>
        <v>43517</v>
      </c>
      <c r="C9203" s="34">
        <v>0.39583333333333331</v>
      </c>
      <c r="D9203" s="83">
        <v>11.915294117647059</v>
      </c>
      <c r="E9203" s="87">
        <v>11.940294117647058</v>
      </c>
      <c r="F9203" s="87">
        <v>11.965294117647057</v>
      </c>
      <c r="H9203" s="74"/>
    </row>
    <row r="9204" spans="2:8" ht="19.5" hidden="1" customHeight="1">
      <c r="B9204" s="2"/>
      <c r="C9204" s="34">
        <v>0.52083333333333337</v>
      </c>
      <c r="D9204" s="83">
        <v>11.914117647058823</v>
      </c>
      <c r="E9204" s="87">
        <v>11.938823529411764</v>
      </c>
      <c r="F9204" s="87">
        <v>11.963529411764705</v>
      </c>
      <c r="H9204" s="74"/>
    </row>
    <row r="9205" spans="2:8" ht="19.5" hidden="1" customHeight="1">
      <c r="B9205" s="62"/>
      <c r="C9205" s="57">
        <v>0.64583333333333337</v>
      </c>
      <c r="D9205" s="88">
        <v>11.921764705882353</v>
      </c>
      <c r="E9205" s="97">
        <v>11.946764705882352</v>
      </c>
      <c r="F9205" s="97">
        <v>11.971764705882352</v>
      </c>
      <c r="H9205" s="74"/>
    </row>
    <row r="9206" spans="2:8" ht="19.5" hidden="1" customHeight="1" thickBot="1">
      <c r="B9206" s="66"/>
      <c r="C9206" s="67"/>
      <c r="D9206" s="26">
        <f>AVERAGE(D9203:D9205)</f>
        <v>11.917058823529411</v>
      </c>
      <c r="E9206" s="26">
        <f>AVERAGE(E9203:E9205)</f>
        <v>11.941960784313723</v>
      </c>
      <c r="F9206" s="26">
        <f>AVERAGE(F9203:F9205)</f>
        <v>11.966862745098039</v>
      </c>
      <c r="H9206" s="74"/>
    </row>
    <row r="9207" spans="2:8" ht="19.5" hidden="1" customHeight="1" thickTop="1">
      <c r="B9207" s="2"/>
      <c r="C9207" s="34"/>
      <c r="D9207" s="31"/>
      <c r="E9207" s="69"/>
      <c r="F9207" s="69"/>
      <c r="H9207" s="74"/>
    </row>
    <row r="9208" spans="2:8" ht="19.5" hidden="1" customHeight="1">
      <c r="B9208" s="2">
        <f>B9203+1</f>
        <v>43518</v>
      </c>
      <c r="C9208" s="34">
        <v>0.39583333333333331</v>
      </c>
      <c r="D9208" s="83">
        <v>11.922058823529412</v>
      </c>
      <c r="E9208" s="87">
        <v>11.94705882352941</v>
      </c>
      <c r="F9208" s="87">
        <v>11.972058823529411</v>
      </c>
      <c r="H9208" s="74"/>
    </row>
    <row r="9209" spans="2:8" ht="19.5" hidden="1" customHeight="1">
      <c r="B9209" s="2"/>
      <c r="C9209" s="34">
        <v>0.52083333333333337</v>
      </c>
      <c r="D9209" s="83">
        <v>11.921470588235294</v>
      </c>
      <c r="E9209" s="87">
        <v>11.946470588235293</v>
      </c>
      <c r="F9209" s="87">
        <v>11.971470588235293</v>
      </c>
      <c r="H9209" s="74"/>
    </row>
    <row r="9210" spans="2:8" ht="19.5" hidden="1" customHeight="1">
      <c r="B9210" s="62"/>
      <c r="C9210" s="57">
        <v>0.64583333333333337</v>
      </c>
      <c r="D9210" s="88">
        <v>11.918529411764705</v>
      </c>
      <c r="E9210" s="97">
        <v>11.943529411764706</v>
      </c>
      <c r="F9210" s="97">
        <v>11.968529411764706</v>
      </c>
      <c r="H9210" s="74"/>
    </row>
    <row r="9211" spans="2:8" ht="19.5" hidden="1" customHeight="1" thickBot="1">
      <c r="B9211" s="66"/>
      <c r="C9211" s="67"/>
      <c r="D9211" s="26">
        <f>AVERAGE(D9208:D9210)</f>
        <v>11.920686274509805</v>
      </c>
      <c r="E9211" s="26">
        <f>AVERAGE(E9208:E9210)</f>
        <v>11.945686274509804</v>
      </c>
      <c r="F9211" s="26">
        <f>AVERAGE(F9208:F9210)</f>
        <v>11.970686274509802</v>
      </c>
      <c r="H9211" s="74"/>
    </row>
    <row r="9212" spans="2:8" ht="19.5" hidden="1" customHeight="1" thickTop="1">
      <c r="B9212" s="2"/>
      <c r="C9212" s="34"/>
      <c r="D9212" s="31"/>
      <c r="E9212" s="69"/>
      <c r="F9212" s="69"/>
      <c r="H9212" s="74"/>
    </row>
    <row r="9213" spans="2:8" ht="19.5" hidden="1" customHeight="1">
      <c r="B9213" s="2">
        <f>B9208+3</f>
        <v>43521</v>
      </c>
      <c r="C9213" s="34">
        <v>0.39583333333333331</v>
      </c>
      <c r="D9213" s="83">
        <v>11.915882352941178</v>
      </c>
      <c r="E9213" s="87">
        <v>11.940882352941177</v>
      </c>
      <c r="F9213" s="87">
        <v>11.965882352941174</v>
      </c>
      <c r="H9213" s="74"/>
    </row>
    <row r="9214" spans="2:8" ht="19.5" hidden="1" customHeight="1">
      <c r="B9214" s="2"/>
      <c r="C9214" s="34">
        <v>0.52083333333333337</v>
      </c>
      <c r="D9214" s="83">
        <v>11.921470588235294</v>
      </c>
      <c r="E9214" s="87">
        <v>11.946470588235293</v>
      </c>
      <c r="F9214" s="87">
        <v>11.971470588235292</v>
      </c>
      <c r="H9214" s="74"/>
    </row>
    <row r="9215" spans="2:8" ht="19.5" hidden="1" customHeight="1">
      <c r="B9215" s="62"/>
      <c r="C9215" s="57">
        <v>0.64583333333333337</v>
      </c>
      <c r="D9215" s="88">
        <v>11.920294117647058</v>
      </c>
      <c r="E9215" s="97">
        <v>11.944705882352942</v>
      </c>
      <c r="F9215" s="97">
        <v>11.969117647058823</v>
      </c>
      <c r="H9215" s="74"/>
    </row>
    <row r="9216" spans="2:8" ht="19.5" hidden="1" customHeight="1" thickBot="1">
      <c r="B9216" s="66"/>
      <c r="C9216" s="67"/>
      <c r="D9216" s="26">
        <f>AVERAGE(D9213:D9215)</f>
        <v>11.91921568627451</v>
      </c>
      <c r="E9216" s="26">
        <f>AVERAGE(E9213:E9215)</f>
        <v>11.944019607843137</v>
      </c>
      <c r="F9216" s="26">
        <f>AVERAGE(F9213:F9215)</f>
        <v>11.968823529411763</v>
      </c>
      <c r="H9216" s="74"/>
    </row>
    <row r="9217" spans="2:8" ht="19.5" hidden="1" customHeight="1" thickTop="1">
      <c r="B9217" s="2"/>
      <c r="C9217" s="34"/>
      <c r="D9217" s="31"/>
      <c r="E9217" s="69"/>
      <c r="F9217" s="69"/>
      <c r="H9217" s="74"/>
    </row>
    <row r="9218" spans="2:8" ht="19.5" hidden="1" customHeight="1">
      <c r="B9218" s="2">
        <f>B9213+1</f>
        <v>43522</v>
      </c>
      <c r="C9218" s="34">
        <v>0.39583333333333331</v>
      </c>
      <c r="D9218" s="83">
        <v>11.936764705882352</v>
      </c>
      <c r="E9218" s="87">
        <v>11.961764705882352</v>
      </c>
      <c r="F9218" s="87">
        <v>11.986764705882353</v>
      </c>
      <c r="H9218" s="74"/>
    </row>
    <row r="9219" spans="2:8" ht="19.5" hidden="1" customHeight="1">
      <c r="B9219" s="2"/>
      <c r="C9219" s="34">
        <v>0.52083333333333337</v>
      </c>
      <c r="D9219" s="83">
        <v>11.939705882352941</v>
      </c>
      <c r="E9219" s="87">
        <v>11.964705882352941</v>
      </c>
      <c r="F9219" s="87">
        <v>11.989705882352942</v>
      </c>
      <c r="H9219" s="74"/>
    </row>
    <row r="9220" spans="2:8" ht="19.5" hidden="1" customHeight="1">
      <c r="B9220" s="62"/>
      <c r="C9220" s="57">
        <v>0.64583333333333337</v>
      </c>
      <c r="D9220" s="88">
        <v>11.945882352941176</v>
      </c>
      <c r="E9220" s="97">
        <v>11.970882352941176</v>
      </c>
      <c r="F9220" s="97">
        <v>11.995882352941177</v>
      </c>
      <c r="H9220" s="74"/>
    </row>
    <row r="9221" spans="2:8" ht="19.5" hidden="1" customHeight="1" thickBot="1">
      <c r="B9221" s="66"/>
      <c r="C9221" s="67"/>
      <c r="D9221" s="26">
        <f>AVERAGE(D9218:D9220)</f>
        <v>11.940784313725489</v>
      </c>
      <c r="E9221" s="26">
        <f>AVERAGE(E9218:E9220)</f>
        <v>11.965784313725491</v>
      </c>
      <c r="F9221" s="26">
        <f>AVERAGE(F9218:F9220)</f>
        <v>11.99078431372549</v>
      </c>
      <c r="H9221" s="74"/>
    </row>
    <row r="9222" spans="2:8" ht="19.5" hidden="1" customHeight="1" thickTop="1">
      <c r="B9222" s="2"/>
      <c r="C9222" s="34"/>
      <c r="D9222" s="31"/>
      <c r="E9222" s="69"/>
      <c r="F9222" s="69"/>
      <c r="H9222" s="74"/>
    </row>
    <row r="9223" spans="2:8" ht="19.5" hidden="1" customHeight="1">
      <c r="B9223" s="2">
        <f>B9218+1</f>
        <v>43523</v>
      </c>
      <c r="C9223" s="34">
        <v>0.39583333333333331</v>
      </c>
      <c r="D9223" s="83">
        <v>11.959411764705878</v>
      </c>
      <c r="E9223" s="87">
        <v>11.984411764705882</v>
      </c>
      <c r="F9223" s="87">
        <v>12.009411764705886</v>
      </c>
      <c r="H9223" s="74"/>
    </row>
    <row r="9224" spans="2:8" ht="19.5" hidden="1" customHeight="1">
      <c r="B9224" s="2"/>
      <c r="C9224" s="34">
        <v>0.52083333333333337</v>
      </c>
      <c r="D9224" s="83">
        <v>12.013529411764708</v>
      </c>
      <c r="E9224" s="87">
        <v>12.038529411764706</v>
      </c>
      <c r="F9224" s="87">
        <v>12.063529411764705</v>
      </c>
      <c r="H9224" s="74"/>
    </row>
    <row r="9225" spans="2:8" ht="19.5" hidden="1" customHeight="1">
      <c r="B9225" s="62"/>
      <c r="C9225" s="57">
        <v>0.64583333333333337</v>
      </c>
      <c r="D9225" s="88">
        <v>12.016470588235297</v>
      </c>
      <c r="E9225" s="97">
        <v>12.041470588235295</v>
      </c>
      <c r="F9225" s="97">
        <v>12.066470588235292</v>
      </c>
      <c r="H9225" s="74"/>
    </row>
    <row r="9226" spans="2:8" ht="19.5" hidden="1" customHeight="1" thickBot="1">
      <c r="B9226" s="66"/>
      <c r="C9226" s="67"/>
      <c r="D9226" s="26">
        <f>AVERAGE(D9223:D9225)</f>
        <v>11.996470588235292</v>
      </c>
      <c r="E9226" s="26">
        <f>AVERAGE(E9223:E9225)</f>
        <v>12.021470588235294</v>
      </c>
      <c r="F9226" s="26">
        <f>AVERAGE(F9223:F9225)</f>
        <v>12.046470588235294</v>
      </c>
      <c r="H9226" s="74"/>
    </row>
    <row r="9227" spans="2:8" ht="19.5" hidden="1" customHeight="1" thickTop="1">
      <c r="B9227" s="2"/>
      <c r="C9227" s="34"/>
      <c r="D9227" s="31"/>
      <c r="E9227" s="69"/>
      <c r="F9227" s="69"/>
      <c r="H9227" s="74"/>
    </row>
    <row r="9228" spans="2:8" ht="19.5" hidden="1" customHeight="1">
      <c r="B9228" s="2">
        <f>B9223+1</f>
        <v>43524</v>
      </c>
      <c r="C9228" s="34">
        <v>0.39583333333333331</v>
      </c>
      <c r="D9228" s="83">
        <v>12.015588235294119</v>
      </c>
      <c r="E9228" s="87">
        <v>12.04058823529412</v>
      </c>
      <c r="F9228" s="87">
        <v>12.065588235294118</v>
      </c>
      <c r="H9228" s="74"/>
    </row>
    <row r="9229" spans="2:8" ht="19.5" hidden="1" customHeight="1">
      <c r="B9229" s="2"/>
      <c r="C9229" s="34">
        <v>0.52083333333333337</v>
      </c>
      <c r="D9229" s="83">
        <v>12.018823529411765</v>
      </c>
      <c r="E9229" s="87">
        <v>12.043823529411764</v>
      </c>
      <c r="F9229" s="87">
        <v>12.068823529411764</v>
      </c>
      <c r="H9229" s="74"/>
    </row>
    <row r="9230" spans="2:8" ht="19.5" hidden="1" customHeight="1">
      <c r="B9230" s="62"/>
      <c r="C9230" s="57">
        <v>0.64583333333333337</v>
      </c>
      <c r="D9230" s="88">
        <v>12.01794117647059</v>
      </c>
      <c r="E9230" s="97">
        <v>12.04294117647059</v>
      </c>
      <c r="F9230" s="97">
        <v>12.06794117647059</v>
      </c>
      <c r="H9230" s="74"/>
    </row>
    <row r="9231" spans="2:8" ht="19.5" hidden="1" customHeight="1" thickBot="1">
      <c r="B9231" s="66"/>
      <c r="C9231" s="67"/>
      <c r="D9231" s="26">
        <f>AVERAGE(D9228:D9230)</f>
        <v>12.017450980392161</v>
      </c>
      <c r="E9231" s="26">
        <f>AVERAGE(E9228:E9230)</f>
        <v>12.042450980392159</v>
      </c>
      <c r="F9231" s="26">
        <f>AVERAGE(F9228:F9230)</f>
        <v>12.067450980392158</v>
      </c>
      <c r="H9231" s="74"/>
    </row>
    <row r="9232" spans="2:8" ht="19.5" hidden="1" customHeight="1" thickTop="1">
      <c r="B9232" s="2"/>
      <c r="C9232" s="34"/>
      <c r="D9232" s="31"/>
      <c r="E9232" s="69"/>
      <c r="F9232" s="69"/>
      <c r="H9232" s="74"/>
    </row>
    <row r="9233" spans="2:8" ht="19.5" hidden="1" customHeight="1">
      <c r="B9233" s="2">
        <f>B9228+1</f>
        <v>43525</v>
      </c>
      <c r="C9233" s="34">
        <v>0.39583333333333331</v>
      </c>
      <c r="D9233" s="83">
        <v>12.008529411764705</v>
      </c>
      <c r="E9233" s="87">
        <v>12.033529411764706</v>
      </c>
      <c r="F9233" s="87">
        <v>12.058529411764706</v>
      </c>
      <c r="H9233" s="74"/>
    </row>
    <row r="9234" spans="2:8" ht="19.5" hidden="1" customHeight="1">
      <c r="B9234" s="2"/>
      <c r="C9234" s="34">
        <v>0.52083333333333337</v>
      </c>
      <c r="D9234" s="83">
        <v>11.967647058823529</v>
      </c>
      <c r="E9234" s="87">
        <v>11.992647058823529</v>
      </c>
      <c r="F9234" s="87">
        <v>12.017647058823531</v>
      </c>
      <c r="H9234" s="74"/>
    </row>
    <row r="9235" spans="2:8" ht="19.5" hidden="1" customHeight="1">
      <c r="B9235" s="62"/>
      <c r="C9235" s="57">
        <v>0.64583333333333337</v>
      </c>
      <c r="D9235" s="88">
        <v>11.976176470588234</v>
      </c>
      <c r="E9235" s="97">
        <v>12.001176470588234</v>
      </c>
      <c r="F9235" s="97">
        <v>12.026176470588236</v>
      </c>
      <c r="H9235" s="74"/>
    </row>
    <row r="9236" spans="2:8" ht="19.5" hidden="1" customHeight="1" thickBot="1">
      <c r="B9236" s="66"/>
      <c r="C9236" s="67"/>
      <c r="D9236" s="26">
        <f>AVERAGE(D9233:D9235)</f>
        <v>11.984117647058824</v>
      </c>
      <c r="E9236" s="26">
        <f>AVERAGE(E9233:E9235)</f>
        <v>12.009117647058822</v>
      </c>
      <c r="F9236" s="26">
        <f>AVERAGE(F9233:F9235)</f>
        <v>12.034117647058826</v>
      </c>
      <c r="H9236" s="74"/>
    </row>
    <row r="9237" spans="2:8" ht="19.5" hidden="1" customHeight="1" thickTop="1">
      <c r="B9237" s="2"/>
      <c r="C9237" s="34"/>
      <c r="D9237" s="31"/>
      <c r="E9237" s="69"/>
      <c r="F9237" s="69"/>
      <c r="H9237" s="74"/>
    </row>
    <row r="9238" spans="2:8" ht="19.5" hidden="1" customHeight="1">
      <c r="B9238" s="2">
        <f>B9233+3</f>
        <v>43528</v>
      </c>
      <c r="C9238" s="34">
        <v>0.39583333333333331</v>
      </c>
      <c r="D9238" s="83">
        <v>11.987058823529411</v>
      </c>
      <c r="E9238" s="87">
        <v>12.012058823529413</v>
      </c>
      <c r="F9238" s="87">
        <v>12.037058823529415</v>
      </c>
      <c r="H9238" s="74"/>
    </row>
    <row r="9239" spans="2:8" ht="19.5" hidden="1" customHeight="1">
      <c r="B9239" s="2"/>
      <c r="C9239" s="34">
        <v>0.52083333333333337</v>
      </c>
      <c r="D9239" s="83">
        <v>11.996764705882352</v>
      </c>
      <c r="E9239" s="87">
        <v>12.021764705882354</v>
      </c>
      <c r="F9239" s="87">
        <v>12.046764705882355</v>
      </c>
      <c r="H9239" s="74"/>
    </row>
    <row r="9240" spans="2:8" ht="19.5" hidden="1" customHeight="1">
      <c r="B9240" s="62"/>
      <c r="C9240" s="57">
        <v>0.64583333333333337</v>
      </c>
      <c r="D9240" s="88">
        <v>11.996764705882351</v>
      </c>
      <c r="E9240" s="97">
        <v>12.021764705882353</v>
      </c>
      <c r="F9240" s="97">
        <v>12.046764705882355</v>
      </c>
      <c r="H9240" s="74"/>
    </row>
    <row r="9241" spans="2:8" ht="19.5" hidden="1" customHeight="1" thickBot="1">
      <c r="B9241" s="66"/>
      <c r="C9241" s="67"/>
      <c r="D9241" s="26">
        <f>AVERAGE(D9238:D9240)</f>
        <v>11.993529411764705</v>
      </c>
      <c r="E9241" s="26">
        <f>AVERAGE(E9238:E9240)</f>
        <v>12.018529411764709</v>
      </c>
      <c r="F9241" s="26">
        <f>AVERAGE(F9238:F9240)</f>
        <v>12.043529411764709</v>
      </c>
      <c r="H9241" s="74"/>
    </row>
    <row r="9242" spans="2:8" ht="19.5" hidden="1" customHeight="1" thickTop="1">
      <c r="B9242" s="2"/>
      <c r="C9242" s="34"/>
      <c r="D9242" s="31"/>
      <c r="E9242" s="69"/>
      <c r="F9242" s="69"/>
      <c r="H9242" s="74"/>
    </row>
    <row r="9243" spans="2:8" ht="19.5" hidden="1" customHeight="1">
      <c r="B9243" s="2">
        <f>B9238+1</f>
        <v>43529</v>
      </c>
      <c r="C9243" s="34">
        <v>0.39583333333333331</v>
      </c>
      <c r="D9243" s="83">
        <v>11.998823529411764</v>
      </c>
      <c r="E9243" s="87">
        <v>12.023823529411766</v>
      </c>
      <c r="F9243" s="87">
        <v>12.048823529411768</v>
      </c>
      <c r="H9243" s="74"/>
    </row>
    <row r="9244" spans="2:8" ht="19.5" hidden="1" customHeight="1">
      <c r="B9244" s="2"/>
      <c r="C9244" s="34">
        <v>0.52083333333333337</v>
      </c>
      <c r="D9244" s="83">
        <v>12</v>
      </c>
      <c r="E9244" s="87">
        <v>12.025</v>
      </c>
      <c r="F9244" s="87">
        <v>12.05</v>
      </c>
      <c r="H9244" s="74"/>
    </row>
    <row r="9245" spans="2:8" ht="19.5" hidden="1" customHeight="1">
      <c r="B9245" s="62"/>
      <c r="C9245" s="57">
        <v>0.64583333333333337</v>
      </c>
      <c r="D9245" s="88">
        <v>11.999411764705883</v>
      </c>
      <c r="E9245" s="97">
        <v>12.024411764705885</v>
      </c>
      <c r="F9245" s="97">
        <v>12.049411764705885</v>
      </c>
      <c r="H9245" s="74"/>
    </row>
    <row r="9246" spans="2:8" ht="19.5" hidden="1" customHeight="1" thickBot="1">
      <c r="B9246" s="66"/>
      <c r="C9246" s="67"/>
      <c r="D9246" s="26">
        <f>AVERAGE(D9243:D9245)</f>
        <v>11.999411764705883</v>
      </c>
      <c r="E9246" s="26">
        <f>AVERAGE(E9243:E9245)</f>
        <v>12.024411764705883</v>
      </c>
      <c r="F9246" s="26">
        <f>AVERAGE(F9243:F9245)</f>
        <v>12.049411764705885</v>
      </c>
      <c r="H9246" s="74"/>
    </row>
    <row r="9247" spans="2:8" ht="19.5" hidden="1" customHeight="1" thickTop="1">
      <c r="B9247" s="2"/>
      <c r="C9247" s="34"/>
      <c r="D9247" s="31"/>
      <c r="E9247" s="69"/>
      <c r="F9247" s="69"/>
      <c r="H9247" s="74"/>
    </row>
    <row r="9248" spans="2:8" ht="19.5" hidden="1" customHeight="1">
      <c r="B9248" s="2">
        <f>B9243+1</f>
        <v>43530</v>
      </c>
      <c r="C9248" s="34">
        <v>0.39583333333333331</v>
      </c>
      <c r="D9248" s="83">
        <v>11.998823529411766</v>
      </c>
      <c r="E9248" s="87">
        <v>12.023823529411766</v>
      </c>
      <c r="F9248" s="87">
        <v>12.048823529411766</v>
      </c>
      <c r="H9248" s="74"/>
    </row>
    <row r="9249" spans="2:8" ht="19.5" hidden="1" customHeight="1">
      <c r="B9249" s="2"/>
      <c r="C9249" s="34">
        <v>0.52083333333333337</v>
      </c>
      <c r="D9249" s="83">
        <v>11.990588235294117</v>
      </c>
      <c r="E9249" s="87">
        <v>12.015294117647059</v>
      </c>
      <c r="F9249" s="87">
        <v>12.040000000000001</v>
      </c>
      <c r="H9249" s="74"/>
    </row>
    <row r="9250" spans="2:8" ht="19.5" hidden="1" customHeight="1">
      <c r="B9250" s="62"/>
      <c r="C9250" s="57">
        <v>0.64583333333333337</v>
      </c>
      <c r="D9250" s="88">
        <v>11.997352941176471</v>
      </c>
      <c r="E9250" s="97">
        <v>12.022352941176472</v>
      </c>
      <c r="F9250" s="97">
        <v>12.04735294117647</v>
      </c>
      <c r="H9250" s="74"/>
    </row>
    <row r="9251" spans="2:8" ht="19.5" hidden="1" customHeight="1" thickBot="1">
      <c r="B9251" s="66"/>
      <c r="C9251" s="67"/>
      <c r="D9251" s="26">
        <f>AVERAGE(D9248:D9250)</f>
        <v>11.99558823529412</v>
      </c>
      <c r="E9251" s="26">
        <f>AVERAGE(E9248:E9250)</f>
        <v>12.020490196078432</v>
      </c>
      <c r="F9251" s="26">
        <f>AVERAGE(F9248:F9250)</f>
        <v>12.045392156862746</v>
      </c>
      <c r="H9251" s="74"/>
    </row>
    <row r="9252" spans="2:8" ht="19.5" hidden="1" customHeight="1" thickTop="1">
      <c r="B9252" s="2"/>
      <c r="C9252" s="34"/>
      <c r="D9252" s="31"/>
      <c r="E9252" s="69"/>
      <c r="F9252" s="69"/>
      <c r="H9252" s="74"/>
    </row>
    <row r="9253" spans="2:8" ht="19.5" hidden="1" customHeight="1">
      <c r="B9253" s="2">
        <f>B9248+1</f>
        <v>43531</v>
      </c>
      <c r="C9253" s="34">
        <v>0.39583333333333331</v>
      </c>
      <c r="D9253" s="83">
        <v>11.998823529411766</v>
      </c>
      <c r="E9253" s="87">
        <v>12.023823529411766</v>
      </c>
      <c r="F9253" s="87">
        <v>12.048823529411766</v>
      </c>
      <c r="H9253" s="74"/>
    </row>
    <row r="9254" spans="2:8" ht="19.5" hidden="1" customHeight="1">
      <c r="B9254" s="2"/>
      <c r="C9254" s="34">
        <v>0.52083333333333337</v>
      </c>
      <c r="D9254" s="83">
        <v>11.997352941176469</v>
      </c>
      <c r="E9254" s="87">
        <v>12.022352941176472</v>
      </c>
      <c r="F9254" s="87">
        <v>12.047352941176474</v>
      </c>
      <c r="H9254" s="74"/>
    </row>
    <row r="9255" spans="2:8" ht="19.5" hidden="1" customHeight="1">
      <c r="B9255" s="62"/>
      <c r="C9255" s="57">
        <v>0.64583333333333337</v>
      </c>
      <c r="D9255" s="88">
        <v>11.996470588235294</v>
      </c>
      <c r="E9255" s="97">
        <v>12.021176470588237</v>
      </c>
      <c r="F9255" s="97">
        <v>12.045882352941179</v>
      </c>
      <c r="H9255" s="74"/>
    </row>
    <row r="9256" spans="2:8" ht="19.5" hidden="1" customHeight="1" thickBot="1">
      <c r="B9256" s="66"/>
      <c r="C9256" s="67"/>
      <c r="D9256" s="26">
        <f>AVERAGE(D9253:D9255)</f>
        <v>11.997549019607844</v>
      </c>
      <c r="E9256" s="26">
        <f>AVERAGE(E9253:E9255)</f>
        <v>12.022450980392158</v>
      </c>
      <c r="F9256" s="26">
        <f>AVERAGE(F9253:F9255)</f>
        <v>12.047352941176472</v>
      </c>
      <c r="H9256" s="74"/>
    </row>
    <row r="9257" spans="2:8" ht="19.5" hidden="1" customHeight="1" thickTop="1">
      <c r="B9257" s="2"/>
      <c r="C9257" s="34"/>
      <c r="D9257" s="31"/>
      <c r="E9257" s="69"/>
      <c r="F9257" s="69"/>
      <c r="H9257" s="74"/>
    </row>
    <row r="9258" spans="2:8" ht="19.5" hidden="1" customHeight="1">
      <c r="B9258" s="2">
        <f>B9253+4</f>
        <v>43535</v>
      </c>
      <c r="C9258" s="34">
        <v>0.39583333333333331</v>
      </c>
      <c r="D9258" s="83">
        <v>11.992058823529412</v>
      </c>
      <c r="E9258" s="87">
        <v>12.016470588235295</v>
      </c>
      <c r="F9258" s="87">
        <v>12.040882352941178</v>
      </c>
      <c r="H9258" s="74"/>
    </row>
    <row r="9259" spans="2:8" ht="19.5" hidden="1" customHeight="1">
      <c r="B9259" s="2"/>
      <c r="C9259" s="34">
        <v>0.52083333333333337</v>
      </c>
      <c r="D9259" s="83">
        <v>11.984117647058822</v>
      </c>
      <c r="E9259" s="87">
        <v>12.008823529411764</v>
      </c>
      <c r="F9259" s="87">
        <v>12.033529411764706</v>
      </c>
      <c r="H9259" s="74"/>
    </row>
    <row r="9260" spans="2:8" ht="19.5" hidden="1" customHeight="1">
      <c r="B9260" s="62"/>
      <c r="C9260" s="57">
        <v>0.64583333333333337</v>
      </c>
      <c r="D9260" s="88">
        <v>11.947647058823529</v>
      </c>
      <c r="E9260" s="97">
        <v>11.972647058823529</v>
      </c>
      <c r="F9260" s="97">
        <v>11.99764705882353</v>
      </c>
      <c r="H9260" s="74"/>
    </row>
    <row r="9261" spans="2:8" ht="19.5" hidden="1" customHeight="1" thickBot="1">
      <c r="B9261" s="66"/>
      <c r="C9261" s="67"/>
      <c r="D9261" s="26">
        <f>AVERAGE(D9258:D9260)</f>
        <v>11.974607843137255</v>
      </c>
      <c r="E9261" s="26">
        <f>AVERAGE(E9258:E9260)</f>
        <v>11.999313725490197</v>
      </c>
      <c r="F9261" s="26">
        <f>AVERAGE(F9258:F9260)</f>
        <v>12.024019607843139</v>
      </c>
      <c r="H9261" s="74"/>
    </row>
    <row r="9262" spans="2:8" ht="19.5" hidden="1" customHeight="1" thickTop="1">
      <c r="B9262" s="2"/>
      <c r="C9262" s="34"/>
      <c r="D9262" s="31"/>
      <c r="E9262" s="69"/>
      <c r="F9262" s="69"/>
      <c r="H9262" s="74"/>
    </row>
    <row r="9263" spans="2:8" ht="19.5" hidden="1" customHeight="1">
      <c r="B9263" s="2">
        <f>B9258+2</f>
        <v>43537</v>
      </c>
      <c r="C9263" s="34">
        <v>0.39583333333333331</v>
      </c>
      <c r="D9263" s="83">
        <v>11.946470588235293</v>
      </c>
      <c r="E9263" s="87">
        <v>11.971470588235293</v>
      </c>
      <c r="F9263" s="87">
        <v>11.996470588235294</v>
      </c>
      <c r="H9263" s="74"/>
    </row>
    <row r="9264" spans="2:8" ht="19.5" hidden="1" customHeight="1">
      <c r="B9264" s="2"/>
      <c r="C9264" s="34">
        <v>0.52083333333333337</v>
      </c>
      <c r="D9264" s="83">
        <v>11.938823529411765</v>
      </c>
      <c r="E9264" s="87">
        <v>11.963823529411764</v>
      </c>
      <c r="F9264" s="87">
        <v>11.988823529411762</v>
      </c>
      <c r="H9264" s="74"/>
    </row>
    <row r="9265" spans="2:8" ht="19.5" hidden="1" customHeight="1">
      <c r="B9265" s="62"/>
      <c r="C9265" s="57">
        <v>0.64583333333333337</v>
      </c>
      <c r="D9265" s="88">
        <v>11.946470588235295</v>
      </c>
      <c r="E9265" s="97">
        <v>11.971470588235295</v>
      </c>
      <c r="F9265" s="97">
        <v>11.996470588235294</v>
      </c>
      <c r="H9265" s="74"/>
    </row>
    <row r="9266" spans="2:8" ht="19.5" hidden="1" customHeight="1" thickBot="1">
      <c r="B9266" s="66"/>
      <c r="C9266" s="67"/>
      <c r="D9266" s="26">
        <f>AVERAGE(D9263:D9265)</f>
        <v>11.94392156862745</v>
      </c>
      <c r="E9266" s="26">
        <f>AVERAGE(E9263:E9265)</f>
        <v>11.968921568627451</v>
      </c>
      <c r="F9266" s="26">
        <f>AVERAGE(F9263:F9265)</f>
        <v>11.993921568627451</v>
      </c>
      <c r="H9266" s="74"/>
    </row>
    <row r="9267" spans="2:8" ht="19.5" hidden="1" customHeight="1" thickTop="1">
      <c r="B9267" s="2"/>
      <c r="C9267" s="34"/>
      <c r="D9267" s="31"/>
      <c r="E9267" s="69"/>
      <c r="F9267" s="69"/>
      <c r="H9267" s="74"/>
    </row>
    <row r="9268" spans="2:8" ht="19.5" hidden="1" customHeight="1">
      <c r="B9268" s="2">
        <f>B9263+1</f>
        <v>43538</v>
      </c>
      <c r="C9268" s="34">
        <v>0.39583333333333331</v>
      </c>
      <c r="D9268" s="83">
        <v>11.950882352941175</v>
      </c>
      <c r="E9268" s="87">
        <v>11.975882352941175</v>
      </c>
      <c r="F9268" s="87">
        <v>12.000882352941176</v>
      </c>
      <c r="H9268" s="74"/>
    </row>
    <row r="9269" spans="2:8" ht="19.5" hidden="1" customHeight="1">
      <c r="B9269" s="2"/>
      <c r="C9269" s="34">
        <v>0.52083333333333337</v>
      </c>
      <c r="D9269" s="83">
        <v>11.949705882352939</v>
      </c>
      <c r="E9269" s="87">
        <v>11.974705882352939</v>
      </c>
      <c r="F9269" s="87">
        <v>11.999705882352941</v>
      </c>
      <c r="H9269" s="74"/>
    </row>
    <row r="9270" spans="2:8" ht="19.5" hidden="1" customHeight="1">
      <c r="B9270" s="62"/>
      <c r="C9270" s="57">
        <v>0.64583333333333337</v>
      </c>
      <c r="D9270" s="88">
        <v>11.94941176470588</v>
      </c>
      <c r="E9270" s="97">
        <v>11.974411764705881</v>
      </c>
      <c r="F9270" s="97">
        <v>11.999411764705881</v>
      </c>
      <c r="H9270" s="74"/>
    </row>
    <row r="9271" spans="2:8" ht="19.5" hidden="1" customHeight="1" thickBot="1">
      <c r="B9271" s="66"/>
      <c r="C9271" s="67"/>
      <c r="D9271" s="26">
        <f>AVERAGE(D9268:D9270)</f>
        <v>11.949999999999998</v>
      </c>
      <c r="E9271" s="26">
        <f>AVERAGE(E9268:E9270)</f>
        <v>11.975</v>
      </c>
      <c r="F9271" s="26">
        <f>AVERAGE(F9268:F9270)</f>
        <v>12</v>
      </c>
      <c r="H9271" s="74"/>
    </row>
    <row r="9272" spans="2:8" ht="19.5" hidden="1" customHeight="1" thickTop="1">
      <c r="B9272" s="2"/>
      <c r="C9272" s="34"/>
      <c r="D9272" s="31"/>
      <c r="E9272" s="69"/>
      <c r="F9272" s="69"/>
      <c r="H9272" s="74"/>
    </row>
    <row r="9273" spans="2:8" ht="19.5" hidden="1" customHeight="1">
      <c r="B9273" s="2">
        <f>B9268+1</f>
        <v>43539</v>
      </c>
      <c r="C9273" s="34">
        <v>0.39583333333333331</v>
      </c>
      <c r="D9273" s="83">
        <v>11.952647058823528</v>
      </c>
      <c r="E9273" s="87">
        <v>11.977647058823528</v>
      </c>
      <c r="F9273" s="87">
        <v>12.002647058823531</v>
      </c>
      <c r="H9273" s="74"/>
    </row>
    <row r="9274" spans="2:8" ht="19.5" hidden="1" customHeight="1">
      <c r="B9274" s="2"/>
      <c r="C9274" s="34">
        <v>0.52083333333333337</v>
      </c>
      <c r="D9274" s="83">
        <v>11.957058823529408</v>
      </c>
      <c r="E9274" s="87">
        <v>11.98205882352941</v>
      </c>
      <c r="F9274" s="87">
        <v>12.007058823529411</v>
      </c>
      <c r="H9274" s="74"/>
    </row>
    <row r="9275" spans="2:8" ht="19.5" hidden="1" customHeight="1">
      <c r="B9275" s="62"/>
      <c r="C9275" s="57">
        <v>0.64583333333333337</v>
      </c>
      <c r="D9275" s="88">
        <v>11.959411764705878</v>
      </c>
      <c r="E9275" s="97">
        <v>11.984411764705882</v>
      </c>
      <c r="F9275" s="97">
        <v>12.009411764705884</v>
      </c>
      <c r="H9275" s="74"/>
    </row>
    <row r="9276" spans="2:8" ht="19.5" hidden="1" customHeight="1" thickBot="1">
      <c r="B9276" s="66"/>
      <c r="C9276" s="67"/>
      <c r="D9276" s="26">
        <f>AVERAGE(D9273:D9275)</f>
        <v>11.956372549019605</v>
      </c>
      <c r="E9276" s="26">
        <f>AVERAGE(E9273:E9275)</f>
        <v>11.981372549019605</v>
      </c>
      <c r="F9276" s="26">
        <f>AVERAGE(F9273:F9275)</f>
        <v>12.006372549019607</v>
      </c>
      <c r="H9276" s="74"/>
    </row>
    <row r="9277" spans="2:8" ht="19.5" hidden="1" customHeight="1" thickTop="1">
      <c r="B9277" s="2"/>
      <c r="C9277" s="34"/>
      <c r="D9277" s="31"/>
      <c r="E9277" s="69"/>
      <c r="F9277" s="69"/>
      <c r="H9277" s="74"/>
    </row>
    <row r="9278" spans="2:8" ht="19.5" hidden="1" customHeight="1">
      <c r="B9278" s="2">
        <f>B9273+3</f>
        <v>43542</v>
      </c>
      <c r="C9278" s="34">
        <v>0.39583333333333331</v>
      </c>
      <c r="D9278" s="83">
        <v>11.964705882352941</v>
      </c>
      <c r="E9278" s="87">
        <v>11.989705882352901</v>
      </c>
      <c r="F9278" s="87">
        <v>12.014705882352942</v>
      </c>
      <c r="H9278" s="74"/>
    </row>
    <row r="9279" spans="2:8" ht="19.5" hidden="1" customHeight="1">
      <c r="B9279" s="2"/>
      <c r="C9279" s="34">
        <v>0.52083333333333337</v>
      </c>
      <c r="D9279" s="83">
        <v>11.969705882352942</v>
      </c>
      <c r="E9279" s="87">
        <v>11.993823529411767</v>
      </c>
      <c r="F9279" s="87">
        <v>12.01794117647059</v>
      </c>
      <c r="H9279" s="74"/>
    </row>
    <row r="9280" spans="2:8" ht="19.5" hidden="1" customHeight="1">
      <c r="B9280" s="62"/>
      <c r="C9280" s="57">
        <v>0.64583333333333337</v>
      </c>
      <c r="D9280" s="88">
        <v>11.970294117647057</v>
      </c>
      <c r="E9280" s="97">
        <v>11.99529411764706</v>
      </c>
      <c r="F9280" s="97">
        <v>12.02029411764706</v>
      </c>
      <c r="H9280" s="74"/>
    </row>
    <row r="9281" spans="2:8" ht="19.5" hidden="1" customHeight="1" thickBot="1">
      <c r="B9281" s="66"/>
      <c r="C9281" s="67"/>
      <c r="D9281" s="26">
        <f>AVERAGE(D9278:D9280)</f>
        <v>11.968235294117648</v>
      </c>
      <c r="E9281" s="26">
        <f>AVERAGE(E9278:E9280)</f>
        <v>11.992941176470575</v>
      </c>
      <c r="F9281" s="26">
        <f>AVERAGE(F9278:F9280)</f>
        <v>12.017647058823529</v>
      </c>
      <c r="H9281" s="74"/>
    </row>
    <row r="9282" spans="2:8" ht="19.5" hidden="1" customHeight="1" thickTop="1">
      <c r="B9282" s="2"/>
      <c r="C9282" s="34"/>
      <c r="D9282" s="31"/>
      <c r="E9282" s="69"/>
      <c r="F9282" s="69"/>
      <c r="H9282" s="74"/>
    </row>
    <row r="9283" spans="2:8" ht="19.5" hidden="1" customHeight="1">
      <c r="B9283" s="2">
        <f>B9278+1</f>
        <v>43543</v>
      </c>
      <c r="C9283" s="34">
        <v>0.39583333333333331</v>
      </c>
      <c r="D9283" s="83">
        <v>11.976764705882351</v>
      </c>
      <c r="E9283" s="87">
        <v>12.001764705882353</v>
      </c>
      <c r="F9283" s="87">
        <v>12.026764705882355</v>
      </c>
      <c r="H9283" s="74"/>
    </row>
    <row r="9284" spans="2:8" ht="19.5" hidden="1" customHeight="1">
      <c r="B9284" s="2"/>
      <c r="C9284" s="34">
        <v>0.52083333333333337</v>
      </c>
      <c r="D9284" s="83">
        <v>11.981764705882352</v>
      </c>
      <c r="E9284" s="87">
        <v>12.006764705882352</v>
      </c>
      <c r="F9284" s="87">
        <v>12.031764705882352</v>
      </c>
      <c r="H9284" s="74"/>
    </row>
    <row r="9285" spans="2:8" ht="19.5" hidden="1" customHeight="1">
      <c r="B9285" s="62"/>
      <c r="C9285" s="57">
        <v>0.64583333333333337</v>
      </c>
      <c r="D9285" s="88">
        <v>11.986176470588234</v>
      </c>
      <c r="E9285" s="97">
        <v>12.011176470588236</v>
      </c>
      <c r="F9285" s="97">
        <v>12.036176470588236</v>
      </c>
      <c r="H9285" s="74"/>
    </row>
    <row r="9286" spans="2:8" ht="19.5" hidden="1" customHeight="1" thickBot="1">
      <c r="B9286" s="66"/>
      <c r="C9286" s="67"/>
      <c r="D9286" s="26">
        <f>AVERAGE(D9283:D9285)</f>
        <v>11.981568627450978</v>
      </c>
      <c r="E9286" s="26">
        <f>AVERAGE(E9283:E9285)</f>
        <v>12.00656862745098</v>
      </c>
      <c r="F9286" s="26">
        <f>AVERAGE(F9283:F9285)</f>
        <v>12.031568627450982</v>
      </c>
      <c r="H9286" s="74"/>
    </row>
    <row r="9287" spans="2:8" ht="19.5" hidden="1" customHeight="1" thickTop="1">
      <c r="B9287" s="2"/>
      <c r="C9287" s="34"/>
      <c r="D9287" s="31"/>
      <c r="E9287" s="69"/>
      <c r="F9287" s="69"/>
      <c r="H9287" s="74"/>
    </row>
    <row r="9288" spans="2:8" ht="19.5" hidden="1" customHeight="1">
      <c r="B9288" s="2">
        <f>B9283+1</f>
        <v>43544</v>
      </c>
      <c r="C9288" s="34">
        <v>0.39583333333333331</v>
      </c>
      <c r="D9288" s="83">
        <v>11.99205882352941</v>
      </c>
      <c r="E9288" s="87">
        <v>12.017058823529412</v>
      </c>
      <c r="F9288" s="87">
        <v>12.042058823529414</v>
      </c>
      <c r="H9288" s="74"/>
    </row>
    <row r="9289" spans="2:8" ht="19.5" hidden="1" customHeight="1">
      <c r="B9289" s="2"/>
      <c r="C9289" s="34">
        <v>0.52083333333333337</v>
      </c>
      <c r="D9289" s="83">
        <v>11.990294117647057</v>
      </c>
      <c r="E9289" s="87">
        <v>12.015294117647059</v>
      </c>
      <c r="F9289" s="87">
        <v>12.040294117647059</v>
      </c>
      <c r="H9289" s="74"/>
    </row>
    <row r="9290" spans="2:8" ht="19.5" hidden="1" customHeight="1">
      <c r="B9290" s="62"/>
      <c r="C9290" s="57">
        <v>0.64583333333333337</v>
      </c>
      <c r="D9290" s="88">
        <v>11.992941176470588</v>
      </c>
      <c r="E9290" s="97">
        <v>12.01794117647059</v>
      </c>
      <c r="F9290" s="97">
        <v>12.04294117647059</v>
      </c>
      <c r="H9290" s="74"/>
    </row>
    <row r="9291" spans="2:8" ht="19.5" hidden="1" customHeight="1" thickBot="1">
      <c r="B9291" s="66"/>
      <c r="C9291" s="67"/>
      <c r="D9291" s="26">
        <f>AVERAGE(D9288:D9290)</f>
        <v>11.991764705882352</v>
      </c>
      <c r="E9291" s="26">
        <f>AVERAGE(E9288:E9290)</f>
        <v>12.016764705882352</v>
      </c>
      <c r="F9291" s="26">
        <f>AVERAGE(F9288:F9290)</f>
        <v>12.041764705882356</v>
      </c>
      <c r="H9291" s="74"/>
    </row>
    <row r="9292" spans="2:8" ht="19.5" hidden="1" customHeight="1" thickTop="1">
      <c r="B9292" s="2"/>
      <c r="C9292" s="34"/>
      <c r="D9292" s="31"/>
      <c r="E9292" s="69"/>
      <c r="F9292" s="69"/>
      <c r="H9292" s="74"/>
    </row>
    <row r="9293" spans="2:8" ht="19.5" hidden="1" customHeight="1">
      <c r="B9293" s="2">
        <f>B9288+1</f>
        <v>43545</v>
      </c>
      <c r="C9293" s="34">
        <v>0.39583333333333331</v>
      </c>
      <c r="D9293" s="83">
        <v>11.993235294117646</v>
      </c>
      <c r="E9293" s="87">
        <v>12.018235294117648</v>
      </c>
      <c r="F9293" s="87">
        <v>12.043235294117649</v>
      </c>
      <c r="H9293" s="74"/>
    </row>
    <row r="9294" spans="2:8" ht="19.5" hidden="1" customHeight="1">
      <c r="B9294" s="2"/>
      <c r="C9294" s="34">
        <v>0.52083333333333337</v>
      </c>
      <c r="D9294" s="83">
        <v>11.995000000000001</v>
      </c>
      <c r="E9294" s="87">
        <v>12.020000000000001</v>
      </c>
      <c r="F9294" s="87">
        <v>12.045000000000002</v>
      </c>
      <c r="H9294" s="74"/>
    </row>
    <row r="9295" spans="2:8" ht="19.5" hidden="1" customHeight="1">
      <c r="B9295" s="62"/>
      <c r="C9295" s="57">
        <v>0.64583333333333337</v>
      </c>
      <c r="D9295" s="88">
        <v>11.998235294117647</v>
      </c>
      <c r="E9295" s="97">
        <v>12.022941176470589</v>
      </c>
      <c r="F9295" s="97">
        <v>12.047647058823532</v>
      </c>
      <c r="H9295" s="74"/>
    </row>
    <row r="9296" spans="2:8" ht="19.5" hidden="1" customHeight="1" thickBot="1">
      <c r="B9296" s="66"/>
      <c r="C9296" s="67"/>
      <c r="D9296" s="26">
        <f>AVERAGE(D9293:D9295)</f>
        <v>11.99549019607843</v>
      </c>
      <c r="E9296" s="26">
        <f>AVERAGE(E9293:E9295)</f>
        <v>12.020392156862746</v>
      </c>
      <c r="F9296" s="26">
        <f>AVERAGE(F9293:F9295)</f>
        <v>12.04529411764706</v>
      </c>
      <c r="H9296" s="74"/>
    </row>
    <row r="9297" spans="2:8" ht="19.5" hidden="1" customHeight="1" thickTop="1">
      <c r="B9297" s="2"/>
      <c r="C9297" s="34"/>
      <c r="D9297" s="31"/>
      <c r="E9297" s="69"/>
      <c r="F9297" s="69"/>
      <c r="H9297" s="74"/>
    </row>
    <row r="9298" spans="2:8" ht="19.5" hidden="1" customHeight="1">
      <c r="B9298" s="2">
        <f>B9293+1</f>
        <v>43546</v>
      </c>
      <c r="C9298" s="34">
        <v>0.39583333333333331</v>
      </c>
      <c r="D9298" s="83">
        <v>11.99529411764706</v>
      </c>
      <c r="E9298" s="87">
        <v>12.02029411764706</v>
      </c>
      <c r="F9298" s="87">
        <v>12.04529411764706</v>
      </c>
      <c r="H9298" s="74"/>
    </row>
    <row r="9299" spans="2:8" ht="19.5" hidden="1" customHeight="1">
      <c r="B9299" s="2"/>
      <c r="C9299" s="34">
        <v>0.52083333333333337</v>
      </c>
      <c r="D9299" s="83">
        <v>11.990294117647059</v>
      </c>
      <c r="E9299" s="87">
        <v>12.015000000000001</v>
      </c>
      <c r="F9299" s="87">
        <v>12.039705882352944</v>
      </c>
      <c r="H9299" s="74"/>
    </row>
    <row r="9300" spans="2:8" ht="19.5" hidden="1" customHeight="1">
      <c r="B9300" s="62"/>
      <c r="C9300" s="57">
        <v>0.64583333333333337</v>
      </c>
      <c r="D9300" s="88">
        <v>11.994999999999999</v>
      </c>
      <c r="E9300" s="97">
        <v>12.02</v>
      </c>
      <c r="F9300" s="97">
        <v>12.045</v>
      </c>
      <c r="H9300" s="74"/>
    </row>
    <row r="9301" spans="2:8" ht="19.5" hidden="1" customHeight="1" thickBot="1">
      <c r="B9301" s="66"/>
      <c r="C9301" s="67"/>
      <c r="D9301" s="26">
        <f>AVERAGE(D9298:D9300)</f>
        <v>11.993529411764705</v>
      </c>
      <c r="E9301" s="26">
        <f>AVERAGE(E9298:E9300)</f>
        <v>12.018431372549022</v>
      </c>
      <c r="F9301" s="26">
        <f>AVERAGE(F9298:F9300)</f>
        <v>12.043333333333335</v>
      </c>
      <c r="H9301" s="74"/>
    </row>
    <row r="9302" spans="2:8" ht="19.5" hidden="1" customHeight="1" thickTop="1">
      <c r="B9302" s="2"/>
      <c r="C9302" s="34"/>
      <c r="D9302" s="31"/>
      <c r="E9302" s="69"/>
      <c r="F9302" s="69"/>
      <c r="H9302" s="74"/>
    </row>
    <row r="9303" spans="2:8" ht="19.5" hidden="1" customHeight="1">
      <c r="B9303" s="2">
        <f>B9298+3</f>
        <v>43549</v>
      </c>
      <c r="C9303" s="34">
        <v>0.39583333333333331</v>
      </c>
      <c r="D9303" s="83">
        <v>12.007058823529412</v>
      </c>
      <c r="E9303" s="87">
        <v>12.032058823529411</v>
      </c>
      <c r="F9303" s="87">
        <v>12.057058823529411</v>
      </c>
      <c r="H9303" s="74"/>
    </row>
    <row r="9304" spans="2:8" ht="19.5" hidden="1" customHeight="1">
      <c r="B9304" s="2"/>
      <c r="C9304" s="34">
        <v>0.52083333333333337</v>
      </c>
      <c r="D9304" s="83">
        <v>12.024117647058825</v>
      </c>
      <c r="E9304" s="87">
        <v>12.049117647058823</v>
      </c>
      <c r="F9304" s="87">
        <v>12.074117647058822</v>
      </c>
      <c r="H9304" s="74"/>
    </row>
    <row r="9305" spans="2:8" ht="19.5" hidden="1" customHeight="1">
      <c r="B9305" s="62"/>
      <c r="C9305" s="57">
        <v>0.64583333333333337</v>
      </c>
      <c r="D9305" s="88">
        <v>12.021176470588236</v>
      </c>
      <c r="E9305" s="97">
        <v>12.046176470588236</v>
      </c>
      <c r="F9305" s="97">
        <v>12.071176470588236</v>
      </c>
      <c r="H9305" s="74"/>
    </row>
    <row r="9306" spans="2:8" ht="19.5" hidden="1" customHeight="1" thickBot="1">
      <c r="B9306" s="66"/>
      <c r="C9306" s="67"/>
      <c r="D9306" s="26">
        <f>AVERAGE(D9303:D9305)</f>
        <v>12.017450980392157</v>
      </c>
      <c r="E9306" s="26">
        <f>AVERAGE(E9303:E9305)</f>
        <v>12.042450980392156</v>
      </c>
      <c r="F9306" s="26">
        <f>AVERAGE(F9303:F9305)</f>
        <v>12.067450980392158</v>
      </c>
      <c r="H9306" s="74"/>
    </row>
    <row r="9307" spans="2:8" ht="19.5" hidden="1" customHeight="1" thickTop="1">
      <c r="B9307" s="2"/>
      <c r="C9307" s="34"/>
      <c r="D9307" s="31"/>
      <c r="E9307" s="69"/>
      <c r="F9307" s="69"/>
      <c r="H9307" s="74"/>
    </row>
    <row r="9308" spans="2:8" ht="19.5" hidden="1" customHeight="1">
      <c r="B9308" s="2">
        <f>B9303+1</f>
        <v>43550</v>
      </c>
      <c r="C9308" s="34">
        <v>0.39583333333333331</v>
      </c>
      <c r="D9308" s="83">
        <v>12.028235294117648</v>
      </c>
      <c r="E9308" s="87">
        <v>12.053235294117648</v>
      </c>
      <c r="F9308" s="87">
        <v>12.078235294117647</v>
      </c>
      <c r="H9308" s="74"/>
    </row>
    <row r="9309" spans="2:8" ht="19.5" hidden="1" customHeight="1">
      <c r="B9309" s="2"/>
      <c r="C9309" s="34">
        <v>0.52083333333333337</v>
      </c>
      <c r="D9309" s="83">
        <v>12.047941176470587</v>
      </c>
      <c r="E9309" s="87">
        <v>12.071470588235295</v>
      </c>
      <c r="F9309" s="87">
        <v>12.095000000000002</v>
      </c>
      <c r="H9309" s="74"/>
    </row>
    <row r="9310" spans="2:8" ht="19.5" hidden="1" customHeight="1">
      <c r="B9310" s="62"/>
      <c r="C9310" s="57">
        <v>0.64583333333333337</v>
      </c>
      <c r="D9310" s="88">
        <v>12.051470588235293</v>
      </c>
      <c r="E9310" s="97">
        <v>12.076176470588235</v>
      </c>
      <c r="F9310" s="97">
        <v>12.100882352941177</v>
      </c>
      <c r="H9310" s="74"/>
    </row>
    <row r="9311" spans="2:8" ht="19.5" hidden="1" customHeight="1" thickBot="1">
      <c r="B9311" s="66"/>
      <c r="C9311" s="67"/>
      <c r="D9311" s="26">
        <f>AVERAGE(D9308:D9310)</f>
        <v>12.042549019607842</v>
      </c>
      <c r="E9311" s="26">
        <f>AVERAGE(E9308:E9310)</f>
        <v>12.066960784313727</v>
      </c>
      <c r="F9311" s="26">
        <f>AVERAGE(F9308:F9310)</f>
        <v>12.09137254901961</v>
      </c>
      <c r="H9311" s="74"/>
    </row>
    <row r="9312" spans="2:8" ht="19.5" hidden="1" customHeight="1" thickTop="1">
      <c r="B9312" s="2"/>
      <c r="C9312" s="34"/>
      <c r="D9312" s="31"/>
      <c r="E9312" s="69"/>
      <c r="F9312" s="69"/>
      <c r="H9312" s="74"/>
    </row>
    <row r="9313" spans="2:8" ht="19.5" hidden="1" customHeight="1">
      <c r="B9313" s="2">
        <f>B9308+1</f>
        <v>43551</v>
      </c>
      <c r="C9313" s="34">
        <v>0.39583333333333331</v>
      </c>
      <c r="D9313" s="83">
        <v>12.063529411764707</v>
      </c>
      <c r="E9313" s="87">
        <v>12.088529411764705</v>
      </c>
      <c r="F9313" s="87">
        <v>12.113529411764704</v>
      </c>
      <c r="H9313" s="74"/>
    </row>
    <row r="9314" spans="2:8" ht="19.5" hidden="1" customHeight="1">
      <c r="B9314" s="2"/>
      <c r="C9314" s="34">
        <v>0.52083333333333337</v>
      </c>
      <c r="D9314" s="83">
        <v>12.164999999999999</v>
      </c>
      <c r="E9314" s="87">
        <v>12.189999999999998</v>
      </c>
      <c r="F9314" s="87">
        <v>12.214999999999998</v>
      </c>
      <c r="H9314" s="74"/>
    </row>
    <row r="9315" spans="2:8" ht="19.5" hidden="1" customHeight="1">
      <c r="B9315" s="62"/>
      <c r="C9315" s="57">
        <v>0.64583333333333337</v>
      </c>
      <c r="D9315" s="88">
        <v>12.099999999999998</v>
      </c>
      <c r="E9315" s="97">
        <v>12.124999999999998</v>
      </c>
      <c r="F9315" s="97">
        <v>12.149999999999999</v>
      </c>
      <c r="H9315" s="74"/>
    </row>
    <row r="9316" spans="2:8" ht="19.5" hidden="1" customHeight="1" thickBot="1">
      <c r="B9316" s="66"/>
      <c r="C9316" s="67"/>
      <c r="D9316" s="26">
        <f>AVERAGE(D9313:D9315)</f>
        <v>12.109509803921569</v>
      </c>
      <c r="E9316" s="26">
        <f>AVERAGE(E9313:E9315)</f>
        <v>12.134509803921567</v>
      </c>
      <c r="F9316" s="26">
        <f>AVERAGE(F9313:F9315)</f>
        <v>12.159509803921566</v>
      </c>
      <c r="H9316" s="74"/>
    </row>
    <row r="9317" spans="2:8" ht="19.5" hidden="1" customHeight="1" thickTop="1">
      <c r="B9317" s="2"/>
      <c r="C9317" s="34"/>
      <c r="D9317" s="31"/>
      <c r="E9317" s="69"/>
      <c r="F9317" s="69"/>
      <c r="H9317" s="74"/>
    </row>
    <row r="9318" spans="2:8" ht="19.5" hidden="1" customHeight="1">
      <c r="B9318" s="2">
        <f>B9313+1</f>
        <v>43552</v>
      </c>
      <c r="C9318" s="34">
        <v>0.39583333333333331</v>
      </c>
      <c r="D9318" s="83">
        <v>12.107941176470588</v>
      </c>
      <c r="E9318" s="87">
        <v>12.132941176470588</v>
      </c>
      <c r="F9318" s="87">
        <v>12.157941176470588</v>
      </c>
      <c r="H9318" s="74"/>
    </row>
    <row r="9319" spans="2:8" ht="19.5" hidden="1" customHeight="1">
      <c r="B9319" s="2"/>
      <c r="C9319" s="34">
        <v>0.52083333333333337</v>
      </c>
      <c r="D9319" s="83">
        <v>12.12735294117647</v>
      </c>
      <c r="E9319" s="87">
        <v>12.152352941176471</v>
      </c>
      <c r="F9319" s="87">
        <v>12.177352941176473</v>
      </c>
      <c r="H9319" s="74"/>
    </row>
    <row r="9320" spans="2:8" ht="19.5" hidden="1" customHeight="1">
      <c r="B9320" s="62"/>
      <c r="C9320" s="57">
        <v>0.64583333333333337</v>
      </c>
      <c r="D9320" s="88">
        <v>12.13264705882353</v>
      </c>
      <c r="E9320" s="97">
        <v>12.157647058823528</v>
      </c>
      <c r="F9320" s="97">
        <v>12.182647058823528</v>
      </c>
      <c r="H9320" s="74"/>
    </row>
    <row r="9321" spans="2:8" ht="19.5" hidden="1" customHeight="1" thickBot="1">
      <c r="B9321" s="66"/>
      <c r="C9321" s="67"/>
      <c r="D9321" s="26">
        <f>AVERAGE(D9318:D9320)</f>
        <v>12.12264705882353</v>
      </c>
      <c r="E9321" s="26">
        <f>AVERAGE(E9318:E9320)</f>
        <v>12.147647058823528</v>
      </c>
      <c r="F9321" s="26">
        <f>AVERAGE(F9318:F9320)</f>
        <v>12.172647058823529</v>
      </c>
      <c r="H9321" s="74"/>
    </row>
    <row r="9322" spans="2:8" ht="19.5" hidden="1" customHeight="1" thickTop="1">
      <c r="B9322" s="2"/>
      <c r="C9322" s="34"/>
      <c r="D9322" s="31"/>
      <c r="E9322" s="69"/>
      <c r="F9322" s="69"/>
      <c r="H9322" s="74"/>
    </row>
    <row r="9323" spans="2:8" ht="19.5" hidden="1" customHeight="1">
      <c r="B9323" s="2">
        <f>B9318+1</f>
        <v>43553</v>
      </c>
      <c r="C9323" s="34">
        <v>0.39583333333333331</v>
      </c>
      <c r="D9323" s="83">
        <v>12.139117647058825</v>
      </c>
      <c r="E9323" s="87">
        <v>12.164117647058823</v>
      </c>
      <c r="F9323" s="87">
        <v>12.189117647058822</v>
      </c>
      <c r="H9323" s="74"/>
    </row>
    <row r="9324" spans="2:8" ht="19.5" hidden="1" customHeight="1">
      <c r="B9324" s="2"/>
      <c r="C9324" s="34">
        <v>0.52083333333333337</v>
      </c>
      <c r="D9324" s="83">
        <v>12.10470588235294</v>
      </c>
      <c r="E9324" s="87">
        <v>12.12970588235294</v>
      </c>
      <c r="F9324" s="87">
        <v>12.154705882352943</v>
      </c>
      <c r="H9324" s="74"/>
    </row>
    <row r="9325" spans="2:8" ht="19.5" hidden="1" customHeight="1">
      <c r="B9325" s="62"/>
      <c r="C9325" s="57">
        <v>0.64583333333333337</v>
      </c>
      <c r="D9325" s="88">
        <v>12.108529411764705</v>
      </c>
      <c r="E9325" s="97">
        <v>12.133529411764705</v>
      </c>
      <c r="F9325" s="97">
        <v>12.158529411764707</v>
      </c>
      <c r="H9325" s="74"/>
    </row>
    <row r="9326" spans="2:8" ht="19.5" hidden="1" customHeight="1" thickBot="1">
      <c r="B9326" s="66"/>
      <c r="C9326" s="67"/>
      <c r="D9326" s="26">
        <f>AVERAGE(D9323:D9325)</f>
        <v>12.117450980392157</v>
      </c>
      <c r="E9326" s="26">
        <f>AVERAGE(E9323:E9325)</f>
        <v>12.142450980392155</v>
      </c>
      <c r="F9326" s="26">
        <f>AVERAGE(F9323:F9325)</f>
        <v>12.167450980392156</v>
      </c>
      <c r="H9326" s="74"/>
    </row>
    <row r="9327" spans="2:8" ht="19.5" hidden="1" customHeight="1" thickTop="1">
      <c r="B9327" s="2"/>
      <c r="C9327" s="34"/>
      <c r="D9327" s="31"/>
      <c r="E9327" s="69"/>
      <c r="F9327" s="69"/>
      <c r="H9327" s="74"/>
    </row>
    <row r="9328" spans="2:8" ht="19.5" hidden="1" customHeight="1">
      <c r="B9328" s="2">
        <f>B9323+3</f>
        <v>43556</v>
      </c>
      <c r="C9328" s="34">
        <v>0.39583333333333331</v>
      </c>
      <c r="D9328" s="83">
        <v>12.099999999999998</v>
      </c>
      <c r="E9328" s="87">
        <v>12.125</v>
      </c>
      <c r="F9328" s="87">
        <v>12.150000000000002</v>
      </c>
      <c r="H9328" s="74"/>
    </row>
    <row r="9329" spans="2:8" ht="19.5" hidden="1" customHeight="1">
      <c r="B9329" s="2"/>
      <c r="C9329" s="34">
        <v>0.52083333333333337</v>
      </c>
      <c r="D9329" s="83">
        <v>12.09676470588235</v>
      </c>
      <c r="E9329" s="87">
        <v>12.121764705882352</v>
      </c>
      <c r="F9329" s="87">
        <v>12.146764705882356</v>
      </c>
      <c r="H9329" s="74"/>
    </row>
    <row r="9330" spans="2:8" ht="19.5" hidden="1" customHeight="1">
      <c r="B9330" s="62"/>
      <c r="C9330" s="57">
        <v>0.64583333333333337</v>
      </c>
      <c r="D9330" s="88">
        <v>12.103529411764706</v>
      </c>
      <c r="E9330" s="97">
        <v>12.128529411764706</v>
      </c>
      <c r="F9330" s="97">
        <v>12.153529411764705</v>
      </c>
      <c r="H9330" s="74"/>
    </row>
    <row r="9331" spans="2:8" ht="19.5" hidden="1" customHeight="1" thickBot="1">
      <c r="B9331" s="66"/>
      <c r="C9331" s="67"/>
      <c r="D9331" s="26">
        <f>AVERAGE(D9328:D9330)</f>
        <v>12.100098039215686</v>
      </c>
      <c r="E9331" s="26">
        <f>AVERAGE(E9328:E9330)</f>
        <v>12.125098039215686</v>
      </c>
      <c r="F9331" s="26">
        <f>AVERAGE(F9328:F9330)</f>
        <v>12.150098039215687</v>
      </c>
      <c r="H9331" s="74"/>
    </row>
    <row r="9332" spans="2:8" ht="19.5" hidden="1" customHeight="1" thickTop="1">
      <c r="B9332" s="2"/>
      <c r="C9332" s="34"/>
      <c r="D9332" s="31"/>
      <c r="E9332" s="69"/>
      <c r="F9332" s="69"/>
      <c r="H9332" s="74"/>
    </row>
    <row r="9333" spans="2:8" ht="19.5" hidden="1" customHeight="1">
      <c r="B9333" s="2">
        <f>B9328+1</f>
        <v>43557</v>
      </c>
      <c r="C9333" s="34">
        <v>0.39583333333333331</v>
      </c>
      <c r="D9333" s="83">
        <v>12.120000000000001</v>
      </c>
      <c r="E9333" s="87">
        <v>12.145000000000001</v>
      </c>
      <c r="F9333" s="87">
        <v>12.170000000000002</v>
      </c>
      <c r="H9333" s="74"/>
    </row>
    <row r="9334" spans="2:8" ht="19.5" hidden="1" customHeight="1">
      <c r="B9334" s="2"/>
      <c r="C9334" s="34">
        <v>0.52083333333333337</v>
      </c>
      <c r="D9334" s="83">
        <v>12.104411764705882</v>
      </c>
      <c r="E9334" s="87">
        <v>12.129411764705882</v>
      </c>
      <c r="F9334" s="87">
        <v>12.154411764705882</v>
      </c>
      <c r="H9334" s="74"/>
    </row>
    <row r="9335" spans="2:8" ht="19.5" hidden="1" customHeight="1">
      <c r="B9335" s="62"/>
      <c r="C9335" s="57">
        <v>0.64583333333333337</v>
      </c>
      <c r="D9335" s="88">
        <v>12.101176470588234</v>
      </c>
      <c r="E9335" s="97">
        <v>12.125294117647059</v>
      </c>
      <c r="F9335" s="97">
        <v>12.149411764705883</v>
      </c>
      <c r="H9335" s="74"/>
    </row>
    <row r="9336" spans="2:8" ht="19.5" hidden="1" customHeight="1" thickBot="1">
      <c r="B9336" s="66"/>
      <c r="C9336" s="67"/>
      <c r="D9336" s="26">
        <f>AVERAGE(D9333:D9335)</f>
        <v>12.108529411764707</v>
      </c>
      <c r="E9336" s="26">
        <f>AVERAGE(E9333:E9335)</f>
        <v>12.133235294117647</v>
      </c>
      <c r="F9336" s="26">
        <f>AVERAGE(F9333:F9335)</f>
        <v>12.157941176470588</v>
      </c>
      <c r="H9336" s="74"/>
    </row>
    <row r="9337" spans="2:8" ht="19.5" hidden="1" customHeight="1" thickTop="1">
      <c r="B9337" s="2"/>
      <c r="C9337" s="34"/>
      <c r="D9337" s="31"/>
      <c r="E9337" s="69"/>
      <c r="F9337" s="69"/>
      <c r="H9337" s="74"/>
    </row>
    <row r="9338" spans="2:8" ht="19.5" hidden="1" customHeight="1">
      <c r="B9338" s="2">
        <f>B9333+1</f>
        <v>43558</v>
      </c>
      <c r="C9338" s="34">
        <v>0.39583333333333331</v>
      </c>
      <c r="D9338" s="83">
        <v>12.099411764705881</v>
      </c>
      <c r="E9338" s="87">
        <v>12.124411764705883</v>
      </c>
      <c r="F9338" s="87">
        <v>12.149411764705885</v>
      </c>
      <c r="H9338" s="74"/>
    </row>
    <row r="9339" spans="2:8" ht="19.5" hidden="1" customHeight="1">
      <c r="B9339" s="2"/>
      <c r="C9339" s="34">
        <v>0.52083333333333337</v>
      </c>
      <c r="D9339" s="83">
        <v>12.091764705882349</v>
      </c>
      <c r="E9339" s="87">
        <v>12.116764705882353</v>
      </c>
      <c r="F9339" s="87">
        <v>12.141764705882355</v>
      </c>
      <c r="H9339" s="74"/>
    </row>
    <row r="9340" spans="2:8" ht="19.5" hidden="1" customHeight="1">
      <c r="B9340" s="62"/>
      <c r="C9340" s="57">
        <v>0.64583333333333337</v>
      </c>
      <c r="D9340" s="88">
        <v>12.089117647058821</v>
      </c>
      <c r="E9340" s="97">
        <v>12.114117647058823</v>
      </c>
      <c r="F9340" s="97">
        <v>12.139117647058825</v>
      </c>
      <c r="H9340" s="74"/>
    </row>
    <row r="9341" spans="2:8" ht="19.5" hidden="1" customHeight="1" thickBot="1">
      <c r="B9341" s="66"/>
      <c r="C9341" s="67"/>
      <c r="D9341" s="26">
        <f>AVERAGE(D9338:D9340)</f>
        <v>12.093431372549018</v>
      </c>
      <c r="E9341" s="26">
        <f>AVERAGE(E9338:E9340)</f>
        <v>12.11843137254902</v>
      </c>
      <c r="F9341" s="26">
        <f>AVERAGE(F9338:F9340)</f>
        <v>12.143431372549022</v>
      </c>
      <c r="H9341" s="74"/>
    </row>
    <row r="9342" spans="2:8" ht="19.5" hidden="1" customHeight="1" thickTop="1">
      <c r="B9342" s="2"/>
      <c r="C9342" s="34"/>
      <c r="D9342" s="31"/>
      <c r="E9342" s="69"/>
      <c r="F9342" s="69"/>
      <c r="H9342" s="74"/>
    </row>
    <row r="9343" spans="2:8" ht="19.5" hidden="1" customHeight="1">
      <c r="B9343" s="2">
        <f>B9338+1</f>
        <v>43559</v>
      </c>
      <c r="C9343" s="34">
        <v>0.39583333333333331</v>
      </c>
      <c r="D9343" s="83">
        <v>12.086764705882349</v>
      </c>
      <c r="E9343" s="87">
        <v>12.111764705882353</v>
      </c>
      <c r="F9343" s="87">
        <v>12.136764705882356</v>
      </c>
      <c r="H9343" s="74"/>
    </row>
    <row r="9344" spans="2:8" ht="19.5" hidden="1" customHeight="1">
      <c r="B9344" s="2"/>
      <c r="C9344" s="34">
        <v>0.52083333333333337</v>
      </c>
      <c r="D9344" s="83">
        <v>12.021176470588237</v>
      </c>
      <c r="E9344" s="87">
        <v>12.046176470588238</v>
      </c>
      <c r="F9344" s="87">
        <v>12.071176470588238</v>
      </c>
      <c r="H9344" s="74"/>
    </row>
    <row r="9345" spans="2:8" ht="19.5" hidden="1" customHeight="1">
      <c r="B9345" s="62"/>
      <c r="C9345" s="57">
        <v>0.64583333333333337</v>
      </c>
      <c r="D9345" s="88">
        <v>12.040882352941178</v>
      </c>
      <c r="E9345" s="97">
        <v>12.065882352941177</v>
      </c>
      <c r="F9345" s="97">
        <v>12.090882352941177</v>
      </c>
      <c r="H9345" s="74"/>
    </row>
    <row r="9346" spans="2:8" ht="19.5" hidden="1" customHeight="1" thickBot="1">
      <c r="B9346" s="66"/>
      <c r="C9346" s="67"/>
      <c r="D9346" s="26">
        <f>AVERAGE(D9343:D9345)</f>
        <v>12.049607843137254</v>
      </c>
      <c r="E9346" s="26">
        <f>AVERAGE(E9343:E9345)</f>
        <v>12.074607843137256</v>
      </c>
      <c r="F9346" s="26">
        <f>AVERAGE(F9343:F9345)</f>
        <v>12.099607843137257</v>
      </c>
      <c r="H9346" s="74"/>
    </row>
    <row r="9347" spans="2:8" ht="19.5" hidden="1" customHeight="1" thickTop="1">
      <c r="B9347" s="2"/>
      <c r="C9347" s="34"/>
      <c r="D9347" s="31"/>
      <c r="E9347" s="69"/>
      <c r="F9347" s="69"/>
      <c r="H9347" s="74"/>
    </row>
    <row r="9348" spans="2:8" ht="19.5" hidden="1" customHeight="1">
      <c r="B9348" s="2">
        <f>B9343+1</f>
        <v>43560</v>
      </c>
      <c r="C9348" s="34">
        <v>0.39583333333333331</v>
      </c>
      <c r="D9348" s="83">
        <v>12.034999999999998</v>
      </c>
      <c r="E9348" s="87">
        <v>12.059999999999999</v>
      </c>
      <c r="F9348" s="87">
        <v>12.085000000000001</v>
      </c>
      <c r="H9348" s="74"/>
    </row>
    <row r="9349" spans="2:8" ht="19.5" hidden="1" customHeight="1">
      <c r="B9349" s="2"/>
      <c r="C9349" s="34">
        <v>0.52083333333333337</v>
      </c>
      <c r="D9349" s="83">
        <v>12.031764705882352</v>
      </c>
      <c r="E9349" s="87">
        <v>12.056764705882355</v>
      </c>
      <c r="F9349" s="87">
        <v>12.081764705882355</v>
      </c>
      <c r="H9349" s="74"/>
    </row>
    <row r="9350" spans="2:8" ht="19.5" hidden="1" customHeight="1">
      <c r="B9350" s="62"/>
      <c r="C9350" s="57">
        <v>0.64583333333333337</v>
      </c>
      <c r="D9350" s="88">
        <v>12.03470588235294</v>
      </c>
      <c r="E9350" s="97">
        <v>12.05970588235294</v>
      </c>
      <c r="F9350" s="97">
        <v>12.084705882352942</v>
      </c>
      <c r="H9350" s="74"/>
    </row>
    <row r="9351" spans="2:8" ht="19.5" hidden="1" customHeight="1" thickBot="1">
      <c r="B9351" s="66"/>
      <c r="C9351" s="67"/>
      <c r="D9351" s="26">
        <f>AVERAGE(D9348:D9350)</f>
        <v>12.033823529411762</v>
      </c>
      <c r="E9351" s="26">
        <f>AVERAGE(E9348:E9350)</f>
        <v>12.058823529411763</v>
      </c>
      <c r="F9351" s="26">
        <f>AVERAGE(F9348:F9350)</f>
        <v>12.083823529411767</v>
      </c>
      <c r="H9351" s="74"/>
    </row>
    <row r="9352" spans="2:8" ht="19.5" hidden="1" customHeight="1" thickTop="1">
      <c r="B9352" s="2"/>
      <c r="C9352" s="34"/>
      <c r="D9352" s="31"/>
      <c r="E9352" s="69"/>
      <c r="F9352" s="69"/>
      <c r="H9352" s="74"/>
    </row>
    <row r="9353" spans="2:8" ht="19.5" hidden="1" customHeight="1">
      <c r="B9353" s="2">
        <f>B9348+3</f>
        <v>43563</v>
      </c>
      <c r="C9353" s="34">
        <v>0.39583333333333331</v>
      </c>
      <c r="D9353" s="83">
        <v>12.027941176470588</v>
      </c>
      <c r="E9353" s="87">
        <v>12.05294117647059</v>
      </c>
      <c r="F9353" s="87">
        <v>12.077941176470592</v>
      </c>
      <c r="H9353" s="74"/>
    </row>
    <row r="9354" spans="2:8" ht="19.5" hidden="1" customHeight="1">
      <c r="B9354" s="2"/>
      <c r="C9354" s="34">
        <v>0.52083333333333337</v>
      </c>
      <c r="D9354" s="83">
        <v>12.020000000000001</v>
      </c>
      <c r="E9354" s="87">
        <v>12.045000000000002</v>
      </c>
      <c r="F9354" s="87">
        <v>12.07</v>
      </c>
      <c r="H9354" s="74"/>
    </row>
    <row r="9355" spans="2:8" ht="19.5" hidden="1" customHeight="1">
      <c r="B9355" s="62"/>
      <c r="C9355" s="57">
        <v>0.64583333333333337</v>
      </c>
      <c r="D9355" s="88">
        <v>12.027941176470589</v>
      </c>
      <c r="E9355" s="97">
        <v>12.05294117647059</v>
      </c>
      <c r="F9355" s="97">
        <v>12.077941176470588</v>
      </c>
      <c r="H9355" s="74"/>
    </row>
    <row r="9356" spans="2:8" ht="19.5" hidden="1" customHeight="1" thickBot="1">
      <c r="B9356" s="66"/>
      <c r="C9356" s="67"/>
      <c r="D9356" s="26">
        <f>AVERAGE(D9353:D9355)</f>
        <v>12.025294117647059</v>
      </c>
      <c r="E9356" s="26">
        <f>AVERAGE(E9353:E9355)</f>
        <v>12.050294117647061</v>
      </c>
      <c r="F9356" s="26">
        <f>AVERAGE(F9353:F9355)</f>
        <v>12.075294117647061</v>
      </c>
      <c r="H9356" s="74"/>
    </row>
    <row r="9357" spans="2:8" ht="19.5" hidden="1" customHeight="1" thickTop="1">
      <c r="B9357" s="2"/>
      <c r="C9357" s="34"/>
      <c r="D9357" s="31"/>
      <c r="E9357" s="69"/>
      <c r="F9357" s="69"/>
      <c r="H9357" s="74"/>
    </row>
    <row r="9358" spans="2:8" ht="19.5" hidden="1" customHeight="1">
      <c r="B9358" s="2">
        <f>B9353+1</f>
        <v>43564</v>
      </c>
      <c r="C9358" s="34">
        <v>0.39583333333333331</v>
      </c>
      <c r="D9358" s="83">
        <v>12.036764705882353</v>
      </c>
      <c r="E9358" s="87">
        <v>12.061764705882354</v>
      </c>
      <c r="F9358" s="87">
        <v>12.086764705882352</v>
      </c>
      <c r="H9358" s="74"/>
    </row>
    <row r="9359" spans="2:8" ht="19.5" hidden="1" customHeight="1">
      <c r="B9359" s="2"/>
      <c r="C9359" s="34">
        <v>0.52083333333333337</v>
      </c>
      <c r="D9359" s="83">
        <v>12.033529411764707</v>
      </c>
      <c r="E9359" s="87">
        <v>12.058529411764706</v>
      </c>
      <c r="F9359" s="87">
        <v>12.083529411764705</v>
      </c>
      <c r="H9359" s="74"/>
    </row>
    <row r="9360" spans="2:8" ht="19.5" hidden="1" customHeight="1">
      <c r="B9360" s="62"/>
      <c r="C9360" s="57">
        <v>0.64583333333333337</v>
      </c>
      <c r="D9360" s="88">
        <v>12.039705882352944</v>
      </c>
      <c r="E9360" s="97">
        <v>12.064117647058826</v>
      </c>
      <c r="F9360" s="97">
        <v>12.088529411764705</v>
      </c>
      <c r="H9360" s="74"/>
    </row>
    <row r="9361" spans="2:8" ht="19.5" hidden="1" customHeight="1" thickBot="1">
      <c r="B9361" s="66"/>
      <c r="C9361" s="67"/>
      <c r="D9361" s="26">
        <f>AVERAGE(D9358:D9360)</f>
        <v>12.036666666666667</v>
      </c>
      <c r="E9361" s="26">
        <f>AVERAGE(E9358:E9360)</f>
        <v>12.061470588235295</v>
      </c>
      <c r="F9361" s="26">
        <f>AVERAGE(F9358:F9360)</f>
        <v>12.086274509803921</v>
      </c>
      <c r="H9361" s="74"/>
    </row>
    <row r="9362" spans="2:8" ht="19.5" hidden="1" customHeight="1" thickTop="1">
      <c r="B9362" s="2"/>
      <c r="C9362" s="34"/>
      <c r="D9362" s="31"/>
      <c r="E9362" s="69"/>
      <c r="F9362" s="69"/>
      <c r="H9362" s="74"/>
    </row>
    <row r="9363" spans="2:8" ht="19.5" hidden="1" customHeight="1">
      <c r="B9363" s="2">
        <f>B9358+1</f>
        <v>43565</v>
      </c>
      <c r="C9363" s="34">
        <v>0.39583333333333331</v>
      </c>
      <c r="D9363" s="83">
        <v>12.03735294117647</v>
      </c>
      <c r="E9363" s="87">
        <v>12.062352941176471</v>
      </c>
      <c r="F9363" s="87">
        <v>12.087352941176469</v>
      </c>
      <c r="H9363" s="74"/>
    </row>
    <row r="9364" spans="2:8" ht="19.5" hidden="1" customHeight="1">
      <c r="B9364" s="2"/>
      <c r="C9364" s="34">
        <v>0.52083333333333337</v>
      </c>
      <c r="D9364" s="83">
        <v>12.063235294117652</v>
      </c>
      <c r="E9364" s="87">
        <v>12.089705882352943</v>
      </c>
      <c r="F9364" s="87">
        <v>12.116176470588234</v>
      </c>
      <c r="H9364" s="74"/>
    </row>
    <row r="9365" spans="2:8" ht="19.5" hidden="1" customHeight="1">
      <c r="B9365" s="62"/>
      <c r="C9365" s="57">
        <v>0.64583333333333337</v>
      </c>
      <c r="D9365" s="88">
        <v>12.09205882352941</v>
      </c>
      <c r="E9365" s="97">
        <v>12.11705882352941</v>
      </c>
      <c r="F9365" s="97">
        <v>12.14205882352941</v>
      </c>
      <c r="H9365" s="74"/>
    </row>
    <row r="9366" spans="2:8" ht="19.5" hidden="1" customHeight="1" thickBot="1">
      <c r="B9366" s="66"/>
      <c r="C9366" s="67"/>
      <c r="D9366" s="26">
        <f>AVERAGE(D9363:D9365)</f>
        <v>12.06421568627451</v>
      </c>
      <c r="E9366" s="26">
        <f>AVERAGE(E9363:E9365)</f>
        <v>12.089705882352943</v>
      </c>
      <c r="F9366" s="26">
        <f>AVERAGE(F9363:F9365)</f>
        <v>12.115196078431373</v>
      </c>
      <c r="H9366" s="74"/>
    </row>
    <row r="9367" spans="2:8" ht="19.5" hidden="1" customHeight="1" thickTop="1">
      <c r="B9367" s="2"/>
      <c r="C9367" s="34"/>
      <c r="D9367" s="31"/>
      <c r="E9367" s="69"/>
      <c r="F9367" s="69"/>
      <c r="H9367" s="74"/>
    </row>
    <row r="9368" spans="2:8" ht="19.5" hidden="1" customHeight="1">
      <c r="B9368" s="2">
        <f>B9363+1</f>
        <v>43566</v>
      </c>
      <c r="C9368" s="34">
        <v>0.39583333333333331</v>
      </c>
      <c r="D9368" s="83">
        <v>12.120882352941177</v>
      </c>
      <c r="E9368" s="87">
        <v>12.145882352941175</v>
      </c>
      <c r="F9368" s="87">
        <v>12.170882352941176</v>
      </c>
      <c r="H9368" s="74"/>
    </row>
    <row r="9369" spans="2:8" ht="19.5" hidden="1" customHeight="1">
      <c r="B9369" s="2"/>
      <c r="C9369" s="34">
        <v>0.52083333333333337</v>
      </c>
      <c r="D9369" s="83">
        <v>12.193235294117644</v>
      </c>
      <c r="E9369" s="87">
        <v>12.218235294117644</v>
      </c>
      <c r="F9369" s="87">
        <v>12.243235294117646</v>
      </c>
      <c r="H9369" s="74"/>
    </row>
    <row r="9370" spans="2:8" ht="19.5" hidden="1" customHeight="1">
      <c r="B9370" s="62"/>
      <c r="C9370" s="57">
        <v>0.64583333333333337</v>
      </c>
      <c r="D9370" s="88">
        <v>12.251764705882355</v>
      </c>
      <c r="E9370" s="97">
        <v>12.276764705882353</v>
      </c>
      <c r="F9370" s="97">
        <v>12.30176470588235</v>
      </c>
      <c r="H9370" s="74"/>
    </row>
    <row r="9371" spans="2:8" ht="19.5" hidden="1" customHeight="1" thickBot="1">
      <c r="B9371" s="66"/>
      <c r="C9371" s="67"/>
      <c r="D9371" s="26">
        <f>AVERAGE(D9368:D9370)</f>
        <v>12.188627450980391</v>
      </c>
      <c r="E9371" s="26">
        <f>AVERAGE(E9368:E9370)</f>
        <v>12.213627450980391</v>
      </c>
      <c r="F9371" s="26">
        <f>AVERAGE(F9368:F9370)</f>
        <v>12.23862745098039</v>
      </c>
      <c r="H9371" s="74"/>
    </row>
    <row r="9372" spans="2:8" ht="19.5" hidden="1" customHeight="1" thickTop="1">
      <c r="B9372" s="2"/>
      <c r="C9372" s="34"/>
      <c r="D9372" s="31"/>
      <c r="E9372" s="69"/>
      <c r="F9372" s="69"/>
      <c r="H9372" s="74"/>
    </row>
    <row r="9373" spans="2:8" ht="19.5" hidden="1" customHeight="1">
      <c r="B9373" s="2">
        <f>B9368+1</f>
        <v>43567</v>
      </c>
      <c r="C9373" s="34">
        <v>0.39583333333333331</v>
      </c>
      <c r="D9373" s="83">
        <v>12.293529411764707</v>
      </c>
      <c r="E9373" s="87">
        <v>12.318529411764708</v>
      </c>
      <c r="F9373" s="87">
        <v>12.343529411764708</v>
      </c>
      <c r="H9373" s="74"/>
    </row>
    <row r="9374" spans="2:8" ht="19.5" hidden="1" customHeight="1">
      <c r="B9374" s="2"/>
      <c r="C9374" s="34">
        <v>0.52083333333333337</v>
      </c>
      <c r="D9374" s="83">
        <v>12.458235294117644</v>
      </c>
      <c r="E9374" s="87">
        <v>12.483235294117646</v>
      </c>
      <c r="F9374" s="87">
        <v>12.508235294117648</v>
      </c>
      <c r="H9374" s="74"/>
    </row>
    <row r="9375" spans="2:8" ht="19.5" hidden="1" customHeight="1">
      <c r="B9375" s="62"/>
      <c r="C9375" s="57">
        <v>0.64583333333333337</v>
      </c>
      <c r="D9375" s="88">
        <v>12.416176470588235</v>
      </c>
      <c r="E9375" s="97">
        <v>12.441176470588236</v>
      </c>
      <c r="F9375" s="97">
        <v>12.466176470588236</v>
      </c>
      <c r="H9375" s="74"/>
    </row>
    <row r="9376" spans="2:8" ht="19.5" hidden="1" customHeight="1" thickBot="1">
      <c r="B9376" s="66"/>
      <c r="C9376" s="67"/>
      <c r="D9376" s="26">
        <f>AVERAGE(D9373:D9375)</f>
        <v>12.389313725490195</v>
      </c>
      <c r="E9376" s="26">
        <f>AVERAGE(E9373:E9375)</f>
        <v>12.414313725490198</v>
      </c>
      <c r="F9376" s="26">
        <f>AVERAGE(F9373:F9375)</f>
        <v>12.439313725490196</v>
      </c>
      <c r="H9376" s="74"/>
    </row>
    <row r="9377" spans="2:8" ht="19.5" hidden="1" customHeight="1" thickTop="1">
      <c r="B9377" s="2"/>
      <c r="C9377" s="34"/>
      <c r="D9377" s="31"/>
      <c r="E9377" s="69"/>
      <c r="F9377" s="69"/>
      <c r="H9377" s="74"/>
    </row>
    <row r="9378" spans="2:8" ht="19.5" hidden="1" customHeight="1">
      <c r="B9378" s="2">
        <f>B9373+3</f>
        <v>43570</v>
      </c>
      <c r="C9378" s="34">
        <v>0.39583333333333331</v>
      </c>
      <c r="D9378" s="83">
        <v>12.434705882352938</v>
      </c>
      <c r="E9378" s="87">
        <v>12.459705882352939</v>
      </c>
      <c r="F9378" s="87">
        <v>12.484705882352941</v>
      </c>
      <c r="H9378" s="74"/>
    </row>
    <row r="9379" spans="2:8" ht="19.5" hidden="1" customHeight="1">
      <c r="B9379" s="2"/>
      <c r="C9379" s="34">
        <v>0.52083333333333337</v>
      </c>
      <c r="D9379" s="83">
        <v>12.43676470588235</v>
      </c>
      <c r="E9379" s="87">
        <v>12.461764705882352</v>
      </c>
      <c r="F9379" s="87">
        <v>12.486764705882353</v>
      </c>
      <c r="H9379" s="74"/>
    </row>
    <row r="9380" spans="2:8" ht="19.5" hidden="1" customHeight="1">
      <c r="B9380" s="62"/>
      <c r="C9380" s="57">
        <v>0.64583333333333337</v>
      </c>
      <c r="D9380" s="88">
        <v>12.375294117647059</v>
      </c>
      <c r="E9380" s="97">
        <v>12.400294117647057</v>
      </c>
      <c r="F9380" s="97">
        <v>12.425294117647057</v>
      </c>
      <c r="H9380" s="74"/>
    </row>
    <row r="9381" spans="2:8" ht="19.5" hidden="1" customHeight="1" thickBot="1">
      <c r="B9381" s="66"/>
      <c r="C9381" s="67"/>
      <c r="D9381" s="26">
        <f>AVERAGE(D9378:D9380)</f>
        <v>12.415588235294116</v>
      </c>
      <c r="E9381" s="26">
        <f>AVERAGE(E9378:E9380)</f>
        <v>12.440588235294115</v>
      </c>
      <c r="F9381" s="26">
        <f>AVERAGE(F9378:F9380)</f>
        <v>12.465588235294115</v>
      </c>
      <c r="H9381" s="74"/>
    </row>
    <row r="9382" spans="2:8" ht="19.5" hidden="1" customHeight="1" thickTop="1">
      <c r="B9382" s="2"/>
      <c r="C9382" s="34"/>
      <c r="D9382" s="31"/>
      <c r="E9382" s="69"/>
      <c r="F9382" s="69"/>
      <c r="H9382" s="74"/>
    </row>
    <row r="9383" spans="2:8" ht="19.5" hidden="1" customHeight="1">
      <c r="B9383" s="2">
        <f>B9378+1</f>
        <v>43571</v>
      </c>
      <c r="C9383" s="34">
        <v>0.39583333333333331</v>
      </c>
      <c r="D9383" s="83">
        <v>12.33235294117647</v>
      </c>
      <c r="E9383" s="87">
        <v>12.357352941176472</v>
      </c>
      <c r="F9383" s="87">
        <v>12.382352941176473</v>
      </c>
      <c r="H9383" s="74"/>
    </row>
    <row r="9384" spans="2:8" ht="19.5" hidden="1" customHeight="1">
      <c r="B9384" s="2"/>
      <c r="C9384" s="34">
        <v>0.52083333333333337</v>
      </c>
      <c r="D9384" s="83">
        <v>12.263529411764708</v>
      </c>
      <c r="E9384" s="87">
        <v>12.288529411764708</v>
      </c>
      <c r="F9384" s="87">
        <v>12.313529411764708</v>
      </c>
      <c r="H9384" s="74"/>
    </row>
    <row r="9385" spans="2:8" ht="19.5" hidden="1" customHeight="1">
      <c r="B9385" s="62"/>
      <c r="C9385" s="57">
        <v>0.64583333333333337</v>
      </c>
      <c r="D9385" s="88">
        <v>12.249705882352941</v>
      </c>
      <c r="E9385" s="97">
        <v>12.274705882352942</v>
      </c>
      <c r="F9385" s="97">
        <v>12.299705882352942</v>
      </c>
      <c r="H9385" s="74"/>
    </row>
    <row r="9386" spans="2:8" ht="19.5" hidden="1" customHeight="1" thickBot="1">
      <c r="B9386" s="66"/>
      <c r="C9386" s="67"/>
      <c r="D9386" s="26">
        <f>AVERAGE(D9383:D9385)</f>
        <v>12.281862745098039</v>
      </c>
      <c r="E9386" s="26">
        <f>AVERAGE(E9383:E9385)</f>
        <v>12.306862745098039</v>
      </c>
      <c r="F9386" s="26">
        <f>AVERAGE(F9383:F9385)</f>
        <v>12.331862745098041</v>
      </c>
      <c r="H9386" s="74"/>
    </row>
    <row r="9387" spans="2:8" ht="19.5" hidden="1" customHeight="1" thickTop="1">
      <c r="B9387" s="2"/>
      <c r="C9387" s="34"/>
      <c r="D9387" s="31"/>
      <c r="E9387" s="69"/>
      <c r="F9387" s="69"/>
      <c r="H9387" s="74"/>
    </row>
    <row r="9388" spans="2:8" ht="19.5" hidden="1" customHeight="1">
      <c r="B9388" s="2">
        <f>B9383+1</f>
        <v>43572</v>
      </c>
      <c r="C9388" s="34">
        <v>0.39583333333333331</v>
      </c>
      <c r="D9388" s="83">
        <v>12.232941176470588</v>
      </c>
      <c r="E9388" s="87">
        <v>12.257941176470588</v>
      </c>
      <c r="F9388" s="87">
        <v>12.28294117647059</v>
      </c>
      <c r="H9388" s="74"/>
    </row>
    <row r="9389" spans="2:8" ht="19.5" hidden="1" customHeight="1">
      <c r="B9389" s="2"/>
      <c r="C9389" s="34">
        <v>0.52083333333333337</v>
      </c>
      <c r="D9389" s="83">
        <v>12.241176470588233</v>
      </c>
      <c r="E9389" s="87">
        <v>12.266176470588235</v>
      </c>
      <c r="F9389" s="87">
        <v>12.291176470588239</v>
      </c>
      <c r="H9389" s="74"/>
    </row>
    <row r="9390" spans="2:8" ht="19.5" hidden="1" customHeight="1">
      <c r="B9390" s="62"/>
      <c r="C9390" s="57">
        <v>0.64583333333333337</v>
      </c>
      <c r="D9390" s="88">
        <v>12.25558823529412</v>
      </c>
      <c r="E9390" s="97">
        <v>12.280588235294118</v>
      </c>
      <c r="F9390" s="97">
        <v>12.305588235294119</v>
      </c>
      <c r="H9390" s="74"/>
    </row>
    <row r="9391" spans="2:8" ht="19.5" hidden="1" customHeight="1" thickBot="1">
      <c r="B9391" s="66"/>
      <c r="C9391" s="67"/>
      <c r="D9391" s="26">
        <f>AVERAGE(D9388:D9390)</f>
        <v>12.243235294117646</v>
      </c>
      <c r="E9391" s="26">
        <f>AVERAGE(E9388:E9390)</f>
        <v>12.268235294117646</v>
      </c>
      <c r="F9391" s="26">
        <f>AVERAGE(F9388:F9390)</f>
        <v>12.293235294117649</v>
      </c>
      <c r="H9391" s="74"/>
    </row>
    <row r="9392" spans="2:8" ht="19.5" hidden="1" customHeight="1" thickTop="1">
      <c r="B9392" s="2"/>
      <c r="C9392" s="34"/>
      <c r="D9392" s="31"/>
      <c r="E9392" s="69"/>
      <c r="F9392" s="69"/>
      <c r="H9392" s="74"/>
    </row>
    <row r="9393" spans="2:8" ht="19.5" hidden="1" customHeight="1">
      <c r="B9393" s="2">
        <f>B9388+1</f>
        <v>43573</v>
      </c>
      <c r="C9393" s="34">
        <v>0.39583333333333331</v>
      </c>
      <c r="D9393" s="83">
        <v>12.255294117647059</v>
      </c>
      <c r="E9393" s="87">
        <v>12.28029411764706</v>
      </c>
      <c r="F9393" s="87">
        <v>12.30529411764706</v>
      </c>
      <c r="H9393" s="74"/>
    </row>
    <row r="9394" spans="2:8" ht="19.5" hidden="1" customHeight="1">
      <c r="B9394" s="2"/>
      <c r="C9394" s="34">
        <v>0.52083333333333337</v>
      </c>
      <c r="D9394" s="83">
        <v>12.274411764705885</v>
      </c>
      <c r="E9394" s="87">
        <v>12.299411764705884</v>
      </c>
      <c r="F9394" s="87">
        <v>12.324411764705882</v>
      </c>
      <c r="H9394" s="74"/>
    </row>
    <row r="9395" spans="2:8" ht="19.5" hidden="1" customHeight="1">
      <c r="B9395" s="62"/>
      <c r="C9395" s="57">
        <v>0.64583333333333337</v>
      </c>
      <c r="D9395" s="88">
        <v>12.272352941176472</v>
      </c>
      <c r="E9395" s="97">
        <v>12.297352941176472</v>
      </c>
      <c r="F9395" s="97">
        <v>12.322352941176472</v>
      </c>
      <c r="H9395" s="74"/>
    </row>
    <row r="9396" spans="2:8" ht="19.5" hidden="1" customHeight="1" thickBot="1">
      <c r="B9396" s="66"/>
      <c r="C9396" s="67"/>
      <c r="D9396" s="26">
        <f>AVERAGE(D9393:D9395)</f>
        <v>12.267352941176471</v>
      </c>
      <c r="E9396" s="26">
        <f>AVERAGE(E9393:E9395)</f>
        <v>12.292352941176473</v>
      </c>
      <c r="F9396" s="26">
        <f>AVERAGE(F9393:F9395)</f>
        <v>12.317352941176472</v>
      </c>
      <c r="H9396" s="74"/>
    </row>
    <row r="9397" spans="2:8" ht="19.5" hidden="1" customHeight="1" thickTop="1">
      <c r="B9397" s="2"/>
      <c r="C9397" s="34"/>
      <c r="D9397" s="31"/>
      <c r="E9397" s="69"/>
      <c r="F9397" s="69"/>
      <c r="H9397" s="74"/>
    </row>
    <row r="9398" spans="2:8" ht="19.5" hidden="1" customHeight="1">
      <c r="B9398" s="2">
        <f>B9393+5</f>
        <v>43578</v>
      </c>
      <c r="C9398" s="34">
        <v>0.39583333333333331</v>
      </c>
      <c r="D9398" s="83">
        <v>12.289117647058823</v>
      </c>
      <c r="E9398" s="87">
        <v>12.314117647058824</v>
      </c>
      <c r="F9398" s="87">
        <v>12.339117647058824</v>
      </c>
      <c r="H9398" s="74"/>
    </row>
    <row r="9399" spans="2:8" ht="19.5" hidden="1" customHeight="1">
      <c r="B9399" s="2"/>
      <c r="C9399" s="34">
        <v>0.52083333333333337</v>
      </c>
      <c r="D9399" s="83">
        <v>12.304411764705883</v>
      </c>
      <c r="E9399" s="87">
        <v>12.329411764705883</v>
      </c>
      <c r="F9399" s="87">
        <v>12.354411764705883</v>
      </c>
      <c r="H9399" s="74"/>
    </row>
    <row r="9400" spans="2:8" ht="19.5" hidden="1" customHeight="1">
      <c r="B9400" s="62"/>
      <c r="C9400" s="57">
        <v>0.64583333333333337</v>
      </c>
      <c r="D9400" s="88">
        <v>12.330882352941174</v>
      </c>
      <c r="E9400" s="97">
        <v>12.355882352941176</v>
      </c>
      <c r="F9400" s="97">
        <v>12.380882352941178</v>
      </c>
      <c r="H9400" s="74"/>
    </row>
    <row r="9401" spans="2:8" ht="19.5" hidden="1" customHeight="1" thickBot="1">
      <c r="B9401" s="66"/>
      <c r="C9401" s="67"/>
      <c r="D9401" s="26">
        <f>AVERAGE(D9398:D9400)</f>
        <v>12.308137254901959</v>
      </c>
      <c r="E9401" s="26">
        <f>AVERAGE(E9398:E9400)</f>
        <v>12.333137254901962</v>
      </c>
      <c r="F9401" s="26">
        <f>AVERAGE(F9398:F9400)</f>
        <v>12.358137254901962</v>
      </c>
      <c r="H9401" s="74"/>
    </row>
    <row r="9402" spans="2:8" ht="19.5" hidden="1" customHeight="1" thickTop="1">
      <c r="B9402" s="2"/>
      <c r="C9402" s="34"/>
      <c r="D9402" s="31"/>
      <c r="E9402" s="69"/>
      <c r="F9402" s="69"/>
      <c r="H9402" s="74"/>
    </row>
    <row r="9403" spans="2:8" ht="19.5" hidden="1" customHeight="1">
      <c r="B9403" s="2">
        <f>B9398+1</f>
        <v>43579</v>
      </c>
      <c r="C9403" s="34">
        <v>0.39583333333333331</v>
      </c>
      <c r="D9403" s="83">
        <v>12.337058823529413</v>
      </c>
      <c r="E9403" s="87">
        <v>12.362058823529413</v>
      </c>
      <c r="F9403" s="87">
        <v>12.387058823529411</v>
      </c>
      <c r="H9403" s="74"/>
    </row>
    <row r="9404" spans="2:8" ht="19.5" hidden="1" customHeight="1">
      <c r="B9404" s="2"/>
      <c r="C9404" s="34">
        <v>0.52083333333333337</v>
      </c>
      <c r="D9404" s="83">
        <v>12.450882352941177</v>
      </c>
      <c r="E9404" s="87">
        <v>12.475882352941177</v>
      </c>
      <c r="F9404" s="87">
        <v>12.500882352941177</v>
      </c>
      <c r="H9404" s="74"/>
    </row>
    <row r="9405" spans="2:8" ht="19.5" hidden="1" customHeight="1">
      <c r="B9405" s="62"/>
      <c r="C9405" s="57">
        <v>0.64583333333333337</v>
      </c>
      <c r="D9405" s="88">
        <v>12.466470588235293</v>
      </c>
      <c r="E9405" s="97">
        <v>12.491470588235295</v>
      </c>
      <c r="F9405" s="97">
        <v>12.516470588235295</v>
      </c>
      <c r="H9405" s="74"/>
    </row>
    <row r="9406" spans="2:8" ht="19.5" hidden="1" customHeight="1" thickBot="1">
      <c r="B9406" s="66"/>
      <c r="C9406" s="67"/>
      <c r="D9406" s="26">
        <f>AVERAGE(D9403:D9405)</f>
        <v>12.418137254901959</v>
      </c>
      <c r="E9406" s="26">
        <f>AVERAGE(E9403:E9405)</f>
        <v>12.443137254901961</v>
      </c>
      <c r="F9406" s="26">
        <f>AVERAGE(F9403:F9405)</f>
        <v>12.468137254901961</v>
      </c>
      <c r="H9406" s="74"/>
    </row>
    <row r="9407" spans="2:8" ht="19.5" hidden="1" customHeight="1" thickTop="1">
      <c r="B9407" s="2"/>
      <c r="C9407" s="34"/>
      <c r="D9407" s="31"/>
      <c r="E9407" s="69"/>
      <c r="F9407" s="69"/>
      <c r="H9407" s="74"/>
    </row>
    <row r="9408" spans="2:8" ht="19.5" hidden="1" customHeight="1">
      <c r="B9408" s="2">
        <f>B9403+1</f>
        <v>43580</v>
      </c>
      <c r="C9408" s="34">
        <v>0.39583333333333331</v>
      </c>
      <c r="D9408" s="83">
        <v>12.488529411764706</v>
      </c>
      <c r="E9408" s="87">
        <v>12.513529411764708</v>
      </c>
      <c r="F9408" s="87">
        <v>12.53852941176471</v>
      </c>
      <c r="H9408" s="74"/>
    </row>
    <row r="9409" spans="2:8" ht="19.5" hidden="1" customHeight="1">
      <c r="B9409" s="2"/>
      <c r="C9409" s="34">
        <v>0.52083333333333337</v>
      </c>
      <c r="D9409" s="83">
        <v>12.485588235294117</v>
      </c>
      <c r="E9409" s="87">
        <v>12.510588235294119</v>
      </c>
      <c r="F9409" s="87">
        <v>12.535588235294121</v>
      </c>
      <c r="H9409" s="74"/>
    </row>
    <row r="9410" spans="2:8" ht="19.5" hidden="1" customHeight="1">
      <c r="B9410" s="62"/>
      <c r="C9410" s="57">
        <v>0.64583333333333337</v>
      </c>
      <c r="D9410" s="88">
        <v>12.607058823529414</v>
      </c>
      <c r="E9410" s="97">
        <v>12.632058823529412</v>
      </c>
      <c r="F9410" s="97">
        <v>12.657058823529411</v>
      </c>
      <c r="H9410" s="74"/>
    </row>
    <row r="9411" spans="2:8" ht="19.5" hidden="1" customHeight="1" thickBot="1">
      <c r="B9411" s="66"/>
      <c r="C9411" s="67"/>
      <c r="D9411" s="26">
        <f>AVERAGE(D9408:D9410)</f>
        <v>12.52705882352941</v>
      </c>
      <c r="E9411" s="26">
        <f>AVERAGE(E9408:E9410)</f>
        <v>12.552058823529412</v>
      </c>
      <c r="F9411" s="26">
        <f>AVERAGE(F9408:F9410)</f>
        <v>12.577058823529413</v>
      </c>
      <c r="H9411" s="74"/>
    </row>
    <row r="9412" spans="2:8" ht="19.5" hidden="1" customHeight="1" thickTop="1">
      <c r="B9412" s="2"/>
      <c r="C9412" s="34"/>
      <c r="D9412" s="31"/>
      <c r="E9412" s="69"/>
      <c r="F9412" s="69"/>
      <c r="H9412" s="74"/>
    </row>
    <row r="9413" spans="2:8" ht="19.5" hidden="1" customHeight="1">
      <c r="B9413" s="2">
        <f>B9408+1</f>
        <v>43581</v>
      </c>
      <c r="C9413" s="34">
        <v>0.39583333333333331</v>
      </c>
      <c r="D9413" s="83">
        <v>12.622647058823528</v>
      </c>
      <c r="E9413" s="87">
        <v>12.647647058823528</v>
      </c>
      <c r="F9413" s="87">
        <v>12.672647058823529</v>
      </c>
      <c r="H9413" s="74"/>
    </row>
    <row r="9414" spans="2:8" ht="19.5" hidden="1" customHeight="1">
      <c r="B9414" s="2"/>
      <c r="C9414" s="34">
        <v>0.52083333333333337</v>
      </c>
      <c r="D9414" s="83">
        <v>12.707352941176467</v>
      </c>
      <c r="E9414" s="87">
        <v>12.732352941176469</v>
      </c>
      <c r="F9414" s="87">
        <v>12.757352941176471</v>
      </c>
      <c r="H9414" s="74"/>
    </row>
    <row r="9415" spans="2:8" ht="19.5" hidden="1" customHeight="1">
      <c r="B9415" s="62"/>
      <c r="C9415" s="57">
        <v>0.64583333333333337</v>
      </c>
      <c r="D9415" s="88">
        <v>12.663235294117646</v>
      </c>
      <c r="E9415" s="97">
        <v>12.688235294117646</v>
      </c>
      <c r="F9415" s="97">
        <v>12.713235294117647</v>
      </c>
      <c r="H9415" s="74"/>
    </row>
    <row r="9416" spans="2:8" ht="19.5" hidden="1" customHeight="1" thickBot="1">
      <c r="B9416" s="66"/>
      <c r="C9416" s="67"/>
      <c r="D9416" s="26">
        <f>AVERAGE(D9413:D9415)</f>
        <v>12.66441176470588</v>
      </c>
      <c r="E9416" s="26">
        <f>AVERAGE(E9413:E9415)</f>
        <v>12.689411764705881</v>
      </c>
      <c r="F9416" s="26">
        <f>AVERAGE(F9413:F9415)</f>
        <v>12.714411764705881</v>
      </c>
      <c r="H9416" s="74"/>
    </row>
    <row r="9417" spans="2:8" ht="19.5" hidden="1" customHeight="1" thickTop="1">
      <c r="B9417" s="2"/>
      <c r="C9417" s="34"/>
      <c r="D9417" s="31"/>
      <c r="E9417" s="69"/>
      <c r="F9417" s="69"/>
      <c r="H9417" s="74"/>
    </row>
    <row r="9418" spans="2:8" ht="19.5" hidden="1" customHeight="1">
      <c r="B9418" s="2">
        <f>B9413+3</f>
        <v>43584</v>
      </c>
      <c r="C9418" s="34">
        <v>0.39583333333333331</v>
      </c>
      <c r="D9418" s="83">
        <v>12.685882352941178</v>
      </c>
      <c r="E9418" s="87">
        <v>12.710882352941177</v>
      </c>
      <c r="F9418" s="87">
        <v>12.735882352941175</v>
      </c>
      <c r="H9418" s="74"/>
    </row>
    <row r="9419" spans="2:8" ht="19.5" hidden="1" customHeight="1">
      <c r="B9419" s="2"/>
      <c r="C9419" s="34">
        <v>0.52083333333333337</v>
      </c>
      <c r="D9419" s="83">
        <v>12.680882352941175</v>
      </c>
      <c r="E9419" s="87">
        <v>12.705882352941176</v>
      </c>
      <c r="F9419" s="87">
        <v>12.730882352941176</v>
      </c>
      <c r="H9419" s="74"/>
    </row>
    <row r="9420" spans="2:8" ht="19.5" hidden="1" customHeight="1">
      <c r="B9420" s="62"/>
      <c r="C9420" s="57">
        <v>0.64583333333333337</v>
      </c>
      <c r="D9420" s="88">
        <v>12.685588235294116</v>
      </c>
      <c r="E9420" s="97">
        <v>12.710588235294116</v>
      </c>
      <c r="F9420" s="97">
        <v>12.735588235294117</v>
      </c>
      <c r="H9420" s="74"/>
    </row>
    <row r="9421" spans="2:8" ht="19.5" hidden="1" customHeight="1" thickBot="1">
      <c r="B9421" s="66"/>
      <c r="C9421" s="67"/>
      <c r="D9421" s="26">
        <f>AVERAGE(D9418:D9420)</f>
        <v>12.684117647058821</v>
      </c>
      <c r="E9421" s="26">
        <f>AVERAGE(E9418:E9420)</f>
        <v>12.709117647058823</v>
      </c>
      <c r="F9421" s="26">
        <f>AVERAGE(F9418:F9420)</f>
        <v>12.734117647058824</v>
      </c>
      <c r="H9421" s="74"/>
    </row>
    <row r="9422" spans="2:8" ht="19.5" hidden="1" customHeight="1" thickTop="1">
      <c r="B9422" s="2"/>
      <c r="C9422" s="34"/>
      <c r="D9422" s="31"/>
      <c r="E9422" s="69"/>
      <c r="F9422" s="69"/>
      <c r="H9422" s="74"/>
    </row>
    <row r="9423" spans="2:8" ht="19.5" hidden="1" customHeight="1">
      <c r="B9423" s="2">
        <f>B9418+1</f>
        <v>43585</v>
      </c>
      <c r="C9423" s="34">
        <v>0.39583333333333331</v>
      </c>
      <c r="D9423" s="83">
        <v>12.691764705882353</v>
      </c>
      <c r="E9423" s="87">
        <v>12.716764705882351</v>
      </c>
      <c r="F9423" s="87">
        <v>12.74176470588235</v>
      </c>
      <c r="H9423" s="74"/>
    </row>
    <row r="9424" spans="2:8" ht="19.5" hidden="1" customHeight="1">
      <c r="B9424" s="2"/>
      <c r="C9424" s="34">
        <v>0.52083333333333337</v>
      </c>
      <c r="D9424" s="83">
        <v>12.695588235294116</v>
      </c>
      <c r="E9424" s="87">
        <v>12.720588235294116</v>
      </c>
      <c r="F9424" s="87">
        <v>12.745588235294118</v>
      </c>
      <c r="H9424" s="74"/>
    </row>
    <row r="9425" spans="2:8" ht="19.5" hidden="1" customHeight="1">
      <c r="B9425" s="62"/>
      <c r="C9425" s="57">
        <v>0.64583333333333337</v>
      </c>
      <c r="D9425" s="88">
        <v>12.694999999999997</v>
      </c>
      <c r="E9425" s="97">
        <v>12.719999999999999</v>
      </c>
      <c r="F9425" s="97">
        <v>12.745000000000001</v>
      </c>
      <c r="H9425" s="74"/>
    </row>
    <row r="9426" spans="2:8" ht="19.5" hidden="1" customHeight="1" thickBot="1">
      <c r="B9426" s="66"/>
      <c r="C9426" s="67"/>
      <c r="D9426" s="26">
        <f>AVERAGE(D9423:D9425)</f>
        <v>12.694117647058823</v>
      </c>
      <c r="E9426" s="26">
        <f>AVERAGE(E9423:E9425)</f>
        <v>12.719117647058823</v>
      </c>
      <c r="F9426" s="26">
        <f>AVERAGE(F9423:F9425)</f>
        <v>12.744117647058824</v>
      </c>
      <c r="H9426" s="74"/>
    </row>
    <row r="9427" spans="2:8" ht="19.5" hidden="1" customHeight="1" thickTop="1">
      <c r="B9427" s="2"/>
      <c r="C9427" s="34"/>
      <c r="D9427" s="31"/>
      <c r="E9427" s="69"/>
      <c r="F9427" s="69"/>
      <c r="H9427" s="74"/>
    </row>
    <row r="9428" spans="2:8" ht="19.5" hidden="1" customHeight="1">
      <c r="B9428" s="2">
        <f>B9423+2</f>
        <v>43587</v>
      </c>
      <c r="C9428" s="34">
        <v>0.39583333333333331</v>
      </c>
      <c r="D9428" s="83">
        <v>12.709705882352939</v>
      </c>
      <c r="E9428" s="87">
        <v>12.734705882352941</v>
      </c>
      <c r="F9428" s="87">
        <v>12.759705882352945</v>
      </c>
      <c r="H9428" s="74"/>
    </row>
    <row r="9429" spans="2:8" ht="19.5" hidden="1" customHeight="1">
      <c r="B9429" s="2"/>
      <c r="C9429" s="34">
        <v>0.52083333333333337</v>
      </c>
      <c r="D9429" s="83">
        <v>12.807941176470589</v>
      </c>
      <c r="E9429" s="87">
        <v>12.832941176470589</v>
      </c>
      <c r="F9429" s="87">
        <v>12.85794117647059</v>
      </c>
      <c r="H9429" s="74"/>
    </row>
    <row r="9430" spans="2:8" ht="19.5" hidden="1" customHeight="1">
      <c r="B9430" s="62"/>
      <c r="C9430" s="57">
        <v>0.64583333333333337</v>
      </c>
      <c r="D9430" s="88">
        <v>12.86470588235294</v>
      </c>
      <c r="E9430" s="97">
        <v>12.889705882352942</v>
      </c>
      <c r="F9430" s="97">
        <v>12.914705882352942</v>
      </c>
      <c r="H9430" s="74"/>
    </row>
    <row r="9431" spans="2:8" ht="19.5" hidden="1" customHeight="1" thickBot="1">
      <c r="B9431" s="66"/>
      <c r="C9431" s="67"/>
      <c r="D9431" s="26">
        <f>AVERAGE(D9428:D9430)</f>
        <v>12.794117647058821</v>
      </c>
      <c r="E9431" s="26">
        <f>AVERAGE(E9428:E9430)</f>
        <v>12.819117647058825</v>
      </c>
      <c r="F9431" s="26">
        <f>AVERAGE(F9428:F9430)</f>
        <v>12.844117647058825</v>
      </c>
      <c r="H9431" s="74"/>
    </row>
    <row r="9432" spans="2:8" ht="19.5" hidden="1" customHeight="1" thickTop="1">
      <c r="B9432" s="2"/>
      <c r="C9432" s="34"/>
      <c r="D9432" s="31"/>
      <c r="E9432" s="69"/>
      <c r="F9432" s="69"/>
      <c r="H9432" s="74"/>
    </row>
    <row r="9433" spans="2:8" ht="19.5" hidden="1" customHeight="1">
      <c r="B9433" s="2">
        <f>B9428+1</f>
        <v>43588</v>
      </c>
      <c r="C9433" s="34">
        <v>0.39583333333333331</v>
      </c>
      <c r="D9433" s="83">
        <v>12.89</v>
      </c>
      <c r="E9433" s="87">
        <v>12.914999999999999</v>
      </c>
      <c r="F9433" s="87">
        <v>12.94</v>
      </c>
      <c r="H9433" s="74"/>
    </row>
    <row r="9434" spans="2:8" ht="19.5" hidden="1" customHeight="1">
      <c r="B9434" s="2"/>
      <c r="C9434" s="34">
        <v>0.52083333333333337</v>
      </c>
      <c r="D9434" s="83">
        <v>12.871176470588233</v>
      </c>
      <c r="E9434" s="87">
        <v>12.896176470588234</v>
      </c>
      <c r="F9434" s="87">
        <v>12.921176470588236</v>
      </c>
      <c r="H9434" s="74"/>
    </row>
    <row r="9435" spans="2:8" ht="19.5" hidden="1" customHeight="1">
      <c r="B9435" s="62"/>
      <c r="C9435" s="57">
        <v>0.64583333333333337</v>
      </c>
      <c r="D9435" s="88">
        <v>12.873235294117647</v>
      </c>
      <c r="E9435" s="97">
        <v>12.898235294117647</v>
      </c>
      <c r="F9435" s="97">
        <v>12.923235294117648</v>
      </c>
      <c r="H9435" s="74"/>
    </row>
    <row r="9436" spans="2:8" ht="19.5" hidden="1" customHeight="1" thickBot="1">
      <c r="B9436" s="66"/>
      <c r="C9436" s="67"/>
      <c r="D9436" s="26">
        <f>AVERAGE(D9433:D9435)</f>
        <v>12.87813725490196</v>
      </c>
      <c r="E9436" s="26">
        <f>AVERAGE(E9433:E9435)</f>
        <v>12.903137254901958</v>
      </c>
      <c r="F9436" s="26">
        <f>AVERAGE(F9433:F9435)</f>
        <v>12.92813725490196</v>
      </c>
      <c r="H9436" s="74"/>
    </row>
    <row r="9437" spans="2:8" ht="19.5" hidden="1" customHeight="1" thickTop="1">
      <c r="B9437" s="2"/>
      <c r="C9437" s="34"/>
      <c r="D9437" s="31"/>
      <c r="E9437" s="69"/>
      <c r="F9437" s="69"/>
      <c r="H9437" s="74"/>
    </row>
    <row r="9438" spans="2:8" ht="19.5" hidden="1" customHeight="1">
      <c r="B9438" s="2">
        <f>B9433+3</f>
        <v>43591</v>
      </c>
      <c r="C9438" s="34">
        <v>0.39583333333333331</v>
      </c>
      <c r="D9438" s="83">
        <v>12.870588235294118</v>
      </c>
      <c r="E9438" s="87">
        <v>12.895588235294118</v>
      </c>
      <c r="F9438" s="87">
        <v>12.920588235294119</v>
      </c>
      <c r="H9438" s="74"/>
    </row>
    <row r="9439" spans="2:8" ht="19.5" hidden="1" customHeight="1">
      <c r="B9439" s="2"/>
      <c r="C9439" s="34">
        <v>0.52083333333333337</v>
      </c>
      <c r="D9439" s="83">
        <v>12.86735294117647</v>
      </c>
      <c r="E9439" s="87">
        <v>12.892352941176469</v>
      </c>
      <c r="F9439" s="87">
        <v>12.917352941176469</v>
      </c>
      <c r="H9439" s="74"/>
    </row>
    <row r="9440" spans="2:8" ht="19.5" hidden="1" customHeight="1">
      <c r="B9440" s="62"/>
      <c r="C9440" s="57">
        <v>0.64583333333333337</v>
      </c>
      <c r="D9440" s="88">
        <v>12.861176470588234</v>
      </c>
      <c r="E9440" s="97">
        <v>12.886176470588236</v>
      </c>
      <c r="F9440" s="97">
        <v>12.911176470588236</v>
      </c>
      <c r="H9440" s="74"/>
    </row>
    <row r="9441" spans="2:8" ht="19.5" hidden="1" customHeight="1" thickBot="1">
      <c r="B9441" s="66"/>
      <c r="C9441" s="67"/>
      <c r="D9441" s="26">
        <f>AVERAGE(D9438:D9440)</f>
        <v>12.866372549019607</v>
      </c>
      <c r="E9441" s="26">
        <f>AVERAGE(E9438:E9440)</f>
        <v>12.891372549019607</v>
      </c>
      <c r="F9441" s="26">
        <f>AVERAGE(F9438:F9440)</f>
        <v>12.916372549019608</v>
      </c>
      <c r="H9441" s="74"/>
    </row>
    <row r="9442" spans="2:8" ht="19.5" hidden="1" customHeight="1" thickTop="1">
      <c r="B9442" s="2"/>
      <c r="C9442" s="34"/>
      <c r="D9442" s="31"/>
      <c r="E9442" s="69"/>
      <c r="F9442" s="69"/>
      <c r="H9442" s="74"/>
    </row>
    <row r="9443" spans="2:8" ht="19.5" hidden="1" customHeight="1">
      <c r="B9443" s="2">
        <f>B9438+1</f>
        <v>43592</v>
      </c>
      <c r="C9443" s="34">
        <v>0.39583333333333331</v>
      </c>
      <c r="D9443" s="83">
        <v>12.859705882352941</v>
      </c>
      <c r="E9443" s="87">
        <v>12.884705882352941</v>
      </c>
      <c r="F9443" s="87">
        <v>12.909705882352942</v>
      </c>
      <c r="H9443" s="74"/>
    </row>
    <row r="9444" spans="2:8" ht="19.5" hidden="1" customHeight="1">
      <c r="B9444" s="2"/>
      <c r="C9444" s="34">
        <v>0.52083333333333337</v>
      </c>
      <c r="D9444" s="83">
        <v>12.850588235294117</v>
      </c>
      <c r="E9444" s="87">
        <v>12.875588235294117</v>
      </c>
      <c r="F9444" s="87">
        <v>12.900588235294117</v>
      </c>
      <c r="H9444" s="74"/>
    </row>
    <row r="9445" spans="2:8" ht="19.5" hidden="1" customHeight="1">
      <c r="B9445" s="62"/>
      <c r="C9445" s="57">
        <v>0.64583333333333337</v>
      </c>
      <c r="D9445" s="88">
        <v>12.841764705882355</v>
      </c>
      <c r="E9445" s="97">
        <v>12.868235294117646</v>
      </c>
      <c r="F9445" s="97">
        <v>12.894705882352939</v>
      </c>
      <c r="H9445" s="74"/>
    </row>
    <row r="9446" spans="2:8" ht="19.5" hidden="1" customHeight="1" thickBot="1">
      <c r="B9446" s="66"/>
      <c r="C9446" s="67"/>
      <c r="D9446" s="26">
        <f>AVERAGE(D9443:D9445)</f>
        <v>12.850686274509805</v>
      </c>
      <c r="E9446" s="26">
        <f>AVERAGE(E9443:E9445)</f>
        <v>12.876176470588234</v>
      </c>
      <c r="F9446" s="26">
        <f>AVERAGE(F9443:F9445)</f>
        <v>12.901666666666666</v>
      </c>
      <c r="H9446" s="74"/>
    </row>
    <row r="9447" spans="2:8" ht="19.5" hidden="1" customHeight="1" thickTop="1">
      <c r="B9447" s="2"/>
      <c r="C9447" s="34"/>
      <c r="D9447" s="31"/>
      <c r="E9447" s="69"/>
      <c r="F9447" s="69"/>
      <c r="H9447" s="74"/>
    </row>
    <row r="9448" spans="2:8" ht="19.5" hidden="1" customHeight="1">
      <c r="B9448" s="2">
        <f>B9443+1</f>
        <v>43593</v>
      </c>
      <c r="C9448" s="34">
        <v>0.39583333333333331</v>
      </c>
      <c r="D9448" s="83">
        <v>12.829705882352943</v>
      </c>
      <c r="E9448" s="87">
        <v>12.854705882352942</v>
      </c>
      <c r="F9448" s="87">
        <v>12.87970588235294</v>
      </c>
      <c r="H9448" s="74"/>
    </row>
    <row r="9449" spans="2:8" ht="19.5" hidden="1" customHeight="1">
      <c r="B9449" s="2"/>
      <c r="C9449" s="34">
        <v>0.52083333333333337</v>
      </c>
      <c r="D9449" s="83">
        <v>12.836176470588237</v>
      </c>
      <c r="E9449" s="87">
        <v>12.861176470588237</v>
      </c>
      <c r="F9449" s="87">
        <v>12.886176470588236</v>
      </c>
      <c r="H9449" s="74"/>
    </row>
    <row r="9450" spans="2:8" ht="19.5" hidden="1" customHeight="1">
      <c r="B9450" s="62"/>
      <c r="C9450" s="57">
        <v>0.64583333333333337</v>
      </c>
      <c r="D9450" s="88">
        <v>12.836764705882352</v>
      </c>
      <c r="E9450" s="97">
        <v>12.861176470588234</v>
      </c>
      <c r="F9450" s="97">
        <v>12.885588235294117</v>
      </c>
      <c r="H9450" s="74"/>
    </row>
    <row r="9451" spans="2:8" ht="19.5" hidden="1" customHeight="1" thickBot="1">
      <c r="B9451" s="66"/>
      <c r="C9451" s="67"/>
      <c r="D9451" s="26">
        <f>AVERAGE(D9448:D9450)</f>
        <v>12.834215686274511</v>
      </c>
      <c r="E9451" s="26">
        <f>AVERAGE(E9448:E9450)</f>
        <v>12.859019607843138</v>
      </c>
      <c r="F9451" s="26">
        <f>AVERAGE(F9448:F9450)</f>
        <v>12.883823529411764</v>
      </c>
      <c r="H9451" s="74"/>
    </row>
    <row r="9452" spans="2:8" ht="19.5" hidden="1" customHeight="1" thickTop="1">
      <c r="B9452" s="2"/>
      <c r="C9452" s="34"/>
      <c r="D9452" s="31"/>
      <c r="E9452" s="69"/>
      <c r="F9452" s="69"/>
      <c r="H9452" s="74"/>
    </row>
    <row r="9453" spans="2:8" ht="19.5" hidden="1" customHeight="1">
      <c r="B9453" s="2">
        <f>B9448+1</f>
        <v>43594</v>
      </c>
      <c r="C9453" s="34">
        <v>0.39583333333333331</v>
      </c>
      <c r="D9453" s="83">
        <v>12.831764705882357</v>
      </c>
      <c r="E9453" s="87">
        <v>12.856764705882355</v>
      </c>
      <c r="F9453" s="87">
        <v>12.881764705882352</v>
      </c>
      <c r="H9453" s="74"/>
    </row>
    <row r="9454" spans="2:8" ht="19.5" hidden="1" customHeight="1">
      <c r="B9454" s="2"/>
      <c r="C9454" s="34">
        <v>0.52083333333333337</v>
      </c>
      <c r="D9454" s="83">
        <v>12.83029411764706</v>
      </c>
      <c r="E9454" s="87">
        <v>12.855294117647059</v>
      </c>
      <c r="F9454" s="87">
        <v>12.880294117647058</v>
      </c>
      <c r="H9454" s="74"/>
    </row>
    <row r="9455" spans="2:8" ht="19.5" hidden="1" customHeight="1">
      <c r="B9455" s="62"/>
      <c r="C9455" s="57">
        <v>0.64583333333333337</v>
      </c>
      <c r="D9455" s="88">
        <v>12.828529411764707</v>
      </c>
      <c r="E9455" s="97">
        <v>12.853529411764704</v>
      </c>
      <c r="F9455" s="97">
        <v>12.878529411764703</v>
      </c>
      <c r="H9455" s="74"/>
    </row>
    <row r="9456" spans="2:8" ht="19.5" hidden="1" customHeight="1" thickBot="1">
      <c r="B9456" s="66"/>
      <c r="C9456" s="67"/>
      <c r="D9456" s="26">
        <f>AVERAGE(D9453:D9455)</f>
        <v>12.830196078431376</v>
      </c>
      <c r="E9456" s="26">
        <f>AVERAGE(E9453:E9455)</f>
        <v>12.855196078431371</v>
      </c>
      <c r="F9456" s="26">
        <f>AVERAGE(F9453:F9455)</f>
        <v>12.88019607843137</v>
      </c>
      <c r="H9456" s="74"/>
    </row>
    <row r="9457" spans="2:8" ht="19.5" hidden="1" customHeight="1" thickTop="1">
      <c r="B9457" s="2"/>
      <c r="C9457" s="34"/>
      <c r="D9457" s="31"/>
      <c r="E9457" s="69"/>
      <c r="F9457" s="69"/>
      <c r="H9457" s="74"/>
    </row>
    <row r="9458" spans="2:8" ht="19.5" hidden="1" customHeight="1">
      <c r="B9458" s="2">
        <f>B9453+1</f>
        <v>43595</v>
      </c>
      <c r="C9458" s="34">
        <v>0.39583333333333331</v>
      </c>
      <c r="D9458" s="83">
        <v>12.830882352941179</v>
      </c>
      <c r="E9458" s="87">
        <v>12.855882352941176</v>
      </c>
      <c r="F9458" s="87">
        <v>12.880882352941175</v>
      </c>
      <c r="H9458" s="74"/>
    </row>
    <row r="9459" spans="2:8" ht="19.5" hidden="1" customHeight="1">
      <c r="B9459" s="2"/>
      <c r="C9459" s="34">
        <v>0.52083333333333337</v>
      </c>
      <c r="D9459" s="83">
        <v>12.84235294117647</v>
      </c>
      <c r="E9459" s="87">
        <v>12.867058823529412</v>
      </c>
      <c r="F9459" s="87">
        <v>12.891764705882355</v>
      </c>
      <c r="H9459" s="74"/>
    </row>
    <row r="9460" spans="2:8" ht="19.5" hidden="1" customHeight="1">
      <c r="B9460" s="62"/>
      <c r="C9460" s="57">
        <v>0.64583333333333337</v>
      </c>
      <c r="D9460" s="88">
        <v>12.916470588235295</v>
      </c>
      <c r="E9460" s="97">
        <v>12.941470588235294</v>
      </c>
      <c r="F9460" s="97">
        <v>12.966470588235293</v>
      </c>
      <c r="H9460" s="74"/>
    </row>
    <row r="9461" spans="2:8" ht="19.5" hidden="1" customHeight="1" thickBot="1">
      <c r="B9461" s="66"/>
      <c r="C9461" s="67"/>
      <c r="D9461" s="26">
        <f>AVERAGE(D9458:D9460)</f>
        <v>12.863235294117649</v>
      </c>
      <c r="E9461" s="26">
        <f>AVERAGE(E9458:E9460)</f>
        <v>12.888137254901961</v>
      </c>
      <c r="F9461" s="26">
        <f>AVERAGE(F9458:F9460)</f>
        <v>12.913039215686274</v>
      </c>
      <c r="H9461" s="74"/>
    </row>
    <row r="9462" spans="2:8" ht="19.5" hidden="1" customHeight="1" thickTop="1">
      <c r="B9462" s="2"/>
      <c r="C9462" s="34"/>
      <c r="D9462" s="31"/>
      <c r="E9462" s="69"/>
      <c r="F9462" s="69"/>
      <c r="H9462" s="74"/>
    </row>
    <row r="9463" spans="2:8" ht="19.5" hidden="1" customHeight="1">
      <c r="B9463" s="2">
        <f>B9458+3</f>
        <v>43598</v>
      </c>
      <c r="C9463" s="34">
        <v>0.39583333333333331</v>
      </c>
      <c r="D9463" s="83">
        <v>12.960588235294114</v>
      </c>
      <c r="E9463" s="87">
        <v>12.985588235294118</v>
      </c>
      <c r="F9463" s="87">
        <v>13.010588235294122</v>
      </c>
      <c r="H9463" s="74"/>
    </row>
    <row r="9464" spans="2:8" ht="19.5" hidden="1" customHeight="1">
      <c r="B9464" s="2"/>
      <c r="C9464" s="34">
        <v>0.52083333333333337</v>
      </c>
      <c r="D9464" s="83">
        <v>13.353235294117647</v>
      </c>
      <c r="E9464" s="87">
        <v>13.378235294117648</v>
      </c>
      <c r="F9464" s="87">
        <v>13.403235294117648</v>
      </c>
      <c r="H9464" s="74"/>
    </row>
    <row r="9465" spans="2:8" ht="19.5" hidden="1" customHeight="1">
      <c r="B9465" s="62"/>
      <c r="C9465" s="57">
        <v>0.64583333333333337</v>
      </c>
      <c r="D9465" s="88">
        <v>13.208529411764703</v>
      </c>
      <c r="E9465" s="97">
        <v>13.233529411764707</v>
      </c>
      <c r="F9465" s="97">
        <v>13.258529411764709</v>
      </c>
      <c r="H9465" s="74"/>
    </row>
    <row r="9466" spans="2:8" ht="19.5" hidden="1" customHeight="1" thickBot="1">
      <c r="B9466" s="66"/>
      <c r="C9466" s="67"/>
      <c r="D9466" s="26">
        <f>AVERAGE(D9463:D9465)</f>
        <v>13.174117647058821</v>
      </c>
      <c r="E9466" s="26">
        <f>AVERAGE(E9463:E9465)</f>
        <v>13.199117647058825</v>
      </c>
      <c r="F9466" s="26">
        <f>AVERAGE(F9463:F9465)</f>
        <v>13.224117647058828</v>
      </c>
      <c r="H9466" s="74"/>
    </row>
    <row r="9467" spans="2:8" ht="19.5" hidden="1" customHeight="1" thickTop="1">
      <c r="B9467" s="2"/>
      <c r="C9467" s="34"/>
      <c r="D9467" s="31"/>
      <c r="E9467" s="69"/>
      <c r="F9467" s="69"/>
      <c r="H9467" s="74"/>
    </row>
    <row r="9468" spans="2:8" ht="19.5" hidden="1" customHeight="1">
      <c r="B9468" s="2">
        <f>B9463+1</f>
        <v>43599</v>
      </c>
      <c r="C9468" s="34">
        <v>0.39583333333333331</v>
      </c>
      <c r="D9468" s="83">
        <v>13.233235294117645</v>
      </c>
      <c r="E9468" s="87">
        <v>13.258235294117647</v>
      </c>
      <c r="F9468" s="87">
        <v>13.283235294117649</v>
      </c>
      <c r="H9468" s="74"/>
    </row>
    <row r="9469" spans="2:8" ht="19.5" hidden="1" customHeight="1">
      <c r="B9469" s="2"/>
      <c r="C9469" s="34">
        <v>0.52083333333333337</v>
      </c>
      <c r="D9469" s="83">
        <v>13.259705882352943</v>
      </c>
      <c r="E9469" s="87">
        <v>13.284705882352942</v>
      </c>
      <c r="F9469" s="87">
        <v>13.309705882352942</v>
      </c>
      <c r="H9469" s="74"/>
    </row>
    <row r="9470" spans="2:8" ht="19.5" hidden="1" customHeight="1">
      <c r="B9470" s="62"/>
      <c r="C9470" s="57">
        <v>0.64583333333333337</v>
      </c>
      <c r="D9470" s="88">
        <v>13.301470588235299</v>
      </c>
      <c r="E9470" s="97">
        <v>13.326470588235296</v>
      </c>
      <c r="F9470" s="97">
        <v>13.351470588235294</v>
      </c>
      <c r="H9470" s="74"/>
    </row>
    <row r="9471" spans="2:8" ht="19.5" hidden="1" customHeight="1" thickBot="1">
      <c r="B9471" s="66"/>
      <c r="C9471" s="67"/>
      <c r="D9471" s="26">
        <f>AVERAGE(D9468:D9470)</f>
        <v>13.264803921568628</v>
      </c>
      <c r="E9471" s="26">
        <f>AVERAGE(E9468:E9470)</f>
        <v>13.289803921568629</v>
      </c>
      <c r="F9471" s="26">
        <f>AVERAGE(F9468:F9470)</f>
        <v>13.314803921568627</v>
      </c>
      <c r="H9471" s="74"/>
    </row>
    <row r="9472" spans="2:8" ht="19.5" hidden="1" customHeight="1" thickTop="1">
      <c r="B9472" s="2"/>
      <c r="C9472" s="34"/>
      <c r="D9472" s="31"/>
      <c r="E9472" s="69"/>
      <c r="F9472" s="69"/>
      <c r="H9472" s="74"/>
    </row>
    <row r="9473" spans="2:8" ht="19.5" hidden="1" customHeight="1">
      <c r="B9473" s="2">
        <f>B9468+1</f>
        <v>43600</v>
      </c>
      <c r="C9473" s="34">
        <v>0.39583333333333331</v>
      </c>
      <c r="D9473" s="83">
        <v>13.376764705882353</v>
      </c>
      <c r="E9473" s="87">
        <v>13.401764705882353</v>
      </c>
      <c r="F9473" s="87">
        <v>13.426764705882352</v>
      </c>
      <c r="H9473" s="74"/>
    </row>
    <row r="9474" spans="2:8" ht="19.5" hidden="1" customHeight="1">
      <c r="B9474" s="2"/>
      <c r="C9474" s="34">
        <v>0.52083333333333337</v>
      </c>
      <c r="D9474" s="83">
        <v>13.481470588235293</v>
      </c>
      <c r="E9474" s="87">
        <v>13.506470588235295</v>
      </c>
      <c r="F9474" s="87">
        <v>13.531470588235296</v>
      </c>
      <c r="H9474" s="74"/>
    </row>
    <row r="9475" spans="2:8" ht="19.5" hidden="1" customHeight="1">
      <c r="B9475" s="62"/>
      <c r="C9475" s="57">
        <v>0.64583333333333337</v>
      </c>
      <c r="D9475" s="88">
        <v>13.498235294117645</v>
      </c>
      <c r="E9475" s="97">
        <v>13.523235294117647</v>
      </c>
      <c r="F9475" s="97">
        <v>13.548235294117649</v>
      </c>
      <c r="H9475" s="74"/>
    </row>
    <row r="9476" spans="2:8" ht="19.5" hidden="1" customHeight="1" thickBot="1">
      <c r="B9476" s="66"/>
      <c r="C9476" s="67"/>
      <c r="D9476" s="26">
        <f>AVERAGE(D9473:D9475)</f>
        <v>13.452156862745099</v>
      </c>
      <c r="E9476" s="26">
        <f>AVERAGE(E9473:E9475)</f>
        <v>13.477156862745099</v>
      </c>
      <c r="F9476" s="26">
        <f>AVERAGE(F9473:F9475)</f>
        <v>13.502156862745101</v>
      </c>
      <c r="H9476" s="74"/>
    </row>
    <row r="9477" spans="2:8" ht="19.5" hidden="1" customHeight="1" thickTop="1">
      <c r="B9477" s="2"/>
      <c r="C9477" s="34"/>
      <c r="D9477" s="31"/>
      <c r="E9477" s="69"/>
      <c r="F9477" s="69"/>
      <c r="H9477" s="74"/>
    </row>
    <row r="9478" spans="2:8" ht="19.5" hidden="1" customHeight="1">
      <c r="B9478" s="2">
        <f>B9473+1</f>
        <v>43601</v>
      </c>
      <c r="C9478" s="34">
        <v>0.39583333333333331</v>
      </c>
      <c r="D9478" s="83">
        <v>13.563529411764708</v>
      </c>
      <c r="E9478" s="87">
        <v>13.588529411764705</v>
      </c>
      <c r="F9478" s="87">
        <v>13.613529411764702</v>
      </c>
      <c r="H9478" s="74"/>
    </row>
    <row r="9479" spans="2:8" ht="19.5" hidden="1" customHeight="1">
      <c r="B9479" s="2"/>
      <c r="C9479" s="34">
        <v>0.52083333333333337</v>
      </c>
      <c r="D9479" s="83">
        <v>13.56588235294118</v>
      </c>
      <c r="E9479" s="87">
        <v>13.590882352941177</v>
      </c>
      <c r="F9479" s="87">
        <v>13.615882352941174</v>
      </c>
      <c r="H9479" s="74"/>
    </row>
    <row r="9480" spans="2:8" ht="19.5" hidden="1" customHeight="1">
      <c r="B9480" s="62"/>
      <c r="C9480" s="57">
        <v>0.64583333333333337</v>
      </c>
      <c r="D9480" s="88">
        <v>13.58029411764706</v>
      </c>
      <c r="E9480" s="97">
        <v>13.605294117647059</v>
      </c>
      <c r="F9480" s="97">
        <v>13.630294117647059</v>
      </c>
      <c r="H9480" s="74"/>
    </row>
    <row r="9481" spans="2:8" ht="19.5" hidden="1" customHeight="1" thickBot="1">
      <c r="B9481" s="66"/>
      <c r="C9481" s="67"/>
      <c r="D9481" s="26">
        <f>AVERAGE(D9478:D9480)</f>
        <v>13.569901960784316</v>
      </c>
      <c r="E9481" s="26">
        <f>AVERAGE(E9478:E9480)</f>
        <v>13.594901960784313</v>
      </c>
      <c r="F9481" s="26">
        <f>AVERAGE(F9478:F9480)</f>
        <v>13.619901960784311</v>
      </c>
      <c r="H9481" s="74"/>
    </row>
    <row r="9482" spans="2:8" ht="19.5" hidden="1" customHeight="1" thickTop="1">
      <c r="B9482" s="2"/>
      <c r="C9482" s="34"/>
      <c r="D9482" s="31"/>
      <c r="E9482" s="69"/>
      <c r="F9482" s="69"/>
      <c r="H9482" s="74"/>
    </row>
    <row r="9483" spans="2:8" ht="19.5" hidden="1" customHeight="1">
      <c r="B9483" s="2">
        <f>B9478+1</f>
        <v>43602</v>
      </c>
      <c r="C9483" s="34">
        <v>0.39583333333333331</v>
      </c>
      <c r="D9483" s="83">
        <v>13.652941176470588</v>
      </c>
      <c r="E9483" s="87">
        <v>13.677941176470588</v>
      </c>
      <c r="F9483" s="87">
        <v>13.702941176470588</v>
      </c>
      <c r="H9483" s="74"/>
    </row>
    <row r="9484" spans="2:8" ht="19.5" hidden="1" customHeight="1">
      <c r="B9484" s="2"/>
      <c r="C9484" s="34">
        <v>0.52083333333333337</v>
      </c>
      <c r="D9484" s="83">
        <v>13.964705882352936</v>
      </c>
      <c r="E9484" s="87">
        <v>13.98970588235294</v>
      </c>
      <c r="F9484" s="87">
        <v>14.014705882352942</v>
      </c>
      <c r="H9484" s="74"/>
    </row>
    <row r="9485" spans="2:8" ht="19.5" hidden="1" customHeight="1">
      <c r="B9485" s="62"/>
      <c r="C9485" s="57">
        <v>0.64583333333333337</v>
      </c>
      <c r="D9485" s="88">
        <v>14.008823529411766</v>
      </c>
      <c r="E9485" s="97">
        <v>14.033823529411766</v>
      </c>
      <c r="F9485" s="97">
        <v>14.058823529411766</v>
      </c>
      <c r="H9485" s="74"/>
    </row>
    <row r="9486" spans="2:8" ht="19.5" hidden="1" customHeight="1" thickBot="1">
      <c r="B9486" s="66"/>
      <c r="C9486" s="67"/>
      <c r="D9486" s="26">
        <f>AVERAGE(D9483:D9485)</f>
        <v>13.875490196078429</v>
      </c>
      <c r="E9486" s="26">
        <f>AVERAGE(E9483:E9485)</f>
        <v>13.900490196078431</v>
      </c>
      <c r="F9486" s="26">
        <f>AVERAGE(F9483:F9485)</f>
        <v>13.925490196078433</v>
      </c>
      <c r="H9486" s="74"/>
    </row>
    <row r="9487" spans="2:8" ht="19.5" hidden="1" customHeight="1" thickTop="1">
      <c r="B9487" s="2"/>
      <c r="C9487" s="34"/>
      <c r="D9487" s="31"/>
      <c r="E9487" s="69"/>
      <c r="F9487" s="69"/>
      <c r="H9487" s="74"/>
    </row>
    <row r="9488" spans="2:8" ht="19.5" hidden="1" customHeight="1">
      <c r="B9488" s="2">
        <f>B9483+3</f>
        <v>43605</v>
      </c>
      <c r="C9488" s="34">
        <v>0.39583333333333331</v>
      </c>
      <c r="D9488" s="83">
        <v>14.056470588235292</v>
      </c>
      <c r="E9488" s="87">
        <v>14.081470588235295</v>
      </c>
      <c r="F9488" s="87">
        <v>14.106470588235295</v>
      </c>
      <c r="H9488" s="74"/>
    </row>
    <row r="9489" spans="2:8" ht="19.5" hidden="1" customHeight="1">
      <c r="B9489" s="2"/>
      <c r="C9489" s="34">
        <v>0.52083333333333337</v>
      </c>
      <c r="D9489" s="83">
        <v>13.903529411764707</v>
      </c>
      <c r="E9489" s="87">
        <v>13.928529411764705</v>
      </c>
      <c r="F9489" s="87">
        <v>13.953529411764704</v>
      </c>
      <c r="H9489" s="74"/>
    </row>
    <row r="9490" spans="2:8" ht="19.5" hidden="1" customHeight="1">
      <c r="B9490" s="62"/>
      <c r="C9490" s="57">
        <v>0.64583333333333337</v>
      </c>
      <c r="D9490" s="88">
        <v>13.847647058823528</v>
      </c>
      <c r="E9490" s="97">
        <v>13.872647058823528</v>
      </c>
      <c r="F9490" s="97">
        <v>13.897647058823528</v>
      </c>
      <c r="H9490" s="74"/>
    </row>
    <row r="9491" spans="2:8" ht="19.5" hidden="1" customHeight="1" thickBot="1">
      <c r="B9491" s="66"/>
      <c r="C9491" s="67"/>
      <c r="D9491" s="26">
        <f>AVERAGE(D9488:D9490)</f>
        <v>13.935882352941176</v>
      </c>
      <c r="E9491" s="26">
        <f>AVERAGE(E9488:E9490)</f>
        <v>13.960882352941175</v>
      </c>
      <c r="F9491" s="26">
        <f>AVERAGE(F9488:F9490)</f>
        <v>13.985882352941175</v>
      </c>
      <c r="H9491" s="74"/>
    </row>
    <row r="9492" spans="2:8" ht="19.5" hidden="1" customHeight="1" thickTop="1">
      <c r="B9492" s="2"/>
      <c r="C9492" s="34"/>
      <c r="D9492" s="31"/>
      <c r="E9492" s="69"/>
      <c r="F9492" s="69"/>
      <c r="H9492" s="74"/>
    </row>
    <row r="9493" spans="2:8" ht="19.5" hidden="1" customHeight="1">
      <c r="B9493" s="2">
        <f>B9488+1</f>
        <v>43606</v>
      </c>
      <c r="C9493" s="34">
        <v>0.39583333333333331</v>
      </c>
      <c r="D9493" s="83">
        <v>13.881470588235294</v>
      </c>
      <c r="E9493" s="87">
        <v>13.906470588235294</v>
      </c>
      <c r="F9493" s="87">
        <v>13.931470588235292</v>
      </c>
      <c r="H9493" s="74"/>
    </row>
    <row r="9494" spans="2:8" ht="19.5" hidden="1" customHeight="1">
      <c r="B9494" s="2"/>
      <c r="C9494" s="34">
        <v>0.52083333333333337</v>
      </c>
      <c r="D9494" s="83">
        <v>13.836470588235292</v>
      </c>
      <c r="E9494" s="87">
        <v>13.861470588235296</v>
      </c>
      <c r="F9494" s="87">
        <v>13.886470588235298</v>
      </c>
      <c r="H9494" s="74"/>
    </row>
    <row r="9495" spans="2:8" ht="19.5" hidden="1" customHeight="1">
      <c r="B9495" s="62"/>
      <c r="C9495" s="57">
        <v>0.64583333333333337</v>
      </c>
      <c r="D9495" s="88">
        <v>13.692058823529413</v>
      </c>
      <c r="E9495" s="97">
        <v>13.717058823529413</v>
      </c>
      <c r="F9495" s="97">
        <v>13.742058823529414</v>
      </c>
      <c r="H9495" s="74"/>
    </row>
    <row r="9496" spans="2:8" ht="19.5" hidden="1" customHeight="1" thickBot="1">
      <c r="B9496" s="66"/>
      <c r="C9496" s="67"/>
      <c r="D9496" s="26">
        <f>AVERAGE(D9493:D9495)</f>
        <v>13.803333333333333</v>
      </c>
      <c r="E9496" s="26">
        <f>AVERAGE(E9493:E9495)</f>
        <v>13.828333333333333</v>
      </c>
      <c r="F9496" s="26">
        <f>AVERAGE(F9493:F9495)</f>
        <v>13.853333333333333</v>
      </c>
      <c r="H9496" s="74"/>
    </row>
    <row r="9497" spans="2:8" ht="19.5" hidden="1" customHeight="1" thickTop="1">
      <c r="B9497" s="2"/>
      <c r="C9497" s="34"/>
      <c r="D9497" s="31"/>
      <c r="E9497" s="69"/>
      <c r="F9497" s="69"/>
      <c r="H9497" s="74"/>
    </row>
    <row r="9498" spans="2:8" ht="19.5" hidden="1" customHeight="1">
      <c r="B9498" s="2">
        <f>B9493+1</f>
        <v>43607</v>
      </c>
      <c r="C9498" s="34">
        <v>0.39583333333333331</v>
      </c>
      <c r="D9498" s="83">
        <v>13.636470588235294</v>
      </c>
      <c r="E9498" s="87">
        <v>13.661470588235295</v>
      </c>
      <c r="F9498" s="87">
        <v>13.686470588235295</v>
      </c>
      <c r="H9498" s="74"/>
    </row>
    <row r="9499" spans="2:8" ht="19.5" hidden="1" customHeight="1">
      <c r="B9499" s="2"/>
      <c r="C9499" s="34">
        <v>0.52083333333333337</v>
      </c>
      <c r="D9499" s="83">
        <v>13.467058823529413</v>
      </c>
      <c r="E9499" s="87">
        <v>13.492058823529414</v>
      </c>
      <c r="F9499" s="87">
        <v>13.517058823529414</v>
      </c>
      <c r="H9499" s="74"/>
    </row>
    <row r="9500" spans="2:8" ht="19.5" hidden="1" customHeight="1">
      <c r="B9500" s="62"/>
      <c r="C9500" s="57">
        <v>0.64583333333333337</v>
      </c>
      <c r="D9500" s="88">
        <v>13.325000000000003</v>
      </c>
      <c r="E9500" s="97">
        <v>13.350000000000001</v>
      </c>
      <c r="F9500" s="97">
        <v>13.375</v>
      </c>
      <c r="H9500" s="74"/>
    </row>
    <row r="9501" spans="2:8" ht="19.5" hidden="1" customHeight="1" thickBot="1">
      <c r="B9501" s="66"/>
      <c r="C9501" s="67"/>
      <c r="D9501" s="26">
        <f>AVERAGE(D9498:D9500)</f>
        <v>13.476176470588237</v>
      </c>
      <c r="E9501" s="26">
        <f>AVERAGE(E9498:E9500)</f>
        <v>13.501176470588236</v>
      </c>
      <c r="F9501" s="26">
        <f>AVERAGE(F9498:F9500)</f>
        <v>13.526176470588235</v>
      </c>
      <c r="H9501" s="74"/>
    </row>
    <row r="9502" spans="2:8" ht="19.5" hidden="1" customHeight="1" thickTop="1">
      <c r="B9502" s="2"/>
      <c r="C9502" s="34"/>
      <c r="D9502" s="31"/>
      <c r="E9502" s="69"/>
      <c r="F9502" s="69"/>
      <c r="H9502" s="74"/>
    </row>
    <row r="9503" spans="2:8" ht="19.5" hidden="1" customHeight="1">
      <c r="B9503" s="2">
        <f>B9498+1</f>
        <v>43608</v>
      </c>
      <c r="C9503" s="34">
        <v>0.39583333333333331</v>
      </c>
      <c r="D9503" s="83">
        <v>13.296176470588238</v>
      </c>
      <c r="E9503" s="87">
        <v>13.321176470588235</v>
      </c>
      <c r="F9503" s="87">
        <v>13.346176470588233</v>
      </c>
      <c r="H9503" s="74"/>
    </row>
    <row r="9504" spans="2:8" ht="19.5" hidden="1" customHeight="1">
      <c r="B9504" s="2"/>
      <c r="C9504" s="34">
        <v>0.52083333333333337</v>
      </c>
      <c r="D9504" s="83">
        <v>13.07764705882353</v>
      </c>
      <c r="E9504" s="87">
        <v>13.10264705882353</v>
      </c>
      <c r="F9504" s="87">
        <v>13.127647058823531</v>
      </c>
      <c r="H9504" s="74"/>
    </row>
    <row r="9505" spans="2:8" ht="19.5" hidden="1" customHeight="1">
      <c r="B9505" s="62"/>
      <c r="C9505" s="57">
        <v>0.64583333333333337</v>
      </c>
      <c r="D9505" s="88">
        <v>12.914117647058823</v>
      </c>
      <c r="E9505" s="97">
        <v>12.939117647058824</v>
      </c>
      <c r="F9505" s="97">
        <v>12.964117647058824</v>
      </c>
      <c r="H9505" s="74"/>
    </row>
    <row r="9506" spans="2:8" ht="19.5" hidden="1" customHeight="1" thickBot="1">
      <c r="B9506" s="66"/>
      <c r="C9506" s="67"/>
      <c r="D9506" s="26">
        <f>AVERAGE(D9503:D9505)</f>
        <v>13.095980392156862</v>
      </c>
      <c r="E9506" s="26">
        <f>AVERAGE(E9503:E9505)</f>
        <v>13.120980392156861</v>
      </c>
      <c r="F9506" s="26">
        <f>AVERAGE(F9503:F9505)</f>
        <v>13.145980392156863</v>
      </c>
      <c r="H9506" s="74"/>
    </row>
    <row r="9507" spans="2:8" ht="19.5" hidden="1" customHeight="1" thickTop="1">
      <c r="B9507" s="2"/>
      <c r="C9507" s="34"/>
      <c r="D9507" s="31"/>
      <c r="E9507" s="69"/>
      <c r="F9507" s="69"/>
      <c r="H9507" s="74"/>
    </row>
    <row r="9508" spans="2:8" ht="19.5" hidden="1" customHeight="1">
      <c r="B9508" s="2">
        <f>B9503+1</f>
        <v>43609</v>
      </c>
      <c r="C9508" s="34">
        <v>0.39583333333333331</v>
      </c>
      <c r="D9508" s="83">
        <v>12.883823529411766</v>
      </c>
      <c r="E9508" s="87">
        <v>12.908823529411764</v>
      </c>
      <c r="F9508" s="87">
        <v>12.933823529411763</v>
      </c>
      <c r="H9508" s="74"/>
    </row>
    <row r="9509" spans="2:8" ht="19.5" hidden="1" customHeight="1">
      <c r="B9509" s="2"/>
      <c r="C9509" s="34">
        <v>0.52083333333333337</v>
      </c>
      <c r="D9509" s="83">
        <v>12.735882352941177</v>
      </c>
      <c r="E9509" s="87">
        <v>12.760882352941177</v>
      </c>
      <c r="F9509" s="87">
        <v>12.785882352941176</v>
      </c>
      <c r="H9509" s="74"/>
    </row>
    <row r="9510" spans="2:8" ht="19.5" hidden="1" customHeight="1">
      <c r="B9510" s="62"/>
      <c r="C9510" s="57">
        <v>0.64583333333333337</v>
      </c>
      <c r="D9510" s="88">
        <v>12.925294117647056</v>
      </c>
      <c r="E9510" s="97">
        <v>12.950294117647058</v>
      </c>
      <c r="F9510" s="97">
        <v>12.975294117647062</v>
      </c>
      <c r="H9510" s="74"/>
    </row>
    <row r="9511" spans="2:8" ht="19.5" hidden="1" customHeight="1" thickBot="1">
      <c r="B9511" s="66"/>
      <c r="C9511" s="67"/>
      <c r="D9511" s="26">
        <f>AVERAGE(D9508:D9510)</f>
        <v>12.848333333333334</v>
      </c>
      <c r="E9511" s="26">
        <f>AVERAGE(E9508:E9510)</f>
        <v>12.873333333333335</v>
      </c>
      <c r="F9511" s="26">
        <f>AVERAGE(F9508:F9510)</f>
        <v>12.898333333333333</v>
      </c>
      <c r="H9511" s="74"/>
    </row>
    <row r="9512" spans="2:8" ht="19.5" hidden="1" customHeight="1" thickTop="1">
      <c r="B9512" s="2"/>
      <c r="C9512" s="34"/>
      <c r="D9512" s="31"/>
      <c r="E9512" s="69"/>
      <c r="F9512" s="69"/>
      <c r="H9512" s="74"/>
    </row>
    <row r="9513" spans="2:8" ht="19.5" hidden="1" customHeight="1">
      <c r="B9513" s="2">
        <f>B9508+3</f>
        <v>43612</v>
      </c>
      <c r="C9513" s="34">
        <v>0.39583333333333331</v>
      </c>
      <c r="D9513" s="83">
        <v>13.120588235294116</v>
      </c>
      <c r="E9513" s="87">
        <v>13.145588235294117</v>
      </c>
      <c r="F9513" s="87">
        <v>13.170588235294119</v>
      </c>
      <c r="H9513" s="74"/>
    </row>
    <row r="9514" spans="2:8" ht="19.5" hidden="1" customHeight="1">
      <c r="B9514" s="2"/>
      <c r="C9514" s="34">
        <v>0.52083333333333337</v>
      </c>
      <c r="D9514" s="83">
        <v>13.428235294117648</v>
      </c>
      <c r="E9514" s="87">
        <v>13.453235294117647</v>
      </c>
      <c r="F9514" s="87">
        <v>13.478235294117646</v>
      </c>
      <c r="H9514" s="74"/>
    </row>
    <row r="9515" spans="2:8" ht="19.5" hidden="1" customHeight="1">
      <c r="B9515" s="62"/>
      <c r="C9515" s="57">
        <v>0.64583333333333337</v>
      </c>
      <c r="D9515" s="88">
        <v>13.452058823529411</v>
      </c>
      <c r="E9515" s="97">
        <v>13.477058823529413</v>
      </c>
      <c r="F9515" s="97">
        <v>13.502058823529415</v>
      </c>
      <c r="H9515" s="74"/>
    </row>
    <row r="9516" spans="2:8" ht="19.5" hidden="1" customHeight="1" thickBot="1">
      <c r="B9516" s="66"/>
      <c r="C9516" s="67"/>
      <c r="D9516" s="26">
        <f>AVERAGE(D9513:D9515)</f>
        <v>13.333627450980392</v>
      </c>
      <c r="E9516" s="26">
        <f>AVERAGE(E9513:E9515)</f>
        <v>13.358627450980393</v>
      </c>
      <c r="F9516" s="26">
        <f>AVERAGE(F9513:F9515)</f>
        <v>13.383627450980393</v>
      </c>
      <c r="H9516" s="74"/>
    </row>
    <row r="9517" spans="2:8" ht="19.5" hidden="1" customHeight="1" thickTop="1">
      <c r="B9517" s="2"/>
      <c r="C9517" s="34"/>
      <c r="D9517" s="31"/>
      <c r="E9517" s="69"/>
      <c r="F9517" s="69"/>
      <c r="H9517" s="74"/>
    </row>
    <row r="9518" spans="2:8" ht="19.5" hidden="1" customHeight="1">
      <c r="B9518" s="2">
        <f>B9513+1</f>
        <v>43613</v>
      </c>
      <c r="C9518" s="34">
        <v>0.39583333333333331</v>
      </c>
      <c r="D9518" s="83">
        <v>13.507352941176471</v>
      </c>
      <c r="E9518" s="87">
        <v>13.532352941176471</v>
      </c>
      <c r="F9518" s="87">
        <v>13.557352941176472</v>
      </c>
      <c r="H9518" s="74"/>
    </row>
    <row r="9519" spans="2:8" ht="19.5" hidden="1" customHeight="1">
      <c r="B9519" s="2"/>
      <c r="C9519" s="34">
        <v>0.52083333333333337</v>
      </c>
      <c r="D9519" s="83">
        <v>13.486470588235292</v>
      </c>
      <c r="E9519" s="87">
        <v>13.511470588235294</v>
      </c>
      <c r="F9519" s="87">
        <v>13.536470588235296</v>
      </c>
      <c r="H9519" s="74"/>
    </row>
    <row r="9520" spans="2:8" ht="19.5" hidden="1" customHeight="1">
      <c r="B9520" s="62"/>
      <c r="C9520" s="57">
        <v>0.64583333333333337</v>
      </c>
      <c r="D9520" s="88">
        <v>13.368823529411765</v>
      </c>
      <c r="E9520" s="97">
        <v>13.393823529411765</v>
      </c>
      <c r="F9520" s="97">
        <v>13.418823529411766</v>
      </c>
      <c r="H9520" s="74"/>
    </row>
    <row r="9521" spans="2:14" ht="19.5" hidden="1" customHeight="1" thickBot="1">
      <c r="B9521" s="66"/>
      <c r="C9521" s="67"/>
      <c r="D9521" s="26">
        <f>AVERAGE(D9518:D9520)</f>
        <v>13.454215686274509</v>
      </c>
      <c r="E9521" s="26">
        <f>AVERAGE(E9518:E9520)</f>
        <v>13.479215686274509</v>
      </c>
      <c r="F9521" s="26">
        <f>AVERAGE(F9518:F9520)</f>
        <v>13.504215686274511</v>
      </c>
      <c r="H9521" s="74"/>
    </row>
    <row r="9522" spans="2:14" ht="19.5" hidden="1" customHeight="1" thickTop="1">
      <c r="B9522" s="2"/>
      <c r="C9522" s="34"/>
      <c r="D9522" s="31"/>
      <c r="E9522" s="69"/>
      <c r="F9522" s="69"/>
      <c r="H9522" s="74"/>
    </row>
    <row r="9523" spans="2:14" ht="17.5" hidden="1">
      <c r="B9523" s="2">
        <f>B9518+1</f>
        <v>43614</v>
      </c>
      <c r="C9523" s="34">
        <v>0.39583333333333331</v>
      </c>
      <c r="D9523" s="83">
        <v>13.356176470588233</v>
      </c>
      <c r="E9523" s="87">
        <v>13.381176470588235</v>
      </c>
      <c r="F9523" s="87">
        <v>13.406176470588237</v>
      </c>
      <c r="H9523" s="76"/>
    </row>
    <row r="9524" spans="2:14" ht="17.5" hidden="1">
      <c r="B9524" s="2"/>
      <c r="C9524" s="34">
        <v>0.52083333333333337</v>
      </c>
      <c r="D9524" s="83">
        <v>13.248529411764707</v>
      </c>
      <c r="E9524" s="87">
        <v>13.273529411764706</v>
      </c>
      <c r="F9524" s="87">
        <v>13.298529411764706</v>
      </c>
      <c r="I9524" s="74"/>
      <c r="N9524" s="102"/>
    </row>
    <row r="9525" spans="2:14" ht="17.5" hidden="1">
      <c r="B9525" s="62"/>
      <c r="C9525" s="57">
        <v>0.64583333333333337</v>
      </c>
      <c r="D9525" s="88">
        <v>13.391176470588235</v>
      </c>
      <c r="E9525" s="97">
        <v>13.416176470588235</v>
      </c>
      <c r="F9525" s="97">
        <v>13.441176470588236</v>
      </c>
    </row>
    <row r="9526" spans="2:14" ht="18.5" hidden="1" thickBot="1">
      <c r="B9526" s="66"/>
      <c r="C9526" s="67"/>
      <c r="D9526" s="26">
        <f>AVERAGE(D9523:D9525)</f>
        <v>13.331960784313724</v>
      </c>
      <c r="E9526" s="26">
        <f>AVERAGE(E9523:E9525)</f>
        <v>13.356960784313726</v>
      </c>
      <c r="F9526" s="26">
        <f>AVERAGE(F9523:F9525)</f>
        <v>13.381960784313726</v>
      </c>
      <c r="H9526" s="80"/>
    </row>
    <row r="9527" spans="2:14" ht="18.5" hidden="1" thickTop="1">
      <c r="B9527" s="2"/>
      <c r="C9527" s="34"/>
      <c r="D9527" s="31"/>
      <c r="E9527" s="69"/>
      <c r="F9527" s="69"/>
      <c r="H9527" s="80"/>
    </row>
    <row r="9528" spans="2:14" ht="17.5" hidden="1">
      <c r="B9528" s="2">
        <f>B9523+1</f>
        <v>43615</v>
      </c>
      <c r="C9528" s="34">
        <v>0.39583333333333331</v>
      </c>
      <c r="D9528" s="83">
        <v>13.401470588235295</v>
      </c>
      <c r="E9528" s="87">
        <v>13.426470588235293</v>
      </c>
      <c r="F9528" s="87">
        <v>13.451470588235292</v>
      </c>
    </row>
    <row r="9529" spans="2:14" ht="17.5" hidden="1">
      <c r="B9529" s="2"/>
      <c r="C9529" s="34">
        <v>0.52083333333333337</v>
      </c>
      <c r="D9529" s="83">
        <v>13.402647058823531</v>
      </c>
      <c r="E9529" s="87">
        <v>13.427647058823528</v>
      </c>
      <c r="F9529" s="87">
        <v>13.452647058823526</v>
      </c>
    </row>
    <row r="9530" spans="2:14" ht="17.5" hidden="1">
      <c r="B9530" s="62"/>
      <c r="C9530" s="57">
        <v>0.64583333333333337</v>
      </c>
      <c r="D9530" s="88">
        <v>13.389705882352899</v>
      </c>
      <c r="E9530" s="97">
        <v>13.414705882352941</v>
      </c>
      <c r="F9530" s="97">
        <v>13.439705882352941</v>
      </c>
    </row>
    <row r="9531" spans="2:14" ht="18.5" hidden="1" thickBot="1">
      <c r="B9531" s="66"/>
      <c r="C9531" s="67"/>
      <c r="D9531" s="26">
        <f>AVERAGE(D9528:D9530)</f>
        <v>13.397941176470574</v>
      </c>
      <c r="E9531" s="26">
        <f>AVERAGE(E9528:E9530)</f>
        <v>13.422941176470587</v>
      </c>
      <c r="F9531" s="26">
        <f>AVERAGE(F9528:F9530)</f>
        <v>13.447941176470586</v>
      </c>
    </row>
    <row r="9532" spans="2:14" ht="18.5" hidden="1" thickTop="1">
      <c r="B9532" s="2"/>
      <c r="C9532" s="34"/>
      <c r="D9532" s="31"/>
      <c r="E9532" s="69"/>
      <c r="F9532" s="69"/>
    </row>
    <row r="9533" spans="2:14" ht="17.5" hidden="1">
      <c r="B9533" s="2">
        <f>B9528+1</f>
        <v>43616</v>
      </c>
      <c r="C9533" s="34">
        <v>0.39583333333333331</v>
      </c>
      <c r="D9533" s="83">
        <v>13.376176470588234</v>
      </c>
      <c r="E9533" s="87">
        <v>13.401176470588235</v>
      </c>
      <c r="F9533" s="87">
        <v>13.426176470588235</v>
      </c>
    </row>
    <row r="9534" spans="2:14" ht="17.5" hidden="1">
      <c r="B9534" s="2"/>
      <c r="C9534" s="34">
        <v>0.52083333333333337</v>
      </c>
      <c r="D9534" s="83">
        <v>13.17558823529412</v>
      </c>
      <c r="E9534" s="87">
        <v>13.200588235294116</v>
      </c>
      <c r="F9534" s="87">
        <v>13.225588235294115</v>
      </c>
    </row>
    <row r="9535" spans="2:14" ht="17.5" hidden="1">
      <c r="B9535" s="62"/>
      <c r="C9535" s="57">
        <v>0.64583333333333337</v>
      </c>
      <c r="D9535" s="88">
        <v>13.177058823529412</v>
      </c>
      <c r="E9535" s="97">
        <v>13.202058823529411</v>
      </c>
      <c r="F9535" s="97">
        <v>13.22705882352941</v>
      </c>
    </row>
    <row r="9536" spans="2:14" ht="18.5" hidden="1" thickBot="1">
      <c r="B9536" s="66"/>
      <c r="C9536" s="67"/>
      <c r="D9536" s="26">
        <f>AVERAGE(D9533:D9535)</f>
        <v>13.242941176470589</v>
      </c>
      <c r="E9536" s="26">
        <f>AVERAGE(E9533:E9535)</f>
        <v>13.267941176470588</v>
      </c>
      <c r="F9536" s="26">
        <f>AVERAGE(F9533:F9535)</f>
        <v>13.292941176470586</v>
      </c>
    </row>
    <row r="9537" spans="2:6" ht="18.5" hidden="1" thickTop="1">
      <c r="B9537" s="2"/>
      <c r="C9537" s="34"/>
      <c r="D9537" s="31"/>
      <c r="E9537" s="69"/>
      <c r="F9537" s="69"/>
    </row>
    <row r="9538" spans="2:6" ht="17.5" hidden="1">
      <c r="B9538" s="2">
        <f>B9533+3</f>
        <v>43619</v>
      </c>
      <c r="C9538" s="34">
        <v>0.39583333333333331</v>
      </c>
      <c r="D9538" s="83">
        <v>13.201470588235292</v>
      </c>
      <c r="E9538" s="87">
        <v>13.226470588235292</v>
      </c>
      <c r="F9538" s="87">
        <v>13.251470588235293</v>
      </c>
    </row>
    <row r="9539" spans="2:6" ht="17.5" hidden="1">
      <c r="B9539" s="2"/>
      <c r="C9539" s="34">
        <v>0.52083333333333337</v>
      </c>
      <c r="D9539" s="83">
        <v>13.157647058823532</v>
      </c>
      <c r="E9539" s="87">
        <v>13.18264705882353</v>
      </c>
      <c r="F9539" s="87">
        <v>13.207647058823527</v>
      </c>
    </row>
    <row r="9540" spans="2:6" ht="17.5" hidden="1">
      <c r="B9540" s="62"/>
      <c r="C9540" s="57">
        <v>0.64583333333333337</v>
      </c>
      <c r="D9540" s="88">
        <v>13.088823529411764</v>
      </c>
      <c r="E9540" s="97">
        <v>13.113823529411764</v>
      </c>
      <c r="F9540" s="97">
        <v>13.138823529411766</v>
      </c>
    </row>
    <row r="9541" spans="2:6" ht="18.5" hidden="1" thickBot="1">
      <c r="B9541" s="66"/>
      <c r="C9541" s="67"/>
      <c r="D9541" s="26">
        <f>AVERAGE(D9538:D9540)</f>
        <v>13.149313725490195</v>
      </c>
      <c r="E9541" s="26">
        <f>AVERAGE(E9538:E9540)</f>
        <v>13.174313725490194</v>
      </c>
      <c r="F9541" s="26">
        <f>AVERAGE(F9538:F9540)</f>
        <v>13.199313725490194</v>
      </c>
    </row>
    <row r="9542" spans="2:6" ht="18.5" hidden="1" thickTop="1">
      <c r="B9542" s="2"/>
      <c r="C9542" s="34"/>
      <c r="D9542" s="31"/>
      <c r="E9542" s="69"/>
      <c r="F9542" s="69"/>
    </row>
    <row r="9543" spans="2:6" ht="17.5" hidden="1">
      <c r="B9543" s="2">
        <f>B9538+1</f>
        <v>43620</v>
      </c>
      <c r="C9543" s="34">
        <v>0.39583333333333331</v>
      </c>
      <c r="D9543" s="83">
        <v>13.032352941176473</v>
      </c>
      <c r="E9543" s="87">
        <v>13.057058823529413</v>
      </c>
      <c r="F9543" s="87">
        <v>13.081764705882351</v>
      </c>
    </row>
    <row r="9544" spans="2:6" ht="17.5" hidden="1">
      <c r="B9544" s="2"/>
      <c r="C9544" s="34">
        <v>0.52083333333333337</v>
      </c>
      <c r="D9544" s="83">
        <v>13.003235294117648</v>
      </c>
      <c r="E9544" s="87">
        <v>13.028235294117646</v>
      </c>
      <c r="F9544" s="87">
        <v>13.053235294117647</v>
      </c>
    </row>
    <row r="9545" spans="2:6" ht="17.5" hidden="1">
      <c r="B9545" s="62"/>
      <c r="C9545" s="57">
        <v>0.64583333333333337</v>
      </c>
      <c r="D9545" s="88">
        <v>12.993823529411763</v>
      </c>
      <c r="E9545" s="97">
        <v>13.018823529411765</v>
      </c>
      <c r="F9545" s="97">
        <v>13.043823529411767</v>
      </c>
    </row>
    <row r="9546" spans="2:6" ht="18.5" hidden="1" thickBot="1">
      <c r="B9546" s="66"/>
      <c r="C9546" s="67"/>
      <c r="D9546" s="26">
        <f>AVERAGE(D9543:D9545)</f>
        <v>13.009803921568627</v>
      </c>
      <c r="E9546" s="26">
        <f>AVERAGE(E9543:E9545)</f>
        <v>13.034705882352943</v>
      </c>
      <c r="F9546" s="26">
        <f>AVERAGE(F9543:F9545)</f>
        <v>13.059607843137256</v>
      </c>
    </row>
    <row r="9547" spans="2:6" ht="18.5" hidden="1" thickTop="1">
      <c r="B9547" s="2"/>
      <c r="C9547" s="34"/>
      <c r="D9547" s="31"/>
      <c r="E9547" s="69"/>
      <c r="F9547" s="69"/>
    </row>
    <row r="9548" spans="2:6" ht="17.5" hidden="1">
      <c r="B9548" s="2">
        <f>B9543+1</f>
        <v>43621</v>
      </c>
      <c r="C9548" s="34">
        <v>0.39583333333333331</v>
      </c>
      <c r="D9548" s="83">
        <v>13.042058823529413</v>
      </c>
      <c r="E9548" s="87">
        <v>13.067058823529411</v>
      </c>
      <c r="F9548" s="87">
        <v>13.09205882352941</v>
      </c>
    </row>
    <row r="9549" spans="2:6" ht="17.5" hidden="1">
      <c r="B9549" s="2"/>
      <c r="C9549" s="34">
        <v>0.52083333333333337</v>
      </c>
      <c r="D9549" s="83">
        <v>13.100882352941174</v>
      </c>
      <c r="E9549" s="87">
        <v>13.125882352941176</v>
      </c>
      <c r="F9549" s="87">
        <v>13.15088235294118</v>
      </c>
    </row>
    <row r="9550" spans="2:6" ht="17.5" hidden="1">
      <c r="B9550" s="62"/>
      <c r="C9550" s="57">
        <v>0.64583333333333337</v>
      </c>
      <c r="D9550" s="88">
        <v>13.155588235294118</v>
      </c>
      <c r="E9550" s="97">
        <v>13.180588235294117</v>
      </c>
      <c r="F9550" s="97">
        <v>13.205588235294115</v>
      </c>
    </row>
    <row r="9551" spans="2:6" ht="18.5" hidden="1" thickBot="1">
      <c r="B9551" s="66"/>
      <c r="C9551" s="67"/>
      <c r="D9551" s="26">
        <f>AVERAGE(D9548:D9550)</f>
        <v>13.099509803921569</v>
      </c>
      <c r="E9551" s="26">
        <f>AVERAGE(E9548:E9550)</f>
        <v>13.124509803921569</v>
      </c>
      <c r="F9551" s="26">
        <f>AVERAGE(F9548:F9550)</f>
        <v>13.149509803921568</v>
      </c>
    </row>
    <row r="9552" spans="2:6" ht="18.5" hidden="1" thickTop="1">
      <c r="B9552" s="2"/>
      <c r="C9552" s="34"/>
      <c r="D9552" s="31"/>
      <c r="E9552" s="69"/>
      <c r="F9552" s="69"/>
    </row>
    <row r="9553" spans="2:6" ht="17.5" hidden="1">
      <c r="B9553" s="2">
        <f>B9548+1</f>
        <v>43622</v>
      </c>
      <c r="C9553" s="34">
        <v>0.39583333333333331</v>
      </c>
      <c r="D9553" s="83">
        <v>13.202352941176468</v>
      </c>
      <c r="E9553" s="87">
        <v>13.22735294117647</v>
      </c>
      <c r="F9553" s="87">
        <v>13.252352941176472</v>
      </c>
    </row>
    <row r="9554" spans="2:6" ht="17.5" hidden="1">
      <c r="B9554" s="2"/>
      <c r="C9554" s="34">
        <v>0.52083333333333337</v>
      </c>
      <c r="D9554" s="83">
        <v>13.25794117647059</v>
      </c>
      <c r="E9554" s="87">
        <v>13.282941176470588</v>
      </c>
      <c r="F9554" s="87">
        <v>13.307941176470587</v>
      </c>
    </row>
    <row r="9555" spans="2:6" ht="17.5" hidden="1">
      <c r="B9555" s="62"/>
      <c r="C9555" s="57">
        <v>0.64583333333333337</v>
      </c>
      <c r="D9555" s="88">
        <v>13.256470588235295</v>
      </c>
      <c r="E9555" s="97">
        <v>13.281470588235294</v>
      </c>
      <c r="F9555" s="97">
        <v>13.306470588235294</v>
      </c>
    </row>
    <row r="9556" spans="2:6" ht="18.5" hidden="1" thickBot="1">
      <c r="B9556" s="66"/>
      <c r="C9556" s="67"/>
      <c r="D9556" s="26">
        <f>AVERAGE(D9553:D9555)</f>
        <v>13.238921568627452</v>
      </c>
      <c r="E9556" s="26">
        <f>AVERAGE(E9553:E9555)</f>
        <v>13.263921568627451</v>
      </c>
      <c r="F9556" s="26">
        <f>AVERAGE(F9553:F9555)</f>
        <v>13.288921568627451</v>
      </c>
    </row>
    <row r="9557" spans="2:6" ht="18.5" hidden="1" thickTop="1">
      <c r="B9557" s="2"/>
      <c r="C9557" s="34"/>
      <c r="D9557" s="31"/>
      <c r="E9557" s="69"/>
      <c r="F9557" s="69"/>
    </row>
    <row r="9558" spans="2:6" ht="17.5" hidden="1">
      <c r="B9558" s="2">
        <f>B9553+1</f>
        <v>43623</v>
      </c>
      <c r="C9558" s="34">
        <v>0.39583333333333331</v>
      </c>
      <c r="D9558" s="83">
        <v>13.255294117647059</v>
      </c>
      <c r="E9558" s="87">
        <v>13.28029411764706</v>
      </c>
      <c r="F9558" s="87">
        <v>13.305294117647062</v>
      </c>
    </row>
    <row r="9559" spans="2:6" ht="17.5" hidden="1">
      <c r="B9559" s="2"/>
      <c r="C9559" s="34">
        <v>0.52083333333333337</v>
      </c>
      <c r="D9559" s="83">
        <v>13.199999999999996</v>
      </c>
      <c r="E9559" s="87">
        <v>13.224999999999998</v>
      </c>
      <c r="F9559" s="87">
        <v>13.25</v>
      </c>
    </row>
    <row r="9560" spans="2:6" ht="17.5" hidden="1">
      <c r="B9560" s="62"/>
      <c r="C9560" s="57">
        <v>0.64583333333333337</v>
      </c>
      <c r="D9560" s="88">
        <v>13.200882352941175</v>
      </c>
      <c r="E9560" s="97">
        <v>13.225882352941175</v>
      </c>
      <c r="F9560" s="97">
        <v>13.250882352941176</v>
      </c>
    </row>
    <row r="9561" spans="2:6" ht="18.5" hidden="1" thickBot="1">
      <c r="B9561" s="66"/>
      <c r="C9561" s="67"/>
      <c r="D9561" s="26">
        <f>AVERAGE(D9558:D9560)</f>
        <v>13.218725490196078</v>
      </c>
      <c r="E9561" s="26">
        <f>AVERAGE(E9558:E9560)</f>
        <v>13.243725490196077</v>
      </c>
      <c r="F9561" s="26">
        <f>AVERAGE(F9558:F9560)</f>
        <v>13.268725490196081</v>
      </c>
    </row>
    <row r="9562" spans="2:6" ht="18.5" hidden="1" thickTop="1">
      <c r="B9562" s="2"/>
      <c r="C9562" s="34"/>
      <c r="D9562" s="31"/>
      <c r="E9562" s="69"/>
      <c r="F9562" s="69"/>
    </row>
    <row r="9563" spans="2:6" ht="17.5" hidden="1">
      <c r="B9563" s="2">
        <f>B9558+3</f>
        <v>43626</v>
      </c>
      <c r="C9563" s="34">
        <v>0.39583333333333331</v>
      </c>
      <c r="D9563" s="83">
        <v>13.213529411764705</v>
      </c>
      <c r="E9563" s="87">
        <v>13.238529411764706</v>
      </c>
      <c r="F9563" s="87">
        <v>13.263529411764708</v>
      </c>
    </row>
    <row r="9564" spans="2:6" ht="17.5" hidden="1">
      <c r="B9564" s="2"/>
      <c r="C9564" s="34">
        <v>0.52083333333333337</v>
      </c>
      <c r="D9564" s="83">
        <v>13.285588235294121</v>
      </c>
      <c r="E9564" s="87">
        <v>13.310588235294119</v>
      </c>
      <c r="F9564" s="87">
        <v>13.335588235294116</v>
      </c>
    </row>
    <row r="9565" spans="2:6" ht="17.5" hidden="1">
      <c r="B9565" s="62"/>
      <c r="C9565" s="57">
        <v>0.64583333333333337</v>
      </c>
      <c r="D9565" s="88">
        <v>13.262058823529413</v>
      </c>
      <c r="E9565" s="97">
        <v>13.287058823529414</v>
      </c>
      <c r="F9565" s="97">
        <v>13.312058823529412</v>
      </c>
    </row>
    <row r="9566" spans="2:6" ht="18.5" hidden="1" thickBot="1">
      <c r="B9566" s="66"/>
      <c r="C9566" s="67"/>
      <c r="D9566" s="26">
        <f>AVERAGE(D9563:D9565)</f>
        <v>13.25372549019608</v>
      </c>
      <c r="E9566" s="26">
        <f>AVERAGE(E9563:E9565)</f>
        <v>13.278725490196081</v>
      </c>
      <c r="F9566" s="26">
        <f>AVERAGE(F9563:F9565)</f>
        <v>13.303725490196079</v>
      </c>
    </row>
    <row r="9567" spans="2:6" ht="18.5" hidden="1" thickTop="1">
      <c r="B9567" s="2"/>
      <c r="C9567" s="34"/>
      <c r="D9567" s="31"/>
      <c r="E9567" s="69"/>
      <c r="F9567" s="69"/>
    </row>
    <row r="9568" spans="2:6" ht="17.5" hidden="1">
      <c r="B9568" s="2">
        <f>B9563+1</f>
        <v>43627</v>
      </c>
      <c r="C9568" s="34">
        <v>0.39583333333333331</v>
      </c>
      <c r="D9568" s="83">
        <v>13.262058823529415</v>
      </c>
      <c r="E9568" s="87">
        <v>13.287058823529414</v>
      </c>
      <c r="F9568" s="87">
        <v>13.312058823529412</v>
      </c>
    </row>
    <row r="9569" spans="2:6" ht="17.5" hidden="1">
      <c r="B9569" s="2"/>
      <c r="C9569" s="34">
        <v>0.52083333333333337</v>
      </c>
      <c r="D9569" s="83">
        <v>13.171176470588236</v>
      </c>
      <c r="E9569" s="87">
        <v>13.196176470588235</v>
      </c>
      <c r="F9569" s="87">
        <v>13.221176470588233</v>
      </c>
    </row>
    <row r="9570" spans="2:6" ht="17.5" hidden="1">
      <c r="B9570" s="62"/>
      <c r="C9570" s="57">
        <v>0.64583333333333337</v>
      </c>
      <c r="D9570" s="88">
        <v>13.054705882352941</v>
      </c>
      <c r="E9570" s="97">
        <v>13.079705882352942</v>
      </c>
      <c r="F9570" s="97">
        <v>13.104705882352942</v>
      </c>
    </row>
    <row r="9571" spans="2:6" ht="18.5" hidden="1" thickBot="1">
      <c r="B9571" s="66"/>
      <c r="C9571" s="67"/>
      <c r="D9571" s="26">
        <f>AVERAGE(D9568:D9570)</f>
        <v>13.162647058823531</v>
      </c>
      <c r="E9571" s="26">
        <f>AVERAGE(E9568:E9570)</f>
        <v>13.187647058823529</v>
      </c>
      <c r="F9571" s="26">
        <f>AVERAGE(F9568:F9570)</f>
        <v>13.21264705882353</v>
      </c>
    </row>
    <row r="9572" spans="2:6" ht="18.5" hidden="1" thickTop="1">
      <c r="B9572" s="2"/>
      <c r="C9572" s="34"/>
      <c r="D9572" s="31"/>
      <c r="E9572" s="69"/>
      <c r="F9572" s="69"/>
    </row>
    <row r="9573" spans="2:6" ht="17.5" hidden="1">
      <c r="B9573" s="2">
        <f>B9568+1</f>
        <v>43628</v>
      </c>
      <c r="C9573" s="34">
        <v>0.39583333333333331</v>
      </c>
      <c r="D9573" s="83">
        <v>13.118823529411765</v>
      </c>
      <c r="E9573" s="87">
        <v>13.143823529411765</v>
      </c>
      <c r="F9573" s="87">
        <v>13.168823529411766</v>
      </c>
    </row>
    <row r="9574" spans="2:6" ht="17.5" hidden="1">
      <c r="B9574" s="2"/>
      <c r="C9574" s="34">
        <v>0.52083333333333337</v>
      </c>
      <c r="D9574" s="83">
        <v>13.190882352941177</v>
      </c>
      <c r="E9574" s="87">
        <v>13.215882352941176</v>
      </c>
      <c r="F9574" s="87">
        <v>13.240882352941176</v>
      </c>
    </row>
    <row r="9575" spans="2:6" ht="17.5" hidden="1">
      <c r="B9575" s="62"/>
      <c r="C9575" s="57">
        <v>0.64583333333333337</v>
      </c>
      <c r="D9575" s="88">
        <v>13.193235294117645</v>
      </c>
      <c r="E9575" s="97">
        <v>13.218235294117646</v>
      </c>
      <c r="F9575" s="97">
        <v>13.243235294117646</v>
      </c>
    </row>
    <row r="9576" spans="2:6" ht="18.5" hidden="1" thickBot="1">
      <c r="B9576" s="66"/>
      <c r="C9576" s="67"/>
      <c r="D9576" s="26">
        <f>AVERAGE(D9573:D9575)</f>
        <v>13.167647058823528</v>
      </c>
      <c r="E9576" s="26">
        <f>AVERAGE(E9573:E9575)</f>
        <v>13.19264705882353</v>
      </c>
      <c r="F9576" s="26">
        <f>AVERAGE(F9573:F9575)</f>
        <v>13.21764705882353</v>
      </c>
    </row>
    <row r="9577" spans="2:6" ht="18.5" hidden="1" thickTop="1">
      <c r="B9577" s="2"/>
      <c r="C9577" s="34"/>
      <c r="D9577" s="31"/>
      <c r="E9577" s="69"/>
      <c r="F9577" s="69"/>
    </row>
    <row r="9578" spans="2:6" ht="17.5" hidden="1">
      <c r="B9578" s="2">
        <f>B9573+1</f>
        <v>43629</v>
      </c>
      <c r="C9578" s="34">
        <v>0.39583333333333331</v>
      </c>
      <c r="D9578" s="83">
        <v>13.191764705882351</v>
      </c>
      <c r="E9578" s="87">
        <v>13.216764705882351</v>
      </c>
      <c r="F9578" s="87">
        <v>13.241764705882352</v>
      </c>
    </row>
    <row r="9579" spans="2:6" ht="17.5" hidden="1">
      <c r="B9579" s="2"/>
      <c r="C9579" s="34">
        <v>0.52083333333333337</v>
      </c>
      <c r="D9579" s="83">
        <v>13.131470588235294</v>
      </c>
      <c r="E9579" s="87">
        <v>13.156470588235294</v>
      </c>
      <c r="F9579" s="87">
        <v>13.181470588235294</v>
      </c>
    </row>
    <row r="9580" spans="2:6" ht="17.5" hidden="1">
      <c r="B9580" s="62"/>
      <c r="C9580" s="57">
        <v>0.64583333333333337</v>
      </c>
      <c r="D9580" s="88">
        <v>13.059705882352945</v>
      </c>
      <c r="E9580" s="97">
        <v>13.084705882352942</v>
      </c>
      <c r="F9580" s="97">
        <v>13.109705882352937</v>
      </c>
    </row>
    <row r="9581" spans="2:6" ht="18.5" hidden="1" thickBot="1">
      <c r="B9581" s="66"/>
      <c r="C9581" s="67"/>
      <c r="D9581" s="26">
        <f>AVERAGE(D9578:D9580)</f>
        <v>13.127647058823529</v>
      </c>
      <c r="E9581" s="26">
        <f>AVERAGE(E9578:E9580)</f>
        <v>13.152647058823527</v>
      </c>
      <c r="F9581" s="26">
        <f>AVERAGE(F9578:F9580)</f>
        <v>13.177647058823529</v>
      </c>
    </row>
    <row r="9582" spans="2:6" ht="18.5" hidden="1" thickTop="1">
      <c r="B9582" s="2"/>
      <c r="C9582" s="34"/>
      <c r="D9582" s="31"/>
      <c r="E9582" s="69"/>
      <c r="F9582" s="69"/>
    </row>
    <row r="9583" spans="2:6" ht="17.5" hidden="1">
      <c r="B9583" s="2">
        <f>B9578+1</f>
        <v>43630</v>
      </c>
      <c r="C9583" s="34">
        <v>0.39583333333333331</v>
      </c>
      <c r="D9583" s="83">
        <v>13.065294117647062</v>
      </c>
      <c r="E9583" s="87">
        <v>13.09029411764706</v>
      </c>
      <c r="F9583" s="87">
        <v>13.115294117647059</v>
      </c>
    </row>
    <row r="9584" spans="2:6" ht="17.5" hidden="1">
      <c r="B9584" s="2"/>
      <c r="C9584" s="34">
        <v>0.52083333333333337</v>
      </c>
      <c r="D9584" s="83">
        <v>13.070588235294117</v>
      </c>
      <c r="E9584" s="87">
        <v>13.095588235294118</v>
      </c>
      <c r="F9584" s="87">
        <v>13.120588235294118</v>
      </c>
    </row>
    <row r="9585" spans="2:6" ht="17.5" hidden="1">
      <c r="B9585" s="62"/>
      <c r="C9585" s="57">
        <v>0.64583333333333337</v>
      </c>
      <c r="D9585" s="88">
        <v>13.095588235294116</v>
      </c>
      <c r="E9585" s="97">
        <v>13.120588235294118</v>
      </c>
      <c r="F9585" s="97">
        <v>13.145588235294118</v>
      </c>
    </row>
    <row r="9586" spans="2:6" ht="18.5" hidden="1" thickBot="1">
      <c r="B9586" s="66"/>
      <c r="C9586" s="67"/>
      <c r="D9586" s="26">
        <f>AVERAGE(D9583:D9585)</f>
        <v>13.077156862745099</v>
      </c>
      <c r="E9586" s="26">
        <f>AVERAGE(E9583:E9585)</f>
        <v>13.102156862745099</v>
      </c>
      <c r="F9586" s="26">
        <f>AVERAGE(F9583:F9585)</f>
        <v>13.127156862745098</v>
      </c>
    </row>
    <row r="9587" spans="2:6" ht="18.5" hidden="1" thickTop="1">
      <c r="B9587" s="2"/>
      <c r="C9587" s="34"/>
      <c r="D9587" s="31"/>
      <c r="E9587" s="69"/>
      <c r="F9587" s="69"/>
    </row>
    <row r="9588" spans="2:6" ht="17.5" hidden="1">
      <c r="B9588" s="2">
        <f>B9583+3</f>
        <v>43633</v>
      </c>
      <c r="C9588" s="34">
        <v>0.39583333333333331</v>
      </c>
      <c r="D9588" s="83">
        <v>13.096176470588235</v>
      </c>
      <c r="E9588" s="87">
        <v>13.121176470588235</v>
      </c>
      <c r="F9588" s="87">
        <v>13.146176470588236</v>
      </c>
    </row>
    <row r="9589" spans="2:6" ht="17.5" hidden="1">
      <c r="B9589" s="2"/>
      <c r="C9589" s="34">
        <v>0.52083333333333337</v>
      </c>
      <c r="D9589" s="83">
        <v>13.085294117647059</v>
      </c>
      <c r="E9589" s="87">
        <v>13.11029411764706</v>
      </c>
      <c r="F9589" s="87">
        <v>13.13529411764706</v>
      </c>
    </row>
    <row r="9590" spans="2:6" ht="17.5" hidden="1">
      <c r="B9590" s="62"/>
      <c r="C9590" s="57">
        <v>0.64583333333333337</v>
      </c>
      <c r="D9590" s="88">
        <v>13.066764705882356</v>
      </c>
      <c r="E9590" s="97">
        <v>13.091764705882353</v>
      </c>
      <c r="F9590" s="97">
        <v>13.11676470588235</v>
      </c>
    </row>
    <row r="9591" spans="2:6" ht="18.5" hidden="1" thickBot="1">
      <c r="B9591" s="66"/>
      <c r="C9591" s="67"/>
      <c r="D9591" s="26">
        <f>AVERAGE(D9588:D9590)</f>
        <v>13.082745098039217</v>
      </c>
      <c r="E9591" s="26">
        <f>AVERAGE(E9588:E9590)</f>
        <v>13.107745098039217</v>
      </c>
      <c r="F9591" s="26">
        <f>AVERAGE(F9588:F9590)</f>
        <v>13.132745098039214</v>
      </c>
    </row>
    <row r="9592" spans="2:6" ht="18.5" hidden="1" thickTop="1">
      <c r="B9592" s="2"/>
      <c r="C9592" s="34"/>
      <c r="D9592" s="31"/>
      <c r="E9592" s="69"/>
      <c r="F9592" s="69"/>
    </row>
    <row r="9593" spans="2:6" ht="17.5" hidden="1">
      <c r="B9593" s="2">
        <f>B9588+1</f>
        <v>43634</v>
      </c>
      <c r="C9593" s="34">
        <v>0.39583333333333331</v>
      </c>
      <c r="D9593" s="83">
        <v>13.061176470588238</v>
      </c>
      <c r="E9593" s="87">
        <v>13.086176470588235</v>
      </c>
      <c r="F9593" s="87">
        <v>13.111176470588234</v>
      </c>
    </row>
    <row r="9594" spans="2:6" ht="17.5" hidden="1">
      <c r="B9594" s="2"/>
      <c r="C9594" s="34">
        <v>0.52083333333333337</v>
      </c>
      <c r="D9594" s="83">
        <v>12.937352941176469</v>
      </c>
      <c r="E9594" s="87">
        <v>12.962352941176469</v>
      </c>
      <c r="F9594" s="87">
        <v>12.987352941176468</v>
      </c>
    </row>
    <row r="9595" spans="2:6" ht="17.5" hidden="1">
      <c r="B9595" s="62"/>
      <c r="C9595" s="57">
        <v>0.64583333333333337</v>
      </c>
      <c r="D9595" s="88">
        <v>12.95</v>
      </c>
      <c r="E9595" s="97">
        <v>12.974999999999998</v>
      </c>
      <c r="F9595" s="97">
        <v>12.999999999999996</v>
      </c>
    </row>
    <row r="9596" spans="2:6" ht="18.5" hidden="1" thickBot="1">
      <c r="B9596" s="66"/>
      <c r="C9596" s="67"/>
      <c r="D9596" s="26">
        <f>AVERAGE(D9593:D9595)</f>
        <v>12.982843137254903</v>
      </c>
      <c r="E9596" s="26">
        <f>AVERAGE(E9593:E9595)</f>
        <v>13.0078431372549</v>
      </c>
      <c r="F9596" s="26">
        <f>AVERAGE(F9593:F9595)</f>
        <v>13.032843137254901</v>
      </c>
    </row>
    <row r="9597" spans="2:6" ht="18.5" hidden="1" thickTop="1">
      <c r="B9597" s="2"/>
      <c r="C9597" s="34"/>
      <c r="D9597" s="31"/>
      <c r="E9597" s="69"/>
      <c r="F9597" s="69"/>
    </row>
    <row r="9598" spans="2:6" ht="17.5" hidden="1">
      <c r="B9598" s="2">
        <f>B9593+1</f>
        <v>43635</v>
      </c>
      <c r="C9598" s="34">
        <v>0.39583333333333331</v>
      </c>
      <c r="D9598" s="83">
        <v>12.915294117647059</v>
      </c>
      <c r="E9598" s="87">
        <v>12.940294117647056</v>
      </c>
      <c r="F9598" s="87">
        <v>12.965294117647055</v>
      </c>
    </row>
    <row r="9599" spans="2:6" ht="17.5" hidden="1">
      <c r="B9599" s="2"/>
      <c r="C9599" s="34">
        <v>0.52083333333333337</v>
      </c>
      <c r="D9599" s="83">
        <v>12.787941176470593</v>
      </c>
      <c r="E9599" s="87">
        <v>12.812941176470588</v>
      </c>
      <c r="F9599" s="87">
        <v>12.837941176470585</v>
      </c>
    </row>
    <row r="9600" spans="2:6" ht="17.5" hidden="1">
      <c r="B9600" s="62"/>
      <c r="C9600" s="57">
        <v>0.64583333333333337</v>
      </c>
      <c r="D9600" s="88">
        <v>12.771764705882353</v>
      </c>
      <c r="E9600" s="97">
        <v>12.796764705882353</v>
      </c>
      <c r="F9600" s="97">
        <v>12.821764705882353</v>
      </c>
    </row>
    <row r="9601" spans="2:6" ht="18.5" hidden="1" thickBot="1">
      <c r="B9601" s="66"/>
      <c r="C9601" s="67"/>
      <c r="D9601" s="26">
        <f>AVERAGE(D9598:D9600)</f>
        <v>12.825000000000003</v>
      </c>
      <c r="E9601" s="26">
        <f>AVERAGE(E9598:E9600)</f>
        <v>12.85</v>
      </c>
      <c r="F9601" s="26">
        <f>AVERAGE(F9598:F9600)</f>
        <v>12.874999999999998</v>
      </c>
    </row>
    <row r="9602" spans="2:6" ht="18.5" hidden="1" thickTop="1">
      <c r="B9602" s="2"/>
      <c r="C9602" s="34"/>
      <c r="D9602" s="31"/>
      <c r="E9602" s="69"/>
      <c r="F9602" s="69"/>
    </row>
    <row r="9603" spans="2:6" ht="17.5" hidden="1">
      <c r="B9603" s="2">
        <f>B9598+1</f>
        <v>43636</v>
      </c>
      <c r="C9603" s="34">
        <v>0.39583333333333331</v>
      </c>
      <c r="D9603" s="83">
        <v>12.786176470588236</v>
      </c>
      <c r="E9603" s="87">
        <v>12.811176470588235</v>
      </c>
      <c r="F9603" s="87">
        <v>12.836176470588233</v>
      </c>
    </row>
    <row r="9604" spans="2:6" ht="17.5" hidden="1">
      <c r="B9604" s="2"/>
      <c r="C9604" s="34">
        <v>0.52083333333333337</v>
      </c>
      <c r="D9604" s="83">
        <v>12.804411764705883</v>
      </c>
      <c r="E9604" s="87">
        <v>12.829411764705881</v>
      </c>
      <c r="F9604" s="87">
        <v>12.854411764705882</v>
      </c>
    </row>
    <row r="9605" spans="2:6" ht="17.5" hidden="1">
      <c r="B9605" s="62"/>
      <c r="C9605" s="57">
        <v>0.64583333333333337</v>
      </c>
      <c r="D9605" s="88">
        <v>12.79264705882353</v>
      </c>
      <c r="E9605" s="97">
        <v>12.8176470588235</v>
      </c>
      <c r="F9605" s="97">
        <v>12.842647058823529</v>
      </c>
    </row>
    <row r="9606" spans="2:6" ht="18.5" hidden="1" thickBot="1">
      <c r="B9606" s="66"/>
      <c r="C9606" s="67"/>
      <c r="D9606" s="26">
        <f>AVERAGE(D9603:D9605)</f>
        <v>12.794411764705885</v>
      </c>
      <c r="E9606" s="26">
        <f>AVERAGE(E9603:E9605)</f>
        <v>12.819411764705871</v>
      </c>
      <c r="F9606" s="26">
        <f>AVERAGE(F9603:F9605)</f>
        <v>12.844411764705882</v>
      </c>
    </row>
    <row r="9607" spans="2:6" ht="18.5" hidden="1" thickTop="1">
      <c r="B9607" s="2"/>
      <c r="C9607" s="34"/>
      <c r="D9607" s="31"/>
      <c r="E9607" s="69"/>
      <c r="F9607" s="69"/>
    </row>
    <row r="9608" spans="2:6" ht="17.5" hidden="1">
      <c r="B9608" s="2">
        <f>B9603+1</f>
        <v>43637</v>
      </c>
      <c r="C9608" s="34">
        <v>0.39583333333333331</v>
      </c>
      <c r="D9608" s="83">
        <v>12.826764705882354</v>
      </c>
      <c r="E9608" s="87">
        <v>12.851764705882355</v>
      </c>
      <c r="F9608" s="87">
        <v>12.876764705882355</v>
      </c>
    </row>
    <row r="9609" spans="2:6" ht="17.5" hidden="1">
      <c r="B9609" s="2"/>
      <c r="C9609" s="34">
        <v>0.52083333333333337</v>
      </c>
      <c r="D9609" s="83">
        <v>12.918823529411767</v>
      </c>
      <c r="E9609" s="87">
        <v>12.943823529411764</v>
      </c>
      <c r="F9609" s="87">
        <v>12.968823529411761</v>
      </c>
    </row>
    <row r="9610" spans="2:6" ht="17.5" hidden="1">
      <c r="B9610" s="62"/>
      <c r="C9610" s="57">
        <v>0.64583333333333337</v>
      </c>
      <c r="D9610" s="88">
        <v>12.912941176470589</v>
      </c>
      <c r="E9610" s="97">
        <v>12.937941176470588</v>
      </c>
      <c r="F9610" s="97">
        <v>12.962941176470586</v>
      </c>
    </row>
    <row r="9611" spans="2:6" ht="18.5" hidden="1" thickBot="1">
      <c r="B9611" s="66"/>
      <c r="C9611" s="67"/>
      <c r="D9611" s="26">
        <f>AVERAGE(D9608:D9610)</f>
        <v>12.886176470588238</v>
      </c>
      <c r="E9611" s="26">
        <f>AVERAGE(E9608:E9610)</f>
        <v>12.911176470588236</v>
      </c>
      <c r="F9611" s="26">
        <f>AVERAGE(F9608:F9610)</f>
        <v>12.936176470588235</v>
      </c>
    </row>
    <row r="9612" spans="2:6" ht="18.5" hidden="1" thickTop="1">
      <c r="B9612" s="2"/>
      <c r="C9612" s="34"/>
      <c r="D9612" s="31"/>
      <c r="E9612" s="69"/>
      <c r="F9612" s="69"/>
    </row>
    <row r="9613" spans="2:6" ht="17.5" hidden="1">
      <c r="B9613" s="2">
        <f>B9608+3</f>
        <v>43640</v>
      </c>
      <c r="C9613" s="34">
        <v>0.39583333333333331</v>
      </c>
      <c r="D9613" s="83">
        <v>12.917352941176469</v>
      </c>
      <c r="E9613" s="87">
        <v>12.94235294117647</v>
      </c>
      <c r="F9613" s="87">
        <v>12.96735294117647</v>
      </c>
    </row>
    <row r="9614" spans="2:6" ht="17.5" hidden="1">
      <c r="B9614" s="2"/>
      <c r="C9614" s="34">
        <v>0.52083333333333337</v>
      </c>
      <c r="D9614" s="83">
        <v>12.971764705882352</v>
      </c>
      <c r="E9614" s="87">
        <v>12.996764705882354</v>
      </c>
      <c r="F9614" s="87">
        <v>13.021764705882356</v>
      </c>
    </row>
    <row r="9615" spans="2:6" ht="17.5" hidden="1">
      <c r="B9615" s="62"/>
      <c r="C9615" s="57">
        <v>0.64583333333333337</v>
      </c>
      <c r="D9615" s="88">
        <v>12.970588235294114</v>
      </c>
      <c r="E9615" s="97">
        <v>12.995588235294118</v>
      </c>
      <c r="F9615" s="97">
        <v>13.02058823529412</v>
      </c>
    </row>
    <row r="9616" spans="2:6" ht="18.5" hidden="1" thickBot="1">
      <c r="B9616" s="66"/>
      <c r="C9616" s="67"/>
      <c r="D9616" s="26">
        <f>AVERAGE(D9613:D9615)</f>
        <v>12.953235294117645</v>
      </c>
      <c r="E9616" s="26">
        <f>AVERAGE(E9613:E9615)</f>
        <v>12.978235294117647</v>
      </c>
      <c r="F9616" s="26">
        <f>AVERAGE(F9613:F9615)</f>
        <v>13.003235294117649</v>
      </c>
    </row>
    <row r="9617" spans="2:6" ht="18.5" hidden="1" thickTop="1">
      <c r="B9617" s="2"/>
      <c r="C9617" s="34"/>
      <c r="D9617" s="31"/>
      <c r="E9617" s="69"/>
      <c r="F9617" s="69"/>
    </row>
    <row r="9618" spans="2:6" ht="17.5" hidden="1">
      <c r="B9618" s="2">
        <f>B9613+1</f>
        <v>43641</v>
      </c>
      <c r="C9618" s="34">
        <v>0.39583333333333331</v>
      </c>
      <c r="D9618" s="83">
        <v>12.948529411764707</v>
      </c>
      <c r="E9618" s="87">
        <v>12.973529411764705</v>
      </c>
      <c r="F9618" s="87">
        <v>12.998529411764705</v>
      </c>
    </row>
    <row r="9619" spans="2:6" ht="17.5" hidden="1">
      <c r="B9619" s="2"/>
      <c r="C9619" s="34">
        <v>0.52083333333333337</v>
      </c>
      <c r="D9619" s="83">
        <v>12.957647058823527</v>
      </c>
      <c r="E9619" s="87">
        <v>12.982647058823529</v>
      </c>
      <c r="F9619" s="87">
        <v>13.007647058823531</v>
      </c>
    </row>
    <row r="9620" spans="2:6" ht="17.5" hidden="1">
      <c r="B9620" s="62"/>
      <c r="C9620" s="57">
        <v>0.64583333333333337</v>
      </c>
      <c r="D9620" s="88">
        <v>12.952647058823528</v>
      </c>
      <c r="E9620" s="97">
        <v>12.977647058823528</v>
      </c>
      <c r="F9620" s="97">
        <v>13.002647058823531</v>
      </c>
    </row>
    <row r="9621" spans="2:6" ht="18.5" hidden="1" thickBot="1">
      <c r="B9621" s="66"/>
      <c r="C9621" s="67"/>
      <c r="D9621" s="26">
        <f>AVERAGE(D9618:D9620)</f>
        <v>12.952941176470588</v>
      </c>
      <c r="E9621" s="26">
        <f>AVERAGE(E9618:E9620)</f>
        <v>12.977941176470587</v>
      </c>
      <c r="F9621" s="26">
        <f>AVERAGE(F9618:F9620)</f>
        <v>13.002941176470591</v>
      </c>
    </row>
    <row r="9622" spans="2:6" ht="18.5" hidden="1" thickTop="1">
      <c r="B9622" s="2"/>
      <c r="C9622" s="34"/>
      <c r="D9622" s="31"/>
      <c r="E9622" s="69"/>
      <c r="F9622" s="69"/>
    </row>
    <row r="9623" spans="2:6" ht="17.5" hidden="1">
      <c r="B9623" s="2">
        <f>B9618+1</f>
        <v>43642</v>
      </c>
      <c r="C9623" s="34">
        <v>0.39583333333333331</v>
      </c>
      <c r="D9623" s="83">
        <v>12.949117647058822</v>
      </c>
      <c r="E9623" s="87">
        <v>12.974117647058822</v>
      </c>
      <c r="F9623" s="87">
        <v>12.999117647058823</v>
      </c>
    </row>
    <row r="9624" spans="2:6" ht="17.5" hidden="1">
      <c r="B9624" s="2"/>
      <c r="C9624" s="34">
        <v>0.52083333333333337</v>
      </c>
      <c r="D9624" s="83">
        <v>12.874117647058824</v>
      </c>
      <c r="E9624" s="87">
        <v>12.899117647058825</v>
      </c>
      <c r="F9624" s="87">
        <v>12.924117647058825</v>
      </c>
    </row>
    <row r="9625" spans="2:6" ht="17.5" hidden="1">
      <c r="B9625" s="62"/>
      <c r="C9625" s="57">
        <v>0.64583333333333337</v>
      </c>
      <c r="D9625" s="88">
        <v>12.879999999999995</v>
      </c>
      <c r="E9625" s="97">
        <v>12.904999999999998</v>
      </c>
      <c r="F9625" s="97">
        <v>12.93</v>
      </c>
    </row>
    <row r="9626" spans="2:6" ht="18.5" hidden="1" thickBot="1">
      <c r="B9626" s="66"/>
      <c r="C9626" s="67"/>
      <c r="D9626" s="26">
        <f>AVERAGE(D9623:D9625)</f>
        <v>12.901078431372547</v>
      </c>
      <c r="E9626" s="26">
        <f>AVERAGE(E9623:E9625)</f>
        <v>12.926078431372551</v>
      </c>
      <c r="F9626" s="26">
        <f>AVERAGE(F9623:F9625)</f>
        <v>12.951078431372549</v>
      </c>
    </row>
    <row r="9627" spans="2:6" ht="18.5" hidden="1" thickTop="1">
      <c r="B9627" s="2"/>
      <c r="C9627" s="34"/>
      <c r="D9627" s="31"/>
      <c r="E9627" s="69"/>
      <c r="F9627" s="69"/>
    </row>
    <row r="9628" spans="2:6" ht="17.5" hidden="1">
      <c r="B9628" s="2">
        <f>B9623+1</f>
        <v>43643</v>
      </c>
      <c r="C9628" s="34">
        <v>0.39583333333333331</v>
      </c>
      <c r="D9628" s="83">
        <v>12.896764705882356</v>
      </c>
      <c r="E9628" s="87">
        <v>12.921764705882353</v>
      </c>
      <c r="F9628" s="87">
        <v>12.946764705882352</v>
      </c>
    </row>
    <row r="9629" spans="2:6" ht="17.5" hidden="1">
      <c r="B9629" s="2"/>
      <c r="C9629" s="34">
        <v>0.52083333333333337</v>
      </c>
      <c r="D9629" s="83">
        <v>12.88264705882353</v>
      </c>
      <c r="E9629" s="87">
        <v>12.907647058823532</v>
      </c>
      <c r="F9629" s="87">
        <v>12.932647058823532</v>
      </c>
    </row>
    <row r="9630" spans="2:6" ht="17.5" hidden="1">
      <c r="B9630" s="62"/>
      <c r="C9630" s="57">
        <v>0.64583333333333337</v>
      </c>
      <c r="D9630" s="88">
        <v>12.836176470588233</v>
      </c>
      <c r="E9630" s="97">
        <v>12.861176470588237</v>
      </c>
      <c r="F9630" s="97">
        <v>12.886176470588239</v>
      </c>
    </row>
    <row r="9631" spans="2:6" ht="18.5" hidden="1" thickBot="1">
      <c r="B9631" s="66"/>
      <c r="C9631" s="67"/>
      <c r="D9631" s="26">
        <f>AVERAGE(D9628:D9630)</f>
        <v>12.87186274509804</v>
      </c>
      <c r="E9631" s="26">
        <f>AVERAGE(E9628:E9630)</f>
        <v>12.896862745098041</v>
      </c>
      <c r="F9631" s="26">
        <f>AVERAGE(F9628:F9630)</f>
        <v>12.921862745098041</v>
      </c>
    </row>
    <row r="9632" spans="2:6" ht="18.5" hidden="1" thickTop="1">
      <c r="B9632" s="2"/>
      <c r="C9632" s="34"/>
      <c r="D9632" s="31"/>
      <c r="E9632" s="69"/>
      <c r="F9632" s="69"/>
    </row>
    <row r="9633" spans="2:6" ht="17.5" hidden="1">
      <c r="B9633" s="2">
        <f>B9628+1</f>
        <v>43644</v>
      </c>
      <c r="C9633" s="34">
        <v>0.39583333333333331</v>
      </c>
      <c r="D9633" s="83">
        <v>12.839999999999998</v>
      </c>
      <c r="E9633" s="87">
        <v>12.864999999999998</v>
      </c>
      <c r="F9633" s="87">
        <v>12.89</v>
      </c>
    </row>
    <row r="9634" spans="2:6" ht="17.5" hidden="1">
      <c r="B9634" s="2"/>
      <c r="C9634" s="34">
        <v>0.52083333333333337</v>
      </c>
      <c r="D9634" s="83">
        <v>12.78</v>
      </c>
      <c r="E9634" s="87">
        <v>12.805000000000003</v>
      </c>
      <c r="F9634" s="87">
        <v>12.830000000000005</v>
      </c>
    </row>
    <row r="9635" spans="2:6" ht="17.5" hidden="1">
      <c r="B9635" s="62"/>
      <c r="C9635" s="57">
        <v>0.64583333333333337</v>
      </c>
      <c r="D9635" s="88">
        <v>12.803823529411767</v>
      </c>
      <c r="E9635" s="97">
        <v>12.828823529411764</v>
      </c>
      <c r="F9635" s="97">
        <v>12.853823529411763</v>
      </c>
    </row>
    <row r="9636" spans="2:6" ht="18.5" hidden="1" thickBot="1">
      <c r="B9636" s="66"/>
      <c r="C9636" s="67"/>
      <c r="D9636" s="26">
        <f>AVERAGE(D9633:D9635)</f>
        <v>12.807941176470587</v>
      </c>
      <c r="E9636" s="26">
        <f>AVERAGE(E9633:E9635)</f>
        <v>12.832941176470589</v>
      </c>
      <c r="F9636" s="26">
        <f>AVERAGE(F9633:F9635)</f>
        <v>12.85794117647059</v>
      </c>
    </row>
    <row r="9637" spans="2:6" ht="18.5" hidden="1" thickTop="1">
      <c r="B9637" s="2"/>
      <c r="C9637" s="34"/>
      <c r="D9637" s="31"/>
      <c r="E9637" s="69"/>
      <c r="F9637" s="69"/>
    </row>
    <row r="9638" spans="2:6" ht="17.5" hidden="1">
      <c r="B9638" s="2">
        <f>B9633+5</f>
        <v>43649</v>
      </c>
      <c r="C9638" s="34">
        <v>0.39583333333333331</v>
      </c>
      <c r="D9638" s="83">
        <v>12.806176470588237</v>
      </c>
      <c r="E9638" s="87">
        <v>12.831176470588236</v>
      </c>
      <c r="F9638" s="87">
        <v>12.856176470588236</v>
      </c>
    </row>
    <row r="9639" spans="2:6" ht="17.5" hidden="1">
      <c r="B9639" s="2"/>
      <c r="C9639" s="34">
        <v>0.52083333333333337</v>
      </c>
      <c r="D9639" s="83">
        <v>12.827058823529413</v>
      </c>
      <c r="E9639" s="87">
        <v>12.852058823529411</v>
      </c>
      <c r="F9639" s="87">
        <v>12.87705882352941</v>
      </c>
    </row>
    <row r="9640" spans="2:6" ht="17.5" hidden="1">
      <c r="B9640" s="62"/>
      <c r="C9640" s="57">
        <v>0.64583333333333337</v>
      </c>
      <c r="D9640" s="88">
        <v>12.83441176470588</v>
      </c>
      <c r="E9640" s="97">
        <v>12.859411764705882</v>
      </c>
      <c r="F9640" s="97">
        <v>12.884411764705884</v>
      </c>
    </row>
    <row r="9641" spans="2:6" ht="18.5" hidden="1" thickBot="1">
      <c r="B9641" s="66"/>
      <c r="C9641" s="67"/>
      <c r="D9641" s="26">
        <f>AVERAGE(D9638:D9640)</f>
        <v>12.822549019607843</v>
      </c>
      <c r="E9641" s="26">
        <f>AVERAGE(E9638:E9640)</f>
        <v>12.847549019607845</v>
      </c>
      <c r="F9641" s="26">
        <f>AVERAGE(F9638:F9640)</f>
        <v>12.872549019607845</v>
      </c>
    </row>
    <row r="9642" spans="2:6" ht="18.5" hidden="1" thickTop="1">
      <c r="B9642" s="2"/>
      <c r="C9642" s="34"/>
      <c r="D9642" s="31"/>
      <c r="E9642" s="69"/>
      <c r="F9642" s="69"/>
    </row>
    <row r="9643" spans="2:6" ht="17.5" hidden="1">
      <c r="B9643" s="2">
        <f>B9638+1</f>
        <v>43650</v>
      </c>
      <c r="C9643" s="34">
        <v>0.39583333333333331</v>
      </c>
      <c r="D9643" s="83">
        <v>12.851470588235291</v>
      </c>
      <c r="E9643" s="87">
        <v>12.876470588235295</v>
      </c>
      <c r="F9643" s="87">
        <v>12.901470588235298</v>
      </c>
    </row>
    <row r="9644" spans="2:6" ht="17.5" hidden="1">
      <c r="B9644" s="2"/>
      <c r="C9644" s="34">
        <v>0.52083333333333337</v>
      </c>
      <c r="D9644" s="83">
        <v>12.826470588235296</v>
      </c>
      <c r="E9644" s="87">
        <v>12.851470588235294</v>
      </c>
      <c r="F9644" s="87">
        <v>12.876470588235295</v>
      </c>
    </row>
    <row r="9645" spans="2:6" ht="17.5" hidden="1">
      <c r="B9645" s="62"/>
      <c r="C9645" s="57">
        <v>0.64583333333333337</v>
      </c>
      <c r="D9645" s="88">
        <v>12.806470588235296</v>
      </c>
      <c r="E9645" s="97">
        <v>12.831470588235295</v>
      </c>
      <c r="F9645" s="97">
        <v>12.856470588235291</v>
      </c>
    </row>
    <row r="9646" spans="2:6" ht="18.5" hidden="1" thickBot="1">
      <c r="B9646" s="66"/>
      <c r="C9646" s="67"/>
      <c r="D9646" s="26">
        <f>AVERAGE(D9643:D9645)</f>
        <v>12.828137254901961</v>
      </c>
      <c r="E9646" s="26">
        <f>AVERAGE(E9643:E9645)</f>
        <v>12.853137254901961</v>
      </c>
      <c r="F9646" s="26">
        <f>AVERAGE(F9643:F9645)</f>
        <v>12.87813725490196</v>
      </c>
    </row>
    <row r="9647" spans="2:6" ht="18.5" hidden="1" thickTop="1">
      <c r="B9647" s="2"/>
      <c r="C9647" s="34"/>
      <c r="D9647" s="31"/>
      <c r="E9647" s="69"/>
      <c r="F9647" s="69"/>
    </row>
    <row r="9648" spans="2:6" ht="17.5" hidden="1">
      <c r="B9648" s="2">
        <f>B9643+1</f>
        <v>43651</v>
      </c>
      <c r="C9648" s="34">
        <v>0.39583333333333331</v>
      </c>
      <c r="D9648" s="83">
        <v>12.801470588235297</v>
      </c>
      <c r="E9648" s="87">
        <v>12.826470588235294</v>
      </c>
      <c r="F9648" s="87">
        <v>12.851470588235291</v>
      </c>
    </row>
    <row r="9649" spans="2:6" ht="17.5" hidden="1">
      <c r="B9649" s="2"/>
      <c r="C9649" s="34">
        <v>0.52083333333333337</v>
      </c>
      <c r="D9649" s="83">
        <v>12.764705882352942</v>
      </c>
      <c r="E9649" s="87">
        <v>12.789705882352944</v>
      </c>
      <c r="F9649" s="87">
        <v>12.814705882352944</v>
      </c>
    </row>
    <row r="9650" spans="2:6" ht="17.5" hidden="1">
      <c r="B9650" s="62"/>
      <c r="C9650" s="57">
        <v>0.64583333333333337</v>
      </c>
      <c r="D9650" s="88">
        <v>12.754411764705884</v>
      </c>
      <c r="E9650" s="97">
        <v>12.779411764705884</v>
      </c>
      <c r="F9650" s="97">
        <v>12.804411764705884</v>
      </c>
    </row>
    <row r="9651" spans="2:6" ht="18.5" hidden="1" thickBot="1">
      <c r="B9651" s="66"/>
      <c r="C9651" s="67"/>
      <c r="D9651" s="26">
        <f>AVERAGE(D9648:D9650)</f>
        <v>12.773529411764708</v>
      </c>
      <c r="E9651" s="26">
        <f>AVERAGE(E9648:E9650)</f>
        <v>12.798529411764706</v>
      </c>
      <c r="F9651" s="26">
        <f>AVERAGE(F9648:F9650)</f>
        <v>12.823529411764705</v>
      </c>
    </row>
    <row r="9652" spans="2:6" ht="18.5" hidden="1" thickTop="1">
      <c r="B9652" s="2"/>
      <c r="C9652" s="34"/>
      <c r="D9652" s="31"/>
      <c r="E9652" s="69"/>
      <c r="F9652" s="69"/>
    </row>
    <row r="9653" spans="2:6" ht="17.5" hidden="1">
      <c r="B9653" s="2">
        <f>B9648+3</f>
        <v>43654</v>
      </c>
      <c r="C9653" s="34">
        <v>0.39583333333333331</v>
      </c>
      <c r="D9653" s="83">
        <v>12.74764705882353</v>
      </c>
      <c r="E9653" s="87">
        <v>12.77264705882353</v>
      </c>
      <c r="F9653" s="87">
        <v>12.797647058823532</v>
      </c>
    </row>
    <row r="9654" spans="2:6" ht="17.5" hidden="1">
      <c r="B9654" s="2"/>
      <c r="C9654" s="34">
        <v>0.52083333333333337</v>
      </c>
      <c r="D9654" s="83">
        <v>12.728823529411764</v>
      </c>
      <c r="E9654" s="87">
        <v>12.753823529411765</v>
      </c>
      <c r="F9654" s="87">
        <v>12.778823529411765</v>
      </c>
    </row>
    <row r="9655" spans="2:6" ht="17.5" hidden="1">
      <c r="B9655" s="62"/>
      <c r="C9655" s="57">
        <v>0.64583333333333337</v>
      </c>
      <c r="D9655" s="88">
        <v>12.639411764705885</v>
      </c>
      <c r="E9655" s="97">
        <v>12.664411764705882</v>
      </c>
      <c r="F9655" s="97">
        <v>12.689411764705879</v>
      </c>
    </row>
    <row r="9656" spans="2:6" ht="18.5" hidden="1" thickBot="1">
      <c r="B9656" s="66"/>
      <c r="C9656" s="67"/>
      <c r="D9656" s="26">
        <f>AVERAGE(D9653:D9655)</f>
        <v>12.705294117647059</v>
      </c>
      <c r="E9656" s="26">
        <f>AVERAGE(E9653:E9655)</f>
        <v>12.730294117647057</v>
      </c>
      <c r="F9656" s="26">
        <f>AVERAGE(F9653:F9655)</f>
        <v>12.755294117647059</v>
      </c>
    </row>
    <row r="9657" spans="2:6" ht="18.5" hidden="1" thickTop="1">
      <c r="B9657" s="2"/>
      <c r="C9657" s="34"/>
      <c r="D9657" s="31"/>
      <c r="E9657" s="69"/>
      <c r="F9657" s="69"/>
    </row>
    <row r="9658" spans="2:6" ht="17.5" hidden="1">
      <c r="B9658" s="2">
        <f>B9653+1</f>
        <v>43655</v>
      </c>
      <c r="C9658" s="34">
        <v>0.39583333333333331</v>
      </c>
      <c r="D9658" s="83">
        <v>12.631470588235295</v>
      </c>
      <c r="E9658" s="87">
        <v>12.656470588235294</v>
      </c>
      <c r="F9658" s="87">
        <v>12.681470588235292</v>
      </c>
    </row>
    <row r="9659" spans="2:6" ht="17.5" hidden="1">
      <c r="B9659" s="2"/>
      <c r="C9659" s="34">
        <v>0.52083333333333337</v>
      </c>
      <c r="D9659" s="83">
        <v>12.557058823529413</v>
      </c>
      <c r="E9659" s="87">
        <v>12.582058823529412</v>
      </c>
      <c r="F9659" s="87">
        <v>12.60705882352941</v>
      </c>
    </row>
    <row r="9660" spans="2:6" ht="17.5" hidden="1">
      <c r="B9660" s="62"/>
      <c r="C9660" s="57">
        <v>0.64583333333333337</v>
      </c>
      <c r="D9660" s="88">
        <v>12.561176470588238</v>
      </c>
      <c r="E9660" s="97">
        <v>12.586176470588235</v>
      </c>
      <c r="F9660" s="97">
        <v>12.611176470588232</v>
      </c>
    </row>
    <row r="9661" spans="2:6" ht="18.5" hidden="1" thickBot="1">
      <c r="B9661" s="66"/>
      <c r="C9661" s="67"/>
      <c r="D9661" s="26">
        <f>AVERAGE(D9658:D9660)</f>
        <v>12.58323529411765</v>
      </c>
      <c r="E9661" s="26">
        <f>AVERAGE(E9658:E9660)</f>
        <v>12.608235294117648</v>
      </c>
      <c r="F9661" s="26">
        <f>AVERAGE(F9658:F9660)</f>
        <v>12.633235294117645</v>
      </c>
    </row>
    <row r="9662" spans="2:6" ht="18.5" hidden="1" thickTop="1">
      <c r="B9662" s="2"/>
      <c r="C9662" s="34"/>
      <c r="D9662" s="31"/>
      <c r="E9662" s="69"/>
      <c r="F9662" s="69"/>
    </row>
    <row r="9663" spans="2:6" ht="17.5" hidden="1">
      <c r="B9663" s="2">
        <f>B9658+1</f>
        <v>43656</v>
      </c>
      <c r="C9663" s="34">
        <v>0.39583333333333331</v>
      </c>
      <c r="D9663" s="83">
        <v>12.574117647058825</v>
      </c>
      <c r="E9663" s="87">
        <v>12.599117647058826</v>
      </c>
      <c r="F9663" s="87">
        <v>12.624117647058824</v>
      </c>
    </row>
    <row r="9664" spans="2:6" ht="17.5" hidden="1">
      <c r="B9664" s="2"/>
      <c r="C9664" s="34">
        <v>0.52083333333333337</v>
      </c>
      <c r="D9664" s="83">
        <v>12.531176470588235</v>
      </c>
      <c r="E9664" s="87">
        <v>12.556176470588234</v>
      </c>
      <c r="F9664" s="87">
        <v>12.581176470588234</v>
      </c>
    </row>
    <row r="9665" spans="2:6" ht="17.5" hidden="1">
      <c r="B9665" s="62"/>
      <c r="C9665" s="57">
        <v>0.64583333333333337</v>
      </c>
      <c r="D9665" s="88">
        <v>12.529117647058825</v>
      </c>
      <c r="E9665" s="97">
        <v>12.554117647058824</v>
      </c>
      <c r="F9665" s="97">
        <v>12.579117647058823</v>
      </c>
    </row>
    <row r="9666" spans="2:6" ht="18.5" hidden="1" thickBot="1">
      <c r="B9666" s="66"/>
      <c r="C9666" s="67"/>
      <c r="D9666" s="26">
        <f>AVERAGE(D9663:D9665)</f>
        <v>12.544803921568629</v>
      </c>
      <c r="E9666" s="26">
        <f>AVERAGE(E9663:E9665)</f>
        <v>12.569803921568628</v>
      </c>
      <c r="F9666" s="26">
        <f>AVERAGE(F9663:F9665)</f>
        <v>12.594803921568626</v>
      </c>
    </row>
    <row r="9667" spans="2:6" ht="18.5" hidden="1" thickTop="1">
      <c r="B9667" s="2"/>
      <c r="C9667" s="34"/>
      <c r="D9667" s="31"/>
      <c r="E9667" s="69"/>
      <c r="F9667" s="69"/>
    </row>
    <row r="9668" spans="2:6" ht="17.5" hidden="1">
      <c r="B9668" s="2">
        <f>B9663+1</f>
        <v>43657</v>
      </c>
      <c r="C9668" s="34">
        <v>0.39583333333333331</v>
      </c>
      <c r="D9668" s="83">
        <v>12.518235294117648</v>
      </c>
      <c r="E9668" s="87">
        <v>12.543235294117647</v>
      </c>
      <c r="F9668" s="87">
        <v>12.568235294117647</v>
      </c>
    </row>
    <row r="9669" spans="2:6" ht="17.5" hidden="1">
      <c r="B9669" s="2"/>
      <c r="C9669" s="34">
        <v>0.52083333333333337</v>
      </c>
      <c r="D9669" s="83">
        <v>12.482941176470586</v>
      </c>
      <c r="E9669" s="87">
        <v>12.507941176470588</v>
      </c>
      <c r="F9669" s="87">
        <v>12.532941176470592</v>
      </c>
    </row>
    <row r="9670" spans="2:6" ht="17.5" hidden="1">
      <c r="B9670" s="62"/>
      <c r="C9670" s="57">
        <v>0.64583333333333337</v>
      </c>
      <c r="D9670" s="88">
        <v>12.484117647058824</v>
      </c>
      <c r="E9670" s="97">
        <v>12.509117647058826</v>
      </c>
      <c r="F9670" s="97">
        <v>12.534117647058826</v>
      </c>
    </row>
    <row r="9671" spans="2:6" ht="18.5" hidden="1" thickBot="1">
      <c r="B9671" s="66"/>
      <c r="C9671" s="67"/>
      <c r="D9671" s="26">
        <f>AVERAGE(D9668:D9670)</f>
        <v>12.495098039215685</v>
      </c>
      <c r="E9671" s="26">
        <f>AVERAGE(E9668:E9670)</f>
        <v>12.520098039215688</v>
      </c>
      <c r="F9671" s="26">
        <f>AVERAGE(F9668:F9670)</f>
        <v>12.545098039215688</v>
      </c>
    </row>
    <row r="9672" spans="2:6" ht="18.5" hidden="1" thickTop="1">
      <c r="B9672" s="2"/>
      <c r="C9672" s="34"/>
      <c r="D9672" s="31"/>
      <c r="E9672" s="69"/>
      <c r="F9672" s="69"/>
    </row>
    <row r="9673" spans="2:6" ht="17.5" hidden="1">
      <c r="B9673" s="2">
        <f>B9668+1</f>
        <v>43658</v>
      </c>
      <c r="C9673" s="34">
        <v>0.39583333333333331</v>
      </c>
      <c r="D9673" s="83">
        <v>12.47176470588235</v>
      </c>
      <c r="E9673" s="87">
        <v>12.496764705882352</v>
      </c>
      <c r="F9673" s="87">
        <v>12.521764705882353</v>
      </c>
    </row>
    <row r="9674" spans="2:6" ht="17.5" hidden="1">
      <c r="B9674" s="2"/>
      <c r="C9674" s="34">
        <v>0.52083333333333337</v>
      </c>
      <c r="D9674" s="83">
        <v>12.480294117647057</v>
      </c>
      <c r="E9674" s="87">
        <v>12.505294117647058</v>
      </c>
      <c r="F9674" s="87">
        <v>12.530294117647058</v>
      </c>
    </row>
    <row r="9675" spans="2:6" ht="17.5" hidden="1">
      <c r="B9675" s="62"/>
      <c r="C9675" s="57">
        <v>0.64583333333333337</v>
      </c>
      <c r="D9675" s="88">
        <v>12.478529411764704</v>
      </c>
      <c r="E9675" s="97">
        <v>12.503529411764706</v>
      </c>
      <c r="F9675" s="97">
        <v>12.528529411764707</v>
      </c>
    </row>
    <row r="9676" spans="2:6" ht="18.5" hidden="1" thickBot="1">
      <c r="B9676" s="66"/>
      <c r="C9676" s="67"/>
      <c r="D9676" s="26">
        <f>AVERAGE(D9673:D9675)</f>
        <v>12.476862745098037</v>
      </c>
      <c r="E9676" s="26">
        <f>AVERAGE(E9673:E9675)</f>
        <v>12.501862745098038</v>
      </c>
      <c r="F9676" s="26">
        <f>AVERAGE(F9673:F9675)</f>
        <v>12.526862745098038</v>
      </c>
    </row>
    <row r="9677" spans="2:6" ht="18.5" hidden="1" thickTop="1">
      <c r="B9677" s="2"/>
      <c r="C9677" s="34"/>
      <c r="D9677" s="31"/>
      <c r="E9677" s="69"/>
      <c r="F9677" s="69"/>
    </row>
    <row r="9678" spans="2:6" ht="17.5" hidden="1">
      <c r="B9678" s="2">
        <f>B9673+3</f>
        <v>43661</v>
      </c>
      <c r="C9678" s="34">
        <v>0.39583333333333331</v>
      </c>
      <c r="D9678" s="83">
        <v>12.470882352941175</v>
      </c>
      <c r="E9678" s="87">
        <v>12.495882352941177</v>
      </c>
      <c r="F9678" s="87">
        <v>12.520882352941177</v>
      </c>
    </row>
    <row r="9679" spans="2:6" ht="17.5" hidden="1">
      <c r="B9679" s="2"/>
      <c r="C9679" s="34">
        <v>0.52083333333333337</v>
      </c>
      <c r="D9679" s="83">
        <v>12.477941176470587</v>
      </c>
      <c r="E9679" s="87">
        <v>12.502941176470589</v>
      </c>
      <c r="F9679" s="87">
        <v>12.527941176470589</v>
      </c>
    </row>
    <row r="9680" spans="2:6" ht="17.5" hidden="1">
      <c r="B9680" s="62"/>
      <c r="C9680" s="57">
        <v>0.64583333333333337</v>
      </c>
      <c r="D9680" s="88">
        <v>12.479117647058823</v>
      </c>
      <c r="E9680" s="97">
        <v>12.504117647058823</v>
      </c>
      <c r="F9680" s="97">
        <v>12.529117647058825</v>
      </c>
    </row>
    <row r="9681" spans="2:6" ht="18.5" hidden="1" thickBot="1">
      <c r="B9681" s="66"/>
      <c r="C9681" s="67"/>
      <c r="D9681" s="26">
        <f>AVERAGE(D9678:D9680)</f>
        <v>12.475980392156861</v>
      </c>
      <c r="E9681" s="26">
        <f>AVERAGE(E9678:E9680)</f>
        <v>12.500980392156862</v>
      </c>
      <c r="F9681" s="26">
        <f>AVERAGE(F9678:F9680)</f>
        <v>12.525980392156862</v>
      </c>
    </row>
    <row r="9682" spans="2:6" ht="18.5" hidden="1" thickTop="1">
      <c r="B9682" s="2"/>
      <c r="C9682" s="34"/>
      <c r="D9682" s="31"/>
      <c r="E9682" s="69"/>
      <c r="F9682" s="69"/>
    </row>
    <row r="9683" spans="2:6" ht="17.5" hidden="1">
      <c r="B9683" s="2">
        <f>B9678+1</f>
        <v>43662</v>
      </c>
      <c r="C9683" s="34">
        <v>0.39583333333333331</v>
      </c>
      <c r="D9683" s="83">
        <v>12.47970588235294</v>
      </c>
      <c r="E9683" s="87">
        <v>12.50470588235294</v>
      </c>
      <c r="F9683" s="87">
        <v>12.529705882352943</v>
      </c>
    </row>
    <row r="9684" spans="2:6" ht="17.5" hidden="1">
      <c r="B9684" s="2"/>
      <c r="C9684" s="34">
        <v>0.52083333333333337</v>
      </c>
      <c r="D9684" s="83">
        <v>12.487647058823526</v>
      </c>
      <c r="E9684" s="87">
        <v>12.512647058823529</v>
      </c>
      <c r="F9684" s="87">
        <v>12.537647058823531</v>
      </c>
    </row>
    <row r="9685" spans="2:6" ht="17.5" hidden="1">
      <c r="B9685" s="62"/>
      <c r="C9685" s="57">
        <v>0.64583333333333337</v>
      </c>
      <c r="D9685" s="88">
        <v>12.494999999999999</v>
      </c>
      <c r="E9685" s="97">
        <v>12.52</v>
      </c>
      <c r="F9685" s="97">
        <v>12.545</v>
      </c>
    </row>
    <row r="9686" spans="2:6" ht="18.5" hidden="1" thickBot="1">
      <c r="B9686" s="66"/>
      <c r="C9686" s="67"/>
      <c r="D9686" s="26">
        <f>AVERAGE(D9683:D9685)</f>
        <v>12.487450980392154</v>
      </c>
      <c r="E9686" s="26">
        <f>AVERAGE(E9683:E9685)</f>
        <v>12.512450980392154</v>
      </c>
      <c r="F9686" s="26">
        <f>AVERAGE(F9683:F9685)</f>
        <v>12.537450980392158</v>
      </c>
    </row>
    <row r="9687" spans="2:6" ht="18.5" hidden="1" thickTop="1">
      <c r="B9687" s="2"/>
      <c r="C9687" s="34"/>
      <c r="D9687" s="31"/>
      <c r="E9687" s="69"/>
      <c r="F9687" s="69"/>
    </row>
    <row r="9688" spans="2:6" ht="17.5" hidden="1">
      <c r="B9688" s="2">
        <f>B9683+1</f>
        <v>43663</v>
      </c>
      <c r="C9688" s="34">
        <v>0.39583333333333331</v>
      </c>
      <c r="D9688" s="83">
        <v>12.5094117647059</v>
      </c>
      <c r="E9688" s="87">
        <v>12.534411764705883</v>
      </c>
      <c r="F9688" s="87">
        <v>12.559411764705883</v>
      </c>
    </row>
    <row r="9689" spans="2:6" ht="17.5" hidden="1">
      <c r="B9689" s="2"/>
      <c r="C9689" s="34">
        <v>0.52083333333333337</v>
      </c>
      <c r="D9689" s="83">
        <v>12.554117647058826</v>
      </c>
      <c r="E9689" s="87">
        <v>12.579117647058824</v>
      </c>
      <c r="F9689" s="87">
        <v>12.604117647058823</v>
      </c>
    </row>
    <row r="9690" spans="2:6" ht="17.5" hidden="1">
      <c r="B9690" s="62"/>
      <c r="C9690" s="57">
        <v>0.64583333333333337</v>
      </c>
      <c r="D9690" s="88">
        <v>12.551764705882356</v>
      </c>
      <c r="E9690" s="97">
        <v>12.576176470588237</v>
      </c>
      <c r="F9690" s="97">
        <v>12.600588235294117</v>
      </c>
    </row>
    <row r="9691" spans="2:6" ht="18.5" hidden="1" thickBot="1">
      <c r="B9691" s="66"/>
      <c r="C9691" s="67"/>
      <c r="D9691" s="26">
        <f>AVERAGE(D9688:D9690)</f>
        <v>12.538431372549027</v>
      </c>
      <c r="E9691" s="26">
        <f>AVERAGE(E9688:E9690)</f>
        <v>12.563235294117648</v>
      </c>
      <c r="F9691" s="26">
        <f>AVERAGE(F9688:F9690)</f>
        <v>12.588039215686274</v>
      </c>
    </row>
    <row r="9692" spans="2:6" ht="18.5" hidden="1" thickTop="1">
      <c r="B9692" s="2"/>
      <c r="C9692" s="34"/>
      <c r="D9692" s="31"/>
      <c r="E9692" s="69"/>
      <c r="F9692" s="69"/>
    </row>
    <row r="9693" spans="2:6" ht="17.5" hidden="1">
      <c r="B9693" s="2">
        <f>B9688+1</f>
        <v>43664</v>
      </c>
      <c r="C9693" s="34">
        <v>0.39583333333333331</v>
      </c>
      <c r="D9693" s="83">
        <v>12.611470588235292</v>
      </c>
      <c r="E9693" s="87">
        <v>12.636470588235294</v>
      </c>
      <c r="F9693" s="87">
        <v>12.661470588235296</v>
      </c>
    </row>
    <row r="9694" spans="2:6" ht="17.5" hidden="1">
      <c r="B9694" s="2"/>
      <c r="C9694" s="34">
        <v>0.52083333333333337</v>
      </c>
      <c r="D9694" s="83">
        <v>12.720588235294118</v>
      </c>
      <c r="E9694" s="87">
        <v>12.745588235294118</v>
      </c>
      <c r="F9694" s="87">
        <v>12.770588235294117</v>
      </c>
    </row>
    <row r="9695" spans="2:6" ht="17.5" hidden="1">
      <c r="B9695" s="62"/>
      <c r="C9695" s="57">
        <v>0.64583333333333337</v>
      </c>
      <c r="D9695" s="88">
        <v>12.71705882352941</v>
      </c>
      <c r="E9695" s="97">
        <v>12.742058823529412</v>
      </c>
      <c r="F9695" s="97">
        <v>12.767058823529414</v>
      </c>
    </row>
    <row r="9696" spans="2:6" ht="18.5" hidden="1" thickBot="1">
      <c r="B9696" s="66"/>
      <c r="C9696" s="67"/>
      <c r="D9696" s="26">
        <f>AVERAGE(D9693:D9695)</f>
        <v>12.683039215686273</v>
      </c>
      <c r="E9696" s="26">
        <f>AVERAGE(E9693:E9695)</f>
        <v>12.708039215686275</v>
      </c>
      <c r="F9696" s="26">
        <f>AVERAGE(F9693:F9695)</f>
        <v>12.733039215686276</v>
      </c>
    </row>
    <row r="9697" spans="2:6" ht="18.5" hidden="1" thickTop="1">
      <c r="B9697" s="2"/>
      <c r="C9697" s="34"/>
      <c r="D9697" s="31"/>
      <c r="E9697" s="69"/>
      <c r="F9697" s="69"/>
    </row>
    <row r="9698" spans="2:6" ht="17.5" hidden="1">
      <c r="B9698" s="2">
        <f>B9693+1</f>
        <v>43665</v>
      </c>
      <c r="C9698" s="34">
        <v>0.39583333333333331</v>
      </c>
      <c r="D9698" s="83">
        <v>12.73970588235294</v>
      </c>
      <c r="E9698" s="87">
        <v>12.764705882352942</v>
      </c>
      <c r="F9698" s="87">
        <v>12.789705882352944</v>
      </c>
    </row>
    <row r="9699" spans="2:6" ht="17.5" hidden="1">
      <c r="B9699" s="2"/>
      <c r="C9699" s="34">
        <v>0.52083333333333337</v>
      </c>
      <c r="D9699" s="83">
        <v>12.76</v>
      </c>
      <c r="E9699" s="87">
        <v>12.785</v>
      </c>
      <c r="F9699" s="87">
        <v>12.810000000000002</v>
      </c>
    </row>
    <row r="9700" spans="2:6" ht="17.5" hidden="1">
      <c r="B9700" s="62"/>
      <c r="C9700" s="57">
        <v>0.64583333333333337</v>
      </c>
      <c r="D9700" s="88">
        <v>12.770294117647058</v>
      </c>
      <c r="E9700" s="97">
        <v>12.79529411764706</v>
      </c>
      <c r="F9700" s="97">
        <v>12.820294117647061</v>
      </c>
    </row>
    <row r="9701" spans="2:6" ht="18.5" hidden="1" thickBot="1">
      <c r="B9701" s="66"/>
      <c r="C9701" s="67"/>
      <c r="D9701" s="26">
        <f>AVERAGE(D9698:D9700)</f>
        <v>12.756666666666666</v>
      </c>
      <c r="E9701" s="26">
        <f>AVERAGE(E9698:E9700)</f>
        <v>12.781666666666666</v>
      </c>
      <c r="F9701" s="26">
        <f>AVERAGE(F9698:F9700)</f>
        <v>12.80666666666667</v>
      </c>
    </row>
    <row r="9702" spans="2:6" ht="18.5" hidden="1" thickTop="1">
      <c r="B9702" s="2"/>
      <c r="C9702" s="34"/>
      <c r="D9702" s="31"/>
      <c r="E9702" s="69"/>
      <c r="F9702" s="69"/>
    </row>
    <row r="9703" spans="2:6" ht="17.5" hidden="1">
      <c r="B9703" s="2">
        <f>B9698+3</f>
        <v>43668</v>
      </c>
      <c r="C9703" s="34">
        <v>0.39583333333333331</v>
      </c>
      <c r="D9703" s="83">
        <v>12.782058823529413</v>
      </c>
      <c r="E9703" s="87">
        <v>12.807058823529411</v>
      </c>
      <c r="F9703" s="87">
        <v>12.83205882352941</v>
      </c>
    </row>
    <row r="9704" spans="2:6" ht="17.5" hidden="1">
      <c r="B9704" s="2"/>
      <c r="C9704" s="34">
        <v>0.52083333333333337</v>
      </c>
      <c r="D9704" s="83">
        <v>12.797058823529412</v>
      </c>
      <c r="E9704" s="87">
        <v>12.82205882352941</v>
      </c>
      <c r="F9704" s="87">
        <v>12.847058823529411</v>
      </c>
    </row>
    <row r="9705" spans="2:6" ht="17.5" hidden="1">
      <c r="B9705" s="62"/>
      <c r="C9705" s="57">
        <v>0.64583333333333337</v>
      </c>
      <c r="D9705" s="88">
        <v>12.804411764705884</v>
      </c>
      <c r="E9705" s="97">
        <v>12.829411764705883</v>
      </c>
      <c r="F9705" s="97">
        <v>12.854411764705882</v>
      </c>
    </row>
    <row r="9706" spans="2:6" ht="18.5" hidden="1" thickBot="1">
      <c r="B9706" s="66"/>
      <c r="C9706" s="67"/>
      <c r="D9706" s="26">
        <f>AVERAGE(D9703:D9705)</f>
        <v>12.794509803921569</v>
      </c>
      <c r="E9706" s="26">
        <f>AVERAGE(E9703:E9705)</f>
        <v>12.819509803921568</v>
      </c>
      <c r="F9706" s="26">
        <f>AVERAGE(F9703:F9705)</f>
        <v>12.844509803921568</v>
      </c>
    </row>
    <row r="9707" spans="2:6" ht="18.5" hidden="1" thickTop="1">
      <c r="B9707" s="2"/>
      <c r="C9707" s="34"/>
      <c r="D9707" s="31"/>
      <c r="E9707" s="69"/>
      <c r="F9707" s="69"/>
    </row>
    <row r="9708" spans="2:6" ht="17.5" hidden="1">
      <c r="B9708" s="2">
        <f>B9703+1</f>
        <v>43669</v>
      </c>
      <c r="C9708" s="34">
        <v>0.39583333333333331</v>
      </c>
      <c r="D9708" s="83">
        <v>12.823529411764705</v>
      </c>
      <c r="E9708" s="87">
        <v>12.848529411764705</v>
      </c>
      <c r="F9708" s="87">
        <v>12.873529411764707</v>
      </c>
    </row>
    <row r="9709" spans="2:6" ht="17.5" hidden="1">
      <c r="B9709" s="2"/>
      <c r="C9709" s="34">
        <v>0.52083333333333337</v>
      </c>
      <c r="D9709" s="83">
        <v>12.944117647058819</v>
      </c>
      <c r="E9709" s="87">
        <v>12.96911764705882</v>
      </c>
      <c r="F9709" s="87">
        <v>12.994117647058822</v>
      </c>
    </row>
    <row r="9710" spans="2:6" ht="17.5" hidden="1">
      <c r="B9710" s="62"/>
      <c r="C9710" s="57">
        <v>0.64583333333333337</v>
      </c>
      <c r="D9710" s="88">
        <v>12.942647058823525</v>
      </c>
      <c r="E9710" s="97">
        <v>12.967647058823527</v>
      </c>
      <c r="F9710" s="97">
        <v>12.992647058823529</v>
      </c>
    </row>
    <row r="9711" spans="2:6" ht="18.5" hidden="1" thickBot="1">
      <c r="B9711" s="66"/>
      <c r="C9711" s="67"/>
      <c r="D9711" s="26">
        <f>AVERAGE(D9708:D9710)</f>
        <v>12.903431372549017</v>
      </c>
      <c r="E9711" s="26">
        <f>AVERAGE(E9708:E9710)</f>
        <v>12.928431372549019</v>
      </c>
      <c r="F9711" s="26">
        <f>AVERAGE(F9708:F9710)</f>
        <v>12.953431372549019</v>
      </c>
    </row>
    <row r="9712" spans="2:6" ht="18.5" hidden="1" thickTop="1">
      <c r="B9712" s="2"/>
      <c r="C9712" s="34"/>
      <c r="D9712" s="31"/>
      <c r="E9712" s="69"/>
      <c r="F9712" s="69"/>
    </row>
    <row r="9713" spans="2:6" ht="17.5" hidden="1">
      <c r="B9713" s="2">
        <f>B9708+1</f>
        <v>43670</v>
      </c>
      <c r="C9713" s="34">
        <v>0.39583333333333331</v>
      </c>
      <c r="D9713" s="83">
        <v>12.942352941176468</v>
      </c>
      <c r="E9713" s="87">
        <v>12.967352941176468</v>
      </c>
      <c r="F9713" s="87">
        <v>12.99235294117647</v>
      </c>
    </row>
    <row r="9714" spans="2:6" ht="17.5" hidden="1">
      <c r="B9714" s="2"/>
      <c r="C9714" s="34">
        <v>0.52083333333333337</v>
      </c>
      <c r="D9714" s="83">
        <v>12.884117647058824</v>
      </c>
      <c r="E9714" s="87">
        <v>12.909117647058823</v>
      </c>
      <c r="F9714" s="87">
        <v>12.934117647058821</v>
      </c>
    </row>
    <row r="9715" spans="2:6" ht="17.5" hidden="1">
      <c r="B9715" s="62"/>
      <c r="C9715" s="57">
        <v>0.64583333333333337</v>
      </c>
      <c r="D9715" s="88">
        <v>12.884117647058826</v>
      </c>
      <c r="E9715" s="97">
        <v>12.909117647058824</v>
      </c>
      <c r="F9715" s="97">
        <v>12.934117647058821</v>
      </c>
    </row>
    <row r="9716" spans="2:6" ht="18.5" hidden="1" thickBot="1">
      <c r="B9716" s="66"/>
      <c r="C9716" s="67"/>
      <c r="D9716" s="26">
        <f>AVERAGE(D9713:D9715)</f>
        <v>12.903529411764707</v>
      </c>
      <c r="E9716" s="26">
        <f>AVERAGE(E9713:E9715)</f>
        <v>12.928529411764705</v>
      </c>
      <c r="F9716" s="26">
        <f>AVERAGE(F9713:F9715)</f>
        <v>12.953529411764704</v>
      </c>
    </row>
    <row r="9717" spans="2:6" ht="18.5" hidden="1" thickTop="1">
      <c r="B9717" s="2"/>
      <c r="C9717" s="34"/>
      <c r="D9717" s="31"/>
      <c r="E9717" s="69"/>
      <c r="F9717" s="69"/>
    </row>
    <row r="9718" spans="2:6" ht="17.5" hidden="1">
      <c r="B9718" s="2">
        <f>B9713+1</f>
        <v>43671</v>
      </c>
      <c r="C9718" s="34">
        <v>0.39583333333333331</v>
      </c>
      <c r="D9718" s="83">
        <v>12.877941176470587</v>
      </c>
      <c r="E9718" s="87">
        <v>12.902941176470588</v>
      </c>
      <c r="F9718" s="87">
        <v>12.92794117647059</v>
      </c>
    </row>
    <row r="9719" spans="2:6" ht="17.5" hidden="1">
      <c r="B9719" s="2"/>
      <c r="C9719" s="34">
        <v>0.52083333333333337</v>
      </c>
      <c r="D9719" s="83">
        <v>12.875882352941176</v>
      </c>
      <c r="E9719" s="87">
        <v>12.900882352941176</v>
      </c>
      <c r="F9719" s="87">
        <v>12.925882352941176</v>
      </c>
    </row>
    <row r="9720" spans="2:6" ht="17.5" hidden="1">
      <c r="B9720" s="62"/>
      <c r="C9720" s="57">
        <v>0.64583333333333337</v>
      </c>
      <c r="D9720" s="88">
        <v>12.869705882352942</v>
      </c>
      <c r="E9720" s="97">
        <v>12.894705882352941</v>
      </c>
      <c r="F9720" s="97">
        <v>12.91970588235294</v>
      </c>
    </row>
    <row r="9721" spans="2:6" ht="18.5" hidden="1" thickBot="1">
      <c r="B9721" s="66"/>
      <c r="C9721" s="67"/>
      <c r="D9721" s="26">
        <f>AVERAGE(D9718:D9720)</f>
        <v>12.874509803921569</v>
      </c>
      <c r="E9721" s="26">
        <f>AVERAGE(E9718:E9720)</f>
        <v>12.899509803921569</v>
      </c>
      <c r="F9721" s="26">
        <f>AVERAGE(F9718:F9720)</f>
        <v>12.924509803921568</v>
      </c>
    </row>
    <row r="9722" spans="2:6" ht="18.5" hidden="1" thickTop="1">
      <c r="B9722" s="2"/>
      <c r="C9722" s="34"/>
      <c r="D9722" s="31"/>
      <c r="E9722" s="69"/>
      <c r="F9722" s="69"/>
    </row>
    <row r="9723" spans="2:6" ht="17.5" hidden="1">
      <c r="B9723" s="2">
        <f>B9718+1</f>
        <v>43672</v>
      </c>
      <c r="C9723" s="34">
        <v>0.39583333333333331</v>
      </c>
      <c r="D9723" s="83">
        <v>12.876176470588236</v>
      </c>
      <c r="E9723" s="87">
        <v>12.901176470588236</v>
      </c>
      <c r="F9723" s="87">
        <v>12.926176470588235</v>
      </c>
    </row>
    <row r="9724" spans="2:6" ht="17.5" hidden="1">
      <c r="B9724" s="2"/>
      <c r="C9724" s="34">
        <v>0.52083333333333337</v>
      </c>
      <c r="D9724" s="83">
        <v>12.872941176470588</v>
      </c>
      <c r="E9724" s="87">
        <v>12.89764705882353</v>
      </c>
      <c r="F9724" s="87">
        <v>12.92235294117647</v>
      </c>
    </row>
    <row r="9725" spans="2:6" ht="17.5" hidden="1">
      <c r="B9725" s="62"/>
      <c r="C9725" s="57">
        <v>0.64583333333333337</v>
      </c>
      <c r="D9725" s="88">
        <v>12.87264705882353</v>
      </c>
      <c r="E9725" s="97">
        <v>12.897058823529413</v>
      </c>
      <c r="F9725" s="97">
        <v>12.921470588235294</v>
      </c>
    </row>
    <row r="9726" spans="2:6" ht="18.5" hidden="1" thickBot="1">
      <c r="B9726" s="66"/>
      <c r="C9726" s="67"/>
      <c r="D9726" s="26">
        <f>AVERAGE(D9723:D9725)</f>
        <v>12.873921568627452</v>
      </c>
      <c r="E9726" s="26">
        <f>AVERAGE(E9723:E9725)</f>
        <v>12.898627450980394</v>
      </c>
      <c r="F9726" s="26">
        <f>AVERAGE(F9723:F9725)</f>
        <v>12.923333333333332</v>
      </c>
    </row>
    <row r="9727" spans="2:6" ht="18.5" hidden="1" thickTop="1">
      <c r="B9727" s="2"/>
      <c r="C9727" s="34"/>
      <c r="D9727" s="31"/>
      <c r="E9727" s="69"/>
      <c r="F9727" s="69"/>
    </row>
    <row r="9728" spans="2:6" ht="17.5" hidden="1">
      <c r="B9728" s="2">
        <f>B9723+3</f>
        <v>43675</v>
      </c>
      <c r="C9728" s="34">
        <v>0.39583333333333331</v>
      </c>
      <c r="D9728" s="83">
        <v>12.874117647058824</v>
      </c>
      <c r="E9728" s="87">
        <v>12.899117647058823</v>
      </c>
      <c r="F9728" s="87">
        <v>12.924117647058823</v>
      </c>
    </row>
    <row r="9729" spans="2:6" ht="17.5" hidden="1">
      <c r="B9729" s="2"/>
      <c r="C9729" s="34">
        <v>0.52083333333333337</v>
      </c>
      <c r="D9729" s="83">
        <v>12.870000000000001</v>
      </c>
      <c r="E9729" s="87">
        <v>12.895000000000001</v>
      </c>
      <c r="F9729" s="87">
        <v>12.920000000000002</v>
      </c>
    </row>
    <row r="9730" spans="2:6" ht="17.5" hidden="1">
      <c r="B9730" s="62"/>
      <c r="C9730" s="57">
        <v>0.64583333333333337</v>
      </c>
      <c r="D9730" s="88">
        <v>12.872058823529411</v>
      </c>
      <c r="E9730" s="97">
        <v>12.897058823529411</v>
      </c>
      <c r="F9730" s="97">
        <v>12.922058823529412</v>
      </c>
    </row>
    <row r="9731" spans="2:6" ht="18.5" hidden="1" thickBot="1">
      <c r="B9731" s="66"/>
      <c r="C9731" s="67"/>
      <c r="D9731" s="26">
        <f>AVERAGE(D9728:D9730)</f>
        <v>12.872058823529413</v>
      </c>
      <c r="E9731" s="26">
        <f>AVERAGE(E9728:E9730)</f>
        <v>12.897058823529413</v>
      </c>
      <c r="F9731" s="26">
        <f>AVERAGE(F9728:F9730)</f>
        <v>12.922058823529412</v>
      </c>
    </row>
    <row r="9732" spans="2:6" ht="18.5" hidden="1" thickTop="1">
      <c r="B9732" s="2"/>
      <c r="C9732" s="34"/>
      <c r="D9732" s="31"/>
      <c r="E9732" s="69"/>
      <c r="F9732" s="69"/>
    </row>
    <row r="9733" spans="2:6" ht="17.5" hidden="1">
      <c r="B9733" s="2">
        <f>B9728+1</f>
        <v>43676</v>
      </c>
      <c r="C9733" s="34">
        <v>0.39583333333333331</v>
      </c>
      <c r="D9733" s="83">
        <v>12.87029411764706</v>
      </c>
      <c r="E9733" s="87">
        <v>12.895294117647058</v>
      </c>
      <c r="F9733" s="87">
        <v>12.920294117647057</v>
      </c>
    </row>
    <row r="9734" spans="2:6" ht="17.5" hidden="1">
      <c r="B9734" s="2"/>
      <c r="C9734" s="34">
        <v>0.52083333333333337</v>
      </c>
      <c r="D9734" s="83">
        <v>12.869705882352942</v>
      </c>
      <c r="E9734" s="87">
        <v>12.894705882352941</v>
      </c>
      <c r="F9734" s="87">
        <v>12.91970588235294</v>
      </c>
    </row>
    <row r="9735" spans="2:6" ht="17.5" hidden="1">
      <c r="B9735" s="62"/>
      <c r="C9735" s="57">
        <v>0.64583333333333337</v>
      </c>
      <c r="D9735" s="88">
        <v>12.869117647058825</v>
      </c>
      <c r="E9735" s="97">
        <v>12.894117647058824</v>
      </c>
      <c r="F9735" s="97">
        <v>12.919117647058822</v>
      </c>
    </row>
    <row r="9736" spans="2:6" ht="18.5" hidden="1" thickBot="1">
      <c r="B9736" s="66"/>
      <c r="C9736" s="67"/>
      <c r="D9736" s="26">
        <f>AVERAGE(D9733:D9735)</f>
        <v>12.869705882352941</v>
      </c>
      <c r="E9736" s="26">
        <f>AVERAGE(E9733:E9735)</f>
        <v>12.894705882352943</v>
      </c>
      <c r="F9736" s="26">
        <f>AVERAGE(F9733:F9735)</f>
        <v>12.919705882352938</v>
      </c>
    </row>
    <row r="9737" spans="2:6" ht="18.5" hidden="1" thickTop="1">
      <c r="B9737" s="2"/>
      <c r="C9737" s="34"/>
      <c r="D9737" s="31"/>
      <c r="E9737" s="69"/>
      <c r="F9737" s="69"/>
    </row>
    <row r="9738" spans="2:6" ht="17.5" hidden="1">
      <c r="B9738" s="2">
        <f>B9733+1</f>
        <v>43677</v>
      </c>
      <c r="C9738" s="34">
        <v>0.39583333333333331</v>
      </c>
      <c r="D9738" s="83">
        <v>12.871176470588237</v>
      </c>
      <c r="E9738" s="87">
        <v>12.896176470588236</v>
      </c>
      <c r="F9738" s="87">
        <v>12.921176470588234</v>
      </c>
    </row>
    <row r="9739" spans="2:6" ht="17.5" hidden="1">
      <c r="B9739" s="2"/>
      <c r="C9739" s="34">
        <v>0.52083333333333337</v>
      </c>
      <c r="D9739" s="83">
        <v>12.856764705882354</v>
      </c>
      <c r="E9739" s="87">
        <v>12.881764705882352</v>
      </c>
      <c r="F9739" s="87">
        <v>12.906764705882351</v>
      </c>
    </row>
    <row r="9740" spans="2:6" ht="17.5" hidden="1">
      <c r="B9740" s="62"/>
      <c r="C9740" s="57">
        <v>0.64583333333333337</v>
      </c>
      <c r="D9740" s="88">
        <v>12.855882352941176</v>
      </c>
      <c r="E9740" s="97">
        <v>12.880882352941175</v>
      </c>
      <c r="F9740" s="97">
        <v>12.905882352941175</v>
      </c>
    </row>
    <row r="9741" spans="2:6" ht="18.5" hidden="1" thickBot="1">
      <c r="B9741" s="66"/>
      <c r="C9741" s="67"/>
      <c r="D9741" s="26">
        <f>AVERAGE(D9738:D9740)</f>
        <v>12.861274509803922</v>
      </c>
      <c r="E9741" s="26">
        <f>AVERAGE(E9738:E9740)</f>
        <v>12.88627450980392</v>
      </c>
      <c r="F9741" s="26">
        <f>AVERAGE(F9738:F9740)</f>
        <v>12.911274509803919</v>
      </c>
    </row>
    <row r="9742" spans="2:6" ht="18.5" hidden="1" thickTop="1">
      <c r="B9742" s="2"/>
      <c r="C9742" s="34"/>
      <c r="D9742" s="31"/>
      <c r="E9742" s="69"/>
      <c r="F9742" s="69"/>
    </row>
    <row r="9743" spans="2:6" ht="17.5" hidden="1">
      <c r="B9743" s="2">
        <f>B9738+1</f>
        <v>43678</v>
      </c>
      <c r="C9743" s="34">
        <v>0.39583333333333331</v>
      </c>
      <c r="D9743" s="83">
        <v>12.857941176470588</v>
      </c>
      <c r="E9743" s="87">
        <v>12.882941176470588</v>
      </c>
      <c r="F9743" s="87">
        <v>12.907941176470587</v>
      </c>
    </row>
    <row r="9744" spans="2:6" ht="17.5" hidden="1">
      <c r="B9744" s="2"/>
      <c r="C9744" s="34">
        <v>0.52083333333333337</v>
      </c>
      <c r="D9744" s="83">
        <v>12.844117647058825</v>
      </c>
      <c r="E9744" s="87">
        <v>12.869117647058824</v>
      </c>
      <c r="F9744" s="87">
        <v>12.894117647058822</v>
      </c>
    </row>
    <row r="9745" spans="2:6" ht="17.5" hidden="1">
      <c r="B9745" s="62"/>
      <c r="C9745" s="57">
        <v>0.64583333333333337</v>
      </c>
      <c r="D9745" s="88">
        <v>12.853823529411763</v>
      </c>
      <c r="E9745" s="97">
        <v>12.878823529411765</v>
      </c>
      <c r="F9745" s="97">
        <v>12.903823529411767</v>
      </c>
    </row>
    <row r="9746" spans="2:6" ht="18.5" hidden="1" thickBot="1">
      <c r="B9746" s="66"/>
      <c r="C9746" s="67"/>
      <c r="D9746" s="26">
        <f>AVERAGE(D9743:D9745)</f>
        <v>12.851960784313725</v>
      </c>
      <c r="E9746" s="26">
        <f>AVERAGE(E9743:E9745)</f>
        <v>12.876960784313724</v>
      </c>
      <c r="F9746" s="26">
        <f>AVERAGE(F9743:F9745)</f>
        <v>12.901960784313724</v>
      </c>
    </row>
    <row r="9747" spans="2:6" ht="18.5" hidden="1" thickTop="1">
      <c r="B9747" s="2"/>
      <c r="C9747" s="34"/>
      <c r="D9747" s="31"/>
      <c r="E9747" s="69"/>
      <c r="F9747" s="69"/>
    </row>
    <row r="9748" spans="2:6" ht="17.5" hidden="1">
      <c r="B9748" s="2">
        <f>B9743+1</f>
        <v>43679</v>
      </c>
      <c r="C9748" s="34">
        <v>0.39583333333333331</v>
      </c>
      <c r="D9748" s="83">
        <v>12.852647058823527</v>
      </c>
      <c r="E9748" s="87">
        <v>12.877647058823531</v>
      </c>
      <c r="F9748" s="87">
        <v>12.902647058823533</v>
      </c>
    </row>
    <row r="9749" spans="2:6" ht="17.5" hidden="1">
      <c r="B9749" s="2"/>
      <c r="C9749" s="34">
        <v>0.52083333333333337</v>
      </c>
      <c r="D9749" s="83">
        <v>12.881176470588237</v>
      </c>
      <c r="E9749" s="87">
        <v>12.906176470588235</v>
      </c>
      <c r="F9749" s="87">
        <v>12.931176470588234</v>
      </c>
    </row>
    <row r="9750" spans="2:6" ht="17.5" hidden="1">
      <c r="B9750" s="62"/>
      <c r="C9750" s="57">
        <v>0.64583333333333337</v>
      </c>
      <c r="D9750" s="88">
        <v>12.88264705882353</v>
      </c>
      <c r="E9750" s="97">
        <v>12.90764705882353</v>
      </c>
      <c r="F9750" s="97">
        <v>12.93264705882353</v>
      </c>
    </row>
    <row r="9751" spans="2:6" ht="18.5" hidden="1" thickBot="1">
      <c r="B9751" s="66"/>
      <c r="C9751" s="67"/>
      <c r="D9751" s="26">
        <f>AVERAGE(D9748:D9750)</f>
        <v>12.872156862745099</v>
      </c>
      <c r="E9751" s="26">
        <f>AVERAGE(E9748:E9750)</f>
        <v>12.897156862745099</v>
      </c>
      <c r="F9751" s="26">
        <f>AVERAGE(F9748:F9750)</f>
        <v>12.922156862745098</v>
      </c>
    </row>
    <row r="9752" spans="2:6" ht="18.5" hidden="1" thickTop="1">
      <c r="B9752" s="2"/>
      <c r="C9752" s="34"/>
      <c r="D9752" s="31"/>
      <c r="E9752" s="69"/>
      <c r="F9752" s="69"/>
    </row>
    <row r="9753" spans="2:6" ht="17.5" hidden="1">
      <c r="B9753" s="2">
        <f>B9748+4</f>
        <v>43683</v>
      </c>
      <c r="C9753" s="34">
        <v>0.39583333333333331</v>
      </c>
      <c r="D9753" s="83">
        <v>12.888235294117649</v>
      </c>
      <c r="E9753" s="87">
        <v>12.913235294117648</v>
      </c>
      <c r="F9753" s="87">
        <v>12.938235294117646</v>
      </c>
    </row>
    <row r="9754" spans="2:6" ht="17.5" hidden="1">
      <c r="B9754" s="2"/>
      <c r="C9754" s="34">
        <v>0.52083333333333337</v>
      </c>
      <c r="D9754" s="83">
        <v>12.884411764705884</v>
      </c>
      <c r="E9754" s="87">
        <v>12.909411764705883</v>
      </c>
      <c r="F9754" s="87">
        <v>12.934411764705883</v>
      </c>
    </row>
    <row r="9755" spans="2:6" ht="17.5" hidden="1">
      <c r="B9755" s="62"/>
      <c r="C9755" s="57">
        <v>0.64583333333333337</v>
      </c>
      <c r="D9755" s="88">
        <v>12.888529411764708</v>
      </c>
      <c r="E9755" s="97">
        <v>12.913529411764706</v>
      </c>
      <c r="F9755" s="97">
        <v>12.938529411764707</v>
      </c>
    </row>
    <row r="9756" spans="2:6" ht="18.5" hidden="1" thickBot="1">
      <c r="B9756" s="66"/>
      <c r="C9756" s="67"/>
      <c r="D9756" s="26">
        <f>AVERAGE(D9753:D9755)</f>
        <v>12.887058823529415</v>
      </c>
      <c r="E9756" s="26">
        <f>AVERAGE(E9753:E9755)</f>
        <v>12.912058823529412</v>
      </c>
      <c r="F9756" s="26">
        <f>AVERAGE(F9753:F9755)</f>
        <v>12.937058823529412</v>
      </c>
    </row>
    <row r="9757" spans="2:6" ht="18.5" hidden="1" thickTop="1">
      <c r="B9757" s="2"/>
      <c r="C9757" s="34"/>
      <c r="D9757" s="31"/>
      <c r="E9757" s="69"/>
      <c r="F9757" s="69"/>
    </row>
    <row r="9758" spans="2:6" ht="17.5" hidden="1">
      <c r="B9758" s="2">
        <f>B9753+1</f>
        <v>43684</v>
      </c>
      <c r="C9758" s="34">
        <v>0.39583333333333331</v>
      </c>
      <c r="D9758" s="83">
        <v>12.896764705882354</v>
      </c>
      <c r="E9758" s="87">
        <v>12.921764705882353</v>
      </c>
      <c r="F9758" s="87">
        <v>12.94676470588235</v>
      </c>
    </row>
    <row r="9759" spans="2:6" ht="17.5" hidden="1">
      <c r="B9759" s="2"/>
      <c r="C9759" s="34">
        <v>0.52083333333333337</v>
      </c>
      <c r="D9759" s="83">
        <v>12.933529411764704</v>
      </c>
      <c r="E9759" s="87">
        <v>12.958529411764705</v>
      </c>
      <c r="F9759" s="87">
        <v>12.983529411764705</v>
      </c>
    </row>
    <row r="9760" spans="2:6" ht="17.5" hidden="1">
      <c r="B9760" s="62"/>
      <c r="C9760" s="57">
        <v>0.64583333333333337</v>
      </c>
      <c r="D9760" s="88">
        <v>12.940882352941175</v>
      </c>
      <c r="E9760" s="97">
        <v>12.965882352941176</v>
      </c>
      <c r="F9760" s="97">
        <v>12.990882352941174</v>
      </c>
    </row>
    <row r="9761" spans="2:6" ht="18.5" hidden="1" thickBot="1">
      <c r="B9761" s="66"/>
      <c r="C9761" s="67"/>
      <c r="D9761" s="26">
        <f>AVERAGE(D9758:D9760)</f>
        <v>12.923725490196077</v>
      </c>
      <c r="E9761" s="26">
        <f>AVERAGE(E9758:E9760)</f>
        <v>12.948725490196077</v>
      </c>
      <c r="F9761" s="26">
        <f>AVERAGE(F9758:F9760)</f>
        <v>12.973725490196076</v>
      </c>
    </row>
    <row r="9762" spans="2:6" ht="18.5" hidden="1" thickTop="1">
      <c r="B9762" s="2"/>
      <c r="C9762" s="34"/>
      <c r="D9762" s="31"/>
      <c r="E9762" s="69"/>
      <c r="F9762" s="69"/>
    </row>
    <row r="9763" spans="2:6" ht="17.5" hidden="1">
      <c r="B9763" s="2">
        <f>B9758+1</f>
        <v>43685</v>
      </c>
      <c r="C9763" s="34">
        <v>0.39583333333333331</v>
      </c>
      <c r="D9763" s="83">
        <v>12.96147058823529</v>
      </c>
      <c r="E9763" s="87">
        <v>12.986470588235292</v>
      </c>
      <c r="F9763" s="87">
        <v>13.011470588235296</v>
      </c>
    </row>
    <row r="9764" spans="2:6" ht="17.5" hidden="1">
      <c r="B9764" s="2"/>
      <c r="C9764" s="34">
        <v>0.52083333333333337</v>
      </c>
      <c r="D9764" s="83">
        <v>12.996764705882352</v>
      </c>
      <c r="E9764" s="87">
        <v>13.021764705882353</v>
      </c>
      <c r="F9764" s="87">
        <v>13.046764705882353</v>
      </c>
    </row>
    <row r="9765" spans="2:6" ht="17.5" hidden="1">
      <c r="B9765" s="62"/>
      <c r="C9765" s="57">
        <v>0.64583333333333337</v>
      </c>
      <c r="D9765" s="88">
        <v>13.001470588235295</v>
      </c>
      <c r="E9765" s="97">
        <v>13.026470588235295</v>
      </c>
      <c r="F9765" s="97">
        <v>13.051470588235297</v>
      </c>
    </row>
    <row r="9766" spans="2:6" ht="18.5" hidden="1" thickBot="1">
      <c r="B9766" s="66"/>
      <c r="C9766" s="67"/>
      <c r="D9766" s="26">
        <f>AVERAGE(D9763:D9765)</f>
        <v>12.986568627450978</v>
      </c>
      <c r="E9766" s="26">
        <f>AVERAGE(E9763:E9765)</f>
        <v>13.011568627450979</v>
      </c>
      <c r="F9766" s="26">
        <f>AVERAGE(F9763:F9765)</f>
        <v>13.036568627450983</v>
      </c>
    </row>
    <row r="9767" spans="2:6" ht="18.5" hidden="1" thickTop="1">
      <c r="B9767" s="2"/>
      <c r="C9767" s="34"/>
      <c r="D9767" s="31"/>
      <c r="E9767" s="69"/>
      <c r="F9767" s="69"/>
    </row>
    <row r="9768" spans="2:6" ht="17.5" hidden="1">
      <c r="B9768" s="2">
        <f>B9763+1</f>
        <v>43686</v>
      </c>
      <c r="C9768" s="34">
        <v>0.39583333333333331</v>
      </c>
      <c r="D9768" s="83">
        <v>13.004117647058825</v>
      </c>
      <c r="E9768" s="87">
        <v>13.029117647058825</v>
      </c>
      <c r="F9768" s="87">
        <v>13.054117647058826</v>
      </c>
    </row>
    <row r="9769" spans="2:6" ht="17.5" hidden="1">
      <c r="B9769" s="2"/>
      <c r="C9769" s="34">
        <v>0.52083333333333337</v>
      </c>
      <c r="D9769" s="83">
        <v>13.006176470588237</v>
      </c>
      <c r="E9769" s="87">
        <v>13.031176470588237</v>
      </c>
      <c r="F9769" s="87">
        <v>13.056176470588237</v>
      </c>
    </row>
    <row r="9770" spans="2:6" ht="17.5" hidden="1">
      <c r="B9770" s="62"/>
      <c r="C9770" s="57">
        <v>0.64583333333333337</v>
      </c>
      <c r="D9770" s="88">
        <v>13.008529411764707</v>
      </c>
      <c r="E9770" s="97">
        <v>13.033529411764707</v>
      </c>
      <c r="F9770" s="97">
        <v>13.058529411764708</v>
      </c>
    </row>
    <row r="9771" spans="2:6" ht="18.5" hidden="1" thickBot="1">
      <c r="B9771" s="66"/>
      <c r="C9771" s="67"/>
      <c r="D9771" s="26">
        <f>AVERAGE(D9768:D9770)</f>
        <v>13.006274509803923</v>
      </c>
      <c r="E9771" s="26">
        <f>AVERAGE(E9768:E9770)</f>
        <v>13.031274509803922</v>
      </c>
      <c r="F9771" s="26">
        <f>AVERAGE(F9768:F9770)</f>
        <v>13.056274509803925</v>
      </c>
    </row>
    <row r="9772" spans="2:6" ht="18.5" hidden="1" thickTop="1">
      <c r="B9772" s="2"/>
      <c r="C9772" s="34"/>
      <c r="D9772" s="31"/>
      <c r="E9772" s="69"/>
      <c r="F9772" s="69"/>
    </row>
    <row r="9773" spans="2:6" ht="17.5" hidden="1">
      <c r="B9773" s="2">
        <f>B9768+3</f>
        <v>43689</v>
      </c>
      <c r="C9773" s="34">
        <v>0.39583333333333331</v>
      </c>
      <c r="D9773" s="83">
        <v>13.004705882352942</v>
      </c>
      <c r="E9773" s="87">
        <v>13.029705882352943</v>
      </c>
      <c r="F9773" s="87">
        <v>13.054705882352943</v>
      </c>
    </row>
    <row r="9774" spans="2:6" ht="17.5" hidden="1">
      <c r="B9774" s="2"/>
      <c r="C9774" s="34">
        <v>0.52083333333333337</v>
      </c>
      <c r="D9774" s="83">
        <v>13.007352941176471</v>
      </c>
      <c r="E9774" s="87">
        <v>13.032352941176473</v>
      </c>
      <c r="F9774" s="87">
        <v>13.057352941176473</v>
      </c>
    </row>
    <row r="9775" spans="2:6" ht="17.5" hidden="1">
      <c r="B9775" s="62"/>
      <c r="C9775" s="57">
        <v>0.64583333333333337</v>
      </c>
      <c r="D9775" s="88">
        <v>13.001764705882353</v>
      </c>
      <c r="E9775" s="97">
        <v>13.026764705882353</v>
      </c>
      <c r="F9775" s="97">
        <v>13.051764705882356</v>
      </c>
    </row>
    <row r="9776" spans="2:6" ht="18.5" hidden="1" thickBot="1">
      <c r="B9776" s="66"/>
      <c r="C9776" s="67"/>
      <c r="D9776" s="26">
        <f>AVERAGE(D9773:D9775)</f>
        <v>13.004607843137256</v>
      </c>
      <c r="E9776" s="26">
        <f>AVERAGE(E9773:E9775)</f>
        <v>13.029607843137256</v>
      </c>
      <c r="F9776" s="26">
        <f>AVERAGE(F9773:F9775)</f>
        <v>13.054607843137257</v>
      </c>
    </row>
    <row r="9777" spans="2:6" ht="18.5" hidden="1" thickTop="1">
      <c r="B9777" s="2"/>
      <c r="C9777" s="34"/>
      <c r="D9777" s="31"/>
      <c r="E9777" s="69"/>
      <c r="F9777" s="69"/>
    </row>
    <row r="9778" spans="2:6" ht="17.5" hidden="1">
      <c r="B9778" s="2">
        <f>B9773+1</f>
        <v>43690</v>
      </c>
      <c r="C9778" s="34">
        <v>0.39583333333333331</v>
      </c>
      <c r="D9778" s="83">
        <v>13.002941176470587</v>
      </c>
      <c r="E9778" s="87">
        <v>13.027941176470589</v>
      </c>
      <c r="F9778" s="87">
        <v>13.052941176470592</v>
      </c>
    </row>
    <row r="9779" spans="2:6" ht="17.5" hidden="1">
      <c r="B9779" s="2"/>
      <c r="C9779" s="34">
        <v>0.52083333333333337</v>
      </c>
      <c r="D9779" s="83">
        <v>13.001176470588234</v>
      </c>
      <c r="E9779" s="87">
        <v>13.026176470588236</v>
      </c>
      <c r="F9779" s="87">
        <v>13.051176470588238</v>
      </c>
    </row>
    <row r="9780" spans="2:6" ht="17.5" hidden="1">
      <c r="B9780" s="62"/>
      <c r="C9780" s="57">
        <v>0.64583333333333337</v>
      </c>
      <c r="D9780" s="88">
        <v>13.00235294117647</v>
      </c>
      <c r="E9780" s="97">
        <v>13.027352941176472</v>
      </c>
      <c r="F9780" s="97">
        <v>13.052352941176474</v>
      </c>
    </row>
    <row r="9781" spans="2:6" ht="18.5" hidden="1" thickBot="1">
      <c r="B9781" s="66"/>
      <c r="C9781" s="67"/>
      <c r="D9781" s="26">
        <f>AVERAGE(D9778:D9780)</f>
        <v>13.002156862745096</v>
      </c>
      <c r="E9781" s="26">
        <f>AVERAGE(E9778:E9780)</f>
        <v>13.0271568627451</v>
      </c>
      <c r="F9781" s="26">
        <f>AVERAGE(F9778:F9780)</f>
        <v>13.0521568627451</v>
      </c>
    </row>
    <row r="9782" spans="2:6" ht="18.5" hidden="1" thickTop="1">
      <c r="B9782" s="2"/>
      <c r="C9782" s="34"/>
      <c r="D9782" s="31"/>
      <c r="E9782" s="69"/>
      <c r="F9782" s="69"/>
    </row>
    <row r="9783" spans="2:6" ht="17.5" hidden="1">
      <c r="B9783" s="2">
        <f>B9778+1</f>
        <v>43691</v>
      </c>
      <c r="C9783" s="34">
        <v>0.39583333333333331</v>
      </c>
      <c r="D9783" s="83">
        <v>13.003529411764706</v>
      </c>
      <c r="E9783" s="87">
        <v>13.028529411764708</v>
      </c>
      <c r="F9783" s="87">
        <v>13.053529411764709</v>
      </c>
    </row>
    <row r="9784" spans="2:6" ht="17.5" hidden="1">
      <c r="B9784" s="2"/>
      <c r="C9784" s="34">
        <v>0.52083333333333337</v>
      </c>
      <c r="D9784" s="83">
        <v>13.005882352941176</v>
      </c>
      <c r="E9784" s="87">
        <v>13.030882352941177</v>
      </c>
      <c r="F9784" s="87">
        <v>13.055882352941179</v>
      </c>
    </row>
    <row r="9785" spans="2:6" ht="17.5" hidden="1">
      <c r="B9785" s="62"/>
      <c r="C9785" s="57">
        <v>0.64583333333333337</v>
      </c>
      <c r="D9785" s="88">
        <v>13.004117647058825</v>
      </c>
      <c r="E9785" s="97">
        <v>13.029117647058825</v>
      </c>
      <c r="F9785" s="97">
        <v>13.054117647058828</v>
      </c>
    </row>
    <row r="9786" spans="2:6" ht="18.5" hidden="1" thickBot="1">
      <c r="B9786" s="66"/>
      <c r="C9786" s="67"/>
      <c r="D9786" s="26">
        <f>AVERAGE(D9783:D9785)</f>
        <v>13.00450980392157</v>
      </c>
      <c r="E9786" s="26">
        <f>AVERAGE(E9783:E9785)</f>
        <v>13.02950980392157</v>
      </c>
      <c r="F9786" s="26">
        <f>AVERAGE(F9783:F9785)</f>
        <v>13.054509803921571</v>
      </c>
    </row>
    <row r="9787" spans="2:6" ht="18.5" hidden="1" thickTop="1">
      <c r="B9787" s="2"/>
      <c r="C9787" s="34"/>
      <c r="D9787" s="31"/>
      <c r="E9787" s="69"/>
      <c r="F9787" s="69"/>
    </row>
    <row r="9788" spans="2:6" ht="17.5" hidden="1">
      <c r="B9788" s="2">
        <f>B9783+1</f>
        <v>43692</v>
      </c>
      <c r="C9788" s="34">
        <v>0.39583333333333331</v>
      </c>
      <c r="D9788" s="83">
        <v>13.004117647058823</v>
      </c>
      <c r="E9788" s="87">
        <v>13.029117647058825</v>
      </c>
      <c r="F9788" s="87">
        <v>13.054117647058828</v>
      </c>
    </row>
    <row r="9789" spans="2:6" ht="17.5" hidden="1">
      <c r="B9789" s="2"/>
      <c r="C9789" s="34">
        <v>0.52083333333333337</v>
      </c>
      <c r="D9789" s="83">
        <v>13.004117647058823</v>
      </c>
      <c r="E9789" s="87">
        <v>13.029117647058825</v>
      </c>
      <c r="F9789" s="87">
        <v>13.054117647058826</v>
      </c>
    </row>
    <row r="9790" spans="2:6" ht="17.5" hidden="1">
      <c r="B9790" s="62"/>
      <c r="C9790" s="57">
        <v>0.64583333333333337</v>
      </c>
      <c r="D9790" s="88">
        <v>13.005588235294118</v>
      </c>
      <c r="E9790" s="97">
        <v>13.030588235294118</v>
      </c>
      <c r="F9790" s="97">
        <v>13.05558823529412</v>
      </c>
    </row>
    <row r="9791" spans="2:6" ht="18.5" hidden="1" thickBot="1">
      <c r="B9791" s="66"/>
      <c r="C9791" s="67"/>
      <c r="D9791" s="26">
        <f>AVERAGE(D9788:D9790)</f>
        <v>13.004607843137256</v>
      </c>
      <c r="E9791" s="26">
        <f>AVERAGE(E9788:E9790)</f>
        <v>13.029607843137256</v>
      </c>
      <c r="F9791" s="26">
        <f>AVERAGE(F9788:F9790)</f>
        <v>13.054607843137257</v>
      </c>
    </row>
    <row r="9792" spans="2:6" ht="18.5" hidden="1" thickTop="1">
      <c r="B9792" s="2"/>
      <c r="C9792" s="34"/>
      <c r="D9792" s="31"/>
      <c r="E9792" s="69"/>
      <c r="F9792" s="69"/>
    </row>
    <row r="9793" spans="2:6" ht="17.5" hidden="1">
      <c r="B9793" s="2">
        <f>B9788+1</f>
        <v>43693</v>
      </c>
      <c r="C9793" s="34">
        <v>0.39583333333333331</v>
      </c>
      <c r="D9793" s="83">
        <v>13.010882352941179</v>
      </c>
      <c r="E9793" s="87">
        <v>13.035882352941179</v>
      </c>
      <c r="F9793" s="87">
        <v>13.060882352941178</v>
      </c>
    </row>
    <row r="9794" spans="2:6" ht="17.5" hidden="1">
      <c r="B9794" s="2"/>
      <c r="C9794" s="34">
        <v>0.52083333333333337</v>
      </c>
      <c r="D9794" s="83">
        <v>13.019705882352943</v>
      </c>
      <c r="E9794" s="87">
        <v>13.044705882352941</v>
      </c>
      <c r="F9794" s="87">
        <v>13.06970588235294</v>
      </c>
    </row>
    <row r="9795" spans="2:6" ht="17.5" hidden="1">
      <c r="B9795" s="62"/>
      <c r="C9795" s="57">
        <v>0.64583333333333337</v>
      </c>
      <c r="D9795" s="88">
        <v>13.019411764705884</v>
      </c>
      <c r="E9795" s="97">
        <v>13.044411764705883</v>
      </c>
      <c r="F9795" s="97">
        <v>13.069411764705881</v>
      </c>
    </row>
    <row r="9796" spans="2:6" ht="18.5" hidden="1" thickBot="1">
      <c r="B9796" s="66"/>
      <c r="C9796" s="67"/>
      <c r="D9796" s="26">
        <f>AVERAGE(D9793:D9795)</f>
        <v>13.016666666666667</v>
      </c>
      <c r="E9796" s="26">
        <f>AVERAGE(E9793:E9795)</f>
        <v>13.04166666666667</v>
      </c>
      <c r="F9796" s="26">
        <f>AVERAGE(F9793:F9795)</f>
        <v>13.066666666666668</v>
      </c>
    </row>
    <row r="9797" spans="2:6" ht="18.5" hidden="1" thickTop="1">
      <c r="B9797" s="2"/>
      <c r="C9797" s="34"/>
      <c r="D9797" s="31"/>
      <c r="E9797" s="69"/>
      <c r="F9797" s="69"/>
    </row>
    <row r="9798" spans="2:6" ht="17.5" hidden="1">
      <c r="B9798" s="2">
        <f>B9793+3</f>
        <v>43696</v>
      </c>
      <c r="C9798" s="34">
        <v>0.39583333333333331</v>
      </c>
      <c r="D9798" s="83">
        <v>13.022352941176473</v>
      </c>
      <c r="E9798" s="87">
        <v>13.04735294117647</v>
      </c>
      <c r="F9798" s="87">
        <v>13.072352941176467</v>
      </c>
    </row>
    <row r="9799" spans="2:6" ht="17.5" hidden="1">
      <c r="B9799" s="2"/>
      <c r="C9799" s="34">
        <v>0.52083333333333337</v>
      </c>
      <c r="D9799" s="83">
        <v>13.033529411764706</v>
      </c>
      <c r="E9799" s="87">
        <v>13.058529411764706</v>
      </c>
      <c r="F9799" s="87">
        <v>13.083529411764708</v>
      </c>
    </row>
    <row r="9800" spans="2:6" ht="17.5" hidden="1">
      <c r="B9800" s="62"/>
      <c r="C9800" s="57">
        <v>0.64583333333333337</v>
      </c>
      <c r="D9800" s="88">
        <v>13.039705882352942</v>
      </c>
      <c r="E9800" s="97">
        <v>13.064705882352943</v>
      </c>
      <c r="F9800" s="97">
        <v>13.089705882352941</v>
      </c>
    </row>
    <row r="9801" spans="2:6" ht="18.5" hidden="1" thickBot="1">
      <c r="B9801" s="66"/>
      <c r="C9801" s="67"/>
      <c r="D9801" s="26">
        <f>AVERAGE(D9798:D9800)</f>
        <v>13.03186274509804</v>
      </c>
      <c r="E9801" s="26">
        <f>AVERAGE(E9798:E9800)</f>
        <v>13.056862745098039</v>
      </c>
      <c r="F9801" s="26">
        <f>AVERAGE(F9798:F9800)</f>
        <v>13.081862745098041</v>
      </c>
    </row>
    <row r="9802" spans="2:6" ht="18.5" hidden="1" thickTop="1">
      <c r="B9802" s="2"/>
      <c r="C9802" s="34"/>
      <c r="D9802" s="31"/>
      <c r="E9802" s="69"/>
      <c r="F9802" s="69"/>
    </row>
    <row r="9803" spans="2:6" ht="17.5" hidden="1">
      <c r="B9803" s="2">
        <f>B9798+1</f>
        <v>43697</v>
      </c>
      <c r="C9803" s="34">
        <v>0.39583333333333331</v>
      </c>
      <c r="D9803" s="83">
        <v>13.049999999999999</v>
      </c>
      <c r="E9803" s="87">
        <v>13.074999999999999</v>
      </c>
      <c r="F9803" s="87">
        <v>13.1</v>
      </c>
    </row>
    <row r="9804" spans="2:6" ht="17.5" hidden="1">
      <c r="B9804" s="2"/>
      <c r="C9804" s="34">
        <v>0.52083333333333337</v>
      </c>
      <c r="D9804" s="83">
        <v>13.068529411764706</v>
      </c>
      <c r="E9804" s="87">
        <v>13.093529411764706</v>
      </c>
      <c r="F9804" s="87">
        <v>13.118529411764706</v>
      </c>
    </row>
    <row r="9805" spans="2:6" ht="17.5" hidden="1">
      <c r="B9805" s="62"/>
      <c r="C9805" s="57">
        <v>0.64583333333333337</v>
      </c>
      <c r="D9805" s="88">
        <v>13.078235294117647</v>
      </c>
      <c r="E9805" s="97">
        <v>13.103235294117647</v>
      </c>
      <c r="F9805" s="97">
        <v>13.128235294117648</v>
      </c>
    </row>
    <row r="9806" spans="2:6" ht="18.5" hidden="1" thickBot="1">
      <c r="B9806" s="66"/>
      <c r="C9806" s="67"/>
      <c r="D9806" s="26">
        <f>AVERAGE(D9803:D9805)</f>
        <v>13.065588235294117</v>
      </c>
      <c r="E9806" s="26">
        <f>AVERAGE(E9803:E9805)</f>
        <v>13.090588235294119</v>
      </c>
      <c r="F9806" s="26">
        <f>AVERAGE(F9803:F9805)</f>
        <v>13.115588235294117</v>
      </c>
    </row>
    <row r="9807" spans="2:6" ht="18.5" hidden="1" thickTop="1">
      <c r="B9807" s="2"/>
      <c r="C9807" s="34"/>
      <c r="D9807" s="31"/>
      <c r="E9807" s="69"/>
      <c r="F9807" s="69"/>
    </row>
    <row r="9808" spans="2:6" ht="17.5" hidden="1">
      <c r="B9808" s="2">
        <f>B9803+1</f>
        <v>43698</v>
      </c>
      <c r="C9808" s="34">
        <v>0.39583333333333331</v>
      </c>
      <c r="D9808" s="83">
        <v>13.086764705882352</v>
      </c>
      <c r="E9808" s="87">
        <v>13.111764705882353</v>
      </c>
      <c r="F9808" s="87">
        <v>13.136764705882353</v>
      </c>
    </row>
    <row r="9809" spans="2:6" ht="17.5" hidden="1">
      <c r="B9809" s="2"/>
      <c r="C9809" s="34">
        <v>0.52083333333333337</v>
      </c>
      <c r="D9809" s="83">
        <v>13.077647058823528</v>
      </c>
      <c r="E9809" s="87">
        <v>13.102647058823528</v>
      </c>
      <c r="F9809" s="87">
        <v>13.127647058823529</v>
      </c>
    </row>
    <row r="9810" spans="2:6" ht="17.5" hidden="1">
      <c r="B9810" s="62"/>
      <c r="C9810" s="57">
        <v>0.64583333333333337</v>
      </c>
      <c r="D9810" s="88">
        <v>13.078823529411764</v>
      </c>
      <c r="E9810" s="97">
        <v>13.103823529411763</v>
      </c>
      <c r="F9810" s="97">
        <v>13.128823529411763</v>
      </c>
    </row>
    <row r="9811" spans="2:6" ht="18.5" hidden="1" thickBot="1">
      <c r="B9811" s="66"/>
      <c r="C9811" s="67"/>
      <c r="D9811" s="26">
        <f>AVERAGE(D9808:D9810)</f>
        <v>13.081078431372548</v>
      </c>
      <c r="E9811" s="26">
        <f>AVERAGE(E9808:E9810)</f>
        <v>13.106078431372547</v>
      </c>
      <c r="F9811" s="26">
        <f>AVERAGE(F9808:F9810)</f>
        <v>13.131078431372549</v>
      </c>
    </row>
    <row r="9812" spans="2:6" ht="18.5" hidden="1" thickTop="1">
      <c r="B9812" s="2"/>
      <c r="C9812" s="34"/>
      <c r="D9812" s="31"/>
      <c r="E9812" s="69"/>
      <c r="F9812" s="69"/>
    </row>
    <row r="9813" spans="2:6" ht="17.5" hidden="1">
      <c r="B9813" s="2">
        <f>B9808+1</f>
        <v>43699</v>
      </c>
      <c r="C9813" s="34">
        <v>0.39583333333333331</v>
      </c>
      <c r="D9813" s="83">
        <v>13.073823529411763</v>
      </c>
      <c r="E9813" s="87">
        <v>13.098823529411764</v>
      </c>
      <c r="F9813" s="87">
        <v>13.123823529411764</v>
      </c>
    </row>
    <row r="9814" spans="2:6" ht="17.5" hidden="1">
      <c r="B9814" s="2"/>
      <c r="C9814" s="34">
        <v>0.52083333333333337</v>
      </c>
      <c r="D9814" s="83">
        <v>13.074705882352941</v>
      </c>
      <c r="E9814" s="87">
        <v>13.099705882352941</v>
      </c>
      <c r="F9814" s="87">
        <v>13.124705882352941</v>
      </c>
    </row>
    <row r="9815" spans="2:6" ht="17.5" hidden="1">
      <c r="B9815" s="62"/>
      <c r="C9815" s="57">
        <v>0.64583333333333337</v>
      </c>
      <c r="D9815" s="88">
        <v>13.070588235294117</v>
      </c>
      <c r="E9815" s="97">
        <v>13.095588235294116</v>
      </c>
      <c r="F9815" s="97">
        <v>13.120588235294116</v>
      </c>
    </row>
    <row r="9816" spans="2:6" ht="18.5" hidden="1" thickBot="1">
      <c r="B9816" s="66"/>
      <c r="C9816" s="67"/>
      <c r="D9816" s="26">
        <f>AVERAGE(D9813:D9815)</f>
        <v>13.073039215686274</v>
      </c>
      <c r="E9816" s="26">
        <f>AVERAGE(E9813:E9815)</f>
        <v>13.098039215686272</v>
      </c>
      <c r="F9816" s="26">
        <f>AVERAGE(F9813:F9815)</f>
        <v>13.123039215686275</v>
      </c>
    </row>
    <row r="9817" spans="2:6" ht="18.5" hidden="1" thickTop="1">
      <c r="B9817" s="2"/>
      <c r="C9817" s="34"/>
      <c r="D9817" s="31"/>
      <c r="E9817" s="69"/>
      <c r="F9817" s="69"/>
    </row>
    <row r="9818" spans="2:6" ht="17.5" hidden="1">
      <c r="B9818" s="2">
        <f>B9813+1</f>
        <v>43700</v>
      </c>
      <c r="C9818" s="34">
        <v>0.39583333333333331</v>
      </c>
      <c r="D9818" s="83">
        <v>13.073235294117646</v>
      </c>
      <c r="E9818" s="87">
        <v>13.098235294117647</v>
      </c>
      <c r="F9818" s="87">
        <v>13.123235294117645</v>
      </c>
    </row>
    <row r="9819" spans="2:6" ht="17.5" hidden="1">
      <c r="B9819" s="2"/>
      <c r="C9819" s="34">
        <v>0.52083333333333337</v>
      </c>
      <c r="D9819" s="83">
        <v>13.074999999999999</v>
      </c>
      <c r="E9819" s="87">
        <v>13.1</v>
      </c>
      <c r="F9819" s="87">
        <v>13.125</v>
      </c>
    </row>
    <row r="9820" spans="2:6" ht="17.5" hidden="1">
      <c r="B9820" s="62"/>
      <c r="C9820" s="57">
        <v>0.64583333333333337</v>
      </c>
      <c r="D9820" s="88">
        <v>13.074999999999999</v>
      </c>
      <c r="E9820" s="97">
        <v>13.1</v>
      </c>
      <c r="F9820" s="97">
        <v>13.125</v>
      </c>
    </row>
    <row r="9821" spans="2:6" ht="18.5" hidden="1" thickBot="1">
      <c r="B9821" s="66"/>
      <c r="C9821" s="67"/>
      <c r="D9821" s="26">
        <f>AVERAGE(D9818:D9820)</f>
        <v>13.07441176470588</v>
      </c>
      <c r="E9821" s="26">
        <f>AVERAGE(E9818:E9820)</f>
        <v>13.099411764705883</v>
      </c>
      <c r="F9821" s="26">
        <f>AVERAGE(F9818:F9820)</f>
        <v>13.124411764705883</v>
      </c>
    </row>
    <row r="9822" spans="2:6" ht="18.5" hidden="1" thickTop="1">
      <c r="B9822" s="2"/>
      <c r="C9822" s="34"/>
      <c r="D9822" s="31"/>
      <c r="E9822" s="69"/>
      <c r="F9822" s="69"/>
    </row>
    <row r="9823" spans="2:6" ht="17.5" hidden="1">
      <c r="B9823" s="2">
        <f>B9818+3</f>
        <v>43703</v>
      </c>
      <c r="C9823" s="34">
        <v>0.39583333333333331</v>
      </c>
      <c r="D9823" s="83">
        <v>13.071764705882352</v>
      </c>
      <c r="E9823" s="87">
        <v>13.096764705882352</v>
      </c>
      <c r="F9823" s="87">
        <v>13.121764705882352</v>
      </c>
    </row>
    <row r="9824" spans="2:6" ht="17.5" hidden="1">
      <c r="B9824" s="2"/>
      <c r="C9824" s="34">
        <v>0.52083333333333337</v>
      </c>
      <c r="D9824" s="83">
        <v>13.073382352941177</v>
      </c>
      <c r="E9824" s="87">
        <v>13.098382352941176</v>
      </c>
      <c r="F9824" s="87">
        <v>13.123382352941174</v>
      </c>
    </row>
    <row r="9825" spans="2:6" ht="17.5" hidden="1">
      <c r="B9825" s="62"/>
      <c r="C9825" s="57">
        <v>0.64583333333333337</v>
      </c>
      <c r="D9825" s="88">
        <v>13.073823529411765</v>
      </c>
      <c r="E9825" s="97">
        <v>13.098823529411764</v>
      </c>
      <c r="F9825" s="97">
        <v>13.123823529411764</v>
      </c>
    </row>
    <row r="9826" spans="2:6" ht="18.5" hidden="1" thickBot="1">
      <c r="B9826" s="66"/>
      <c r="C9826" s="67"/>
      <c r="D9826" s="26">
        <f>AVERAGE(D9823:D9825)</f>
        <v>13.072990196078431</v>
      </c>
      <c r="E9826" s="26">
        <f>AVERAGE(E9823:E9825)</f>
        <v>13.097990196078433</v>
      </c>
      <c r="F9826" s="26">
        <f>AVERAGE(F9823:F9825)</f>
        <v>13.122990196078431</v>
      </c>
    </row>
    <row r="9827" spans="2:6" ht="18.5" hidden="1" thickTop="1">
      <c r="B9827" s="2"/>
      <c r="C9827" s="34"/>
      <c r="D9827" s="31"/>
      <c r="E9827" s="69"/>
      <c r="F9827" s="69"/>
    </row>
    <row r="9828" spans="2:6" ht="17.5" hidden="1">
      <c r="B9828" s="2">
        <f>B9823+1</f>
        <v>43704</v>
      </c>
      <c r="C9828" s="34">
        <v>0.39583333333333331</v>
      </c>
      <c r="D9828" s="83">
        <v>13.075294117647056</v>
      </c>
      <c r="E9828" s="87">
        <v>13.100294117647056</v>
      </c>
      <c r="F9828" s="87">
        <v>13.125294117647059</v>
      </c>
    </row>
    <row r="9829" spans="2:6" ht="17.5" hidden="1">
      <c r="B9829" s="2"/>
      <c r="C9829" s="34">
        <v>0.52083333333333337</v>
      </c>
      <c r="D9829" s="83">
        <v>13.070294117647055</v>
      </c>
      <c r="E9829" s="87">
        <v>13.095294117647057</v>
      </c>
      <c r="F9829" s="87">
        <v>13.12029411764706</v>
      </c>
    </row>
    <row r="9830" spans="2:6" ht="17.5" hidden="1">
      <c r="B9830" s="62"/>
      <c r="C9830" s="57">
        <v>0.64583333333333337</v>
      </c>
      <c r="D9830" s="88">
        <v>13.06970588235294</v>
      </c>
      <c r="E9830" s="97">
        <v>13.09470588235294</v>
      </c>
      <c r="F9830" s="97">
        <v>13.119705882352942</v>
      </c>
    </row>
    <row r="9831" spans="2:6" ht="18.5" hidden="1" thickBot="1">
      <c r="B9831" s="66"/>
      <c r="C9831" s="67"/>
      <c r="D9831" s="26">
        <f>AVERAGE(D9828:D9830)</f>
        <v>13.071764705882352</v>
      </c>
      <c r="E9831" s="26">
        <f>AVERAGE(E9828:E9830)</f>
        <v>13.09676470588235</v>
      </c>
      <c r="F9831" s="26">
        <f>AVERAGE(F9828:F9830)</f>
        <v>13.121764705882354</v>
      </c>
    </row>
    <row r="9832" spans="2:6" ht="18.5" hidden="1" thickTop="1">
      <c r="B9832" s="2"/>
      <c r="C9832" s="34"/>
      <c r="D9832" s="31"/>
      <c r="E9832" s="69"/>
      <c r="F9832" s="69"/>
    </row>
    <row r="9833" spans="2:6" ht="17.5" hidden="1">
      <c r="B9833" s="2">
        <f>B9828+1</f>
        <v>43705</v>
      </c>
      <c r="C9833" s="34">
        <v>0.39583333333333331</v>
      </c>
      <c r="D9833" s="83">
        <v>13.070588235294114</v>
      </c>
      <c r="E9833" s="87">
        <v>13.095588235294116</v>
      </c>
      <c r="F9833" s="87">
        <v>13.120588235294118</v>
      </c>
    </row>
    <row r="9834" spans="2:6" ht="17.5" hidden="1">
      <c r="B9834" s="2"/>
      <c r="C9834" s="34">
        <v>0.52083333333333337</v>
      </c>
      <c r="D9834" s="83">
        <v>13.062647058823528</v>
      </c>
      <c r="E9834" s="87">
        <v>13.087647058823528</v>
      </c>
      <c r="F9834" s="87">
        <v>13.11264705882353</v>
      </c>
    </row>
    <row r="9835" spans="2:6" ht="17.5" hidden="1">
      <c r="B9835" s="62"/>
      <c r="C9835" s="57">
        <v>0.64583333333333337</v>
      </c>
      <c r="D9835" s="88">
        <v>13.059705882352942</v>
      </c>
      <c r="E9835" s="97">
        <v>13.084705882352942</v>
      </c>
      <c r="F9835" s="97">
        <v>13.109705882352941</v>
      </c>
    </row>
    <row r="9836" spans="2:6" ht="18.5" hidden="1" thickBot="1">
      <c r="B9836" s="66"/>
      <c r="C9836" s="67"/>
      <c r="D9836" s="26">
        <f>AVERAGE(D9833:D9835)</f>
        <v>13.064313725490194</v>
      </c>
      <c r="E9836" s="26">
        <f>AVERAGE(E9833:E9835)</f>
        <v>13.089313725490195</v>
      </c>
      <c r="F9836" s="26">
        <f>AVERAGE(F9833:F9835)</f>
        <v>13.114313725490197</v>
      </c>
    </row>
    <row r="9837" spans="2:6" ht="18.5" hidden="1" thickTop="1">
      <c r="B9837" s="2"/>
      <c r="C9837" s="34"/>
      <c r="D9837" s="31"/>
      <c r="E9837" s="69"/>
      <c r="F9837" s="69"/>
    </row>
    <row r="9838" spans="2:6" ht="17.5" hidden="1">
      <c r="B9838" s="2">
        <f>B9833+1</f>
        <v>43706</v>
      </c>
      <c r="C9838" s="34">
        <v>0.39583333333333331</v>
      </c>
      <c r="D9838" s="83">
        <v>13.062352941176469</v>
      </c>
      <c r="E9838" s="87">
        <v>13.087352941176469</v>
      </c>
      <c r="F9838" s="87">
        <v>13.11235294117647</v>
      </c>
    </row>
    <row r="9839" spans="2:6" ht="17.5" hidden="1">
      <c r="B9839" s="2"/>
      <c r="C9839" s="34">
        <v>0.52083333333333337</v>
      </c>
      <c r="D9839" s="83">
        <v>13.048235294117649</v>
      </c>
      <c r="E9839" s="87">
        <v>13.073235294117646</v>
      </c>
      <c r="F9839" s="87">
        <v>13.098235294117643</v>
      </c>
    </row>
    <row r="9840" spans="2:6" ht="17.5" hidden="1">
      <c r="B9840" s="62"/>
      <c r="C9840" s="57">
        <v>0.64583333333333337</v>
      </c>
      <c r="D9840" s="88">
        <v>13.051764705882354</v>
      </c>
      <c r="E9840" s="97">
        <v>13.076764705882352</v>
      </c>
      <c r="F9840" s="97">
        <v>13.101764705882351</v>
      </c>
    </row>
    <row r="9841" spans="2:6" ht="18.5" hidden="1" thickBot="1">
      <c r="B9841" s="66"/>
      <c r="C9841" s="67"/>
      <c r="D9841" s="26">
        <f>AVERAGE(D9838:D9840)</f>
        <v>13.054117647058824</v>
      </c>
      <c r="E9841" s="26">
        <f>AVERAGE(E9838:E9840)</f>
        <v>13.079117647058823</v>
      </c>
      <c r="F9841" s="26">
        <f>AVERAGE(F9838:F9840)</f>
        <v>13.104117647058821</v>
      </c>
    </row>
    <row r="9842" spans="2:6" ht="18.5" hidden="1" thickTop="1">
      <c r="B9842" s="2"/>
      <c r="C9842" s="34"/>
      <c r="D9842" s="31"/>
      <c r="E9842" s="69"/>
      <c r="F9842" s="69"/>
    </row>
    <row r="9843" spans="2:6" ht="17.5" hidden="1">
      <c r="B9843" s="2">
        <f>B9838+1</f>
        <v>43707</v>
      </c>
      <c r="C9843" s="34">
        <v>0.39583333333333331</v>
      </c>
      <c r="D9843" s="83">
        <v>13.054705882352941</v>
      </c>
      <c r="E9843" s="87">
        <v>13.07970588235294</v>
      </c>
      <c r="F9843" s="87">
        <v>13.10470588235294</v>
      </c>
    </row>
    <row r="9844" spans="2:6" ht="17.5" hidden="1">
      <c r="B9844" s="2"/>
      <c r="C9844" s="34">
        <v>0.52083333333333337</v>
      </c>
      <c r="D9844" s="83">
        <v>13.052352941176471</v>
      </c>
      <c r="E9844" s="87">
        <v>13.07735294117647</v>
      </c>
      <c r="F9844" s="87">
        <v>13.102352941176468</v>
      </c>
    </row>
    <row r="9845" spans="2:6" ht="17.5" hidden="1">
      <c r="B9845" s="62"/>
      <c r="C9845" s="57">
        <v>0.64583333333333337</v>
      </c>
      <c r="D9845" s="88">
        <v>13.053823529411765</v>
      </c>
      <c r="E9845" s="97">
        <v>13.078823529411764</v>
      </c>
      <c r="F9845" s="97">
        <v>13.103823529411764</v>
      </c>
    </row>
    <row r="9846" spans="2:6" ht="18.5" hidden="1" thickBot="1">
      <c r="B9846" s="66"/>
      <c r="C9846" s="67"/>
      <c r="D9846" s="26">
        <f>AVERAGE(D9843:D9845)</f>
        <v>13.053627450980393</v>
      </c>
      <c r="E9846" s="26">
        <f>AVERAGE(E9843:E9845)</f>
        <v>13.078627450980392</v>
      </c>
      <c r="F9846" s="26">
        <f>AVERAGE(F9843:F9845)</f>
        <v>13.10362745098039</v>
      </c>
    </row>
    <row r="9847" spans="2:6" ht="18.5" hidden="1" thickTop="1">
      <c r="B9847" s="2"/>
      <c r="C9847" s="34"/>
      <c r="D9847" s="31"/>
      <c r="E9847" s="69"/>
      <c r="F9847" s="69"/>
    </row>
    <row r="9848" spans="2:6" ht="17.5" hidden="1">
      <c r="B9848" s="2">
        <f>B9843+3</f>
        <v>43710</v>
      </c>
      <c r="C9848" s="34">
        <v>0.39583333333333331</v>
      </c>
      <c r="D9848" s="83">
        <v>13.059411764705883</v>
      </c>
      <c r="E9848" s="87">
        <v>13.084411764705882</v>
      </c>
      <c r="F9848" s="87">
        <v>13.109411764705881</v>
      </c>
    </row>
    <row r="9849" spans="2:6" ht="17.5" hidden="1">
      <c r="B9849" s="2"/>
      <c r="C9849" s="34">
        <v>0.52083333333333337</v>
      </c>
      <c r="D9849" s="83">
        <v>13.056470588235294</v>
      </c>
      <c r="E9849" s="87">
        <v>13.081470588235295</v>
      </c>
      <c r="F9849" s="87">
        <v>13.106470588235295</v>
      </c>
    </row>
    <row r="9850" spans="2:6" ht="17.5" hidden="1">
      <c r="B9850" s="62"/>
      <c r="C9850" s="57">
        <v>0.64583333333333337</v>
      </c>
      <c r="D9850" s="88">
        <v>13.056470588235294</v>
      </c>
      <c r="E9850" s="97">
        <v>13.081470588235295</v>
      </c>
      <c r="F9850" s="97">
        <v>13.106470588235293</v>
      </c>
    </row>
    <row r="9851" spans="2:6" ht="18.5" hidden="1" thickBot="1">
      <c r="B9851" s="66"/>
      <c r="C9851" s="67"/>
      <c r="D9851" s="26">
        <f>AVERAGE(D9848:D9850)</f>
        <v>13.057450980392156</v>
      </c>
      <c r="E9851" s="26">
        <f>AVERAGE(E9848:E9850)</f>
        <v>13.082450980392158</v>
      </c>
      <c r="F9851" s="26">
        <f>AVERAGE(F9848:F9850)</f>
        <v>13.107450980392157</v>
      </c>
    </row>
    <row r="9852" spans="2:6" ht="18.5" hidden="1" thickTop="1">
      <c r="B9852" s="2"/>
      <c r="C9852" s="34"/>
      <c r="D9852" s="31"/>
      <c r="E9852" s="69"/>
      <c r="F9852" s="69"/>
    </row>
    <row r="9853" spans="2:6" ht="17.5" hidden="1">
      <c r="B9853" s="2">
        <f>B9848+1</f>
        <v>43711</v>
      </c>
      <c r="C9853" s="34">
        <v>0.39583333333333331</v>
      </c>
      <c r="D9853" s="83">
        <v>13.057941176470587</v>
      </c>
      <c r="E9853" s="87">
        <v>13.082941176470587</v>
      </c>
      <c r="F9853" s="87">
        <v>13.10794117647059</v>
      </c>
    </row>
    <row r="9854" spans="2:6" ht="17.5" hidden="1">
      <c r="B9854" s="2"/>
      <c r="C9854" s="34">
        <v>0.52083333333333337</v>
      </c>
      <c r="D9854" s="83">
        <v>13.055588235294117</v>
      </c>
      <c r="E9854" s="87">
        <v>13.080588235294115</v>
      </c>
      <c r="F9854" s="87">
        <v>13.105588235294116</v>
      </c>
    </row>
    <row r="9855" spans="2:6" ht="17.5" hidden="1">
      <c r="B9855" s="62"/>
      <c r="C9855" s="57">
        <v>0.64583333333333337</v>
      </c>
      <c r="D9855" s="88">
        <v>13.056176470588234</v>
      </c>
      <c r="E9855" s="97">
        <v>13.081176470588233</v>
      </c>
      <c r="F9855" s="97">
        <v>13.106176470588233</v>
      </c>
    </row>
    <row r="9856" spans="2:6" ht="18.5" hidden="1" thickBot="1">
      <c r="B9856" s="66"/>
      <c r="C9856" s="67"/>
      <c r="D9856" s="26">
        <f>AVERAGE(D9853:D9855)</f>
        <v>13.056568627450979</v>
      </c>
      <c r="E9856" s="26">
        <f>AVERAGE(E9853:E9855)</f>
        <v>13.081568627450977</v>
      </c>
      <c r="F9856" s="26">
        <f>AVERAGE(F9853:F9855)</f>
        <v>13.106568627450978</v>
      </c>
    </row>
    <row r="9857" spans="2:6" ht="18.5" hidden="1" thickTop="1">
      <c r="B9857" s="2"/>
      <c r="C9857" s="34"/>
      <c r="D9857" s="31"/>
      <c r="E9857" s="69"/>
      <c r="F9857" s="69"/>
    </row>
    <row r="9858" spans="2:6" ht="17.5" hidden="1">
      <c r="B9858" s="2">
        <f>B9853+1</f>
        <v>43712</v>
      </c>
      <c r="C9858" s="34">
        <v>0.39583333333333331</v>
      </c>
      <c r="D9858" s="83">
        <v>13.055882352941177</v>
      </c>
      <c r="E9858" s="87">
        <v>13.080588235294119</v>
      </c>
      <c r="F9858" s="87">
        <v>13.105294117647061</v>
      </c>
    </row>
    <row r="9859" spans="2:6" ht="17.5" hidden="1">
      <c r="B9859" s="2"/>
      <c r="C9859" s="34">
        <v>0.52083333333333337</v>
      </c>
      <c r="D9859" s="83">
        <v>13.064705882352941</v>
      </c>
      <c r="E9859" s="87">
        <v>13.089705882352941</v>
      </c>
      <c r="F9859" s="87">
        <v>13.11470588235294</v>
      </c>
    </row>
    <row r="9860" spans="2:6" ht="17.5" hidden="1">
      <c r="B9860" s="62"/>
      <c r="C9860" s="57">
        <v>0.64583333333333337</v>
      </c>
      <c r="D9860" s="88">
        <v>13.063235294117646</v>
      </c>
      <c r="E9860" s="97">
        <v>13.088235294117647</v>
      </c>
      <c r="F9860" s="97">
        <v>13.113235294117647</v>
      </c>
    </row>
    <row r="9861" spans="2:6" ht="18.5" hidden="1" thickBot="1">
      <c r="B9861" s="66"/>
      <c r="C9861" s="67"/>
      <c r="D9861" s="26">
        <f>AVERAGE(D9858:D9860)</f>
        <v>13.061274509803923</v>
      </c>
      <c r="E9861" s="26">
        <f>AVERAGE(E9858:E9860)</f>
        <v>13.086176470588235</v>
      </c>
      <c r="F9861" s="26">
        <f>AVERAGE(F9858:F9860)</f>
        <v>13.111078431372547</v>
      </c>
    </row>
    <row r="9862" spans="2:6" ht="18.5" hidden="1" thickTop="1">
      <c r="B9862" s="2"/>
      <c r="C9862" s="34"/>
      <c r="D9862" s="31"/>
      <c r="E9862" s="69"/>
      <c r="F9862" s="69"/>
    </row>
    <row r="9863" spans="2:6" ht="17.5" hidden="1">
      <c r="B9863" s="2">
        <f>B9858+1</f>
        <v>43713</v>
      </c>
      <c r="C9863" s="34">
        <v>0.39583333333333331</v>
      </c>
      <c r="D9863" s="83">
        <v>13.072352941176469</v>
      </c>
      <c r="E9863" s="87">
        <v>13.097352941176471</v>
      </c>
      <c r="F9863" s="87">
        <v>13.122352941176471</v>
      </c>
    </row>
    <row r="9864" spans="2:6" ht="17.5" hidden="1">
      <c r="B9864" s="2"/>
      <c r="C9864" s="34">
        <v>0.52083333333333337</v>
      </c>
      <c r="D9864" s="83">
        <v>13.089411764705881</v>
      </c>
      <c r="E9864" s="87">
        <v>13.114411764705881</v>
      </c>
      <c r="F9864" s="87">
        <v>13.139411764705883</v>
      </c>
    </row>
    <row r="9865" spans="2:6" ht="17.5" hidden="1">
      <c r="B9865" s="62"/>
      <c r="C9865" s="57">
        <v>0.64583333333333337</v>
      </c>
      <c r="D9865" s="88">
        <v>13.103823529411763</v>
      </c>
      <c r="E9865" s="97">
        <v>13.128529411764706</v>
      </c>
      <c r="F9865" s="97">
        <v>13.15323529411765</v>
      </c>
    </row>
    <row r="9866" spans="2:6" ht="18.5" hidden="1" thickBot="1">
      <c r="B9866" s="66"/>
      <c r="C9866" s="67"/>
      <c r="D9866" s="26">
        <f>AVERAGE(D9863:D9865)</f>
        <v>13.088529411764704</v>
      </c>
      <c r="E9866" s="26">
        <f>AVERAGE(E9863:E9865)</f>
        <v>13.113431372549021</v>
      </c>
      <c r="F9866" s="26">
        <f>AVERAGE(F9863:F9865)</f>
        <v>13.138333333333335</v>
      </c>
    </row>
    <row r="9867" spans="2:6" ht="18.5" hidden="1" thickTop="1">
      <c r="B9867" s="2"/>
      <c r="C9867" s="34"/>
      <c r="D9867" s="31"/>
      <c r="E9867" s="69"/>
      <c r="F9867" s="69"/>
    </row>
    <row r="9868" spans="2:6" ht="17.5" hidden="1">
      <c r="B9868" s="2">
        <f>B9863+1</f>
        <v>43714</v>
      </c>
      <c r="C9868" s="34">
        <v>0.39583333333333331</v>
      </c>
      <c r="D9868" s="83">
        <v>13.114411764705881</v>
      </c>
      <c r="E9868" s="87">
        <v>13.139411764705882</v>
      </c>
      <c r="F9868" s="87">
        <v>13.164411764705882</v>
      </c>
    </row>
    <row r="9869" spans="2:6" ht="17.5" hidden="1">
      <c r="B9869" s="2"/>
      <c r="C9869" s="34">
        <v>0.52083333333333337</v>
      </c>
      <c r="D9869" s="83">
        <v>13.130882352941176</v>
      </c>
      <c r="E9869" s="87">
        <v>13.155588235294118</v>
      </c>
      <c r="F9869" s="87">
        <v>13.180294117647058</v>
      </c>
    </row>
    <row r="9870" spans="2:6" ht="17.5" hidden="1">
      <c r="B9870" s="62"/>
      <c r="C9870" s="57">
        <v>0.64583333333333337</v>
      </c>
      <c r="D9870" s="88">
        <v>13.136176470588236</v>
      </c>
      <c r="E9870" s="97">
        <v>13.161176470588234</v>
      </c>
      <c r="F9870" s="97">
        <v>13.186176470588199</v>
      </c>
    </row>
    <row r="9871" spans="2:6" ht="18.5" hidden="1" thickBot="1">
      <c r="B9871" s="66"/>
      <c r="C9871" s="67"/>
      <c r="D9871" s="26">
        <f>AVERAGE(D9868:D9870)</f>
        <v>13.127156862745096</v>
      </c>
      <c r="E9871" s="26">
        <f>AVERAGE(E9868:E9870)</f>
        <v>13.15205882352941</v>
      </c>
      <c r="F9871" s="26">
        <f>AVERAGE(F9868:F9870)</f>
        <v>13.176960784313714</v>
      </c>
    </row>
    <row r="9872" spans="2:6" ht="18.5" hidden="1" thickTop="1">
      <c r="B9872" s="2"/>
      <c r="C9872" s="34"/>
      <c r="D9872" s="31"/>
      <c r="E9872" s="69"/>
      <c r="F9872" s="69"/>
    </row>
    <row r="9873" spans="2:6" ht="17.5" hidden="1">
      <c r="B9873" s="2">
        <f>B9868+3</f>
        <v>43717</v>
      </c>
      <c r="C9873" s="34">
        <v>0.39583333333333331</v>
      </c>
      <c r="D9873" s="83">
        <v>13.143235294117646</v>
      </c>
      <c r="E9873" s="87">
        <v>13.168235294117647</v>
      </c>
      <c r="F9873" s="87">
        <v>13.193235294117647</v>
      </c>
    </row>
    <row r="9874" spans="2:6" ht="17.5" hidden="1">
      <c r="B9874" s="2"/>
      <c r="C9874" s="34">
        <v>0.52083333333333337</v>
      </c>
      <c r="D9874" s="83">
        <v>13.145</v>
      </c>
      <c r="E9874" s="87">
        <v>13.169999999999998</v>
      </c>
      <c r="F9874" s="87">
        <v>13.194999999999999</v>
      </c>
    </row>
    <row r="9875" spans="2:6" ht="17.5" hidden="1">
      <c r="B9875" s="62"/>
      <c r="C9875" s="57">
        <v>0.64583333333333337</v>
      </c>
      <c r="D9875" s="88">
        <v>13.145588235294118</v>
      </c>
      <c r="E9875" s="97">
        <v>13.170588235294117</v>
      </c>
      <c r="F9875" s="97">
        <v>13.195588235294116</v>
      </c>
    </row>
    <row r="9876" spans="2:6" ht="18.5" hidden="1" thickBot="1">
      <c r="B9876" s="66"/>
      <c r="C9876" s="67"/>
      <c r="D9876" s="26">
        <f>AVERAGE(D9873:D9875)</f>
        <v>13.144607843137257</v>
      </c>
      <c r="E9876" s="26">
        <f>AVERAGE(E9873:E9875)</f>
        <v>13.169607843137255</v>
      </c>
      <c r="F9876" s="26">
        <f>AVERAGE(F9873:F9875)</f>
        <v>13.194607843137254</v>
      </c>
    </row>
    <row r="9877" spans="2:6" ht="18.5" hidden="1" thickTop="1">
      <c r="B9877" s="2"/>
      <c r="C9877" s="34"/>
      <c r="D9877" s="31"/>
      <c r="E9877" s="69"/>
      <c r="F9877" s="69"/>
    </row>
    <row r="9878" spans="2:6" ht="17.5" hidden="1">
      <c r="B9878" s="2">
        <f>B9873+1</f>
        <v>43718</v>
      </c>
      <c r="C9878" s="34">
        <v>0.39583333333333331</v>
      </c>
      <c r="D9878" s="83">
        <v>13.147941176470587</v>
      </c>
      <c r="E9878" s="87">
        <v>13.172941176470587</v>
      </c>
      <c r="F9878" s="87">
        <v>13.197941176470588</v>
      </c>
    </row>
    <row r="9879" spans="2:6" ht="17.5" hidden="1">
      <c r="B9879" s="2"/>
      <c r="C9879" s="34">
        <v>0.52083333333333337</v>
      </c>
      <c r="D9879" s="83">
        <v>13.110294117647056</v>
      </c>
      <c r="E9879" s="87">
        <v>13.135294117647057</v>
      </c>
      <c r="F9879" s="87">
        <v>13.160294117647059</v>
      </c>
    </row>
    <row r="9880" spans="2:6" ht="17.5" hidden="1">
      <c r="B9880" s="62"/>
      <c r="C9880" s="57">
        <v>0.64583333333333337</v>
      </c>
      <c r="D9880" s="88">
        <v>13.105882352941176</v>
      </c>
      <c r="E9880" s="97">
        <v>13.12985294117647</v>
      </c>
      <c r="F9880" s="97">
        <v>13.153823529411765</v>
      </c>
    </row>
    <row r="9881" spans="2:6" ht="18.5" hidden="1" thickBot="1">
      <c r="B9881" s="66"/>
      <c r="C9881" s="67"/>
      <c r="D9881" s="26">
        <f>AVERAGE(D9878:D9880)</f>
        <v>13.121372549019606</v>
      </c>
      <c r="E9881" s="26">
        <f>AVERAGE(E9878:E9880)</f>
        <v>13.146029411764706</v>
      </c>
      <c r="F9881" s="26">
        <f>AVERAGE(F9878:F9880)</f>
        <v>13.170686274509805</v>
      </c>
    </row>
    <row r="9882" spans="2:6" ht="18.5" hidden="1" thickTop="1">
      <c r="B9882" s="2"/>
      <c r="C9882" s="34"/>
      <c r="D9882" s="31"/>
      <c r="E9882" s="69"/>
      <c r="F9882" s="69"/>
    </row>
    <row r="9883" spans="2:6" ht="17.5" hidden="1">
      <c r="B9883" s="2">
        <f>B9878+1</f>
        <v>43719</v>
      </c>
      <c r="C9883" s="34">
        <v>0.39583333333333331</v>
      </c>
      <c r="D9883" s="83">
        <v>13.101764705882349</v>
      </c>
      <c r="E9883" s="87">
        <v>13.126764705882351</v>
      </c>
      <c r="F9883" s="87">
        <v>13.151764705882355</v>
      </c>
    </row>
    <row r="9884" spans="2:6" ht="17.5" hidden="1">
      <c r="B9884" s="2"/>
      <c r="C9884" s="34">
        <v>0.52083333333333337</v>
      </c>
      <c r="D9884" s="83">
        <v>13.096470588235292</v>
      </c>
      <c r="E9884" s="87">
        <v>13.121470588235294</v>
      </c>
      <c r="F9884" s="87">
        <v>13.146470588235294</v>
      </c>
    </row>
    <row r="9885" spans="2:6" ht="17.5" hidden="1">
      <c r="B9885" s="62"/>
      <c r="C9885" s="57">
        <v>0.64583333333333337</v>
      </c>
      <c r="D9885" s="88">
        <v>13.096470588235292</v>
      </c>
      <c r="E9885" s="97">
        <v>13.121470588235294</v>
      </c>
      <c r="F9885" s="97">
        <v>13.146470588235298</v>
      </c>
    </row>
    <row r="9886" spans="2:6" ht="18.5" hidden="1" thickBot="1">
      <c r="B9886" s="66"/>
      <c r="C9886" s="67"/>
      <c r="D9886" s="26">
        <f>AVERAGE(D9883:D9885)</f>
        <v>13.098235294117643</v>
      </c>
      <c r="E9886" s="26">
        <f>AVERAGE(E9883:E9885)</f>
        <v>13.123235294117647</v>
      </c>
      <c r="F9886" s="26">
        <f>AVERAGE(F9883:F9885)</f>
        <v>13.148235294117649</v>
      </c>
    </row>
    <row r="9887" spans="2:6" ht="18.5" hidden="1" thickTop="1">
      <c r="B9887" s="2"/>
      <c r="C9887" s="34"/>
      <c r="D9887" s="31"/>
      <c r="E9887" s="69"/>
      <c r="F9887" s="69"/>
    </row>
    <row r="9888" spans="2:6" ht="17.5" hidden="1">
      <c r="B9888" s="2">
        <f>B9883+1</f>
        <v>43720</v>
      </c>
      <c r="C9888" s="34">
        <v>0.39583333333333331</v>
      </c>
      <c r="D9888" s="83">
        <v>13.089117647058821</v>
      </c>
      <c r="E9888" s="87">
        <v>13.114117647058823</v>
      </c>
      <c r="F9888" s="87">
        <v>13.139117647058825</v>
      </c>
    </row>
    <row r="9889" spans="2:6" ht="17.5" hidden="1">
      <c r="B9889" s="2"/>
      <c r="C9889" s="34">
        <v>0.52083333333333337</v>
      </c>
      <c r="D9889" s="83">
        <v>13.078529411764707</v>
      </c>
      <c r="E9889" s="87">
        <v>13.103529411764706</v>
      </c>
      <c r="F9889" s="87">
        <v>13.128529411764704</v>
      </c>
    </row>
    <row r="9890" spans="2:6" ht="17.5" hidden="1">
      <c r="B9890" s="62"/>
      <c r="C9890" s="57">
        <v>0.64583333333333337</v>
      </c>
      <c r="D9890" s="88">
        <v>13.082352941176474</v>
      </c>
      <c r="E9890" s="97">
        <v>13.107352941176472</v>
      </c>
      <c r="F9890" s="97">
        <v>13.132352941176471</v>
      </c>
    </row>
    <row r="9891" spans="2:6" ht="18.5" hidden="1" thickBot="1">
      <c r="B9891" s="66"/>
      <c r="C9891" s="67"/>
      <c r="D9891" s="26">
        <f>AVERAGE(D9888:D9890)</f>
        <v>13.083333333333334</v>
      </c>
      <c r="E9891" s="26">
        <f>AVERAGE(E9888:E9890)</f>
        <v>13.108333333333334</v>
      </c>
      <c r="F9891" s="26">
        <f>AVERAGE(F9888:F9890)</f>
        <v>13.133333333333333</v>
      </c>
    </row>
    <row r="9892" spans="2:6" ht="18.5" hidden="1" thickTop="1">
      <c r="B9892" s="2"/>
      <c r="C9892" s="34"/>
      <c r="D9892" s="31"/>
      <c r="E9892" s="69"/>
      <c r="F9892" s="69"/>
    </row>
    <row r="9893" spans="2:6" ht="17.5" hidden="1">
      <c r="B9893" s="2">
        <f>B9888+1</f>
        <v>43721</v>
      </c>
      <c r="C9893" s="34">
        <v>0.39583333333333331</v>
      </c>
      <c r="D9893" s="83">
        <v>13.087647058823531</v>
      </c>
      <c r="E9893" s="87">
        <v>13.112647058823532</v>
      </c>
      <c r="F9893" s="87">
        <v>13.137647058823532</v>
      </c>
    </row>
    <row r="9894" spans="2:6" ht="17.5" hidden="1">
      <c r="B9894" s="2"/>
      <c r="C9894" s="34">
        <v>0.52083333333333337</v>
      </c>
      <c r="D9894" s="83">
        <v>13.152058823529414</v>
      </c>
      <c r="E9894" s="87">
        <v>13.177058823529411</v>
      </c>
      <c r="F9894" s="87">
        <v>13.202058823529409</v>
      </c>
    </row>
    <row r="9895" spans="2:6" ht="17.5" hidden="1">
      <c r="B9895" s="62"/>
      <c r="C9895" s="57">
        <v>0.64583333333333337</v>
      </c>
      <c r="D9895" s="88">
        <v>13.138823529411766</v>
      </c>
      <c r="E9895" s="97">
        <v>13.163823529411765</v>
      </c>
      <c r="F9895" s="97">
        <v>13.188823529411764</v>
      </c>
    </row>
    <row r="9896" spans="2:6" ht="18.5" hidden="1" thickBot="1">
      <c r="B9896" s="66"/>
      <c r="C9896" s="67"/>
      <c r="D9896" s="26">
        <f>AVERAGE(D9893:D9895)</f>
        <v>13.126176470588236</v>
      </c>
      <c r="E9896" s="26">
        <f>AVERAGE(E9893:E9895)</f>
        <v>13.151176470588235</v>
      </c>
      <c r="F9896" s="26">
        <f>AVERAGE(F9893:F9895)</f>
        <v>13.176176470588237</v>
      </c>
    </row>
    <row r="9897" spans="2:6" ht="18.5" hidden="1" thickTop="1">
      <c r="B9897" s="2"/>
      <c r="C9897" s="34"/>
      <c r="D9897" s="31"/>
      <c r="E9897" s="69"/>
      <c r="F9897" s="69"/>
    </row>
    <row r="9898" spans="2:6" ht="17.5" hidden="1">
      <c r="B9898" s="2">
        <f>B9893+3</f>
        <v>43724</v>
      </c>
      <c r="C9898" s="34">
        <v>0.39583333333333331</v>
      </c>
      <c r="D9898" s="83">
        <v>13.138529411764708</v>
      </c>
      <c r="E9898" s="87">
        <v>13.163529411764708</v>
      </c>
      <c r="F9898" s="87">
        <v>13.188529411764708</v>
      </c>
    </row>
    <row r="9899" spans="2:6" ht="17.5" hidden="1">
      <c r="B9899" s="2"/>
      <c r="C9899" s="34">
        <v>0.52083333333333337</v>
      </c>
      <c r="D9899" s="83">
        <v>13.135882352941177</v>
      </c>
      <c r="E9899" s="87">
        <v>13.160882352941178</v>
      </c>
      <c r="F9899" s="87">
        <v>13.185882352941178</v>
      </c>
    </row>
    <row r="9900" spans="2:6" ht="17.5" hidden="1">
      <c r="B9900" s="62"/>
      <c r="C9900" s="57">
        <v>0.64583333333333337</v>
      </c>
      <c r="D9900" s="88">
        <v>13.138235294117646</v>
      </c>
      <c r="E9900" s="97">
        <v>13.163235294117646</v>
      </c>
      <c r="F9900" s="97">
        <v>13.188235294117646</v>
      </c>
    </row>
    <row r="9901" spans="2:6" ht="18.5" hidden="1" thickBot="1">
      <c r="B9901" s="66"/>
      <c r="C9901" s="67"/>
      <c r="D9901" s="26">
        <f>AVERAGE(D9898:D9900)</f>
        <v>13.137549019607844</v>
      </c>
      <c r="E9901" s="26">
        <f>AVERAGE(E9898:E9900)</f>
        <v>13.162549019607845</v>
      </c>
      <c r="F9901" s="26">
        <f>AVERAGE(F9898:F9900)</f>
        <v>13.187549019607843</v>
      </c>
    </row>
    <row r="9902" spans="2:6" ht="18.5" hidden="1" thickTop="1">
      <c r="B9902" s="2"/>
      <c r="C9902" s="34"/>
      <c r="D9902" s="31"/>
      <c r="E9902" s="69"/>
      <c r="F9902" s="69"/>
    </row>
    <row r="9903" spans="2:6" ht="17.5" hidden="1">
      <c r="B9903" s="2">
        <f>B9898+1</f>
        <v>43725</v>
      </c>
      <c r="C9903" s="34">
        <v>0.39583333333333331</v>
      </c>
      <c r="D9903" s="83">
        <v>13.144117647058822</v>
      </c>
      <c r="E9903" s="87">
        <v>13.169117647058822</v>
      </c>
      <c r="F9903" s="87">
        <v>13.194117647058823</v>
      </c>
    </row>
    <row r="9904" spans="2:6" ht="17.5" hidden="1">
      <c r="B9904" s="2"/>
      <c r="C9904" s="34">
        <v>0.52083333333333337</v>
      </c>
      <c r="D9904" s="83">
        <v>13.148235294117647</v>
      </c>
      <c r="E9904" s="87">
        <v>13.173235294117646</v>
      </c>
      <c r="F9904" s="87">
        <v>13.198235294117644</v>
      </c>
    </row>
    <row r="9905" spans="2:6" ht="17.5" hidden="1">
      <c r="B9905" s="62"/>
      <c r="C9905" s="57">
        <v>0.64583333333333337</v>
      </c>
      <c r="D9905" s="88">
        <v>13.152941176470588</v>
      </c>
      <c r="E9905" s="97">
        <v>13.177941176470588</v>
      </c>
      <c r="F9905" s="97">
        <v>13.202941176470588</v>
      </c>
    </row>
    <row r="9906" spans="2:6" ht="18.5" hidden="1" thickBot="1">
      <c r="B9906" s="66"/>
      <c r="C9906" s="67"/>
      <c r="D9906" s="26">
        <f>AVERAGE(D9903:D9905)</f>
        <v>13.148431372549018</v>
      </c>
      <c r="E9906" s="26">
        <f>AVERAGE(E9903:E9905)</f>
        <v>13.173431372549018</v>
      </c>
      <c r="F9906" s="26">
        <f>AVERAGE(F9903:F9905)</f>
        <v>13.198431372549019</v>
      </c>
    </row>
    <row r="9907" spans="2:6" ht="18.5" hidden="1" thickTop="1">
      <c r="B9907" s="2"/>
      <c r="C9907" s="34"/>
      <c r="D9907" s="31"/>
      <c r="E9907" s="69"/>
      <c r="F9907" s="69"/>
    </row>
    <row r="9908" spans="2:6" ht="17.5" hidden="1">
      <c r="B9908" s="2">
        <f>B9903+1</f>
        <v>43726</v>
      </c>
      <c r="C9908" s="34">
        <v>0.39583333333333331</v>
      </c>
      <c r="D9908" s="83">
        <v>13.158235294117647</v>
      </c>
      <c r="E9908" s="87">
        <v>13.183235294117647</v>
      </c>
      <c r="F9908" s="87">
        <v>13.208235294117646</v>
      </c>
    </row>
    <row r="9909" spans="2:6" ht="17.5" hidden="1">
      <c r="B9909" s="2"/>
      <c r="C9909" s="34">
        <v>0.52083333333333337</v>
      </c>
      <c r="D9909" s="83">
        <v>13.168529411764702</v>
      </c>
      <c r="E9909" s="87">
        <v>13.193529411764704</v>
      </c>
      <c r="F9909" s="87">
        <v>13.218529411764706</v>
      </c>
    </row>
    <row r="9910" spans="2:6" ht="17.5" hidden="1">
      <c r="B9910" s="62"/>
      <c r="C9910" s="57">
        <v>0.64583333333333337</v>
      </c>
      <c r="D9910" s="88">
        <v>13.16764705882353</v>
      </c>
      <c r="E9910" s="97">
        <v>13.192647058823528</v>
      </c>
      <c r="F9910" s="97">
        <v>13.217647058823527</v>
      </c>
    </row>
    <row r="9911" spans="2:6" ht="18.5" hidden="1" thickBot="1">
      <c r="B9911" s="66"/>
      <c r="C9911" s="67"/>
      <c r="D9911" s="26">
        <f>AVERAGE(D9908:D9910)</f>
        <v>13.164803921568625</v>
      </c>
      <c r="E9911" s="26">
        <f>AVERAGE(E9908:E9910)</f>
        <v>13.189803921568625</v>
      </c>
      <c r="F9911" s="26">
        <f>AVERAGE(F9908:F9910)</f>
        <v>13.214803921568626</v>
      </c>
    </row>
    <row r="9912" spans="2:6" ht="18.5" hidden="1" thickTop="1">
      <c r="B9912" s="2"/>
      <c r="C9912" s="34"/>
      <c r="D9912" s="31"/>
      <c r="E9912" s="69"/>
      <c r="F9912" s="69"/>
    </row>
    <row r="9913" spans="2:6" ht="17.5" hidden="1">
      <c r="B9913" s="2">
        <f>B9908+1</f>
        <v>43727</v>
      </c>
      <c r="C9913" s="34">
        <v>0.39583333333333331</v>
      </c>
      <c r="D9913" s="83">
        <v>13.172352941176468</v>
      </c>
      <c r="E9913" s="87">
        <v>13.197352941176469</v>
      </c>
      <c r="F9913" s="87">
        <v>13.222352941176469</v>
      </c>
    </row>
    <row r="9914" spans="2:6" ht="17.5" hidden="1">
      <c r="B9914" s="2"/>
      <c r="C9914" s="34">
        <v>0.52083333333333337</v>
      </c>
      <c r="D9914" s="83">
        <v>13.168529411764704</v>
      </c>
      <c r="E9914" s="87">
        <v>13.193235294117645</v>
      </c>
      <c r="F9914" s="87">
        <v>13.217941176470589</v>
      </c>
    </row>
    <row r="9915" spans="2:6" ht="17.5" hidden="1">
      <c r="B9915" s="62"/>
      <c r="C9915" s="57">
        <v>0.64583333333333337</v>
      </c>
      <c r="D9915" s="88">
        <v>13.168235294117645</v>
      </c>
      <c r="E9915" s="97">
        <v>13.193235294117645</v>
      </c>
      <c r="F9915" s="97">
        <v>13.218235294117646</v>
      </c>
    </row>
    <row r="9916" spans="2:6" ht="18.5" hidden="1" thickBot="1">
      <c r="B9916" s="66"/>
      <c r="C9916" s="67"/>
      <c r="D9916" s="26">
        <f>AVERAGE(D9913:D9915)</f>
        <v>13.169705882352938</v>
      </c>
      <c r="E9916" s="26">
        <f>AVERAGE(E9913:E9915)</f>
        <v>13.194607843137254</v>
      </c>
      <c r="F9916" s="26">
        <f>AVERAGE(F9913:F9915)</f>
        <v>13.219509803921568</v>
      </c>
    </row>
    <row r="9917" spans="2:6" ht="18.5" hidden="1" thickTop="1">
      <c r="B9917" s="2"/>
      <c r="C9917" s="34"/>
      <c r="D9917" s="31"/>
      <c r="E9917" s="69"/>
      <c r="F9917" s="69"/>
    </row>
    <row r="9918" spans="2:6" ht="17.5" hidden="1">
      <c r="B9918" s="2">
        <f>B9913+1</f>
        <v>43728</v>
      </c>
      <c r="C9918" s="34">
        <v>0.39583333333333331</v>
      </c>
      <c r="D9918" s="83">
        <v>13.167352941176469</v>
      </c>
      <c r="E9918" s="87">
        <v>13.19235294117647</v>
      </c>
      <c r="F9918" s="87">
        <v>13.21735294117647</v>
      </c>
    </row>
    <row r="9919" spans="2:6" ht="17.5" hidden="1">
      <c r="B9919" s="2"/>
      <c r="C9919" s="34">
        <v>0.52083333333333337</v>
      </c>
      <c r="D9919" s="83">
        <v>13.162352941176469</v>
      </c>
      <c r="E9919" s="87">
        <v>13.187058823529412</v>
      </c>
      <c r="F9919" s="87">
        <v>13.211764705882354</v>
      </c>
    </row>
    <row r="9920" spans="2:6" ht="17.5" hidden="1">
      <c r="B9920" s="62"/>
      <c r="C9920" s="57">
        <v>0.64583333333333337</v>
      </c>
      <c r="D9920" s="88">
        <v>13.140882352941178</v>
      </c>
      <c r="E9920" s="97">
        <v>13.165882352941178</v>
      </c>
      <c r="F9920" s="97">
        <v>13.190882352941177</v>
      </c>
    </row>
    <row r="9921" spans="2:6" ht="18.5" hidden="1" thickBot="1">
      <c r="B9921" s="66"/>
      <c r="C9921" s="67"/>
      <c r="D9921" s="26">
        <f>AVERAGE(D9918:D9920)</f>
        <v>13.156862745098039</v>
      </c>
      <c r="E9921" s="26">
        <f>AVERAGE(E9918:E9920)</f>
        <v>13.181764705882353</v>
      </c>
      <c r="F9921" s="26">
        <f>AVERAGE(F9918:F9920)</f>
        <v>13.206666666666669</v>
      </c>
    </row>
    <row r="9922" spans="2:6" ht="18.5" hidden="1" thickTop="1">
      <c r="B9922" s="2"/>
      <c r="C9922" s="34"/>
      <c r="D9922" s="31"/>
      <c r="E9922" s="69"/>
      <c r="F9922" s="69"/>
    </row>
    <row r="9923" spans="2:6" ht="17.5" hidden="1">
      <c r="B9923" s="2">
        <f>B9918+3</f>
        <v>43731</v>
      </c>
      <c r="C9923" s="34">
        <v>0.39583333333333331</v>
      </c>
      <c r="D9923" s="83">
        <v>13.137352941176472</v>
      </c>
      <c r="E9923" s="87">
        <v>13.16235294117647</v>
      </c>
      <c r="F9923" s="87">
        <v>13.187352941176469</v>
      </c>
    </row>
    <row r="9924" spans="2:6" ht="17.5" hidden="1">
      <c r="B9924" s="2"/>
      <c r="C9924" s="34">
        <v>0.52083333333333337</v>
      </c>
      <c r="D9924" s="83">
        <v>13.129117647058823</v>
      </c>
      <c r="E9924" s="87">
        <v>13.154117647058825</v>
      </c>
      <c r="F9924" s="87">
        <v>13.179117647058826</v>
      </c>
    </row>
    <row r="9925" spans="2:6" ht="17.5" hidden="1">
      <c r="B9925" s="62"/>
      <c r="C9925" s="57">
        <v>0.64583333333333337</v>
      </c>
      <c r="D9925" s="88">
        <v>13.107058823529412</v>
      </c>
      <c r="E9925" s="97">
        <v>13.132058823529411</v>
      </c>
      <c r="F9925" s="97">
        <v>13.157058823529409</v>
      </c>
    </row>
    <row r="9926" spans="2:6" ht="18.5" hidden="1" thickBot="1">
      <c r="B9926" s="66"/>
      <c r="C9926" s="67"/>
      <c r="D9926" s="26">
        <f>AVERAGE(D9923:D9925)</f>
        <v>13.124509803921569</v>
      </c>
      <c r="E9926" s="26">
        <f>AVERAGE(E9923:E9925)</f>
        <v>13.149509803921569</v>
      </c>
      <c r="F9926" s="26">
        <f>AVERAGE(F9923:F9925)</f>
        <v>13.174509803921568</v>
      </c>
    </row>
    <row r="9927" spans="2:6" ht="18.5" hidden="1" thickTop="1">
      <c r="B9927" s="2"/>
      <c r="C9927" s="34"/>
      <c r="D9927" s="31"/>
      <c r="E9927" s="69"/>
      <c r="F9927" s="69"/>
    </row>
    <row r="9928" spans="2:6" ht="17.5" hidden="1">
      <c r="B9928" s="2">
        <f>B9923+1</f>
        <v>43732</v>
      </c>
      <c r="C9928" s="34">
        <v>0.39583333333333331</v>
      </c>
      <c r="D9928" s="83">
        <v>13.047647058823534</v>
      </c>
      <c r="E9928" s="87">
        <v>13.072647058823531</v>
      </c>
      <c r="F9928" s="87">
        <v>13.097647058823528</v>
      </c>
    </row>
    <row r="9929" spans="2:6" ht="17.5" hidden="1">
      <c r="B9929" s="2"/>
      <c r="C9929" s="34">
        <v>0.52083333333333337</v>
      </c>
      <c r="D9929" s="83">
        <v>12.959411764705878</v>
      </c>
      <c r="E9929" s="87">
        <v>12.984411764705881</v>
      </c>
      <c r="F9929" s="87">
        <v>13.009411764705883</v>
      </c>
    </row>
    <row r="9930" spans="2:6" ht="17.5" hidden="1">
      <c r="B9930" s="62"/>
      <c r="C9930" s="57">
        <v>0.64583333333333337</v>
      </c>
      <c r="D9930" s="88">
        <v>13.046764705882357</v>
      </c>
      <c r="E9930" s="97">
        <v>13.071764705882353</v>
      </c>
      <c r="F9930" s="97">
        <v>13.09676470588235</v>
      </c>
    </row>
    <row r="9931" spans="2:6" ht="18.5" hidden="1" thickBot="1">
      <c r="B9931" s="66"/>
      <c r="C9931" s="67"/>
      <c r="D9931" s="26">
        <f>AVERAGE(D9928:D9930)</f>
        <v>13.017941176470591</v>
      </c>
      <c r="E9931" s="26">
        <f>AVERAGE(E9928:E9930)</f>
        <v>13.042941176470586</v>
      </c>
      <c r="F9931" s="26">
        <f>AVERAGE(F9928:F9930)</f>
        <v>13.067941176470589</v>
      </c>
    </row>
    <row r="9932" spans="2:6" ht="18.5" hidden="1" thickTop="1">
      <c r="B9932" s="2"/>
      <c r="C9932" s="34"/>
      <c r="D9932" s="31"/>
      <c r="E9932" s="69"/>
      <c r="F9932" s="69"/>
    </row>
    <row r="9933" spans="2:6" ht="17.5" hidden="1">
      <c r="B9933" s="2">
        <f>B9928+1</f>
        <v>43733</v>
      </c>
      <c r="C9933" s="34">
        <v>0.39583333333333331</v>
      </c>
      <c r="D9933" s="83">
        <v>13.096470588235292</v>
      </c>
      <c r="E9933" s="87">
        <v>13.121470588235294</v>
      </c>
      <c r="F9933" s="87">
        <v>13.146470588235294</v>
      </c>
    </row>
    <row r="9934" spans="2:6" ht="17.5" hidden="1">
      <c r="B9934" s="2"/>
      <c r="C9934" s="34">
        <v>0.52083333333333337</v>
      </c>
      <c r="D9934" s="83">
        <v>13.111764705882351</v>
      </c>
      <c r="E9934" s="87">
        <v>13.136764705882353</v>
      </c>
      <c r="F9934" s="87">
        <v>13.161764705882355</v>
      </c>
    </row>
    <row r="9935" spans="2:6" ht="17.5" hidden="1">
      <c r="B9935" s="62"/>
      <c r="C9935" s="57">
        <v>0.64583333333333337</v>
      </c>
      <c r="D9935" s="88">
        <v>13.130294117647061</v>
      </c>
      <c r="E9935" s="97">
        <v>13.15529411764706</v>
      </c>
      <c r="F9935" s="97">
        <v>13.180294117647056</v>
      </c>
    </row>
    <row r="9936" spans="2:6" ht="18.5" hidden="1" thickBot="1">
      <c r="B9936" s="66"/>
      <c r="C9936" s="67"/>
      <c r="D9936" s="26">
        <f>AVERAGE(D9933:D9935)</f>
        <v>13.112843137254901</v>
      </c>
      <c r="E9936" s="26">
        <f>AVERAGE(E9933:E9935)</f>
        <v>13.137843137254903</v>
      </c>
      <c r="F9936" s="26">
        <f>AVERAGE(F9933:F9935)</f>
        <v>13.162843137254903</v>
      </c>
    </row>
    <row r="9937" spans="2:6" ht="18.5" hidden="1" thickTop="1">
      <c r="B9937" s="2"/>
      <c r="C9937" s="34"/>
      <c r="D9937" s="31"/>
      <c r="E9937" s="69"/>
      <c r="F9937" s="69"/>
    </row>
    <row r="9938" spans="2:6" ht="17.5" hidden="1">
      <c r="B9938" s="2">
        <f>B9933+1</f>
        <v>43734</v>
      </c>
      <c r="C9938" s="34">
        <v>0.39583333333333331</v>
      </c>
      <c r="D9938" s="83">
        <v>13.147058823529411</v>
      </c>
      <c r="E9938" s="87">
        <v>13.172058823529412</v>
      </c>
      <c r="F9938" s="87">
        <v>13.197058823529412</v>
      </c>
    </row>
    <row r="9939" spans="2:6" ht="17.5" hidden="1">
      <c r="B9939" s="2"/>
      <c r="C9939" s="34">
        <v>0.52083333333333337</v>
      </c>
      <c r="D9939" s="83">
        <v>13.150000000000002</v>
      </c>
      <c r="E9939" s="87">
        <v>13.175000000000001</v>
      </c>
      <c r="F9939" s="87">
        <v>13.199999999999998</v>
      </c>
    </row>
    <row r="9940" spans="2:6" ht="17.5" hidden="1">
      <c r="B9940" s="62"/>
      <c r="C9940" s="57">
        <v>0.64583333333333337</v>
      </c>
      <c r="D9940" s="88">
        <v>13.152941176470588</v>
      </c>
      <c r="E9940" s="97">
        <v>13.177941176470588</v>
      </c>
      <c r="F9940" s="97">
        <v>13.202941176470588</v>
      </c>
    </row>
    <row r="9941" spans="2:6" ht="18.5" hidden="1" thickBot="1">
      <c r="B9941" s="66"/>
      <c r="C9941" s="67"/>
      <c r="D9941" s="26">
        <f>AVERAGE(D9938:D9940)</f>
        <v>13.15</v>
      </c>
      <c r="E9941" s="26">
        <f>AVERAGE(E9938:E9940)</f>
        <v>13.174999999999999</v>
      </c>
      <c r="F9941" s="26">
        <f>AVERAGE(F9938:F9940)</f>
        <v>13.199999999999998</v>
      </c>
    </row>
    <row r="9942" spans="2:6" ht="18.5" hidden="1" thickTop="1">
      <c r="B9942" s="2"/>
      <c r="C9942" s="34"/>
      <c r="D9942" s="31"/>
      <c r="E9942" s="69"/>
      <c r="F9942" s="69"/>
    </row>
    <row r="9943" spans="2:6" ht="17.5" hidden="1">
      <c r="B9943" s="2">
        <f>B9938+1</f>
        <v>43735</v>
      </c>
      <c r="C9943" s="34">
        <v>0.39583333333333331</v>
      </c>
      <c r="D9943" s="83">
        <v>13.152058823529416</v>
      </c>
      <c r="E9943" s="87">
        <v>13.177058823529411</v>
      </c>
      <c r="F9943" s="87">
        <v>13.202058823529407</v>
      </c>
    </row>
    <row r="9944" spans="2:6" ht="17.5" hidden="1">
      <c r="B9944" s="2"/>
      <c r="C9944" s="34">
        <v>0.52083333333333337</v>
      </c>
      <c r="D9944" s="83">
        <v>13.14558823529412</v>
      </c>
      <c r="E9944" s="87">
        <v>13.170588235294117</v>
      </c>
      <c r="F9944" s="87">
        <v>13.195588235294114</v>
      </c>
    </row>
    <row r="9945" spans="2:6" ht="17.5" hidden="1">
      <c r="B9945" s="62"/>
      <c r="C9945" s="57">
        <v>0.64583333333333337</v>
      </c>
      <c r="D9945" s="88">
        <v>13.14794117647059</v>
      </c>
      <c r="E9945" s="97">
        <v>13.172941176470587</v>
      </c>
      <c r="F9945" s="97">
        <v>13.197941176470584</v>
      </c>
    </row>
    <row r="9946" spans="2:6" ht="18.5" hidden="1" thickBot="1">
      <c r="B9946" s="66"/>
      <c r="C9946" s="67"/>
      <c r="D9946" s="26">
        <f>AVERAGE(D9943:D9945)</f>
        <v>13.148529411764708</v>
      </c>
      <c r="E9946" s="26">
        <f>AVERAGE(E9943:E9945)</f>
        <v>13.173529411764704</v>
      </c>
      <c r="F9946" s="26">
        <f>AVERAGE(F9943:F9945)</f>
        <v>13.198529411764703</v>
      </c>
    </row>
    <row r="9947" spans="2:6" ht="18.5" hidden="1" thickTop="1">
      <c r="B9947" s="2"/>
      <c r="C9947" s="34"/>
      <c r="D9947" s="31"/>
      <c r="E9947" s="69"/>
      <c r="F9947" s="69"/>
    </row>
    <row r="9948" spans="2:6" ht="17.5" hidden="1">
      <c r="B9948" s="2">
        <f>B9943+3</f>
        <v>43738</v>
      </c>
      <c r="C9948" s="34">
        <v>0.39583333333333331</v>
      </c>
      <c r="D9948" s="83">
        <v>13.147500000000004</v>
      </c>
      <c r="E9948" s="87">
        <v>13.172499999999999</v>
      </c>
      <c r="F9948" s="87">
        <v>13.197499999999996</v>
      </c>
    </row>
    <row r="9949" spans="2:6" ht="17.5" hidden="1">
      <c r="B9949" s="2"/>
      <c r="C9949" s="34">
        <v>0.52083333333333337</v>
      </c>
      <c r="D9949" s="83">
        <v>13.131249999999998</v>
      </c>
      <c r="E9949" s="87">
        <v>13.15625</v>
      </c>
      <c r="F9949" s="87">
        <v>13.181250000000002</v>
      </c>
    </row>
    <row r="9950" spans="2:6" ht="17.5" hidden="1">
      <c r="B9950" s="62"/>
      <c r="C9950" s="57">
        <v>0.64583333333333337</v>
      </c>
      <c r="D9950" s="88">
        <v>13.118124999999999</v>
      </c>
      <c r="E9950" s="97">
        <v>13.143124999999998</v>
      </c>
      <c r="F9950" s="97">
        <v>13.168124999999998</v>
      </c>
    </row>
    <row r="9951" spans="2:6" ht="18.5" hidden="1" thickBot="1">
      <c r="B9951" s="66"/>
      <c r="C9951" s="67"/>
      <c r="D9951" s="26">
        <f>AVERAGE(D9948:D9950)</f>
        <v>13.132291666666667</v>
      </c>
      <c r="E9951" s="26">
        <f>AVERAGE(E9948:E9950)</f>
        <v>13.157291666666666</v>
      </c>
      <c r="F9951" s="26">
        <f>AVERAGE(F9948:F9950)</f>
        <v>13.182291666666664</v>
      </c>
    </row>
    <row r="9952" spans="2:6" ht="18.5" hidden="1" thickTop="1">
      <c r="B9952" s="2"/>
      <c r="C9952" s="34"/>
      <c r="D9952" s="31"/>
      <c r="E9952" s="69"/>
      <c r="F9952" s="69"/>
    </row>
    <row r="9953" spans="2:6" ht="17.5" hidden="1">
      <c r="B9953" s="2">
        <f>B9948+1</f>
        <v>43739</v>
      </c>
      <c r="C9953" s="34">
        <v>0.39583333333333331</v>
      </c>
      <c r="D9953" s="83">
        <v>13.083749999999998</v>
      </c>
      <c r="E9953" s="87">
        <v>13.108750000000001</v>
      </c>
      <c r="F9953" s="87">
        <v>13.133750000000001</v>
      </c>
    </row>
    <row r="9954" spans="2:6" ht="17.5" hidden="1">
      <c r="B9954" s="2"/>
      <c r="C9954" s="34">
        <v>0.52083333333333337</v>
      </c>
      <c r="D9954" s="83">
        <v>13.006874999999999</v>
      </c>
      <c r="E9954" s="87">
        <v>13.031875000000001</v>
      </c>
      <c r="F9954" s="87">
        <v>13.056875000000003</v>
      </c>
    </row>
    <row r="9955" spans="2:6" ht="17.5" hidden="1">
      <c r="B9955" s="62"/>
      <c r="C9955" s="57">
        <v>0.64583333333333337</v>
      </c>
      <c r="D9955" s="88">
        <v>13.007499999999999</v>
      </c>
      <c r="E9955" s="97">
        <v>13.032499999999999</v>
      </c>
      <c r="F9955" s="97">
        <v>13.057499999999999</v>
      </c>
    </row>
    <row r="9956" spans="2:6" ht="18.5" hidden="1" thickBot="1">
      <c r="B9956" s="66"/>
      <c r="C9956" s="67"/>
      <c r="D9956" s="26">
        <f>AVERAGE(D9953:D9955)</f>
        <v>13.032708333333332</v>
      </c>
      <c r="E9956" s="26">
        <f>AVERAGE(E9953:E9955)</f>
        <v>13.057708333333332</v>
      </c>
      <c r="F9956" s="26">
        <f>AVERAGE(F9953:F9955)</f>
        <v>13.082708333333334</v>
      </c>
    </row>
    <row r="9957" spans="2:6" ht="18.5" hidden="1" thickTop="1">
      <c r="B9957" s="2"/>
      <c r="C9957" s="34"/>
      <c r="D9957" s="31"/>
      <c r="E9957" s="69"/>
      <c r="F9957" s="69"/>
    </row>
    <row r="9958" spans="2:6" ht="17.5" hidden="1">
      <c r="B9958" s="2">
        <f>B9953+1</f>
        <v>43740</v>
      </c>
      <c r="C9958" s="34">
        <v>0.39583333333333331</v>
      </c>
      <c r="D9958" s="83">
        <v>13.012058823529411</v>
      </c>
      <c r="E9958" s="87">
        <v>13.03705882352941</v>
      </c>
      <c r="F9958" s="87">
        <v>13.06205882352941</v>
      </c>
    </row>
    <row r="9959" spans="2:6" ht="17.5" hidden="1">
      <c r="B9959" s="2"/>
      <c r="C9959" s="34">
        <v>0.52083333333333337</v>
      </c>
      <c r="D9959" s="83">
        <v>13.088235294117645</v>
      </c>
      <c r="E9959" s="87">
        <v>13.113235294117647</v>
      </c>
      <c r="F9959" s="87">
        <v>13.138235294117647</v>
      </c>
    </row>
    <row r="9960" spans="2:6" ht="17.5" hidden="1">
      <c r="B9960" s="62"/>
      <c r="C9960" s="57">
        <v>0.64583333333333337</v>
      </c>
      <c r="D9960" s="88">
        <v>13.092352941176472</v>
      </c>
      <c r="E9960" s="97">
        <v>13.11735294117647</v>
      </c>
      <c r="F9960" s="97">
        <v>13.142352941176471</v>
      </c>
    </row>
    <row r="9961" spans="2:6" ht="18.5" hidden="1" thickBot="1">
      <c r="B9961" s="66"/>
      <c r="C9961" s="67"/>
      <c r="D9961" s="26">
        <f>AVERAGE(D9958:D9960)</f>
        <v>13.064215686274508</v>
      </c>
      <c r="E9961" s="26">
        <f>AVERAGE(E9958:E9960)</f>
        <v>13.089215686274509</v>
      </c>
      <c r="F9961" s="26">
        <f>AVERAGE(F9958:F9960)</f>
        <v>13.114215686274511</v>
      </c>
    </row>
    <row r="9962" spans="2:6" ht="18.5" hidden="1" thickTop="1">
      <c r="B9962" s="2"/>
      <c r="C9962" s="34"/>
      <c r="D9962" s="31"/>
      <c r="E9962" s="69"/>
      <c r="F9962" s="69"/>
    </row>
    <row r="9963" spans="2:6" ht="17.5" hidden="1">
      <c r="B9963" s="2">
        <f>B9958+1</f>
        <v>43741</v>
      </c>
      <c r="C9963" s="34">
        <v>0.39583333333333331</v>
      </c>
      <c r="D9963" s="83">
        <v>13.094117647058823</v>
      </c>
      <c r="E9963" s="87">
        <v>13.119117647058824</v>
      </c>
      <c r="F9963" s="87">
        <v>13.144117647058824</v>
      </c>
    </row>
    <row r="9964" spans="2:6" ht="17.5" hidden="1">
      <c r="B9964" s="2"/>
      <c r="C9964" s="34">
        <v>0.52083333333333337</v>
      </c>
      <c r="D9964" s="83">
        <v>13.114411764705885</v>
      </c>
      <c r="E9964" s="87">
        <v>13.139411764705882</v>
      </c>
      <c r="F9964" s="87">
        <v>13.164411764705878</v>
      </c>
    </row>
    <row r="9965" spans="2:6" ht="17.5" hidden="1">
      <c r="B9965" s="62"/>
      <c r="C9965" s="57">
        <v>0.64583333333333337</v>
      </c>
      <c r="D9965" s="88">
        <v>13.107058823529412</v>
      </c>
      <c r="E9965" s="97">
        <v>13.132058823529412</v>
      </c>
      <c r="F9965" s="97">
        <v>13.157058823529413</v>
      </c>
    </row>
    <row r="9966" spans="2:6" ht="18.5" hidden="1" thickBot="1">
      <c r="B9966" s="66"/>
      <c r="C9966" s="67"/>
      <c r="D9966" s="26">
        <f>AVERAGE(D9963:D9965)</f>
        <v>13.105196078431375</v>
      </c>
      <c r="E9966" s="26">
        <f>AVERAGE(E9963:E9965)</f>
        <v>13.130196078431373</v>
      </c>
      <c r="F9966" s="26">
        <f>AVERAGE(F9963:F9965)</f>
        <v>13.155196078431372</v>
      </c>
    </row>
    <row r="9967" spans="2:6" ht="18.5" hidden="1" thickTop="1">
      <c r="B9967" s="2"/>
      <c r="C9967" s="34"/>
      <c r="D9967" s="31"/>
      <c r="E9967" s="69"/>
      <c r="F9967" s="69"/>
    </row>
    <row r="9968" spans="2:6" ht="17.5" hidden="1">
      <c r="B9968" s="2">
        <f>B9963+1</f>
        <v>43742</v>
      </c>
      <c r="C9968" s="34">
        <v>0.39583333333333331</v>
      </c>
      <c r="D9968" s="83">
        <v>13.101176470588232</v>
      </c>
      <c r="E9968" s="87">
        <v>13.126176470588234</v>
      </c>
      <c r="F9968" s="87">
        <v>13.151176470588238</v>
      </c>
    </row>
    <row r="9969" spans="2:6" ht="17.5" hidden="1">
      <c r="B9969" s="2"/>
      <c r="C9969" s="34">
        <v>0.52083333333333337</v>
      </c>
      <c r="D9969" s="83">
        <v>13.111470588235294</v>
      </c>
      <c r="E9969" s="87">
        <v>13.136470588235294</v>
      </c>
      <c r="F9969" s="87">
        <v>13.161470588235293</v>
      </c>
    </row>
    <row r="9970" spans="2:6" ht="17.5" hidden="1">
      <c r="B9970" s="62"/>
      <c r="C9970" s="57">
        <v>0.64583333333333337</v>
      </c>
      <c r="D9970" s="88">
        <v>13.11264705882353</v>
      </c>
      <c r="E9970" s="97">
        <v>13.137647058823529</v>
      </c>
      <c r="F9970" s="97">
        <v>13.162647058823527</v>
      </c>
    </row>
    <row r="9971" spans="2:6" ht="18.5" hidden="1" thickBot="1">
      <c r="B9971" s="66"/>
      <c r="C9971" s="67"/>
      <c r="D9971" s="26">
        <f>AVERAGE(D9968:D9970)</f>
        <v>13.10843137254902</v>
      </c>
      <c r="E9971" s="26">
        <f>AVERAGE(E9968:E9970)</f>
        <v>13.133431372549019</v>
      </c>
      <c r="F9971" s="26">
        <f>AVERAGE(F9968:F9970)</f>
        <v>13.158431372549018</v>
      </c>
    </row>
    <row r="9972" spans="2:6" ht="18.5" hidden="1" thickTop="1">
      <c r="B9972" s="2"/>
      <c r="C9972" s="34"/>
      <c r="D9972" s="31"/>
      <c r="E9972" s="69"/>
      <c r="F9972" s="69"/>
    </row>
    <row r="9973" spans="2:6" ht="17.5" hidden="1">
      <c r="B9973" s="2">
        <f>B9968+3</f>
        <v>43745</v>
      </c>
      <c r="C9973" s="34">
        <v>0.39583333333333331</v>
      </c>
      <c r="D9973" s="83">
        <v>13.10676470588235</v>
      </c>
      <c r="E9973" s="87">
        <v>13.131764705882352</v>
      </c>
      <c r="F9973" s="87">
        <v>13.156764705882354</v>
      </c>
    </row>
    <row r="9974" spans="2:6" ht="17.5" hidden="1">
      <c r="B9974" s="2"/>
      <c r="C9974" s="34">
        <v>0.52083333333333337</v>
      </c>
      <c r="D9974" s="83">
        <v>13.097647058823528</v>
      </c>
      <c r="E9974" s="87">
        <v>13.12264705882353</v>
      </c>
      <c r="F9974" s="87">
        <v>13.147647058823532</v>
      </c>
    </row>
    <row r="9975" spans="2:6" ht="17.5" hidden="1">
      <c r="B9975" s="62"/>
      <c r="C9975" s="57">
        <v>0.64583333333333337</v>
      </c>
      <c r="D9975" s="88">
        <v>13.097352941176469</v>
      </c>
      <c r="E9975" s="97">
        <v>13.122352941176469</v>
      </c>
      <c r="F9975" s="97">
        <v>13.147352941176472</v>
      </c>
    </row>
    <row r="9976" spans="2:6" ht="18.5" hidden="1" thickBot="1">
      <c r="B9976" s="66"/>
      <c r="C9976" s="67"/>
      <c r="D9976" s="26">
        <f>AVERAGE(D9973:D9975)</f>
        <v>13.100588235294117</v>
      </c>
      <c r="E9976" s="26">
        <f>AVERAGE(E9973:E9975)</f>
        <v>13.125588235294117</v>
      </c>
      <c r="F9976" s="26">
        <f>AVERAGE(F9973:F9975)</f>
        <v>13.150588235294117</v>
      </c>
    </row>
    <row r="9977" spans="2:6" ht="18.5" hidden="1" thickTop="1">
      <c r="B9977" s="2"/>
      <c r="C9977" s="34"/>
      <c r="D9977" s="31"/>
      <c r="E9977" s="69"/>
      <c r="F9977" s="69"/>
    </row>
    <row r="9978" spans="2:6" ht="17.5" hidden="1">
      <c r="B9978" s="2">
        <f>B9973+1</f>
        <v>43746</v>
      </c>
      <c r="C9978" s="34">
        <v>0.39583333333333331</v>
      </c>
      <c r="D9978" s="83">
        <v>13.097941176470586</v>
      </c>
      <c r="E9978" s="87">
        <v>13.122941176470588</v>
      </c>
      <c r="F9978" s="87">
        <v>13.14794117647059</v>
      </c>
    </row>
    <row r="9979" spans="2:6" ht="17.5" hidden="1">
      <c r="B9979" s="2"/>
      <c r="C9979" s="34">
        <v>0.52083333333333337</v>
      </c>
      <c r="D9979" s="83">
        <v>13.113529411764706</v>
      </c>
      <c r="E9979" s="87">
        <v>13.138529411764706</v>
      </c>
      <c r="F9979" s="87">
        <v>13.163529411764706</v>
      </c>
    </row>
    <row r="9980" spans="2:6" ht="17.5" hidden="1">
      <c r="B9980" s="62"/>
      <c r="C9980" s="57">
        <v>0.64583333333333337</v>
      </c>
      <c r="D9980" s="88">
        <v>13.128529411764706</v>
      </c>
      <c r="E9980" s="97">
        <v>13.153529411764705</v>
      </c>
      <c r="F9980" s="97">
        <v>13.178529411764705</v>
      </c>
    </row>
    <row r="9981" spans="2:6" ht="18.5" hidden="1" thickBot="1">
      <c r="B9981" s="66"/>
      <c r="C9981" s="67"/>
      <c r="D9981" s="26">
        <f>AVERAGE(D9978:D9980)</f>
        <v>13.113333333333335</v>
      </c>
      <c r="E9981" s="26">
        <f>AVERAGE(E9978:E9980)</f>
        <v>13.138333333333334</v>
      </c>
      <c r="F9981" s="26">
        <f>AVERAGE(F9978:F9980)</f>
        <v>13.163333333333334</v>
      </c>
    </row>
    <row r="9982" spans="2:6" ht="18.5" hidden="1" thickTop="1">
      <c r="B9982" s="2"/>
      <c r="C9982" s="34"/>
      <c r="D9982" s="31"/>
      <c r="E9982" s="69"/>
      <c r="F9982" s="69"/>
    </row>
    <row r="9983" spans="2:6" ht="17.5" hidden="1">
      <c r="B9983" s="2">
        <f>B9978+1</f>
        <v>43747</v>
      </c>
      <c r="C9983" s="34">
        <v>0.39583333333333331</v>
      </c>
      <c r="D9983" s="83">
        <v>13.128823529411765</v>
      </c>
      <c r="E9983" s="87">
        <v>13.153823529411763</v>
      </c>
      <c r="F9983" s="87">
        <v>13.178823529411764</v>
      </c>
    </row>
    <row r="9984" spans="2:6" ht="17.5" hidden="1">
      <c r="B9984" s="2"/>
      <c r="C9984" s="34">
        <v>0.52083333333333337</v>
      </c>
      <c r="D9984" s="83">
        <v>13.126470588235295</v>
      </c>
      <c r="E9984" s="87">
        <v>13.151470588235293</v>
      </c>
      <c r="F9984" s="87">
        <v>13.176470588235292</v>
      </c>
    </row>
    <row r="9985" spans="2:6" ht="17.5" hidden="1">
      <c r="B9985" s="62"/>
      <c r="C9985" s="57">
        <v>0.64583333333333337</v>
      </c>
      <c r="D9985" s="88">
        <v>13.125882352941179</v>
      </c>
      <c r="E9985" s="97">
        <v>13.150882352941176</v>
      </c>
      <c r="F9985" s="97">
        <v>13.175882352941173</v>
      </c>
    </row>
    <row r="9986" spans="2:6" ht="18.5" hidden="1" thickBot="1">
      <c r="B9986" s="66"/>
      <c r="C9986" s="67"/>
      <c r="D9986" s="26">
        <f>AVERAGE(D9983:D9985)</f>
        <v>13.127058823529415</v>
      </c>
      <c r="E9986" s="26">
        <f>AVERAGE(E9983:E9985)</f>
        <v>13.15205882352941</v>
      </c>
      <c r="F9986" s="26">
        <f>AVERAGE(F9983:F9985)</f>
        <v>13.177058823529409</v>
      </c>
    </row>
    <row r="9987" spans="2:6" ht="18.5" hidden="1" thickTop="1">
      <c r="B9987" s="2"/>
      <c r="C9987" s="34"/>
      <c r="D9987" s="31"/>
      <c r="E9987" s="69"/>
      <c r="F9987" s="69"/>
    </row>
    <row r="9988" spans="2:6" ht="17.5" hidden="1">
      <c r="B9988" s="2">
        <f>B9983+1</f>
        <v>43748</v>
      </c>
      <c r="C9988" s="34">
        <v>0.39583333333333331</v>
      </c>
      <c r="D9988" s="83">
        <v>13.126176470588236</v>
      </c>
      <c r="E9988" s="87">
        <v>13.151176470588236</v>
      </c>
      <c r="F9988" s="87">
        <v>13.176176470588235</v>
      </c>
    </row>
    <row r="9989" spans="2:6" ht="17.5" hidden="1">
      <c r="B9989" s="2"/>
      <c r="C9989" s="34">
        <v>0.52083333333333337</v>
      </c>
      <c r="D9989" s="83">
        <v>13.132058823529412</v>
      </c>
      <c r="E9989" s="87">
        <v>13.157058823529411</v>
      </c>
      <c r="F9989" s="87">
        <v>13.18205882352941</v>
      </c>
    </row>
    <row r="9990" spans="2:6" ht="17.5" hidden="1">
      <c r="B9990" s="62"/>
      <c r="C9990" s="57">
        <v>0.64583333333333337</v>
      </c>
      <c r="D9990" s="88">
        <v>13.138235294117649</v>
      </c>
      <c r="E9990" s="97">
        <v>13.163235294117648</v>
      </c>
      <c r="F9990" s="97">
        <v>13.188235294117645</v>
      </c>
    </row>
    <row r="9991" spans="2:6" ht="18.5" hidden="1" thickBot="1">
      <c r="B9991" s="66"/>
      <c r="C9991" s="67"/>
      <c r="D9991" s="26">
        <f>AVERAGE(D9988:D9990)</f>
        <v>13.132156862745099</v>
      </c>
      <c r="E9991" s="26">
        <f>AVERAGE(E9988:E9990)</f>
        <v>13.157156862745097</v>
      </c>
      <c r="F9991" s="26">
        <f>AVERAGE(F9988:F9990)</f>
        <v>13.182156862745096</v>
      </c>
    </row>
    <row r="9992" spans="2:6" ht="18.5" hidden="1" thickTop="1">
      <c r="B9992" s="2"/>
      <c r="C9992" s="34"/>
      <c r="D9992" s="31"/>
      <c r="E9992" s="69"/>
      <c r="F9992" s="69"/>
    </row>
    <row r="9993" spans="2:6" ht="17.5" hidden="1">
      <c r="B9993" s="2">
        <f>B9988+1</f>
        <v>43749</v>
      </c>
      <c r="C9993" s="34">
        <v>0.39583333333333331</v>
      </c>
      <c r="D9993" s="83">
        <v>13.137941176470587</v>
      </c>
      <c r="E9993" s="87">
        <v>13.162941176470586</v>
      </c>
      <c r="F9993" s="87">
        <v>13.187941176470586</v>
      </c>
    </row>
    <row r="9994" spans="2:6" ht="17.5" hidden="1">
      <c r="B9994" s="2"/>
      <c r="C9994" s="34">
        <v>0.52083333333333337</v>
      </c>
      <c r="D9994" s="83">
        <v>13.136176470588236</v>
      </c>
      <c r="E9994" s="87">
        <v>13.161176470588234</v>
      </c>
      <c r="F9994" s="87">
        <v>13.186176470588235</v>
      </c>
    </row>
    <row r="9995" spans="2:6" ht="17.5" hidden="1">
      <c r="B9995" s="62"/>
      <c r="C9995" s="57">
        <v>0.64583333333333337</v>
      </c>
      <c r="D9995" s="88">
        <v>13.138529411764704</v>
      </c>
      <c r="E9995" s="97">
        <v>13.163529411764703</v>
      </c>
      <c r="F9995" s="97">
        <v>13.188529411764703</v>
      </c>
    </row>
    <row r="9996" spans="2:6" ht="18.5" hidden="1" thickBot="1">
      <c r="B9996" s="66"/>
      <c r="C9996" s="67"/>
      <c r="D9996" s="26">
        <f>AVERAGE(D9993:D9995)</f>
        <v>13.137549019607841</v>
      </c>
      <c r="E9996" s="26">
        <f>AVERAGE(E9993:E9995)</f>
        <v>13.162549019607843</v>
      </c>
      <c r="F9996" s="26">
        <f>AVERAGE(F9993:F9995)</f>
        <v>13.187549019607841</v>
      </c>
    </row>
    <row r="9997" spans="2:6" ht="18.5" hidden="1" thickTop="1">
      <c r="B9997" s="2"/>
      <c r="C9997" s="34"/>
      <c r="D9997" s="31"/>
      <c r="E9997" s="69"/>
      <c r="F9997" s="69"/>
    </row>
    <row r="9998" spans="2:6" ht="17.5" hidden="1">
      <c r="B9998" s="2">
        <f>B9993+3</f>
        <v>43752</v>
      </c>
      <c r="C9998" s="34">
        <v>0.39583333333333331</v>
      </c>
      <c r="D9998" s="83">
        <v>13.144705882352943</v>
      </c>
      <c r="E9998" s="87">
        <v>13.16970588235294</v>
      </c>
      <c r="F9998" s="87">
        <v>13.194705882352938</v>
      </c>
    </row>
    <row r="9999" spans="2:6" ht="17.5" hidden="1">
      <c r="B9999" s="2"/>
      <c r="C9999" s="34">
        <v>0.52083333333333337</v>
      </c>
      <c r="D9999" s="83">
        <v>13.145882352941177</v>
      </c>
      <c r="E9999" s="87">
        <v>13.170882352941176</v>
      </c>
      <c r="F9999" s="87">
        <v>13.195882352941174</v>
      </c>
    </row>
    <row r="10000" spans="2:6" ht="17.5" hidden="1">
      <c r="B10000" s="62"/>
      <c r="C10000" s="57">
        <v>0.64583333333333337</v>
      </c>
      <c r="D10000" s="88">
        <v>13.147352941176473</v>
      </c>
      <c r="E10000" s="97">
        <v>13.17235294117647</v>
      </c>
      <c r="F10000" s="97">
        <v>13.197352941176467</v>
      </c>
    </row>
    <row r="10001" spans="2:6" ht="18.5" hidden="1" thickBot="1">
      <c r="B10001" s="66"/>
      <c r="C10001" s="67"/>
      <c r="D10001" s="26">
        <f>AVERAGE(D9998:D10000)</f>
        <v>13.145980392156865</v>
      </c>
      <c r="E10001" s="26">
        <f>AVERAGE(E9998:E10000)</f>
        <v>13.170980392156862</v>
      </c>
      <c r="F10001" s="26">
        <f>AVERAGE(F9998:F10000)</f>
        <v>13.19598039215686</v>
      </c>
    </row>
    <row r="10002" spans="2:6" ht="18.5" hidden="1" thickTop="1">
      <c r="B10002" s="2"/>
      <c r="C10002" s="34"/>
      <c r="D10002" s="31"/>
      <c r="E10002" s="69"/>
      <c r="F10002" s="69"/>
    </row>
    <row r="10003" spans="2:6" ht="17.5" hidden="1">
      <c r="B10003" s="2">
        <f>B9998+1</f>
        <v>43753</v>
      </c>
      <c r="C10003" s="34">
        <v>0.39583333333333331</v>
      </c>
      <c r="D10003" s="83">
        <v>13.148823529411766</v>
      </c>
      <c r="E10003" s="87">
        <v>13.173823529411763</v>
      </c>
      <c r="F10003" s="87">
        <v>13.198823529411762</v>
      </c>
    </row>
    <row r="10004" spans="2:6" ht="17.5" hidden="1">
      <c r="B10004" s="2"/>
      <c r="C10004" s="34">
        <v>0.52083333333333337</v>
      </c>
      <c r="D10004" s="83">
        <v>13.147058823529415</v>
      </c>
      <c r="E10004" s="87">
        <v>13.172058823529412</v>
      </c>
      <c r="F10004" s="87">
        <v>13.197058823529408</v>
      </c>
    </row>
    <row r="10005" spans="2:6" ht="17.5" hidden="1">
      <c r="B10005" s="62"/>
      <c r="C10005" s="57">
        <v>0.64583333333333337</v>
      </c>
      <c r="D10005" s="88">
        <v>13.149411764705887</v>
      </c>
      <c r="E10005" s="97">
        <v>13.174411764705884</v>
      </c>
      <c r="F10005" s="97">
        <v>13.199411764705879</v>
      </c>
    </row>
    <row r="10006" spans="2:6" ht="18.5" hidden="1" thickBot="1">
      <c r="B10006" s="66"/>
      <c r="C10006" s="67"/>
      <c r="D10006" s="26">
        <f>AVERAGE(D10003:D10005)</f>
        <v>13.148431372549021</v>
      </c>
      <c r="E10006" s="26">
        <f>AVERAGE(E10003:E10005)</f>
        <v>13.173431372549018</v>
      </c>
      <c r="F10006" s="26">
        <f>AVERAGE(F10003:F10005)</f>
        <v>13.198431372549017</v>
      </c>
    </row>
    <row r="10007" spans="2:6" ht="18.5" hidden="1" thickTop="1">
      <c r="B10007" s="2"/>
      <c r="C10007" s="34"/>
      <c r="D10007" s="31"/>
      <c r="E10007" s="69"/>
      <c r="F10007" s="69"/>
    </row>
    <row r="10008" spans="2:6" ht="17.5" hidden="1">
      <c r="B10008" s="2">
        <f>B10003+1</f>
        <v>43754</v>
      </c>
      <c r="C10008" s="34">
        <v>0.39583333333333331</v>
      </c>
      <c r="D10008" s="83">
        <v>13.148823529411766</v>
      </c>
      <c r="E10008" s="87">
        <v>13.173823529411763</v>
      </c>
      <c r="F10008" s="87">
        <v>13.198823529411762</v>
      </c>
    </row>
    <row r="10009" spans="2:6" ht="17.5" hidden="1">
      <c r="B10009" s="2"/>
      <c r="C10009" s="34">
        <v>0.52083333333333337</v>
      </c>
      <c r="D10009" s="83">
        <v>13.148823529411766</v>
      </c>
      <c r="E10009" s="87">
        <v>13.173823529411765</v>
      </c>
      <c r="F10009" s="87">
        <v>13.198823529411763</v>
      </c>
    </row>
    <row r="10010" spans="2:6" ht="17.5" hidden="1">
      <c r="B10010" s="62"/>
      <c r="C10010" s="57">
        <v>0.64583333333333337</v>
      </c>
      <c r="D10010" s="88">
        <v>13.148823529411766</v>
      </c>
      <c r="E10010" s="97">
        <v>13.173823529411765</v>
      </c>
      <c r="F10010" s="97">
        <v>13.198823529411763</v>
      </c>
    </row>
    <row r="10011" spans="2:6" ht="18.5" hidden="1" thickBot="1">
      <c r="B10011" s="66"/>
      <c r="C10011" s="67"/>
      <c r="D10011" s="26">
        <f>AVERAGE(D10008:D10010)</f>
        <v>13.148823529411766</v>
      </c>
      <c r="E10011" s="26">
        <f>AVERAGE(E10008:E10010)</f>
        <v>13.173823529411763</v>
      </c>
      <c r="F10011" s="26">
        <f>AVERAGE(F10008:F10010)</f>
        <v>13.198823529411762</v>
      </c>
    </row>
    <row r="10012" spans="2:6" ht="18.5" hidden="1" thickTop="1">
      <c r="B10012" s="2"/>
      <c r="C10012" s="34"/>
      <c r="D10012" s="31"/>
      <c r="E10012" s="69"/>
      <c r="F10012" s="69"/>
    </row>
    <row r="10013" spans="2:6" ht="17.5" hidden="1">
      <c r="B10013" s="2">
        <f>B10008+1</f>
        <v>43755</v>
      </c>
      <c r="C10013" s="34">
        <v>0.39583333333333331</v>
      </c>
      <c r="D10013" s="83">
        <v>13.148529411764708</v>
      </c>
      <c r="E10013" s="87">
        <v>13.173529411764704</v>
      </c>
      <c r="F10013" s="87">
        <v>13.198529411764703</v>
      </c>
    </row>
    <row r="10014" spans="2:6" ht="17.5" hidden="1">
      <c r="B10014" s="2"/>
      <c r="C10014" s="34">
        <v>0.52083333333333337</v>
      </c>
      <c r="D10014" s="83">
        <v>13.148823529411766</v>
      </c>
      <c r="E10014" s="87">
        <v>13.173823529411763</v>
      </c>
      <c r="F10014" s="87">
        <v>13.198823529411762</v>
      </c>
    </row>
    <row r="10015" spans="2:6" ht="17.5" hidden="1">
      <c r="B10015" s="62"/>
      <c r="C10015" s="57">
        <v>0.64583333333333337</v>
      </c>
      <c r="D10015" s="88">
        <v>13.148823529411766</v>
      </c>
      <c r="E10015" s="97">
        <v>13.173823529411763</v>
      </c>
      <c r="F10015" s="97">
        <v>13.198823529411762</v>
      </c>
    </row>
    <row r="10016" spans="2:6" ht="18.5" hidden="1" thickBot="1">
      <c r="B10016" s="66"/>
      <c r="C10016" s="67"/>
      <c r="D10016" s="26">
        <f>AVERAGE(D10013:D10015)</f>
        <v>13.14872549019608</v>
      </c>
      <c r="E10016" s="26">
        <f>AVERAGE(E10013:E10015)</f>
        <v>13.173725490196077</v>
      </c>
      <c r="F10016" s="26">
        <f>AVERAGE(F10013:F10015)</f>
        <v>13.198725490196075</v>
      </c>
    </row>
    <row r="10017" spans="2:8" ht="18.5" hidden="1" thickTop="1">
      <c r="B10017" s="2"/>
      <c r="C10017" s="34"/>
      <c r="D10017" s="31"/>
      <c r="E10017" s="69"/>
      <c r="F10017" s="69"/>
    </row>
    <row r="10018" spans="2:8" ht="17.5" hidden="1">
      <c r="B10018" s="2">
        <f>B10013+4</f>
        <v>43759</v>
      </c>
      <c r="C10018" s="34">
        <v>0.39583333333333331</v>
      </c>
      <c r="D10018" s="83">
        <v>13.186470588235293</v>
      </c>
      <c r="E10018" s="87">
        <v>13.211470588235294</v>
      </c>
      <c r="F10018" s="87">
        <v>13.236470588235292</v>
      </c>
    </row>
    <row r="10019" spans="2:8" ht="17.5" hidden="1">
      <c r="B10019" s="2"/>
      <c r="C10019" s="34">
        <v>0.52083333333333337</v>
      </c>
      <c r="D10019" s="83">
        <v>13.203823529411762</v>
      </c>
      <c r="E10019" s="87">
        <v>13.228823529411764</v>
      </c>
      <c r="F10019" s="87">
        <v>13.253823529411767</v>
      </c>
    </row>
    <row r="10020" spans="2:8" ht="17.5" hidden="1">
      <c r="B10020" s="62"/>
      <c r="C10020" s="57">
        <v>0.64583333333333337</v>
      </c>
      <c r="D10020" s="88">
        <v>13.20235294117647</v>
      </c>
      <c r="E10020" s="97">
        <v>13.22735294117647</v>
      </c>
      <c r="F10020" s="97">
        <v>13.25235294117647</v>
      </c>
    </row>
    <row r="10021" spans="2:8" ht="18.5" hidden="1" thickBot="1">
      <c r="B10021" s="66"/>
      <c r="C10021" s="67"/>
      <c r="D10021" s="26">
        <f>AVERAGE(D10018:D10020)</f>
        <v>13.197549019607841</v>
      </c>
      <c r="E10021" s="26">
        <f>AVERAGE(E10018:E10020)</f>
        <v>13.222549019607841</v>
      </c>
      <c r="F10021" s="26">
        <f>AVERAGE(F10018:F10020)</f>
        <v>13.247549019607844</v>
      </c>
      <c r="H10021" s="80"/>
    </row>
    <row r="10022" spans="2:8" ht="18.5" hidden="1" thickTop="1">
      <c r="B10022" s="2"/>
      <c r="C10022" s="34"/>
      <c r="D10022" s="31"/>
      <c r="E10022" s="69"/>
      <c r="F10022" s="69"/>
    </row>
    <row r="10023" spans="2:8" ht="17.5" hidden="1">
      <c r="B10023" s="2">
        <f>B10018+1</f>
        <v>43760</v>
      </c>
      <c r="C10023" s="34">
        <v>0.39583333333333331</v>
      </c>
      <c r="D10023" s="83">
        <v>13.212058823529414</v>
      </c>
      <c r="E10023" s="87">
        <v>13.237058823529413</v>
      </c>
      <c r="F10023" s="87">
        <v>13.262058823529411</v>
      </c>
    </row>
    <row r="10024" spans="2:8" ht="17.5" hidden="1">
      <c r="B10024" s="2"/>
      <c r="C10024" s="34">
        <v>0.52083333333333337</v>
      </c>
      <c r="D10024" s="83">
        <v>13.195882352941174</v>
      </c>
      <c r="E10024" s="87">
        <v>13.220882352941175</v>
      </c>
      <c r="F10024" s="87">
        <v>13.245882352941175</v>
      </c>
    </row>
    <row r="10025" spans="2:8" ht="17.5" hidden="1">
      <c r="B10025" s="62"/>
      <c r="C10025" s="57">
        <v>0.64583333333333337</v>
      </c>
      <c r="D10025" s="88">
        <v>13.193235294117645</v>
      </c>
      <c r="E10025" s="97">
        <v>13.218235294117648</v>
      </c>
      <c r="F10025" s="97">
        <v>13.243235294117648</v>
      </c>
    </row>
    <row r="10026" spans="2:8" ht="18.5" hidden="1" thickBot="1">
      <c r="B10026" s="66"/>
      <c r="C10026" s="67"/>
      <c r="D10026" s="26">
        <f>AVERAGE(D10023:D10025)</f>
        <v>13.200392156862742</v>
      </c>
      <c r="E10026" s="26">
        <f>AVERAGE(E10023:E10025)</f>
        <v>13.225392156862744</v>
      </c>
      <c r="F10026" s="26">
        <f>AVERAGE(F10023:F10025)</f>
        <v>13.250392156862745</v>
      </c>
    </row>
    <row r="10027" spans="2:8" ht="18.5" hidden="1" thickTop="1">
      <c r="B10027" s="2"/>
      <c r="C10027" s="34"/>
      <c r="D10027" s="31"/>
      <c r="E10027" s="69"/>
      <c r="F10027" s="69"/>
    </row>
    <row r="10028" spans="2:8" ht="17.5" hidden="1">
      <c r="B10028" s="2">
        <f>B10023+1</f>
        <v>43761</v>
      </c>
      <c r="C10028" s="34">
        <v>0.39583333333333331</v>
      </c>
      <c r="D10028" s="83">
        <v>13.194705882352938</v>
      </c>
      <c r="E10028" s="87">
        <v>13.21970588235294</v>
      </c>
      <c r="F10028" s="87">
        <v>13.244705882352941</v>
      </c>
    </row>
    <row r="10029" spans="2:8" ht="17.5" hidden="1">
      <c r="B10029" s="2"/>
      <c r="C10029" s="34">
        <v>0.52083333333333337</v>
      </c>
      <c r="D10029" s="83">
        <v>13.194117647058821</v>
      </c>
      <c r="E10029" s="87">
        <v>13.219117647058821</v>
      </c>
      <c r="F10029" s="87">
        <v>13.244117647058822</v>
      </c>
    </row>
    <row r="10030" spans="2:8" ht="17.5" hidden="1">
      <c r="B10030" s="62"/>
      <c r="C10030" s="57">
        <v>0.64583333333333337</v>
      </c>
      <c r="D10030" s="88">
        <v>13.192647058823528</v>
      </c>
      <c r="E10030" s="97">
        <v>13.217647058823529</v>
      </c>
      <c r="F10030" s="97">
        <v>13.242647058823529</v>
      </c>
    </row>
    <row r="10031" spans="2:8" ht="18.5" hidden="1" thickBot="1">
      <c r="B10031" s="66"/>
      <c r="C10031" s="67"/>
      <c r="D10031" s="26">
        <v>13.193823529411764</v>
      </c>
      <c r="E10031" s="26">
        <v>13.218823529411765</v>
      </c>
      <c r="F10031" s="26">
        <v>13.243823529411763</v>
      </c>
    </row>
    <row r="10032" spans="2:8" ht="18.5" hidden="1" thickTop="1">
      <c r="B10032" s="2"/>
      <c r="C10032" s="34"/>
      <c r="D10032" s="31"/>
      <c r="E10032" s="69"/>
      <c r="F10032" s="69"/>
    </row>
    <row r="10033" spans="2:6" ht="17.5" hidden="1">
      <c r="B10033" s="2">
        <f>B10028+5</f>
        <v>43766</v>
      </c>
      <c r="C10033" s="34">
        <v>0.39583333333333331</v>
      </c>
      <c r="D10033" s="83">
        <v>13.19470588235294</v>
      </c>
      <c r="E10033" s="87">
        <v>13.21970588235294</v>
      </c>
      <c r="F10033" s="87">
        <v>13.244705882352942</v>
      </c>
    </row>
    <row r="10034" spans="2:6" ht="17.5" hidden="1">
      <c r="B10034" s="2"/>
      <c r="C10034" s="34">
        <v>0.52083333333333337</v>
      </c>
      <c r="D10034" s="83">
        <v>13.200294117647058</v>
      </c>
      <c r="E10034" s="87">
        <v>13.225294117647058</v>
      </c>
      <c r="F10034" s="87">
        <v>13.250294117647059</v>
      </c>
    </row>
    <row r="10035" spans="2:6" ht="17.5" hidden="1">
      <c r="B10035" s="62"/>
      <c r="C10035" s="57">
        <v>0.64583333333333337</v>
      </c>
      <c r="D10035" s="88">
        <v>13.22941176470588</v>
      </c>
      <c r="E10035" s="97">
        <v>13.254411764705882</v>
      </c>
      <c r="F10035" s="97">
        <v>13.279411764705884</v>
      </c>
    </row>
    <row r="10036" spans="2:6" ht="18.5" hidden="1" thickBot="1">
      <c r="B10036" s="66"/>
      <c r="C10036" s="67"/>
      <c r="D10036" s="26">
        <v>13.208137254901958</v>
      </c>
      <c r="E10036" s="26">
        <v>13.233137254901962</v>
      </c>
      <c r="F10036" s="26">
        <v>13.258137254901962</v>
      </c>
    </row>
    <row r="10037" spans="2:6" ht="18.5" hidden="1" thickTop="1">
      <c r="B10037" s="2"/>
      <c r="C10037" s="34"/>
      <c r="D10037" s="31"/>
      <c r="E10037" s="69"/>
      <c r="F10037" s="69"/>
    </row>
    <row r="10038" spans="2:6" ht="17.5" hidden="1">
      <c r="B10038" s="2">
        <f>B10033+1</f>
        <v>43767</v>
      </c>
      <c r="C10038" s="34">
        <v>0.39583333333333331</v>
      </c>
      <c r="D10038" s="83">
        <v>13.235882352941173</v>
      </c>
      <c r="E10038" s="87">
        <v>13.260882352941177</v>
      </c>
      <c r="F10038" s="87">
        <v>13.285882352941179</v>
      </c>
    </row>
    <row r="10039" spans="2:6" ht="17.5" hidden="1">
      <c r="B10039" s="2"/>
      <c r="C10039" s="34">
        <v>0.52083333333333337</v>
      </c>
      <c r="D10039" s="83">
        <v>13.238235294117645</v>
      </c>
      <c r="E10039" s="87">
        <v>13.263235294117646</v>
      </c>
      <c r="F10039" s="87">
        <v>13.288235294117648</v>
      </c>
    </row>
    <row r="10040" spans="2:6" ht="17.5" hidden="1">
      <c r="B10040" s="62"/>
      <c r="C10040" s="57">
        <v>0.64583333333333337</v>
      </c>
      <c r="D10040" s="88">
        <v>13.242941176470589</v>
      </c>
      <c r="E10040" s="97">
        <v>13.267941176470588</v>
      </c>
      <c r="F10040" s="97">
        <v>13.292941176470586</v>
      </c>
    </row>
    <row r="10041" spans="2:6" ht="18.5" hidden="1" thickBot="1">
      <c r="B10041" s="66"/>
      <c r="C10041" s="67"/>
      <c r="D10041" s="26">
        <v>13.239019607843135</v>
      </c>
      <c r="E10041" s="26">
        <v>13.264019607843137</v>
      </c>
      <c r="F10041" s="26">
        <v>13.289019607843137</v>
      </c>
    </row>
    <row r="10042" spans="2:6" ht="18.5" hidden="1" thickTop="1">
      <c r="B10042" s="2"/>
      <c r="C10042" s="34"/>
      <c r="D10042" s="31"/>
      <c r="E10042" s="69"/>
      <c r="F10042" s="69"/>
    </row>
    <row r="10043" spans="2:6" ht="17.5" hidden="1">
      <c r="B10043" s="2">
        <f>B10038+1</f>
        <v>43768</v>
      </c>
      <c r="C10043" s="34">
        <v>0.39583333333333331</v>
      </c>
      <c r="D10043" s="83">
        <v>13.248235294117601</v>
      </c>
      <c r="E10043" s="87">
        <v>13.273235294117649</v>
      </c>
      <c r="F10043" s="87">
        <v>13.298235294117649</v>
      </c>
    </row>
    <row r="10044" spans="2:6" ht="17.5" hidden="1">
      <c r="B10044" s="2"/>
      <c r="C10044" s="34">
        <v>0.52083333333333337</v>
      </c>
      <c r="D10044" s="83">
        <v>13.247941176470588</v>
      </c>
      <c r="E10044" s="87">
        <v>13.272941176470589</v>
      </c>
      <c r="F10044" s="87">
        <v>13.297941176470591</v>
      </c>
    </row>
    <row r="10045" spans="2:6" ht="17.5" hidden="1">
      <c r="B10045" s="62"/>
      <c r="C10045" s="57">
        <v>0.64583333333333337</v>
      </c>
      <c r="D10045" s="88">
        <v>13.253529411764708</v>
      </c>
      <c r="E10045" s="97">
        <v>13.278529411764708</v>
      </c>
      <c r="F10045" s="97">
        <v>13.303529411764707</v>
      </c>
    </row>
    <row r="10046" spans="2:6" ht="18.5" hidden="1" thickBot="1">
      <c r="B10046" s="66"/>
      <c r="C10046" s="67"/>
      <c r="D10046" s="26">
        <v>13.2499019607843</v>
      </c>
      <c r="E10046" s="26">
        <v>13.274901960784314</v>
      </c>
      <c r="F10046" s="26">
        <v>13.299901960784316</v>
      </c>
    </row>
    <row r="10047" spans="2:6" ht="18.5" hidden="1" thickTop="1">
      <c r="B10047" s="2"/>
      <c r="C10047" s="34"/>
      <c r="D10047" s="31"/>
      <c r="E10047" s="69"/>
      <c r="F10047" s="69"/>
    </row>
    <row r="10048" spans="2:6" ht="17.5" hidden="1">
      <c r="B10048" s="2">
        <f>B10043+1</f>
        <v>43769</v>
      </c>
      <c r="C10048" s="34">
        <v>0.39583333333333331</v>
      </c>
      <c r="D10048" s="83">
        <v>13.25470588235294</v>
      </c>
      <c r="E10048" s="87">
        <v>13.279705882352943</v>
      </c>
      <c r="F10048" s="87">
        <v>13.304705882352943</v>
      </c>
    </row>
    <row r="10049" spans="2:6" ht="17.5" hidden="1">
      <c r="B10049" s="2"/>
      <c r="C10049" s="34">
        <v>0.52083333333333337</v>
      </c>
      <c r="D10049" s="83">
        <v>13.262941176470587</v>
      </c>
      <c r="E10049" s="87">
        <v>13.287941176470589</v>
      </c>
      <c r="F10049" s="87">
        <v>13.312941176470591</v>
      </c>
    </row>
    <row r="10050" spans="2:6" ht="17.5" hidden="1">
      <c r="B10050" s="62"/>
      <c r="C10050" s="57">
        <v>0.64583333333333337</v>
      </c>
      <c r="D10050" s="88">
        <v>13.265882352941176</v>
      </c>
      <c r="E10050" s="97">
        <v>13.290882352941177</v>
      </c>
      <c r="F10050" s="97">
        <v>13.315882352941177</v>
      </c>
    </row>
    <row r="10051" spans="2:6" ht="18.5" hidden="1" thickBot="1">
      <c r="B10051" s="66"/>
      <c r="C10051" s="67"/>
      <c r="D10051" s="26">
        <v>13.261176470588234</v>
      </c>
      <c r="E10051" s="26">
        <v>13.286176470588236</v>
      </c>
      <c r="F10051" s="26">
        <v>13.311176470588236</v>
      </c>
    </row>
    <row r="10052" spans="2:6" ht="18.5" hidden="1" thickTop="1">
      <c r="B10052" s="2"/>
      <c r="C10052" s="34"/>
      <c r="D10052" s="31"/>
      <c r="E10052" s="69"/>
      <c r="F10052" s="69"/>
    </row>
    <row r="10053" spans="2:6" ht="17.5" hidden="1">
      <c r="B10053" s="2">
        <f>B10048+1</f>
        <v>43770</v>
      </c>
      <c r="C10053" s="34">
        <v>0.39583333333333331</v>
      </c>
      <c r="D10053" s="83">
        <v>13.270588235294118</v>
      </c>
      <c r="E10053" s="87">
        <v>13.295588235294119</v>
      </c>
      <c r="F10053" s="87">
        <v>13.320588235294117</v>
      </c>
    </row>
    <row r="10054" spans="2:6" ht="17.5" hidden="1">
      <c r="B10054" s="2"/>
      <c r="C10054" s="34">
        <v>0.52083333333333337</v>
      </c>
      <c r="D10054" s="83">
        <v>13.27294117647059</v>
      </c>
      <c r="E10054" s="87">
        <v>13.297941176470589</v>
      </c>
      <c r="F10054" s="87">
        <v>13.322941176470588</v>
      </c>
    </row>
    <row r="10055" spans="2:6" ht="17.5" hidden="1">
      <c r="B10055" s="62"/>
      <c r="C10055" s="57">
        <v>0.64583333333333337</v>
      </c>
      <c r="D10055" s="88">
        <v>13.28264705882353</v>
      </c>
      <c r="E10055" s="97">
        <v>13.30764705882353</v>
      </c>
      <c r="F10055" s="97">
        <v>13.332647058823531</v>
      </c>
    </row>
    <row r="10056" spans="2:6" ht="18.5" hidden="1" thickBot="1">
      <c r="B10056" s="66"/>
      <c r="C10056" s="67"/>
      <c r="D10056" s="26">
        <v>13.275392156862745</v>
      </c>
      <c r="E10056" s="26">
        <v>13.300392156862747</v>
      </c>
      <c r="F10056" s="26">
        <v>13.325392156862746</v>
      </c>
    </row>
    <row r="10057" spans="2:6" ht="18.5" hidden="1" thickTop="1">
      <c r="B10057" s="2"/>
      <c r="C10057" s="34"/>
      <c r="D10057" s="31"/>
      <c r="E10057" s="69"/>
      <c r="F10057" s="69"/>
    </row>
    <row r="10058" spans="2:6" ht="17.5" hidden="1">
      <c r="B10058" s="2">
        <f>B10053+3</f>
        <v>43773</v>
      </c>
      <c r="C10058" s="34">
        <v>0.39583333333333331</v>
      </c>
      <c r="D10058" s="83">
        <v>13.303529411764703</v>
      </c>
      <c r="E10058" s="87">
        <v>13.328529411764706</v>
      </c>
      <c r="F10058" s="87">
        <v>13.353529411764708</v>
      </c>
    </row>
    <row r="10059" spans="2:6" ht="17.5" hidden="1">
      <c r="B10059" s="2"/>
      <c r="C10059" s="34">
        <v>0.52083333333333337</v>
      </c>
      <c r="D10059" s="83">
        <v>13.313529411764708</v>
      </c>
      <c r="E10059" s="87">
        <v>13.338529411764705</v>
      </c>
      <c r="F10059" s="87">
        <v>13.363529411764702</v>
      </c>
    </row>
    <row r="10060" spans="2:6" ht="17.5" hidden="1">
      <c r="B10060" s="62"/>
      <c r="C10060" s="57">
        <v>0.64583333333333337</v>
      </c>
      <c r="D10060" s="88">
        <v>13.322058823529414</v>
      </c>
      <c r="E10060" s="97">
        <v>13.347058823529414</v>
      </c>
      <c r="F10060" s="97">
        <v>13.372058823529414</v>
      </c>
    </row>
    <row r="10061" spans="2:6" ht="18.5" hidden="1" thickBot="1">
      <c r="B10061" s="66"/>
      <c r="C10061" s="67"/>
      <c r="D10061" s="26">
        <v>13.313039215686274</v>
      </c>
      <c r="E10061" s="26">
        <v>13.338039215686274</v>
      </c>
      <c r="F10061" s="26">
        <v>13.363039215686277</v>
      </c>
    </row>
    <row r="10062" spans="2:6" ht="18.5" hidden="1" thickTop="1">
      <c r="B10062" s="2"/>
      <c r="C10062" s="34"/>
      <c r="D10062" s="31"/>
      <c r="E10062" s="69"/>
      <c r="F10062" s="69"/>
    </row>
    <row r="10063" spans="2:6" ht="17.5" hidden="1">
      <c r="B10063" s="2">
        <f>B10058+1</f>
        <v>43774</v>
      </c>
      <c r="C10063" s="34">
        <v>0.39583333333333331</v>
      </c>
      <c r="D10063" s="83">
        <v>13.35029411764706</v>
      </c>
      <c r="E10063" s="87">
        <v>13.375294117647059</v>
      </c>
      <c r="F10063" s="87">
        <v>13.400294117647057</v>
      </c>
    </row>
    <row r="10064" spans="2:6" ht="17.5" hidden="1">
      <c r="B10064" s="2"/>
      <c r="C10064" s="34">
        <v>0.52083333333333337</v>
      </c>
      <c r="D10064" s="83">
        <v>13.419117647058826</v>
      </c>
      <c r="E10064" s="87">
        <v>13.444117647058825</v>
      </c>
      <c r="F10064" s="87">
        <v>13.469117647058823</v>
      </c>
    </row>
    <row r="10065" spans="2:6" ht="17.5" hidden="1">
      <c r="B10065" s="62"/>
      <c r="C10065" s="57">
        <v>0.64583333333333337</v>
      </c>
      <c r="D10065" s="88">
        <v>13.423529411764704</v>
      </c>
      <c r="E10065" s="97">
        <v>13.448529411764705</v>
      </c>
      <c r="F10065" s="97">
        <v>13.473529411764705</v>
      </c>
    </row>
    <row r="10066" spans="2:6" ht="18.5" hidden="1" thickBot="1">
      <c r="B10066" s="66"/>
      <c r="C10066" s="67"/>
      <c r="D10066" s="26">
        <v>13.39764705882353</v>
      </c>
      <c r="E10066" s="26">
        <v>13.422647058823529</v>
      </c>
      <c r="F10066" s="26">
        <v>13.447647058823529</v>
      </c>
    </row>
    <row r="10067" spans="2:6" ht="18.5" hidden="1" thickTop="1">
      <c r="B10067" s="2"/>
      <c r="C10067" s="34"/>
      <c r="D10067" s="31"/>
      <c r="E10067" s="69"/>
      <c r="F10067" s="69"/>
    </row>
    <row r="10068" spans="2:6" ht="17.5" hidden="1">
      <c r="B10068" s="2">
        <f>B10063+1</f>
        <v>43775</v>
      </c>
      <c r="C10068" s="34">
        <v>0.39583333333333331</v>
      </c>
      <c r="D10068" s="83">
        <v>13.442352941176468</v>
      </c>
      <c r="E10068" s="87">
        <v>13.467352941176468</v>
      </c>
      <c r="F10068" s="87">
        <v>13.492352941176469</v>
      </c>
    </row>
    <row r="10069" spans="2:6" ht="17.5" hidden="1">
      <c r="B10069" s="2"/>
      <c r="C10069" s="34">
        <v>0.52083333333333337</v>
      </c>
      <c r="D10069" s="83">
        <v>13.449117647058824</v>
      </c>
      <c r="E10069" s="87">
        <v>13.474117647058822</v>
      </c>
      <c r="F10069" s="87">
        <v>13.499117647058823</v>
      </c>
    </row>
    <row r="10070" spans="2:6" ht="17.5" hidden="1">
      <c r="B10070" s="62"/>
      <c r="C10070" s="57">
        <v>0.64583333333333337</v>
      </c>
      <c r="D10070" s="88">
        <v>13.451176470588234</v>
      </c>
      <c r="E10070" s="97">
        <v>13.476176470588236</v>
      </c>
      <c r="F10070" s="97">
        <v>13.501176470588236</v>
      </c>
    </row>
    <row r="10071" spans="2:6" ht="18.5" hidden="1" thickBot="1">
      <c r="B10071" s="66"/>
      <c r="C10071" s="67"/>
      <c r="D10071" s="26">
        <v>13.447549019607843</v>
      </c>
      <c r="E10071" s="26">
        <v>13.472549019607841</v>
      </c>
      <c r="F10071" s="26">
        <v>13.497549019607844</v>
      </c>
    </row>
    <row r="10072" spans="2:6" ht="18.5" hidden="1" thickTop="1">
      <c r="B10072" s="2"/>
      <c r="C10072" s="34"/>
      <c r="D10072" s="31"/>
      <c r="E10072" s="69"/>
      <c r="F10072" s="69"/>
    </row>
    <row r="10073" spans="2:6" ht="17.5" hidden="1">
      <c r="B10073" s="2">
        <f>B10068+1</f>
        <v>43776</v>
      </c>
      <c r="C10073" s="34">
        <v>0.39583333333333331</v>
      </c>
      <c r="D10073" s="83">
        <v>13.461176470588232</v>
      </c>
      <c r="E10073" s="87">
        <v>13.486176470588234</v>
      </c>
      <c r="F10073" s="87">
        <v>13.511176470588236</v>
      </c>
    </row>
    <row r="10074" spans="2:6" ht="17.5" hidden="1">
      <c r="B10074" s="2"/>
      <c r="C10074" s="34">
        <v>0.52083333333333337</v>
      </c>
      <c r="D10074" s="83">
        <v>13.533529411764709</v>
      </c>
      <c r="E10074" s="87">
        <v>13.558529411764706</v>
      </c>
      <c r="F10074" s="87">
        <v>13.583529411764705</v>
      </c>
    </row>
    <row r="10075" spans="2:6" ht="17.5" hidden="1">
      <c r="B10075" s="62"/>
      <c r="C10075" s="57">
        <v>0.64583333333333337</v>
      </c>
      <c r="D10075" s="88">
        <v>13.538823529411765</v>
      </c>
      <c r="E10075" s="97">
        <v>13.563823529411764</v>
      </c>
      <c r="F10075" s="97">
        <v>13.588823529411764</v>
      </c>
    </row>
    <row r="10076" spans="2:6" ht="18.5" hidden="1" thickBot="1">
      <c r="B10076" s="66"/>
      <c r="C10076" s="67"/>
      <c r="D10076" s="26">
        <v>13.511176470588234</v>
      </c>
      <c r="E10076" s="26">
        <v>13.536176470588236</v>
      </c>
      <c r="F10076" s="26">
        <v>13.561176470588235</v>
      </c>
    </row>
    <row r="10077" spans="2:6" ht="18.5" hidden="1" thickTop="1">
      <c r="B10077" s="2"/>
      <c r="C10077" s="34"/>
      <c r="D10077" s="31"/>
      <c r="E10077" s="69"/>
      <c r="F10077" s="69"/>
    </row>
    <row r="10078" spans="2:6" ht="17.5" hidden="1">
      <c r="B10078" s="2">
        <f>B10073+1</f>
        <v>43777</v>
      </c>
      <c r="C10078" s="34">
        <v>0.39583333333333331</v>
      </c>
      <c r="D10078" s="83">
        <v>13.611764705882353</v>
      </c>
      <c r="E10078" s="87">
        <v>13.636764705882353</v>
      </c>
      <c r="F10078" s="87">
        <v>13.661764705882355</v>
      </c>
    </row>
    <row r="10079" spans="2:6" ht="17.5" hidden="1">
      <c r="B10079" s="2"/>
      <c r="C10079" s="34">
        <v>0.52083333333333337</v>
      </c>
      <c r="D10079" s="83">
        <v>13.638529411764706</v>
      </c>
      <c r="E10079" s="87">
        <v>13.663529411764706</v>
      </c>
      <c r="F10079" s="87">
        <v>13.688529411764705</v>
      </c>
    </row>
    <row r="10080" spans="2:6" ht="17.5" hidden="1">
      <c r="B10080" s="62"/>
      <c r="C10080" s="57">
        <v>0.64583333333333337</v>
      </c>
      <c r="D10080" s="88">
        <v>13.642352941176467</v>
      </c>
      <c r="E10080" s="97">
        <v>13.667352941176468</v>
      </c>
      <c r="F10080" s="97">
        <v>13.69235294117647</v>
      </c>
    </row>
    <row r="10081" spans="2:6" ht="18.5" hidden="1" thickBot="1">
      <c r="B10081" s="66"/>
      <c r="C10081" s="67"/>
      <c r="D10081" s="26">
        <f>AVERAGE(D10078:D10080)</f>
        <v>13.630882352941176</v>
      </c>
      <c r="E10081" s="26">
        <f>AVERAGE(E10078:E10080)</f>
        <v>13.655882352941177</v>
      </c>
      <c r="F10081" s="26">
        <f>AVERAGE(F10078:F10080)</f>
        <v>13.680882352941177</v>
      </c>
    </row>
    <row r="10082" spans="2:6" ht="18.5" hidden="1" thickTop="1">
      <c r="B10082" s="2"/>
      <c r="C10082" s="34"/>
      <c r="D10082" s="31"/>
      <c r="E10082" s="69"/>
      <c r="F10082" s="69"/>
    </row>
    <row r="10083" spans="2:6" ht="17.5" hidden="1">
      <c r="B10083" s="2">
        <f>B10078+3</f>
        <v>43780</v>
      </c>
      <c r="C10083" s="34">
        <v>0.39583333333333331</v>
      </c>
      <c r="D10083" s="83">
        <v>13.64794117647059</v>
      </c>
      <c r="E10083" s="87">
        <v>13.672941176470589</v>
      </c>
      <c r="F10083" s="87">
        <v>13.697941176470588</v>
      </c>
    </row>
    <row r="10084" spans="2:6" ht="17.5" hidden="1">
      <c r="B10084" s="2"/>
      <c r="C10084" s="34">
        <v>0.52083333333333337</v>
      </c>
      <c r="D10084" s="83">
        <v>13.739705882352938</v>
      </c>
      <c r="E10084" s="87">
        <v>13.764705882352942</v>
      </c>
      <c r="F10084" s="87">
        <v>13.789705882352946</v>
      </c>
    </row>
    <row r="10085" spans="2:6" ht="17.5" hidden="1">
      <c r="B10085" s="62"/>
      <c r="C10085" s="57">
        <v>0.64583333333333337</v>
      </c>
      <c r="D10085" s="88">
        <v>13.777058823529412</v>
      </c>
      <c r="E10085" s="97">
        <v>13.802058823529412</v>
      </c>
      <c r="F10085" s="97">
        <v>13.827058823529413</v>
      </c>
    </row>
    <row r="10086" spans="2:6" ht="18.5" hidden="1" thickBot="1">
      <c r="B10086" s="66"/>
      <c r="C10086" s="67"/>
      <c r="D10086" s="26">
        <f>AVERAGE(D10083:D10085)</f>
        <v>13.72156862745098</v>
      </c>
      <c r="E10086" s="26">
        <f>AVERAGE(E10083:E10085)</f>
        <v>13.746568627450982</v>
      </c>
      <c r="F10086" s="26">
        <f>AVERAGE(F10083:F10085)</f>
        <v>13.771568627450982</v>
      </c>
    </row>
    <row r="10087" spans="2:6" ht="18.5" hidden="1" thickTop="1">
      <c r="B10087" s="2"/>
      <c r="C10087" s="34"/>
      <c r="D10087" s="31"/>
      <c r="E10087" s="69"/>
      <c r="F10087" s="69"/>
    </row>
    <row r="10088" spans="2:6" ht="17.5" hidden="1">
      <c r="B10088" s="2">
        <f>B10083+1</f>
        <v>43781</v>
      </c>
      <c r="C10088" s="34">
        <v>0.39583333333333331</v>
      </c>
      <c r="D10088" s="83">
        <v>13.773235294117649</v>
      </c>
      <c r="E10088" s="87">
        <v>13.798235294117649</v>
      </c>
      <c r="F10088" s="87">
        <v>13.82323529411765</v>
      </c>
    </row>
    <row r="10089" spans="2:6" ht="17.5" hidden="1">
      <c r="B10089" s="2"/>
      <c r="C10089" s="34">
        <v>0.52083333333333337</v>
      </c>
      <c r="D10089" s="83">
        <v>13.823235294117648</v>
      </c>
      <c r="E10089" s="87">
        <v>13.848235294117647</v>
      </c>
      <c r="F10089" s="87">
        <v>13.873235294117645</v>
      </c>
    </row>
    <row r="10090" spans="2:6" ht="17.5" hidden="1">
      <c r="B10090" s="62"/>
      <c r="C10090" s="57">
        <v>0.64583333333333337</v>
      </c>
      <c r="D10090" s="88">
        <v>13.853235294117647</v>
      </c>
      <c r="E10090" s="97">
        <v>13.878235294117646</v>
      </c>
      <c r="F10090" s="97">
        <v>13.903235294117644</v>
      </c>
    </row>
    <row r="10091" spans="2:6" ht="18.5" hidden="1" thickBot="1">
      <c r="B10091" s="66"/>
      <c r="C10091" s="67"/>
      <c r="D10091" s="26">
        <f>AVERAGE(D10088:D10090)</f>
        <v>13.816568627450982</v>
      </c>
      <c r="E10091" s="26">
        <f>AVERAGE(E10088:E10090)</f>
        <v>13.841568627450981</v>
      </c>
      <c r="F10091" s="26">
        <f>AVERAGE(F10088:F10090)</f>
        <v>13.866568627450979</v>
      </c>
    </row>
    <row r="10092" spans="2:6" ht="18.5" hidden="1" thickTop="1">
      <c r="B10092" s="2"/>
      <c r="C10092" s="34"/>
      <c r="D10092" s="31"/>
      <c r="E10092" s="69"/>
      <c r="F10092" s="69"/>
    </row>
    <row r="10093" spans="2:6" ht="17.5" hidden="1">
      <c r="B10093" s="2">
        <f>B10088+1</f>
        <v>43782</v>
      </c>
      <c r="C10093" s="34">
        <v>0.39583333333333331</v>
      </c>
      <c r="D10093" s="83">
        <v>13.90764705882353</v>
      </c>
      <c r="E10093" s="87">
        <v>13.932647058823528</v>
      </c>
      <c r="F10093" s="87">
        <v>13.957647058823527</v>
      </c>
    </row>
    <row r="10094" spans="2:6" ht="17.5" hidden="1">
      <c r="B10094" s="2"/>
      <c r="C10094" s="34">
        <v>0.52083333333333337</v>
      </c>
      <c r="D10094" s="83">
        <v>13.955</v>
      </c>
      <c r="E10094" s="87">
        <v>13.98</v>
      </c>
      <c r="F10094" s="87">
        <v>14.004999999999999</v>
      </c>
    </row>
    <row r="10095" spans="2:6" ht="17.5" hidden="1">
      <c r="B10095" s="62"/>
      <c r="C10095" s="57">
        <v>0.64583333333333337</v>
      </c>
      <c r="D10095" s="88">
        <v>13.957352941176467</v>
      </c>
      <c r="E10095" s="97">
        <v>13.982352941176469</v>
      </c>
      <c r="F10095" s="97">
        <v>14.007352941176473</v>
      </c>
    </row>
    <row r="10096" spans="2:6" ht="18.5" hidden="1" thickBot="1">
      <c r="B10096" s="66"/>
      <c r="C10096" s="67"/>
      <c r="D10096" s="26">
        <f>AVERAGE(D10093:D10095)</f>
        <v>13.939999999999998</v>
      </c>
      <c r="E10096" s="26">
        <f>AVERAGE(E10093:E10095)</f>
        <v>13.964999999999998</v>
      </c>
      <c r="F10096" s="26">
        <f>AVERAGE(F10093:F10095)</f>
        <v>13.99</v>
      </c>
    </row>
    <row r="10097" spans="2:6" ht="18.5" hidden="1" thickTop="1">
      <c r="B10097" s="2"/>
      <c r="C10097" s="34"/>
      <c r="D10097" s="31"/>
      <c r="E10097" s="69"/>
      <c r="F10097" s="69"/>
    </row>
    <row r="10098" spans="2:6" ht="17.5" hidden="1">
      <c r="B10098" s="2">
        <f>B10093+1</f>
        <v>43783</v>
      </c>
      <c r="C10098" s="34">
        <v>0.39583333333333331</v>
      </c>
      <c r="D10098" s="83">
        <v>13.972352941176469</v>
      </c>
      <c r="E10098" s="87">
        <v>13.997352941176471</v>
      </c>
      <c r="F10098" s="87">
        <v>14.022352941176473</v>
      </c>
    </row>
    <row r="10099" spans="2:6" ht="17.5" hidden="1">
      <c r="B10099" s="2"/>
      <c r="C10099" s="34">
        <v>0.52083333333333337</v>
      </c>
      <c r="D10099" s="83">
        <v>13.97705882352941</v>
      </c>
      <c r="E10099" s="87">
        <v>14.001323529411764</v>
      </c>
      <c r="F10099" s="87">
        <v>14.025588235294119</v>
      </c>
    </row>
    <row r="10100" spans="2:6" ht="17.5" hidden="1">
      <c r="B10100" s="62"/>
      <c r="C10100" s="57">
        <v>0.64583333333333337</v>
      </c>
      <c r="D10100" s="88">
        <v>14.010000000000005</v>
      </c>
      <c r="E10100" s="97">
        <v>14.035</v>
      </c>
      <c r="F10100" s="97">
        <v>14.059999999999997</v>
      </c>
    </row>
    <row r="10101" spans="2:6" ht="18.5" hidden="1" thickBot="1">
      <c r="B10101" s="66"/>
      <c r="C10101" s="67"/>
      <c r="D10101" s="26">
        <f>AVERAGE(D10098:D10100)</f>
        <v>13.986470588235294</v>
      </c>
      <c r="E10101" s="26">
        <f>AVERAGE(E10098:E10100)</f>
        <v>14.011225490196077</v>
      </c>
      <c r="F10101" s="26">
        <f>AVERAGE(F10098:F10100)</f>
        <v>14.035980392156864</v>
      </c>
    </row>
    <row r="10102" spans="2:6" ht="18.5" hidden="1" thickTop="1">
      <c r="B10102" s="2"/>
      <c r="C10102" s="34"/>
      <c r="D10102" s="31"/>
      <c r="E10102" s="69"/>
      <c r="F10102" s="69"/>
    </row>
    <row r="10103" spans="2:6" ht="17.5" hidden="1">
      <c r="B10103" s="2">
        <f>B10098+1</f>
        <v>43784</v>
      </c>
      <c r="C10103" s="34">
        <v>0.39583333333333331</v>
      </c>
      <c r="D10103" s="83">
        <v>13.974117647058824</v>
      </c>
      <c r="E10103" s="87">
        <v>13.999117647058824</v>
      </c>
      <c r="F10103" s="87">
        <v>14.024117647058825</v>
      </c>
    </row>
    <row r="10104" spans="2:6" ht="17.5" hidden="1">
      <c r="B10104" s="2"/>
      <c r="C10104" s="34">
        <v>0.52083333333333337</v>
      </c>
      <c r="D10104" s="83">
        <v>13.885</v>
      </c>
      <c r="E10104" s="87">
        <v>13.909999999999998</v>
      </c>
      <c r="F10104" s="87">
        <v>13.934999999999997</v>
      </c>
    </row>
    <row r="10105" spans="2:6" ht="17.5" hidden="1">
      <c r="B10105" s="62"/>
      <c r="C10105" s="57">
        <v>0.64583333333333337</v>
      </c>
      <c r="D10105" s="88">
        <v>13.888529411764708</v>
      </c>
      <c r="E10105" s="97">
        <v>13.913235294117648</v>
      </c>
      <c r="F10105" s="97">
        <v>13.937941176470586</v>
      </c>
    </row>
    <row r="10106" spans="2:6" ht="18.5" hidden="1" thickBot="1">
      <c r="B10106" s="66"/>
      <c r="C10106" s="67"/>
      <c r="D10106" s="26">
        <f>AVERAGE(D10103:D10105)</f>
        <v>13.915882352941177</v>
      </c>
      <c r="E10106" s="26">
        <f>AVERAGE(E10103:E10105)</f>
        <v>13.940784313725489</v>
      </c>
      <c r="F10106" s="26">
        <f>AVERAGE(F10103:F10105)</f>
        <v>13.965686274509801</v>
      </c>
    </row>
    <row r="10107" spans="2:6" ht="18.5" hidden="1" thickTop="1">
      <c r="B10107" s="2"/>
      <c r="C10107" s="34"/>
      <c r="D10107" s="31"/>
      <c r="E10107" s="69"/>
      <c r="F10107" s="69"/>
    </row>
    <row r="10108" spans="2:6" ht="17.5" hidden="1">
      <c r="B10108" s="2">
        <f>B10103+3</f>
        <v>43787</v>
      </c>
      <c r="C10108" s="34">
        <v>0.39583333333333331</v>
      </c>
      <c r="D10108" s="83">
        <v>13.907941176470592</v>
      </c>
      <c r="E10108" s="87">
        <v>13.932941176470589</v>
      </c>
      <c r="F10108" s="87">
        <v>13.957941176470584</v>
      </c>
    </row>
    <row r="10109" spans="2:6" ht="17.5" hidden="1">
      <c r="B10109" s="2"/>
      <c r="C10109" s="34">
        <v>0.52083333333333337</v>
      </c>
      <c r="D10109" s="83">
        <v>13.924117647058821</v>
      </c>
      <c r="E10109" s="87">
        <v>13.949117647058824</v>
      </c>
      <c r="F10109" s="87">
        <v>13.974117647058824</v>
      </c>
    </row>
    <row r="10110" spans="2:6" ht="17.5" hidden="1">
      <c r="B10110" s="62"/>
      <c r="C10110" s="57">
        <v>0.64583333333333337</v>
      </c>
      <c r="D10110" s="88">
        <v>13.934999999999997</v>
      </c>
      <c r="E10110" s="97">
        <v>13.959999999999997</v>
      </c>
      <c r="F10110" s="97">
        <v>13.984999999999999</v>
      </c>
    </row>
    <row r="10111" spans="2:6" ht="18.5" hidden="1" thickBot="1">
      <c r="B10111" s="66"/>
      <c r="C10111" s="67"/>
      <c r="D10111" s="26">
        <v>13.92235294117647</v>
      </c>
      <c r="E10111" s="26">
        <v>13.947352941176471</v>
      </c>
      <c r="F10111" s="26">
        <v>13.972352941176469</v>
      </c>
    </row>
    <row r="10112" spans="2:6" ht="18.5" hidden="1" thickTop="1">
      <c r="B10112" s="2"/>
      <c r="C10112" s="34"/>
      <c r="D10112" s="31"/>
      <c r="E10112" s="69"/>
      <c r="F10112" s="69"/>
    </row>
    <row r="10113" spans="2:6" ht="17.5" hidden="1">
      <c r="B10113" s="2">
        <f>B10108+1</f>
        <v>43788</v>
      </c>
      <c r="C10113" s="34">
        <v>0.39583333333333331</v>
      </c>
      <c r="D10113" s="83">
        <v>13.940588235294117</v>
      </c>
      <c r="E10113" s="87">
        <v>13.965588235294117</v>
      </c>
      <c r="F10113" s="87">
        <v>13.990588235294117</v>
      </c>
    </row>
    <row r="10114" spans="2:6" ht="17.5" hidden="1">
      <c r="B10114" s="2"/>
      <c r="C10114" s="34">
        <v>0.52083333333333337</v>
      </c>
      <c r="D10114" s="83">
        <v>13.970882352941175</v>
      </c>
      <c r="E10114" s="87">
        <v>13.995882352941177</v>
      </c>
      <c r="F10114" s="87">
        <v>14.020882352941177</v>
      </c>
    </row>
    <row r="10115" spans="2:6" ht="17.5" hidden="1">
      <c r="B10115" s="62"/>
      <c r="C10115" s="57">
        <v>0.64583333333333337</v>
      </c>
      <c r="D10115" s="88">
        <v>13.979705882352942</v>
      </c>
      <c r="E10115" s="97">
        <v>14.00470588235294</v>
      </c>
      <c r="F10115" s="97">
        <v>14.029705882352941</v>
      </c>
    </row>
    <row r="10116" spans="2:6" ht="18.5" hidden="1" thickBot="1">
      <c r="B10116" s="66"/>
      <c r="C10116" s="67"/>
      <c r="D10116" s="26">
        <v>13.963725490196078</v>
      </c>
      <c r="E10116" s="26">
        <v>13.98872549019608</v>
      </c>
      <c r="F10116" s="26">
        <v>14.013725490196078</v>
      </c>
    </row>
    <row r="10117" spans="2:6" ht="18.5" hidden="1" thickTop="1">
      <c r="B10117" s="2"/>
      <c r="C10117" s="34"/>
      <c r="D10117" s="31"/>
      <c r="E10117" s="69"/>
      <c r="F10117" s="69"/>
    </row>
    <row r="10118" spans="2:6" ht="17.5" hidden="1">
      <c r="B10118" s="2">
        <f>B10113+1</f>
        <v>43789</v>
      </c>
      <c r="C10118" s="34">
        <v>0.39583333333333331</v>
      </c>
      <c r="D10118" s="83">
        <v>13.98382352941176</v>
      </c>
      <c r="E10118" s="87">
        <v>14.008823529411764</v>
      </c>
      <c r="F10118" s="87">
        <v>14.033823529411766</v>
      </c>
    </row>
    <row r="10119" spans="2:6" ht="17.5" hidden="1">
      <c r="B10119" s="2"/>
      <c r="C10119" s="34">
        <v>0.52083333333333337</v>
      </c>
      <c r="D10119" s="83">
        <v>14.020294117647056</v>
      </c>
      <c r="E10119" s="87">
        <v>14.045294117647057</v>
      </c>
      <c r="F10119" s="87">
        <v>14.070294117647059</v>
      </c>
    </row>
    <row r="10120" spans="2:6" ht="17.5" hidden="1">
      <c r="B10120" s="62"/>
      <c r="C10120" s="57">
        <v>0.64583333333333337</v>
      </c>
      <c r="D10120" s="88">
        <v>14.030294117647058</v>
      </c>
      <c r="E10120" s="97">
        <v>14.055294117647058</v>
      </c>
      <c r="F10120" s="97">
        <v>14.080294117647057</v>
      </c>
    </row>
    <row r="10121" spans="2:6" ht="18.5" hidden="1" thickBot="1">
      <c r="B10121" s="66"/>
      <c r="C10121" s="67"/>
      <c r="D10121" s="26">
        <v>14.011470588235291</v>
      </c>
      <c r="E10121" s="26">
        <v>14.036470588235295</v>
      </c>
      <c r="F10121" s="26">
        <v>14.061470588235295</v>
      </c>
    </row>
    <row r="10122" spans="2:6" ht="18.5" hidden="1" thickTop="1">
      <c r="B10122" s="2"/>
      <c r="C10122" s="34"/>
      <c r="D10122" s="31"/>
      <c r="E10122" s="69"/>
      <c r="F10122" s="69"/>
    </row>
    <row r="10123" spans="2:6" ht="17.5" hidden="1">
      <c r="B10123" s="2">
        <f>B10118+1</f>
        <v>43790</v>
      </c>
      <c r="C10123" s="34">
        <v>0.39583333333333331</v>
      </c>
      <c r="D10123" s="83">
        <v>14.125294117647057</v>
      </c>
      <c r="E10123" s="87">
        <v>14.150294117647059</v>
      </c>
      <c r="F10123" s="87">
        <v>14.175294117647061</v>
      </c>
    </row>
    <row r="10124" spans="2:6" ht="17.5" hidden="1">
      <c r="B10124" s="2"/>
      <c r="C10124" s="34">
        <v>0.52083333333333337</v>
      </c>
      <c r="D10124" s="83">
        <v>14.167352941176471</v>
      </c>
      <c r="E10124" s="87">
        <v>14.19235294117647</v>
      </c>
      <c r="F10124" s="87">
        <v>14.217352941176467</v>
      </c>
    </row>
    <row r="10125" spans="2:6" ht="17.5" hidden="1">
      <c r="B10125" s="62"/>
      <c r="C10125" s="57">
        <v>0.64583333333333337</v>
      </c>
      <c r="D10125" s="88">
        <v>14.183823529411763</v>
      </c>
      <c r="E10125" s="97">
        <v>14.208823529411763</v>
      </c>
      <c r="F10125" s="97">
        <v>14.233823529411765</v>
      </c>
    </row>
    <row r="10126" spans="2:6" ht="18.5" hidden="1" thickBot="1">
      <c r="B10126" s="66"/>
      <c r="C10126" s="67"/>
      <c r="D10126" s="26">
        <v>14.158823529411762</v>
      </c>
      <c r="E10126" s="26">
        <v>14.183823529411763</v>
      </c>
      <c r="F10126" s="26">
        <v>14.208823529411765</v>
      </c>
    </row>
    <row r="10127" spans="2:6" ht="18.5" hidden="1" thickTop="1">
      <c r="B10127" s="2"/>
      <c r="C10127" s="34"/>
      <c r="D10127" s="31"/>
      <c r="E10127" s="69"/>
      <c r="F10127" s="69"/>
    </row>
    <row r="10128" spans="2:6" ht="17.5" hidden="1">
      <c r="B10128" s="2">
        <f>B10123+1</f>
        <v>43791</v>
      </c>
      <c r="C10128" s="34">
        <v>0.39583333333333331</v>
      </c>
      <c r="D10128" s="83">
        <v>14.194999999999999</v>
      </c>
      <c r="E10128" s="87">
        <v>14.219999999999999</v>
      </c>
      <c r="F10128" s="87">
        <v>14.245000000000001</v>
      </c>
    </row>
    <row r="10129" spans="2:6" ht="17.5" hidden="1">
      <c r="B10129" s="2"/>
      <c r="C10129" s="34">
        <v>0.52083333333333337</v>
      </c>
      <c r="D10129" s="83">
        <v>14.302941176470592</v>
      </c>
      <c r="E10129" s="87">
        <v>14.32794117647059</v>
      </c>
      <c r="F10129" s="87">
        <v>14.352941176470589</v>
      </c>
    </row>
    <row r="10130" spans="2:6" ht="17.5" hidden="1">
      <c r="B10130" s="62"/>
      <c r="C10130" s="57">
        <v>0.64583333333333337</v>
      </c>
      <c r="D10130" s="88">
        <v>14.324411764705884</v>
      </c>
      <c r="E10130" s="97">
        <v>14.349411764705884</v>
      </c>
      <c r="F10130" s="97">
        <v>14.374411764705885</v>
      </c>
    </row>
    <row r="10131" spans="2:6" ht="18.5" hidden="1" thickBot="1">
      <c r="B10131" s="66"/>
      <c r="C10131" s="67"/>
      <c r="D10131" s="26">
        <v>14.274117647058825</v>
      </c>
      <c r="E10131" s="26">
        <v>14.299117647058823</v>
      </c>
      <c r="F10131" s="26">
        <v>14.324117647058825</v>
      </c>
    </row>
    <row r="10132" spans="2:6" ht="18.5" hidden="1" thickTop="1">
      <c r="B10132" s="2"/>
      <c r="C10132" s="34"/>
      <c r="D10132" s="31"/>
      <c r="E10132" s="69"/>
      <c r="F10132" s="69"/>
    </row>
    <row r="10133" spans="2:6" ht="17.5" hidden="1">
      <c r="B10133" s="2">
        <f>B10128+3</f>
        <v>43794</v>
      </c>
      <c r="C10133" s="34">
        <v>0.39583333333333331</v>
      </c>
      <c r="D10133" s="83">
        <v>14.340882352941177</v>
      </c>
      <c r="E10133" s="87">
        <v>14.365882352941178</v>
      </c>
      <c r="F10133" s="87">
        <v>14.390882352941176</v>
      </c>
    </row>
    <row r="10134" spans="2:6" ht="17.5" hidden="1">
      <c r="B10134" s="2"/>
      <c r="C10134" s="34">
        <v>0.52083333333333337</v>
      </c>
      <c r="D10134" s="83">
        <v>14.389705882352942</v>
      </c>
      <c r="E10134" s="87">
        <v>14.414705882352941</v>
      </c>
      <c r="F10134" s="87">
        <v>14.439705882352941</v>
      </c>
    </row>
    <row r="10135" spans="2:6" ht="17.5" hidden="1">
      <c r="B10135" s="62"/>
      <c r="C10135" s="57">
        <v>0.64583333333333337</v>
      </c>
      <c r="D10135" s="88">
        <v>14.436470588235292</v>
      </c>
      <c r="E10135" s="97">
        <v>14.461470588235294</v>
      </c>
      <c r="F10135" s="97">
        <v>14.486470588235296</v>
      </c>
    </row>
    <row r="10136" spans="2:6" ht="18.5" hidden="1" thickBot="1">
      <c r="B10136" s="66"/>
      <c r="C10136" s="67"/>
      <c r="D10136" s="26">
        <f>AVERAGE(D10133:D10135)</f>
        <v>14.389019607843139</v>
      </c>
      <c r="E10136" s="26">
        <f>AVERAGE(E10133:E10135)</f>
        <v>14.414019607843137</v>
      </c>
      <c r="F10136" s="26">
        <f>AVERAGE(F10133:F10135)</f>
        <v>14.439019607843136</v>
      </c>
    </row>
    <row r="10137" spans="2:6" ht="18.5" hidden="1" thickTop="1">
      <c r="B10137" s="2"/>
      <c r="C10137" s="34"/>
      <c r="D10137" s="31"/>
      <c r="E10137" s="69"/>
      <c r="F10137" s="69"/>
    </row>
    <row r="10138" spans="2:6" ht="17.5" hidden="1">
      <c r="B10138" s="2">
        <f>B10133+1</f>
        <v>43795</v>
      </c>
      <c r="C10138" s="34">
        <v>0.39583333333333331</v>
      </c>
      <c r="D10138" s="83">
        <v>14.472941176470586</v>
      </c>
      <c r="E10138" s="87">
        <v>14.497941176470587</v>
      </c>
      <c r="F10138" s="87">
        <v>14.522941176470589</v>
      </c>
    </row>
    <row r="10139" spans="2:6" ht="17.5" hidden="1">
      <c r="B10139" s="2"/>
      <c r="C10139" s="34">
        <v>0.52083333333333337</v>
      </c>
      <c r="D10139" s="83">
        <v>14.577647058823528</v>
      </c>
      <c r="E10139" s="87">
        <v>14.60264705882353</v>
      </c>
      <c r="F10139" s="87">
        <v>14.627647058823532</v>
      </c>
    </row>
    <row r="10140" spans="2:6" ht="17.5" hidden="1">
      <c r="B10140" s="62"/>
      <c r="C10140" s="57">
        <v>0.64583333333333337</v>
      </c>
      <c r="D10140" s="88">
        <v>14.62264705882353</v>
      </c>
      <c r="E10140" s="97">
        <v>14.64764705882353</v>
      </c>
      <c r="F10140" s="97">
        <v>14.672647058823529</v>
      </c>
    </row>
    <row r="10141" spans="2:6" ht="18.5" hidden="1" thickBot="1">
      <c r="B10141" s="66"/>
      <c r="C10141" s="67"/>
      <c r="D10141" s="26">
        <f>AVERAGE(D10138:D10140)</f>
        <v>14.557745098039215</v>
      </c>
      <c r="E10141" s="26">
        <f>AVERAGE(E10138:E10140)</f>
        <v>14.582745098039217</v>
      </c>
      <c r="F10141" s="26">
        <f>AVERAGE(F10138:F10140)</f>
        <v>14.607745098039217</v>
      </c>
    </row>
    <row r="10142" spans="2:6" ht="18.5" hidden="1" thickTop="1">
      <c r="B10142" s="2"/>
      <c r="C10142" s="34"/>
      <c r="D10142" s="31"/>
      <c r="E10142" s="69"/>
      <c r="F10142" s="69"/>
    </row>
    <row r="10143" spans="2:6" ht="17.5" hidden="1">
      <c r="B10143" s="2">
        <f>B10138+1</f>
        <v>43796</v>
      </c>
      <c r="C10143" s="34">
        <v>0.39583333333333331</v>
      </c>
      <c r="D10143" s="83">
        <v>14.634705882352941</v>
      </c>
      <c r="E10143" s="87">
        <v>14.659705882352942</v>
      </c>
      <c r="F10143" s="87">
        <v>14.684705882352942</v>
      </c>
    </row>
    <row r="10144" spans="2:6" ht="17.5" hidden="1">
      <c r="B10144" s="2"/>
      <c r="C10144" s="34">
        <v>0.52083333333333337</v>
      </c>
      <c r="D10144" s="83">
        <v>14.718235294117644</v>
      </c>
      <c r="E10144" s="87">
        <v>14.743235294117646</v>
      </c>
      <c r="F10144" s="87">
        <v>14.768235294117648</v>
      </c>
    </row>
    <row r="10145" spans="2:6" ht="17.5" hidden="1">
      <c r="B10145" s="62"/>
      <c r="C10145" s="57">
        <v>0.64583333333333337</v>
      </c>
      <c r="D10145" s="88">
        <v>14.605294117647057</v>
      </c>
      <c r="E10145" s="97">
        <v>14.630294117647058</v>
      </c>
      <c r="F10145" s="97">
        <v>14.65529411764706</v>
      </c>
    </row>
    <row r="10146" spans="2:6" ht="18.5" hidden="1" thickBot="1">
      <c r="B10146" s="66"/>
      <c r="C10146" s="67"/>
      <c r="D10146" s="26">
        <f>AVERAGE(D10143:D10145)</f>
        <v>14.652745098039214</v>
      </c>
      <c r="E10146" s="26">
        <f>AVERAGE(E10143:E10145)</f>
        <v>14.677745098039216</v>
      </c>
      <c r="F10146" s="26">
        <f>AVERAGE(F10143:F10145)</f>
        <v>14.702745098039216</v>
      </c>
    </row>
    <row r="10147" spans="2:6" ht="18.5" hidden="1" thickTop="1">
      <c r="B10147" s="2"/>
      <c r="C10147" s="34"/>
      <c r="D10147" s="31"/>
      <c r="E10147" s="69"/>
      <c r="F10147" s="69"/>
    </row>
    <row r="10148" spans="2:6" ht="17.5" hidden="1">
      <c r="B10148" s="2">
        <f>B10143+1</f>
        <v>43797</v>
      </c>
      <c r="C10148" s="34">
        <v>0.39583333333333331</v>
      </c>
      <c r="D10148" s="83">
        <v>14.601176470588237</v>
      </c>
      <c r="E10148" s="87">
        <v>14.626176470588238</v>
      </c>
      <c r="F10148" s="87">
        <v>14.651176470588236</v>
      </c>
    </row>
    <row r="10149" spans="2:6" ht="17.5" hidden="1">
      <c r="B10149" s="2"/>
      <c r="C10149" s="34">
        <v>0.52083333333333337</v>
      </c>
      <c r="D10149" s="83">
        <v>14.57558823529412</v>
      </c>
      <c r="E10149" s="87">
        <v>14.600588235294119</v>
      </c>
      <c r="F10149" s="87">
        <v>14.625588235294117</v>
      </c>
    </row>
    <row r="10150" spans="2:6" ht="17.5" hidden="1">
      <c r="B10150" s="62"/>
      <c r="C10150" s="57">
        <v>0.64583333333333337</v>
      </c>
      <c r="D10150" s="88">
        <v>14.498235294117647</v>
      </c>
      <c r="E10150" s="97">
        <v>14.523235294117647</v>
      </c>
      <c r="F10150" s="97">
        <v>14.548235294117648</v>
      </c>
    </row>
    <row r="10151" spans="2:6" ht="18.5" hidden="1" thickBot="1">
      <c r="B10151" s="66"/>
      <c r="C10151" s="67"/>
      <c r="D10151" s="26">
        <f>AVERAGE(D10148:D10150)</f>
        <v>14.558333333333335</v>
      </c>
      <c r="E10151" s="26">
        <f>AVERAGE(E10148:E10150)</f>
        <v>14.583333333333334</v>
      </c>
      <c r="F10151" s="26">
        <f>AVERAGE(F10148:F10150)</f>
        <v>14.608333333333334</v>
      </c>
    </row>
    <row r="10152" spans="2:6" ht="18.5" hidden="1" thickTop="1">
      <c r="B10152" s="2"/>
      <c r="C10152" s="34"/>
      <c r="D10152" s="31"/>
      <c r="E10152" s="69"/>
      <c r="F10152" s="69"/>
    </row>
    <row r="10153" spans="2:6" ht="17.5" hidden="1">
      <c r="B10153" s="2">
        <f>B10148+1</f>
        <v>43798</v>
      </c>
      <c r="C10153" s="34">
        <v>0.39583333333333331</v>
      </c>
      <c r="D10153" s="83">
        <v>14.491176470588234</v>
      </c>
      <c r="E10153" s="87">
        <v>14.516176470588237</v>
      </c>
      <c r="F10153" s="87">
        <v>14.541176470588239</v>
      </c>
    </row>
    <row r="10154" spans="2:6" ht="17.5" hidden="1">
      <c r="B10154" s="2"/>
      <c r="C10154" s="34">
        <v>0.52083333333333337</v>
      </c>
      <c r="D10154" s="83">
        <v>14.534705882352942</v>
      </c>
      <c r="E10154" s="87">
        <v>14.559705882352944</v>
      </c>
      <c r="F10154" s="87">
        <v>14.584705882352944</v>
      </c>
    </row>
    <row r="10155" spans="2:6" ht="17.5" hidden="1">
      <c r="B10155" s="62"/>
      <c r="C10155" s="57">
        <v>0.64583333333333337</v>
      </c>
      <c r="D10155" s="88">
        <v>14.61294117647059</v>
      </c>
      <c r="E10155" s="97">
        <v>14.637941176470589</v>
      </c>
      <c r="F10155" s="97">
        <v>14.662941176470587</v>
      </c>
    </row>
    <row r="10156" spans="2:6" ht="18.5" hidden="1" thickBot="1">
      <c r="B10156" s="66"/>
      <c r="C10156" s="67"/>
      <c r="D10156" s="26">
        <f>AVERAGE(D10153:D10155)</f>
        <v>14.546274509803922</v>
      </c>
      <c r="E10156" s="26">
        <f>AVERAGE(E10153:E10155)</f>
        <v>14.571274509803922</v>
      </c>
      <c r="F10156" s="26">
        <f>AVERAGE(F10153:F10155)</f>
        <v>14.596274509803925</v>
      </c>
    </row>
    <row r="10157" spans="2:6" ht="18.5" hidden="1" thickTop="1">
      <c r="B10157" s="2"/>
      <c r="C10157" s="34"/>
      <c r="D10157" s="31"/>
      <c r="E10157" s="69"/>
      <c r="F10157" s="69"/>
    </row>
    <row r="10158" spans="2:6" ht="17.5" hidden="1">
      <c r="B10158" s="2">
        <f>B10153+3</f>
        <v>43801</v>
      </c>
      <c r="C10158" s="34">
        <v>0.39583333333333331</v>
      </c>
      <c r="D10158" s="83">
        <v>14.631176470588235</v>
      </c>
      <c r="E10158" s="87">
        <v>14.656176470588235</v>
      </c>
      <c r="F10158" s="87">
        <v>14.681176470588236</v>
      </c>
    </row>
    <row r="10159" spans="2:6" ht="17.5" hidden="1">
      <c r="B10159" s="2"/>
      <c r="C10159" s="34">
        <v>0.52083333333333337</v>
      </c>
      <c r="D10159" s="83">
        <v>14.628529411764706</v>
      </c>
      <c r="E10159" s="87">
        <v>14.653529411764705</v>
      </c>
      <c r="F10159" s="87">
        <v>14.678529411764705</v>
      </c>
    </row>
    <row r="10160" spans="2:6" ht="17.5" hidden="1">
      <c r="B10160" s="62"/>
      <c r="C10160" s="57">
        <v>0.64583333333333337</v>
      </c>
      <c r="D10160" s="88">
        <v>14.624705882352941</v>
      </c>
      <c r="E10160" s="97">
        <v>14.649411764705881</v>
      </c>
      <c r="F10160" s="97">
        <v>14.674117647058823</v>
      </c>
    </row>
    <row r="10161" spans="2:6" ht="18.5" hidden="1" thickBot="1">
      <c r="B10161" s="66"/>
      <c r="C10161" s="67"/>
      <c r="D10161" s="26">
        <v>14.62813725490196</v>
      </c>
      <c r="E10161" s="26">
        <v>14.653039215686272</v>
      </c>
      <c r="F10161" s="26">
        <v>14.677941176470588</v>
      </c>
    </row>
    <row r="10162" spans="2:6" ht="18.5" hidden="1" thickTop="1">
      <c r="B10162" s="2"/>
      <c r="C10162" s="34"/>
      <c r="D10162" s="31"/>
      <c r="E10162" s="69"/>
      <c r="F10162" s="69"/>
    </row>
    <row r="10163" spans="2:6" ht="17.5" hidden="1">
      <c r="B10163" s="2">
        <f>B10158+1</f>
        <v>43802</v>
      </c>
      <c r="C10163" s="34">
        <v>0.39583333333333331</v>
      </c>
      <c r="D10163" s="83">
        <v>14.620000000000003</v>
      </c>
      <c r="E10163" s="87">
        <v>14.645</v>
      </c>
      <c r="F10163" s="87">
        <v>14.669999999999998</v>
      </c>
    </row>
    <row r="10164" spans="2:6" ht="17.5" hidden="1">
      <c r="B10164" s="2"/>
      <c r="C10164" s="34">
        <v>0.52083333333333337</v>
      </c>
      <c r="D10164" s="83">
        <v>14.582058823529408</v>
      </c>
      <c r="E10164" s="87">
        <v>14.60705882352941</v>
      </c>
      <c r="F10164" s="87">
        <v>14.632058823529412</v>
      </c>
    </row>
    <row r="10165" spans="2:6" ht="17.5" hidden="1">
      <c r="B10165" s="62"/>
      <c r="C10165" s="57">
        <v>0.64583333333333337</v>
      </c>
      <c r="D10165" s="88">
        <v>14.570882352941176</v>
      </c>
      <c r="E10165" s="97">
        <v>14.595882352941176</v>
      </c>
      <c r="F10165" s="97">
        <v>14.620882352941177</v>
      </c>
    </row>
    <row r="10166" spans="2:6" ht="18.5" hidden="1" thickBot="1">
      <c r="B10166" s="66"/>
      <c r="C10166" s="67"/>
      <c r="D10166" s="26">
        <v>14.590980392156863</v>
      </c>
      <c r="E10166" s="26">
        <v>14.615980392156862</v>
      </c>
      <c r="F10166" s="26">
        <v>14.640980392156862</v>
      </c>
    </row>
    <row r="10167" spans="2:6" ht="18.5" hidden="1" thickTop="1">
      <c r="B10167" s="2"/>
      <c r="C10167" s="34"/>
      <c r="D10167" s="31"/>
      <c r="E10167" s="69"/>
      <c r="F10167" s="69"/>
    </row>
    <row r="10168" spans="2:6" ht="17.5" hidden="1">
      <c r="B10168" s="2">
        <f>B10163+1</f>
        <v>43803</v>
      </c>
      <c r="C10168" s="34">
        <v>0.39583333333333331</v>
      </c>
      <c r="D10168" s="83">
        <v>14.570588235294116</v>
      </c>
      <c r="E10168" s="87">
        <v>14.595588235294116</v>
      </c>
      <c r="F10168" s="87">
        <v>14.620588235294118</v>
      </c>
    </row>
    <row r="10169" spans="2:6" ht="17.5" hidden="1">
      <c r="B10169" s="2"/>
      <c r="C10169" s="34">
        <v>0.52083333333333337</v>
      </c>
      <c r="D10169" s="83">
        <v>14.606470588235293</v>
      </c>
      <c r="E10169" s="87">
        <v>14.631470588235295</v>
      </c>
      <c r="F10169" s="87">
        <v>14.656470588235297</v>
      </c>
    </row>
    <row r="10170" spans="2:6" ht="17.5" hidden="1">
      <c r="B10170" s="62"/>
      <c r="C10170" s="57">
        <v>0.64583333333333337</v>
      </c>
      <c r="D10170" s="88">
        <v>14.629117647058823</v>
      </c>
      <c r="E10170" s="97">
        <v>14.654117647058822</v>
      </c>
      <c r="F10170" s="97">
        <v>14.67911764705882</v>
      </c>
    </row>
    <row r="10171" spans="2:6" ht="18.5" hidden="1" thickBot="1">
      <c r="B10171" s="66"/>
      <c r="C10171" s="67"/>
      <c r="D10171" s="26">
        <f>AVERAGE(D10168:D10170)</f>
        <v>14.60205882352941</v>
      </c>
      <c r="E10171" s="26">
        <f>AVERAGE(E10168:E10170)</f>
        <v>14.62705882352941</v>
      </c>
      <c r="F10171" s="26">
        <f>AVERAGE(F10168:F10170)</f>
        <v>14.65205882352941</v>
      </c>
    </row>
    <row r="10172" spans="2:6" ht="18.5" hidden="1" thickTop="1">
      <c r="B10172" s="2"/>
      <c r="C10172" s="34"/>
      <c r="D10172" s="31"/>
      <c r="E10172" s="69"/>
      <c r="F10172" s="69"/>
    </row>
    <row r="10173" spans="2:6" ht="17.5" hidden="1">
      <c r="B10173" s="2">
        <f>B10168+1</f>
        <v>43804</v>
      </c>
      <c r="C10173" s="34">
        <v>0.39583333333333331</v>
      </c>
      <c r="D10173" s="83">
        <v>14.64205882352941</v>
      </c>
      <c r="E10173" s="87">
        <v>14.667058823529411</v>
      </c>
      <c r="F10173" s="87">
        <v>14.692058823529411</v>
      </c>
    </row>
    <row r="10174" spans="2:6" ht="17.5" hidden="1">
      <c r="B10174" s="2"/>
      <c r="C10174" s="34">
        <v>0.52083333333333337</v>
      </c>
      <c r="D10174" s="83">
        <v>14.753529411764704</v>
      </c>
      <c r="E10174" s="87">
        <v>14.778529411764705</v>
      </c>
      <c r="F10174" s="87">
        <v>14.803529411764707</v>
      </c>
    </row>
    <row r="10175" spans="2:6" ht="17.5" hidden="1">
      <c r="B10175" s="62"/>
      <c r="C10175" s="57">
        <v>0.64583333333333337</v>
      </c>
      <c r="D10175" s="88">
        <v>14.951470588235296</v>
      </c>
      <c r="E10175" s="97">
        <v>14.976470588235294</v>
      </c>
      <c r="F10175" s="97">
        <v>15.001470588235291</v>
      </c>
    </row>
    <row r="10176" spans="2:6" ht="18.5" hidden="1" thickBot="1">
      <c r="B10176" s="66"/>
      <c r="C10176" s="67"/>
      <c r="D10176" s="26">
        <v>14.78235294117647</v>
      </c>
      <c r="E10176" s="26">
        <v>14.80735294117647</v>
      </c>
      <c r="F10176" s="26">
        <v>14.832352941176469</v>
      </c>
    </row>
    <row r="10177" spans="2:6" ht="18.5" hidden="1" thickTop="1">
      <c r="B10177" s="2"/>
      <c r="C10177" s="34"/>
      <c r="D10177" s="31"/>
      <c r="E10177" s="69"/>
      <c r="F10177" s="69"/>
    </row>
    <row r="10178" spans="2:6" ht="17.5" hidden="1">
      <c r="B10178" s="2">
        <f>B10173+1</f>
        <v>43805</v>
      </c>
      <c r="C10178" s="34">
        <v>0.39583333333333331</v>
      </c>
      <c r="D10178" s="83">
        <v>15.056764705882355</v>
      </c>
      <c r="E10178" s="87">
        <v>15.081764705882353</v>
      </c>
      <c r="F10178" s="87">
        <v>15.106764705882354</v>
      </c>
    </row>
    <row r="10179" spans="2:6" ht="17.5" hidden="1">
      <c r="B10179" s="2"/>
      <c r="C10179" s="34">
        <v>0.52083333333333337</v>
      </c>
      <c r="D10179" s="83">
        <v>15.224117647058824</v>
      </c>
      <c r="E10179" s="87">
        <v>15.249117647058823</v>
      </c>
      <c r="F10179" s="87">
        <v>15.274117647058821</v>
      </c>
    </row>
    <row r="10180" spans="2:6" ht="17.5" hidden="1">
      <c r="B10180" s="62"/>
      <c r="C10180" s="57">
        <v>0.64583333333333337</v>
      </c>
      <c r="D10180" s="88">
        <v>15.309999999999999</v>
      </c>
      <c r="E10180" s="97">
        <v>15.335000000000001</v>
      </c>
      <c r="F10180" s="97">
        <v>15.360000000000003</v>
      </c>
    </row>
    <row r="10181" spans="2:6" ht="18.5" hidden="1" thickBot="1">
      <c r="B10181" s="66"/>
      <c r="C10181" s="67"/>
      <c r="D10181" s="26">
        <v>15.196960784313726</v>
      </c>
      <c r="E10181" s="26">
        <v>15.221960784313724</v>
      </c>
      <c r="F10181" s="26">
        <v>15.246960784313726</v>
      </c>
    </row>
    <row r="10182" spans="2:6" ht="18.5" hidden="1" thickTop="1">
      <c r="B10182" s="2"/>
      <c r="C10182" s="34"/>
      <c r="D10182" s="31"/>
      <c r="E10182" s="69"/>
      <c r="F10182" s="69"/>
    </row>
    <row r="10183" spans="2:6" ht="17.5" hidden="1">
      <c r="B10183" s="2">
        <f>B10178+3</f>
        <v>43808</v>
      </c>
      <c r="C10183" s="34">
        <v>0.39583333333333331</v>
      </c>
      <c r="D10183" s="83">
        <v>15.377647058823527</v>
      </c>
      <c r="E10183" s="87">
        <v>15.402647058823527</v>
      </c>
      <c r="F10183" s="87">
        <v>15.427647058823528</v>
      </c>
    </row>
    <row r="10184" spans="2:6" ht="17.5" hidden="1">
      <c r="B10184" s="2"/>
      <c r="C10184" s="34">
        <v>0.52083333333333337</v>
      </c>
      <c r="D10184" s="83">
        <v>15.368529411764708</v>
      </c>
      <c r="E10184" s="87">
        <v>15.393529411764707</v>
      </c>
      <c r="F10184" s="87">
        <v>15.418529411764704</v>
      </c>
    </row>
    <row r="10185" spans="2:6" ht="17.5" hidden="1">
      <c r="B10185" s="62"/>
      <c r="C10185" s="57">
        <v>0.64583333333333337</v>
      </c>
      <c r="D10185" s="88">
        <v>15.299705882352946</v>
      </c>
      <c r="E10185" s="97">
        <v>15.324705882352941</v>
      </c>
      <c r="F10185" s="97">
        <v>15.349705882352938</v>
      </c>
    </row>
    <row r="10186" spans="2:6" ht="18.5" hidden="1" thickBot="1">
      <c r="B10186" s="66"/>
      <c r="C10186" s="67"/>
      <c r="D10186" s="26">
        <f>AVERAGE(D10183:D10185)</f>
        <v>15.348627450980393</v>
      </c>
      <c r="E10186" s="26">
        <f>AVERAGE(E10183:E10185)</f>
        <v>15.373627450980393</v>
      </c>
      <c r="F10186" s="26">
        <f>AVERAGE(F10183:F10185)</f>
        <v>15.39862745098039</v>
      </c>
    </row>
    <row r="10187" spans="2:6" ht="18.5" hidden="1" thickTop="1">
      <c r="B10187" s="2"/>
      <c r="C10187" s="34"/>
      <c r="D10187" s="31"/>
      <c r="E10187" s="69"/>
      <c r="F10187" s="69"/>
    </row>
    <row r="10188" spans="2:6" ht="17.5" hidden="1">
      <c r="B10188" s="2">
        <f>B10183+1</f>
        <v>43809</v>
      </c>
      <c r="C10188" s="34">
        <v>0.39583333333333331</v>
      </c>
      <c r="D10188" s="83">
        <v>15.165588235294118</v>
      </c>
      <c r="E10188" s="87">
        <v>15.190588235294117</v>
      </c>
      <c r="F10188" s="87">
        <v>15.215588235294115</v>
      </c>
    </row>
    <row r="10189" spans="2:6" ht="17.5" hidden="1">
      <c r="B10189" s="2"/>
      <c r="C10189" s="34">
        <v>0.52083333333333337</v>
      </c>
      <c r="D10189" s="83">
        <v>14.593235294117646</v>
      </c>
      <c r="E10189" s="87">
        <v>14.618235294117646</v>
      </c>
      <c r="F10189" s="87">
        <v>14.643235294117648</v>
      </c>
    </row>
    <row r="10190" spans="2:6" ht="17.5" hidden="1">
      <c r="B10190" s="62"/>
      <c r="C10190" s="57">
        <v>0.64583333333333337</v>
      </c>
      <c r="D10190" s="88">
        <v>14.377647058823527</v>
      </c>
      <c r="E10190" s="97">
        <v>14.402647058823529</v>
      </c>
      <c r="F10190" s="97">
        <v>14.427647058823531</v>
      </c>
    </row>
    <row r="10191" spans="2:6" ht="18.5" hidden="1" thickBot="1">
      <c r="B10191" s="66"/>
      <c r="C10191" s="67"/>
      <c r="D10191" s="26">
        <v>14.712156862745097</v>
      </c>
      <c r="E10191" s="26">
        <v>14.737156862745096</v>
      </c>
      <c r="F10191" s="26">
        <v>14.762156862745099</v>
      </c>
    </row>
    <row r="10192" spans="2:6" ht="18.5" hidden="1" thickTop="1">
      <c r="B10192" s="2"/>
      <c r="C10192" s="34"/>
      <c r="D10192" s="31"/>
      <c r="E10192" s="69"/>
      <c r="F10192" s="69"/>
    </row>
    <row r="10193" spans="2:6" ht="17.5" hidden="1">
      <c r="B10193" s="2">
        <f>B10188+1</f>
        <v>43810</v>
      </c>
      <c r="C10193" s="34">
        <v>0.39583333333333331</v>
      </c>
      <c r="D10193" s="83">
        <v>14.438529411764703</v>
      </c>
      <c r="E10193" s="87">
        <v>14.463529411764705</v>
      </c>
      <c r="F10193" s="87">
        <v>14.488529411764707</v>
      </c>
    </row>
    <row r="10194" spans="2:6" ht="17.5" hidden="1">
      <c r="B10194" s="2"/>
      <c r="C10194" s="34">
        <v>0.52083333333333337</v>
      </c>
      <c r="D10194" s="83">
        <v>14.579411764705881</v>
      </c>
      <c r="E10194" s="87">
        <v>14.604411764705882</v>
      </c>
      <c r="F10194" s="87">
        <v>14.629411764705882</v>
      </c>
    </row>
    <row r="10195" spans="2:6" ht="17.5" hidden="1">
      <c r="B10195" s="62"/>
      <c r="C10195" s="57">
        <v>0.64583333333333337</v>
      </c>
      <c r="D10195" s="88">
        <v>14.583823529411761</v>
      </c>
      <c r="E10195" s="97">
        <v>14.608823529411763</v>
      </c>
      <c r="F10195" s="97">
        <v>14.633823529411766</v>
      </c>
    </row>
    <row r="10196" spans="2:6" ht="18.5" hidden="1" thickBot="1">
      <c r="B10196" s="66"/>
      <c r="C10196" s="67"/>
      <c r="D10196" s="26">
        <v>14.533921568627449</v>
      </c>
      <c r="E10196" s="26">
        <v>14.558921568627449</v>
      </c>
      <c r="F10196" s="26">
        <v>14.583921568627451</v>
      </c>
    </row>
    <row r="10197" spans="2:6" ht="18.5" hidden="1" thickTop="1">
      <c r="B10197" s="2"/>
      <c r="C10197" s="34"/>
      <c r="D10197" s="31"/>
      <c r="E10197" s="69"/>
      <c r="F10197" s="69"/>
    </row>
    <row r="10198" spans="2:6" ht="17.5" hidden="1">
      <c r="B10198" s="2">
        <f>B10193+1</f>
        <v>43811</v>
      </c>
      <c r="C10198" s="34">
        <v>0.39583333333333331</v>
      </c>
      <c r="D10198" s="83">
        <v>14.510000000000002</v>
      </c>
      <c r="E10198" s="87">
        <v>14.535000000000002</v>
      </c>
      <c r="F10198" s="87">
        <v>14.560000000000002</v>
      </c>
    </row>
    <row r="10199" spans="2:6" ht="17.5" hidden="1">
      <c r="B10199" s="2"/>
      <c r="C10199" s="34">
        <v>0.52083333333333337</v>
      </c>
      <c r="D10199" s="83">
        <v>14.404411764705884</v>
      </c>
      <c r="E10199" s="87">
        <v>14.429411764705883</v>
      </c>
      <c r="F10199" s="87">
        <v>14.454411764705881</v>
      </c>
    </row>
    <row r="10200" spans="2:6" ht="17.5" hidden="1">
      <c r="B10200" s="62"/>
      <c r="C10200" s="57">
        <v>0.64583333333333337</v>
      </c>
      <c r="D10200" s="88">
        <v>14.423235294117648</v>
      </c>
      <c r="E10200" s="97">
        <v>14.448235294117646</v>
      </c>
      <c r="F10200" s="97">
        <v>14.473235294117645</v>
      </c>
    </row>
    <row r="10201" spans="2:6" ht="18.5" hidden="1" thickBot="1">
      <c r="B10201" s="66"/>
      <c r="C10201" s="67"/>
      <c r="D10201" s="26">
        <v>14.445882352941178</v>
      </c>
      <c r="E10201" s="26">
        <v>14.470882352941176</v>
      </c>
      <c r="F10201" s="26">
        <v>14.495882352941175</v>
      </c>
    </row>
    <row r="10202" spans="2:6" ht="18.5" hidden="1" thickTop="1">
      <c r="B10202" s="2"/>
      <c r="C10202" s="34"/>
      <c r="D10202" s="31"/>
      <c r="E10202" s="69"/>
      <c r="F10202" s="69"/>
    </row>
    <row r="10203" spans="2:6" ht="17.5" hidden="1">
      <c r="B10203" s="2">
        <f>B10198+1</f>
        <v>43812</v>
      </c>
      <c r="C10203" s="34">
        <v>0.39583333333333331</v>
      </c>
      <c r="D10203" s="83">
        <v>14.463529411764704</v>
      </c>
      <c r="E10203" s="87">
        <v>14.488529411764704</v>
      </c>
      <c r="F10203" s="87">
        <v>14.513529411764704</v>
      </c>
    </row>
    <row r="10204" spans="2:6" ht="17.5" hidden="1">
      <c r="B10204" s="2"/>
      <c r="C10204" s="34">
        <v>0.52083333333333337</v>
      </c>
      <c r="D10204" s="83">
        <v>14.462352941176468</v>
      </c>
      <c r="E10204" s="87">
        <v>14.487352941176471</v>
      </c>
      <c r="F10204" s="87">
        <v>14.512352941176474</v>
      </c>
    </row>
    <row r="10205" spans="2:6" ht="17.5" hidden="1">
      <c r="B10205" s="62"/>
      <c r="C10205" s="57">
        <v>0.64583333333333337</v>
      </c>
      <c r="D10205" s="88">
        <v>14.484411764705882</v>
      </c>
      <c r="E10205" s="97">
        <v>14.509411764705884</v>
      </c>
      <c r="F10205" s="97">
        <v>14.534411764705887</v>
      </c>
    </row>
    <row r="10206" spans="2:6" ht="18.5" hidden="1" thickBot="1">
      <c r="B10206" s="66"/>
      <c r="C10206" s="67"/>
      <c r="D10206" s="26">
        <f>AVERAGE(D10203:D10205)</f>
        <v>14.470098039215685</v>
      </c>
      <c r="E10206" s="26">
        <f>AVERAGE(E10203:E10205)</f>
        <v>14.495098039215685</v>
      </c>
      <c r="F10206" s="26">
        <f>AVERAGE(F10203:F10205)</f>
        <v>14.520098039215688</v>
      </c>
    </row>
    <row r="10207" spans="2:6" ht="18.5" hidden="1" thickTop="1">
      <c r="B10207" s="2"/>
      <c r="C10207" s="34"/>
      <c r="D10207" s="31"/>
      <c r="E10207" s="69"/>
      <c r="F10207" s="69"/>
    </row>
    <row r="10208" spans="2:6" ht="17.5" hidden="1">
      <c r="B10208" s="2">
        <f>B10203+3</f>
        <v>43815</v>
      </c>
      <c r="C10208" s="34">
        <v>0.39583333333333331</v>
      </c>
      <c r="D10208" s="83">
        <v>14.488823529411761</v>
      </c>
      <c r="E10208" s="87">
        <v>14.513823529411765</v>
      </c>
      <c r="F10208" s="87">
        <v>14.538823529411768</v>
      </c>
    </row>
    <row r="10209" spans="2:6" ht="17.5" hidden="1">
      <c r="B10209" s="2"/>
      <c r="C10209" s="34">
        <v>0.52083333333333337</v>
      </c>
      <c r="D10209" s="83">
        <v>14.466470588235289</v>
      </c>
      <c r="E10209" s="87">
        <v>14.491470588235291</v>
      </c>
      <c r="F10209" s="87">
        <v>14.516470588235295</v>
      </c>
    </row>
    <row r="10210" spans="2:6" ht="17.5" hidden="1">
      <c r="B10210" s="62"/>
      <c r="C10210" s="57">
        <v>0.64583333333333337</v>
      </c>
      <c r="D10210" s="88">
        <v>14.459999999999996</v>
      </c>
      <c r="E10210" s="97">
        <v>14.484999999999999</v>
      </c>
      <c r="F10210" s="97">
        <v>14.510000000000003</v>
      </c>
    </row>
    <row r="10211" spans="2:6" ht="18.5" hidden="1" thickBot="1">
      <c r="B10211" s="66"/>
      <c r="C10211" s="67"/>
      <c r="D10211" s="26">
        <v>14.471764705882348</v>
      </c>
      <c r="E10211" s="26">
        <v>14.496764705882351</v>
      </c>
      <c r="F10211" s="26">
        <v>14.521764705882356</v>
      </c>
    </row>
    <row r="10212" spans="2:6" ht="18.5" hidden="1" thickTop="1">
      <c r="B10212" s="2"/>
      <c r="C10212" s="34"/>
      <c r="D10212" s="31"/>
      <c r="E10212" s="69"/>
      <c r="F10212" s="69"/>
    </row>
    <row r="10213" spans="2:6" ht="17.5" hidden="1">
      <c r="B10213" s="2">
        <f>B10208+1</f>
        <v>43816</v>
      </c>
      <c r="C10213" s="34">
        <v>0.39583333333333331</v>
      </c>
      <c r="D10213" s="83">
        <v>14.499705882352941</v>
      </c>
      <c r="E10213" s="87">
        <v>14.524705882352944</v>
      </c>
      <c r="F10213" s="87">
        <v>14.549705882352944</v>
      </c>
    </row>
    <row r="10214" spans="2:6" ht="17.5" hidden="1">
      <c r="B10214" s="2"/>
      <c r="C10214" s="34">
        <v>0.52083333333333337</v>
      </c>
      <c r="D10214" s="83">
        <v>14.511470588235298</v>
      </c>
      <c r="E10214" s="87">
        <v>14.536470588235296</v>
      </c>
      <c r="F10214" s="87">
        <v>14.561470588235295</v>
      </c>
    </row>
    <row r="10215" spans="2:6" ht="17.5" hidden="1">
      <c r="B10215" s="62"/>
      <c r="C10215" s="57">
        <v>0.64583333333333337</v>
      </c>
      <c r="D10215" s="88">
        <v>14.503235294117648</v>
      </c>
      <c r="E10215" s="97">
        <v>14.52823529411765</v>
      </c>
      <c r="F10215" s="97">
        <v>14.55323529411765</v>
      </c>
    </row>
    <row r="10216" spans="2:6" ht="18.5" hidden="1" thickBot="1">
      <c r="B10216" s="66"/>
      <c r="C10216" s="67"/>
      <c r="D10216" s="26">
        <v>14.504803921568628</v>
      </c>
      <c r="E10216" s="26">
        <v>14.529803921568629</v>
      </c>
      <c r="F10216" s="26">
        <v>14.554803921568629</v>
      </c>
    </row>
    <row r="10217" spans="2:6" ht="18.5" hidden="1" thickTop="1">
      <c r="B10217" s="2"/>
      <c r="C10217" s="34"/>
      <c r="D10217" s="31"/>
      <c r="E10217" s="69"/>
      <c r="F10217" s="69"/>
    </row>
    <row r="10218" spans="2:6" ht="17.5" hidden="1">
      <c r="B10218" s="2">
        <f>B10213+1</f>
        <v>43817</v>
      </c>
      <c r="C10218" s="34">
        <v>0.39583333333333331</v>
      </c>
      <c r="D10218" s="83">
        <v>14.510000000000002</v>
      </c>
      <c r="E10218" s="87">
        <v>14.535</v>
      </c>
      <c r="F10218" s="87">
        <v>14.56</v>
      </c>
    </row>
    <row r="10219" spans="2:6" ht="17.5" hidden="1">
      <c r="B10219" s="2"/>
      <c r="C10219" s="34">
        <v>0.52083333333333337</v>
      </c>
      <c r="D10219" s="83">
        <v>14.481470588235293</v>
      </c>
      <c r="E10219" s="87">
        <v>14.506470588235295</v>
      </c>
      <c r="F10219" s="87">
        <v>14.531470588235297</v>
      </c>
    </row>
    <row r="10220" spans="2:6" ht="17.5" hidden="1">
      <c r="B10220" s="62"/>
      <c r="C10220" s="57">
        <v>0.64583333333333337</v>
      </c>
      <c r="D10220" s="88">
        <v>14.459117647058822</v>
      </c>
      <c r="E10220" s="97">
        <v>14.484117647058824</v>
      </c>
      <c r="F10220" s="97">
        <v>14.509117647058824</v>
      </c>
    </row>
    <row r="10221" spans="2:6" ht="18.5" hidden="1" thickBot="1">
      <c r="B10221" s="66"/>
      <c r="C10221" s="67"/>
      <c r="D10221" s="26">
        <v>14.483529411764707</v>
      </c>
      <c r="E10221" s="26">
        <v>14.508529411764707</v>
      </c>
      <c r="F10221" s="26">
        <v>14.533529411764706</v>
      </c>
    </row>
    <row r="10222" spans="2:6" ht="18.5" hidden="1" thickTop="1">
      <c r="B10222" s="2"/>
      <c r="C10222" s="34"/>
      <c r="D10222" s="31"/>
      <c r="E10222" s="69"/>
      <c r="F10222" s="69"/>
    </row>
    <row r="10223" spans="2:6" ht="17.5" hidden="1">
      <c r="B10223" s="2">
        <f>B10218+1</f>
        <v>43818</v>
      </c>
      <c r="C10223" s="34">
        <v>0.39583333333333331</v>
      </c>
      <c r="D10223" s="83">
        <v>14.450294117647056</v>
      </c>
      <c r="E10223" s="87">
        <v>14.475294117647056</v>
      </c>
      <c r="F10223" s="87">
        <v>14.500294117647059</v>
      </c>
    </row>
    <row r="10224" spans="2:6" ht="17.5" hidden="1">
      <c r="B10224" s="2"/>
      <c r="C10224" s="34">
        <v>0.52083333333333337</v>
      </c>
      <c r="D10224" s="83">
        <v>14.44441176470588</v>
      </c>
      <c r="E10224" s="87">
        <v>14.469411764705882</v>
      </c>
      <c r="F10224" s="87">
        <v>14.494411764705882</v>
      </c>
    </row>
    <row r="10225" spans="2:6" ht="17.5" hidden="1">
      <c r="B10225" s="62"/>
      <c r="C10225" s="57">
        <v>0.64583333333333337</v>
      </c>
      <c r="D10225" s="88">
        <v>14.31529411764706</v>
      </c>
      <c r="E10225" s="97">
        <v>14.340294117647058</v>
      </c>
      <c r="F10225" s="97">
        <v>14.365294117647059</v>
      </c>
    </row>
    <row r="10226" spans="2:6" ht="18.5" hidden="1" thickBot="1">
      <c r="B10226" s="66"/>
      <c r="C10226" s="67"/>
      <c r="D10226" s="26">
        <v>14.403333333333331</v>
      </c>
      <c r="E10226" s="26">
        <v>14.428333333333333</v>
      </c>
      <c r="F10226" s="26">
        <v>14.453333333333333</v>
      </c>
    </row>
    <row r="10227" spans="2:6" ht="18.5" hidden="1" thickTop="1">
      <c r="B10227" s="2"/>
      <c r="C10227" s="34"/>
      <c r="D10227" s="31"/>
      <c r="E10227" s="69"/>
      <c r="F10227" s="69"/>
    </row>
    <row r="10228" spans="2:6" ht="17.5" hidden="1">
      <c r="B10228" s="2">
        <f>B10223+1</f>
        <v>43819</v>
      </c>
      <c r="C10228" s="34">
        <v>0.39583333333333331</v>
      </c>
      <c r="D10228" s="83">
        <v>14.273235294117649</v>
      </c>
      <c r="E10228" s="87">
        <v>14.298235294117649</v>
      </c>
      <c r="F10228" s="87">
        <v>14.323235294117648</v>
      </c>
    </row>
    <row r="10229" spans="2:6" ht="17.5" hidden="1">
      <c r="B10229" s="2"/>
      <c r="C10229" s="34">
        <v>0.52083333333333337</v>
      </c>
      <c r="D10229" s="83">
        <v>14.154705882352943</v>
      </c>
      <c r="E10229" s="87">
        <v>14.179705882352941</v>
      </c>
      <c r="F10229" s="87">
        <v>14.20470588235294</v>
      </c>
    </row>
    <row r="10230" spans="2:6" ht="17.5" hidden="1">
      <c r="B10230" s="62"/>
      <c r="C10230" s="57">
        <v>0.64583333333333337</v>
      </c>
      <c r="D10230" s="88">
        <v>13.791176470588237</v>
      </c>
      <c r="E10230" s="97">
        <v>13.816176470588236</v>
      </c>
      <c r="F10230" s="97">
        <v>13.841176470588236</v>
      </c>
    </row>
    <row r="10231" spans="2:6" ht="18.5" hidden="1" thickBot="1">
      <c r="B10231" s="66"/>
      <c r="C10231" s="67"/>
      <c r="D10231" s="26">
        <f>AVERAGE(D10228:D10230)</f>
        <v>14.073039215686274</v>
      </c>
      <c r="E10231" s="26">
        <f>AVERAGE(E10228:E10230)</f>
        <v>14.098039215686276</v>
      </c>
      <c r="F10231" s="26">
        <f>AVERAGE(F10228:F10230)</f>
        <v>14.123039215686275</v>
      </c>
    </row>
    <row r="10232" spans="2:6" ht="18.5" hidden="1" thickTop="1">
      <c r="B10232" s="2"/>
      <c r="C10232" s="34"/>
      <c r="D10232" s="31"/>
      <c r="E10232" s="69"/>
      <c r="F10232" s="69"/>
    </row>
    <row r="10233" spans="2:6" ht="17.5" hidden="1">
      <c r="B10233" s="2">
        <f>B10228+3</f>
        <v>43822</v>
      </c>
      <c r="C10233" s="34">
        <v>0.39583333333333331</v>
      </c>
      <c r="D10233" s="83">
        <v>13.60470588235294</v>
      </c>
      <c r="E10233" s="87">
        <v>13.628970588235294</v>
      </c>
      <c r="F10233" s="87">
        <v>13.653235294117648</v>
      </c>
    </row>
    <row r="10234" spans="2:6" ht="17.5" hidden="1">
      <c r="B10234" s="2"/>
      <c r="C10234" s="34">
        <v>0.52083333333333337</v>
      </c>
      <c r="D10234" s="83">
        <v>13.497058823529413</v>
      </c>
      <c r="E10234" s="87">
        <v>13.522058823529413</v>
      </c>
      <c r="F10234" s="87">
        <v>13.547058823529412</v>
      </c>
    </row>
    <row r="10235" spans="2:6" ht="17.5" hidden="1">
      <c r="B10235" s="62"/>
      <c r="C10235" s="57">
        <v>0.64583333333333337</v>
      </c>
      <c r="D10235" s="88">
        <v>13.312058823529414</v>
      </c>
      <c r="E10235" s="97">
        <v>13.337058823529413</v>
      </c>
      <c r="F10235" s="97">
        <v>13.362058823529411</v>
      </c>
    </row>
    <row r="10236" spans="2:6" ht="18.5" hidden="1" thickBot="1">
      <c r="B10236" s="66"/>
      <c r="C10236" s="67"/>
      <c r="D10236" s="26">
        <f>AVERAGE(D10233:D10235)</f>
        <v>13.471274509803921</v>
      </c>
      <c r="E10236" s="26">
        <f>AVERAGE(E10233:E10235)</f>
        <v>13.496029411764708</v>
      </c>
      <c r="F10236" s="26">
        <f>AVERAGE(F10233:F10235)</f>
        <v>13.520784313725491</v>
      </c>
    </row>
    <row r="10237" spans="2:6" ht="18.5" hidden="1" thickTop="1">
      <c r="B10237" s="2"/>
      <c r="C10237" s="34"/>
      <c r="D10237" s="31"/>
      <c r="E10237" s="69"/>
      <c r="F10237" s="69"/>
    </row>
    <row r="10238" spans="2:6" ht="17.5" hidden="1">
      <c r="B10238" s="2">
        <f>B10233+1</f>
        <v>43823</v>
      </c>
      <c r="C10238" s="34">
        <v>0.39583333333333331</v>
      </c>
      <c r="D10238" s="83">
        <v>13.250294117647059</v>
      </c>
      <c r="E10238" s="87">
        <v>13.275294117647057</v>
      </c>
      <c r="F10238" s="87">
        <v>13.300294117647057</v>
      </c>
    </row>
    <row r="10239" spans="2:6" ht="17.5" hidden="1">
      <c r="B10239" s="2"/>
      <c r="C10239" s="34">
        <v>0.52083333333333337</v>
      </c>
      <c r="D10239" s="83">
        <v>13.09205882352941</v>
      </c>
      <c r="E10239" s="87">
        <v>13.11705882352941</v>
      </c>
      <c r="F10239" s="87">
        <v>13.14205882352941</v>
      </c>
    </row>
    <row r="10240" spans="2:6" ht="17.5" hidden="1">
      <c r="B10240" s="62"/>
      <c r="C10240" s="57">
        <v>0.64583333333333337</v>
      </c>
      <c r="D10240" s="88">
        <v>13.469117647058823</v>
      </c>
      <c r="E10240" s="97">
        <v>13.494117647058824</v>
      </c>
      <c r="F10240" s="97">
        <v>13.519117647058824</v>
      </c>
    </row>
    <row r="10241" spans="2:6" ht="18.5" hidden="1" thickBot="1">
      <c r="B10241" s="66"/>
      <c r="C10241" s="67"/>
      <c r="D10241" s="26">
        <f>AVERAGE(D10238:D10240)</f>
        <v>13.270490196078432</v>
      </c>
      <c r="E10241" s="26">
        <f>AVERAGE(E10238:E10240)</f>
        <v>13.295490196078431</v>
      </c>
      <c r="F10241" s="26">
        <f>AVERAGE(F10238:F10240)</f>
        <v>13.320490196078429</v>
      </c>
    </row>
    <row r="10242" spans="2:6" ht="18.5" hidden="1" thickTop="1">
      <c r="B10242" s="2"/>
      <c r="C10242" s="34"/>
      <c r="D10242" s="31"/>
      <c r="E10242" s="69"/>
      <c r="F10242" s="69"/>
    </row>
    <row r="10243" spans="2:6" ht="17.5" hidden="1">
      <c r="B10243" s="2">
        <v>43825</v>
      </c>
      <c r="C10243" s="34">
        <v>0.39583333333333331</v>
      </c>
      <c r="D10243" s="83">
        <v>13.526470588235293</v>
      </c>
      <c r="E10243" s="87">
        <v>13.551470588235295</v>
      </c>
      <c r="F10243" s="87">
        <v>13.576470588235297</v>
      </c>
    </row>
    <row r="10244" spans="2:6" ht="17.5" hidden="1">
      <c r="B10244" s="2"/>
      <c r="C10244" s="34">
        <v>0.52083333333333337</v>
      </c>
      <c r="D10244" s="83">
        <v>13.650000000000002</v>
      </c>
      <c r="E10244" s="87">
        <v>13.675000000000001</v>
      </c>
      <c r="F10244" s="87">
        <v>13.699999999999998</v>
      </c>
    </row>
    <row r="10245" spans="2:6" ht="17.5" hidden="1">
      <c r="B10245" s="62"/>
      <c r="C10245" s="57">
        <v>0.64583333333333337</v>
      </c>
      <c r="D10245" s="88">
        <v>13.718235294117648</v>
      </c>
      <c r="E10245" s="97">
        <v>13.742941176470588</v>
      </c>
      <c r="F10245" s="97">
        <v>13.767647058823529</v>
      </c>
    </row>
    <row r="10246" spans="2:6" ht="18.5" hidden="1" thickBot="1">
      <c r="B10246" s="66"/>
      <c r="C10246" s="67"/>
      <c r="D10246" s="26">
        <f>AVERAGE(D10243:D10245)</f>
        <v>13.631568627450982</v>
      </c>
      <c r="E10246" s="26">
        <f>AVERAGE(E10243:E10245)</f>
        <v>13.656470588235294</v>
      </c>
      <c r="F10246" s="26">
        <f>AVERAGE(F10243:F10245)</f>
        <v>13.681372549019608</v>
      </c>
    </row>
    <row r="10247" spans="2:6" ht="18.5" hidden="1" thickTop="1">
      <c r="B10247" s="2"/>
      <c r="C10247" s="34"/>
      <c r="D10247" s="31"/>
      <c r="E10247" s="69"/>
      <c r="F10247" s="69"/>
    </row>
    <row r="10248" spans="2:6" ht="17.5" hidden="1">
      <c r="B10248" s="2">
        <v>43826</v>
      </c>
      <c r="C10248" s="34">
        <v>0.39583333333333331</v>
      </c>
      <c r="D10248" s="83">
        <v>13.785882352941178</v>
      </c>
      <c r="E10248" s="87">
        <v>13.810882352941178</v>
      </c>
      <c r="F10248" s="87">
        <v>13.835882352941178</v>
      </c>
    </row>
    <row r="10249" spans="2:6" ht="17.5" hidden="1">
      <c r="B10249" s="2"/>
      <c r="C10249" s="34">
        <v>0.52083333333333337</v>
      </c>
      <c r="D10249" s="83">
        <v>13.855588235294118</v>
      </c>
      <c r="E10249" s="87">
        <v>13.880588235294118</v>
      </c>
      <c r="F10249" s="87">
        <v>13.905588235294118</v>
      </c>
    </row>
    <row r="10250" spans="2:6" ht="17.5" hidden="1">
      <c r="B10250" s="62"/>
      <c r="C10250" s="57">
        <v>0.64583333333333337</v>
      </c>
      <c r="D10250" s="88">
        <v>13.844117647058823</v>
      </c>
      <c r="E10250" s="97">
        <v>13.869117647058824</v>
      </c>
      <c r="F10250" s="97">
        <v>13.894117647058824</v>
      </c>
    </row>
    <row r="10251" spans="2:6" ht="18.5" hidden="1" thickBot="1">
      <c r="B10251" s="66"/>
      <c r="C10251" s="67"/>
      <c r="D10251" s="26">
        <f>AVERAGE(D10248:D10250)</f>
        <v>13.828529411764706</v>
      </c>
      <c r="E10251" s="26">
        <f>AVERAGE(E10248:E10250)</f>
        <v>13.853529411764706</v>
      </c>
      <c r="F10251" s="26">
        <f>AVERAGE(F10248:F10250)</f>
        <v>13.878529411764708</v>
      </c>
    </row>
    <row r="10252" spans="2:6" ht="18.5" hidden="1" thickTop="1">
      <c r="B10252" s="2"/>
      <c r="C10252" s="34"/>
      <c r="D10252" s="31"/>
      <c r="E10252" s="69"/>
      <c r="F10252" s="69"/>
    </row>
    <row r="10253" spans="2:6" ht="17.5" hidden="1">
      <c r="B10253" s="2">
        <v>43829</v>
      </c>
      <c r="C10253" s="34">
        <v>0.39583333333333331</v>
      </c>
      <c r="D10253" s="83">
        <v>13.853529411764704</v>
      </c>
      <c r="E10253" s="87">
        <v>13.878529411764706</v>
      </c>
      <c r="F10253" s="87">
        <v>13.903529411764708</v>
      </c>
    </row>
    <row r="10254" spans="2:6" ht="17.5" hidden="1">
      <c r="B10254" s="2"/>
      <c r="C10254" s="34">
        <v>0.52083333333333337</v>
      </c>
      <c r="D10254" s="83">
        <v>13.922058823529413</v>
      </c>
      <c r="E10254" s="87">
        <v>13.947058823529414</v>
      </c>
      <c r="F10254" s="87">
        <v>13.972058823529412</v>
      </c>
    </row>
    <row r="10255" spans="2:6" ht="17.5" hidden="1">
      <c r="B10255" s="62"/>
      <c r="C10255" s="57">
        <v>0.64583333333333337</v>
      </c>
      <c r="D10255" s="88">
        <v>14.003823529411767</v>
      </c>
      <c r="E10255" s="97">
        <v>14.028823529411767</v>
      </c>
      <c r="F10255" s="97">
        <v>14.053823529411767</v>
      </c>
    </row>
    <row r="10256" spans="2:6" ht="18.5" hidden="1" thickBot="1">
      <c r="B10256" s="66"/>
      <c r="C10256" s="67"/>
      <c r="D10256" s="26">
        <v>13.926470588235295</v>
      </c>
      <c r="E10256" s="26">
        <v>13.951470588235296</v>
      </c>
      <c r="F10256" s="26">
        <v>13.976470588235296</v>
      </c>
    </row>
    <row r="10257" spans="2:6" ht="18.5" hidden="1" thickTop="1">
      <c r="B10257" s="2"/>
      <c r="C10257" s="34"/>
      <c r="D10257" s="31"/>
      <c r="E10257" s="69"/>
      <c r="F10257" s="69"/>
    </row>
    <row r="10258" spans="2:6" ht="17.5" hidden="1">
      <c r="B10258" s="2">
        <v>43830</v>
      </c>
      <c r="C10258" s="34">
        <v>0.39583333333333331</v>
      </c>
      <c r="D10258" s="83">
        <v>13.99529411764706</v>
      </c>
      <c r="E10258" s="87">
        <v>14.020294117647062</v>
      </c>
      <c r="F10258" s="87">
        <v>14.045294117647062</v>
      </c>
    </row>
    <row r="10259" spans="2:6" ht="17.5" hidden="1">
      <c r="B10259" s="2"/>
      <c r="C10259" s="34">
        <v>0.52083333333333337</v>
      </c>
      <c r="D10259" s="83">
        <v>14.007647058823531</v>
      </c>
      <c r="E10259" s="87">
        <v>14.032647058823532</v>
      </c>
      <c r="F10259" s="87">
        <v>14.057647058823532</v>
      </c>
    </row>
    <row r="10260" spans="2:6" ht="17.5" hidden="1">
      <c r="B10260" s="62"/>
      <c r="C10260" s="57">
        <v>0.64583333333333337</v>
      </c>
      <c r="D10260" s="88">
        <v>14.082058823529412</v>
      </c>
      <c r="E10260" s="97">
        <v>14.107058823529412</v>
      </c>
      <c r="F10260" s="97">
        <v>14.132058823529412</v>
      </c>
    </row>
    <row r="10261" spans="2:6" ht="18.5" hidden="1" thickBot="1">
      <c r="B10261" s="66"/>
      <c r="C10261" s="67"/>
      <c r="D10261" s="26">
        <v>14.028333333333336</v>
      </c>
      <c r="E10261" s="26">
        <v>14.053333333333335</v>
      </c>
      <c r="F10261" s="26">
        <v>14.078333333333335</v>
      </c>
    </row>
    <row r="10262" spans="2:6" ht="18.5" hidden="1" thickTop="1">
      <c r="B10262" s="2"/>
      <c r="C10262" s="34"/>
      <c r="D10262" s="31"/>
      <c r="E10262" s="69"/>
      <c r="F10262" s="69"/>
    </row>
    <row r="10263" spans="2:6" ht="17.5" hidden="1">
      <c r="B10263" s="2">
        <v>43832</v>
      </c>
      <c r="C10263" s="34">
        <v>0.39583333333333331</v>
      </c>
      <c r="D10263" s="83">
        <v>14.088235294117647</v>
      </c>
      <c r="E10263" s="87">
        <v>14.113235294117647</v>
      </c>
      <c r="F10263" s="87">
        <v>14.138235294117649</v>
      </c>
    </row>
    <row r="10264" spans="2:6" ht="17.5" hidden="1">
      <c r="B10264" s="2"/>
      <c r="C10264" s="34">
        <v>0.52083333333333337</v>
      </c>
      <c r="D10264" s="83">
        <v>14.146176470588237</v>
      </c>
      <c r="E10264" s="87">
        <v>14.171176470588236</v>
      </c>
      <c r="F10264" s="87">
        <v>14.196176470588233</v>
      </c>
    </row>
    <row r="10265" spans="2:6" ht="17.5" hidden="1">
      <c r="B10265" s="62"/>
      <c r="C10265" s="57">
        <v>0.64583333333333337</v>
      </c>
      <c r="D10265" s="88">
        <v>14.179705882352941</v>
      </c>
      <c r="E10265" s="97">
        <v>14.20470588235294</v>
      </c>
      <c r="F10265" s="97">
        <v>14.229705882352938</v>
      </c>
    </row>
    <row r="10266" spans="2:6" ht="18.5" hidden="1" thickBot="1">
      <c r="B10266" s="66"/>
      <c r="C10266" s="67"/>
      <c r="D10266" s="26">
        <f>AVERAGE(D10263:D10265)</f>
        <v>14.138039215686275</v>
      </c>
      <c r="E10266" s="26">
        <f>AVERAGE(E10263:E10265)</f>
        <v>14.163039215686274</v>
      </c>
      <c r="F10266" s="26">
        <f>AVERAGE(F10263:F10265)</f>
        <v>14.188039215686274</v>
      </c>
    </row>
    <row r="10267" spans="2:6" ht="18.5" hidden="1" thickTop="1">
      <c r="B10267" s="2"/>
      <c r="C10267" s="34"/>
      <c r="D10267" s="31"/>
      <c r="E10267" s="69"/>
      <c r="F10267" s="69"/>
    </row>
    <row r="10268" spans="2:6" ht="17.5" hidden="1">
      <c r="B10268" s="2">
        <v>43833</v>
      </c>
      <c r="C10268" s="34">
        <v>0.39583333333333331</v>
      </c>
      <c r="D10268" s="83">
        <v>14.193823529411763</v>
      </c>
      <c r="E10268" s="87">
        <v>14.218823529411763</v>
      </c>
      <c r="F10268" s="87">
        <v>14.243823529411763</v>
      </c>
    </row>
    <row r="10269" spans="2:6" ht="17.5" hidden="1">
      <c r="B10269" s="2"/>
      <c r="C10269" s="34">
        <v>0.52083333333333337</v>
      </c>
      <c r="D10269" s="83">
        <v>14.192647058823528</v>
      </c>
      <c r="E10269" s="87">
        <v>14.217647058823527</v>
      </c>
      <c r="F10269" s="87">
        <v>14.242647058823527</v>
      </c>
    </row>
    <row r="10270" spans="2:6" ht="17.5" hidden="1">
      <c r="B10270" s="62"/>
      <c r="C10270" s="57">
        <v>0.64583333333333337</v>
      </c>
      <c r="D10270" s="88">
        <v>14.167941176470588</v>
      </c>
      <c r="E10270" s="97">
        <v>14.192941176470587</v>
      </c>
      <c r="F10270" s="97">
        <v>14.217941176470587</v>
      </c>
    </row>
    <row r="10271" spans="2:6" ht="18.5" hidden="1" thickBot="1">
      <c r="B10271" s="66"/>
      <c r="C10271" s="67"/>
      <c r="D10271" s="26">
        <v>14.184803921568625</v>
      </c>
      <c r="E10271" s="26">
        <v>14.209803921568627</v>
      </c>
      <c r="F10271" s="26">
        <v>14.234803921568627</v>
      </c>
    </row>
    <row r="10272" spans="2:6" ht="18.5" hidden="1" thickTop="1">
      <c r="B10272" s="2"/>
      <c r="C10272" s="34"/>
      <c r="D10272" s="31"/>
      <c r="E10272" s="69"/>
      <c r="F10272" s="69"/>
    </row>
    <row r="10273" spans="2:6" ht="17.5" hidden="1">
      <c r="B10273" s="2">
        <v>43836</v>
      </c>
      <c r="C10273" s="34">
        <v>0.39583333333333331</v>
      </c>
      <c r="D10273" s="83">
        <v>14.169411764705879</v>
      </c>
      <c r="E10273" s="87">
        <v>14.19441176470588</v>
      </c>
      <c r="F10273" s="87">
        <v>14.219411764705882</v>
      </c>
    </row>
    <row r="10274" spans="2:6" ht="17.5" hidden="1">
      <c r="B10274" s="2"/>
      <c r="C10274" s="34">
        <v>0.52083333333333337</v>
      </c>
      <c r="D10274" s="83">
        <v>14.158235294117649</v>
      </c>
      <c r="E10274" s="87">
        <v>14.183235294117647</v>
      </c>
      <c r="F10274" s="87">
        <v>14.208235294117646</v>
      </c>
    </row>
    <row r="10275" spans="2:6" ht="17.5" hidden="1">
      <c r="B10275" s="62"/>
      <c r="C10275" s="57">
        <v>0.64583333333333337</v>
      </c>
      <c r="D10275" s="88">
        <v>14.143529411764705</v>
      </c>
      <c r="E10275" s="97">
        <v>14.168529411764705</v>
      </c>
      <c r="F10275" s="97">
        <v>14.193529411764704</v>
      </c>
    </row>
    <row r="10276" spans="2:6" ht="18.5" hidden="1" thickBot="1">
      <c r="B10276" s="66"/>
      <c r="C10276" s="67"/>
      <c r="D10276" s="26">
        <v>14.157058823529411</v>
      </c>
      <c r="E10276" s="26">
        <v>14.182058823529411</v>
      </c>
      <c r="F10276" s="26">
        <v>14.20705882352941</v>
      </c>
    </row>
    <row r="10277" spans="2:6" ht="18.5" hidden="1" thickTop="1">
      <c r="B10277" s="2"/>
      <c r="C10277" s="34"/>
      <c r="D10277" s="31"/>
      <c r="E10277" s="69"/>
      <c r="F10277" s="69"/>
    </row>
    <row r="10278" spans="2:6" ht="17.5" hidden="1">
      <c r="B10278" s="2">
        <v>43837</v>
      </c>
      <c r="C10278" s="34">
        <v>0.39583333333333331</v>
      </c>
      <c r="D10278" s="83">
        <v>14.143529411764709</v>
      </c>
      <c r="E10278" s="87">
        <v>14.168529411764705</v>
      </c>
      <c r="F10278" s="87">
        <v>14.193529411764704</v>
      </c>
    </row>
    <row r="10279" spans="2:6" ht="17.5" hidden="1">
      <c r="B10279" s="2"/>
      <c r="C10279" s="34">
        <v>0.52083333333333337</v>
      </c>
      <c r="D10279" s="83">
        <v>14.138823529411766</v>
      </c>
      <c r="E10279" s="87">
        <v>14.163823529411765</v>
      </c>
      <c r="F10279" s="87">
        <v>14.188823529411764</v>
      </c>
    </row>
    <row r="10280" spans="2:6" ht="17.5" hidden="1">
      <c r="B10280" s="62"/>
      <c r="C10280" s="57">
        <v>0.64583333333333337</v>
      </c>
      <c r="D10280" s="88">
        <v>14.13705882352941</v>
      </c>
      <c r="E10280" s="97">
        <v>14.16205882352941</v>
      </c>
      <c r="F10280" s="97">
        <v>14.187058823529412</v>
      </c>
    </row>
    <row r="10281" spans="2:6" ht="18.5" hidden="1" thickBot="1">
      <c r="B10281" s="66"/>
      <c r="C10281" s="67"/>
      <c r="D10281" s="26">
        <f>AVERAGE(D10278:D10280)</f>
        <v>14.139803921568628</v>
      </c>
      <c r="E10281" s="26">
        <f>AVERAGE(E10278:E10280)</f>
        <v>14.164803921568627</v>
      </c>
      <c r="F10281" s="26">
        <f>AVERAGE(F10278:F10280)</f>
        <v>14.189803921568625</v>
      </c>
    </row>
    <row r="10282" spans="2:6" ht="18.5" hidden="1" thickTop="1">
      <c r="B10282" s="2"/>
      <c r="C10282" s="34"/>
      <c r="D10282" s="31"/>
      <c r="E10282" s="69"/>
      <c r="F10282" s="69"/>
    </row>
    <row r="10283" spans="2:6" ht="17.5" hidden="1">
      <c r="B10283" s="2">
        <v>43838</v>
      </c>
      <c r="C10283" s="34">
        <v>0.39583333333333331</v>
      </c>
      <c r="D10283" s="83">
        <v>14.13529411764706</v>
      </c>
      <c r="E10283" s="87">
        <v>14.16029411764706</v>
      </c>
      <c r="F10283" s="87">
        <v>14.185294117647061</v>
      </c>
    </row>
    <row r="10284" spans="2:6" ht="17.5" hidden="1">
      <c r="B10284" s="2"/>
      <c r="C10284" s="34">
        <v>0.52083333333333337</v>
      </c>
      <c r="D10284" s="83">
        <v>14.132058823529409</v>
      </c>
      <c r="E10284" s="87">
        <v>14.157058823529411</v>
      </c>
      <c r="F10284" s="87">
        <v>14.182058823529413</v>
      </c>
    </row>
    <row r="10285" spans="2:6" ht="17.5" hidden="1">
      <c r="B10285" s="62"/>
      <c r="C10285" s="57">
        <v>0.64583333333333337</v>
      </c>
      <c r="D10285" s="88">
        <v>14.131176470588233</v>
      </c>
      <c r="E10285" s="97">
        <v>14.156176470588235</v>
      </c>
      <c r="F10285" s="97">
        <v>14.181176470588237</v>
      </c>
    </row>
    <row r="10286" spans="2:6" ht="18.5" hidden="1" thickBot="1">
      <c r="B10286" s="66"/>
      <c r="C10286" s="67"/>
      <c r="D10286" s="26">
        <v>14.1328431372549</v>
      </c>
      <c r="E10286" s="26">
        <v>14.157843137254902</v>
      </c>
      <c r="F10286" s="26">
        <v>14.182843137254904</v>
      </c>
    </row>
    <row r="10287" spans="2:6" ht="18.5" hidden="1" thickTop="1">
      <c r="B10287" s="2"/>
      <c r="C10287" s="34"/>
      <c r="D10287" s="31"/>
      <c r="E10287" s="69"/>
      <c r="F10287" s="69"/>
    </row>
    <row r="10288" spans="2:6" ht="17.5" hidden="1">
      <c r="B10288" s="2">
        <v>43839</v>
      </c>
      <c r="C10288" s="34">
        <v>0.39583333333333331</v>
      </c>
      <c r="D10288" s="83">
        <v>14.132647058823526</v>
      </c>
      <c r="E10288" s="87">
        <v>14.157647058823528</v>
      </c>
      <c r="F10288" s="87">
        <v>14.182647058823532</v>
      </c>
    </row>
    <row r="10289" spans="2:6" ht="17.5" hidden="1">
      <c r="B10289" s="2"/>
      <c r="C10289" s="34">
        <v>0.52083333333333337</v>
      </c>
      <c r="D10289" s="83">
        <v>13.999117647058824</v>
      </c>
      <c r="E10289" s="87">
        <v>14.024117647058825</v>
      </c>
      <c r="F10289" s="87">
        <v>14.049117647058825</v>
      </c>
    </row>
    <row r="10290" spans="2:6" ht="17.5" hidden="1">
      <c r="B10290" s="62"/>
      <c r="C10290" s="57">
        <v>0.64583333333333337</v>
      </c>
      <c r="D10290" s="88">
        <v>13.930882352941174</v>
      </c>
      <c r="E10290" s="97">
        <v>13.955882352941174</v>
      </c>
      <c r="F10290" s="97">
        <v>13.980882352941176</v>
      </c>
    </row>
    <row r="10291" spans="2:6" ht="18.5" hidden="1" thickBot="1">
      <c r="B10291" s="66"/>
      <c r="C10291" s="67"/>
      <c r="D10291" s="26">
        <v>14.020882352941173</v>
      </c>
      <c r="E10291" s="26">
        <v>14.045882352941176</v>
      </c>
      <c r="F10291" s="26">
        <v>14.070882352941178</v>
      </c>
    </row>
    <row r="10292" spans="2:6" ht="18.5" hidden="1" thickTop="1">
      <c r="B10292" s="2"/>
      <c r="C10292" s="34"/>
      <c r="D10292" s="31"/>
      <c r="E10292" s="69"/>
      <c r="F10292" s="69"/>
    </row>
    <row r="10293" spans="2:6" ht="17.5" hidden="1">
      <c r="B10293" s="2">
        <v>43840</v>
      </c>
      <c r="C10293" s="34">
        <v>0.39583333333333331</v>
      </c>
      <c r="D10293" s="83">
        <v>13.862941176470587</v>
      </c>
      <c r="E10293" s="87">
        <v>13.887941176470589</v>
      </c>
      <c r="F10293" s="87">
        <v>13.912941176470591</v>
      </c>
    </row>
    <row r="10294" spans="2:6" ht="17.5" hidden="1">
      <c r="B10294" s="2"/>
      <c r="C10294" s="34">
        <v>0.52083333333333337</v>
      </c>
      <c r="D10294" s="83">
        <v>13.977941176470587</v>
      </c>
      <c r="E10294" s="87">
        <v>14.002941176470589</v>
      </c>
      <c r="F10294" s="87">
        <v>14.027941176470589</v>
      </c>
    </row>
    <row r="10295" spans="2:6" ht="17.5" hidden="1">
      <c r="B10295" s="62"/>
      <c r="C10295" s="57">
        <v>0.64583333333333337</v>
      </c>
      <c r="D10295" s="88">
        <v>13.997058823529413</v>
      </c>
      <c r="E10295" s="97">
        <v>14.022058823529413</v>
      </c>
      <c r="F10295" s="97">
        <v>14.047058823529415</v>
      </c>
    </row>
    <row r="10296" spans="2:6" ht="18.5" hidden="1" thickBot="1">
      <c r="B10296" s="66"/>
      <c r="C10296" s="67"/>
      <c r="D10296" s="26">
        <v>13.945980392156862</v>
      </c>
      <c r="E10296" s="26">
        <v>13.970980392156862</v>
      </c>
      <c r="F10296" s="26">
        <v>13.995980392156866</v>
      </c>
    </row>
    <row r="10297" spans="2:6" ht="18.5" hidden="1" thickTop="1">
      <c r="B10297" s="2"/>
      <c r="C10297" s="34"/>
      <c r="D10297" s="31"/>
      <c r="E10297" s="69"/>
      <c r="F10297" s="69"/>
    </row>
    <row r="10298" spans="2:6" ht="17.5" hidden="1">
      <c r="B10298" s="2">
        <v>43843</v>
      </c>
      <c r="C10298" s="34">
        <v>0.39583333333333331</v>
      </c>
      <c r="D10298" s="83">
        <v>14.02823529411765</v>
      </c>
      <c r="E10298" s="87">
        <v>14.053235294117648</v>
      </c>
      <c r="F10298" s="87">
        <v>14.078235294117645</v>
      </c>
    </row>
    <row r="10299" spans="2:6" ht="17.5" hidden="1">
      <c r="B10299" s="2"/>
      <c r="C10299" s="34">
        <v>0.52083333333333337</v>
      </c>
      <c r="D10299" s="83">
        <v>14.107647058823529</v>
      </c>
      <c r="E10299" s="87">
        <v>14.13264705882353</v>
      </c>
      <c r="F10299" s="87">
        <v>14.15764705882353</v>
      </c>
    </row>
    <row r="10300" spans="2:6" ht="17.5" hidden="1">
      <c r="B10300" s="62"/>
      <c r="C10300" s="57">
        <v>0.64583333333333337</v>
      </c>
      <c r="D10300" s="88">
        <v>14.161764705882353</v>
      </c>
      <c r="E10300" s="97">
        <v>14.186764705882352</v>
      </c>
      <c r="F10300" s="97">
        <v>14.21176470588235</v>
      </c>
    </row>
    <row r="10301" spans="2:6" ht="18.5" hidden="1" thickBot="1">
      <c r="B10301" s="66"/>
      <c r="C10301" s="67"/>
      <c r="D10301" s="26">
        <v>14.099215686274512</v>
      </c>
      <c r="E10301" s="26">
        <v>14.124215686274511</v>
      </c>
      <c r="F10301" s="26">
        <v>14.149215686274509</v>
      </c>
    </row>
    <row r="10302" spans="2:6" ht="18.5" hidden="1" thickTop="1">
      <c r="B10302" s="2"/>
      <c r="C10302" s="34"/>
      <c r="D10302" s="31"/>
      <c r="E10302" s="69"/>
      <c r="F10302" s="69"/>
    </row>
    <row r="10303" spans="2:6" ht="17.5" hidden="1">
      <c r="B10303" s="2">
        <v>43844</v>
      </c>
      <c r="C10303" s="34">
        <v>0.39583333333333331</v>
      </c>
      <c r="D10303" s="83">
        <v>14.180882352941174</v>
      </c>
      <c r="E10303" s="87">
        <v>14.205882352941174</v>
      </c>
      <c r="F10303" s="87">
        <v>14.230882352941176</v>
      </c>
    </row>
    <row r="10304" spans="2:6" ht="17.5" hidden="1">
      <c r="B10304" s="2"/>
      <c r="C10304" s="34">
        <v>0.52083333333333337</v>
      </c>
      <c r="D10304" s="83">
        <v>14.277058823529412</v>
      </c>
      <c r="E10304" s="87">
        <v>14.302058823529412</v>
      </c>
      <c r="F10304" s="87">
        <v>14.327058823529413</v>
      </c>
    </row>
    <row r="10305" spans="2:6" ht="17.5" hidden="1">
      <c r="B10305" s="62"/>
      <c r="C10305" s="57">
        <v>0.64583333333333337</v>
      </c>
      <c r="D10305" s="88">
        <v>14.300588235294121</v>
      </c>
      <c r="E10305" s="97">
        <v>14.325588235294118</v>
      </c>
      <c r="F10305" s="97">
        <v>14.350588235294115</v>
      </c>
    </row>
    <row r="10306" spans="2:6" ht="18.5" hidden="1" thickBot="1">
      <c r="B10306" s="66"/>
      <c r="C10306" s="67"/>
      <c r="D10306" s="26">
        <f>AVERAGE(D10303:D10305)</f>
        <v>14.252843137254901</v>
      </c>
      <c r="E10306" s="26">
        <f>AVERAGE(E10303:E10305)</f>
        <v>14.277843137254903</v>
      </c>
      <c r="F10306" s="26">
        <f>AVERAGE(F10303:F10305)</f>
        <v>14.302843137254902</v>
      </c>
    </row>
    <row r="10307" spans="2:6" ht="18.5" hidden="1" thickTop="1">
      <c r="B10307" s="2"/>
      <c r="C10307" s="34"/>
      <c r="D10307" s="31"/>
      <c r="E10307" s="69"/>
      <c r="F10307" s="69"/>
    </row>
    <row r="10308" spans="2:6" ht="17.5" hidden="1">
      <c r="B10308" s="2">
        <v>43845</v>
      </c>
      <c r="C10308" s="34">
        <v>0.39583333333333331</v>
      </c>
      <c r="D10308" s="83">
        <v>14.368823529411765</v>
      </c>
      <c r="E10308" s="87">
        <v>14.393823529411765</v>
      </c>
      <c r="F10308" s="87">
        <v>14.418823529411767</v>
      </c>
    </row>
    <row r="10309" spans="2:6" ht="17.5" hidden="1">
      <c r="B10309" s="2"/>
      <c r="C10309" s="34">
        <v>0.52083333333333337</v>
      </c>
      <c r="D10309" s="83">
        <v>14.39882352941177</v>
      </c>
      <c r="E10309" s="87">
        <v>14.423823529411766</v>
      </c>
      <c r="F10309" s="87">
        <v>14.448823529411762</v>
      </c>
    </row>
    <row r="10310" spans="2:6" ht="17.5" hidden="1">
      <c r="B10310" s="62"/>
      <c r="C10310" s="57">
        <v>0.64583333333333337</v>
      </c>
      <c r="D10310" s="88">
        <v>14.400294117647062</v>
      </c>
      <c r="E10310" s="97">
        <v>14.425294117647059</v>
      </c>
      <c r="F10310" s="97">
        <v>14.450294117647056</v>
      </c>
    </row>
    <row r="10311" spans="2:6" ht="18.5" hidden="1" thickBot="1">
      <c r="B10311" s="66"/>
      <c r="C10311" s="67"/>
      <c r="D10311" s="26">
        <f>AVERAGE(D10308:D10310)</f>
        <v>14.389313725490199</v>
      </c>
      <c r="E10311" s="26">
        <f>AVERAGE(E10308:E10310)</f>
        <v>14.414313725490198</v>
      </c>
      <c r="F10311" s="26">
        <f>AVERAGE(F10308:F10310)</f>
        <v>14.439313725490194</v>
      </c>
    </row>
    <row r="10312" spans="2:6" ht="18.5" hidden="1" thickTop="1">
      <c r="B10312" s="2"/>
      <c r="C10312" s="34"/>
      <c r="D10312" s="31"/>
      <c r="E10312" s="69"/>
      <c r="F10312" s="69"/>
    </row>
    <row r="10313" spans="2:6" ht="17.5" hidden="1">
      <c r="B10313" s="2">
        <v>43846</v>
      </c>
      <c r="C10313" s="34">
        <v>0.39583333333333331</v>
      </c>
      <c r="D10313" s="83">
        <v>14.437058823529414</v>
      </c>
      <c r="E10313" s="87">
        <v>14.462058823529411</v>
      </c>
      <c r="F10313" s="87">
        <v>14.487058823529409</v>
      </c>
    </row>
    <row r="10314" spans="2:6" ht="17.5" hidden="1">
      <c r="B10314" s="2"/>
      <c r="C10314" s="34">
        <v>0.52083333333333337</v>
      </c>
      <c r="D10314" s="83">
        <v>14.498235294117647</v>
      </c>
      <c r="E10314" s="87">
        <v>14.523235294117647</v>
      </c>
      <c r="F10314" s="87">
        <v>14.548235294117649</v>
      </c>
    </row>
    <row r="10315" spans="2:6" ht="17.5" hidden="1">
      <c r="B10315" s="62"/>
      <c r="C10315" s="57">
        <v>0.64583333333333337</v>
      </c>
      <c r="D10315" s="88">
        <v>14.5129411764706</v>
      </c>
      <c r="E10315" s="97">
        <v>14.537941176470589</v>
      </c>
      <c r="F10315" s="97">
        <v>14.56294117647059</v>
      </c>
    </row>
    <row r="10316" spans="2:6" ht="18.5" hidden="1" thickBot="1">
      <c r="B10316" s="66"/>
      <c r="C10316" s="67"/>
      <c r="D10316" s="26">
        <v>14.482745098039219</v>
      </c>
      <c r="E10316" s="26">
        <v>14.507745098039216</v>
      </c>
      <c r="F10316" s="26">
        <v>14.532745098039216</v>
      </c>
    </row>
    <row r="10317" spans="2:6" ht="18.5" hidden="1" thickTop="1">
      <c r="B10317" s="2"/>
      <c r="C10317" s="34"/>
      <c r="D10317" s="31"/>
      <c r="E10317" s="69"/>
      <c r="F10317" s="69"/>
    </row>
    <row r="10318" spans="2:6" ht="17.5" hidden="1">
      <c r="B10318" s="2">
        <v>43847</v>
      </c>
      <c r="C10318" s="34">
        <v>0.39583333333333331</v>
      </c>
      <c r="D10318" s="83">
        <v>14.55088235294118</v>
      </c>
      <c r="E10318" s="87">
        <v>14.575882352941175</v>
      </c>
      <c r="F10318" s="87">
        <v>14.600882352941172</v>
      </c>
    </row>
    <row r="10319" spans="2:6" ht="17.5" hidden="1">
      <c r="B10319" s="2"/>
      <c r="C10319" s="34">
        <v>0.52083333333333337</v>
      </c>
      <c r="D10319" s="83">
        <v>14.61705882352941</v>
      </c>
      <c r="E10319" s="87">
        <v>14.64205882352941</v>
      </c>
      <c r="F10319" s="87">
        <v>14.667058823529413</v>
      </c>
    </row>
    <row r="10320" spans="2:6" ht="17.5" hidden="1">
      <c r="B10320" s="62"/>
      <c r="C10320" s="57">
        <v>0.64583333333333337</v>
      </c>
      <c r="D10320" s="88">
        <v>14.627941176470589</v>
      </c>
      <c r="E10320" s="97">
        <v>14.652941176470588</v>
      </c>
      <c r="F10320" s="97">
        <v>14.677941176470586</v>
      </c>
    </row>
    <row r="10321" spans="2:6" ht="18.5" hidden="1" thickBot="1">
      <c r="B10321" s="66"/>
      <c r="C10321" s="67"/>
      <c r="D10321" s="26">
        <v>14.598627450980393</v>
      </c>
      <c r="E10321" s="26">
        <v>14.623627450980392</v>
      </c>
      <c r="F10321" s="26">
        <v>14.64862745098039</v>
      </c>
    </row>
    <row r="10322" spans="2:6" ht="18.5" hidden="1" thickTop="1">
      <c r="B10322" s="2"/>
      <c r="C10322" s="34"/>
      <c r="D10322" s="31"/>
      <c r="E10322" s="69"/>
      <c r="F10322" s="69"/>
    </row>
    <row r="10323" spans="2:6" ht="17.5" hidden="1">
      <c r="B10323" s="2">
        <v>43850</v>
      </c>
      <c r="C10323" s="34">
        <v>0.39583333333333331</v>
      </c>
      <c r="D10323" s="83">
        <v>14.624705882352941</v>
      </c>
      <c r="E10323" s="87">
        <v>14.64970588235294</v>
      </c>
      <c r="F10323" s="87">
        <v>14.67470588235294</v>
      </c>
    </row>
    <row r="10324" spans="2:6" ht="17.5" hidden="1">
      <c r="B10324" s="2"/>
      <c r="C10324" s="34">
        <v>0.52083333333333337</v>
      </c>
      <c r="D10324" s="83">
        <v>14.618529411764703</v>
      </c>
      <c r="E10324" s="87">
        <v>14.643529411764705</v>
      </c>
      <c r="F10324" s="87">
        <v>14.668529411764707</v>
      </c>
    </row>
    <row r="10325" spans="2:6" ht="17.5" hidden="1">
      <c r="B10325" s="62"/>
      <c r="C10325" s="57">
        <v>0.64583333333333337</v>
      </c>
      <c r="D10325" s="88">
        <v>14.575294117647061</v>
      </c>
      <c r="E10325" s="97">
        <v>14.60029411764706</v>
      </c>
      <c r="F10325" s="97">
        <v>14.625294117647059</v>
      </c>
    </row>
    <row r="10326" spans="2:6" ht="18.5" hidden="1" thickBot="1">
      <c r="B10326" s="66"/>
      <c r="C10326" s="67"/>
      <c r="D10326" s="26">
        <v>14.606176470588236</v>
      </c>
      <c r="E10326" s="26">
        <v>14.631176470588235</v>
      </c>
      <c r="F10326" s="26">
        <v>14.656176470588235</v>
      </c>
    </row>
    <row r="10327" spans="2:6" ht="18.5" hidden="1" thickTop="1">
      <c r="B10327" s="2"/>
      <c r="C10327" s="34"/>
      <c r="D10327" s="31"/>
      <c r="E10327" s="69"/>
      <c r="F10327" s="69"/>
    </row>
    <row r="10328" spans="2:6" ht="17.5" hidden="1">
      <c r="B10328" s="2">
        <v>43851</v>
      </c>
      <c r="C10328" s="34">
        <v>0.39583333333333331</v>
      </c>
      <c r="D10328" s="83">
        <v>14.592647058823527</v>
      </c>
      <c r="E10328" s="87">
        <v>14.617647058823529</v>
      </c>
      <c r="F10328" s="87">
        <v>14.642647058823533</v>
      </c>
    </row>
    <row r="10329" spans="2:6" ht="17.5" hidden="1">
      <c r="B10329" s="2"/>
      <c r="C10329" s="34">
        <v>0.52083333333333337</v>
      </c>
      <c r="D10329" s="83">
        <v>14.592941176470585</v>
      </c>
      <c r="E10329" s="87">
        <v>14.617941176470588</v>
      </c>
      <c r="F10329" s="87">
        <v>14.64294117647059</v>
      </c>
    </row>
    <row r="10330" spans="2:6" ht="17.5" hidden="1">
      <c r="B10330" s="62"/>
      <c r="C10330" s="57">
        <v>0.64583333333333337</v>
      </c>
      <c r="D10330" s="88">
        <v>14.594117647058821</v>
      </c>
      <c r="E10330" s="97">
        <v>14.619117647058825</v>
      </c>
      <c r="F10330" s="97">
        <v>14.644117647058827</v>
      </c>
    </row>
    <row r="10331" spans="2:6" ht="18.5" hidden="1" thickBot="1">
      <c r="B10331" s="66"/>
      <c r="C10331" s="67"/>
      <c r="D10331" s="26">
        <v>14.593235294117646</v>
      </c>
      <c r="E10331" s="26">
        <v>14.618235294117648</v>
      </c>
      <c r="F10331" s="26">
        <v>14.64323529411765</v>
      </c>
    </row>
    <row r="10332" spans="2:6" ht="18.5" hidden="1" thickTop="1">
      <c r="B10332" s="2"/>
      <c r="C10332" s="34"/>
      <c r="D10332" s="31"/>
      <c r="E10332" s="69"/>
      <c r="F10332" s="69"/>
    </row>
    <row r="10333" spans="2:6" ht="17.5" hidden="1">
      <c r="B10333" s="2">
        <v>43852</v>
      </c>
      <c r="C10333" s="34">
        <v>0.39583333333333331</v>
      </c>
      <c r="D10333" s="83">
        <v>14.59676470588235</v>
      </c>
      <c r="E10333" s="87">
        <v>14.621764705882352</v>
      </c>
      <c r="F10333" s="87">
        <v>14.646764705882353</v>
      </c>
    </row>
    <row r="10334" spans="2:6" ht="17.5" hidden="1">
      <c r="B10334" s="2"/>
      <c r="C10334" s="34">
        <v>0.52083333333333337</v>
      </c>
      <c r="D10334" s="83">
        <v>14.589705882352938</v>
      </c>
      <c r="E10334" s="87">
        <v>14.61470588235294</v>
      </c>
      <c r="F10334" s="87">
        <v>14.639705882352944</v>
      </c>
    </row>
    <row r="10335" spans="2:6" ht="17.5" hidden="1">
      <c r="B10335" s="62"/>
      <c r="C10335" s="57">
        <v>0.64583333333333337</v>
      </c>
      <c r="D10335" s="88">
        <v>14.567941176470589</v>
      </c>
      <c r="E10335" s="97">
        <v>14.592941176470589</v>
      </c>
      <c r="F10335" s="97">
        <v>14.617941176470588</v>
      </c>
    </row>
    <row r="10336" spans="2:6" ht="18.5" hidden="1" thickBot="1">
      <c r="B10336" s="66"/>
      <c r="C10336" s="67"/>
      <c r="D10336" s="26">
        <v>14.584803921568627</v>
      </c>
      <c r="E10336" s="26">
        <v>14.609803921568627</v>
      </c>
      <c r="F10336" s="26">
        <v>14.634803921568627</v>
      </c>
    </row>
    <row r="10337" spans="2:6" ht="18.5" hidden="1" thickTop="1">
      <c r="B10337" s="2"/>
      <c r="C10337" s="34"/>
      <c r="D10337" s="31"/>
      <c r="E10337" s="69"/>
      <c r="F10337" s="69"/>
    </row>
    <row r="10338" spans="2:6" ht="17.5" hidden="1">
      <c r="B10338" s="2">
        <v>43853</v>
      </c>
      <c r="C10338" s="34">
        <v>0.39583333333333331</v>
      </c>
      <c r="D10338" s="83">
        <v>14.556176470588237</v>
      </c>
      <c r="E10338" s="87">
        <v>14.581176470588236</v>
      </c>
      <c r="F10338" s="87">
        <v>14.606176470588235</v>
      </c>
    </row>
    <row r="10339" spans="2:6" ht="17.5" hidden="1">
      <c r="B10339" s="2"/>
      <c r="C10339" s="34">
        <v>0.52083333333333337</v>
      </c>
      <c r="D10339" s="83">
        <v>14.488823529411762</v>
      </c>
      <c r="E10339" s="87">
        <v>14.513529411764708</v>
      </c>
      <c r="F10339" s="87">
        <v>14.538235294117651</v>
      </c>
    </row>
    <row r="10340" spans="2:6" ht="17.5" hidden="1">
      <c r="B10340" s="62"/>
      <c r="C10340" s="57">
        <v>0.64583333333333337</v>
      </c>
      <c r="D10340" s="88">
        <v>14.486176470588234</v>
      </c>
      <c r="E10340" s="97">
        <v>14.511176470588236</v>
      </c>
      <c r="F10340" s="97">
        <v>14.53617647058824</v>
      </c>
    </row>
    <row r="10341" spans="2:6" ht="18.5" hidden="1" thickBot="1">
      <c r="B10341" s="66"/>
      <c r="C10341" s="67"/>
      <c r="D10341" s="26">
        <f>AVERAGE(D10338:D10340)</f>
        <v>14.510392156862745</v>
      </c>
      <c r="E10341" s="26">
        <f>AVERAGE(E10338:E10340)</f>
        <v>14.53529411764706</v>
      </c>
      <c r="F10341" s="26">
        <f>AVERAGE(F10338:F10340)</f>
        <v>14.560196078431375</v>
      </c>
    </row>
    <row r="10342" spans="2:6" ht="18.5" hidden="1" thickTop="1">
      <c r="B10342" s="2"/>
      <c r="C10342" s="34"/>
      <c r="D10342" s="31"/>
      <c r="E10342" s="69"/>
      <c r="F10342" s="69"/>
    </row>
    <row r="10343" spans="2:6" ht="17.5" hidden="1">
      <c r="B10343" s="2">
        <v>43854</v>
      </c>
      <c r="C10343" s="34">
        <v>0.39583333333333331</v>
      </c>
      <c r="D10343" s="83">
        <v>14.499374999999999</v>
      </c>
      <c r="E10343" s="87">
        <v>14.524375000000001</v>
      </c>
      <c r="F10343" s="87">
        <v>14.549375000000003</v>
      </c>
    </row>
    <row r="10344" spans="2:6" ht="17.5" hidden="1">
      <c r="B10344" s="2"/>
      <c r="C10344" s="34">
        <v>0.52083333333333337</v>
      </c>
      <c r="D10344" s="83">
        <v>14.490937499999999</v>
      </c>
      <c r="E10344" s="87">
        <v>14.5159375</v>
      </c>
      <c r="F10344" s="87">
        <v>14.540937500000002</v>
      </c>
    </row>
    <row r="10345" spans="2:6" ht="17.5" hidden="1">
      <c r="B10345" s="62"/>
      <c r="C10345" s="57">
        <v>0.64583333333333337</v>
      </c>
      <c r="D10345" s="88">
        <v>14.479374999999997</v>
      </c>
      <c r="E10345" s="97">
        <v>14.504375</v>
      </c>
      <c r="F10345" s="97">
        <v>14.529375</v>
      </c>
    </row>
    <row r="10346" spans="2:6" ht="18.5" hidden="1" thickBot="1">
      <c r="B10346" s="66"/>
      <c r="C10346" s="67"/>
      <c r="D10346" s="26">
        <f>AVERAGE(D10343:D10345)</f>
        <v>14.48989583333333</v>
      </c>
      <c r="E10346" s="26">
        <f>AVERAGE(E10343:E10345)</f>
        <v>14.514895833333332</v>
      </c>
      <c r="F10346" s="26">
        <f>AVERAGE(F10343:F10345)</f>
        <v>14.539895833333334</v>
      </c>
    </row>
    <row r="10347" spans="2:6" ht="13.5" hidden="1" thickTop="1">
      <c r="D10347" s="103"/>
      <c r="F10347" s="73"/>
    </row>
    <row r="10348" spans="2:6" ht="17.5" hidden="1">
      <c r="B10348" s="2">
        <f>B10343+3</f>
        <v>43857</v>
      </c>
      <c r="C10348" s="34">
        <v>0.39583333333333331</v>
      </c>
      <c r="D10348" s="83">
        <v>14.475312499999996</v>
      </c>
      <c r="E10348" s="87">
        <v>14.5003125</v>
      </c>
      <c r="F10348" s="87">
        <v>14.525312500000002</v>
      </c>
    </row>
    <row r="10349" spans="2:6" ht="17.5" hidden="1">
      <c r="B10349" s="2"/>
      <c r="C10349" s="34">
        <v>0.52083333333333337</v>
      </c>
      <c r="D10349" s="83">
        <v>14.522812500000002</v>
      </c>
      <c r="E10349" s="87">
        <v>14.547812500000001</v>
      </c>
      <c r="F10349" s="87">
        <v>14.5728125</v>
      </c>
    </row>
    <row r="10350" spans="2:6" ht="17.5" hidden="1">
      <c r="B10350" s="62"/>
      <c r="C10350" s="57">
        <v>0.64583333333333337</v>
      </c>
      <c r="D10350" s="88">
        <v>14.524687500000002</v>
      </c>
      <c r="E10350" s="97">
        <v>14.549687500000001</v>
      </c>
      <c r="F10350" s="97">
        <v>14.5746875</v>
      </c>
    </row>
    <row r="10351" spans="2:6" ht="18.5" hidden="1" thickBot="1">
      <c r="B10351" s="66"/>
      <c r="C10351" s="67"/>
      <c r="D10351" s="26">
        <f>AVERAGE(D10348:D10350)</f>
        <v>14.507604166666667</v>
      </c>
      <c r="E10351" s="26">
        <f>AVERAGE(E10348:E10350)</f>
        <v>14.532604166666667</v>
      </c>
      <c r="F10351" s="26">
        <f>AVERAGE(F10348:F10350)</f>
        <v>14.557604166666669</v>
      </c>
    </row>
    <row r="10352" spans="2:6" ht="13.5" hidden="1" thickTop="1">
      <c r="D10352" s="103"/>
      <c r="F10352" s="73"/>
    </row>
    <row r="10353" spans="2:6" ht="17.5" hidden="1">
      <c r="B10353" s="2">
        <v>43858</v>
      </c>
      <c r="C10353" s="34">
        <v>0.39583333333333331</v>
      </c>
      <c r="D10353" s="83">
        <v>14.531875000000003</v>
      </c>
      <c r="E10353" s="87">
        <v>14.556875000000002</v>
      </c>
      <c r="F10353" s="87">
        <v>14.581874999999998</v>
      </c>
    </row>
    <row r="10354" spans="2:6" ht="17.5" hidden="1">
      <c r="B10354" s="2"/>
      <c r="C10354" s="34">
        <v>0.52083333333333337</v>
      </c>
      <c r="D10354" s="83">
        <v>14.543750000000003</v>
      </c>
      <c r="E10354" s="87">
        <v>14.568750000000001</v>
      </c>
      <c r="F10354" s="87">
        <v>14.593749999999998</v>
      </c>
    </row>
    <row r="10355" spans="2:6" ht="17.5" hidden="1">
      <c r="B10355" s="62"/>
      <c r="C10355" s="57">
        <v>0.64583333333333337</v>
      </c>
      <c r="D10355" s="88">
        <v>14.601249999999997</v>
      </c>
      <c r="E10355" s="97">
        <v>14.626249999999999</v>
      </c>
      <c r="F10355" s="97">
        <v>14.651250000000001</v>
      </c>
    </row>
    <row r="10356" spans="2:6" ht="18.5" hidden="1" thickBot="1">
      <c r="B10356" s="66"/>
      <c r="C10356" s="67"/>
      <c r="D10356" s="26">
        <v>14.558958333333335</v>
      </c>
      <c r="E10356" s="26">
        <v>14.583958333333333</v>
      </c>
      <c r="F10356" s="26">
        <v>14.608958333333334</v>
      </c>
    </row>
    <row r="10357" spans="2:6" ht="13.5" hidden="1" thickTop="1">
      <c r="C10357" s="105"/>
      <c r="D10357" s="106"/>
      <c r="E10357" s="105"/>
      <c r="F10357" s="73"/>
    </row>
    <row r="10358" spans="2:6" ht="17.5" hidden="1">
      <c r="B10358" s="2">
        <v>43859</v>
      </c>
      <c r="C10358" s="34">
        <v>0.39583333333333331</v>
      </c>
      <c r="D10358" s="83">
        <v>14.605588235294114</v>
      </c>
      <c r="E10358" s="87">
        <v>14.630588235294118</v>
      </c>
      <c r="F10358" s="87">
        <v>14.655588235294122</v>
      </c>
    </row>
    <row r="10359" spans="2:6" ht="17.5" hidden="1">
      <c r="B10359" s="2"/>
      <c r="C10359" s="34">
        <v>0.52083333333333337</v>
      </c>
      <c r="D10359" s="83">
        <v>14.634705882352941</v>
      </c>
      <c r="E10359" s="87">
        <v>14.659705882352942</v>
      </c>
      <c r="F10359" s="87">
        <v>14.68470588235294</v>
      </c>
    </row>
    <row r="10360" spans="2:6" ht="17.5" hidden="1">
      <c r="B10360" s="62"/>
      <c r="C10360" s="57">
        <v>0.64583333333333337</v>
      </c>
      <c r="D10360" s="88">
        <v>14.649411764705883</v>
      </c>
      <c r="E10360" s="97">
        <v>14.67441176470588</v>
      </c>
      <c r="F10360" s="97">
        <v>14.699411764705879</v>
      </c>
    </row>
    <row r="10361" spans="2:6" ht="18.5" hidden="1" thickBot="1">
      <c r="B10361" s="66"/>
      <c r="C10361" s="67"/>
      <c r="D10361" s="26">
        <v>14.629901960784311</v>
      </c>
      <c r="E10361" s="26">
        <v>14.654901960784313</v>
      </c>
      <c r="F10361" s="26">
        <v>14.679901960784314</v>
      </c>
    </row>
    <row r="10362" spans="2:6" ht="18.5" hidden="1" thickTop="1">
      <c r="B10362" s="2"/>
      <c r="C10362" s="34"/>
      <c r="D10362" s="31"/>
      <c r="E10362" s="69"/>
      <c r="F10362" s="69"/>
    </row>
    <row r="10363" spans="2:6" ht="17.5" hidden="1">
      <c r="B10363" s="2">
        <v>43860</v>
      </c>
      <c r="C10363" s="34">
        <v>0.39583333333333331</v>
      </c>
      <c r="D10363" s="83">
        <v>14.720294117647059</v>
      </c>
      <c r="E10363" s="87">
        <v>14.74529411764706</v>
      </c>
      <c r="F10363" s="87">
        <v>14.770294117647058</v>
      </c>
    </row>
    <row r="10364" spans="2:6" ht="17.5" hidden="1">
      <c r="B10364" s="2"/>
      <c r="C10364" s="34">
        <v>0.52083333333333337</v>
      </c>
      <c r="D10364" s="83">
        <v>14.757647058823531</v>
      </c>
      <c r="E10364" s="87">
        <v>14.782647058823532</v>
      </c>
      <c r="F10364" s="87">
        <v>14.80764705882353</v>
      </c>
    </row>
    <row r="10365" spans="2:6" ht="17.5" hidden="1">
      <c r="B10365" s="62"/>
      <c r="C10365" s="57">
        <v>0.64583333333333337</v>
      </c>
      <c r="D10365" s="88">
        <v>14.783823529411768</v>
      </c>
      <c r="E10365" s="97">
        <v>14.808823529411764</v>
      </c>
      <c r="F10365" s="97">
        <v>14.833823529411761</v>
      </c>
    </row>
    <row r="10366" spans="2:6" ht="18.5" hidden="1" thickBot="1">
      <c r="B10366" s="66"/>
      <c r="C10366" s="67"/>
      <c r="D10366" s="26">
        <v>14.753921568627453</v>
      </c>
      <c r="E10366" s="26">
        <v>14.778921568627453</v>
      </c>
      <c r="F10366" s="26">
        <v>14.80392156862745</v>
      </c>
    </row>
    <row r="10367" spans="2:6" ht="18.5" hidden="1" thickTop="1">
      <c r="B10367" s="2"/>
      <c r="C10367" s="34"/>
      <c r="D10367" s="31"/>
      <c r="E10367" s="69"/>
      <c r="F10367" s="69"/>
    </row>
    <row r="10368" spans="2:6" ht="17.5" hidden="1">
      <c r="B10368" s="2">
        <v>43861</v>
      </c>
      <c r="C10368" s="34">
        <v>0.39583333333333331</v>
      </c>
      <c r="D10368" s="83">
        <v>14.788235294117651</v>
      </c>
      <c r="E10368" s="83">
        <v>14.813235294117646</v>
      </c>
      <c r="F10368" s="87">
        <v>14.838235294117643</v>
      </c>
    </row>
    <row r="10369" spans="2:6" ht="17.5" hidden="1">
      <c r="B10369" s="2"/>
      <c r="C10369" s="34">
        <v>0.52083333333333337</v>
      </c>
      <c r="D10369" s="83">
        <v>14.754411764705884</v>
      </c>
      <c r="E10369" s="83">
        <v>14.779411764705884</v>
      </c>
      <c r="F10369" s="87">
        <v>14.804411764705883</v>
      </c>
    </row>
    <row r="10370" spans="2:6" ht="17.5" hidden="1">
      <c r="B10370" s="62"/>
      <c r="C10370" s="57">
        <v>0.64583333333333337</v>
      </c>
      <c r="D10370" s="88">
        <v>14.727941176470589</v>
      </c>
      <c r="E10370" s="88">
        <v>14.758823529411767</v>
      </c>
      <c r="F10370" s="97">
        <v>14.789705882352944</v>
      </c>
    </row>
    <row r="10371" spans="2:6" ht="18.5" hidden="1" thickBot="1">
      <c r="B10371" s="66"/>
      <c r="C10371" s="67"/>
      <c r="D10371" s="26">
        <f>AVERAGE(D10368:D10370)</f>
        <v>14.75686274509804</v>
      </c>
      <c r="E10371" s="26">
        <f>AVERAGE(E10368:E10370)</f>
        <v>14.783823529411768</v>
      </c>
      <c r="F10371" s="100">
        <f>AVERAGE(F10368:F10370)</f>
        <v>14.810784313725492</v>
      </c>
    </row>
    <row r="10372" spans="2:6" ht="18.5" hidden="1" thickTop="1">
      <c r="B10372" s="2"/>
      <c r="C10372" s="34"/>
      <c r="D10372" s="31"/>
      <c r="E10372" s="69"/>
      <c r="F10372" s="69"/>
    </row>
    <row r="10373" spans="2:6" ht="17.5" hidden="1">
      <c r="B10373" s="2">
        <v>43864</v>
      </c>
      <c r="C10373" s="34">
        <v>0.39583333333333331</v>
      </c>
      <c r="D10373" s="83">
        <v>14.695294117647059</v>
      </c>
      <c r="E10373" s="83">
        <v>14.720294117647057</v>
      </c>
      <c r="F10373" s="87">
        <v>14.745294117647058</v>
      </c>
    </row>
    <row r="10374" spans="2:6" ht="17.5" hidden="1">
      <c r="B10374" s="2"/>
      <c r="C10374" s="34">
        <v>0.52083333333333337</v>
      </c>
      <c r="D10374" s="83">
        <v>14.648235294117647</v>
      </c>
      <c r="E10374" s="83">
        <v>14.673235294117646</v>
      </c>
      <c r="F10374" s="87">
        <v>14.698235294117644</v>
      </c>
    </row>
    <row r="10375" spans="2:6" ht="17.5" hidden="1">
      <c r="B10375" s="62"/>
      <c r="C10375" s="57">
        <v>0.64583333333333337</v>
      </c>
      <c r="D10375" s="88">
        <v>14.558823529411766</v>
      </c>
      <c r="E10375" s="88">
        <v>14.583823529411767</v>
      </c>
      <c r="F10375" s="97">
        <v>14.608823529411765</v>
      </c>
    </row>
    <row r="10376" spans="2:6" ht="18.5" hidden="1" thickBot="1">
      <c r="B10376" s="66"/>
      <c r="C10376" s="67"/>
      <c r="D10376" s="26">
        <f>AVERAGE(D10373:D10375)</f>
        <v>14.634117647058824</v>
      </c>
      <c r="E10376" s="26">
        <f>AVERAGE(E10373:E10375)</f>
        <v>14.659117647058823</v>
      </c>
      <c r="F10376" s="100">
        <f>AVERAGE(F10373:F10375)</f>
        <v>14.684117647058821</v>
      </c>
    </row>
    <row r="10377" spans="2:6" ht="18.5" hidden="1" thickTop="1">
      <c r="B10377" s="2"/>
      <c r="C10377" s="34"/>
      <c r="D10377" s="31"/>
      <c r="E10377" s="31"/>
      <c r="F10377" s="69"/>
    </row>
    <row r="10378" spans="2:6" ht="17.5" hidden="1">
      <c r="B10378" s="2">
        <v>43865</v>
      </c>
      <c r="C10378" s="34">
        <v>0.39583333333333331</v>
      </c>
      <c r="D10378" s="83">
        <v>14.545588235294122</v>
      </c>
      <c r="E10378" s="83">
        <v>14.570588235294117</v>
      </c>
      <c r="F10378" s="87">
        <v>14.595588235294114</v>
      </c>
    </row>
    <row r="10379" spans="2:6" ht="17.5" hidden="1">
      <c r="B10379" s="2"/>
      <c r="C10379" s="34">
        <v>0.52083333333333337</v>
      </c>
      <c r="D10379" s="83">
        <v>14.445588235294114</v>
      </c>
      <c r="E10379" s="83">
        <v>14.470588235294116</v>
      </c>
      <c r="F10379" s="87">
        <v>14.495588235294118</v>
      </c>
    </row>
    <row r="10380" spans="2:6" ht="17.5" hidden="1">
      <c r="B10380" s="62"/>
      <c r="C10380" s="57">
        <v>0.64583333333333337</v>
      </c>
      <c r="D10380" s="88">
        <v>14.470588235294114</v>
      </c>
      <c r="E10380" s="88">
        <v>14.495294117647058</v>
      </c>
      <c r="F10380" s="97">
        <v>14.520000000000001</v>
      </c>
    </row>
    <row r="10381" spans="2:6" ht="18.5" hidden="1" thickBot="1">
      <c r="B10381" s="66"/>
      <c r="C10381" s="67"/>
      <c r="D10381" s="26">
        <f>AVERAGE(D10378:D10380)</f>
        <v>14.487254901960783</v>
      </c>
      <c r="E10381" s="26">
        <f>AVERAGE(E10378:E10380)</f>
        <v>14.512156862745096</v>
      </c>
      <c r="F10381" s="100">
        <f>AVERAGE(F10378:F10380)</f>
        <v>14.537058823529412</v>
      </c>
    </row>
    <row r="10382" spans="2:6" ht="18.5" hidden="1" thickTop="1">
      <c r="B10382" s="2"/>
      <c r="C10382" s="34"/>
      <c r="D10382" s="31"/>
      <c r="E10382" s="31"/>
      <c r="F10382" s="69"/>
    </row>
    <row r="10383" spans="2:6" ht="17.5" hidden="1">
      <c r="B10383" s="2">
        <v>43866</v>
      </c>
      <c r="C10383" s="34">
        <v>0.39583333333333331</v>
      </c>
      <c r="D10383" s="83">
        <v>14.484411764705882</v>
      </c>
      <c r="E10383" s="83">
        <v>14.509411764705884</v>
      </c>
      <c r="F10383" s="87">
        <v>14.534411764705885</v>
      </c>
    </row>
    <row r="10384" spans="2:6" ht="17.5" hidden="1">
      <c r="B10384" s="2"/>
      <c r="C10384" s="34">
        <v>0.52083333333333337</v>
      </c>
      <c r="D10384" s="83">
        <v>14.556176470588237</v>
      </c>
      <c r="E10384" s="83">
        <v>14.581176470588236</v>
      </c>
      <c r="F10384" s="87">
        <v>14.606176470588233</v>
      </c>
    </row>
    <row r="10385" spans="2:6" ht="17.5" hidden="1">
      <c r="B10385" s="62"/>
      <c r="C10385" s="57">
        <v>0.64583333333333337</v>
      </c>
      <c r="D10385" s="88">
        <v>14.579411764705881</v>
      </c>
      <c r="E10385" s="88">
        <v>14.604411764705883</v>
      </c>
      <c r="F10385" s="97">
        <v>14.629411764705884</v>
      </c>
    </row>
    <row r="10386" spans="2:6" ht="18.5" hidden="1" thickBot="1">
      <c r="B10386" s="66"/>
      <c r="C10386" s="67"/>
      <c r="D10386" s="26">
        <f>AVERAGE(D10383:D10385)</f>
        <v>14.540000000000001</v>
      </c>
      <c r="E10386" s="26">
        <f>AVERAGE(E10383:E10385)</f>
        <v>14.565000000000003</v>
      </c>
      <c r="F10386" s="100">
        <f>AVERAGE(F10383:F10385)</f>
        <v>14.590000000000002</v>
      </c>
    </row>
    <row r="10387" spans="2:6" ht="18.5" hidden="1" thickTop="1">
      <c r="B10387" s="2"/>
      <c r="C10387" s="34"/>
      <c r="D10387" s="31"/>
      <c r="E10387" s="31"/>
      <c r="F10387" s="69"/>
    </row>
    <row r="10388" spans="2:6" ht="17.5" hidden="1">
      <c r="B10388" s="2">
        <f>B10383+1</f>
        <v>43867</v>
      </c>
      <c r="C10388" s="34">
        <v>0.39583333333333331</v>
      </c>
      <c r="D10388" s="83">
        <v>14.599117647058822</v>
      </c>
      <c r="E10388" s="83">
        <v>14.624117647058824</v>
      </c>
      <c r="F10388" s="87">
        <v>14.649117647058825</v>
      </c>
    </row>
    <row r="10389" spans="2:6" ht="17.5" hidden="1">
      <c r="B10389" s="2"/>
      <c r="C10389" s="34">
        <v>0.52083333333333337</v>
      </c>
      <c r="D10389" s="83">
        <v>14.632058823529412</v>
      </c>
      <c r="E10389" s="83">
        <v>14.657058823529411</v>
      </c>
      <c r="F10389" s="87">
        <v>14.682058823529408</v>
      </c>
    </row>
    <row r="10390" spans="2:6" ht="17.5" hidden="1">
      <c r="B10390" s="62"/>
      <c r="C10390" s="57">
        <v>0.64583333333333337</v>
      </c>
      <c r="D10390" s="88">
        <v>14.623529411764705</v>
      </c>
      <c r="E10390" s="88">
        <v>14.648529411764706</v>
      </c>
      <c r="F10390" s="97">
        <v>14.673529411764704</v>
      </c>
    </row>
    <row r="10391" spans="2:6" ht="18.5" hidden="1" thickBot="1">
      <c r="B10391" s="66"/>
      <c r="C10391" s="67"/>
      <c r="D10391" s="26">
        <f>AVERAGE(D10388:D10390)</f>
        <v>14.618235294117646</v>
      </c>
      <c r="E10391" s="26">
        <f>AVERAGE(E10388:E10390)</f>
        <v>14.643235294117646</v>
      </c>
      <c r="F10391" s="100">
        <f>AVERAGE(F10388:F10390)</f>
        <v>14.668235294117645</v>
      </c>
    </row>
    <row r="10392" spans="2:6" ht="18.5" hidden="1" thickTop="1">
      <c r="B10392" s="2"/>
      <c r="C10392" s="34"/>
      <c r="D10392" s="31"/>
      <c r="E10392" s="31"/>
      <c r="F10392" s="69"/>
    </row>
    <row r="10393" spans="2:6" ht="17.5" hidden="1">
      <c r="B10393" s="2">
        <f>B10388+1</f>
        <v>43868</v>
      </c>
      <c r="C10393" s="34">
        <v>0.39583333333333331</v>
      </c>
      <c r="D10393" s="83">
        <v>14.621176470588235</v>
      </c>
      <c r="E10393" s="83">
        <v>14.646176470588234</v>
      </c>
      <c r="F10393" s="87">
        <v>14.671176470588234</v>
      </c>
    </row>
    <row r="10394" spans="2:6" ht="17.5" hidden="1">
      <c r="B10394" s="2"/>
      <c r="C10394" s="34">
        <v>0.52083333333333337</v>
      </c>
      <c r="D10394" s="83">
        <v>14.643529411764707</v>
      </c>
      <c r="E10394" s="83">
        <v>14.668529411764705</v>
      </c>
      <c r="F10394" s="87">
        <v>14.693529411764704</v>
      </c>
    </row>
    <row r="10395" spans="2:6" ht="17.5" hidden="1">
      <c r="B10395" s="62"/>
      <c r="C10395" s="57">
        <v>0.64583333333333337</v>
      </c>
      <c r="D10395" s="88">
        <v>14.653823529411767</v>
      </c>
      <c r="E10395" s="88">
        <v>14.678823529411764</v>
      </c>
      <c r="F10395" s="97">
        <v>14.703823529411761</v>
      </c>
    </row>
    <row r="10396" spans="2:6" ht="18.5" hidden="1" thickBot="1">
      <c r="B10396" s="66"/>
      <c r="C10396" s="29"/>
      <c r="D10396" s="56">
        <f>AVERAGE(D10393:D10395)</f>
        <v>14.63950980392157</v>
      </c>
      <c r="E10396" s="56">
        <f>AVERAGE(E10393:E10395)</f>
        <v>14.664509803921568</v>
      </c>
      <c r="F10396" s="100">
        <f>AVERAGE(F10393:F10395)</f>
        <v>14.689509803921567</v>
      </c>
    </row>
    <row r="10397" spans="2:6" ht="13.5" hidden="1" thickTop="1">
      <c r="C10397" s="107"/>
      <c r="D10397" s="108"/>
      <c r="E10397" s="107"/>
      <c r="F10397" s="73"/>
    </row>
    <row r="10398" spans="2:6" ht="17.5" hidden="1">
      <c r="B10398" s="2">
        <f>B10393+3</f>
        <v>43871</v>
      </c>
      <c r="C10398" s="34">
        <v>0.39583333333333331</v>
      </c>
      <c r="D10398" s="83">
        <v>14.654411764705884</v>
      </c>
      <c r="E10398" s="83">
        <v>14.679411764705883</v>
      </c>
      <c r="F10398" s="87">
        <v>14.704411764705879</v>
      </c>
    </row>
    <row r="10399" spans="2:6" ht="17.5" hidden="1">
      <c r="B10399" s="2"/>
      <c r="C10399" s="34">
        <v>0.52083333333333337</v>
      </c>
      <c r="D10399" s="83">
        <v>14.676764705882352</v>
      </c>
      <c r="E10399" s="83">
        <v>14.701764705882352</v>
      </c>
      <c r="F10399" s="87">
        <v>14.726764705882353</v>
      </c>
    </row>
    <row r="10400" spans="2:6" ht="17.5" hidden="1">
      <c r="B10400" s="62"/>
      <c r="C10400" s="57">
        <v>0.64583333333333337</v>
      </c>
      <c r="D10400" s="88">
        <v>14.70470588235294</v>
      </c>
      <c r="E10400" s="88">
        <v>14.72970588235294</v>
      </c>
      <c r="F10400" s="97">
        <v>14.75470588235294</v>
      </c>
    </row>
    <row r="10401" spans="2:6" ht="18.5" hidden="1" thickBot="1">
      <c r="B10401" s="66"/>
      <c r="C10401" s="67"/>
      <c r="D10401" s="26">
        <f>AVERAGE(D10398:D10400)</f>
        <v>14.678627450980391</v>
      </c>
      <c r="E10401" s="26">
        <f>AVERAGE(E10398:E10400)</f>
        <v>14.703627450980392</v>
      </c>
      <c r="F10401" s="100">
        <f>AVERAGE(F10398:F10400)</f>
        <v>14.728627450980392</v>
      </c>
    </row>
    <row r="10402" spans="2:6" ht="13.5" hidden="1" thickTop="1">
      <c r="C10402" s="107"/>
      <c r="D10402" s="108"/>
      <c r="E10402" s="107"/>
      <c r="F10402" s="73"/>
    </row>
    <row r="10403" spans="2:6" ht="17.5" hidden="1">
      <c r="B10403" s="2">
        <f>B10398+1</f>
        <v>43872</v>
      </c>
      <c r="C10403" s="34">
        <v>0.39583333333333331</v>
      </c>
      <c r="D10403" s="83">
        <v>14.69705882352941</v>
      </c>
      <c r="E10403" s="83">
        <v>14.722058823529411</v>
      </c>
      <c r="F10403" s="87">
        <v>14.747058823529411</v>
      </c>
    </row>
    <row r="10404" spans="2:6" ht="17.5" hidden="1">
      <c r="B10404" s="2"/>
      <c r="C10404" s="34">
        <v>0.52083333333333337</v>
      </c>
      <c r="D10404" s="83">
        <v>14.658235294117649</v>
      </c>
      <c r="E10404" s="83">
        <v>14.683235294117646</v>
      </c>
      <c r="F10404" s="87">
        <v>14.708235294117642</v>
      </c>
    </row>
    <row r="10405" spans="2:6" ht="17.5" hidden="1">
      <c r="B10405" s="62"/>
      <c r="C10405" s="57">
        <v>0.64583333333333337</v>
      </c>
      <c r="D10405" s="88">
        <v>14.601470588235292</v>
      </c>
      <c r="E10405" s="88">
        <v>14.626470588235295</v>
      </c>
      <c r="F10405" s="97">
        <v>14.651470588235297</v>
      </c>
    </row>
    <row r="10406" spans="2:6" ht="18.5" hidden="1" thickBot="1">
      <c r="B10406" s="66"/>
      <c r="C10406" s="67"/>
      <c r="D10406" s="26">
        <f>AVERAGE(D10403:D10405)</f>
        <v>14.652254901960783</v>
      </c>
      <c r="E10406" s="26">
        <f>AVERAGE(E10403:E10405)</f>
        <v>14.677254901960785</v>
      </c>
      <c r="F10406" s="100">
        <f>AVERAGE(F10403:F10405)</f>
        <v>14.702254901960783</v>
      </c>
    </row>
    <row r="10407" spans="2:6" ht="18.5" hidden="1" thickTop="1">
      <c r="B10407" s="2"/>
      <c r="C10407" s="34"/>
      <c r="D10407" s="31"/>
      <c r="E10407" s="31"/>
      <c r="F10407" s="69"/>
    </row>
    <row r="10408" spans="2:6" ht="17.5" hidden="1">
      <c r="B10408" s="2">
        <f>B10403+1</f>
        <v>43873</v>
      </c>
      <c r="C10408" s="34">
        <v>0.39583333333333331</v>
      </c>
      <c r="D10408" s="83">
        <v>14.59676470588235</v>
      </c>
      <c r="E10408" s="83">
        <v>14.621764705882352</v>
      </c>
      <c r="F10408" s="87">
        <v>14.646764705882354</v>
      </c>
    </row>
    <row r="10409" spans="2:6" ht="17.5" hidden="1">
      <c r="B10409" s="2"/>
      <c r="C10409" s="34">
        <v>0.52083333333333337</v>
      </c>
      <c r="D10409" s="83">
        <v>14.59029411764706</v>
      </c>
      <c r="E10409" s="83">
        <v>14.615294117647061</v>
      </c>
      <c r="F10409" s="87">
        <v>14.640294117647059</v>
      </c>
    </row>
    <row r="10410" spans="2:6" ht="17.5" hidden="1">
      <c r="B10410" s="62"/>
      <c r="C10410" s="57">
        <v>0.64583333333333337</v>
      </c>
      <c r="D10410" s="88">
        <v>14.636764705882356</v>
      </c>
      <c r="E10410" s="88">
        <v>14.661764705882351</v>
      </c>
      <c r="F10410" s="97">
        <v>14.686764705882347</v>
      </c>
    </row>
    <row r="10411" spans="2:6" ht="18.5" hidden="1" thickBot="1">
      <c r="B10411" s="66"/>
      <c r="C10411" s="67"/>
      <c r="D10411" s="26">
        <f>AVERAGE(D10408:D10410)</f>
        <v>14.60794117647059</v>
      </c>
      <c r="E10411" s="26">
        <f>AVERAGE(E10408:E10410)</f>
        <v>14.632941176470588</v>
      </c>
      <c r="F10411" s="100">
        <f>AVERAGE(F10408:F10410)</f>
        <v>14.657941176470587</v>
      </c>
    </row>
    <row r="10412" spans="2:6" ht="18.5" hidden="1" thickTop="1">
      <c r="B10412" s="2"/>
      <c r="C10412" s="34"/>
      <c r="D10412" s="31"/>
      <c r="E10412" s="31"/>
      <c r="F10412" s="69"/>
    </row>
    <row r="10413" spans="2:6" ht="17.5" hidden="1">
      <c r="B10413" s="2">
        <f>B10408+1</f>
        <v>43874</v>
      </c>
      <c r="C10413" s="34">
        <v>0.39583333333333331</v>
      </c>
      <c r="D10413" s="83">
        <v>14.646470588235294</v>
      </c>
      <c r="E10413" s="83">
        <v>14.671470588235294</v>
      </c>
      <c r="F10413" s="87">
        <v>14.696470588235293</v>
      </c>
    </row>
    <row r="10414" spans="2:6" ht="17.5" hidden="1">
      <c r="B10414" s="2"/>
      <c r="C10414" s="34">
        <v>0.52083333333333337</v>
      </c>
      <c r="D10414" s="83">
        <v>14.659411764705881</v>
      </c>
      <c r="E10414" s="83">
        <v>14.684411764705882</v>
      </c>
      <c r="F10414" s="87">
        <v>14.70941176470588</v>
      </c>
    </row>
    <row r="10415" spans="2:6" ht="17.5" hidden="1">
      <c r="B10415" s="62"/>
      <c r="C10415" s="57">
        <v>0.64583333333333337</v>
      </c>
      <c r="D10415" s="88">
        <v>14.660588235294117</v>
      </c>
      <c r="E10415" s="88">
        <v>14.685588235294116</v>
      </c>
      <c r="F10415" s="97">
        <v>14.710588235294116</v>
      </c>
    </row>
    <row r="10416" spans="2:6" ht="18.5" hidden="1" thickBot="1">
      <c r="B10416" s="66"/>
      <c r="C10416" s="67"/>
      <c r="D10416" s="26">
        <f>AVERAGE(D10413:D10415)</f>
        <v>14.655490196078432</v>
      </c>
      <c r="E10416" s="26">
        <f>AVERAGE(E10413:E10415)</f>
        <v>14.680490196078431</v>
      </c>
      <c r="F10416" s="100">
        <f>AVERAGE(F10413:F10415)</f>
        <v>14.705490196078429</v>
      </c>
    </row>
    <row r="10417" spans="2:6" ht="18.5" hidden="1" thickTop="1">
      <c r="B10417" s="2"/>
      <c r="C10417" s="34"/>
      <c r="D10417" s="31"/>
      <c r="E10417" s="31"/>
      <c r="F10417" s="69"/>
    </row>
    <row r="10418" spans="2:6" ht="17.5" hidden="1">
      <c r="B10418" s="2">
        <f>B10413+1</f>
        <v>43875</v>
      </c>
      <c r="C10418" s="34">
        <v>0.39583333333333331</v>
      </c>
      <c r="D10418" s="83">
        <v>14.656176470588237</v>
      </c>
      <c r="E10418" s="83">
        <v>14.681176470588234</v>
      </c>
      <c r="F10418" s="87">
        <v>14.706176470588233</v>
      </c>
    </row>
    <row r="10419" spans="2:6" ht="17.5" hidden="1">
      <c r="B10419" s="2"/>
      <c r="C10419" s="34">
        <v>0.52083333333333337</v>
      </c>
      <c r="D10419" s="83">
        <v>14.654411764705886</v>
      </c>
      <c r="E10419" s="83">
        <v>14.679411764705883</v>
      </c>
      <c r="F10419" s="87">
        <v>14.704411764705879</v>
      </c>
    </row>
    <row r="10420" spans="2:6" ht="17.5" hidden="1">
      <c r="B10420" s="62"/>
      <c r="C10420" s="57">
        <v>0.64583333333333337</v>
      </c>
      <c r="D10420" s="88">
        <v>14.654999999999999</v>
      </c>
      <c r="E10420" s="88">
        <v>14.68</v>
      </c>
      <c r="F10420" s="97">
        <v>14.704999999999998</v>
      </c>
    </row>
    <row r="10421" spans="2:6" ht="18.5" hidden="1" thickBot="1">
      <c r="B10421" s="66"/>
      <c r="C10421" s="67"/>
      <c r="D10421" s="26">
        <f>AVERAGE(D10418:D10420)</f>
        <v>14.655196078431374</v>
      </c>
      <c r="E10421" s="26">
        <f>AVERAGE(E10418:E10420)</f>
        <v>14.680196078431372</v>
      </c>
      <c r="F10421" s="100">
        <f>AVERAGE(F10418:F10420)</f>
        <v>14.705196078431371</v>
      </c>
    </row>
    <row r="10422" spans="2:6" ht="18.5" hidden="1" thickTop="1">
      <c r="B10422" s="2"/>
      <c r="C10422" s="34"/>
      <c r="D10422" s="31"/>
      <c r="E10422" s="31"/>
      <c r="F10422" s="69"/>
    </row>
    <row r="10423" spans="2:6" ht="17.5" hidden="1">
      <c r="B10423" s="2">
        <f>B10418+3</f>
        <v>43878</v>
      </c>
      <c r="C10423" s="34">
        <v>0.39583333333333331</v>
      </c>
      <c r="D10423" s="83">
        <v>14.652352941176474</v>
      </c>
      <c r="E10423" s="83">
        <v>14.677352941176471</v>
      </c>
      <c r="F10423" s="87">
        <v>14.702352941176468</v>
      </c>
    </row>
    <row r="10424" spans="2:6" ht="17.5" hidden="1">
      <c r="B10424" s="2"/>
      <c r="C10424" s="34">
        <v>0.52083333333333337</v>
      </c>
      <c r="D10424" s="83">
        <v>14.656176470588239</v>
      </c>
      <c r="E10424" s="83">
        <v>14.681176470588236</v>
      </c>
      <c r="F10424" s="87">
        <v>14.706176470588233</v>
      </c>
    </row>
    <row r="10425" spans="2:6" ht="17.5" hidden="1">
      <c r="B10425" s="62"/>
      <c r="C10425" s="57">
        <v>0.64583333333333337</v>
      </c>
      <c r="D10425" s="88">
        <v>14.653823529411767</v>
      </c>
      <c r="E10425" s="88">
        <v>14.678823529411764</v>
      </c>
      <c r="F10425" s="97">
        <v>14.703823529411761</v>
      </c>
    </row>
    <row r="10426" spans="2:6" ht="18.5" hidden="1" thickBot="1">
      <c r="B10426" s="66"/>
      <c r="C10426" s="67"/>
      <c r="D10426" s="26">
        <f>AVERAGE(D10423:D10425)</f>
        <v>14.654117647058825</v>
      </c>
      <c r="E10426" s="26">
        <f>AVERAGE(E10423:E10425)</f>
        <v>14.679117647058824</v>
      </c>
      <c r="F10426" s="100">
        <f>AVERAGE(F10423:F10425)</f>
        <v>14.704117647058821</v>
      </c>
    </row>
    <row r="10427" spans="2:6" ht="18.5" hidden="1" thickTop="1">
      <c r="B10427" s="2"/>
      <c r="C10427" s="34"/>
      <c r="D10427" s="31"/>
      <c r="E10427" s="31"/>
      <c r="F10427" s="69"/>
    </row>
    <row r="10428" spans="2:6" ht="17.5" hidden="1">
      <c r="B10428" s="2">
        <f>B10423+1</f>
        <v>43879</v>
      </c>
      <c r="C10428" s="34">
        <v>0.39583333333333331</v>
      </c>
      <c r="D10428" s="83">
        <v>14.65558823529412</v>
      </c>
      <c r="E10428" s="83">
        <v>14.680588235294117</v>
      </c>
      <c r="F10428" s="87">
        <v>14.705588235294115</v>
      </c>
    </row>
    <row r="10429" spans="2:6" ht="17.5" hidden="1">
      <c r="B10429" s="2"/>
      <c r="C10429" s="34">
        <v>0.52083333333333337</v>
      </c>
      <c r="D10429" s="83">
        <v>14.655000000000001</v>
      </c>
      <c r="E10429" s="83">
        <v>14.68</v>
      </c>
      <c r="F10429" s="87">
        <v>14.704999999999997</v>
      </c>
    </row>
    <row r="10430" spans="2:6" ht="17.5" hidden="1">
      <c r="B10430" s="62"/>
      <c r="C10430" s="57">
        <v>0.64583333333333337</v>
      </c>
      <c r="D10430" s="88">
        <v>14.651764705882355</v>
      </c>
      <c r="E10430" s="88">
        <v>14.676764705882352</v>
      </c>
      <c r="F10430" s="97">
        <v>14.701764705882349</v>
      </c>
    </row>
    <row r="10431" spans="2:6" ht="18.5" hidden="1" thickBot="1">
      <c r="B10431" s="66"/>
      <c r="C10431" s="67"/>
      <c r="D10431" s="26">
        <f>AVERAGE(D10428:D10430)</f>
        <v>14.654117647058825</v>
      </c>
      <c r="E10431" s="26">
        <f>AVERAGE(E10428:E10430)</f>
        <v>14.679117647058822</v>
      </c>
      <c r="F10431" s="100">
        <f>AVERAGE(F10428:F10430)</f>
        <v>14.704117647058821</v>
      </c>
    </row>
    <row r="10432" spans="2:6" ht="18.5" hidden="1" thickTop="1">
      <c r="B10432" s="2"/>
      <c r="C10432" s="34"/>
      <c r="D10432" s="31"/>
      <c r="E10432" s="31"/>
      <c r="F10432" s="69"/>
    </row>
    <row r="10433" spans="2:6" ht="17.5" hidden="1">
      <c r="B10433" s="2">
        <f>B10428+1</f>
        <v>43880</v>
      </c>
      <c r="C10433" s="34">
        <v>0.39583333333333331</v>
      </c>
      <c r="D10433" s="83">
        <v>14.651176470588238</v>
      </c>
      <c r="E10433" s="83">
        <v>14.676176470588235</v>
      </c>
      <c r="F10433" s="87">
        <v>14.70117647058823</v>
      </c>
    </row>
    <row r="10434" spans="2:6" ht="17.5" hidden="1">
      <c r="B10434" s="2"/>
      <c r="C10434" s="34">
        <v>0.52083333333333337</v>
      </c>
      <c r="D10434" s="83">
        <v>14.649705882352944</v>
      </c>
      <c r="E10434" s="83">
        <v>14.67470588235294</v>
      </c>
      <c r="F10434" s="87">
        <v>14.699705882352937</v>
      </c>
    </row>
    <row r="10435" spans="2:6" ht="17.5" hidden="1">
      <c r="B10435" s="62"/>
      <c r="C10435" s="57">
        <v>0.64583333333333337</v>
      </c>
      <c r="D10435" s="88">
        <v>14.641764705882354</v>
      </c>
      <c r="E10435" s="88">
        <v>14.66676470588235</v>
      </c>
      <c r="F10435" s="97">
        <v>14.691764705882349</v>
      </c>
    </row>
    <row r="10436" spans="2:6" ht="18.5" hidden="1" thickBot="1">
      <c r="B10436" s="66"/>
      <c r="C10436" s="67"/>
      <c r="D10436" s="26">
        <f>AVERAGE(D10433:D10435)</f>
        <v>14.647549019607844</v>
      </c>
      <c r="E10436" s="26">
        <f>AVERAGE(E10433:E10435)</f>
        <v>14.672549019607843</v>
      </c>
      <c r="F10436" s="100">
        <f>AVERAGE(F10433:F10435)</f>
        <v>14.697549019607839</v>
      </c>
    </row>
    <row r="10437" spans="2:6" ht="18.5" hidden="1" thickTop="1">
      <c r="B10437" s="2"/>
      <c r="C10437" s="34"/>
      <c r="D10437" s="31"/>
      <c r="E10437" s="31"/>
      <c r="F10437" s="69"/>
    </row>
    <row r="10438" spans="2:6" ht="17.5" hidden="1">
      <c r="B10438" s="2">
        <f>B10433+1</f>
        <v>43881</v>
      </c>
      <c r="C10438" s="34">
        <v>0.39583333333333331</v>
      </c>
      <c r="D10438" s="83">
        <v>14.64352941176471</v>
      </c>
      <c r="E10438" s="83">
        <v>14.668529411764705</v>
      </c>
      <c r="F10438" s="87">
        <v>14.6935294117647</v>
      </c>
    </row>
    <row r="10439" spans="2:6" ht="17.5" hidden="1">
      <c r="B10439" s="2"/>
      <c r="C10439" s="34">
        <v>0.52083333333333337</v>
      </c>
      <c r="D10439" s="83">
        <v>14.622058823529414</v>
      </c>
      <c r="E10439" s="83">
        <v>14.647058823529413</v>
      </c>
      <c r="F10439" s="87">
        <v>14.67205882352941</v>
      </c>
    </row>
    <row r="10440" spans="2:6" ht="17.5" hidden="1">
      <c r="B10440" s="62"/>
      <c r="C10440" s="57">
        <v>0.64583333333333337</v>
      </c>
      <c r="D10440" s="88">
        <v>14.606176470588236</v>
      </c>
      <c r="E10440" s="88">
        <v>14.631176470588237</v>
      </c>
      <c r="F10440" s="97">
        <v>14.656176470588237</v>
      </c>
    </row>
    <row r="10441" spans="2:6" ht="18.5" hidden="1" thickBot="1">
      <c r="B10441" s="66"/>
      <c r="C10441" s="67"/>
      <c r="D10441" s="26">
        <f>AVERAGE(D10438:D10440)</f>
        <v>14.623921568627454</v>
      </c>
      <c r="E10441" s="26">
        <f>AVERAGE(E10438:E10440)</f>
        <v>14.648921568627452</v>
      </c>
      <c r="F10441" s="100">
        <f>AVERAGE(F10438:F10440)</f>
        <v>14.673921568627449</v>
      </c>
    </row>
    <row r="10442" spans="2:6" ht="18.5" hidden="1" thickTop="1">
      <c r="B10442" s="2"/>
      <c r="C10442" s="34"/>
      <c r="D10442" s="31"/>
      <c r="E10442" s="31"/>
      <c r="F10442" s="69"/>
    </row>
    <row r="10443" spans="2:6" ht="17.5" hidden="1">
      <c r="B10443" s="2">
        <f>B10438+1</f>
        <v>43882</v>
      </c>
      <c r="C10443" s="34">
        <v>0.39583333333333331</v>
      </c>
      <c r="D10443" s="83">
        <v>14.600882352941172</v>
      </c>
      <c r="E10443" s="83">
        <v>14.625882352941176</v>
      </c>
      <c r="F10443" s="87">
        <v>14.65088235294118</v>
      </c>
    </row>
    <row r="10444" spans="2:6" ht="17.5" hidden="1">
      <c r="B10444" s="2"/>
      <c r="C10444" s="34">
        <v>0.52083333333333337</v>
      </c>
      <c r="D10444" s="83">
        <v>14.554411764705886</v>
      </c>
      <c r="E10444" s="83">
        <v>14.579411764705885</v>
      </c>
      <c r="F10444" s="87">
        <v>14.604411764705882</v>
      </c>
    </row>
    <row r="10445" spans="2:6" ht="17.5" hidden="1">
      <c r="B10445" s="62"/>
      <c r="C10445" s="57">
        <v>0.64583333333333337</v>
      </c>
      <c r="D10445" s="88">
        <v>14.553235294117652</v>
      </c>
      <c r="E10445" s="88">
        <v>14.578235294117649</v>
      </c>
      <c r="F10445" s="97">
        <v>14.603235294117646</v>
      </c>
    </row>
    <row r="10446" spans="2:6" ht="18.5" hidden="1" thickBot="1">
      <c r="B10446" s="66"/>
      <c r="C10446" s="67"/>
      <c r="D10446" s="26">
        <f>AVERAGE(D10443:D10445)</f>
        <v>14.569509803921571</v>
      </c>
      <c r="E10446" s="26">
        <f>AVERAGE(E10443:E10445)</f>
        <v>14.59450980392157</v>
      </c>
      <c r="F10446" s="100">
        <f>AVERAGE(F10443:F10445)</f>
        <v>14.619509803921568</v>
      </c>
    </row>
    <row r="10447" spans="2:6" ht="18.5" hidden="1" thickTop="1">
      <c r="B10447" s="2"/>
      <c r="C10447" s="34"/>
      <c r="D10447" s="31"/>
      <c r="E10447" s="31"/>
      <c r="F10447" s="69"/>
    </row>
    <row r="10448" spans="2:6" ht="17.5" hidden="1">
      <c r="B10448" s="2">
        <f>B10443+3</f>
        <v>43885</v>
      </c>
      <c r="C10448" s="34">
        <v>0.39583333333333331</v>
      </c>
      <c r="D10448" s="83">
        <v>14.554705882352943</v>
      </c>
      <c r="E10448" s="83">
        <v>14.57970588235294</v>
      </c>
      <c r="F10448" s="87">
        <v>14.604705882352938</v>
      </c>
    </row>
    <row r="10449" spans="2:6" ht="17.5" hidden="1">
      <c r="B10449" s="2"/>
      <c r="C10449" s="34">
        <v>0.52083333333333337</v>
      </c>
      <c r="D10449" s="83">
        <v>14.638235294117647</v>
      </c>
      <c r="E10449" s="83">
        <v>14.663235294117646</v>
      </c>
      <c r="F10449" s="87">
        <v>14.688235294117645</v>
      </c>
    </row>
    <row r="10450" spans="2:6" ht="17.5" hidden="1">
      <c r="B10450" s="62"/>
      <c r="C10450" s="57">
        <v>0.64583333333333337</v>
      </c>
      <c r="D10450" s="88">
        <v>14.689411764705879</v>
      </c>
      <c r="E10450" s="88">
        <v>14.714411764705879</v>
      </c>
      <c r="F10450" s="97">
        <v>14.739411764705881</v>
      </c>
    </row>
    <row r="10451" spans="2:6" ht="18.5" hidden="1" thickBot="1">
      <c r="B10451" s="66"/>
      <c r="C10451" s="67"/>
      <c r="D10451" s="26">
        <f>AVERAGE(D10448:D10450)</f>
        <v>14.627450980392156</v>
      </c>
      <c r="E10451" s="26">
        <f>AVERAGE(E10448:E10450)</f>
        <v>14.652450980392155</v>
      </c>
      <c r="F10451" s="100">
        <f>AVERAGE(F10448:F10450)</f>
        <v>14.677450980392157</v>
      </c>
    </row>
    <row r="10452" spans="2:6" ht="18.5" hidden="1" thickTop="1">
      <c r="B10452" s="2"/>
      <c r="C10452" s="34"/>
      <c r="D10452" s="31"/>
      <c r="E10452" s="31"/>
      <c r="F10452" s="69"/>
    </row>
    <row r="10453" spans="2:6" ht="17.5" hidden="1">
      <c r="B10453" s="2">
        <f>B10448+1</f>
        <v>43886</v>
      </c>
      <c r="C10453" s="34">
        <v>0.39583333333333331</v>
      </c>
      <c r="D10453" s="83">
        <v>14.695588235294114</v>
      </c>
      <c r="E10453" s="83">
        <v>14.720588235294116</v>
      </c>
      <c r="F10453" s="87">
        <v>14.74558823529412</v>
      </c>
    </row>
    <row r="10454" spans="2:6" ht="17.5" hidden="1">
      <c r="B10454" s="2"/>
      <c r="C10454" s="34">
        <v>0.52083333333333337</v>
      </c>
      <c r="D10454" s="83">
        <v>14.700294117647054</v>
      </c>
      <c r="E10454" s="83">
        <v>14.725294117647056</v>
      </c>
      <c r="F10454" s="87">
        <v>14.750294117647059</v>
      </c>
    </row>
    <row r="10455" spans="2:6" ht="17.5" hidden="1">
      <c r="B10455" s="62"/>
      <c r="C10455" s="57">
        <v>0.64583333333333337</v>
      </c>
      <c r="D10455" s="88">
        <v>14.698529411764703</v>
      </c>
      <c r="E10455" s="88">
        <v>14.723529411764705</v>
      </c>
      <c r="F10455" s="97">
        <v>14.748529411764707</v>
      </c>
    </row>
    <row r="10456" spans="2:6" ht="18.5" hidden="1" thickBot="1">
      <c r="B10456" s="66"/>
      <c r="C10456" s="67"/>
      <c r="D10456" s="26">
        <f>AVERAGE(D10453:D10455)</f>
        <v>14.698137254901956</v>
      </c>
      <c r="E10456" s="26">
        <f>AVERAGE(E10453:E10455)</f>
        <v>14.723137254901959</v>
      </c>
      <c r="F10456" s="100">
        <f>AVERAGE(F10453:F10455)</f>
        <v>14.748137254901962</v>
      </c>
    </row>
    <row r="10457" spans="2:6" ht="18.5" hidden="1" thickTop="1">
      <c r="B10457" s="2"/>
      <c r="C10457" s="34"/>
      <c r="D10457" s="31"/>
      <c r="E10457" s="31"/>
      <c r="F10457" s="69"/>
    </row>
    <row r="10458" spans="2:6" ht="17.5" hidden="1">
      <c r="B10458" s="2">
        <f>B10453+1</f>
        <v>43887</v>
      </c>
      <c r="C10458" s="34">
        <v>0.39583333333333331</v>
      </c>
      <c r="D10458" s="83">
        <v>14.70470588235294</v>
      </c>
      <c r="E10458" s="83">
        <v>14.729705882352942</v>
      </c>
      <c r="F10458" s="87">
        <v>14.754705882352942</v>
      </c>
    </row>
    <row r="10459" spans="2:6" ht="17.5" hidden="1">
      <c r="B10459" s="2"/>
      <c r="C10459" s="34">
        <v>0.52083333333333337</v>
      </c>
      <c r="D10459" s="83">
        <v>14.72764705882353</v>
      </c>
      <c r="E10459" s="83">
        <v>14.752647058823531</v>
      </c>
      <c r="F10459" s="87">
        <v>14.777647058823533</v>
      </c>
    </row>
    <row r="10460" spans="2:6" ht="17.5" hidden="1">
      <c r="B10460" s="62"/>
      <c r="C10460" s="57">
        <v>0.64583333333333337</v>
      </c>
      <c r="D10460" s="88">
        <v>14.835294117647059</v>
      </c>
      <c r="E10460" s="88">
        <v>14.860294117647058</v>
      </c>
      <c r="F10460" s="97">
        <v>14.885294117647058</v>
      </c>
    </row>
    <row r="10461" spans="2:6" ht="18.5" hidden="1" thickBot="1">
      <c r="B10461" s="66"/>
      <c r="C10461" s="67"/>
      <c r="D10461" s="26">
        <f>AVERAGE(D10458:D10460)</f>
        <v>14.755882352941176</v>
      </c>
      <c r="E10461" s="26">
        <f>AVERAGE(E10458:E10460)</f>
        <v>14.780882352941177</v>
      </c>
      <c r="F10461" s="100">
        <f>AVERAGE(F10458:F10460)</f>
        <v>14.805882352941177</v>
      </c>
    </row>
    <row r="10462" spans="2:6" ht="18.5" hidden="1" thickTop="1">
      <c r="B10462" s="2"/>
      <c r="C10462" s="34"/>
      <c r="D10462" s="31"/>
      <c r="E10462" s="31"/>
      <c r="F10462" s="69"/>
    </row>
    <row r="10463" spans="2:6" ht="17.5" hidden="1">
      <c r="B10463" s="2">
        <f>B10458+1</f>
        <v>43888</v>
      </c>
      <c r="C10463" s="34">
        <v>0.39583333333333331</v>
      </c>
      <c r="D10463" s="83">
        <v>14.845588235294116</v>
      </c>
      <c r="E10463" s="83">
        <v>14.870588235294118</v>
      </c>
      <c r="F10463" s="87">
        <v>14.895588235294118</v>
      </c>
    </row>
    <row r="10464" spans="2:6" ht="17.5" hidden="1">
      <c r="B10464" s="2"/>
      <c r="C10464" s="34">
        <v>0.52083333333333337</v>
      </c>
      <c r="D10464" s="83">
        <v>14.893235294117648</v>
      </c>
      <c r="E10464" s="83">
        <v>14.918235294117647</v>
      </c>
      <c r="F10464" s="87">
        <v>14.943235294117645</v>
      </c>
    </row>
    <row r="10465" spans="2:6" ht="17.5" hidden="1">
      <c r="B10465" s="62"/>
      <c r="C10465" s="57">
        <v>0.64583333333333337</v>
      </c>
      <c r="D10465" s="88">
        <v>14.920882352941177</v>
      </c>
      <c r="E10465" s="88">
        <v>14.945882352941176</v>
      </c>
      <c r="F10465" s="97">
        <v>14.970882352941175</v>
      </c>
    </row>
    <row r="10466" spans="2:6" ht="18.5" hidden="1" thickBot="1">
      <c r="B10466" s="66"/>
      <c r="C10466" s="67"/>
      <c r="D10466" s="26">
        <f>AVERAGE(D10463:D10465)</f>
        <v>14.886568627450979</v>
      </c>
      <c r="E10466" s="26">
        <f>AVERAGE(E10463:E10465)</f>
        <v>14.911568627450981</v>
      </c>
      <c r="F10466" s="100">
        <f>AVERAGE(F10463:F10465)</f>
        <v>14.936568627450979</v>
      </c>
    </row>
    <row r="10467" spans="2:6" ht="18.5" hidden="1" thickTop="1">
      <c r="B10467" s="2"/>
      <c r="C10467" s="34"/>
      <c r="D10467" s="31"/>
      <c r="E10467" s="31"/>
      <c r="F10467" s="69"/>
    </row>
    <row r="10468" spans="2:6" ht="17.5" hidden="1">
      <c r="B10468" s="2">
        <f>B10463+1</f>
        <v>43889</v>
      </c>
      <c r="C10468" s="34">
        <v>0.39583333333333331</v>
      </c>
      <c r="D10468" s="83">
        <v>14.92470588235294</v>
      </c>
      <c r="E10468" s="83">
        <v>14.949411764705882</v>
      </c>
      <c r="F10468" s="87">
        <v>14.974117647058822</v>
      </c>
    </row>
    <row r="10469" spans="2:6" ht="17.5" hidden="1">
      <c r="B10469" s="2"/>
      <c r="C10469" s="34">
        <v>0.52083333333333337</v>
      </c>
      <c r="D10469" s="83">
        <v>15.066176470588236</v>
      </c>
      <c r="E10469" s="83">
        <v>15.091176470588234</v>
      </c>
      <c r="F10469" s="87">
        <v>15.116176470588233</v>
      </c>
    </row>
    <row r="10470" spans="2:6" ht="17.5" hidden="1">
      <c r="B10470" s="62"/>
      <c r="C10470" s="57">
        <v>0.64583333333333337</v>
      </c>
      <c r="D10470" s="88">
        <v>15.092941176470587</v>
      </c>
      <c r="E10470" s="88">
        <v>15.117941176470588</v>
      </c>
      <c r="F10470" s="97">
        <v>15.142941176470588</v>
      </c>
    </row>
    <row r="10471" spans="2:6" ht="18.5" hidden="1" thickBot="1">
      <c r="B10471" s="66"/>
      <c r="C10471" s="67"/>
      <c r="D10471" s="26">
        <f>AVERAGE(D10468:D10470)</f>
        <v>15.027941176470589</v>
      </c>
      <c r="E10471" s="26">
        <f>AVERAGE(E10468:E10470)</f>
        <v>15.052843137254902</v>
      </c>
      <c r="F10471" s="100">
        <f>AVERAGE(F10468:F10470)</f>
        <v>15.077745098039214</v>
      </c>
    </row>
    <row r="10472" spans="2:6" ht="18.5" hidden="1" thickTop="1">
      <c r="B10472" s="2"/>
      <c r="C10472" s="34"/>
      <c r="D10472" s="31"/>
      <c r="E10472" s="31"/>
      <c r="F10472" s="69"/>
    </row>
    <row r="10473" spans="2:6" ht="17.5" hidden="1">
      <c r="B10473" s="2">
        <f>B10468+3</f>
        <v>43892</v>
      </c>
      <c r="C10473" s="34">
        <v>0.39583333333333331</v>
      </c>
      <c r="D10473" s="83">
        <v>15.169411764705883</v>
      </c>
      <c r="E10473" s="83">
        <v>15.194411764705881</v>
      </c>
      <c r="F10473" s="87">
        <v>15.21941176470588</v>
      </c>
    </row>
    <row r="10474" spans="2:6" ht="17.5" hidden="1">
      <c r="B10474" s="2"/>
      <c r="C10474" s="34">
        <v>0.52083333333333337</v>
      </c>
      <c r="D10474" s="83">
        <v>15.210882352941171</v>
      </c>
      <c r="E10474" s="83">
        <v>15.235882352941175</v>
      </c>
      <c r="F10474" s="87">
        <v>15.260882352941177</v>
      </c>
    </row>
    <row r="10475" spans="2:6" ht="17.5" hidden="1">
      <c r="B10475" s="62"/>
      <c r="C10475" s="57">
        <v>0.64583333333333337</v>
      </c>
      <c r="D10475" s="88">
        <v>15.220588235294114</v>
      </c>
      <c r="E10475" s="88">
        <v>15.245588235294116</v>
      </c>
      <c r="F10475" s="97">
        <v>15.270588235294118</v>
      </c>
    </row>
    <row r="10476" spans="2:6" ht="18.5" hidden="1" thickBot="1">
      <c r="B10476" s="66"/>
      <c r="C10476" s="67"/>
      <c r="D10476" s="26">
        <f>AVERAGE(D10473:D10475)</f>
        <v>15.200294117647056</v>
      </c>
      <c r="E10476" s="26">
        <f>AVERAGE(E10473:E10475)</f>
        <v>15.225294117647058</v>
      </c>
      <c r="F10476" s="100">
        <f>AVERAGE(F10473:F10475)</f>
        <v>15.250294117647059</v>
      </c>
    </row>
    <row r="10477" spans="2:6" ht="18.5" hidden="1" thickTop="1">
      <c r="B10477" s="2"/>
      <c r="C10477" s="34"/>
      <c r="D10477" s="31"/>
      <c r="E10477" s="31"/>
      <c r="F10477" s="69"/>
    </row>
    <row r="10478" spans="2:6" ht="17.5" hidden="1">
      <c r="B10478" s="2">
        <f>B10473+1</f>
        <v>43893</v>
      </c>
      <c r="C10478" s="34">
        <v>0.39583333333333331</v>
      </c>
      <c r="D10478" s="83">
        <v>15.238529411764702</v>
      </c>
      <c r="E10478" s="83">
        <v>15.263529411764704</v>
      </c>
      <c r="F10478" s="87">
        <v>15.288529411764708</v>
      </c>
    </row>
    <row r="10479" spans="2:6" ht="17.5" hidden="1">
      <c r="B10479" s="2"/>
      <c r="C10479" s="34">
        <v>0.52083333333333337</v>
      </c>
      <c r="D10479" s="83">
        <v>15.28823529411765</v>
      </c>
      <c r="E10479" s="83">
        <v>15.313235294117646</v>
      </c>
      <c r="F10479" s="87">
        <v>15.338235294117643</v>
      </c>
    </row>
    <row r="10480" spans="2:6" ht="17.5" hidden="1">
      <c r="B10480" s="62"/>
      <c r="C10480" s="57">
        <v>0.64583333333333337</v>
      </c>
      <c r="D10480" s="88">
        <v>15.303529411764707</v>
      </c>
      <c r="E10480" s="88">
        <v>15.328529411764706</v>
      </c>
      <c r="F10480" s="97">
        <v>15.353529411764706</v>
      </c>
    </row>
    <row r="10481" spans="2:6" ht="18.5" hidden="1" thickBot="1">
      <c r="B10481" s="66"/>
      <c r="C10481" s="67"/>
      <c r="D10481" s="26">
        <f>AVERAGE(D10478:D10480)</f>
        <v>15.276764705882352</v>
      </c>
      <c r="E10481" s="26">
        <f>AVERAGE(E10478:E10480)</f>
        <v>15.301764705882354</v>
      </c>
      <c r="F10481" s="100">
        <f>AVERAGE(F10478:F10480)</f>
        <v>15.326764705882352</v>
      </c>
    </row>
    <row r="10482" spans="2:6" ht="18.5" hidden="1" thickTop="1">
      <c r="B10482" s="2"/>
      <c r="C10482" s="34"/>
      <c r="D10482" s="31"/>
      <c r="E10482" s="31"/>
      <c r="F10482" s="69"/>
    </row>
    <row r="10483" spans="2:6" ht="17.5" hidden="1">
      <c r="B10483" s="2">
        <f>B10478+1</f>
        <v>43894</v>
      </c>
      <c r="C10483" s="34">
        <v>0.39583333333333331</v>
      </c>
      <c r="D10483" s="83">
        <v>15.308235294117647</v>
      </c>
      <c r="E10483" s="83">
        <v>15.333235294117646</v>
      </c>
      <c r="F10483" s="87">
        <v>15.358235294117646</v>
      </c>
    </row>
    <row r="10484" spans="2:6" ht="17.5" hidden="1">
      <c r="B10484" s="2"/>
      <c r="C10484" s="34">
        <v>0.52083333333333337</v>
      </c>
      <c r="D10484" s="83">
        <v>15.314117647058822</v>
      </c>
      <c r="E10484" s="83">
        <v>15.339117647058824</v>
      </c>
      <c r="F10484" s="87">
        <v>15.364117647058826</v>
      </c>
    </row>
    <row r="10485" spans="2:6" ht="17.5" hidden="1">
      <c r="B10485" s="62"/>
      <c r="C10485" s="57">
        <v>0.64583333333333337</v>
      </c>
      <c r="D10485" s="88">
        <v>15.313823529411764</v>
      </c>
      <c r="E10485" s="88">
        <v>15.338823529411766</v>
      </c>
      <c r="F10485" s="97">
        <v>15.363823529411768</v>
      </c>
    </row>
    <row r="10486" spans="2:6" ht="18.5" hidden="1" thickBot="1">
      <c r="B10486" s="66"/>
      <c r="C10486" s="67"/>
      <c r="D10486" s="26">
        <f>AVERAGE(D10483:D10485)</f>
        <v>15.312058823529412</v>
      </c>
      <c r="E10486" s="26">
        <f>AVERAGE(E10483:E10485)</f>
        <v>15.337058823529413</v>
      </c>
      <c r="F10486" s="100">
        <f>AVERAGE(F10483:F10485)</f>
        <v>15.362058823529415</v>
      </c>
    </row>
    <row r="10487" spans="2:6" ht="18.5" hidden="1" thickTop="1">
      <c r="B10487" s="2"/>
      <c r="C10487" s="34"/>
      <c r="D10487" s="31"/>
      <c r="E10487" s="31"/>
      <c r="F10487" s="69"/>
    </row>
    <row r="10488" spans="2:6" ht="17.5" hidden="1">
      <c r="B10488" s="2">
        <f>B10483+1</f>
        <v>43895</v>
      </c>
      <c r="C10488" s="34">
        <v>0.39583333333333331</v>
      </c>
      <c r="D10488" s="83">
        <v>15.312058823529412</v>
      </c>
      <c r="E10488" s="83">
        <v>15.337058823529411</v>
      </c>
      <c r="F10488" s="87">
        <v>15.362058823529409</v>
      </c>
    </row>
    <row r="10489" spans="2:6" ht="17.5" hidden="1">
      <c r="B10489" s="2"/>
      <c r="C10489" s="34">
        <v>0.52083333333333337</v>
      </c>
      <c r="D10489" s="83">
        <v>15.191470588235291</v>
      </c>
      <c r="E10489" s="83">
        <v>15.216470588235293</v>
      </c>
      <c r="F10489" s="87">
        <v>15.241470588235295</v>
      </c>
    </row>
    <row r="10490" spans="2:6" ht="17.5" hidden="1">
      <c r="B10490" s="62"/>
      <c r="C10490" s="57">
        <v>0.64583333333333337</v>
      </c>
      <c r="D10490" s="88">
        <v>15.18676470588235</v>
      </c>
      <c r="E10490" s="88">
        <v>15.21176470588235</v>
      </c>
      <c r="F10490" s="97">
        <v>15.236764705882351</v>
      </c>
    </row>
    <row r="10491" spans="2:6" ht="18.5" hidden="1" thickBot="1">
      <c r="B10491" s="66"/>
      <c r="C10491" s="67"/>
      <c r="D10491" s="26">
        <f>AVERAGE(D10488:D10490)</f>
        <v>15.230098039215685</v>
      </c>
      <c r="E10491" s="26">
        <f>AVERAGE(E10488:E10490)</f>
        <v>15.255098039215683</v>
      </c>
      <c r="F10491" s="100">
        <f>AVERAGE(F10488:F10490)</f>
        <v>15.280098039215686</v>
      </c>
    </row>
    <row r="10492" spans="2:6" ht="18.5" hidden="1" thickTop="1">
      <c r="B10492" s="2"/>
      <c r="C10492" s="34"/>
      <c r="D10492" s="31"/>
      <c r="E10492" s="31"/>
      <c r="F10492" s="69"/>
    </row>
    <row r="10493" spans="2:6" ht="17.5" hidden="1">
      <c r="B10493" s="2">
        <f>B10488+1</f>
        <v>43896</v>
      </c>
      <c r="C10493" s="34">
        <v>0.39583333333333331</v>
      </c>
      <c r="D10493" s="83">
        <v>15.190294117647056</v>
      </c>
      <c r="E10493" s="83">
        <v>15.215294117647057</v>
      </c>
      <c r="F10493" s="87">
        <v>15.240294117647057</v>
      </c>
    </row>
    <row r="10494" spans="2:6" ht="17.5" hidden="1">
      <c r="B10494" s="2"/>
      <c r="C10494" s="34">
        <v>0.52083333333333337</v>
      </c>
      <c r="D10494" s="83">
        <v>15.188529411764705</v>
      </c>
      <c r="E10494" s="83">
        <v>15.213529411764704</v>
      </c>
      <c r="F10494" s="87">
        <v>15.238529411764702</v>
      </c>
    </row>
    <row r="10495" spans="2:6" ht="17.5" hidden="1">
      <c r="B10495" s="62"/>
      <c r="C10495" s="57">
        <v>0.64583333333333337</v>
      </c>
      <c r="D10495" s="88">
        <v>15.201470588235292</v>
      </c>
      <c r="E10495" s="88">
        <v>15.226470588235292</v>
      </c>
      <c r="F10495" s="97">
        <v>15.251470588235293</v>
      </c>
    </row>
    <row r="10496" spans="2:6" ht="18.5" hidden="1" thickBot="1">
      <c r="B10496" s="66"/>
      <c r="C10496" s="67"/>
      <c r="D10496" s="26">
        <f>AVERAGE(D10493:D10495)</f>
        <v>15.19343137254902</v>
      </c>
      <c r="E10496" s="26">
        <f>AVERAGE(E10493:E10495)</f>
        <v>15.218431372549018</v>
      </c>
      <c r="F10496" s="100">
        <f>AVERAGE(F10493:F10495)</f>
        <v>15.243431372549017</v>
      </c>
    </row>
    <row r="10497" spans="2:6" ht="18.5" hidden="1" thickTop="1">
      <c r="B10497" s="2"/>
      <c r="C10497" s="34"/>
      <c r="D10497" s="31"/>
      <c r="E10497" s="31"/>
      <c r="F10497" s="69"/>
    </row>
    <row r="10498" spans="2:6" ht="17.5" hidden="1">
      <c r="B10498" s="2">
        <f>B10493+4</f>
        <v>43900</v>
      </c>
      <c r="C10498" s="34">
        <v>0.39583333333333331</v>
      </c>
      <c r="D10498" s="83">
        <v>15.250588235294117</v>
      </c>
      <c r="E10498" s="83">
        <v>15.275588235294117</v>
      </c>
      <c r="F10498" s="87">
        <v>15.300588235294118</v>
      </c>
    </row>
    <row r="10499" spans="2:6" ht="17.5" hidden="1">
      <c r="B10499" s="2"/>
      <c r="C10499" s="34">
        <v>0.52083333333333337</v>
      </c>
      <c r="D10499" s="83">
        <v>15.474411764705879</v>
      </c>
      <c r="E10499" s="83">
        <v>15.499411764705883</v>
      </c>
      <c r="F10499" s="87">
        <v>15.524411764705887</v>
      </c>
    </row>
    <row r="10500" spans="2:6" ht="17.5" hidden="1">
      <c r="B10500" s="62"/>
      <c r="C10500" s="57">
        <v>0.64583333333333337</v>
      </c>
      <c r="D10500" s="88">
        <v>15.560000000000002</v>
      </c>
      <c r="E10500" s="88">
        <v>15.585000000000001</v>
      </c>
      <c r="F10500" s="97">
        <v>15.61</v>
      </c>
    </row>
    <row r="10501" spans="2:6" ht="18.5" hidden="1" thickBot="1">
      <c r="B10501" s="66"/>
      <c r="C10501" s="67"/>
      <c r="D10501" s="26">
        <f>AVERAGE(D10498:D10500)</f>
        <v>15.428333333333333</v>
      </c>
      <c r="E10501" s="26">
        <f>AVERAGE(E10498:E10500)</f>
        <v>15.453333333333333</v>
      </c>
      <c r="F10501" s="100">
        <f>AVERAGE(F10498:F10500)</f>
        <v>15.478333333333333</v>
      </c>
    </row>
    <row r="10502" spans="2:6" ht="18.5" hidden="1" thickTop="1">
      <c r="B10502" s="33"/>
      <c r="C10502" s="34"/>
      <c r="D10502" s="31"/>
      <c r="E10502" s="31"/>
      <c r="F10502" s="69"/>
    </row>
    <row r="10503" spans="2:6" ht="17.5" hidden="1">
      <c r="B10503" s="33">
        <f>B10498+1</f>
        <v>43901</v>
      </c>
      <c r="C10503" s="34">
        <v>0.39583333333333331</v>
      </c>
      <c r="D10503" s="83">
        <v>15.619411764705884</v>
      </c>
      <c r="E10503" s="83">
        <v>15.644411764705882</v>
      </c>
      <c r="F10503" s="87">
        <v>15.669411764705883</v>
      </c>
    </row>
    <row r="10504" spans="2:6" ht="17.5" hidden="1">
      <c r="B10504" s="33"/>
      <c r="C10504" s="34">
        <v>0.52083333333333337</v>
      </c>
      <c r="D10504" s="83">
        <v>15.746470588235294</v>
      </c>
      <c r="E10504" s="83">
        <v>15.771470588235294</v>
      </c>
      <c r="F10504" s="87">
        <v>15.796470588235294</v>
      </c>
    </row>
    <row r="10505" spans="2:6" ht="17.5" hidden="1">
      <c r="B10505" s="51"/>
      <c r="C10505" s="57">
        <v>0.64583333333333337</v>
      </c>
      <c r="D10505" s="88">
        <v>15.655882352941175</v>
      </c>
      <c r="E10505" s="88">
        <v>15.680882352941175</v>
      </c>
      <c r="F10505" s="97">
        <v>15.705882352941176</v>
      </c>
    </row>
    <row r="10506" spans="2:6" ht="18.5" hidden="1" thickBot="1">
      <c r="B10506" s="66"/>
      <c r="C10506" s="67"/>
      <c r="D10506" s="26">
        <f>AVERAGE(D10503:D10505)</f>
        <v>15.673921568627451</v>
      </c>
      <c r="E10506" s="26">
        <f>AVERAGE(E10503:E10505)</f>
        <v>15.698921568627449</v>
      </c>
      <c r="F10506" s="100">
        <f>AVERAGE(F10503:F10505)</f>
        <v>15.723921568627452</v>
      </c>
    </row>
    <row r="10507" spans="2:6" ht="18.5" hidden="1" thickTop="1">
      <c r="B10507" s="33"/>
      <c r="C10507" s="34"/>
      <c r="D10507" s="31"/>
      <c r="E10507" s="31"/>
      <c r="F10507" s="69"/>
    </row>
    <row r="10508" spans="2:6" ht="17.5" hidden="1">
      <c r="B10508" s="33">
        <f>B10503+2</f>
        <v>43903</v>
      </c>
      <c r="C10508" s="34">
        <v>0.39583333333333331</v>
      </c>
      <c r="D10508" s="83">
        <v>15.718823529411763</v>
      </c>
      <c r="E10508" s="83">
        <v>15.743529411764706</v>
      </c>
      <c r="F10508" s="87">
        <v>15.76823529411765</v>
      </c>
    </row>
    <row r="10509" spans="2:6" ht="17.5" hidden="1">
      <c r="B10509" s="33"/>
      <c r="C10509" s="34">
        <v>0.52083333333333337</v>
      </c>
      <c r="D10509" s="83">
        <v>15.896764705882353</v>
      </c>
      <c r="E10509" s="83">
        <v>15.921764705882353</v>
      </c>
      <c r="F10509" s="87">
        <v>15.946764705882352</v>
      </c>
    </row>
    <row r="10510" spans="2:6" ht="17.5" hidden="1">
      <c r="B10510" s="51"/>
      <c r="C10510" s="57">
        <v>0.64583333333333337</v>
      </c>
      <c r="D10510" s="88">
        <v>15.967941176470587</v>
      </c>
      <c r="E10510" s="88">
        <v>15.992941176470588</v>
      </c>
      <c r="F10510" s="97">
        <v>16.01794117647059</v>
      </c>
    </row>
    <row r="10511" spans="2:6" ht="18.5" hidden="1" thickBot="1">
      <c r="B10511" s="66"/>
      <c r="C10511" s="67"/>
      <c r="D10511" s="26">
        <f>AVERAGE(D10508:D10510)</f>
        <v>15.861176470588234</v>
      </c>
      <c r="E10511" s="26">
        <f>AVERAGE(E10508:E10510)</f>
        <v>15.886078431372548</v>
      </c>
      <c r="F10511" s="100">
        <f>AVERAGE(F10508:F10510)</f>
        <v>15.910980392156864</v>
      </c>
    </row>
    <row r="10512" spans="2:6" ht="18.5" hidden="1" thickTop="1">
      <c r="B10512" s="33"/>
      <c r="C10512" s="34"/>
      <c r="D10512" s="31"/>
      <c r="E10512" s="31"/>
      <c r="F10512" s="69"/>
    </row>
    <row r="10513" spans="2:6" ht="17.5" hidden="1">
      <c r="B10513" s="33">
        <f>B10508+3</f>
        <v>43906</v>
      </c>
      <c r="C10513" s="34">
        <v>0.39583333333333331</v>
      </c>
      <c r="D10513" s="83">
        <v>16.000588235294117</v>
      </c>
      <c r="E10513" s="83">
        <v>16.025588235294116</v>
      </c>
      <c r="F10513" s="87">
        <v>16.050588235294118</v>
      </c>
    </row>
    <row r="10514" spans="2:6" ht="17.5" hidden="1">
      <c r="B10514" s="33"/>
      <c r="C10514" s="34">
        <v>0.52083333333333337</v>
      </c>
      <c r="D10514" s="83">
        <v>16.090294117647058</v>
      </c>
      <c r="E10514" s="83">
        <v>16.115294117647061</v>
      </c>
      <c r="F10514" s="87">
        <v>16.140294117647059</v>
      </c>
    </row>
    <row r="10515" spans="2:6" ht="17.5" hidden="1">
      <c r="B10515" s="51"/>
      <c r="C10515" s="57">
        <v>0.64583333333333337</v>
      </c>
      <c r="D10515" s="88">
        <v>16.271176470588241</v>
      </c>
      <c r="E10515" s="88">
        <v>16.296176470588236</v>
      </c>
      <c r="F10515" s="97">
        <v>16.321176470588235</v>
      </c>
    </row>
    <row r="10516" spans="2:6" ht="18.5" hidden="1" thickBot="1">
      <c r="B10516" s="66"/>
      <c r="C10516" s="67"/>
      <c r="D10516" s="26">
        <f>AVERAGE(D10513:D10515)</f>
        <v>16.120686274509808</v>
      </c>
      <c r="E10516" s="26">
        <f>AVERAGE(E10513:E10515)</f>
        <v>16.145686274509803</v>
      </c>
      <c r="F10516" s="100">
        <f>AVERAGE(F10513:F10515)</f>
        <v>16.170686274509801</v>
      </c>
    </row>
    <row r="10517" spans="2:6" ht="18.5" hidden="1" thickTop="1">
      <c r="B10517" s="33"/>
      <c r="C10517" s="34"/>
      <c r="D10517" s="31"/>
      <c r="E10517" s="31"/>
      <c r="F10517" s="69"/>
    </row>
    <row r="10518" spans="2:6" ht="17.5" hidden="1">
      <c r="B10518" s="33">
        <f>B10513+1</f>
        <v>43907</v>
      </c>
      <c r="C10518" s="34">
        <v>0.39583333333333331</v>
      </c>
      <c r="D10518" s="83">
        <v>16.287647058823527</v>
      </c>
      <c r="E10518" s="83">
        <v>16.312647058823529</v>
      </c>
      <c r="F10518" s="87">
        <v>16.337647058823531</v>
      </c>
    </row>
    <row r="10519" spans="2:6" ht="17.5" hidden="1">
      <c r="B10519" s="33"/>
      <c r="C10519" s="34">
        <v>0.52083333333333337</v>
      </c>
      <c r="D10519" s="83">
        <v>16.375882352941176</v>
      </c>
      <c r="E10519" s="83">
        <v>16.400882352941174</v>
      </c>
      <c r="F10519" s="87">
        <v>16.425882352941176</v>
      </c>
    </row>
    <row r="10520" spans="2:6" ht="17.5" hidden="1">
      <c r="B10520" s="51"/>
      <c r="C10520" s="57">
        <v>0.64583333333333337</v>
      </c>
      <c r="D10520" s="88">
        <v>16.440588235294118</v>
      </c>
      <c r="E10520" s="88">
        <v>16.465588235294121</v>
      </c>
      <c r="F10520" s="97">
        <v>16.490588235294119</v>
      </c>
    </row>
    <row r="10521" spans="2:6" ht="18.5" hidden="1" thickBot="1">
      <c r="B10521" s="66"/>
      <c r="C10521" s="67"/>
      <c r="D10521" s="26">
        <f>AVERAGE(D10518:D10520)</f>
        <v>16.36803921568627</v>
      </c>
      <c r="E10521" s="26">
        <f>AVERAGE(E10518:E10520)</f>
        <v>16.393039215686276</v>
      </c>
      <c r="F10521" s="100">
        <f>AVERAGE(F10518:F10520)</f>
        <v>16.418039215686274</v>
      </c>
    </row>
    <row r="10522" spans="2:6" ht="18.5" hidden="1" thickTop="1">
      <c r="B10522" s="33"/>
      <c r="C10522" s="34"/>
      <c r="D10522" s="31"/>
      <c r="E10522" s="31"/>
      <c r="F10522" s="69"/>
    </row>
    <row r="10523" spans="2:6" ht="17.5" hidden="1">
      <c r="B10523" s="33">
        <f>B10518+1</f>
        <v>43908</v>
      </c>
      <c r="C10523" s="34">
        <v>0.39583333333333331</v>
      </c>
      <c r="D10523" s="83">
        <v>16.487941176470585</v>
      </c>
      <c r="E10523" s="83">
        <v>16.512941176470587</v>
      </c>
      <c r="F10523" s="87">
        <v>16.537941176470589</v>
      </c>
    </row>
    <row r="10524" spans="2:6" ht="17.5" hidden="1">
      <c r="B10524" s="33"/>
      <c r="C10524" s="34">
        <v>0.52083333333333337</v>
      </c>
      <c r="D10524" s="83">
        <v>16.60029411764706</v>
      </c>
      <c r="E10524" s="83">
        <v>16.625294117647059</v>
      </c>
      <c r="F10524" s="87">
        <v>16.650294117647057</v>
      </c>
    </row>
    <row r="10525" spans="2:6" ht="17.5" hidden="1">
      <c r="B10525" s="51"/>
      <c r="C10525" s="57">
        <v>0.64583333333333337</v>
      </c>
      <c r="D10525" s="88">
        <v>16.630588235294116</v>
      </c>
      <c r="E10525" s="88">
        <v>16.655588235294118</v>
      </c>
      <c r="F10525" s="97">
        <v>16.680588235294117</v>
      </c>
    </row>
    <row r="10526" spans="2:6" ht="18.5" hidden="1" thickBot="1">
      <c r="B10526" s="66"/>
      <c r="C10526" s="67"/>
      <c r="D10526" s="26">
        <f>AVERAGE(D10523:D10525)</f>
        <v>16.572941176470589</v>
      </c>
      <c r="E10526" s="26">
        <f>AVERAGE(E10523:E10525)</f>
        <v>16.597941176470588</v>
      </c>
      <c r="F10526" s="100">
        <f>AVERAGE(F10523:F10525)</f>
        <v>16.622941176470587</v>
      </c>
    </row>
    <row r="10527" spans="2:6" ht="18.5" hidden="1" thickTop="1">
      <c r="B10527" s="33"/>
      <c r="C10527" s="34"/>
      <c r="D10527" s="31"/>
      <c r="E10527" s="31"/>
      <c r="F10527" s="69"/>
    </row>
    <row r="10528" spans="2:6" ht="17.5" hidden="1">
      <c r="B10528" s="33">
        <f>B10523+1</f>
        <v>43909</v>
      </c>
      <c r="C10528" s="34">
        <v>0.39583333333333331</v>
      </c>
      <c r="D10528" s="83">
        <v>16.743529411764701</v>
      </c>
      <c r="E10528" s="83">
        <v>16.768529411764703</v>
      </c>
      <c r="F10528" s="87">
        <v>16.793529411764709</v>
      </c>
    </row>
    <row r="10529" spans="2:6" ht="17.5" hidden="1">
      <c r="B10529" s="33"/>
      <c r="C10529" s="34">
        <v>0.52083333333333337</v>
      </c>
      <c r="D10529" s="83">
        <v>16.833529411764708</v>
      </c>
      <c r="E10529" s="83">
        <v>16.858529411764707</v>
      </c>
      <c r="F10529" s="87">
        <v>16.883529411764702</v>
      </c>
    </row>
    <row r="10530" spans="2:6" ht="17.5" hidden="1">
      <c r="B10530" s="51"/>
      <c r="C10530" s="57">
        <v>0.64583333333333337</v>
      </c>
      <c r="D10530" s="88">
        <v>16.877058823529413</v>
      </c>
      <c r="E10530" s="88">
        <v>16.902058823529412</v>
      </c>
      <c r="F10530" s="97">
        <v>16.927058823529411</v>
      </c>
    </row>
    <row r="10531" spans="2:6" ht="18.5" hidden="1" thickBot="1">
      <c r="B10531" s="66"/>
      <c r="C10531" s="67"/>
      <c r="D10531" s="26">
        <v>16.818039215686273</v>
      </c>
      <c r="E10531" s="26">
        <v>16.843039215686275</v>
      </c>
      <c r="F10531" s="100">
        <v>16.86803921568627</v>
      </c>
    </row>
    <row r="10532" spans="2:6" ht="18.5" hidden="1" thickTop="1">
      <c r="B10532" s="33"/>
      <c r="C10532" s="34"/>
      <c r="D10532" s="31"/>
      <c r="E10532" s="31"/>
      <c r="F10532" s="69"/>
    </row>
    <row r="10533" spans="2:6" ht="17.5" hidden="1">
      <c r="B10533" s="33">
        <f>B10528+1</f>
        <v>43910</v>
      </c>
      <c r="C10533" s="34">
        <v>0.39583333333333331</v>
      </c>
      <c r="D10533" s="83">
        <v>16.900294117647061</v>
      </c>
      <c r="E10533" s="83">
        <v>16.925294117647059</v>
      </c>
      <c r="F10533" s="87">
        <v>16.950294117647058</v>
      </c>
    </row>
    <row r="10534" spans="2:6" ht="17.5" hidden="1">
      <c r="B10534" s="33"/>
      <c r="C10534" s="34">
        <v>0.52083333333333337</v>
      </c>
      <c r="D10534" s="83">
        <v>16.984705882352941</v>
      </c>
      <c r="E10534" s="83">
        <v>17.009705882352939</v>
      </c>
      <c r="F10534" s="87">
        <v>17.034705882352942</v>
      </c>
    </row>
    <row r="10535" spans="2:6" ht="17.5" hidden="1">
      <c r="B10535" s="51"/>
      <c r="C10535" s="57">
        <v>0.64583333333333337</v>
      </c>
      <c r="D10535" s="88">
        <v>17.089705882352941</v>
      </c>
      <c r="E10535" s="88">
        <v>17.114705882352943</v>
      </c>
      <c r="F10535" s="97">
        <v>17.139705882352946</v>
      </c>
    </row>
    <row r="10536" spans="2:6" ht="18.5" hidden="1" thickBot="1">
      <c r="B10536" s="66"/>
      <c r="C10536" s="67"/>
      <c r="D10536" s="26">
        <f>AVERAGE(D10533:D10535)</f>
        <v>16.991568627450985</v>
      </c>
      <c r="E10536" s="26">
        <f>AVERAGE(E10533:E10535)</f>
        <v>17.016568627450983</v>
      </c>
      <c r="F10536" s="100">
        <f>AVERAGE(F10533:F10535)</f>
        <v>17.041568627450982</v>
      </c>
    </row>
    <row r="10537" spans="2:6" ht="18.5" hidden="1" thickTop="1">
      <c r="B10537" s="33"/>
      <c r="C10537" s="34"/>
      <c r="D10537" s="31"/>
      <c r="E10537" s="31"/>
      <c r="F10537" s="69"/>
    </row>
    <row r="10538" spans="2:6" ht="17.5" hidden="1">
      <c r="B10538" s="33">
        <f>B10533+3</f>
        <v>43913</v>
      </c>
      <c r="C10538" s="34">
        <v>0.39583333333333331</v>
      </c>
      <c r="D10538" s="83">
        <v>17.154411764705884</v>
      </c>
      <c r="E10538" s="83">
        <v>17.179411764705883</v>
      </c>
      <c r="F10538" s="87">
        <v>17.204411764705881</v>
      </c>
    </row>
    <row r="10539" spans="2:6" ht="17.5" hidden="1">
      <c r="B10539" s="33"/>
      <c r="C10539" s="34">
        <v>0.52083333333333337</v>
      </c>
      <c r="D10539" s="83">
        <v>17.361176470588234</v>
      </c>
      <c r="E10539" s="83">
        <v>17.386176470588232</v>
      </c>
      <c r="F10539" s="87">
        <v>17.411176470588234</v>
      </c>
    </row>
    <row r="10540" spans="2:6" ht="17.5" hidden="1">
      <c r="B10540" s="51"/>
      <c r="C10540" s="57">
        <v>0.64583333333333337</v>
      </c>
      <c r="D10540" s="88">
        <v>17.415294117647058</v>
      </c>
      <c r="E10540" s="88">
        <v>17.440294117647056</v>
      </c>
      <c r="F10540" s="97">
        <v>17.465294117647055</v>
      </c>
    </row>
    <row r="10541" spans="2:6" ht="18.5" hidden="1" thickBot="1">
      <c r="B10541" s="66"/>
      <c r="C10541" s="67"/>
      <c r="D10541" s="26">
        <f>AVERAGE(D10538:D10540)</f>
        <v>17.310294117647057</v>
      </c>
      <c r="E10541" s="26">
        <f>AVERAGE(E10538:E10540)</f>
        <v>17.335294117647056</v>
      </c>
      <c r="F10541" s="100">
        <f>AVERAGE(F10538:F10540)</f>
        <v>17.360294117647054</v>
      </c>
    </row>
    <row r="10542" spans="2:6" ht="18.5" hidden="1" thickTop="1">
      <c r="B10542" s="33"/>
      <c r="C10542" s="34"/>
      <c r="D10542" s="31"/>
      <c r="E10542" s="31"/>
      <c r="F10542" s="69"/>
    </row>
    <row r="10543" spans="2:6" ht="17.5" hidden="1">
      <c r="B10543" s="33">
        <f>B10538+1</f>
        <v>43914</v>
      </c>
      <c r="C10543" s="34">
        <v>0.39583333333333331</v>
      </c>
      <c r="D10543" s="83">
        <v>17.425882352941173</v>
      </c>
      <c r="E10543" s="83">
        <v>17.450882352941171</v>
      </c>
      <c r="F10543" s="87">
        <v>17.475882352941174</v>
      </c>
    </row>
    <row r="10544" spans="2:6" ht="17.5" hidden="1">
      <c r="B10544" s="33"/>
      <c r="C10544" s="34">
        <v>0.52083333333333337</v>
      </c>
      <c r="D10544" s="83">
        <v>17.476470588235294</v>
      </c>
      <c r="E10544" s="83">
        <v>17.501470588235293</v>
      </c>
      <c r="F10544" s="87">
        <v>17.526470588235295</v>
      </c>
    </row>
    <row r="10545" spans="2:6" ht="17.5" hidden="1">
      <c r="B10545" s="51"/>
      <c r="C10545" s="57">
        <v>0.64583333333333337</v>
      </c>
      <c r="D10545" s="88">
        <v>17.521470588235296</v>
      </c>
      <c r="E10545" s="88">
        <v>17.546470588235294</v>
      </c>
      <c r="F10545" s="97">
        <v>17.571470588235297</v>
      </c>
    </row>
    <row r="10546" spans="2:6" ht="18.5" hidden="1" thickBot="1">
      <c r="B10546" s="66"/>
      <c r="C10546" s="67"/>
      <c r="D10546" s="26">
        <f>AVERAGE(D10543:D10545)</f>
        <v>17.474607843137253</v>
      </c>
      <c r="E10546" s="26">
        <f>AVERAGE(E10543:E10545)</f>
        <v>17.499607843137252</v>
      </c>
      <c r="F10546" s="100">
        <f>AVERAGE(F10543:F10545)</f>
        <v>17.524607843137257</v>
      </c>
    </row>
    <row r="10547" spans="2:6" ht="18.5" hidden="1" thickTop="1">
      <c r="B10547" s="33"/>
      <c r="C10547" s="34"/>
      <c r="D10547" s="31"/>
      <c r="E10547" s="31"/>
      <c r="F10547" s="69"/>
    </row>
    <row r="10548" spans="2:6" ht="17.5" hidden="1">
      <c r="B10548" s="33">
        <f>B10543+1</f>
        <v>43915</v>
      </c>
      <c r="C10548" s="34">
        <v>0.39583333333333331</v>
      </c>
      <c r="D10548" s="83">
        <v>17.535882352941176</v>
      </c>
      <c r="E10548" s="83">
        <v>17.560882352941178</v>
      </c>
      <c r="F10548" s="87">
        <v>17.585882352941177</v>
      </c>
    </row>
    <row r="10549" spans="2:6" ht="17.5" hidden="1">
      <c r="B10549" s="33"/>
      <c r="C10549" s="34">
        <v>0.52083333333333337</v>
      </c>
      <c r="D10549" s="83">
        <v>17.610294117647054</v>
      </c>
      <c r="E10549" s="83">
        <v>17.635294117647057</v>
      </c>
      <c r="F10549" s="87">
        <v>17.660294117647059</v>
      </c>
    </row>
    <row r="10550" spans="2:6" ht="17.5" hidden="1">
      <c r="B10550" s="51"/>
      <c r="C10550" s="57">
        <v>0.64583333333333337</v>
      </c>
      <c r="D10550" s="88">
        <v>17.626470588235293</v>
      </c>
      <c r="E10550" s="88">
        <v>17.651470588235291</v>
      </c>
      <c r="F10550" s="97">
        <v>17.67647058823529</v>
      </c>
    </row>
    <row r="10551" spans="2:6" ht="18.5" hidden="1" thickBot="1">
      <c r="B10551" s="66"/>
      <c r="C10551" s="67"/>
      <c r="D10551" s="26">
        <f>AVERAGE(D10548:D10550)</f>
        <v>17.590882352941176</v>
      </c>
      <c r="E10551" s="26">
        <f>AVERAGE(E10548:E10550)</f>
        <v>17.615882352941174</v>
      </c>
      <c r="F10551" s="100">
        <f>AVERAGE(F10548:F10550)</f>
        <v>17.640882352941176</v>
      </c>
    </row>
    <row r="10552" spans="2:6" ht="18.5" hidden="1" thickTop="1">
      <c r="B10552" s="33"/>
      <c r="C10552" s="34"/>
      <c r="D10552" s="31"/>
      <c r="E10552" s="31"/>
      <c r="F10552" s="69"/>
    </row>
    <row r="10553" spans="2:6" ht="17.5" hidden="1">
      <c r="B10553" s="33">
        <f>B10548+1</f>
        <v>43916</v>
      </c>
      <c r="C10553" s="34">
        <v>0.39583333333333331</v>
      </c>
      <c r="D10553" s="83">
        <v>17.681470588235292</v>
      </c>
      <c r="E10553" s="83">
        <v>17.706470588235291</v>
      </c>
      <c r="F10553" s="87">
        <v>17.731470588235293</v>
      </c>
    </row>
    <row r="10554" spans="2:6" ht="17.5" hidden="1">
      <c r="B10554" s="33"/>
      <c r="C10554" s="34">
        <v>0.52083333333333337</v>
      </c>
      <c r="D10554" s="83">
        <v>17.788823529411765</v>
      </c>
      <c r="E10554" s="83">
        <v>17.813823529411767</v>
      </c>
      <c r="F10554" s="87">
        <v>17.838823529411769</v>
      </c>
    </row>
    <row r="10555" spans="2:6" ht="17.5" hidden="1">
      <c r="B10555" s="51"/>
      <c r="C10555" s="57">
        <v>0.64583333333333337</v>
      </c>
      <c r="D10555" s="88">
        <v>17.80088235294118</v>
      </c>
      <c r="E10555" s="88">
        <v>17.825882352941179</v>
      </c>
      <c r="F10555" s="97">
        <v>17.850882352941174</v>
      </c>
    </row>
    <row r="10556" spans="2:6" ht="18.5" hidden="1" thickBot="1">
      <c r="B10556" s="66"/>
      <c r="C10556" s="67"/>
      <c r="D10556" s="26">
        <f>AVERAGE(D10553:D10555)</f>
        <v>17.757058823529412</v>
      </c>
      <c r="E10556" s="26">
        <f>AVERAGE(E10553:E10555)</f>
        <v>17.782058823529411</v>
      </c>
      <c r="F10556" s="100">
        <f>AVERAGE(F10553:F10555)</f>
        <v>17.807058823529413</v>
      </c>
    </row>
    <row r="10557" spans="2:6" ht="18.5" hidden="1" thickTop="1">
      <c r="B10557" s="33"/>
      <c r="C10557" s="34"/>
      <c r="D10557" s="31"/>
      <c r="E10557" s="31"/>
      <c r="F10557" s="69"/>
    </row>
    <row r="10558" spans="2:6" ht="17.5" hidden="1">
      <c r="B10558" s="33">
        <f>B10553+1</f>
        <v>43917</v>
      </c>
      <c r="C10558" s="34">
        <v>0.39583333333333331</v>
      </c>
      <c r="D10558" s="83">
        <v>17.822941176470593</v>
      </c>
      <c r="E10558" s="83">
        <v>17.847941176470592</v>
      </c>
      <c r="F10558" s="87">
        <v>17.872941176470587</v>
      </c>
    </row>
    <row r="10559" spans="2:6" ht="17.5" hidden="1">
      <c r="B10559" s="33"/>
      <c r="C10559" s="34">
        <v>0.52083333333333337</v>
      </c>
      <c r="D10559" s="83">
        <v>17.715882352941179</v>
      </c>
      <c r="E10559" s="83">
        <v>17.740882352941178</v>
      </c>
      <c r="F10559" s="87">
        <v>17.76588235294118</v>
      </c>
    </row>
    <row r="10560" spans="2:6" ht="17.5" hidden="1">
      <c r="B10560" s="51"/>
      <c r="C10560" s="57">
        <v>0.64583333333333337</v>
      </c>
      <c r="D10560" s="88">
        <v>17.776470588235298</v>
      </c>
      <c r="E10560" s="88">
        <v>17.801470588235297</v>
      </c>
      <c r="F10560" s="97">
        <v>17.826470588235296</v>
      </c>
    </row>
    <row r="10561" spans="2:6" ht="18.5" hidden="1" thickBot="1">
      <c r="B10561" s="66"/>
      <c r="C10561" s="67"/>
      <c r="D10561" s="26">
        <f>AVERAGE(D10558:D10560)</f>
        <v>17.771764705882358</v>
      </c>
      <c r="E10561" s="26">
        <f>AVERAGE(E10558:E10560)</f>
        <v>17.796764705882357</v>
      </c>
      <c r="F10561" s="100">
        <f>AVERAGE(F10558:F10560)</f>
        <v>17.821764705882355</v>
      </c>
    </row>
    <row r="10562" spans="2:6" ht="18.5" hidden="1" thickTop="1">
      <c r="B10562" s="33"/>
      <c r="C10562" s="34"/>
      <c r="D10562" s="31"/>
      <c r="E10562" s="31"/>
      <c r="F10562" s="69"/>
    </row>
    <row r="10563" spans="2:6" ht="17.5" hidden="1">
      <c r="B10563" s="33">
        <f>B10558+3</f>
        <v>43920</v>
      </c>
      <c r="C10563" s="34">
        <v>0.39583333333333331</v>
      </c>
      <c r="D10563" s="83">
        <v>17.853235294117646</v>
      </c>
      <c r="E10563" s="83">
        <v>17.878235294117644</v>
      </c>
      <c r="F10563" s="87">
        <v>17.903235294117646</v>
      </c>
    </row>
    <row r="10564" spans="2:6" ht="17.5" hidden="1">
      <c r="B10564" s="33"/>
      <c r="C10564" s="34">
        <v>0.52083333333333337</v>
      </c>
      <c r="D10564" s="83">
        <v>17.901764705882357</v>
      </c>
      <c r="E10564" s="83">
        <v>17.926764705882356</v>
      </c>
      <c r="F10564" s="87">
        <v>17.951764705882354</v>
      </c>
    </row>
    <row r="10565" spans="2:6" ht="17.5" hidden="1">
      <c r="B10565" s="51"/>
      <c r="C10565" s="57">
        <v>0.64583333333333337</v>
      </c>
      <c r="D10565" s="88">
        <v>17.962352941176473</v>
      </c>
      <c r="E10565" s="88">
        <v>17.987352941176475</v>
      </c>
      <c r="F10565" s="97">
        <v>18.012352941176474</v>
      </c>
    </row>
    <row r="10566" spans="2:6" ht="18.5" hidden="1" thickBot="1">
      <c r="B10566" s="66"/>
      <c r="C10566" s="67"/>
      <c r="D10566" s="26">
        <f>AVERAGE(D10563:D10565)</f>
        <v>17.905784313725491</v>
      </c>
      <c r="E10566" s="26">
        <f>AVERAGE(E10563:E10565)</f>
        <v>17.930784313725493</v>
      </c>
      <c r="F10566" s="100">
        <f>AVERAGE(F10563:F10565)</f>
        <v>17.955784313725491</v>
      </c>
    </row>
    <row r="10567" spans="2:6" ht="18.5" hidden="1" thickTop="1">
      <c r="B10567" s="33"/>
      <c r="C10567" s="34"/>
      <c r="D10567" s="31"/>
      <c r="E10567" s="31"/>
      <c r="F10567" s="69"/>
    </row>
    <row r="10568" spans="2:6" ht="17.5" hidden="1">
      <c r="B10568" s="33">
        <f>B10563+1</f>
        <v>43921</v>
      </c>
      <c r="C10568" s="34">
        <v>0.39583333333333331</v>
      </c>
      <c r="D10568" s="83">
        <v>18.001176470588234</v>
      </c>
      <c r="E10568" s="83">
        <v>18.026176470588233</v>
      </c>
      <c r="F10568" s="87">
        <v>18.051176470588231</v>
      </c>
    </row>
    <row r="10569" spans="2:6" ht="17.5" hidden="1">
      <c r="B10569" s="33"/>
      <c r="C10569" s="34">
        <v>0.52083333333333337</v>
      </c>
      <c r="D10569" s="83">
        <v>18.084999999999997</v>
      </c>
      <c r="E10569" s="83">
        <v>18.11</v>
      </c>
      <c r="F10569" s="87">
        <v>18.135000000000002</v>
      </c>
    </row>
    <row r="10570" spans="2:6" ht="17.5" hidden="1">
      <c r="B10570" s="51"/>
      <c r="C10570" s="57">
        <v>0.64583333333333337</v>
      </c>
      <c r="D10570" s="88">
        <v>18.175294117647056</v>
      </c>
      <c r="E10570" s="88">
        <v>18.200294117647054</v>
      </c>
      <c r="F10570" s="97">
        <v>18.225294117647053</v>
      </c>
    </row>
    <row r="10571" spans="2:6" ht="18.5" hidden="1" thickBot="1">
      <c r="B10571" s="66"/>
      <c r="C10571" s="67"/>
      <c r="D10571" s="26">
        <f>AVERAGE(D10568:D10570)</f>
        <v>18.087156862745093</v>
      </c>
      <c r="E10571" s="26">
        <f>AVERAGE(E10568:E10570)</f>
        <v>18.112156862745096</v>
      </c>
      <c r="F10571" s="100">
        <f>AVERAGE(F10568:F10570)</f>
        <v>18.137156862745098</v>
      </c>
    </row>
    <row r="10572" spans="2:6" ht="18.5" hidden="1" thickTop="1">
      <c r="B10572" s="33"/>
      <c r="C10572" s="34"/>
      <c r="D10572" s="31"/>
      <c r="E10572" s="31"/>
      <c r="F10572" s="69"/>
    </row>
    <row r="10573" spans="2:6" ht="17.5" hidden="1">
      <c r="B10573" s="33">
        <f>B10568+1</f>
        <v>43922</v>
      </c>
      <c r="C10573" s="34">
        <v>0.39583333333333331</v>
      </c>
      <c r="D10573" s="83">
        <v>18.219117647058823</v>
      </c>
      <c r="E10573" s="83">
        <v>18.244117647058822</v>
      </c>
      <c r="F10573" s="87">
        <v>18.269117647058824</v>
      </c>
    </row>
    <row r="10574" spans="2:6" ht="17.5" hidden="1">
      <c r="B10574" s="33"/>
      <c r="C10574" s="34">
        <v>0.52083333333333337</v>
      </c>
      <c r="D10574" s="83">
        <v>18.326470588235296</v>
      </c>
      <c r="E10574" s="83">
        <v>18.351470588235294</v>
      </c>
      <c r="F10574" s="87">
        <v>18.376470588235296</v>
      </c>
    </row>
    <row r="10575" spans="2:6" ht="17.5" hidden="1">
      <c r="B10575" s="51"/>
      <c r="C10575" s="57">
        <v>0.64583333333333337</v>
      </c>
      <c r="D10575" s="88">
        <v>18.380294117647061</v>
      </c>
      <c r="E10575" s="88">
        <v>18.405294117647056</v>
      </c>
      <c r="F10575" s="97">
        <v>18.430294117647051</v>
      </c>
    </row>
    <row r="10576" spans="2:6" ht="18.5" hidden="1" thickBot="1">
      <c r="B10576" s="66"/>
      <c r="C10576" s="67"/>
      <c r="D10576" s="26">
        <f>AVERAGE(D10573:D10575)</f>
        <v>18.308627450980392</v>
      </c>
      <c r="E10576" s="26">
        <f>AVERAGE(E10573:E10575)</f>
        <v>18.333627450980391</v>
      </c>
      <c r="F10576" s="100">
        <f>AVERAGE(F10573:F10575)</f>
        <v>18.358627450980389</v>
      </c>
    </row>
    <row r="10577" spans="2:6" ht="18.5" hidden="1" thickTop="1">
      <c r="B10577" s="33"/>
      <c r="C10577" s="34"/>
      <c r="D10577" s="31"/>
      <c r="E10577" s="31"/>
      <c r="F10577" s="69"/>
    </row>
    <row r="10578" spans="2:6" ht="17.5" hidden="1">
      <c r="B10578" s="33">
        <f>B10573+1</f>
        <v>43923</v>
      </c>
      <c r="C10578" s="34">
        <v>0.39583333333333331</v>
      </c>
      <c r="D10578" s="83">
        <v>18.456470588235295</v>
      </c>
      <c r="E10578" s="83">
        <v>18.481470588235297</v>
      </c>
      <c r="F10578" s="87">
        <v>18.506470588235295</v>
      </c>
    </row>
    <row r="10579" spans="2:6" ht="17.5" hidden="1">
      <c r="B10579" s="33"/>
      <c r="C10579" s="34">
        <v>0.52083333333333337</v>
      </c>
      <c r="D10579" s="83">
        <v>18.564411764705881</v>
      </c>
      <c r="E10579" s="83">
        <v>18.589411764705886</v>
      </c>
      <c r="F10579" s="87">
        <v>18.614411764705888</v>
      </c>
    </row>
    <row r="10580" spans="2:6" ht="17.5" hidden="1">
      <c r="B10580" s="51"/>
      <c r="C10580" s="57">
        <v>0.64583333333333337</v>
      </c>
      <c r="D10580" s="88">
        <v>18.504705882352944</v>
      </c>
      <c r="E10580" s="88">
        <v>18.529705882352943</v>
      </c>
      <c r="F10580" s="97">
        <v>18.554705882352945</v>
      </c>
    </row>
    <row r="10581" spans="2:6" ht="18.5" hidden="1" thickBot="1">
      <c r="B10581" s="66"/>
      <c r="C10581" s="67"/>
      <c r="D10581" s="26">
        <f>AVERAGE(D10578:D10580)</f>
        <v>18.508529411764705</v>
      </c>
      <c r="E10581" s="26">
        <f>AVERAGE(E10578:E10580)</f>
        <v>18.533529411764707</v>
      </c>
      <c r="F10581" s="100">
        <f>AVERAGE(F10578:F10580)</f>
        <v>18.558529411764709</v>
      </c>
    </row>
    <row r="10582" spans="2:6" ht="18.5" hidden="1" thickTop="1">
      <c r="B10582" s="33"/>
      <c r="C10582" s="34"/>
      <c r="D10582" s="31"/>
      <c r="E10582" s="31"/>
      <c r="F10582" s="69"/>
    </row>
    <row r="10583" spans="2:6" ht="17.5" hidden="1">
      <c r="B10583" s="33">
        <f>B10578+1</f>
        <v>43924</v>
      </c>
      <c r="C10583" s="34">
        <v>0.39583333333333331</v>
      </c>
      <c r="D10583" s="83">
        <v>18.556470588235296</v>
      </c>
      <c r="E10583" s="83">
        <v>18.581470588235295</v>
      </c>
      <c r="F10583" s="87">
        <v>18.606470588235293</v>
      </c>
    </row>
    <row r="10584" spans="2:6" ht="17.5" hidden="1">
      <c r="B10584" s="33"/>
      <c r="C10584" s="34">
        <v>0.52083333333333337</v>
      </c>
      <c r="D10584" s="83">
        <v>18.67235294117647</v>
      </c>
      <c r="E10584" s="83">
        <v>18.697352941176469</v>
      </c>
      <c r="F10584" s="87">
        <v>18.722352941176471</v>
      </c>
    </row>
    <row r="10585" spans="2:6" ht="17.5" hidden="1">
      <c r="B10585" s="51"/>
      <c r="C10585" s="57">
        <v>0.64583333333333337</v>
      </c>
      <c r="D10585" s="88">
        <v>18.732647058823527</v>
      </c>
      <c r="E10585" s="88">
        <v>18.75764705882353</v>
      </c>
      <c r="F10585" s="97">
        <v>18.782647058823532</v>
      </c>
    </row>
    <row r="10586" spans="2:6" ht="18.5" hidden="1" thickBot="1">
      <c r="B10586" s="66"/>
      <c r="C10586" s="67"/>
      <c r="D10586" s="26">
        <f>AVERAGE(D10583:D10585)</f>
        <v>18.653823529411767</v>
      </c>
      <c r="E10586" s="26">
        <f>AVERAGE(E10583:E10585)</f>
        <v>18.678823529411765</v>
      </c>
      <c r="F10586" s="100">
        <f>AVERAGE(F10583:F10585)</f>
        <v>18.703823529411764</v>
      </c>
    </row>
    <row r="10587" spans="2:6" ht="18.5" hidden="1" thickTop="1">
      <c r="B10587" s="33"/>
      <c r="C10587" s="34"/>
      <c r="D10587" s="31"/>
      <c r="E10587" s="31"/>
      <c r="F10587" s="69"/>
    </row>
    <row r="10588" spans="2:6" ht="17.5" hidden="1">
      <c r="B10588" s="33">
        <f>B10583+3</f>
        <v>43927</v>
      </c>
      <c r="C10588" s="34">
        <v>0.39583333333333331</v>
      </c>
      <c r="D10588" s="83">
        <v>18.757352941176475</v>
      </c>
      <c r="E10588" s="83">
        <v>18.782352941176473</v>
      </c>
      <c r="F10588" s="87">
        <v>18.807352941176472</v>
      </c>
    </row>
    <row r="10589" spans="2:6" ht="17.5" hidden="1">
      <c r="B10589" s="33"/>
      <c r="C10589" s="34">
        <v>0.52083333333333337</v>
      </c>
      <c r="D10589" s="83">
        <v>18.822941176470589</v>
      </c>
      <c r="E10589" s="83">
        <v>18.847941176470592</v>
      </c>
      <c r="F10589" s="87">
        <v>18.872941176470594</v>
      </c>
    </row>
    <row r="10590" spans="2:6" ht="17.5" hidden="1">
      <c r="B10590" s="51"/>
      <c r="C10590" s="57">
        <v>0.64583333333333337</v>
      </c>
      <c r="D10590" s="88">
        <v>18.959999999999997</v>
      </c>
      <c r="E10590" s="88">
        <v>18.984999999999999</v>
      </c>
      <c r="F10590" s="97">
        <v>19.010000000000005</v>
      </c>
    </row>
    <row r="10591" spans="2:6" ht="18.5" hidden="1" thickBot="1">
      <c r="B10591" s="66"/>
      <c r="C10591" s="67"/>
      <c r="D10591" s="26">
        <f>AVERAGE(D10588:D10590)</f>
        <v>18.846764705882354</v>
      </c>
      <c r="E10591" s="26">
        <f>AVERAGE(E10588:E10590)</f>
        <v>18.871764705882356</v>
      </c>
      <c r="F10591" s="100">
        <f>AVERAGE(F10588:F10590)</f>
        <v>18.896764705882358</v>
      </c>
    </row>
    <row r="10592" spans="2:6" ht="18.5" hidden="1" thickTop="1">
      <c r="B10592" s="33"/>
      <c r="C10592" s="34"/>
      <c r="D10592" s="31"/>
      <c r="E10592" s="31"/>
      <c r="F10592" s="69"/>
    </row>
    <row r="10593" spans="2:6" ht="17.5" hidden="1">
      <c r="B10593" s="33">
        <f>B10588+1</f>
        <v>43928</v>
      </c>
      <c r="C10593" s="34">
        <v>0.39583333333333331</v>
      </c>
      <c r="D10593" s="83">
        <v>18.976764705882353</v>
      </c>
      <c r="E10593" s="83">
        <v>19.001764705882355</v>
      </c>
      <c r="F10593" s="87">
        <v>19.026764705882357</v>
      </c>
    </row>
    <row r="10594" spans="2:6" ht="17.5" hidden="1">
      <c r="B10594" s="33"/>
      <c r="C10594" s="34">
        <v>0.52083333333333337</v>
      </c>
      <c r="D10594" s="83">
        <v>18.909999999999997</v>
      </c>
      <c r="E10594" s="83">
        <v>18.934999999999995</v>
      </c>
      <c r="F10594" s="87">
        <v>18.959999999999997</v>
      </c>
    </row>
    <row r="10595" spans="2:6" ht="17.5" hidden="1">
      <c r="B10595" s="51"/>
      <c r="C10595" s="57">
        <v>0.64583333333333337</v>
      </c>
      <c r="D10595" s="88">
        <v>18.93058823529411</v>
      </c>
      <c r="E10595" s="88">
        <v>18.955588235294112</v>
      </c>
      <c r="F10595" s="97">
        <v>18.980588235294114</v>
      </c>
    </row>
    <row r="10596" spans="2:6" ht="18.5" hidden="1" thickBot="1">
      <c r="B10596" s="66"/>
      <c r="C10596" s="67"/>
      <c r="D10596" s="26">
        <f>AVERAGE(D10593:D10595)</f>
        <v>18.939117647058819</v>
      </c>
      <c r="E10596" s="26">
        <f>AVERAGE(E10593:E10595)</f>
        <v>18.964117647058824</v>
      </c>
      <c r="F10596" s="100">
        <f>AVERAGE(F10593:F10595)</f>
        <v>18.989117647058823</v>
      </c>
    </row>
    <row r="10597" spans="2:6" ht="18.5" hidden="1" thickTop="1">
      <c r="B10597" s="33"/>
      <c r="C10597" s="34"/>
      <c r="D10597" s="31"/>
      <c r="E10597" s="31"/>
      <c r="F10597" s="69"/>
    </row>
    <row r="10598" spans="2:6" ht="17.5" hidden="1">
      <c r="B10598" s="33">
        <f>B10593+1</f>
        <v>43929</v>
      </c>
      <c r="C10598" s="34">
        <v>0.39583333333333331</v>
      </c>
      <c r="D10598" s="83">
        <v>18.876470588235293</v>
      </c>
      <c r="E10598" s="83">
        <v>18.901470588235291</v>
      </c>
      <c r="F10598" s="87">
        <v>18.926470588235293</v>
      </c>
    </row>
    <row r="10599" spans="2:6" ht="17.5" hidden="1">
      <c r="B10599" s="33"/>
      <c r="C10599" s="34">
        <v>0.52083333333333337</v>
      </c>
      <c r="D10599" s="83">
        <v>18.804705882352945</v>
      </c>
      <c r="E10599" s="83">
        <v>18.82970588235294</v>
      </c>
      <c r="F10599" s="87">
        <v>18.854705882352938</v>
      </c>
    </row>
    <row r="10600" spans="2:6" ht="17.5" hidden="1">
      <c r="B10600" s="51"/>
      <c r="C10600" s="57">
        <v>0.64583333333333337</v>
      </c>
      <c r="D10600" s="88">
        <v>18.793529411764709</v>
      </c>
      <c r="E10600" s="88">
        <v>18.818529411764708</v>
      </c>
      <c r="F10600" s="97">
        <v>18.843529411764706</v>
      </c>
    </row>
    <row r="10601" spans="2:6" ht="18.5" hidden="1" thickBot="1">
      <c r="B10601" s="66"/>
      <c r="C10601" s="67"/>
      <c r="D10601" s="26">
        <f>AVERAGE(D10598:D10600)</f>
        <v>18.824901960784317</v>
      </c>
      <c r="E10601" s="26">
        <f>AVERAGE(E10598:E10600)</f>
        <v>18.849901960784312</v>
      </c>
      <c r="F10601" s="100">
        <f>AVERAGE(F10598:F10600)</f>
        <v>18.874901960784314</v>
      </c>
    </row>
    <row r="10602" spans="2:6" ht="18.5" hidden="1" thickTop="1">
      <c r="B10602" s="33"/>
      <c r="C10602" s="34"/>
      <c r="D10602" s="31"/>
      <c r="E10602" s="31"/>
      <c r="F10602" s="69"/>
    </row>
    <row r="10603" spans="2:6" ht="17.5" hidden="1">
      <c r="B10603" s="33">
        <f>B10598+1</f>
        <v>43930</v>
      </c>
      <c r="C10603" s="34">
        <v>0.39583333333333331</v>
      </c>
      <c r="D10603" s="83">
        <v>18.73558823529412</v>
      </c>
      <c r="E10603" s="83">
        <v>18.760588235294115</v>
      </c>
      <c r="F10603" s="87">
        <v>18.785588235294114</v>
      </c>
    </row>
    <row r="10604" spans="2:6" ht="17.5" hidden="1">
      <c r="B10604" s="33"/>
      <c r="C10604" s="34">
        <v>0.52083333333333337</v>
      </c>
      <c r="D10604" s="83">
        <v>18.602058823529411</v>
      </c>
      <c r="E10604" s="83">
        <v>18.62705882352941</v>
      </c>
      <c r="F10604" s="87">
        <v>18.652058823529412</v>
      </c>
    </row>
    <row r="10605" spans="2:6" ht="17.5" hidden="1">
      <c r="B10605" s="51"/>
      <c r="C10605" s="57">
        <v>0.64583333333333337</v>
      </c>
      <c r="D10605" s="88">
        <v>18.275882352941178</v>
      </c>
      <c r="E10605" s="88">
        <v>18.30088235294118</v>
      </c>
      <c r="F10605" s="97">
        <v>18.325882352941179</v>
      </c>
    </row>
    <row r="10606" spans="2:6" ht="18.5" hidden="1" thickBot="1">
      <c r="B10606" s="66"/>
      <c r="C10606" s="67"/>
      <c r="D10606" s="26">
        <f>AVERAGE(D10603:D10605)</f>
        <v>18.537843137254907</v>
      </c>
      <c r="E10606" s="26">
        <f>AVERAGE(E10603:E10605)</f>
        <v>18.562843137254902</v>
      </c>
      <c r="F10606" s="100">
        <f>AVERAGE(F10603:F10605)</f>
        <v>18.587843137254904</v>
      </c>
    </row>
    <row r="10607" spans="2:6" ht="18.5" hidden="1" thickTop="1">
      <c r="B10607" s="33"/>
      <c r="C10607" s="34"/>
      <c r="D10607" s="31"/>
      <c r="E10607" s="31"/>
      <c r="F10607" s="69"/>
    </row>
    <row r="10608" spans="2:6" ht="17.5" hidden="1">
      <c r="B10608" s="33">
        <f>B10603+5</f>
        <v>43935</v>
      </c>
      <c r="C10608" s="34">
        <v>0.39583333333333331</v>
      </c>
      <c r="D10608" s="83">
        <v>18.238235294117644</v>
      </c>
      <c r="E10608" s="83">
        <v>18.263235294117646</v>
      </c>
      <c r="F10608" s="87">
        <v>18.288235294117648</v>
      </c>
    </row>
    <row r="10609" spans="2:6" ht="17.5" hidden="1">
      <c r="B10609" s="33"/>
      <c r="C10609" s="34">
        <v>0.52083333333333337</v>
      </c>
      <c r="D10609" s="83">
        <v>18.310882352941178</v>
      </c>
      <c r="E10609" s="83">
        <v>18.33588235294118</v>
      </c>
      <c r="F10609" s="87">
        <v>18.360882352941182</v>
      </c>
    </row>
    <row r="10610" spans="2:6" ht="17.5" hidden="1">
      <c r="B10610" s="51"/>
      <c r="C10610" s="57">
        <v>0.64583333333333337</v>
      </c>
      <c r="D10610" s="88">
        <v>18.329411764705881</v>
      </c>
      <c r="E10610" s="88">
        <v>18.35441176470588</v>
      </c>
      <c r="F10610" s="97">
        <v>18.379411764705882</v>
      </c>
    </row>
    <row r="10611" spans="2:6" ht="18.5" hidden="1" thickBot="1">
      <c r="B10611" s="66"/>
      <c r="C10611" s="67"/>
      <c r="D10611" s="26">
        <f>AVERAGE(D10608:D10610)</f>
        <v>18.292843137254902</v>
      </c>
      <c r="E10611" s="26">
        <f>AVERAGE(E10608:E10610)</f>
        <v>18.317843137254901</v>
      </c>
      <c r="F10611" s="100">
        <f>AVERAGE(F10608:F10610)</f>
        <v>18.342843137254903</v>
      </c>
    </row>
    <row r="10612" spans="2:6" ht="18.5" hidden="1" thickTop="1">
      <c r="B10612" s="33"/>
      <c r="C10612" s="34"/>
      <c r="D10612" s="31"/>
      <c r="E10612" s="31"/>
      <c r="F10612" s="69"/>
    </row>
    <row r="10613" spans="2:6" ht="17.5" hidden="1">
      <c r="B10613" s="33">
        <f>B10608+1</f>
        <v>43936</v>
      </c>
      <c r="C10613" s="34">
        <v>0.39583333333333331</v>
      </c>
      <c r="D10613" s="83">
        <v>18.346176470588233</v>
      </c>
      <c r="E10613" s="83">
        <v>18.371176470588232</v>
      </c>
      <c r="F10613" s="87">
        <v>18.396176470588234</v>
      </c>
    </row>
    <row r="10614" spans="2:6" ht="17.5" hidden="1">
      <c r="B10614" s="33"/>
      <c r="C10614" s="34">
        <v>0.52083333333333337</v>
      </c>
      <c r="D10614" s="83">
        <v>18.424117647058821</v>
      </c>
      <c r="E10614" s="83">
        <v>18.449117647058824</v>
      </c>
      <c r="F10614" s="87">
        <v>18.474117647058826</v>
      </c>
    </row>
    <row r="10615" spans="2:6" ht="17.5" hidden="1">
      <c r="B10615" s="51"/>
      <c r="C10615" s="57">
        <v>0.64583333333333337</v>
      </c>
      <c r="D10615" s="88">
        <v>18.444705882352938</v>
      </c>
      <c r="E10615" s="88">
        <v>18.46970588235294</v>
      </c>
      <c r="F10615" s="97">
        <v>18.494705882352942</v>
      </c>
    </row>
    <row r="10616" spans="2:6" ht="18.5" hidden="1" thickBot="1">
      <c r="B10616" s="66"/>
      <c r="C10616" s="67"/>
      <c r="D10616" s="26">
        <f>AVERAGE(D10613:D10615)</f>
        <v>18.404999999999998</v>
      </c>
      <c r="E10616" s="26">
        <f>AVERAGE(E10613:E10615)</f>
        <v>18.429999999999996</v>
      </c>
      <c r="F10616" s="100">
        <f>AVERAGE(F10613:F10615)</f>
        <v>18.455000000000002</v>
      </c>
    </row>
    <row r="10617" spans="2:6" ht="18.5" hidden="1" thickTop="1">
      <c r="B10617" s="33"/>
      <c r="C10617" s="34"/>
      <c r="D10617" s="31"/>
      <c r="E10617" s="31"/>
      <c r="F10617" s="69"/>
    </row>
    <row r="10618" spans="2:6" ht="17.5" hidden="1">
      <c r="B10618" s="33">
        <f>B10613+1</f>
        <v>43937</v>
      </c>
      <c r="C10618" s="34">
        <v>0.39583333333333331</v>
      </c>
      <c r="D10618" s="83">
        <v>18.459999999999997</v>
      </c>
      <c r="E10618" s="83">
        <v>18.484999999999999</v>
      </c>
      <c r="F10618" s="87">
        <v>18.510000000000005</v>
      </c>
    </row>
    <row r="10619" spans="2:6" ht="17.5" hidden="1">
      <c r="B10619" s="33"/>
      <c r="C10619" s="34">
        <v>0.52083333333333337</v>
      </c>
      <c r="D10619" s="83">
        <v>18.518823529411769</v>
      </c>
      <c r="E10619" s="83">
        <v>18.543823529411767</v>
      </c>
      <c r="F10619" s="87">
        <v>18.568823529411766</v>
      </c>
    </row>
    <row r="10620" spans="2:6" ht="17.5" hidden="1">
      <c r="B10620" s="51"/>
      <c r="C10620" s="57">
        <v>0.64583333333333337</v>
      </c>
      <c r="D10620" s="88">
        <v>18.60235294117647</v>
      </c>
      <c r="E10620" s="88">
        <v>18.627352941176468</v>
      </c>
      <c r="F10620" s="97">
        <v>18.652352941176471</v>
      </c>
    </row>
    <row r="10621" spans="2:6" ht="18.5" hidden="1" thickBot="1">
      <c r="B10621" s="66"/>
      <c r="C10621" s="67"/>
      <c r="D10621" s="26">
        <f>AVERAGE(D10618:D10620)</f>
        <v>18.527058823529412</v>
      </c>
      <c r="E10621" s="26">
        <f>AVERAGE(E10618:E10620)</f>
        <v>18.552058823529411</v>
      </c>
      <c r="F10621" s="100">
        <f>AVERAGE(F10618:F10620)</f>
        <v>18.577058823529413</v>
      </c>
    </row>
    <row r="10622" spans="2:6" ht="18.5" hidden="1" thickTop="1">
      <c r="B10622" s="33"/>
      <c r="C10622" s="34"/>
      <c r="D10622" s="31"/>
      <c r="E10622" s="31"/>
      <c r="F10622" s="69"/>
    </row>
    <row r="10623" spans="2:6" ht="17.5" hidden="1">
      <c r="B10623" s="33">
        <f>B10618+1</f>
        <v>43938</v>
      </c>
      <c r="C10623" s="34">
        <v>0.39583333333333331</v>
      </c>
      <c r="D10623" s="83">
        <v>18.627647058823534</v>
      </c>
      <c r="E10623" s="83">
        <v>18.652647058823533</v>
      </c>
      <c r="F10623" s="87">
        <v>18.677647058823528</v>
      </c>
    </row>
    <row r="10624" spans="2:6" ht="17.5" hidden="1">
      <c r="B10624" s="33"/>
      <c r="C10624" s="34">
        <v>0.52083333333333337</v>
      </c>
      <c r="D10624" s="83">
        <v>18.617647058823536</v>
      </c>
      <c r="E10624" s="83">
        <v>18.642647058823528</v>
      </c>
      <c r="F10624" s="87">
        <v>18.667647058823523</v>
      </c>
    </row>
    <row r="10625" spans="2:6" ht="17.5" hidden="1">
      <c r="B10625" s="51"/>
      <c r="C10625" s="57">
        <v>0.64583333333333337</v>
      </c>
      <c r="D10625" s="88">
        <v>18.544117647058822</v>
      </c>
      <c r="E10625" s="88">
        <v>18.569117647058825</v>
      </c>
      <c r="F10625" s="97">
        <v>18.594117647058823</v>
      </c>
    </row>
    <row r="10626" spans="2:6" ht="18.5" hidden="1" thickBot="1">
      <c r="B10626" s="66"/>
      <c r="C10626" s="67"/>
      <c r="D10626" s="26">
        <f>AVERAGE(D10623:D10625)</f>
        <v>18.596470588235295</v>
      </c>
      <c r="E10626" s="26">
        <f>AVERAGE(E10623:E10625)</f>
        <v>18.621470588235294</v>
      </c>
      <c r="F10626" s="100">
        <f>AVERAGE(F10623:F10625)</f>
        <v>18.646470588235292</v>
      </c>
    </row>
    <row r="10627" spans="2:6" ht="18.5" hidden="1" thickTop="1">
      <c r="B10627" s="33"/>
      <c r="C10627" s="34"/>
      <c r="D10627" s="31"/>
      <c r="E10627" s="31"/>
      <c r="F10627" s="69"/>
    </row>
    <row r="10628" spans="2:6" ht="17.5" hidden="1">
      <c r="B10628" s="33">
        <f>B10623+3</f>
        <v>43941</v>
      </c>
      <c r="C10628" s="34">
        <v>0.39583333333333331</v>
      </c>
      <c r="D10628" s="83">
        <v>18.556764705882358</v>
      </c>
      <c r="E10628" s="83">
        <v>18.581764705882357</v>
      </c>
      <c r="F10628" s="87">
        <v>18.606764705882355</v>
      </c>
    </row>
    <row r="10629" spans="2:6" ht="17.5" hidden="1">
      <c r="B10629" s="33"/>
      <c r="C10629" s="34">
        <v>0.52083333333333337</v>
      </c>
      <c r="D10629" s="83">
        <v>18.508529411764705</v>
      </c>
      <c r="E10629" s="83">
        <v>18.533529411764707</v>
      </c>
      <c r="F10629" s="87">
        <v>18.558529411764709</v>
      </c>
    </row>
    <row r="10630" spans="2:6" ht="17.5" hidden="1">
      <c r="B10630" s="51"/>
      <c r="C10630" s="57">
        <v>0.64583333333333337</v>
      </c>
      <c r="D10630" s="88">
        <v>18.501176470588234</v>
      </c>
      <c r="E10630" s="88">
        <v>18.52617647058824</v>
      </c>
      <c r="F10630" s="97">
        <v>18.551176470588242</v>
      </c>
    </row>
    <row r="10631" spans="2:6" ht="18.5" hidden="1" thickBot="1">
      <c r="B10631" s="66"/>
      <c r="C10631" s="67"/>
      <c r="D10631" s="26">
        <f>AVERAGE(D10628:D10630)</f>
        <v>18.522156862745099</v>
      </c>
      <c r="E10631" s="26">
        <f>AVERAGE(E10628:E10630)</f>
        <v>18.547156862745101</v>
      </c>
      <c r="F10631" s="100">
        <f>AVERAGE(F10628:F10630)</f>
        <v>18.572156862745103</v>
      </c>
    </row>
    <row r="10632" spans="2:6" ht="18.5" hidden="1" thickTop="1">
      <c r="B10632" s="33"/>
      <c r="C10632" s="34"/>
      <c r="D10632" s="31"/>
      <c r="E10632" s="31"/>
      <c r="F10632" s="69"/>
    </row>
    <row r="10633" spans="2:6" ht="17.5" hidden="1">
      <c r="B10633" s="33">
        <f>B10628+1</f>
        <v>43942</v>
      </c>
      <c r="C10633" s="34">
        <v>0.39583333333333331</v>
      </c>
      <c r="D10633" s="83">
        <v>18.499117647058824</v>
      </c>
      <c r="E10633" s="83">
        <v>18.524117647058826</v>
      </c>
      <c r="F10633" s="87">
        <v>18.549117647058829</v>
      </c>
    </row>
    <row r="10634" spans="2:6" ht="17.5" hidden="1">
      <c r="B10634" s="33"/>
      <c r="C10634" s="34">
        <v>0.52083333333333337</v>
      </c>
      <c r="D10634" s="83">
        <v>18.467058823529413</v>
      </c>
      <c r="E10634" s="83">
        <v>18.492058823529412</v>
      </c>
      <c r="F10634" s="87">
        <v>18.517058823529414</v>
      </c>
    </row>
    <row r="10635" spans="2:6" ht="17.5" hidden="1">
      <c r="B10635" s="51"/>
      <c r="C10635" s="57">
        <v>0.64583333333333337</v>
      </c>
      <c r="D10635" s="88">
        <v>18.452058823529409</v>
      </c>
      <c r="E10635" s="88">
        <v>18.477058823529411</v>
      </c>
      <c r="F10635" s="97">
        <v>18.50205882352941</v>
      </c>
    </row>
    <row r="10636" spans="2:6" ht="18.5" hidden="1" thickBot="1">
      <c r="B10636" s="66"/>
      <c r="C10636" s="67"/>
      <c r="D10636" s="26">
        <f>AVERAGE(D10633:D10635)</f>
        <v>18.472745098039216</v>
      </c>
      <c r="E10636" s="26">
        <f>AVERAGE(E10633:E10635)</f>
        <v>18.497745098039214</v>
      </c>
      <c r="F10636" s="100">
        <f>AVERAGE(F10633:F10635)</f>
        <v>18.52274509803922</v>
      </c>
    </row>
    <row r="10637" spans="2:6" ht="18.5" hidden="1" thickTop="1">
      <c r="B10637" s="33"/>
      <c r="C10637" s="34"/>
      <c r="D10637" s="31"/>
      <c r="E10637" s="31"/>
      <c r="F10637" s="69"/>
    </row>
    <row r="10638" spans="2:6" ht="17.5" hidden="1">
      <c r="B10638" s="33">
        <f>B10633+1</f>
        <v>43943</v>
      </c>
      <c r="C10638" s="34">
        <v>0.39583333333333331</v>
      </c>
      <c r="D10638" s="83">
        <v>18.410294117647055</v>
      </c>
      <c r="E10638" s="83">
        <v>18.435294117647057</v>
      </c>
      <c r="F10638" s="87">
        <v>18.460294117647059</v>
      </c>
    </row>
    <row r="10639" spans="2:6" ht="17.5" hidden="1">
      <c r="B10639" s="33"/>
      <c r="C10639" s="34">
        <v>0.52083333333333337</v>
      </c>
      <c r="D10639" s="83">
        <v>18.271764705882354</v>
      </c>
      <c r="E10639" s="83">
        <v>18.296764705882353</v>
      </c>
      <c r="F10639" s="87">
        <v>18.321764705882355</v>
      </c>
    </row>
    <row r="10640" spans="2:6" ht="17.5" hidden="1">
      <c r="B10640" s="51"/>
      <c r="C10640" s="57">
        <v>0.64583333333333337</v>
      </c>
      <c r="D10640" s="88">
        <v>18.27058823529412</v>
      </c>
      <c r="E10640" s="88">
        <v>18.295588235294122</v>
      </c>
      <c r="F10640" s="97">
        <v>18.320588235294125</v>
      </c>
    </row>
    <row r="10641" spans="2:6" ht="18.5" hidden="1" thickBot="1">
      <c r="B10641" s="66"/>
      <c r="C10641" s="67"/>
      <c r="D10641" s="26">
        <f>AVERAGE(D10638:D10640)</f>
        <v>18.317549019607842</v>
      </c>
      <c r="E10641" s="26">
        <f>AVERAGE(E10638:E10640)</f>
        <v>18.342549019607844</v>
      </c>
      <c r="F10641" s="100">
        <f>AVERAGE(F10638:F10640)</f>
        <v>18.367549019607846</v>
      </c>
    </row>
    <row r="10642" spans="2:6" ht="18.5" hidden="1" thickTop="1">
      <c r="B10642" s="33"/>
      <c r="C10642" s="34"/>
      <c r="D10642" s="31"/>
      <c r="E10642" s="31"/>
      <c r="F10642" s="69"/>
    </row>
    <row r="10643" spans="2:6" ht="17.5" hidden="1">
      <c r="B10643" s="33">
        <f>B10638+1</f>
        <v>43944</v>
      </c>
      <c r="C10643" s="34">
        <v>0.39583333333333331</v>
      </c>
      <c r="D10643" s="83">
        <v>18.299705882352942</v>
      </c>
      <c r="E10643" s="83">
        <v>18.324705882352944</v>
      </c>
      <c r="F10643" s="87">
        <v>18.349705882352943</v>
      </c>
    </row>
    <row r="10644" spans="2:6" ht="17.5" hidden="1">
      <c r="B10644" s="33"/>
      <c r="C10644" s="34">
        <v>0.52083333333333337</v>
      </c>
      <c r="D10644" s="83">
        <v>18.456470588235291</v>
      </c>
      <c r="E10644" s="83">
        <v>18.481470588235293</v>
      </c>
      <c r="F10644" s="87">
        <v>18.506470588235295</v>
      </c>
    </row>
    <row r="10645" spans="2:6" ht="17.5" hidden="1">
      <c r="B10645" s="51"/>
      <c r="C10645" s="57">
        <v>0.64583333333333337</v>
      </c>
      <c r="D10645" s="88">
        <v>18.467352941176472</v>
      </c>
      <c r="E10645" s="88">
        <v>18.49235294117647</v>
      </c>
      <c r="F10645" s="97">
        <v>18.517352941176473</v>
      </c>
    </row>
    <row r="10646" spans="2:6" ht="18.5" hidden="1" thickBot="1">
      <c r="B10646" s="66"/>
      <c r="C10646" s="67"/>
      <c r="D10646" s="26">
        <f>AVERAGE(D10643:D10645)</f>
        <v>18.407843137254901</v>
      </c>
      <c r="E10646" s="26">
        <f>AVERAGE(E10643:E10645)</f>
        <v>18.432843137254903</v>
      </c>
      <c r="F10646" s="100">
        <f>AVERAGE(F10643:F10645)</f>
        <v>18.457843137254901</v>
      </c>
    </row>
    <row r="10647" spans="2:6" ht="18.5" hidden="1" thickTop="1">
      <c r="B10647" s="33"/>
      <c r="C10647" s="34"/>
      <c r="D10647" s="31"/>
      <c r="E10647" s="31"/>
      <c r="F10647" s="69"/>
    </row>
    <row r="10648" spans="2:6" ht="17.5" hidden="1">
      <c r="B10648" s="33">
        <f>B10643+1</f>
        <v>43945</v>
      </c>
      <c r="C10648" s="34">
        <v>0.39583333333333331</v>
      </c>
      <c r="D10648" s="83">
        <v>18.5</v>
      </c>
      <c r="E10648" s="83">
        <v>18.525000000000002</v>
      </c>
      <c r="F10648" s="87">
        <v>18.550000000000004</v>
      </c>
    </row>
    <row r="10649" spans="2:6" ht="17.5" hidden="1">
      <c r="B10649" s="33"/>
      <c r="C10649" s="34">
        <v>0.52083333333333337</v>
      </c>
      <c r="D10649" s="83">
        <v>18.602352941176473</v>
      </c>
      <c r="E10649" s="83">
        <v>18.627352941176472</v>
      </c>
      <c r="F10649" s="87">
        <v>18.652352941176471</v>
      </c>
    </row>
    <row r="10650" spans="2:6" ht="17.5" hidden="1">
      <c r="B10650" s="51"/>
      <c r="C10650" s="57">
        <v>0.64583333333333337</v>
      </c>
      <c r="D10650" s="88">
        <v>18.59676470588235</v>
      </c>
      <c r="E10650" s="88">
        <v>18.621764705882352</v>
      </c>
      <c r="F10650" s="97">
        <v>18.646764705882354</v>
      </c>
    </row>
    <row r="10651" spans="2:6" ht="18.5" hidden="1" thickBot="1">
      <c r="B10651" s="66"/>
      <c r="C10651" s="67"/>
      <c r="D10651" s="26">
        <f>AVERAGE(D10648:D10650)</f>
        <v>18.566372549019608</v>
      </c>
      <c r="E10651" s="26">
        <f>AVERAGE(E10648:E10650)</f>
        <v>18.59137254901961</v>
      </c>
      <c r="F10651" s="100">
        <f>AVERAGE(F10648:F10650)</f>
        <v>18.616372549019609</v>
      </c>
    </row>
    <row r="10652" spans="2:6" ht="18.5" hidden="1" thickTop="1">
      <c r="B10652" s="33"/>
      <c r="C10652" s="34"/>
      <c r="D10652" s="31"/>
      <c r="E10652" s="31"/>
      <c r="F10652" s="69"/>
    </row>
    <row r="10653" spans="2:6" ht="17.5" hidden="1">
      <c r="B10653" s="33">
        <f>B10648+3</f>
        <v>43948</v>
      </c>
      <c r="C10653" s="34">
        <v>0.39583333333333331</v>
      </c>
      <c r="D10653" s="83">
        <v>18.624411764705883</v>
      </c>
      <c r="E10653" s="83">
        <v>18.649411764705881</v>
      </c>
      <c r="F10653" s="87">
        <v>18.674411764705884</v>
      </c>
    </row>
    <row r="10654" spans="2:6" ht="17.5" hidden="1">
      <c r="B10654" s="33"/>
      <c r="C10654" s="34">
        <v>0.52083333333333337</v>
      </c>
      <c r="D10654" s="83">
        <v>18.649999999999999</v>
      </c>
      <c r="E10654" s="83">
        <v>18.674999999999997</v>
      </c>
      <c r="F10654" s="87">
        <v>18.699999999999996</v>
      </c>
    </row>
    <row r="10655" spans="2:6" ht="17.5" hidden="1">
      <c r="B10655" s="51"/>
      <c r="C10655" s="57">
        <v>0.64583333333333337</v>
      </c>
      <c r="D10655" s="88">
        <v>18.64764705882353</v>
      </c>
      <c r="E10655" s="88">
        <v>18.672647058823529</v>
      </c>
      <c r="F10655" s="97">
        <v>18.697647058823527</v>
      </c>
    </row>
    <row r="10656" spans="2:6" ht="18.5" hidden="1" thickBot="1">
      <c r="B10656" s="66"/>
      <c r="C10656" s="67"/>
      <c r="D10656" s="26">
        <f>AVERAGE(D10653:D10655)</f>
        <v>18.640686274509804</v>
      </c>
      <c r="E10656" s="26">
        <f>AVERAGE(E10653:E10655)</f>
        <v>18.665686274509802</v>
      </c>
      <c r="F10656" s="100">
        <f>AVERAGE(F10653:F10655)</f>
        <v>18.690686274509805</v>
      </c>
    </row>
    <row r="10657" spans="2:6" ht="18.5" hidden="1" thickTop="1">
      <c r="B10657" s="33"/>
      <c r="C10657" s="34"/>
      <c r="D10657" s="31"/>
      <c r="E10657" s="31"/>
      <c r="F10657" s="69"/>
    </row>
    <row r="10658" spans="2:6" ht="17.5" hidden="1">
      <c r="B10658" s="33">
        <f>B10653+1</f>
        <v>43949</v>
      </c>
      <c r="C10658" s="34">
        <v>0.39583333333333331</v>
      </c>
      <c r="D10658" s="83">
        <v>18.656176470588235</v>
      </c>
      <c r="E10658" s="83">
        <v>18.681176470588234</v>
      </c>
      <c r="F10658" s="87">
        <v>18.706176470588233</v>
      </c>
    </row>
    <row r="10659" spans="2:6" ht="17.5" hidden="1">
      <c r="B10659" s="33"/>
      <c r="C10659" s="34">
        <v>0.52083333333333337</v>
      </c>
      <c r="D10659" s="83">
        <v>18.655588235294118</v>
      </c>
      <c r="E10659" s="83">
        <v>18.680588235294117</v>
      </c>
      <c r="F10659" s="87">
        <v>18.705588235294115</v>
      </c>
    </row>
    <row r="10660" spans="2:6" ht="17.5" hidden="1">
      <c r="B10660" s="51"/>
      <c r="C10660" s="57">
        <v>0.64583333333333337</v>
      </c>
      <c r="D10660" s="88">
        <v>18.655882352941177</v>
      </c>
      <c r="E10660" s="88">
        <v>18.680882352941175</v>
      </c>
      <c r="F10660" s="97">
        <v>18.705882352941174</v>
      </c>
    </row>
    <row r="10661" spans="2:6" ht="18.5" hidden="1" thickBot="1">
      <c r="B10661" s="66"/>
      <c r="C10661" s="67"/>
      <c r="D10661" s="26">
        <f>AVERAGE(D10658:D10660)</f>
        <v>18.655882352941177</v>
      </c>
      <c r="E10661" s="26">
        <f>AVERAGE(E10658:E10660)</f>
        <v>18.680882352941175</v>
      </c>
      <c r="F10661" s="100">
        <f>AVERAGE(F10658:F10660)</f>
        <v>18.705882352941174</v>
      </c>
    </row>
    <row r="10662" spans="2:6" ht="18.5" hidden="1" thickTop="1">
      <c r="B10662" s="33"/>
      <c r="C10662" s="34"/>
      <c r="D10662" s="31"/>
      <c r="E10662" s="31"/>
      <c r="F10662" s="69"/>
    </row>
    <row r="10663" spans="2:6" ht="17.5" hidden="1">
      <c r="B10663" s="33">
        <f>B10658+1</f>
        <v>43950</v>
      </c>
      <c r="C10663" s="34">
        <v>0.39583333333333331</v>
      </c>
      <c r="D10663" s="83">
        <v>18.649411764705881</v>
      </c>
      <c r="E10663" s="83">
        <v>18.67441176470588</v>
      </c>
      <c r="F10663" s="87">
        <v>18.699411764705879</v>
      </c>
    </row>
    <row r="10664" spans="2:6" ht="17.5" hidden="1">
      <c r="B10664" s="33"/>
      <c r="C10664" s="34">
        <v>0.52083333333333337</v>
      </c>
      <c r="D10664" s="83">
        <v>18.650882352941178</v>
      </c>
      <c r="E10664" s="83">
        <v>18.675882352941173</v>
      </c>
      <c r="F10664" s="87">
        <v>18.700882352941171</v>
      </c>
    </row>
    <row r="10665" spans="2:6" ht="17.5" hidden="1">
      <c r="B10665" s="51"/>
      <c r="C10665" s="57">
        <v>0.64583333333333337</v>
      </c>
      <c r="D10665" s="88">
        <v>18.650294117647057</v>
      </c>
      <c r="E10665" s="88">
        <v>18.675294117647056</v>
      </c>
      <c r="F10665" s="97">
        <v>18.700294117647054</v>
      </c>
    </row>
    <row r="10666" spans="2:6" ht="18.5" hidden="1" thickBot="1">
      <c r="B10666" s="66"/>
      <c r="C10666" s="67"/>
      <c r="D10666" s="26">
        <f>AVERAGE(D10663:D10665)</f>
        <v>18.650196078431371</v>
      </c>
      <c r="E10666" s="26">
        <f>AVERAGE(E10663:E10665)</f>
        <v>18.67519607843137</v>
      </c>
      <c r="F10666" s="100">
        <f>AVERAGE(F10663:F10665)</f>
        <v>18.700196078431368</v>
      </c>
    </row>
    <row r="10667" spans="2:6" ht="18.5" hidden="1" thickTop="1">
      <c r="B10667" s="33"/>
      <c r="C10667" s="34"/>
      <c r="D10667" s="31"/>
      <c r="E10667" s="31"/>
      <c r="F10667" s="69"/>
    </row>
    <row r="10668" spans="2:6" ht="17.5" hidden="1">
      <c r="B10668" s="33">
        <f>B10663+1</f>
        <v>43951</v>
      </c>
      <c r="C10668" s="34">
        <v>0.39583333333333331</v>
      </c>
      <c r="D10668" s="83">
        <v>18.650000000000002</v>
      </c>
      <c r="E10668" s="83">
        <v>18.674999999999997</v>
      </c>
      <c r="F10668" s="87">
        <v>18.699999999999996</v>
      </c>
    </row>
    <row r="10669" spans="2:6" ht="17.5" hidden="1">
      <c r="B10669" s="33"/>
      <c r="C10669" s="34">
        <v>0.52083333333333337</v>
      </c>
      <c r="D10669" s="83">
        <v>18.606764705882348</v>
      </c>
      <c r="E10669" s="83">
        <v>18.63176470588235</v>
      </c>
      <c r="F10669" s="87">
        <v>18.656764705882352</v>
      </c>
    </row>
    <row r="10670" spans="2:6" ht="17.5" hidden="1">
      <c r="B10670" s="51"/>
      <c r="C10670" s="57">
        <v>0.64583333333333337</v>
      </c>
      <c r="D10670" s="88">
        <v>18.519705882352941</v>
      </c>
      <c r="E10670" s="88">
        <v>18.544705882352943</v>
      </c>
      <c r="F10670" s="97">
        <v>18.569705882352945</v>
      </c>
    </row>
    <row r="10671" spans="2:6" ht="18.5" hidden="1" thickBot="1">
      <c r="B10671" s="66"/>
      <c r="C10671" s="67"/>
      <c r="D10671" s="26">
        <f>AVERAGE(D10668:D10670)</f>
        <v>18.592156862745096</v>
      </c>
      <c r="E10671" s="26">
        <f>AVERAGE(E10668:E10670)</f>
        <v>18.617156862745095</v>
      </c>
      <c r="F10671" s="100">
        <f>AVERAGE(F10668:F10670)</f>
        <v>18.642156862745097</v>
      </c>
    </row>
    <row r="10672" spans="2:6" ht="18.5" hidden="1" thickTop="1">
      <c r="B10672" s="33"/>
      <c r="C10672" s="34"/>
      <c r="D10672" s="31"/>
      <c r="E10672" s="31"/>
      <c r="F10672" s="69"/>
    </row>
    <row r="10673" spans="2:6" ht="17.5" hidden="1">
      <c r="B10673" s="33">
        <f>B10668+4</f>
        <v>43955</v>
      </c>
      <c r="C10673" s="34">
        <v>0.39583333333333331</v>
      </c>
      <c r="D10673" s="83">
        <v>18.470588235294116</v>
      </c>
      <c r="E10673" s="83">
        <v>18.495588235294118</v>
      </c>
      <c r="F10673" s="87">
        <v>18.52058823529412</v>
      </c>
    </row>
    <row r="10674" spans="2:6" ht="17.5" hidden="1">
      <c r="B10674" s="33"/>
      <c r="C10674" s="34">
        <v>0.52083333333333337</v>
      </c>
      <c r="D10674" s="83">
        <v>18.223235294117643</v>
      </c>
      <c r="E10674" s="83">
        <v>18.248235294117645</v>
      </c>
      <c r="F10674" s="87">
        <v>18.273235294117647</v>
      </c>
    </row>
    <row r="10675" spans="2:6" ht="17.5" hidden="1">
      <c r="B10675" s="51"/>
      <c r="C10675" s="57">
        <v>0.64583333333333337</v>
      </c>
      <c r="D10675" s="88">
        <v>18.171176470588236</v>
      </c>
      <c r="E10675" s="88">
        <v>18.196176470588235</v>
      </c>
      <c r="F10675" s="97">
        <v>18.221176470588233</v>
      </c>
    </row>
    <row r="10676" spans="2:6" ht="18.5" hidden="1" thickBot="1">
      <c r="B10676" s="66"/>
      <c r="C10676" s="67"/>
      <c r="D10676" s="26">
        <f>AVERAGE(D10673:D10675)</f>
        <v>18.28833333333333</v>
      </c>
      <c r="E10676" s="26">
        <f>AVERAGE(E10673:E10675)</f>
        <v>18.313333333333333</v>
      </c>
      <c r="F10676" s="100">
        <f>AVERAGE(F10673:F10675)</f>
        <v>18.338333333333335</v>
      </c>
    </row>
    <row r="10677" spans="2:6" ht="18.5" hidden="1" thickTop="1">
      <c r="B10677" s="33"/>
      <c r="C10677" s="34"/>
      <c r="D10677" s="31"/>
      <c r="E10677" s="31"/>
      <c r="F10677" s="69"/>
    </row>
    <row r="10678" spans="2:6" ht="17.5" hidden="1">
      <c r="B10678" s="33">
        <f>B10673+1</f>
        <v>43956</v>
      </c>
      <c r="C10678" s="34">
        <v>0.39583333333333331</v>
      </c>
      <c r="D10678" s="83">
        <v>18.148529411764709</v>
      </c>
      <c r="E10678" s="83">
        <v>18.173529411764708</v>
      </c>
      <c r="F10678" s="87">
        <v>18.198529411764707</v>
      </c>
    </row>
    <row r="10679" spans="2:6" ht="17.5" hidden="1">
      <c r="B10679" s="33"/>
      <c r="C10679" s="34">
        <v>0.52083333333333337</v>
      </c>
      <c r="D10679" s="83">
        <v>18.003823529411768</v>
      </c>
      <c r="E10679" s="83">
        <v>18.028823529411767</v>
      </c>
      <c r="F10679" s="87">
        <v>18.053823529411765</v>
      </c>
    </row>
    <row r="10680" spans="2:6" ht="17.5" hidden="1">
      <c r="B10680" s="51"/>
      <c r="C10680" s="57">
        <v>0.64583333333333337</v>
      </c>
      <c r="D10680" s="88">
        <v>17.994705882352946</v>
      </c>
      <c r="E10680" s="88">
        <v>18.019705882352945</v>
      </c>
      <c r="F10680" s="97">
        <v>18.04470588235294</v>
      </c>
    </row>
    <row r="10681" spans="2:6" ht="18.5" hidden="1" thickBot="1">
      <c r="B10681" s="66"/>
      <c r="C10681" s="67"/>
      <c r="D10681" s="26">
        <f>AVERAGE(D10678:D10680)</f>
        <v>18.049019607843139</v>
      </c>
      <c r="E10681" s="26">
        <f>AVERAGE(E10678:E10680)</f>
        <v>18.074019607843137</v>
      </c>
      <c r="F10681" s="100">
        <f>AVERAGE(F10678:F10680)</f>
        <v>18.099019607843136</v>
      </c>
    </row>
    <row r="10682" spans="2:6" ht="18.5" hidden="1" thickTop="1">
      <c r="B10682" s="33"/>
      <c r="C10682" s="34"/>
      <c r="D10682" s="31"/>
      <c r="E10682" s="31"/>
      <c r="F10682" s="69"/>
    </row>
    <row r="10683" spans="2:6" ht="17.5" hidden="1">
      <c r="B10683" s="33">
        <f>B10678+1</f>
        <v>43957</v>
      </c>
      <c r="C10683" s="34">
        <v>0.39583333333333331</v>
      </c>
      <c r="D10683" s="83">
        <v>17.986764705882351</v>
      </c>
      <c r="E10683" s="83">
        <v>18.011764705882353</v>
      </c>
      <c r="F10683" s="87">
        <v>18.036764705882355</v>
      </c>
    </row>
    <row r="10684" spans="2:6" ht="17.5" hidden="1">
      <c r="B10684" s="33"/>
      <c r="C10684" s="34">
        <v>0.52083333333333337</v>
      </c>
      <c r="D10684" s="83">
        <v>17.961470588235294</v>
      </c>
      <c r="E10684" s="83">
        <v>17.986470588235296</v>
      </c>
      <c r="F10684" s="87">
        <v>18.011470588235298</v>
      </c>
    </row>
    <row r="10685" spans="2:6" ht="17.5" hidden="1">
      <c r="B10685" s="51"/>
      <c r="C10685" s="57">
        <v>0.64583333333333337</v>
      </c>
      <c r="D10685" s="88">
        <v>18.113823529411768</v>
      </c>
      <c r="E10685" s="88">
        <v>18.138823529411763</v>
      </c>
      <c r="F10685" s="97">
        <v>18.163823529411758</v>
      </c>
    </row>
    <row r="10686" spans="2:6" ht="18.5" hidden="1" thickBot="1">
      <c r="B10686" s="66"/>
      <c r="C10686" s="67"/>
      <c r="D10686" s="26">
        <f>AVERAGE(D10683:D10685)</f>
        <v>18.020686274509803</v>
      </c>
      <c r="E10686" s="26">
        <f>AVERAGE(E10683:E10685)</f>
        <v>18.045686274509805</v>
      </c>
      <c r="F10686" s="100">
        <f>AVERAGE(F10683:F10685)</f>
        <v>18.070686274509804</v>
      </c>
    </row>
    <row r="10687" spans="2:6" ht="18.5" hidden="1" thickTop="1">
      <c r="B10687" s="33"/>
      <c r="C10687" s="34"/>
      <c r="D10687" s="31"/>
      <c r="E10687" s="31"/>
      <c r="F10687" s="69"/>
    </row>
    <row r="10688" spans="2:6" ht="17.5" hidden="1">
      <c r="B10688" s="33">
        <f>B10683+1</f>
        <v>43958</v>
      </c>
      <c r="C10688" s="34">
        <v>0.39583333333333331</v>
      </c>
      <c r="D10688" s="83">
        <v>18.142647058823531</v>
      </c>
      <c r="E10688" s="83">
        <v>18.16764705882353</v>
      </c>
      <c r="F10688" s="87">
        <v>18.192647058823528</v>
      </c>
    </row>
    <row r="10689" spans="2:6" ht="17.5" hidden="1">
      <c r="B10689" s="33"/>
      <c r="C10689" s="34">
        <v>0.52083333333333337</v>
      </c>
      <c r="D10689" s="83">
        <v>18.250882352941176</v>
      </c>
      <c r="E10689" s="83">
        <v>18.275882352941174</v>
      </c>
      <c r="F10689" s="87">
        <v>18.300882352941176</v>
      </c>
    </row>
    <row r="10690" spans="2:6" ht="17.5" hidden="1">
      <c r="B10690" s="51"/>
      <c r="C10690" s="57">
        <v>0.64583333333333337</v>
      </c>
      <c r="D10690" s="88">
        <v>18.403823529411763</v>
      </c>
      <c r="E10690" s="88">
        <v>18.428823529411765</v>
      </c>
      <c r="F10690" s="97">
        <v>18.453823529411764</v>
      </c>
    </row>
    <row r="10691" spans="2:6" ht="18.5" hidden="1" thickBot="1">
      <c r="B10691" s="66"/>
      <c r="C10691" s="67"/>
      <c r="D10691" s="26">
        <f>AVERAGE(D10688:D10690)</f>
        <v>18.26578431372549</v>
      </c>
      <c r="E10691" s="26">
        <f>AVERAGE(E10688:E10690)</f>
        <v>18.290784313725489</v>
      </c>
      <c r="F10691" s="100">
        <f>AVERAGE(F10688:F10690)</f>
        <v>18.315784313725491</v>
      </c>
    </row>
    <row r="10692" spans="2:6" ht="18.5" hidden="1" thickTop="1">
      <c r="B10692" s="33"/>
      <c r="C10692" s="34"/>
      <c r="D10692" s="31"/>
      <c r="E10692" s="31"/>
      <c r="F10692" s="69"/>
    </row>
    <row r="10693" spans="2:6" ht="17.5" hidden="1">
      <c r="B10693" s="33">
        <f>B10688+1</f>
        <v>43959</v>
      </c>
      <c r="C10693" s="34">
        <v>0.39583333333333331</v>
      </c>
      <c r="D10693" s="83">
        <v>18.479705882352942</v>
      </c>
      <c r="E10693" s="83">
        <v>18.504705882352944</v>
      </c>
      <c r="F10693" s="87">
        <v>18.529705882352943</v>
      </c>
    </row>
    <row r="10694" spans="2:6" ht="17.5" hidden="1">
      <c r="B10694" s="33"/>
      <c r="C10694" s="34">
        <v>0.52083333333333337</v>
      </c>
      <c r="D10694" s="83">
        <v>18.528529411764705</v>
      </c>
      <c r="E10694" s="83">
        <v>18.553529411764707</v>
      </c>
      <c r="F10694" s="87">
        <v>18.578529411764709</v>
      </c>
    </row>
    <row r="10695" spans="2:6" ht="17.5" hidden="1">
      <c r="B10695" s="51"/>
      <c r="C10695" s="57">
        <v>0.64583333333333337</v>
      </c>
      <c r="D10695" s="88">
        <v>18.629411764705878</v>
      </c>
      <c r="E10695" s="88">
        <v>18.654411764705877</v>
      </c>
      <c r="F10695" s="97">
        <v>18.679411764705879</v>
      </c>
    </row>
    <row r="10696" spans="2:6" ht="18.5" hidden="1" thickBot="1">
      <c r="B10696" s="66"/>
      <c r="C10696" s="67"/>
      <c r="D10696" s="26">
        <f>AVERAGE(D10693:D10695)</f>
        <v>18.545882352941174</v>
      </c>
      <c r="E10696" s="26">
        <f>AVERAGE(E10693:E10695)</f>
        <v>18.570882352941176</v>
      </c>
      <c r="F10696" s="100">
        <f>AVERAGE(F10693:F10695)</f>
        <v>18.595882352941175</v>
      </c>
    </row>
    <row r="10697" spans="2:6" ht="18.5" hidden="1" thickTop="1">
      <c r="B10697" s="33"/>
      <c r="C10697" s="34"/>
      <c r="D10697" s="31"/>
      <c r="E10697" s="31"/>
      <c r="F10697" s="69"/>
    </row>
    <row r="10698" spans="2:6" ht="17.5" hidden="1">
      <c r="B10698" s="33">
        <f>B10693+3</f>
        <v>43962</v>
      </c>
      <c r="C10698" s="34">
        <v>0.39583333333333331</v>
      </c>
      <c r="D10698" s="83">
        <v>18.621176470588239</v>
      </c>
      <c r="E10698" s="83">
        <v>18.646176470588237</v>
      </c>
      <c r="F10698" s="87">
        <v>18.671176470588236</v>
      </c>
    </row>
    <row r="10699" spans="2:6" ht="17.5" hidden="1">
      <c r="B10699" s="33"/>
      <c r="C10699" s="34">
        <v>0.52083333333333337</v>
      </c>
      <c r="D10699" s="83">
        <v>18.580882352941181</v>
      </c>
      <c r="E10699" s="83">
        <v>18.605882352941176</v>
      </c>
      <c r="F10699" s="87">
        <v>18.630882352941171</v>
      </c>
    </row>
    <row r="10700" spans="2:6" ht="17.5" hidden="1">
      <c r="B10700" s="51"/>
      <c r="C10700" s="57">
        <v>0.64583333333333337</v>
      </c>
      <c r="D10700" s="88">
        <v>18.481176470588238</v>
      </c>
      <c r="E10700" s="88">
        <v>18.506176470588237</v>
      </c>
      <c r="F10700" s="97">
        <v>18.531176470588235</v>
      </c>
    </row>
    <row r="10701" spans="2:6" ht="18.5" hidden="1" thickBot="1">
      <c r="B10701" s="66"/>
      <c r="C10701" s="67"/>
      <c r="D10701" s="26">
        <f>AVERAGE(D10698:D10700)</f>
        <v>18.561078431372554</v>
      </c>
      <c r="E10701" s="26">
        <f>AVERAGE(E10698:E10700)</f>
        <v>18.586078431372549</v>
      </c>
      <c r="F10701" s="100">
        <f>AVERAGE(F10698:F10700)</f>
        <v>18.611078431372547</v>
      </c>
    </row>
    <row r="10702" spans="2:6" ht="18.5" hidden="1" thickTop="1">
      <c r="B10702" s="33"/>
      <c r="C10702" s="34"/>
      <c r="D10702" s="31"/>
      <c r="E10702" s="31"/>
      <c r="F10702" s="69"/>
    </row>
    <row r="10703" spans="2:6" ht="17.5" hidden="1">
      <c r="B10703" s="33">
        <f>B10698+1</f>
        <v>43963</v>
      </c>
      <c r="C10703" s="34">
        <v>0.39583333333333331</v>
      </c>
      <c r="D10703" s="83">
        <v>18.479411764705883</v>
      </c>
      <c r="E10703" s="83">
        <v>18.5044117647059</v>
      </c>
      <c r="F10703" s="87">
        <v>18.529411764705884</v>
      </c>
    </row>
    <row r="10704" spans="2:6" ht="17.5" hidden="1">
      <c r="B10704" s="33"/>
      <c r="C10704" s="34">
        <v>0.52083333333333337</v>
      </c>
      <c r="D10704" s="83">
        <v>18.28</v>
      </c>
      <c r="E10704" s="83">
        <v>18.305000000000003</v>
      </c>
      <c r="F10704" s="87">
        <v>18.330000000000005</v>
      </c>
    </row>
    <row r="10705" spans="2:6" ht="17.5" hidden="1">
      <c r="B10705" s="51"/>
      <c r="C10705" s="57">
        <v>0.64583333333333337</v>
      </c>
      <c r="D10705" s="88">
        <v>18.192352941176466</v>
      </c>
      <c r="E10705" s="88">
        <v>18.217352941176468</v>
      </c>
      <c r="F10705" s="97">
        <v>18.24235294117647</v>
      </c>
    </row>
    <row r="10706" spans="2:6" ht="18.5" hidden="1" thickBot="1">
      <c r="B10706" s="66"/>
      <c r="C10706" s="67"/>
      <c r="D10706" s="26">
        <f>AVERAGE(D10703:D10705)</f>
        <v>18.317254901960784</v>
      </c>
      <c r="E10706" s="26">
        <f>AVERAGE(E10703:E10705)</f>
        <v>18.342254901960789</v>
      </c>
      <c r="F10706" s="100">
        <f>AVERAGE(F10703:F10705)</f>
        <v>18.367254901960788</v>
      </c>
    </row>
    <row r="10707" spans="2:6" ht="18.5" hidden="1" thickTop="1">
      <c r="B10707" s="33"/>
      <c r="C10707" s="34"/>
      <c r="D10707" s="31"/>
      <c r="E10707" s="31"/>
      <c r="F10707" s="69"/>
    </row>
    <row r="10708" spans="2:6" ht="17.5" hidden="1">
      <c r="B10708" s="33">
        <f>B10703+1</f>
        <v>43964</v>
      </c>
      <c r="C10708" s="34">
        <v>0.39583333333333331</v>
      </c>
      <c r="D10708" s="83">
        <v>18.145</v>
      </c>
      <c r="E10708" s="83">
        <v>18.170000000000002</v>
      </c>
      <c r="F10708" s="87">
        <v>18.195</v>
      </c>
    </row>
    <row r="10709" spans="2:6" ht="17.5" hidden="1">
      <c r="B10709" s="33"/>
      <c r="C10709" s="34">
        <v>0.52083333333333337</v>
      </c>
      <c r="D10709" s="83">
        <v>17.958529411764705</v>
      </c>
      <c r="E10709" s="83">
        <v>17.983529411764707</v>
      </c>
      <c r="F10709" s="87">
        <v>18.008529411764705</v>
      </c>
    </row>
    <row r="10710" spans="2:6" ht="17.5" hidden="1">
      <c r="B10710" s="51"/>
      <c r="C10710" s="57">
        <v>0.64583333333333337</v>
      </c>
      <c r="D10710" s="88">
        <v>18.066470588235298</v>
      </c>
      <c r="E10710" s="88">
        <v>18.091470588235296</v>
      </c>
      <c r="F10710" s="97">
        <v>18.116470588235291</v>
      </c>
    </row>
    <row r="10711" spans="2:6" ht="18.5" hidden="1" thickBot="1">
      <c r="B10711" s="66"/>
      <c r="C10711" s="67"/>
      <c r="D10711" s="26">
        <f>AVERAGE(D10708:D10710)</f>
        <v>18.056666666666668</v>
      </c>
      <c r="E10711" s="26">
        <f>AVERAGE(E10708:E10710)</f>
        <v>18.081666666666667</v>
      </c>
      <c r="F10711" s="100">
        <f>AVERAGE(F10708:F10710)</f>
        <v>18.106666666666666</v>
      </c>
    </row>
    <row r="10712" spans="2:6" ht="18.5" hidden="1" thickTop="1">
      <c r="B10712" s="33"/>
      <c r="C10712" s="34"/>
      <c r="D10712" s="31"/>
      <c r="E10712" s="31"/>
      <c r="F10712" s="69"/>
    </row>
    <row r="10713" spans="2:6" ht="17.5" hidden="1">
      <c r="B10713" s="33">
        <f>B10708+1</f>
        <v>43965</v>
      </c>
      <c r="C10713" s="34">
        <v>0.39583333333333331</v>
      </c>
      <c r="D10713" s="83">
        <v>18.090588235294121</v>
      </c>
      <c r="E10713" s="83">
        <v>18.115588235294119</v>
      </c>
      <c r="F10713" s="87">
        <v>18.140588235294118</v>
      </c>
    </row>
    <row r="10714" spans="2:6" ht="17.5" hidden="1">
      <c r="B10714" s="33"/>
      <c r="C10714" s="34">
        <v>0.52083333333333337</v>
      </c>
      <c r="D10714" s="83">
        <v>18.19705882352941</v>
      </c>
      <c r="E10714" s="83">
        <v>18.222058823529412</v>
      </c>
      <c r="F10714" s="87">
        <v>18.247058823529414</v>
      </c>
    </row>
    <row r="10715" spans="2:6" ht="17.5" hidden="1">
      <c r="B10715" s="51"/>
      <c r="C10715" s="57">
        <v>0.64583333333333337</v>
      </c>
      <c r="D10715" s="88">
        <v>18.287941176470589</v>
      </c>
      <c r="E10715" s="88">
        <v>18.312941176470588</v>
      </c>
      <c r="F10715" s="97">
        <v>18.33794117647059</v>
      </c>
    </row>
    <row r="10716" spans="2:6" ht="18.5" hidden="1" thickBot="1">
      <c r="B10716" s="66"/>
      <c r="C10716" s="67"/>
      <c r="D10716" s="26">
        <f>AVERAGE(D10713:D10715)</f>
        <v>18.191862745098039</v>
      </c>
      <c r="E10716" s="26">
        <f>AVERAGE(E10713:E10715)</f>
        <v>18.216862745098041</v>
      </c>
      <c r="F10716" s="100">
        <f>AVERAGE(F10713:F10715)</f>
        <v>18.241862745098043</v>
      </c>
    </row>
    <row r="10717" spans="2:6" ht="18.5" hidden="1" thickTop="1">
      <c r="B10717" s="33"/>
      <c r="C10717" s="34"/>
      <c r="D10717" s="31"/>
      <c r="E10717" s="31"/>
      <c r="F10717" s="69"/>
    </row>
    <row r="10718" spans="2:6" ht="17.5" hidden="1">
      <c r="B10718" s="33">
        <f>B10713+1</f>
        <v>43966</v>
      </c>
      <c r="C10718" s="34">
        <v>0.39583333333333331</v>
      </c>
      <c r="D10718" s="83">
        <v>18.304411764705883</v>
      </c>
      <c r="E10718" s="83">
        <v>18.329411764705881</v>
      </c>
      <c r="F10718" s="87">
        <v>18.354411764705883</v>
      </c>
    </row>
    <row r="10719" spans="2:6" ht="17.5" hidden="1">
      <c r="B10719" s="33"/>
      <c r="C10719" s="34">
        <v>0.52083333333333337</v>
      </c>
      <c r="D10719" s="83">
        <v>18.401470588235295</v>
      </c>
      <c r="E10719" s="83">
        <v>18.426470588235293</v>
      </c>
      <c r="F10719" s="87">
        <v>18.451470588235292</v>
      </c>
    </row>
    <row r="10720" spans="2:6" ht="17.5" hidden="1">
      <c r="B10720" s="51"/>
      <c r="C10720" s="57">
        <v>0.64583333333333337</v>
      </c>
      <c r="D10720" s="88">
        <v>18.427058823529407</v>
      </c>
      <c r="E10720" s="88">
        <v>18.452058823529406</v>
      </c>
      <c r="F10720" s="97">
        <v>18.477058823529408</v>
      </c>
    </row>
    <row r="10721" spans="2:6" ht="18.5" hidden="1" thickBot="1">
      <c r="B10721" s="66"/>
      <c r="C10721" s="67"/>
      <c r="D10721" s="26">
        <f>AVERAGE(D10718:D10720)</f>
        <v>18.377647058823527</v>
      </c>
      <c r="E10721" s="26">
        <f>AVERAGE(E10718:E10720)</f>
        <v>18.402647058823526</v>
      </c>
      <c r="F10721" s="100">
        <f>AVERAGE(F10718:F10720)</f>
        <v>18.427647058823528</v>
      </c>
    </row>
    <row r="10722" spans="2:6" ht="18.5" hidden="1" thickTop="1">
      <c r="B10722" s="33"/>
      <c r="C10722" s="34"/>
      <c r="D10722" s="31"/>
      <c r="E10722" s="31"/>
      <c r="F10722" s="69"/>
    </row>
    <row r="10723" spans="2:6" ht="17.5" hidden="1">
      <c r="B10723" s="33">
        <f>B10718+3</f>
        <v>43969</v>
      </c>
      <c r="C10723" s="34">
        <v>0.39583333333333331</v>
      </c>
      <c r="D10723" s="83">
        <v>18.522647058823527</v>
      </c>
      <c r="E10723" s="83">
        <v>18.547647058823529</v>
      </c>
      <c r="F10723" s="87">
        <v>18.572647058823534</v>
      </c>
    </row>
    <row r="10724" spans="2:6" ht="17.5" hidden="1">
      <c r="B10724" s="33"/>
      <c r="C10724" s="34">
        <v>0.52083333333333337</v>
      </c>
      <c r="D10724" s="83">
        <v>18.524117647058826</v>
      </c>
      <c r="E10724" s="83">
        <v>18.549117647058825</v>
      </c>
      <c r="F10724" s="87">
        <v>18.574117647058824</v>
      </c>
    </row>
    <row r="10725" spans="2:6" ht="17.5" hidden="1">
      <c r="B10725" s="51"/>
      <c r="C10725" s="57">
        <v>0.64583333333333337</v>
      </c>
      <c r="D10725" s="88">
        <v>18.318823529411766</v>
      </c>
      <c r="E10725" s="88">
        <v>18.343823529411765</v>
      </c>
      <c r="F10725" s="97">
        <v>18.368823529411763</v>
      </c>
    </row>
    <row r="10726" spans="2:6" ht="18.5" hidden="1" thickBot="1">
      <c r="B10726" s="66"/>
      <c r="C10726" s="67"/>
      <c r="D10726" s="26">
        <f>AVERAGE(D10723:D10725)</f>
        <v>18.455196078431374</v>
      </c>
      <c r="E10726" s="26">
        <f>AVERAGE(E10723:E10725)</f>
        <v>18.480196078431373</v>
      </c>
      <c r="F10726" s="100">
        <f>AVERAGE(F10723:F10725)</f>
        <v>18.505196078431375</v>
      </c>
    </row>
    <row r="10727" spans="2:6" ht="18.5" hidden="1" thickTop="1">
      <c r="B10727" s="33"/>
      <c r="C10727" s="34"/>
      <c r="D10727" s="31"/>
      <c r="E10727" s="31"/>
      <c r="F10727" s="69"/>
    </row>
    <row r="10728" spans="2:6" ht="17.5" hidden="1">
      <c r="B10728" s="33">
        <f>B10723+1</f>
        <v>43970</v>
      </c>
      <c r="C10728" s="34">
        <v>0.39583333333333331</v>
      </c>
      <c r="D10728" s="83">
        <v>18.237941176470585</v>
      </c>
      <c r="E10728" s="83">
        <v>18.262941176470584</v>
      </c>
      <c r="F10728" s="87">
        <v>18.287941176470586</v>
      </c>
    </row>
    <row r="10729" spans="2:6" ht="17.5" hidden="1">
      <c r="B10729" s="33"/>
      <c r="C10729" s="34">
        <v>0.52083333333333337</v>
      </c>
      <c r="D10729" s="83">
        <v>18.157352941176466</v>
      </c>
      <c r="E10729" s="83">
        <v>18.182352941176468</v>
      </c>
      <c r="F10729" s="87">
        <v>18.20735294117647</v>
      </c>
    </row>
    <row r="10730" spans="2:6" ht="17.5" hidden="1">
      <c r="B10730" s="51"/>
      <c r="C10730" s="57">
        <v>0.64583333333333337</v>
      </c>
      <c r="D10730" s="88">
        <v>18.11058823529412</v>
      </c>
      <c r="E10730" s="88">
        <v>18.135588235294115</v>
      </c>
      <c r="F10730" s="97">
        <v>18.160588235294114</v>
      </c>
    </row>
    <row r="10731" spans="2:6" ht="18.5" hidden="1" thickBot="1">
      <c r="B10731" s="66"/>
      <c r="C10731" s="67"/>
      <c r="D10731" s="26">
        <f>AVERAGE(D10728:D10730)</f>
        <v>18.168627450980392</v>
      </c>
      <c r="E10731" s="26">
        <f>AVERAGE(E10728:E10730)</f>
        <v>18.19362745098039</v>
      </c>
      <c r="F10731" s="100">
        <f>AVERAGE(F10728:F10730)</f>
        <v>18.218627450980389</v>
      </c>
    </row>
    <row r="10732" spans="2:6" ht="18.5" hidden="1" thickTop="1">
      <c r="B10732" s="33"/>
      <c r="C10732" s="34"/>
      <c r="D10732" s="31"/>
      <c r="E10732" s="31"/>
      <c r="F10732" s="69"/>
    </row>
    <row r="10733" spans="2:6" ht="17.5" hidden="1">
      <c r="B10733" s="33">
        <f>B10728+1</f>
        <v>43971</v>
      </c>
      <c r="C10733" s="34">
        <v>0.39583333333333331</v>
      </c>
      <c r="D10733" s="83">
        <v>18.137647058823532</v>
      </c>
      <c r="E10733" s="83">
        <v>18.162647058823531</v>
      </c>
      <c r="F10733" s="87">
        <v>18.187647058823526</v>
      </c>
    </row>
    <row r="10734" spans="2:6" ht="17.5" hidden="1">
      <c r="B10734" s="33"/>
      <c r="C10734" s="34">
        <v>0.52083333333333337</v>
      </c>
      <c r="D10734" s="83">
        <v>18.151764705882353</v>
      </c>
      <c r="E10734" s="83">
        <v>18.176764705882348</v>
      </c>
      <c r="F10734" s="87">
        <v>18.201764705882347</v>
      </c>
    </row>
    <row r="10735" spans="2:6" ht="17.5" hidden="1">
      <c r="B10735" s="51"/>
      <c r="C10735" s="57">
        <v>0.64583333333333337</v>
      </c>
      <c r="D10735" s="88">
        <v>18.169999999999998</v>
      </c>
      <c r="E10735" s="88">
        <v>18.195</v>
      </c>
      <c r="F10735" s="97">
        <v>18.22</v>
      </c>
    </row>
    <row r="10736" spans="2:6" ht="18.5" hidden="1" thickBot="1">
      <c r="B10736" s="66"/>
      <c r="C10736" s="67"/>
      <c r="D10736" s="26">
        <f>AVERAGE(D10733:D10735)</f>
        <v>18.153137254901964</v>
      </c>
      <c r="E10736" s="26">
        <f>AVERAGE(E10733:E10735)</f>
        <v>18.178137254901959</v>
      </c>
      <c r="F10736" s="100">
        <f>AVERAGE(F10733:F10735)</f>
        <v>18.203137254901957</v>
      </c>
    </row>
    <row r="10737" spans="2:6" ht="18.5" hidden="1" thickTop="1">
      <c r="B10737" s="33"/>
      <c r="C10737" s="34"/>
      <c r="D10737" s="31"/>
      <c r="E10737" s="31"/>
      <c r="F10737" s="69"/>
    </row>
    <row r="10738" spans="2:6" ht="17.5" hidden="1">
      <c r="B10738" s="33">
        <f>B10733+1</f>
        <v>43972</v>
      </c>
      <c r="C10738" s="34">
        <v>0.39583333333333331</v>
      </c>
      <c r="D10738" s="83">
        <v>18.171764705882353</v>
      </c>
      <c r="E10738" s="83">
        <v>18.196764705882352</v>
      </c>
      <c r="F10738" s="87">
        <v>18.22176470588235</v>
      </c>
    </row>
    <row r="10739" spans="2:6" ht="17.5" hidden="1">
      <c r="B10739" s="33"/>
      <c r="C10739" s="34">
        <v>0.52083333333333337</v>
      </c>
      <c r="D10739" s="83">
        <v>18.057941176470589</v>
      </c>
      <c r="E10739" s="83">
        <v>18.082647058823532</v>
      </c>
      <c r="F10739" s="87">
        <v>18.107352941176472</v>
      </c>
    </row>
    <row r="10740" spans="2:6" ht="17.5" hidden="1">
      <c r="B10740" s="51"/>
      <c r="C10740" s="57">
        <v>0.64583333333333337</v>
      </c>
      <c r="D10740" s="88">
        <v>18.007352941176471</v>
      </c>
      <c r="E10740" s="88">
        <v>18.03235294117647</v>
      </c>
      <c r="F10740" s="97">
        <v>18.057352941176472</v>
      </c>
    </row>
    <row r="10741" spans="2:6" ht="18.5" hidden="1" thickBot="1">
      <c r="B10741" s="66"/>
      <c r="C10741" s="67"/>
      <c r="D10741" s="26">
        <f>AVERAGE(D10738:D10740)</f>
        <v>18.07901960784314</v>
      </c>
      <c r="E10741" s="26">
        <f>AVERAGE(E10738:E10740)</f>
        <v>18.103921568627452</v>
      </c>
      <c r="F10741" s="100">
        <f>AVERAGE(F10738:F10740)</f>
        <v>18.128823529411765</v>
      </c>
    </row>
    <row r="10742" spans="2:6" ht="18.5" hidden="1" thickTop="1">
      <c r="B10742" s="33"/>
      <c r="C10742" s="34"/>
      <c r="D10742" s="31"/>
      <c r="E10742" s="31"/>
      <c r="F10742" s="69"/>
    </row>
    <row r="10743" spans="2:6" ht="17.5" hidden="1">
      <c r="B10743" s="33">
        <f>B10738+1</f>
        <v>43973</v>
      </c>
      <c r="C10743" s="34">
        <v>0.39583333333333331</v>
      </c>
      <c r="D10743" s="83">
        <v>18.007058823529412</v>
      </c>
      <c r="E10743" s="83">
        <v>18.032058823529411</v>
      </c>
      <c r="F10743" s="87">
        <v>18.057058823529413</v>
      </c>
    </row>
    <row r="10744" spans="2:6" ht="17.5" hidden="1">
      <c r="B10744" s="33"/>
      <c r="C10744" s="34">
        <v>0.52083333333333337</v>
      </c>
      <c r="D10744" s="83">
        <v>18.080588235294119</v>
      </c>
      <c r="E10744" s="83">
        <v>18.105588235294121</v>
      </c>
      <c r="F10744" s="87">
        <v>18.13058823529412</v>
      </c>
    </row>
    <row r="10745" spans="2:6" ht="17.5" hidden="1">
      <c r="B10745" s="51"/>
      <c r="C10745" s="57">
        <v>0.64583333333333337</v>
      </c>
      <c r="D10745" s="88">
        <v>18.005882352941178</v>
      </c>
      <c r="E10745" s="88">
        <v>18.030882352941177</v>
      </c>
      <c r="F10745" s="97">
        <v>18.055882352941175</v>
      </c>
    </row>
    <row r="10746" spans="2:6" ht="18.5" hidden="1" thickBot="1">
      <c r="B10746" s="66"/>
      <c r="C10746" s="67"/>
      <c r="D10746" s="26">
        <f>AVERAGE(D10743:D10745)</f>
        <v>18.031176470588239</v>
      </c>
      <c r="E10746" s="26">
        <f>AVERAGE(E10743:E10745)</f>
        <v>18.056176470588237</v>
      </c>
      <c r="F10746" s="100">
        <f>AVERAGE(F10743:F10745)</f>
        <v>18.081176470588236</v>
      </c>
    </row>
    <row r="10747" spans="2:6" ht="18.5" hidden="1" thickTop="1">
      <c r="B10747" s="33"/>
      <c r="C10747" s="34"/>
      <c r="D10747" s="31"/>
      <c r="E10747" s="31"/>
      <c r="F10747" s="69"/>
    </row>
    <row r="10748" spans="2:6" ht="17.5" hidden="1">
      <c r="B10748" s="33">
        <f>B10743+4</f>
        <v>43977</v>
      </c>
      <c r="C10748" s="34">
        <v>0.39583333333333331</v>
      </c>
      <c r="D10748" s="83">
        <v>17.995588235294115</v>
      </c>
      <c r="E10748" s="83">
        <v>18.020588235294117</v>
      </c>
      <c r="F10748" s="87">
        <v>18.045588235294119</v>
      </c>
    </row>
    <row r="10749" spans="2:6" ht="17.5" hidden="1">
      <c r="B10749" s="33"/>
      <c r="C10749" s="34">
        <v>0.52083333333333337</v>
      </c>
      <c r="D10749" s="83">
        <v>17.801176470588238</v>
      </c>
      <c r="E10749" s="83">
        <v>17.826176470588237</v>
      </c>
      <c r="F10749" s="87">
        <v>17.851176470588232</v>
      </c>
    </row>
    <row r="10750" spans="2:6" ht="17.5" hidden="1">
      <c r="B10750" s="51"/>
      <c r="C10750" s="57">
        <v>0.64583333333333337</v>
      </c>
      <c r="D10750" s="88">
        <v>17.796764705882349</v>
      </c>
      <c r="E10750" s="88">
        <v>17.821764705882352</v>
      </c>
      <c r="F10750" s="97">
        <v>17.84676470588235</v>
      </c>
    </row>
    <row r="10751" spans="2:6" ht="18.5" hidden="1" thickBot="1">
      <c r="B10751" s="66"/>
      <c r="C10751" s="67"/>
      <c r="D10751" s="26">
        <f>AVERAGE(D10748:D10750)</f>
        <v>17.864509803921568</v>
      </c>
      <c r="E10751" s="26">
        <f>AVERAGE(E10748:E10750)</f>
        <v>17.889509803921566</v>
      </c>
      <c r="F10751" s="100">
        <f>AVERAGE(F10748:F10750)</f>
        <v>17.914509803921565</v>
      </c>
    </row>
    <row r="10752" spans="2:6" ht="18.5" hidden="1" thickTop="1">
      <c r="B10752" s="33"/>
      <c r="C10752" s="34"/>
      <c r="D10752" s="31"/>
      <c r="E10752" s="31"/>
      <c r="F10752" s="69"/>
    </row>
    <row r="10753" spans="2:6" ht="17.5" hidden="1">
      <c r="B10753" s="33">
        <f>B10748+1</f>
        <v>43978</v>
      </c>
      <c r="C10753" s="34">
        <v>0.39583333333333331</v>
      </c>
      <c r="D10753" s="83">
        <v>17.790294117647058</v>
      </c>
      <c r="E10753" s="83">
        <v>17.815294117647056</v>
      </c>
      <c r="F10753" s="87">
        <v>17.840294117647058</v>
      </c>
    </row>
    <row r="10754" spans="2:6" ht="17.5" hidden="1">
      <c r="B10754" s="33"/>
      <c r="C10754" s="34">
        <v>0.52083333333333337</v>
      </c>
      <c r="D10754" s="83">
        <v>17.911176470588234</v>
      </c>
      <c r="E10754" s="83">
        <v>17.936176470588236</v>
      </c>
      <c r="F10754" s="87">
        <v>17.961176470588239</v>
      </c>
    </row>
    <row r="10755" spans="2:6" ht="17.5" hidden="1">
      <c r="B10755" s="51"/>
      <c r="C10755" s="57">
        <v>0.64583333333333337</v>
      </c>
      <c r="D10755" s="88">
        <v>18.026764705882353</v>
      </c>
      <c r="E10755" s="88">
        <v>18.051764705882352</v>
      </c>
      <c r="F10755" s="97">
        <v>18.076764705882351</v>
      </c>
    </row>
    <row r="10756" spans="2:6" ht="18.5" hidden="1" thickBot="1">
      <c r="B10756" s="66"/>
      <c r="C10756" s="67"/>
      <c r="D10756" s="26">
        <f>AVERAGE(D10753:D10755)</f>
        <v>17.909411764705883</v>
      </c>
      <c r="E10756" s="26">
        <f>AVERAGE(E10753:E10755)</f>
        <v>17.934411764705882</v>
      </c>
      <c r="F10756" s="100">
        <f>AVERAGE(F10753:F10755)</f>
        <v>17.95941176470588</v>
      </c>
    </row>
    <row r="10757" spans="2:6" ht="18.5" hidden="1" thickTop="1">
      <c r="B10757" s="33"/>
      <c r="C10757" s="34"/>
      <c r="D10757" s="31"/>
      <c r="E10757" s="31"/>
      <c r="F10757" s="69"/>
    </row>
    <row r="10758" spans="2:6" ht="17.5" hidden="1">
      <c r="B10758" s="33">
        <f>B10753+1</f>
        <v>43979</v>
      </c>
      <c r="C10758" s="34">
        <v>0.39583333333333331</v>
      </c>
      <c r="D10758" s="83">
        <v>18.082058823529412</v>
      </c>
      <c r="E10758" s="83">
        <v>18.107058823529414</v>
      </c>
      <c r="F10758" s="87">
        <v>18.132058823529416</v>
      </c>
    </row>
    <row r="10759" spans="2:6" ht="17.5" hidden="1">
      <c r="B10759" s="33"/>
      <c r="C10759" s="34">
        <v>0.52083333333333337</v>
      </c>
      <c r="D10759" s="83">
        <v>18.213529411764707</v>
      </c>
      <c r="E10759" s="83">
        <v>18.238529411764709</v>
      </c>
      <c r="F10759" s="87">
        <v>18.263529411764708</v>
      </c>
    </row>
    <row r="10760" spans="2:6" ht="17.5" hidden="1">
      <c r="B10760" s="51"/>
      <c r="C10760" s="57">
        <v>0.64583333333333337</v>
      </c>
      <c r="D10760" s="88">
        <v>18.232352941176469</v>
      </c>
      <c r="E10760" s="88">
        <v>18.257352941176471</v>
      </c>
      <c r="F10760" s="97">
        <v>18.282352941176473</v>
      </c>
    </row>
    <row r="10761" spans="2:6" ht="18.5" hidden="1" thickBot="1">
      <c r="B10761" s="66"/>
      <c r="C10761" s="67"/>
      <c r="D10761" s="26">
        <f>AVERAGE(D10758:D10760)</f>
        <v>18.175980392156863</v>
      </c>
      <c r="E10761" s="26">
        <f>AVERAGE(E10758:E10760)</f>
        <v>18.200980392156865</v>
      </c>
      <c r="F10761" s="100">
        <f>AVERAGE(F10758:F10760)</f>
        <v>18.225980392156867</v>
      </c>
    </row>
    <row r="10762" spans="2:6" ht="18.5" hidden="1" thickTop="1">
      <c r="B10762" s="33"/>
      <c r="C10762" s="34"/>
      <c r="D10762" s="31"/>
      <c r="E10762" s="31"/>
      <c r="F10762" s="69"/>
    </row>
    <row r="10763" spans="2:6" ht="17.5" hidden="1">
      <c r="B10763" s="33">
        <f>B10758+1</f>
        <v>43980</v>
      </c>
      <c r="C10763" s="34">
        <v>0.39583333333333331</v>
      </c>
      <c r="D10763" s="83">
        <v>18.257647058823526</v>
      </c>
      <c r="E10763" s="83">
        <v>18.282647058823528</v>
      </c>
      <c r="F10763" s="87">
        <v>18.30764705882353</v>
      </c>
    </row>
    <row r="10764" spans="2:6" ht="17.5" hidden="1">
      <c r="B10764" s="33"/>
      <c r="C10764" s="34">
        <v>0.52083333333333337</v>
      </c>
      <c r="D10764" s="83">
        <v>18.297058823529415</v>
      </c>
      <c r="E10764" s="83">
        <v>18.322058823529417</v>
      </c>
      <c r="F10764" s="87">
        <v>18.347058823529416</v>
      </c>
    </row>
    <row r="10765" spans="2:6" ht="17.5" hidden="1">
      <c r="B10765" s="51"/>
      <c r="C10765" s="57">
        <v>0.64583333333333337</v>
      </c>
      <c r="D10765" s="88">
        <v>18.296176470588239</v>
      </c>
      <c r="E10765" s="88">
        <v>18.321176470588238</v>
      </c>
      <c r="F10765" s="97">
        <v>18.346176470588237</v>
      </c>
    </row>
    <row r="10766" spans="2:6" ht="18.5" hidden="1" thickBot="1">
      <c r="B10766" s="66"/>
      <c r="C10766" s="67"/>
      <c r="D10766" s="26">
        <f>AVERAGE(D10763:D10765)</f>
        <v>18.283627450980394</v>
      </c>
      <c r="E10766" s="26">
        <f>AVERAGE(E10763:E10765)</f>
        <v>18.308627450980396</v>
      </c>
      <c r="F10766" s="100">
        <f>AVERAGE(F10763:F10765)</f>
        <v>18.333627450980391</v>
      </c>
    </row>
    <row r="10767" spans="2:6" ht="18.5" hidden="1" thickTop="1">
      <c r="B10767" s="33"/>
      <c r="C10767" s="34"/>
      <c r="D10767" s="31"/>
      <c r="E10767" s="31"/>
      <c r="F10767" s="69"/>
    </row>
    <row r="10768" spans="2:6" ht="17.5" hidden="1">
      <c r="B10768" s="33">
        <f>B10763+3</f>
        <v>43983</v>
      </c>
      <c r="C10768" s="34">
        <v>0.39583333333333331</v>
      </c>
      <c r="D10768" s="83">
        <v>18.294411764705888</v>
      </c>
      <c r="E10768" s="83">
        <v>18.319411764705883</v>
      </c>
      <c r="F10768" s="87">
        <v>18.344411764705882</v>
      </c>
    </row>
    <row r="10769" spans="2:6" ht="17.5" hidden="1">
      <c r="B10769" s="33"/>
      <c r="C10769" s="34">
        <v>0.52083333333333337</v>
      </c>
      <c r="D10769" s="83">
        <v>18.308235294117651</v>
      </c>
      <c r="E10769" s="83">
        <v>18.33323529411765</v>
      </c>
      <c r="F10769" s="87">
        <v>18.358235294117648</v>
      </c>
    </row>
    <row r="10770" spans="2:6" ht="17.5" hidden="1">
      <c r="B10770" s="51"/>
      <c r="C10770" s="57">
        <v>0.64583333333333337</v>
      </c>
      <c r="D10770" s="88">
        <v>18.281764705882352</v>
      </c>
      <c r="E10770" s="88">
        <v>18.306764705882351</v>
      </c>
      <c r="F10770" s="97">
        <v>18.331764705882346</v>
      </c>
    </row>
    <row r="10771" spans="2:6" ht="18.5" hidden="1" thickBot="1">
      <c r="B10771" s="66"/>
      <c r="C10771" s="67"/>
      <c r="D10771" s="26">
        <f>AVERAGE(D10768:D10770)</f>
        <v>18.294803921568629</v>
      </c>
      <c r="E10771" s="26">
        <f>AVERAGE(E10768:E10770)</f>
        <v>18.319803921568628</v>
      </c>
      <c r="F10771" s="100">
        <f>AVERAGE(F10768:F10770)</f>
        <v>18.344803921568626</v>
      </c>
    </row>
    <row r="10772" spans="2:6" ht="18.5" hidden="1" thickTop="1">
      <c r="B10772" s="33"/>
      <c r="C10772" s="34"/>
      <c r="D10772" s="31"/>
      <c r="E10772" s="31"/>
      <c r="F10772" s="69"/>
    </row>
    <row r="10773" spans="2:6" ht="17.5" hidden="1">
      <c r="B10773" s="33">
        <f>B10768+1</f>
        <v>43984</v>
      </c>
      <c r="C10773" s="34">
        <v>0.39583333333333331</v>
      </c>
      <c r="D10773" s="83">
        <v>18.264117647058825</v>
      </c>
      <c r="E10773" s="83">
        <v>18.289117647058823</v>
      </c>
      <c r="F10773" s="87">
        <v>18.314117647058819</v>
      </c>
    </row>
    <row r="10774" spans="2:6" ht="17.5" hidden="1">
      <c r="B10774" s="33"/>
      <c r="C10774" s="34">
        <v>0.52083333333333337</v>
      </c>
      <c r="D10774" s="83">
        <v>18.050588235294118</v>
      </c>
      <c r="E10774" s="83">
        <v>18.075588235294116</v>
      </c>
      <c r="F10774" s="87">
        <v>18.100588235294115</v>
      </c>
    </row>
    <row r="10775" spans="2:6" ht="17.5" hidden="1">
      <c r="B10775" s="51"/>
      <c r="C10775" s="57">
        <v>0.64583333333333337</v>
      </c>
      <c r="D10775" s="88">
        <v>17.926176470588228</v>
      </c>
      <c r="E10775" s="88">
        <v>17.95117647058823</v>
      </c>
      <c r="F10775" s="97">
        <v>17.976176470588232</v>
      </c>
    </row>
    <row r="10776" spans="2:6" ht="18.5" hidden="1" thickBot="1">
      <c r="B10776" s="66"/>
      <c r="C10776" s="67"/>
      <c r="D10776" s="26">
        <f>AVERAGE(D10773:D10775)</f>
        <v>18.080294117647057</v>
      </c>
      <c r="E10776" s="26">
        <f>AVERAGE(E10773:E10775)</f>
        <v>18.105294117647055</v>
      </c>
      <c r="F10776" s="100">
        <f>AVERAGE(F10773:F10775)</f>
        <v>18.130294117647054</v>
      </c>
    </row>
    <row r="10777" spans="2:6" ht="18.5" hidden="1" thickTop="1">
      <c r="B10777" s="33"/>
      <c r="C10777" s="34"/>
      <c r="D10777" s="31"/>
      <c r="E10777" s="31"/>
      <c r="F10777" s="69"/>
    </row>
    <row r="10778" spans="2:6" ht="17.5" hidden="1">
      <c r="B10778" s="33">
        <f>B10773+1</f>
        <v>43985</v>
      </c>
      <c r="C10778" s="34">
        <v>0.39583333333333331</v>
      </c>
      <c r="D10778" s="83">
        <v>17.855294117647063</v>
      </c>
      <c r="E10778" s="83">
        <v>17.880294117647061</v>
      </c>
      <c r="F10778" s="87">
        <v>17.90529411764706</v>
      </c>
    </row>
    <row r="10779" spans="2:6" ht="17.5" hidden="1">
      <c r="B10779" s="33"/>
      <c r="C10779" s="34">
        <v>0.52083333333333337</v>
      </c>
      <c r="D10779" s="83">
        <v>17.868529411764705</v>
      </c>
      <c r="E10779" s="83">
        <v>17.893529411764703</v>
      </c>
      <c r="F10779" s="87">
        <v>17.918529411764702</v>
      </c>
    </row>
    <row r="10780" spans="2:6" ht="17.5" hidden="1">
      <c r="B10780" s="51"/>
      <c r="C10780" s="57">
        <v>0.64583333333333337</v>
      </c>
      <c r="D10780" s="88">
        <v>17.960588235294114</v>
      </c>
      <c r="E10780" s="88">
        <v>17.985588235294117</v>
      </c>
      <c r="F10780" s="97">
        <v>18.010588235294119</v>
      </c>
    </row>
    <row r="10781" spans="2:6" ht="18.5" hidden="1" thickBot="1">
      <c r="B10781" s="66"/>
      <c r="C10781" s="67"/>
      <c r="D10781" s="26">
        <f>AVERAGE(D10778:D10780)</f>
        <v>17.894803921568627</v>
      </c>
      <c r="E10781" s="26">
        <f>AVERAGE(E10778:E10780)</f>
        <v>17.919803921568626</v>
      </c>
      <c r="F10781" s="100">
        <f>AVERAGE(F10778:F10780)</f>
        <v>17.944803921568624</v>
      </c>
    </row>
    <row r="10782" spans="2:6" ht="18.5" hidden="1" thickTop="1">
      <c r="B10782" s="33"/>
      <c r="C10782" s="34"/>
      <c r="D10782" s="31"/>
      <c r="E10782" s="31"/>
      <c r="F10782" s="69"/>
    </row>
    <row r="10783" spans="2:6" ht="17.5" hidden="1">
      <c r="B10783" s="33">
        <f>B10778+1</f>
        <v>43986</v>
      </c>
      <c r="C10783" s="34">
        <v>0.39583333333333331</v>
      </c>
      <c r="D10783" s="83">
        <v>18.001470588235293</v>
      </c>
      <c r="E10783" s="83">
        <v>18.026470588235291</v>
      </c>
      <c r="F10783" s="87">
        <v>18.051470588235293</v>
      </c>
    </row>
    <row r="10784" spans="2:6" ht="17.5" hidden="1">
      <c r="B10784" s="33"/>
      <c r="C10784" s="34">
        <v>0.52083333333333337</v>
      </c>
      <c r="D10784" s="83">
        <v>18.104999999999997</v>
      </c>
      <c r="E10784" s="83">
        <v>18.13</v>
      </c>
      <c r="F10784" s="87">
        <v>18.155000000000001</v>
      </c>
    </row>
    <row r="10785" spans="2:6" ht="17.5" hidden="1">
      <c r="B10785" s="51"/>
      <c r="C10785" s="57">
        <v>0.64583333333333337</v>
      </c>
      <c r="D10785" s="88">
        <v>18.126176470588234</v>
      </c>
      <c r="E10785" s="88">
        <v>18.151176470588233</v>
      </c>
      <c r="F10785" s="97">
        <v>18.176176470588235</v>
      </c>
    </row>
    <row r="10786" spans="2:6" ht="18.5" hidden="1" thickBot="1">
      <c r="B10786" s="66"/>
      <c r="C10786" s="67"/>
      <c r="D10786" s="26">
        <f>AVERAGE(D10783:D10785)</f>
        <v>18.07754901960784</v>
      </c>
      <c r="E10786" s="26">
        <f>AVERAGE(E10783:E10785)</f>
        <v>18.102549019607842</v>
      </c>
      <c r="F10786" s="100">
        <f>AVERAGE(F10783:F10785)</f>
        <v>18.127549019607841</v>
      </c>
    </row>
    <row r="10787" spans="2:6" ht="18.5" hidden="1" thickTop="1">
      <c r="B10787" s="33"/>
      <c r="C10787" s="34"/>
      <c r="D10787" s="31"/>
      <c r="E10787" s="31"/>
      <c r="F10787" s="69"/>
    </row>
    <row r="10788" spans="2:6" ht="17.5" hidden="1">
      <c r="B10788" s="33">
        <f>B10783+1</f>
        <v>43987</v>
      </c>
      <c r="C10788" s="34">
        <v>0.39583333333333331</v>
      </c>
      <c r="D10788" s="83">
        <v>18.173823529411763</v>
      </c>
      <c r="E10788" s="83">
        <v>18.198823529411762</v>
      </c>
      <c r="F10788" s="87">
        <v>18.22382352941176</v>
      </c>
    </row>
    <row r="10789" spans="2:6" ht="17.5" hidden="1">
      <c r="B10789" s="33"/>
      <c r="C10789" s="34">
        <v>0.52083333333333337</v>
      </c>
      <c r="D10789" s="83">
        <v>18.213235294117645</v>
      </c>
      <c r="E10789" s="83">
        <v>18.238235294117644</v>
      </c>
      <c r="F10789" s="87">
        <v>18.263235294117646</v>
      </c>
    </row>
    <row r="10790" spans="2:6" ht="17.5" hidden="1">
      <c r="B10790" s="51"/>
      <c r="C10790" s="57">
        <v>0.64583333333333337</v>
      </c>
      <c r="D10790" s="88">
        <v>18.242058823529412</v>
      </c>
      <c r="E10790" s="88">
        <v>18.267058823529414</v>
      </c>
      <c r="F10790" s="97">
        <v>18.292058823529416</v>
      </c>
    </row>
    <row r="10791" spans="2:6" ht="18.5" hidden="1" thickBot="1">
      <c r="B10791" s="66"/>
      <c r="C10791" s="67"/>
      <c r="D10791" s="26">
        <f>AVERAGE(D10788:D10790)</f>
        <v>18.209705882352939</v>
      </c>
      <c r="E10791" s="26">
        <f>AVERAGE(E10788:E10790)</f>
        <v>18.234705882352941</v>
      </c>
      <c r="F10791" s="100">
        <f>AVERAGE(F10788:F10790)</f>
        <v>18.259705882352943</v>
      </c>
    </row>
    <row r="10792" spans="2:6" ht="18.5" hidden="1" thickTop="1">
      <c r="B10792" s="33"/>
      <c r="C10792" s="34"/>
      <c r="D10792" s="31"/>
      <c r="E10792" s="31"/>
      <c r="F10792" s="69"/>
    </row>
    <row r="10793" spans="2:6" ht="17.5" hidden="1">
      <c r="B10793" s="33">
        <f>B10788+3</f>
        <v>43990</v>
      </c>
      <c r="C10793" s="34">
        <v>0.39583333333333331</v>
      </c>
      <c r="D10793" s="83">
        <v>18.287352941176472</v>
      </c>
      <c r="E10793" s="83">
        <v>18.312352941176471</v>
      </c>
      <c r="F10793" s="87">
        <v>18.337352941176469</v>
      </c>
    </row>
    <row r="10794" spans="2:6" ht="17.5" hidden="1">
      <c r="B10794" s="33"/>
      <c r="C10794" s="34">
        <v>0.52083333333333337</v>
      </c>
      <c r="D10794" s="83">
        <v>18.295000000000005</v>
      </c>
      <c r="E10794" s="83">
        <v>18.32</v>
      </c>
      <c r="F10794" s="87">
        <v>18.344999999999999</v>
      </c>
    </row>
    <row r="10795" spans="2:6" ht="17.5" hidden="1">
      <c r="B10795" s="51"/>
      <c r="C10795" s="57">
        <v>0.64583333333333337</v>
      </c>
      <c r="D10795" s="88">
        <v>18.292941176470595</v>
      </c>
      <c r="E10795" s="88">
        <v>18.31794117647059</v>
      </c>
      <c r="F10795" s="97">
        <v>18.342941176470589</v>
      </c>
    </row>
    <row r="10796" spans="2:6" ht="18.5" hidden="1" thickBot="1">
      <c r="B10796" s="66"/>
      <c r="C10796" s="67"/>
      <c r="D10796" s="26">
        <f>AVERAGE(D10793:D10795)</f>
        <v>18.291764705882358</v>
      </c>
      <c r="E10796" s="26">
        <f>AVERAGE(E10793:E10795)</f>
        <v>18.316764705882353</v>
      </c>
      <c r="F10796" s="100">
        <f>AVERAGE(F10793:F10795)</f>
        <v>18.341764705882351</v>
      </c>
    </row>
    <row r="10797" spans="2:6" ht="18.5" hidden="1" thickTop="1">
      <c r="B10797" s="33"/>
      <c r="C10797" s="34"/>
      <c r="D10797" s="31"/>
      <c r="E10797" s="31"/>
      <c r="F10797" s="69"/>
    </row>
    <row r="10798" spans="2:6" ht="17.5" hidden="1">
      <c r="B10798" s="33">
        <f>B10793+1</f>
        <v>43991</v>
      </c>
      <c r="C10798" s="34">
        <v>0.39583333333333331</v>
      </c>
      <c r="D10798" s="83">
        <v>18.278823529411767</v>
      </c>
      <c r="E10798" s="83">
        <v>18.303823529411765</v>
      </c>
      <c r="F10798" s="87">
        <v>18.328823529411764</v>
      </c>
    </row>
    <row r="10799" spans="2:6" ht="17.5" hidden="1">
      <c r="B10799" s="33"/>
      <c r="C10799" s="34">
        <v>0.52083333333333337</v>
      </c>
      <c r="D10799" s="83">
        <v>18.207941176470591</v>
      </c>
      <c r="E10799" s="83">
        <v>18.23294117647059</v>
      </c>
      <c r="F10799" s="87">
        <v>18.257941176470592</v>
      </c>
    </row>
    <row r="10800" spans="2:6" ht="17.5" hidden="1">
      <c r="B10800" s="51"/>
      <c r="C10800" s="57">
        <v>0.64583333333333337</v>
      </c>
      <c r="D10800" s="88">
        <v>18.16882352941176</v>
      </c>
      <c r="E10800" s="88">
        <v>18.193823529411763</v>
      </c>
      <c r="F10800" s="97">
        <v>18.218823529411765</v>
      </c>
    </row>
    <row r="10801" spans="2:6" ht="18.5" hidden="1" thickBot="1">
      <c r="B10801" s="66"/>
      <c r="C10801" s="67"/>
      <c r="D10801" s="26">
        <f>AVERAGE(D10798:D10800)</f>
        <v>18.218529411764706</v>
      </c>
      <c r="E10801" s="26">
        <f>AVERAGE(E10798:E10800)</f>
        <v>18.243529411764708</v>
      </c>
      <c r="F10801" s="100">
        <f>AVERAGE(F10798:F10800)</f>
        <v>18.268529411764707</v>
      </c>
    </row>
    <row r="10802" spans="2:6" ht="18.5" hidden="1" thickTop="1">
      <c r="B10802" s="33"/>
      <c r="C10802" s="34"/>
      <c r="D10802" s="31"/>
      <c r="E10802" s="31"/>
      <c r="F10802" s="69"/>
    </row>
    <row r="10803" spans="2:6" ht="17.5" hidden="1">
      <c r="B10803" s="33">
        <f>B10798+1</f>
        <v>43992</v>
      </c>
      <c r="C10803" s="34">
        <v>0.39583333333333331</v>
      </c>
      <c r="D10803" s="83">
        <v>18.147058823529413</v>
      </c>
      <c r="E10803" s="83">
        <v>18.172058823529412</v>
      </c>
      <c r="F10803" s="87">
        <v>18.19705882352941</v>
      </c>
    </row>
    <row r="10804" spans="2:6" ht="17.5" hidden="1">
      <c r="B10804" s="33"/>
      <c r="C10804" s="34">
        <v>0.52083333333333337</v>
      </c>
      <c r="D10804" s="83">
        <v>18.147352941176468</v>
      </c>
      <c r="E10804" s="83">
        <v>18.17235294117647</v>
      </c>
      <c r="F10804" s="87">
        <v>18.197352941176469</v>
      </c>
    </row>
    <row r="10805" spans="2:6" ht="17.5" hidden="1">
      <c r="B10805" s="51"/>
      <c r="C10805" s="57">
        <v>0.64583333333333337</v>
      </c>
      <c r="D10805" s="88">
        <v>18.160294117647059</v>
      </c>
      <c r="E10805" s="88">
        <v>18.185294117647061</v>
      </c>
      <c r="F10805" s="97">
        <v>18.210294117647059</v>
      </c>
    </row>
    <row r="10806" spans="2:6" ht="18.5" hidden="1" thickBot="1">
      <c r="B10806" s="66"/>
      <c r="C10806" s="67"/>
      <c r="D10806" s="26">
        <f>AVERAGE(D10803:D10805)</f>
        <v>18.151568627450981</v>
      </c>
      <c r="E10806" s="26">
        <f>AVERAGE(E10803:E10805)</f>
        <v>18.17656862745098</v>
      </c>
      <c r="F10806" s="100">
        <f>AVERAGE(F10803:F10805)</f>
        <v>18.201568627450978</v>
      </c>
    </row>
    <row r="10807" spans="2:6" ht="18.5" hidden="1" thickTop="1">
      <c r="B10807" s="33"/>
      <c r="C10807" s="34"/>
      <c r="D10807" s="31"/>
      <c r="E10807" s="31"/>
      <c r="F10807" s="69"/>
    </row>
    <row r="10808" spans="2:6" ht="17.5" hidden="1">
      <c r="B10808" s="33">
        <f>B10803+1</f>
        <v>43993</v>
      </c>
      <c r="C10808" s="34">
        <v>0.39583333333333331</v>
      </c>
      <c r="D10808" s="83">
        <v>18.198235294117641</v>
      </c>
      <c r="E10808" s="83">
        <v>18.223235294117643</v>
      </c>
      <c r="F10808" s="87">
        <v>18.248235294117649</v>
      </c>
    </row>
    <row r="10809" spans="2:6" ht="17.5" hidden="1">
      <c r="B10809" s="33"/>
      <c r="C10809" s="34">
        <v>0.52083333333333337</v>
      </c>
      <c r="D10809" s="83">
        <v>18.245294117647063</v>
      </c>
      <c r="E10809" s="83">
        <v>18.270294117647062</v>
      </c>
      <c r="F10809" s="87">
        <v>18.29529411764706</v>
      </c>
    </row>
    <row r="10810" spans="2:6" ht="17.5" hidden="1">
      <c r="B10810" s="51"/>
      <c r="C10810" s="57">
        <v>0.64583333333333337</v>
      </c>
      <c r="D10810" s="88">
        <v>18.253235294117651</v>
      </c>
      <c r="E10810" s="88">
        <v>18.277941176470591</v>
      </c>
      <c r="F10810" s="97">
        <v>18.302647058823531</v>
      </c>
    </row>
    <row r="10811" spans="2:6" ht="18.5" hidden="1" thickBot="1">
      <c r="B10811" s="66"/>
      <c r="C10811" s="67"/>
      <c r="D10811" s="26">
        <f>AVERAGE(D10808:D10810)</f>
        <v>18.232254901960783</v>
      </c>
      <c r="E10811" s="26">
        <f>AVERAGE(E10808:E10810)</f>
        <v>18.257156862745099</v>
      </c>
      <c r="F10811" s="100">
        <f>AVERAGE(F10808:F10810)</f>
        <v>18.282058823529415</v>
      </c>
    </row>
    <row r="10812" spans="2:6" ht="18.5" hidden="1" thickTop="1">
      <c r="B10812" s="33"/>
      <c r="C10812" s="34"/>
      <c r="D10812" s="31"/>
      <c r="E10812" s="31"/>
      <c r="F10812" s="69"/>
    </row>
    <row r="10813" spans="2:6" ht="17.5" hidden="1">
      <c r="B10813" s="33">
        <f>B10808+1</f>
        <v>43994</v>
      </c>
      <c r="C10813" s="34">
        <v>0.39583333333333331</v>
      </c>
      <c r="D10813" s="83">
        <v>18.262941176470591</v>
      </c>
      <c r="E10813" s="83">
        <v>18.287941176470589</v>
      </c>
      <c r="F10813" s="87">
        <v>18.312941176470588</v>
      </c>
    </row>
    <row r="10814" spans="2:6" ht="17.5" hidden="1">
      <c r="B10814" s="33"/>
      <c r="C10814" s="34">
        <v>0.52083333333333337</v>
      </c>
      <c r="D10814" s="83">
        <v>18.268823529411765</v>
      </c>
      <c r="E10814" s="83">
        <v>18.293823529411767</v>
      </c>
      <c r="F10814" s="87">
        <v>18.318823529411766</v>
      </c>
    </row>
    <row r="10815" spans="2:6" ht="17.5" hidden="1">
      <c r="B10815" s="51"/>
      <c r="C10815" s="57">
        <v>0.64583333333333337</v>
      </c>
      <c r="D10815" s="88">
        <v>18.222058823529409</v>
      </c>
      <c r="E10815" s="88">
        <v>18.247058823529411</v>
      </c>
      <c r="F10815" s="97">
        <v>18.272058823529413</v>
      </c>
    </row>
    <row r="10816" spans="2:6" ht="18.5" hidden="1" thickBot="1">
      <c r="B10816" s="66"/>
      <c r="C10816" s="67"/>
      <c r="D10816" s="26">
        <f>AVERAGE(D10813:D10815)</f>
        <v>18.25127450980392</v>
      </c>
      <c r="E10816" s="26">
        <f>AVERAGE(E10813:E10815)</f>
        <v>18.276274509803923</v>
      </c>
      <c r="F10816" s="100">
        <f>AVERAGE(F10813:F10815)</f>
        <v>18.301274509803921</v>
      </c>
    </row>
    <row r="10817" spans="2:6" ht="18.5" hidden="1" thickTop="1">
      <c r="B10817" s="33"/>
      <c r="C10817" s="34"/>
      <c r="D10817" s="31"/>
      <c r="E10817" s="31"/>
      <c r="F10817" s="69"/>
    </row>
    <row r="10818" spans="2:6" ht="17.5" hidden="1">
      <c r="B10818" s="33">
        <f>B10813+3</f>
        <v>43997</v>
      </c>
      <c r="C10818" s="34">
        <v>0.39583333333333331</v>
      </c>
      <c r="D10818" s="83">
        <v>18.21705882352941</v>
      </c>
      <c r="E10818" s="83">
        <v>18.242058823529412</v>
      </c>
      <c r="F10818" s="87">
        <v>18.26705882352941</v>
      </c>
    </row>
    <row r="10819" spans="2:6" ht="17.5" hidden="1">
      <c r="B10819" s="33"/>
      <c r="C10819" s="34">
        <v>0.52083333333333337</v>
      </c>
      <c r="D10819" s="83">
        <v>18.005882352941175</v>
      </c>
      <c r="E10819" s="83">
        <v>18.030882352941177</v>
      </c>
      <c r="F10819" s="87">
        <v>18.055882352941179</v>
      </c>
    </row>
    <row r="10820" spans="2:6" ht="17.5" hidden="1">
      <c r="B10820" s="51"/>
      <c r="C10820" s="57">
        <v>0.64583333333333337</v>
      </c>
      <c r="D10820" s="88">
        <v>17.999117647058824</v>
      </c>
      <c r="E10820" s="88">
        <v>18.024117647058823</v>
      </c>
      <c r="F10820" s="97">
        <v>18.049117647058825</v>
      </c>
    </row>
    <row r="10821" spans="2:6" ht="18.5" hidden="1" thickBot="1">
      <c r="B10821" s="66"/>
      <c r="C10821" s="67"/>
      <c r="D10821" s="26">
        <f>AVERAGE(D10818:D10820)</f>
        <v>18.074019607843137</v>
      </c>
      <c r="E10821" s="26">
        <f>AVERAGE(E10818:E10820)</f>
        <v>18.099019607843136</v>
      </c>
      <c r="F10821" s="100">
        <f>AVERAGE(F10818:F10820)</f>
        <v>18.124019607843138</v>
      </c>
    </row>
    <row r="10822" spans="2:6" ht="18.5" hidden="1" thickTop="1">
      <c r="B10822" s="33"/>
      <c r="C10822" s="34"/>
      <c r="D10822" s="31"/>
      <c r="E10822" s="31"/>
      <c r="F10822" s="69"/>
    </row>
    <row r="10823" spans="2:6" ht="17.5" hidden="1">
      <c r="B10823" s="33">
        <f>B10818+1</f>
        <v>43998</v>
      </c>
      <c r="C10823" s="34">
        <v>0.39583333333333331</v>
      </c>
      <c r="D10823" s="83">
        <v>18.012058823529415</v>
      </c>
      <c r="E10823" s="83">
        <v>18.037058823529414</v>
      </c>
      <c r="F10823" s="87">
        <v>18.062058823529416</v>
      </c>
    </row>
    <row r="10824" spans="2:6" ht="17.5" hidden="1">
      <c r="B10824" s="33"/>
      <c r="C10824" s="34">
        <v>0.52083333333333337</v>
      </c>
      <c r="D10824" s="83">
        <v>18.101176470588236</v>
      </c>
      <c r="E10824" s="83">
        <v>18.126176470588234</v>
      </c>
      <c r="F10824" s="87">
        <v>18.151176470588236</v>
      </c>
    </row>
    <row r="10825" spans="2:6" ht="17.5" hidden="1">
      <c r="B10825" s="51"/>
      <c r="C10825" s="57">
        <v>0.64583333333333337</v>
      </c>
      <c r="D10825" s="88">
        <v>18.145</v>
      </c>
      <c r="E10825" s="88">
        <v>18.169999999999998</v>
      </c>
      <c r="F10825" s="97">
        <v>18.194999999999997</v>
      </c>
    </row>
    <row r="10826" spans="2:6" ht="18.5" hidden="1" thickBot="1">
      <c r="B10826" s="66"/>
      <c r="C10826" s="67"/>
      <c r="D10826" s="26">
        <f>AVERAGE(D10823:D10825)</f>
        <v>18.086078431372552</v>
      </c>
      <c r="E10826" s="26">
        <f>AVERAGE(E10823:E10825)</f>
        <v>18.111078431372547</v>
      </c>
      <c r="F10826" s="100">
        <f>AVERAGE(F10823:F10825)</f>
        <v>18.13607843137255</v>
      </c>
    </row>
    <row r="10827" spans="2:6" ht="18.5" hidden="1" thickTop="1">
      <c r="B10827" s="33"/>
      <c r="C10827" s="34"/>
      <c r="D10827" s="31"/>
      <c r="E10827" s="31"/>
      <c r="F10827" s="69"/>
    </row>
    <row r="10828" spans="2:6" ht="17.5" hidden="1">
      <c r="B10828" s="33">
        <f>B10823+1</f>
        <v>43999</v>
      </c>
      <c r="C10828" s="34">
        <v>0.39583333333333331</v>
      </c>
      <c r="D10828" s="83">
        <v>18.186176470588233</v>
      </c>
      <c r="E10828" s="83">
        <v>18.211176470588235</v>
      </c>
      <c r="F10828" s="87">
        <v>18.236176470588234</v>
      </c>
    </row>
    <row r="10829" spans="2:6" ht="17.5" hidden="1">
      <c r="B10829" s="33"/>
      <c r="C10829" s="34">
        <v>0.52083333333333337</v>
      </c>
      <c r="D10829" s="83">
        <v>18.211764705882352</v>
      </c>
      <c r="E10829" s="83">
        <v>18.236764705882351</v>
      </c>
      <c r="F10829" s="87">
        <v>18.261764705882349</v>
      </c>
    </row>
    <row r="10830" spans="2:6" ht="17.5" hidden="1">
      <c r="B10830" s="51"/>
      <c r="C10830" s="57">
        <v>0.64583333333333337</v>
      </c>
      <c r="D10830" s="88">
        <v>18.219999999999995</v>
      </c>
      <c r="E10830" s="88">
        <v>18.244999999999997</v>
      </c>
      <c r="F10830" s="97">
        <v>18.27</v>
      </c>
    </row>
    <row r="10831" spans="2:6" ht="18.5" hidden="1" thickBot="1">
      <c r="B10831" s="66"/>
      <c r="C10831" s="67"/>
      <c r="D10831" s="26">
        <f>AVERAGE(D10828:D10830)</f>
        <v>18.20598039215686</v>
      </c>
      <c r="E10831" s="26">
        <f>AVERAGE(E10828:E10830)</f>
        <v>18.230980392156862</v>
      </c>
      <c r="F10831" s="100">
        <f>AVERAGE(F10828:F10830)</f>
        <v>18.255980392156861</v>
      </c>
    </row>
    <row r="10832" spans="2:6" ht="13" hidden="1" thickTop="1"/>
    <row r="10833" spans="2:6" ht="17.5" hidden="1">
      <c r="B10833" s="33">
        <f>B10828+1</f>
        <v>44000</v>
      </c>
      <c r="C10833" s="34">
        <v>0.39583333333333331</v>
      </c>
      <c r="D10833" s="83">
        <v>18.239117647058823</v>
      </c>
      <c r="E10833" s="83">
        <v>18.264117647058825</v>
      </c>
      <c r="F10833" s="87">
        <v>18.289117647058823</v>
      </c>
    </row>
    <row r="10834" spans="2:6" ht="17.5" hidden="1">
      <c r="B10834" s="33"/>
      <c r="C10834" s="34">
        <v>0.52083333333333337</v>
      </c>
      <c r="D10834" s="83">
        <v>18.247647058823532</v>
      </c>
      <c r="E10834" s="83">
        <v>18.27264705882353</v>
      </c>
      <c r="F10834" s="87">
        <v>18.297647058823532</v>
      </c>
    </row>
    <row r="10835" spans="2:6" ht="17.5" hidden="1">
      <c r="B10835" s="51"/>
      <c r="C10835" s="57">
        <v>0.64583333333333337</v>
      </c>
      <c r="D10835" s="88">
        <v>18.195882352941176</v>
      </c>
      <c r="E10835" s="88">
        <v>18.220882352941175</v>
      </c>
      <c r="F10835" s="97">
        <v>18.245882352941173</v>
      </c>
    </row>
    <row r="10836" spans="2:6" ht="18.5" hidden="1" thickBot="1">
      <c r="B10836" s="66"/>
      <c r="C10836" s="67"/>
      <c r="D10836" s="26">
        <f>AVERAGE(D10833:D10835)</f>
        <v>18.227549019607842</v>
      </c>
      <c r="E10836" s="26">
        <f>AVERAGE(E10833:E10835)</f>
        <v>18.252549019607844</v>
      </c>
      <c r="F10836" s="100">
        <f>AVERAGE(F10833:F10835)</f>
        <v>18.277549019607843</v>
      </c>
    </row>
    <row r="10837" spans="2:6" ht="18.5" hidden="1" thickTop="1">
      <c r="B10837" s="33"/>
      <c r="C10837" s="34"/>
      <c r="D10837" s="31"/>
      <c r="E10837" s="31"/>
      <c r="F10837" s="69"/>
    </row>
    <row r="10838" spans="2:6" ht="17.5" hidden="1">
      <c r="B10838" s="33">
        <f>B10833+1</f>
        <v>44001</v>
      </c>
      <c r="C10838" s="34">
        <v>0.39583333333333331</v>
      </c>
      <c r="D10838" s="83">
        <v>18.153529411764708</v>
      </c>
      <c r="E10838" s="83">
        <v>18.178529411764707</v>
      </c>
      <c r="F10838" s="87">
        <v>18.203529411764702</v>
      </c>
    </row>
    <row r="10839" spans="2:6" ht="17.5" hidden="1">
      <c r="B10839" s="33"/>
      <c r="C10839" s="34">
        <v>0.52083333333333337</v>
      </c>
      <c r="D10839" s="83">
        <v>18.14411764705882</v>
      </c>
      <c r="E10839" s="83">
        <v>18.169117647058819</v>
      </c>
      <c r="F10839" s="87">
        <v>18.194117647058821</v>
      </c>
    </row>
    <row r="10840" spans="2:6" ht="17.5" hidden="1">
      <c r="B10840" s="51"/>
      <c r="C10840" s="57">
        <v>0.64583333333333337</v>
      </c>
      <c r="D10840" s="88">
        <v>18.210588235294114</v>
      </c>
      <c r="E10840" s="88">
        <v>18.235588235294117</v>
      </c>
      <c r="F10840" s="97">
        <v>18.260588235294122</v>
      </c>
    </row>
    <row r="10841" spans="2:6" ht="18.5" hidden="1" thickBot="1">
      <c r="B10841" s="66"/>
      <c r="C10841" s="67"/>
      <c r="D10841" s="26">
        <f>AVERAGE(D10838:D10840)</f>
        <v>18.169411764705881</v>
      </c>
      <c r="E10841" s="26">
        <f>AVERAGE(E10838:E10840)</f>
        <v>18.19441176470588</v>
      </c>
      <c r="F10841" s="100">
        <f>AVERAGE(F10838:F10840)</f>
        <v>18.219411764705882</v>
      </c>
    </row>
    <row r="10842" spans="2:6" ht="18.5" hidden="1" thickTop="1">
      <c r="B10842" s="33"/>
      <c r="C10842" s="34"/>
      <c r="D10842" s="31"/>
      <c r="E10842" s="31"/>
      <c r="F10842" s="69"/>
    </row>
    <row r="10843" spans="2:6" ht="17.5" hidden="1">
      <c r="B10843" s="33">
        <f>B10838+3</f>
        <v>44004</v>
      </c>
      <c r="C10843" s="34">
        <v>0.39583333333333331</v>
      </c>
      <c r="D10843" s="83">
        <v>18.217941176470585</v>
      </c>
      <c r="E10843" s="83">
        <v>18.242941176470588</v>
      </c>
      <c r="F10843" s="87">
        <v>18.26794117647059</v>
      </c>
    </row>
    <row r="10844" spans="2:6" ht="17.5" hidden="1">
      <c r="B10844" s="33"/>
      <c r="C10844" s="34">
        <v>0.52083333333333337</v>
      </c>
      <c r="D10844" s="83">
        <v>18.271176470588237</v>
      </c>
      <c r="E10844" s="83">
        <v>18.296176470588236</v>
      </c>
      <c r="F10844" s="87">
        <v>18.321176470588231</v>
      </c>
    </row>
    <row r="10845" spans="2:6" ht="17.5" hidden="1">
      <c r="B10845" s="51"/>
      <c r="C10845" s="57">
        <v>0.64583333333333337</v>
      </c>
      <c r="D10845" s="88">
        <v>18.263823529411766</v>
      </c>
      <c r="E10845" s="88">
        <v>18.288823529411765</v>
      </c>
      <c r="F10845" s="97">
        <v>18.313823529411764</v>
      </c>
    </row>
    <row r="10846" spans="2:6" ht="18.5" hidden="1" thickBot="1">
      <c r="B10846" s="66"/>
      <c r="C10846" s="67"/>
      <c r="D10846" s="26">
        <f>AVERAGE(D10843:D10845)</f>
        <v>18.250980392156862</v>
      </c>
      <c r="E10846" s="26">
        <f>AVERAGE(E10843:E10845)</f>
        <v>18.275980392156864</v>
      </c>
      <c r="F10846" s="100">
        <f>AVERAGE(F10843:F10845)</f>
        <v>18.300980392156863</v>
      </c>
    </row>
    <row r="10847" spans="2:6" ht="18.5" hidden="1" thickTop="1">
      <c r="B10847" s="33"/>
      <c r="C10847" s="34"/>
      <c r="D10847" s="31"/>
      <c r="E10847" s="31"/>
      <c r="F10847" s="69"/>
    </row>
    <row r="10848" spans="2:6" ht="17.5" hidden="1">
      <c r="B10848" s="33">
        <f>B10843+1</f>
        <v>44005</v>
      </c>
      <c r="C10848" s="34">
        <v>0.39583333333333331</v>
      </c>
      <c r="D10848" s="83">
        <v>18.283235294117649</v>
      </c>
      <c r="E10848" s="83">
        <v>18.308235294117651</v>
      </c>
      <c r="F10848" s="87">
        <v>18.33323529411765</v>
      </c>
    </row>
    <row r="10849" spans="2:6" ht="17.5" hidden="1">
      <c r="B10849" s="33"/>
      <c r="C10849" s="34">
        <v>0.52083333333333337</v>
      </c>
      <c r="D10849" s="83">
        <v>18.245882352941177</v>
      </c>
      <c r="E10849" s="83">
        <v>18.270882352941179</v>
      </c>
      <c r="F10849" s="87">
        <v>18.295882352941181</v>
      </c>
    </row>
    <row r="10850" spans="2:6" ht="17.5" hidden="1">
      <c r="B10850" s="51"/>
      <c r="C10850" s="57">
        <v>0.64583333333333337</v>
      </c>
      <c r="D10850" s="88">
        <v>18.230588235294114</v>
      </c>
      <c r="E10850" s="88">
        <v>18.255588235294116</v>
      </c>
      <c r="F10850" s="97">
        <v>18.280588235294118</v>
      </c>
    </row>
    <row r="10851" spans="2:6" ht="18.5" hidden="1" thickBot="1">
      <c r="B10851" s="66"/>
      <c r="C10851" s="67"/>
      <c r="D10851" s="26">
        <f>AVERAGE(D10848:D10850)</f>
        <v>18.253235294117648</v>
      </c>
      <c r="E10851" s="26">
        <f>AVERAGE(E10848:E10850)</f>
        <v>18.27823529411765</v>
      </c>
      <c r="F10851" s="100">
        <f>AVERAGE(F10848:F10850)</f>
        <v>18.303235294117652</v>
      </c>
    </row>
    <row r="10852" spans="2:6" ht="18.5" hidden="1" thickTop="1">
      <c r="B10852" s="33"/>
      <c r="C10852" s="34"/>
      <c r="D10852" s="31"/>
      <c r="E10852" s="31"/>
      <c r="F10852" s="69"/>
    </row>
    <row r="10853" spans="2:6" ht="17.5" hidden="1">
      <c r="B10853" s="33">
        <f>B10848+1</f>
        <v>44006</v>
      </c>
      <c r="C10853" s="34">
        <v>0.39583333333333331</v>
      </c>
      <c r="D10853" s="83">
        <v>18.138823529411766</v>
      </c>
      <c r="E10853" s="83">
        <v>18.163823529411765</v>
      </c>
      <c r="F10853" s="87">
        <v>18.188823529411764</v>
      </c>
    </row>
    <row r="10854" spans="2:6" ht="17.5" hidden="1">
      <c r="B10854" s="33"/>
      <c r="C10854" s="34">
        <v>0.52083333333333337</v>
      </c>
      <c r="D10854" s="83">
        <v>18.054117647058824</v>
      </c>
      <c r="E10854" s="83">
        <v>18.079117647058823</v>
      </c>
      <c r="F10854" s="87">
        <v>18.104117647058821</v>
      </c>
    </row>
    <row r="10855" spans="2:6" ht="17.5" hidden="1">
      <c r="B10855" s="51"/>
      <c r="C10855" s="57">
        <v>0.64583333333333337</v>
      </c>
      <c r="D10855" s="88">
        <v>18.057941176470592</v>
      </c>
      <c r="E10855" s="88">
        <v>18.082941176470591</v>
      </c>
      <c r="F10855" s="97">
        <v>18.10794117647059</v>
      </c>
    </row>
    <row r="10856" spans="2:6" ht="18.5" hidden="1" thickBot="1">
      <c r="B10856" s="66"/>
      <c r="C10856" s="67"/>
      <c r="D10856" s="26">
        <f>AVERAGE(D10853:D10855)</f>
        <v>18.083627450980394</v>
      </c>
      <c r="E10856" s="26">
        <f>AVERAGE(E10853:E10855)</f>
        <v>18.108627450980393</v>
      </c>
      <c r="F10856" s="100">
        <f>AVERAGE(F10853:F10855)</f>
        <v>18.133627450980391</v>
      </c>
    </row>
    <row r="10857" spans="2:6" ht="18.5" hidden="1" thickTop="1">
      <c r="B10857" s="33"/>
      <c r="C10857" s="34"/>
      <c r="D10857" s="31"/>
      <c r="E10857" s="31"/>
      <c r="F10857" s="69"/>
    </row>
    <row r="10858" spans="2:6" ht="17.5" hidden="1">
      <c r="B10858" s="33">
        <f>B10853+1</f>
        <v>44007</v>
      </c>
      <c r="C10858" s="34">
        <v>0.39583333333333331</v>
      </c>
      <c r="D10858" s="83">
        <v>18.077058823529413</v>
      </c>
      <c r="E10858" s="83">
        <v>18.102058823529415</v>
      </c>
      <c r="F10858" s="87">
        <v>18.127058823529417</v>
      </c>
    </row>
    <row r="10859" spans="2:6" ht="17.5" hidden="1">
      <c r="B10859" s="33"/>
      <c r="C10859" s="34">
        <v>0.52083333333333337</v>
      </c>
      <c r="D10859" s="83">
        <v>18.064411764705884</v>
      </c>
      <c r="E10859" s="83">
        <v>18.089411764705886</v>
      </c>
      <c r="F10859" s="87">
        <v>18.114411764705885</v>
      </c>
    </row>
    <row r="10860" spans="2:6" ht="17.5" hidden="1">
      <c r="B10860" s="51"/>
      <c r="C10860" s="57">
        <v>0.64583333333333337</v>
      </c>
      <c r="D10860" s="88">
        <v>18.066470588235294</v>
      </c>
      <c r="E10860" s="88">
        <v>18.091470588235296</v>
      </c>
      <c r="F10860" s="97">
        <v>18.116470588235295</v>
      </c>
    </row>
    <row r="10861" spans="2:6" ht="18.5" hidden="1" thickBot="1">
      <c r="B10861" s="66"/>
      <c r="C10861" s="67"/>
      <c r="D10861" s="26">
        <f>AVERAGE(D10858:D10860)</f>
        <v>18.069313725490193</v>
      </c>
      <c r="E10861" s="26">
        <f>AVERAGE(E10858:E10860)</f>
        <v>18.094313725490199</v>
      </c>
      <c r="F10861" s="100">
        <f>AVERAGE(F10858:F10860)</f>
        <v>18.119313725490198</v>
      </c>
    </row>
    <row r="10862" spans="2:6" ht="18.5" hidden="1" thickTop="1">
      <c r="B10862" s="33"/>
      <c r="C10862" s="34"/>
      <c r="D10862" s="31"/>
      <c r="E10862" s="31"/>
      <c r="F10862" s="69"/>
    </row>
    <row r="10863" spans="2:6" ht="17.5" hidden="1">
      <c r="B10863" s="33">
        <f>B10858+1</f>
        <v>44008</v>
      </c>
      <c r="C10863" s="34">
        <v>0.39583333333333331</v>
      </c>
      <c r="D10863" s="83">
        <v>18.070294117647059</v>
      </c>
      <c r="E10863" s="83">
        <v>18.095294117647057</v>
      </c>
      <c r="F10863" s="87">
        <v>18.12029411764706</v>
      </c>
    </row>
    <row r="10864" spans="2:6" ht="17.5" hidden="1">
      <c r="B10864" s="33"/>
      <c r="C10864" s="34">
        <v>0.52083333333333337</v>
      </c>
      <c r="D10864" s="83">
        <v>18.13529411764706</v>
      </c>
      <c r="E10864" s="83">
        <v>18.160294117647062</v>
      </c>
      <c r="F10864" s="87">
        <v>18.185294117647061</v>
      </c>
    </row>
    <row r="10865" spans="2:6" ht="17.5" hidden="1">
      <c r="B10865" s="51"/>
      <c r="C10865" s="57">
        <v>0.64583333333333337</v>
      </c>
      <c r="D10865" s="88">
        <v>18.152647058823529</v>
      </c>
      <c r="E10865" s="88">
        <v>18.177647058823528</v>
      </c>
      <c r="F10865" s="97">
        <v>18.202647058823526</v>
      </c>
    </row>
    <row r="10866" spans="2:6" ht="18.5" hidden="1" thickBot="1">
      <c r="B10866" s="66"/>
      <c r="C10866" s="67"/>
      <c r="D10866" s="26">
        <f>AVERAGE(D10863:D10865)</f>
        <v>18.119411764705884</v>
      </c>
      <c r="E10866" s="26">
        <f>AVERAGE(E10863:E10865)</f>
        <v>18.144411764705882</v>
      </c>
      <c r="F10866" s="100">
        <f>AVERAGE(F10863:F10865)</f>
        <v>18.169411764705885</v>
      </c>
    </row>
    <row r="10867" spans="2:6" ht="18.5" hidden="1" thickTop="1">
      <c r="B10867" s="33"/>
      <c r="C10867" s="34"/>
      <c r="D10867" s="31"/>
      <c r="E10867" s="31"/>
      <c r="F10867" s="69"/>
    </row>
    <row r="10868" spans="2:6" ht="17.5" hidden="1">
      <c r="B10868" s="33">
        <f>B10863+3</f>
        <v>44011</v>
      </c>
      <c r="C10868" s="34">
        <v>0.39583333333333331</v>
      </c>
      <c r="D10868" s="83">
        <v>18.182941176470589</v>
      </c>
      <c r="E10868" s="83">
        <v>18.207941176470591</v>
      </c>
      <c r="F10868" s="87">
        <v>18.23294117647059</v>
      </c>
    </row>
    <row r="10869" spans="2:6" ht="17.5" hidden="1">
      <c r="B10869" s="33"/>
      <c r="C10869" s="34">
        <v>0.52083333333333337</v>
      </c>
      <c r="D10869" s="83">
        <v>18.143823529411765</v>
      </c>
      <c r="E10869" s="83">
        <v>18.168823529411767</v>
      </c>
      <c r="F10869" s="87">
        <v>18.193823529411766</v>
      </c>
    </row>
    <row r="10870" spans="2:6" ht="17.5" hidden="1">
      <c r="B10870" s="51"/>
      <c r="C10870" s="57">
        <v>0.64583333333333337</v>
      </c>
      <c r="D10870" s="88">
        <v>18.130000000000003</v>
      </c>
      <c r="E10870" s="88">
        <v>18.155000000000001</v>
      </c>
      <c r="F10870" s="97">
        <v>18.18</v>
      </c>
    </row>
    <row r="10871" spans="2:6" ht="18.5" hidden="1" thickBot="1">
      <c r="B10871" s="66"/>
      <c r="C10871" s="67"/>
      <c r="D10871" s="26">
        <f>AVERAGE(D10868:D10870)</f>
        <v>18.152254901960784</v>
      </c>
      <c r="E10871" s="26">
        <f>AVERAGE(E10868:E10870)</f>
        <v>18.177254901960787</v>
      </c>
      <c r="F10871" s="100">
        <f>AVERAGE(F10868:F10870)</f>
        <v>18.202254901960785</v>
      </c>
    </row>
    <row r="10872" spans="2:6" ht="18.5" hidden="1" thickTop="1">
      <c r="B10872" s="33"/>
      <c r="C10872" s="34"/>
      <c r="D10872" s="31"/>
      <c r="E10872" s="31"/>
      <c r="F10872" s="69"/>
    </row>
    <row r="10873" spans="2:6" ht="17.5" hidden="1">
      <c r="B10873" s="33">
        <f>B10868+1</f>
        <v>44012</v>
      </c>
      <c r="C10873" s="34">
        <v>0.39583333333333331</v>
      </c>
      <c r="D10873" s="83">
        <v>18.123823529411766</v>
      </c>
      <c r="E10873" s="83">
        <v>18.148823529411764</v>
      </c>
      <c r="F10873" s="87">
        <v>18.173823529411766</v>
      </c>
    </row>
    <row r="10874" spans="2:6" ht="17.5" hidden="1">
      <c r="B10874" s="33"/>
      <c r="C10874" s="34">
        <v>0.52083333333333337</v>
      </c>
      <c r="D10874" s="83">
        <v>18.118529411764705</v>
      </c>
      <c r="E10874" s="83">
        <v>18.143529411764703</v>
      </c>
      <c r="F10874" s="87">
        <v>18.168529411764705</v>
      </c>
    </row>
    <row r="10875" spans="2:6" ht="17.5" hidden="1">
      <c r="B10875" s="51"/>
      <c r="C10875" s="57">
        <v>0.64583333333333337</v>
      </c>
      <c r="D10875" s="88">
        <v>18.112941176470589</v>
      </c>
      <c r="E10875" s="88">
        <v>18.137941176470591</v>
      </c>
      <c r="F10875" s="97">
        <v>18.162941176470589</v>
      </c>
    </row>
    <row r="10876" spans="2:6" ht="18.5" hidden="1" thickBot="1">
      <c r="B10876" s="66"/>
      <c r="C10876" s="67"/>
      <c r="D10876" s="26">
        <f>AVERAGE(D10873:D10875)</f>
        <v>18.118431372549022</v>
      </c>
      <c r="E10876" s="26">
        <f>AVERAGE(E10873:E10875)</f>
        <v>18.143431372549021</v>
      </c>
      <c r="F10876" s="100">
        <f>AVERAGE(F10873:F10875)</f>
        <v>18.168431372549019</v>
      </c>
    </row>
    <row r="10877" spans="2:6" ht="18.5" hidden="1" thickTop="1">
      <c r="B10877" s="33"/>
      <c r="C10877" s="34"/>
      <c r="D10877" s="31"/>
      <c r="E10877" s="31"/>
      <c r="F10877" s="69"/>
    </row>
    <row r="10878" spans="2:6" ht="17.5" hidden="1">
      <c r="B10878" s="33">
        <f>B10873+1</f>
        <v>44013</v>
      </c>
      <c r="C10878" s="34">
        <v>0.39583333333333331</v>
      </c>
      <c r="D10878" s="83">
        <v>18.108529411764707</v>
      </c>
      <c r="E10878" s="83">
        <v>18.133529411764705</v>
      </c>
      <c r="F10878" s="87">
        <v>18.158529411764704</v>
      </c>
    </row>
    <row r="10879" spans="2:6" ht="17.5" hidden="1">
      <c r="B10879" s="33"/>
      <c r="C10879" s="34">
        <v>0.52083333333333337</v>
      </c>
      <c r="D10879" s="83">
        <v>18.071176470588235</v>
      </c>
      <c r="E10879" s="83">
        <v>18.096176470588237</v>
      </c>
      <c r="F10879" s="87">
        <v>18.121176470588239</v>
      </c>
    </row>
    <row r="10880" spans="2:6" ht="17.5" hidden="1">
      <c r="B10880" s="51"/>
      <c r="C10880" s="57">
        <v>0.64583333333333337</v>
      </c>
      <c r="D10880" s="88">
        <v>18.051176470588235</v>
      </c>
      <c r="E10880" s="88">
        <v>18.076176470588237</v>
      </c>
      <c r="F10880" s="97">
        <v>18.101176470588239</v>
      </c>
    </row>
    <row r="10881" spans="2:6" ht="18.5" hidden="1" thickBot="1">
      <c r="B10881" s="66"/>
      <c r="C10881" s="67"/>
      <c r="D10881" s="26">
        <f>AVERAGE(D10878:D10880)</f>
        <v>18.076960784313727</v>
      </c>
      <c r="E10881" s="26">
        <f>AVERAGE(E10878:E10880)</f>
        <v>18.101960784313729</v>
      </c>
      <c r="F10881" s="100">
        <f>AVERAGE(F10878:F10880)</f>
        <v>18.126960784313727</v>
      </c>
    </row>
    <row r="10882" spans="2:6" ht="18.5" hidden="1" thickTop="1">
      <c r="B10882" s="33"/>
      <c r="C10882" s="34"/>
      <c r="D10882" s="31"/>
      <c r="E10882" s="31"/>
      <c r="F10882" s="69"/>
    </row>
    <row r="10883" spans="2:6" ht="17.5" hidden="1">
      <c r="B10883" s="33">
        <f>B10878+1</f>
        <v>44014</v>
      </c>
      <c r="C10883" s="34">
        <v>0.39583333333333331</v>
      </c>
      <c r="D10883" s="83">
        <v>17.957647058823529</v>
      </c>
      <c r="E10883" s="83">
        <v>17.982647058823531</v>
      </c>
      <c r="F10883" s="87">
        <v>18.00764705882353</v>
      </c>
    </row>
    <row r="10884" spans="2:6" ht="17.5" hidden="1">
      <c r="B10884" s="33"/>
      <c r="C10884" s="34">
        <v>0.52083333333333337</v>
      </c>
      <c r="D10884" s="83">
        <v>17.835588235294114</v>
      </c>
      <c r="E10884" s="83">
        <v>17.860588235294117</v>
      </c>
      <c r="F10884" s="87">
        <v>17.885588235294119</v>
      </c>
    </row>
    <row r="10885" spans="2:6" ht="17.5" hidden="1">
      <c r="B10885" s="51"/>
      <c r="C10885" s="57">
        <v>0.64583333333333337</v>
      </c>
      <c r="D10885" s="88">
        <v>17.918235294117643</v>
      </c>
      <c r="E10885" s="88">
        <v>17.943235294117642</v>
      </c>
      <c r="F10885" s="97">
        <v>17.968235294117644</v>
      </c>
    </row>
    <row r="10886" spans="2:6" ht="18.5" hidden="1" thickBot="1">
      <c r="B10886" s="66"/>
      <c r="C10886" s="67"/>
      <c r="D10886" s="26">
        <f>AVERAGE(D10883:D10885)</f>
        <v>17.903823529411763</v>
      </c>
      <c r="E10886" s="26">
        <f>AVERAGE(E10883:E10885)</f>
        <v>17.928823529411762</v>
      </c>
      <c r="F10886" s="100">
        <f>AVERAGE(F10883:F10885)</f>
        <v>17.953823529411764</v>
      </c>
    </row>
    <row r="10887" spans="2:6" ht="18.5" hidden="1" thickTop="1">
      <c r="B10887" s="33"/>
      <c r="C10887" s="34"/>
      <c r="D10887" s="31"/>
      <c r="E10887" s="31"/>
      <c r="F10887" s="69"/>
    </row>
    <row r="10888" spans="2:6" ht="17.5" hidden="1">
      <c r="B10888" s="33">
        <f>B10883+1</f>
        <v>44015</v>
      </c>
      <c r="C10888" s="34">
        <v>0.39583333333333331</v>
      </c>
      <c r="D10888" s="83">
        <v>17.955294117647057</v>
      </c>
      <c r="E10888" s="83">
        <v>17.980294117647059</v>
      </c>
      <c r="F10888" s="87">
        <v>18.005294117647061</v>
      </c>
    </row>
    <row r="10889" spans="2:6" ht="17.5" hidden="1">
      <c r="B10889" s="33"/>
      <c r="C10889" s="34">
        <v>0.52083333333333337</v>
      </c>
      <c r="D10889" s="83">
        <v>17.913529411764703</v>
      </c>
      <c r="E10889" s="83">
        <v>17.938529411764705</v>
      </c>
      <c r="F10889" s="87">
        <v>17.963529411764704</v>
      </c>
    </row>
    <row r="10890" spans="2:6" ht="17.5" hidden="1">
      <c r="B10890" s="51"/>
      <c r="C10890" s="57">
        <v>0.64583333333333337</v>
      </c>
      <c r="D10890" s="88">
        <v>17.931470588235292</v>
      </c>
      <c r="E10890" s="88">
        <v>17.956470588235291</v>
      </c>
      <c r="F10890" s="97">
        <v>17.981470588235293</v>
      </c>
    </row>
    <row r="10891" spans="2:6" ht="18.5" hidden="1" thickBot="1">
      <c r="B10891" s="66"/>
      <c r="C10891" s="67"/>
      <c r="D10891" s="26">
        <f>AVERAGE(D10888:D10890)</f>
        <v>17.933431372549016</v>
      </c>
      <c r="E10891" s="26">
        <f>AVERAGE(E10888:E10890)</f>
        <v>17.958431372549018</v>
      </c>
      <c r="F10891" s="100">
        <f>AVERAGE(F10888:F10890)</f>
        <v>17.98343137254902</v>
      </c>
    </row>
    <row r="10892" spans="2:6" ht="18.5" hidden="1" thickTop="1">
      <c r="B10892" s="33"/>
      <c r="C10892" s="34"/>
      <c r="D10892" s="31"/>
      <c r="E10892" s="31"/>
      <c r="F10892" s="69"/>
    </row>
    <row r="10893" spans="2:6" ht="17.5" hidden="1">
      <c r="B10893" s="33">
        <f>B10888+5</f>
        <v>44020</v>
      </c>
      <c r="C10893" s="34">
        <v>0.39583333333333331</v>
      </c>
      <c r="D10893" s="83">
        <v>17.946764705882355</v>
      </c>
      <c r="E10893" s="83">
        <v>17.971764705882357</v>
      </c>
      <c r="F10893" s="87">
        <v>17.996764705882356</v>
      </c>
    </row>
    <row r="10894" spans="2:6" ht="17.5" hidden="1">
      <c r="B10894" s="33"/>
      <c r="C10894" s="34">
        <v>0.52083333333333337</v>
      </c>
      <c r="D10894" s="83">
        <v>17.903529411764705</v>
      </c>
      <c r="E10894" s="83">
        <v>17.928529411764703</v>
      </c>
      <c r="F10894" s="87">
        <v>17.953529411764702</v>
      </c>
    </row>
    <row r="10895" spans="2:6" ht="17.5" hidden="1">
      <c r="B10895" s="51"/>
      <c r="C10895" s="57">
        <v>0.64583333333333337</v>
      </c>
      <c r="D10895" s="88">
        <v>17.967941176470589</v>
      </c>
      <c r="E10895" s="88">
        <v>17.992941176470588</v>
      </c>
      <c r="F10895" s="97">
        <v>18.01794117647059</v>
      </c>
    </row>
    <row r="10896" spans="2:6" ht="18.5" hidden="1" thickBot="1">
      <c r="B10896" s="66"/>
      <c r="C10896" s="67"/>
      <c r="D10896" s="26">
        <f>AVERAGE(D10893:D10895)</f>
        <v>17.939411764705884</v>
      </c>
      <c r="E10896" s="26">
        <f>AVERAGE(E10893:E10895)</f>
        <v>17.964411764705883</v>
      </c>
      <c r="F10896" s="100">
        <f>AVERAGE(F10893:F10895)</f>
        <v>17.989411764705881</v>
      </c>
    </row>
    <row r="10897" spans="2:6" ht="18.5" hidden="1" thickTop="1">
      <c r="B10897" s="33"/>
      <c r="C10897" s="34"/>
      <c r="D10897" s="31"/>
      <c r="E10897" s="31"/>
      <c r="F10897" s="69"/>
    </row>
    <row r="10898" spans="2:6" ht="17.5" hidden="1">
      <c r="B10898" s="33">
        <f>B10893+1</f>
        <v>44021</v>
      </c>
      <c r="C10898" s="34">
        <v>0.39583333333333331</v>
      </c>
      <c r="D10898" s="83">
        <v>17.998823529411766</v>
      </c>
      <c r="E10898" s="83">
        <v>18.023823529411764</v>
      </c>
      <c r="F10898" s="87">
        <v>18.048823529411763</v>
      </c>
    </row>
    <row r="10899" spans="2:6" ht="17.5" hidden="1">
      <c r="B10899" s="33"/>
      <c r="C10899" s="34">
        <v>0.52083333333333337</v>
      </c>
      <c r="D10899" s="83">
        <v>18.054411764705886</v>
      </c>
      <c r="E10899" s="83">
        <v>18.079411764705885</v>
      </c>
      <c r="F10899" s="87">
        <v>18.104411764705883</v>
      </c>
    </row>
    <row r="10900" spans="2:6" ht="17.5" hidden="1">
      <c r="B10900" s="51"/>
      <c r="C10900" s="57">
        <v>0.64583333333333337</v>
      </c>
      <c r="D10900" s="88">
        <v>18.124411764705883</v>
      </c>
      <c r="E10900" s="88">
        <v>18.149411764705881</v>
      </c>
      <c r="F10900" s="97">
        <v>18.174411764705884</v>
      </c>
    </row>
    <row r="10901" spans="2:6" ht="18.5" hidden="1" thickBot="1">
      <c r="B10901" s="66"/>
      <c r="C10901" s="67"/>
      <c r="D10901" s="26">
        <f>AVERAGE(D10898:D10900)</f>
        <v>18.059215686274513</v>
      </c>
      <c r="E10901" s="26">
        <f>AVERAGE(E10898:E10900)</f>
        <v>18.084215686274511</v>
      </c>
      <c r="F10901" s="100">
        <f>AVERAGE(F10898:F10900)</f>
        <v>18.10921568627451</v>
      </c>
    </row>
    <row r="10902" spans="2:6" ht="18.5" hidden="1" thickTop="1">
      <c r="B10902" s="33"/>
      <c r="C10902" s="34"/>
      <c r="D10902" s="31"/>
      <c r="E10902" s="31"/>
      <c r="F10902" s="69"/>
    </row>
    <row r="10903" spans="2:6" ht="17.5" hidden="1">
      <c r="B10903" s="33">
        <f>B10898+1</f>
        <v>44022</v>
      </c>
      <c r="C10903" s="34">
        <v>0.39583333333333331</v>
      </c>
      <c r="D10903" s="83">
        <v>18.148235294117647</v>
      </c>
      <c r="E10903" s="83">
        <v>18.173235294117646</v>
      </c>
      <c r="F10903" s="87">
        <v>18.198235294117644</v>
      </c>
    </row>
    <row r="10904" spans="2:6" ht="17.5" hidden="1">
      <c r="B10904" s="33"/>
      <c r="C10904" s="34">
        <v>0.52083333333333337</v>
      </c>
      <c r="D10904" s="83">
        <v>18.14970588235294</v>
      </c>
      <c r="E10904" s="83">
        <v>18.174705882352939</v>
      </c>
      <c r="F10904" s="87">
        <v>18.199705882352937</v>
      </c>
    </row>
    <row r="10905" spans="2:6" ht="17.5" hidden="1">
      <c r="B10905" s="51"/>
      <c r="C10905" s="57">
        <v>0.64583333333333337</v>
      </c>
      <c r="D10905" s="88">
        <v>18.108823529411769</v>
      </c>
      <c r="E10905" s="88">
        <v>18.133823529411764</v>
      </c>
      <c r="F10905" s="97">
        <v>18.158823529411762</v>
      </c>
    </row>
    <row r="10906" spans="2:6" ht="18.5" hidden="1" thickBot="1">
      <c r="B10906" s="66"/>
      <c r="C10906" s="67"/>
      <c r="D10906" s="26">
        <f>AVERAGE(D10903:D10905)</f>
        <v>18.135588235294119</v>
      </c>
      <c r="E10906" s="26">
        <f>AVERAGE(E10903:E10905)</f>
        <v>18.160588235294117</v>
      </c>
      <c r="F10906" s="100">
        <f>AVERAGE(F10903:F10905)</f>
        <v>18.185588235294116</v>
      </c>
    </row>
    <row r="10907" spans="2:6" ht="18.5" hidden="1" thickTop="1">
      <c r="B10907" s="33"/>
      <c r="C10907" s="34"/>
      <c r="D10907" s="31"/>
      <c r="E10907" s="31"/>
      <c r="F10907" s="69"/>
    </row>
    <row r="10908" spans="2:6" ht="17.5" hidden="1">
      <c r="B10908" s="33">
        <f>B10903+3</f>
        <v>44025</v>
      </c>
      <c r="C10908" s="34">
        <v>0.39583333333333331</v>
      </c>
      <c r="D10908" s="83">
        <v>18.072647058823534</v>
      </c>
      <c r="E10908" s="83">
        <v>18.097647058823533</v>
      </c>
      <c r="F10908" s="87">
        <v>18.122647058823528</v>
      </c>
    </row>
    <row r="10909" spans="2:6" ht="17.5" hidden="1">
      <c r="B10909" s="33"/>
      <c r="C10909" s="34">
        <v>0.52083333333333337</v>
      </c>
      <c r="D10909" s="83">
        <v>18.072941176470589</v>
      </c>
      <c r="E10909" s="83">
        <v>18.097941176470592</v>
      </c>
      <c r="F10909" s="87">
        <v>18.12294117647059</v>
      </c>
    </row>
    <row r="10910" spans="2:6" ht="17.5" hidden="1">
      <c r="B10910" s="51"/>
      <c r="C10910" s="57">
        <v>0.64583333333333337</v>
      </c>
      <c r="D10910" s="88">
        <v>18.076176470588234</v>
      </c>
      <c r="E10910" s="88">
        <v>18.101176470588236</v>
      </c>
      <c r="F10910" s="97">
        <v>18.126176470588234</v>
      </c>
    </row>
    <row r="10911" spans="2:6" ht="18.5" hidden="1" thickBot="1">
      <c r="B10911" s="66"/>
      <c r="C10911" s="67"/>
      <c r="D10911" s="26">
        <f>AVERAGE(D10908:D10910)</f>
        <v>18.073921568627455</v>
      </c>
      <c r="E10911" s="26">
        <f>AVERAGE(E10908:E10910)</f>
        <v>18.098921568627453</v>
      </c>
      <c r="F10911" s="100">
        <f>AVERAGE(F10908:F10910)</f>
        <v>18.123921568627452</v>
      </c>
    </row>
    <row r="10912" spans="2:6" ht="18.5" hidden="1" thickTop="1">
      <c r="B10912" s="33"/>
      <c r="C10912" s="34"/>
      <c r="D10912" s="31"/>
      <c r="E10912" s="31"/>
      <c r="F10912" s="69"/>
    </row>
    <row r="10913" spans="2:6" ht="17.5" hidden="1">
      <c r="B10913" s="33">
        <f>B10908+1</f>
        <v>44026</v>
      </c>
      <c r="C10913" s="34">
        <v>0.39583333333333331</v>
      </c>
      <c r="D10913" s="83">
        <v>18.094411764705882</v>
      </c>
      <c r="E10913" s="83">
        <v>18.11941176470588</v>
      </c>
      <c r="F10913" s="87">
        <v>18.144411764705882</v>
      </c>
    </row>
    <row r="10914" spans="2:6" ht="17.5" hidden="1">
      <c r="B10914" s="33"/>
      <c r="C10914" s="34">
        <v>0.52083333333333337</v>
      </c>
      <c r="D10914" s="83">
        <v>18.137941176470587</v>
      </c>
      <c r="E10914" s="83">
        <v>18.162941176470589</v>
      </c>
      <c r="F10914" s="87">
        <v>18.187941176470588</v>
      </c>
    </row>
    <row r="10915" spans="2:6" ht="17.5" hidden="1">
      <c r="B10915" s="51"/>
      <c r="C10915" s="57">
        <v>0.64583333333333337</v>
      </c>
      <c r="D10915" s="88">
        <v>18.141176470588235</v>
      </c>
      <c r="E10915" s="88">
        <v>18.166176470588233</v>
      </c>
      <c r="F10915" s="97">
        <v>18.191176470588232</v>
      </c>
    </row>
    <row r="10916" spans="2:6" ht="18.5" hidden="1" thickBot="1">
      <c r="B10916" s="66"/>
      <c r="C10916" s="67"/>
      <c r="D10916" s="26">
        <f>AVERAGE(D10913:D10915)</f>
        <v>18.124509803921569</v>
      </c>
      <c r="E10916" s="26">
        <f>AVERAGE(E10913:E10915)</f>
        <v>18.149509803921568</v>
      </c>
      <c r="F10916" s="100">
        <f>AVERAGE(F10913:F10915)</f>
        <v>18.174509803921566</v>
      </c>
    </row>
    <row r="10917" spans="2:6" ht="18.5" hidden="1" thickTop="1">
      <c r="B10917" s="33"/>
      <c r="C10917" s="34"/>
      <c r="D10917" s="31"/>
      <c r="E10917" s="31"/>
      <c r="F10917" s="69"/>
    </row>
    <row r="10918" spans="2:6" ht="17.5" hidden="1">
      <c r="B10918" s="33">
        <f>B10913+1</f>
        <v>44027</v>
      </c>
      <c r="C10918" s="34">
        <v>0.39583333333333331</v>
      </c>
      <c r="D10918" s="83">
        <v>18.138235294117649</v>
      </c>
      <c r="E10918" s="83">
        <v>18.163235294117648</v>
      </c>
      <c r="F10918" s="87">
        <v>18.188235294117646</v>
      </c>
    </row>
    <row r="10919" spans="2:6" ht="17.5" hidden="1">
      <c r="B10919" s="33"/>
      <c r="C10919" s="34">
        <v>0.52083333333333337</v>
      </c>
      <c r="D10919" s="83">
        <v>18.160294117647055</v>
      </c>
      <c r="E10919" s="83">
        <v>18.185294117647057</v>
      </c>
      <c r="F10919" s="87">
        <v>18.210294117647059</v>
      </c>
    </row>
    <row r="10920" spans="2:6" ht="17.5" hidden="1">
      <c r="B10920" s="51"/>
      <c r="C10920" s="57">
        <v>0.64583333333333337</v>
      </c>
      <c r="D10920" s="88">
        <v>18.169411764705885</v>
      </c>
      <c r="E10920" s="88">
        <v>18.194411764705883</v>
      </c>
      <c r="F10920" s="97">
        <v>18.219411764705882</v>
      </c>
    </row>
    <row r="10921" spans="2:6" ht="18.5" hidden="1" thickBot="1">
      <c r="B10921" s="66"/>
      <c r="C10921" s="67"/>
      <c r="D10921" s="26">
        <f>AVERAGE(D10918:D10920)</f>
        <v>18.155980392156863</v>
      </c>
      <c r="E10921" s="26">
        <f>AVERAGE(E10918:E10920)</f>
        <v>18.180980392156862</v>
      </c>
      <c r="F10921" s="100">
        <f>AVERAGE(F10918:F10920)</f>
        <v>18.205980392156864</v>
      </c>
    </row>
    <row r="10922" spans="2:6" ht="18.5" hidden="1" thickTop="1">
      <c r="B10922" s="33"/>
      <c r="C10922" s="34"/>
      <c r="D10922" s="31"/>
      <c r="E10922" s="31"/>
      <c r="F10922" s="69"/>
    </row>
    <row r="10923" spans="2:6" ht="17.5" hidden="1">
      <c r="B10923" s="33">
        <f>B10918+1</f>
        <v>44028</v>
      </c>
      <c r="C10923" s="34">
        <v>0.39583333333333331</v>
      </c>
      <c r="D10923" s="83">
        <v>18.221470588235292</v>
      </c>
      <c r="E10923" s="83">
        <v>18.246470588235294</v>
      </c>
      <c r="F10923" s="87">
        <v>18.271470588235296</v>
      </c>
    </row>
    <row r="10924" spans="2:6" ht="17.5" hidden="1">
      <c r="B10924" s="33"/>
      <c r="C10924" s="34">
        <v>0.52083333333333337</v>
      </c>
      <c r="D10924" s="83">
        <v>18.282058823529415</v>
      </c>
      <c r="E10924" s="83">
        <v>18.307058823529417</v>
      </c>
      <c r="F10924" s="87">
        <v>18.332058823529415</v>
      </c>
    </row>
    <row r="10925" spans="2:6" ht="17.5" hidden="1">
      <c r="B10925" s="51"/>
      <c r="C10925" s="57">
        <v>0.64583333333333337</v>
      </c>
      <c r="D10925" s="88">
        <v>18.312058823529409</v>
      </c>
      <c r="E10925" s="88">
        <v>18.337058823529411</v>
      </c>
      <c r="F10925" s="97">
        <v>18.362058823529413</v>
      </c>
    </row>
    <row r="10926" spans="2:6" ht="18.5" hidden="1" thickBot="1">
      <c r="B10926" s="66"/>
      <c r="C10926" s="67"/>
      <c r="D10926" s="26">
        <f>AVERAGE(D10923:D10925)</f>
        <v>18.271862745098037</v>
      </c>
      <c r="E10926" s="26">
        <f>AVERAGE(E10923:E10925)</f>
        <v>18.296862745098043</v>
      </c>
      <c r="F10926" s="100">
        <f>AVERAGE(F10923:F10925)</f>
        <v>18.321862745098041</v>
      </c>
    </row>
    <row r="10927" spans="2:6" ht="18.5" hidden="1" thickTop="1">
      <c r="B10927" s="33"/>
      <c r="C10927" s="34"/>
      <c r="D10927" s="31"/>
      <c r="E10927" s="31"/>
      <c r="F10927" s="69"/>
    </row>
    <row r="10928" spans="2:6" ht="17.5" hidden="1">
      <c r="B10928" s="33">
        <f>B10923+1</f>
        <v>44029</v>
      </c>
      <c r="C10928" s="34">
        <v>0.39583333333333331</v>
      </c>
      <c r="D10928" s="83">
        <v>18.325588235294116</v>
      </c>
      <c r="E10928" s="83">
        <v>18.350588235294119</v>
      </c>
      <c r="F10928" s="87">
        <v>18.375588235294121</v>
      </c>
    </row>
    <row r="10929" spans="2:6" ht="17.5" hidden="1">
      <c r="B10929" s="33"/>
      <c r="C10929" s="34">
        <v>0.52083333333333337</v>
      </c>
      <c r="D10929" s="83">
        <v>18.245882352941177</v>
      </c>
      <c r="E10929" s="83">
        <v>18.270882352941179</v>
      </c>
      <c r="F10929" s="87">
        <v>18.295882352941177</v>
      </c>
    </row>
    <row r="10930" spans="2:6" ht="17.5" hidden="1">
      <c r="B10930" s="51"/>
      <c r="C10930" s="57">
        <v>0.64583333333333337</v>
      </c>
      <c r="D10930" s="88">
        <v>18.245294117647056</v>
      </c>
      <c r="E10930" s="88">
        <v>18.270294117647058</v>
      </c>
      <c r="F10930" s="97">
        <v>18.29529411764706</v>
      </c>
    </row>
    <row r="10931" spans="2:6" ht="18.5" hidden="1" thickBot="1">
      <c r="B10931" s="66"/>
      <c r="C10931" s="67"/>
      <c r="D10931" s="26">
        <f>AVERAGE(D10928:D10930)</f>
        <v>18.272254901960782</v>
      </c>
      <c r="E10931" s="26">
        <f>AVERAGE(E10928:E10930)</f>
        <v>18.297254901960784</v>
      </c>
      <c r="F10931" s="100">
        <f>AVERAGE(F10928:F10930)</f>
        <v>18.322254901960786</v>
      </c>
    </row>
    <row r="10932" spans="2:6" ht="18.5" hidden="1" thickTop="1">
      <c r="B10932" s="33"/>
      <c r="C10932" s="34"/>
      <c r="D10932" s="31"/>
      <c r="E10932" s="31"/>
      <c r="F10932" s="69"/>
    </row>
    <row r="10933" spans="2:6" ht="17.5" hidden="1">
      <c r="B10933" s="33">
        <f>B10928+3</f>
        <v>44032</v>
      </c>
      <c r="C10933" s="34">
        <v>0.39583333333333331</v>
      </c>
      <c r="D10933" s="83">
        <v>18.247647058823532</v>
      </c>
      <c r="E10933" s="83">
        <v>18.272647058823534</v>
      </c>
      <c r="F10933" s="87">
        <v>18.297647058823536</v>
      </c>
    </row>
    <row r="10934" spans="2:6" ht="17.5" hidden="1">
      <c r="B10934" s="33"/>
      <c r="C10934" s="34">
        <v>0.52083333333333337</v>
      </c>
      <c r="D10934" s="83">
        <v>18.195882352941172</v>
      </c>
      <c r="E10934" s="83">
        <v>18.220882352941175</v>
      </c>
      <c r="F10934" s="87">
        <v>18.245882352941177</v>
      </c>
    </row>
    <row r="10935" spans="2:6" ht="17.5" hidden="1">
      <c r="B10935" s="51"/>
      <c r="C10935" s="57">
        <v>0.64583333333333337</v>
      </c>
      <c r="D10935" s="88">
        <v>18.103823529411763</v>
      </c>
      <c r="E10935" s="88">
        <v>18.128823529411765</v>
      </c>
      <c r="F10935" s="97">
        <v>18.153823529411767</v>
      </c>
    </row>
    <row r="10936" spans="2:6" ht="18.5" hidden="1" thickBot="1">
      <c r="B10936" s="66"/>
      <c r="C10936" s="67"/>
      <c r="D10936" s="26">
        <f>AVERAGE(D10933:D10935)</f>
        <v>18.182450980392154</v>
      </c>
      <c r="E10936" s="26">
        <f>AVERAGE(E10933:E10935)</f>
        <v>18.207450980392156</v>
      </c>
      <c r="F10936" s="100">
        <f>AVERAGE(F10933:F10935)</f>
        <v>18.232450980392159</v>
      </c>
    </row>
    <row r="10937" spans="2:6" ht="18.5" hidden="1" thickTop="1">
      <c r="B10937" s="33"/>
      <c r="C10937" s="34"/>
      <c r="D10937" s="31"/>
      <c r="E10937" s="31"/>
      <c r="F10937" s="69"/>
    </row>
    <row r="10938" spans="2:6" ht="17.5" hidden="1">
      <c r="B10938" s="33">
        <f>B10933+1</f>
        <v>44033</v>
      </c>
      <c r="C10938" s="34">
        <v>0.39583333333333331</v>
      </c>
      <c r="D10938" s="83">
        <v>18.078529411764706</v>
      </c>
      <c r="E10938" s="83">
        <v>18.103529411764704</v>
      </c>
      <c r="F10938" s="87">
        <v>18.128529411764706</v>
      </c>
    </row>
    <row r="10939" spans="2:6" ht="17.5" hidden="1">
      <c r="B10939" s="33"/>
      <c r="C10939" s="34">
        <v>0.52083333333333337</v>
      </c>
      <c r="D10939" s="83">
        <v>18.084117647058825</v>
      </c>
      <c r="E10939" s="83">
        <v>18.109117647058824</v>
      </c>
      <c r="F10939" s="87">
        <v>18.134117647058826</v>
      </c>
    </row>
    <row r="10940" spans="2:6" ht="17.5" hidden="1">
      <c r="B10940" s="51"/>
      <c r="C10940" s="57">
        <v>0.64583333333333337</v>
      </c>
      <c r="D10940" s="88">
        <v>18.115000000000002</v>
      </c>
      <c r="E10940" s="88">
        <v>18.14</v>
      </c>
      <c r="F10940" s="97">
        <v>18.164999999999996</v>
      </c>
    </row>
    <row r="10941" spans="2:6" ht="18.5" hidden="1" thickBot="1">
      <c r="B10941" s="66"/>
      <c r="C10941" s="67"/>
      <c r="D10941" s="26">
        <f>AVERAGE(D10938:D10940)</f>
        <v>18.092549019607844</v>
      </c>
      <c r="E10941" s="26">
        <f>AVERAGE(E10938:E10940)</f>
        <v>18.117549019607843</v>
      </c>
      <c r="F10941" s="100">
        <f>AVERAGE(F10938:F10940)</f>
        <v>18.142549019607841</v>
      </c>
    </row>
    <row r="10942" spans="2:6" ht="18.5" hidden="1" thickTop="1">
      <c r="B10942" s="33"/>
      <c r="C10942" s="34"/>
      <c r="D10942" s="31"/>
      <c r="E10942" s="31"/>
      <c r="F10942" s="69"/>
    </row>
    <row r="10943" spans="2:6" ht="17.5" hidden="1">
      <c r="B10943" s="33">
        <f>B10938+1</f>
        <v>44034</v>
      </c>
      <c r="C10943" s="34">
        <v>0.39583333333333331</v>
      </c>
      <c r="D10943" s="83">
        <v>18.14764705882353</v>
      </c>
      <c r="E10943" s="83">
        <v>18.172647058823529</v>
      </c>
      <c r="F10943" s="87">
        <v>18.197647058823527</v>
      </c>
    </row>
    <row r="10944" spans="2:6" ht="17.5" hidden="1">
      <c r="B10944" s="33"/>
      <c r="C10944" s="34">
        <v>0.52083333333333337</v>
      </c>
      <c r="D10944" s="83">
        <v>18.155588235294118</v>
      </c>
      <c r="E10944" s="83">
        <v>18.180588235294117</v>
      </c>
      <c r="F10944" s="87">
        <v>18.205588235294115</v>
      </c>
    </row>
    <row r="10945" spans="2:6" ht="17.5" hidden="1">
      <c r="B10945" s="51"/>
      <c r="C10945" s="57">
        <v>0.64583333333333337</v>
      </c>
      <c r="D10945" s="88">
        <v>18.188823529411764</v>
      </c>
      <c r="E10945" s="88">
        <v>18.213823529411766</v>
      </c>
      <c r="F10945" s="97">
        <v>18.238823529411768</v>
      </c>
    </row>
    <row r="10946" spans="2:6" ht="18.5" hidden="1" thickBot="1">
      <c r="B10946" s="66"/>
      <c r="C10946" s="67"/>
      <c r="D10946" s="26">
        <f>AVERAGE(D10943:D10945)</f>
        <v>18.164019607843137</v>
      </c>
      <c r="E10946" s="26">
        <f>AVERAGE(E10943:E10945)</f>
        <v>18.189019607843136</v>
      </c>
      <c r="F10946" s="100">
        <f>AVERAGE(F10943:F10945)</f>
        <v>18.214019607843138</v>
      </c>
    </row>
    <row r="10947" spans="2:6" ht="18.5" hidden="1" thickTop="1">
      <c r="B10947" s="33"/>
      <c r="C10947" s="34"/>
      <c r="D10947" s="31"/>
      <c r="E10947" s="31"/>
      <c r="F10947" s="69"/>
    </row>
    <row r="10948" spans="2:6" ht="17.5" hidden="1">
      <c r="B10948" s="33">
        <f>B10943+1</f>
        <v>44035</v>
      </c>
      <c r="C10948" s="34">
        <v>0.39583333333333331</v>
      </c>
      <c r="D10948" s="83">
        <v>18.188235294117646</v>
      </c>
      <c r="E10948" s="83">
        <v>18.213235294117645</v>
      </c>
      <c r="F10948" s="87">
        <v>18.238235294117647</v>
      </c>
    </row>
    <row r="10949" spans="2:6" ht="17.5" hidden="1">
      <c r="B10949" s="33"/>
      <c r="C10949" s="34">
        <v>0.52083333333333337</v>
      </c>
      <c r="D10949" s="83">
        <v>18.151176470588236</v>
      </c>
      <c r="E10949" s="83">
        <v>18.176176470588235</v>
      </c>
      <c r="F10949" s="87">
        <v>18.201176470588234</v>
      </c>
    </row>
    <row r="10950" spans="2:6" ht="17.5" hidden="1">
      <c r="B10950" s="51"/>
      <c r="C10950" s="57">
        <v>0.64583333333333337</v>
      </c>
      <c r="D10950" s="88">
        <v>18.128235294117648</v>
      </c>
      <c r="E10950" s="88">
        <v>18.15323529411765</v>
      </c>
      <c r="F10950" s="97">
        <v>18.178235294117648</v>
      </c>
    </row>
    <row r="10951" spans="2:6" ht="18.5" hidden="1" thickBot="1">
      <c r="B10951" s="66"/>
      <c r="C10951" s="67"/>
      <c r="D10951" s="26">
        <f>AVERAGE(D10948:D10950)</f>
        <v>18.155882352941177</v>
      </c>
      <c r="E10951" s="26">
        <f>AVERAGE(E10948:E10950)</f>
        <v>18.180882352941179</v>
      </c>
      <c r="F10951" s="100">
        <f>AVERAGE(F10948:F10950)</f>
        <v>18.205882352941178</v>
      </c>
    </row>
    <row r="10952" spans="2:6" ht="18.5" hidden="1" thickTop="1">
      <c r="B10952" s="33"/>
      <c r="C10952" s="34"/>
      <c r="D10952" s="31"/>
      <c r="E10952" s="31"/>
      <c r="F10952" s="69"/>
    </row>
    <row r="10953" spans="2:6" ht="17.5" hidden="1">
      <c r="B10953" s="33">
        <f>B10948+1</f>
        <v>44036</v>
      </c>
      <c r="C10953" s="34">
        <v>0.39583333333333331</v>
      </c>
      <c r="D10953" s="83">
        <v>18.130882352941175</v>
      </c>
      <c r="E10953" s="83">
        <v>18.155882352941177</v>
      </c>
      <c r="F10953" s="87">
        <v>18.180882352941179</v>
      </c>
    </row>
    <row r="10954" spans="2:6" ht="17.5" hidden="1">
      <c r="B10954" s="33"/>
      <c r="C10954" s="34">
        <v>0.52083333333333337</v>
      </c>
      <c r="D10954" s="83">
        <v>18.115882352941178</v>
      </c>
      <c r="E10954" s="83">
        <v>18.140882352941176</v>
      </c>
      <c r="F10954" s="87">
        <v>18.165882352941175</v>
      </c>
    </row>
    <row r="10955" spans="2:6" ht="17.5" hidden="1">
      <c r="B10955" s="51"/>
      <c r="C10955" s="57">
        <v>0.64583333333333337</v>
      </c>
      <c r="D10955" s="88">
        <v>18.105882352941176</v>
      </c>
      <c r="E10955" s="88">
        <v>18.130882352941178</v>
      </c>
      <c r="F10955" s="97">
        <v>18.155882352941177</v>
      </c>
    </row>
    <row r="10956" spans="2:6" ht="18.5" hidden="1" thickBot="1">
      <c r="B10956" s="66"/>
      <c r="C10956" s="67"/>
      <c r="D10956" s="26">
        <f>AVERAGE(D10953:D10955)</f>
        <v>18.117549019607846</v>
      </c>
      <c r="E10956" s="26">
        <f>AVERAGE(E10953:E10955)</f>
        <v>18.142549019607845</v>
      </c>
      <c r="F10956" s="100">
        <f>AVERAGE(F10953:F10955)</f>
        <v>18.167549019607844</v>
      </c>
    </row>
    <row r="10957" spans="2:6" ht="18.5" hidden="1" thickTop="1">
      <c r="B10957" s="33"/>
      <c r="C10957" s="34"/>
      <c r="D10957" s="31"/>
      <c r="E10957" s="31"/>
      <c r="F10957" s="69"/>
    </row>
    <row r="10958" spans="2:6" ht="17.5" hidden="1">
      <c r="B10958" s="33">
        <f>B10953+3</f>
        <v>44039</v>
      </c>
      <c r="C10958" s="34">
        <v>0.39583333333333331</v>
      </c>
      <c r="D10958" s="83">
        <v>18.134411764705881</v>
      </c>
      <c r="E10958" s="83">
        <v>18.159411764705879</v>
      </c>
      <c r="F10958" s="87">
        <v>18.184411764705882</v>
      </c>
    </row>
    <row r="10959" spans="2:6" ht="17.5" hidden="1">
      <c r="B10959" s="33"/>
      <c r="C10959" s="34">
        <v>0.52083333333333337</v>
      </c>
      <c r="D10959" s="83">
        <v>18.154705882352939</v>
      </c>
      <c r="E10959" s="83">
        <v>18.179705882352941</v>
      </c>
      <c r="F10959" s="87">
        <v>18.20470588235294</v>
      </c>
    </row>
    <row r="10960" spans="2:6" ht="17.5" hidden="1">
      <c r="B10960" s="51"/>
      <c r="C10960" s="57">
        <v>0.64583333333333337</v>
      </c>
      <c r="D10960" s="88">
        <v>18.158529411764707</v>
      </c>
      <c r="E10960" s="88">
        <v>18.183529411764702</v>
      </c>
      <c r="F10960" s="97">
        <v>18.208529411764701</v>
      </c>
    </row>
    <row r="10961" spans="2:6" ht="18.5" hidden="1" thickBot="1">
      <c r="B10961" s="66"/>
      <c r="C10961" s="67"/>
      <c r="D10961" s="26">
        <f>AVERAGE(D10958:D10960)</f>
        <v>18.149215686274506</v>
      </c>
      <c r="E10961" s="26">
        <f>AVERAGE(E10958:E10960)</f>
        <v>18.174215686274508</v>
      </c>
      <c r="F10961" s="100">
        <f>AVERAGE(F10958:F10960)</f>
        <v>18.19921568627451</v>
      </c>
    </row>
    <row r="10962" spans="2:6" ht="18.5" hidden="1" thickTop="1">
      <c r="B10962" s="33"/>
      <c r="C10962" s="34"/>
      <c r="D10962" s="31"/>
      <c r="E10962" s="31"/>
      <c r="F10962" s="69"/>
    </row>
    <row r="10963" spans="2:6" ht="17.5" hidden="1">
      <c r="B10963" s="33">
        <f>B10958+1</f>
        <v>44040</v>
      </c>
      <c r="C10963" s="34">
        <v>0.39583333333333331</v>
      </c>
      <c r="D10963" s="83">
        <v>18.163823529411768</v>
      </c>
      <c r="E10963" s="83">
        <v>18.188823529411764</v>
      </c>
      <c r="F10963" s="87">
        <v>18.213823529411762</v>
      </c>
    </row>
    <row r="10964" spans="2:6" ht="17.5" hidden="1">
      <c r="B10964" s="33"/>
      <c r="C10964" s="34">
        <v>0.52083333333333337</v>
      </c>
      <c r="D10964" s="83">
        <v>18.192647058823528</v>
      </c>
      <c r="E10964" s="83">
        <v>18.21764705882353</v>
      </c>
      <c r="F10964" s="87">
        <v>18.242647058823529</v>
      </c>
    </row>
    <row r="10965" spans="2:6" ht="17.5" hidden="1">
      <c r="B10965" s="51"/>
      <c r="C10965" s="57">
        <v>0.64583333333333337</v>
      </c>
      <c r="D10965" s="88">
        <v>18.199999999999996</v>
      </c>
      <c r="E10965" s="88">
        <v>18.224999999999998</v>
      </c>
      <c r="F10965" s="97">
        <v>18.25</v>
      </c>
    </row>
    <row r="10966" spans="2:6" ht="18.5" hidden="1" thickBot="1">
      <c r="B10966" s="66"/>
      <c r="C10966" s="67"/>
      <c r="D10966" s="26">
        <f>AVERAGE(D10963:D10965)</f>
        <v>18.18549019607843</v>
      </c>
      <c r="E10966" s="26">
        <f>AVERAGE(E10963:E10965)</f>
        <v>18.210490196078428</v>
      </c>
      <c r="F10966" s="100">
        <f>AVERAGE(F10963:F10965)</f>
        <v>18.23549019607843</v>
      </c>
    </row>
    <row r="10967" spans="2:6" ht="18.5" hidden="1" thickTop="1">
      <c r="B10967" s="33"/>
      <c r="C10967" s="34"/>
      <c r="D10967" s="31"/>
      <c r="E10967" s="31"/>
      <c r="F10967" s="69"/>
    </row>
    <row r="10968" spans="2:6" ht="17.5" hidden="1">
      <c r="B10968" s="33">
        <f>B10963+1</f>
        <v>44041</v>
      </c>
      <c r="C10968" s="34">
        <v>0.39583333333333331</v>
      </c>
      <c r="D10968" s="83">
        <v>18.209705882352939</v>
      </c>
      <c r="E10968" s="83">
        <v>18.234705882352941</v>
      </c>
      <c r="F10968" s="87">
        <v>18.259705882352943</v>
      </c>
    </row>
    <row r="10969" spans="2:6" ht="17.5" hidden="1">
      <c r="B10969" s="33"/>
      <c r="C10969" s="34">
        <v>0.52083333333333337</v>
      </c>
      <c r="D10969" s="83">
        <v>18.230588235294118</v>
      </c>
      <c r="E10969" s="83">
        <v>18.25558823529412</v>
      </c>
      <c r="F10969" s="87">
        <v>18.280588235294118</v>
      </c>
    </row>
    <row r="10970" spans="2:6" ht="17.5" hidden="1">
      <c r="B10970" s="51"/>
      <c r="C10970" s="57">
        <v>0.64583333333333337</v>
      </c>
      <c r="D10970" s="88">
        <v>18.227647058823528</v>
      </c>
      <c r="E10970" s="88">
        <v>18.252647058823527</v>
      </c>
      <c r="F10970" s="97">
        <v>18.277647058823529</v>
      </c>
    </row>
    <row r="10971" spans="2:6" ht="18.5" hidden="1" thickBot="1">
      <c r="B10971" s="66"/>
      <c r="C10971" s="67"/>
      <c r="D10971" s="26">
        <f>AVERAGE(D10968:D10970)</f>
        <v>18.222647058823529</v>
      </c>
      <c r="E10971" s="26">
        <f>AVERAGE(E10968:E10970)</f>
        <v>18.247647058823528</v>
      </c>
      <c r="F10971" s="100">
        <f>AVERAGE(F10968:F10970)</f>
        <v>18.272647058823534</v>
      </c>
    </row>
    <row r="10972" spans="2:6" ht="18.5" hidden="1" thickTop="1">
      <c r="B10972" s="33"/>
      <c r="C10972" s="34"/>
      <c r="D10972" s="31"/>
      <c r="E10972" s="31"/>
      <c r="F10972" s="69"/>
    </row>
    <row r="10973" spans="2:6" ht="17.5" hidden="1">
      <c r="B10973" s="33">
        <f>B10968+1</f>
        <v>44042</v>
      </c>
      <c r="C10973" s="34">
        <v>0.39583333333333331</v>
      </c>
      <c r="D10973" s="83">
        <v>18.215588235294117</v>
      </c>
      <c r="E10973" s="83">
        <v>18.240588235294119</v>
      </c>
      <c r="F10973" s="87">
        <v>18.265588235294118</v>
      </c>
    </row>
    <row r="10974" spans="2:6" ht="17.5" hidden="1">
      <c r="B10974" s="33"/>
      <c r="C10974" s="34">
        <v>0.52083333333333337</v>
      </c>
      <c r="D10974" s="83">
        <v>18.230588235294114</v>
      </c>
      <c r="E10974" s="83">
        <v>18.255588235294116</v>
      </c>
      <c r="F10974" s="87">
        <v>18.280588235294118</v>
      </c>
    </row>
    <row r="10975" spans="2:6" ht="17.5" hidden="1">
      <c r="B10975" s="51"/>
      <c r="C10975" s="57">
        <v>0.64583333333333337</v>
      </c>
      <c r="D10975" s="88">
        <v>18.251176470588234</v>
      </c>
      <c r="E10975" s="88">
        <v>18.276176470588236</v>
      </c>
      <c r="F10975" s="97">
        <v>18.301176470588238</v>
      </c>
    </row>
    <row r="10976" spans="2:6" ht="18.5" hidden="1" thickBot="1">
      <c r="B10976" s="66"/>
      <c r="C10976" s="67"/>
      <c r="D10976" s="26">
        <f>AVERAGE(D10973:D10975)</f>
        <v>18.232450980392155</v>
      </c>
      <c r="E10976" s="26">
        <f>AVERAGE(E10973:E10975)</f>
        <v>18.257450980392161</v>
      </c>
      <c r="F10976" s="100">
        <f>AVERAGE(F10973:F10975)</f>
        <v>18.282450980392159</v>
      </c>
    </row>
    <row r="10977" spans="2:6" ht="18.5" hidden="1" thickTop="1">
      <c r="B10977" s="33"/>
      <c r="C10977" s="34"/>
      <c r="D10977" s="31"/>
      <c r="E10977" s="31"/>
      <c r="F10977" s="69"/>
    </row>
    <row r="10978" spans="2:6" ht="17.5" hidden="1">
      <c r="B10978" s="33">
        <f>B10973+1</f>
        <v>44043</v>
      </c>
      <c r="C10978" s="34">
        <v>0.39583333333333331</v>
      </c>
      <c r="D10978" s="83">
        <v>18.232058823529407</v>
      </c>
      <c r="E10978" s="83">
        <v>18.257058823529409</v>
      </c>
      <c r="F10978" s="87">
        <v>18.282058823529411</v>
      </c>
    </row>
    <row r="10979" spans="2:6" ht="17.5" hidden="1">
      <c r="B10979" s="33"/>
      <c r="C10979" s="34">
        <v>0.52083333333333337</v>
      </c>
      <c r="D10979" s="83">
        <v>18.248529411764707</v>
      </c>
      <c r="E10979" s="83">
        <v>18.273529411764709</v>
      </c>
      <c r="F10979" s="87">
        <v>18.298529411764711</v>
      </c>
    </row>
    <row r="10980" spans="2:6" ht="17.5" hidden="1">
      <c r="B10980" s="51"/>
      <c r="C10980" s="57">
        <v>0.64583333333333337</v>
      </c>
      <c r="D10980" s="88">
        <v>18.235294117647058</v>
      </c>
      <c r="E10980" s="88">
        <v>18.260294117647057</v>
      </c>
      <c r="F10980" s="97">
        <v>18.285294117647059</v>
      </c>
    </row>
    <row r="10981" spans="2:6" ht="18.5" hidden="1" thickBot="1">
      <c r="B10981" s="66"/>
      <c r="C10981" s="67"/>
      <c r="D10981" s="26">
        <f>AVERAGE(D10978:D10980)</f>
        <v>18.238627450980392</v>
      </c>
      <c r="E10981" s="26">
        <f>AVERAGE(E10978:E10980)</f>
        <v>18.26362745098039</v>
      </c>
      <c r="F10981" s="100">
        <f>AVERAGE(F10978:F10980)</f>
        <v>18.288627450980396</v>
      </c>
    </row>
    <row r="10982" spans="2:6" ht="18.5" hidden="1" thickTop="1">
      <c r="B10982" s="33"/>
      <c r="C10982" s="34"/>
      <c r="D10982" s="31"/>
      <c r="E10982" s="31"/>
      <c r="F10982" s="69"/>
    </row>
    <row r="10983" spans="2:6" ht="17.5" hidden="1">
      <c r="B10983" s="33">
        <f>B10978+4</f>
        <v>44047</v>
      </c>
      <c r="C10983" s="34">
        <v>0.39583333333333331</v>
      </c>
      <c r="D10983" s="83">
        <v>18.234411764705882</v>
      </c>
      <c r="E10983" s="83">
        <v>18.259411764705881</v>
      </c>
      <c r="F10983" s="87">
        <v>18.284411764705879</v>
      </c>
    </row>
    <row r="10984" spans="2:6" ht="17.5" hidden="1">
      <c r="B10984" s="33"/>
      <c r="C10984" s="34">
        <v>0.52083333333333337</v>
      </c>
      <c r="D10984" s="83">
        <v>18.220588235294116</v>
      </c>
      <c r="E10984" s="83">
        <v>18.245588235294118</v>
      </c>
      <c r="F10984" s="87">
        <v>18.27058823529412</v>
      </c>
    </row>
    <row r="10985" spans="2:6" ht="17.5" hidden="1">
      <c r="B10985" s="51"/>
      <c r="C10985" s="57">
        <v>0.64583333333333337</v>
      </c>
      <c r="D10985" s="88">
        <v>18.211176470588235</v>
      </c>
      <c r="E10985" s="88">
        <v>18.236176470588234</v>
      </c>
      <c r="F10985" s="97">
        <v>18.261176470588232</v>
      </c>
    </row>
    <row r="10986" spans="2:6" ht="18.5" hidden="1" thickBot="1">
      <c r="B10986" s="66"/>
      <c r="C10986" s="67"/>
      <c r="D10986" s="26">
        <f>AVERAGE(D10983:D10985)</f>
        <v>18.222058823529412</v>
      </c>
      <c r="E10986" s="26">
        <f>AVERAGE(E10983:E10985)</f>
        <v>18.247058823529411</v>
      </c>
      <c r="F10986" s="100">
        <f>AVERAGE(F10983:F10985)</f>
        <v>18.272058823529409</v>
      </c>
    </row>
    <row r="10987" spans="2:6" ht="13" hidden="1" thickTop="1"/>
    <row r="10988" spans="2:6" ht="17.5" hidden="1">
      <c r="B10988" s="33">
        <f>B10983+1</f>
        <v>44048</v>
      </c>
      <c r="C10988" s="34">
        <v>0.39583333333333331</v>
      </c>
      <c r="D10988" s="83">
        <v>18.226176470588236</v>
      </c>
      <c r="E10988" s="83">
        <v>18.251176470588238</v>
      </c>
      <c r="F10988" s="87">
        <v>18.27617647058824</v>
      </c>
    </row>
    <row r="10989" spans="2:6" ht="17.5" hidden="1">
      <c r="B10989" s="33"/>
      <c r="C10989" s="34">
        <v>0.52083333333333337</v>
      </c>
      <c r="D10989" s="83">
        <v>18.243529411764705</v>
      </c>
      <c r="E10989" s="83">
        <v>18.268529411764707</v>
      </c>
      <c r="F10989" s="87">
        <v>18.293529411764709</v>
      </c>
    </row>
    <row r="10990" spans="2:6" ht="17.5" hidden="1">
      <c r="B10990" s="51"/>
      <c r="C10990" s="57">
        <v>0.64583333333333337</v>
      </c>
      <c r="D10990" s="88">
        <v>18.246470588235294</v>
      </c>
      <c r="E10990" s="88">
        <v>18.271470588235296</v>
      </c>
      <c r="F10990" s="97">
        <v>18.296470588235298</v>
      </c>
    </row>
    <row r="10991" spans="2:6" ht="18.5" hidden="1" thickBot="1">
      <c r="B10991" s="66"/>
      <c r="C10991" s="67"/>
      <c r="D10991" s="26">
        <f>AVERAGE(D10988:D10990)</f>
        <v>18.238725490196078</v>
      </c>
      <c r="E10991" s="26">
        <f>AVERAGE(E10988:E10990)</f>
        <v>18.26372549019608</v>
      </c>
      <c r="F10991" s="100">
        <f>AVERAGE(F10988:F10990)</f>
        <v>18.288725490196082</v>
      </c>
    </row>
    <row r="10992" spans="2:6" ht="18.5" hidden="1" thickTop="1">
      <c r="B10992" s="33"/>
      <c r="C10992" s="34"/>
      <c r="D10992" s="31"/>
      <c r="E10992" s="31"/>
      <c r="F10992" s="69"/>
    </row>
    <row r="10993" spans="2:6" ht="17.5" hidden="1">
      <c r="B10993" s="33">
        <f>B10988+1</f>
        <v>44049</v>
      </c>
      <c r="C10993" s="34">
        <v>0.39583333333333331</v>
      </c>
      <c r="D10993" s="83">
        <v>18.258235294117647</v>
      </c>
      <c r="E10993" s="83">
        <v>18.283235294117645</v>
      </c>
      <c r="F10993" s="87">
        <v>18.308235294117647</v>
      </c>
    </row>
    <row r="10994" spans="2:6" ht="17.5" hidden="1">
      <c r="B10994" s="33"/>
      <c r="C10994" s="34">
        <v>0.52083333333333337</v>
      </c>
      <c r="D10994" s="83">
        <v>18.302352941176473</v>
      </c>
      <c r="E10994" s="83">
        <v>18.327352941176471</v>
      </c>
      <c r="F10994" s="87">
        <v>18.352352941176473</v>
      </c>
    </row>
    <row r="10995" spans="2:6" ht="17.5" hidden="1">
      <c r="B10995" s="51"/>
      <c r="C10995" s="57">
        <v>0.64583333333333337</v>
      </c>
      <c r="D10995" s="88">
        <v>18.308235294117647</v>
      </c>
      <c r="E10995" s="88">
        <v>18.33323529411765</v>
      </c>
      <c r="F10995" s="97">
        <v>18.358235294117648</v>
      </c>
    </row>
    <row r="10996" spans="2:6" ht="18.5" hidden="1" thickBot="1">
      <c r="B10996" s="66"/>
      <c r="C10996" s="67"/>
      <c r="D10996" s="26">
        <f>AVERAGE(D10993:D10995)</f>
        <v>18.289607843137258</v>
      </c>
      <c r="E10996" s="26">
        <f>AVERAGE(E10993:E10995)</f>
        <v>18.314607843137257</v>
      </c>
      <c r="F10996" s="100">
        <f>AVERAGE(F10993:F10995)</f>
        <v>18.339607843137255</v>
      </c>
    </row>
    <row r="10997" spans="2:6" ht="18.5" hidden="1" thickTop="1">
      <c r="B10997" s="33"/>
      <c r="C10997" s="34"/>
      <c r="D10997" s="31"/>
      <c r="E10997" s="31"/>
      <c r="F10997" s="69"/>
    </row>
    <row r="10998" spans="2:6" ht="17.5" hidden="1">
      <c r="B10998" s="33">
        <f>B10993+1</f>
        <v>44050</v>
      </c>
      <c r="C10998" s="34">
        <v>0.39583333333333331</v>
      </c>
      <c r="D10998" s="83">
        <v>18.326764705882344</v>
      </c>
      <c r="E10998" s="83">
        <v>18.351764705882346</v>
      </c>
      <c r="F10998" s="87">
        <v>18.376764705882351</v>
      </c>
    </row>
    <row r="10999" spans="2:6" ht="17.5" hidden="1">
      <c r="B10999" s="33"/>
      <c r="C10999" s="34">
        <v>0.52083333333333337</v>
      </c>
      <c r="D10999" s="83">
        <v>18.388823529411763</v>
      </c>
      <c r="E10999" s="83">
        <v>18.413823529411765</v>
      </c>
      <c r="F10999" s="87">
        <v>18.438823529411764</v>
      </c>
    </row>
    <row r="11000" spans="2:6" ht="17.5" hidden="1">
      <c r="B11000" s="51"/>
      <c r="C11000" s="57">
        <v>0.64583333333333337</v>
      </c>
      <c r="D11000" s="88">
        <v>18.392352941176469</v>
      </c>
      <c r="E11000" s="88">
        <v>18.417352941176468</v>
      </c>
      <c r="F11000" s="97">
        <v>18.44235294117647</v>
      </c>
    </row>
    <row r="11001" spans="2:6" ht="18.5" hidden="1" thickBot="1">
      <c r="B11001" s="66"/>
      <c r="C11001" s="67"/>
      <c r="D11001" s="26">
        <f>AVERAGE(D10998:D11000)</f>
        <v>18.369313725490191</v>
      </c>
      <c r="E11001" s="26">
        <f>AVERAGE(E10998:E11000)</f>
        <v>18.394313725490193</v>
      </c>
      <c r="F11001" s="100">
        <f>AVERAGE(F10998:F11000)</f>
        <v>18.419313725490195</v>
      </c>
    </row>
    <row r="11002" spans="2:6" ht="18.5" hidden="1" thickTop="1">
      <c r="B11002" s="33"/>
      <c r="C11002" s="34"/>
      <c r="D11002" s="31"/>
      <c r="E11002" s="31"/>
      <c r="F11002" s="69"/>
    </row>
    <row r="11003" spans="2:6" ht="17.5" hidden="1">
      <c r="B11003" s="33">
        <f>B10998+3</f>
        <v>44053</v>
      </c>
      <c r="C11003" s="34">
        <v>0.39583333333333331</v>
      </c>
      <c r="D11003" s="83">
        <v>18.391176470588231</v>
      </c>
      <c r="E11003" s="83">
        <v>18.416176470588233</v>
      </c>
      <c r="F11003" s="87">
        <v>18.441176470588232</v>
      </c>
    </row>
    <row r="11004" spans="2:6" ht="17.5" hidden="1">
      <c r="B11004" s="33"/>
      <c r="C11004" s="34">
        <v>0.52083333333333337</v>
      </c>
      <c r="D11004" s="83">
        <v>18.378529411764706</v>
      </c>
      <c r="E11004" s="83">
        <v>18.403529411764708</v>
      </c>
      <c r="F11004" s="87">
        <v>18.42852941176471</v>
      </c>
    </row>
    <row r="11005" spans="2:6" ht="17.5" hidden="1">
      <c r="B11005" s="51"/>
      <c r="C11005" s="57">
        <v>0.64583333333333337</v>
      </c>
      <c r="D11005" s="88">
        <v>18.353235294117649</v>
      </c>
      <c r="E11005" s="88">
        <v>18.378235294117648</v>
      </c>
      <c r="F11005" s="97">
        <v>18.403235294117646</v>
      </c>
    </row>
    <row r="11006" spans="2:6" ht="18.5" hidden="1" thickBot="1">
      <c r="B11006" s="66"/>
      <c r="C11006" s="67"/>
      <c r="D11006" s="26">
        <f>AVERAGE(D11003:D11005)</f>
        <v>18.374313725490197</v>
      </c>
      <c r="E11006" s="26">
        <f>AVERAGE(E11003:E11005)</f>
        <v>18.399313725490199</v>
      </c>
      <c r="F11006" s="100">
        <f>AVERAGE(F11003:F11005)</f>
        <v>18.424313725490197</v>
      </c>
    </row>
    <row r="11007" spans="2:6" ht="18.5" hidden="1" thickTop="1">
      <c r="B11007" s="33"/>
      <c r="C11007" s="34"/>
      <c r="D11007" s="31"/>
      <c r="E11007" s="31"/>
      <c r="F11007" s="69"/>
    </row>
    <row r="11008" spans="2:6" ht="17.5" hidden="1">
      <c r="B11008" s="33">
        <f>B11003+1</f>
        <v>44054</v>
      </c>
      <c r="C11008" s="34">
        <v>0.39583333333333331</v>
      </c>
      <c r="D11008" s="83">
        <v>18.340882352941176</v>
      </c>
      <c r="E11008" s="83">
        <v>18.365882352941178</v>
      </c>
      <c r="F11008" s="87">
        <v>18.390882352941176</v>
      </c>
    </row>
    <row r="11009" spans="2:6" ht="17.5" hidden="1">
      <c r="B11009" s="33"/>
      <c r="C11009" s="34">
        <v>0.52083333333333337</v>
      </c>
      <c r="D11009" s="83">
        <v>18.310882352941178</v>
      </c>
      <c r="E11009" s="83">
        <v>18.335882352941177</v>
      </c>
      <c r="F11009" s="87">
        <v>18.360882352941179</v>
      </c>
    </row>
    <row r="11010" spans="2:6" ht="17.5" hidden="1">
      <c r="B11010" s="51"/>
      <c r="C11010" s="57">
        <v>0.64583333333333337</v>
      </c>
      <c r="D11010" s="88">
        <v>18.286470588235293</v>
      </c>
      <c r="E11010" s="88">
        <v>18.311470588235295</v>
      </c>
      <c r="F11010" s="97">
        <v>18.336470588235294</v>
      </c>
    </row>
    <row r="11011" spans="2:6" ht="18.5" hidden="1" thickBot="1">
      <c r="B11011" s="66"/>
      <c r="C11011" s="67"/>
      <c r="D11011" s="26">
        <f>AVERAGE(D11008:D11010)</f>
        <v>18.312745098039215</v>
      </c>
      <c r="E11011" s="26">
        <f>AVERAGE(E11008:E11010)</f>
        <v>18.337745098039218</v>
      </c>
      <c r="F11011" s="100">
        <f>AVERAGE(F11008:F11010)</f>
        <v>18.362745098039216</v>
      </c>
    </row>
    <row r="11012" spans="2:6" ht="18.5" hidden="1" thickTop="1">
      <c r="B11012" s="33"/>
      <c r="C11012" s="34"/>
      <c r="D11012" s="31"/>
      <c r="E11012" s="31"/>
      <c r="F11012" s="69"/>
    </row>
    <row r="11013" spans="2:6" ht="17.5" hidden="1">
      <c r="B11013" s="33">
        <f>B11008+1</f>
        <v>44055</v>
      </c>
      <c r="C11013" s="34">
        <v>0.39583333333333331</v>
      </c>
      <c r="D11013" s="83">
        <v>18.285588235294117</v>
      </c>
      <c r="E11013" s="83">
        <v>18.310588235294119</v>
      </c>
      <c r="F11013" s="87">
        <v>18.335588235294118</v>
      </c>
    </row>
    <row r="11014" spans="2:6" ht="17.5" hidden="1">
      <c r="B11014" s="33"/>
      <c r="C11014" s="34">
        <v>0.52083333333333337</v>
      </c>
      <c r="D11014" s="83">
        <v>18.329999999999998</v>
      </c>
      <c r="E11014" s="83">
        <v>18.354999999999997</v>
      </c>
      <c r="F11014" s="87">
        <v>18.38</v>
      </c>
    </row>
    <row r="11015" spans="2:6" ht="17.5" hidden="1">
      <c r="B11015" s="51"/>
      <c r="C11015" s="57">
        <v>0.64583333333333337</v>
      </c>
      <c r="D11015" s="88">
        <v>18.340588235294121</v>
      </c>
      <c r="E11015" s="88">
        <v>18.365588235294119</v>
      </c>
      <c r="F11015" s="97">
        <v>18.390588235294118</v>
      </c>
    </row>
    <row r="11016" spans="2:6" ht="18.5" hidden="1" thickBot="1">
      <c r="B11016" s="66"/>
      <c r="C11016" s="67"/>
      <c r="D11016" s="26">
        <f>AVERAGE(D11013:D11015)</f>
        <v>18.318725490196076</v>
      </c>
      <c r="E11016" s="26">
        <f>AVERAGE(E11013:E11015)</f>
        <v>18.343725490196078</v>
      </c>
      <c r="F11016" s="100">
        <f>AVERAGE(F11013:F11015)</f>
        <v>18.368725490196081</v>
      </c>
    </row>
    <row r="11017" spans="2:6" ht="18.5" hidden="1" thickTop="1">
      <c r="B11017" s="33"/>
      <c r="C11017" s="34"/>
      <c r="D11017" s="31"/>
      <c r="E11017" s="31"/>
      <c r="F11017" s="69"/>
    </row>
    <row r="11018" spans="2:6" ht="17.5" hidden="1">
      <c r="B11018" s="33">
        <f>B11013+1</f>
        <v>44056</v>
      </c>
      <c r="C11018" s="34">
        <v>0.39583333333333331</v>
      </c>
      <c r="D11018" s="83">
        <v>18.374705882352945</v>
      </c>
      <c r="E11018" s="83">
        <v>18.399705882352944</v>
      </c>
      <c r="F11018" s="87">
        <v>18.424705882352942</v>
      </c>
    </row>
    <row r="11019" spans="2:6" ht="17.5" hidden="1">
      <c r="B11019" s="33"/>
      <c r="C11019" s="34">
        <v>0.52083333333333337</v>
      </c>
      <c r="D11019" s="83">
        <v>18.422647058823532</v>
      </c>
      <c r="E11019" s="83">
        <v>18.447647058823527</v>
      </c>
      <c r="F11019" s="87">
        <v>18.472647058823526</v>
      </c>
    </row>
    <row r="11020" spans="2:6" ht="17.5" hidden="1">
      <c r="B11020" s="51"/>
      <c r="C11020" s="57">
        <v>0.64583333333333337</v>
      </c>
      <c r="D11020" s="88">
        <v>18.430000000000003</v>
      </c>
      <c r="E11020" s="88">
        <v>18.455000000000005</v>
      </c>
      <c r="F11020" s="97">
        <v>18.480000000000004</v>
      </c>
    </row>
    <row r="11021" spans="2:6" ht="18.5" hidden="1" thickBot="1">
      <c r="B11021" s="66"/>
      <c r="C11021" s="67"/>
      <c r="D11021" s="26">
        <f>AVERAGE(D11018:D11020)</f>
        <v>18.409117647058824</v>
      </c>
      <c r="E11021" s="26">
        <f>AVERAGE(E11018:E11020)</f>
        <v>18.434117647058823</v>
      </c>
      <c r="F11021" s="100">
        <f>AVERAGE(F11018:F11020)</f>
        <v>18.459117647058822</v>
      </c>
    </row>
    <row r="11022" spans="2:6" ht="18.5" hidden="1" thickTop="1">
      <c r="B11022" s="33"/>
      <c r="C11022" s="34"/>
      <c r="D11022" s="31"/>
      <c r="E11022" s="31"/>
      <c r="F11022" s="69"/>
    </row>
    <row r="11023" spans="2:6" ht="17.5" hidden="1">
      <c r="B11023" s="33">
        <f>B11018+1</f>
        <v>44057</v>
      </c>
      <c r="C11023" s="34">
        <v>0.39583333333333331</v>
      </c>
      <c r="D11023" s="83">
        <v>18.465294117647058</v>
      </c>
      <c r="E11023" s="83">
        <v>18.490294117647061</v>
      </c>
      <c r="F11023" s="87">
        <v>18.515294117647059</v>
      </c>
    </row>
    <row r="11024" spans="2:6" ht="17.5" hidden="1">
      <c r="B11024" s="33"/>
      <c r="C11024" s="34">
        <v>0.52083333333333337</v>
      </c>
      <c r="D11024" s="83">
        <v>18.524117647058826</v>
      </c>
      <c r="E11024" s="83">
        <v>18.549117647058825</v>
      </c>
      <c r="F11024" s="87">
        <v>18.574117647058824</v>
      </c>
    </row>
    <row r="11025" spans="2:6" ht="17.5" hidden="1">
      <c r="B11025" s="51"/>
      <c r="C11025" s="57">
        <v>0.64583333333333337</v>
      </c>
      <c r="D11025" s="88">
        <v>18.538823529411768</v>
      </c>
      <c r="E11025" s="88">
        <v>18.563823529411767</v>
      </c>
      <c r="F11025" s="97">
        <v>18.588823529411766</v>
      </c>
    </row>
    <row r="11026" spans="2:6" ht="18.5" hidden="1" thickBot="1">
      <c r="B11026" s="66"/>
      <c r="C11026" s="67"/>
      <c r="D11026" s="26">
        <f>AVERAGE(D11023:D11025)</f>
        <v>18.509411764705884</v>
      </c>
      <c r="E11026" s="26">
        <f>AVERAGE(E11023:E11025)</f>
        <v>18.534411764705883</v>
      </c>
      <c r="F11026" s="100">
        <f>AVERAGE(F11023:F11025)</f>
        <v>18.559411764705885</v>
      </c>
    </row>
    <row r="11027" spans="2:6" ht="18.5" hidden="1" thickTop="1">
      <c r="B11027" s="33"/>
      <c r="C11027" s="34"/>
      <c r="D11027" s="31"/>
      <c r="E11027" s="31"/>
      <c r="F11027" s="69"/>
    </row>
    <row r="11028" spans="2:6" ht="17.5" hidden="1">
      <c r="B11028" s="33">
        <f>B11023+3</f>
        <v>44060</v>
      </c>
      <c r="C11028" s="34">
        <v>0.39583333333333331</v>
      </c>
      <c r="D11028" s="83">
        <v>18.546176470588239</v>
      </c>
      <c r="E11028" s="83">
        <v>18.571176470588235</v>
      </c>
      <c r="F11028" s="87">
        <v>18.596176470588233</v>
      </c>
    </row>
    <row r="11029" spans="2:6" ht="17.5" hidden="1">
      <c r="B11029" s="33"/>
      <c r="C11029" s="34">
        <v>0.52083333333333337</v>
      </c>
      <c r="D11029" s="83">
        <v>18.587058823529411</v>
      </c>
      <c r="E11029" s="83">
        <v>18.612058823529409</v>
      </c>
      <c r="F11029" s="87">
        <v>18.637058823529411</v>
      </c>
    </row>
    <row r="11030" spans="2:6" ht="17.5" hidden="1">
      <c r="B11030" s="51"/>
      <c r="C11030" s="57">
        <v>0.64583333333333337</v>
      </c>
      <c r="D11030" s="88">
        <v>18.646764705882351</v>
      </c>
      <c r="E11030" s="88">
        <v>18.671470588235294</v>
      </c>
      <c r="F11030" s="97">
        <v>18.696176470588235</v>
      </c>
    </row>
    <row r="11031" spans="2:6" ht="18.5" hidden="1" thickBot="1">
      <c r="B11031" s="66"/>
      <c r="C11031" s="67"/>
      <c r="D11031" s="26">
        <f>AVERAGE(D11028:D11030)</f>
        <v>18.593333333333334</v>
      </c>
      <c r="E11031" s="26">
        <f>AVERAGE(E11028:E11030)</f>
        <v>18.618235294117646</v>
      </c>
      <c r="F11031" s="100">
        <f>AVERAGE(F11028:F11030)</f>
        <v>18.643137254901962</v>
      </c>
    </row>
    <row r="11032" spans="2:6" ht="18.5" hidden="1" thickTop="1">
      <c r="B11032" s="33"/>
      <c r="C11032" s="34"/>
      <c r="D11032" s="31"/>
      <c r="E11032" s="31"/>
      <c r="F11032" s="69"/>
    </row>
    <row r="11033" spans="2:6" ht="17.5" hidden="1">
      <c r="B11033" s="33">
        <f>B11028+1</f>
        <v>44061</v>
      </c>
      <c r="C11033" s="34">
        <v>0.39583333333333331</v>
      </c>
      <c r="D11033" s="83">
        <v>18.660882352941172</v>
      </c>
      <c r="E11033" s="83">
        <v>18.685882352941171</v>
      </c>
      <c r="F11033" s="87">
        <v>18.710882352941173</v>
      </c>
    </row>
    <row r="11034" spans="2:6" ht="17.5" hidden="1">
      <c r="B11034" s="33"/>
      <c r="C11034" s="34">
        <v>0.52083333333333337</v>
      </c>
      <c r="D11034" s="83">
        <v>18.684117647058823</v>
      </c>
      <c r="E11034" s="83">
        <v>18.709117647058825</v>
      </c>
      <c r="F11034" s="87">
        <v>18.734117647058824</v>
      </c>
    </row>
    <row r="11035" spans="2:6" ht="17.5" hidden="1">
      <c r="B11035" s="51"/>
      <c r="C11035" s="57">
        <v>0.64583333333333337</v>
      </c>
      <c r="D11035" s="88">
        <v>18.693235294117645</v>
      </c>
      <c r="E11035" s="88">
        <v>18.717941176470589</v>
      </c>
      <c r="F11035" s="97">
        <v>18.742647058823529</v>
      </c>
    </row>
    <row r="11036" spans="2:6" ht="18.5" hidden="1" thickBot="1">
      <c r="B11036" s="66"/>
      <c r="C11036" s="67"/>
      <c r="D11036" s="26">
        <f>AVERAGE(D11033:D11035)</f>
        <v>18.679411764705879</v>
      </c>
      <c r="E11036" s="26">
        <f>AVERAGE(E11033:E11035)</f>
        <v>18.704313725490195</v>
      </c>
      <c r="F11036" s="100">
        <f>AVERAGE(F11033:F11035)</f>
        <v>18.729215686274507</v>
      </c>
    </row>
    <row r="11037" spans="2:6" ht="18.5" hidden="1" thickTop="1">
      <c r="B11037" s="33"/>
      <c r="C11037" s="34"/>
      <c r="D11037" s="31"/>
      <c r="E11037" s="31"/>
      <c r="F11037" s="69"/>
    </row>
    <row r="11038" spans="2:6" ht="17.5" hidden="1">
      <c r="B11038" s="33">
        <f>B11033+1</f>
        <v>44062</v>
      </c>
      <c r="C11038" s="34">
        <v>0.39583333333333331</v>
      </c>
      <c r="D11038" s="83">
        <v>18.742647058823529</v>
      </c>
      <c r="E11038" s="83">
        <v>18.767647058823531</v>
      </c>
      <c r="F11038" s="87">
        <v>18.792647058823533</v>
      </c>
    </row>
    <row r="11039" spans="2:6" ht="17.5" hidden="1">
      <c r="B11039" s="33"/>
      <c r="C11039" s="34">
        <v>0.52083333333333337</v>
      </c>
      <c r="D11039" s="83">
        <v>18.823823529411765</v>
      </c>
      <c r="E11039" s="83">
        <v>18.848823529411767</v>
      </c>
      <c r="F11039" s="87">
        <v>18.873823529411766</v>
      </c>
    </row>
    <row r="11040" spans="2:6" ht="17.5" hidden="1">
      <c r="B11040" s="51"/>
      <c r="C11040" s="57">
        <v>0.64583333333333337</v>
      </c>
      <c r="D11040" s="88">
        <v>18.866470588235291</v>
      </c>
      <c r="E11040" s="88">
        <v>18.891470588235293</v>
      </c>
      <c r="F11040" s="97">
        <v>18.916470588235292</v>
      </c>
    </row>
    <row r="11041" spans="2:6" ht="18.5" hidden="1" thickBot="1">
      <c r="B11041" s="66"/>
      <c r="C11041" s="67"/>
      <c r="D11041" s="26">
        <f>AVERAGE(D11038:D11040)</f>
        <v>18.810980392156861</v>
      </c>
      <c r="E11041" s="26">
        <f>AVERAGE(E11038:E11040)</f>
        <v>18.835980392156866</v>
      </c>
      <c r="F11041" s="100">
        <f>AVERAGE(F11038:F11040)</f>
        <v>18.860980392156865</v>
      </c>
    </row>
    <row r="11042" spans="2:6" ht="18.5" hidden="1" thickTop="1">
      <c r="B11042" s="33"/>
      <c r="C11042" s="34"/>
      <c r="D11042" s="31"/>
      <c r="E11042" s="31"/>
      <c r="F11042" s="69"/>
    </row>
    <row r="11043" spans="2:6" ht="17.5" hidden="1">
      <c r="B11043" s="33">
        <f>B11038+1</f>
        <v>44063</v>
      </c>
      <c r="C11043" s="34">
        <v>0.39583333333333331</v>
      </c>
      <c r="D11043" s="83">
        <v>18.90323529411765</v>
      </c>
      <c r="E11043" s="83">
        <v>18.928235294117648</v>
      </c>
      <c r="F11043" s="87">
        <v>18.953235294117643</v>
      </c>
    </row>
    <row r="11044" spans="2:6" ht="17.5" hidden="1">
      <c r="B11044" s="33"/>
      <c r="C11044" s="34">
        <v>0.52083333333333337</v>
      </c>
      <c r="D11044" s="83">
        <v>18.966176470588234</v>
      </c>
      <c r="E11044" s="83">
        <v>18.991176470588236</v>
      </c>
      <c r="F11044" s="87">
        <v>19.016176470588238</v>
      </c>
    </row>
    <row r="11045" spans="2:6" ht="17.5" hidden="1">
      <c r="B11045" s="51"/>
      <c r="C11045" s="57">
        <v>0.64583333333333337</v>
      </c>
      <c r="D11045" s="88">
        <v>18.978823529411759</v>
      </c>
      <c r="E11045" s="88">
        <v>19.003823529411761</v>
      </c>
      <c r="F11045" s="97">
        <v>19.028823529411767</v>
      </c>
    </row>
    <row r="11046" spans="2:6" ht="18.5" hidden="1" thickBot="1">
      <c r="B11046" s="66"/>
      <c r="C11046" s="67"/>
      <c r="D11046" s="26">
        <f>AVERAGE(D11043:D11045)</f>
        <v>18.949411764705882</v>
      </c>
      <c r="E11046" s="26">
        <f>AVERAGE(E11043:E11045)</f>
        <v>18.974411764705881</v>
      </c>
      <c r="F11046" s="100">
        <f>AVERAGE(F11043:F11045)</f>
        <v>18.999411764705883</v>
      </c>
    </row>
    <row r="11047" spans="2:6" ht="18.5" hidden="1" thickTop="1">
      <c r="B11047" s="33"/>
      <c r="C11047" s="34"/>
      <c r="D11047" s="31"/>
      <c r="E11047" s="31"/>
      <c r="F11047" s="69"/>
    </row>
    <row r="11048" spans="2:6" ht="17.5" hidden="1">
      <c r="B11048" s="33">
        <f>B11043+1</f>
        <v>44064</v>
      </c>
      <c r="C11048" s="34">
        <v>0.39583333333333331</v>
      </c>
      <c r="D11048" s="83">
        <v>18.983823529411762</v>
      </c>
      <c r="E11048" s="83">
        <v>19.008823529411764</v>
      </c>
      <c r="F11048" s="87">
        <v>19.033823529411762</v>
      </c>
    </row>
    <row r="11049" spans="2:6" ht="17.5" hidden="1">
      <c r="B11049" s="33"/>
      <c r="C11049" s="34">
        <v>0.52083333333333337</v>
      </c>
      <c r="D11049" s="83">
        <v>19.061470588235295</v>
      </c>
      <c r="E11049" s="83">
        <v>19.086470588235294</v>
      </c>
      <c r="F11049" s="87">
        <v>19.111470588235292</v>
      </c>
    </row>
    <row r="11050" spans="2:6" ht="17.5" hidden="1">
      <c r="B11050" s="51"/>
      <c r="C11050" s="57">
        <v>0.64583333333333337</v>
      </c>
      <c r="D11050" s="88">
        <v>19.08794117647059</v>
      </c>
      <c r="E11050" s="88">
        <v>19.112941176470592</v>
      </c>
      <c r="F11050" s="97">
        <v>19.137941176470591</v>
      </c>
    </row>
    <row r="11051" spans="2:6" ht="18.5" hidden="1" thickBot="1">
      <c r="B11051" s="66"/>
      <c r="C11051" s="67"/>
      <c r="D11051" s="26">
        <f>AVERAGE(D11048:D11050)</f>
        <v>19.044411764705885</v>
      </c>
      <c r="E11051" s="26">
        <f>AVERAGE(E11048:E11050)</f>
        <v>19.069411764705883</v>
      </c>
      <c r="F11051" s="100">
        <f>AVERAGE(F11048:F11050)</f>
        <v>19.094411764705882</v>
      </c>
    </row>
    <row r="11052" spans="2:6" ht="18.5" hidden="1" thickTop="1">
      <c r="B11052" s="33"/>
      <c r="C11052" s="34"/>
      <c r="D11052" s="31"/>
      <c r="E11052" s="31"/>
      <c r="F11052" s="69"/>
    </row>
    <row r="11053" spans="2:6" ht="17.5" hidden="1">
      <c r="B11053" s="33">
        <f>B11048+3</f>
        <v>44067</v>
      </c>
      <c r="C11053" s="34">
        <v>0.39583333333333331</v>
      </c>
      <c r="D11053" s="83">
        <v>19.138235294117646</v>
      </c>
      <c r="E11053" s="83">
        <v>19.163235294117648</v>
      </c>
      <c r="F11053" s="87">
        <v>19.188235294117646</v>
      </c>
    </row>
    <row r="11054" spans="2:6" ht="17.5" hidden="1">
      <c r="B11054" s="33"/>
      <c r="C11054" s="34">
        <v>0.52083333333333337</v>
      </c>
      <c r="D11054" s="83">
        <v>19.166764705882347</v>
      </c>
      <c r="E11054" s="83">
        <v>19.191764705882349</v>
      </c>
      <c r="F11054" s="87">
        <v>19.216764705882355</v>
      </c>
    </row>
    <row r="11055" spans="2:6" ht="17.5" hidden="1">
      <c r="B11055" s="51"/>
      <c r="C11055" s="57">
        <v>0.64583333333333337</v>
      </c>
      <c r="D11055" s="88">
        <v>19.180294117647055</v>
      </c>
      <c r="E11055" s="88">
        <v>19.205294117647057</v>
      </c>
      <c r="F11055" s="97">
        <v>19.230294117647059</v>
      </c>
    </row>
    <row r="11056" spans="2:6" ht="18.5" hidden="1" thickBot="1">
      <c r="B11056" s="66"/>
      <c r="C11056" s="67"/>
      <c r="D11056" s="26">
        <f>AVERAGE(D11053:D11055)</f>
        <v>19.161764705882348</v>
      </c>
      <c r="E11056" s="26">
        <f>AVERAGE(E11053:E11055)</f>
        <v>19.18676470588235</v>
      </c>
      <c r="F11056" s="100">
        <f>AVERAGE(F11053:F11055)</f>
        <v>19.211764705882356</v>
      </c>
    </row>
    <row r="11057" spans="2:6" ht="18.5" hidden="1" thickTop="1">
      <c r="B11057" s="33"/>
      <c r="C11057" s="34"/>
      <c r="D11057" s="31"/>
      <c r="E11057" s="31"/>
      <c r="F11057" s="69"/>
    </row>
    <row r="11058" spans="2:6" ht="17.5" hidden="1">
      <c r="B11058" s="33">
        <f>B11053+1</f>
        <v>44068</v>
      </c>
      <c r="C11058" s="34">
        <v>0.39583333333333331</v>
      </c>
      <c r="D11058" s="83">
        <v>19.262647058823532</v>
      </c>
      <c r="E11058" s="83">
        <v>19.287647058823531</v>
      </c>
      <c r="F11058" s="87">
        <v>19.312647058823529</v>
      </c>
    </row>
    <row r="11059" spans="2:6" ht="17.5" hidden="1">
      <c r="B11059" s="33"/>
      <c r="C11059" s="34">
        <v>0.52083333333333337</v>
      </c>
      <c r="D11059" s="83">
        <v>19.273823529411768</v>
      </c>
      <c r="E11059" s="83">
        <v>19.298823529411766</v>
      </c>
      <c r="F11059" s="87">
        <v>19.323823529411765</v>
      </c>
    </row>
    <row r="11060" spans="2:6" ht="17.5" hidden="1">
      <c r="B11060" s="51"/>
      <c r="C11060" s="57">
        <v>0.64583333333333337</v>
      </c>
      <c r="D11060" s="88">
        <v>19.281470588235294</v>
      </c>
      <c r="E11060" s="88">
        <v>19.306470588235292</v>
      </c>
      <c r="F11060" s="97">
        <v>19.331470588235291</v>
      </c>
    </row>
    <row r="11061" spans="2:6" ht="18.5" hidden="1" thickBot="1">
      <c r="B11061" s="66"/>
      <c r="C11061" s="67"/>
      <c r="D11061" s="26">
        <f>AVERAGE(D11058:D11060)</f>
        <v>19.272647058823534</v>
      </c>
      <c r="E11061" s="26">
        <f>AVERAGE(E11058:E11060)</f>
        <v>19.297647058823532</v>
      </c>
      <c r="F11061" s="100">
        <f>AVERAGE(F11058:F11060)</f>
        <v>19.322647058823531</v>
      </c>
    </row>
    <row r="11062" spans="2:6" ht="18.5" hidden="1" thickTop="1">
      <c r="B11062" s="33"/>
      <c r="C11062" s="34"/>
      <c r="D11062" s="31"/>
      <c r="E11062" s="31"/>
      <c r="F11062" s="69"/>
    </row>
    <row r="11063" spans="2:6" ht="17.5" hidden="1">
      <c r="B11063" s="33">
        <f>B11058+1</f>
        <v>44069</v>
      </c>
      <c r="C11063" s="34">
        <v>0.39583333333333331</v>
      </c>
      <c r="D11063" s="83">
        <v>19.289705882352941</v>
      </c>
      <c r="E11063" s="83">
        <v>19.314705882352939</v>
      </c>
      <c r="F11063" s="87">
        <v>19.339705882352941</v>
      </c>
    </row>
    <row r="11064" spans="2:6" ht="17.5" hidden="1">
      <c r="B11064" s="33"/>
      <c r="C11064" s="34">
        <v>0.52083333333333337</v>
      </c>
      <c r="D11064" s="83">
        <v>19.320588235294121</v>
      </c>
      <c r="E11064" s="83">
        <v>19.345588235294123</v>
      </c>
      <c r="F11064" s="87">
        <v>19.370588235294122</v>
      </c>
    </row>
    <row r="11065" spans="2:6" ht="17.5" hidden="1">
      <c r="B11065" s="51"/>
      <c r="C11065" s="57">
        <v>0.64583333333333337</v>
      </c>
      <c r="D11065" s="88">
        <v>19.350882352941177</v>
      </c>
      <c r="E11065" s="88">
        <v>19.375882352941176</v>
      </c>
      <c r="F11065" s="97">
        <v>19.400882352941178</v>
      </c>
    </row>
    <row r="11066" spans="2:6" ht="18.5" hidden="1" thickBot="1">
      <c r="B11066" s="66"/>
      <c r="C11066" s="67"/>
      <c r="D11066" s="26">
        <f>AVERAGE(D11063:D11065)</f>
        <v>19.320392156862745</v>
      </c>
      <c r="E11066" s="26">
        <f>AVERAGE(E11063:E11065)</f>
        <v>19.345392156862747</v>
      </c>
      <c r="F11066" s="100">
        <f>AVERAGE(F11063:F11065)</f>
        <v>19.370392156862749</v>
      </c>
    </row>
    <row r="11067" spans="2:6" ht="18.5" hidden="1" thickTop="1">
      <c r="B11067" s="33"/>
      <c r="C11067" s="34"/>
      <c r="D11067" s="31"/>
      <c r="E11067" s="31"/>
      <c r="F11067" s="69"/>
    </row>
    <row r="11068" spans="2:6" ht="17.5" hidden="1">
      <c r="B11068" s="33">
        <f>B11063+1</f>
        <v>44070</v>
      </c>
      <c r="C11068" s="34">
        <v>0.39583333333333331</v>
      </c>
      <c r="D11068" s="83">
        <v>19.362352941176471</v>
      </c>
      <c r="E11068" s="83">
        <v>19.387352941176466</v>
      </c>
      <c r="F11068" s="87">
        <v>19.412352941176465</v>
      </c>
    </row>
    <row r="11069" spans="2:6" ht="17.5" hidden="1">
      <c r="B11069" s="33"/>
      <c r="C11069" s="34">
        <v>0.52083333333333337</v>
      </c>
      <c r="D11069" s="83">
        <v>19.377352941176472</v>
      </c>
      <c r="E11069" s="83">
        <v>19.402352941176467</v>
      </c>
      <c r="F11069" s="87">
        <v>19.427352941176466</v>
      </c>
    </row>
    <row r="11070" spans="2:6" ht="17.5" hidden="1">
      <c r="B11070" s="51"/>
      <c r="C11070" s="57">
        <v>0.64583333333333337</v>
      </c>
      <c r="D11070" s="88">
        <v>19.391764705882352</v>
      </c>
      <c r="E11070" s="88">
        <v>19.41676470588235</v>
      </c>
      <c r="F11070" s="97">
        <v>19.441764705882349</v>
      </c>
    </row>
    <row r="11071" spans="2:6" ht="18.5" hidden="1" thickBot="1">
      <c r="B11071" s="66"/>
      <c r="C11071" s="67"/>
      <c r="D11071" s="26">
        <f>AVERAGE(D11068:D11070)</f>
        <v>19.3771568627451</v>
      </c>
      <c r="E11071" s="26">
        <f>AVERAGE(E11068:E11070)</f>
        <v>19.402156862745095</v>
      </c>
      <c r="F11071" s="100">
        <f>AVERAGE(F11068:F11070)</f>
        <v>19.427156862745093</v>
      </c>
    </row>
    <row r="11072" spans="2:6" ht="18.5" hidden="1" thickTop="1">
      <c r="B11072" s="33"/>
      <c r="C11072" s="34"/>
      <c r="D11072" s="31"/>
      <c r="E11072" s="31"/>
      <c r="F11072" s="69"/>
    </row>
    <row r="11073" spans="2:6" ht="17.5" hidden="1">
      <c r="B11073" s="33">
        <f>B11068+1</f>
        <v>44071</v>
      </c>
      <c r="C11073" s="34">
        <v>0.39583333333333331</v>
      </c>
      <c r="D11073" s="83">
        <v>19.402647058823529</v>
      </c>
      <c r="E11073" s="83">
        <v>19.427647058823528</v>
      </c>
      <c r="F11073" s="87">
        <v>19.452647058823526</v>
      </c>
    </row>
    <row r="11074" spans="2:6" ht="17.5" hidden="1">
      <c r="B11074" s="33"/>
      <c r="C11074" s="34">
        <v>0.52083333333333337</v>
      </c>
      <c r="D11074" s="83">
        <v>19.429411764705879</v>
      </c>
      <c r="E11074" s="83">
        <v>19.454411764705881</v>
      </c>
      <c r="F11074" s="87">
        <v>19.47941176470588</v>
      </c>
    </row>
    <row r="11075" spans="2:6" ht="17.5" hidden="1">
      <c r="B11075" s="51"/>
      <c r="C11075" s="57">
        <v>0.64583333333333337</v>
      </c>
      <c r="D11075" s="88">
        <v>19.432352941176468</v>
      </c>
      <c r="E11075" s="88">
        <v>19.457352941176467</v>
      </c>
      <c r="F11075" s="97">
        <v>19.482352941176465</v>
      </c>
    </row>
    <row r="11076" spans="2:6" ht="18.5" hidden="1" thickBot="1">
      <c r="B11076" s="66"/>
      <c r="C11076" s="67"/>
      <c r="D11076" s="26">
        <f>AVERAGE(D11073:D11075)</f>
        <v>19.421470588235291</v>
      </c>
      <c r="E11076" s="26">
        <f>AVERAGE(E11073:E11075)</f>
        <v>19.44647058823529</v>
      </c>
      <c r="F11076" s="100">
        <f>AVERAGE(F11073:F11075)</f>
        <v>19.471470588235288</v>
      </c>
    </row>
    <row r="11077" spans="2:6" ht="18.5" hidden="1" thickTop="1">
      <c r="B11077" s="33"/>
      <c r="C11077" s="34"/>
      <c r="D11077" s="31"/>
      <c r="E11077" s="31"/>
      <c r="F11077" s="69"/>
    </row>
    <row r="11078" spans="2:6" ht="17.5" hidden="1">
      <c r="B11078" s="33">
        <f>B11073+3</f>
        <v>44074</v>
      </c>
      <c r="C11078" s="34">
        <v>0.39583333333333331</v>
      </c>
      <c r="D11078" s="83">
        <v>19.448235294117648</v>
      </c>
      <c r="E11078" s="83">
        <v>19.47323529411765</v>
      </c>
      <c r="F11078" s="87">
        <v>19.498235294117649</v>
      </c>
    </row>
    <row r="11079" spans="2:6" ht="17.5" hidden="1">
      <c r="B11079" s="33"/>
      <c r="C11079" s="34">
        <v>0.52083333333333337</v>
      </c>
      <c r="D11079" s="83">
        <v>19.488823529411768</v>
      </c>
      <c r="E11079" s="83">
        <v>19.513823529411766</v>
      </c>
      <c r="F11079" s="87">
        <v>19.538823529411765</v>
      </c>
    </row>
    <row r="11080" spans="2:6" ht="17.5" hidden="1">
      <c r="B11080" s="51"/>
      <c r="C11080" s="57">
        <v>0.64583333333333337</v>
      </c>
      <c r="D11080" s="88">
        <v>19.509999999999998</v>
      </c>
      <c r="E11080" s="88">
        <v>19.535</v>
      </c>
      <c r="F11080" s="97">
        <v>19.560000000000002</v>
      </c>
    </row>
    <row r="11081" spans="2:6" ht="18.5" hidden="1" thickBot="1">
      <c r="B11081" s="66"/>
      <c r="C11081" s="67"/>
      <c r="D11081" s="26">
        <f>AVERAGE(D11078:D11080)</f>
        <v>19.482352941176469</v>
      </c>
      <c r="E11081" s="26">
        <f>AVERAGE(E11078:E11080)</f>
        <v>19.507352941176475</v>
      </c>
      <c r="F11081" s="100">
        <f>AVERAGE(F11078:F11080)</f>
        <v>19.532352941176473</v>
      </c>
    </row>
    <row r="11082" spans="2:6" ht="18.5" hidden="1" thickTop="1">
      <c r="B11082" s="33"/>
      <c r="C11082" s="34"/>
      <c r="D11082" s="31"/>
      <c r="E11082" s="31"/>
      <c r="F11082" s="69"/>
    </row>
    <row r="11083" spans="2:6" ht="17.5" hidden="1">
      <c r="B11083" s="33">
        <f>B11078+1</f>
        <v>44075</v>
      </c>
      <c r="C11083" s="34">
        <v>0.39583333333333331</v>
      </c>
      <c r="D11083" s="83">
        <v>19.532647058823528</v>
      </c>
      <c r="E11083" s="83">
        <v>19.557647058823527</v>
      </c>
      <c r="F11083" s="87">
        <v>19.582647058823529</v>
      </c>
    </row>
    <row r="11084" spans="2:6" ht="17.5" hidden="1">
      <c r="B11084" s="33"/>
      <c r="C11084" s="34">
        <v>0.52083333333333337</v>
      </c>
      <c r="D11084" s="83">
        <v>19.542941176470588</v>
      </c>
      <c r="E11084" s="83">
        <v>19.56794117647059</v>
      </c>
      <c r="F11084" s="87">
        <v>19.592941176470589</v>
      </c>
    </row>
    <row r="11085" spans="2:6" ht="17.5" hidden="1">
      <c r="B11085" s="51"/>
      <c r="C11085" s="57">
        <v>0.64583333333333337</v>
      </c>
      <c r="D11085" s="88">
        <v>19.547058823529412</v>
      </c>
      <c r="E11085" s="88">
        <v>19.57205882352941</v>
      </c>
      <c r="F11085" s="97">
        <v>19.597058823529412</v>
      </c>
    </row>
    <row r="11086" spans="2:6" ht="18.5" hidden="1" thickBot="1">
      <c r="B11086" s="66"/>
      <c r="C11086" s="67"/>
      <c r="D11086" s="26">
        <f>AVERAGE(D11083:D11085)</f>
        <v>19.540882352941178</v>
      </c>
      <c r="E11086" s="26">
        <f>AVERAGE(E11083:E11085)</f>
        <v>19.565882352941177</v>
      </c>
      <c r="F11086" s="100">
        <f>AVERAGE(F11083:F11085)</f>
        <v>19.590882352941176</v>
      </c>
    </row>
    <row r="11087" spans="2:6" ht="18.5" hidden="1" thickTop="1">
      <c r="B11087" s="33"/>
      <c r="C11087" s="34"/>
      <c r="D11087" s="31"/>
      <c r="E11087" s="31"/>
      <c r="F11087" s="69"/>
    </row>
    <row r="11088" spans="2:6" ht="17.5" hidden="1">
      <c r="B11088" s="33">
        <f>B11083+1</f>
        <v>44076</v>
      </c>
      <c r="C11088" s="34">
        <v>0.39583333333333331</v>
      </c>
      <c r="D11088" s="83">
        <v>19.550294117647059</v>
      </c>
      <c r="E11088" s="83">
        <v>19.575294117647061</v>
      </c>
      <c r="F11088" s="87">
        <v>19.60029411764706</v>
      </c>
    </row>
    <row r="11089" spans="2:6" ht="17.5" hidden="1">
      <c r="B11089" s="33"/>
      <c r="C11089" s="34">
        <v>0.52083333333333337</v>
      </c>
      <c r="D11089" s="83">
        <v>19.57</v>
      </c>
      <c r="E11089" s="83">
        <v>19.594999999999999</v>
      </c>
      <c r="F11089" s="87">
        <v>19.619999999999997</v>
      </c>
    </row>
    <row r="11090" spans="2:6" ht="17.5" hidden="1">
      <c r="B11090" s="51"/>
      <c r="C11090" s="57">
        <v>0.64583333333333337</v>
      </c>
      <c r="D11090" s="88">
        <v>19.572941176470589</v>
      </c>
      <c r="E11090" s="88">
        <v>19.597941176470592</v>
      </c>
      <c r="F11090" s="97">
        <v>19.62294117647059</v>
      </c>
    </row>
    <row r="11091" spans="2:6" ht="18.5" hidden="1" thickBot="1">
      <c r="B11091" s="66"/>
      <c r="C11091" s="67"/>
      <c r="D11091" s="26">
        <f>AVERAGE(D11088:D11090)</f>
        <v>19.564411764705884</v>
      </c>
      <c r="E11091" s="26">
        <f>AVERAGE(E11088:E11090)</f>
        <v>19.589411764705883</v>
      </c>
      <c r="F11091" s="100">
        <f>AVERAGE(F11088:F11090)</f>
        <v>19.614411764705881</v>
      </c>
    </row>
    <row r="11092" spans="2:6" ht="18.5" hidden="1" thickTop="1">
      <c r="B11092" s="33"/>
      <c r="C11092" s="34"/>
      <c r="D11092" s="31"/>
      <c r="E11092" s="31"/>
      <c r="F11092" s="69"/>
    </row>
    <row r="11093" spans="2:6" ht="17.5" hidden="1">
      <c r="B11093" s="33">
        <f>B11088+1</f>
        <v>44077</v>
      </c>
      <c r="C11093" s="34">
        <v>0.39583333333333331</v>
      </c>
      <c r="D11093" s="83">
        <v>19.586470588235294</v>
      </c>
      <c r="E11093" s="83">
        <v>19.611470588235296</v>
      </c>
      <c r="F11093" s="87">
        <v>19.636470588235298</v>
      </c>
    </row>
    <row r="11094" spans="2:6" ht="17.5" hidden="1">
      <c r="B11094" s="33"/>
      <c r="C11094" s="34">
        <v>0.52083333333333337</v>
      </c>
      <c r="D11094" s="83">
        <v>19.599411764705881</v>
      </c>
      <c r="E11094" s="83">
        <v>19.624411764705883</v>
      </c>
      <c r="F11094" s="87">
        <v>19.649411764705885</v>
      </c>
    </row>
    <row r="11095" spans="2:6" ht="17.5" hidden="1">
      <c r="B11095" s="51"/>
      <c r="C11095" s="57">
        <v>0.64583333333333337</v>
      </c>
      <c r="D11095" s="88">
        <v>19.59882352941176</v>
      </c>
      <c r="E11095" s="88">
        <v>19.623823529411766</v>
      </c>
      <c r="F11095" s="97">
        <v>19.648823529411768</v>
      </c>
    </row>
    <row r="11096" spans="2:6" ht="18.5" hidden="1" thickBot="1">
      <c r="B11096" s="66"/>
      <c r="C11096" s="67"/>
      <c r="D11096" s="26">
        <f>AVERAGE(D11093:D11095)</f>
        <v>19.594901960784313</v>
      </c>
      <c r="E11096" s="26">
        <f>AVERAGE(E11093:E11095)</f>
        <v>19.619901960784315</v>
      </c>
      <c r="F11096" s="100">
        <f>AVERAGE(F11093:F11095)</f>
        <v>19.64490196078432</v>
      </c>
    </row>
    <row r="11097" spans="2:6" ht="18.5" hidden="1" thickTop="1">
      <c r="B11097" s="33"/>
      <c r="C11097" s="34"/>
      <c r="D11097" s="31"/>
      <c r="E11097" s="31"/>
      <c r="F11097" s="69"/>
    </row>
    <row r="11098" spans="2:6" ht="17.5" hidden="1">
      <c r="B11098" s="33">
        <f>B11093+1</f>
        <v>44078</v>
      </c>
      <c r="C11098" s="34">
        <v>0.39583333333333331</v>
      </c>
      <c r="D11098" s="83">
        <v>19.599411764705881</v>
      </c>
      <c r="E11098" s="83">
        <v>19.624411764705883</v>
      </c>
      <c r="F11098" s="87">
        <v>19.649411764705885</v>
      </c>
    </row>
    <row r="11099" spans="2:6" ht="17.5" hidden="1">
      <c r="B11099" s="33"/>
      <c r="C11099" s="34">
        <v>0.52083333333333337</v>
      </c>
      <c r="D11099" s="83">
        <v>19.60911764705882</v>
      </c>
      <c r="E11099" s="83">
        <v>19.634117647058822</v>
      </c>
      <c r="F11099" s="87">
        <v>19.659117647058821</v>
      </c>
    </row>
    <row r="11100" spans="2:6" ht="17.5" hidden="1">
      <c r="B11100" s="51"/>
      <c r="C11100" s="57">
        <v>0.64583333333333337</v>
      </c>
      <c r="D11100" s="88">
        <v>19.608823529411765</v>
      </c>
      <c r="E11100" s="88">
        <v>19.633823529411764</v>
      </c>
      <c r="F11100" s="97">
        <v>19.658823529411762</v>
      </c>
    </row>
    <row r="11101" spans="2:6" ht="18.5" hidden="1" thickBot="1">
      <c r="B11101" s="66"/>
      <c r="C11101" s="67"/>
      <c r="D11101" s="26">
        <f>AVERAGE(D11098:D11100)</f>
        <v>19.60578431372549</v>
      </c>
      <c r="E11101" s="26">
        <f>AVERAGE(E11098:E11100)</f>
        <v>19.630784313725488</v>
      </c>
      <c r="F11101" s="100">
        <f>AVERAGE(F11098:F11100)</f>
        <v>19.655784313725491</v>
      </c>
    </row>
    <row r="11102" spans="2:6" ht="18.5" hidden="1" thickTop="1">
      <c r="B11102" s="33"/>
      <c r="C11102" s="34"/>
      <c r="D11102" s="31"/>
      <c r="E11102" s="31"/>
      <c r="F11102" s="69"/>
    </row>
    <row r="11103" spans="2:6" ht="17.5" hidden="1">
      <c r="B11103" s="33">
        <f>B11098+3</f>
        <v>44081</v>
      </c>
      <c r="C11103" s="34">
        <v>0.39583333333333331</v>
      </c>
      <c r="D11103" s="83">
        <v>19.621176470588235</v>
      </c>
      <c r="E11103" s="83">
        <v>19.646176470588234</v>
      </c>
      <c r="F11103" s="87">
        <v>19.671176470588232</v>
      </c>
    </row>
    <row r="11104" spans="2:6" ht="17.5" hidden="1">
      <c r="B11104" s="33"/>
      <c r="C11104" s="34">
        <v>0.52083333333333337</v>
      </c>
      <c r="D11104" s="83">
        <v>19.632941176470588</v>
      </c>
      <c r="E11104" s="83">
        <v>19.657941176470587</v>
      </c>
      <c r="F11104" s="87">
        <v>19.682941176470589</v>
      </c>
    </row>
    <row r="11105" spans="2:6" ht="17.5" hidden="1">
      <c r="B11105" s="51"/>
      <c r="C11105" s="57">
        <v>0.64583333333333337</v>
      </c>
      <c r="D11105" s="88">
        <v>19.635882352941177</v>
      </c>
      <c r="E11105" s="88">
        <v>19.660882352941179</v>
      </c>
      <c r="F11105" s="97">
        <v>19.685882352941178</v>
      </c>
    </row>
    <row r="11106" spans="2:6" ht="18.5" hidden="1" thickBot="1">
      <c r="B11106" s="66"/>
      <c r="C11106" s="67"/>
      <c r="D11106" s="26">
        <f>AVERAGE(D11103:D11105)</f>
        <v>19.63</v>
      </c>
      <c r="E11106" s="26">
        <f>AVERAGE(E11103:E11105)</f>
        <v>19.654999999999998</v>
      </c>
      <c r="F11106" s="100">
        <f>AVERAGE(F11103:F11105)</f>
        <v>19.68</v>
      </c>
    </row>
    <row r="11107" spans="2:6" ht="18.5" hidden="1" thickTop="1">
      <c r="B11107" s="33"/>
      <c r="C11107" s="34"/>
      <c r="D11107" s="31"/>
      <c r="E11107" s="31"/>
      <c r="F11107" s="69"/>
    </row>
    <row r="11108" spans="2:6" ht="17.5" hidden="1">
      <c r="B11108" s="33">
        <f>B11103+1</f>
        <v>44082</v>
      </c>
      <c r="C11108" s="34">
        <v>0.39583333333333331</v>
      </c>
      <c r="D11108" s="83">
        <v>19.636470588235294</v>
      </c>
      <c r="E11108" s="83">
        <v>19.661470588235296</v>
      </c>
      <c r="F11108" s="87">
        <v>19.686470588235299</v>
      </c>
    </row>
    <row r="11109" spans="2:6" ht="17.5" hidden="1">
      <c r="B11109" s="33"/>
      <c r="C11109" s="34">
        <v>0.52083333333333337</v>
      </c>
      <c r="D11109" s="83">
        <v>19.64764705882353</v>
      </c>
      <c r="E11109" s="83">
        <v>19.672647058823529</v>
      </c>
      <c r="F11109" s="87">
        <v>19.697647058823531</v>
      </c>
    </row>
    <row r="11110" spans="2:6" ht="17.5" hidden="1">
      <c r="B11110" s="51"/>
      <c r="C11110" s="57">
        <v>0.64583333333333337</v>
      </c>
      <c r="D11110" s="88">
        <v>19.653823529411763</v>
      </c>
      <c r="E11110" s="83">
        <v>19.678823529411765</v>
      </c>
      <c r="F11110" s="97">
        <v>19.703823529411764</v>
      </c>
    </row>
    <row r="11111" spans="2:6" ht="18.5" hidden="1" thickBot="1">
      <c r="B11111" s="66"/>
      <c r="C11111" s="67"/>
      <c r="D11111" s="26">
        <f>AVERAGE(D11108:D11110)</f>
        <v>19.645980392156861</v>
      </c>
      <c r="E11111" s="26">
        <f>AVERAGE(E11108:E11110)</f>
        <v>19.670980392156864</v>
      </c>
      <c r="F11111" s="100">
        <f>AVERAGE(F11108:F11110)</f>
        <v>19.695980392156866</v>
      </c>
    </row>
    <row r="11112" spans="2:6" ht="18.5" hidden="1" thickTop="1">
      <c r="B11112" s="33"/>
      <c r="C11112" s="34"/>
      <c r="D11112" s="31"/>
      <c r="E11112" s="31"/>
      <c r="F11112" s="69"/>
    </row>
    <row r="11113" spans="2:6" ht="17.5" hidden="1">
      <c r="B11113" s="33">
        <f>B11108+1</f>
        <v>44083</v>
      </c>
      <c r="C11113" s="34">
        <v>0.39583333333333331</v>
      </c>
      <c r="D11113" s="83">
        <v>19.673437499999999</v>
      </c>
      <c r="E11113" s="83">
        <v>19.698437499999997</v>
      </c>
      <c r="F11113" s="87">
        <v>19.723437499999999</v>
      </c>
    </row>
    <row r="11114" spans="2:6" ht="17.5" hidden="1">
      <c r="B11114" s="33"/>
      <c r="C11114" s="34">
        <v>0.52083333333333337</v>
      </c>
      <c r="D11114" s="83">
        <v>19.699374999999996</v>
      </c>
      <c r="E11114" s="83">
        <v>19.724374999999998</v>
      </c>
      <c r="F11114" s="87">
        <v>19.749375000000001</v>
      </c>
    </row>
    <row r="11115" spans="2:6" ht="17.5" hidden="1">
      <c r="B11115" s="51"/>
      <c r="C11115" s="57">
        <v>0.64583333333333337</v>
      </c>
      <c r="D11115" s="88">
        <v>19.700937499999998</v>
      </c>
      <c r="E11115" s="83">
        <v>19.725937500000001</v>
      </c>
      <c r="F11115" s="97">
        <v>19.750937499999999</v>
      </c>
    </row>
    <row r="11116" spans="2:6" ht="18.5" hidden="1" thickBot="1">
      <c r="B11116" s="66"/>
      <c r="C11116" s="67"/>
      <c r="D11116" s="26">
        <f>AVERAGE(D11113:D11115)</f>
        <v>19.691249999999997</v>
      </c>
      <c r="E11116" s="26">
        <f>AVERAGE(E11113:E11115)</f>
        <v>19.716249999999999</v>
      </c>
      <c r="F11116" s="100">
        <f>AVERAGE(F11113:F11115)</f>
        <v>19.741250000000001</v>
      </c>
    </row>
    <row r="11117" spans="2:6" ht="18.5" hidden="1" thickTop="1">
      <c r="B11117" s="33"/>
      <c r="C11117" s="34"/>
      <c r="D11117" s="31"/>
      <c r="E11117" s="31"/>
      <c r="F11117" s="69"/>
    </row>
    <row r="11118" spans="2:6" ht="17.5" hidden="1">
      <c r="B11118" s="33">
        <f>B11113+1</f>
        <v>44084</v>
      </c>
      <c r="C11118" s="34">
        <v>0.39583333333333331</v>
      </c>
      <c r="D11118" s="83">
        <v>19.721470588235288</v>
      </c>
      <c r="E11118" s="83">
        <v>19.74647058823529</v>
      </c>
      <c r="F11118" s="87">
        <v>19.771470588235296</v>
      </c>
    </row>
    <row r="11119" spans="2:6" ht="17.5" hidden="1">
      <c r="B11119" s="33"/>
      <c r="C11119" s="34">
        <v>0.52083333333333337</v>
      </c>
      <c r="D11119" s="83">
        <v>19.737941176470585</v>
      </c>
      <c r="E11119" s="83">
        <v>19.762941176470587</v>
      </c>
      <c r="F11119" s="87">
        <v>19.787941176470589</v>
      </c>
    </row>
    <row r="11120" spans="2:6" ht="17.5" hidden="1">
      <c r="B11120" s="51"/>
      <c r="C11120" s="57">
        <v>0.64583333333333337</v>
      </c>
      <c r="D11120" s="88">
        <v>19.741764705882353</v>
      </c>
      <c r="E11120" s="83">
        <v>19.766764705882352</v>
      </c>
      <c r="F11120" s="97">
        <v>19.791764705882354</v>
      </c>
    </row>
    <row r="11121" spans="2:6" ht="18.5" hidden="1" thickBot="1">
      <c r="B11121" s="66"/>
      <c r="C11121" s="67"/>
      <c r="D11121" s="26">
        <f>AVERAGE(D11118:D11120)</f>
        <v>19.733725490196075</v>
      </c>
      <c r="E11121" s="26">
        <f>AVERAGE(E11118:E11120)</f>
        <v>19.758725490196074</v>
      </c>
      <c r="F11121" s="100">
        <f>AVERAGE(F11118:F11120)</f>
        <v>19.78372549019608</v>
      </c>
    </row>
    <row r="11122" spans="2:6" ht="18.5" hidden="1" thickTop="1">
      <c r="B11122" s="33"/>
      <c r="C11122" s="34"/>
      <c r="D11122" s="31"/>
      <c r="E11122" s="31"/>
      <c r="F11122" s="69"/>
    </row>
    <row r="11123" spans="2:6" ht="17.5" hidden="1">
      <c r="B11123" s="33">
        <f>B11118+1</f>
        <v>44085</v>
      </c>
      <c r="C11123" s="34">
        <v>0.39583333333333331</v>
      </c>
      <c r="D11123" s="83">
        <v>19.765294117647059</v>
      </c>
      <c r="E11123" s="83">
        <v>19.790294117647061</v>
      </c>
      <c r="F11123" s="87">
        <v>19.815294117647063</v>
      </c>
    </row>
    <row r="11124" spans="2:6" ht="17.5" hidden="1">
      <c r="B11124" s="33"/>
      <c r="C11124" s="34">
        <v>0.52083333333333337</v>
      </c>
      <c r="D11124" s="83">
        <v>19.781176470588232</v>
      </c>
      <c r="E11124" s="83">
        <v>19.806176470588234</v>
      </c>
      <c r="F11124" s="87">
        <v>19.831176470588236</v>
      </c>
    </row>
    <row r="11125" spans="2:6" ht="17.5" hidden="1">
      <c r="B11125" s="51"/>
      <c r="C11125" s="57">
        <v>0.64583333333333337</v>
      </c>
      <c r="D11125" s="88">
        <v>19.775882352941174</v>
      </c>
      <c r="E11125" s="83">
        <v>19.800882352941173</v>
      </c>
      <c r="F11125" s="97">
        <v>19.825882352941175</v>
      </c>
    </row>
    <row r="11126" spans="2:6" ht="18.5" hidden="1" thickBot="1">
      <c r="B11126" s="66"/>
      <c r="C11126" s="67"/>
      <c r="D11126" s="26">
        <f>AVERAGE(D11123:D11125)</f>
        <v>19.774117647058823</v>
      </c>
      <c r="E11126" s="26">
        <f>AVERAGE(E11123:E11125)</f>
        <v>19.799117647058821</v>
      </c>
      <c r="F11126" s="100">
        <f>AVERAGE(F11123:F11125)</f>
        <v>19.824117647058827</v>
      </c>
    </row>
    <row r="11127" spans="2:6" ht="18.5" hidden="1" thickTop="1">
      <c r="B11127" s="33"/>
      <c r="C11127" s="34"/>
      <c r="D11127" s="31"/>
      <c r="E11127" s="31"/>
      <c r="F11127" s="69"/>
    </row>
    <row r="11128" spans="2:6" ht="17.5" hidden="1">
      <c r="B11128" s="33">
        <f>B11123+3</f>
        <v>44088</v>
      </c>
      <c r="C11128" s="34">
        <v>0.39583333333333331</v>
      </c>
      <c r="D11128" s="83">
        <v>19.781470588235294</v>
      </c>
      <c r="E11128" s="83">
        <v>19.806176470588234</v>
      </c>
      <c r="F11128" s="87">
        <v>19.830882352941178</v>
      </c>
    </row>
    <row r="11129" spans="2:6" ht="17.5" hidden="1">
      <c r="B11129" s="33"/>
      <c r="C11129" s="34">
        <v>0.52083333333333337</v>
      </c>
      <c r="D11129" s="83">
        <v>19.791764705882354</v>
      </c>
      <c r="E11129" s="83">
        <v>19.816764705882356</v>
      </c>
      <c r="F11129" s="87">
        <v>19.841764705882358</v>
      </c>
    </row>
    <row r="11130" spans="2:6" ht="17.5" hidden="1">
      <c r="B11130" s="51"/>
      <c r="C11130" s="57">
        <v>0.64583333333333337</v>
      </c>
      <c r="D11130" s="88">
        <v>19.796176470588239</v>
      </c>
      <c r="E11130" s="83">
        <v>19.821176470588242</v>
      </c>
      <c r="F11130" s="97">
        <v>19.84617647058824</v>
      </c>
    </row>
    <row r="11131" spans="2:6" ht="18.5" hidden="1" thickBot="1">
      <c r="B11131" s="66"/>
      <c r="C11131" s="67"/>
      <c r="D11131" s="26">
        <f>AVERAGE(D11128:D11130)</f>
        <v>19.78980392156863</v>
      </c>
      <c r="E11131" s="26">
        <f>AVERAGE(E11128:E11130)</f>
        <v>19.814705882352943</v>
      </c>
      <c r="F11131" s="100">
        <f>AVERAGE(F11128:F11130)</f>
        <v>19.839607843137259</v>
      </c>
    </row>
    <row r="11132" spans="2:6" ht="18.5" hidden="1" thickTop="1">
      <c r="B11132" s="33"/>
      <c r="C11132" s="34"/>
      <c r="D11132" s="31"/>
      <c r="E11132" s="31"/>
      <c r="F11132" s="69"/>
    </row>
    <row r="11133" spans="2:6" ht="17.5" hidden="1">
      <c r="B11133" s="33">
        <f>B11128+1</f>
        <v>44089</v>
      </c>
      <c r="C11133" s="34">
        <v>0.39583333333333331</v>
      </c>
      <c r="D11133" s="83">
        <v>19.809705882352947</v>
      </c>
      <c r="E11133" s="83">
        <v>19.834705882352946</v>
      </c>
      <c r="F11133" s="87">
        <v>19.859705882352944</v>
      </c>
    </row>
    <row r="11134" spans="2:6" ht="17.5" hidden="1">
      <c r="B11134" s="33"/>
      <c r="C11134" s="34">
        <v>0.52083333333333337</v>
      </c>
      <c r="D11134" s="83">
        <v>19.818529411764708</v>
      </c>
      <c r="E11134" s="83">
        <v>19.843529411764706</v>
      </c>
      <c r="F11134" s="87">
        <v>19.868529411764708</v>
      </c>
    </row>
    <row r="11135" spans="2:6" ht="17.5" hidden="1">
      <c r="B11135" s="51"/>
      <c r="C11135" s="57">
        <v>0.64583333333333337</v>
      </c>
      <c r="D11135" s="88">
        <v>19.831764705882357</v>
      </c>
      <c r="E11135" s="83">
        <v>19.856764705882355</v>
      </c>
      <c r="F11135" s="97">
        <v>19.88176470588235</v>
      </c>
    </row>
    <row r="11136" spans="2:6" ht="18.5" hidden="1" thickBot="1">
      <c r="B11136" s="66"/>
      <c r="C11136" s="67"/>
      <c r="D11136" s="26">
        <f>AVERAGE(D11133:D11135)</f>
        <v>19.820000000000004</v>
      </c>
      <c r="E11136" s="26">
        <f>AVERAGE(E11133:E11135)</f>
        <v>19.845000000000002</v>
      </c>
      <c r="F11136" s="100">
        <f>AVERAGE(F11133:F11135)</f>
        <v>19.87</v>
      </c>
    </row>
    <row r="11137" spans="2:6" ht="18.5" hidden="1" thickTop="1">
      <c r="B11137" s="33"/>
      <c r="C11137" s="34"/>
      <c r="D11137" s="31"/>
      <c r="E11137" s="31"/>
      <c r="F11137" s="69"/>
    </row>
    <row r="11138" spans="2:6" ht="17.5" hidden="1">
      <c r="B11138" s="33">
        <f>B11133+1</f>
        <v>44090</v>
      </c>
      <c r="C11138" s="34">
        <v>0.39583333333333331</v>
      </c>
      <c r="D11138" s="83">
        <v>19.844705882352937</v>
      </c>
      <c r="E11138" s="83">
        <v>19.869705882352939</v>
      </c>
      <c r="F11138" s="87">
        <v>19.894705882352941</v>
      </c>
    </row>
    <row r="11139" spans="2:6" ht="17.5" hidden="1">
      <c r="B11139" s="33"/>
      <c r="C11139" s="34">
        <v>0.52083333333333337</v>
      </c>
      <c r="D11139" s="83">
        <v>19.850588235294119</v>
      </c>
      <c r="E11139" s="83">
        <v>19.875588235294117</v>
      </c>
      <c r="F11139" s="87">
        <v>19.900588235294116</v>
      </c>
    </row>
    <row r="11140" spans="2:6" ht="17.5" hidden="1">
      <c r="B11140" s="51"/>
      <c r="C11140" s="57">
        <v>0.64583333333333337</v>
      </c>
      <c r="D11140" s="88">
        <v>19.856470588235293</v>
      </c>
      <c r="E11140" s="83">
        <v>19.881470588235295</v>
      </c>
      <c r="F11140" s="97">
        <v>19.906470588235294</v>
      </c>
    </row>
    <row r="11141" spans="2:6" ht="18.5" hidden="1" thickBot="1">
      <c r="B11141" s="66"/>
      <c r="C11141" s="67"/>
      <c r="D11141" s="26">
        <f>AVERAGE(D11138:D11140)</f>
        <v>19.850588235294115</v>
      </c>
      <c r="E11141" s="26">
        <f>AVERAGE(E11138:E11140)</f>
        <v>19.875588235294117</v>
      </c>
      <c r="F11141" s="100">
        <f>AVERAGE(F11138:F11140)</f>
        <v>19.900588235294119</v>
      </c>
    </row>
    <row r="11142" spans="2:6" ht="18.5" hidden="1" thickTop="1">
      <c r="B11142" s="33"/>
      <c r="C11142" s="34"/>
      <c r="D11142" s="31"/>
      <c r="E11142" s="31"/>
      <c r="F11142" s="69"/>
    </row>
    <row r="11143" spans="2:6" ht="17.5" hidden="1">
      <c r="B11143" s="33">
        <f>B11138+1</f>
        <v>44091</v>
      </c>
      <c r="C11143" s="34">
        <v>0.39583333333333331</v>
      </c>
      <c r="D11143" s="83">
        <v>19.868235294117646</v>
      </c>
      <c r="E11143" s="83">
        <v>19.893235294117645</v>
      </c>
      <c r="F11143" s="87">
        <v>19.918235294117647</v>
      </c>
    </row>
    <row r="11144" spans="2:6" ht="17.5" hidden="1">
      <c r="B11144" s="33"/>
      <c r="C11144" s="34">
        <v>0.52083333333333337</v>
      </c>
      <c r="D11144" s="83">
        <v>19.883529411764702</v>
      </c>
      <c r="E11144" s="83">
        <v>19.908529411764704</v>
      </c>
      <c r="F11144" s="87">
        <v>19.933529411764702</v>
      </c>
    </row>
    <row r="11145" spans="2:6" ht="17.5" hidden="1">
      <c r="B11145" s="51"/>
      <c r="C11145" s="57">
        <v>0.64583333333333337</v>
      </c>
      <c r="D11145" s="88">
        <v>19.887058823529411</v>
      </c>
      <c r="E11145" s="83">
        <v>19.912058823529406</v>
      </c>
      <c r="F11145" s="97">
        <v>19.937058823529405</v>
      </c>
    </row>
    <row r="11146" spans="2:6" ht="18.5" hidden="1" thickBot="1">
      <c r="B11146" s="66"/>
      <c r="C11146" s="67"/>
      <c r="D11146" s="26">
        <f>AVERAGE(D11143:D11145)</f>
        <v>19.879607843137254</v>
      </c>
      <c r="E11146" s="26">
        <f>AVERAGE(E11143:E11145)</f>
        <v>19.904607843137253</v>
      </c>
      <c r="F11146" s="100">
        <f>AVERAGE(F11143:F11145)</f>
        <v>19.929607843137251</v>
      </c>
    </row>
    <row r="11147" spans="2:6" ht="18.5" hidden="1" thickTop="1">
      <c r="B11147" s="33"/>
      <c r="C11147" s="34"/>
      <c r="D11147" s="31"/>
      <c r="E11147" s="31"/>
      <c r="F11147" s="69"/>
    </row>
    <row r="11148" spans="2:6" ht="17.5" hidden="1">
      <c r="B11148" s="33">
        <f>B11143+1</f>
        <v>44092</v>
      </c>
      <c r="C11148" s="34">
        <v>0.39583333333333331</v>
      </c>
      <c r="D11148" s="83">
        <v>19.892647058823528</v>
      </c>
      <c r="E11148" s="83">
        <v>19.917647058823526</v>
      </c>
      <c r="F11148" s="87">
        <v>19.942647058823525</v>
      </c>
    </row>
    <row r="11149" spans="2:6" ht="17.5" hidden="1">
      <c r="B11149" s="33"/>
      <c r="C11149" s="34">
        <v>0.52083333333333337</v>
      </c>
      <c r="D11149" s="83">
        <v>19.900735294117652</v>
      </c>
      <c r="E11149" s="83">
        <v>19.925735294117651</v>
      </c>
      <c r="F11149" s="87">
        <v>19.950735294117646</v>
      </c>
    </row>
    <row r="11150" spans="2:6" ht="17.5" hidden="1">
      <c r="B11150" s="51"/>
      <c r="C11150" s="57">
        <v>0.64583333333333337</v>
      </c>
      <c r="D11150" s="88">
        <v>19.894558823529415</v>
      </c>
      <c r="E11150" s="83">
        <v>19.919558823529414</v>
      </c>
      <c r="F11150" s="97">
        <v>19.944558823529409</v>
      </c>
    </row>
    <row r="11151" spans="2:6" ht="18.5" hidden="1" thickBot="1">
      <c r="B11151" s="66"/>
      <c r="C11151" s="67"/>
      <c r="D11151" s="26">
        <f>AVERAGE(D11148:D11150)</f>
        <v>19.895980392156865</v>
      </c>
      <c r="E11151" s="26">
        <f>AVERAGE(E11148:E11150)</f>
        <v>19.920980392156864</v>
      </c>
      <c r="F11151" s="100">
        <f>AVERAGE(F11148:F11150)</f>
        <v>19.945980392156859</v>
      </c>
    </row>
    <row r="11152" spans="2:6" ht="18.5" hidden="1" thickTop="1">
      <c r="B11152" s="33"/>
      <c r="C11152" s="34"/>
      <c r="D11152" s="31"/>
      <c r="E11152" s="31"/>
      <c r="F11152" s="69"/>
    </row>
    <row r="11153" spans="2:6" ht="17.5" hidden="1">
      <c r="B11153" s="33">
        <f>B11148+3</f>
        <v>44095</v>
      </c>
      <c r="C11153" s="34">
        <v>0.39583333333333331</v>
      </c>
      <c r="D11153" s="83">
        <v>19.894411764705879</v>
      </c>
      <c r="E11153" s="83">
        <v>19.919411764705877</v>
      </c>
      <c r="F11153" s="87">
        <v>19.944411764705876</v>
      </c>
    </row>
    <row r="11154" spans="2:6" ht="17.5" hidden="1">
      <c r="B11154" s="33"/>
      <c r="C11154" s="34">
        <v>0.52083333333333337</v>
      </c>
      <c r="D11154" s="83">
        <v>19.905882352941173</v>
      </c>
      <c r="E11154" s="83">
        <v>19.930882352941172</v>
      </c>
      <c r="F11154" s="87">
        <v>19.95588235294117</v>
      </c>
    </row>
    <row r="11155" spans="2:6" ht="17.5" hidden="1">
      <c r="B11155" s="51"/>
      <c r="C11155" s="57">
        <v>0.64583333333333337</v>
      </c>
      <c r="D11155" s="88">
        <v>19.905882352941173</v>
      </c>
      <c r="E11155" s="83">
        <v>19.930882352941175</v>
      </c>
      <c r="F11155" s="97">
        <v>19.955882352941174</v>
      </c>
    </row>
    <row r="11156" spans="2:6" ht="18.5" hidden="1" thickBot="1">
      <c r="B11156" s="66"/>
      <c r="C11156" s="67"/>
      <c r="D11156" s="26">
        <f>AVERAGE(D11153:D11155)</f>
        <v>19.902058823529412</v>
      </c>
      <c r="E11156" s="26">
        <f>AVERAGE(E11153:E11155)</f>
        <v>19.927058823529411</v>
      </c>
      <c r="F11156" s="100">
        <f>AVERAGE(F11153:F11155)</f>
        <v>19.952058823529409</v>
      </c>
    </row>
    <row r="11157" spans="2:6" ht="18.5" hidden="1" thickTop="1">
      <c r="B11157" s="33"/>
      <c r="C11157" s="34"/>
      <c r="D11157" s="31"/>
      <c r="E11157" s="31"/>
      <c r="F11157" s="69"/>
    </row>
    <row r="11158" spans="2:6" ht="17.5" hidden="1">
      <c r="B11158" s="33">
        <f>B11153+1</f>
        <v>44096</v>
      </c>
      <c r="C11158" s="34">
        <v>0.39583333333333331</v>
      </c>
      <c r="D11158" s="83">
        <v>19.913529411764703</v>
      </c>
      <c r="E11158" s="83">
        <v>19.938529411764705</v>
      </c>
      <c r="F11158" s="87">
        <v>19.963529411764707</v>
      </c>
    </row>
    <row r="11159" spans="2:6" ht="17.5" hidden="1">
      <c r="B11159" s="33"/>
      <c r="C11159" s="34">
        <v>0.52083333333333337</v>
      </c>
      <c r="D11159" s="83">
        <v>19.918529411764702</v>
      </c>
      <c r="E11159" s="83">
        <v>19.943529411764704</v>
      </c>
      <c r="F11159" s="87">
        <v>19.968529411764706</v>
      </c>
    </row>
    <row r="11160" spans="2:6" ht="17.5" hidden="1">
      <c r="B11160" s="51"/>
      <c r="C11160" s="57">
        <v>0.64583333333333337</v>
      </c>
      <c r="D11160" s="88">
        <v>19.920294117647053</v>
      </c>
      <c r="E11160" s="83">
        <v>19.945294117647055</v>
      </c>
      <c r="F11160" s="97">
        <v>19.970294117647057</v>
      </c>
    </row>
    <row r="11161" spans="2:6" ht="18.5" hidden="1" thickBot="1">
      <c r="B11161" s="66"/>
      <c r="C11161" s="67"/>
      <c r="D11161" s="26">
        <f>AVERAGE(D11158:D11160)</f>
        <v>19.917450980392154</v>
      </c>
      <c r="E11161" s="26">
        <f>AVERAGE(E11158:E11160)</f>
        <v>19.942450980392152</v>
      </c>
      <c r="F11161" s="100">
        <f>AVERAGE(F11158:F11160)</f>
        <v>19.967450980392158</v>
      </c>
    </row>
    <row r="11162" spans="2:6" ht="18.5" hidden="1" thickTop="1">
      <c r="B11162" s="33"/>
      <c r="C11162" s="34"/>
      <c r="D11162" s="31"/>
      <c r="E11162" s="31"/>
      <c r="F11162" s="69"/>
    </row>
    <row r="11163" spans="2:6" ht="17.5" hidden="1">
      <c r="B11163" s="33">
        <f>B11158+1</f>
        <v>44097</v>
      </c>
      <c r="C11163" s="34">
        <v>0.39583333333333331</v>
      </c>
      <c r="D11163" s="83">
        <v>19.925882352941176</v>
      </c>
      <c r="E11163" s="83">
        <v>19.950882352941171</v>
      </c>
      <c r="F11163" s="87">
        <v>19.97588235294117</v>
      </c>
    </row>
    <row r="11164" spans="2:6" ht="17.5" hidden="1">
      <c r="B11164" s="33"/>
      <c r="C11164" s="34">
        <v>0.52083333333333337</v>
      </c>
      <c r="D11164" s="83">
        <v>19.926764705882352</v>
      </c>
      <c r="E11164" s="83">
        <v>19.951764705882354</v>
      </c>
      <c r="F11164" s="87">
        <v>19.976764705882353</v>
      </c>
    </row>
    <row r="11165" spans="2:6" ht="17.5" hidden="1">
      <c r="B11165" s="51"/>
      <c r="C11165" s="57">
        <v>0.64583333333333337</v>
      </c>
      <c r="D11165" s="88">
        <v>19.930882352941172</v>
      </c>
      <c r="E11165" s="83">
        <v>19.955882352941174</v>
      </c>
      <c r="F11165" s="97">
        <v>19.980882352941176</v>
      </c>
    </row>
    <row r="11166" spans="2:6" ht="18.5" hidden="1" thickBot="1">
      <c r="B11166" s="66"/>
      <c r="C11166" s="67"/>
      <c r="D11166" s="26">
        <f>AVERAGE(D11163:D11165)</f>
        <v>19.9278431372549</v>
      </c>
      <c r="E11166" s="26">
        <f>AVERAGE(E11163:E11165)</f>
        <v>19.952843137254899</v>
      </c>
      <c r="F11166" s="100">
        <f>AVERAGE(F11163:F11165)</f>
        <v>19.977843137254897</v>
      </c>
    </row>
    <row r="11167" spans="2:6" ht="18.5" hidden="1" thickTop="1">
      <c r="B11167" s="33"/>
      <c r="C11167" s="34"/>
      <c r="D11167" s="31"/>
      <c r="E11167" s="31"/>
      <c r="F11167" s="69"/>
    </row>
    <row r="11168" spans="2:6" ht="17.5" hidden="1">
      <c r="B11168" s="33">
        <f>B11163+1</f>
        <v>44098</v>
      </c>
      <c r="C11168" s="34">
        <v>0.39583333333333331</v>
      </c>
      <c r="D11168" s="83">
        <v>19.930294117647055</v>
      </c>
      <c r="E11168" s="83">
        <v>19.955294117647057</v>
      </c>
      <c r="F11168" s="87">
        <v>19.980294117647059</v>
      </c>
    </row>
    <row r="11169" spans="2:6" ht="17.5" hidden="1">
      <c r="B11169" s="33"/>
      <c r="C11169" s="34">
        <v>0.52083333333333337</v>
      </c>
      <c r="D11169" s="83">
        <v>19.933235294117647</v>
      </c>
      <c r="E11169" s="83">
        <v>19.95823529411765</v>
      </c>
      <c r="F11169" s="87">
        <v>19.983235294117648</v>
      </c>
    </row>
    <row r="11170" spans="2:6" ht="17.5" hidden="1">
      <c r="B11170" s="51"/>
      <c r="C11170" s="57">
        <v>0.64583333333333337</v>
      </c>
      <c r="D11170" s="88">
        <v>19.933823529411764</v>
      </c>
      <c r="E11170" s="83">
        <v>19.958823529411767</v>
      </c>
      <c r="F11170" s="97">
        <v>19.983823529411765</v>
      </c>
    </row>
    <row r="11171" spans="2:6" ht="18.5" hidden="1" thickBot="1">
      <c r="B11171" s="66"/>
      <c r="C11171" s="67"/>
      <c r="D11171" s="26">
        <f>AVERAGE(D11168:D11170)</f>
        <v>19.932450980392158</v>
      </c>
      <c r="E11171" s="26">
        <f>AVERAGE(E11168:E11170)</f>
        <v>19.957450980392156</v>
      </c>
      <c r="F11171" s="100">
        <f>AVERAGE(F11168:F11170)</f>
        <v>19.982450980392159</v>
      </c>
    </row>
    <row r="11172" spans="2:6" ht="19.5" hidden="1" customHeight="1" thickTop="1">
      <c r="B11172" s="33"/>
      <c r="C11172" s="34"/>
      <c r="D11172" s="31"/>
      <c r="E11172" s="31"/>
      <c r="F11172" s="69"/>
    </row>
    <row r="11173" spans="2:6" ht="19.5" hidden="1" customHeight="1">
      <c r="B11173" s="33">
        <f>B11168+1</f>
        <v>44099</v>
      </c>
      <c r="C11173" s="34">
        <v>0.39583333333333331</v>
      </c>
      <c r="D11173" s="83">
        <v>19.936176470588233</v>
      </c>
      <c r="E11173" s="83">
        <v>19.961176470588235</v>
      </c>
      <c r="F11173" s="87">
        <v>19.986176470588237</v>
      </c>
    </row>
    <row r="11174" spans="2:6" ht="19.5" hidden="1" customHeight="1">
      <c r="B11174" s="33"/>
      <c r="C11174" s="34">
        <v>0.52083333333333337</v>
      </c>
      <c r="D11174" s="83">
        <v>19.944117647058821</v>
      </c>
      <c r="E11174" s="83">
        <v>19.969117647058823</v>
      </c>
      <c r="F11174" s="87">
        <v>19.994117647058825</v>
      </c>
    </row>
    <row r="11175" spans="2:6" ht="19.5" hidden="1" customHeight="1">
      <c r="B11175" s="51"/>
      <c r="C11175" s="57">
        <v>0.64583333333333337</v>
      </c>
      <c r="D11175" s="88">
        <v>19.94911764705882</v>
      </c>
      <c r="E11175" s="83">
        <v>19.974117647058822</v>
      </c>
      <c r="F11175" s="97">
        <v>19.999117647058824</v>
      </c>
    </row>
    <row r="11176" spans="2:6" ht="18.5" hidden="1" thickBot="1">
      <c r="B11176" s="66"/>
      <c r="C11176" s="67"/>
      <c r="D11176" s="26">
        <f>AVERAGE(D11173:D11175)</f>
        <v>19.943137254901959</v>
      </c>
      <c r="E11176" s="26">
        <f>AVERAGE(E11173:E11175)</f>
        <v>19.968137254901961</v>
      </c>
      <c r="F11176" s="100">
        <f>AVERAGE(F11173:F11175)</f>
        <v>19.993137254901963</v>
      </c>
    </row>
    <row r="11177" spans="2:6" ht="18.5" hidden="1" thickTop="1">
      <c r="B11177" s="33"/>
      <c r="C11177" s="34"/>
      <c r="D11177" s="31"/>
      <c r="E11177" s="31"/>
      <c r="F11177" s="69"/>
    </row>
    <row r="11178" spans="2:6" ht="17.5" hidden="1">
      <c r="B11178" s="33">
        <f>B11173+3</f>
        <v>44102</v>
      </c>
      <c r="C11178" s="34">
        <v>0.39583333333333331</v>
      </c>
      <c r="D11178" s="83">
        <v>19.951764705882351</v>
      </c>
      <c r="E11178" s="83">
        <v>19.976764705882353</v>
      </c>
      <c r="F11178" s="87">
        <v>20.001764705882355</v>
      </c>
    </row>
    <row r="11179" spans="2:6" ht="17.5" hidden="1">
      <c r="B11179" s="33"/>
      <c r="C11179" s="34">
        <v>0.52083333333333337</v>
      </c>
      <c r="D11179" s="83">
        <v>19.965</v>
      </c>
      <c r="E11179" s="83">
        <v>19.990000000000002</v>
      </c>
      <c r="F11179" s="87">
        <v>20.015000000000001</v>
      </c>
    </row>
    <row r="11180" spans="2:6" ht="17.5" hidden="1">
      <c r="B11180" s="51"/>
      <c r="C11180" s="57">
        <v>0.64583333333333337</v>
      </c>
      <c r="D11180" s="88">
        <v>19.972352941176467</v>
      </c>
      <c r="E11180" s="83">
        <v>19.997352941176469</v>
      </c>
      <c r="F11180" s="97">
        <v>20.022352941176472</v>
      </c>
    </row>
    <row r="11181" spans="2:6" ht="18.5" hidden="1" thickBot="1">
      <c r="B11181" s="66"/>
      <c r="C11181" s="67"/>
      <c r="D11181" s="26">
        <f>AVERAGE(D11178:D11180)</f>
        <v>19.963039215686273</v>
      </c>
      <c r="E11181" s="26">
        <f>AVERAGE(E11178:E11180)</f>
        <v>19.988039215686275</v>
      </c>
      <c r="F11181" s="100">
        <f>AVERAGE(F11178:F11180)</f>
        <v>20.013039215686273</v>
      </c>
    </row>
    <row r="11182" spans="2:6" ht="18.5" hidden="1" thickTop="1">
      <c r="B11182" s="33"/>
      <c r="C11182" s="34"/>
      <c r="D11182" s="31"/>
      <c r="E11182" s="31"/>
      <c r="F11182" s="69"/>
    </row>
    <row r="11183" spans="2:6" ht="17.5" hidden="1">
      <c r="B11183" s="33">
        <f>B11178+1</f>
        <v>44103</v>
      </c>
      <c r="C11183" s="34">
        <v>0.39583333333333331</v>
      </c>
      <c r="D11183" s="83">
        <v>19.982058823529414</v>
      </c>
      <c r="E11183" s="83">
        <v>20.007058823529412</v>
      </c>
      <c r="F11183" s="87">
        <v>20.032058823529411</v>
      </c>
    </row>
    <row r="11184" spans="2:6" ht="17.5" hidden="1">
      <c r="B11184" s="33"/>
      <c r="C11184" s="34">
        <v>0.52083333333333337</v>
      </c>
      <c r="D11184" s="83">
        <v>19.980588235294121</v>
      </c>
      <c r="E11184" s="83">
        <v>20.00558823529412</v>
      </c>
      <c r="F11184" s="87">
        <v>20.030588235294118</v>
      </c>
    </row>
    <row r="11185" spans="2:6" ht="17.5" hidden="1">
      <c r="B11185" s="51"/>
      <c r="C11185" s="57">
        <v>0.64583333333333337</v>
      </c>
      <c r="D11185" s="88">
        <v>19.984411764705889</v>
      </c>
      <c r="E11185" s="83">
        <v>20.009411764705888</v>
      </c>
      <c r="F11185" s="97">
        <v>20.034411764705883</v>
      </c>
    </row>
    <row r="11186" spans="2:6" ht="18.5" hidden="1" thickBot="1">
      <c r="B11186" s="66"/>
      <c r="C11186" s="67"/>
      <c r="D11186" s="26">
        <f>AVERAGE(D11183:D11185)</f>
        <v>19.982352941176476</v>
      </c>
      <c r="E11186" s="26">
        <f>AVERAGE(E11183:E11185)</f>
        <v>20.007352941176475</v>
      </c>
      <c r="F11186" s="100">
        <f>AVERAGE(F11183:F11185)</f>
        <v>20.03235294117647</v>
      </c>
    </row>
    <row r="11187" spans="2:6" ht="18.5" hidden="1" thickTop="1">
      <c r="B11187" s="33"/>
      <c r="C11187" s="34"/>
      <c r="D11187" s="31"/>
      <c r="E11187" s="31"/>
      <c r="F11187" s="69"/>
    </row>
    <row r="11188" spans="2:6" ht="17.5" hidden="1">
      <c r="B11188" s="33">
        <f>B11183+1</f>
        <v>44104</v>
      </c>
      <c r="C11188" s="34">
        <v>0.39583333333333331</v>
      </c>
      <c r="D11188" s="83">
        <v>19.987941176470592</v>
      </c>
      <c r="E11188" s="83">
        <v>20.012941176470591</v>
      </c>
      <c r="F11188" s="87">
        <v>20.037941176470593</v>
      </c>
    </row>
    <row r="11189" spans="2:6" ht="17.5" hidden="1">
      <c r="B11189" s="33"/>
      <c r="C11189" s="34">
        <v>0.52083333333333337</v>
      </c>
      <c r="D11189" s="83">
        <v>19.994411764705887</v>
      </c>
      <c r="E11189" s="83">
        <v>20.019411764705886</v>
      </c>
      <c r="F11189" s="87">
        <v>20.044411764705881</v>
      </c>
    </row>
    <row r="11190" spans="2:6" ht="17.5" hidden="1">
      <c r="B11190" s="51"/>
      <c r="C11190" s="57">
        <v>0.64583333333333337</v>
      </c>
      <c r="D11190" s="88">
        <v>19.996470588235294</v>
      </c>
      <c r="E11190" s="83">
        <v>20.021470588235296</v>
      </c>
      <c r="F11190" s="97">
        <v>20.046470588235294</v>
      </c>
    </row>
    <row r="11191" spans="2:6" ht="18.5" hidden="1" thickBot="1">
      <c r="B11191" s="66"/>
      <c r="C11191" s="67"/>
      <c r="D11191" s="26">
        <f>AVERAGE(D11188:D11190)</f>
        <v>19.992941176470591</v>
      </c>
      <c r="E11191" s="26">
        <f>AVERAGE(E11188:E11190)</f>
        <v>20.01794117647059</v>
      </c>
      <c r="F11191" s="100">
        <f>AVERAGE(F11188:F11190)</f>
        <v>20.042941176470588</v>
      </c>
    </row>
    <row r="11192" spans="2:6" ht="18.5" hidden="1" thickTop="1">
      <c r="B11192" s="33"/>
      <c r="C11192" s="34"/>
      <c r="D11192" s="31"/>
      <c r="E11192" s="31"/>
      <c r="F11192" s="69"/>
    </row>
    <row r="11193" spans="2:6" ht="17.5" hidden="1">
      <c r="B11193" s="33">
        <f>B11188+1</f>
        <v>44105</v>
      </c>
      <c r="C11193" s="34">
        <v>0.39583333333333331</v>
      </c>
      <c r="D11193" s="83">
        <v>20.008529411764705</v>
      </c>
      <c r="E11193" s="83">
        <v>20.033529411764704</v>
      </c>
      <c r="F11193" s="87">
        <v>20.058529411764706</v>
      </c>
    </row>
    <row r="11194" spans="2:6" ht="17.5" hidden="1">
      <c r="B11194" s="33"/>
      <c r="C11194" s="34">
        <v>0.52083333333333337</v>
      </c>
      <c r="D11194" s="83">
        <v>20.013529411764708</v>
      </c>
      <c r="E11194" s="83">
        <v>20.038529411764706</v>
      </c>
      <c r="F11194" s="87">
        <v>20.063529411764708</v>
      </c>
    </row>
    <row r="11195" spans="2:6" ht="17.5" hidden="1">
      <c r="B11195" s="51"/>
      <c r="C11195" s="57">
        <v>0.64583333333333337</v>
      </c>
      <c r="D11195" s="88">
        <v>20.01852941176471</v>
      </c>
      <c r="E11195" s="83">
        <v>20.043529411764709</v>
      </c>
      <c r="F11195" s="97">
        <v>20.068529411764711</v>
      </c>
    </row>
    <row r="11196" spans="2:6" ht="18.5" hidden="1" thickBot="1">
      <c r="B11196" s="66"/>
      <c r="C11196" s="67"/>
      <c r="D11196" s="26">
        <f>AVERAGE(D11193:D11195)</f>
        <v>20.013529411764708</v>
      </c>
      <c r="E11196" s="26">
        <f>AVERAGE(E11193:E11195)</f>
        <v>20.038529411764706</v>
      </c>
      <c r="F11196" s="100">
        <f>AVERAGE(F11193:F11195)</f>
        <v>20.063529411764708</v>
      </c>
    </row>
    <row r="11197" spans="2:6" ht="18.5" hidden="1" thickTop="1">
      <c r="B11197" s="33"/>
      <c r="C11197" s="34"/>
      <c r="D11197" s="31"/>
      <c r="E11197" s="31"/>
      <c r="F11197" s="69"/>
    </row>
    <row r="11198" spans="2:6" ht="17.5" hidden="1">
      <c r="B11198" s="33">
        <f>B11193+1</f>
        <v>44106</v>
      </c>
      <c r="C11198" s="34">
        <v>0.39583333333333331</v>
      </c>
      <c r="D11198" s="83">
        <v>20.03</v>
      </c>
      <c r="E11198" s="83">
        <v>20.055</v>
      </c>
      <c r="F11198" s="87">
        <v>20.079999999999998</v>
      </c>
    </row>
    <row r="11199" spans="2:6" ht="17.5" hidden="1">
      <c r="B11199" s="33"/>
      <c r="C11199" s="34">
        <v>0.52083333333333337</v>
      </c>
      <c r="D11199" s="83">
        <v>20.027941176470591</v>
      </c>
      <c r="E11199" s="83">
        <v>20.05294117647059</v>
      </c>
      <c r="F11199" s="87">
        <v>20.077941176470592</v>
      </c>
    </row>
    <row r="11200" spans="2:6" ht="17.5" hidden="1">
      <c r="B11200" s="51"/>
      <c r="C11200" s="57">
        <v>0.64583333333333337</v>
      </c>
      <c r="D11200" s="88">
        <v>20.033235294117649</v>
      </c>
      <c r="E11200" s="83">
        <v>20.058235294117651</v>
      </c>
      <c r="F11200" s="97">
        <v>20.083235294117653</v>
      </c>
    </row>
    <row r="11201" spans="2:6" ht="18.5" hidden="1" thickBot="1">
      <c r="B11201" s="66"/>
      <c r="C11201" s="67"/>
      <c r="D11201" s="26">
        <f>AVERAGE(D11198:D11200)</f>
        <v>20.030392156862746</v>
      </c>
      <c r="E11201" s="26">
        <f>AVERAGE(E11198:E11200)</f>
        <v>20.055392156862748</v>
      </c>
      <c r="F11201" s="100">
        <f>AVERAGE(F11198:F11200)</f>
        <v>20.080392156862747</v>
      </c>
    </row>
    <row r="11202" spans="2:6" ht="18.5" hidden="1" thickTop="1">
      <c r="B11202" s="33"/>
      <c r="C11202" s="34"/>
      <c r="D11202" s="31"/>
      <c r="E11202" s="31"/>
      <c r="F11202" s="69"/>
    </row>
    <row r="11203" spans="2:6" ht="17.5" hidden="1">
      <c r="B11203" s="33">
        <f>B11198+3</f>
        <v>44109</v>
      </c>
      <c r="C11203" s="34">
        <v>0.39583333333333331</v>
      </c>
      <c r="D11203" s="83">
        <v>20.035</v>
      </c>
      <c r="E11203" s="83">
        <v>20.060000000000002</v>
      </c>
      <c r="F11203" s="87">
        <v>20.085000000000004</v>
      </c>
    </row>
    <row r="11204" spans="2:6" ht="17.5" hidden="1">
      <c r="B11204" s="33"/>
      <c r="C11204" s="34">
        <v>0.52083333333333337</v>
      </c>
      <c r="D11204" s="83">
        <v>20.044411764705885</v>
      </c>
      <c r="E11204" s="83">
        <v>20.069411764705883</v>
      </c>
      <c r="F11204" s="87">
        <v>20.094411764705882</v>
      </c>
    </row>
    <row r="11205" spans="2:6" ht="17.5" hidden="1">
      <c r="B11205" s="51"/>
      <c r="C11205" s="57">
        <v>0.64583333333333337</v>
      </c>
      <c r="D11205" s="88">
        <v>20.044411764705885</v>
      </c>
      <c r="E11205" s="83">
        <v>20.069411764705883</v>
      </c>
      <c r="F11205" s="97">
        <v>20.094411764705882</v>
      </c>
    </row>
    <row r="11206" spans="2:6" ht="18.5" hidden="1" thickBot="1">
      <c r="B11206" s="66"/>
      <c r="C11206" s="67"/>
      <c r="D11206" s="26">
        <f>AVERAGE(D11203:D11205)</f>
        <v>20.041274509803923</v>
      </c>
      <c r="E11206" s="26">
        <f>AVERAGE(E11203:E11205)</f>
        <v>20.066274509803922</v>
      </c>
      <c r="F11206" s="100">
        <f>AVERAGE(F11203:F11205)</f>
        <v>20.091274509803924</v>
      </c>
    </row>
    <row r="11207" spans="2:6" ht="18.5" hidden="1" thickTop="1">
      <c r="B11207" s="33"/>
      <c r="C11207" s="34"/>
      <c r="D11207" s="31"/>
      <c r="E11207" s="31"/>
      <c r="F11207" s="69"/>
    </row>
    <row r="11208" spans="2:6" ht="17.5" hidden="1">
      <c r="B11208" s="33">
        <f>B11203+1</f>
        <v>44110</v>
      </c>
      <c r="C11208" s="34">
        <v>0.39583333333333331</v>
      </c>
      <c r="D11208" s="83">
        <v>20.051176470588235</v>
      </c>
      <c r="E11208" s="83">
        <v>20.076176470588237</v>
      </c>
      <c r="F11208" s="87">
        <v>20.101176470588236</v>
      </c>
    </row>
    <row r="11209" spans="2:6" ht="17.5" hidden="1">
      <c r="B11209" s="33"/>
      <c r="C11209" s="34">
        <v>0.52083333333333337</v>
      </c>
      <c r="D11209" s="83">
        <v>20.055</v>
      </c>
      <c r="E11209" s="83">
        <v>20.080000000000002</v>
      </c>
      <c r="F11209" s="87">
        <v>20.105000000000004</v>
      </c>
    </row>
    <row r="11210" spans="2:6" ht="17.5" hidden="1">
      <c r="B11210" s="51"/>
      <c r="C11210" s="57">
        <v>0.64583333333333337</v>
      </c>
      <c r="D11210" s="88">
        <v>20.055882352941175</v>
      </c>
      <c r="E11210" s="83">
        <v>20.080882352941178</v>
      </c>
      <c r="F11210" s="97">
        <v>20.10588235294118</v>
      </c>
    </row>
    <row r="11211" spans="2:6" ht="18.5" hidden="1" thickBot="1">
      <c r="B11211" s="66"/>
      <c r="C11211" s="67"/>
      <c r="D11211" s="26">
        <f>AVERAGE(D11208:D11210)</f>
        <v>20.054019607843138</v>
      </c>
      <c r="E11211" s="26">
        <f>AVERAGE(E11208:E11210)</f>
        <v>20.079019607843136</v>
      </c>
      <c r="F11211" s="100">
        <f>AVERAGE(F11208:F11210)</f>
        <v>20.104019607843139</v>
      </c>
    </row>
    <row r="11212" spans="2:6" ht="18.5" hidden="1" thickTop="1">
      <c r="B11212" s="33"/>
      <c r="C11212" s="34"/>
      <c r="D11212" s="31"/>
      <c r="E11212" s="31"/>
      <c r="F11212" s="69"/>
    </row>
    <row r="11213" spans="2:6" ht="17.5" hidden="1">
      <c r="B11213" s="33">
        <f>B11208+1</f>
        <v>44111</v>
      </c>
      <c r="C11213" s="34">
        <v>0.39583333333333331</v>
      </c>
      <c r="D11213" s="83">
        <v>20.06529411764706</v>
      </c>
      <c r="E11213" s="83">
        <v>20.090294117647058</v>
      </c>
      <c r="F11213" s="87">
        <v>20.115294117647057</v>
      </c>
    </row>
    <row r="11214" spans="2:6" ht="17.5" hidden="1">
      <c r="B11214" s="33"/>
      <c r="C11214" s="34">
        <v>0.52083333333333337</v>
      </c>
      <c r="D11214" s="83">
        <v>20.069117647058821</v>
      </c>
      <c r="E11214" s="83">
        <v>20.094117647058823</v>
      </c>
      <c r="F11214" s="87">
        <v>20.119117647058822</v>
      </c>
    </row>
    <row r="11215" spans="2:6" ht="17.5" hidden="1">
      <c r="B11215" s="51"/>
      <c r="C11215" s="57">
        <v>0.64583333333333337</v>
      </c>
      <c r="D11215" s="88">
        <v>20.067941176470587</v>
      </c>
      <c r="E11215" s="83">
        <v>20.092941176470589</v>
      </c>
      <c r="F11215" s="97">
        <v>20.117941176470588</v>
      </c>
    </row>
    <row r="11216" spans="2:6" ht="18.5" hidden="1" thickBot="1">
      <c r="B11216" s="66"/>
      <c r="C11216" s="67"/>
      <c r="D11216" s="26">
        <f>AVERAGE(D11213:D11215)</f>
        <v>20.067450980392156</v>
      </c>
      <c r="E11216" s="26">
        <f>AVERAGE(E11213:E11215)</f>
        <v>20.092450980392158</v>
      </c>
      <c r="F11216" s="100">
        <f>AVERAGE(F11213:F11215)</f>
        <v>20.117450980392157</v>
      </c>
    </row>
    <row r="11217" spans="2:6" ht="18.5" hidden="1" thickTop="1">
      <c r="B11217" s="33"/>
      <c r="C11217" s="34"/>
      <c r="D11217" s="31"/>
      <c r="E11217" s="31"/>
      <c r="F11217" s="69"/>
    </row>
    <row r="11218" spans="2:6" ht="17.5" hidden="1">
      <c r="B11218" s="33">
        <f>B11213+1</f>
        <v>44112</v>
      </c>
      <c r="C11218" s="34">
        <v>0.39583333333333331</v>
      </c>
      <c r="D11218" s="83">
        <v>20.072941176470589</v>
      </c>
      <c r="E11218" s="83">
        <v>20.097941176470592</v>
      </c>
      <c r="F11218" s="87">
        <v>20.12294117647059</v>
      </c>
    </row>
    <row r="11219" spans="2:6" ht="17.5" hidden="1">
      <c r="B11219" s="33"/>
      <c r="C11219" s="34">
        <v>0.52083333333333337</v>
      </c>
      <c r="D11219" s="83">
        <v>20.072352941176469</v>
      </c>
      <c r="E11219" s="83">
        <v>20.097352941176467</v>
      </c>
      <c r="F11219" s="87">
        <v>20.122352941176469</v>
      </c>
    </row>
    <row r="11220" spans="2:6" ht="17.5" hidden="1">
      <c r="B11220" s="51"/>
      <c r="C11220" s="57">
        <v>0.64583333333333337</v>
      </c>
      <c r="D11220" s="88">
        <v>20.076176470588237</v>
      </c>
      <c r="E11220" s="83">
        <v>20.101176470588236</v>
      </c>
      <c r="F11220" s="97">
        <v>20.126176470588234</v>
      </c>
    </row>
    <row r="11221" spans="2:6" ht="18.5" hidden="1" thickBot="1">
      <c r="B11221" s="66"/>
      <c r="C11221" s="67"/>
      <c r="D11221" s="26">
        <f>AVERAGE(D11218:D11220)</f>
        <v>20.073823529411765</v>
      </c>
      <c r="E11221" s="26">
        <f>AVERAGE(E11218:E11220)</f>
        <v>20.098823529411764</v>
      </c>
      <c r="F11221" s="100">
        <f>AVERAGE(F11218:F11220)</f>
        <v>20.123823529411766</v>
      </c>
    </row>
    <row r="11222" spans="2:6" ht="18.5" hidden="1" thickTop="1">
      <c r="B11222" s="33"/>
      <c r="C11222" s="34"/>
      <c r="D11222" s="31"/>
      <c r="E11222" s="31"/>
      <c r="F11222" s="69"/>
    </row>
    <row r="11223" spans="2:6" ht="17.5" hidden="1">
      <c r="B11223" s="33">
        <f>B11218+1</f>
        <v>44113</v>
      </c>
      <c r="C11223" s="34">
        <v>0.39583333333333331</v>
      </c>
      <c r="D11223" s="83">
        <v>20.083529411764708</v>
      </c>
      <c r="E11223" s="83">
        <v>20.108529411764707</v>
      </c>
      <c r="F11223" s="87">
        <v>20.133529411764702</v>
      </c>
    </row>
    <row r="11224" spans="2:6" ht="17.5" hidden="1">
      <c r="B11224" s="33"/>
      <c r="C11224" s="34">
        <v>0.52083333333333337</v>
      </c>
      <c r="D11224" s="83">
        <v>20.084705882352942</v>
      </c>
      <c r="E11224" s="83">
        <v>20.109705882352941</v>
      </c>
      <c r="F11224" s="87">
        <v>20.134705882352936</v>
      </c>
    </row>
    <row r="11225" spans="2:6" ht="17.5" hidden="1">
      <c r="B11225" s="51"/>
      <c r="C11225" s="57">
        <v>0.64583333333333337</v>
      </c>
      <c r="D11225" s="88">
        <v>20.085588235294122</v>
      </c>
      <c r="E11225" s="83">
        <v>20.110588235294117</v>
      </c>
      <c r="F11225" s="97">
        <v>20.135588235294112</v>
      </c>
    </row>
    <row r="11226" spans="2:6" ht="18.5" hidden="1" thickBot="1">
      <c r="B11226" s="66"/>
      <c r="C11226" s="67"/>
      <c r="D11226" s="26">
        <f>AVERAGE(D11223:D11225)</f>
        <v>20.08460784313726</v>
      </c>
      <c r="E11226" s="26">
        <f>AVERAGE(E11223:E11225)</f>
        <v>20.109607843137255</v>
      </c>
      <c r="F11226" s="100">
        <f>AVERAGE(F11223:F11225)</f>
        <v>20.13460784313725</v>
      </c>
    </row>
    <row r="11227" spans="2:6" ht="18.5" hidden="1" thickTop="1">
      <c r="B11227" s="33"/>
      <c r="C11227" s="34"/>
      <c r="D11227" s="31"/>
      <c r="E11227" s="31"/>
      <c r="F11227" s="69"/>
    </row>
    <row r="11228" spans="2:6" ht="17.5" hidden="1">
      <c r="B11228" s="33">
        <f>B11223+3</f>
        <v>44116</v>
      </c>
      <c r="C11228" s="34">
        <v>0.39583333333333331</v>
      </c>
      <c r="D11228" s="83">
        <v>20.089411764705883</v>
      </c>
      <c r="E11228" s="83">
        <v>20.114411764705881</v>
      </c>
      <c r="F11228" s="87">
        <v>20.13941176470588</v>
      </c>
    </row>
    <row r="11229" spans="2:6" ht="17.5" hidden="1">
      <c r="B11229" s="33"/>
      <c r="C11229" s="34">
        <v>0.52083333333333337</v>
      </c>
      <c r="D11229" s="83">
        <v>20.096470588235295</v>
      </c>
      <c r="E11229" s="83">
        <v>20.121470588235294</v>
      </c>
      <c r="F11229" s="87">
        <v>20.146470588235292</v>
      </c>
    </row>
    <row r="11230" spans="2:6" ht="17.5" hidden="1">
      <c r="B11230" s="51"/>
      <c r="C11230" s="57">
        <v>0.64583333333333337</v>
      </c>
      <c r="D11230" s="88">
        <v>20.096470588235295</v>
      </c>
      <c r="E11230" s="83">
        <v>20.121470588235294</v>
      </c>
      <c r="F11230" s="97">
        <v>20.146470588235292</v>
      </c>
    </row>
    <row r="11231" spans="2:6" ht="18.5" hidden="1" thickBot="1">
      <c r="B11231" s="66"/>
      <c r="C11231" s="67"/>
      <c r="D11231" s="26">
        <f>AVERAGE(D11228:D11230)</f>
        <v>20.094117647058823</v>
      </c>
      <c r="E11231" s="26">
        <f>AVERAGE(E11228:E11230)</f>
        <v>20.119117647058825</v>
      </c>
      <c r="F11231" s="100">
        <f>AVERAGE(F11228:F11230)</f>
        <v>20.14411764705882</v>
      </c>
    </row>
    <row r="11232" spans="2:6" ht="18.5" hidden="1" thickTop="1">
      <c r="B11232" s="33"/>
      <c r="C11232" s="34"/>
      <c r="D11232" s="31"/>
      <c r="E11232" s="31"/>
      <c r="F11232" s="69"/>
    </row>
    <row r="11233" spans="2:6" ht="17.5" hidden="1">
      <c r="B11233" s="33">
        <f>B11228+1</f>
        <v>44117</v>
      </c>
      <c r="C11233" s="34">
        <v>0.39583333333333331</v>
      </c>
      <c r="D11233" s="83">
        <v>20.102352941176473</v>
      </c>
      <c r="E11233" s="83">
        <v>20.127352941176468</v>
      </c>
      <c r="F11233" s="87">
        <v>20.152352941176467</v>
      </c>
    </row>
    <row r="11234" spans="2:6" ht="17.5" hidden="1">
      <c r="B11234" s="33"/>
      <c r="C11234" s="34">
        <v>0.52083333333333337</v>
      </c>
      <c r="D11234" s="83">
        <v>20.112058823529413</v>
      </c>
      <c r="E11234" s="83">
        <v>20.137058823529408</v>
      </c>
      <c r="F11234" s="87">
        <v>20.162058823529406</v>
      </c>
    </row>
    <row r="11235" spans="2:6" ht="17.5" hidden="1">
      <c r="B11235" s="51"/>
      <c r="C11235" s="57">
        <v>0.64583333333333337</v>
      </c>
      <c r="D11235" s="88">
        <v>20.119411764705877</v>
      </c>
      <c r="E11235" s="83">
        <v>20.144411764705875</v>
      </c>
      <c r="F11235" s="97">
        <v>20.169411764705874</v>
      </c>
    </row>
    <row r="11236" spans="2:6" ht="18.5" hidden="1" thickBot="1">
      <c r="B11236" s="66"/>
      <c r="C11236" s="67"/>
      <c r="D11236" s="26">
        <f>AVERAGE(D11233:D11235)</f>
        <v>20.11127450980392</v>
      </c>
      <c r="E11236" s="26">
        <f>AVERAGE(E11233:E11235)</f>
        <v>20.136274509803915</v>
      </c>
      <c r="F11236" s="100">
        <f>AVERAGE(F11233:F11235)</f>
        <v>20.161274509803917</v>
      </c>
    </row>
    <row r="11237" spans="2:6" ht="18.5" hidden="1" thickTop="1">
      <c r="B11237" s="33"/>
      <c r="C11237" s="34"/>
      <c r="D11237" s="31"/>
      <c r="E11237" s="31"/>
      <c r="F11237" s="69"/>
    </row>
    <row r="11238" spans="2:6" ht="17.5" hidden="1">
      <c r="B11238" s="33">
        <f>B11233+1</f>
        <v>44118</v>
      </c>
      <c r="C11238" s="34">
        <v>0.39583333333333331</v>
      </c>
      <c r="D11238" s="83">
        <v>20.128529411764706</v>
      </c>
      <c r="E11238" s="83">
        <v>20.153544117647058</v>
      </c>
      <c r="F11238" s="87">
        <v>20.178558823529414</v>
      </c>
    </row>
    <row r="11239" spans="2:6" ht="17.5" hidden="1">
      <c r="B11239" s="33"/>
      <c r="C11239" s="34">
        <v>0.52083333333333337</v>
      </c>
      <c r="D11239" s="83">
        <v>20.130294117647065</v>
      </c>
      <c r="E11239" s="83">
        <v>20.155294117647063</v>
      </c>
      <c r="F11239" s="87">
        <v>20.180294117647062</v>
      </c>
    </row>
    <row r="11240" spans="2:6" ht="17.5" hidden="1">
      <c r="B11240" s="51"/>
      <c r="C11240" s="57">
        <v>0.64583333333333337</v>
      </c>
      <c r="D11240" s="88">
        <v>20.142058823529414</v>
      </c>
      <c r="E11240" s="83">
        <v>20.167058823529413</v>
      </c>
      <c r="F11240" s="97">
        <v>20.192058823529411</v>
      </c>
    </row>
    <row r="11241" spans="2:6" ht="18.5" hidden="1" thickBot="1">
      <c r="B11241" s="66"/>
      <c r="C11241" s="67"/>
      <c r="D11241" s="26">
        <f>AVERAGE(D11238:D11240)</f>
        <v>20.133627450980395</v>
      </c>
      <c r="E11241" s="26">
        <f>AVERAGE(E11238:E11240)</f>
        <v>20.158632352941179</v>
      </c>
      <c r="F11241" s="100">
        <f>AVERAGE(F11238:F11240)</f>
        <v>20.183637254901964</v>
      </c>
    </row>
    <row r="11242" spans="2:6" ht="18.5" hidden="1" thickTop="1">
      <c r="B11242" s="33"/>
      <c r="C11242" s="34"/>
      <c r="D11242" s="31"/>
      <c r="E11242" s="31"/>
      <c r="F11242" s="69"/>
    </row>
    <row r="11243" spans="2:6" ht="17.5" hidden="1">
      <c r="B11243" s="33">
        <f>B11238+1</f>
        <v>44119</v>
      </c>
      <c r="C11243" s="34">
        <v>0.39583333333333331</v>
      </c>
      <c r="D11243" s="83">
        <v>20.150588235294123</v>
      </c>
      <c r="E11243" s="83">
        <v>20.175588235294121</v>
      </c>
      <c r="F11243" s="87">
        <v>20.20058823529412</v>
      </c>
    </row>
    <row r="11244" spans="2:6" ht="17.5" hidden="1">
      <c r="B11244" s="33"/>
      <c r="C11244" s="34">
        <v>0.52083333333333337</v>
      </c>
      <c r="D11244" s="83">
        <v>20.155588235294118</v>
      </c>
      <c r="E11244" s="83">
        <v>20.180588235294117</v>
      </c>
      <c r="F11244" s="87">
        <v>20.205588235294119</v>
      </c>
    </row>
    <row r="11245" spans="2:6" ht="17.5" hidden="1">
      <c r="B11245" s="51"/>
      <c r="C11245" s="57">
        <v>0.64583333333333337</v>
      </c>
      <c r="D11245" s="88">
        <v>20.158823529411762</v>
      </c>
      <c r="E11245" s="83">
        <v>20.183823529411761</v>
      </c>
      <c r="F11245" s="97">
        <v>20.208823529411763</v>
      </c>
    </row>
    <row r="11246" spans="2:6" ht="18.5" hidden="1" thickBot="1">
      <c r="B11246" s="66"/>
      <c r="C11246" s="67"/>
      <c r="D11246" s="26">
        <f>AVERAGE(D11243:D11245)</f>
        <v>20.155000000000001</v>
      </c>
      <c r="E11246" s="26">
        <f>AVERAGE(E11243:E11245)</f>
        <v>20.18</v>
      </c>
      <c r="F11246" s="100">
        <f>AVERAGE(F11243:F11245)</f>
        <v>20.204999999999998</v>
      </c>
    </row>
    <row r="11247" spans="2:6" ht="18.5" hidden="1" thickTop="1">
      <c r="B11247" s="33"/>
      <c r="C11247" s="34"/>
      <c r="D11247" s="31"/>
      <c r="E11247" s="31"/>
      <c r="F11247" s="69"/>
    </row>
    <row r="11248" spans="2:6" ht="17.5" hidden="1">
      <c r="B11248" s="33">
        <f>B11243+1</f>
        <v>44120</v>
      </c>
      <c r="C11248" s="34">
        <v>0.39583333333333331</v>
      </c>
      <c r="D11248" s="83">
        <v>20.171470588235294</v>
      </c>
      <c r="E11248" s="83">
        <v>20.196470588235293</v>
      </c>
      <c r="F11248" s="87">
        <v>20.221470588235292</v>
      </c>
    </row>
    <row r="11249" spans="2:6" ht="17.5" hidden="1">
      <c r="B11249" s="33"/>
      <c r="C11249" s="34">
        <v>0.52083333333333337</v>
      </c>
      <c r="D11249" s="83">
        <v>20.177647058823528</v>
      </c>
      <c r="E11249" s="83">
        <v>20.20264705882353</v>
      </c>
      <c r="F11249" s="87">
        <v>20.227647058823528</v>
      </c>
    </row>
    <row r="11250" spans="2:6" ht="17.5" hidden="1">
      <c r="B11250" s="51"/>
      <c r="C11250" s="57">
        <v>0.64583333333333337</v>
      </c>
      <c r="D11250" s="88">
        <v>20.183235294117644</v>
      </c>
      <c r="E11250" s="83">
        <v>20.208235294117646</v>
      </c>
      <c r="F11250" s="97">
        <v>20.233235294117648</v>
      </c>
    </row>
    <row r="11251" spans="2:6" ht="18.5" hidden="1" thickBot="1">
      <c r="B11251" s="66"/>
      <c r="C11251" s="67"/>
      <c r="D11251" s="26">
        <f>AVERAGE(D11248:D11250)</f>
        <v>20.177450980392155</v>
      </c>
      <c r="E11251" s="26">
        <f>AVERAGE(E11248:E11250)</f>
        <v>20.202450980392157</v>
      </c>
      <c r="F11251" s="100">
        <f>AVERAGE(F11248:F11250)</f>
        <v>20.227450980392156</v>
      </c>
    </row>
    <row r="11252" spans="2:6" ht="18.5" hidden="1" thickTop="1">
      <c r="B11252" s="33"/>
      <c r="C11252" s="34"/>
      <c r="D11252" s="31"/>
      <c r="E11252" s="31"/>
      <c r="F11252" s="69"/>
    </row>
    <row r="11253" spans="2:6" ht="17.5" hidden="1">
      <c r="B11253" s="33">
        <f>B11248+4</f>
        <v>44124</v>
      </c>
      <c r="C11253" s="34">
        <v>0.39583333333333331</v>
      </c>
      <c r="D11253" s="83">
        <v>20.196764705882352</v>
      </c>
      <c r="E11253" s="83">
        <v>20.22176470588235</v>
      </c>
      <c r="F11253" s="87">
        <v>20.246764705882352</v>
      </c>
    </row>
    <row r="11254" spans="2:6" ht="17.5" hidden="1">
      <c r="B11254" s="33"/>
      <c r="C11254" s="34">
        <v>0.52083333333333337</v>
      </c>
      <c r="D11254" s="83">
        <v>20.207647058823529</v>
      </c>
      <c r="E11254" s="83">
        <v>20.232647058823531</v>
      </c>
      <c r="F11254" s="87">
        <v>20.25764705882353</v>
      </c>
    </row>
    <row r="11255" spans="2:6" ht="17.5" hidden="1">
      <c r="B11255" s="51"/>
      <c r="C11255" s="57">
        <v>0.64583333333333337</v>
      </c>
      <c r="D11255" s="88">
        <v>20.210294117647056</v>
      </c>
      <c r="E11255" s="83">
        <v>20.235294117647058</v>
      </c>
      <c r="F11255" s="97">
        <v>20.260294117647057</v>
      </c>
    </row>
    <row r="11256" spans="2:6" ht="18.5" hidden="1" thickBot="1">
      <c r="B11256" s="66"/>
      <c r="C11256" s="67"/>
      <c r="D11256" s="26">
        <f>AVERAGE(D11253:D11255)</f>
        <v>20.204901960784312</v>
      </c>
      <c r="E11256" s="26">
        <f>AVERAGE(E11253:E11255)</f>
        <v>20.229901960784314</v>
      </c>
      <c r="F11256" s="100">
        <f>AVERAGE(F11253:F11255)</f>
        <v>20.254901960784313</v>
      </c>
    </row>
    <row r="11257" spans="2:6" ht="18.5" hidden="1" thickTop="1">
      <c r="B11257" s="33"/>
      <c r="C11257" s="34"/>
      <c r="D11257" s="31"/>
      <c r="E11257" s="31"/>
      <c r="F11257" s="69"/>
    </row>
    <row r="11258" spans="2:6" ht="17.5" hidden="1">
      <c r="B11258" s="33">
        <f>B11253+1</f>
        <v>44125</v>
      </c>
      <c r="C11258" s="34">
        <v>0.39583333333333331</v>
      </c>
      <c r="D11258" s="83">
        <v>20.21970588235294</v>
      </c>
      <c r="E11258" s="83">
        <v>20.244705882352939</v>
      </c>
      <c r="F11258" s="87">
        <v>20.269705882352937</v>
      </c>
    </row>
    <row r="11259" spans="2:6" ht="17.5" hidden="1">
      <c r="B11259" s="33"/>
      <c r="C11259" s="34">
        <v>0.52083333333333337</v>
      </c>
      <c r="D11259" s="83">
        <v>20.223823529411767</v>
      </c>
      <c r="E11259" s="83">
        <v>20.248823529411766</v>
      </c>
      <c r="F11259" s="87">
        <v>20.273823529411764</v>
      </c>
    </row>
    <row r="11260" spans="2:6" ht="17.5" hidden="1">
      <c r="B11260" s="51"/>
      <c r="C11260" s="57">
        <v>0.64583333333333337</v>
      </c>
      <c r="D11260" s="88">
        <v>20.225294117647056</v>
      </c>
      <c r="E11260" s="83">
        <v>20.250294117647059</v>
      </c>
      <c r="F11260" s="97">
        <v>20.275294117647064</v>
      </c>
    </row>
    <row r="11261" spans="2:6" ht="18.5" hidden="1" thickBot="1">
      <c r="B11261" s="66"/>
      <c r="C11261" s="67"/>
      <c r="D11261" s="26">
        <f>AVERAGE(D11258:D11260)</f>
        <v>20.222941176470588</v>
      </c>
      <c r="E11261" s="26">
        <f>AVERAGE(E11258:E11260)</f>
        <v>20.247941176470587</v>
      </c>
      <c r="F11261" s="100">
        <f>AVERAGE(F11258:F11260)</f>
        <v>20.272941176470589</v>
      </c>
    </row>
    <row r="11262" spans="2:6" ht="18.5" hidden="1" thickTop="1">
      <c r="B11262" s="33"/>
      <c r="C11262" s="34"/>
      <c r="D11262" s="31"/>
      <c r="E11262" s="31"/>
      <c r="F11262" s="69"/>
    </row>
    <row r="11263" spans="2:6" ht="17.5" hidden="1">
      <c r="B11263" s="33">
        <f>B11258+1</f>
        <v>44126</v>
      </c>
      <c r="C11263" s="34">
        <v>0.39583333333333331</v>
      </c>
      <c r="D11263" s="83">
        <v>20.240588235294119</v>
      </c>
      <c r="E11263" s="83">
        <v>20.265588235294118</v>
      </c>
      <c r="F11263" s="87">
        <v>20.29058823529412</v>
      </c>
    </row>
    <row r="11264" spans="2:6" ht="17.5" hidden="1">
      <c r="B11264" s="33"/>
      <c r="C11264" s="34">
        <v>0.52083333333333337</v>
      </c>
      <c r="D11264" s="83">
        <v>20.246764705882352</v>
      </c>
      <c r="E11264" s="83">
        <v>20.271764705882354</v>
      </c>
      <c r="F11264" s="87">
        <v>20.296764705882357</v>
      </c>
    </row>
    <row r="11265" spans="2:6" ht="17.5" hidden="1">
      <c r="B11265" s="51"/>
      <c r="C11265" s="57">
        <v>0.64583333333333337</v>
      </c>
      <c r="D11265" s="88">
        <v>20.253823529411765</v>
      </c>
      <c r="E11265" s="83">
        <v>20.278823529411767</v>
      </c>
      <c r="F11265" s="97">
        <v>20.303823529411769</v>
      </c>
    </row>
    <row r="11266" spans="2:6" ht="18.5" hidden="1" thickBot="1">
      <c r="B11266" s="66"/>
      <c r="C11266" s="67"/>
      <c r="D11266" s="26">
        <f>AVERAGE(D11263:D11265)</f>
        <v>20.247058823529411</v>
      </c>
      <c r="E11266" s="26">
        <f>AVERAGE(E11263:E11265)</f>
        <v>20.272058823529413</v>
      </c>
      <c r="F11266" s="100">
        <f>AVERAGE(F11263:F11265)</f>
        <v>20.297058823529415</v>
      </c>
    </row>
    <row r="11267" spans="2:6" ht="18.5" hidden="1" thickTop="1">
      <c r="B11267" s="33"/>
      <c r="C11267" s="34"/>
      <c r="D11267" s="31"/>
      <c r="E11267" s="31"/>
      <c r="F11267" s="69"/>
    </row>
    <row r="11268" spans="2:6" ht="17.5" hidden="1">
      <c r="B11268" s="33">
        <f>B11263+1</f>
        <v>44127</v>
      </c>
      <c r="C11268" s="34">
        <v>0.39583333333333331</v>
      </c>
      <c r="D11268" s="83">
        <v>20.264117647058825</v>
      </c>
      <c r="E11268" s="83">
        <v>20.289117647058823</v>
      </c>
      <c r="F11268" s="87">
        <v>20.314117647058826</v>
      </c>
    </row>
    <row r="11269" spans="2:6" ht="17.5" hidden="1">
      <c r="B11269" s="33"/>
      <c r="C11269" s="34">
        <v>0.52083333333333337</v>
      </c>
      <c r="D11269" s="83">
        <v>20.27</v>
      </c>
      <c r="E11269" s="83">
        <v>20.295000000000002</v>
      </c>
      <c r="F11269" s="87">
        <v>20.32</v>
      </c>
    </row>
    <row r="11270" spans="2:6" ht="17.5" hidden="1">
      <c r="B11270" s="51"/>
      <c r="C11270" s="57">
        <v>0.64583333333333337</v>
      </c>
      <c r="D11270" s="88">
        <v>20.27264705882353</v>
      </c>
      <c r="E11270" s="83">
        <v>20.297647058823529</v>
      </c>
      <c r="F11270" s="97">
        <v>20.322647058823531</v>
      </c>
    </row>
    <row r="11271" spans="2:6" ht="18.5" hidden="1" thickBot="1">
      <c r="B11271" s="66"/>
      <c r="C11271" s="67"/>
      <c r="D11271" s="26">
        <f>AVERAGE(D11268:D11270)</f>
        <v>20.268921568627452</v>
      </c>
      <c r="E11271" s="26">
        <f>AVERAGE(E11268:E11270)</f>
        <v>20.29392156862745</v>
      </c>
      <c r="F11271" s="100">
        <f>AVERAGE(F11268:F11270)</f>
        <v>20.318921568627456</v>
      </c>
    </row>
    <row r="11272" spans="2:6" ht="18.5" hidden="1" thickTop="1">
      <c r="B11272" s="33"/>
      <c r="C11272" s="34"/>
      <c r="D11272" s="31"/>
      <c r="E11272" s="31"/>
      <c r="F11272" s="69"/>
    </row>
    <row r="11273" spans="2:6" ht="17.5" hidden="1">
      <c r="B11273" s="33">
        <f>B11268+3</f>
        <v>44130</v>
      </c>
      <c r="C11273" s="34">
        <v>0.39583333333333331</v>
      </c>
      <c r="D11273" s="83">
        <v>20.282058823529411</v>
      </c>
      <c r="E11273" s="83">
        <v>20.307058823529417</v>
      </c>
      <c r="F11273" s="87">
        <v>20.332058823529419</v>
      </c>
    </row>
    <row r="11274" spans="2:6" ht="17.5" hidden="1">
      <c r="B11274" s="33"/>
      <c r="C11274" s="34">
        <v>0.52083333333333337</v>
      </c>
      <c r="D11274" s="83">
        <v>20.290294117647058</v>
      </c>
      <c r="E11274" s="83">
        <v>20.31529411764706</v>
      </c>
      <c r="F11274" s="87">
        <v>20.340294117647062</v>
      </c>
    </row>
    <row r="11275" spans="2:6" ht="17.5" hidden="1">
      <c r="B11275" s="51"/>
      <c r="C11275" s="57">
        <v>0.64583333333333337</v>
      </c>
      <c r="D11275" s="88">
        <v>20.29323529411765</v>
      </c>
      <c r="E11275" s="83">
        <v>20.318235294117649</v>
      </c>
      <c r="F11275" s="97">
        <v>20.343235294117648</v>
      </c>
    </row>
    <row r="11276" spans="2:6" ht="18.5" hidden="1" thickBot="1">
      <c r="B11276" s="66"/>
      <c r="C11276" s="67"/>
      <c r="D11276" s="26">
        <f>AVERAGE(D11273:D11275)</f>
        <v>20.288529411764706</v>
      </c>
      <c r="E11276" s="26">
        <f>AVERAGE(E11273:E11275)</f>
        <v>20.313529411764708</v>
      </c>
      <c r="F11276" s="100">
        <f>AVERAGE(F11273:F11275)</f>
        <v>20.338529411764711</v>
      </c>
    </row>
    <row r="11277" spans="2:6" ht="18.5" hidden="1" thickTop="1">
      <c r="B11277" s="33"/>
      <c r="C11277" s="34"/>
      <c r="D11277" s="31"/>
      <c r="E11277" s="31"/>
      <c r="F11277" s="69"/>
    </row>
    <row r="11278" spans="2:6" ht="17.5" hidden="1">
      <c r="B11278" s="33">
        <f>B11273+1</f>
        <v>44131</v>
      </c>
      <c r="C11278" s="34">
        <v>0.39583333333333331</v>
      </c>
      <c r="D11278" s="83">
        <v>20.307058823529417</v>
      </c>
      <c r="E11278" s="83">
        <v>20.332058823529415</v>
      </c>
      <c r="F11278" s="87">
        <v>20.35705882352941</v>
      </c>
    </row>
    <row r="11279" spans="2:6" ht="17.5" hidden="1">
      <c r="B11279" s="33"/>
      <c r="C11279" s="34">
        <v>0.52083333333333337</v>
      </c>
      <c r="D11279" s="83">
        <v>20.305882352941179</v>
      </c>
      <c r="E11279" s="83">
        <v>20.330882352941178</v>
      </c>
      <c r="F11279" s="87">
        <v>20.355882352941176</v>
      </c>
    </row>
    <row r="11280" spans="2:6" ht="17.5" hidden="1">
      <c r="B11280" s="51"/>
      <c r="C11280" s="57">
        <v>0.64583333333333337</v>
      </c>
      <c r="D11280" s="88">
        <v>20.309411764705885</v>
      </c>
      <c r="E11280" s="83">
        <v>20.334411764705884</v>
      </c>
      <c r="F11280" s="97">
        <v>20.359411764705882</v>
      </c>
    </row>
    <row r="11281" spans="2:6" ht="18.5" hidden="1" thickBot="1">
      <c r="B11281" s="66"/>
      <c r="C11281" s="67"/>
      <c r="D11281" s="26">
        <f>AVERAGE(D11278:D11280)</f>
        <v>20.307450980392161</v>
      </c>
      <c r="E11281" s="26">
        <f>AVERAGE(E11278:E11280)</f>
        <v>20.33245098039216</v>
      </c>
      <c r="F11281" s="100">
        <f>AVERAGE(F11278:F11280)</f>
        <v>20.357450980392155</v>
      </c>
    </row>
    <row r="11282" spans="2:6" ht="18.5" hidden="1" thickTop="1">
      <c r="B11282" s="33"/>
      <c r="C11282" s="34"/>
      <c r="D11282" s="31"/>
      <c r="E11282" s="31"/>
      <c r="F11282" s="69"/>
    </row>
    <row r="11283" spans="2:6" ht="17.5" hidden="1">
      <c r="B11283" s="33">
        <f>B11278+1</f>
        <v>44132</v>
      </c>
      <c r="C11283" s="34">
        <v>0.39583333333333331</v>
      </c>
      <c r="D11283" s="83">
        <v>20.319705882352942</v>
      </c>
      <c r="E11283" s="83">
        <v>20.34470588235294</v>
      </c>
      <c r="F11283" s="87">
        <v>20.369705882352939</v>
      </c>
    </row>
    <row r="11284" spans="2:6" ht="17.5" hidden="1">
      <c r="B11284" s="33"/>
      <c r="C11284" s="34">
        <v>0.52083333333333337</v>
      </c>
      <c r="D11284" s="83">
        <v>20.330294117647057</v>
      </c>
      <c r="E11284" s="83">
        <v>20.355294117647055</v>
      </c>
      <c r="F11284" s="87">
        <v>20.380294117647058</v>
      </c>
    </row>
    <row r="11285" spans="2:6" ht="17.5" hidden="1">
      <c r="B11285" s="51"/>
      <c r="C11285" s="57">
        <v>0.64583333333333337</v>
      </c>
      <c r="D11285" s="88">
        <v>20.332647058823529</v>
      </c>
      <c r="E11285" s="83">
        <v>20.357647058823527</v>
      </c>
      <c r="F11285" s="97">
        <v>20.382647058823526</v>
      </c>
    </row>
    <row r="11286" spans="2:6" ht="18.5" hidden="1" thickBot="1">
      <c r="B11286" s="66"/>
      <c r="C11286" s="67"/>
      <c r="D11286" s="26">
        <f>AVERAGE(D11283:D11285)</f>
        <v>20.327549019607844</v>
      </c>
      <c r="E11286" s="26">
        <f>AVERAGE(E11283:E11285)</f>
        <v>20.352549019607839</v>
      </c>
      <c r="F11286" s="100">
        <f>AVERAGE(F11283:F11285)</f>
        <v>20.377549019607841</v>
      </c>
    </row>
    <row r="11287" spans="2:6" ht="18.5" hidden="1" thickTop="1">
      <c r="B11287" s="33"/>
      <c r="C11287" s="34"/>
      <c r="D11287" s="31"/>
      <c r="E11287" s="31"/>
      <c r="F11287" s="69"/>
    </row>
    <row r="11288" spans="2:6" ht="17.5" hidden="1">
      <c r="B11288" s="33">
        <f>B11283+1</f>
        <v>44133</v>
      </c>
      <c r="C11288" s="34">
        <v>0.39583333333333331</v>
      </c>
      <c r="D11288" s="83">
        <v>20.342941176470589</v>
      </c>
      <c r="E11288" s="83">
        <v>20.367941176470588</v>
      </c>
      <c r="F11288" s="87">
        <v>20.392941176470583</v>
      </c>
    </row>
    <row r="11289" spans="2:6" ht="17.5" hidden="1">
      <c r="B11289" s="33"/>
      <c r="C11289" s="34">
        <v>0.52083333333333337</v>
      </c>
      <c r="D11289" s="83">
        <v>20.353823529411759</v>
      </c>
      <c r="E11289" s="83">
        <v>20.378823529411761</v>
      </c>
      <c r="F11289" s="87">
        <v>20.403823529411767</v>
      </c>
    </row>
    <row r="11290" spans="2:6" ht="17.5" hidden="1">
      <c r="B11290" s="51"/>
      <c r="C11290" s="57">
        <v>0.64583333333333337</v>
      </c>
      <c r="D11290" s="88">
        <v>20.367647058823529</v>
      </c>
      <c r="E11290" s="83">
        <v>20.392647058823528</v>
      </c>
      <c r="F11290" s="97">
        <v>20.41764705882353</v>
      </c>
    </row>
    <row r="11291" spans="2:6" ht="18.5" hidden="1" thickBot="1">
      <c r="B11291" s="66"/>
      <c r="C11291" s="67"/>
      <c r="D11291" s="26">
        <f>AVERAGE(D11288:D11290)</f>
        <v>20.354803921568625</v>
      </c>
      <c r="E11291" s="26">
        <f>AVERAGE(E11288:E11290)</f>
        <v>20.379803921568627</v>
      </c>
      <c r="F11291" s="100">
        <f>AVERAGE(F11288:F11290)</f>
        <v>20.404803921568629</v>
      </c>
    </row>
    <row r="11292" spans="2:6" ht="18.5" hidden="1" thickTop="1">
      <c r="B11292" s="33"/>
      <c r="C11292" s="34"/>
      <c r="D11292" s="31"/>
      <c r="E11292" s="31"/>
      <c r="F11292" s="69"/>
    </row>
    <row r="11293" spans="2:6" ht="17.5" hidden="1">
      <c r="B11293" s="33">
        <f>B11288+1</f>
        <v>44134</v>
      </c>
      <c r="C11293" s="34">
        <v>0.39583333333333331</v>
      </c>
      <c r="D11293" s="83">
        <v>20.383823529411767</v>
      </c>
      <c r="E11293" s="83">
        <v>20.408823529411766</v>
      </c>
      <c r="F11293" s="87">
        <v>20.433823529411764</v>
      </c>
    </row>
    <row r="11294" spans="2:6" ht="17.5" hidden="1">
      <c r="B11294" s="33"/>
      <c r="C11294" s="34">
        <v>0.52083333333333337</v>
      </c>
      <c r="D11294" s="83">
        <v>20.391470588235293</v>
      </c>
      <c r="E11294" s="83">
        <v>20.416470588235292</v>
      </c>
      <c r="F11294" s="87">
        <v>20.441470588235294</v>
      </c>
    </row>
    <row r="11295" spans="2:6" ht="17.5" hidden="1">
      <c r="B11295" s="51"/>
      <c r="C11295" s="57">
        <v>0.64583333333333337</v>
      </c>
      <c r="D11295" s="88">
        <v>20.392352941176469</v>
      </c>
      <c r="E11295" s="83">
        <v>20.417352941176468</v>
      </c>
      <c r="F11295" s="97">
        <v>20.44235294117647</v>
      </c>
    </row>
    <row r="11296" spans="2:6" ht="18.5" hidden="1" thickBot="1">
      <c r="B11296" s="66"/>
      <c r="C11296" s="67"/>
      <c r="D11296" s="26">
        <f>AVERAGE(D11293:D11295)</f>
        <v>20.389215686274511</v>
      </c>
      <c r="E11296" s="26">
        <f>AVERAGE(E11293:E11295)</f>
        <v>20.41421568627451</v>
      </c>
      <c r="F11296" s="100">
        <f>AVERAGE(F11293:F11295)</f>
        <v>20.439215686274508</v>
      </c>
    </row>
    <row r="11297" spans="2:6" ht="18.5" hidden="1" thickTop="1">
      <c r="B11297" s="33"/>
      <c r="C11297" s="34"/>
      <c r="D11297" s="31"/>
      <c r="E11297" s="31"/>
      <c r="F11297" s="69"/>
    </row>
    <row r="11298" spans="2:6" ht="17.5" hidden="1">
      <c r="B11298" s="33">
        <f>B11293+3</f>
        <v>44137</v>
      </c>
      <c r="C11298" s="34">
        <v>0.39583333333333331</v>
      </c>
      <c r="D11298" s="83">
        <v>20.40735294117647</v>
      </c>
      <c r="E11298" s="83">
        <v>20.432352941176468</v>
      </c>
      <c r="F11298" s="87">
        <v>20.45735294117647</v>
      </c>
    </row>
    <row r="11299" spans="2:6" ht="17.5" hidden="1">
      <c r="B11299" s="33"/>
      <c r="C11299" s="34">
        <v>0.52083333333333337</v>
      </c>
      <c r="D11299" s="83">
        <v>20.424705882352942</v>
      </c>
      <c r="E11299" s="83">
        <v>20.449705882352941</v>
      </c>
      <c r="F11299" s="87">
        <v>20.474705882352939</v>
      </c>
    </row>
    <row r="11300" spans="2:6" ht="17.5" hidden="1">
      <c r="B11300" s="51"/>
      <c r="C11300" s="57">
        <v>0.64583333333333337</v>
      </c>
      <c r="D11300" s="88">
        <v>20.431764705882351</v>
      </c>
      <c r="E11300" s="83">
        <v>20.45676470588235</v>
      </c>
      <c r="F11300" s="97">
        <v>20.481764705882352</v>
      </c>
    </row>
    <row r="11301" spans="2:6" ht="18.5" hidden="1" thickBot="1">
      <c r="B11301" s="66"/>
      <c r="C11301" s="67"/>
      <c r="D11301" s="26">
        <f>AVERAGE(D11298:D11300)</f>
        <v>20.421274509803919</v>
      </c>
      <c r="E11301" s="26">
        <f>AVERAGE(E11298:E11300)</f>
        <v>20.446274509803917</v>
      </c>
      <c r="F11301" s="100">
        <f>AVERAGE(F11298:F11300)</f>
        <v>20.471274509803919</v>
      </c>
    </row>
    <row r="11302" spans="2:6" ht="18.5" hidden="1" thickTop="1">
      <c r="B11302" s="33"/>
      <c r="C11302" s="34"/>
      <c r="D11302" s="31"/>
      <c r="E11302" s="31"/>
      <c r="F11302" s="69"/>
    </row>
    <row r="11303" spans="2:6" ht="17.5" hidden="1">
      <c r="B11303" s="33">
        <f>B11298+1</f>
        <v>44138</v>
      </c>
      <c r="C11303" s="34">
        <v>0.39583333333333331</v>
      </c>
      <c r="D11303" s="83">
        <v>20.446764705882348</v>
      </c>
      <c r="E11303" s="83">
        <v>20.47176470588235</v>
      </c>
      <c r="F11303" s="87">
        <v>20.496764705882352</v>
      </c>
    </row>
    <row r="11304" spans="2:6" ht="17.5" hidden="1">
      <c r="B11304" s="33"/>
      <c r="C11304" s="34">
        <v>0.52083333333333337</v>
      </c>
      <c r="D11304" s="83">
        <v>20.459117647058818</v>
      </c>
      <c r="E11304" s="83">
        <v>20.484117647058824</v>
      </c>
      <c r="F11304" s="87">
        <v>20.509117647058826</v>
      </c>
    </row>
    <row r="11305" spans="2:6" ht="17.5" hidden="1">
      <c r="B11305" s="51"/>
      <c r="C11305" s="57">
        <v>0.64583333333333337</v>
      </c>
      <c r="D11305" s="88">
        <v>20.47</v>
      </c>
      <c r="E11305" s="83">
        <v>20.495000000000001</v>
      </c>
      <c r="F11305" s="97">
        <v>20.520000000000003</v>
      </c>
    </row>
    <row r="11306" spans="2:6" ht="18.5" hidden="1" thickBot="1">
      <c r="B11306" s="66"/>
      <c r="C11306" s="67"/>
      <c r="D11306" s="26">
        <f>AVERAGE(D11303:D11305)</f>
        <v>20.458627450980387</v>
      </c>
      <c r="E11306" s="26">
        <f>AVERAGE(E11303:E11305)</f>
        <v>20.483627450980393</v>
      </c>
      <c r="F11306" s="100">
        <f>AVERAGE(F11303:F11305)</f>
        <v>20.508627450980395</v>
      </c>
    </row>
    <row r="11307" spans="2:6" ht="18.5" hidden="1" thickTop="1">
      <c r="B11307" s="33"/>
      <c r="C11307" s="34"/>
      <c r="D11307" s="31"/>
      <c r="E11307" s="31"/>
      <c r="F11307" s="69"/>
    </row>
    <row r="11308" spans="2:6" ht="17.5" hidden="1">
      <c r="B11308" s="33">
        <f>B11303+1</f>
        <v>44139</v>
      </c>
      <c r="C11308" s="34">
        <v>0.39583333333333331</v>
      </c>
      <c r="D11308" s="83">
        <v>20.500588235294121</v>
      </c>
      <c r="E11308" s="83">
        <v>20.525588235294123</v>
      </c>
      <c r="F11308" s="87">
        <v>20.550588235294121</v>
      </c>
    </row>
    <row r="11309" spans="2:6" ht="17.5" hidden="1">
      <c r="B11309" s="33"/>
      <c r="C11309" s="34">
        <v>0.52083333333333337</v>
      </c>
      <c r="D11309" s="83">
        <v>20.517352941176469</v>
      </c>
      <c r="E11309" s="83">
        <v>20.542352941176471</v>
      </c>
      <c r="F11309" s="87">
        <v>20.567352941176473</v>
      </c>
    </row>
    <row r="11310" spans="2:6" ht="17.5" hidden="1">
      <c r="B11310" s="51"/>
      <c r="C11310" s="57">
        <v>0.64583333333333337</v>
      </c>
      <c r="D11310" s="88">
        <v>20.522941176470589</v>
      </c>
      <c r="E11310" s="83">
        <v>20.547941176470601</v>
      </c>
      <c r="F11310" s="97">
        <v>20.5729411764706</v>
      </c>
    </row>
    <row r="11311" spans="2:6" ht="18.5" hidden="1" thickBot="1">
      <c r="B11311" s="66"/>
      <c r="C11311" s="67"/>
      <c r="D11311" s="26">
        <f>AVERAGE(D11308:D11310)</f>
        <v>20.51362745098039</v>
      </c>
      <c r="E11311" s="26">
        <f>AVERAGE(E11308:E11310)</f>
        <v>20.5386274509804</v>
      </c>
      <c r="F11311" s="100">
        <f>AVERAGE(F11308:F11310)</f>
        <v>20.563627450980398</v>
      </c>
    </row>
    <row r="11312" spans="2:6" ht="18.5" hidden="1" thickTop="1">
      <c r="B11312" s="33"/>
      <c r="C11312" s="34"/>
      <c r="D11312" s="31"/>
      <c r="E11312" s="31"/>
      <c r="F11312" s="69"/>
    </row>
    <row r="11313" spans="2:6" ht="17.5" hidden="1">
      <c r="B11313" s="33">
        <f>B11308+1</f>
        <v>44140</v>
      </c>
      <c r="C11313" s="34">
        <v>0.39583333333333331</v>
      </c>
      <c r="D11313" s="83">
        <v>20.543529411764709</v>
      </c>
      <c r="E11313" s="83">
        <v>20.568529411764708</v>
      </c>
      <c r="F11313" s="87">
        <v>20.593529411764706</v>
      </c>
    </row>
    <row r="11314" spans="2:6" ht="17.5" hidden="1">
      <c r="B11314" s="33"/>
      <c r="C11314" s="34">
        <v>0.52083333333333337</v>
      </c>
      <c r="D11314" s="83">
        <v>20.550588235294121</v>
      </c>
      <c r="E11314" s="83">
        <v>20.57558823529412</v>
      </c>
      <c r="F11314" s="87">
        <v>20.600588235294119</v>
      </c>
    </row>
    <row r="11315" spans="2:6" ht="17.5" hidden="1">
      <c r="B11315" s="51"/>
      <c r="C11315" s="57">
        <v>0.64583333333333337</v>
      </c>
      <c r="D11315" s="88">
        <v>20.557352941176475</v>
      </c>
      <c r="E11315" s="83">
        <v>20.582352941176474</v>
      </c>
      <c r="F11315" s="97">
        <v>20.607352941176472</v>
      </c>
    </row>
    <row r="11316" spans="2:6" ht="18.5" hidden="1" thickBot="1">
      <c r="B11316" s="66"/>
      <c r="C11316" s="67"/>
      <c r="D11316" s="26">
        <v>20.550490196078435</v>
      </c>
      <c r="E11316" s="26">
        <v>20.575490196078434</v>
      </c>
      <c r="F11316" s="100">
        <v>20.600490196078432</v>
      </c>
    </row>
    <row r="11317" spans="2:6" ht="18.5" hidden="1" thickTop="1">
      <c r="B11317" s="33"/>
      <c r="C11317" s="34"/>
      <c r="D11317" s="31"/>
      <c r="E11317" s="31"/>
      <c r="F11317" s="69"/>
    </row>
    <row r="11318" spans="2:6" ht="17.5" hidden="1">
      <c r="B11318" s="33">
        <v>44141</v>
      </c>
      <c r="C11318" s="34">
        <v>0.39583333333333331</v>
      </c>
      <c r="D11318" s="83">
        <v>20.584558823529417</v>
      </c>
      <c r="E11318" s="83">
        <v>20.609558823529415</v>
      </c>
      <c r="F11318" s="87">
        <v>20.634558823529414</v>
      </c>
    </row>
    <row r="11319" spans="2:6" ht="17.5" hidden="1">
      <c r="B11319" s="33"/>
      <c r="C11319" s="34">
        <v>0.52083333333333337</v>
      </c>
      <c r="D11319" s="83">
        <v>20.593970588235294</v>
      </c>
      <c r="E11319" s="83">
        <v>20.618970588235296</v>
      </c>
      <c r="F11319" s="87">
        <v>20.643970588235298</v>
      </c>
    </row>
    <row r="11320" spans="2:6" ht="17.5" hidden="1">
      <c r="B11320" s="51"/>
      <c r="C11320" s="57">
        <v>0.64583333333333337</v>
      </c>
      <c r="D11320" s="88">
        <v>20.605735294117647</v>
      </c>
      <c r="E11320" s="83">
        <v>20.630735294117645</v>
      </c>
      <c r="F11320" s="97">
        <v>20.655735294117644</v>
      </c>
    </row>
    <row r="11321" spans="2:6" ht="18.5" hidden="1" thickBot="1">
      <c r="B11321" s="66"/>
      <c r="C11321" s="67"/>
      <c r="D11321" s="26">
        <v>20.594754901960787</v>
      </c>
      <c r="E11321" s="26">
        <v>20.619754901960786</v>
      </c>
      <c r="F11321" s="100">
        <v>20.644754901960784</v>
      </c>
    </row>
    <row r="11322" spans="2:6" ht="18.5" hidden="1" thickTop="1">
      <c r="B11322" s="33"/>
      <c r="C11322" s="34"/>
      <c r="D11322" s="31"/>
      <c r="E11322" s="31"/>
      <c r="F11322" s="69"/>
    </row>
    <row r="11323" spans="2:6" ht="17.5" hidden="1">
      <c r="B11323" s="33">
        <v>44144</v>
      </c>
      <c r="C11323" s="34">
        <v>0.39583333333333331</v>
      </c>
      <c r="D11323" s="83">
        <v>20.695</v>
      </c>
      <c r="E11323" s="83">
        <v>20.72</v>
      </c>
      <c r="F11323" s="87">
        <v>20.745000000000001</v>
      </c>
    </row>
    <row r="11324" spans="2:6" ht="17.5" hidden="1">
      <c r="B11324" s="33"/>
      <c r="C11324" s="34">
        <v>0.52083333333333337</v>
      </c>
      <c r="D11324" s="83">
        <v>20.766352941176475</v>
      </c>
      <c r="E11324" s="83">
        <v>20.791352941176473</v>
      </c>
      <c r="F11324" s="87">
        <v>20.816352941176472</v>
      </c>
    </row>
    <row r="11325" spans="2:6" ht="17.5" hidden="1">
      <c r="B11325" s="51"/>
      <c r="C11325" s="57">
        <v>0.64583333333333337</v>
      </c>
      <c r="D11325" s="88">
        <v>20.785588235294117</v>
      </c>
      <c r="E11325" s="83">
        <v>20.810588235294119</v>
      </c>
      <c r="F11325" s="97">
        <v>20.835588235294122</v>
      </c>
    </row>
    <row r="11326" spans="2:6" ht="18.5" hidden="1" thickBot="1">
      <c r="B11326" s="66"/>
      <c r="C11326" s="67"/>
      <c r="D11326" s="26">
        <v>20.748980392156863</v>
      </c>
      <c r="E11326" s="26">
        <v>20.773980392156862</v>
      </c>
      <c r="F11326" s="100">
        <v>20.798980392156864</v>
      </c>
    </row>
    <row r="11327" spans="2:6" ht="18.5" hidden="1" thickTop="1">
      <c r="B11327" s="33"/>
      <c r="C11327" s="34"/>
      <c r="D11327" s="31"/>
      <c r="E11327" s="31"/>
      <c r="F11327" s="69"/>
    </row>
    <row r="11328" spans="2:6" ht="17.5" hidden="1">
      <c r="B11328" s="33">
        <v>44145</v>
      </c>
      <c r="C11328" s="34">
        <v>0.39583333333333331</v>
      </c>
      <c r="D11328" s="83">
        <v>20.814117647058822</v>
      </c>
      <c r="E11328" s="83">
        <v>20.839117647058824</v>
      </c>
      <c r="F11328" s="87">
        <v>20.864117647058826</v>
      </c>
    </row>
    <row r="11329" spans="2:6" ht="17.5" hidden="1">
      <c r="B11329" s="33"/>
      <c r="C11329" s="34">
        <v>0.52083333333333337</v>
      </c>
      <c r="D11329" s="83">
        <v>20.829117647058823</v>
      </c>
      <c r="E11329" s="83">
        <v>20.854117647058821</v>
      </c>
      <c r="F11329" s="87">
        <v>20.87911764705882</v>
      </c>
    </row>
    <row r="11330" spans="2:6" ht="17.5" hidden="1">
      <c r="B11330" s="51"/>
      <c r="C11330" s="57">
        <v>0.64583333333333337</v>
      </c>
      <c r="D11330" s="88">
        <v>20.832058823529408</v>
      </c>
      <c r="E11330" s="83">
        <v>20.857058823529407</v>
      </c>
      <c r="F11330" s="97">
        <v>20.882058823529409</v>
      </c>
    </row>
    <row r="11331" spans="2:6" ht="18.5" hidden="1" thickBot="1">
      <c r="B11331" s="66"/>
      <c r="C11331" s="67"/>
      <c r="D11331" s="26">
        <v>20.825098039215685</v>
      </c>
      <c r="E11331" s="26">
        <v>20.850098039215684</v>
      </c>
      <c r="F11331" s="100">
        <v>20.875098039215686</v>
      </c>
    </row>
    <row r="11332" spans="2:6" ht="18.5" hidden="1" thickTop="1">
      <c r="B11332" s="33"/>
      <c r="C11332" s="34"/>
      <c r="D11332" s="31"/>
      <c r="E11332" s="31"/>
      <c r="F11332" s="69"/>
    </row>
    <row r="11333" spans="2:6" ht="17.5" hidden="1">
      <c r="B11333" s="33">
        <v>44146</v>
      </c>
      <c r="C11333" s="34">
        <v>0.39583333333333331</v>
      </c>
      <c r="D11333" s="83">
        <v>20.845588235294116</v>
      </c>
      <c r="E11333" s="83">
        <v>20.870588235294115</v>
      </c>
      <c r="F11333" s="87">
        <v>20.895588235294117</v>
      </c>
    </row>
    <row r="11334" spans="2:6" ht="17.5" hidden="1">
      <c r="B11334" s="33"/>
      <c r="C11334" s="34">
        <v>0.52083333333333337</v>
      </c>
      <c r="D11334" s="83">
        <v>20.853823529411766</v>
      </c>
      <c r="E11334" s="83">
        <v>20.878823529411768</v>
      </c>
      <c r="F11334" s="87">
        <v>20.903823529411767</v>
      </c>
    </row>
    <row r="11335" spans="2:6" ht="17.5" hidden="1">
      <c r="B11335" s="51"/>
      <c r="C11335" s="57">
        <v>0.64583333333333337</v>
      </c>
      <c r="D11335" s="88">
        <v>20.855882352941173</v>
      </c>
      <c r="E11335" s="83">
        <v>20.880882352941178</v>
      </c>
      <c r="F11335" s="97">
        <v>20.90588235294118</v>
      </c>
    </row>
    <row r="11336" spans="2:6" ht="18.5" hidden="1" thickBot="1">
      <c r="B11336" s="66"/>
      <c r="C11336" s="67"/>
      <c r="D11336" s="26">
        <v>20.851764705882353</v>
      </c>
      <c r="E11336" s="26">
        <v>20.876764705882355</v>
      </c>
      <c r="F11336" s="100">
        <v>20.901764705882353</v>
      </c>
    </row>
    <row r="11337" spans="2:6" ht="18.5" hidden="1" thickTop="1">
      <c r="B11337" s="33"/>
      <c r="C11337" s="34"/>
      <c r="D11337" s="31"/>
      <c r="E11337" s="31"/>
      <c r="F11337" s="69"/>
    </row>
    <row r="11338" spans="2:6" ht="17.5" hidden="1">
      <c r="B11338" s="33">
        <v>44147</v>
      </c>
      <c r="C11338" s="34">
        <v>0.39583333333333331</v>
      </c>
      <c r="D11338" s="83">
        <v>20.861764705882354</v>
      </c>
      <c r="E11338" s="83">
        <v>20.886764705882353</v>
      </c>
      <c r="F11338" s="87">
        <v>20.911764705882351</v>
      </c>
    </row>
    <row r="11339" spans="2:6" ht="17.5" hidden="1">
      <c r="B11339" s="33"/>
      <c r="C11339" s="34">
        <v>0.52083333333333337</v>
      </c>
      <c r="D11339" s="83">
        <v>20.865294117647064</v>
      </c>
      <c r="E11339" s="83">
        <v>20.890294117647059</v>
      </c>
      <c r="F11339" s="87">
        <v>20.915294117647058</v>
      </c>
    </row>
    <row r="11340" spans="2:6" ht="17.5" hidden="1">
      <c r="B11340" s="51"/>
      <c r="C11340" s="57">
        <v>0.64583333333333337</v>
      </c>
      <c r="D11340" s="88">
        <v>20.867823529411766</v>
      </c>
      <c r="E11340" s="83">
        <v>20.892823529411764</v>
      </c>
      <c r="F11340" s="97">
        <v>20.917823529411766</v>
      </c>
    </row>
    <row r="11341" spans="2:6" ht="18.5" hidden="1" thickBot="1">
      <c r="B11341" s="66"/>
      <c r="C11341" s="67"/>
      <c r="D11341" s="26">
        <v>20.864960784313727</v>
      </c>
      <c r="E11341" s="26">
        <v>20.889960784313725</v>
      </c>
      <c r="F11341" s="100">
        <v>20.914960784313724</v>
      </c>
    </row>
    <row r="11342" spans="2:6" ht="18.5" hidden="1" thickTop="1">
      <c r="B11342" s="33"/>
      <c r="C11342" s="34"/>
      <c r="D11342" s="31"/>
      <c r="E11342" s="31"/>
      <c r="F11342" s="69"/>
    </row>
    <row r="11343" spans="2:6" ht="17.5" hidden="1">
      <c r="B11343" s="33">
        <f>B11338+1</f>
        <v>44148</v>
      </c>
      <c r="C11343" s="34">
        <v>0.39583333333333331</v>
      </c>
      <c r="D11343" s="83">
        <v>20.874411764705883</v>
      </c>
      <c r="E11343" s="83">
        <v>20.899411764705885</v>
      </c>
      <c r="F11343" s="87">
        <v>20.924411764705887</v>
      </c>
    </row>
    <row r="11344" spans="2:6" ht="17.5" hidden="1">
      <c r="B11344" s="33"/>
      <c r="C11344" s="34">
        <v>0.52083333333333337</v>
      </c>
      <c r="D11344" s="83">
        <v>20.874264705882354</v>
      </c>
      <c r="E11344" s="83">
        <v>20.899264705882356</v>
      </c>
      <c r="F11344" s="87">
        <v>20.924264705882358</v>
      </c>
    </row>
    <row r="11345" spans="2:6" ht="17.5" hidden="1">
      <c r="B11345" s="51"/>
      <c r="C11345" s="57">
        <v>0.64583333333333337</v>
      </c>
      <c r="D11345" s="88">
        <v>20.878058823529411</v>
      </c>
      <c r="E11345" s="83">
        <v>20.903058823529413</v>
      </c>
      <c r="F11345" s="97">
        <v>20.928058823529415</v>
      </c>
    </row>
    <row r="11346" spans="2:6" ht="18.5" hidden="1" thickBot="1">
      <c r="B11346" s="66"/>
      <c r="C11346" s="67"/>
      <c r="D11346" s="26">
        <f>AVERAGE(D11343:D11345)</f>
        <v>20.875578431372549</v>
      </c>
      <c r="E11346" s="26">
        <f>AVERAGE(E11343:E11345)</f>
        <v>20.900578431372551</v>
      </c>
      <c r="F11346" s="100">
        <f>AVERAGE(F11343:F11345)</f>
        <v>20.925578431372553</v>
      </c>
    </row>
    <row r="11347" spans="2:6" ht="18.5" hidden="1" thickTop="1">
      <c r="B11347" s="33"/>
      <c r="C11347" s="34"/>
      <c r="D11347" s="31"/>
      <c r="E11347" s="31"/>
      <c r="F11347" s="69"/>
    </row>
    <row r="11348" spans="2:6" ht="17.5" hidden="1">
      <c r="B11348" s="33">
        <v>44151</v>
      </c>
      <c r="C11348" s="34">
        <v>0.39583333333333331</v>
      </c>
      <c r="D11348" s="83">
        <v>20.885294117647057</v>
      </c>
      <c r="E11348" s="83">
        <v>20.910294117647055</v>
      </c>
      <c r="F11348" s="87">
        <v>20.935294117647057</v>
      </c>
    </row>
    <row r="11349" spans="2:6" ht="17.5" hidden="1">
      <c r="B11349" s="33"/>
      <c r="C11349" s="34">
        <v>0.52083333333333337</v>
      </c>
      <c r="D11349" s="83">
        <v>20.890999999999995</v>
      </c>
      <c r="E11349" s="83">
        <v>20.915999999999997</v>
      </c>
      <c r="F11349" s="87">
        <v>20.940999999999999</v>
      </c>
    </row>
    <row r="11350" spans="2:6" ht="17.5" hidden="1">
      <c r="B11350" s="51"/>
      <c r="C11350" s="57">
        <v>0.64583333333333337</v>
      </c>
      <c r="D11350" s="88">
        <v>20.892941176470586</v>
      </c>
      <c r="E11350" s="83">
        <v>20.917941176470585</v>
      </c>
      <c r="F11350" s="97">
        <v>20.942941176470587</v>
      </c>
    </row>
    <row r="11351" spans="2:6" ht="18.5" hidden="1" thickBot="1">
      <c r="B11351" s="66"/>
      <c r="C11351" s="67"/>
      <c r="D11351" s="26">
        <v>20.889745098039214</v>
      </c>
      <c r="E11351" s="26">
        <v>20.914745098039212</v>
      </c>
      <c r="F11351" s="100">
        <v>20.939745098039214</v>
      </c>
    </row>
    <row r="11352" spans="2:6" ht="18.5" hidden="1" thickTop="1">
      <c r="B11352" s="33"/>
      <c r="C11352" s="34"/>
      <c r="D11352" s="31"/>
      <c r="E11352" s="31"/>
      <c r="F11352" s="69"/>
    </row>
    <row r="11353" spans="2:6" ht="17.5" hidden="1">
      <c r="B11353" s="33">
        <v>44152</v>
      </c>
      <c r="C11353" s="34">
        <v>0.39583333333333331</v>
      </c>
      <c r="D11353" s="83">
        <v>20.900441176470594</v>
      </c>
      <c r="E11353" s="83">
        <v>20.925441176470585</v>
      </c>
      <c r="F11353" s="87">
        <v>20.95044117647058</v>
      </c>
    </row>
    <row r="11354" spans="2:6" ht="17.5" hidden="1">
      <c r="B11354" s="33"/>
      <c r="C11354" s="34">
        <v>0.52083333333333337</v>
      </c>
      <c r="D11354" s="83">
        <v>20.902794117647062</v>
      </c>
      <c r="E11354" s="83">
        <v>20.927794117647061</v>
      </c>
      <c r="F11354" s="87">
        <v>20.952794117647056</v>
      </c>
    </row>
    <row r="11355" spans="2:6" ht="17.5" hidden="1">
      <c r="B11355" s="51"/>
      <c r="C11355" s="57">
        <v>0.64583333333333337</v>
      </c>
      <c r="D11355" s="88">
        <v>20.905588235294118</v>
      </c>
      <c r="E11355" s="83">
        <v>20.930588235294117</v>
      </c>
      <c r="F11355" s="97">
        <v>20.955588235294112</v>
      </c>
    </row>
    <row r="11356" spans="2:6" ht="18.5" hidden="1" thickBot="1">
      <c r="B11356" s="66"/>
      <c r="C11356" s="67"/>
      <c r="D11356" s="26">
        <v>20.902941176470591</v>
      </c>
      <c r="E11356" s="26">
        <v>20.927941176470586</v>
      </c>
      <c r="F11356" s="100">
        <v>20.952941176470599</v>
      </c>
    </row>
    <row r="11357" spans="2:6" ht="18.5" hidden="1" thickTop="1">
      <c r="B11357" s="33"/>
      <c r="C11357" s="34"/>
      <c r="D11357" s="31"/>
      <c r="E11357" s="31"/>
      <c r="F11357" s="69"/>
    </row>
    <row r="11358" spans="2:6" ht="17.5" hidden="1">
      <c r="B11358" s="33">
        <v>44153</v>
      </c>
      <c r="C11358" s="34">
        <v>0.39583333333333331</v>
      </c>
      <c r="D11358" s="83">
        <v>20.909705882352938</v>
      </c>
      <c r="E11358" s="83">
        <v>20.934705882352937</v>
      </c>
      <c r="F11358" s="87">
        <v>20.959705882352939</v>
      </c>
    </row>
    <row r="11359" spans="2:6" ht="17.5" hidden="1">
      <c r="B11359" s="33"/>
      <c r="C11359" s="34">
        <v>0.52083333333333337</v>
      </c>
      <c r="D11359" s="83">
        <v>20.912941176470589</v>
      </c>
      <c r="E11359" s="83">
        <v>20.937941176470588</v>
      </c>
      <c r="F11359" s="87">
        <v>20.962941176470583</v>
      </c>
    </row>
    <row r="11360" spans="2:6" ht="17.5" hidden="1">
      <c r="B11360" s="51"/>
      <c r="C11360" s="57">
        <v>0.64583333333333337</v>
      </c>
      <c r="D11360" s="88">
        <v>20.912500000000001</v>
      </c>
      <c r="E11360" s="83">
        <v>20.937500000000004</v>
      </c>
      <c r="F11360" s="97">
        <v>20.962500000000006</v>
      </c>
    </row>
    <row r="11361" spans="2:6" ht="18.5" hidden="1" thickBot="1">
      <c r="B11361" s="66"/>
      <c r="C11361" s="67"/>
      <c r="D11361" s="26">
        <v>20.911715686274508</v>
      </c>
      <c r="E11361" s="26">
        <v>20.936715686274511</v>
      </c>
      <c r="F11361" s="100">
        <v>20.961715686274509</v>
      </c>
    </row>
    <row r="11362" spans="2:6" ht="18.5" hidden="1" thickTop="1">
      <c r="B11362" s="33"/>
      <c r="C11362" s="34"/>
      <c r="D11362" s="31"/>
      <c r="E11362" s="31"/>
      <c r="F11362" s="69"/>
    </row>
    <row r="11363" spans="2:6" ht="17.5" hidden="1">
      <c r="B11363" s="33">
        <v>44154</v>
      </c>
      <c r="C11363" s="34">
        <v>0.39583333333333331</v>
      </c>
      <c r="D11363" s="83">
        <v>20.917352941176475</v>
      </c>
      <c r="E11363" s="83">
        <v>20.942352941176473</v>
      </c>
      <c r="F11363" s="87">
        <v>20.967352941176472</v>
      </c>
    </row>
    <row r="11364" spans="2:6" ht="17.5" hidden="1">
      <c r="B11364" s="33"/>
      <c r="C11364" s="34">
        <v>0.52083333333333337</v>
      </c>
      <c r="D11364" s="83">
        <v>20.92176470588236</v>
      </c>
      <c r="E11364" s="83">
        <v>20.946764705882359</v>
      </c>
      <c r="F11364" s="87">
        <v>20.971764705882357</v>
      </c>
    </row>
    <row r="11365" spans="2:6" ht="17.5" hidden="1">
      <c r="B11365" s="51"/>
      <c r="C11365" s="57">
        <v>0.64583333333333337</v>
      </c>
      <c r="D11365" s="88">
        <v>20.922058823529419</v>
      </c>
      <c r="E11365" s="83">
        <v>20.947058823529417</v>
      </c>
      <c r="F11365" s="97">
        <v>20.972058823529416</v>
      </c>
    </row>
    <row r="11366" spans="2:6" ht="18.5" hidden="1" thickBot="1">
      <c r="B11366" s="66"/>
      <c r="C11366" s="67"/>
      <c r="D11366" s="26">
        <v>20.92039215686275</v>
      </c>
      <c r="E11366" s="26">
        <v>20.945392156862749</v>
      </c>
      <c r="F11366" s="100">
        <v>20.970392156862747</v>
      </c>
    </row>
    <row r="11367" spans="2:6" ht="18.5" hidden="1" thickTop="1">
      <c r="B11367" s="33"/>
      <c r="C11367" s="34"/>
      <c r="D11367" s="31"/>
      <c r="E11367" s="31"/>
      <c r="F11367" s="69"/>
    </row>
    <row r="11368" spans="2:6" ht="17.5" hidden="1">
      <c r="B11368" s="33">
        <v>44155</v>
      </c>
      <c r="C11368" s="34">
        <v>0.39583333333333331</v>
      </c>
      <c r="D11368" s="83">
        <v>20.924411764705887</v>
      </c>
      <c r="E11368" s="83">
        <v>20.949411764705886</v>
      </c>
      <c r="F11368" s="87">
        <v>20.974411764705888</v>
      </c>
    </row>
    <row r="11369" spans="2:6" ht="17.5" hidden="1">
      <c r="B11369" s="33"/>
      <c r="C11369" s="34">
        <v>0.52083333333333337</v>
      </c>
      <c r="D11369" s="83">
        <v>20.927647058823535</v>
      </c>
      <c r="E11369" s="83">
        <v>20.952647058823533</v>
      </c>
      <c r="F11369" s="87">
        <v>20.977647058823532</v>
      </c>
    </row>
    <row r="11370" spans="2:6" ht="17.5" hidden="1">
      <c r="B11370" s="51"/>
      <c r="C11370" s="57">
        <v>0.64583333333333337</v>
      </c>
      <c r="D11370" s="88">
        <v>20.929411764705886</v>
      </c>
      <c r="E11370" s="83">
        <v>20.954411764705885</v>
      </c>
      <c r="F11370" s="97">
        <v>20.979411764705883</v>
      </c>
    </row>
    <row r="11371" spans="2:6" ht="18.5" hidden="1" thickBot="1">
      <c r="B11371" s="66"/>
      <c r="C11371" s="67"/>
      <c r="D11371" s="26">
        <v>20.927156862745104</v>
      </c>
      <c r="E11371" s="26">
        <v>20.952156862745099</v>
      </c>
      <c r="F11371" s="100">
        <v>20.977156862745101</v>
      </c>
    </row>
    <row r="11372" spans="2:6" ht="18.5" hidden="1" thickTop="1">
      <c r="B11372" s="33"/>
      <c r="C11372" s="34"/>
      <c r="D11372" s="31"/>
      <c r="E11372" s="31"/>
      <c r="F11372" s="69"/>
    </row>
    <row r="11373" spans="2:6" ht="17.5" hidden="1">
      <c r="B11373" s="33">
        <v>44158</v>
      </c>
      <c r="C11373" s="34">
        <v>0.39583333333333331</v>
      </c>
      <c r="D11373" s="83">
        <v>20.930882352941179</v>
      </c>
      <c r="E11373" s="83">
        <v>20.955882352941178</v>
      </c>
      <c r="F11373" s="87">
        <v>20.980882352941176</v>
      </c>
    </row>
    <row r="11374" spans="2:6" ht="17.5" hidden="1">
      <c r="B11374" s="33"/>
      <c r="C11374" s="34">
        <v>0.52083333333333337</v>
      </c>
      <c r="D11374" s="83">
        <v>20.934999999999999</v>
      </c>
      <c r="E11374" s="83">
        <v>20.96</v>
      </c>
      <c r="F11374" s="87">
        <v>20.984999999999999</v>
      </c>
    </row>
    <row r="11375" spans="2:6" ht="17.5" hidden="1">
      <c r="B11375" s="51"/>
      <c r="C11375" s="57">
        <v>0.64583333333333337</v>
      </c>
      <c r="D11375" s="88">
        <v>20.936294117647058</v>
      </c>
      <c r="E11375" s="83">
        <v>20.961294117647057</v>
      </c>
      <c r="F11375" s="97">
        <v>20.986294117647059</v>
      </c>
    </row>
    <row r="11376" spans="2:6" ht="18.5" hidden="1" thickBot="1">
      <c r="B11376" s="66"/>
      <c r="C11376" s="67"/>
      <c r="D11376" s="26">
        <v>20.934058823529412</v>
      </c>
      <c r="E11376" s="26">
        <v>20.959058823529414</v>
      </c>
      <c r="F11376" s="100">
        <v>20.984058823529413</v>
      </c>
    </row>
    <row r="11377" spans="2:6" ht="18.5" hidden="1" thickTop="1">
      <c r="B11377" s="33"/>
      <c r="C11377" s="34"/>
      <c r="D11377" s="31"/>
      <c r="E11377" s="31"/>
      <c r="F11377" s="69"/>
    </row>
    <row r="11378" spans="2:6" ht="17.5" hidden="1">
      <c r="B11378" s="33">
        <f>B11373+1</f>
        <v>44159</v>
      </c>
      <c r="C11378" s="34">
        <v>0.39583333333333331</v>
      </c>
      <c r="D11378" s="83">
        <v>20.939264705882351</v>
      </c>
      <c r="E11378" s="83">
        <v>20.964264705882353</v>
      </c>
      <c r="F11378" s="87">
        <v>20.989264705882356</v>
      </c>
    </row>
    <row r="11379" spans="2:6" ht="17.5" hidden="1">
      <c r="B11379" s="33"/>
      <c r="C11379" s="34">
        <v>0.52083333333333337</v>
      </c>
      <c r="D11379" s="83">
        <v>20.942382352941173</v>
      </c>
      <c r="E11379" s="83">
        <v>20.967382352941176</v>
      </c>
      <c r="F11379" s="87">
        <v>20.992382352941178</v>
      </c>
    </row>
    <row r="11380" spans="2:6" ht="17.5" hidden="1">
      <c r="B11380" s="51"/>
      <c r="C11380" s="57">
        <v>0.64583333333333337</v>
      </c>
      <c r="D11380" s="88">
        <v>20.943558823529408</v>
      </c>
      <c r="E11380" s="83">
        <v>20.96855882352941</v>
      </c>
      <c r="F11380" s="97">
        <v>20.993558823529412</v>
      </c>
    </row>
    <row r="11381" spans="2:6" ht="18.5" hidden="1" thickBot="1">
      <c r="B11381" s="66"/>
      <c r="C11381" s="67"/>
      <c r="D11381" s="26">
        <v>20.941735294117645</v>
      </c>
      <c r="E11381" s="26">
        <v>20.966735294117644</v>
      </c>
      <c r="F11381" s="100">
        <v>20.99173529411765</v>
      </c>
    </row>
    <row r="11382" spans="2:6" ht="18.5" hidden="1" thickTop="1">
      <c r="B11382" s="33"/>
      <c r="C11382" s="34"/>
      <c r="D11382" s="31"/>
      <c r="E11382" s="31"/>
      <c r="F11382" s="69"/>
    </row>
    <row r="11383" spans="2:6" ht="17.5" hidden="1">
      <c r="B11383" s="33">
        <f>B11378+1</f>
        <v>44160</v>
      </c>
      <c r="C11383" s="34">
        <v>0.39583333333333331</v>
      </c>
      <c r="D11383" s="83">
        <v>20.946617647058819</v>
      </c>
      <c r="E11383" s="83">
        <v>20.971617647058821</v>
      </c>
      <c r="F11383" s="87">
        <v>20.996617647058823</v>
      </c>
    </row>
    <row r="11384" spans="2:6" ht="17.5" hidden="1">
      <c r="B11384" s="33"/>
      <c r="C11384" s="34">
        <v>0.52083333333333337</v>
      </c>
      <c r="D11384" s="83">
        <v>20.953382352941176</v>
      </c>
      <c r="E11384" s="83">
        <v>20.978382352941175</v>
      </c>
      <c r="F11384" s="87">
        <v>21.003382352941177</v>
      </c>
    </row>
    <row r="11385" spans="2:6" ht="17.5" hidden="1">
      <c r="B11385" s="51"/>
      <c r="C11385" s="57">
        <v>0.64583333333333337</v>
      </c>
      <c r="D11385" s="88">
        <v>20.95414705882353</v>
      </c>
      <c r="E11385" s="83">
        <v>20.979147058823528</v>
      </c>
      <c r="F11385" s="97">
        <v>21.004147058823524</v>
      </c>
    </row>
    <row r="11386" spans="2:6" ht="18.5" hidden="1" thickBot="1">
      <c r="B11386" s="66"/>
      <c r="C11386" s="67"/>
      <c r="D11386" s="26">
        <f>AVERAGE(D11383:D11385)</f>
        <v>20.951382352941174</v>
      </c>
      <c r="E11386" s="26">
        <f>AVERAGE(E11383:E11385)</f>
        <v>20.976382352941176</v>
      </c>
      <c r="F11386" s="100">
        <f>AVERAGE(F11383:F11385)</f>
        <v>21.001382352941175</v>
      </c>
    </row>
    <row r="11387" spans="2:6" ht="18.5" hidden="1" thickTop="1">
      <c r="B11387" s="33"/>
      <c r="C11387" s="34"/>
      <c r="D11387" s="31"/>
      <c r="E11387" s="31"/>
      <c r="F11387" s="69"/>
    </row>
    <row r="11388" spans="2:6" ht="17.5" hidden="1">
      <c r="B11388" s="33">
        <f>B11383+1</f>
        <v>44161</v>
      </c>
      <c r="C11388" s="34">
        <v>0.39583333333333331</v>
      </c>
      <c r="D11388" s="83">
        <v>20.957823529411765</v>
      </c>
      <c r="E11388" s="83">
        <v>20.98282352941176</v>
      </c>
      <c r="F11388" s="87">
        <v>21.007823529411759</v>
      </c>
    </row>
    <row r="11389" spans="2:6" ht="17.5" hidden="1">
      <c r="B11389" s="33"/>
      <c r="C11389" s="34">
        <v>0.52083333333333337</v>
      </c>
      <c r="D11389" s="83">
        <v>20.961029411764706</v>
      </c>
      <c r="E11389" s="83">
        <v>20.986029411764704</v>
      </c>
      <c r="F11389" s="87">
        <v>21.011029411764703</v>
      </c>
    </row>
    <row r="11390" spans="2:6" ht="17.5" hidden="1">
      <c r="B11390" s="51"/>
      <c r="C11390" s="57">
        <v>0.64583333333333337</v>
      </c>
      <c r="D11390" s="88">
        <v>20.962417647058825</v>
      </c>
      <c r="E11390" s="83">
        <v>20.98741764705882</v>
      </c>
      <c r="F11390" s="97">
        <v>21.012417647058818</v>
      </c>
    </row>
    <row r="11391" spans="2:6" ht="18.5" hidden="1" thickBot="1">
      <c r="B11391" s="66"/>
      <c r="C11391" s="67"/>
      <c r="D11391" s="26">
        <f>AVERAGE(D11388:D11390)</f>
        <v>20.960423529411766</v>
      </c>
      <c r="E11391" s="26">
        <f>AVERAGE(E11388:E11390)</f>
        <v>20.985423529411761</v>
      </c>
      <c r="F11391" s="100">
        <f>AVERAGE(F11388:F11390)</f>
        <v>21.01042352941176</v>
      </c>
    </row>
    <row r="11392" spans="2:6" ht="18.5" hidden="1" thickTop="1">
      <c r="B11392" s="33"/>
      <c r="C11392" s="34"/>
      <c r="D11392" s="31"/>
      <c r="E11392" s="31"/>
      <c r="F11392" s="69"/>
    </row>
    <row r="11393" spans="2:6" ht="17.5" hidden="1">
      <c r="B11393" s="33">
        <v>44162</v>
      </c>
      <c r="C11393" s="34">
        <v>0.39583333333333331</v>
      </c>
      <c r="D11393" s="83">
        <v>20.968447058823532</v>
      </c>
      <c r="E11393" s="83">
        <v>20.993079411764704</v>
      </c>
      <c r="F11393" s="87">
        <v>21.017711764705876</v>
      </c>
    </row>
    <row r="11394" spans="2:6" ht="17.5" hidden="1">
      <c r="B11394" s="33"/>
      <c r="C11394" s="34">
        <v>0.52083333333333337</v>
      </c>
      <c r="D11394" s="83">
        <v>20.973617647058827</v>
      </c>
      <c r="E11394" s="83">
        <v>20.998617647058822</v>
      </c>
      <c r="F11394" s="87">
        <v>21.023617647058821</v>
      </c>
    </row>
    <row r="11395" spans="2:6" ht="17.5" hidden="1">
      <c r="B11395" s="51"/>
      <c r="C11395" s="57">
        <v>0.64583333333333337</v>
      </c>
      <c r="D11395" s="88">
        <v>20.976411764705887</v>
      </c>
      <c r="E11395" s="83">
        <v>21.001411764705885</v>
      </c>
      <c r="F11395" s="97">
        <v>21.026411764705884</v>
      </c>
    </row>
    <row r="11396" spans="2:6" ht="18.5" hidden="1" thickBot="1">
      <c r="B11396" s="66"/>
      <c r="C11396" s="67"/>
      <c r="D11396" s="26">
        <v>20.972825490196083</v>
      </c>
      <c r="E11396" s="26">
        <v>20.99770294117647</v>
      </c>
      <c r="F11396" s="100">
        <v>21.022580392156858</v>
      </c>
    </row>
    <row r="11397" spans="2:6" ht="18.5" hidden="1" thickTop="1">
      <c r="B11397" s="33"/>
      <c r="C11397" s="34"/>
      <c r="D11397" s="31"/>
      <c r="E11397" s="31"/>
      <c r="F11397" s="69"/>
    </row>
    <row r="11398" spans="2:6" ht="17.5" hidden="1">
      <c r="B11398" s="33">
        <v>44165</v>
      </c>
      <c r="C11398" s="34">
        <v>0.39583333333333331</v>
      </c>
      <c r="D11398" s="83">
        <v>20.982705882352942</v>
      </c>
      <c r="E11398" s="83">
        <v>21.006823529411768</v>
      </c>
      <c r="F11398" s="87">
        <v>21.030941176470595</v>
      </c>
    </row>
    <row r="11399" spans="2:6" ht="17.5" hidden="1">
      <c r="B11399" s="33"/>
      <c r="C11399" s="34">
        <v>0.52083333333333337</v>
      </c>
      <c r="D11399" s="83">
        <v>20.985882352941179</v>
      </c>
      <c r="E11399" s="83">
        <v>21.010294117647064</v>
      </c>
      <c r="F11399" s="87">
        <v>21.034705882352945</v>
      </c>
    </row>
    <row r="11400" spans="2:6" ht="17.5" hidden="1">
      <c r="B11400" s="51"/>
      <c r="C11400" s="57">
        <v>0.64583333333333337</v>
      </c>
      <c r="D11400" s="88">
        <v>20.98688235294118</v>
      </c>
      <c r="E11400" s="83">
        <v>21.011294117647061</v>
      </c>
      <c r="F11400" s="97">
        <v>21.035705882352946</v>
      </c>
    </row>
    <row r="11401" spans="2:6" ht="18.5" hidden="1" thickBot="1">
      <c r="B11401" s="66"/>
      <c r="C11401" s="67"/>
      <c r="D11401" s="26">
        <v>20.9851568627451</v>
      </c>
      <c r="E11401" s="26">
        <v>21.009470588235299</v>
      </c>
      <c r="F11401" s="100">
        <v>21.033784313725494</v>
      </c>
    </row>
    <row r="11402" spans="2:6" ht="18.5" hidden="1" thickTop="1">
      <c r="B11402" s="33"/>
      <c r="C11402" s="34"/>
      <c r="D11402" s="31"/>
      <c r="E11402" s="31"/>
      <c r="F11402" s="69"/>
    </row>
    <row r="11403" spans="2:6" ht="17.5" hidden="1">
      <c r="B11403" s="33">
        <v>44166</v>
      </c>
      <c r="C11403" s="34">
        <v>0.39583333333333331</v>
      </c>
      <c r="D11403" s="83">
        <v>20.991235294117651</v>
      </c>
      <c r="E11403" s="83">
        <v>21.016235294117649</v>
      </c>
      <c r="F11403" s="87">
        <v>21.041235294117651</v>
      </c>
    </row>
    <row r="11404" spans="2:6" ht="17.5" hidden="1">
      <c r="B11404" s="33"/>
      <c r="C11404" s="34">
        <v>0.52083333333333337</v>
      </c>
      <c r="D11404" s="83">
        <v>20.996317647058827</v>
      </c>
      <c r="E11404" s="83">
        <v>21.021317647058826</v>
      </c>
      <c r="F11404" s="87">
        <v>21.046317647058824</v>
      </c>
    </row>
    <row r="11405" spans="2:6" ht="17.5" hidden="1">
      <c r="B11405" s="51"/>
      <c r="C11405" s="57">
        <v>0.64583333333333337</v>
      </c>
      <c r="D11405" s="88">
        <v>20.998523529411766</v>
      </c>
      <c r="E11405" s="83">
        <v>21.023523529411769</v>
      </c>
      <c r="F11405" s="97">
        <v>21.048523529411767</v>
      </c>
    </row>
    <row r="11406" spans="2:6" ht="18.5" hidden="1" thickBot="1">
      <c r="B11406" s="66"/>
      <c r="C11406" s="67"/>
      <c r="D11406" s="26">
        <v>20.995358823529415</v>
      </c>
      <c r="E11406" s="26">
        <v>21.020358823529413</v>
      </c>
      <c r="F11406" s="100">
        <v>21.045358823529416</v>
      </c>
    </row>
    <row r="11407" spans="2:6" ht="18.5" hidden="1" thickTop="1">
      <c r="B11407" s="33"/>
      <c r="C11407" s="34"/>
      <c r="D11407" s="31"/>
      <c r="E11407" s="31"/>
      <c r="F11407" s="69"/>
    </row>
    <row r="11408" spans="2:6" ht="17.5" hidden="1">
      <c r="B11408" s="33">
        <f>B11403+1</f>
        <v>44167</v>
      </c>
      <c r="C11408" s="34">
        <v>0.39583333333333331</v>
      </c>
      <c r="D11408" s="83">
        <v>21.000852941176472</v>
      </c>
      <c r="E11408" s="83">
        <v>21.025852941176474</v>
      </c>
      <c r="F11408" s="87">
        <v>21.050852941176476</v>
      </c>
    </row>
    <row r="11409" spans="2:6" ht="17.5" hidden="1">
      <c r="B11409" s="33"/>
      <c r="C11409" s="34">
        <v>0.52083333333333337</v>
      </c>
      <c r="D11409" s="83">
        <v>21.003058823529415</v>
      </c>
      <c r="E11409" s="83">
        <v>21.028058823529413</v>
      </c>
      <c r="F11409" s="87">
        <v>21.053058823529415</v>
      </c>
    </row>
    <row r="11410" spans="2:6" ht="17.5" hidden="1">
      <c r="B11410" s="51"/>
      <c r="C11410" s="57">
        <v>0.64583333333333337</v>
      </c>
      <c r="D11410" s="88">
        <v>21.003405882352943</v>
      </c>
      <c r="E11410" s="83">
        <v>21.027817647058825</v>
      </c>
      <c r="F11410" s="97">
        <v>21.05222941176471</v>
      </c>
    </row>
    <row r="11411" spans="2:6" ht="18.5" hidden="1" thickBot="1">
      <c r="B11411" s="66"/>
      <c r="C11411" s="67"/>
      <c r="D11411" s="26">
        <v>21.002439215686277</v>
      </c>
      <c r="E11411" s="26">
        <v>21.027243137254903</v>
      </c>
      <c r="F11411" s="100">
        <v>21.052047058823533</v>
      </c>
    </row>
    <row r="11412" spans="2:6" ht="18.5" hidden="1" thickTop="1">
      <c r="B11412" s="33"/>
      <c r="C11412" s="34"/>
      <c r="D11412" s="31"/>
      <c r="E11412" s="31"/>
      <c r="F11412" s="69"/>
    </row>
    <row r="11413" spans="2:6" ht="17.5" hidden="1">
      <c r="B11413" s="33">
        <v>44168</v>
      </c>
      <c r="C11413" s="34">
        <v>0.39583333333333331</v>
      </c>
      <c r="D11413" s="83">
        <v>21.005176470588232</v>
      </c>
      <c r="E11413" s="83">
        <v>21.030176470588238</v>
      </c>
      <c r="F11413" s="87">
        <v>21.05517647058824</v>
      </c>
    </row>
    <row r="11414" spans="2:6" ht="17.5" hidden="1">
      <c r="B11414" s="33"/>
      <c r="C11414" s="34">
        <v>0.52083333333333337</v>
      </c>
      <c r="D11414" s="83">
        <v>21.00579411764706</v>
      </c>
      <c r="E11414" s="83">
        <v>21.030794117647062</v>
      </c>
      <c r="F11414" s="87">
        <v>21.055794117647064</v>
      </c>
    </row>
    <row r="11415" spans="2:6" ht="17.5" hidden="1">
      <c r="B11415" s="51"/>
      <c r="C11415" s="57">
        <v>0.64583333333333337</v>
      </c>
      <c r="D11415" s="88">
        <v>21.00579411764706</v>
      </c>
      <c r="E11415" s="83">
        <v>21.030794117647062</v>
      </c>
      <c r="F11415" s="97">
        <v>21.055794117647064</v>
      </c>
    </row>
    <row r="11416" spans="2:6" ht="18.5" hidden="1" thickBot="1">
      <c r="B11416" s="66"/>
      <c r="C11416" s="67"/>
      <c r="D11416" s="26">
        <v>21.005588235294116</v>
      </c>
      <c r="E11416" s="26">
        <v>21.030588235294122</v>
      </c>
      <c r="F11416" s="100">
        <v>21.055588235294124</v>
      </c>
    </row>
    <row r="11417" spans="2:6" ht="18.5" hidden="1" thickTop="1">
      <c r="B11417" s="33"/>
      <c r="C11417" s="34"/>
      <c r="D11417" s="31"/>
      <c r="E11417" s="31"/>
      <c r="F11417" s="69"/>
    </row>
    <row r="11418" spans="2:6" ht="17.5" hidden="1">
      <c r="B11418" s="33">
        <f>B11413+1</f>
        <v>44169</v>
      </c>
      <c r="C11418" s="34">
        <v>0.39583333333333331</v>
      </c>
      <c r="D11418" s="83">
        <v>21.007088235294113</v>
      </c>
      <c r="E11418" s="83">
        <v>21.032088235294118</v>
      </c>
      <c r="F11418" s="87">
        <v>21.05708823529412</v>
      </c>
    </row>
    <row r="11419" spans="2:6" ht="17.5" hidden="1">
      <c r="B11419" s="33"/>
      <c r="C11419" s="34">
        <v>0.52083333333333337</v>
      </c>
      <c r="D11419" s="83">
        <v>21.00767647058823</v>
      </c>
      <c r="E11419" s="83">
        <v>21.032676470588235</v>
      </c>
      <c r="F11419" s="87">
        <v>21.057676470588238</v>
      </c>
    </row>
    <row r="11420" spans="2:6" ht="17.5" hidden="1">
      <c r="B11420" s="51"/>
      <c r="C11420" s="57">
        <v>0.64583333333333337</v>
      </c>
      <c r="D11420" s="88">
        <v>21.009176470588237</v>
      </c>
      <c r="E11420" s="83">
        <v>21.03329411764706</v>
      </c>
      <c r="F11420" s="97">
        <v>21.057411764705886</v>
      </c>
    </row>
    <row r="11421" spans="2:6" ht="18.5" hidden="1" thickBot="1">
      <c r="B11421" s="66"/>
      <c r="C11421" s="67"/>
      <c r="D11421" s="26">
        <f>AVERAGE(D11418:D11420)</f>
        <v>21.00798039215686</v>
      </c>
      <c r="E11421" s="26">
        <f>AVERAGE(E11418:E11420)</f>
        <v>21.032686274509803</v>
      </c>
      <c r="F11421" s="100">
        <f>AVERAGE(F11418:F11420)</f>
        <v>21.057392156862747</v>
      </c>
    </row>
    <row r="11422" spans="2:6" ht="18.5" hidden="1" thickTop="1">
      <c r="B11422" s="33"/>
      <c r="C11422" s="34"/>
      <c r="D11422" s="31"/>
      <c r="E11422" s="31"/>
      <c r="F11422" s="69"/>
    </row>
    <row r="11423" spans="2:6" ht="17.5" hidden="1">
      <c r="B11423" s="33">
        <f>B11418+3</f>
        <v>44172</v>
      </c>
      <c r="C11423" s="34">
        <v>0.39583333333333331</v>
      </c>
      <c r="D11423" s="83">
        <v>21.014617647058824</v>
      </c>
      <c r="E11423" s="83">
        <v>21.039617647058822</v>
      </c>
      <c r="F11423" s="87">
        <v>21.064617647058821</v>
      </c>
    </row>
    <row r="11424" spans="2:6" ht="17.5" hidden="1">
      <c r="B11424" s="33"/>
      <c r="C11424" s="34">
        <v>0.52083333333333337</v>
      </c>
      <c r="D11424" s="83">
        <v>21.018294117647056</v>
      </c>
      <c r="E11424" s="83">
        <v>21.043294117647058</v>
      </c>
      <c r="F11424" s="87">
        <v>21.06829411764706</v>
      </c>
    </row>
    <row r="11425" spans="2:6" ht="17.5" hidden="1">
      <c r="B11425" s="51"/>
      <c r="C11425" s="57">
        <v>0.64583333333333337</v>
      </c>
      <c r="D11425" s="88">
        <v>21.019588235294115</v>
      </c>
      <c r="E11425" s="83">
        <v>21.044588235294114</v>
      </c>
      <c r="F11425" s="97">
        <v>21.069588235294116</v>
      </c>
    </row>
    <row r="11426" spans="2:6" ht="18.5" hidden="1" thickBot="1">
      <c r="B11426" s="66"/>
      <c r="C11426" s="67"/>
      <c r="D11426" s="26">
        <v>21.017499999999998</v>
      </c>
      <c r="E11426" s="26">
        <v>21.0425</v>
      </c>
      <c r="F11426" s="100">
        <v>21.067499999999999</v>
      </c>
    </row>
    <row r="11427" spans="2:6" ht="18.5" hidden="1" thickTop="1">
      <c r="B11427" s="33"/>
      <c r="C11427" s="34"/>
      <c r="D11427" s="31"/>
      <c r="E11427" s="31"/>
      <c r="F11427" s="69"/>
    </row>
    <row r="11428" spans="2:6" ht="17.5" hidden="1">
      <c r="B11428" s="33">
        <v>44173</v>
      </c>
      <c r="C11428" s="34">
        <v>0.39583333333333331</v>
      </c>
      <c r="D11428" s="83">
        <v>21.023382352941177</v>
      </c>
      <c r="E11428" s="83">
        <v>21.048382352941175</v>
      </c>
      <c r="F11428" s="87">
        <v>21.073382352941174</v>
      </c>
    </row>
    <row r="11429" spans="2:6" ht="17.5" hidden="1">
      <c r="B11429" s="33"/>
      <c r="C11429" s="34">
        <v>0.52083333333333337</v>
      </c>
      <c r="D11429" s="83">
        <v>21.025735294117652</v>
      </c>
      <c r="E11429" s="83">
        <v>21.050735294117647</v>
      </c>
      <c r="F11429" s="87">
        <v>21.075735294117642</v>
      </c>
    </row>
    <row r="11430" spans="2:6" ht="17.5" hidden="1">
      <c r="B11430" s="51"/>
      <c r="C11430" s="57">
        <v>0.64583333333333337</v>
      </c>
      <c r="D11430" s="88">
        <v>21.027205882352945</v>
      </c>
      <c r="E11430" s="83">
        <v>21.052205882352943</v>
      </c>
      <c r="F11430" s="97">
        <v>21.077205882352938</v>
      </c>
    </row>
    <row r="11431" spans="2:6" ht="18.5" hidden="1" thickBot="1">
      <c r="B11431" s="66"/>
      <c r="C11431" s="67"/>
      <c r="D11431" s="26">
        <v>21.02544117647059</v>
      </c>
      <c r="E11431" s="26">
        <v>21.050441176470589</v>
      </c>
      <c r="F11431" s="100">
        <v>21.075441176470587</v>
      </c>
    </row>
    <row r="11432" spans="2:6" ht="18.5" hidden="1" thickTop="1">
      <c r="B11432" s="33"/>
      <c r="C11432" s="34"/>
      <c r="D11432" s="31"/>
      <c r="E11432" s="31"/>
      <c r="F11432" s="69"/>
    </row>
    <row r="11433" spans="2:6" ht="17.5" hidden="1">
      <c r="B11433" s="33">
        <v>44174</v>
      </c>
      <c r="C11433" s="34">
        <v>0.39583333333333331</v>
      </c>
      <c r="D11433" s="83">
        <v>21.032029411764711</v>
      </c>
      <c r="E11433" s="83">
        <v>21.057029411764702</v>
      </c>
      <c r="F11433" s="87">
        <v>21.082029411764697</v>
      </c>
    </row>
    <row r="11434" spans="2:6" ht="17.5" hidden="1">
      <c r="B11434" s="33"/>
      <c r="C11434" s="34">
        <v>0.52083333333333337</v>
      </c>
      <c r="D11434" s="83">
        <v>21.035058823529411</v>
      </c>
      <c r="E11434" s="83">
        <v>21.06005882352941</v>
      </c>
      <c r="F11434" s="87">
        <v>21.085058823529405</v>
      </c>
    </row>
    <row r="11435" spans="2:6" ht="17.5" hidden="1">
      <c r="B11435" s="51"/>
      <c r="C11435" s="57">
        <v>0.64583333333333337</v>
      </c>
      <c r="D11435" s="88">
        <v>21.036411764705889</v>
      </c>
      <c r="E11435" s="83">
        <v>21.061411764705881</v>
      </c>
      <c r="F11435" s="97">
        <v>21.086411764705876</v>
      </c>
    </row>
    <row r="11436" spans="2:6" ht="18.5" hidden="1" thickBot="1">
      <c r="B11436" s="66"/>
      <c r="C11436" s="67"/>
      <c r="D11436" s="26">
        <v>21.034500000000005</v>
      </c>
      <c r="E11436" s="26">
        <v>21.059499999999996</v>
      </c>
      <c r="F11436" s="100">
        <v>21.084499999999991</v>
      </c>
    </row>
    <row r="11437" spans="2:6" ht="18.5" hidden="1" thickTop="1">
      <c r="B11437" s="33"/>
      <c r="C11437" s="34"/>
      <c r="D11437" s="31"/>
      <c r="E11437" s="31"/>
      <c r="F11437" s="69"/>
    </row>
    <row r="11438" spans="2:6" ht="17.5" hidden="1">
      <c r="B11438" s="33">
        <v>44175</v>
      </c>
      <c r="C11438" s="34">
        <v>0.39583333333333331</v>
      </c>
      <c r="D11438" s="83">
        <v>21.041</v>
      </c>
      <c r="E11438" s="83">
        <v>21.065999999999999</v>
      </c>
      <c r="F11438" s="87">
        <v>21.090999999999998</v>
      </c>
    </row>
    <row r="11439" spans="2:6" ht="17.5" hidden="1">
      <c r="B11439" s="33"/>
      <c r="C11439" s="34">
        <v>0.52083333333333337</v>
      </c>
      <c r="D11439" s="83">
        <v>21.043088235294118</v>
      </c>
      <c r="E11439" s="83">
        <v>21.06808823529412</v>
      </c>
      <c r="F11439" s="87">
        <v>21.093088235294118</v>
      </c>
    </row>
    <row r="11440" spans="2:6" ht="17.5" hidden="1">
      <c r="B11440" s="51"/>
      <c r="C11440" s="57">
        <v>0.64583333333333337</v>
      </c>
      <c r="D11440" s="88">
        <v>21.045264705882353</v>
      </c>
      <c r="E11440" s="83">
        <v>21.070264705882352</v>
      </c>
      <c r="F11440" s="97">
        <v>21.095264705882354</v>
      </c>
    </row>
    <row r="11441" spans="2:6" ht="18.5" hidden="1" thickBot="1">
      <c r="B11441" s="66"/>
      <c r="C11441" s="67"/>
      <c r="D11441" s="26">
        <v>21.043117647058825</v>
      </c>
      <c r="E11441" s="26">
        <v>21.068117647058823</v>
      </c>
      <c r="F11441" s="100">
        <v>21.093117647058822</v>
      </c>
    </row>
    <row r="11442" spans="2:6" ht="18.5" hidden="1" thickTop="1">
      <c r="B11442" s="33"/>
      <c r="C11442" s="34"/>
      <c r="D11442" s="31"/>
      <c r="E11442" s="31"/>
      <c r="F11442" s="69"/>
    </row>
    <row r="11443" spans="2:6" ht="17.5" hidden="1">
      <c r="B11443" s="33">
        <f>B11438+1</f>
        <v>44176</v>
      </c>
      <c r="C11443" s="34">
        <v>0.39583333333333331</v>
      </c>
      <c r="D11443" s="83">
        <v>21.048588235294119</v>
      </c>
      <c r="E11443" s="83">
        <v>21.073588235294118</v>
      </c>
      <c r="F11443" s="87">
        <v>21.098588235294113</v>
      </c>
    </row>
    <row r="11444" spans="2:6" ht="17.5" hidden="1">
      <c r="B11444" s="33"/>
      <c r="C11444" s="34">
        <v>0.52083333333333337</v>
      </c>
      <c r="D11444" s="83">
        <v>21.049441176470594</v>
      </c>
      <c r="E11444" s="83">
        <v>21.074441176470593</v>
      </c>
      <c r="F11444" s="87">
        <v>21.099441176470592</v>
      </c>
    </row>
    <row r="11445" spans="2:6" ht="17.5" hidden="1">
      <c r="B11445" s="51"/>
      <c r="C11445" s="57">
        <v>0.64583333333333337</v>
      </c>
      <c r="D11445" s="88">
        <v>21.049735294117653</v>
      </c>
      <c r="E11445" s="83">
        <v>21.074735294117652</v>
      </c>
      <c r="F11445" s="97">
        <v>21.09973529411765</v>
      </c>
    </row>
    <row r="11446" spans="2:6" ht="18.5" hidden="1" thickBot="1">
      <c r="B11446" s="66"/>
      <c r="C11446" s="67"/>
      <c r="D11446" s="26">
        <f>AVERAGE(D11443:D11445)</f>
        <v>21.04925490196079</v>
      </c>
      <c r="E11446" s="26">
        <f>AVERAGE(E11443:E11445)</f>
        <v>21.074254901960789</v>
      </c>
      <c r="F11446" s="100">
        <f>AVERAGE(F11443:F11445)</f>
        <v>21.099254901960787</v>
      </c>
    </row>
    <row r="11447" spans="2:6" ht="18.5" hidden="1" thickTop="1">
      <c r="B11447" s="33"/>
      <c r="C11447" s="34"/>
      <c r="D11447" s="31"/>
      <c r="E11447" s="31"/>
      <c r="F11447" s="69"/>
    </row>
    <row r="11448" spans="2:6" ht="17.5" hidden="1">
      <c r="B11448" s="33">
        <f>B11443+3</f>
        <v>44179</v>
      </c>
      <c r="C11448" s="34">
        <v>0.39583333333333331</v>
      </c>
      <c r="D11448" s="83">
        <v>21.05161764705883</v>
      </c>
      <c r="E11448" s="83">
        <v>21.076617647058828</v>
      </c>
      <c r="F11448" s="87">
        <v>21.101617647058827</v>
      </c>
    </row>
    <row r="11449" spans="2:6" ht="17.5" hidden="1">
      <c r="B11449" s="33"/>
      <c r="C11449" s="34">
        <v>0.52083333333333337</v>
      </c>
      <c r="D11449" s="83">
        <v>21.053147058823534</v>
      </c>
      <c r="E11449" s="83">
        <v>21.078147058823532</v>
      </c>
      <c r="F11449" s="87">
        <v>21.103147058823531</v>
      </c>
    </row>
    <row r="11450" spans="2:6" ht="17.5" hidden="1">
      <c r="B11450" s="51"/>
      <c r="C11450" s="57">
        <v>0.64583333333333337</v>
      </c>
      <c r="D11450" s="88">
        <v>21.053970588235298</v>
      </c>
      <c r="E11450" s="83">
        <v>21.078970588235297</v>
      </c>
      <c r="F11450" s="97">
        <v>21.103970588235295</v>
      </c>
    </row>
    <row r="11451" spans="2:6" ht="18.5" hidden="1" thickBot="1">
      <c r="B11451" s="66"/>
      <c r="C11451" s="67"/>
      <c r="D11451" s="26">
        <f>AVERAGE(D11448:D11450)</f>
        <v>21.052911764705886</v>
      </c>
      <c r="E11451" s="26">
        <f>AVERAGE(E11448:E11450)</f>
        <v>21.077911764705885</v>
      </c>
      <c r="F11451" s="100">
        <f>AVERAGE(F11448:F11450)</f>
        <v>21.102911764705883</v>
      </c>
    </row>
    <row r="11452" spans="2:6" ht="18.5" hidden="1" thickTop="1">
      <c r="B11452" s="33"/>
      <c r="C11452" s="34"/>
      <c r="D11452" s="31"/>
      <c r="E11452" s="31"/>
      <c r="F11452" s="69"/>
    </row>
    <row r="11453" spans="2:6" ht="17.5" hidden="1">
      <c r="B11453" s="33">
        <f>B11448+1</f>
        <v>44180</v>
      </c>
      <c r="C11453" s="34">
        <v>0.39583333333333331</v>
      </c>
      <c r="D11453" s="83">
        <v>21.057470588235297</v>
      </c>
      <c r="E11453" s="83">
        <v>21.082470588235296</v>
      </c>
      <c r="F11453" s="87">
        <v>21.107470588235294</v>
      </c>
    </row>
    <row r="11454" spans="2:6" ht="17.5" hidden="1">
      <c r="B11454" s="33"/>
      <c r="C11454" s="34">
        <v>0.52083333333333337</v>
      </c>
      <c r="D11454" s="83">
        <v>21.05855882352941</v>
      </c>
      <c r="E11454" s="83">
        <v>21.083558823529412</v>
      </c>
      <c r="F11454" s="87">
        <v>21.108558823529414</v>
      </c>
    </row>
    <row r="11455" spans="2:6" ht="17.5" hidden="1">
      <c r="B11455" s="51"/>
      <c r="C11455" s="57">
        <v>0.64583333333333337</v>
      </c>
      <c r="D11455" s="88">
        <v>21.060058823529413</v>
      </c>
      <c r="E11455" s="83">
        <v>21.085058823529412</v>
      </c>
      <c r="F11455" s="97">
        <v>21.11005882352941</v>
      </c>
    </row>
    <row r="11456" spans="2:6" ht="18.5" hidden="1" thickBot="1">
      <c r="B11456" s="66"/>
      <c r="C11456" s="67"/>
      <c r="D11456" s="26">
        <f>AVERAGE(D11453:D11455)</f>
        <v>21.058696078431371</v>
      </c>
      <c r="E11456" s="26">
        <f>AVERAGE(E11453:E11455)</f>
        <v>21.083696078431373</v>
      </c>
      <c r="F11456" s="100">
        <f>AVERAGE(F11453:F11455)</f>
        <v>21.108696078431375</v>
      </c>
    </row>
    <row r="11457" spans="2:6" ht="18.5" hidden="1" thickTop="1">
      <c r="B11457" s="33"/>
      <c r="C11457" s="34"/>
      <c r="D11457" s="31"/>
      <c r="E11457" s="31"/>
      <c r="F11457" s="69"/>
    </row>
    <row r="11458" spans="2:6" ht="17.5" hidden="1">
      <c r="B11458" s="33">
        <f>B11453+1</f>
        <v>44181</v>
      </c>
      <c r="C11458" s="34">
        <v>0.39583333333333331</v>
      </c>
      <c r="D11458" s="83">
        <v>21.063117647058824</v>
      </c>
      <c r="E11458" s="83">
        <v>21.088117647058823</v>
      </c>
      <c r="F11458" s="87">
        <v>21.113117647058825</v>
      </c>
    </row>
    <row r="11459" spans="2:6" ht="17.5" hidden="1">
      <c r="B11459" s="33"/>
      <c r="C11459" s="34">
        <v>0.52083333333333337</v>
      </c>
      <c r="D11459" s="83">
        <v>21.064</v>
      </c>
      <c r="E11459" s="83">
        <v>21.088999999999999</v>
      </c>
      <c r="F11459" s="87">
        <v>21.114000000000001</v>
      </c>
    </row>
    <row r="11460" spans="2:6" ht="17.5" hidden="1">
      <c r="B11460" s="51"/>
      <c r="C11460" s="57">
        <v>0.64583333333333337</v>
      </c>
      <c r="D11460" s="88">
        <v>21.065058823529412</v>
      </c>
      <c r="E11460" s="83">
        <v>21.090058823529411</v>
      </c>
      <c r="F11460" s="97">
        <v>21.115058823529409</v>
      </c>
    </row>
    <row r="11461" spans="2:6" ht="18.5" hidden="1" thickBot="1">
      <c r="B11461" s="66"/>
      <c r="C11461" s="67"/>
      <c r="D11461" s="26">
        <f>AVERAGE(D11458:D11460)</f>
        <v>21.064058823529411</v>
      </c>
      <c r="E11461" s="26">
        <f>AVERAGE(E11458:E11460)</f>
        <v>21.08905882352941</v>
      </c>
      <c r="F11461" s="100">
        <f>AVERAGE(F11458:F11460)</f>
        <v>21.114058823529412</v>
      </c>
    </row>
    <row r="11462" spans="2:6" ht="18.5" hidden="1" thickTop="1">
      <c r="B11462" s="33"/>
      <c r="C11462" s="34"/>
      <c r="D11462" s="31"/>
      <c r="E11462" s="31"/>
      <c r="F11462" s="69"/>
    </row>
    <row r="11463" spans="2:6" ht="17.5" hidden="1">
      <c r="B11463" s="33">
        <f>B11458+1</f>
        <v>44182</v>
      </c>
      <c r="C11463" s="34">
        <v>0.39583333333333331</v>
      </c>
      <c r="D11463" s="83">
        <v>21.069194117647058</v>
      </c>
      <c r="E11463" s="83">
        <v>21.09419411764706</v>
      </c>
      <c r="F11463" s="87">
        <v>21.119194117647062</v>
      </c>
    </row>
    <row r="11464" spans="2:6" ht="17.5" hidden="1">
      <c r="B11464" s="33"/>
      <c r="C11464" s="34">
        <v>0.52083333333333337</v>
      </c>
      <c r="D11464" s="83">
        <v>21.070941176470587</v>
      </c>
      <c r="E11464" s="83">
        <v>21.095941176470589</v>
      </c>
      <c r="F11464" s="87">
        <v>21.120941176470591</v>
      </c>
    </row>
    <row r="11465" spans="2:6" ht="17.5" hidden="1">
      <c r="B11465" s="51"/>
      <c r="C11465" s="57">
        <v>0.64583333333333337</v>
      </c>
      <c r="D11465" s="88">
        <v>21.071617647058822</v>
      </c>
      <c r="E11465" s="83">
        <v>21.096470588235299</v>
      </c>
      <c r="F11465" s="97">
        <v>21.121323529411772</v>
      </c>
    </row>
    <row r="11466" spans="2:6" ht="18.5" hidden="1" thickBot="1">
      <c r="B11466" s="66"/>
      <c r="C11466" s="67"/>
      <c r="D11466" s="26">
        <f>AVERAGE(D11463:D11465)</f>
        <v>21.070584313725487</v>
      </c>
      <c r="E11466" s="26">
        <f>AVERAGE(E11463:E11465)</f>
        <v>21.095535294117649</v>
      </c>
      <c r="F11466" s="100">
        <f>AVERAGE(F11463:F11465)</f>
        <v>21.120486274509805</v>
      </c>
    </row>
    <row r="11467" spans="2:6" ht="18.5" hidden="1" thickTop="1">
      <c r="B11467" s="33"/>
      <c r="C11467" s="34"/>
      <c r="D11467" s="31"/>
      <c r="E11467" s="31"/>
      <c r="F11467" s="69"/>
    </row>
    <row r="11468" spans="2:6" ht="17.5" hidden="1">
      <c r="B11468" s="33">
        <f>B11463+1</f>
        <v>44183</v>
      </c>
      <c r="C11468" s="34">
        <v>0.39583333333333331</v>
      </c>
      <c r="D11468" s="83">
        <v>21.075458823529406</v>
      </c>
      <c r="E11468" s="83">
        <v>21.100458823529408</v>
      </c>
      <c r="F11468" s="87">
        <v>21.12545882352941</v>
      </c>
    </row>
    <row r="11469" spans="2:6" ht="17.5" hidden="1">
      <c r="B11469" s="33"/>
      <c r="C11469" s="34">
        <v>0.52083333333333337</v>
      </c>
      <c r="D11469" s="83">
        <v>21.077047058823524</v>
      </c>
      <c r="E11469" s="83">
        <v>21.10204705882353</v>
      </c>
      <c r="F11469" s="87">
        <v>21.127047058823532</v>
      </c>
    </row>
    <row r="11470" spans="2:6" ht="17.5" hidden="1">
      <c r="B11470" s="51"/>
      <c r="C11470" s="57">
        <v>0.64583333333333337</v>
      </c>
      <c r="D11470" s="88">
        <v>21.078870588235286</v>
      </c>
      <c r="E11470" s="83">
        <v>21.103870588235289</v>
      </c>
      <c r="F11470" s="97">
        <v>21.128870588235294</v>
      </c>
    </row>
    <row r="11471" spans="2:6" ht="18.5" hidden="1" thickBot="1">
      <c r="B11471" s="66"/>
      <c r="C11471" s="67"/>
      <c r="D11471" s="26">
        <f>AVERAGE(D11468:D11470)</f>
        <v>21.077125490196071</v>
      </c>
      <c r="E11471" s="26">
        <f>AVERAGE(E11468:E11470)</f>
        <v>21.102125490196077</v>
      </c>
      <c r="F11471" s="100">
        <f>AVERAGE(F11468:F11470)</f>
        <v>21.127125490196079</v>
      </c>
    </row>
    <row r="11472" spans="2:6" ht="18.5" hidden="1" thickTop="1">
      <c r="B11472" s="33"/>
      <c r="C11472" s="34"/>
      <c r="D11472" s="31"/>
      <c r="E11472" s="31"/>
      <c r="F11472" s="69"/>
    </row>
    <row r="11473" spans="2:6" ht="17.5" hidden="1">
      <c r="B11473" s="33">
        <f>B11468+3</f>
        <v>44186</v>
      </c>
      <c r="C11473" s="34">
        <v>0.39583333333333331</v>
      </c>
      <c r="D11473" s="83">
        <v>21.082205882352941</v>
      </c>
      <c r="E11473" s="83">
        <v>21.107205882352943</v>
      </c>
      <c r="F11473" s="87">
        <v>21.132205882352942</v>
      </c>
    </row>
    <row r="11474" spans="2:6" ht="17.5" hidden="1">
      <c r="B11474" s="33"/>
      <c r="C11474" s="34">
        <v>0.52083333333333337</v>
      </c>
      <c r="D11474" s="83">
        <v>21.083117647058824</v>
      </c>
      <c r="E11474" s="83">
        <v>21.108117647058823</v>
      </c>
      <c r="F11474" s="87">
        <v>21.133117647058821</v>
      </c>
    </row>
    <row r="11475" spans="2:6" ht="17.5" hidden="1">
      <c r="B11475" s="51"/>
      <c r="C11475" s="57">
        <v>0.64583333333333337</v>
      </c>
      <c r="D11475" s="88">
        <v>21.084935294117646</v>
      </c>
      <c r="E11475" s="83">
        <v>21.109935294117648</v>
      </c>
      <c r="F11475" s="97">
        <v>21.134935294117646</v>
      </c>
    </row>
    <row r="11476" spans="2:6" ht="18.5" hidden="1" thickBot="1">
      <c r="B11476" s="66"/>
      <c r="C11476" s="67"/>
      <c r="D11476" s="26">
        <f>AVERAGE(D11473:D11475)</f>
        <v>21.083419607843137</v>
      </c>
      <c r="E11476" s="26">
        <f>AVERAGE(E11473:E11475)</f>
        <v>21.108419607843135</v>
      </c>
      <c r="F11476" s="100">
        <f>AVERAGE(F11473:F11475)</f>
        <v>21.133419607843134</v>
      </c>
    </row>
    <row r="11477" spans="2:6" ht="18.5" hidden="1" thickTop="1">
      <c r="B11477" s="33"/>
      <c r="C11477" s="34"/>
      <c r="D11477" s="31"/>
      <c r="E11477" s="31"/>
      <c r="F11477" s="69"/>
    </row>
    <row r="11478" spans="2:6" ht="17.5" hidden="1">
      <c r="B11478" s="33">
        <v>44187</v>
      </c>
      <c r="C11478" s="34">
        <v>0.39583333333333331</v>
      </c>
      <c r="D11478" s="83">
        <v>21.087700000000002</v>
      </c>
      <c r="E11478" s="83">
        <v>21.112699999999997</v>
      </c>
      <c r="F11478" s="87">
        <v>21.137699999999995</v>
      </c>
    </row>
    <row r="11479" spans="2:6" ht="17.5" hidden="1">
      <c r="B11479" s="33"/>
      <c r="C11479" s="34">
        <v>0.52083333333333337</v>
      </c>
      <c r="D11479" s="83">
        <v>21.088529411764707</v>
      </c>
      <c r="E11479" s="83">
        <v>21.113529411764702</v>
      </c>
      <c r="F11479" s="87">
        <v>21.138529411764701</v>
      </c>
    </row>
    <row r="11480" spans="2:6" ht="17.5" hidden="1">
      <c r="B11480" s="51"/>
      <c r="C11480" s="57">
        <v>0.64583333333333337</v>
      </c>
      <c r="D11480" s="88">
        <v>21.091382352941174</v>
      </c>
      <c r="E11480" s="83">
        <v>21.116382352941173</v>
      </c>
      <c r="F11480" s="97">
        <v>21.141382352941172</v>
      </c>
    </row>
    <row r="11481" spans="2:6" ht="18.5" hidden="1" thickBot="1">
      <c r="B11481" s="66"/>
      <c r="C11481" s="67"/>
      <c r="D11481" s="26">
        <f>AVERAGE(D11478:D11480)</f>
        <v>21.089203921568629</v>
      </c>
      <c r="E11481" s="26">
        <f>AVERAGE(E11478:E11480)</f>
        <v>21.114203921568624</v>
      </c>
      <c r="F11481" s="100">
        <f>AVERAGE(F11478:F11480)</f>
        <v>21.139203921568622</v>
      </c>
    </row>
    <row r="11482" spans="2:6" ht="18.5" hidden="1" thickTop="1">
      <c r="B11482" s="33"/>
      <c r="C11482" s="34"/>
      <c r="D11482" s="31"/>
      <c r="E11482" s="31"/>
      <c r="F11482" s="69"/>
    </row>
    <row r="11483" spans="2:6" ht="17.5" hidden="1">
      <c r="B11483" s="33">
        <v>44188</v>
      </c>
      <c r="C11483" s="34">
        <v>0.39583333333333331</v>
      </c>
      <c r="D11483" s="83">
        <v>21.096323529411762</v>
      </c>
      <c r="E11483" s="83">
        <v>21.121323529411768</v>
      </c>
      <c r="F11483" s="87">
        <v>21.14632352941177</v>
      </c>
    </row>
    <row r="11484" spans="2:6" ht="17.5" hidden="1">
      <c r="B11484" s="33"/>
      <c r="C11484" s="34">
        <v>0.52083333333333337</v>
      </c>
      <c r="D11484" s="83">
        <v>21.099323529411762</v>
      </c>
      <c r="E11484" s="83">
        <v>21.124323529411761</v>
      </c>
      <c r="F11484" s="87">
        <v>21.149323529411763</v>
      </c>
    </row>
    <row r="11485" spans="2:6" ht="17.5" hidden="1">
      <c r="B11485" s="51"/>
      <c r="C11485" s="57">
        <v>0.64583333333333337</v>
      </c>
      <c r="D11485" s="88">
        <v>21.103323529411767</v>
      </c>
      <c r="E11485" s="83">
        <v>21.128323529411766</v>
      </c>
      <c r="F11485" s="97">
        <v>21.153323529411768</v>
      </c>
    </row>
    <row r="11486" spans="2:6" ht="18.5" hidden="1" thickBot="1">
      <c r="B11486" s="66"/>
      <c r="C11486" s="67"/>
      <c r="D11486" s="26">
        <f>AVERAGE(D11483:D11485)</f>
        <v>21.099656862745096</v>
      </c>
      <c r="E11486" s="26">
        <f>AVERAGE(E11483:E11485)</f>
        <v>21.124656862745098</v>
      </c>
      <c r="F11486" s="100">
        <f>AVERAGE(F11483:F11485)</f>
        <v>21.1496568627451</v>
      </c>
    </row>
    <row r="11487" spans="2:6" ht="18.5" hidden="1" thickTop="1">
      <c r="B11487" s="33"/>
      <c r="C11487" s="34"/>
      <c r="D11487" s="31"/>
      <c r="E11487" s="31"/>
      <c r="F11487" s="69"/>
    </row>
    <row r="11488" spans="2:6" ht="17.5" hidden="1">
      <c r="B11488" s="33">
        <v>44189</v>
      </c>
      <c r="C11488" s="34">
        <v>0.39583333333333331</v>
      </c>
      <c r="D11488" s="83">
        <v>21.10794117647059</v>
      </c>
      <c r="E11488" s="83">
        <v>21.132941176470588</v>
      </c>
      <c r="F11488" s="87">
        <v>21.15794117647059</v>
      </c>
    </row>
    <row r="11489" spans="2:6" ht="17.5" hidden="1">
      <c r="B11489" s="33"/>
      <c r="C11489" s="34">
        <v>0.52083333333333337</v>
      </c>
      <c r="D11489" s="83">
        <v>21.109470588235293</v>
      </c>
      <c r="E11489" s="83">
        <v>21.134470588235292</v>
      </c>
      <c r="F11489" s="87">
        <v>21.15947058823529</v>
      </c>
    </row>
    <row r="11490" spans="2:6" ht="17.5" hidden="1">
      <c r="B11490" s="51"/>
      <c r="C11490" s="57">
        <v>0.64583333333333337</v>
      </c>
      <c r="D11490" s="88">
        <v>21.109705882352941</v>
      </c>
      <c r="E11490" s="83">
        <v>21.134705882352939</v>
      </c>
      <c r="F11490" s="97">
        <v>21.159705882352938</v>
      </c>
    </row>
    <row r="11491" spans="2:6" ht="18.5" hidden="1" thickBot="1">
      <c r="B11491" s="66"/>
      <c r="C11491" s="67"/>
      <c r="D11491" s="26">
        <f>AVERAGE(D11488:D11490)</f>
        <v>21.109039215686277</v>
      </c>
      <c r="E11491" s="26">
        <f>AVERAGE(E11488:E11490)</f>
        <v>21.134039215686276</v>
      </c>
      <c r="F11491" s="100">
        <f>AVERAGE(F11488:F11490)</f>
        <v>21.159039215686274</v>
      </c>
    </row>
    <row r="11492" spans="2:6" ht="18.5" hidden="1" thickTop="1">
      <c r="B11492" s="33"/>
      <c r="C11492" s="34"/>
      <c r="D11492" s="31"/>
      <c r="E11492" s="31"/>
      <c r="F11492" s="69"/>
    </row>
    <row r="11493" spans="2:6" ht="17.5" hidden="1">
      <c r="B11493" s="33">
        <f>B11488+4</f>
        <v>44193</v>
      </c>
      <c r="C11493" s="34">
        <v>0.39583333333333331</v>
      </c>
      <c r="D11493" s="83">
        <v>21.115205882352942</v>
      </c>
      <c r="E11493" s="83">
        <v>21.140205882352944</v>
      </c>
      <c r="F11493" s="87">
        <v>21.165205882352943</v>
      </c>
    </row>
    <row r="11494" spans="2:6" ht="17.5" hidden="1">
      <c r="B11494" s="33"/>
      <c r="C11494" s="34">
        <v>0.52083333333333337</v>
      </c>
      <c r="D11494" s="83">
        <v>21.11823529411765</v>
      </c>
      <c r="E11494" s="83">
        <v>21.143235294117652</v>
      </c>
      <c r="F11494" s="87">
        <v>21.16823529411765</v>
      </c>
    </row>
    <row r="11495" spans="2:6" ht="17.5" hidden="1">
      <c r="B11495" s="51"/>
      <c r="C11495" s="57">
        <v>0.64583333333333337</v>
      </c>
      <c r="D11495" s="88">
        <v>21.118970588235296</v>
      </c>
      <c r="E11495" s="83">
        <v>21.143970588235298</v>
      </c>
      <c r="F11495" s="97">
        <v>21.1689705882353</v>
      </c>
    </row>
    <row r="11496" spans="2:6" ht="18.5" hidden="1" thickBot="1">
      <c r="B11496" s="66"/>
      <c r="C11496" s="67"/>
      <c r="D11496" s="26">
        <f>AVERAGE(D11493:D11495)</f>
        <v>21.117470588235296</v>
      </c>
      <c r="E11496" s="26">
        <f>AVERAGE(E11493:E11495)</f>
        <v>21.142470588235298</v>
      </c>
      <c r="F11496" s="100">
        <f>AVERAGE(F11493:F11495)</f>
        <v>21.1674705882353</v>
      </c>
    </row>
    <row r="11497" spans="2:6" ht="18.5" hidden="1" thickTop="1">
      <c r="B11497" s="33"/>
      <c r="C11497" s="34"/>
      <c r="D11497" s="31"/>
      <c r="E11497" s="31"/>
      <c r="F11497" s="69"/>
    </row>
    <row r="11498" spans="2:6" ht="17.5" hidden="1">
      <c r="B11498" s="33">
        <f>B11493+1</f>
        <v>44194</v>
      </c>
      <c r="C11498" s="34">
        <v>0.39583333333333331</v>
      </c>
      <c r="D11498" s="83">
        <v>21.124529411764708</v>
      </c>
      <c r="E11498" s="83">
        <v>21.149529411764711</v>
      </c>
      <c r="F11498" s="87">
        <v>21.174529411764713</v>
      </c>
    </row>
    <row r="11499" spans="2:6" ht="17.5" hidden="1">
      <c r="B11499" s="33"/>
      <c r="C11499" s="34">
        <v>0.52083333333333337</v>
      </c>
      <c r="D11499" s="83">
        <v>21.126058823529409</v>
      </c>
      <c r="E11499" s="83">
        <v>21.151058823529411</v>
      </c>
      <c r="F11499" s="87">
        <v>21.176058823529416</v>
      </c>
    </row>
    <row r="11500" spans="2:6" ht="17.5" hidden="1">
      <c r="B11500" s="51"/>
      <c r="C11500" s="57">
        <v>0.64583333333333337</v>
      </c>
      <c r="D11500" s="88">
        <v>21.12744117647059</v>
      </c>
      <c r="E11500" s="83">
        <v>21.152441176470589</v>
      </c>
      <c r="F11500" s="97">
        <v>21.177441176470587</v>
      </c>
    </row>
    <row r="11501" spans="2:6" ht="18.5" hidden="1" thickBot="1">
      <c r="B11501" s="66"/>
      <c r="C11501" s="67"/>
      <c r="D11501" s="26">
        <f>AVERAGE(D11498:D11500)</f>
        <v>21.126009803921569</v>
      </c>
      <c r="E11501" s="26">
        <f>AVERAGE(E11498:E11500)</f>
        <v>21.151009803921571</v>
      </c>
      <c r="F11501" s="100">
        <f>AVERAGE(F11498:F11500)</f>
        <v>21.17600980392157</v>
      </c>
    </row>
    <row r="11502" spans="2:6" ht="18.5" hidden="1" thickTop="1">
      <c r="B11502" s="33"/>
      <c r="C11502" s="34"/>
      <c r="D11502" s="31"/>
      <c r="E11502" s="31"/>
      <c r="F11502" s="69"/>
    </row>
    <row r="11503" spans="2:6" ht="17.5" hidden="1">
      <c r="B11503" s="33">
        <f>B11498+1</f>
        <v>44195</v>
      </c>
      <c r="C11503" s="34">
        <v>0.39583333333333331</v>
      </c>
      <c r="D11503" s="83">
        <v>21.131794117647058</v>
      </c>
      <c r="E11503" s="83">
        <v>21.15679411764706</v>
      </c>
      <c r="F11503" s="87">
        <v>21.181794117647058</v>
      </c>
    </row>
    <row r="11504" spans="2:6" ht="17.5" hidden="1">
      <c r="B11504" s="33"/>
      <c r="C11504" s="34">
        <v>0.52083333333333337</v>
      </c>
      <c r="D11504" s="83">
        <v>21.134088235294115</v>
      </c>
      <c r="E11504" s="83">
        <v>21.159088235294117</v>
      </c>
      <c r="F11504" s="87">
        <v>21.184088235294119</v>
      </c>
    </row>
    <row r="11505" spans="2:6" ht="17.5" hidden="1">
      <c r="B11505" s="51"/>
      <c r="C11505" s="57">
        <v>0.64583333333333337</v>
      </c>
      <c r="D11505" s="88">
        <v>21.135088235294113</v>
      </c>
      <c r="E11505" s="83">
        <v>21.160088235294115</v>
      </c>
      <c r="F11505" s="97">
        <v>21.185088235294117</v>
      </c>
    </row>
    <row r="11506" spans="2:6" ht="18.5" hidden="1" thickBot="1">
      <c r="B11506" s="66"/>
      <c r="C11506" s="67"/>
      <c r="D11506" s="26">
        <f>AVERAGE(D11503:D11505)</f>
        <v>21.133656862745095</v>
      </c>
      <c r="E11506" s="26">
        <f>AVERAGE(E11503:E11505)</f>
        <v>21.158656862745094</v>
      </c>
      <c r="F11506" s="100">
        <f>AVERAGE(F11503:F11505)</f>
        <v>21.183656862745099</v>
      </c>
    </row>
    <row r="11507" spans="2:6" ht="18.5" hidden="1" thickTop="1">
      <c r="B11507" s="33"/>
      <c r="C11507" s="34"/>
      <c r="D11507" s="31"/>
      <c r="E11507" s="31"/>
      <c r="F11507" s="69"/>
    </row>
    <row r="11508" spans="2:6" ht="17.5" hidden="1">
      <c r="B11508" s="33">
        <f>B11503+1</f>
        <v>44196</v>
      </c>
      <c r="C11508" s="34">
        <v>0.39583333333333331</v>
      </c>
      <c r="D11508" s="83">
        <v>21.138705882352937</v>
      </c>
      <c r="E11508" s="83">
        <v>21.163705882352936</v>
      </c>
      <c r="F11508" s="87">
        <v>21.188705882352938</v>
      </c>
    </row>
    <row r="11509" spans="2:6" ht="17.5" hidden="1">
      <c r="B11509" s="33"/>
      <c r="C11509" s="34">
        <v>0.52083333333333337</v>
      </c>
      <c r="D11509" s="83">
        <v>21.140382352941174</v>
      </c>
      <c r="E11509" s="83">
        <v>21.165382352941172</v>
      </c>
      <c r="F11509" s="87">
        <v>21.190382352941175</v>
      </c>
    </row>
    <row r="11510" spans="2:6" ht="17.5" hidden="1">
      <c r="B11510" s="51"/>
      <c r="C11510" s="57">
        <v>0.64583333333333337</v>
      </c>
      <c r="D11510" s="88">
        <v>21.140999999999991</v>
      </c>
      <c r="E11510" s="83">
        <v>21.165999999999997</v>
      </c>
      <c r="F11510" s="97">
        <v>21.191000000000003</v>
      </c>
    </row>
    <row r="11511" spans="2:6" ht="18.5" hidden="1" thickBot="1">
      <c r="B11511" s="66"/>
      <c r="C11511" s="67"/>
      <c r="D11511" s="26">
        <f>AVERAGE(D11508:D11510)</f>
        <v>21.140029411764701</v>
      </c>
      <c r="E11511" s="26">
        <f>AVERAGE(E11508:E11510)</f>
        <v>21.165029411764703</v>
      </c>
      <c r="F11511" s="100">
        <f>AVERAGE(F11508:F11510)</f>
        <v>21.190029411764705</v>
      </c>
    </row>
    <row r="11512" spans="2:6" ht="18.5" hidden="1" thickTop="1">
      <c r="B11512" s="33"/>
      <c r="C11512" s="34"/>
      <c r="D11512" s="31"/>
      <c r="E11512" s="31"/>
      <c r="F11512" s="69"/>
    </row>
    <row r="11513" spans="2:6" ht="17.5" hidden="1">
      <c r="B11513" s="33">
        <v>44200</v>
      </c>
      <c r="C11513" s="34">
        <v>0.39583333333333331</v>
      </c>
      <c r="D11513" s="83">
        <v>21.145794117647057</v>
      </c>
      <c r="E11513" s="83">
        <v>21.170794117647056</v>
      </c>
      <c r="F11513" s="87">
        <v>21.195794117647058</v>
      </c>
    </row>
    <row r="11514" spans="2:6" ht="17.5" hidden="1">
      <c r="B11514" s="33"/>
      <c r="C11514" s="34">
        <v>0.52083333333333337</v>
      </c>
      <c r="D11514" s="83">
        <v>21.147752941176474</v>
      </c>
      <c r="E11514" s="83">
        <v>21.172752941176469</v>
      </c>
      <c r="F11514" s="87">
        <v>21.197752941176468</v>
      </c>
    </row>
    <row r="11515" spans="2:6" ht="17.5" hidden="1">
      <c r="B11515" s="51"/>
      <c r="C11515" s="57">
        <v>0.64583333333333337</v>
      </c>
      <c r="D11515" s="88">
        <v>21.150605882352945</v>
      </c>
      <c r="E11515" s="83">
        <v>21.17560588235294</v>
      </c>
      <c r="F11515" s="97">
        <v>21.200605882352935</v>
      </c>
    </row>
    <row r="11516" spans="2:6" ht="18.5" hidden="1" thickBot="1">
      <c r="B11516" s="66"/>
      <c r="C11516" s="67"/>
      <c r="D11516" s="26">
        <f>AVERAGE(D11513:D11515)</f>
        <v>21.14805098039216</v>
      </c>
      <c r="E11516" s="26">
        <f>AVERAGE(E11513:E11515)</f>
        <v>21.173050980392155</v>
      </c>
      <c r="F11516" s="100">
        <f>AVERAGE(F11513:F11515)</f>
        <v>21.198050980392154</v>
      </c>
    </row>
    <row r="11517" spans="2:6" ht="18.5" hidden="1" thickTop="1">
      <c r="B11517" s="33"/>
      <c r="C11517" s="34"/>
      <c r="D11517" s="31"/>
      <c r="E11517" s="31"/>
      <c r="F11517" s="69"/>
    </row>
    <row r="11518" spans="2:6" ht="17.5" hidden="1">
      <c r="B11518" s="33">
        <f>B11513+1</f>
        <v>44201</v>
      </c>
      <c r="C11518" s="34">
        <v>0.39583333333333331</v>
      </c>
      <c r="D11518" s="83">
        <v>21.153941176470592</v>
      </c>
      <c r="E11518" s="83">
        <v>21.178941176470587</v>
      </c>
      <c r="F11518" s="87">
        <v>21.203941176470583</v>
      </c>
    </row>
    <row r="11519" spans="2:6" ht="17.5" hidden="1">
      <c r="B11519" s="33"/>
      <c r="C11519" s="34">
        <v>0.52083333333333337</v>
      </c>
      <c r="D11519" s="83">
        <v>21.155500000000004</v>
      </c>
      <c r="E11519" s="83">
        <v>21.180500000000002</v>
      </c>
      <c r="F11519" s="87">
        <v>21.205499999999997</v>
      </c>
    </row>
    <row r="11520" spans="2:6" ht="17.5" hidden="1">
      <c r="B11520" s="51"/>
      <c r="C11520" s="57">
        <v>0.64583333333333337</v>
      </c>
      <c r="D11520" s="88">
        <v>21.157352941176477</v>
      </c>
      <c r="E11520" s="83">
        <v>21.182352941176475</v>
      </c>
      <c r="F11520" s="97">
        <v>21.20735294117647</v>
      </c>
    </row>
    <row r="11521" spans="2:6" ht="18.5" hidden="1" thickBot="1">
      <c r="B11521" s="66"/>
      <c r="C11521" s="67"/>
      <c r="D11521" s="26">
        <f>AVERAGE(D11518:D11520)</f>
        <v>21.155598039215693</v>
      </c>
      <c r="E11521" s="26">
        <f>AVERAGE(E11518:E11520)</f>
        <v>21.180598039215688</v>
      </c>
      <c r="F11521" s="100">
        <f>AVERAGE(F11518:F11520)</f>
        <v>21.205598039215683</v>
      </c>
    </row>
    <row r="11522" spans="2:6" ht="18.5" hidden="1" thickTop="1">
      <c r="B11522" s="33"/>
      <c r="C11522" s="34"/>
      <c r="D11522" s="31"/>
      <c r="E11522" s="31"/>
      <c r="F11522" s="69"/>
    </row>
    <row r="11523" spans="2:6" ht="17.5" hidden="1">
      <c r="B11523" s="33">
        <f>B11518+1</f>
        <v>44202</v>
      </c>
      <c r="C11523" s="34">
        <v>0.39583333333333331</v>
      </c>
      <c r="D11523" s="83">
        <v>21.165047058823532</v>
      </c>
      <c r="E11523" s="83">
        <v>21.190047058823531</v>
      </c>
      <c r="F11523" s="87">
        <v>21.215047058823529</v>
      </c>
    </row>
    <row r="11524" spans="2:6" ht="17.5" hidden="1">
      <c r="B11524" s="33"/>
      <c r="C11524" s="34">
        <v>0.52083333333333337</v>
      </c>
      <c r="D11524" s="83">
        <v>21.170294117647057</v>
      </c>
      <c r="E11524" s="83">
        <v>21.195294117647059</v>
      </c>
      <c r="F11524" s="87">
        <v>21.220294117647057</v>
      </c>
    </row>
    <row r="11525" spans="2:6" ht="17.5" hidden="1">
      <c r="B11525" s="51"/>
      <c r="C11525" s="57">
        <v>0.64583333333333337</v>
      </c>
      <c r="D11525" s="88">
        <v>21.172823529411769</v>
      </c>
      <c r="E11525" s="83">
        <v>21.197823529411767</v>
      </c>
      <c r="F11525" s="97">
        <v>21.222823529411766</v>
      </c>
    </row>
    <row r="11526" spans="2:6" ht="18.5" hidden="1" thickBot="1">
      <c r="B11526" s="66"/>
      <c r="C11526" s="67"/>
      <c r="D11526" s="26">
        <f>AVERAGE(D11523:D11525)</f>
        <v>21.169388235294122</v>
      </c>
      <c r="E11526" s="26">
        <f>AVERAGE(E11523:E11525)</f>
        <v>21.194388235294117</v>
      </c>
      <c r="F11526" s="100">
        <f>AVERAGE(F11523:F11525)</f>
        <v>21.219388235294119</v>
      </c>
    </row>
    <row r="11527" spans="2:6" ht="18.5" hidden="1" thickTop="1">
      <c r="B11527" s="33"/>
      <c r="C11527" s="34"/>
      <c r="D11527" s="31"/>
      <c r="E11527" s="31"/>
      <c r="F11527" s="69"/>
    </row>
    <row r="11528" spans="2:6" ht="17.5" hidden="1">
      <c r="B11528" s="33">
        <v>44203</v>
      </c>
      <c r="C11528" s="34">
        <v>0.39583333333333331</v>
      </c>
      <c r="D11528" s="83">
        <v>21.179794117647059</v>
      </c>
      <c r="E11528" s="83">
        <v>21.204794117647062</v>
      </c>
      <c r="F11528" s="87">
        <v>21.22979411764706</v>
      </c>
    </row>
    <row r="11529" spans="2:6" ht="17.5" hidden="1">
      <c r="B11529" s="33"/>
      <c r="C11529" s="34">
        <v>0.52083333333333337</v>
      </c>
      <c r="D11529" s="83">
        <v>21.185529411764705</v>
      </c>
      <c r="E11529" s="83">
        <v>21.210529411764703</v>
      </c>
      <c r="F11529" s="87">
        <v>21.235529411764706</v>
      </c>
    </row>
    <row r="11530" spans="2:6" ht="17.5" hidden="1">
      <c r="B11530" s="51"/>
      <c r="C11530" s="57">
        <v>0.64583333333333337</v>
      </c>
      <c r="D11530" s="88">
        <v>21.188352941176468</v>
      </c>
      <c r="E11530" s="83">
        <v>21.213352941176471</v>
      </c>
      <c r="F11530" s="97">
        <v>21.238352941176473</v>
      </c>
    </row>
    <row r="11531" spans="2:6" ht="18.5" hidden="1" thickBot="1">
      <c r="B11531" s="66"/>
      <c r="C11531" s="67"/>
      <c r="D11531" s="26">
        <v>21.184558823529411</v>
      </c>
      <c r="E11531" s="26">
        <v>21.209558823529409</v>
      </c>
      <c r="F11531" s="100">
        <v>21.234558823529412</v>
      </c>
    </row>
    <row r="11532" spans="2:6" ht="18.5" hidden="1" thickTop="1">
      <c r="B11532" s="33"/>
      <c r="C11532" s="34"/>
      <c r="D11532" s="31"/>
      <c r="E11532" s="31"/>
      <c r="F11532" s="69"/>
    </row>
    <row r="11533" spans="2:6" ht="17.5" hidden="1">
      <c r="B11533" s="33">
        <v>44204</v>
      </c>
      <c r="C11533" s="34">
        <v>0.39583333333333331</v>
      </c>
      <c r="D11533" s="83">
        <v>21.198176470588233</v>
      </c>
      <c r="E11533" s="83">
        <v>21.223176470588236</v>
      </c>
      <c r="F11533" s="87">
        <v>21.248176470588234</v>
      </c>
    </row>
    <row r="11534" spans="2:6" ht="17.5" hidden="1">
      <c r="B11534" s="33"/>
      <c r="C11534" s="34">
        <v>0.52083333333333337</v>
      </c>
      <c r="D11534" s="83">
        <v>21.201999999999995</v>
      </c>
      <c r="E11534" s="83">
        <v>21.226999999999997</v>
      </c>
      <c r="F11534" s="87">
        <v>21.251999999999999</v>
      </c>
    </row>
    <row r="11535" spans="2:6" ht="17.5" hidden="1">
      <c r="B11535" s="51"/>
      <c r="C11535" s="57">
        <v>0.64583333333333337</v>
      </c>
      <c r="D11535" s="88">
        <v>21.204623529411762</v>
      </c>
      <c r="E11535" s="83">
        <v>21.229623529411761</v>
      </c>
      <c r="F11535" s="97">
        <v>21.254623529411763</v>
      </c>
    </row>
    <row r="11536" spans="2:6" ht="18.5" hidden="1" thickBot="1">
      <c r="B11536" s="66"/>
      <c r="C11536" s="67"/>
      <c r="D11536" s="26">
        <v>21.201599999999996</v>
      </c>
      <c r="E11536" s="26">
        <v>21.226599999999998</v>
      </c>
      <c r="F11536" s="100">
        <v>21.251599999999996</v>
      </c>
    </row>
    <row r="11537" spans="2:6" ht="18.5" hidden="1" thickTop="1">
      <c r="B11537" s="33"/>
      <c r="C11537" s="34"/>
      <c r="D11537" s="31"/>
      <c r="E11537" s="31"/>
      <c r="F11537" s="69"/>
    </row>
    <row r="11538" spans="2:6" ht="17.5" hidden="1">
      <c r="B11538" s="33">
        <v>44207</v>
      </c>
      <c r="C11538" s="34">
        <v>0.39583333333333331</v>
      </c>
      <c r="D11538" s="83">
        <v>21.213270588235297</v>
      </c>
      <c r="E11538" s="83">
        <v>21.238270588235295</v>
      </c>
      <c r="F11538" s="87">
        <v>21.263270588235294</v>
      </c>
    </row>
    <row r="11539" spans="2:6" ht="17.5" hidden="1">
      <c r="B11539" s="33"/>
      <c r="C11539" s="34">
        <v>0.52083333333333337</v>
      </c>
      <c r="D11539" s="83">
        <v>21.217123529411769</v>
      </c>
      <c r="E11539" s="83">
        <v>21.242123529411764</v>
      </c>
      <c r="F11539" s="87">
        <v>21.267123529411762</v>
      </c>
    </row>
    <row r="11540" spans="2:6" ht="17.5" hidden="1">
      <c r="B11540" s="51"/>
      <c r="C11540" s="57">
        <v>0.64583333333333337</v>
      </c>
      <c r="D11540" s="88">
        <v>21.218499999999999</v>
      </c>
      <c r="E11540" s="83">
        <v>21.243499999999997</v>
      </c>
      <c r="F11540" s="97">
        <v>21.2685</v>
      </c>
    </row>
    <row r="11541" spans="2:6" ht="18.5" hidden="1" thickBot="1">
      <c r="B11541" s="66"/>
      <c r="C11541" s="67"/>
      <c r="D11541" s="26">
        <v>21.21629803921569</v>
      </c>
      <c r="E11541" s="26">
        <v>21.241298039215685</v>
      </c>
      <c r="F11541" s="100">
        <v>21.266298039215684</v>
      </c>
    </row>
    <row r="11542" spans="2:6" ht="18.5" hidden="1" thickTop="1">
      <c r="B11542" s="33"/>
      <c r="C11542" s="34"/>
      <c r="D11542" s="31"/>
      <c r="E11542" s="31"/>
      <c r="F11542" s="69"/>
    </row>
    <row r="11543" spans="2:6" ht="17.5" hidden="1">
      <c r="B11543" s="33">
        <v>44208</v>
      </c>
      <c r="C11543" s="34">
        <v>0.39583333333333331</v>
      </c>
      <c r="D11543" s="83">
        <v>21.227999999999998</v>
      </c>
      <c r="E11543" s="83">
        <v>21.253</v>
      </c>
      <c r="F11543" s="87">
        <v>21.278000000000002</v>
      </c>
    </row>
    <row r="11544" spans="2:6" ht="17.5" hidden="1">
      <c r="B11544" s="33"/>
      <c r="C11544" s="34">
        <v>0.52083333333333337</v>
      </c>
      <c r="D11544" s="83">
        <v>21.233470588235292</v>
      </c>
      <c r="E11544" s="83">
        <v>21.258470588235294</v>
      </c>
      <c r="F11544" s="87">
        <v>21.283470588235296</v>
      </c>
    </row>
    <row r="11545" spans="2:6" ht="17.5" hidden="1">
      <c r="B11545" s="51"/>
      <c r="C11545" s="57">
        <v>0.64583333333333337</v>
      </c>
      <c r="D11545" s="88">
        <v>21.235911764705886</v>
      </c>
      <c r="E11545" s="83">
        <v>21.26061764705883</v>
      </c>
      <c r="F11545" s="97">
        <v>21.28532352941177</v>
      </c>
    </row>
    <row r="11546" spans="2:6" ht="18.5" hidden="1" thickBot="1">
      <c r="B11546" s="66"/>
      <c r="C11546" s="67"/>
      <c r="D11546" s="26">
        <v>21.232460784313727</v>
      </c>
      <c r="E11546" s="26">
        <v>21.257362745098042</v>
      </c>
      <c r="F11546" s="100">
        <v>21.282264705882355</v>
      </c>
    </row>
    <row r="11547" spans="2:6" ht="18.5" hidden="1" thickTop="1">
      <c r="B11547" s="33"/>
      <c r="C11547" s="34"/>
      <c r="D11547" s="31"/>
      <c r="E11547" s="31"/>
      <c r="F11547" s="69"/>
    </row>
    <row r="11548" spans="2:6" ht="17.5" hidden="1">
      <c r="B11548" s="33">
        <v>44209</v>
      </c>
      <c r="C11548" s="34">
        <v>0.39583333333333331</v>
      </c>
      <c r="D11548" s="83">
        <v>21.242558823529411</v>
      </c>
      <c r="E11548" s="83">
        <v>21.267558823529413</v>
      </c>
      <c r="F11548" s="87">
        <v>21.292558823529411</v>
      </c>
    </row>
    <row r="11549" spans="2:6" ht="17.5" hidden="1">
      <c r="B11549" s="33"/>
      <c r="C11549" s="34">
        <v>0.52083333333333337</v>
      </c>
      <c r="D11549" s="83">
        <v>21.245647058823529</v>
      </c>
      <c r="E11549" s="83">
        <v>21.270647058823528</v>
      </c>
      <c r="F11549" s="87">
        <v>21.29564705882353</v>
      </c>
    </row>
    <row r="11550" spans="2:6" ht="17.5" hidden="1">
      <c r="B11550" s="51"/>
      <c r="C11550" s="57">
        <v>0.64583333333333337</v>
      </c>
      <c r="D11550" s="88">
        <v>21.247358823529414</v>
      </c>
      <c r="E11550" s="83">
        <v>21.272370588235297</v>
      </c>
      <c r="F11550" s="97">
        <v>21.297382352941181</v>
      </c>
    </row>
    <row r="11551" spans="2:6" ht="18.5" hidden="1" thickBot="1">
      <c r="B11551" s="66"/>
      <c r="C11551" s="67"/>
      <c r="D11551" s="26">
        <f>AVERAGE(D11548:D11550)</f>
        <v>21.245188235294119</v>
      </c>
      <c r="E11551" s="26">
        <f>AVERAGE(E11548:E11550)</f>
        <v>21.270192156862745</v>
      </c>
      <c r="F11551" s="100">
        <f>AVERAGE(F11548:F11550)</f>
        <v>21.295196078431374</v>
      </c>
    </row>
    <row r="11552" spans="2:6" ht="18.5" hidden="1" thickTop="1">
      <c r="B11552" s="33"/>
      <c r="C11552" s="34"/>
      <c r="D11552" s="31"/>
      <c r="E11552" s="31"/>
      <c r="F11552" s="69"/>
    </row>
    <row r="11553" spans="2:6" ht="17.5" hidden="1">
      <c r="B11553" s="33">
        <v>44210</v>
      </c>
      <c r="C11553" s="34">
        <v>0.39583333333333331</v>
      </c>
      <c r="D11553" s="83">
        <v>21.253341176470588</v>
      </c>
      <c r="E11553" s="83">
        <v>21.27834117647059</v>
      </c>
      <c r="F11553" s="87">
        <v>21.303341176470589</v>
      </c>
    </row>
    <row r="11554" spans="2:6" ht="17.5" hidden="1">
      <c r="B11554" s="33"/>
      <c r="C11554" s="34">
        <v>0.52083333333333337</v>
      </c>
      <c r="D11554" s="83">
        <v>21.256123529411763</v>
      </c>
      <c r="E11554" s="83">
        <v>21.281123529411765</v>
      </c>
      <c r="F11554" s="87">
        <v>21.306123529411771</v>
      </c>
    </row>
    <row r="11555" spans="2:6" ht="17.5" hidden="1">
      <c r="B11555" s="51"/>
      <c r="C11555" s="57">
        <v>0.64583333333333337</v>
      </c>
      <c r="D11555" s="88">
        <v>21.258558823529409</v>
      </c>
      <c r="E11555" s="83">
        <v>21.283558823529411</v>
      </c>
      <c r="F11555" s="97">
        <v>21.308558823529413</v>
      </c>
    </row>
    <row r="11556" spans="2:6" ht="18.5" hidden="1" thickBot="1">
      <c r="B11556" s="66"/>
      <c r="C11556" s="67"/>
      <c r="D11556" s="26">
        <f>AVERAGE(D11553:D11555)</f>
        <v>21.256007843137255</v>
      </c>
      <c r="E11556" s="26">
        <f>AVERAGE(E11553:E11555)</f>
        <v>21.281007843137257</v>
      </c>
      <c r="F11556" s="100">
        <f>AVERAGE(F11553:F11555)</f>
        <v>21.306007843137255</v>
      </c>
    </row>
    <row r="11557" spans="2:6" ht="18.5" hidden="1" thickTop="1">
      <c r="B11557" s="33"/>
      <c r="C11557" s="34"/>
      <c r="D11557" s="31"/>
      <c r="E11557" s="31"/>
      <c r="F11557" s="69"/>
    </row>
    <row r="11558" spans="2:6" ht="17.5" hidden="1">
      <c r="B11558" s="33">
        <f>B11553+1</f>
        <v>44211</v>
      </c>
      <c r="C11558" s="34">
        <v>0.39583333333333331</v>
      </c>
      <c r="D11558" s="83">
        <v>21.265564705882351</v>
      </c>
      <c r="E11558" s="83">
        <v>21.290564705882353</v>
      </c>
      <c r="F11558" s="87">
        <v>21.315564705882352</v>
      </c>
    </row>
    <row r="11559" spans="2:6" ht="17.5" hidden="1">
      <c r="B11559" s="33"/>
      <c r="C11559" s="34">
        <v>0.52083333333333337</v>
      </c>
      <c r="D11559" s="83">
        <v>21.269764705882348</v>
      </c>
      <c r="E11559" s="83">
        <v>21.294764705882351</v>
      </c>
      <c r="F11559" s="87">
        <v>21.319764705882349</v>
      </c>
    </row>
    <row r="11560" spans="2:6" ht="17.5" hidden="1">
      <c r="B11560" s="51"/>
      <c r="C11560" s="57">
        <v>0.64583333333333337</v>
      </c>
      <c r="D11560" s="88">
        <v>21.272500000000004</v>
      </c>
      <c r="E11560" s="83">
        <v>21.297499999999999</v>
      </c>
      <c r="F11560" s="97">
        <v>21.322499999999998</v>
      </c>
    </row>
    <row r="11561" spans="2:6" ht="18.5" hidden="1" thickBot="1">
      <c r="B11561" s="66"/>
      <c r="C11561" s="67"/>
      <c r="D11561" s="26">
        <f>AVERAGE(D11558:D11560)</f>
        <v>21.269276470588235</v>
      </c>
      <c r="E11561" s="26">
        <f>AVERAGE(E11558:E11560)</f>
        <v>21.294276470588233</v>
      </c>
      <c r="F11561" s="100">
        <f>AVERAGE(F11558:F11560)</f>
        <v>21.319276470588232</v>
      </c>
    </row>
    <row r="11562" spans="2:6" ht="18.5" hidden="1" thickTop="1">
      <c r="B11562" s="33"/>
      <c r="C11562" s="34"/>
      <c r="D11562" s="31"/>
      <c r="E11562" s="31"/>
      <c r="F11562" s="69"/>
    </row>
    <row r="11563" spans="2:6" ht="17.5" hidden="1">
      <c r="B11563" s="33">
        <f>B11558+3</f>
        <v>44214</v>
      </c>
      <c r="C11563" s="34">
        <v>0.39583333333333331</v>
      </c>
      <c r="D11563" s="83">
        <v>21.279117647058822</v>
      </c>
      <c r="E11563" s="83">
        <v>21.304117647058824</v>
      </c>
      <c r="F11563" s="87">
        <v>21.329117647058823</v>
      </c>
    </row>
    <row r="11564" spans="2:6" ht="17.5" hidden="1">
      <c r="B11564" s="33"/>
      <c r="C11564" s="34">
        <v>0.52083333333333337</v>
      </c>
      <c r="D11564" s="83">
        <v>21.281147058823532</v>
      </c>
      <c r="E11564" s="83">
        <v>21.306147058823527</v>
      </c>
      <c r="F11564" s="87">
        <v>21.331147058823525</v>
      </c>
    </row>
    <row r="11565" spans="2:6" ht="17.5" hidden="1">
      <c r="B11565" s="51"/>
      <c r="C11565" s="57">
        <v>0.64583333333333337</v>
      </c>
      <c r="D11565" s="88">
        <v>21.283352941176467</v>
      </c>
      <c r="E11565" s="83">
        <v>21.308352941176466</v>
      </c>
      <c r="F11565" s="97">
        <v>21.333352941176464</v>
      </c>
    </row>
    <row r="11566" spans="2:6" ht="18.5" hidden="1" thickBot="1">
      <c r="B11566" s="66"/>
      <c r="C11566" s="67"/>
      <c r="D11566" s="26">
        <f>AVERAGE(D11563:D11565)</f>
        <v>21.281205882352939</v>
      </c>
      <c r="E11566" s="26">
        <f>AVERAGE(E11563:E11565)</f>
        <v>21.306205882352938</v>
      </c>
      <c r="F11566" s="100">
        <f>AVERAGE(F11563:F11565)</f>
        <v>21.331205882352936</v>
      </c>
    </row>
    <row r="11567" spans="2:6" ht="18.5" hidden="1" thickTop="1">
      <c r="B11567" s="33"/>
      <c r="C11567" s="34"/>
      <c r="D11567" s="31"/>
      <c r="E11567" s="31"/>
      <c r="F11567" s="69"/>
    </row>
    <row r="11568" spans="2:6" ht="17.5" hidden="1">
      <c r="B11568" s="33">
        <f>B11563+1</f>
        <v>44215</v>
      </c>
      <c r="C11568" s="34">
        <v>0.39583333333333331</v>
      </c>
      <c r="D11568" s="83">
        <v>21.288441176470592</v>
      </c>
      <c r="E11568" s="83">
        <v>21.31344117647059</v>
      </c>
      <c r="F11568" s="87">
        <v>21.338441176470585</v>
      </c>
    </row>
    <row r="11569" spans="2:6" ht="17.5" hidden="1">
      <c r="B11569" s="33"/>
      <c r="C11569" s="34">
        <v>0.52083333333333337</v>
      </c>
      <c r="D11569" s="83">
        <v>21.290823529411767</v>
      </c>
      <c r="E11569" s="83">
        <v>21.315823529411766</v>
      </c>
      <c r="F11569" s="87">
        <v>21.340823529411765</v>
      </c>
    </row>
    <row r="11570" spans="2:6" ht="17.5" hidden="1">
      <c r="B11570" s="51"/>
      <c r="C11570" s="57">
        <v>0.64583333333333337</v>
      </c>
      <c r="D11570" s="88">
        <v>21.293770588235294</v>
      </c>
      <c r="E11570" s="83">
        <v>21.318770588235289</v>
      </c>
      <c r="F11570" s="97">
        <v>21.343770588235287</v>
      </c>
    </row>
    <row r="11571" spans="2:6" ht="18.5" hidden="1" thickBot="1">
      <c r="B11571" s="66"/>
      <c r="C11571" s="67"/>
      <c r="D11571" s="26">
        <f>AVERAGE(D11568:D11570)</f>
        <v>21.291011764705885</v>
      </c>
      <c r="E11571" s="26">
        <f>AVERAGE(E11568:E11570)</f>
        <v>21.31601176470588</v>
      </c>
      <c r="F11571" s="100">
        <f>AVERAGE(F11568:F11570)</f>
        <v>21.341011764705879</v>
      </c>
    </row>
    <row r="11572" spans="2:6" ht="18.5" hidden="1" thickTop="1">
      <c r="B11572" s="33"/>
      <c r="C11572" s="34"/>
      <c r="D11572" s="31"/>
      <c r="E11572" s="31"/>
      <c r="F11572" s="69"/>
    </row>
    <row r="11573" spans="2:6" ht="17.5" hidden="1">
      <c r="B11573" s="33">
        <f>B11568+1</f>
        <v>44216</v>
      </c>
      <c r="C11573" s="34">
        <v>0.39583333333333331</v>
      </c>
      <c r="D11573" s="83">
        <v>21.297770588235295</v>
      </c>
      <c r="E11573" s="83">
        <v>21.322770588235294</v>
      </c>
      <c r="F11573" s="87">
        <v>21.347770588235296</v>
      </c>
    </row>
    <row r="11574" spans="2:6" ht="17.5" hidden="1">
      <c r="B11574" s="33"/>
      <c r="C11574" s="34">
        <v>0.52083333333333337</v>
      </c>
      <c r="D11574" s="83">
        <v>21.301058823529413</v>
      </c>
      <c r="E11574" s="83">
        <v>21.326058823529415</v>
      </c>
      <c r="F11574" s="87">
        <v>21.351058823529417</v>
      </c>
    </row>
    <row r="11575" spans="2:6" ht="17.5" hidden="1">
      <c r="B11575" s="51"/>
      <c r="C11575" s="57">
        <v>0.64583333333333337</v>
      </c>
      <c r="D11575" s="88">
        <v>21.30444117647059</v>
      </c>
      <c r="E11575" s="83">
        <v>21.329441176470588</v>
      </c>
      <c r="F11575" s="97">
        <v>21.354441176470591</v>
      </c>
    </row>
    <row r="11576" spans="2:6" ht="18.5" hidden="1" thickBot="1">
      <c r="B11576" s="66"/>
      <c r="C11576" s="67"/>
      <c r="D11576" s="26">
        <f>AVERAGE(D11573:D11575)</f>
        <v>21.301090196078434</v>
      </c>
      <c r="E11576" s="26">
        <f>AVERAGE(E11573:E11575)</f>
        <v>21.326090196078432</v>
      </c>
      <c r="F11576" s="100">
        <f>AVERAGE(F11573:F11575)</f>
        <v>21.351090196078435</v>
      </c>
    </row>
    <row r="11577" spans="2:6" ht="18.5" hidden="1" thickTop="1">
      <c r="B11577" s="33"/>
      <c r="C11577" s="34"/>
      <c r="D11577" s="31"/>
      <c r="E11577" s="31"/>
      <c r="F11577" s="69"/>
    </row>
    <row r="11578" spans="2:6" ht="17.5" hidden="1">
      <c r="B11578" s="33">
        <f>B11573+1</f>
        <v>44217</v>
      </c>
      <c r="C11578" s="34">
        <v>0.39583333333333331</v>
      </c>
      <c r="D11578" s="83">
        <v>21.312205882352938</v>
      </c>
      <c r="E11578" s="83">
        <v>21.33720588235294</v>
      </c>
      <c r="F11578" s="87">
        <v>21.362205882352942</v>
      </c>
    </row>
    <row r="11579" spans="2:6" ht="17.5" hidden="1">
      <c r="B11579" s="33"/>
      <c r="C11579" s="34">
        <v>0.52083333333333337</v>
      </c>
      <c r="D11579" s="83">
        <v>21.316117647058825</v>
      </c>
      <c r="E11579" s="83">
        <v>21.341117647058823</v>
      </c>
      <c r="F11579" s="87">
        <v>21.366117647058825</v>
      </c>
    </row>
    <row r="11580" spans="2:6" ht="17.5" hidden="1">
      <c r="B11580" s="51"/>
      <c r="C11580" s="57">
        <v>0.64583333333333337</v>
      </c>
      <c r="D11580" s="88">
        <v>21.318147058823531</v>
      </c>
      <c r="E11580" s="83">
        <v>21.343147058823533</v>
      </c>
      <c r="F11580" s="97">
        <v>21.368147058823531</v>
      </c>
    </row>
    <row r="11581" spans="2:6" ht="18.5" hidden="1" thickBot="1">
      <c r="B11581" s="66"/>
      <c r="C11581" s="67"/>
      <c r="D11581" s="26">
        <f>AVERAGE(D11578:D11580)</f>
        <v>21.315490196078429</v>
      </c>
      <c r="E11581" s="26">
        <f>AVERAGE(E11578:E11580)</f>
        <v>21.340490196078434</v>
      </c>
      <c r="F11581" s="100">
        <f>AVERAGE(F11578:F11580)</f>
        <v>21.365490196078429</v>
      </c>
    </row>
    <row r="11582" spans="2:6" ht="18.5" hidden="1" thickTop="1">
      <c r="B11582" s="33"/>
      <c r="C11582" s="34"/>
      <c r="D11582" s="31"/>
      <c r="E11582" s="31"/>
      <c r="F11582" s="69"/>
    </row>
    <row r="11583" spans="2:6" ht="17.5" hidden="1">
      <c r="B11583" s="33">
        <f>B11578+1</f>
        <v>44218</v>
      </c>
      <c r="C11583" s="34">
        <v>0.39583333333333331</v>
      </c>
      <c r="D11583" s="83">
        <v>21.323058823529408</v>
      </c>
      <c r="E11583" s="83">
        <v>21.348058823529414</v>
      </c>
      <c r="F11583" s="87">
        <v>21.373058823529416</v>
      </c>
    </row>
    <row r="11584" spans="2:6" ht="17.5" hidden="1">
      <c r="B11584" s="33"/>
      <c r="C11584" s="34">
        <v>0.52083333333333337</v>
      </c>
      <c r="D11584" s="83">
        <v>21.325911764705882</v>
      </c>
      <c r="E11584" s="83">
        <v>21.350911764705884</v>
      </c>
      <c r="F11584" s="87">
        <v>21.375911764705883</v>
      </c>
    </row>
    <row r="11585" spans="2:6" ht="17.5" hidden="1">
      <c r="B11585" s="51"/>
      <c r="C11585" s="57">
        <v>0.64583333333333337</v>
      </c>
      <c r="D11585" s="88">
        <v>21.328123529411766</v>
      </c>
      <c r="E11585" s="83">
        <v>21.353123529411761</v>
      </c>
      <c r="F11585" s="97">
        <v>21.378123529411759</v>
      </c>
    </row>
    <row r="11586" spans="2:6" ht="18.5" hidden="1" thickBot="1">
      <c r="B11586" s="66"/>
      <c r="C11586" s="67"/>
      <c r="D11586" s="26">
        <f>AVERAGE(D11583:D11585)</f>
        <v>21.325698039215684</v>
      </c>
      <c r="E11586" s="26">
        <f>AVERAGE(E11583:E11585)</f>
        <v>21.350698039215686</v>
      </c>
      <c r="F11586" s="100">
        <f>AVERAGE(F11583:F11585)</f>
        <v>21.375698039215688</v>
      </c>
    </row>
    <row r="11587" spans="2:6" ht="18.5" hidden="1" thickTop="1">
      <c r="B11587" s="33"/>
      <c r="C11587" s="34"/>
      <c r="D11587" s="31"/>
      <c r="E11587" s="31"/>
      <c r="F11587" s="69"/>
    </row>
    <row r="11588" spans="2:6" ht="17.5" hidden="1">
      <c r="B11588" s="33">
        <f>B11583+3</f>
        <v>44221</v>
      </c>
      <c r="C11588" s="34">
        <v>0.39583333333333331</v>
      </c>
      <c r="D11588" s="83">
        <v>21.336117647058821</v>
      </c>
      <c r="E11588" s="83">
        <v>21.361117647058819</v>
      </c>
      <c r="F11588" s="87">
        <v>21.386117647058818</v>
      </c>
    </row>
    <row r="11589" spans="2:6" ht="17.5" hidden="1">
      <c r="B11589" s="33"/>
      <c r="C11589" s="34">
        <v>0.52083333333333337</v>
      </c>
      <c r="D11589" s="83">
        <v>21.33888235294117</v>
      </c>
      <c r="E11589" s="83">
        <v>21.363882352941172</v>
      </c>
      <c r="F11589" s="87">
        <v>21.388882352941174</v>
      </c>
    </row>
    <row r="11590" spans="2:6" ht="17.5" hidden="1">
      <c r="B11590" s="51"/>
      <c r="C11590" s="57">
        <v>0.64583333333333337</v>
      </c>
      <c r="D11590" s="88">
        <v>21.345000000000002</v>
      </c>
      <c r="E11590" s="83">
        <v>21.369852941176468</v>
      </c>
      <c r="F11590" s="97">
        <v>21.394705882352937</v>
      </c>
    </row>
    <row r="11591" spans="2:6" ht="18.5" hidden="1" thickBot="1">
      <c r="B11591" s="66"/>
      <c r="C11591" s="67"/>
      <c r="D11591" s="26">
        <f>AVERAGE(D11588:D11590)</f>
        <v>21.34</v>
      </c>
      <c r="E11591" s="26">
        <f>AVERAGE(E11588:E11590)</f>
        <v>21.364950980392155</v>
      </c>
      <c r="F11591" s="100">
        <f>AVERAGE(F11588:F11590)</f>
        <v>21.389901960784311</v>
      </c>
    </row>
    <row r="11592" spans="2:6" ht="18.5" hidden="1" thickTop="1">
      <c r="B11592" s="33"/>
      <c r="C11592" s="34"/>
      <c r="D11592" s="31"/>
      <c r="E11592" s="31"/>
      <c r="F11592" s="69"/>
    </row>
    <row r="11593" spans="2:6" ht="17.5" hidden="1">
      <c r="B11593" s="33">
        <f>B11588+1</f>
        <v>44222</v>
      </c>
      <c r="C11593" s="34">
        <v>0.39583333333333331</v>
      </c>
      <c r="D11593" s="83">
        <v>21.352058823529411</v>
      </c>
      <c r="E11593" s="83">
        <v>21.37705882352941</v>
      </c>
      <c r="F11593" s="87">
        <v>21.402058823529408</v>
      </c>
    </row>
    <row r="11594" spans="2:6" ht="17.5" hidden="1">
      <c r="B11594" s="33"/>
      <c r="C11594" s="34">
        <v>0.52083333333333337</v>
      </c>
      <c r="D11594" s="83">
        <v>21.355058823529411</v>
      </c>
      <c r="E11594" s="83">
        <v>21.38005882352941</v>
      </c>
      <c r="F11594" s="87">
        <v>21.405058823529412</v>
      </c>
    </row>
    <row r="11595" spans="2:6" ht="17.5" hidden="1">
      <c r="B11595" s="51"/>
      <c r="C11595" s="57">
        <v>0.64583333333333337</v>
      </c>
      <c r="D11595" s="88">
        <v>21.356823529411766</v>
      </c>
      <c r="E11595" s="83">
        <v>21.381823529411765</v>
      </c>
      <c r="F11595" s="97">
        <v>21.406823529411763</v>
      </c>
    </row>
    <row r="11596" spans="2:6" ht="18.5" hidden="1" thickBot="1">
      <c r="B11596" s="66"/>
      <c r="C11596" s="67"/>
      <c r="D11596" s="26">
        <f>AVERAGE(D11593:D11595)</f>
        <v>21.354647058823531</v>
      </c>
      <c r="E11596" s="26">
        <f>AVERAGE(E11593:E11595)</f>
        <v>21.379647058823526</v>
      </c>
      <c r="F11596" s="100">
        <f>AVERAGE(F11593:F11595)</f>
        <v>21.404647058823528</v>
      </c>
    </row>
    <row r="11597" spans="2:6" ht="18.5" hidden="1" thickTop="1">
      <c r="B11597" s="33"/>
      <c r="C11597" s="34"/>
      <c r="D11597" s="31"/>
      <c r="E11597" s="31"/>
      <c r="F11597" s="69"/>
    </row>
    <row r="11598" spans="2:6" ht="17.5" hidden="1">
      <c r="B11598" s="33">
        <f>B11593+1</f>
        <v>44223</v>
      </c>
      <c r="C11598" s="34">
        <v>0.39583333333333331</v>
      </c>
      <c r="D11598" s="83">
        <v>21.362588235294119</v>
      </c>
      <c r="E11598" s="83">
        <v>21.387294117647059</v>
      </c>
      <c r="F11598" s="87">
        <v>21.411999999999999</v>
      </c>
    </row>
    <row r="11599" spans="2:6" ht="17.5" hidden="1">
      <c r="B11599" s="33"/>
      <c r="C11599" s="34">
        <v>0.52083333333333337</v>
      </c>
      <c r="D11599" s="83">
        <v>21.365264705882357</v>
      </c>
      <c r="E11599" s="83">
        <v>21.389970588235293</v>
      </c>
      <c r="F11599" s="87">
        <v>21.414676470588233</v>
      </c>
    </row>
    <row r="11600" spans="2:6" ht="17.5" hidden="1">
      <c r="B11600" s="51"/>
      <c r="C11600" s="57">
        <v>0.64583333333333337</v>
      </c>
      <c r="D11600" s="88">
        <v>21.36694117647059</v>
      </c>
      <c r="E11600" s="83">
        <v>21.391941176470592</v>
      </c>
      <c r="F11600" s="97">
        <v>21.416941176470594</v>
      </c>
    </row>
    <row r="11601" spans="2:6" ht="18.5" hidden="1" thickBot="1">
      <c r="B11601" s="66"/>
      <c r="C11601" s="67"/>
      <c r="D11601" s="26">
        <f>AVERAGE(D11598:D11600)</f>
        <v>21.364931372549023</v>
      </c>
      <c r="E11601" s="26">
        <f>AVERAGE(E11598:E11600)</f>
        <v>21.389735294117646</v>
      </c>
      <c r="F11601" s="100">
        <f>AVERAGE(F11598:F11600)</f>
        <v>21.414539215686275</v>
      </c>
    </row>
    <row r="11602" spans="2:6" ht="18.5" hidden="1" thickTop="1">
      <c r="B11602" s="33"/>
      <c r="C11602" s="34"/>
      <c r="D11602" s="31"/>
      <c r="E11602" s="31"/>
      <c r="F11602" s="69"/>
    </row>
    <row r="11603" spans="2:6" ht="17.5" hidden="1">
      <c r="B11603" s="33">
        <f>B11598+1</f>
        <v>44224</v>
      </c>
      <c r="C11603" s="34">
        <v>0.39583333333333331</v>
      </c>
      <c r="D11603" s="83">
        <v>21.372223529411766</v>
      </c>
      <c r="E11603" s="83">
        <v>21.397223529411768</v>
      </c>
      <c r="F11603" s="87">
        <v>21.422223529411767</v>
      </c>
    </row>
    <row r="11604" spans="2:6" ht="17.5" hidden="1">
      <c r="B11604" s="33"/>
      <c r="C11604" s="34">
        <v>0.52083333333333337</v>
      </c>
      <c r="D11604" s="83">
        <v>21.374617647058827</v>
      </c>
      <c r="E11604" s="83">
        <v>21.399617647058825</v>
      </c>
      <c r="F11604" s="87">
        <v>21.424617647058827</v>
      </c>
    </row>
    <row r="11605" spans="2:6" ht="17.5" hidden="1">
      <c r="B11605" s="51"/>
      <c r="C11605" s="57">
        <v>0.64583333333333337</v>
      </c>
      <c r="D11605" s="88">
        <v>21.379735294117648</v>
      </c>
      <c r="E11605" s="83">
        <v>21.40473529411765</v>
      </c>
      <c r="F11605" s="97">
        <v>21.429735294117652</v>
      </c>
    </row>
    <row r="11606" spans="2:6" ht="18.5" hidden="1" thickBot="1">
      <c r="B11606" s="66"/>
      <c r="C11606" s="67"/>
      <c r="D11606" s="26">
        <f>AVERAGE(D11603:D11605)</f>
        <v>21.375525490196083</v>
      </c>
      <c r="E11606" s="26">
        <f>AVERAGE(E11603:E11605)</f>
        <v>21.400525490196078</v>
      </c>
      <c r="F11606" s="100">
        <f>AVERAGE(F11603:F11605)</f>
        <v>21.42552549019608</v>
      </c>
    </row>
    <row r="11607" spans="2:6" ht="18.5" hidden="1" thickTop="1">
      <c r="B11607" s="33"/>
      <c r="C11607" s="34"/>
      <c r="D11607" s="31"/>
      <c r="E11607" s="31"/>
      <c r="F11607" s="69"/>
    </row>
    <row r="11608" spans="2:6" ht="17.5" hidden="1">
      <c r="B11608" s="33">
        <f>B11603+1</f>
        <v>44225</v>
      </c>
      <c r="C11608" s="34">
        <v>0.39583333333333331</v>
      </c>
      <c r="D11608" s="83">
        <v>21.384176470588237</v>
      </c>
      <c r="E11608" s="83">
        <v>21.409176470588239</v>
      </c>
      <c r="F11608" s="87">
        <v>21.434176470588241</v>
      </c>
    </row>
    <row r="11609" spans="2:6" ht="17.5" hidden="1">
      <c r="B11609" s="33"/>
      <c r="C11609" s="34">
        <v>0.52083333333333337</v>
      </c>
      <c r="D11609" s="83">
        <v>21.387899999999998</v>
      </c>
      <c r="E11609" s="83">
        <v>21.4129</v>
      </c>
      <c r="F11609" s="87">
        <v>21.437900000000003</v>
      </c>
    </row>
    <row r="11610" spans="2:6" ht="17.5" hidden="1">
      <c r="B11610" s="51"/>
      <c r="C11610" s="57">
        <v>0.64583333333333337</v>
      </c>
      <c r="D11610" s="88">
        <v>21.390488235294114</v>
      </c>
      <c r="E11610" s="83">
        <v>21.415488235294113</v>
      </c>
      <c r="F11610" s="97">
        <v>21.440488235294115</v>
      </c>
    </row>
    <row r="11611" spans="2:6" ht="18.5" hidden="1" thickBot="1">
      <c r="B11611" s="66"/>
      <c r="C11611" s="67"/>
      <c r="D11611" s="26">
        <f>AVERAGE(D11608:D11610)</f>
        <v>21.387521568627449</v>
      </c>
      <c r="E11611" s="26">
        <f>AVERAGE(E11608:E11610)</f>
        <v>21.412521568627454</v>
      </c>
      <c r="F11611" s="100">
        <f>AVERAGE(F11608:F11610)</f>
        <v>21.437521568627449</v>
      </c>
    </row>
    <row r="11612" spans="2:6" ht="18.5" hidden="1" thickTop="1">
      <c r="B11612" s="33"/>
      <c r="C11612" s="34"/>
      <c r="D11612" s="31"/>
      <c r="E11612" s="31"/>
      <c r="F11612" s="69"/>
    </row>
    <row r="11613" spans="2:6" ht="17.5" hidden="1">
      <c r="B11613" s="33">
        <f>B11608+3</f>
        <v>44228</v>
      </c>
      <c r="C11613" s="34">
        <v>0.39583333333333331</v>
      </c>
      <c r="D11613" s="83">
        <v>21.398264705882347</v>
      </c>
      <c r="E11613" s="83">
        <v>21.42326470588235</v>
      </c>
      <c r="F11613" s="87">
        <v>21.448264705882352</v>
      </c>
    </row>
    <row r="11614" spans="2:6" ht="17.5" hidden="1">
      <c r="B11614" s="33"/>
      <c r="C11614" s="34">
        <v>0.52083333333333337</v>
      </c>
      <c r="D11614" s="83">
        <v>21.402823529411762</v>
      </c>
      <c r="E11614" s="83">
        <v>21.427823529411761</v>
      </c>
      <c r="F11614" s="87">
        <v>21.452823529411759</v>
      </c>
    </row>
    <row r="11615" spans="2:6" ht="17.5" hidden="1">
      <c r="B11615" s="51"/>
      <c r="C11615" s="57">
        <v>0.64583333333333337</v>
      </c>
      <c r="D11615" s="88">
        <v>21.404970588235294</v>
      </c>
      <c r="E11615" s="83">
        <v>21.429970588235292</v>
      </c>
      <c r="F11615" s="97">
        <v>21.454970588235287</v>
      </c>
    </row>
    <row r="11616" spans="2:6" ht="18.5" hidden="1" thickBot="1">
      <c r="B11616" s="66"/>
      <c r="C11616" s="67"/>
      <c r="D11616" s="26">
        <f>AVERAGE(D11613:D11615)</f>
        <v>21.402019607843133</v>
      </c>
      <c r="E11616" s="26">
        <f>AVERAGE(E11613:E11615)</f>
        <v>21.427019607843135</v>
      </c>
      <c r="F11616" s="100">
        <f>AVERAGE(F11613:F11615)</f>
        <v>21.45201960784313</v>
      </c>
    </row>
    <row r="11617" spans="2:6" ht="18.5" hidden="1" thickTop="1">
      <c r="B11617" s="33"/>
      <c r="C11617" s="34"/>
      <c r="D11617" s="31"/>
      <c r="E11617" s="31"/>
      <c r="F11617" s="69"/>
    </row>
    <row r="11618" spans="2:6" ht="17.5" hidden="1">
      <c r="B11618" s="33">
        <f>B11613+1</f>
        <v>44229</v>
      </c>
      <c r="C11618" s="34">
        <v>0.39583333333333331</v>
      </c>
      <c r="D11618" s="83">
        <v>21.413823529411765</v>
      </c>
      <c r="E11618" s="83">
        <v>21.438823529411767</v>
      </c>
      <c r="F11618" s="87">
        <v>21.463823529411769</v>
      </c>
    </row>
    <row r="11619" spans="2:6" ht="17.5" hidden="1">
      <c r="B11619" s="33"/>
      <c r="C11619" s="34">
        <v>0.52083333333333337</v>
      </c>
      <c r="D11619" s="83">
        <v>21.417558823529415</v>
      </c>
      <c r="E11619" s="83">
        <v>21.442558823529414</v>
      </c>
      <c r="F11619" s="87">
        <v>21.467558823529412</v>
      </c>
    </row>
    <row r="11620" spans="2:6" ht="17.5" hidden="1">
      <c r="B11620" s="51"/>
      <c r="C11620" s="57">
        <v>0.64583333333333337</v>
      </c>
      <c r="D11620" s="88">
        <v>21.415176470588239</v>
      </c>
      <c r="E11620" s="83">
        <v>21.440176470588241</v>
      </c>
      <c r="F11620" s="97">
        <v>21.46517647058824</v>
      </c>
    </row>
    <row r="11621" spans="2:6" ht="18.5" hidden="1" thickBot="1">
      <c r="B11621" s="66"/>
      <c r="C11621" s="67"/>
      <c r="D11621" s="26">
        <f>AVERAGE(D11618:D11620)</f>
        <v>21.415519607843137</v>
      </c>
      <c r="E11621" s="26">
        <f>AVERAGE(E11618:E11620)</f>
        <v>21.440519607843139</v>
      </c>
      <c r="F11621" s="100">
        <f>AVERAGE(F11618:F11620)</f>
        <v>21.465519607843145</v>
      </c>
    </row>
    <row r="11622" spans="2:6" ht="18.5" hidden="1" thickTop="1">
      <c r="B11622" s="33"/>
      <c r="C11622" s="34"/>
      <c r="D11622" s="31"/>
      <c r="E11622" s="31"/>
      <c r="F11622" s="69"/>
    </row>
    <row r="11623" spans="2:6" ht="17.5" hidden="1">
      <c r="B11623" s="33">
        <f>B11618+1</f>
        <v>44230</v>
      </c>
      <c r="C11623" s="34">
        <v>0.39583333333333331</v>
      </c>
      <c r="D11623" s="83">
        <v>21.425970588235295</v>
      </c>
      <c r="E11623" s="83">
        <v>21.450970588235297</v>
      </c>
      <c r="F11623" s="87">
        <v>21.475970588235299</v>
      </c>
    </row>
    <row r="11624" spans="2:6" ht="17.5" hidden="1">
      <c r="B11624" s="33"/>
      <c r="C11624" s="34">
        <v>0.52083333333333337</v>
      </c>
      <c r="D11624" s="83">
        <v>21.428764705882354</v>
      </c>
      <c r="E11624" s="83">
        <v>21.453764705882357</v>
      </c>
      <c r="F11624" s="87">
        <v>21.478764705882355</v>
      </c>
    </row>
    <row r="11625" spans="2:6" ht="17.5" hidden="1">
      <c r="B11625" s="51"/>
      <c r="C11625" s="57">
        <v>0.64583333333333337</v>
      </c>
      <c r="D11625" s="88">
        <v>21.431058823529412</v>
      </c>
      <c r="E11625" s="83">
        <v>21.456058823529414</v>
      </c>
      <c r="F11625" s="97">
        <v>21.481058823529416</v>
      </c>
    </row>
    <row r="11626" spans="2:6" ht="18.5" hidden="1" thickBot="1">
      <c r="B11626" s="66"/>
      <c r="C11626" s="67"/>
      <c r="D11626" s="26">
        <f>AVERAGE(D11623:D11625)</f>
        <v>21.428598039215686</v>
      </c>
      <c r="E11626" s="26">
        <f>AVERAGE(E11623:E11625)</f>
        <v>21.453598039215692</v>
      </c>
      <c r="F11626" s="100">
        <f>AVERAGE(F11623:F11625)</f>
        <v>21.478598039215694</v>
      </c>
    </row>
    <row r="11627" spans="2:6" ht="18.5" hidden="1" thickTop="1">
      <c r="B11627" s="33"/>
      <c r="C11627" s="34"/>
      <c r="D11627" s="31"/>
      <c r="E11627" s="31"/>
      <c r="F11627" s="69"/>
    </row>
    <row r="11628" spans="2:6" ht="17.5" hidden="1">
      <c r="B11628" s="33">
        <f>B11623+1</f>
        <v>44231</v>
      </c>
      <c r="C11628" s="34">
        <v>0.39583333333333331</v>
      </c>
      <c r="D11628" s="83">
        <v>21.440235294117645</v>
      </c>
      <c r="E11628" s="83">
        <v>21.465235294117647</v>
      </c>
      <c r="F11628" s="87">
        <v>21.49023529411765</v>
      </c>
    </row>
    <row r="11629" spans="2:6" ht="17.5" hidden="1">
      <c r="B11629" s="33"/>
      <c r="C11629" s="34">
        <v>0.52083333333333337</v>
      </c>
      <c r="D11629" s="83">
        <v>21.44611764705882</v>
      </c>
      <c r="E11629" s="83">
        <v>21.471117647058819</v>
      </c>
      <c r="F11629" s="87">
        <v>21.496117647058821</v>
      </c>
    </row>
    <row r="11630" spans="2:6" ht="17.5" hidden="1">
      <c r="B11630" s="51"/>
      <c r="C11630" s="57">
        <v>0.64583333333333337</v>
      </c>
      <c r="D11630" s="88">
        <v>21.44782352941176</v>
      </c>
      <c r="E11630" s="83">
        <v>21.472823529411762</v>
      </c>
      <c r="F11630" s="97">
        <v>21.497823529411761</v>
      </c>
    </row>
    <row r="11631" spans="2:6" ht="18.5" hidden="1" thickBot="1">
      <c r="B11631" s="66"/>
      <c r="C11631" s="67"/>
      <c r="D11631" s="26">
        <f>AVERAGE(D11628:D11630)</f>
        <v>21.444725490196078</v>
      </c>
      <c r="E11631" s="26">
        <f>AVERAGE(E11628:E11630)</f>
        <v>21.469725490196073</v>
      </c>
      <c r="F11631" s="100">
        <f>AVERAGE(F11628:F11630)</f>
        <v>21.494725490196078</v>
      </c>
    </row>
    <row r="11632" spans="2:6" ht="18.5" hidden="1" thickTop="1">
      <c r="B11632" s="33"/>
      <c r="C11632" s="34"/>
      <c r="D11632" s="31"/>
      <c r="E11632" s="31"/>
      <c r="F11632" s="69"/>
    </row>
    <row r="11633" spans="2:6" ht="17.5" hidden="1">
      <c r="B11633" s="33">
        <f>B11628+1</f>
        <v>44232</v>
      </c>
      <c r="C11633" s="34">
        <v>0.39583333333333331</v>
      </c>
      <c r="D11633" s="83">
        <v>21.457576470588233</v>
      </c>
      <c r="E11633" s="83">
        <v>21.482576470588235</v>
      </c>
      <c r="F11633" s="87">
        <v>21.507576470588237</v>
      </c>
    </row>
    <row r="11634" spans="2:6" ht="17.5" hidden="1">
      <c r="B11634" s="33"/>
      <c r="C11634" s="34">
        <v>0.52083333333333337</v>
      </c>
      <c r="D11634" s="83">
        <v>21.463417647058819</v>
      </c>
      <c r="E11634" s="83">
        <v>21.488417647058817</v>
      </c>
      <c r="F11634" s="87">
        <v>21.513417647058819</v>
      </c>
    </row>
    <row r="11635" spans="2:6" ht="17.5" hidden="1">
      <c r="B11635" s="51"/>
      <c r="C11635" s="57">
        <v>0.64583333333333337</v>
      </c>
      <c r="D11635" s="88">
        <v>21.468147058823526</v>
      </c>
      <c r="E11635" s="83">
        <v>21.493147058823524</v>
      </c>
      <c r="F11635" s="97">
        <v>21.518147058823526</v>
      </c>
    </row>
    <row r="11636" spans="2:6" ht="18.5" hidden="1" thickBot="1">
      <c r="B11636" s="66"/>
      <c r="C11636" s="67"/>
      <c r="D11636" s="26">
        <f>AVERAGE(D11633:D11635)</f>
        <v>21.46304705882353</v>
      </c>
      <c r="E11636" s="26">
        <f>AVERAGE(E11633:E11635)</f>
        <v>21.488047058823526</v>
      </c>
      <c r="F11636" s="100">
        <f>AVERAGE(F11633:F11635)</f>
        <v>21.513047058823528</v>
      </c>
    </row>
    <row r="11637" spans="2:6" ht="18.5" hidden="1" thickTop="1">
      <c r="B11637" s="33"/>
      <c r="C11637" s="34"/>
      <c r="D11637" s="31"/>
      <c r="E11637" s="31"/>
      <c r="F11637" s="69"/>
    </row>
    <row r="11638" spans="2:6" ht="17.5" hidden="1">
      <c r="B11638" s="33">
        <f>B11633+3</f>
        <v>44235</v>
      </c>
      <c r="C11638" s="34">
        <v>0.39583333333333331</v>
      </c>
      <c r="D11638" s="83">
        <v>21.475258823529416</v>
      </c>
      <c r="E11638" s="83">
        <v>21.500258823529414</v>
      </c>
      <c r="F11638" s="87">
        <v>21.525258823529413</v>
      </c>
    </row>
    <row r="11639" spans="2:6" ht="17.5" hidden="1">
      <c r="B11639" s="33"/>
      <c r="C11639" s="34">
        <v>0.52083333333333337</v>
      </c>
      <c r="D11639" s="83">
        <v>21.478147058823531</v>
      </c>
      <c r="E11639" s="83">
        <v>21.503147058823529</v>
      </c>
      <c r="F11639" s="87">
        <v>21.528147058823528</v>
      </c>
    </row>
    <row r="11640" spans="2:6" ht="17.5" hidden="1">
      <c r="B11640" s="51"/>
      <c r="C11640" s="57">
        <v>0.64583333333333337</v>
      </c>
      <c r="D11640" s="88">
        <v>21.483529411764707</v>
      </c>
      <c r="E11640" s="83">
        <v>21.508529411764705</v>
      </c>
      <c r="F11640" s="97">
        <v>21.533529411764704</v>
      </c>
    </row>
    <row r="11641" spans="2:6" ht="18.5" hidden="1" thickBot="1">
      <c r="B11641" s="66"/>
      <c r="C11641" s="67"/>
      <c r="D11641" s="26">
        <f>AVERAGE(D11638:D11640)</f>
        <v>21.478978431372553</v>
      </c>
      <c r="E11641" s="26">
        <f>AVERAGE(E11638:E11640)</f>
        <v>21.503978431372548</v>
      </c>
      <c r="F11641" s="100">
        <f>AVERAGE(F11638:F11640)</f>
        <v>21.528978431372547</v>
      </c>
    </row>
    <row r="11642" spans="2:6" ht="18.5" hidden="1" thickTop="1">
      <c r="B11642" s="33"/>
      <c r="C11642" s="34"/>
      <c r="D11642" s="31"/>
      <c r="E11642" s="31"/>
      <c r="F11642" s="69"/>
    </row>
    <row r="11643" spans="2:6" ht="17.5" hidden="1">
      <c r="B11643" s="33">
        <f>B11638+1</f>
        <v>44236</v>
      </c>
      <c r="C11643" s="34">
        <v>0.39583333333333331</v>
      </c>
      <c r="D11643" s="83">
        <v>21.489823529411765</v>
      </c>
      <c r="E11643" s="83">
        <v>21.514823529411771</v>
      </c>
      <c r="F11643" s="87">
        <v>21.539823529411773</v>
      </c>
    </row>
    <row r="11644" spans="2:6" ht="17.5" hidden="1">
      <c r="B11644" s="33"/>
      <c r="C11644" s="34">
        <v>0.52083333333333337</v>
      </c>
      <c r="D11644" s="83">
        <v>21.496558823529412</v>
      </c>
      <c r="E11644" s="83">
        <v>21.521558823529411</v>
      </c>
      <c r="F11644" s="87">
        <v>21.546558823529413</v>
      </c>
    </row>
    <row r="11645" spans="2:6" ht="17.5" hidden="1">
      <c r="B11645" s="51"/>
      <c r="C11645" s="57">
        <v>0.64583333333333337</v>
      </c>
      <c r="D11645" s="88">
        <v>21.500411764705884</v>
      </c>
      <c r="E11645" s="83">
        <v>21.525411764705886</v>
      </c>
      <c r="F11645" s="97">
        <v>21.550411764705885</v>
      </c>
    </row>
    <row r="11646" spans="2:6" ht="18.5" hidden="1" thickBot="1">
      <c r="B11646" s="66"/>
      <c r="C11646" s="67"/>
      <c r="D11646" s="26">
        <f>AVERAGE(D11643:D11645)</f>
        <v>21.49559803921569</v>
      </c>
      <c r="E11646" s="26">
        <f>AVERAGE(E11643:E11645)</f>
        <v>21.520598039215688</v>
      </c>
      <c r="F11646" s="100">
        <f>AVERAGE(F11643:F11645)</f>
        <v>21.54559803921569</v>
      </c>
    </row>
    <row r="11647" spans="2:6" ht="18.5" hidden="1" thickTop="1">
      <c r="B11647" s="33"/>
      <c r="C11647" s="34"/>
      <c r="D11647" s="31"/>
      <c r="E11647" s="31"/>
      <c r="F11647" s="69"/>
    </row>
    <row r="11648" spans="2:6" ht="17.5" hidden="1">
      <c r="B11648" s="33">
        <f>B11643+1</f>
        <v>44237</v>
      </c>
      <c r="C11648" s="34">
        <v>0.39583333333333331</v>
      </c>
      <c r="D11648" s="83">
        <v>21.511593749999996</v>
      </c>
      <c r="E11648" s="83">
        <v>21.536593749999998</v>
      </c>
      <c r="F11648" s="87">
        <v>21.56159375</v>
      </c>
    </row>
    <row r="11649" spans="2:6" ht="17.5" hidden="1">
      <c r="B11649" s="33"/>
      <c r="C11649" s="34">
        <v>0.52083333333333337</v>
      </c>
      <c r="D11649" s="83">
        <v>21.517568749999999</v>
      </c>
      <c r="E11649" s="83">
        <v>21.542568750000001</v>
      </c>
      <c r="F11649" s="87">
        <v>21.567568750000003</v>
      </c>
    </row>
    <row r="11650" spans="2:6" ht="17.5" hidden="1">
      <c r="B11650" s="51"/>
      <c r="C11650" s="57">
        <v>0.64583333333333337</v>
      </c>
      <c r="D11650" s="88">
        <v>21.52081875</v>
      </c>
      <c r="E11650" s="83">
        <v>21.545818750000002</v>
      </c>
      <c r="F11650" s="97">
        <v>21.570818750000004</v>
      </c>
    </row>
    <row r="11651" spans="2:6" ht="18.5" hidden="1" thickBot="1">
      <c r="B11651" s="66"/>
      <c r="C11651" s="67"/>
      <c r="D11651" s="26">
        <f>AVERAGE(D11648:D11650)</f>
        <v>21.516660416666667</v>
      </c>
      <c r="E11651" s="26">
        <f>AVERAGE(E11648:E11650)</f>
        <v>21.541660416666662</v>
      </c>
      <c r="F11651" s="100">
        <f>AVERAGE(F11648:F11650)</f>
        <v>21.566660416666668</v>
      </c>
    </row>
    <row r="11652" spans="2:6" ht="18.5" hidden="1" thickTop="1">
      <c r="B11652" s="33"/>
      <c r="C11652" s="34"/>
      <c r="D11652" s="31"/>
      <c r="E11652" s="31"/>
      <c r="F11652" s="69"/>
    </row>
    <row r="11653" spans="2:6" ht="17.5" hidden="1">
      <c r="B11653" s="33">
        <f>B11648+1</f>
        <v>44238</v>
      </c>
      <c r="C11653" s="34">
        <v>0.39583333333333331</v>
      </c>
      <c r="D11653" s="83">
        <v>21.528468749999998</v>
      </c>
      <c r="E11653" s="83">
        <v>21.55346875</v>
      </c>
      <c r="F11653" s="87">
        <v>21.578468749999999</v>
      </c>
    </row>
    <row r="11654" spans="2:6" ht="17.5" hidden="1">
      <c r="B11654" s="33"/>
      <c r="C11654" s="34">
        <v>0.52083333333333337</v>
      </c>
      <c r="D11654" s="83">
        <v>21.534437500000006</v>
      </c>
      <c r="E11654" s="83">
        <v>21.559437500000001</v>
      </c>
      <c r="F11654" s="87">
        <v>21.584437499999996</v>
      </c>
    </row>
    <row r="11655" spans="2:6" ht="17.5" hidden="1">
      <c r="B11655" s="51"/>
      <c r="C11655" s="57">
        <v>0.64583333333333337</v>
      </c>
      <c r="D11655" s="88">
        <v>21.536500000000004</v>
      </c>
      <c r="E11655" s="83">
        <v>21.561499999999999</v>
      </c>
      <c r="F11655" s="97">
        <v>21.586499999999994</v>
      </c>
    </row>
    <row r="11656" spans="2:6" ht="18.5" hidden="1" thickBot="1">
      <c r="B11656" s="66"/>
      <c r="C11656" s="67"/>
      <c r="D11656" s="26">
        <f>AVERAGE(D11653:D11655)</f>
        <v>21.533135416666671</v>
      </c>
      <c r="E11656" s="26">
        <f>AVERAGE(E11653:E11655)</f>
        <v>21.558135416666669</v>
      </c>
      <c r="F11656" s="100">
        <f>AVERAGE(F11653:F11655)</f>
        <v>21.583135416666664</v>
      </c>
    </row>
    <row r="11657" spans="2:6" ht="18.5" hidden="1" thickTop="1">
      <c r="B11657" s="33"/>
      <c r="C11657" s="34"/>
      <c r="D11657" s="31"/>
      <c r="E11657" s="31"/>
      <c r="F11657" s="69"/>
    </row>
    <row r="11658" spans="2:6" ht="17.5" hidden="1">
      <c r="B11658" s="33">
        <f>B11653+1</f>
        <v>44239</v>
      </c>
      <c r="C11658" s="34">
        <v>0.39583333333333331</v>
      </c>
      <c r="D11658" s="83">
        <v>21.543500000000005</v>
      </c>
      <c r="E11658" s="83">
        <v>21.5685</v>
      </c>
      <c r="F11658" s="87">
        <v>21.593499999999992</v>
      </c>
    </row>
    <row r="11659" spans="2:6" ht="17.5" hidden="1">
      <c r="B11659" s="33"/>
      <c r="C11659" s="34">
        <v>0.52083333333333337</v>
      </c>
      <c r="D11659" s="83">
        <v>21.550531250000002</v>
      </c>
      <c r="E11659" s="83">
        <v>21.575531250000004</v>
      </c>
      <c r="F11659" s="87">
        <v>21.600531250000003</v>
      </c>
    </row>
    <row r="11660" spans="2:6" ht="17.5" hidden="1">
      <c r="B11660" s="51"/>
      <c r="C11660" s="57">
        <v>0.64583333333333337</v>
      </c>
      <c r="D11660" s="88">
        <v>21.553875000000005</v>
      </c>
      <c r="E11660" s="83">
        <v>21.578875000000004</v>
      </c>
      <c r="F11660" s="97">
        <v>21.603874999999999</v>
      </c>
    </row>
    <row r="11661" spans="2:6" ht="18.5" hidden="1" thickBot="1">
      <c r="B11661" s="66"/>
      <c r="C11661" s="67"/>
      <c r="D11661" s="26">
        <f>AVERAGE(D11658:D11660)</f>
        <v>21.549302083333334</v>
      </c>
      <c r="E11661" s="26">
        <f>AVERAGE(E11658:E11660)</f>
        <v>21.574302083333336</v>
      </c>
      <c r="F11661" s="100">
        <f>AVERAGE(F11658:F11660)</f>
        <v>21.599302083333331</v>
      </c>
    </row>
    <row r="11662" spans="2:6" ht="18.5" hidden="1" thickTop="1">
      <c r="B11662" s="33"/>
      <c r="C11662" s="34"/>
      <c r="D11662" s="31"/>
      <c r="E11662" s="31"/>
      <c r="F11662" s="69"/>
    </row>
    <row r="11663" spans="2:6" ht="17.5" hidden="1">
      <c r="B11663" s="33">
        <f>B11658+3</f>
        <v>44242</v>
      </c>
      <c r="C11663" s="34">
        <v>0.39583333333333331</v>
      </c>
      <c r="D11663" s="83">
        <v>21.566117647058821</v>
      </c>
      <c r="E11663" s="83">
        <v>21.591117647058823</v>
      </c>
      <c r="F11663" s="87">
        <v>21.616117647058825</v>
      </c>
    </row>
    <row r="11664" spans="2:6" ht="17.5" hidden="1">
      <c r="B11664" s="33"/>
      <c r="C11664" s="34">
        <v>0.52083333333333337</v>
      </c>
      <c r="D11664" s="83">
        <v>21.572176470588232</v>
      </c>
      <c r="E11664" s="83">
        <v>21.597176470588238</v>
      </c>
      <c r="F11664" s="87">
        <v>21.62217647058824</v>
      </c>
    </row>
    <row r="11665" spans="2:6" ht="17.5" hidden="1">
      <c r="B11665" s="51"/>
      <c r="C11665" s="57">
        <v>0.64583333333333337</v>
      </c>
      <c r="D11665" s="88">
        <v>21.575605882352939</v>
      </c>
      <c r="E11665" s="83">
        <v>21.600605882352937</v>
      </c>
      <c r="F11665" s="97">
        <v>21.625605882352939</v>
      </c>
    </row>
    <row r="11666" spans="2:6" ht="18.5" hidden="1" thickBot="1">
      <c r="B11666" s="66"/>
      <c r="C11666" s="67"/>
      <c r="D11666" s="26">
        <f>AVERAGE(D11663:D11665)</f>
        <v>21.571299999999997</v>
      </c>
      <c r="E11666" s="26">
        <f>AVERAGE(E11663:E11665)</f>
        <v>21.596299999999999</v>
      </c>
      <c r="F11666" s="100">
        <f>AVERAGE(F11663:F11665)</f>
        <v>21.621300000000002</v>
      </c>
    </row>
    <row r="11667" spans="2:6" ht="18.5" hidden="1" thickTop="1">
      <c r="B11667" s="33"/>
      <c r="C11667" s="34"/>
      <c r="D11667" s="31"/>
      <c r="E11667" s="31"/>
      <c r="F11667" s="69"/>
    </row>
    <row r="11668" spans="2:6" ht="17.5" hidden="1">
      <c r="B11668" s="33">
        <f>B11663+1</f>
        <v>44243</v>
      </c>
      <c r="C11668" s="34">
        <v>0.39583333333333331</v>
      </c>
      <c r="D11668" s="83">
        <v>21.584941176470586</v>
      </c>
      <c r="E11668" s="83">
        <v>21.609941176470585</v>
      </c>
      <c r="F11668" s="87">
        <v>21.634941176470583</v>
      </c>
    </row>
    <row r="11669" spans="2:6" ht="17.5" hidden="1">
      <c r="B11669" s="33"/>
      <c r="C11669" s="34">
        <v>0.52083333333333337</v>
      </c>
      <c r="D11669" s="83">
        <v>21.588499999999993</v>
      </c>
      <c r="E11669" s="83">
        <v>21.613499999999995</v>
      </c>
      <c r="F11669" s="87">
        <v>21.638499999999993</v>
      </c>
    </row>
    <row r="11670" spans="2:6" ht="17.5" hidden="1">
      <c r="B11670" s="51"/>
      <c r="C11670" s="57">
        <v>0.64583333333333337</v>
      </c>
      <c r="D11670" s="88">
        <v>21.590705882352939</v>
      </c>
      <c r="E11670" s="83">
        <v>21.615705882352934</v>
      </c>
      <c r="F11670" s="97">
        <v>21.640705882352933</v>
      </c>
    </row>
    <row r="11671" spans="2:6" ht="18.5" hidden="1" thickBot="1">
      <c r="B11671" s="66"/>
      <c r="C11671" s="67"/>
      <c r="D11671" s="26">
        <f>AVERAGE(D11668:D11670)</f>
        <v>21.588049019607837</v>
      </c>
      <c r="E11671" s="26">
        <f>AVERAGE(E11668:E11670)</f>
        <v>21.613049019607839</v>
      </c>
      <c r="F11671" s="100">
        <f>AVERAGE(F11668:F11670)</f>
        <v>21.638049019607838</v>
      </c>
    </row>
    <row r="11672" spans="2:6" ht="18.5" hidden="1" thickTop="1">
      <c r="B11672" s="33"/>
      <c r="C11672" s="34"/>
      <c r="D11672" s="31"/>
      <c r="E11672" s="31"/>
      <c r="F11672" s="69"/>
    </row>
    <row r="11673" spans="2:6" ht="17.5" hidden="1">
      <c r="B11673" s="33">
        <f>B11668+1</f>
        <v>44244</v>
      </c>
      <c r="C11673" s="34">
        <v>0.39583333333333331</v>
      </c>
      <c r="D11673" s="83">
        <v>21.597352941176474</v>
      </c>
      <c r="E11673" s="83">
        <v>21.622352941176473</v>
      </c>
      <c r="F11673" s="87">
        <v>21.647352941176468</v>
      </c>
    </row>
    <row r="11674" spans="2:6" ht="17.5" hidden="1">
      <c r="B11674" s="33"/>
      <c r="C11674" s="34">
        <v>0.52083333333333337</v>
      </c>
      <c r="D11674" s="83">
        <v>21.601382352941176</v>
      </c>
      <c r="E11674" s="83">
        <v>21.626382352941178</v>
      </c>
      <c r="F11674" s="87">
        <v>21.65138235294118</v>
      </c>
    </row>
    <row r="11675" spans="2:6" ht="17.5" hidden="1">
      <c r="B11675" s="51"/>
      <c r="C11675" s="57">
        <v>0.64583333333333337</v>
      </c>
      <c r="D11675" s="88">
        <v>21.605352941176474</v>
      </c>
      <c r="E11675" s="83">
        <v>21.630352941176472</v>
      </c>
      <c r="F11675" s="97">
        <v>21.655352941176471</v>
      </c>
    </row>
    <row r="11676" spans="2:6" ht="18.5" hidden="1" thickBot="1">
      <c r="B11676" s="66"/>
      <c r="C11676" s="67"/>
      <c r="D11676" s="26">
        <f>AVERAGE(D11673:D11675)</f>
        <v>21.601362745098044</v>
      </c>
      <c r="E11676" s="26">
        <f>AVERAGE(E11673:E11675)</f>
        <v>21.626362745098039</v>
      </c>
      <c r="F11676" s="100">
        <f>AVERAGE(F11673:F11675)</f>
        <v>21.651362745098041</v>
      </c>
    </row>
    <row r="11677" spans="2:6" ht="18.5" hidden="1" thickTop="1">
      <c r="B11677" s="33"/>
      <c r="C11677" s="34"/>
      <c r="D11677" s="31"/>
      <c r="E11677" s="31"/>
      <c r="F11677" s="69"/>
    </row>
    <row r="11678" spans="2:6" ht="17.5" hidden="1">
      <c r="B11678" s="33">
        <f>B11673+1</f>
        <v>44245</v>
      </c>
      <c r="C11678" s="34">
        <v>0.39583333333333331</v>
      </c>
      <c r="D11678" s="83">
        <v>21.612205882352946</v>
      </c>
      <c r="E11678" s="83">
        <v>21.637205882352941</v>
      </c>
      <c r="F11678" s="87">
        <v>21.662205882352936</v>
      </c>
    </row>
    <row r="11679" spans="2:6" ht="17.5" hidden="1">
      <c r="B11679" s="33"/>
      <c r="C11679" s="34">
        <v>0.52083333333333337</v>
      </c>
      <c r="D11679" s="83">
        <v>21.614558823529414</v>
      </c>
      <c r="E11679" s="83">
        <v>21.639558823529413</v>
      </c>
      <c r="F11679" s="87">
        <v>21.664558823529411</v>
      </c>
    </row>
    <row r="11680" spans="2:6" ht="17.5" hidden="1">
      <c r="B11680" s="51"/>
      <c r="C11680" s="57">
        <v>0.64583333333333337</v>
      </c>
      <c r="D11680" s="88">
        <v>21.615294117647064</v>
      </c>
      <c r="E11680" s="83">
        <v>21.640294117647059</v>
      </c>
      <c r="F11680" s="97">
        <v>21.665294117647058</v>
      </c>
    </row>
    <row r="11681" spans="2:6" ht="18.5" hidden="1" thickBot="1">
      <c r="B11681" s="66"/>
      <c r="C11681" s="67"/>
      <c r="D11681" s="26">
        <f>AVERAGE(D11678:D11680)</f>
        <v>21.614019607843144</v>
      </c>
      <c r="E11681" s="26">
        <f>AVERAGE(E11678:E11680)</f>
        <v>21.639019607843139</v>
      </c>
      <c r="F11681" s="100">
        <f>AVERAGE(F11678:F11680)</f>
        <v>21.664019607843134</v>
      </c>
    </row>
    <row r="11682" spans="2:6" ht="18.5" hidden="1" thickTop="1">
      <c r="B11682" s="33"/>
      <c r="C11682" s="34"/>
      <c r="D11682" s="31"/>
      <c r="E11682" s="31"/>
      <c r="F11682" s="69"/>
    </row>
    <row r="11683" spans="2:6" ht="17.5" hidden="1">
      <c r="B11683" s="33">
        <f>B11678+1</f>
        <v>44246</v>
      </c>
      <c r="C11683" s="34">
        <v>0.39583333333333331</v>
      </c>
      <c r="D11683" s="83">
        <v>21.622882352941179</v>
      </c>
      <c r="E11683" s="83">
        <v>21.647882352941178</v>
      </c>
      <c r="F11683" s="87">
        <v>21.672882352941176</v>
      </c>
    </row>
    <row r="11684" spans="2:6" ht="17.5" hidden="1">
      <c r="B11684" s="33"/>
      <c r="C11684" s="34">
        <v>0.52083333333333337</v>
      </c>
      <c r="D11684" s="83">
        <v>21.629941176470584</v>
      </c>
      <c r="E11684" s="83">
        <v>21.654941176470587</v>
      </c>
      <c r="F11684" s="87">
        <v>21.679941176470585</v>
      </c>
    </row>
    <row r="11685" spans="2:6" ht="17.5" hidden="1">
      <c r="B11685" s="51"/>
      <c r="C11685" s="57">
        <v>0.64583333333333337</v>
      </c>
      <c r="D11685" s="88">
        <v>21.633323529411761</v>
      </c>
      <c r="E11685" s="83">
        <v>21.65832352941176</v>
      </c>
      <c r="F11685" s="97">
        <v>21.683323529411762</v>
      </c>
    </row>
    <row r="11686" spans="2:6" ht="18.5" hidden="1" thickBot="1">
      <c r="B11686" s="66"/>
      <c r="C11686" s="67"/>
      <c r="D11686" s="26">
        <f>AVERAGE(D11683:D11685)</f>
        <v>21.628715686274507</v>
      </c>
      <c r="E11686" s="26">
        <f>AVERAGE(E11683:E11685)</f>
        <v>21.653715686274509</v>
      </c>
      <c r="F11686" s="100">
        <f>AVERAGE(F11683:F11685)</f>
        <v>21.678715686274511</v>
      </c>
    </row>
    <row r="11687" spans="2:6" ht="18.5" hidden="1" thickTop="1">
      <c r="B11687" s="86"/>
      <c r="C11687" s="84"/>
      <c r="D11687" s="30"/>
      <c r="E11687" s="30"/>
      <c r="F11687" s="30"/>
    </row>
    <row r="11688" spans="2:6" ht="17.5" hidden="1">
      <c r="B11688" s="33">
        <f>B11683+3</f>
        <v>44249</v>
      </c>
      <c r="C11688" s="34">
        <v>0.39583333333333331</v>
      </c>
      <c r="D11688" s="83">
        <v>21.643352941176467</v>
      </c>
      <c r="E11688" s="83">
        <v>21.668352941176465</v>
      </c>
      <c r="F11688" s="87">
        <v>21.693352941176467</v>
      </c>
    </row>
    <row r="11689" spans="2:6" ht="17.5" hidden="1">
      <c r="B11689" s="33"/>
      <c r="C11689" s="34">
        <v>0.52083333333333337</v>
      </c>
      <c r="D11689" s="83">
        <v>21.651470588235298</v>
      </c>
      <c r="E11689" s="83">
        <v>21.676470588235297</v>
      </c>
      <c r="F11689" s="87">
        <v>21.701470588235292</v>
      </c>
    </row>
    <row r="11690" spans="2:6" ht="17.5" hidden="1">
      <c r="B11690" s="51"/>
      <c r="C11690" s="57">
        <v>0.64583333333333337</v>
      </c>
      <c r="D11690" s="88">
        <v>21.655882352941177</v>
      </c>
      <c r="E11690" s="83">
        <v>21.680882352941175</v>
      </c>
      <c r="F11690" s="97">
        <v>21.70588235294117</v>
      </c>
    </row>
    <row r="11691" spans="2:6" ht="18.5" hidden="1" thickBot="1">
      <c r="B11691" s="66"/>
      <c r="C11691" s="67"/>
      <c r="D11691" s="26">
        <f>AVERAGE(D11688:D11690)</f>
        <v>21.650235294117646</v>
      </c>
      <c r="E11691" s="26">
        <f>AVERAGE(E11688:E11690)</f>
        <v>21.675235294117645</v>
      </c>
      <c r="F11691" s="100">
        <f>AVERAGE(F11688:F11690)</f>
        <v>21.700235294117643</v>
      </c>
    </row>
    <row r="11692" spans="2:6" ht="18.5" hidden="1" thickTop="1">
      <c r="B11692" s="33"/>
      <c r="C11692" s="34"/>
      <c r="D11692" s="31"/>
      <c r="E11692" s="31"/>
      <c r="F11692" s="69"/>
    </row>
    <row r="11693" spans="2:6" ht="17.5" hidden="1">
      <c r="B11693" s="33">
        <f>B11688+1</f>
        <v>44250</v>
      </c>
      <c r="C11693" s="34">
        <v>0.39583333333333331</v>
      </c>
      <c r="D11693" s="83">
        <v>21.667352941176475</v>
      </c>
      <c r="E11693" s="83">
        <v>21.692352941176473</v>
      </c>
      <c r="F11693" s="87">
        <v>21.717352941176472</v>
      </c>
    </row>
    <row r="11694" spans="2:6" ht="17.5" hidden="1">
      <c r="B11694" s="33"/>
      <c r="C11694" s="34">
        <v>0.52083333333333337</v>
      </c>
      <c r="D11694" s="83">
        <v>21.678852941176473</v>
      </c>
      <c r="E11694" s="83">
        <v>21.703852941176471</v>
      </c>
      <c r="F11694" s="87">
        <v>21.728852941176473</v>
      </c>
    </row>
    <row r="11695" spans="2:6" ht="17.5" hidden="1">
      <c r="B11695" s="51"/>
      <c r="C11695" s="57">
        <v>0.64583333333333337</v>
      </c>
      <c r="D11695" s="88">
        <v>21.685558823529416</v>
      </c>
      <c r="E11695" s="83">
        <v>21.710558823529411</v>
      </c>
      <c r="F11695" s="97">
        <v>21.735558823529409</v>
      </c>
    </row>
    <row r="11696" spans="2:6" ht="18.5" hidden="1" thickBot="1">
      <c r="B11696" s="66"/>
      <c r="C11696" s="67"/>
      <c r="D11696" s="26">
        <f>AVERAGE(D11693:D11695)</f>
        <v>21.67725490196079</v>
      </c>
      <c r="E11696" s="26">
        <f>AVERAGE(E11693:E11695)</f>
        <v>21.702254901960785</v>
      </c>
      <c r="F11696" s="100">
        <f>AVERAGE(F11693:F11695)</f>
        <v>21.727254901960787</v>
      </c>
    </row>
    <row r="11697" spans="2:6" ht="18.5" hidden="1" thickTop="1">
      <c r="B11697" s="33"/>
      <c r="C11697" s="34"/>
      <c r="D11697" s="31"/>
      <c r="E11697" s="31"/>
      <c r="F11697" s="69"/>
    </row>
    <row r="11698" spans="2:6" ht="17.5" hidden="1">
      <c r="B11698" s="33">
        <f>B11693+1</f>
        <v>44251</v>
      </c>
      <c r="C11698" s="34">
        <v>0.39583333333333331</v>
      </c>
      <c r="D11698" s="83">
        <v>21.701882352941173</v>
      </c>
      <c r="E11698" s="83">
        <v>21.726882352941175</v>
      </c>
      <c r="F11698" s="87">
        <v>21.75188235294118</v>
      </c>
    </row>
    <row r="11699" spans="2:6" ht="17.5" hidden="1">
      <c r="B11699" s="33"/>
      <c r="C11699" s="34">
        <v>0.52083333333333337</v>
      </c>
      <c r="D11699" s="83">
        <v>21.709029411764703</v>
      </c>
      <c r="E11699" s="83">
        <v>21.734029411764705</v>
      </c>
      <c r="F11699" s="87">
        <v>21.759029411764708</v>
      </c>
    </row>
    <row r="11700" spans="2:6" ht="17.5" hidden="1">
      <c r="B11700" s="51"/>
      <c r="C11700" s="57">
        <v>0.64583333333333337</v>
      </c>
      <c r="D11700" s="88">
        <v>21.713529411764707</v>
      </c>
      <c r="E11700" s="83">
        <v>21.738529411764706</v>
      </c>
      <c r="F11700" s="97">
        <v>21.763529411764704</v>
      </c>
    </row>
    <row r="11701" spans="2:6" ht="18.5" hidden="1" thickBot="1">
      <c r="B11701" s="66"/>
      <c r="C11701" s="67"/>
      <c r="D11701" s="26">
        <f>AVERAGE(D11698:D11700)</f>
        <v>21.708147058823528</v>
      </c>
      <c r="E11701" s="26">
        <f>AVERAGE(E11698:E11700)</f>
        <v>21.73314705882353</v>
      </c>
      <c r="F11701" s="100">
        <f>AVERAGE(F11698:F11700)</f>
        <v>21.758147058823528</v>
      </c>
    </row>
    <row r="11702" spans="2:6" ht="18.5" hidden="1" thickTop="1">
      <c r="B11702" s="33"/>
      <c r="C11702" s="34"/>
      <c r="D11702" s="31"/>
      <c r="E11702" s="31"/>
      <c r="F11702" s="69"/>
    </row>
    <row r="11703" spans="2:6" ht="17.5" hidden="1">
      <c r="B11703" s="33">
        <f>B11698+1</f>
        <v>44252</v>
      </c>
      <c r="C11703" s="34">
        <v>0.39583333333333331</v>
      </c>
      <c r="D11703" s="83">
        <v>21.733235294117648</v>
      </c>
      <c r="E11703" s="83">
        <v>21.758235294117647</v>
      </c>
      <c r="F11703" s="87">
        <v>21.783235294117645</v>
      </c>
    </row>
    <row r="11704" spans="2:6" ht="17.5" hidden="1">
      <c r="B11704" s="33"/>
      <c r="C11704" s="34">
        <v>0.52083333333333337</v>
      </c>
      <c r="D11704" s="83">
        <v>21.746558823529416</v>
      </c>
      <c r="E11704" s="83">
        <v>21.771558823529411</v>
      </c>
      <c r="F11704" s="87">
        <v>21.796558823529409</v>
      </c>
    </row>
    <row r="11705" spans="2:6" ht="17.5" hidden="1">
      <c r="B11705" s="51"/>
      <c r="C11705" s="57">
        <v>0.64583333333333337</v>
      </c>
      <c r="D11705" s="88">
        <v>21.756735294117647</v>
      </c>
      <c r="E11705" s="83">
        <v>21.781735294117645</v>
      </c>
      <c r="F11705" s="97">
        <v>21.806735294117647</v>
      </c>
    </row>
    <row r="11706" spans="2:6" ht="18.5" hidden="1" thickBot="1">
      <c r="B11706" s="66"/>
      <c r="C11706" s="67"/>
      <c r="D11706" s="26">
        <f>AVERAGE(D11703:D11705)</f>
        <v>21.745509803921568</v>
      </c>
      <c r="E11706" s="26">
        <f>AVERAGE(E11703:E11705)</f>
        <v>21.770509803921566</v>
      </c>
      <c r="F11706" s="100">
        <f>AVERAGE(F11703:F11705)</f>
        <v>21.795509803921565</v>
      </c>
    </row>
    <row r="11707" spans="2:6" ht="18.5" hidden="1" thickTop="1">
      <c r="B11707" s="33"/>
      <c r="C11707" s="34"/>
      <c r="D11707" s="31"/>
      <c r="E11707" s="31"/>
      <c r="F11707" s="69"/>
    </row>
    <row r="11708" spans="2:6" ht="17.5" hidden="1">
      <c r="B11708" s="33">
        <f>B11703+1</f>
        <v>44253</v>
      </c>
      <c r="C11708" s="34">
        <v>0.39583333333333331</v>
      </c>
      <c r="D11708" s="83">
        <v>21.77</v>
      </c>
      <c r="E11708" s="83">
        <v>21.795000000000002</v>
      </c>
      <c r="F11708" s="87">
        <v>21.82</v>
      </c>
    </row>
    <row r="11709" spans="2:6" ht="17.5" hidden="1">
      <c r="B11709" s="33"/>
      <c r="C11709" s="34">
        <v>0.52083333333333337</v>
      </c>
      <c r="D11709" s="83">
        <v>21.782352941176473</v>
      </c>
      <c r="E11709" s="83">
        <v>21.807352941176468</v>
      </c>
      <c r="F11709" s="87">
        <v>21.832352941176467</v>
      </c>
    </row>
    <row r="11710" spans="2:6" ht="17.5" hidden="1">
      <c r="B11710" s="51"/>
      <c r="C11710" s="57">
        <v>0.64583333333333337</v>
      </c>
      <c r="D11710" s="88">
        <v>21.785588235294117</v>
      </c>
      <c r="E11710" s="83">
        <v>21.810588235294112</v>
      </c>
      <c r="F11710" s="97">
        <v>21.835588235294111</v>
      </c>
    </row>
    <row r="11711" spans="2:6" ht="18.5" hidden="1" thickBot="1">
      <c r="B11711" s="66"/>
      <c r="C11711" s="67"/>
      <c r="D11711" s="26">
        <f>AVERAGE(D11708:D11710)</f>
        <v>21.779313725490198</v>
      </c>
      <c r="E11711" s="26">
        <f>AVERAGE(E11708:E11710)</f>
        <v>21.804313725490193</v>
      </c>
      <c r="F11711" s="100">
        <f>AVERAGE(F11708:F11710)</f>
        <v>21.829313725490191</v>
      </c>
    </row>
    <row r="11712" spans="2:6" ht="18.5" hidden="1" thickTop="1">
      <c r="B11712" s="33"/>
      <c r="C11712" s="34"/>
      <c r="D11712" s="31"/>
      <c r="E11712" s="31"/>
      <c r="F11712" s="69"/>
    </row>
    <row r="11713" spans="2:6" ht="17.5" hidden="1">
      <c r="B11713" s="33">
        <f>B11708+3</f>
        <v>44256</v>
      </c>
      <c r="C11713" s="34">
        <v>0.39583333333333331</v>
      </c>
      <c r="D11713" s="83">
        <v>21.802352941176473</v>
      </c>
      <c r="E11713" s="83">
        <v>21.827352941176471</v>
      </c>
      <c r="F11713" s="87">
        <v>21.85235294117647</v>
      </c>
    </row>
    <row r="11714" spans="2:6" ht="17.5" hidden="1">
      <c r="B11714" s="33"/>
      <c r="C11714" s="34">
        <v>0.52083333333333337</v>
      </c>
      <c r="D11714" s="83">
        <v>21.813911764705882</v>
      </c>
      <c r="E11714" s="83">
        <v>21.838911764705884</v>
      </c>
      <c r="F11714" s="87">
        <v>21.863911764705886</v>
      </c>
    </row>
    <row r="11715" spans="2:6" ht="17.5" hidden="1">
      <c r="B11715" s="51"/>
      <c r="C11715" s="57">
        <v>0.64583333333333337</v>
      </c>
      <c r="D11715" s="88">
        <v>21.820894117647057</v>
      </c>
      <c r="E11715" s="83">
        <v>21.845873529411765</v>
      </c>
      <c r="F11715" s="97">
        <v>21.870852941176473</v>
      </c>
    </row>
    <row r="11716" spans="2:6" ht="18.5" hidden="1" thickBot="1">
      <c r="B11716" s="66"/>
      <c r="C11716" s="67"/>
      <c r="D11716" s="26">
        <f>AVERAGE(D11713:D11715)</f>
        <v>21.812386274509805</v>
      </c>
      <c r="E11716" s="26">
        <f>AVERAGE(E11713:E11715)</f>
        <v>21.837379411764704</v>
      </c>
      <c r="F11716" s="100">
        <f>AVERAGE(F11713:F11715)</f>
        <v>21.862372549019607</v>
      </c>
    </row>
    <row r="11717" spans="2:6" ht="18.5" hidden="1" thickTop="1">
      <c r="B11717" s="33"/>
      <c r="C11717" s="34"/>
      <c r="D11717" s="31"/>
      <c r="E11717" s="31"/>
      <c r="F11717" s="69"/>
    </row>
    <row r="11718" spans="2:6" ht="17.5" hidden="1">
      <c r="B11718" s="33">
        <f>B11713+1</f>
        <v>44257</v>
      </c>
      <c r="C11718" s="34">
        <v>0.39583333333333331</v>
      </c>
      <c r="D11718" s="83">
        <v>21.831970588235293</v>
      </c>
      <c r="E11718" s="83">
        <v>21.856970588235292</v>
      </c>
      <c r="F11718" s="87">
        <v>21.881970588235294</v>
      </c>
    </row>
    <row r="11719" spans="2:6" ht="17.5" hidden="1">
      <c r="B11719" s="33"/>
      <c r="C11719" s="34">
        <v>0.52083333333333337</v>
      </c>
      <c r="D11719" s="83">
        <v>21.837264705882347</v>
      </c>
      <c r="E11719" s="83">
        <v>21.86226470588235</v>
      </c>
      <c r="F11719" s="87">
        <v>21.887264705882352</v>
      </c>
    </row>
    <row r="11720" spans="2:6" ht="17.5" hidden="1">
      <c r="B11720" s="51"/>
      <c r="C11720" s="57">
        <v>0.64583333333333337</v>
      </c>
      <c r="D11720" s="88">
        <v>21.841088235294119</v>
      </c>
      <c r="E11720" s="83">
        <v>21.866088235294114</v>
      </c>
      <c r="F11720" s="97">
        <v>21.891088235294113</v>
      </c>
    </row>
    <row r="11721" spans="2:6" ht="18.5" hidden="1" thickBot="1">
      <c r="B11721" s="66"/>
      <c r="C11721" s="67"/>
      <c r="D11721" s="26">
        <f>AVERAGE(D11718:D11720)</f>
        <v>21.83677450980392</v>
      </c>
      <c r="E11721" s="26">
        <f>AVERAGE(E11718:E11720)</f>
        <v>21.861774509803919</v>
      </c>
      <c r="F11721" s="100">
        <f>AVERAGE(F11718:F11720)</f>
        <v>21.886774509803917</v>
      </c>
    </row>
    <row r="11722" spans="2:6" ht="18.5" hidden="1" thickTop="1">
      <c r="B11722" s="33"/>
      <c r="C11722" s="34"/>
      <c r="D11722" s="31"/>
      <c r="E11722" s="31"/>
      <c r="F11722" s="69"/>
    </row>
    <row r="11723" spans="2:6" ht="17.5" hidden="1">
      <c r="B11723" s="33">
        <f>B11718+1</f>
        <v>44258</v>
      </c>
      <c r="C11723" s="34">
        <v>0.39583333333333331</v>
      </c>
      <c r="D11723" s="83">
        <v>21.851970588235297</v>
      </c>
      <c r="E11723" s="83">
        <v>21.876970588235295</v>
      </c>
      <c r="F11723" s="87">
        <v>21.90197058823529</v>
      </c>
    </row>
    <row r="11724" spans="2:6" ht="17.5" hidden="1">
      <c r="B11724" s="33"/>
      <c r="C11724" s="34">
        <v>0.52083333333333337</v>
      </c>
      <c r="D11724" s="83">
        <v>21.859764705882355</v>
      </c>
      <c r="E11724" s="83">
        <v>21.884764705882354</v>
      </c>
      <c r="F11724" s="87">
        <v>21.909764705882356</v>
      </c>
    </row>
    <row r="11725" spans="2:6" ht="17.5" hidden="1">
      <c r="B11725" s="51"/>
      <c r="C11725" s="57">
        <v>0.64583333333333337</v>
      </c>
      <c r="D11725" s="88">
        <v>21.863411764705887</v>
      </c>
      <c r="E11725" s="83">
        <v>21.888411764705886</v>
      </c>
      <c r="F11725" s="97">
        <v>21.913411764705888</v>
      </c>
    </row>
    <row r="11726" spans="2:6" ht="18.5" hidden="1" thickBot="1">
      <c r="B11726" s="66"/>
      <c r="C11726" s="67"/>
      <c r="D11726" s="26">
        <f>AVERAGE(D11723:D11725)</f>
        <v>21.858382352941181</v>
      </c>
      <c r="E11726" s="26">
        <f>AVERAGE(E11723:E11725)</f>
        <v>21.88338235294118</v>
      </c>
      <c r="F11726" s="100">
        <f>AVERAGE(F11723:F11725)</f>
        <v>21.908382352941178</v>
      </c>
    </row>
    <row r="11727" spans="2:6" ht="18.5" hidden="1" thickTop="1">
      <c r="B11727" s="33"/>
      <c r="C11727" s="34"/>
      <c r="D11727" s="31"/>
      <c r="E11727" s="31"/>
      <c r="F11727" s="69"/>
    </row>
    <row r="11728" spans="2:6" ht="17.5" hidden="1">
      <c r="B11728" s="33">
        <f>B11723+1</f>
        <v>44259</v>
      </c>
      <c r="C11728" s="34">
        <v>0.39583333333333331</v>
      </c>
      <c r="D11728" s="83">
        <v>21.870852941176473</v>
      </c>
      <c r="E11728" s="83">
        <v>21.895852941176475</v>
      </c>
      <c r="F11728" s="87">
        <v>21.920852941176477</v>
      </c>
    </row>
    <row r="11729" spans="2:6" ht="17.5" hidden="1">
      <c r="B11729" s="33"/>
      <c r="C11729" s="34">
        <v>0.52083333333333337</v>
      </c>
      <c r="D11729" s="83">
        <v>21.875058823529407</v>
      </c>
      <c r="E11729" s="83">
        <v>21.900058823529413</v>
      </c>
      <c r="F11729" s="87">
        <v>21.925058823529419</v>
      </c>
    </row>
    <row r="11730" spans="2:6" ht="17.5" hidden="1">
      <c r="B11730" s="51"/>
      <c r="C11730" s="57">
        <v>0.64583333333333337</v>
      </c>
      <c r="D11730" s="88">
        <v>21.878970588235291</v>
      </c>
      <c r="E11730" s="83">
        <v>21.903823529411767</v>
      </c>
      <c r="F11730" s="97">
        <v>21.92867647058824</v>
      </c>
    </row>
    <row r="11731" spans="2:6" ht="18.5" hidden="1" thickBot="1">
      <c r="B11731" s="66"/>
      <c r="C11731" s="67"/>
      <c r="D11731" s="26">
        <f>AVERAGE(D11728:D11730)</f>
        <v>21.874960784313725</v>
      </c>
      <c r="E11731" s="26">
        <f>AVERAGE(E11728:E11730)</f>
        <v>21.899911764705887</v>
      </c>
      <c r="F11731" s="100">
        <f>AVERAGE(F11728:F11730)</f>
        <v>21.924862745098043</v>
      </c>
    </row>
    <row r="11732" spans="2:6" ht="18.5" hidden="1" thickTop="1">
      <c r="B11732" s="33"/>
      <c r="C11732" s="34"/>
      <c r="D11732" s="31"/>
      <c r="E11732" s="31"/>
      <c r="F11732" s="69"/>
    </row>
    <row r="11733" spans="2:6" ht="17.5" hidden="1">
      <c r="B11733" s="33">
        <f>B11728+1</f>
        <v>44260</v>
      </c>
      <c r="C11733" s="34">
        <v>0.39583333333333331</v>
      </c>
      <c r="D11733" s="83">
        <v>21.884705882352936</v>
      </c>
      <c r="E11733" s="83">
        <v>21.909705882352938</v>
      </c>
      <c r="F11733" s="87">
        <v>21.93470588235294</v>
      </c>
    </row>
    <row r="11734" spans="2:6" ht="17.5" hidden="1">
      <c r="B11734" s="33"/>
      <c r="C11734" s="34">
        <v>0.52083333333333337</v>
      </c>
      <c r="D11734" s="83">
        <v>21.889852941176468</v>
      </c>
      <c r="E11734" s="83">
        <v>21.914558823529408</v>
      </c>
      <c r="F11734" s="87">
        <v>21.939264705882348</v>
      </c>
    </row>
    <row r="11735" spans="2:6" ht="17.5" hidden="1">
      <c r="B11735" s="51"/>
      <c r="C11735" s="57">
        <v>0.64583333333333337</v>
      </c>
      <c r="D11735" s="88">
        <v>21.892647058823528</v>
      </c>
      <c r="E11735" s="83">
        <v>21.917352941176468</v>
      </c>
      <c r="F11735" s="97">
        <v>21.942058823529408</v>
      </c>
    </row>
    <row r="11736" spans="2:6" ht="18.5" hidden="1" thickBot="1">
      <c r="B11736" s="66"/>
      <c r="C11736" s="67"/>
      <c r="D11736" s="26">
        <f>AVERAGE(D11733:D11735)</f>
        <v>21.889068627450978</v>
      </c>
      <c r="E11736" s="26">
        <f>AVERAGE(E11733:E11735)</f>
        <v>21.913872549019601</v>
      </c>
      <c r="F11736" s="100">
        <f>AVERAGE(F11733:F11735)</f>
        <v>21.938676470588234</v>
      </c>
    </row>
    <row r="11737" spans="2:6" ht="18.5" hidden="1" thickTop="1">
      <c r="B11737" s="33"/>
      <c r="C11737" s="34"/>
      <c r="D11737" s="31"/>
      <c r="E11737" s="31"/>
      <c r="F11737" s="69"/>
    </row>
    <row r="11738" spans="2:6" ht="17.5" hidden="1">
      <c r="B11738" s="33">
        <f>B11733+4</f>
        <v>44264</v>
      </c>
      <c r="C11738" s="34">
        <v>0.39583333333333331</v>
      </c>
      <c r="D11738" s="83">
        <v>21.902617647058822</v>
      </c>
      <c r="E11738" s="83">
        <v>21.927617647058824</v>
      </c>
      <c r="F11738" s="87">
        <v>21.952617647058823</v>
      </c>
    </row>
    <row r="11739" spans="2:6" ht="17.5" hidden="1">
      <c r="B11739" s="33"/>
      <c r="C11739" s="34">
        <v>0.52083333333333337</v>
      </c>
      <c r="D11739" s="83">
        <v>21.907235294117648</v>
      </c>
      <c r="E11739" s="83">
        <v>21.932235294117646</v>
      </c>
      <c r="F11739" s="87">
        <v>21.957235294117645</v>
      </c>
    </row>
    <row r="11740" spans="2:6" ht="17.5" hidden="1">
      <c r="B11740" s="51"/>
      <c r="C11740" s="57">
        <v>0.64583333333333337</v>
      </c>
      <c r="D11740" s="88">
        <v>21.914882352941181</v>
      </c>
      <c r="E11740" s="83">
        <v>21.939588235294121</v>
      </c>
      <c r="F11740" s="97">
        <v>21.964294117647061</v>
      </c>
    </row>
    <row r="11741" spans="2:6" ht="18.5" hidden="1" thickBot="1">
      <c r="B11741" s="66"/>
      <c r="C11741" s="67"/>
      <c r="D11741" s="26">
        <f>AVERAGE(D11738:D11740)</f>
        <v>21.908245098039217</v>
      </c>
      <c r="E11741" s="26">
        <f>AVERAGE(E11738:E11740)</f>
        <v>21.933147058823533</v>
      </c>
      <c r="F11741" s="100">
        <f>AVERAGE(F11738:F11740)</f>
        <v>21.958049019607842</v>
      </c>
    </row>
    <row r="11742" spans="2:6" ht="18.5" hidden="1" thickTop="1">
      <c r="B11742" s="33"/>
      <c r="C11742" s="34"/>
      <c r="D11742" s="31"/>
      <c r="E11742" s="31"/>
      <c r="F11742" s="69"/>
    </row>
    <row r="11743" spans="2:6" ht="17.5" hidden="1">
      <c r="B11743" s="33">
        <f>B11738+1</f>
        <v>44265</v>
      </c>
      <c r="C11743" s="34">
        <v>0.39583333333333331</v>
      </c>
      <c r="D11743" s="83">
        <v>21.922411764705885</v>
      </c>
      <c r="E11743" s="83">
        <v>21.947411764705883</v>
      </c>
      <c r="F11743" s="87">
        <v>21.972411764705885</v>
      </c>
    </row>
    <row r="11744" spans="2:6" ht="17.5" hidden="1">
      <c r="B11744" s="33"/>
      <c r="C11744" s="34">
        <v>0.52083333333333337</v>
      </c>
      <c r="D11744" s="83">
        <v>21.929352941176472</v>
      </c>
      <c r="E11744" s="83">
        <v>21.954352941176474</v>
      </c>
      <c r="F11744" s="87">
        <v>21.979352941176472</v>
      </c>
    </row>
    <row r="11745" spans="2:6" ht="17.5" hidden="1">
      <c r="B11745" s="51"/>
      <c r="C11745" s="57">
        <v>0.64583333333333337</v>
      </c>
      <c r="D11745" s="88">
        <v>21.931382352941178</v>
      </c>
      <c r="E11745" s="83">
        <v>21.956382352941176</v>
      </c>
      <c r="F11745" s="97">
        <v>21.981382352941178</v>
      </c>
    </row>
    <row r="11746" spans="2:6" ht="18.5" hidden="1" thickBot="1">
      <c r="B11746" s="66"/>
      <c r="C11746" s="67"/>
      <c r="D11746" s="26">
        <f>AVERAGE(D11743:D11745)</f>
        <v>21.927715686274514</v>
      </c>
      <c r="E11746" s="26">
        <f>AVERAGE(E11743:E11745)</f>
        <v>21.952715686274512</v>
      </c>
      <c r="F11746" s="100">
        <f>AVERAGE(F11743:F11745)</f>
        <v>21.977715686274511</v>
      </c>
    </row>
    <row r="11747" spans="2:6" ht="18.5" hidden="1" thickTop="1">
      <c r="B11747" s="33"/>
      <c r="C11747" s="34"/>
      <c r="D11747" s="31"/>
      <c r="E11747" s="31"/>
      <c r="F11747" s="69"/>
    </row>
    <row r="11748" spans="2:6" ht="17.5" hidden="1">
      <c r="B11748" s="33">
        <f>B11743+1</f>
        <v>44266</v>
      </c>
      <c r="C11748" s="34">
        <v>0.39583333333333331</v>
      </c>
      <c r="D11748" s="83">
        <v>21.936000000000003</v>
      </c>
      <c r="E11748" s="83">
        <v>21.961000000000006</v>
      </c>
      <c r="F11748" s="87">
        <v>21.986000000000008</v>
      </c>
    </row>
    <row r="11749" spans="2:6" ht="17.5" hidden="1">
      <c r="B11749" s="33"/>
      <c r="C11749" s="34">
        <v>0.52083333333333337</v>
      </c>
      <c r="D11749" s="83">
        <v>21.939705882352939</v>
      </c>
      <c r="E11749" s="83">
        <v>21.964705882352945</v>
      </c>
      <c r="F11749" s="87">
        <v>21.989705882352947</v>
      </c>
    </row>
    <row r="11750" spans="2:6" ht="17.5" hidden="1">
      <c r="B11750" s="51"/>
      <c r="C11750" s="57">
        <v>0.64583333333333337</v>
      </c>
      <c r="D11750" s="88">
        <v>21.94220588235294</v>
      </c>
      <c r="E11750" s="83">
        <v>21.967205882352943</v>
      </c>
      <c r="F11750" s="97">
        <v>21.992205882352941</v>
      </c>
    </row>
    <row r="11751" spans="2:6" ht="18.5" hidden="1" thickBot="1">
      <c r="B11751" s="66"/>
      <c r="C11751" s="67"/>
      <c r="D11751" s="26">
        <f>AVERAGE(D11748:D11750)</f>
        <v>21.939303921568627</v>
      </c>
      <c r="E11751" s="26">
        <f>AVERAGE(E11748:E11750)</f>
        <v>21.964303921568632</v>
      </c>
      <c r="F11751" s="100">
        <f>AVERAGE(F11748:F11750)</f>
        <v>21.989303921568631</v>
      </c>
    </row>
    <row r="11752" spans="2:6" ht="18.5" hidden="1" thickTop="1">
      <c r="B11752" s="33"/>
      <c r="C11752" s="34"/>
      <c r="D11752" s="31"/>
      <c r="E11752" s="31"/>
      <c r="F11752" s="69"/>
    </row>
    <row r="11753" spans="2:6" ht="17.5" hidden="1">
      <c r="B11753" s="33">
        <f>B11748+4</f>
        <v>44270</v>
      </c>
      <c r="C11753" s="34">
        <v>0.39583333333333331</v>
      </c>
      <c r="D11753" s="83">
        <v>21.949029411764702</v>
      </c>
      <c r="E11753" s="83">
        <v>21.974029411764704</v>
      </c>
      <c r="F11753" s="87">
        <v>21.999029411764706</v>
      </c>
    </row>
    <row r="11754" spans="2:6" ht="17.5" hidden="1">
      <c r="B11754" s="33"/>
      <c r="C11754" s="34">
        <v>0.52083333333333337</v>
      </c>
      <c r="D11754" s="83">
        <v>21.952499999999997</v>
      </c>
      <c r="E11754" s="83">
        <v>21.977499999999999</v>
      </c>
      <c r="F11754" s="87">
        <v>22.002500000000001</v>
      </c>
    </row>
    <row r="11755" spans="2:6" ht="17.5" hidden="1">
      <c r="B11755" s="51"/>
      <c r="C11755" s="57">
        <v>0.64583333333333337</v>
      </c>
      <c r="D11755" s="88">
        <v>21.953941176470583</v>
      </c>
      <c r="E11755" s="83">
        <v>21.978941176470585</v>
      </c>
      <c r="F11755" s="97">
        <v>22.00394117647059</v>
      </c>
    </row>
    <row r="11756" spans="2:6" ht="18.5" hidden="1" thickBot="1">
      <c r="B11756" s="66"/>
      <c r="C11756" s="67"/>
      <c r="D11756" s="26">
        <f>AVERAGE(D11753:D11755)</f>
        <v>21.951823529411758</v>
      </c>
      <c r="E11756" s="26">
        <f>AVERAGE(E11753:E11755)</f>
        <v>21.976823529411764</v>
      </c>
      <c r="F11756" s="100">
        <f>AVERAGE(F11753:F11755)</f>
        <v>22.001823529411766</v>
      </c>
    </row>
    <row r="11757" spans="2:6" ht="18.5" hidden="1" thickTop="1">
      <c r="B11757" s="33"/>
      <c r="C11757" s="34"/>
      <c r="D11757" s="31"/>
      <c r="E11757" s="31"/>
      <c r="F11757" s="69"/>
    </row>
    <row r="11758" spans="2:6" ht="17.5" hidden="1">
      <c r="B11758" s="33">
        <f>B11753+1</f>
        <v>44271</v>
      </c>
      <c r="C11758" s="34">
        <v>0.39583333333333331</v>
      </c>
      <c r="D11758" s="83">
        <v>21.958647058823523</v>
      </c>
      <c r="E11758" s="83">
        <v>21.983352941176467</v>
      </c>
      <c r="F11758" s="87">
        <v>22.00805882352941</v>
      </c>
    </row>
    <row r="11759" spans="2:6" ht="17.5" hidden="1">
      <c r="B11759" s="33"/>
      <c r="C11759" s="34">
        <v>0.52083333333333337</v>
      </c>
      <c r="D11759" s="83">
        <v>21.961911764705881</v>
      </c>
      <c r="E11759" s="83">
        <v>21.98691176470588</v>
      </c>
      <c r="F11759" s="87">
        <v>22.011911764705875</v>
      </c>
    </row>
    <row r="11760" spans="2:6" ht="17.5" hidden="1">
      <c r="B11760" s="51"/>
      <c r="C11760" s="57">
        <v>0.64583333333333337</v>
      </c>
      <c r="D11760" s="88">
        <v>21.96302352941176</v>
      </c>
      <c r="E11760" s="83">
        <v>21.988023529411763</v>
      </c>
      <c r="F11760" s="97">
        <v>22.013023529411761</v>
      </c>
    </row>
    <row r="11761" spans="2:6" ht="18.5" hidden="1" thickBot="1">
      <c r="B11761" s="66"/>
      <c r="C11761" s="67"/>
      <c r="D11761" s="26">
        <f>AVERAGE(D11758:D11760)</f>
        <v>21.961194117647054</v>
      </c>
      <c r="E11761" s="26">
        <f>AVERAGE(E11758:E11760)</f>
        <v>21.98609607843137</v>
      </c>
      <c r="F11761" s="100">
        <f>AVERAGE(F11758:F11760)</f>
        <v>22.010998039215679</v>
      </c>
    </row>
    <row r="11762" spans="2:6" ht="18.5" hidden="1" thickTop="1">
      <c r="B11762" s="33"/>
      <c r="C11762" s="34"/>
      <c r="D11762" s="31"/>
      <c r="E11762" s="31"/>
      <c r="F11762" s="69"/>
    </row>
    <row r="11763" spans="2:6" ht="17.5" hidden="1">
      <c r="B11763" s="33">
        <f>B11758+1</f>
        <v>44272</v>
      </c>
      <c r="C11763" s="34">
        <v>0.39583333333333331</v>
      </c>
      <c r="D11763" s="83">
        <v>21.966935294117647</v>
      </c>
      <c r="E11763" s="83">
        <v>21.991641176470587</v>
      </c>
      <c r="F11763" s="87">
        <v>22.016347058823527</v>
      </c>
    </row>
    <row r="11764" spans="2:6" ht="17.5" hidden="1">
      <c r="B11764" s="33"/>
      <c r="C11764" s="34">
        <v>0.52083333333333337</v>
      </c>
      <c r="D11764" s="83">
        <v>21.971111764705885</v>
      </c>
      <c r="E11764" s="83">
        <v>21.995817647058821</v>
      </c>
      <c r="F11764" s="87">
        <v>22.020523529411761</v>
      </c>
    </row>
    <row r="11765" spans="2:6" ht="17.5" hidden="1">
      <c r="B11765" s="51"/>
      <c r="C11765" s="57">
        <v>0.64583333333333337</v>
      </c>
      <c r="D11765" s="88">
        <v>21.97346470588236</v>
      </c>
      <c r="E11765" s="83">
        <v>21.998170588235297</v>
      </c>
      <c r="F11765" s="97">
        <v>22.022876470588233</v>
      </c>
    </row>
    <row r="11766" spans="2:6" ht="18.5" hidden="1" thickBot="1">
      <c r="B11766" s="66"/>
      <c r="C11766" s="67"/>
      <c r="D11766" s="26">
        <f>AVERAGE(D11763:D11765)</f>
        <v>21.970503921568632</v>
      </c>
      <c r="E11766" s="26">
        <f>AVERAGE(E11763:E11765)</f>
        <v>21.995209803921568</v>
      </c>
      <c r="F11766" s="100">
        <f>AVERAGE(F11763:F11765)</f>
        <v>22.019915686274505</v>
      </c>
    </row>
    <row r="11767" spans="2:6" ht="18.5" hidden="1" thickTop="1">
      <c r="B11767" s="33"/>
      <c r="C11767" s="34"/>
      <c r="D11767" s="31"/>
      <c r="E11767" s="31"/>
      <c r="F11767" s="69"/>
    </row>
    <row r="11768" spans="2:6" ht="17.5" hidden="1">
      <c r="B11768" s="33">
        <f>B11763+1</f>
        <v>44273</v>
      </c>
      <c r="C11768" s="34">
        <v>0.39583333333333331</v>
      </c>
      <c r="D11768" s="83">
        <v>21.976735294117649</v>
      </c>
      <c r="E11768" s="83">
        <v>22.001441176470589</v>
      </c>
      <c r="F11768" s="87">
        <v>22.026147058823529</v>
      </c>
    </row>
    <row r="11769" spans="2:6" ht="17.5" hidden="1">
      <c r="B11769" s="33"/>
      <c r="C11769" s="34">
        <v>0.52083333333333337</v>
      </c>
      <c r="D11769" s="83">
        <v>21.97979411764706</v>
      </c>
      <c r="E11769" s="83">
        <v>22.0045</v>
      </c>
      <c r="F11769" s="87">
        <v>22.029205882352944</v>
      </c>
    </row>
    <row r="11770" spans="2:6" ht="17.5" hidden="1">
      <c r="B11770" s="51"/>
      <c r="C11770" s="57">
        <v>0.64583333333333337</v>
      </c>
      <c r="D11770" s="88">
        <v>21.980941176470591</v>
      </c>
      <c r="E11770" s="83">
        <v>22.005647058823534</v>
      </c>
      <c r="F11770" s="97">
        <v>22.030352941176474</v>
      </c>
    </row>
    <row r="11771" spans="2:6" ht="18.5" hidden="1" thickBot="1">
      <c r="B11771" s="66"/>
      <c r="C11771" s="67"/>
      <c r="D11771" s="26">
        <f>AVERAGE(D11768:D11770)</f>
        <v>21.9791568627451</v>
      </c>
      <c r="E11771" s="26">
        <f>AVERAGE(E11768:E11770)</f>
        <v>22.003862745098036</v>
      </c>
      <c r="F11771" s="100">
        <f>AVERAGE(F11768:F11770)</f>
        <v>22.028568627450984</v>
      </c>
    </row>
    <row r="11772" spans="2:6" ht="18.5" hidden="1" thickTop="1">
      <c r="B11772" s="33"/>
      <c r="C11772" s="34"/>
      <c r="D11772" s="31"/>
      <c r="E11772" s="31"/>
      <c r="F11772" s="69"/>
    </row>
    <row r="11773" spans="2:6" ht="17.5" hidden="1">
      <c r="B11773" s="33">
        <f>B11768+1</f>
        <v>44274</v>
      </c>
      <c r="C11773" s="34">
        <v>0.39583333333333331</v>
      </c>
      <c r="D11773" s="83">
        <v>21.984235294117653</v>
      </c>
      <c r="E11773" s="83">
        <v>22.009088235294122</v>
      </c>
      <c r="F11773" s="87">
        <v>22.033941176470591</v>
      </c>
    </row>
    <row r="11774" spans="2:6" ht="17.5" hidden="1">
      <c r="B11774" s="33"/>
      <c r="C11774" s="34">
        <v>0.52083333333333337</v>
      </c>
      <c r="D11774" s="83">
        <v>21.988235294117647</v>
      </c>
      <c r="E11774" s="83">
        <v>22.013235294117649</v>
      </c>
      <c r="F11774" s="87">
        <v>22.038235294117651</v>
      </c>
    </row>
    <row r="11775" spans="2:6" ht="17.5" hidden="1">
      <c r="B11775" s="51"/>
      <c r="C11775" s="57">
        <v>0.64583333333333337</v>
      </c>
      <c r="D11775" s="88">
        <v>21.991147058823529</v>
      </c>
      <c r="E11775" s="83">
        <v>22.016147058823528</v>
      </c>
      <c r="F11775" s="97">
        <v>22.04114705882353</v>
      </c>
    </row>
    <row r="11776" spans="2:6" ht="18.5" hidden="1" thickBot="1">
      <c r="B11776" s="66"/>
      <c r="C11776" s="67"/>
      <c r="D11776" s="26">
        <f>AVERAGE(D11773:D11775)</f>
        <v>21.98787254901961</v>
      </c>
      <c r="E11776" s="26">
        <f>AVERAGE(E11773:E11775)</f>
        <v>22.012823529411765</v>
      </c>
      <c r="F11776" s="100">
        <f>AVERAGE(F11773:F11775)</f>
        <v>22.037774509803924</v>
      </c>
    </row>
    <row r="11777" spans="2:6" ht="18.5" hidden="1" thickTop="1">
      <c r="B11777" s="33"/>
      <c r="C11777" s="34"/>
      <c r="D11777" s="31"/>
      <c r="E11777" s="31"/>
      <c r="F11777" s="69"/>
    </row>
    <row r="11778" spans="2:6" ht="17.5" hidden="1">
      <c r="B11778" s="33">
        <f>B11773+3</f>
        <v>44277</v>
      </c>
      <c r="C11778" s="34">
        <v>0.39583333333333331</v>
      </c>
      <c r="D11778" s="83">
        <v>21.994470588235295</v>
      </c>
      <c r="E11778" s="83">
        <v>22.019470588235293</v>
      </c>
      <c r="F11778" s="87">
        <v>22.044470588235292</v>
      </c>
    </row>
    <row r="11779" spans="2:6" ht="17.5" hidden="1">
      <c r="B11779" s="33"/>
      <c r="C11779" s="34">
        <v>0.52083333333333337</v>
      </c>
      <c r="D11779" s="83">
        <v>21.997647058823532</v>
      </c>
      <c r="E11779" s="83">
        <v>22.02264705882353</v>
      </c>
      <c r="F11779" s="87">
        <v>22.047647058823525</v>
      </c>
    </row>
    <row r="11780" spans="2:6" ht="17.5" hidden="1">
      <c r="B11780" s="51"/>
      <c r="C11780" s="57">
        <v>0.64583333333333337</v>
      </c>
      <c r="D11780" s="88">
        <v>22.000617647058821</v>
      </c>
      <c r="E11780" s="83">
        <v>22.025617647058823</v>
      </c>
      <c r="F11780" s="97">
        <v>22.050617647058829</v>
      </c>
    </row>
    <row r="11781" spans="2:6" ht="18.5" hidden="1" thickBot="1">
      <c r="B11781" s="66"/>
      <c r="C11781" s="67"/>
      <c r="D11781" s="26">
        <f>AVERAGE(D11778:D11780)</f>
        <v>21.997578431372549</v>
      </c>
      <c r="E11781" s="26">
        <f>AVERAGE(E11778:E11780)</f>
        <v>22.022578431372551</v>
      </c>
      <c r="F11781" s="100">
        <f>AVERAGE(F11778:F11780)</f>
        <v>22.047578431372546</v>
      </c>
    </row>
    <row r="11782" spans="2:6" ht="18.5" hidden="1" thickTop="1">
      <c r="B11782" s="33"/>
      <c r="C11782" s="34"/>
      <c r="D11782" s="31"/>
      <c r="E11782" s="31"/>
      <c r="F11782" s="69"/>
    </row>
    <row r="11783" spans="2:6" ht="17.5" hidden="1">
      <c r="B11783" s="33">
        <f>B11778+1</f>
        <v>44278</v>
      </c>
      <c r="C11783" s="34">
        <v>0.39583333333333331</v>
      </c>
      <c r="D11783" s="83">
        <v>22.003749999999997</v>
      </c>
      <c r="E11783" s="83">
        <v>22.028750000000002</v>
      </c>
      <c r="F11783" s="87">
        <v>22.053750000000004</v>
      </c>
    </row>
    <row r="11784" spans="2:6" ht="17.5" hidden="1">
      <c r="B11784" s="33"/>
      <c r="C11784" s="34">
        <v>0.52083333333333337</v>
      </c>
      <c r="D11784" s="83">
        <v>22.009124999999997</v>
      </c>
      <c r="E11784" s="83">
        <v>22.034125</v>
      </c>
      <c r="F11784" s="87">
        <v>22.059125000000002</v>
      </c>
    </row>
    <row r="11785" spans="2:6" ht="17.5" hidden="1">
      <c r="B11785" s="51"/>
      <c r="C11785" s="57">
        <v>0.64583333333333337</v>
      </c>
      <c r="D11785" s="88">
        <v>22.011787499999997</v>
      </c>
      <c r="E11785" s="83">
        <v>22.036787499999999</v>
      </c>
      <c r="F11785" s="97">
        <v>22.061787500000001</v>
      </c>
    </row>
    <row r="11786" spans="2:6" ht="18.5" hidden="1" thickBot="1">
      <c r="B11786" s="66"/>
      <c r="C11786" s="67"/>
      <c r="D11786" s="26">
        <f>AVERAGE(D11783:D11785)</f>
        <v>22.008220833333329</v>
      </c>
      <c r="E11786" s="26">
        <f>AVERAGE(E11783:E11785)</f>
        <v>22.033220833333335</v>
      </c>
      <c r="F11786" s="100">
        <f>AVERAGE(F11783:F11785)</f>
        <v>22.058220833333337</v>
      </c>
    </row>
    <row r="11787" spans="2:6" ht="18.5" hidden="1" thickTop="1">
      <c r="B11787" s="33"/>
      <c r="C11787" s="34"/>
      <c r="D11787" s="31"/>
      <c r="E11787" s="31"/>
      <c r="F11787" s="69"/>
    </row>
    <row r="11788" spans="2:6" ht="17.5" hidden="1">
      <c r="B11788" s="33">
        <f>B11783+1</f>
        <v>44279</v>
      </c>
      <c r="C11788" s="34">
        <v>0.39583333333333331</v>
      </c>
      <c r="D11788" s="83">
        <v>22.017093749999997</v>
      </c>
      <c r="E11788" s="83">
        <v>22.042093749999999</v>
      </c>
      <c r="F11788" s="87">
        <v>22.067093750000002</v>
      </c>
    </row>
    <row r="11789" spans="2:6" ht="17.5" hidden="1">
      <c r="B11789" s="33"/>
      <c r="C11789" s="34">
        <v>0.52083333333333337</v>
      </c>
      <c r="D11789" s="83">
        <v>22.020406249999997</v>
      </c>
      <c r="E11789" s="83">
        <v>22.045406249999999</v>
      </c>
      <c r="F11789" s="87">
        <v>22.070406249999998</v>
      </c>
    </row>
    <row r="11790" spans="2:6" ht="17.5" hidden="1">
      <c r="B11790" s="51"/>
      <c r="C11790" s="57">
        <v>0.64583333333333337</v>
      </c>
      <c r="D11790" s="88">
        <v>22.023093749999997</v>
      </c>
      <c r="E11790" s="83">
        <v>22.048093749999996</v>
      </c>
      <c r="F11790" s="97">
        <v>22.073093749999995</v>
      </c>
    </row>
    <row r="11791" spans="2:6" ht="18.5" hidden="1" thickBot="1">
      <c r="B11791" s="66"/>
      <c r="C11791" s="67"/>
      <c r="D11791" s="26">
        <f>AVERAGE(D11788:D11790)</f>
        <v>22.020197916666664</v>
      </c>
      <c r="E11791" s="26">
        <f>AVERAGE(E11788:E11790)</f>
        <v>22.045197916666666</v>
      </c>
      <c r="F11791" s="100">
        <f>AVERAGE(F11788:F11790)</f>
        <v>22.070197916666668</v>
      </c>
    </row>
    <row r="11792" spans="2:6" ht="18.5" hidden="1" thickTop="1">
      <c r="B11792" s="33"/>
      <c r="C11792" s="34"/>
      <c r="D11792" s="31"/>
      <c r="E11792" s="31"/>
      <c r="F11792" s="69"/>
    </row>
    <row r="11793" spans="2:6" ht="17.5" hidden="1">
      <c r="B11793" s="33">
        <f>B11788+1</f>
        <v>44280</v>
      </c>
      <c r="C11793" s="34">
        <v>0.39583333333333331</v>
      </c>
      <c r="D11793" s="83">
        <v>22.029718750000001</v>
      </c>
      <c r="E11793" s="83">
        <v>22.054718749999999</v>
      </c>
      <c r="F11793" s="87">
        <v>22.079718749999998</v>
      </c>
    </row>
    <row r="11794" spans="2:6" ht="17.5" hidden="1">
      <c r="B11794" s="33"/>
      <c r="C11794" s="34">
        <v>0.52083333333333337</v>
      </c>
      <c r="D11794" s="83">
        <v>22.032281249999997</v>
      </c>
      <c r="E11794" s="83">
        <v>22.057281249999996</v>
      </c>
      <c r="F11794" s="87">
        <v>22.082281249999998</v>
      </c>
    </row>
    <row r="11795" spans="2:6" ht="17.5" hidden="1">
      <c r="B11795" s="51"/>
      <c r="C11795" s="57">
        <v>0.64583333333333337</v>
      </c>
      <c r="D11795" s="88">
        <v>22.035718750000001</v>
      </c>
      <c r="E11795" s="83">
        <v>22.060718749999999</v>
      </c>
      <c r="F11795" s="97">
        <v>22.085718749999998</v>
      </c>
    </row>
    <row r="11796" spans="2:6" ht="18.5" hidden="1" thickBot="1">
      <c r="B11796" s="66"/>
      <c r="C11796" s="67"/>
      <c r="D11796" s="26">
        <f>AVERAGE(D11793:D11795)</f>
        <v>22.032572916666666</v>
      </c>
      <c r="E11796" s="26">
        <f>AVERAGE(E11793:E11795)</f>
        <v>22.057572916666668</v>
      </c>
      <c r="F11796" s="100">
        <f>AVERAGE(F11793:F11795)</f>
        <v>22.082572916666663</v>
      </c>
    </row>
    <row r="11797" spans="2:6" ht="18.5" hidden="1" thickTop="1">
      <c r="B11797" s="33"/>
      <c r="C11797" s="34"/>
      <c r="D11797" s="31"/>
      <c r="E11797" s="31"/>
      <c r="F11797" s="69"/>
    </row>
    <row r="11798" spans="2:6" ht="17.5" hidden="1">
      <c r="B11798" s="33">
        <f>B11793+1</f>
        <v>44281</v>
      </c>
      <c r="C11798" s="34">
        <v>0.39583333333333331</v>
      </c>
      <c r="D11798" s="83">
        <v>22.041781249999996</v>
      </c>
      <c r="E11798" s="83">
        <v>22.066781249999998</v>
      </c>
      <c r="F11798" s="87">
        <v>22.091781250000004</v>
      </c>
    </row>
    <row r="11799" spans="2:6" ht="17.5" hidden="1">
      <c r="B11799" s="33"/>
      <c r="C11799" s="34">
        <v>0.52083333333333337</v>
      </c>
      <c r="D11799" s="83">
        <v>22.043593749999999</v>
      </c>
      <c r="E11799" s="83">
        <v>22.068593749999998</v>
      </c>
      <c r="F11799" s="87">
        <v>22.09359375</v>
      </c>
    </row>
    <row r="11800" spans="2:6" ht="17.5" hidden="1">
      <c r="B11800" s="51"/>
      <c r="C11800" s="57">
        <v>0.64583333333333337</v>
      </c>
      <c r="D11800" s="88">
        <v>22.046031249999999</v>
      </c>
      <c r="E11800" s="83">
        <v>22.071031250000001</v>
      </c>
      <c r="F11800" s="97">
        <v>22.096031250000003</v>
      </c>
    </row>
    <row r="11801" spans="2:6" ht="18.5" hidden="1" thickBot="1">
      <c r="B11801" s="66"/>
      <c r="C11801" s="67"/>
      <c r="D11801" s="26">
        <f>AVERAGE(D11798:D11800)</f>
        <v>22.043802083333333</v>
      </c>
      <c r="E11801" s="26">
        <f>AVERAGE(E11798:E11800)</f>
        <v>22.068802083333335</v>
      </c>
      <c r="F11801" s="100">
        <f>AVERAGE(F11798:F11800)</f>
        <v>22.093802083333333</v>
      </c>
    </row>
    <row r="11802" spans="2:6" ht="18.5" hidden="1" thickTop="1">
      <c r="B11802" s="33"/>
      <c r="C11802" s="34"/>
      <c r="D11802" s="31"/>
      <c r="E11802" s="31"/>
      <c r="F11802" s="69"/>
    </row>
    <row r="11803" spans="2:6" ht="17.5" hidden="1">
      <c r="B11803" s="33">
        <f>B11798+3</f>
        <v>44284</v>
      </c>
      <c r="C11803" s="34">
        <v>0.39583333333333331</v>
      </c>
      <c r="D11803" s="83">
        <v>22.051687500000003</v>
      </c>
      <c r="E11803" s="83">
        <v>22.076687500000006</v>
      </c>
      <c r="F11803" s="87">
        <v>22.101687500000004</v>
      </c>
    </row>
    <row r="11804" spans="2:6" ht="17.5" hidden="1">
      <c r="B11804" s="33"/>
      <c r="C11804" s="34">
        <v>0.52083333333333337</v>
      </c>
      <c r="D11804" s="83">
        <v>22.053687500000002</v>
      </c>
      <c r="E11804" s="83">
        <v>22.078687500000001</v>
      </c>
      <c r="F11804" s="87">
        <v>22.103687499999999</v>
      </c>
    </row>
    <row r="11805" spans="2:6" ht="17.5" hidden="1">
      <c r="B11805" s="51"/>
      <c r="C11805" s="57">
        <v>0.64583333333333337</v>
      </c>
      <c r="D11805" s="88">
        <v>22.054500000000004</v>
      </c>
      <c r="E11805" s="83">
        <v>22.079500000000003</v>
      </c>
      <c r="F11805" s="97">
        <v>22.104500000000002</v>
      </c>
    </row>
    <row r="11806" spans="2:6" ht="18.5" hidden="1" thickBot="1">
      <c r="B11806" s="66"/>
      <c r="C11806" s="67"/>
      <c r="D11806" s="26">
        <f>AVERAGE(D11803:D11805)</f>
        <v>22.05329166666667</v>
      </c>
      <c r="E11806" s="26">
        <f>AVERAGE(E11803:E11805)</f>
        <v>22.078291666666672</v>
      </c>
      <c r="F11806" s="100">
        <f>AVERAGE(F11803:F11805)</f>
        <v>22.103291666666667</v>
      </c>
    </row>
    <row r="11807" spans="2:6" ht="18.5" hidden="1" thickTop="1">
      <c r="B11807" s="33"/>
      <c r="C11807" s="34"/>
      <c r="D11807" s="31"/>
      <c r="E11807" s="31"/>
      <c r="F11807" s="69"/>
    </row>
    <row r="11808" spans="2:6" ht="17.5" hidden="1">
      <c r="B11808" s="33">
        <f>B11803+1</f>
        <v>44285</v>
      </c>
      <c r="C11808" s="34">
        <v>0.39583333333333331</v>
      </c>
      <c r="D11808" s="83">
        <v>22.058200000000003</v>
      </c>
      <c r="E11808" s="83">
        <v>22.083200000000005</v>
      </c>
      <c r="F11808" s="87">
        <v>22.108200000000004</v>
      </c>
    </row>
    <row r="11809" spans="2:6" ht="17.5" hidden="1">
      <c r="B11809" s="33"/>
      <c r="C11809" s="34">
        <v>0.52083333333333337</v>
      </c>
      <c r="D11809" s="83">
        <v>22.060718750000003</v>
      </c>
      <c r="E11809" s="83">
        <v>22.085718750000005</v>
      </c>
      <c r="F11809" s="87">
        <v>22.110718750000004</v>
      </c>
    </row>
    <row r="11810" spans="2:6" ht="17.5" hidden="1">
      <c r="B11810" s="51"/>
      <c r="C11810" s="57">
        <v>0.64583333333333337</v>
      </c>
      <c r="D11810" s="88">
        <v>22.062000000000001</v>
      </c>
      <c r="E11810" s="83">
        <v>22.087000000000003</v>
      </c>
      <c r="F11810" s="97">
        <v>22.112000000000002</v>
      </c>
    </row>
    <row r="11811" spans="2:6" ht="18.5" hidden="1" thickBot="1">
      <c r="B11811" s="66"/>
      <c r="C11811" s="67"/>
      <c r="D11811" s="26">
        <f>AVERAGE(D11808:D11810)</f>
        <v>22.06030625</v>
      </c>
      <c r="E11811" s="26">
        <f>AVERAGE(E11808:E11810)</f>
        <v>22.085306250000002</v>
      </c>
      <c r="F11811" s="100">
        <f>AVERAGE(F11808:F11810)</f>
        <v>22.110306250000004</v>
      </c>
    </row>
    <row r="11812" spans="2:6" ht="18.5" hidden="1" thickTop="1">
      <c r="B11812" s="33"/>
      <c r="C11812" s="34"/>
      <c r="D11812" s="31"/>
      <c r="E11812" s="31"/>
      <c r="F11812" s="69"/>
    </row>
    <row r="11813" spans="2:6" ht="17.5" hidden="1">
      <c r="B11813" s="33">
        <f>B11808+1</f>
        <v>44286</v>
      </c>
      <c r="C11813" s="34">
        <v>0.39583333333333331</v>
      </c>
      <c r="D11813" s="83">
        <v>22.065843749999999</v>
      </c>
      <c r="E11813" s="83">
        <v>22.090843750000005</v>
      </c>
      <c r="F11813" s="87">
        <v>22.115843750000007</v>
      </c>
    </row>
    <row r="11814" spans="2:6" ht="17.5" hidden="1">
      <c r="B11814" s="33"/>
      <c r="C11814" s="34">
        <v>0.52083333333333337</v>
      </c>
      <c r="D11814" s="83">
        <v>22.069781249999998</v>
      </c>
      <c r="E11814" s="83">
        <v>22.09478125</v>
      </c>
      <c r="F11814" s="87">
        <v>22.119781250000003</v>
      </c>
    </row>
    <row r="11815" spans="2:6" ht="17.5" hidden="1">
      <c r="B11815" s="51"/>
      <c r="C11815" s="57">
        <v>0.64583333333333337</v>
      </c>
      <c r="D11815" s="88">
        <v>22.071874999999999</v>
      </c>
      <c r="E11815" s="83">
        <v>22.096562500000001</v>
      </c>
      <c r="F11815" s="97">
        <v>22.121250000000003</v>
      </c>
    </row>
    <row r="11816" spans="2:6" ht="18.5" hidden="1" thickBot="1">
      <c r="B11816" s="66"/>
      <c r="C11816" s="67"/>
      <c r="D11816" s="26">
        <f>AVERAGE(D11813:D11815)</f>
        <v>22.069166666666664</v>
      </c>
      <c r="E11816" s="26">
        <f>AVERAGE(E11813:E11815)</f>
        <v>22.094062500000003</v>
      </c>
      <c r="F11816" s="100">
        <f>AVERAGE(F11813:F11815)</f>
        <v>22.118958333333339</v>
      </c>
    </row>
    <row r="11817" spans="2:6" ht="18.5" hidden="1" thickTop="1">
      <c r="B11817" s="33"/>
      <c r="C11817" s="34"/>
      <c r="D11817" s="31"/>
      <c r="E11817" s="31"/>
      <c r="F11817" s="69"/>
    </row>
    <row r="11818" spans="2:6" ht="17.5" hidden="1">
      <c r="B11818" s="33">
        <f>B11813+1</f>
        <v>44287</v>
      </c>
      <c r="C11818" s="34">
        <v>0.39583333333333331</v>
      </c>
      <c r="D11818" s="83">
        <v>22.076906249999993</v>
      </c>
      <c r="E11818" s="83">
        <v>22.101906249999995</v>
      </c>
      <c r="F11818" s="87">
        <v>22.126906249999998</v>
      </c>
    </row>
    <row r="11819" spans="2:6" ht="17.5" hidden="1">
      <c r="B11819" s="33"/>
      <c r="C11819" s="34">
        <v>0.52083333333333337</v>
      </c>
      <c r="D11819" s="83">
        <v>22.079749999999997</v>
      </c>
      <c r="E11819" s="83">
        <v>22.104749999999999</v>
      </c>
      <c r="F11819" s="87">
        <v>22.129750000000001</v>
      </c>
    </row>
    <row r="11820" spans="2:6" ht="17.5" hidden="1">
      <c r="B11820" s="51"/>
      <c r="C11820" s="57">
        <v>0.64583333333333337</v>
      </c>
      <c r="D11820" s="88">
        <v>22.080718749999999</v>
      </c>
      <c r="E11820" s="83">
        <v>22.105718749999998</v>
      </c>
      <c r="F11820" s="97">
        <v>22.130718749999996</v>
      </c>
    </row>
    <row r="11821" spans="2:6" ht="18.5" hidden="1" thickBot="1">
      <c r="B11821" s="66"/>
      <c r="C11821" s="67"/>
      <c r="D11821" s="26">
        <f>AVERAGE(D11818:D11820)</f>
        <v>22.079124999999994</v>
      </c>
      <c r="E11821" s="26">
        <f>AVERAGE(E11818:E11820)</f>
        <v>22.104124999999996</v>
      </c>
      <c r="F11821" s="100">
        <f>AVERAGE(F11818:F11820)</f>
        <v>22.129124999999998</v>
      </c>
    </row>
    <row r="11822" spans="2:6" ht="18.5" hidden="1" thickTop="1">
      <c r="B11822" s="33"/>
      <c r="C11822" s="34"/>
      <c r="D11822" s="31"/>
      <c r="E11822" s="31"/>
      <c r="F11822" s="69"/>
    </row>
    <row r="11823" spans="2:6" ht="17.5" hidden="1">
      <c r="B11823" s="33">
        <f>B11818+5</f>
        <v>44292</v>
      </c>
      <c r="C11823" s="34">
        <v>0.39583333333333331</v>
      </c>
      <c r="D11823" s="83">
        <v>22.084406249999997</v>
      </c>
      <c r="E11823" s="83">
        <v>22.109406249999999</v>
      </c>
      <c r="F11823" s="87">
        <v>22.134406249999998</v>
      </c>
    </row>
    <row r="11824" spans="2:6" ht="17.5" hidden="1">
      <c r="B11824" s="33"/>
      <c r="C11824" s="34">
        <v>0.52083333333333337</v>
      </c>
      <c r="D11824" s="83">
        <v>22.088643749999999</v>
      </c>
      <c r="E11824" s="83">
        <v>22.113643749999994</v>
      </c>
      <c r="F11824" s="87">
        <v>22.138643749999993</v>
      </c>
    </row>
    <row r="11825" spans="2:6" ht="17.5" hidden="1">
      <c r="B11825" s="51"/>
      <c r="C11825" s="57">
        <v>0.64583333333333337</v>
      </c>
      <c r="D11825" s="88">
        <v>22.090799999999998</v>
      </c>
      <c r="E11825" s="83">
        <v>22.115799999999997</v>
      </c>
      <c r="F11825" s="97">
        <v>22.140799999999995</v>
      </c>
    </row>
    <row r="11826" spans="2:6" ht="18.5" hidden="1" thickBot="1">
      <c r="B11826" s="66"/>
      <c r="C11826" s="67"/>
      <c r="D11826" s="26">
        <f>AVERAGE(D11823:D11825)</f>
        <v>22.087949999999996</v>
      </c>
      <c r="E11826" s="26">
        <f>AVERAGE(E11823:E11825)</f>
        <v>22.112949999999998</v>
      </c>
      <c r="F11826" s="100">
        <f>AVERAGE(F11823:F11825)</f>
        <v>22.137949999999993</v>
      </c>
    </row>
    <row r="11827" spans="2:6" ht="18.5" hidden="1" thickTop="1">
      <c r="B11827" s="33"/>
      <c r="C11827" s="34"/>
      <c r="D11827" s="31"/>
      <c r="E11827" s="31"/>
      <c r="F11827" s="69"/>
    </row>
    <row r="11828" spans="2:6" ht="17.5" hidden="1">
      <c r="B11828" s="33">
        <f>B11823+1</f>
        <v>44293</v>
      </c>
      <c r="C11828" s="34">
        <v>0.39583333333333331</v>
      </c>
      <c r="D11828" s="83">
        <v>22.095968750000001</v>
      </c>
      <c r="E11828" s="83">
        <v>22.120968749999999</v>
      </c>
      <c r="F11828" s="87">
        <v>22.145968749999998</v>
      </c>
    </row>
    <row r="11829" spans="2:6" ht="17.5" hidden="1">
      <c r="B11829" s="33"/>
      <c r="C11829" s="34">
        <v>0.52083333333333337</v>
      </c>
      <c r="D11829" s="83">
        <v>22.100850000000001</v>
      </c>
      <c r="E11829" s="83">
        <v>22.12585</v>
      </c>
      <c r="F11829" s="87">
        <v>22.150849999999995</v>
      </c>
    </row>
    <row r="11830" spans="2:6" ht="17.5" hidden="1">
      <c r="B11830" s="51"/>
      <c r="C11830" s="57">
        <v>0.64583333333333337</v>
      </c>
      <c r="D11830" s="88">
        <v>22.104506250000004</v>
      </c>
      <c r="E11830" s="83">
        <v>22.129193750000002</v>
      </c>
      <c r="F11830" s="97">
        <v>22.153881250000001</v>
      </c>
    </row>
    <row r="11831" spans="2:6" ht="18.5" hidden="1" thickBot="1">
      <c r="B11831" s="66"/>
      <c r="C11831" s="67"/>
      <c r="D11831" s="26">
        <f>AVERAGE(D11828:D11830)</f>
        <v>22.100441666666669</v>
      </c>
      <c r="E11831" s="26">
        <f>AVERAGE(E11828:E11830)</f>
        <v>22.125337500000001</v>
      </c>
      <c r="F11831" s="100">
        <f>AVERAGE(F11828:F11830)</f>
        <v>22.150233333333333</v>
      </c>
    </row>
    <row r="11832" spans="2:6" ht="18.5" hidden="1" thickTop="1">
      <c r="B11832" s="33"/>
      <c r="C11832" s="34"/>
      <c r="D11832" s="31"/>
      <c r="E11832" s="31"/>
      <c r="F11832" s="69"/>
    </row>
    <row r="11833" spans="2:6" ht="17.5" hidden="1">
      <c r="B11833" s="33">
        <f>B11828+1</f>
        <v>44294</v>
      </c>
      <c r="C11833" s="34">
        <v>0.39583333333333331</v>
      </c>
      <c r="D11833" s="83">
        <v>22.115412500000001</v>
      </c>
      <c r="E11833" s="83">
        <v>22.140412500000004</v>
      </c>
      <c r="F11833" s="87">
        <v>22.165412500000006</v>
      </c>
    </row>
    <row r="11834" spans="2:6" ht="17.5" hidden="1">
      <c r="B11834" s="33"/>
      <c r="C11834" s="34">
        <v>0.52083333333333337</v>
      </c>
      <c r="D11834" s="83">
        <v>22.121124999999999</v>
      </c>
      <c r="E11834" s="83">
        <v>22.146125000000001</v>
      </c>
      <c r="F11834" s="87">
        <v>22.171125000000004</v>
      </c>
    </row>
    <row r="11835" spans="2:6" ht="17.5" hidden="1">
      <c r="B11835" s="51"/>
      <c r="C11835" s="57">
        <v>0.64583333333333337</v>
      </c>
      <c r="D11835" s="88">
        <v>22.124281249999996</v>
      </c>
      <c r="E11835" s="83">
        <v>22.149281249999998</v>
      </c>
      <c r="F11835" s="97">
        <v>22.17428125</v>
      </c>
    </row>
    <row r="11836" spans="2:6" ht="18.5" hidden="1" thickBot="1">
      <c r="B11836" s="66"/>
      <c r="C11836" s="67"/>
      <c r="D11836" s="26">
        <f>AVERAGE(D11833:D11835)</f>
        <v>22.120272916666664</v>
      </c>
      <c r="E11836" s="26">
        <f>AVERAGE(E11833:E11835)</f>
        <v>22.14527291666667</v>
      </c>
      <c r="F11836" s="100">
        <f>AVERAGE(F11833:F11835)</f>
        <v>22.170272916666665</v>
      </c>
    </row>
    <row r="11837" spans="2:6" ht="18.5" hidden="1" thickTop="1">
      <c r="B11837" s="33"/>
      <c r="C11837" s="34"/>
      <c r="D11837" s="31"/>
      <c r="E11837" s="31"/>
      <c r="F11837" s="69"/>
    </row>
    <row r="11838" spans="2:6" ht="17.5" hidden="1">
      <c r="B11838" s="33">
        <f>B11833+1</f>
        <v>44295</v>
      </c>
      <c r="C11838" s="34">
        <v>0.39583333333333331</v>
      </c>
      <c r="D11838" s="83">
        <v>22.134256249999996</v>
      </c>
      <c r="E11838" s="83">
        <v>22.159256249999999</v>
      </c>
      <c r="F11838" s="87">
        <v>22.184256250000001</v>
      </c>
    </row>
    <row r="11839" spans="2:6" ht="17.5" hidden="1">
      <c r="B11839" s="33"/>
      <c r="C11839" s="34">
        <v>0.52083333333333337</v>
      </c>
      <c r="D11839" s="83">
        <v>22.138412499999994</v>
      </c>
      <c r="E11839" s="83">
        <v>22.163412499999996</v>
      </c>
      <c r="F11839" s="87">
        <v>22.188412499999998</v>
      </c>
    </row>
    <row r="11840" spans="2:6" ht="17.5" hidden="1">
      <c r="B11840" s="51"/>
      <c r="C11840" s="57">
        <v>0.64583333333333337</v>
      </c>
      <c r="D11840" s="88">
        <v>22.141006249999993</v>
      </c>
      <c r="E11840" s="83">
        <v>22.165693749999996</v>
      </c>
      <c r="F11840" s="97">
        <v>22.190381250000002</v>
      </c>
    </row>
    <row r="11841" spans="2:6" ht="18.5" hidden="1" thickBot="1">
      <c r="B11841" s="66"/>
      <c r="C11841" s="67"/>
      <c r="D11841" s="26">
        <f>AVERAGE(D11838:D11840)</f>
        <v>22.137891666666661</v>
      </c>
      <c r="E11841" s="26">
        <f>AVERAGE(E11838:E11840)</f>
        <v>22.162787499999997</v>
      </c>
      <c r="F11841" s="100">
        <f>AVERAGE(F11838:F11840)</f>
        <v>22.187683333333336</v>
      </c>
    </row>
    <row r="11842" spans="2:6" ht="18.5" hidden="1" thickTop="1">
      <c r="B11842" s="33"/>
      <c r="C11842" s="34"/>
      <c r="D11842" s="31"/>
      <c r="E11842" s="31"/>
      <c r="F11842" s="69"/>
    </row>
    <row r="11843" spans="2:6" ht="17.5" hidden="1">
      <c r="B11843" s="33">
        <f>B11838+3</f>
        <v>44298</v>
      </c>
      <c r="C11843" s="34">
        <v>0.39583333333333331</v>
      </c>
      <c r="D11843" s="83">
        <v>22.148156249999996</v>
      </c>
      <c r="E11843" s="83">
        <v>22.173156249999998</v>
      </c>
      <c r="F11843" s="87">
        <v>22.198156249999997</v>
      </c>
    </row>
    <row r="11844" spans="2:6" ht="17.5" hidden="1">
      <c r="B11844" s="33"/>
      <c r="C11844" s="34">
        <v>0.52083333333333337</v>
      </c>
      <c r="D11844" s="83">
        <v>22.152624999999997</v>
      </c>
      <c r="E11844" s="83">
        <v>22.177312499999996</v>
      </c>
      <c r="F11844" s="87">
        <v>22.201999999999995</v>
      </c>
    </row>
    <row r="11845" spans="2:6" ht="17.5" hidden="1">
      <c r="B11845" s="51"/>
      <c r="C11845" s="57">
        <v>0.64583333333333337</v>
      </c>
      <c r="D11845" s="88">
        <v>22.155531250000003</v>
      </c>
      <c r="E11845" s="83">
        <v>22.180531250000001</v>
      </c>
      <c r="F11845" s="97">
        <v>22.205531249999996</v>
      </c>
    </row>
    <row r="11846" spans="2:6" ht="18.5" hidden="1" thickBot="1">
      <c r="B11846" s="66"/>
      <c r="C11846" s="67"/>
      <c r="D11846" s="26">
        <f>AVERAGE(D11843:D11845)</f>
        <v>22.152104166666664</v>
      </c>
      <c r="E11846" s="26">
        <f>AVERAGE(E11843:E11845)</f>
        <v>22.176999999999996</v>
      </c>
      <c r="F11846" s="100">
        <f>AVERAGE(F11843:F11845)</f>
        <v>22.201895833333328</v>
      </c>
    </row>
    <row r="11847" spans="2:6" ht="18.5" hidden="1" thickTop="1">
      <c r="B11847" s="33"/>
      <c r="C11847" s="34"/>
      <c r="D11847" s="31"/>
      <c r="E11847" s="31"/>
      <c r="F11847" s="69"/>
    </row>
    <row r="11848" spans="2:6" ht="17.5" hidden="1">
      <c r="B11848" s="33">
        <f>B11843+1</f>
        <v>44299</v>
      </c>
      <c r="C11848" s="34">
        <v>0.39583333333333331</v>
      </c>
      <c r="D11848" s="83">
        <v>22.16134375</v>
      </c>
      <c r="E11848" s="83">
        <v>22.186343749999999</v>
      </c>
      <c r="F11848" s="87">
        <v>22.211343749999997</v>
      </c>
    </row>
    <row r="11849" spans="2:6" ht="17.5" hidden="1">
      <c r="B11849" s="33"/>
      <c r="C11849" s="34">
        <v>0.52083333333333337</v>
      </c>
      <c r="D11849" s="83">
        <v>22.165718750000003</v>
      </c>
      <c r="E11849" s="83">
        <v>22.190718750000002</v>
      </c>
      <c r="F11849" s="87">
        <v>22.215718750000001</v>
      </c>
    </row>
    <row r="11850" spans="2:6" ht="17.5" hidden="1">
      <c r="B11850" s="51"/>
      <c r="C11850" s="57">
        <v>0.64583333333333337</v>
      </c>
      <c r="D11850" s="88">
        <v>22.167718749999995</v>
      </c>
      <c r="E11850" s="83">
        <v>22.192718749999997</v>
      </c>
      <c r="F11850" s="97">
        <v>22.21771875</v>
      </c>
    </row>
    <row r="11851" spans="2:6" ht="18.5" hidden="1" thickBot="1">
      <c r="B11851" s="66"/>
      <c r="C11851" s="67"/>
      <c r="D11851" s="26">
        <f>AVERAGE(D11848:D11850)</f>
        <v>22.164927083333335</v>
      </c>
      <c r="E11851" s="26">
        <f>AVERAGE(E11848:E11850)</f>
        <v>22.189927083333334</v>
      </c>
      <c r="F11851" s="100">
        <f>AVERAGE(F11848:F11850)</f>
        <v>22.214927083333333</v>
      </c>
    </row>
    <row r="11852" spans="2:6" ht="18.5" hidden="1" thickTop="1">
      <c r="B11852" s="33"/>
      <c r="C11852" s="34"/>
      <c r="D11852" s="31"/>
      <c r="E11852" s="31"/>
      <c r="F11852" s="69"/>
    </row>
    <row r="11853" spans="2:6" ht="17.5" hidden="1">
      <c r="B11853" s="33">
        <f>B11848+1</f>
        <v>44300</v>
      </c>
      <c r="C11853" s="34">
        <v>0.39583333333333331</v>
      </c>
      <c r="D11853" s="83">
        <v>22.170843750000007</v>
      </c>
      <c r="E11853" s="83">
        <v>22.195843750000002</v>
      </c>
      <c r="F11853" s="87">
        <v>22.22084375</v>
      </c>
    </row>
    <row r="11854" spans="2:6" ht="17.5" hidden="1">
      <c r="B11854" s="33"/>
      <c r="C11854" s="34">
        <v>0.52083333333333337</v>
      </c>
      <c r="D11854" s="83">
        <v>22.173000000000005</v>
      </c>
      <c r="E11854" s="83">
        <v>22.198</v>
      </c>
      <c r="F11854" s="87">
        <v>22.222999999999999</v>
      </c>
    </row>
    <row r="11855" spans="2:6" ht="17.5" hidden="1">
      <c r="B11855" s="51"/>
      <c r="C11855" s="57">
        <v>0.64583333333333337</v>
      </c>
      <c r="D11855" s="88">
        <v>22.176000000000002</v>
      </c>
      <c r="E11855" s="83">
        <v>22.201000000000001</v>
      </c>
      <c r="F11855" s="97">
        <v>22.225999999999999</v>
      </c>
    </row>
    <row r="11856" spans="2:6" ht="18.5" hidden="1" thickBot="1">
      <c r="B11856" s="66"/>
      <c r="C11856" s="67"/>
      <c r="D11856" s="26">
        <f>AVERAGE(D11853:D11855)</f>
        <v>22.173281250000002</v>
      </c>
      <c r="E11856" s="26">
        <f>AVERAGE(E11853:E11855)</f>
        <v>22.198281249999997</v>
      </c>
      <c r="F11856" s="100">
        <f>AVERAGE(F11853:F11855)</f>
        <v>22.223281249999999</v>
      </c>
    </row>
    <row r="11857" spans="2:6" ht="18.5" hidden="1" thickTop="1">
      <c r="B11857" s="33"/>
      <c r="C11857" s="34"/>
      <c r="D11857" s="31"/>
      <c r="E11857" s="31"/>
      <c r="F11857" s="69"/>
    </row>
    <row r="11858" spans="2:6" ht="17.5" hidden="1">
      <c r="B11858" s="33">
        <f>B11853+1</f>
        <v>44301</v>
      </c>
      <c r="C11858" s="34">
        <v>0.39583333333333331</v>
      </c>
      <c r="D11858" s="83">
        <v>22.179875000000003</v>
      </c>
      <c r="E11858" s="83">
        <v>22.204812500000003</v>
      </c>
      <c r="F11858" s="87">
        <v>22.229750000000003</v>
      </c>
    </row>
    <row r="11859" spans="2:6" ht="17.5" hidden="1">
      <c r="B11859" s="33"/>
      <c r="C11859" s="34">
        <v>0.52083333333333337</v>
      </c>
      <c r="D11859" s="83">
        <v>22.181218749999999</v>
      </c>
      <c r="E11859" s="83">
        <v>22.206218749999998</v>
      </c>
      <c r="F11859" s="87">
        <v>22.231218749999996</v>
      </c>
    </row>
    <row r="11860" spans="2:6" ht="17.5" hidden="1">
      <c r="B11860" s="51"/>
      <c r="C11860" s="57">
        <v>0.64583333333333337</v>
      </c>
      <c r="D11860" s="88">
        <v>22.182750000000002</v>
      </c>
      <c r="E11860" s="83">
        <v>22.207750000000004</v>
      </c>
      <c r="F11860" s="97">
        <v>22.232750000000003</v>
      </c>
    </row>
    <row r="11861" spans="2:6" ht="18.5" hidden="1" thickBot="1">
      <c r="B11861" s="66"/>
      <c r="C11861" s="67"/>
      <c r="D11861" s="26">
        <f>AVERAGE(D11858:D11860)</f>
        <v>22.181281250000001</v>
      </c>
      <c r="E11861" s="26">
        <f>AVERAGE(E11858:E11860)</f>
        <v>22.206260416666669</v>
      </c>
      <c r="F11861" s="100">
        <f>AVERAGE(F11858:F11860)</f>
        <v>22.231239583333334</v>
      </c>
    </row>
    <row r="11862" spans="2:6" ht="18.5" hidden="1" thickTop="1">
      <c r="B11862" s="33"/>
      <c r="C11862" s="34"/>
      <c r="D11862" s="31"/>
      <c r="E11862" s="31"/>
      <c r="F11862" s="69"/>
    </row>
    <row r="11863" spans="2:6" ht="17.5" hidden="1">
      <c r="B11863" s="33">
        <f>B11858+1</f>
        <v>44302</v>
      </c>
      <c r="C11863" s="34">
        <v>0.39583333333333331</v>
      </c>
      <c r="D11863" s="83">
        <v>22.1863125</v>
      </c>
      <c r="E11863" s="83">
        <v>22.211062500000004</v>
      </c>
      <c r="F11863" s="87">
        <v>22.235812500000005</v>
      </c>
    </row>
    <row r="11864" spans="2:6" ht="17.5" hidden="1">
      <c r="B11864" s="33"/>
      <c r="C11864" s="34">
        <v>0.52083333333333337</v>
      </c>
      <c r="D11864" s="83">
        <v>22.189250000000001</v>
      </c>
      <c r="E11864" s="83">
        <v>22.21425</v>
      </c>
      <c r="F11864" s="87">
        <v>22.239250000000002</v>
      </c>
    </row>
    <row r="11865" spans="2:6" ht="17.5" hidden="1">
      <c r="B11865" s="51"/>
      <c r="C11865" s="57">
        <v>0.64583333333333337</v>
      </c>
      <c r="D11865" s="88">
        <v>22.189937499999999</v>
      </c>
      <c r="E11865" s="83">
        <v>22.214937500000001</v>
      </c>
      <c r="F11865" s="97">
        <v>22.239937500000003</v>
      </c>
    </row>
    <row r="11866" spans="2:6" ht="18.5" hidden="1" thickBot="1">
      <c r="B11866" s="66"/>
      <c r="C11866" s="67"/>
      <c r="D11866" s="26">
        <f>AVERAGE(D11863:D11865)</f>
        <v>22.188500000000001</v>
      </c>
      <c r="E11866" s="26">
        <f>AVERAGE(E11863:E11865)</f>
        <v>22.213416666666671</v>
      </c>
      <c r="F11866" s="100">
        <f>AVERAGE(F11863:F11865)</f>
        <v>22.238333333333333</v>
      </c>
    </row>
    <row r="11867" spans="2:6" ht="18.5" hidden="1" thickTop="1">
      <c r="B11867" s="33"/>
      <c r="C11867" s="34"/>
      <c r="D11867" s="31"/>
      <c r="E11867" s="31"/>
      <c r="F11867" s="69"/>
    </row>
    <row r="11868" spans="2:6" ht="17.5" hidden="1">
      <c r="B11868" s="33">
        <f>B11863+3</f>
        <v>44305</v>
      </c>
      <c r="C11868" s="34">
        <v>0.39583333333333331</v>
      </c>
      <c r="D11868" s="83">
        <v>22.196124999999999</v>
      </c>
      <c r="E11868" s="83">
        <v>22.221125000000001</v>
      </c>
      <c r="F11868" s="87">
        <v>22.246124999999999</v>
      </c>
    </row>
    <row r="11869" spans="2:6" ht="17.5" hidden="1">
      <c r="B11869" s="33"/>
      <c r="C11869" s="34">
        <v>0.52083333333333337</v>
      </c>
      <c r="D11869" s="83">
        <v>22.199656249999997</v>
      </c>
      <c r="E11869" s="83">
        <v>22.224656249999999</v>
      </c>
      <c r="F11869" s="87">
        <v>22.249656250000001</v>
      </c>
    </row>
    <row r="11870" spans="2:6" ht="17.5" hidden="1">
      <c r="B11870" s="51"/>
      <c r="C11870" s="57">
        <v>0.64583333333333337</v>
      </c>
      <c r="D11870" s="88">
        <v>22.200062499999998</v>
      </c>
      <c r="E11870" s="83">
        <v>22.2250625</v>
      </c>
      <c r="F11870" s="97">
        <v>22.250062500000002</v>
      </c>
    </row>
    <row r="11871" spans="2:6" ht="18.5" hidden="1" thickBot="1">
      <c r="B11871" s="66"/>
      <c r="C11871" s="67"/>
      <c r="D11871" s="26">
        <f>AVERAGE(D11868:D11870)</f>
        <v>22.198614583333335</v>
      </c>
      <c r="E11871" s="26">
        <f>AVERAGE(E11868:E11870)</f>
        <v>22.22361458333333</v>
      </c>
      <c r="F11871" s="100">
        <f>AVERAGE(F11868:F11870)</f>
        <v>22.248614583333335</v>
      </c>
    </row>
    <row r="11872" spans="2:6" ht="18.5" hidden="1" thickTop="1">
      <c r="B11872" s="33"/>
      <c r="C11872" s="34"/>
      <c r="D11872" s="31"/>
      <c r="E11872" s="31"/>
      <c r="F11872" s="69"/>
    </row>
    <row r="11873" spans="2:6" ht="17.5" hidden="1">
      <c r="B11873" s="33">
        <f>B11868+1</f>
        <v>44306</v>
      </c>
      <c r="C11873" s="34">
        <v>0.39583333333333331</v>
      </c>
      <c r="D11873" s="83">
        <v>22.204468749999993</v>
      </c>
      <c r="E11873" s="83">
        <v>22.229468749999995</v>
      </c>
      <c r="F11873" s="87">
        <v>22.254468750000001</v>
      </c>
    </row>
    <row r="11874" spans="2:6" ht="17.5" hidden="1">
      <c r="B11874" s="33"/>
      <c r="C11874" s="34">
        <v>0.52083333333333337</v>
      </c>
      <c r="D11874" s="83">
        <v>22.208906249999995</v>
      </c>
      <c r="E11874" s="83">
        <v>22.233593749999997</v>
      </c>
      <c r="F11874" s="87">
        <v>22.258281250000003</v>
      </c>
    </row>
    <row r="11875" spans="2:6" ht="17.5" hidden="1">
      <c r="B11875" s="51"/>
      <c r="C11875" s="57">
        <v>0.64583333333333337</v>
      </c>
      <c r="D11875" s="88">
        <v>22.211343749999997</v>
      </c>
      <c r="E11875" s="83">
        <v>22.2361875</v>
      </c>
      <c r="F11875" s="97">
        <v>22.261031249999998</v>
      </c>
    </row>
    <row r="11876" spans="2:6" ht="18.5" hidden="1" thickBot="1">
      <c r="B11876" s="66"/>
      <c r="C11876" s="67"/>
      <c r="D11876" s="26">
        <f>AVERAGE(D11873:D11875)</f>
        <v>22.208239583333327</v>
      </c>
      <c r="E11876" s="26">
        <f>AVERAGE(E11873:E11875)</f>
        <v>22.23308333333333</v>
      </c>
      <c r="F11876" s="100">
        <f>AVERAGE(F11873:F11875)</f>
        <v>22.257927083333332</v>
      </c>
    </row>
    <row r="11877" spans="2:6" ht="18.5" hidden="1" thickTop="1">
      <c r="B11877" s="33"/>
      <c r="C11877" s="34"/>
      <c r="D11877" s="31"/>
      <c r="E11877" s="31"/>
      <c r="F11877" s="69"/>
    </row>
    <row r="11878" spans="2:6" ht="17.5" hidden="1">
      <c r="B11878" s="33">
        <f>B11873+1</f>
        <v>44307</v>
      </c>
      <c r="C11878" s="34">
        <v>0.39583333333333331</v>
      </c>
      <c r="D11878" s="83">
        <v>22.214406249999996</v>
      </c>
      <c r="E11878" s="83">
        <v>22.239406249999995</v>
      </c>
      <c r="F11878" s="87">
        <v>22.264406249999993</v>
      </c>
    </row>
    <row r="11879" spans="2:6" ht="17.5" hidden="1">
      <c r="B11879" s="33"/>
      <c r="C11879" s="34">
        <v>0.52083333333333337</v>
      </c>
      <c r="D11879" s="83">
        <v>22.216562500000002</v>
      </c>
      <c r="E11879" s="83">
        <v>22.241250000000001</v>
      </c>
      <c r="F11879" s="87">
        <v>22.265937499999996</v>
      </c>
    </row>
    <row r="11880" spans="2:6" ht="17.5" hidden="1">
      <c r="B11880" s="51"/>
      <c r="C11880" s="57">
        <v>0.64583333333333337</v>
      </c>
      <c r="D11880" s="88">
        <v>22.218187499999999</v>
      </c>
      <c r="E11880" s="83">
        <v>22.242874999999998</v>
      </c>
      <c r="F11880" s="97">
        <v>22.267562499999997</v>
      </c>
    </row>
    <row r="11881" spans="2:6" ht="18.5" hidden="1" thickBot="1">
      <c r="B11881" s="66"/>
      <c r="C11881" s="67"/>
      <c r="D11881" s="26">
        <f>AVERAGE(D11878:D11880)</f>
        <v>22.216385416666668</v>
      </c>
      <c r="E11881" s="26">
        <f>AVERAGE(E11878:E11880)</f>
        <v>22.24117708333333</v>
      </c>
      <c r="F11881" s="100">
        <f>AVERAGE(F11878:F11880)</f>
        <v>22.265968749999995</v>
      </c>
    </row>
    <row r="11882" spans="2:6" ht="18.5" hidden="1" thickTop="1">
      <c r="B11882" s="33"/>
      <c r="C11882" s="34"/>
      <c r="D11882" s="31"/>
      <c r="E11882" s="31"/>
      <c r="F11882" s="69"/>
    </row>
    <row r="11883" spans="2:6" ht="17.5" hidden="1">
      <c r="B11883" s="33">
        <f>B11878+1</f>
        <v>44308</v>
      </c>
      <c r="C11883" s="34">
        <v>0.39583333333333331</v>
      </c>
      <c r="D11883" s="83">
        <v>22.222406249999999</v>
      </c>
      <c r="E11883" s="83">
        <v>22.247406249999997</v>
      </c>
      <c r="F11883" s="87">
        <v>22.27240625</v>
      </c>
    </row>
    <row r="11884" spans="2:6" ht="17.5" hidden="1">
      <c r="B11884" s="33"/>
      <c r="C11884" s="34">
        <v>0.52083333333333337</v>
      </c>
      <c r="D11884" s="83">
        <v>22.225468750000005</v>
      </c>
      <c r="E11884" s="83">
        <v>22.25046875</v>
      </c>
      <c r="F11884" s="87">
        <v>22.275468749999995</v>
      </c>
    </row>
    <row r="11885" spans="2:6" ht="17.5" hidden="1">
      <c r="B11885" s="51"/>
      <c r="C11885" s="57">
        <v>0.64583333333333337</v>
      </c>
      <c r="D11885" s="88">
        <v>22.227312500000004</v>
      </c>
      <c r="E11885" s="83">
        <v>22.252312499999999</v>
      </c>
      <c r="F11885" s="97">
        <v>22.277312499999994</v>
      </c>
    </row>
    <row r="11886" spans="2:6" ht="18.5" hidden="1" thickBot="1">
      <c r="B11886" s="66"/>
      <c r="C11886" s="67"/>
      <c r="D11886" s="26">
        <f>AVERAGE(D11883:D11885)</f>
        <v>22.225062500000003</v>
      </c>
      <c r="E11886" s="26">
        <f>AVERAGE(E11883:E11885)</f>
        <v>22.250062499999999</v>
      </c>
      <c r="F11886" s="100">
        <f>AVERAGE(F11883:F11885)</f>
        <v>22.275062499999994</v>
      </c>
    </row>
    <row r="11887" spans="2:6" ht="18.5" hidden="1" thickTop="1">
      <c r="B11887" s="33"/>
      <c r="C11887" s="34"/>
      <c r="D11887" s="31"/>
      <c r="E11887" s="31"/>
      <c r="F11887" s="69"/>
    </row>
    <row r="11888" spans="2:6" ht="17.5" hidden="1">
      <c r="B11888" s="33">
        <f>B11883+1</f>
        <v>44309</v>
      </c>
      <c r="C11888" s="34">
        <v>0.39583333333333331</v>
      </c>
      <c r="D11888" s="83">
        <v>22.231156250000002</v>
      </c>
      <c r="E11888" s="83">
        <v>22.25615625</v>
      </c>
      <c r="F11888" s="87">
        <v>22.281156249999999</v>
      </c>
    </row>
    <row r="11889" spans="2:6" ht="17.5" hidden="1">
      <c r="B11889" s="33"/>
      <c r="C11889" s="34">
        <v>0.52083333333333337</v>
      </c>
      <c r="D11889" s="83">
        <v>22.2350125</v>
      </c>
      <c r="E11889" s="83">
        <v>22.260012500000002</v>
      </c>
      <c r="F11889" s="87">
        <v>22.285012500000008</v>
      </c>
    </row>
    <row r="11890" spans="2:6" ht="17.5" hidden="1">
      <c r="B11890" s="51"/>
      <c r="C11890" s="57">
        <v>0.64583333333333337</v>
      </c>
      <c r="D11890" s="88">
        <v>22.236874999999998</v>
      </c>
      <c r="E11890" s="83">
        <v>22.261875</v>
      </c>
      <c r="F11890" s="97">
        <v>22.286875000000002</v>
      </c>
    </row>
    <row r="11891" spans="2:6" ht="18.5" hidden="1" thickBot="1">
      <c r="B11891" s="66"/>
      <c r="C11891" s="67"/>
      <c r="D11891" s="26">
        <f>AVERAGE(D11888:D11890)</f>
        <v>22.234347916666668</v>
      </c>
      <c r="E11891" s="26">
        <f>AVERAGE(E11888:E11890)</f>
        <v>22.25934791666667</v>
      </c>
      <c r="F11891" s="100">
        <f>AVERAGE(F11888:F11890)</f>
        <v>22.284347916666672</v>
      </c>
    </row>
    <row r="11892" spans="2:6" ht="18.5" hidden="1" thickTop="1">
      <c r="B11892" s="33"/>
      <c r="C11892" s="34"/>
      <c r="D11892" s="31"/>
      <c r="E11892" s="31"/>
      <c r="F11892" s="69"/>
    </row>
    <row r="11893" spans="2:6" ht="17.5" hidden="1">
      <c r="B11893" s="33">
        <f>B11888+3</f>
        <v>44312</v>
      </c>
      <c r="C11893" s="34">
        <v>0.39583333333333331</v>
      </c>
      <c r="D11893" s="83">
        <v>22.240593750000002</v>
      </c>
      <c r="E11893" s="83">
        <v>22.265593750000001</v>
      </c>
      <c r="F11893" s="87">
        <v>22.290593750000003</v>
      </c>
    </row>
    <row r="11894" spans="2:6" ht="17.5" hidden="1">
      <c r="B11894" s="33"/>
      <c r="C11894" s="34">
        <v>0.52083333333333337</v>
      </c>
      <c r="D11894" s="83">
        <v>22.243968750000001</v>
      </c>
      <c r="E11894" s="83">
        <v>22.268968749999999</v>
      </c>
      <c r="F11894" s="87">
        <v>22.293968750000001</v>
      </c>
    </row>
    <row r="11895" spans="2:6" ht="17.5" hidden="1">
      <c r="B11895" s="51"/>
      <c r="C11895" s="57">
        <v>0.64583333333333337</v>
      </c>
      <c r="D11895" s="88">
        <v>22.24534375</v>
      </c>
      <c r="E11895" s="83">
        <v>22.270328124999999</v>
      </c>
      <c r="F11895" s="97">
        <v>22.295312499999998</v>
      </c>
    </row>
    <row r="11896" spans="2:6" ht="18.5" hidden="1" thickBot="1">
      <c r="B11896" s="66"/>
      <c r="C11896" s="67"/>
      <c r="D11896" s="26">
        <f>AVERAGE(D11893:D11895)</f>
        <v>22.243302083333333</v>
      </c>
      <c r="E11896" s="26">
        <f>AVERAGE(E11893:E11895)</f>
        <v>22.268296875000001</v>
      </c>
      <c r="F11896" s="100">
        <f>AVERAGE(F11893:F11895)</f>
        <v>22.293291666666665</v>
      </c>
    </row>
    <row r="11897" spans="2:6" ht="18.5" hidden="1" thickTop="1">
      <c r="B11897" s="33"/>
      <c r="C11897" s="34"/>
      <c r="D11897" s="31"/>
      <c r="E11897" s="31"/>
      <c r="F11897" s="69"/>
    </row>
    <row r="11898" spans="2:6" ht="17.5" hidden="1">
      <c r="B11898" s="33">
        <f>B11893+1</f>
        <v>44313</v>
      </c>
      <c r="C11898" s="34">
        <v>0.39583333333333331</v>
      </c>
      <c r="D11898" s="83">
        <v>22.250343749999999</v>
      </c>
      <c r="E11898" s="83">
        <v>22.275343750000001</v>
      </c>
      <c r="F11898" s="87">
        <v>22.300343750000003</v>
      </c>
    </row>
    <row r="11899" spans="2:6" ht="17.5" hidden="1">
      <c r="B11899" s="33"/>
      <c r="C11899" s="34">
        <v>0.52083333333333337</v>
      </c>
      <c r="D11899" s="83">
        <v>22.253812499999999</v>
      </c>
      <c r="E11899" s="83">
        <v>22.278812500000001</v>
      </c>
      <c r="F11899" s="87">
        <v>22.303812500000003</v>
      </c>
    </row>
    <row r="11900" spans="2:6" ht="17.5" hidden="1">
      <c r="B11900" s="51"/>
      <c r="C11900" s="57">
        <v>0.64583333333333337</v>
      </c>
      <c r="D11900" s="88">
        <v>22.255062500000001</v>
      </c>
      <c r="E11900" s="83">
        <v>22.279906250000003</v>
      </c>
      <c r="F11900" s="97">
        <v>22.304750000000006</v>
      </c>
    </row>
    <row r="11901" spans="2:6" ht="18.5" hidden="1" thickBot="1">
      <c r="B11901" s="66"/>
      <c r="C11901" s="67"/>
      <c r="D11901" s="26">
        <f>AVERAGE(D11898:D11900)</f>
        <v>22.253072916666667</v>
      </c>
      <c r="E11901" s="26">
        <f>AVERAGE(E11898:E11900)</f>
        <v>22.27802083333334</v>
      </c>
      <c r="F11901" s="100">
        <f>AVERAGE(F11898:F11900)</f>
        <v>22.302968750000002</v>
      </c>
    </row>
    <row r="11902" spans="2:6" ht="18.5" hidden="1" thickTop="1">
      <c r="B11902" s="33"/>
      <c r="C11902" s="34"/>
      <c r="D11902" s="31"/>
      <c r="E11902" s="31"/>
      <c r="F11902" s="69"/>
    </row>
    <row r="11903" spans="2:6" ht="17.5" hidden="1">
      <c r="B11903" s="33">
        <f>B11898+1</f>
        <v>44314</v>
      </c>
      <c r="C11903" s="34">
        <v>0.39583333333333331</v>
      </c>
      <c r="D11903" s="83">
        <v>22.2605</v>
      </c>
      <c r="E11903" s="83">
        <v>22.285499999999999</v>
      </c>
      <c r="F11903" s="87">
        <v>22.310499999999998</v>
      </c>
    </row>
    <row r="11904" spans="2:6" ht="17.5" hidden="1">
      <c r="B11904" s="33"/>
      <c r="C11904" s="34">
        <v>0.52083333333333337</v>
      </c>
      <c r="D11904" s="83">
        <v>22.263093750000003</v>
      </c>
      <c r="E11904" s="83">
        <v>22.288093750000002</v>
      </c>
      <c r="F11904" s="87">
        <v>22.31309375</v>
      </c>
    </row>
    <row r="11905" spans="2:6" ht="17.5" hidden="1">
      <c r="B11905" s="51"/>
      <c r="C11905" s="57">
        <v>0.64583333333333337</v>
      </c>
      <c r="D11905" s="88">
        <v>22.264250000000001</v>
      </c>
      <c r="E11905" s="83">
        <v>22.289250000000003</v>
      </c>
      <c r="F11905" s="97">
        <v>22.314250000000001</v>
      </c>
    </row>
    <row r="11906" spans="2:6" ht="18.5" hidden="1" thickBot="1">
      <c r="B11906" s="66"/>
      <c r="C11906" s="67"/>
      <c r="D11906" s="26">
        <f>AVERAGE(D11903:D11905)</f>
        <v>22.262614583333335</v>
      </c>
      <c r="E11906" s="26">
        <f>AVERAGE(E11903:E11905)</f>
        <v>22.287614583333333</v>
      </c>
      <c r="F11906" s="100">
        <f>AVERAGE(F11903:F11905)</f>
        <v>22.312614583333332</v>
      </c>
    </row>
    <row r="11907" spans="2:6" ht="18.5" hidden="1" thickTop="1">
      <c r="B11907" s="33"/>
      <c r="C11907" s="34"/>
      <c r="D11907" s="31"/>
      <c r="E11907" s="31"/>
      <c r="F11907" s="69"/>
    </row>
    <row r="11908" spans="2:6" ht="17.5" hidden="1">
      <c r="B11908" s="33">
        <f>B11903+1</f>
        <v>44315</v>
      </c>
      <c r="C11908" s="34">
        <v>0.39583333333333331</v>
      </c>
      <c r="D11908" s="83">
        <v>22.269375000000004</v>
      </c>
      <c r="E11908" s="83">
        <v>22.294374999999999</v>
      </c>
      <c r="F11908" s="87">
        <v>22.319374999999994</v>
      </c>
    </row>
    <row r="11909" spans="2:6" ht="17.5" hidden="1">
      <c r="B11909" s="33"/>
      <c r="C11909" s="34">
        <v>0.52083333333333337</v>
      </c>
      <c r="D11909" s="83">
        <v>22.272281249999995</v>
      </c>
      <c r="E11909" s="83">
        <v>22.297281249999994</v>
      </c>
      <c r="F11909" s="87">
        <v>22.322281249999993</v>
      </c>
    </row>
    <row r="11910" spans="2:6" ht="17.5" hidden="1">
      <c r="B11910" s="51"/>
      <c r="C11910" s="57">
        <v>0.64583333333333337</v>
      </c>
      <c r="D11910" s="88">
        <v>22.274562499999995</v>
      </c>
      <c r="E11910" s="83">
        <v>22.299562499999993</v>
      </c>
      <c r="F11910" s="97">
        <v>22.324562499999995</v>
      </c>
    </row>
    <row r="11911" spans="2:6" ht="18.5" hidden="1" thickBot="1">
      <c r="B11911" s="66"/>
      <c r="C11911" s="67"/>
      <c r="D11911" s="26">
        <f>AVERAGE(D11908:D11910)</f>
        <v>22.272072916666662</v>
      </c>
      <c r="E11911" s="26">
        <f>AVERAGE(E11908:E11910)</f>
        <v>22.297072916666661</v>
      </c>
      <c r="F11911" s="100">
        <f>AVERAGE(F11908:F11910)</f>
        <v>22.322072916666659</v>
      </c>
    </row>
    <row r="11912" spans="2:6" ht="18.5" hidden="1" thickTop="1">
      <c r="B11912" s="33"/>
      <c r="C11912" s="34"/>
      <c r="D11912" s="31"/>
      <c r="E11912" s="31"/>
      <c r="F11912" s="69"/>
    </row>
    <row r="11913" spans="2:6" ht="17.5" hidden="1">
      <c r="B11913" s="33">
        <f>B11908+1</f>
        <v>44316</v>
      </c>
      <c r="C11913" s="34">
        <v>0.39583333333333331</v>
      </c>
      <c r="D11913" s="83">
        <v>22.2809375</v>
      </c>
      <c r="E11913" s="83">
        <v>22.305937499999999</v>
      </c>
      <c r="F11913" s="87">
        <v>22.330937499999994</v>
      </c>
    </row>
    <row r="11914" spans="2:6" ht="17.5" hidden="1">
      <c r="B11914" s="33"/>
      <c r="C11914" s="34">
        <v>0.52083333333333337</v>
      </c>
      <c r="D11914" s="83">
        <v>22.283875000000005</v>
      </c>
      <c r="E11914" s="83">
        <v>22.308875</v>
      </c>
      <c r="F11914" s="87">
        <v>22.333874999999995</v>
      </c>
    </row>
    <row r="11915" spans="2:6" ht="17.5" hidden="1">
      <c r="B11915" s="51"/>
      <c r="C11915" s="57">
        <v>0.64583333333333337</v>
      </c>
      <c r="D11915" s="88">
        <v>22.286843750000003</v>
      </c>
      <c r="E11915" s="83">
        <v>22.311843750000001</v>
      </c>
      <c r="F11915" s="97">
        <v>22.336843749999996</v>
      </c>
    </row>
    <row r="11916" spans="2:6" ht="18.5" hidden="1" thickBot="1">
      <c r="B11916" s="66"/>
      <c r="C11916" s="67"/>
      <c r="D11916" s="26">
        <f>AVERAGE(D11913:D11915)</f>
        <v>22.283885416666667</v>
      </c>
      <c r="E11916" s="26">
        <f>AVERAGE(E11913:E11915)</f>
        <v>22.308885416666669</v>
      </c>
      <c r="F11916" s="100">
        <f>AVERAGE(F11913:F11915)</f>
        <v>22.333885416666661</v>
      </c>
    </row>
    <row r="11917" spans="2:6" ht="18.5" hidden="1" thickTop="1">
      <c r="B11917" s="33"/>
      <c r="C11917" s="34"/>
      <c r="D11917" s="31"/>
      <c r="E11917" s="31"/>
      <c r="F11917" s="69"/>
    </row>
    <row r="11918" spans="2:6" ht="17.5" hidden="1">
      <c r="B11918" s="33">
        <f>B11913+3</f>
        <v>44319</v>
      </c>
      <c r="C11918" s="34">
        <v>0.39583333333333331</v>
      </c>
      <c r="D11918" s="83">
        <v>22.295624999999998</v>
      </c>
      <c r="E11918" s="83">
        <v>22.320625</v>
      </c>
      <c r="F11918" s="87">
        <v>22.345625000000002</v>
      </c>
    </row>
    <row r="11919" spans="2:6" ht="17.5" hidden="1">
      <c r="B11919" s="33"/>
      <c r="C11919" s="34">
        <v>0.52083333333333337</v>
      </c>
      <c r="D11919" s="83">
        <v>22.298750000000002</v>
      </c>
      <c r="E11919" s="83">
        <v>22.323750000000004</v>
      </c>
      <c r="F11919" s="87">
        <v>22.348750000000006</v>
      </c>
    </row>
    <row r="11920" spans="2:6" ht="17.5" hidden="1">
      <c r="B11920" s="51"/>
      <c r="C11920" s="57">
        <v>0.64583333333333337</v>
      </c>
      <c r="D11920" s="88">
        <v>22.302525000000003</v>
      </c>
      <c r="E11920" s="83">
        <v>22.327525000000001</v>
      </c>
      <c r="F11920" s="97">
        <v>22.352525000000004</v>
      </c>
    </row>
    <row r="11921" spans="2:6" ht="18.5" hidden="1" thickBot="1">
      <c r="B11921" s="66"/>
      <c r="C11921" s="67"/>
      <c r="D11921" s="26">
        <f>AVERAGE(D11918:D11920)</f>
        <v>22.298966666666669</v>
      </c>
      <c r="E11921" s="26">
        <f>AVERAGE(E11918:E11920)</f>
        <v>22.323966666666667</v>
      </c>
      <c r="F11921" s="100">
        <f>AVERAGE(F11918:F11920)</f>
        <v>22.348966666666669</v>
      </c>
    </row>
    <row r="11922" spans="2:6" ht="18.5" hidden="1" thickTop="1">
      <c r="B11922" s="33"/>
      <c r="C11922" s="34"/>
      <c r="D11922" s="31"/>
      <c r="E11922" s="31"/>
      <c r="F11922" s="69"/>
    </row>
    <row r="11923" spans="2:6" ht="17.5" hidden="1">
      <c r="B11923" s="33">
        <f>B11918+1</f>
        <v>44320</v>
      </c>
      <c r="C11923" s="34">
        <v>0.39583333333333331</v>
      </c>
      <c r="D11923" s="83">
        <v>22.307687500000004</v>
      </c>
      <c r="E11923" s="83">
        <v>22.332687500000002</v>
      </c>
      <c r="F11923" s="87">
        <v>22.357687500000001</v>
      </c>
    </row>
    <row r="11924" spans="2:6" ht="17.5" hidden="1">
      <c r="B11924" s="33"/>
      <c r="C11924" s="34">
        <v>0.52083333333333337</v>
      </c>
      <c r="D11924" s="83">
        <v>22.3120625</v>
      </c>
      <c r="E11924" s="83">
        <v>22.337062500000002</v>
      </c>
      <c r="F11924" s="87">
        <v>22.3620625</v>
      </c>
    </row>
    <row r="11925" spans="2:6" ht="17.5" hidden="1">
      <c r="B11925" s="51"/>
      <c r="C11925" s="57">
        <v>0.64583333333333337</v>
      </c>
      <c r="D11925" s="88">
        <v>22.314343749999999</v>
      </c>
      <c r="E11925" s="83">
        <v>22.339343749999998</v>
      </c>
      <c r="F11925" s="97">
        <v>22.36434375</v>
      </c>
    </row>
    <row r="11926" spans="2:6" ht="18.5" hidden="1" thickBot="1">
      <c r="B11926" s="66"/>
      <c r="C11926" s="67"/>
      <c r="D11926" s="26">
        <f>AVERAGE(D11923:D11925)</f>
        <v>22.311364583333333</v>
      </c>
      <c r="E11926" s="26">
        <f>AVERAGE(E11923:E11925)</f>
        <v>22.336364583333335</v>
      </c>
      <c r="F11926" s="100">
        <f>AVERAGE(F11923:F11925)</f>
        <v>22.361364583333337</v>
      </c>
    </row>
    <row r="11927" spans="2:6" ht="18.5" hidden="1" thickTop="1">
      <c r="B11927" s="33"/>
      <c r="C11927" s="34"/>
      <c r="D11927" s="31"/>
      <c r="E11927" s="31"/>
      <c r="F11927" s="69"/>
    </row>
    <row r="11928" spans="2:6" ht="17.5" hidden="1">
      <c r="B11928" s="33">
        <f>B11923+1</f>
        <v>44321</v>
      </c>
      <c r="C11928" s="34">
        <v>0.39583333333333331</v>
      </c>
      <c r="D11928" s="83">
        <v>22.318968749999996</v>
      </c>
      <c r="E11928" s="83">
        <v>22.343968749999998</v>
      </c>
      <c r="F11928" s="87">
        <v>22.368968750000001</v>
      </c>
    </row>
    <row r="11929" spans="2:6" ht="17.5" hidden="1">
      <c r="B11929" s="33"/>
      <c r="C11929" s="34">
        <v>0.52083333333333337</v>
      </c>
      <c r="D11929" s="83">
        <v>22.323068750000004</v>
      </c>
      <c r="E11929" s="83">
        <v>22.348068750000003</v>
      </c>
      <c r="F11929" s="87">
        <v>22.373068750000002</v>
      </c>
    </row>
    <row r="11930" spans="2:6" ht="17.5" hidden="1">
      <c r="B11930" s="51"/>
      <c r="C11930" s="57">
        <v>0.64583333333333337</v>
      </c>
      <c r="D11930" s="88">
        <v>22.326406249999998</v>
      </c>
      <c r="E11930" s="83">
        <v>22.35140625</v>
      </c>
      <c r="F11930" s="97">
        <v>22.376406250000002</v>
      </c>
    </row>
    <row r="11931" spans="2:6" ht="18.5" hidden="1" thickBot="1">
      <c r="B11931" s="66"/>
      <c r="C11931" s="67"/>
      <c r="D11931" s="26">
        <f>AVERAGE(D11928:D11930)</f>
        <v>22.322814583333336</v>
      </c>
      <c r="E11931" s="26">
        <f>AVERAGE(E11928:E11930)</f>
        <v>22.347814583333331</v>
      </c>
      <c r="F11931" s="100">
        <f>AVERAGE(F11928:F11930)</f>
        <v>22.372814583333337</v>
      </c>
    </row>
    <row r="11932" spans="2:6" ht="18.5" hidden="1" thickTop="1">
      <c r="B11932" s="33"/>
      <c r="C11932" s="34"/>
      <c r="D11932" s="31"/>
      <c r="E11932" s="31"/>
      <c r="F11932" s="69"/>
    </row>
    <row r="11933" spans="2:6" ht="17.5" hidden="1">
      <c r="B11933" s="33">
        <f>B11928+1</f>
        <v>44322</v>
      </c>
      <c r="C11933" s="34">
        <v>0.39583333333333331</v>
      </c>
      <c r="D11933" s="83">
        <v>22.332687499999995</v>
      </c>
      <c r="E11933" s="83">
        <v>22.357687499999997</v>
      </c>
      <c r="F11933" s="87">
        <v>22.382687500000003</v>
      </c>
    </row>
    <row r="11934" spans="2:6" ht="17.5" hidden="1">
      <c r="B11934" s="33"/>
      <c r="C11934" s="34">
        <v>0.52083333333333337</v>
      </c>
      <c r="D11934" s="83">
        <v>22.335750000000001</v>
      </c>
      <c r="E11934" s="83">
        <v>22.360750000000003</v>
      </c>
      <c r="F11934" s="87">
        <v>22.385750000000002</v>
      </c>
    </row>
    <row r="11935" spans="2:6" ht="17.5" hidden="1">
      <c r="B11935" s="51"/>
      <c r="C11935" s="57">
        <v>0.64583333333333337</v>
      </c>
      <c r="D11935" s="88">
        <v>22.337437499999993</v>
      </c>
      <c r="E11935" s="83">
        <v>22.362437499999995</v>
      </c>
      <c r="F11935" s="97">
        <v>22.387437499999997</v>
      </c>
    </row>
    <row r="11936" spans="2:6" ht="18.5" hidden="1" thickBot="1">
      <c r="B11936" s="66"/>
      <c r="C11936" s="67"/>
      <c r="D11936" s="26">
        <f>AVERAGE(D11933:D11935)</f>
        <v>22.335291666666663</v>
      </c>
      <c r="E11936" s="26">
        <f>AVERAGE(E11933:E11935)</f>
        <v>22.360291666666665</v>
      </c>
      <c r="F11936" s="100">
        <f>AVERAGE(F11933:F11935)</f>
        <v>22.385291666666671</v>
      </c>
    </row>
    <row r="11937" spans="2:6" ht="18.5" hidden="1" thickTop="1">
      <c r="B11937" s="33"/>
      <c r="C11937" s="34"/>
      <c r="D11937" s="31"/>
      <c r="E11937" s="31"/>
      <c r="F11937" s="69"/>
    </row>
    <row r="11938" spans="2:6" ht="17.5" hidden="1">
      <c r="B11938" s="33">
        <f>B11933+1</f>
        <v>44323</v>
      </c>
      <c r="C11938" s="34">
        <v>0.39583333333333331</v>
      </c>
      <c r="D11938" s="83">
        <v>22.341718749999998</v>
      </c>
      <c r="E11938" s="83">
        <v>22.366718749999997</v>
      </c>
      <c r="F11938" s="87">
        <v>22.391718749999995</v>
      </c>
    </row>
    <row r="11939" spans="2:6" ht="17.5" hidden="1">
      <c r="B11939" s="33"/>
      <c r="C11939" s="34">
        <v>0.52083333333333337</v>
      </c>
      <c r="D11939" s="83">
        <v>22.345631249999997</v>
      </c>
      <c r="E11939" s="83">
        <v>22.370631249999999</v>
      </c>
      <c r="F11939" s="87">
        <v>22.395631250000001</v>
      </c>
    </row>
    <row r="11940" spans="2:6" ht="17.5" hidden="1">
      <c r="B11940" s="51"/>
      <c r="C11940" s="57">
        <v>0.64583333333333337</v>
      </c>
      <c r="D11940" s="88">
        <v>22.347843749999999</v>
      </c>
      <c r="E11940" s="83">
        <v>22.372843749999998</v>
      </c>
      <c r="F11940" s="97">
        <v>22.397843749999996</v>
      </c>
    </row>
    <row r="11941" spans="2:6" ht="18.5" hidden="1" thickBot="1">
      <c r="B11941" s="66"/>
      <c r="C11941" s="67"/>
      <c r="D11941" s="26">
        <f>AVERAGE(D11938:D11940)</f>
        <v>22.345064583333329</v>
      </c>
      <c r="E11941" s="26">
        <f>AVERAGE(E11938:E11940)</f>
        <v>22.370064583333331</v>
      </c>
      <c r="F11941" s="100">
        <f>AVERAGE(F11938:F11940)</f>
        <v>22.395064583333333</v>
      </c>
    </row>
    <row r="11942" spans="2:6" ht="18.5" hidden="1" thickTop="1">
      <c r="B11942" s="33"/>
      <c r="C11942" s="34"/>
      <c r="D11942" s="31"/>
      <c r="E11942" s="31"/>
      <c r="F11942" s="69"/>
    </row>
    <row r="11943" spans="2:6" ht="17.5" hidden="1">
      <c r="B11943" s="33">
        <f>B11938+3</f>
        <v>44326</v>
      </c>
      <c r="C11943" s="34">
        <v>0.39583333333333331</v>
      </c>
      <c r="D11943" s="83">
        <v>22.352937500000003</v>
      </c>
      <c r="E11943" s="83">
        <v>22.377937500000002</v>
      </c>
      <c r="F11943" s="87">
        <v>22.4029375</v>
      </c>
    </row>
    <row r="11944" spans="2:6" ht="17.5" hidden="1">
      <c r="B11944" s="33"/>
      <c r="C11944" s="34">
        <v>0.52083333333333337</v>
      </c>
      <c r="D11944" s="83">
        <v>22.355187500000003</v>
      </c>
      <c r="E11944" s="83">
        <v>22.380187500000005</v>
      </c>
      <c r="F11944" s="87">
        <v>22.405187500000004</v>
      </c>
    </row>
    <row r="11945" spans="2:6" ht="17.5" hidden="1">
      <c r="B11945" s="51"/>
      <c r="C11945" s="57">
        <v>0.64583333333333337</v>
      </c>
      <c r="D11945" s="88">
        <v>22.358687499999998</v>
      </c>
      <c r="E11945" s="83">
        <v>22.383687500000001</v>
      </c>
      <c r="F11945" s="97">
        <v>22.408687499999999</v>
      </c>
    </row>
    <row r="11946" spans="2:6" ht="18.5" hidden="1" thickBot="1">
      <c r="B11946" s="66"/>
      <c r="C11946" s="67"/>
      <c r="D11946" s="26">
        <f>AVERAGE(D11943:D11945)</f>
        <v>22.355604166666669</v>
      </c>
      <c r="E11946" s="26">
        <f>AVERAGE(E11943:E11945)</f>
        <v>22.380604166666672</v>
      </c>
      <c r="F11946" s="100">
        <f>AVERAGE(F11943:F11945)</f>
        <v>22.405604166666667</v>
      </c>
    </row>
    <row r="11947" spans="2:6" ht="18.5" hidden="1" thickTop="1">
      <c r="B11947" s="33"/>
      <c r="C11947" s="34"/>
      <c r="D11947" s="31"/>
      <c r="E11947" s="31"/>
      <c r="F11947" s="69"/>
    </row>
    <row r="11948" spans="2:6" ht="17.5" hidden="1">
      <c r="B11948" s="33">
        <f>B11943+1</f>
        <v>44327</v>
      </c>
      <c r="C11948" s="34">
        <v>0.39583333333333331</v>
      </c>
      <c r="D11948" s="83">
        <v>22.363468750000003</v>
      </c>
      <c r="E11948" s="83">
        <v>22.388468750000001</v>
      </c>
      <c r="F11948" s="87">
        <v>22.413468750000003</v>
      </c>
    </row>
    <row r="11949" spans="2:6" ht="17.5" hidden="1">
      <c r="B11949" s="33"/>
      <c r="C11949" s="34">
        <v>0.52083333333333337</v>
      </c>
      <c r="D11949" s="83">
        <v>22.365468750000002</v>
      </c>
      <c r="E11949" s="83">
        <v>22.390468750000004</v>
      </c>
      <c r="F11949" s="87">
        <v>22.415468750000002</v>
      </c>
    </row>
    <row r="11950" spans="2:6" ht="17.5" hidden="1">
      <c r="B11950" s="51"/>
      <c r="C11950" s="57">
        <v>0.64583333333333337</v>
      </c>
      <c r="D11950" s="88">
        <v>22.3699625</v>
      </c>
      <c r="E11950" s="83">
        <v>22.394962499999998</v>
      </c>
      <c r="F11950" s="97">
        <v>22.4199625</v>
      </c>
    </row>
    <row r="11951" spans="2:6" ht="18.5" hidden="1" thickBot="1">
      <c r="B11951" s="66"/>
      <c r="C11951" s="67"/>
      <c r="D11951" s="26">
        <f>AVERAGE(D11948:D11950)</f>
        <v>22.366299999999999</v>
      </c>
      <c r="E11951" s="26">
        <f>AVERAGE(E11948:E11950)</f>
        <v>22.391300000000001</v>
      </c>
      <c r="F11951" s="100">
        <f>AVERAGE(F11948:F11950)</f>
        <v>22.416300000000003</v>
      </c>
    </row>
    <row r="11952" spans="2:6" ht="18.5" hidden="1" thickTop="1">
      <c r="B11952" s="33"/>
      <c r="C11952" s="34"/>
      <c r="D11952" s="31"/>
      <c r="E11952" s="31"/>
      <c r="F11952" s="69"/>
    </row>
    <row r="11953" spans="2:6" ht="17.5" hidden="1">
      <c r="B11953" s="33">
        <f>B11948+1</f>
        <v>44328</v>
      </c>
      <c r="C11953" s="34">
        <v>0.39583333333333331</v>
      </c>
      <c r="D11953" s="83">
        <v>22.376999999999999</v>
      </c>
      <c r="E11953" s="83">
        <v>22.402000000000001</v>
      </c>
      <c r="F11953" s="87">
        <v>22.427</v>
      </c>
    </row>
    <row r="11954" spans="2:6" ht="17.5" hidden="1">
      <c r="B11954" s="33"/>
      <c r="C11954" s="34">
        <v>0.52083333333333337</v>
      </c>
      <c r="D11954" s="83">
        <v>22.381281249999997</v>
      </c>
      <c r="E11954" s="83">
        <v>22.406281249999999</v>
      </c>
      <c r="F11954" s="87">
        <v>22.431281250000001</v>
      </c>
    </row>
    <row r="11955" spans="2:6" ht="17.5" hidden="1">
      <c r="B11955" s="51"/>
      <c r="C11955" s="57">
        <v>0.64583333333333337</v>
      </c>
      <c r="D11955" s="88">
        <v>22.384343749999999</v>
      </c>
      <c r="E11955" s="83">
        <v>22.409343750000001</v>
      </c>
      <c r="F11955" s="97">
        <v>22.434343750000004</v>
      </c>
    </row>
    <row r="11956" spans="2:6" ht="18.5" hidden="1" thickBot="1">
      <c r="B11956" s="66"/>
      <c r="C11956" s="67"/>
      <c r="D11956" s="26">
        <f>AVERAGE(D11953:D11955)</f>
        <v>22.380875</v>
      </c>
      <c r="E11956" s="26">
        <f>AVERAGE(E11953:E11955)</f>
        <v>22.405874999999998</v>
      </c>
      <c r="F11956" s="100">
        <f>AVERAGE(F11953:F11955)</f>
        <v>22.430875000000004</v>
      </c>
    </row>
    <row r="11957" spans="2:6" ht="18.5" hidden="1" thickTop="1">
      <c r="B11957" s="33"/>
      <c r="C11957" s="34"/>
      <c r="D11957" s="31"/>
      <c r="E11957" s="31"/>
      <c r="F11957" s="69"/>
    </row>
    <row r="11958" spans="2:6" ht="17.5" hidden="1">
      <c r="B11958" s="33">
        <f>B11953+1</f>
        <v>44329</v>
      </c>
      <c r="C11958" s="34">
        <v>0.39583333333333331</v>
      </c>
      <c r="D11958" s="83">
        <v>22.39034375</v>
      </c>
      <c r="E11958" s="83">
        <v>22.415343749999998</v>
      </c>
      <c r="F11958" s="87">
        <v>22.44034375</v>
      </c>
    </row>
    <row r="11959" spans="2:6" ht="17.5" hidden="1">
      <c r="B11959" s="33"/>
      <c r="C11959" s="34">
        <v>0.52083333333333337</v>
      </c>
      <c r="D11959" s="83">
        <v>22.394531249999996</v>
      </c>
      <c r="E11959" s="83">
        <v>22.419531249999999</v>
      </c>
      <c r="F11959" s="87">
        <v>22.444531250000001</v>
      </c>
    </row>
    <row r="11960" spans="2:6" ht="17.5" hidden="1">
      <c r="B11960" s="51"/>
      <c r="C11960" s="57">
        <v>0.64583333333333337</v>
      </c>
      <c r="D11960" s="88">
        <v>22.396312499999997</v>
      </c>
      <c r="E11960" s="83">
        <v>22.421312499999996</v>
      </c>
      <c r="F11960" s="97">
        <v>22.446312499999994</v>
      </c>
    </row>
    <row r="11961" spans="2:6" ht="18.5" hidden="1" thickBot="1">
      <c r="B11961" s="66"/>
      <c r="C11961" s="67"/>
      <c r="D11961" s="26">
        <f>AVERAGE(D11958:D11960)</f>
        <v>22.393729166666663</v>
      </c>
      <c r="E11961" s="26">
        <f>AVERAGE(E11958:E11960)</f>
        <v>22.418729166666665</v>
      </c>
      <c r="F11961" s="100">
        <f>AVERAGE(F11958:F11960)</f>
        <v>22.443729166666667</v>
      </c>
    </row>
    <row r="11962" spans="2:6" ht="18.5" hidden="1" thickTop="1">
      <c r="B11962" s="33"/>
      <c r="C11962" s="34"/>
      <c r="D11962" s="31"/>
      <c r="E11962" s="31"/>
      <c r="F11962" s="69"/>
    </row>
    <row r="11963" spans="2:6" ht="17.5" hidden="1">
      <c r="B11963" s="33">
        <f>B11958+1</f>
        <v>44330</v>
      </c>
      <c r="C11963" s="34">
        <v>0.39583333333333331</v>
      </c>
      <c r="D11963" s="83">
        <v>22.402906249999994</v>
      </c>
      <c r="E11963" s="83">
        <v>22.427906249999996</v>
      </c>
      <c r="F11963" s="87">
        <v>22.452906249999998</v>
      </c>
    </row>
    <row r="11964" spans="2:6" ht="17.5" hidden="1">
      <c r="B11964" s="33"/>
      <c r="C11964" s="34">
        <v>0.52083333333333337</v>
      </c>
      <c r="D11964" s="83">
        <v>22.405343750000004</v>
      </c>
      <c r="E11964" s="83">
        <v>22.430343749999999</v>
      </c>
      <c r="F11964" s="87">
        <v>22.455343749999997</v>
      </c>
    </row>
    <row r="11965" spans="2:6" ht="17.5" hidden="1">
      <c r="B11965" s="51"/>
      <c r="C11965" s="57">
        <v>0.64583333333333337</v>
      </c>
      <c r="D11965" s="88">
        <v>22.409437500000003</v>
      </c>
      <c r="E11965" s="83">
        <v>22.434437499999998</v>
      </c>
      <c r="F11965" s="97">
        <v>22.459437499999993</v>
      </c>
    </row>
    <row r="11966" spans="2:6" ht="18.5" hidden="1" thickBot="1">
      <c r="B11966" s="66"/>
      <c r="C11966" s="67"/>
      <c r="D11966" s="26">
        <f>AVERAGE(D11963:D11965)</f>
        <v>22.405895833333336</v>
      </c>
      <c r="E11966" s="26">
        <f>AVERAGE(E11963:E11965)</f>
        <v>22.430895833333334</v>
      </c>
      <c r="F11966" s="100">
        <f>AVERAGE(F11963:F11965)</f>
        <v>22.455895833333329</v>
      </c>
    </row>
    <row r="11967" spans="2:6" ht="18.5" hidden="1" thickTop="1">
      <c r="B11967" s="33"/>
      <c r="C11967" s="34"/>
      <c r="D11967" s="31"/>
      <c r="E11967" s="31"/>
      <c r="F11967" s="69"/>
    </row>
    <row r="11968" spans="2:6" ht="17.5" hidden="1">
      <c r="B11968" s="33">
        <f>B11963+3</f>
        <v>44333</v>
      </c>
      <c r="C11968" s="34">
        <v>0.39583333333333331</v>
      </c>
      <c r="D11968" s="83">
        <v>22.415575000000004</v>
      </c>
      <c r="E11968" s="83">
        <v>22.440575000000003</v>
      </c>
      <c r="F11968" s="87">
        <v>22.465575000000001</v>
      </c>
    </row>
    <row r="11969" spans="2:6" ht="17.5" hidden="1">
      <c r="B11969" s="33"/>
      <c r="C11969" s="34">
        <v>0.52083333333333337</v>
      </c>
      <c r="D11969" s="83">
        <v>22.418937500000002</v>
      </c>
      <c r="E11969" s="83">
        <v>22.443937500000004</v>
      </c>
      <c r="F11969" s="87">
        <v>22.468937500000003</v>
      </c>
    </row>
    <row r="11970" spans="2:6" ht="17.5" hidden="1">
      <c r="B11970" s="51"/>
      <c r="C11970" s="57">
        <v>0.64583333333333337</v>
      </c>
      <c r="D11970" s="88">
        <v>22.421468750000003</v>
      </c>
      <c r="E11970" s="83">
        <v>22.446468750000001</v>
      </c>
      <c r="F11970" s="97">
        <v>22.471468750000003</v>
      </c>
    </row>
    <row r="11971" spans="2:6" ht="18.5" hidden="1" thickBot="1">
      <c r="B11971" s="66"/>
      <c r="C11971" s="67"/>
      <c r="D11971" s="26">
        <f>AVERAGE(D11968:D11970)</f>
        <v>22.418660416666668</v>
      </c>
      <c r="E11971" s="26">
        <f>AVERAGE(E11968:E11970)</f>
        <v>22.44366041666667</v>
      </c>
      <c r="F11971" s="100">
        <f>AVERAGE(F11968:F11970)</f>
        <v>22.468660416666669</v>
      </c>
    </row>
    <row r="11972" spans="2:6" ht="18.5" hidden="1" thickTop="1">
      <c r="B11972" s="33"/>
      <c r="C11972" s="34"/>
      <c r="D11972" s="31"/>
      <c r="E11972" s="31"/>
      <c r="F11972" s="69"/>
    </row>
    <row r="11973" spans="2:6" ht="17.5" hidden="1">
      <c r="B11973" s="33">
        <f>B11968+1</f>
        <v>44334</v>
      </c>
      <c r="C11973" s="34">
        <v>0.39583333333333331</v>
      </c>
      <c r="D11973" s="83">
        <v>22.425812500000003</v>
      </c>
      <c r="E11973" s="83">
        <v>22.450812500000001</v>
      </c>
      <c r="F11973" s="87">
        <v>22.4758125</v>
      </c>
    </row>
    <row r="11974" spans="2:6" ht="17.5" hidden="1">
      <c r="B11974" s="33"/>
      <c r="C11974" s="34">
        <v>0.52083333333333337</v>
      </c>
      <c r="D11974" s="83">
        <v>22.429843750000003</v>
      </c>
      <c r="E11974" s="83">
        <v>22.454609375</v>
      </c>
      <c r="F11974" s="87">
        <v>22.479374999999997</v>
      </c>
    </row>
    <row r="11975" spans="2:6" ht="17.5" hidden="1">
      <c r="B11975" s="51"/>
      <c r="C11975" s="57">
        <v>0.64583333333333337</v>
      </c>
      <c r="D11975" s="88">
        <v>22.431593750000001</v>
      </c>
      <c r="E11975" s="83">
        <v>22.4564375</v>
      </c>
      <c r="F11975" s="97">
        <v>22.481281250000002</v>
      </c>
    </row>
    <row r="11976" spans="2:6" ht="18.5" hidden="1" thickBot="1">
      <c r="B11976" s="66"/>
      <c r="C11976" s="67"/>
      <c r="D11976" s="26">
        <f>AVERAGE(D11973:D11975)</f>
        <v>22.429083333333338</v>
      </c>
      <c r="E11976" s="26">
        <f>AVERAGE(E11973:E11975)</f>
        <v>22.453953124999998</v>
      </c>
      <c r="F11976" s="100">
        <f>AVERAGE(F11973:F11975)</f>
        <v>22.478822916666662</v>
      </c>
    </row>
    <row r="11977" spans="2:6" ht="18.5" hidden="1" thickTop="1">
      <c r="B11977" s="33"/>
      <c r="C11977" s="34"/>
      <c r="D11977" s="31"/>
      <c r="E11977" s="31"/>
      <c r="F11977" s="69"/>
    </row>
    <row r="11978" spans="2:6" ht="17.5" hidden="1">
      <c r="B11978" s="33">
        <f>B11973+1</f>
        <v>44335</v>
      </c>
      <c r="C11978" s="34">
        <v>0.39583333333333331</v>
      </c>
      <c r="D11978" s="83">
        <v>22.43628125</v>
      </c>
      <c r="E11978" s="83">
        <v>22.461281249999999</v>
      </c>
      <c r="F11978" s="87">
        <v>22.486281249999998</v>
      </c>
    </row>
    <row r="11979" spans="2:6" ht="17.5" hidden="1">
      <c r="B11979" s="33"/>
      <c r="C11979" s="34">
        <v>0.52083333333333337</v>
      </c>
      <c r="D11979" s="83">
        <v>22.439281250000001</v>
      </c>
      <c r="E11979" s="83">
        <v>22.464281249999999</v>
      </c>
      <c r="F11979" s="87">
        <v>22.489281250000001</v>
      </c>
    </row>
    <row r="11980" spans="2:6" ht="17.5" hidden="1">
      <c r="B11980" s="51"/>
      <c r="C11980" s="57">
        <v>0.64583333333333337</v>
      </c>
      <c r="D11980" s="88">
        <v>22.4416875</v>
      </c>
      <c r="E11980" s="83">
        <v>22.466468750000001</v>
      </c>
      <c r="F11980" s="97">
        <v>22.491250000000001</v>
      </c>
    </row>
    <row r="11981" spans="2:6" ht="18.5" hidden="1" thickBot="1">
      <c r="B11981" s="66"/>
      <c r="C11981" s="67"/>
      <c r="D11981" s="26">
        <f>AVERAGE(D11978:D11980)</f>
        <v>22.439083333333333</v>
      </c>
      <c r="E11981" s="26">
        <f>AVERAGE(E11978:E11980)</f>
        <v>22.464010416666667</v>
      </c>
      <c r="F11981" s="100">
        <f>AVERAGE(F11978:F11980)</f>
        <v>22.488937500000002</v>
      </c>
    </row>
    <row r="11982" spans="2:6" ht="18.5" hidden="1" thickTop="1">
      <c r="B11982" s="33"/>
      <c r="C11982" s="34"/>
      <c r="D11982" s="31"/>
      <c r="E11982" s="31"/>
      <c r="F11982" s="69"/>
    </row>
    <row r="11983" spans="2:6" ht="17.5" hidden="1">
      <c r="B11983" s="33">
        <f>B11978+1</f>
        <v>44336</v>
      </c>
      <c r="C11983" s="34">
        <v>0.39583333333333331</v>
      </c>
      <c r="D11983" s="83">
        <v>22.445762500000001</v>
      </c>
      <c r="E11983" s="83">
        <v>22.470762499999999</v>
      </c>
      <c r="F11983" s="87">
        <v>22.495762500000001</v>
      </c>
    </row>
    <row r="11984" spans="2:6" ht="17.5" hidden="1">
      <c r="B11984" s="33"/>
      <c r="C11984" s="34">
        <v>0.52083333333333337</v>
      </c>
      <c r="D11984" s="83">
        <v>22.449349999999999</v>
      </c>
      <c r="E11984" s="83">
        <v>22.474365624999997</v>
      </c>
      <c r="F11984" s="87">
        <v>22.499381249999999</v>
      </c>
    </row>
    <row r="11985" spans="2:6" ht="17.5" hidden="1">
      <c r="B11985" s="51"/>
      <c r="C11985" s="57">
        <v>0.64583333333333337</v>
      </c>
      <c r="D11985" s="88">
        <v>22.451224999999994</v>
      </c>
      <c r="E11985" s="83">
        <v>22.476224999999996</v>
      </c>
      <c r="F11985" s="97">
        <v>22.501224999999998</v>
      </c>
    </row>
    <row r="11986" spans="2:6" ht="18.5" hidden="1" thickBot="1">
      <c r="B11986" s="66"/>
      <c r="C11986" s="67"/>
      <c r="D11986" s="26">
        <f>AVERAGE(D11983:D11985)</f>
        <v>22.448779166666665</v>
      </c>
      <c r="E11986" s="26">
        <f>AVERAGE(E11983:E11985)</f>
        <v>22.473784374999997</v>
      </c>
      <c r="F11986" s="100">
        <f>AVERAGE(F11983:F11985)</f>
        <v>22.49878958333333</v>
      </c>
    </row>
    <row r="11987" spans="2:6" ht="18.5" hidden="1" thickTop="1">
      <c r="B11987" s="33"/>
      <c r="C11987" s="34"/>
      <c r="D11987" s="31"/>
      <c r="E11987" s="31"/>
      <c r="F11987" s="69"/>
    </row>
    <row r="11988" spans="2:6" ht="17.5" hidden="1">
      <c r="B11988" s="33">
        <f>B11983+1</f>
        <v>44337</v>
      </c>
      <c r="C11988" s="34">
        <v>0.39583333333333331</v>
      </c>
      <c r="D11988" s="83">
        <v>22.456437499999996</v>
      </c>
      <c r="E11988" s="83">
        <v>22.481437499999998</v>
      </c>
      <c r="F11988" s="87">
        <v>22.506437500000001</v>
      </c>
    </row>
    <row r="11989" spans="2:6" ht="17.5" hidden="1">
      <c r="B11989" s="33"/>
      <c r="C11989" s="34">
        <v>0.52083333333333337</v>
      </c>
      <c r="D11989" s="83">
        <v>22.461749999999995</v>
      </c>
      <c r="E11989" s="83">
        <v>22.486749999999994</v>
      </c>
      <c r="F11989" s="87">
        <v>22.511749999999996</v>
      </c>
    </row>
    <row r="11990" spans="2:6" ht="17.5" hidden="1">
      <c r="B11990" s="51"/>
      <c r="C11990" s="57">
        <v>0.64583333333333337</v>
      </c>
      <c r="D11990" s="88">
        <v>22.463093749999995</v>
      </c>
      <c r="E11990" s="83">
        <v>22.488093749999997</v>
      </c>
      <c r="F11990" s="97">
        <v>22.513093749999999</v>
      </c>
    </row>
    <row r="11991" spans="2:6" ht="18.5" hidden="1" thickBot="1">
      <c r="B11991" s="66"/>
      <c r="C11991" s="67"/>
      <c r="D11991" s="26">
        <f>AVERAGE(D11988:D11990)</f>
        <v>22.460427083333329</v>
      </c>
      <c r="E11991" s="26">
        <f>AVERAGE(E11988:E11990)</f>
        <v>22.485427083333331</v>
      </c>
      <c r="F11991" s="100">
        <f>AVERAGE(F11988:F11990)</f>
        <v>22.51042708333333</v>
      </c>
    </row>
    <row r="11992" spans="2:6" ht="18.5" hidden="1" thickTop="1">
      <c r="B11992" s="33"/>
      <c r="C11992" s="34"/>
      <c r="D11992" s="31"/>
      <c r="E11992" s="31"/>
      <c r="F11992" s="69"/>
    </row>
    <row r="11993" spans="2:6" ht="17.5" hidden="1">
      <c r="B11993" s="33">
        <f>B11988+3</f>
        <v>44340</v>
      </c>
      <c r="C11993" s="34">
        <v>0.39583333333333331</v>
      </c>
      <c r="D11993" s="83">
        <v>22.467943750000003</v>
      </c>
      <c r="E11993" s="83">
        <v>22.492943750000002</v>
      </c>
      <c r="F11993" s="87">
        <v>22.517943749999997</v>
      </c>
    </row>
    <row r="11994" spans="2:6" ht="17.5" hidden="1">
      <c r="B11994" s="33"/>
      <c r="C11994" s="34">
        <v>0.52083333333333337</v>
      </c>
      <c r="D11994" s="83">
        <v>22.473381250000006</v>
      </c>
      <c r="E11994" s="83">
        <v>22.498068750000002</v>
      </c>
      <c r="F11994" s="87">
        <v>22.52275625</v>
      </c>
    </row>
    <row r="11995" spans="2:6" ht="17.5" hidden="1">
      <c r="B11995" s="51"/>
      <c r="C11995" s="57">
        <v>0.64583333333333337</v>
      </c>
      <c r="D11995" s="88">
        <v>22.476350000000004</v>
      </c>
      <c r="E11995" s="83">
        <v>22.501037500000002</v>
      </c>
      <c r="F11995" s="97">
        <v>22.525725000000001</v>
      </c>
    </row>
    <row r="11996" spans="2:6" ht="18.5" hidden="1" thickBot="1">
      <c r="B11996" s="66"/>
      <c r="C11996" s="67"/>
      <c r="D11996" s="26">
        <f>AVERAGE(D11993:D11995)</f>
        <v>22.472558333333335</v>
      </c>
      <c r="E11996" s="26">
        <f>AVERAGE(E11993:E11995)</f>
        <v>22.497350000000001</v>
      </c>
      <c r="F11996" s="100">
        <f>AVERAGE(F11993:F11995)</f>
        <v>22.52214166666667</v>
      </c>
    </row>
    <row r="11997" spans="2:6" ht="18.5" hidden="1" thickTop="1">
      <c r="B11997" s="33"/>
      <c r="C11997" s="34"/>
      <c r="D11997" s="31"/>
      <c r="E11997" s="31"/>
      <c r="F11997" s="69"/>
    </row>
    <row r="11998" spans="2:6" ht="17.5" hidden="1">
      <c r="B11998" s="33">
        <f>B11993+2</f>
        <v>44342</v>
      </c>
      <c r="C11998" s="34">
        <v>0.39583333333333331</v>
      </c>
      <c r="D11998" s="83">
        <v>22.480375000000002</v>
      </c>
      <c r="E11998" s="83">
        <v>22.505375000000004</v>
      </c>
      <c r="F11998" s="87">
        <v>22.530375000000006</v>
      </c>
    </row>
    <row r="11999" spans="2:6" ht="17.5" hidden="1">
      <c r="B11999" s="33"/>
      <c r="C11999" s="34">
        <v>0.52083333333333337</v>
      </c>
      <c r="D11999" s="83">
        <v>22.482375000000001</v>
      </c>
      <c r="E11999" s="83">
        <v>22.507375000000003</v>
      </c>
      <c r="F11999" s="87">
        <v>22.532375000000005</v>
      </c>
    </row>
    <row r="12000" spans="2:6" ht="17.5" hidden="1">
      <c r="B12000" s="51"/>
      <c r="C12000" s="57">
        <v>0.64583333333333337</v>
      </c>
      <c r="D12000" s="88">
        <v>22.483875000000001</v>
      </c>
      <c r="E12000" s="83">
        <v>22.508875000000003</v>
      </c>
      <c r="F12000" s="97">
        <v>22.533875000000002</v>
      </c>
    </row>
    <row r="12001" spans="2:6" ht="18.5" hidden="1" thickBot="1">
      <c r="B12001" s="66"/>
      <c r="C12001" s="67"/>
      <c r="D12001" s="26">
        <f>AVERAGE(D11998:D12000)</f>
        <v>22.482208333333332</v>
      </c>
      <c r="E12001" s="26">
        <f>AVERAGE(E11998:E12000)</f>
        <v>22.507208333333338</v>
      </c>
      <c r="F12001" s="100">
        <f>AVERAGE(F11998:F12000)</f>
        <v>22.53220833333334</v>
      </c>
    </row>
    <row r="12002" spans="2:6" ht="18.5" hidden="1" thickTop="1">
      <c r="B12002" s="33"/>
      <c r="C12002" s="34"/>
      <c r="D12002" s="31"/>
      <c r="E12002" s="31"/>
      <c r="F12002" s="69"/>
    </row>
    <row r="12003" spans="2:6" ht="17.5" hidden="1">
      <c r="B12003" s="33">
        <f>B11998+1</f>
        <v>44343</v>
      </c>
      <c r="C12003" s="34">
        <v>0.39583333333333331</v>
      </c>
      <c r="D12003" s="83">
        <v>22.48390625</v>
      </c>
      <c r="E12003" s="83">
        <v>22.508906250000003</v>
      </c>
      <c r="F12003" s="87">
        <v>22.533906250000005</v>
      </c>
    </row>
    <row r="12004" spans="2:6" ht="17.5" hidden="1">
      <c r="B12004" s="33"/>
      <c r="C12004" s="34">
        <v>0.52083333333333337</v>
      </c>
      <c r="D12004" s="83">
        <v>22.484937500000004</v>
      </c>
      <c r="E12004" s="83">
        <v>22.509937499999999</v>
      </c>
      <c r="F12004" s="87">
        <v>22.534937499999998</v>
      </c>
    </row>
    <row r="12005" spans="2:6" ht="17.5" hidden="1">
      <c r="B12005" s="51"/>
      <c r="C12005" s="57">
        <v>0.64583333333333337</v>
      </c>
      <c r="D12005" s="88">
        <v>22.486343750000003</v>
      </c>
      <c r="E12005" s="83">
        <v>22.511343750000002</v>
      </c>
      <c r="F12005" s="97">
        <v>22.53634375</v>
      </c>
    </row>
    <row r="12006" spans="2:6" ht="18.5" hidden="1" thickBot="1">
      <c r="B12006" s="66"/>
      <c r="C12006" s="67"/>
      <c r="D12006" s="26">
        <f>AVERAGE(D12003:D12005)</f>
        <v>22.485062500000002</v>
      </c>
      <c r="E12006" s="26">
        <f>AVERAGE(E12003:E12005)</f>
        <v>22.510062500000004</v>
      </c>
      <c r="F12006" s="100">
        <f>AVERAGE(F12003:F12005)</f>
        <v>22.535062499999999</v>
      </c>
    </row>
    <row r="12007" spans="2:6" ht="18.5" hidden="1" thickTop="1">
      <c r="B12007" s="33"/>
      <c r="C12007" s="34"/>
      <c r="D12007" s="31"/>
      <c r="E12007" s="31"/>
      <c r="F12007" s="69"/>
    </row>
    <row r="12008" spans="2:6" ht="17.5" hidden="1">
      <c r="B12008" s="33">
        <f>B12003+1</f>
        <v>44344</v>
      </c>
      <c r="C12008" s="34">
        <v>0.39583333333333331</v>
      </c>
      <c r="D12008" s="83">
        <v>22.490906250000002</v>
      </c>
      <c r="E12008" s="83">
        <v>22.51590625</v>
      </c>
      <c r="F12008" s="87">
        <v>22.540906250000003</v>
      </c>
    </row>
    <row r="12009" spans="2:6" ht="17.5" hidden="1">
      <c r="B12009" s="33"/>
      <c r="C12009" s="34">
        <v>0.52083333333333337</v>
      </c>
      <c r="D12009" s="83">
        <v>22.491375000000001</v>
      </c>
      <c r="E12009" s="83">
        <v>22.516375000000004</v>
      </c>
      <c r="F12009" s="87">
        <v>22.541375000000002</v>
      </c>
    </row>
    <row r="12010" spans="2:6" ht="17.5" hidden="1">
      <c r="B12010" s="51"/>
      <c r="C12010" s="57">
        <v>0.64583333333333337</v>
      </c>
      <c r="D12010" s="88">
        <v>22.491531250000001</v>
      </c>
      <c r="E12010" s="83">
        <v>22.516531250000003</v>
      </c>
      <c r="F12010" s="97">
        <v>22.541531250000006</v>
      </c>
    </row>
    <row r="12011" spans="2:6" ht="18.5" hidden="1" thickBot="1">
      <c r="B12011" s="66"/>
      <c r="C12011" s="67"/>
      <c r="D12011" s="26">
        <f>AVERAGE(D12008:D12010)</f>
        <v>22.491270833333335</v>
      </c>
      <c r="E12011" s="26">
        <f>AVERAGE(E12008:E12010)</f>
        <v>22.516270833333337</v>
      </c>
      <c r="F12011" s="100">
        <f>AVERAGE(F12008:F12010)</f>
        <v>22.541270833333339</v>
      </c>
    </row>
    <row r="12012" spans="2:6" ht="18.5" hidden="1" thickTop="1">
      <c r="B12012" s="33"/>
      <c r="C12012" s="34"/>
      <c r="D12012" s="31"/>
      <c r="E12012" s="31"/>
      <c r="F12012" s="69"/>
    </row>
    <row r="12013" spans="2:6" ht="17.5" hidden="1">
      <c r="B12013" s="33">
        <f>B12008+3</f>
        <v>44347</v>
      </c>
      <c r="C12013" s="34">
        <v>0.39583333333333331</v>
      </c>
      <c r="D12013" s="83">
        <v>22.493400000000001</v>
      </c>
      <c r="E12013" s="83">
        <v>22.5184</v>
      </c>
      <c r="F12013" s="87">
        <v>22.543400000000002</v>
      </c>
    </row>
    <row r="12014" spans="2:6" ht="17.5" hidden="1">
      <c r="B12014" s="33"/>
      <c r="C12014" s="34">
        <v>0.52083333333333337</v>
      </c>
      <c r="D12014" s="83">
        <v>22.492993750000004</v>
      </c>
      <c r="E12014" s="83">
        <v>22.517993750000002</v>
      </c>
      <c r="F12014" s="87">
        <v>22.542993749999997</v>
      </c>
    </row>
    <row r="12015" spans="2:6" ht="17.5" hidden="1">
      <c r="B12015" s="51"/>
      <c r="C12015" s="57">
        <v>0.64583333333333337</v>
      </c>
      <c r="D12015" s="88">
        <v>22.497106250000005</v>
      </c>
      <c r="E12015" s="83">
        <v>22.522106250000004</v>
      </c>
      <c r="F12015" s="97">
        <v>22.547106250000002</v>
      </c>
    </row>
    <row r="12016" spans="2:6" ht="18.5" hidden="1" thickBot="1">
      <c r="B12016" s="66"/>
      <c r="C12016" s="67"/>
      <c r="D12016" s="26">
        <f>AVERAGE(D12013:D12015)</f>
        <v>22.494500000000002</v>
      </c>
      <c r="E12016" s="26">
        <f>AVERAGE(E12013:E12015)</f>
        <v>22.519500000000004</v>
      </c>
      <c r="F12016" s="100">
        <f>AVERAGE(F12013:F12015)</f>
        <v>22.544499999999999</v>
      </c>
    </row>
    <row r="12017" spans="2:6" ht="18.5" hidden="1" thickTop="1">
      <c r="B12017" s="33"/>
      <c r="C12017" s="34"/>
      <c r="D12017" s="31"/>
      <c r="E12017" s="31"/>
      <c r="F12017" s="69"/>
    </row>
    <row r="12018" spans="2:6" ht="17.5" hidden="1">
      <c r="B12018" s="33">
        <f>B12013+1</f>
        <v>44348</v>
      </c>
      <c r="C12018" s="34">
        <v>0.39583333333333331</v>
      </c>
      <c r="D12018" s="83">
        <v>22.50059375</v>
      </c>
      <c r="E12018" s="83">
        <v>22.525593750000002</v>
      </c>
      <c r="F12018" s="87">
        <v>22.550593750000004</v>
      </c>
    </row>
    <row r="12019" spans="2:6" ht="17.5" hidden="1">
      <c r="B12019" s="33"/>
      <c r="C12019" s="34">
        <v>0.52083333333333337</v>
      </c>
      <c r="D12019" s="83">
        <v>22.5039625</v>
      </c>
      <c r="E12019" s="83">
        <v>22.528962500000002</v>
      </c>
      <c r="F12019" s="87">
        <v>22.553962500000004</v>
      </c>
    </row>
    <row r="12020" spans="2:6" ht="17.5" hidden="1">
      <c r="B12020" s="51"/>
      <c r="C12020" s="57">
        <v>0.64583333333333337</v>
      </c>
      <c r="D12020" s="88">
        <v>22.506687499999998</v>
      </c>
      <c r="E12020" s="83">
        <v>22.5316875</v>
      </c>
      <c r="F12020" s="97">
        <v>22.556687500000002</v>
      </c>
    </row>
    <row r="12021" spans="2:6" ht="18.5" hidden="1" thickBot="1">
      <c r="B12021" s="66"/>
      <c r="C12021" s="67"/>
      <c r="D12021" s="26">
        <f>AVERAGE(D12018:D12020)</f>
        <v>22.503747916666669</v>
      </c>
      <c r="E12021" s="26">
        <f>AVERAGE(E12018:E12020)</f>
        <v>22.528747916666671</v>
      </c>
      <c r="F12021" s="100">
        <f>AVERAGE(F12018:F12020)</f>
        <v>22.553747916666669</v>
      </c>
    </row>
    <row r="12022" spans="2:6" ht="18.5" hidden="1" thickTop="1">
      <c r="B12022" s="33"/>
      <c r="C12022" s="34"/>
      <c r="D12022" s="31"/>
      <c r="E12022" s="31"/>
      <c r="F12022" s="69"/>
    </row>
    <row r="12023" spans="2:6" ht="17.5" hidden="1">
      <c r="B12023" s="33">
        <f>B12018+1</f>
        <v>44349</v>
      </c>
      <c r="C12023" s="34">
        <v>0.39583333333333331</v>
      </c>
      <c r="D12023" s="83">
        <v>22.510281249999995</v>
      </c>
      <c r="E12023" s="83">
        <v>22.535281249999997</v>
      </c>
      <c r="F12023" s="87">
        <v>22.560281250000003</v>
      </c>
    </row>
    <row r="12024" spans="2:6" ht="17.5" hidden="1">
      <c r="B12024" s="33"/>
      <c r="C12024" s="34">
        <v>0.52083333333333337</v>
      </c>
      <c r="D12024" s="83">
        <v>22.512624999999996</v>
      </c>
      <c r="E12024" s="83">
        <v>22.537312499999999</v>
      </c>
      <c r="F12024" s="87">
        <v>22.562000000000001</v>
      </c>
    </row>
    <row r="12025" spans="2:6" ht="17.5" hidden="1">
      <c r="B12025" s="51"/>
      <c r="C12025" s="57">
        <v>0.64583333333333337</v>
      </c>
      <c r="D12025" s="88">
        <v>22.511999999999997</v>
      </c>
      <c r="E12025" s="83">
        <v>22.536999999999999</v>
      </c>
      <c r="F12025" s="97">
        <v>22.562000000000001</v>
      </c>
    </row>
    <row r="12026" spans="2:6" ht="18.5" hidden="1" thickBot="1">
      <c r="B12026" s="66"/>
      <c r="C12026" s="67"/>
      <c r="D12026" s="26">
        <f>AVERAGE(D12023:D12025)</f>
        <v>22.511635416666664</v>
      </c>
      <c r="E12026" s="26">
        <f>AVERAGE(E12023:E12025)</f>
        <v>22.536531249999996</v>
      </c>
      <c r="F12026" s="100">
        <f>AVERAGE(F12023:F12025)</f>
        <v>22.561427083333331</v>
      </c>
    </row>
    <row r="12027" spans="2:6" ht="18.5" hidden="1" thickTop="1">
      <c r="B12027" s="33"/>
      <c r="C12027" s="34"/>
      <c r="D12027" s="31"/>
      <c r="E12027" s="31"/>
      <c r="F12027" s="69"/>
    </row>
    <row r="12028" spans="2:6" ht="17.5" hidden="1">
      <c r="B12028" s="33">
        <f>B12023+1</f>
        <v>44350</v>
      </c>
      <c r="C12028" s="34">
        <v>0.39583333333333331</v>
      </c>
      <c r="D12028" s="83">
        <v>22.515312499999997</v>
      </c>
      <c r="E12028" s="83">
        <v>22.540312499999999</v>
      </c>
      <c r="F12028" s="87">
        <v>22.565312499999997</v>
      </c>
    </row>
    <row r="12029" spans="2:6" ht="17.5" hidden="1">
      <c r="B12029" s="33"/>
      <c r="C12029" s="34">
        <v>0.52083333333333337</v>
      </c>
      <c r="D12029" s="83">
        <v>22.514031249999995</v>
      </c>
      <c r="E12029" s="83">
        <v>22.539031249999994</v>
      </c>
      <c r="F12029" s="87">
        <v>22.564031249999996</v>
      </c>
    </row>
    <row r="12030" spans="2:6" ht="17.5" hidden="1">
      <c r="B12030" s="51"/>
      <c r="C12030" s="57">
        <v>0.64583333333333337</v>
      </c>
      <c r="D12030" s="88">
        <v>22.514031249999995</v>
      </c>
      <c r="E12030" s="83">
        <v>22.539031249999994</v>
      </c>
      <c r="F12030" s="97">
        <v>22.564031249999996</v>
      </c>
    </row>
    <row r="12031" spans="2:6" ht="18.5" hidden="1" thickBot="1">
      <c r="B12031" s="66"/>
      <c r="C12031" s="67"/>
      <c r="D12031" s="26">
        <f>AVERAGE(D12028:D12030)</f>
        <v>22.514458333333334</v>
      </c>
      <c r="E12031" s="26">
        <f>AVERAGE(E12028:E12030)</f>
        <v>22.539458333333329</v>
      </c>
      <c r="F12031" s="100">
        <f>AVERAGE(F12028:F12030)</f>
        <v>22.564458333333331</v>
      </c>
    </row>
    <row r="12032" spans="2:6" ht="18.5" hidden="1" thickTop="1">
      <c r="B12032" s="33"/>
      <c r="C12032" s="34"/>
      <c r="D12032" s="31"/>
      <c r="E12032" s="31"/>
      <c r="F12032" s="69"/>
    </row>
    <row r="12033" spans="2:6" ht="17.5" hidden="1">
      <c r="B12033" s="33">
        <f>B12028+1</f>
        <v>44351</v>
      </c>
      <c r="C12033" s="34">
        <v>0.39583333333333331</v>
      </c>
      <c r="D12033" s="83">
        <v>22.515468749999997</v>
      </c>
      <c r="E12033" s="83">
        <v>22.540468749999995</v>
      </c>
      <c r="F12033" s="87">
        <v>22.565468749999997</v>
      </c>
    </row>
    <row r="12034" spans="2:6" ht="17.5" hidden="1">
      <c r="B12034" s="33"/>
      <c r="C12034" s="34">
        <v>0.52083333333333337</v>
      </c>
      <c r="D12034" s="83">
        <v>22.514843749999997</v>
      </c>
      <c r="E12034" s="83">
        <v>22.539843749999996</v>
      </c>
      <c r="F12034" s="87">
        <v>22.564843749999998</v>
      </c>
    </row>
    <row r="12035" spans="2:6" ht="17.5" hidden="1">
      <c r="B12035" s="51"/>
      <c r="C12035" s="57">
        <v>0.64583333333333337</v>
      </c>
      <c r="D12035" s="88">
        <v>22.512218749999995</v>
      </c>
      <c r="E12035" s="83">
        <v>22.537218749999997</v>
      </c>
      <c r="F12035" s="97">
        <v>22.56221875</v>
      </c>
    </row>
    <row r="12036" spans="2:6" ht="18.5" hidden="1" thickBot="1">
      <c r="B12036" s="66"/>
      <c r="C12036" s="67"/>
      <c r="D12036" s="26">
        <f>AVERAGE(D12033:D12035)</f>
        <v>22.514177083333333</v>
      </c>
      <c r="E12036" s="26">
        <f>AVERAGE(E12033:E12035)</f>
        <v>22.539177083333328</v>
      </c>
      <c r="F12036" s="100">
        <f>AVERAGE(F12033:F12035)</f>
        <v>22.564177083333334</v>
      </c>
    </row>
    <row r="12037" spans="2:6" ht="18.5" hidden="1" thickTop="1">
      <c r="B12037" s="33"/>
      <c r="C12037" s="34"/>
      <c r="D12037" s="31"/>
      <c r="E12037" s="31"/>
      <c r="F12037" s="69"/>
    </row>
    <row r="12038" spans="2:6" ht="17.5" hidden="1">
      <c r="B12038" s="33">
        <f>B12033+3</f>
        <v>44354</v>
      </c>
      <c r="C12038" s="34">
        <v>0.39583333333333331</v>
      </c>
      <c r="D12038" s="83">
        <v>22.51921875</v>
      </c>
      <c r="E12038" s="83">
        <v>22.544218749999999</v>
      </c>
      <c r="F12038" s="87">
        <v>22.569218749999997</v>
      </c>
    </row>
    <row r="12039" spans="2:6" ht="17.5" hidden="1">
      <c r="B12039" s="33"/>
      <c r="C12039" s="34">
        <v>0.52083333333333337</v>
      </c>
      <c r="D12039" s="83">
        <v>22.521093749999999</v>
      </c>
      <c r="E12039" s="83">
        <v>22.546093749999997</v>
      </c>
      <c r="F12039" s="87">
        <v>22.571093749999996</v>
      </c>
    </row>
    <row r="12040" spans="2:6" ht="17.5" hidden="1">
      <c r="B12040" s="51"/>
      <c r="C12040" s="57">
        <v>0.64583333333333337</v>
      </c>
      <c r="D12040" s="88">
        <v>22.522812499999997</v>
      </c>
      <c r="E12040" s="83">
        <v>22.547812499999996</v>
      </c>
      <c r="F12040" s="97">
        <v>22.572812499999994</v>
      </c>
    </row>
    <row r="12041" spans="2:6" ht="18.5" hidden="1" thickBot="1">
      <c r="B12041" s="66"/>
      <c r="C12041" s="67"/>
      <c r="D12041" s="26">
        <f>AVERAGE(D12038:D12040)</f>
        <v>22.521041666666665</v>
      </c>
      <c r="E12041" s="26">
        <f>AVERAGE(E12038:E12040)</f>
        <v>22.546041666666664</v>
      </c>
      <c r="F12041" s="100">
        <f>AVERAGE(F12038:F12040)</f>
        <v>22.571041666666662</v>
      </c>
    </row>
    <row r="12042" spans="2:6" ht="18.5" hidden="1" thickTop="1">
      <c r="B12042" s="33"/>
      <c r="C12042" s="34"/>
      <c r="D12042" s="31"/>
      <c r="E12042" s="31"/>
      <c r="F12042" s="69"/>
    </row>
    <row r="12043" spans="2:6" ht="17.5" hidden="1">
      <c r="B12043" s="33">
        <f>B12038+1</f>
        <v>44355</v>
      </c>
      <c r="C12043" s="34">
        <v>0.39583333333333331</v>
      </c>
      <c r="D12043" s="83">
        <v>22.526187499999999</v>
      </c>
      <c r="E12043" s="83">
        <v>22.551187499999997</v>
      </c>
      <c r="F12043" s="87">
        <v>22.576187499999996</v>
      </c>
    </row>
    <row r="12044" spans="2:6" ht="17.5" hidden="1">
      <c r="B12044" s="33"/>
      <c r="C12044" s="34">
        <v>0.52083333333333337</v>
      </c>
      <c r="D12044" s="83">
        <v>22.524343749999996</v>
      </c>
      <c r="E12044" s="83">
        <v>22.549343749999998</v>
      </c>
      <c r="F12044" s="87">
        <v>22.574343749999997</v>
      </c>
    </row>
    <row r="12045" spans="2:6" ht="17.5" hidden="1">
      <c r="B12045" s="51"/>
      <c r="C12045" s="57">
        <v>0.64583333333333337</v>
      </c>
      <c r="D12045" s="88">
        <v>22.526625000000003</v>
      </c>
      <c r="E12045" s="83">
        <v>22.551624999999998</v>
      </c>
      <c r="F12045" s="97">
        <v>22.576624999999993</v>
      </c>
    </row>
    <row r="12046" spans="2:6" ht="18.5" hidden="1" thickBot="1">
      <c r="B12046" s="66"/>
      <c r="C12046" s="67"/>
      <c r="D12046" s="26">
        <f>AVERAGE(D12043:D12045)</f>
        <v>22.525718749999999</v>
      </c>
      <c r="E12046" s="26">
        <f>AVERAGE(E12043:E12045)</f>
        <v>22.550718749999998</v>
      </c>
      <c r="F12046" s="100">
        <f>AVERAGE(F12043:F12045)</f>
        <v>22.575718749999993</v>
      </c>
    </row>
    <row r="12047" spans="2:6" ht="18.5" hidden="1" thickTop="1">
      <c r="B12047" s="33"/>
      <c r="C12047" s="34"/>
      <c r="D12047" s="31"/>
      <c r="E12047" s="31"/>
      <c r="F12047" s="69"/>
    </row>
    <row r="12048" spans="2:6" ht="17.5" hidden="1">
      <c r="B12048" s="33">
        <f>B12043+1</f>
        <v>44356</v>
      </c>
      <c r="C12048" s="34">
        <v>0.39583333333333331</v>
      </c>
      <c r="D12048" s="83">
        <v>22.528281250000003</v>
      </c>
      <c r="E12048" s="83">
        <v>22.553281249999998</v>
      </c>
      <c r="F12048" s="87">
        <v>22.578281249999989</v>
      </c>
    </row>
    <row r="12049" spans="2:6" ht="17.5" hidden="1">
      <c r="B12049" s="33"/>
      <c r="C12049" s="34">
        <v>0.52083333333333337</v>
      </c>
      <c r="D12049" s="83">
        <v>22.530437500000009</v>
      </c>
      <c r="E12049" s="83">
        <v>22.5554375</v>
      </c>
      <c r="F12049" s="87">
        <v>22.580437499999992</v>
      </c>
    </row>
    <row r="12050" spans="2:6" ht="17.5" hidden="1">
      <c r="B12050" s="51"/>
      <c r="C12050" s="57">
        <v>0.64583333333333337</v>
      </c>
      <c r="D12050" s="88">
        <v>22.531331250000004</v>
      </c>
      <c r="E12050" s="83">
        <v>22.556331249999999</v>
      </c>
      <c r="F12050" s="97">
        <v>22.581331249999995</v>
      </c>
    </row>
    <row r="12051" spans="2:6" ht="18.5" hidden="1" thickBot="1">
      <c r="B12051" s="66"/>
      <c r="C12051" s="67"/>
      <c r="D12051" s="26">
        <f>AVERAGE(D12048:D12050)</f>
        <v>22.530016666666672</v>
      </c>
      <c r="E12051" s="26">
        <f>AVERAGE(E12048:E12050)</f>
        <v>22.555016666666663</v>
      </c>
      <c r="F12051" s="100">
        <f>AVERAGE(F12048:F12050)</f>
        <v>22.580016666666655</v>
      </c>
    </row>
    <row r="12052" spans="2:6" ht="18.5" hidden="1" thickTop="1">
      <c r="B12052" s="33"/>
      <c r="C12052" s="34"/>
      <c r="D12052" s="31"/>
      <c r="E12052" s="31"/>
      <c r="F12052" s="69"/>
    </row>
    <row r="12053" spans="2:6" ht="17.5" hidden="1">
      <c r="B12053" s="33">
        <f>B12048+1</f>
        <v>44357</v>
      </c>
      <c r="C12053" s="34">
        <v>0.39583333333333331</v>
      </c>
      <c r="D12053" s="83">
        <v>22.532875000000004</v>
      </c>
      <c r="E12053" s="83">
        <v>22.557874999999999</v>
      </c>
      <c r="F12053" s="87">
        <v>22.582874999999994</v>
      </c>
    </row>
    <row r="12054" spans="2:6" ht="17.5" hidden="1">
      <c r="B12054" s="33"/>
      <c r="C12054" s="34">
        <v>0.52083333333333337</v>
      </c>
      <c r="D12054" s="83">
        <v>22.535218750000002</v>
      </c>
      <c r="E12054" s="83">
        <v>22.560218749999997</v>
      </c>
      <c r="F12054" s="87">
        <v>22.585218749999996</v>
      </c>
    </row>
    <row r="12055" spans="2:6" ht="17.5" hidden="1">
      <c r="B12055" s="51"/>
      <c r="C12055" s="57">
        <v>0.64583333333333337</v>
      </c>
      <c r="D12055" s="88">
        <v>22.535187500000003</v>
      </c>
      <c r="E12055" s="83">
        <v>22.560187499999998</v>
      </c>
      <c r="F12055" s="97">
        <v>22.585187499999993</v>
      </c>
    </row>
    <row r="12056" spans="2:6" ht="18.5" hidden="1" thickBot="1">
      <c r="B12056" s="66"/>
      <c r="C12056" s="67"/>
      <c r="D12056" s="26">
        <f>AVERAGE(D12053:D12055)</f>
        <v>22.534427083333338</v>
      </c>
      <c r="E12056" s="26">
        <f>AVERAGE(E12053:E12055)</f>
        <v>22.559427083333333</v>
      </c>
      <c r="F12056" s="100">
        <f>AVERAGE(F12053:F12055)</f>
        <v>22.584427083333328</v>
      </c>
    </row>
    <row r="12057" spans="2:6" ht="18.5" hidden="1" thickTop="1">
      <c r="B12057" s="33"/>
      <c r="C12057" s="34"/>
      <c r="D12057" s="31"/>
      <c r="E12057" s="31"/>
      <c r="F12057" s="69"/>
    </row>
    <row r="12058" spans="2:6" ht="17.5" hidden="1">
      <c r="B12058" s="33">
        <f>B12053+1</f>
        <v>44358</v>
      </c>
      <c r="C12058" s="34">
        <v>0.39583333333333331</v>
      </c>
      <c r="D12058" s="83">
        <v>22.538125000000004</v>
      </c>
      <c r="E12058" s="83">
        <v>22.563124999999999</v>
      </c>
      <c r="F12058" s="87">
        <v>22.588124999999998</v>
      </c>
    </row>
    <row r="12059" spans="2:6" ht="17.5" hidden="1">
      <c r="B12059" s="33"/>
      <c r="C12059" s="34">
        <v>0.52083333333333337</v>
      </c>
      <c r="D12059" s="83">
        <v>22.541406250000005</v>
      </c>
      <c r="E12059" s="83">
        <v>22.56640625</v>
      </c>
      <c r="F12059" s="87">
        <v>22.591406249999991</v>
      </c>
    </row>
    <row r="12060" spans="2:6" ht="17.5" hidden="1">
      <c r="B12060" s="51"/>
      <c r="C12060" s="57">
        <v>0.64583333333333337</v>
      </c>
      <c r="D12060" s="88">
        <v>22.542625000000005</v>
      </c>
      <c r="E12060" s="83">
        <v>22.567625</v>
      </c>
      <c r="F12060" s="97">
        <v>22.592624999999995</v>
      </c>
    </row>
    <row r="12061" spans="2:6" ht="18.5" hidden="1" thickBot="1">
      <c r="B12061" s="66"/>
      <c r="C12061" s="67"/>
      <c r="D12061" s="26">
        <f>AVERAGE(D12058:D12060)</f>
        <v>22.540718750000007</v>
      </c>
      <c r="E12061" s="26">
        <f>AVERAGE(E12058:E12060)</f>
        <v>22.565718750000002</v>
      </c>
      <c r="F12061" s="100">
        <f>AVERAGE(F12058:F12060)</f>
        <v>22.590718749999994</v>
      </c>
    </row>
    <row r="12062" spans="2:6" ht="18.5" hidden="1" thickTop="1">
      <c r="B12062" s="33"/>
      <c r="C12062" s="34"/>
      <c r="D12062" s="31"/>
      <c r="E12062" s="31"/>
      <c r="F12062" s="69"/>
    </row>
    <row r="12063" spans="2:6" ht="17.5" hidden="1">
      <c r="B12063" s="33">
        <f>B12058+3</f>
        <v>44361</v>
      </c>
      <c r="C12063" s="34">
        <v>0.39583333333333331</v>
      </c>
      <c r="D12063" s="83">
        <v>22.5458125</v>
      </c>
      <c r="E12063" s="83">
        <v>22.570812500000002</v>
      </c>
      <c r="F12063" s="87">
        <v>22.595812500000001</v>
      </c>
    </row>
    <row r="12064" spans="2:6" ht="17.5" hidden="1">
      <c r="B12064" s="33"/>
      <c r="C12064" s="34">
        <v>0.52083333333333337</v>
      </c>
      <c r="D12064" s="83">
        <v>22.547562500000005</v>
      </c>
      <c r="E12064" s="83">
        <v>22.572562500000004</v>
      </c>
      <c r="F12064" s="87">
        <v>22.597562500000002</v>
      </c>
    </row>
    <row r="12065" spans="2:6" ht="17.5" hidden="1">
      <c r="B12065" s="51"/>
      <c r="C12065" s="57">
        <v>0.64583333333333337</v>
      </c>
      <c r="D12065" s="88">
        <v>22.55046875</v>
      </c>
      <c r="E12065" s="83">
        <v>22.575156249999999</v>
      </c>
      <c r="F12065" s="97">
        <v>22.599843750000002</v>
      </c>
    </row>
    <row r="12066" spans="2:6" ht="18.5" hidden="1" thickBot="1">
      <c r="B12066" s="66"/>
      <c r="C12066" s="67"/>
      <c r="D12066" s="26">
        <f>AVERAGE(D12063:D12065)</f>
        <v>22.547947916666669</v>
      </c>
      <c r="E12066" s="26">
        <f>AVERAGE(E12063:E12065)</f>
        <v>22.572843750000004</v>
      </c>
      <c r="F12066" s="100">
        <f>AVERAGE(F12063:F12065)</f>
        <v>22.597739583333336</v>
      </c>
    </row>
    <row r="12067" spans="2:6" ht="18.5" hidden="1" thickTop="1">
      <c r="B12067" s="33"/>
      <c r="C12067" s="34"/>
      <c r="D12067" s="31"/>
      <c r="E12067" s="31"/>
      <c r="F12067" s="69"/>
    </row>
    <row r="12068" spans="2:6" ht="17.5" hidden="1">
      <c r="B12068" s="33">
        <f>B12063+1</f>
        <v>44362</v>
      </c>
      <c r="C12068" s="34">
        <v>0.39583333333333331</v>
      </c>
      <c r="D12068" s="83">
        <v>22.5539375</v>
      </c>
      <c r="E12068" s="83">
        <v>22.578937500000002</v>
      </c>
      <c r="F12068" s="87">
        <v>22.603937500000001</v>
      </c>
    </row>
    <row r="12069" spans="2:6" ht="17.5" hidden="1">
      <c r="B12069" s="33"/>
      <c r="C12069" s="34">
        <v>0.52083333333333337</v>
      </c>
      <c r="D12069" s="83">
        <v>22.554925000000001</v>
      </c>
      <c r="E12069" s="83">
        <v>22.579925000000003</v>
      </c>
      <c r="F12069" s="87">
        <v>22.604925000000001</v>
      </c>
    </row>
    <row r="12070" spans="2:6" ht="17.5" hidden="1">
      <c r="B12070" s="51"/>
      <c r="C12070" s="57">
        <v>0.64583333333333337</v>
      </c>
      <c r="D12070" s="88">
        <v>22.5548</v>
      </c>
      <c r="E12070" s="83">
        <v>22.579799999999999</v>
      </c>
      <c r="F12070" s="97">
        <v>22.604800000000001</v>
      </c>
    </row>
    <row r="12071" spans="2:6" ht="18.5" hidden="1" thickBot="1">
      <c r="B12071" s="66"/>
      <c r="C12071" s="67"/>
      <c r="D12071" s="26">
        <f>AVERAGE(D12068:D12070)</f>
        <v>22.554554166666666</v>
      </c>
      <c r="E12071" s="26">
        <f>AVERAGE(E12068:E12070)</f>
        <v>22.579554166666668</v>
      </c>
      <c r="F12071" s="100">
        <f>AVERAGE(F12068:F12070)</f>
        <v>22.60455416666667</v>
      </c>
    </row>
    <row r="12072" spans="2:6" ht="18.5" hidden="1" thickTop="1">
      <c r="B12072" s="33"/>
      <c r="C12072" s="34"/>
      <c r="D12072" s="31"/>
      <c r="E12072" s="31"/>
      <c r="F12072" s="69"/>
    </row>
    <row r="12073" spans="2:6" ht="17.5" hidden="1">
      <c r="B12073" s="33">
        <f>B12068+1</f>
        <v>44363</v>
      </c>
      <c r="C12073" s="34">
        <v>0.39583333333333331</v>
      </c>
      <c r="D12073" s="83">
        <v>22.556718750000002</v>
      </c>
      <c r="E12073" s="83">
        <v>22.58171875</v>
      </c>
      <c r="F12073" s="87">
        <v>22.606718750000002</v>
      </c>
    </row>
    <row r="12074" spans="2:6" ht="17.5" hidden="1">
      <c r="B12074" s="33"/>
      <c r="C12074" s="34">
        <v>0.52083333333333337</v>
      </c>
      <c r="D12074" s="83">
        <v>22.558562500000001</v>
      </c>
      <c r="E12074" s="83">
        <v>22.583562499999999</v>
      </c>
      <c r="F12074" s="87">
        <v>22.608562499999998</v>
      </c>
    </row>
    <row r="12075" spans="2:6" ht="17.5" hidden="1">
      <c r="B12075" s="51"/>
      <c r="C12075" s="57">
        <v>0.64583333333333337</v>
      </c>
      <c r="D12075" s="88">
        <v>22.558812500000002</v>
      </c>
      <c r="E12075" s="83">
        <v>22.583656250000001</v>
      </c>
      <c r="F12075" s="97">
        <v>22.608499999999999</v>
      </c>
    </row>
    <row r="12076" spans="2:6" ht="18.5" hidden="1" thickBot="1">
      <c r="B12076" s="66"/>
      <c r="C12076" s="67"/>
      <c r="D12076" s="26">
        <f>AVERAGE(D12073:D12075)</f>
        <v>22.558031249999999</v>
      </c>
      <c r="E12076" s="26">
        <f>AVERAGE(E12073:E12075)</f>
        <v>22.582979166666664</v>
      </c>
      <c r="F12076" s="100">
        <f>AVERAGE(F12073:F12075)</f>
        <v>22.607927083333333</v>
      </c>
    </row>
    <row r="12077" spans="2:6" ht="18.5" hidden="1" thickTop="1">
      <c r="B12077" s="33"/>
      <c r="C12077" s="34"/>
      <c r="D12077" s="31"/>
      <c r="E12077" s="31"/>
      <c r="F12077" s="69"/>
    </row>
    <row r="12078" spans="2:6" ht="17.5" hidden="1">
      <c r="B12078" s="33">
        <f>B12073+1</f>
        <v>44364</v>
      </c>
      <c r="C12078" s="34">
        <v>0.39583333333333331</v>
      </c>
      <c r="D12078" s="83">
        <v>22.558812500000002</v>
      </c>
      <c r="E12078" s="83">
        <v>22.583812500000001</v>
      </c>
      <c r="F12078" s="87">
        <v>22.608812500000003</v>
      </c>
    </row>
    <row r="12079" spans="2:6" ht="17.5" hidden="1">
      <c r="B12079" s="33"/>
      <c r="C12079" s="34">
        <v>0.52083333333333337</v>
      </c>
      <c r="D12079" s="83">
        <v>22.559375000000003</v>
      </c>
      <c r="E12079" s="83">
        <v>22.584375000000001</v>
      </c>
      <c r="F12079" s="87">
        <v>22.609375000000004</v>
      </c>
    </row>
    <row r="12080" spans="2:6" ht="17.5" hidden="1">
      <c r="B12080" s="51"/>
      <c r="C12080" s="57">
        <v>0.64583333333333337</v>
      </c>
      <c r="D12080" s="88">
        <v>22.561031250000003</v>
      </c>
      <c r="E12080" s="83">
        <v>22.585906250000001</v>
      </c>
      <c r="F12080" s="97">
        <v>22.610781249999999</v>
      </c>
    </row>
    <row r="12081" spans="2:6" ht="18.5" hidden="1" thickBot="1">
      <c r="B12081" s="66"/>
      <c r="C12081" s="67"/>
      <c r="D12081" s="26">
        <f>AVERAGE(D12078:D12080)</f>
        <v>22.559739583333336</v>
      </c>
      <c r="E12081" s="26">
        <f>AVERAGE(E12078:E12080)</f>
        <v>22.58469791666667</v>
      </c>
      <c r="F12081" s="100">
        <f>AVERAGE(F12078:F12080)</f>
        <v>22.60965625</v>
      </c>
    </row>
    <row r="12082" spans="2:6" ht="18.5" hidden="1" thickTop="1">
      <c r="B12082" s="33"/>
      <c r="C12082" s="34"/>
      <c r="D12082" s="31"/>
      <c r="E12082" s="31"/>
      <c r="F12082" s="69"/>
    </row>
    <row r="12083" spans="2:6" ht="17.5" hidden="1">
      <c r="B12083" s="33">
        <f>B12078+1</f>
        <v>44365</v>
      </c>
      <c r="C12083" s="34">
        <v>0.39583333333333331</v>
      </c>
      <c r="D12083" s="83">
        <v>22.563562500000003</v>
      </c>
      <c r="E12083" s="83">
        <v>22.588562500000002</v>
      </c>
      <c r="F12083" s="87">
        <v>22.613562500000004</v>
      </c>
    </row>
    <row r="12084" spans="2:6" ht="17.5" hidden="1">
      <c r="B12084" s="33"/>
      <c r="C12084" s="34">
        <v>0.52083333333333337</v>
      </c>
      <c r="D12084" s="83">
        <v>22.56596875</v>
      </c>
      <c r="E12084" s="83">
        <v>22.590968750000002</v>
      </c>
      <c r="F12084" s="87">
        <v>22.61596875</v>
      </c>
    </row>
    <row r="12085" spans="2:6" ht="17.5" hidden="1">
      <c r="B12085" s="51"/>
      <c r="C12085" s="57">
        <v>0.64583333333333337</v>
      </c>
      <c r="D12085" s="88">
        <v>22.567218749999999</v>
      </c>
      <c r="E12085" s="83">
        <v>22.592218750000001</v>
      </c>
      <c r="F12085" s="97">
        <v>22.617218750000003</v>
      </c>
    </row>
    <row r="12086" spans="2:6" ht="18.5" hidden="1" thickBot="1">
      <c r="B12086" s="66"/>
      <c r="C12086" s="67"/>
      <c r="D12086" s="26">
        <f>AVERAGE(D12083:D12085)</f>
        <v>22.565583333333333</v>
      </c>
      <c r="E12086" s="26">
        <f>AVERAGE(E12083:E12085)</f>
        <v>22.590583333333331</v>
      </c>
      <c r="F12086" s="100">
        <f>AVERAGE(F12083:F12085)</f>
        <v>22.615583333333337</v>
      </c>
    </row>
    <row r="12087" spans="2:6" ht="18.5" hidden="1" thickTop="1">
      <c r="B12087" s="33"/>
      <c r="C12087" s="34"/>
      <c r="D12087" s="31"/>
      <c r="E12087" s="31"/>
      <c r="F12087" s="69"/>
    </row>
    <row r="12088" spans="2:6" ht="17.5" hidden="1">
      <c r="B12088" s="33">
        <f>B12083+3</f>
        <v>44368</v>
      </c>
      <c r="C12088" s="34">
        <v>0.39583333333333331</v>
      </c>
      <c r="D12088" s="83">
        <v>22.570124999999997</v>
      </c>
      <c r="E12088" s="83">
        <v>22.595124999999999</v>
      </c>
      <c r="F12088" s="87">
        <v>22.620125000000002</v>
      </c>
    </row>
    <row r="12089" spans="2:6" ht="17.5" hidden="1">
      <c r="B12089" s="33"/>
      <c r="C12089" s="34">
        <v>0.52083333333333337</v>
      </c>
      <c r="D12089" s="83">
        <v>22.571762499999998</v>
      </c>
      <c r="E12089" s="83">
        <v>22.596762499999997</v>
      </c>
      <c r="F12089" s="87">
        <v>22.621762499999999</v>
      </c>
    </row>
    <row r="12090" spans="2:6" ht="17.5" hidden="1">
      <c r="B12090" s="51"/>
      <c r="C12090" s="57">
        <v>0.64583333333333337</v>
      </c>
      <c r="D12090" s="88">
        <v>22.57271875</v>
      </c>
      <c r="E12090" s="83">
        <v>22.597718749999999</v>
      </c>
      <c r="F12090" s="97">
        <v>22.622718750000001</v>
      </c>
    </row>
    <row r="12091" spans="2:6" ht="18.5" hidden="1" thickBot="1">
      <c r="B12091" s="66"/>
      <c r="C12091" s="67"/>
      <c r="D12091" s="26">
        <f>AVERAGE(D12088:D12090)</f>
        <v>22.571535416666666</v>
      </c>
      <c r="E12091" s="26">
        <f>AVERAGE(E12088:E12090)</f>
        <v>22.596535416666665</v>
      </c>
      <c r="F12091" s="100">
        <f>AVERAGE(F12088:F12090)</f>
        <v>22.621535416666671</v>
      </c>
    </row>
    <row r="12092" spans="2:6" ht="18.5" hidden="1" thickTop="1">
      <c r="B12092" s="33"/>
      <c r="C12092" s="34"/>
      <c r="D12092" s="31"/>
      <c r="E12092" s="31"/>
      <c r="F12092" s="69"/>
    </row>
    <row r="12093" spans="2:6" ht="17.5" hidden="1">
      <c r="B12093" s="33">
        <f>B12088+1</f>
        <v>44369</v>
      </c>
      <c r="C12093" s="34">
        <v>0.39583333333333331</v>
      </c>
      <c r="D12093" s="83">
        <v>22.574781249999997</v>
      </c>
      <c r="E12093" s="83">
        <v>22.599781249999999</v>
      </c>
      <c r="F12093" s="87">
        <v>22.624781249999998</v>
      </c>
    </row>
    <row r="12094" spans="2:6" ht="17.5" hidden="1">
      <c r="B12094" s="33"/>
      <c r="C12094" s="34">
        <v>0.52083333333333337</v>
      </c>
      <c r="D12094" s="83">
        <v>22.576937499999993</v>
      </c>
      <c r="E12094" s="83">
        <v>22.601937499999998</v>
      </c>
      <c r="F12094" s="87">
        <v>22.6269375</v>
      </c>
    </row>
    <row r="12095" spans="2:6" ht="17.5" hidden="1">
      <c r="B12095" s="51"/>
      <c r="C12095" s="57">
        <v>0.64583333333333337</v>
      </c>
      <c r="D12095" s="88">
        <v>22.579043749999997</v>
      </c>
      <c r="E12095" s="83">
        <v>22.603981249999997</v>
      </c>
      <c r="F12095" s="97">
        <v>22.62891875</v>
      </c>
    </row>
    <row r="12096" spans="2:6" ht="18.5" hidden="1" thickBot="1">
      <c r="B12096" s="66"/>
      <c r="C12096" s="67"/>
      <c r="D12096" s="26">
        <f>AVERAGE(D12093:D12095)</f>
        <v>22.576920833333329</v>
      </c>
      <c r="E12096" s="26">
        <f>AVERAGE(E12093:E12095)</f>
        <v>22.601900000000001</v>
      </c>
      <c r="F12096" s="100">
        <f>AVERAGE(F12093:F12095)</f>
        <v>22.626879166666665</v>
      </c>
    </row>
    <row r="12097" spans="2:6" ht="18.5" hidden="1" thickTop="1">
      <c r="B12097" s="33"/>
      <c r="C12097" s="34"/>
      <c r="D12097" s="31"/>
      <c r="E12097" s="31"/>
      <c r="F12097" s="69"/>
    </row>
    <row r="12098" spans="2:6" ht="17.5" hidden="1">
      <c r="B12098" s="33">
        <f>B12093+1</f>
        <v>44370</v>
      </c>
      <c r="C12098" s="34">
        <v>0.39583333333333331</v>
      </c>
      <c r="D12098" s="83">
        <v>22.582531249999999</v>
      </c>
      <c r="E12098" s="83">
        <v>22.607531250000001</v>
      </c>
      <c r="F12098" s="87">
        <v>22.63253125</v>
      </c>
    </row>
    <row r="12099" spans="2:6" ht="17.5" hidden="1">
      <c r="B12099" s="33"/>
      <c r="C12099" s="34">
        <v>0.52083333333333337</v>
      </c>
      <c r="D12099" s="83">
        <v>22.583499999999997</v>
      </c>
      <c r="E12099" s="83">
        <v>22.608499999999999</v>
      </c>
      <c r="F12099" s="87">
        <v>22.633499999999998</v>
      </c>
    </row>
    <row r="12100" spans="2:6" ht="17.5" hidden="1">
      <c r="B12100" s="51"/>
      <c r="C12100" s="57">
        <v>0.64583333333333337</v>
      </c>
      <c r="D12100" s="88">
        <v>22.583656250000001</v>
      </c>
      <c r="E12100" s="83">
        <v>22.608656250000003</v>
      </c>
      <c r="F12100" s="97">
        <v>22.633656250000001</v>
      </c>
    </row>
    <row r="12101" spans="2:6" ht="18.5" hidden="1" thickBot="1">
      <c r="B12101" s="66"/>
      <c r="C12101" s="67"/>
      <c r="D12101" s="26">
        <f>AVERAGE(D12098:D12100)</f>
        <v>22.583229166666666</v>
      </c>
      <c r="E12101" s="26">
        <f>AVERAGE(E12098:E12100)</f>
        <v>22.608229166666671</v>
      </c>
      <c r="F12101" s="100">
        <f>AVERAGE(F12098:F12100)</f>
        <v>22.633229166666666</v>
      </c>
    </row>
    <row r="12102" spans="2:6" ht="18.5" hidden="1" thickTop="1">
      <c r="B12102" s="33"/>
      <c r="C12102" s="34"/>
      <c r="D12102" s="31"/>
      <c r="E12102" s="31"/>
      <c r="F12102" s="69"/>
    </row>
    <row r="12103" spans="2:6" ht="17.5" hidden="1">
      <c r="B12103" s="33">
        <f>B12098+1</f>
        <v>44371</v>
      </c>
      <c r="C12103" s="34">
        <v>0.39583333333333331</v>
      </c>
      <c r="D12103" s="83">
        <v>22.586856249999997</v>
      </c>
      <c r="E12103" s="83">
        <v>22.611856249999995</v>
      </c>
      <c r="F12103" s="87">
        <v>22.636856249999997</v>
      </c>
    </row>
    <row r="12104" spans="2:6" ht="17.5" hidden="1">
      <c r="B12104" s="33"/>
      <c r="C12104" s="34">
        <v>0.52083333333333337</v>
      </c>
      <c r="D12104" s="83">
        <v>22.590312499999996</v>
      </c>
      <c r="E12104" s="83">
        <v>22.615312499999995</v>
      </c>
      <c r="F12104" s="87">
        <v>22.640312499999997</v>
      </c>
    </row>
    <row r="12105" spans="2:6" ht="17.5" hidden="1">
      <c r="B12105" s="51"/>
      <c r="C12105" s="57">
        <v>0.64583333333333337</v>
      </c>
      <c r="D12105" s="88">
        <v>22.591968750000007</v>
      </c>
      <c r="E12105" s="83">
        <v>22.616812500000002</v>
      </c>
      <c r="F12105" s="97">
        <v>22.641656249999997</v>
      </c>
    </row>
    <row r="12106" spans="2:6" ht="18.5" hidden="1" thickBot="1">
      <c r="B12106" s="66"/>
      <c r="C12106" s="67"/>
      <c r="D12106" s="26">
        <f>AVERAGE(D12103:D12105)</f>
        <v>22.589712500000001</v>
      </c>
      <c r="E12106" s="26">
        <f>AVERAGE(E12103:E12105)</f>
        <v>22.614660416666663</v>
      </c>
      <c r="F12106" s="100">
        <f>AVERAGE(F12103:F12105)</f>
        <v>22.639608333333332</v>
      </c>
    </row>
    <row r="12107" spans="2:6" ht="18.5" hidden="1" thickTop="1">
      <c r="B12107" s="33"/>
      <c r="C12107" s="34"/>
      <c r="D12107" s="31"/>
      <c r="E12107" s="31"/>
      <c r="F12107" s="69"/>
    </row>
    <row r="12108" spans="2:6" ht="17.5" hidden="1">
      <c r="B12108" s="33">
        <f>B12103+1</f>
        <v>44372</v>
      </c>
      <c r="C12108" s="34">
        <v>0.39583333333333331</v>
      </c>
      <c r="D12108" s="83">
        <v>22.5948125</v>
      </c>
      <c r="E12108" s="83">
        <v>22.619812499999998</v>
      </c>
      <c r="F12108" s="87">
        <v>22.644812499999997</v>
      </c>
    </row>
    <row r="12109" spans="2:6" ht="17.5" hidden="1">
      <c r="B12109" s="33"/>
      <c r="C12109" s="34">
        <v>0.52083333333333337</v>
      </c>
      <c r="D12109" s="83">
        <v>22.597062500000003</v>
      </c>
      <c r="E12109" s="83">
        <v>22.622062499999998</v>
      </c>
      <c r="F12109" s="87">
        <v>22.647062499999997</v>
      </c>
    </row>
    <row r="12110" spans="2:6" ht="17.5" hidden="1">
      <c r="B12110" s="51"/>
      <c r="C12110" s="57">
        <v>0.64583333333333337</v>
      </c>
      <c r="D12110" s="88">
        <v>22.598781250000005</v>
      </c>
      <c r="E12110" s="83">
        <v>22.62378125</v>
      </c>
      <c r="F12110" s="97">
        <v>22.648781249999995</v>
      </c>
    </row>
    <row r="12111" spans="2:6" ht="18.5" hidden="1" thickBot="1">
      <c r="B12111" s="66"/>
      <c r="C12111" s="67"/>
      <c r="D12111" s="26">
        <f>AVERAGE(D12108:D12110)</f>
        <v>22.596885416666669</v>
      </c>
      <c r="E12111" s="26">
        <f>AVERAGE(E12108:E12110)</f>
        <v>22.621885416666668</v>
      </c>
      <c r="F12111" s="100">
        <f>AVERAGE(F12108:F12110)</f>
        <v>22.646885416666663</v>
      </c>
    </row>
    <row r="12112" spans="2:6" ht="18.5" hidden="1" thickTop="1">
      <c r="B12112" s="33"/>
      <c r="C12112" s="34"/>
      <c r="D12112" s="31"/>
      <c r="E12112" s="31"/>
      <c r="F12112" s="69"/>
    </row>
    <row r="12113" spans="2:6" ht="17.5" hidden="1">
      <c r="B12113" s="33">
        <f>B12108+3</f>
        <v>44375</v>
      </c>
      <c r="C12113" s="34">
        <v>0.39583333333333331</v>
      </c>
      <c r="D12113" s="83">
        <v>22.601750000000006</v>
      </c>
      <c r="E12113" s="83">
        <v>22.626750000000001</v>
      </c>
      <c r="F12113" s="87">
        <v>22.65175</v>
      </c>
    </row>
    <row r="12114" spans="2:6" ht="17.5" hidden="1">
      <c r="B12114" s="33"/>
      <c r="C12114" s="34">
        <v>0.52083333333333337</v>
      </c>
      <c r="D12114" s="83">
        <v>22.603125000000002</v>
      </c>
      <c r="E12114" s="83">
        <v>22.628109375000001</v>
      </c>
      <c r="F12114" s="87">
        <v>22.65309375</v>
      </c>
    </row>
    <row r="12115" spans="2:6" ht="17.5" hidden="1">
      <c r="B12115" s="51"/>
      <c r="C12115" s="57">
        <v>0.64583333333333337</v>
      </c>
      <c r="D12115" s="88">
        <v>22.603718750000002</v>
      </c>
      <c r="E12115" s="83">
        <v>22.628718750000004</v>
      </c>
      <c r="F12115" s="97">
        <v>22.653718750000007</v>
      </c>
    </row>
    <row r="12116" spans="2:6" ht="18.5" hidden="1" thickBot="1">
      <c r="B12116" s="66"/>
      <c r="C12116" s="67"/>
      <c r="D12116" s="26">
        <f>AVERAGE(D12113:D12115)</f>
        <v>22.602864583333339</v>
      </c>
      <c r="E12116" s="26">
        <f>AVERAGE(E12113:E12115)</f>
        <v>22.627859375000003</v>
      </c>
      <c r="F12116" s="100">
        <f>AVERAGE(F12113:F12115)</f>
        <v>22.652854166666671</v>
      </c>
    </row>
    <row r="12117" spans="2:6" ht="18.5" hidden="1" thickTop="1">
      <c r="B12117" s="33"/>
      <c r="C12117" s="34"/>
      <c r="D12117" s="31"/>
      <c r="E12117" s="31"/>
      <c r="F12117" s="69"/>
    </row>
    <row r="12118" spans="2:6" ht="17.5" hidden="1">
      <c r="B12118" s="33">
        <f>B12113+1</f>
        <v>44376</v>
      </c>
      <c r="C12118" s="34">
        <v>0.39583333333333331</v>
      </c>
      <c r="D12118" s="83">
        <v>22.606537500000002</v>
      </c>
      <c r="E12118" s="83">
        <v>22.631537500000004</v>
      </c>
      <c r="F12118" s="87">
        <v>22.656537500000006</v>
      </c>
    </row>
    <row r="12119" spans="2:6" ht="17.5" hidden="1">
      <c r="B12119" s="33"/>
      <c r="C12119" s="34">
        <v>0.52083333333333337</v>
      </c>
      <c r="D12119" s="83">
        <v>22.609187500000001</v>
      </c>
      <c r="E12119" s="83">
        <v>22.634187500000003</v>
      </c>
      <c r="F12119" s="87">
        <v>22.659187500000005</v>
      </c>
    </row>
    <row r="12120" spans="2:6" ht="17.5" hidden="1">
      <c r="B12120" s="51"/>
      <c r="C12120" s="57">
        <v>0.64583333333333337</v>
      </c>
      <c r="D12120" s="88">
        <v>22.609781250000005</v>
      </c>
      <c r="E12120" s="83">
        <v>22.634781250000003</v>
      </c>
      <c r="F12120" s="97">
        <v>22.659781250000005</v>
      </c>
    </row>
    <row r="12121" spans="2:6" ht="18.5" hidden="1" thickBot="1">
      <c r="B12121" s="66"/>
      <c r="C12121" s="67"/>
      <c r="D12121" s="26">
        <f>AVERAGE(D12118:D12120)</f>
        <v>22.608502083333338</v>
      </c>
      <c r="E12121" s="26">
        <f>AVERAGE(E12118:E12120)</f>
        <v>22.633502083333337</v>
      </c>
      <c r="F12121" s="100">
        <f>AVERAGE(F12118:F12120)</f>
        <v>22.658502083333342</v>
      </c>
    </row>
    <row r="12122" spans="2:6" ht="18.5" hidden="1" thickTop="1">
      <c r="B12122" s="33"/>
      <c r="C12122" s="34"/>
      <c r="D12122" s="31"/>
      <c r="E12122" s="31"/>
      <c r="F12122" s="69"/>
    </row>
    <row r="12123" spans="2:6" ht="17.5" hidden="1">
      <c r="B12123" s="33">
        <f>B12118+1</f>
        <v>44377</v>
      </c>
      <c r="C12123" s="34">
        <v>0.39583333333333331</v>
      </c>
      <c r="D12123" s="83">
        <v>22.611750000000001</v>
      </c>
      <c r="E12123" s="83">
        <v>22.636750000000006</v>
      </c>
      <c r="F12123" s="87">
        <v>22.661750000000005</v>
      </c>
    </row>
    <row r="12124" spans="2:6" ht="17.5" hidden="1">
      <c r="B12124" s="33"/>
      <c r="C12124" s="34">
        <v>0.52083333333333337</v>
      </c>
      <c r="D12124" s="83">
        <v>22.613531250000001</v>
      </c>
      <c r="E12124" s="83">
        <v>22.63853125</v>
      </c>
      <c r="F12124" s="87">
        <v>22.663531250000002</v>
      </c>
    </row>
    <row r="12125" spans="2:6" ht="17.5" hidden="1">
      <c r="B12125" s="51"/>
      <c r="C12125" s="57">
        <v>0.64583333333333337</v>
      </c>
      <c r="D12125" s="88">
        <v>22.614312500000004</v>
      </c>
      <c r="E12125" s="83">
        <v>22.639312500000003</v>
      </c>
      <c r="F12125" s="97">
        <v>22.664312500000001</v>
      </c>
    </row>
    <row r="12126" spans="2:6" ht="18.5" hidden="1" thickBot="1">
      <c r="B12126" s="66"/>
      <c r="C12126" s="67"/>
      <c r="D12126" s="26">
        <f>AVERAGE(D12123:D12125)</f>
        <v>22.613197916666667</v>
      </c>
      <c r="E12126" s="26">
        <f>AVERAGE(E12123:E12125)</f>
        <v>22.63819791666667</v>
      </c>
      <c r="F12126" s="100">
        <f>AVERAGE(F12123:F12125)</f>
        <v>22.663197916666672</v>
      </c>
    </row>
    <row r="12127" spans="2:6" ht="18.5" hidden="1" thickTop="1">
      <c r="B12127" s="33"/>
      <c r="C12127" s="34"/>
      <c r="D12127" s="31"/>
      <c r="E12127" s="31"/>
      <c r="F12127" s="69"/>
    </row>
    <row r="12128" spans="2:6" ht="17.5" hidden="1">
      <c r="B12128" s="33">
        <f>B12123+1</f>
        <v>44378</v>
      </c>
      <c r="C12128" s="34">
        <v>0.39583333333333331</v>
      </c>
      <c r="D12128" s="83">
        <v>22.616375000000001</v>
      </c>
      <c r="E12128" s="83">
        <v>22.641375000000004</v>
      </c>
      <c r="F12128" s="87">
        <v>22.666375000000002</v>
      </c>
    </row>
    <row r="12129" spans="2:6" ht="17.5" hidden="1">
      <c r="B12129" s="33"/>
      <c r="C12129" s="34">
        <v>0.52083333333333337</v>
      </c>
      <c r="D12129" s="83">
        <v>22.618343750000001</v>
      </c>
      <c r="E12129" s="83">
        <v>22.641546875</v>
      </c>
      <c r="F12129" s="87">
        <v>22.664749999999998</v>
      </c>
    </row>
    <row r="12130" spans="2:6" ht="17.5" hidden="1">
      <c r="B12130" s="51"/>
      <c r="C12130" s="57">
        <v>0.64583333333333337</v>
      </c>
      <c r="D12130" s="88">
        <v>22.619562500000001</v>
      </c>
      <c r="E12130" s="83">
        <v>22.644171875000001</v>
      </c>
      <c r="F12130" s="97">
        <v>22.668781250000002</v>
      </c>
    </row>
    <row r="12131" spans="2:6" ht="18.5" hidden="1" thickBot="1">
      <c r="B12131" s="66"/>
      <c r="C12131" s="67"/>
      <c r="D12131" s="26">
        <f>AVERAGE(D12128:D12130)</f>
        <v>22.61809375</v>
      </c>
      <c r="E12131" s="26">
        <f>AVERAGE(E12128:E12130)</f>
        <v>22.642364583333332</v>
      </c>
      <c r="F12131" s="100">
        <f>AVERAGE(F12128:F12130)</f>
        <v>22.666635416666669</v>
      </c>
    </row>
    <row r="12132" spans="2:6" ht="18.5" hidden="1" thickTop="1">
      <c r="B12132" s="33"/>
      <c r="C12132" s="34"/>
      <c r="D12132" s="31"/>
      <c r="E12132" s="31"/>
      <c r="F12132" s="69"/>
    </row>
    <row r="12133" spans="2:6" ht="17.5" hidden="1">
      <c r="B12133" s="33">
        <f>B12128+7</f>
        <v>44385</v>
      </c>
      <c r="C12133" s="34">
        <v>0.39583333333333331</v>
      </c>
      <c r="D12133" s="83">
        <v>22.62378125</v>
      </c>
      <c r="E12133" s="83">
        <v>22.648625000000003</v>
      </c>
      <c r="F12133" s="87">
        <v>22.673468750000001</v>
      </c>
    </row>
    <row r="12134" spans="2:6" ht="17.5" hidden="1">
      <c r="B12134" s="33"/>
      <c r="C12134" s="34">
        <v>0.52083333333333337</v>
      </c>
      <c r="D12134" s="83">
        <v>22.625843750000001</v>
      </c>
      <c r="E12134" s="83">
        <v>22.650687500000004</v>
      </c>
      <c r="F12134" s="87">
        <v>22.675531250000002</v>
      </c>
    </row>
    <row r="12135" spans="2:6" ht="17.5" hidden="1">
      <c r="B12135" s="51"/>
      <c r="C12135" s="57">
        <v>0.64583333333333337</v>
      </c>
      <c r="D12135" s="88">
        <v>22.6276875</v>
      </c>
      <c r="E12135" s="83">
        <v>22.652531250000003</v>
      </c>
      <c r="F12135" s="97">
        <v>22.677375000000005</v>
      </c>
    </row>
    <row r="12136" spans="2:6" ht="18.5" hidden="1" thickBot="1">
      <c r="B12136" s="66"/>
      <c r="C12136" s="67"/>
      <c r="D12136" s="26">
        <f>AVERAGE(D12133:D12135)</f>
        <v>22.625770833333334</v>
      </c>
      <c r="E12136" s="26">
        <f>AVERAGE(E12133:E12135)</f>
        <v>22.650614583333336</v>
      </c>
      <c r="F12136" s="100">
        <f>AVERAGE(F12133:F12135)</f>
        <v>22.675458333333335</v>
      </c>
    </row>
    <row r="12137" spans="2:6" ht="18.5" hidden="1" thickTop="1">
      <c r="B12137" s="33"/>
      <c r="C12137" s="34"/>
      <c r="D12137" s="31"/>
      <c r="E12137" s="31"/>
      <c r="F12137" s="69"/>
    </row>
    <row r="12138" spans="2:6" ht="17.5" hidden="1">
      <c r="B12138" s="33">
        <f>B12133+1</f>
        <v>44386</v>
      </c>
      <c r="C12138" s="34">
        <v>0.39583333333333331</v>
      </c>
      <c r="D12138" s="83">
        <v>22.632406249999995</v>
      </c>
      <c r="E12138" s="83">
        <v>22.657249999999998</v>
      </c>
      <c r="F12138" s="87">
        <v>22.68209375</v>
      </c>
    </row>
    <row r="12139" spans="2:6" ht="17.5" hidden="1">
      <c r="B12139" s="33"/>
      <c r="C12139" s="34">
        <v>0.52083333333333337</v>
      </c>
      <c r="D12139" s="83">
        <v>22.635899999999999</v>
      </c>
      <c r="E12139" s="83">
        <v>22.660587500000002</v>
      </c>
      <c r="F12139" s="87">
        <v>22.685275000000004</v>
      </c>
    </row>
    <row r="12140" spans="2:6" ht="17.5" hidden="1">
      <c r="B12140" s="51"/>
      <c r="C12140" s="57">
        <v>0.64583333333333337</v>
      </c>
      <c r="D12140" s="88">
        <v>22.636681249999999</v>
      </c>
      <c r="E12140" s="83">
        <v>22.661524999999997</v>
      </c>
      <c r="F12140" s="97">
        <v>22.68636875</v>
      </c>
    </row>
    <row r="12141" spans="2:6" ht="18.5" hidden="1" thickBot="1">
      <c r="B12141" s="66"/>
      <c r="C12141" s="67"/>
      <c r="D12141" s="26">
        <f>AVERAGE(D12138:D12140)</f>
        <v>22.634995833333331</v>
      </c>
      <c r="E12141" s="26">
        <f>AVERAGE(E12138:E12140)</f>
        <v>22.659787499999997</v>
      </c>
      <c r="F12141" s="100">
        <f>AVERAGE(F12138:F12140)</f>
        <v>22.684579166666669</v>
      </c>
    </row>
    <row r="12142" spans="2:6" ht="18.5" hidden="1" thickTop="1">
      <c r="B12142" s="33"/>
      <c r="C12142" s="34"/>
      <c r="D12142" s="31"/>
      <c r="E12142" s="31"/>
      <c r="F12142" s="69"/>
    </row>
    <row r="12143" spans="2:6" ht="17.5" hidden="1">
      <c r="B12143" s="33">
        <f>B12138+3</f>
        <v>44389</v>
      </c>
      <c r="C12143" s="34">
        <v>0.39583333333333331</v>
      </c>
      <c r="D12143" s="83">
        <v>22.640125000000001</v>
      </c>
      <c r="E12143" s="83">
        <v>22.665125</v>
      </c>
      <c r="F12143" s="87">
        <v>22.690124999999998</v>
      </c>
    </row>
    <row r="12144" spans="2:6" ht="17.5" hidden="1">
      <c r="B12144" s="33"/>
      <c r="C12144" s="34">
        <v>0.52083333333333337</v>
      </c>
      <c r="D12144" s="83">
        <v>22.644118749999997</v>
      </c>
      <c r="E12144" s="83">
        <v>22.668962499999999</v>
      </c>
      <c r="F12144" s="87">
        <v>22.693806249999998</v>
      </c>
    </row>
    <row r="12145" spans="2:6" ht="17.5" hidden="1">
      <c r="B12145" s="51"/>
      <c r="C12145" s="57">
        <v>0.64583333333333337</v>
      </c>
      <c r="D12145" s="88">
        <v>22.64443125</v>
      </c>
      <c r="E12145" s="83">
        <v>22.669274999999999</v>
      </c>
      <c r="F12145" s="97">
        <v>22.694118749999998</v>
      </c>
    </row>
    <row r="12146" spans="2:6" ht="18.5" hidden="1" thickBot="1">
      <c r="B12146" s="66"/>
      <c r="C12146" s="67"/>
      <c r="D12146" s="26">
        <f>AVERAGE(D12143:D12145)</f>
        <v>22.642891666666667</v>
      </c>
      <c r="E12146" s="26">
        <f>AVERAGE(E12143:E12145)</f>
        <v>22.667787499999999</v>
      </c>
      <c r="F12146" s="100">
        <f>AVERAGE(F12143:F12145)</f>
        <v>22.692683333333331</v>
      </c>
    </row>
    <row r="12147" spans="2:6" ht="18.5" hidden="1" thickTop="1">
      <c r="B12147" s="33"/>
      <c r="C12147" s="34"/>
      <c r="D12147" s="31"/>
      <c r="E12147" s="31"/>
      <c r="F12147" s="69"/>
    </row>
    <row r="12148" spans="2:6" ht="17.5" hidden="1">
      <c r="B12148" s="33">
        <f>B12143+1</f>
        <v>44390</v>
      </c>
      <c r="C12148" s="34">
        <v>0.39583333333333331</v>
      </c>
      <c r="D12148" s="83">
        <v>22.641624999999998</v>
      </c>
      <c r="E12148" s="83">
        <v>22.666624999999996</v>
      </c>
      <c r="F12148" s="87">
        <v>22.691624999999998</v>
      </c>
    </row>
    <row r="12149" spans="2:6" ht="17.5" hidden="1">
      <c r="B12149" s="33"/>
      <c r="C12149" s="34">
        <v>0.52083333333333337</v>
      </c>
      <c r="D12149" s="83">
        <v>22.638062499999997</v>
      </c>
      <c r="E12149" s="83">
        <v>22.662671875000001</v>
      </c>
      <c r="F12149" s="87">
        <v>22.687281250000002</v>
      </c>
    </row>
    <row r="12150" spans="2:6" ht="17.5" hidden="1">
      <c r="B12150" s="51"/>
      <c r="C12150" s="57">
        <v>0.64583333333333337</v>
      </c>
      <c r="D12150" s="88">
        <v>22.63746875</v>
      </c>
      <c r="E12150" s="83">
        <v>22.662468750000002</v>
      </c>
      <c r="F12150" s="97">
        <v>22.687468750000001</v>
      </c>
    </row>
    <row r="12151" spans="2:6" ht="18.5" hidden="1" thickBot="1">
      <c r="B12151" s="66"/>
      <c r="C12151" s="67"/>
      <c r="D12151" s="26">
        <f>AVERAGE(D12148:D12150)</f>
        <v>22.639052083333329</v>
      </c>
      <c r="E12151" s="26">
        <f>AVERAGE(E12148:E12150)</f>
        <v>22.663921875</v>
      </c>
      <c r="F12151" s="100">
        <f>AVERAGE(F12148:F12150)</f>
        <v>22.688791666666663</v>
      </c>
    </row>
    <row r="12152" spans="2:6" ht="18.5" hidden="1" thickTop="1">
      <c r="B12152" s="33"/>
      <c r="C12152" s="34"/>
      <c r="D12152" s="31"/>
      <c r="E12152" s="31"/>
      <c r="F12152" s="69"/>
    </row>
    <row r="12153" spans="2:6" ht="17.5" hidden="1">
      <c r="B12153" s="33">
        <f>B12148+1</f>
        <v>44391</v>
      </c>
      <c r="C12153" s="34">
        <v>0.39583333333333331</v>
      </c>
      <c r="D12153" s="83">
        <v>22.636374999999997</v>
      </c>
      <c r="E12153" s="83">
        <v>22.661375</v>
      </c>
      <c r="F12153" s="87">
        <v>22.686375000000002</v>
      </c>
    </row>
    <row r="12154" spans="2:6" ht="17.5" hidden="1">
      <c r="B12154" s="33"/>
      <c r="C12154" s="34">
        <v>0.52083333333333337</v>
      </c>
      <c r="D12154" s="83">
        <v>22.637781249999996</v>
      </c>
      <c r="E12154" s="83">
        <v>22.662781249999998</v>
      </c>
      <c r="F12154" s="87">
        <v>22.68778125</v>
      </c>
    </row>
    <row r="12155" spans="2:6" ht="17.5" hidden="1">
      <c r="B12155" s="51"/>
      <c r="C12155" s="57">
        <v>0.64583333333333337</v>
      </c>
      <c r="D12155" s="88">
        <v>22.638593749999998</v>
      </c>
      <c r="E12155" s="83">
        <v>22.663593749999997</v>
      </c>
      <c r="F12155" s="97">
        <v>22.688593749999999</v>
      </c>
    </row>
    <row r="12156" spans="2:6" ht="18.5" hidden="1" thickBot="1">
      <c r="B12156" s="66"/>
      <c r="C12156" s="67"/>
      <c r="D12156" s="26">
        <f>AVERAGE(D12153:D12155)</f>
        <v>22.637583333333328</v>
      </c>
      <c r="E12156" s="26">
        <f>AVERAGE(E12153:E12155)</f>
        <v>22.662583333333334</v>
      </c>
      <c r="F12156" s="100">
        <f>AVERAGE(F12153:F12155)</f>
        <v>22.687583333333333</v>
      </c>
    </row>
    <row r="12157" spans="2:6" ht="18.5" hidden="1" thickTop="1">
      <c r="B12157" s="33"/>
      <c r="C12157" s="34"/>
      <c r="D12157" s="31"/>
      <c r="E12157" s="31"/>
      <c r="F12157" s="69"/>
    </row>
    <row r="12158" spans="2:6" ht="17.5" hidden="1">
      <c r="B12158" s="33">
        <f>B12153+1</f>
        <v>44392</v>
      </c>
      <c r="C12158" s="34">
        <v>0.39583333333333331</v>
      </c>
      <c r="D12158" s="83">
        <v>22.637406249999998</v>
      </c>
      <c r="E12158" s="83">
        <v>22.66240625</v>
      </c>
      <c r="F12158" s="87">
        <v>22.687406250000002</v>
      </c>
    </row>
    <row r="12159" spans="2:6" ht="17.5" hidden="1">
      <c r="B12159" s="33"/>
      <c r="C12159" s="34">
        <v>0.52083333333333337</v>
      </c>
      <c r="D12159" s="83">
        <v>22.637562499999994</v>
      </c>
      <c r="E12159" s="83">
        <v>22.662453124999999</v>
      </c>
      <c r="F12159" s="87">
        <v>22.68734375</v>
      </c>
    </row>
    <row r="12160" spans="2:6" ht="17.5" hidden="1">
      <c r="B12160" s="51"/>
      <c r="C12160" s="57">
        <v>0.64583333333333337</v>
      </c>
      <c r="D12160" s="88">
        <v>22.628343749999996</v>
      </c>
      <c r="E12160" s="83">
        <v>22.653343749999998</v>
      </c>
      <c r="F12160" s="97">
        <v>22.678343750000003</v>
      </c>
    </row>
    <row r="12161" spans="2:6" ht="18.5" hidden="1" thickBot="1">
      <c r="B12161" s="66"/>
      <c r="C12161" s="67"/>
      <c r="D12161" s="26">
        <f>AVERAGE(D12158:D12160)</f>
        <v>22.634437499999994</v>
      </c>
      <c r="E12161" s="26">
        <f>AVERAGE(E12158:E12160)</f>
        <v>22.659401041666666</v>
      </c>
      <c r="F12161" s="100">
        <f>AVERAGE(F12158:F12160)</f>
        <v>22.684364583333338</v>
      </c>
    </row>
    <row r="12162" spans="2:6" ht="18.5" hidden="1" thickTop="1">
      <c r="B12162" s="33"/>
      <c r="C12162" s="34"/>
      <c r="D12162" s="31"/>
      <c r="E12162" s="31"/>
      <c r="F12162" s="69"/>
    </row>
    <row r="12163" spans="2:6" ht="17.5" hidden="1">
      <c r="B12163" s="33">
        <f>B12158+1</f>
        <v>44393</v>
      </c>
      <c r="C12163" s="34">
        <v>0.39583333333333331</v>
      </c>
      <c r="D12163" s="83">
        <v>22.613343750000006</v>
      </c>
      <c r="E12163" s="83">
        <v>22.638343750000004</v>
      </c>
      <c r="F12163" s="87">
        <v>22.663343749999999</v>
      </c>
    </row>
    <row r="12164" spans="2:6" ht="17.5" hidden="1">
      <c r="B12164" s="33"/>
      <c r="C12164" s="34">
        <v>0.52083333333333337</v>
      </c>
      <c r="D12164" s="83">
        <v>22.596562500000005</v>
      </c>
      <c r="E12164" s="83">
        <v>22.621562500000003</v>
      </c>
      <c r="F12164" s="87">
        <v>22.646562499999998</v>
      </c>
    </row>
    <row r="12165" spans="2:6" ht="17.5" hidden="1">
      <c r="B12165" s="51"/>
      <c r="C12165" s="57">
        <v>0.64583333333333337</v>
      </c>
      <c r="D12165" s="88">
        <v>22.586249999999996</v>
      </c>
      <c r="E12165" s="83">
        <v>22.611249999999998</v>
      </c>
      <c r="F12165" s="97">
        <v>22.636249999999997</v>
      </c>
    </row>
    <row r="12166" spans="2:6" ht="18.5" hidden="1" thickBot="1">
      <c r="B12166" s="66"/>
      <c r="C12166" s="67"/>
      <c r="D12166" s="26">
        <f>AVERAGE(D12163:D12165)</f>
        <v>22.598718750000003</v>
      </c>
      <c r="E12166" s="26">
        <f>AVERAGE(E12163:E12165)</f>
        <v>22.623718750000005</v>
      </c>
      <c r="F12166" s="100">
        <f>AVERAGE(F12163:F12165)</f>
        <v>22.64871875</v>
      </c>
    </row>
    <row r="12167" spans="2:6" ht="18.5" hidden="1" thickTop="1">
      <c r="B12167" s="33"/>
      <c r="C12167" s="34"/>
      <c r="D12167" s="31"/>
      <c r="E12167" s="31"/>
      <c r="F12167" s="69"/>
    </row>
    <row r="12168" spans="2:6" ht="17.5" hidden="1">
      <c r="B12168" s="33">
        <f>B12163+3</f>
        <v>44396</v>
      </c>
      <c r="C12168" s="34">
        <v>0.39583333333333331</v>
      </c>
      <c r="D12168" s="83">
        <v>22.575937499999998</v>
      </c>
      <c r="E12168" s="83">
        <v>22.600937499999997</v>
      </c>
      <c r="F12168" s="87">
        <v>22.625937499999996</v>
      </c>
    </row>
    <row r="12169" spans="2:6" ht="17.5" hidden="1">
      <c r="B12169" s="33"/>
      <c r="C12169" s="34">
        <v>0.52083333333333337</v>
      </c>
      <c r="D12169" s="83">
        <v>22.557500000000005</v>
      </c>
      <c r="E12169" s="83">
        <v>22.582500000000003</v>
      </c>
      <c r="F12169" s="87">
        <v>22.607499999999998</v>
      </c>
    </row>
    <row r="12170" spans="2:6" ht="17.5" hidden="1">
      <c r="B12170" s="51"/>
      <c r="C12170" s="57">
        <v>0.64583333333333337</v>
      </c>
      <c r="D12170" s="88">
        <v>22.494375000000002</v>
      </c>
      <c r="E12170" s="83">
        <v>22.519375000000004</v>
      </c>
      <c r="F12170" s="97">
        <v>22.544375000000002</v>
      </c>
    </row>
    <row r="12171" spans="2:6" ht="18.5" hidden="1" thickBot="1">
      <c r="B12171" s="66"/>
      <c r="C12171" s="67"/>
      <c r="D12171" s="26">
        <f>AVERAGE(D12168:D12170)</f>
        <v>22.542604166666667</v>
      </c>
      <c r="E12171" s="26">
        <f>AVERAGE(E12168:E12170)</f>
        <v>22.567604166666666</v>
      </c>
      <c r="F12171" s="100">
        <f>AVERAGE(F12168:F12170)</f>
        <v>22.592604166666664</v>
      </c>
    </row>
    <row r="12172" spans="2:6" ht="18.5" hidden="1" thickTop="1">
      <c r="B12172" s="33"/>
      <c r="C12172" s="34"/>
      <c r="D12172" s="31"/>
      <c r="E12172" s="31"/>
      <c r="F12172" s="69"/>
    </row>
    <row r="12173" spans="2:6" ht="17.5" hidden="1">
      <c r="B12173" s="33">
        <f>B12168+1</f>
        <v>44397</v>
      </c>
      <c r="C12173" s="34">
        <v>0.39583333333333331</v>
      </c>
      <c r="D12173" s="83">
        <v>22.4378125</v>
      </c>
      <c r="E12173" s="83">
        <v>22.462812499999998</v>
      </c>
      <c r="F12173" s="87">
        <v>22.487812499999997</v>
      </c>
    </row>
    <row r="12174" spans="2:6" ht="17.5" hidden="1">
      <c r="B12174" s="33"/>
      <c r="C12174" s="34">
        <v>0.52083333333333337</v>
      </c>
      <c r="D12174" s="83">
        <v>22.334687500000001</v>
      </c>
      <c r="E12174" s="83">
        <v>22.359687500000003</v>
      </c>
      <c r="F12174" s="87">
        <v>22.384687500000005</v>
      </c>
    </row>
    <row r="12175" spans="2:6" ht="17.5" hidden="1">
      <c r="B12175" s="51"/>
      <c r="C12175" s="57">
        <v>0.64583333333333337</v>
      </c>
      <c r="D12175" s="88">
        <v>22.296562500000004</v>
      </c>
      <c r="E12175" s="83">
        <v>22.321562500000006</v>
      </c>
      <c r="F12175" s="97">
        <v>22.346562500000005</v>
      </c>
    </row>
    <row r="12176" spans="2:6" ht="18.5" hidden="1" thickBot="1">
      <c r="B12176" s="66"/>
      <c r="C12176" s="67"/>
      <c r="D12176" s="26">
        <f>AVERAGE(D12173:D12175)</f>
        <v>22.356354166666666</v>
      </c>
      <c r="E12176" s="26">
        <f>AVERAGE(E12173:E12175)</f>
        <v>22.381354166666672</v>
      </c>
      <c r="F12176" s="100">
        <f>AVERAGE(F12173:F12175)</f>
        <v>22.40635416666667</v>
      </c>
    </row>
    <row r="12177" spans="2:6" ht="18.5" hidden="1" thickTop="1">
      <c r="B12177" s="33"/>
      <c r="C12177" s="34"/>
      <c r="D12177" s="31"/>
      <c r="E12177" s="31"/>
      <c r="F12177" s="69"/>
    </row>
    <row r="12178" spans="2:6" ht="17.5" hidden="1">
      <c r="B12178" s="33">
        <f>B12173+1</f>
        <v>44398</v>
      </c>
      <c r="C12178" s="34">
        <v>0.39583333333333331</v>
      </c>
      <c r="D12178" s="83">
        <v>22.288437500000001</v>
      </c>
      <c r="E12178" s="83">
        <v>22.313437499999999</v>
      </c>
      <c r="F12178" s="87">
        <v>22.338437500000001</v>
      </c>
    </row>
    <row r="12179" spans="2:6" ht="17.5" hidden="1">
      <c r="B12179" s="33"/>
      <c r="C12179" s="34">
        <v>0.52083333333333337</v>
      </c>
      <c r="D12179" s="83">
        <v>22.302500000000002</v>
      </c>
      <c r="E12179" s="83">
        <v>22.327500000000001</v>
      </c>
      <c r="F12179" s="87">
        <v>22.352500000000003</v>
      </c>
    </row>
    <row r="12180" spans="2:6" ht="17.5" hidden="1">
      <c r="B12180" s="51"/>
      <c r="C12180" s="57">
        <v>0.64583333333333337</v>
      </c>
      <c r="D12180" s="88">
        <v>22.283437500000002</v>
      </c>
      <c r="E12180" s="83">
        <v>22.3084375</v>
      </c>
      <c r="F12180" s="97">
        <v>22.333437499999999</v>
      </c>
    </row>
    <row r="12181" spans="2:6" ht="18.5" hidden="1" thickBot="1">
      <c r="B12181" s="66"/>
      <c r="C12181" s="67"/>
      <c r="D12181" s="26">
        <f>AVERAGE(D12178:D12180)</f>
        <v>22.291458333333335</v>
      </c>
      <c r="E12181" s="26">
        <f>AVERAGE(E12178:E12180)</f>
        <v>22.316458333333333</v>
      </c>
      <c r="F12181" s="100">
        <f>AVERAGE(F12178:F12180)</f>
        <v>22.341458333333335</v>
      </c>
    </row>
    <row r="12182" spans="2:6" ht="18.5" hidden="1" thickTop="1">
      <c r="B12182" s="33"/>
      <c r="C12182" s="34"/>
      <c r="D12182" s="31"/>
      <c r="E12182" s="31"/>
      <c r="F12182" s="69"/>
    </row>
    <row r="12183" spans="2:6" ht="17.5" hidden="1">
      <c r="B12183" s="33">
        <f>B12178+1</f>
        <v>44399</v>
      </c>
      <c r="C12183" s="34">
        <v>0.39583333333333331</v>
      </c>
      <c r="D12183" s="83">
        <v>22.264375000000001</v>
      </c>
      <c r="E12183" s="83">
        <v>22.289375</v>
      </c>
      <c r="F12183" s="87">
        <v>22.314374999999998</v>
      </c>
    </row>
    <row r="12184" spans="2:6" ht="17.5" hidden="1">
      <c r="B12184" s="33"/>
      <c r="C12184" s="34">
        <v>0.52083333333333337</v>
      </c>
      <c r="D12184" s="83">
        <v>22.183281249999993</v>
      </c>
      <c r="E12184" s="83">
        <v>22.208281249999999</v>
      </c>
      <c r="F12184" s="87">
        <v>22.233281250000001</v>
      </c>
    </row>
    <row r="12185" spans="2:6" ht="17.5" hidden="1">
      <c r="B12185" s="51"/>
      <c r="C12185" s="57">
        <v>0.64583333333333337</v>
      </c>
      <c r="D12185" s="88">
        <v>22.027812500000003</v>
      </c>
      <c r="E12185" s="83">
        <v>22.052812500000002</v>
      </c>
      <c r="F12185" s="97">
        <v>22.0778125</v>
      </c>
    </row>
    <row r="12186" spans="2:6" ht="18.5" hidden="1" thickBot="1">
      <c r="B12186" s="66"/>
      <c r="C12186" s="67"/>
      <c r="D12186" s="26">
        <f>AVERAGE(D12183:D12185)</f>
        <v>22.158489583333335</v>
      </c>
      <c r="E12186" s="26">
        <f>AVERAGE(E12183:E12185)</f>
        <v>22.18348958333333</v>
      </c>
      <c r="F12186" s="100">
        <f>AVERAGE(F12183:F12185)</f>
        <v>22.208489583333336</v>
      </c>
    </row>
    <row r="12187" spans="2:6" ht="18.5" hidden="1" thickTop="1">
      <c r="B12187" s="33"/>
      <c r="C12187" s="34"/>
      <c r="D12187" s="31"/>
      <c r="E12187" s="31"/>
      <c r="F12187" s="69"/>
    </row>
    <row r="12188" spans="2:6" ht="17.5" hidden="1">
      <c r="B12188" s="33">
        <f>B12183+1</f>
        <v>44400</v>
      </c>
      <c r="C12188" s="34">
        <v>0.39583333333333331</v>
      </c>
      <c r="D12188" s="83">
        <v>21.885624999999997</v>
      </c>
      <c r="E12188" s="83">
        <v>21.910625</v>
      </c>
      <c r="F12188" s="87">
        <v>21.935625000000002</v>
      </c>
    </row>
    <row r="12189" spans="2:6" ht="17.5" hidden="1">
      <c r="B12189" s="33"/>
      <c r="C12189" s="34">
        <v>0.52083333333333337</v>
      </c>
      <c r="D12189" s="83">
        <v>21.214687500000004</v>
      </c>
      <c r="E12189" s="83">
        <v>21.239687500000002</v>
      </c>
      <c r="F12189" s="87">
        <v>21.264687500000004</v>
      </c>
    </row>
    <row r="12190" spans="2:6" ht="17.5" hidden="1">
      <c r="B12190" s="51"/>
      <c r="C12190" s="57">
        <v>0.64583333333333337</v>
      </c>
      <c r="D12190" s="88">
        <v>20.986874999999998</v>
      </c>
      <c r="E12190" s="83">
        <v>21.011874999999996</v>
      </c>
      <c r="F12190" s="97">
        <v>21.036874999999998</v>
      </c>
    </row>
    <row r="12191" spans="2:6" ht="18.5" hidden="1" thickBot="1">
      <c r="B12191" s="66"/>
      <c r="C12191" s="67"/>
      <c r="D12191" s="26">
        <f>AVERAGE(D12188:D12190)</f>
        <v>21.362395833333334</v>
      </c>
      <c r="E12191" s="26">
        <f>AVERAGE(E12188:E12190)</f>
        <v>21.387395833333329</v>
      </c>
      <c r="F12191" s="100">
        <f>AVERAGE(F12188:F12190)</f>
        <v>21.412395833333335</v>
      </c>
    </row>
    <row r="12192" spans="2:6" ht="18.5" hidden="1" thickTop="1">
      <c r="B12192" s="33"/>
      <c r="C12192" s="34"/>
      <c r="D12192" s="31"/>
      <c r="E12192" s="31"/>
      <c r="F12192" s="69"/>
    </row>
    <row r="12193" spans="2:6" ht="17.5" hidden="1">
      <c r="B12193" s="33">
        <f>B12188+3</f>
        <v>44403</v>
      </c>
      <c r="C12193" s="34">
        <v>0.39583333333333331</v>
      </c>
      <c r="D12193" s="83">
        <v>20.8515625</v>
      </c>
      <c r="E12193" s="83">
        <v>20.876562499999999</v>
      </c>
      <c r="F12193" s="87">
        <v>20.901562500000001</v>
      </c>
    </row>
    <row r="12194" spans="2:6" ht="17.5" hidden="1">
      <c r="B12194" s="33"/>
      <c r="C12194" s="34">
        <v>0.52083333333333337</v>
      </c>
      <c r="D12194" s="83">
        <v>19.986874999999994</v>
      </c>
      <c r="E12194" s="83">
        <v>20.011874999999996</v>
      </c>
      <c r="F12194" s="87">
        <v>20.036875000000002</v>
      </c>
    </row>
    <row r="12195" spans="2:6" ht="17.5" hidden="1">
      <c r="B12195" s="51"/>
      <c r="C12195" s="57">
        <v>0.64583333333333337</v>
      </c>
      <c r="D12195" s="88">
        <v>19.900312500000002</v>
      </c>
      <c r="E12195" s="83">
        <v>19.9253125</v>
      </c>
      <c r="F12195" s="97">
        <v>19.950312499999999</v>
      </c>
    </row>
    <row r="12196" spans="2:6" ht="18.5" hidden="1" thickBot="1">
      <c r="B12196" s="66"/>
      <c r="C12196" s="67"/>
      <c r="D12196" s="26">
        <f>AVERAGE(D12193:D12195)</f>
        <v>20.24625</v>
      </c>
      <c r="E12196" s="26">
        <f>AVERAGE(E12193:E12195)</f>
        <v>20.271249999999998</v>
      </c>
      <c r="F12196" s="100">
        <f>AVERAGE(F12193:F12195)</f>
        <v>20.296250000000001</v>
      </c>
    </row>
    <row r="12197" spans="2:6" ht="18.5" hidden="1" thickTop="1">
      <c r="B12197" s="33"/>
      <c r="C12197" s="34"/>
      <c r="D12197" s="31"/>
      <c r="E12197" s="31"/>
      <c r="F12197" s="69"/>
    </row>
    <row r="12198" spans="2:6" ht="17.5" hidden="1">
      <c r="B12198" s="33">
        <f>B12193+1</f>
        <v>44404</v>
      </c>
      <c r="C12198" s="34">
        <v>0.39583333333333331</v>
      </c>
      <c r="D12198" s="83">
        <v>19.629687499999999</v>
      </c>
      <c r="E12198" s="83">
        <v>19.654687500000001</v>
      </c>
      <c r="F12198" s="87">
        <v>19.679687500000004</v>
      </c>
    </row>
    <row r="12199" spans="2:6" ht="17.5" hidden="1">
      <c r="B12199" s="33"/>
      <c r="C12199" s="34">
        <v>0.52083333333333337</v>
      </c>
      <c r="D12199" s="83">
        <v>19.065624999999997</v>
      </c>
      <c r="E12199" s="83">
        <v>19.090624999999999</v>
      </c>
      <c r="F12199" s="87">
        <v>19.115625000000001</v>
      </c>
    </row>
    <row r="12200" spans="2:6" ht="17.5" hidden="1">
      <c r="B12200" s="51"/>
      <c r="C12200" s="57">
        <v>0.64583333333333337</v>
      </c>
      <c r="D12200" s="88">
        <v>19.1325</v>
      </c>
      <c r="E12200" s="83">
        <v>19.157499999999999</v>
      </c>
      <c r="F12200" s="97">
        <v>19.182500000000001</v>
      </c>
    </row>
    <row r="12201" spans="2:6" ht="18.5" hidden="1" thickBot="1">
      <c r="B12201" s="66"/>
      <c r="C12201" s="67"/>
      <c r="D12201" s="26">
        <f>AVERAGE(D12198:D12200)</f>
        <v>19.275937500000001</v>
      </c>
      <c r="E12201" s="26">
        <f>AVERAGE(E12198:E12200)</f>
        <v>19.3009375</v>
      </c>
      <c r="F12201" s="100">
        <f>AVERAGE(F12198:F12200)</f>
        <v>19.325937500000006</v>
      </c>
    </row>
    <row r="12202" spans="2:6" ht="18.5" hidden="1" thickTop="1">
      <c r="B12202" s="33"/>
      <c r="C12202" s="34"/>
      <c r="D12202" s="31"/>
      <c r="E12202" s="31"/>
      <c r="F12202" s="69"/>
    </row>
    <row r="12203" spans="2:6" ht="17.5" hidden="1">
      <c r="B12203" s="33">
        <f>B12198+1</f>
        <v>44405</v>
      </c>
      <c r="C12203" s="34">
        <v>0.39583333333333331</v>
      </c>
      <c r="D12203" s="83">
        <v>19.1559375</v>
      </c>
      <c r="E12203" s="83">
        <v>19.180937499999999</v>
      </c>
      <c r="F12203" s="87">
        <v>19.205937500000001</v>
      </c>
    </row>
    <row r="12204" spans="2:6" ht="17.5" hidden="1">
      <c r="B12204" s="33"/>
      <c r="C12204" s="34">
        <v>0.52083333333333337</v>
      </c>
      <c r="D12204" s="83">
        <v>19.150625000000005</v>
      </c>
      <c r="E12204" s="83">
        <v>19.175625</v>
      </c>
      <c r="F12204" s="87">
        <v>19.200624999999995</v>
      </c>
    </row>
    <row r="12205" spans="2:6" ht="17.5" hidden="1">
      <c r="B12205" s="51"/>
      <c r="C12205" s="57">
        <v>0.64583333333333337</v>
      </c>
      <c r="D12205" s="88">
        <v>19.154687499999998</v>
      </c>
      <c r="E12205" s="83">
        <v>19.1796875</v>
      </c>
      <c r="F12205" s="97">
        <v>19.204687499999999</v>
      </c>
    </row>
    <row r="12206" spans="2:6" ht="18.5" hidden="1" thickBot="1">
      <c r="B12206" s="66"/>
      <c r="C12206" s="67"/>
      <c r="D12206" s="26">
        <f>AVERAGE(D12203:D12205)</f>
        <v>19.153750000000002</v>
      </c>
      <c r="E12206" s="26">
        <f>AVERAGE(E12203:E12205)</f>
        <v>19.178749999999997</v>
      </c>
      <c r="F12206" s="100">
        <f>AVERAGE(F12203:F12205)</f>
        <v>19.203749999999996</v>
      </c>
    </row>
    <row r="12207" spans="2:6" ht="18.5" hidden="1" thickTop="1">
      <c r="B12207" s="33"/>
      <c r="C12207" s="34"/>
      <c r="D12207" s="31"/>
      <c r="E12207" s="31"/>
      <c r="F12207" s="69"/>
    </row>
    <row r="12208" spans="2:6" ht="17.5" hidden="1">
      <c r="B12208" s="33">
        <f>B12203+1</f>
        <v>44406</v>
      </c>
      <c r="C12208" s="34">
        <v>0.39583333333333331</v>
      </c>
      <c r="D12208" s="83">
        <v>19.166249999999998</v>
      </c>
      <c r="E12208" s="83">
        <v>19.191249999999997</v>
      </c>
      <c r="F12208" s="87">
        <v>19.216249999999999</v>
      </c>
    </row>
    <row r="12209" spans="2:6" ht="17.5" hidden="1">
      <c r="B12209" s="33"/>
      <c r="C12209" s="34">
        <v>0.52083333333333337</v>
      </c>
      <c r="D12209" s="83">
        <v>19.2034375</v>
      </c>
      <c r="E12209" s="83">
        <v>19.228437499999998</v>
      </c>
      <c r="F12209" s="87">
        <v>19.2534375</v>
      </c>
    </row>
    <row r="12210" spans="2:6" ht="17.5" hidden="1">
      <c r="B12210" s="51"/>
      <c r="C12210" s="57">
        <v>0.64583333333333337</v>
      </c>
      <c r="D12210" s="88">
        <v>19.205625000000005</v>
      </c>
      <c r="E12210" s="83">
        <v>19.230625000000003</v>
      </c>
      <c r="F12210" s="97">
        <v>19.255624999999998</v>
      </c>
    </row>
    <row r="12211" spans="2:6" ht="18.5" hidden="1" thickBot="1">
      <c r="B12211" s="66"/>
      <c r="C12211" s="67"/>
      <c r="D12211" s="26">
        <f>AVERAGE(D12208:D12210)</f>
        <v>19.191770833333333</v>
      </c>
      <c r="E12211" s="26">
        <f>AVERAGE(E12208:E12210)</f>
        <v>19.216770833333332</v>
      </c>
      <c r="F12211" s="100">
        <f>AVERAGE(F12208:F12210)</f>
        <v>19.241770833333334</v>
      </c>
    </row>
    <row r="12212" spans="2:6" ht="18.5" hidden="1" thickTop="1">
      <c r="B12212" s="33"/>
      <c r="C12212" s="34"/>
      <c r="D12212" s="31"/>
      <c r="E12212" s="31"/>
      <c r="F12212" s="69"/>
    </row>
    <row r="12213" spans="2:6" ht="17.5" hidden="1">
      <c r="B12213" s="33">
        <f>B12208+1</f>
        <v>44407</v>
      </c>
      <c r="C12213" s="34">
        <v>0.39583333333333331</v>
      </c>
      <c r="D12213" s="83">
        <v>19.204062500000003</v>
      </c>
      <c r="E12213" s="83">
        <v>19.229062499999998</v>
      </c>
      <c r="F12213" s="87">
        <v>19.254062499999996</v>
      </c>
    </row>
    <row r="12214" spans="2:6" ht="17.5" hidden="1">
      <c r="B12214" s="33"/>
      <c r="C12214" s="34">
        <v>0.52083333333333337</v>
      </c>
      <c r="D12214" s="83">
        <v>19.192187499999999</v>
      </c>
      <c r="E12214" s="83">
        <v>19.217187500000001</v>
      </c>
      <c r="F12214" s="87">
        <v>19.2421875</v>
      </c>
    </row>
    <row r="12215" spans="2:6" ht="17.5" hidden="1">
      <c r="B12215" s="51"/>
      <c r="C12215" s="57">
        <v>0.64583333333333337</v>
      </c>
      <c r="D12215" s="88">
        <v>19.163124999999997</v>
      </c>
      <c r="E12215" s="83">
        <v>19.188124999999999</v>
      </c>
      <c r="F12215" s="97">
        <v>19.213124999999998</v>
      </c>
    </row>
    <row r="12216" spans="2:6" ht="18.5" hidden="1" thickBot="1">
      <c r="B12216" s="66"/>
      <c r="C12216" s="67"/>
      <c r="D12216" s="26">
        <f>AVERAGE(D12213:D12215)</f>
        <v>19.186458333333334</v>
      </c>
      <c r="E12216" s="26">
        <f>AVERAGE(E12213:E12215)</f>
        <v>19.211458333333333</v>
      </c>
      <c r="F12216" s="100">
        <f>AVERAGE(F12213:F12215)</f>
        <v>19.236458333333331</v>
      </c>
    </row>
    <row r="12217" spans="2:6" ht="18.5" hidden="1" thickTop="1">
      <c r="B12217" s="33"/>
      <c r="C12217" s="34"/>
      <c r="D12217" s="31"/>
      <c r="E12217" s="31"/>
      <c r="F12217" s="69"/>
    </row>
    <row r="12218" spans="2:6" ht="17.5" hidden="1">
      <c r="B12218" s="33">
        <f>B12213+4</f>
        <v>44411</v>
      </c>
      <c r="C12218" s="34">
        <v>0.39583333333333331</v>
      </c>
      <c r="D12218" s="83">
        <v>19.173124999999999</v>
      </c>
      <c r="E12218" s="83">
        <v>19.198124999999997</v>
      </c>
      <c r="F12218" s="87">
        <v>19.223124999999996</v>
      </c>
    </row>
    <row r="12219" spans="2:6" ht="17.5" hidden="1">
      <c r="B12219" s="33"/>
      <c r="C12219" s="34">
        <v>0.52083333333333337</v>
      </c>
      <c r="D12219" s="83">
        <v>19.179375000000004</v>
      </c>
      <c r="E12219" s="83">
        <v>19.204374999999999</v>
      </c>
      <c r="F12219" s="87">
        <v>19.229374999999997</v>
      </c>
    </row>
    <row r="12220" spans="2:6" ht="17.5" hidden="1">
      <c r="B12220" s="51"/>
      <c r="C12220" s="57">
        <v>0.64583333333333337</v>
      </c>
      <c r="D12220" s="88">
        <v>19.172500000000003</v>
      </c>
      <c r="E12220" s="83">
        <v>19.197499999999998</v>
      </c>
      <c r="F12220" s="97">
        <v>19.222499999999997</v>
      </c>
    </row>
    <row r="12221" spans="2:6" ht="18.5" hidden="1" thickBot="1">
      <c r="B12221" s="66"/>
      <c r="C12221" s="67"/>
      <c r="D12221" s="26">
        <f>AVERAGE(D12218:D12220)</f>
        <v>19.175000000000001</v>
      </c>
      <c r="E12221" s="26">
        <f>AVERAGE(E12218:E12220)</f>
        <v>19.2</v>
      </c>
      <c r="F12221" s="100">
        <f>AVERAGE(F12218:F12220)</f>
        <v>19.224999999999998</v>
      </c>
    </row>
    <row r="12222" spans="2:6" ht="18.5" hidden="1" thickTop="1">
      <c r="B12222" s="33"/>
      <c r="C12222" s="34"/>
      <c r="D12222" s="31"/>
      <c r="E12222" s="31"/>
      <c r="F12222" s="69"/>
    </row>
    <row r="12223" spans="2:6" ht="17.5" hidden="1">
      <c r="B12223" s="33">
        <f>B12218+1</f>
        <v>44412</v>
      </c>
      <c r="C12223" s="34">
        <v>0.39583333333333331</v>
      </c>
      <c r="D12223" s="83">
        <v>19.18219375</v>
      </c>
      <c r="E12223" s="83">
        <v>19.207193749999998</v>
      </c>
      <c r="F12223" s="87">
        <v>19.232193749999997</v>
      </c>
    </row>
    <row r="12224" spans="2:6" ht="17.5" hidden="1">
      <c r="B12224" s="33"/>
      <c r="C12224" s="34">
        <v>0.52083333333333337</v>
      </c>
      <c r="D12224" s="83">
        <v>19.199874999999995</v>
      </c>
      <c r="E12224" s="83">
        <v>19.224874999999997</v>
      </c>
      <c r="F12224" s="87">
        <v>19.249875000000003</v>
      </c>
    </row>
    <row r="12225" spans="2:6" ht="17.5" hidden="1">
      <c r="B12225" s="51"/>
      <c r="C12225" s="57">
        <v>0.64583333333333337</v>
      </c>
      <c r="D12225" s="88">
        <v>19.204750000000004</v>
      </c>
      <c r="E12225" s="83">
        <v>19.229437500000003</v>
      </c>
      <c r="F12225" s="97">
        <v>19.254125000000002</v>
      </c>
    </row>
    <row r="12226" spans="2:6" ht="18.5" hidden="1" thickBot="1">
      <c r="B12226" s="66"/>
      <c r="C12226" s="67"/>
      <c r="D12226" s="26">
        <f>AVERAGE(D12223:D12225)</f>
        <v>19.195606250000001</v>
      </c>
      <c r="E12226" s="26">
        <f>AVERAGE(E12223:E12225)</f>
        <v>19.220502083333333</v>
      </c>
      <c r="F12226" s="100">
        <f>AVERAGE(F12223:F12225)</f>
        <v>19.245397916666665</v>
      </c>
    </row>
    <row r="12227" spans="2:6" ht="18.5" hidden="1" thickTop="1">
      <c r="B12227" s="33"/>
      <c r="C12227" s="34"/>
      <c r="D12227" s="31"/>
      <c r="E12227" s="31"/>
      <c r="F12227" s="69"/>
    </row>
    <row r="12228" spans="2:6" ht="17.5" hidden="1">
      <c r="B12228" s="33">
        <f>B12223+1</f>
        <v>44413</v>
      </c>
      <c r="C12228" s="34">
        <v>0.39583333333333331</v>
      </c>
      <c r="D12228" s="83">
        <v>19.214500000000001</v>
      </c>
      <c r="E12228" s="83">
        <v>19.2395</v>
      </c>
      <c r="F12228" s="87">
        <v>19.264499999999998</v>
      </c>
    </row>
    <row r="12229" spans="2:6" ht="17.5" hidden="1">
      <c r="B12229" s="33"/>
      <c r="C12229" s="34">
        <v>0.52083333333333337</v>
      </c>
      <c r="D12229" s="83">
        <v>19.2184375</v>
      </c>
      <c r="E12229" s="83">
        <v>19.243437499999999</v>
      </c>
      <c r="F12229" s="87">
        <v>19.268437499999997</v>
      </c>
    </row>
    <row r="12230" spans="2:6" ht="17.5" hidden="1">
      <c r="B12230" s="51"/>
      <c r="C12230" s="57">
        <v>0.64583333333333337</v>
      </c>
      <c r="D12230" s="88">
        <v>19.21875</v>
      </c>
      <c r="E12230" s="83">
        <v>19.243749999999999</v>
      </c>
      <c r="F12230" s="97">
        <v>19.268750000000001</v>
      </c>
    </row>
    <row r="12231" spans="2:6" ht="18.5" hidden="1" thickBot="1">
      <c r="B12231" s="66"/>
      <c r="C12231" s="67"/>
      <c r="D12231" s="26">
        <f>AVERAGE(D12228:D12230)</f>
        <v>19.217229166666666</v>
      </c>
      <c r="E12231" s="26">
        <f>AVERAGE(E12228:E12230)</f>
        <v>19.242229166666664</v>
      </c>
      <c r="F12231" s="100">
        <f>AVERAGE(F12228:F12230)</f>
        <v>19.267229166666667</v>
      </c>
    </row>
    <row r="12232" spans="2:6" ht="18.5" hidden="1" thickTop="1">
      <c r="B12232" s="33"/>
      <c r="C12232" s="34"/>
      <c r="D12232" s="31"/>
      <c r="E12232" s="31"/>
      <c r="F12232" s="69"/>
    </row>
    <row r="12233" spans="2:6" ht="17.5" hidden="1">
      <c r="B12233" s="33">
        <f>B12228+1</f>
        <v>44414</v>
      </c>
      <c r="C12233" s="34">
        <v>0.39583333333333331</v>
      </c>
      <c r="D12233" s="83">
        <v>19.224281250000001</v>
      </c>
      <c r="E12233" s="83">
        <v>19.249281250000003</v>
      </c>
      <c r="F12233" s="87">
        <v>19.274281250000001</v>
      </c>
    </row>
    <row r="12234" spans="2:6" ht="17.5" hidden="1">
      <c r="B12234" s="33"/>
      <c r="C12234" s="34">
        <v>0.52083333333333337</v>
      </c>
      <c r="D12234" s="83">
        <v>19.22928125</v>
      </c>
      <c r="E12234" s="83">
        <v>19.254281249999998</v>
      </c>
      <c r="F12234" s="87">
        <v>19.27928125</v>
      </c>
    </row>
    <row r="12235" spans="2:6" ht="17.5" hidden="1">
      <c r="B12235" s="51"/>
      <c r="C12235" s="57">
        <v>0.64583333333333337</v>
      </c>
      <c r="D12235" s="88">
        <v>19.233775000000001</v>
      </c>
      <c r="E12235" s="83">
        <v>19.258775</v>
      </c>
      <c r="F12235" s="97">
        <v>19.283775000000002</v>
      </c>
    </row>
    <row r="12236" spans="2:6" ht="18.5" hidden="1" thickBot="1">
      <c r="B12236" s="66"/>
      <c r="C12236" s="67"/>
      <c r="D12236" s="26">
        <f>AVERAGE(D12233:D12235)</f>
        <v>19.229112500000003</v>
      </c>
      <c r="E12236" s="26">
        <f>AVERAGE(E12233:E12235)</f>
        <v>19.254112500000002</v>
      </c>
      <c r="F12236" s="100">
        <f>AVERAGE(F12233:F12235)</f>
        <v>19.2791125</v>
      </c>
    </row>
    <row r="12237" spans="2:6" ht="18.5" hidden="1" thickTop="1">
      <c r="B12237" s="33"/>
      <c r="C12237" s="34"/>
      <c r="D12237" s="31"/>
      <c r="E12237" s="31"/>
      <c r="F12237" s="69"/>
    </row>
    <row r="12238" spans="2:6" ht="17.5" hidden="1">
      <c r="B12238" s="33">
        <f>B12233+3</f>
        <v>44417</v>
      </c>
      <c r="C12238" s="34">
        <v>0.39583333333333331</v>
      </c>
      <c r="D12238" s="83">
        <v>19.239656250000007</v>
      </c>
      <c r="E12238" s="83">
        <v>19.264656250000002</v>
      </c>
      <c r="F12238" s="87">
        <v>19.28965625</v>
      </c>
    </row>
    <row r="12239" spans="2:6" ht="17.5" hidden="1">
      <c r="B12239" s="33"/>
      <c r="C12239" s="34">
        <v>0.52083333333333337</v>
      </c>
      <c r="D12239" s="83">
        <v>19.248437499999998</v>
      </c>
      <c r="E12239" s="83">
        <v>19.2734375</v>
      </c>
      <c r="F12239" s="87">
        <v>19.298437500000002</v>
      </c>
    </row>
    <row r="12240" spans="2:6" ht="17.5" hidden="1">
      <c r="B12240" s="51"/>
      <c r="C12240" s="57">
        <v>0.64583333333333337</v>
      </c>
      <c r="D12240" s="88">
        <v>19.255624999999998</v>
      </c>
      <c r="E12240" s="83">
        <v>19.280625000000001</v>
      </c>
      <c r="F12240" s="97">
        <v>19.305624999999999</v>
      </c>
    </row>
    <row r="12241" spans="2:6" ht="18.5" hidden="1" thickBot="1">
      <c r="B12241" s="66"/>
      <c r="C12241" s="67"/>
      <c r="D12241" s="26">
        <f>AVERAGE(D12238:D12240)</f>
        <v>19.24790625</v>
      </c>
      <c r="E12241" s="26">
        <f>AVERAGE(E12238:E12240)</f>
        <v>19.272906250000002</v>
      </c>
      <c r="F12241" s="100">
        <f>AVERAGE(F12238:F12240)</f>
        <v>19.29790625</v>
      </c>
    </row>
    <row r="12242" spans="2:6" ht="18.5" hidden="1" thickTop="1">
      <c r="B12242" s="33"/>
      <c r="C12242" s="34"/>
      <c r="D12242" s="31"/>
      <c r="E12242" s="31"/>
      <c r="F12242" s="69"/>
    </row>
    <row r="12243" spans="2:6" ht="17.5" hidden="1">
      <c r="B12243" s="33">
        <f>B12238+1</f>
        <v>44418</v>
      </c>
      <c r="C12243" s="34">
        <v>0.39583333333333331</v>
      </c>
      <c r="D12243" s="83">
        <v>19.267312499999996</v>
      </c>
      <c r="E12243" s="83">
        <v>19.292312499999998</v>
      </c>
      <c r="F12243" s="87">
        <v>19.3173125</v>
      </c>
    </row>
    <row r="12244" spans="2:6" ht="17.5" hidden="1">
      <c r="B12244" s="33"/>
      <c r="C12244" s="34">
        <v>0.52083333333333337</v>
      </c>
      <c r="D12244" s="83">
        <v>19.278874999999999</v>
      </c>
      <c r="E12244" s="83">
        <v>19.303718749999994</v>
      </c>
      <c r="F12244" s="87">
        <v>19.328562499999993</v>
      </c>
    </row>
    <row r="12245" spans="2:6" ht="17.5" hidden="1">
      <c r="B12245" s="51"/>
      <c r="C12245" s="57">
        <v>0.64583333333333337</v>
      </c>
      <c r="D12245" s="88">
        <v>19.281875000000003</v>
      </c>
      <c r="E12245" s="83">
        <v>19.306718750000002</v>
      </c>
      <c r="F12245" s="97">
        <v>19.331562499999997</v>
      </c>
    </row>
    <row r="12246" spans="2:6" ht="18.5" hidden="1" thickBot="1">
      <c r="B12246" s="66"/>
      <c r="C12246" s="67"/>
      <c r="D12246" s="26">
        <f>AVERAGE(D12243:D12245)</f>
        <v>19.276020833333334</v>
      </c>
      <c r="E12246" s="26">
        <f>AVERAGE(E12243:E12245)</f>
        <v>19.300916666666666</v>
      </c>
      <c r="F12246" s="100">
        <f>AVERAGE(F12243:F12245)</f>
        <v>19.325812499999994</v>
      </c>
    </row>
    <row r="12247" spans="2:6" ht="18.5" hidden="1" thickTop="1">
      <c r="B12247" s="33"/>
      <c r="C12247" s="34"/>
      <c r="D12247" s="31"/>
      <c r="E12247" s="31"/>
      <c r="F12247" s="69"/>
    </row>
    <row r="12248" spans="2:6" ht="17.5" hidden="1">
      <c r="B12248" s="33">
        <f>B12243+1</f>
        <v>44419</v>
      </c>
      <c r="C12248" s="34">
        <v>0.39583333333333331</v>
      </c>
      <c r="D12248" s="83">
        <v>19.289062500000004</v>
      </c>
      <c r="E12248" s="83">
        <v>19.313749999999999</v>
      </c>
      <c r="F12248" s="87">
        <v>19.338437499999998</v>
      </c>
    </row>
    <row r="12249" spans="2:6" ht="17.5" hidden="1">
      <c r="B12249" s="33"/>
      <c r="C12249" s="34">
        <v>0.52083333333333337</v>
      </c>
      <c r="D12249" s="83">
        <v>19.299531250000001</v>
      </c>
      <c r="E12249" s="83">
        <v>19.32453125</v>
      </c>
      <c r="F12249" s="87">
        <v>19.349531249999998</v>
      </c>
    </row>
    <row r="12250" spans="2:6" ht="17.5" hidden="1">
      <c r="B12250" s="51"/>
      <c r="C12250" s="57">
        <v>0.64583333333333337</v>
      </c>
      <c r="D12250" s="88">
        <v>19.299375000000001</v>
      </c>
      <c r="E12250" s="83">
        <v>19.324374999999996</v>
      </c>
      <c r="F12250" s="97">
        <v>19.349374999999995</v>
      </c>
    </row>
    <row r="12251" spans="2:6" ht="18.5" hidden="1" thickBot="1">
      <c r="B12251" s="66"/>
      <c r="C12251" s="67"/>
      <c r="D12251" s="26">
        <f>AVERAGE(D12248:D12250)</f>
        <v>19.295989583333334</v>
      </c>
      <c r="E12251" s="26">
        <f>AVERAGE(E12248:E12250)</f>
        <v>19.320885416666666</v>
      </c>
      <c r="F12251" s="100">
        <f>AVERAGE(F12248:F12250)</f>
        <v>19.345781249999998</v>
      </c>
    </row>
    <row r="12252" spans="2:6" ht="18.5" hidden="1" thickTop="1">
      <c r="B12252" s="33"/>
      <c r="C12252" s="34"/>
      <c r="D12252" s="31"/>
      <c r="E12252" s="31"/>
      <c r="F12252" s="69"/>
    </row>
    <row r="12253" spans="2:6" ht="17.5" hidden="1">
      <c r="B12253" s="33">
        <f>B12248+5</f>
        <v>44424</v>
      </c>
      <c r="C12253" s="34">
        <v>0.39583333333333331</v>
      </c>
      <c r="D12253" s="83">
        <v>19.273593750000003</v>
      </c>
      <c r="E12253" s="83">
        <v>19.298593750000002</v>
      </c>
      <c r="F12253" s="87">
        <v>19.323593750000001</v>
      </c>
    </row>
    <row r="12254" spans="2:6" ht="17.5" hidden="1">
      <c r="B12254" s="33"/>
      <c r="C12254" s="34">
        <v>0.52083333333333337</v>
      </c>
      <c r="D12254" s="83">
        <v>19.131874999999997</v>
      </c>
      <c r="E12254" s="83">
        <v>19.156874999999999</v>
      </c>
      <c r="F12254" s="87">
        <v>19.181875000000002</v>
      </c>
    </row>
    <row r="12255" spans="2:6" ht="17.5" hidden="1">
      <c r="B12255" s="51"/>
      <c r="C12255" s="57">
        <v>0.64583333333333337</v>
      </c>
      <c r="D12255" s="88">
        <v>19.12125</v>
      </c>
      <c r="E12255" s="83">
        <v>19.146249999999998</v>
      </c>
      <c r="F12255" s="97">
        <v>19.171249999999997</v>
      </c>
    </row>
    <row r="12256" spans="2:6" ht="18.5" hidden="1" thickBot="1">
      <c r="B12256" s="66"/>
      <c r="C12256" s="67"/>
      <c r="D12256" s="26">
        <f>AVERAGE(D12253:D12255)</f>
        <v>19.175572916666667</v>
      </c>
      <c r="E12256" s="26">
        <f>AVERAGE(E12253:E12255)</f>
        <v>19.200572916666669</v>
      </c>
      <c r="F12256" s="100">
        <f>AVERAGE(F12253:F12255)</f>
        <v>19.225572916666668</v>
      </c>
    </row>
    <row r="12257" spans="2:6" ht="18.5" hidden="1" thickTop="1">
      <c r="B12257" s="33"/>
      <c r="C12257" s="34"/>
      <c r="D12257" s="31"/>
      <c r="E12257" s="31"/>
      <c r="F12257" s="69"/>
    </row>
    <row r="12258" spans="2:6" ht="17.5" hidden="1">
      <c r="B12258" s="33">
        <f>B12253+1</f>
        <v>44425</v>
      </c>
      <c r="C12258" s="34">
        <v>0.39583333333333331</v>
      </c>
      <c r="D12258" s="83">
        <v>19.127812499999997</v>
      </c>
      <c r="E12258" s="83">
        <v>19.152812499999996</v>
      </c>
      <c r="F12258" s="87">
        <v>19.177812499999998</v>
      </c>
    </row>
    <row r="12259" spans="2:6" ht="17.5" hidden="1">
      <c r="B12259" s="33"/>
      <c r="C12259" s="34">
        <v>0.52083333333333337</v>
      </c>
      <c r="D12259" s="83">
        <v>19.125624999999999</v>
      </c>
      <c r="E12259" s="83">
        <v>19.150624999999998</v>
      </c>
      <c r="F12259" s="87">
        <v>19.175625</v>
      </c>
    </row>
    <row r="12260" spans="2:6" ht="17.5" hidden="1">
      <c r="B12260" s="51"/>
      <c r="C12260" s="57">
        <v>0.64583333333333337</v>
      </c>
      <c r="D12260" s="88">
        <v>19.130625000000002</v>
      </c>
      <c r="E12260" s="83">
        <v>19.155625000000001</v>
      </c>
      <c r="F12260" s="97">
        <v>19.180624999999996</v>
      </c>
    </row>
    <row r="12261" spans="2:6" ht="18.5" hidden="1" thickBot="1">
      <c r="B12261" s="66"/>
      <c r="C12261" s="67"/>
      <c r="D12261" s="26">
        <f>AVERAGE(D12258:D12260)</f>
        <v>19.128020833333334</v>
      </c>
      <c r="E12261" s="26">
        <f>AVERAGE(E12258:E12260)</f>
        <v>19.153020833333333</v>
      </c>
      <c r="F12261" s="100">
        <f>AVERAGE(F12258:F12260)</f>
        <v>19.178020833333331</v>
      </c>
    </row>
    <row r="12262" spans="2:6" ht="18.5" hidden="1" thickTop="1">
      <c r="B12262" s="33"/>
      <c r="C12262" s="34"/>
      <c r="D12262" s="31"/>
      <c r="E12262" s="31"/>
      <c r="F12262" s="69"/>
    </row>
    <row r="12263" spans="2:6" ht="17.5" hidden="1">
      <c r="B12263" s="33">
        <f>B12258+1</f>
        <v>44426</v>
      </c>
      <c r="C12263" s="34">
        <v>0.39583333333333331</v>
      </c>
      <c r="D12263" s="83">
        <v>19.1253125</v>
      </c>
      <c r="E12263" s="83">
        <v>19.150312499999998</v>
      </c>
      <c r="F12263" s="87">
        <v>19.175312499999997</v>
      </c>
    </row>
    <row r="12264" spans="2:6" ht="17.5" hidden="1">
      <c r="B12264" s="33"/>
      <c r="C12264" s="34">
        <v>0.52083333333333337</v>
      </c>
      <c r="D12264" s="83">
        <v>19.053125000000001</v>
      </c>
      <c r="E12264" s="83">
        <v>19.078125</v>
      </c>
      <c r="F12264" s="87">
        <v>19.103125000000002</v>
      </c>
    </row>
    <row r="12265" spans="2:6" ht="17.5" hidden="1">
      <c r="B12265" s="51"/>
      <c r="C12265" s="57">
        <v>0.64583333333333337</v>
      </c>
      <c r="D12265" s="88">
        <v>18.840624999999999</v>
      </c>
      <c r="E12265" s="83">
        <v>18.865624999999998</v>
      </c>
      <c r="F12265" s="97">
        <v>18.890624999999996</v>
      </c>
    </row>
    <row r="12266" spans="2:6" ht="18.5" hidden="1" thickBot="1">
      <c r="B12266" s="66"/>
      <c r="C12266" s="67"/>
      <c r="D12266" s="26">
        <f>AVERAGE(D12263:D12265)</f>
        <v>19.006354166666668</v>
      </c>
      <c r="E12266" s="26">
        <f>AVERAGE(E12263:E12265)</f>
        <v>19.031354166666663</v>
      </c>
      <c r="F12266" s="100">
        <f>AVERAGE(F12263:F12265)</f>
        <v>19.056354166666665</v>
      </c>
    </row>
    <row r="12267" spans="2:6" ht="18.5" hidden="1" thickTop="1">
      <c r="B12267" s="33"/>
      <c r="C12267" s="34"/>
      <c r="D12267" s="31"/>
      <c r="E12267" s="31"/>
      <c r="F12267" s="69"/>
    </row>
    <row r="12268" spans="2:6" ht="17.5" hidden="1">
      <c r="B12268" s="33">
        <f>B12263+1</f>
        <v>44427</v>
      </c>
      <c r="C12268" s="34">
        <v>0.39583333333333331</v>
      </c>
      <c r="D12268" s="83">
        <v>18.475000000000001</v>
      </c>
      <c r="E12268" s="83">
        <v>18.5</v>
      </c>
      <c r="F12268" s="87">
        <v>18.525000000000002</v>
      </c>
    </row>
    <row r="12269" spans="2:6" ht="17.5" hidden="1">
      <c r="B12269" s="33"/>
      <c r="C12269" s="34">
        <v>0.52083333333333337</v>
      </c>
      <c r="D12269" s="83">
        <v>17.826562499999998</v>
      </c>
      <c r="E12269" s="83">
        <v>17.8515625</v>
      </c>
      <c r="F12269" s="87">
        <v>17.876562500000002</v>
      </c>
    </row>
    <row r="12270" spans="2:6" ht="17.5" hidden="1">
      <c r="B12270" s="51"/>
      <c r="C12270" s="57">
        <v>0.64583333333333337</v>
      </c>
      <c r="D12270" s="88">
        <v>17.53125</v>
      </c>
      <c r="E12270" s="83">
        <v>17.556249999999999</v>
      </c>
      <c r="F12270" s="97">
        <v>17.581250000000001</v>
      </c>
    </row>
    <row r="12271" spans="2:6" ht="18.5" hidden="1" thickBot="1">
      <c r="B12271" s="66"/>
      <c r="C12271" s="67"/>
      <c r="D12271" s="26">
        <f>AVERAGE(D12268:D12270)</f>
        <v>17.944270833333334</v>
      </c>
      <c r="E12271" s="26">
        <f>AVERAGE(E12268:E12270)</f>
        <v>17.969270833333333</v>
      </c>
      <c r="F12271" s="100">
        <f>AVERAGE(F12268:F12270)</f>
        <v>17.994270833333335</v>
      </c>
    </row>
    <row r="12272" spans="2:6" ht="18.5" hidden="1" thickTop="1">
      <c r="B12272" s="33"/>
      <c r="C12272" s="34"/>
      <c r="D12272" s="31"/>
      <c r="E12272" s="31"/>
      <c r="F12272" s="69"/>
    </row>
    <row r="12273" spans="2:6" ht="17.5" hidden="1">
      <c r="B12273" s="33">
        <f>B12268+1</f>
        <v>44428</v>
      </c>
      <c r="C12273" s="34">
        <v>0.39583333333333331</v>
      </c>
      <c r="D12273" s="83">
        <v>17.493437500000002</v>
      </c>
      <c r="E12273" s="83">
        <v>17.518437500000005</v>
      </c>
      <c r="F12273" s="87">
        <v>17.543437500000003</v>
      </c>
    </row>
    <row r="12274" spans="2:6" ht="17.5" hidden="1">
      <c r="B12274" s="33"/>
      <c r="C12274" s="34">
        <v>0.52083333333333337</v>
      </c>
      <c r="D12274" s="83">
        <v>17.21875</v>
      </c>
      <c r="E12274" s="83">
        <v>17.243749999999999</v>
      </c>
      <c r="F12274" s="87">
        <v>17.268750000000001</v>
      </c>
    </row>
    <row r="12275" spans="2:6" ht="17.5" hidden="1">
      <c r="B12275" s="51"/>
      <c r="C12275" s="57">
        <v>0.64583333333333337</v>
      </c>
      <c r="D12275" s="88">
        <v>17.07375</v>
      </c>
      <c r="E12275" s="83">
        <v>17.098750000000003</v>
      </c>
      <c r="F12275" s="97">
        <v>17.123750000000001</v>
      </c>
    </row>
    <row r="12276" spans="2:6" ht="18.5" hidden="1" thickBot="1">
      <c r="B12276" s="66"/>
      <c r="C12276" s="67"/>
      <c r="D12276" s="26">
        <f>AVERAGE(D12273:D12275)</f>
        <v>17.261979166666666</v>
      </c>
      <c r="E12276" s="26">
        <f>AVERAGE(E12273:E12275)</f>
        <v>17.286979166666669</v>
      </c>
      <c r="F12276" s="100">
        <f>AVERAGE(F12273:F12275)</f>
        <v>17.311979166666671</v>
      </c>
    </row>
    <row r="12277" spans="2:6" ht="18.5" hidden="1" thickTop="1">
      <c r="B12277" s="33"/>
      <c r="C12277" s="34"/>
      <c r="D12277" s="31"/>
      <c r="E12277" s="31"/>
      <c r="F12277" s="69"/>
    </row>
    <row r="12278" spans="2:6" ht="17.5" hidden="1">
      <c r="B12278" s="33">
        <f>B12273+3</f>
        <v>44431</v>
      </c>
      <c r="C12278" s="34">
        <v>0.39583333333333331</v>
      </c>
      <c r="D12278" s="83">
        <v>16.989062499999999</v>
      </c>
      <c r="E12278" s="83">
        <v>17.014062500000001</v>
      </c>
      <c r="F12278" s="87">
        <v>17.039062500000004</v>
      </c>
    </row>
    <row r="12279" spans="2:6" ht="17.5" hidden="1">
      <c r="B12279" s="33"/>
      <c r="C12279" s="34">
        <v>0.52083333333333337</v>
      </c>
      <c r="D12279" s="83">
        <v>16.808125</v>
      </c>
      <c r="E12279" s="83">
        <v>16.833125000000003</v>
      </c>
      <c r="F12279" s="87">
        <v>16.858125000000001</v>
      </c>
    </row>
    <row r="12280" spans="2:6" ht="17.5" hidden="1">
      <c r="B12280" s="51"/>
      <c r="C12280" s="57">
        <v>0.64583333333333337</v>
      </c>
      <c r="D12280" s="88">
        <v>16.728749999999998</v>
      </c>
      <c r="E12280" s="83">
        <v>16.753749999999997</v>
      </c>
      <c r="F12280" s="97">
        <v>16.778749999999999</v>
      </c>
    </row>
    <row r="12281" spans="2:6" ht="18.5" hidden="1" thickBot="1">
      <c r="B12281" s="66"/>
      <c r="C12281" s="67"/>
      <c r="D12281" s="26">
        <f>AVERAGE(D12278:D12280)</f>
        <v>16.841979166666665</v>
      </c>
      <c r="E12281" s="26">
        <f>AVERAGE(E12278:E12280)</f>
        <v>16.866979166666667</v>
      </c>
      <c r="F12281" s="100">
        <f>AVERAGE(F12278:F12280)</f>
        <v>16.891979166666669</v>
      </c>
    </row>
    <row r="12282" spans="2:6" ht="18.5" hidden="1" thickTop="1">
      <c r="B12282" s="33"/>
      <c r="C12282" s="34"/>
      <c r="D12282" s="31"/>
      <c r="E12282" s="31"/>
      <c r="F12282" s="69"/>
    </row>
    <row r="12283" spans="2:6" ht="17.5" hidden="1">
      <c r="B12283" s="33">
        <f>B12278+2</f>
        <v>44433</v>
      </c>
      <c r="C12283" s="34">
        <v>0.39583333333333331</v>
      </c>
      <c r="D12283" s="83">
        <v>16.634062499999999</v>
      </c>
      <c r="E12283" s="83">
        <v>16.659062499999997</v>
      </c>
      <c r="F12283" s="87">
        <v>16.6840625</v>
      </c>
    </row>
    <row r="12284" spans="2:6" ht="17.5" hidden="1">
      <c r="B12284" s="33"/>
      <c r="C12284" s="34">
        <v>0.52083333333333337</v>
      </c>
      <c r="D12284" s="83">
        <v>16.483437499999997</v>
      </c>
      <c r="E12284" s="83">
        <v>16.508437499999999</v>
      </c>
      <c r="F12284" s="87">
        <v>16.533437500000002</v>
      </c>
    </row>
    <row r="12285" spans="2:6" ht="17.5" hidden="1">
      <c r="B12285" s="51"/>
      <c r="C12285" s="57">
        <v>0.64583333333333337</v>
      </c>
      <c r="D12285" s="88">
        <v>16.475624999999997</v>
      </c>
      <c r="E12285" s="83">
        <v>16.500624999999999</v>
      </c>
      <c r="F12285" s="97">
        <v>16.525625000000002</v>
      </c>
    </row>
    <row r="12286" spans="2:6" ht="18.5" hidden="1" thickBot="1">
      <c r="B12286" s="66"/>
      <c r="C12286" s="67"/>
      <c r="D12286" s="26">
        <f>AVERAGE(D12283:D12285)</f>
        <v>16.531041666666663</v>
      </c>
      <c r="E12286" s="26">
        <f>AVERAGE(E12283:E12285)</f>
        <v>16.556041666666665</v>
      </c>
      <c r="F12286" s="100">
        <f>AVERAGE(F12283:F12285)</f>
        <v>16.581041666666668</v>
      </c>
    </row>
    <row r="12287" spans="2:6" ht="18.5" hidden="1" thickTop="1">
      <c r="B12287" s="33"/>
      <c r="C12287" s="34"/>
      <c r="D12287" s="31"/>
      <c r="E12287" s="31"/>
      <c r="F12287" s="69"/>
    </row>
    <row r="12288" spans="2:6" ht="17.5" hidden="1">
      <c r="B12288" s="33">
        <f>B12283+1</f>
        <v>44434</v>
      </c>
      <c r="C12288" s="34">
        <v>0.39583333333333331</v>
      </c>
      <c r="D12288" s="83">
        <v>16.453437499999996</v>
      </c>
      <c r="E12288" s="83">
        <v>16.478437499999998</v>
      </c>
      <c r="F12288" s="87">
        <v>16.5034375</v>
      </c>
    </row>
    <row r="12289" spans="2:6" ht="17.5" hidden="1">
      <c r="B12289" s="33"/>
      <c r="C12289" s="34">
        <v>0.52083333333333337</v>
      </c>
      <c r="D12289" s="83">
        <v>16.427500000000002</v>
      </c>
      <c r="E12289" s="83">
        <v>16.452500000000001</v>
      </c>
      <c r="F12289" s="87">
        <v>16.477499999999999</v>
      </c>
    </row>
    <row r="12290" spans="2:6" ht="17.5" hidden="1">
      <c r="B12290" s="51"/>
      <c r="C12290" s="57">
        <v>0.64583333333333337</v>
      </c>
      <c r="D12290" s="88">
        <v>16.422812499999999</v>
      </c>
      <c r="E12290" s="83">
        <v>16.447812499999998</v>
      </c>
      <c r="F12290" s="97">
        <v>16.472812499999996</v>
      </c>
    </row>
    <row r="12291" spans="2:6" ht="18.5" hidden="1" thickBot="1">
      <c r="B12291" s="66"/>
      <c r="C12291" s="67"/>
      <c r="D12291" s="26">
        <f>AVERAGE(D12288:D12290)</f>
        <v>16.434583333333332</v>
      </c>
      <c r="E12291" s="26">
        <f>AVERAGE(E12288:E12290)</f>
        <v>16.459583333333331</v>
      </c>
      <c r="F12291" s="100">
        <f>AVERAGE(F12288:F12290)</f>
        <v>16.48458333333333</v>
      </c>
    </row>
    <row r="12292" spans="2:6" ht="18.5" hidden="1" thickTop="1">
      <c r="B12292" s="33"/>
      <c r="C12292" s="34"/>
      <c r="D12292" s="31"/>
      <c r="E12292" s="31"/>
      <c r="F12292" s="69"/>
    </row>
    <row r="12293" spans="2:6" ht="17.5" hidden="1">
      <c r="B12293" s="33">
        <f>B12288+1</f>
        <v>44435</v>
      </c>
      <c r="C12293" s="34">
        <v>0.39583333333333331</v>
      </c>
      <c r="D12293" s="83">
        <v>16.265625</v>
      </c>
      <c r="E12293" s="83">
        <v>16.290624999999999</v>
      </c>
      <c r="F12293" s="87">
        <v>16.315625000000001</v>
      </c>
    </row>
    <row r="12294" spans="2:6" ht="17.5" hidden="1">
      <c r="B12294" s="33"/>
      <c r="C12294" s="34">
        <v>0.52083333333333337</v>
      </c>
      <c r="D12294" s="83">
        <v>15.941562499999998</v>
      </c>
      <c r="E12294" s="83">
        <v>15.9665625</v>
      </c>
      <c r="F12294" s="87">
        <v>15.991562500000002</v>
      </c>
    </row>
    <row r="12295" spans="2:6" ht="17.5" hidden="1">
      <c r="B12295" s="51"/>
      <c r="C12295" s="57">
        <v>0.64583333333333337</v>
      </c>
      <c r="D12295" s="88">
        <v>15.915937499999998</v>
      </c>
      <c r="E12295" s="83">
        <v>15.9409375</v>
      </c>
      <c r="F12295" s="97">
        <v>15.965937500000001</v>
      </c>
    </row>
    <row r="12296" spans="2:6" ht="18.5" hidden="1" thickBot="1">
      <c r="B12296" s="66"/>
      <c r="C12296" s="67"/>
      <c r="D12296" s="26">
        <f>AVERAGE(D12293:D12295)</f>
        <v>16.041041666666665</v>
      </c>
      <c r="E12296" s="26">
        <f>AVERAGE(E12293:E12295)</f>
        <v>16.066041666666667</v>
      </c>
      <c r="F12296" s="100">
        <f>AVERAGE(F12293:F12295)</f>
        <v>16.091041666666669</v>
      </c>
    </row>
    <row r="12297" spans="2:6" ht="18.5" hidden="1" thickTop="1">
      <c r="B12297" s="33"/>
      <c r="C12297" s="34"/>
      <c r="D12297" s="31"/>
      <c r="E12297" s="31"/>
      <c r="F12297" s="69"/>
    </row>
    <row r="12298" spans="2:6" ht="17.5" hidden="1">
      <c r="B12298" s="33">
        <f>B12293+3</f>
        <v>44438</v>
      </c>
      <c r="C12298" s="34">
        <v>0.39583333333333331</v>
      </c>
      <c r="D12298" s="83">
        <v>15.8540625</v>
      </c>
      <c r="E12298" s="83">
        <v>15.8790625</v>
      </c>
      <c r="F12298" s="87">
        <v>15.904062499999998</v>
      </c>
    </row>
    <row r="12299" spans="2:6" ht="17.5" hidden="1">
      <c r="B12299" s="33"/>
      <c r="C12299" s="34">
        <v>0.52083333333333337</v>
      </c>
      <c r="D12299" s="83">
        <v>15.860937499999999</v>
      </c>
      <c r="E12299" s="83">
        <v>15.885937500000001</v>
      </c>
      <c r="F12299" s="87">
        <v>15.910937500000003</v>
      </c>
    </row>
    <row r="12300" spans="2:6" ht="17.5" hidden="1">
      <c r="B12300" s="51"/>
      <c r="C12300" s="57">
        <v>0.64583333333333337</v>
      </c>
      <c r="D12300" s="88">
        <v>15.873437499999998</v>
      </c>
      <c r="E12300" s="83">
        <v>15.8984375</v>
      </c>
      <c r="F12300" s="97">
        <v>15.9234375</v>
      </c>
    </row>
    <row r="12301" spans="2:6" ht="18.5" hidden="1" thickBot="1">
      <c r="B12301" s="66"/>
      <c r="C12301" s="67"/>
      <c r="D12301" s="26">
        <f>AVERAGE(D12298:D12300)</f>
        <v>15.862812499999999</v>
      </c>
      <c r="E12301" s="26">
        <f>AVERAGE(E12298:E12300)</f>
        <v>15.887812500000001</v>
      </c>
      <c r="F12301" s="100">
        <f>AVERAGE(F12298:F12300)</f>
        <v>15.912812500000001</v>
      </c>
    </row>
    <row r="12302" spans="2:6" ht="18.5" hidden="1" thickTop="1">
      <c r="B12302" s="33"/>
      <c r="C12302" s="34"/>
      <c r="D12302" s="31"/>
      <c r="E12302" s="31"/>
      <c r="F12302" s="69"/>
    </row>
    <row r="12303" spans="2:6" ht="17.5" hidden="1">
      <c r="B12303" s="33">
        <f>B12298+1</f>
        <v>44439</v>
      </c>
      <c r="C12303" s="34">
        <v>0.39583333333333331</v>
      </c>
      <c r="D12303" s="83">
        <v>15.898125000000002</v>
      </c>
      <c r="E12303" s="83">
        <v>15.923124999999999</v>
      </c>
      <c r="F12303" s="87">
        <v>15.948124999999996</v>
      </c>
    </row>
    <row r="12304" spans="2:6" ht="17.5" hidden="1">
      <c r="B12304" s="33"/>
      <c r="C12304" s="34">
        <v>0.52083333333333337</v>
      </c>
      <c r="D12304" s="83">
        <v>15.915312499999999</v>
      </c>
      <c r="E12304" s="83">
        <v>15.940312499999999</v>
      </c>
      <c r="F12304" s="87">
        <v>15.9653125</v>
      </c>
    </row>
    <row r="12305" spans="2:6" ht="17.5" hidden="1">
      <c r="B12305" s="51"/>
      <c r="C12305" s="57">
        <v>0.64583333333333337</v>
      </c>
      <c r="D12305" s="88">
        <v>15.9271875</v>
      </c>
      <c r="E12305" s="83">
        <v>15.952187500000001</v>
      </c>
      <c r="F12305" s="97">
        <v>15.977187499999999</v>
      </c>
    </row>
    <row r="12306" spans="2:6" ht="18.5" hidden="1" thickBot="1">
      <c r="B12306" s="66"/>
      <c r="C12306" s="67"/>
      <c r="D12306" s="26">
        <f>AVERAGE(D12303:D12305)</f>
        <v>15.913541666666667</v>
      </c>
      <c r="E12306" s="26">
        <f>AVERAGE(E12303:E12305)</f>
        <v>15.938541666666666</v>
      </c>
      <c r="F12306" s="100">
        <f>AVERAGE(F12303:F12305)</f>
        <v>15.963541666666664</v>
      </c>
    </row>
    <row r="12307" spans="2:6" ht="18.5" hidden="1" thickTop="1">
      <c r="B12307" s="33"/>
      <c r="C12307" s="34"/>
      <c r="D12307" s="31"/>
      <c r="E12307" s="31"/>
      <c r="F12307" s="69"/>
    </row>
    <row r="12308" spans="2:6" ht="17.5" hidden="1">
      <c r="B12308" s="33">
        <f>B12303+1</f>
        <v>44440</v>
      </c>
      <c r="C12308" s="34">
        <v>0.39583333333333331</v>
      </c>
      <c r="D12308" s="83">
        <v>15.954374999999997</v>
      </c>
      <c r="E12308" s="83">
        <v>15.979374999999997</v>
      </c>
      <c r="F12308" s="87">
        <v>16.004375</v>
      </c>
    </row>
    <row r="12309" spans="2:6" ht="17.5" hidden="1">
      <c r="B12309" s="33"/>
      <c r="C12309" s="34">
        <v>0.52083333333333337</v>
      </c>
      <c r="D12309" s="83">
        <v>15.977499999999999</v>
      </c>
      <c r="E12309" s="83">
        <v>16.002499999999998</v>
      </c>
      <c r="F12309" s="87">
        <v>16.0275</v>
      </c>
    </row>
    <row r="12310" spans="2:6" ht="17.5" hidden="1">
      <c r="B12310" s="51"/>
      <c r="C12310" s="57">
        <v>0.64583333333333337</v>
      </c>
      <c r="D12310" s="88">
        <v>15.990625</v>
      </c>
      <c r="E12310" s="83">
        <v>16.015625</v>
      </c>
      <c r="F12310" s="97">
        <v>16.040624999999999</v>
      </c>
    </row>
    <row r="12311" spans="2:6" ht="18.5" hidden="1" thickBot="1">
      <c r="B12311" s="66"/>
      <c r="C12311" s="67"/>
      <c r="D12311" s="26">
        <f>AVERAGE(D12308:D12310)</f>
        <v>15.974166666666667</v>
      </c>
      <c r="E12311" s="26">
        <f>AVERAGE(E12308:E12310)</f>
        <v>15.999166666666666</v>
      </c>
      <c r="F12311" s="100">
        <f>AVERAGE(F12308:F12310)</f>
        <v>16.024166666666666</v>
      </c>
    </row>
    <row r="12312" spans="2:6" ht="18.5" hidden="1" thickTop="1">
      <c r="B12312" s="33"/>
      <c r="C12312" s="34"/>
      <c r="D12312" s="31"/>
      <c r="E12312" s="31"/>
      <c r="F12312" s="69"/>
    </row>
    <row r="12313" spans="2:6" ht="17.5" hidden="1">
      <c r="B12313" s="33">
        <f>B12308+1</f>
        <v>44441</v>
      </c>
      <c r="C12313" s="34">
        <v>0.39583333333333331</v>
      </c>
      <c r="D12313" s="83">
        <v>16.015062499999999</v>
      </c>
      <c r="E12313" s="83">
        <v>16.040062500000001</v>
      </c>
      <c r="F12313" s="87">
        <v>16.065062500000003</v>
      </c>
    </row>
    <row r="12314" spans="2:6" ht="17.5" hidden="1">
      <c r="B12314" s="33"/>
      <c r="C12314" s="34">
        <v>0.52083333333333337</v>
      </c>
      <c r="D12314" s="83">
        <v>16.034531250000001</v>
      </c>
      <c r="E12314" s="83">
        <v>16.059531249999999</v>
      </c>
      <c r="F12314" s="87">
        <v>16.084531249999998</v>
      </c>
    </row>
    <row r="12315" spans="2:6" ht="17.5" hidden="1">
      <c r="B12315" s="51"/>
      <c r="C12315" s="57">
        <v>0.64583333333333337</v>
      </c>
      <c r="D12315" s="88">
        <v>16.044843750000002</v>
      </c>
      <c r="E12315" s="83">
        <v>16.06984375</v>
      </c>
      <c r="F12315" s="97">
        <v>16.094843749999999</v>
      </c>
    </row>
    <row r="12316" spans="2:6" ht="18.5" hidden="1" thickBot="1">
      <c r="B12316" s="66"/>
      <c r="C12316" s="67"/>
      <c r="D12316" s="26">
        <f>AVERAGE(D12313:D12315)</f>
        <v>16.031479166666667</v>
      </c>
      <c r="E12316" s="26">
        <f>AVERAGE(E12313:E12315)</f>
        <v>16.056479166666666</v>
      </c>
      <c r="F12316" s="100">
        <f>AVERAGE(F12313:F12315)</f>
        <v>16.081479166666668</v>
      </c>
    </row>
    <row r="12317" spans="2:6" ht="18.5" hidden="1" thickTop="1">
      <c r="B12317" s="33"/>
      <c r="C12317" s="34"/>
      <c r="D12317" s="31"/>
      <c r="E12317" s="31"/>
      <c r="F12317" s="69"/>
    </row>
    <row r="12318" spans="2:6" ht="17.5" hidden="1">
      <c r="B12318" s="33">
        <f>B12313+1</f>
        <v>44442</v>
      </c>
      <c r="C12318" s="34">
        <v>0.39583333333333331</v>
      </c>
      <c r="D12318" s="83">
        <v>16.067593749999997</v>
      </c>
      <c r="E12318" s="83">
        <v>16.092593749999999</v>
      </c>
      <c r="F12318" s="87">
        <v>16.117593750000001</v>
      </c>
    </row>
    <row r="12319" spans="2:6" ht="17.5" hidden="1">
      <c r="B12319" s="33"/>
      <c r="C12319" s="34">
        <v>0.52083333333333337</v>
      </c>
      <c r="D12319" s="83">
        <v>16.071499999999997</v>
      </c>
      <c r="E12319" s="83">
        <v>16.096499999999999</v>
      </c>
      <c r="F12319" s="87">
        <v>16.121500000000001</v>
      </c>
    </row>
    <row r="12320" spans="2:6" ht="17.5" hidden="1">
      <c r="B12320" s="51"/>
      <c r="C12320" s="57">
        <v>0.64583333333333337</v>
      </c>
      <c r="D12320" s="88">
        <v>16.072531249999997</v>
      </c>
      <c r="E12320" s="83">
        <v>16.097531249999999</v>
      </c>
      <c r="F12320" s="97">
        <v>16.122531250000002</v>
      </c>
    </row>
    <row r="12321" spans="2:6" ht="18.5" hidden="1" thickBot="1">
      <c r="B12321" s="66"/>
      <c r="C12321" s="67"/>
      <c r="D12321" s="26">
        <f>AVERAGE(D12318:D12320)</f>
        <v>16.070541666666664</v>
      </c>
      <c r="E12321" s="26">
        <f>AVERAGE(E12318:E12320)</f>
        <v>16.095541666666666</v>
      </c>
      <c r="F12321" s="100">
        <f>AVERAGE(F12318:F12320)</f>
        <v>16.120541666666668</v>
      </c>
    </row>
    <row r="12322" spans="2:6" ht="18.5" hidden="1" thickTop="1">
      <c r="B12322" s="33"/>
      <c r="C12322" s="34"/>
      <c r="D12322" s="31"/>
      <c r="E12322" s="31"/>
      <c r="F12322" s="69"/>
    </row>
    <row r="12323" spans="2:6" ht="17.5" hidden="1">
      <c r="B12323" s="33">
        <f>B12318+3</f>
        <v>44445</v>
      </c>
      <c r="C12323" s="34">
        <v>0.39583333333333331</v>
      </c>
      <c r="D12323" s="83">
        <v>16.085843749999995</v>
      </c>
      <c r="E12323" s="83">
        <v>16.110843749999997</v>
      </c>
      <c r="F12323" s="87">
        <v>16.135843749999999</v>
      </c>
    </row>
    <row r="12324" spans="2:6" ht="17.5" hidden="1">
      <c r="B12324" s="33"/>
      <c r="C12324" s="34">
        <v>0.52083333333333337</v>
      </c>
      <c r="D12324" s="83">
        <v>16.100312499999998</v>
      </c>
      <c r="E12324" s="83">
        <v>16.1253125</v>
      </c>
      <c r="F12324" s="87">
        <v>16.150312499999998</v>
      </c>
    </row>
    <row r="12325" spans="2:6" ht="17.5" hidden="1">
      <c r="B12325" s="51"/>
      <c r="C12325" s="57">
        <v>0.64583333333333337</v>
      </c>
      <c r="D12325" s="88">
        <v>16.102375000000002</v>
      </c>
      <c r="E12325" s="83">
        <v>16.127375000000001</v>
      </c>
      <c r="F12325" s="97">
        <v>16.152374999999999</v>
      </c>
    </row>
    <row r="12326" spans="2:6" ht="18.5" hidden="1" thickBot="1">
      <c r="B12326" s="66"/>
      <c r="C12326" s="67"/>
      <c r="D12326" s="26">
        <f>AVERAGE(D12323:D12325)</f>
        <v>16.096177083333334</v>
      </c>
      <c r="E12326" s="26">
        <f>AVERAGE(E12323:E12325)</f>
        <v>16.121177083333333</v>
      </c>
      <c r="F12326" s="100">
        <f>AVERAGE(F12323:F12325)</f>
        <v>16.146177083333331</v>
      </c>
    </row>
    <row r="12327" spans="2:6" ht="18.5" hidden="1" thickTop="1">
      <c r="B12327" s="33"/>
      <c r="C12327" s="34"/>
      <c r="D12327" s="31"/>
      <c r="E12327" s="31"/>
      <c r="F12327" s="69"/>
    </row>
    <row r="12328" spans="2:6" ht="17.5" hidden="1">
      <c r="B12328" s="33">
        <f>B12323+1</f>
        <v>44446</v>
      </c>
      <c r="C12328" s="34">
        <v>0.39583333333333331</v>
      </c>
      <c r="D12328" s="83">
        <v>16.119937499999999</v>
      </c>
      <c r="E12328" s="83">
        <v>16.144937500000001</v>
      </c>
      <c r="F12328" s="87">
        <v>16.169937500000003</v>
      </c>
    </row>
    <row r="12329" spans="2:6" ht="17.5" hidden="1">
      <c r="B12329" s="33"/>
      <c r="C12329" s="34">
        <v>0.52083333333333337</v>
      </c>
      <c r="D12329" s="83">
        <v>16.134187499999996</v>
      </c>
      <c r="E12329" s="83">
        <v>16.159187499999998</v>
      </c>
      <c r="F12329" s="87">
        <v>16.1841875</v>
      </c>
    </row>
    <row r="12330" spans="2:6" ht="17.5" hidden="1">
      <c r="B12330" s="51"/>
      <c r="C12330" s="57">
        <v>0.64583333333333337</v>
      </c>
      <c r="D12330" s="88">
        <v>16.138124999999999</v>
      </c>
      <c r="E12330" s="83">
        <v>16.163125000000001</v>
      </c>
      <c r="F12330" s="97">
        <v>16.188124999999999</v>
      </c>
    </row>
    <row r="12331" spans="2:6" ht="18.5" hidden="1" thickBot="1">
      <c r="B12331" s="66"/>
      <c r="C12331" s="67"/>
      <c r="D12331" s="26">
        <f>AVERAGE(D12328:D12330)</f>
        <v>16.130749999999995</v>
      </c>
      <c r="E12331" s="26">
        <f>AVERAGE(E12328:E12330)</f>
        <v>16.155750000000001</v>
      </c>
      <c r="F12331" s="100">
        <f>AVERAGE(F12328:F12330)</f>
        <v>16.18075</v>
      </c>
    </row>
    <row r="12332" spans="2:6" ht="18.5" hidden="1" thickTop="1">
      <c r="B12332" s="33"/>
      <c r="C12332" s="34"/>
      <c r="D12332" s="31"/>
      <c r="E12332" s="31"/>
      <c r="F12332" s="69"/>
    </row>
    <row r="12333" spans="2:6" ht="17.5" hidden="1">
      <c r="B12333" s="33">
        <f>B12328+1</f>
        <v>44447</v>
      </c>
      <c r="C12333" s="34">
        <v>0.39583333333333331</v>
      </c>
      <c r="D12333" s="83">
        <v>16.146718750000005</v>
      </c>
      <c r="E12333" s="83">
        <v>16.17171875</v>
      </c>
      <c r="F12333" s="87">
        <v>16.196718749999995</v>
      </c>
    </row>
    <row r="12334" spans="2:6" ht="17.5" hidden="1">
      <c r="B12334" s="33"/>
      <c r="C12334" s="34">
        <v>0.52083333333333337</v>
      </c>
      <c r="D12334" s="83">
        <v>16.155375000000003</v>
      </c>
      <c r="E12334" s="83">
        <v>16.180375000000002</v>
      </c>
      <c r="F12334" s="87">
        <v>16.205375</v>
      </c>
    </row>
    <row r="12335" spans="2:6" ht="17.5" hidden="1">
      <c r="B12335" s="51"/>
      <c r="C12335" s="57">
        <v>0.64583333333333337</v>
      </c>
      <c r="D12335" s="88">
        <v>16.161781250000001</v>
      </c>
      <c r="E12335" s="83">
        <v>16.186624999999999</v>
      </c>
      <c r="F12335" s="97">
        <v>16.211468750000002</v>
      </c>
    </row>
    <row r="12336" spans="2:6" ht="18.5" hidden="1" thickBot="1">
      <c r="B12336" s="66"/>
      <c r="C12336" s="67"/>
      <c r="D12336" s="26">
        <f>AVERAGE(D12333:D12335)</f>
        <v>16.154625000000006</v>
      </c>
      <c r="E12336" s="26">
        <f>AVERAGE(E12333:E12335)</f>
        <v>16.179572916666668</v>
      </c>
      <c r="F12336" s="100">
        <f>AVERAGE(F12333:F12335)</f>
        <v>16.20452083333333</v>
      </c>
    </row>
    <row r="12337" spans="2:6" ht="18.5" hidden="1" thickTop="1">
      <c r="B12337" s="33"/>
      <c r="C12337" s="34"/>
      <c r="D12337" s="31"/>
      <c r="E12337" s="31"/>
      <c r="F12337" s="69"/>
    </row>
    <row r="12338" spans="2:6" ht="17.5" hidden="1">
      <c r="B12338" s="33">
        <f>B12333+1</f>
        <v>44448</v>
      </c>
      <c r="C12338" s="34">
        <v>0.39583333333333331</v>
      </c>
      <c r="D12338" s="83">
        <v>16.172562499999998</v>
      </c>
      <c r="E12338" s="83">
        <v>16.197562499999997</v>
      </c>
      <c r="F12338" s="87">
        <v>16.222562499999999</v>
      </c>
    </row>
    <row r="12339" spans="2:6" ht="17.5" hidden="1">
      <c r="B12339" s="33"/>
      <c r="C12339" s="34">
        <v>0.52083333333333337</v>
      </c>
      <c r="D12339" s="83">
        <v>16.180406250000004</v>
      </c>
      <c r="E12339" s="83">
        <v>16.205406250000003</v>
      </c>
      <c r="F12339" s="87">
        <v>16.230406249999998</v>
      </c>
    </row>
    <row r="12340" spans="2:6" ht="17.5" hidden="1">
      <c r="B12340" s="51"/>
      <c r="C12340" s="57">
        <v>0.64583333333333337</v>
      </c>
      <c r="D12340" s="88">
        <v>16.186218749999998</v>
      </c>
      <c r="E12340" s="83">
        <v>16.21121875</v>
      </c>
      <c r="F12340" s="97">
        <v>16.236218749999999</v>
      </c>
    </row>
    <row r="12341" spans="2:6" ht="18.5" hidden="1" thickBot="1">
      <c r="B12341" s="66"/>
      <c r="C12341" s="67"/>
      <c r="D12341" s="26">
        <f>AVERAGE(D12338:D12340)</f>
        <v>16.179729166666664</v>
      </c>
      <c r="E12341" s="26">
        <f>AVERAGE(E12338:E12340)</f>
        <v>16.204729166666667</v>
      </c>
      <c r="F12341" s="100">
        <f>AVERAGE(F12338:F12340)</f>
        <v>16.229729166666665</v>
      </c>
    </row>
    <row r="12342" spans="2:6" ht="18.5" hidden="1" thickTop="1">
      <c r="B12342" s="33"/>
      <c r="C12342" s="34"/>
      <c r="D12342" s="31"/>
      <c r="E12342" s="31"/>
      <c r="F12342" s="69"/>
    </row>
    <row r="12343" spans="2:6" ht="17.5" hidden="1">
      <c r="B12343" s="33">
        <f>B12338+1</f>
        <v>44449</v>
      </c>
      <c r="C12343" s="34">
        <v>0.39583333333333331</v>
      </c>
      <c r="D12343" s="83">
        <v>16.198531249999998</v>
      </c>
      <c r="E12343" s="83">
        <v>16.223531250000001</v>
      </c>
      <c r="F12343" s="87">
        <v>16.248531249999999</v>
      </c>
    </row>
    <row r="12344" spans="2:6" ht="17.5" hidden="1">
      <c r="B12344" s="33"/>
      <c r="C12344" s="34">
        <v>0.52083333333333337</v>
      </c>
      <c r="D12344" s="83">
        <v>16.20821875</v>
      </c>
      <c r="E12344" s="83">
        <v>16.233218749999999</v>
      </c>
      <c r="F12344" s="87">
        <v>16.258218749999997</v>
      </c>
    </row>
    <row r="12345" spans="2:6" ht="17.5" hidden="1">
      <c r="B12345" s="51"/>
      <c r="C12345" s="57">
        <v>0.64583333333333337</v>
      </c>
      <c r="D12345" s="88">
        <v>16.217624999999998</v>
      </c>
      <c r="E12345" s="83">
        <v>16.242312499999997</v>
      </c>
      <c r="F12345" s="97">
        <v>16.266999999999999</v>
      </c>
    </row>
    <row r="12346" spans="2:6" ht="18.5" hidden="1" thickBot="1">
      <c r="B12346" s="66"/>
      <c r="C12346" s="67"/>
      <c r="D12346" s="26">
        <f>AVERAGE(D12343:D12345)</f>
        <v>16.208124999999999</v>
      </c>
      <c r="E12346" s="26">
        <f>AVERAGE(E12343:E12345)</f>
        <v>16.233020833333331</v>
      </c>
      <c r="F12346" s="100">
        <f>AVERAGE(F12343:F12345)</f>
        <v>16.257916666666663</v>
      </c>
    </row>
    <row r="12347" spans="2:6" ht="18.5" hidden="1" thickTop="1">
      <c r="B12347" s="33"/>
      <c r="C12347" s="34"/>
      <c r="D12347" s="31"/>
      <c r="E12347" s="31"/>
      <c r="F12347" s="69"/>
    </row>
    <row r="12348" spans="2:6" ht="17.5" hidden="1">
      <c r="B12348" s="33">
        <f>B12343+3</f>
        <v>44452</v>
      </c>
      <c r="C12348" s="34">
        <v>0.39583333333333331</v>
      </c>
      <c r="D12348" s="83">
        <v>16.239468750000004</v>
      </c>
      <c r="E12348" s="83">
        <v>16.264468749999999</v>
      </c>
      <c r="F12348" s="87">
        <v>16.289468749999997</v>
      </c>
    </row>
    <row r="12349" spans="2:6" ht="17.5" hidden="1">
      <c r="B12349" s="33"/>
      <c r="C12349" s="34">
        <v>0.52083333333333337</v>
      </c>
      <c r="D12349" s="83">
        <v>16.250781249999999</v>
      </c>
      <c r="E12349" s="83">
        <v>16.275781250000001</v>
      </c>
      <c r="F12349" s="87">
        <v>16.30078125</v>
      </c>
    </row>
    <row r="12350" spans="2:6" ht="17.5" hidden="1">
      <c r="B12350" s="51"/>
      <c r="C12350" s="57">
        <v>0.64583333333333337</v>
      </c>
      <c r="D12350" s="88">
        <v>16.256062499999999</v>
      </c>
      <c r="E12350" s="83">
        <v>16.281062500000001</v>
      </c>
      <c r="F12350" s="97">
        <v>16.306062500000003</v>
      </c>
    </row>
    <row r="12351" spans="2:6" ht="18.5" hidden="1" thickBot="1">
      <c r="B12351" s="66"/>
      <c r="C12351" s="67"/>
      <c r="D12351" s="26">
        <f>AVERAGE(D12348:D12350)</f>
        <v>16.248770833333335</v>
      </c>
      <c r="E12351" s="26">
        <f>AVERAGE(E12348:E12350)</f>
        <v>16.273770833333334</v>
      </c>
      <c r="F12351" s="100">
        <f>AVERAGE(F12348:F12350)</f>
        <v>16.298770833333332</v>
      </c>
    </row>
    <row r="12352" spans="2:6" ht="18.5" hidden="1" thickTop="1">
      <c r="B12352" s="33"/>
      <c r="C12352" s="34"/>
      <c r="D12352" s="31"/>
      <c r="E12352" s="31"/>
      <c r="F12352" s="69"/>
    </row>
    <row r="12353" spans="2:6" ht="17.5" hidden="1">
      <c r="B12353" s="33">
        <f>B12348+1</f>
        <v>44453</v>
      </c>
      <c r="C12353" s="34">
        <v>0.39583333333333331</v>
      </c>
      <c r="D12353" s="83">
        <v>16.272343750000005</v>
      </c>
      <c r="E12353" s="83">
        <v>16.29734375</v>
      </c>
      <c r="F12353" s="87">
        <v>16.322343749999995</v>
      </c>
    </row>
    <row r="12354" spans="2:6" ht="17.5" hidden="1">
      <c r="B12354" s="33"/>
      <c r="C12354" s="34">
        <v>0.52083333333333337</v>
      </c>
      <c r="D12354" s="83">
        <v>16.292124999999999</v>
      </c>
      <c r="E12354" s="83">
        <v>16.317124999999997</v>
      </c>
      <c r="F12354" s="87">
        <v>16.342124999999999</v>
      </c>
    </row>
    <row r="12355" spans="2:6" ht="17.5" hidden="1">
      <c r="B12355" s="51"/>
      <c r="C12355" s="57">
        <v>0.64583333333333337</v>
      </c>
      <c r="D12355" s="88">
        <v>16.302343750000002</v>
      </c>
      <c r="E12355" s="83">
        <v>16.327343749999997</v>
      </c>
      <c r="F12355" s="97">
        <v>16.352343749999996</v>
      </c>
    </row>
    <row r="12356" spans="2:6" ht="18.5" hidden="1" thickBot="1">
      <c r="B12356" s="66"/>
      <c r="C12356" s="67"/>
      <c r="D12356" s="26">
        <f>AVERAGE(D12353:D12355)</f>
        <v>16.288937500000003</v>
      </c>
      <c r="E12356" s="26">
        <f>AVERAGE(E12353:E12355)</f>
        <v>16.313937499999998</v>
      </c>
      <c r="F12356" s="100">
        <f>AVERAGE(F12353:F12355)</f>
        <v>16.338937499999997</v>
      </c>
    </row>
    <row r="12357" spans="2:6" ht="18.5" hidden="1" thickTop="1">
      <c r="B12357" s="33"/>
      <c r="C12357" s="34"/>
      <c r="D12357" s="31"/>
      <c r="E12357" s="31"/>
      <c r="F12357" s="69"/>
    </row>
    <row r="12358" spans="2:6" ht="17.5" hidden="1">
      <c r="B12358" s="33">
        <f>B12353+1</f>
        <v>44454</v>
      </c>
      <c r="C12358" s="34">
        <v>0.39583333333333331</v>
      </c>
      <c r="D12358" s="83">
        <v>16.32453125</v>
      </c>
      <c r="E12358" s="83">
        <v>16.349531249999998</v>
      </c>
      <c r="F12358" s="87">
        <v>16.37453125</v>
      </c>
    </row>
    <row r="12359" spans="2:6" ht="17.5" hidden="1">
      <c r="B12359" s="33"/>
      <c r="C12359" s="34">
        <v>0.52083333333333337</v>
      </c>
      <c r="D12359" s="83">
        <v>16.336249999999996</v>
      </c>
      <c r="E12359" s="83">
        <v>16.361249999999998</v>
      </c>
      <c r="F12359" s="87">
        <v>16.386250000000004</v>
      </c>
    </row>
    <row r="12360" spans="2:6" ht="17.5" hidden="1">
      <c r="B12360" s="51"/>
      <c r="C12360" s="57">
        <v>0.64583333333333337</v>
      </c>
      <c r="D12360" s="88">
        <v>16.342031250000005</v>
      </c>
      <c r="E12360" s="83">
        <v>16.367031250000004</v>
      </c>
      <c r="F12360" s="97">
        <v>16.392031249999999</v>
      </c>
    </row>
    <row r="12361" spans="2:6" ht="18.5" hidden="1" thickBot="1">
      <c r="B12361" s="66"/>
      <c r="C12361" s="67"/>
      <c r="D12361" s="26">
        <f>AVERAGE(D12358:D12360)</f>
        <v>16.334270833333335</v>
      </c>
      <c r="E12361" s="26">
        <f>AVERAGE(E12358:E12360)</f>
        <v>16.359270833333333</v>
      </c>
      <c r="F12361" s="100">
        <f>AVERAGE(F12358:F12360)</f>
        <v>16.384270833333336</v>
      </c>
    </row>
    <row r="12362" spans="2:6" ht="18.5" hidden="1" thickTop="1">
      <c r="B12362" s="33"/>
      <c r="C12362" s="34"/>
      <c r="D12362" s="31"/>
      <c r="E12362" s="31"/>
      <c r="F12362" s="69"/>
    </row>
    <row r="12363" spans="2:6" ht="17.5" hidden="1">
      <c r="B12363" s="33">
        <f>B12358+1</f>
        <v>44455</v>
      </c>
      <c r="C12363" s="34">
        <v>0.39583333333333331</v>
      </c>
      <c r="D12363" s="83">
        <v>16.353812499999997</v>
      </c>
      <c r="E12363" s="83">
        <v>16.378812500000002</v>
      </c>
      <c r="F12363" s="87">
        <v>16.403812500000004</v>
      </c>
    </row>
    <row r="12364" spans="2:6" ht="17.5" hidden="1">
      <c r="B12364" s="33"/>
      <c r="C12364" s="34">
        <v>0.52083333333333337</v>
      </c>
      <c r="D12364" s="83">
        <v>16.35953125</v>
      </c>
      <c r="E12364" s="83">
        <v>16.384531250000002</v>
      </c>
      <c r="F12364" s="87">
        <v>16.409531250000001</v>
      </c>
    </row>
    <row r="12365" spans="2:6" ht="17.5" hidden="1">
      <c r="B12365" s="51"/>
      <c r="C12365" s="57">
        <v>0.64583333333333337</v>
      </c>
      <c r="D12365" s="88">
        <v>16.364687500000002</v>
      </c>
      <c r="E12365" s="83">
        <v>16.389687500000001</v>
      </c>
      <c r="F12365" s="97">
        <v>16.414687499999999</v>
      </c>
    </row>
    <row r="12366" spans="2:6" ht="18.5" hidden="1" thickBot="1">
      <c r="B12366" s="66"/>
      <c r="C12366" s="67"/>
      <c r="D12366" s="26">
        <f>AVERAGE(D12363:D12365)</f>
        <v>16.359343749999997</v>
      </c>
      <c r="E12366" s="26">
        <f>AVERAGE(E12363:E12365)</f>
        <v>16.384343750000003</v>
      </c>
      <c r="F12366" s="100">
        <f>AVERAGE(F12363:F12365)</f>
        <v>16.409343750000001</v>
      </c>
    </row>
    <row r="12367" spans="2:6" ht="18.5" hidden="1" thickTop="1">
      <c r="B12367" s="33"/>
      <c r="C12367" s="34"/>
      <c r="D12367" s="31"/>
      <c r="E12367" s="31"/>
      <c r="F12367" s="69"/>
    </row>
    <row r="12368" spans="2:6" ht="17.5" hidden="1">
      <c r="B12368" s="33">
        <f>B12363+1</f>
        <v>44456</v>
      </c>
      <c r="C12368" s="34">
        <v>0.39583333333333331</v>
      </c>
      <c r="D12368" s="83">
        <v>16.375375000000002</v>
      </c>
      <c r="E12368" s="83">
        <v>16.400375000000004</v>
      </c>
      <c r="F12368" s="87">
        <v>16.425375000000003</v>
      </c>
    </row>
    <row r="12369" spans="2:6" ht="17.5" hidden="1">
      <c r="B12369" s="33"/>
      <c r="C12369" s="34">
        <v>0.52083333333333337</v>
      </c>
      <c r="D12369" s="83">
        <v>16.381225000000001</v>
      </c>
      <c r="E12369" s="83">
        <v>16.406224999999999</v>
      </c>
      <c r="F12369" s="87">
        <v>16.431225000000001</v>
      </c>
    </row>
    <row r="12370" spans="2:6" ht="17.5" hidden="1">
      <c r="B12370" s="51"/>
      <c r="C12370" s="57">
        <v>0.64583333333333337</v>
      </c>
      <c r="D12370" s="88">
        <v>16.385506249999999</v>
      </c>
      <c r="E12370" s="83">
        <v>16.410506250000001</v>
      </c>
      <c r="F12370" s="97">
        <v>16.435506250000003</v>
      </c>
    </row>
    <row r="12371" spans="2:6" ht="18.5" hidden="1" thickBot="1">
      <c r="B12371" s="66"/>
      <c r="C12371" s="67"/>
      <c r="D12371" s="26">
        <f>AVERAGE(D12368:D12370)</f>
        <v>16.380702083333336</v>
      </c>
      <c r="E12371" s="26">
        <f>AVERAGE(E12368:E12370)</f>
        <v>16.405702083333335</v>
      </c>
      <c r="F12371" s="100">
        <f>AVERAGE(F12368:F12370)</f>
        <v>16.430702083333333</v>
      </c>
    </row>
    <row r="12372" spans="2:6" ht="18.5" hidden="1" thickTop="1">
      <c r="B12372" s="33"/>
      <c r="C12372" s="34"/>
      <c r="D12372" s="31"/>
      <c r="E12372" s="31"/>
      <c r="F12372" s="69"/>
    </row>
    <row r="12373" spans="2:6" ht="17.5" hidden="1">
      <c r="B12373" s="33">
        <f>B12368+3</f>
        <v>44459</v>
      </c>
      <c r="C12373" s="34">
        <v>0.39583333333333331</v>
      </c>
      <c r="D12373" s="83">
        <v>16.401343749999999</v>
      </c>
      <c r="E12373" s="83">
        <v>16.426343749999997</v>
      </c>
      <c r="F12373" s="87">
        <v>16.451343749999996</v>
      </c>
    </row>
    <row r="12374" spans="2:6" ht="17.5" hidden="1">
      <c r="B12374" s="33"/>
      <c r="C12374" s="34">
        <v>0.52083333333333337</v>
      </c>
      <c r="D12374" s="83">
        <v>16.41134375</v>
      </c>
      <c r="E12374" s="83">
        <v>16.436031249999999</v>
      </c>
      <c r="F12374" s="87">
        <v>16.460718750000002</v>
      </c>
    </row>
    <row r="12375" spans="2:6" ht="17.5" hidden="1">
      <c r="B12375" s="51"/>
      <c r="C12375" s="57">
        <v>0.64583333333333337</v>
      </c>
      <c r="D12375" s="88">
        <v>16.416093750000002</v>
      </c>
      <c r="E12375" s="83">
        <v>16.44109375</v>
      </c>
      <c r="F12375" s="97">
        <v>16.466093750000002</v>
      </c>
    </row>
    <row r="12376" spans="2:6" ht="18.5" hidden="1" thickBot="1">
      <c r="B12376" s="66"/>
      <c r="C12376" s="67"/>
      <c r="D12376" s="26">
        <f>AVERAGE(D12373:D12375)</f>
        <v>16.409593749999999</v>
      </c>
      <c r="E12376" s="26">
        <f>AVERAGE(E12373:E12375)</f>
        <v>16.434489583333335</v>
      </c>
      <c r="F12376" s="100">
        <f>AVERAGE(F12373:F12375)</f>
        <v>16.459385416666667</v>
      </c>
    </row>
    <row r="12377" spans="2:6" ht="18.5" hidden="1" thickTop="1">
      <c r="B12377" s="33"/>
      <c r="C12377" s="34"/>
      <c r="D12377" s="31"/>
      <c r="E12377" s="31"/>
      <c r="F12377" s="69"/>
    </row>
    <row r="12378" spans="2:6" ht="17.5" hidden="1">
      <c r="B12378" s="33">
        <f>B12373+1</f>
        <v>44460</v>
      </c>
      <c r="C12378" s="34">
        <v>0.39583333333333331</v>
      </c>
      <c r="D12378" s="83">
        <v>16.425718750000005</v>
      </c>
      <c r="E12378" s="83">
        <v>16.45071875</v>
      </c>
      <c r="F12378" s="87">
        <v>16.475718749999999</v>
      </c>
    </row>
    <row r="12379" spans="2:6" ht="17.5" hidden="1">
      <c r="B12379" s="33"/>
      <c r="C12379" s="34">
        <v>0.52083333333333337</v>
      </c>
      <c r="D12379" s="83">
        <v>16.433031250000003</v>
      </c>
      <c r="E12379" s="83">
        <v>16.457562500000002</v>
      </c>
      <c r="F12379" s="87">
        <v>16.482093749999997</v>
      </c>
    </row>
    <row r="12380" spans="2:6" ht="17.5" hidden="1">
      <c r="B12380" s="51"/>
      <c r="C12380" s="57">
        <v>0.64583333333333337</v>
      </c>
      <c r="D12380" s="88">
        <v>16.4378125</v>
      </c>
      <c r="E12380" s="83">
        <v>16.462812500000002</v>
      </c>
      <c r="F12380" s="97">
        <v>16.487812500000004</v>
      </c>
    </row>
    <row r="12381" spans="2:6" ht="18.5" hidden="1" thickBot="1">
      <c r="B12381" s="66"/>
      <c r="C12381" s="67"/>
      <c r="D12381" s="26">
        <f>AVERAGE(D12378:D12380)</f>
        <v>16.432187500000001</v>
      </c>
      <c r="E12381" s="26">
        <f>AVERAGE(E12378:E12380)</f>
        <v>16.45703125</v>
      </c>
      <c r="F12381" s="100">
        <f>AVERAGE(F12378:F12380)</f>
        <v>16.481874999999999</v>
      </c>
    </row>
    <row r="12382" spans="2:6" ht="18.5" hidden="1" thickTop="1">
      <c r="B12382" s="33"/>
      <c r="C12382" s="34"/>
      <c r="D12382" s="31"/>
      <c r="E12382" s="31"/>
      <c r="F12382" s="69"/>
    </row>
    <row r="12383" spans="2:6" ht="17.5" hidden="1">
      <c r="B12383" s="33">
        <f>B12378+1</f>
        <v>44461</v>
      </c>
      <c r="C12383" s="34">
        <v>0.39583333333333331</v>
      </c>
      <c r="D12383" s="83">
        <v>16.448049999999999</v>
      </c>
      <c r="E12383" s="83">
        <v>16.473050000000001</v>
      </c>
      <c r="F12383" s="87">
        <v>16.498049999999999</v>
      </c>
    </row>
    <row r="12384" spans="2:6" ht="17.5" hidden="1">
      <c r="B12384" s="33"/>
      <c r="C12384" s="34">
        <v>0.52083333333333337</v>
      </c>
      <c r="D12384" s="83">
        <v>16.461093749999996</v>
      </c>
      <c r="E12384" s="83">
        <v>16.486093749999998</v>
      </c>
      <c r="F12384" s="87">
        <v>16.511093750000001</v>
      </c>
    </row>
    <row r="12385" spans="2:6" ht="17.5" hidden="1">
      <c r="B12385" s="51"/>
      <c r="C12385" s="57">
        <v>0.64583333333333337</v>
      </c>
      <c r="D12385" s="88">
        <v>16.470018749999998</v>
      </c>
      <c r="E12385" s="83">
        <v>16.49501875</v>
      </c>
      <c r="F12385" s="97">
        <v>16.520018750000002</v>
      </c>
    </row>
    <row r="12386" spans="2:6" ht="18.5" hidden="1" thickBot="1">
      <c r="B12386" s="66"/>
      <c r="C12386" s="67"/>
      <c r="D12386" s="26">
        <f>AVERAGE(D12383:D12385)</f>
        <v>16.459720833333332</v>
      </c>
      <c r="E12386" s="26">
        <f>AVERAGE(E12383:E12385)</f>
        <v>16.484720833333331</v>
      </c>
      <c r="F12386" s="100">
        <f>AVERAGE(F12383:F12385)</f>
        <v>16.509720833333333</v>
      </c>
    </row>
    <row r="12387" spans="2:6" ht="18.5" hidden="1" thickTop="1">
      <c r="B12387" s="33"/>
      <c r="C12387" s="34"/>
      <c r="D12387" s="31"/>
      <c r="E12387" s="31"/>
      <c r="F12387" s="69"/>
    </row>
    <row r="12388" spans="2:6" ht="17.5" hidden="1">
      <c r="B12388" s="33">
        <f>B12383+1</f>
        <v>44462</v>
      </c>
      <c r="C12388" s="34">
        <v>0.39583333333333331</v>
      </c>
      <c r="D12388" s="83">
        <v>16.496187500000001</v>
      </c>
      <c r="E12388" s="83">
        <v>16.5211875</v>
      </c>
      <c r="F12388" s="87">
        <v>16.546187499999998</v>
      </c>
    </row>
    <row r="12389" spans="2:6" ht="17.5" hidden="1">
      <c r="B12389" s="33"/>
      <c r="C12389" s="34">
        <v>0.52083333333333337</v>
      </c>
      <c r="D12389" s="83">
        <v>16.532218750000002</v>
      </c>
      <c r="E12389" s="83">
        <v>16.557218750000001</v>
      </c>
      <c r="F12389" s="87">
        <v>16.582218749999999</v>
      </c>
    </row>
    <row r="12390" spans="2:6" ht="17.5" hidden="1">
      <c r="B12390" s="51"/>
      <c r="C12390" s="57">
        <v>0.64583333333333337</v>
      </c>
      <c r="D12390" s="88">
        <v>16.551656250000001</v>
      </c>
      <c r="E12390" s="83">
        <v>16.576656249999999</v>
      </c>
      <c r="F12390" s="97">
        <v>16.601656250000001</v>
      </c>
    </row>
    <row r="12391" spans="2:6" ht="18.5" hidden="1" thickBot="1">
      <c r="B12391" s="66"/>
      <c r="C12391" s="67"/>
      <c r="D12391" s="26">
        <f>AVERAGE(D12388:D12390)</f>
        <v>16.526687500000001</v>
      </c>
      <c r="E12391" s="26">
        <f>AVERAGE(E12388:E12390)</f>
        <v>16.5516875</v>
      </c>
      <c r="F12391" s="100">
        <f>AVERAGE(F12388:F12390)</f>
        <v>16.576687500000002</v>
      </c>
    </row>
    <row r="12392" spans="2:6" ht="18.5" hidden="1" thickTop="1">
      <c r="B12392" s="33"/>
      <c r="C12392" s="34"/>
      <c r="D12392" s="31"/>
      <c r="E12392" s="31"/>
      <c r="F12392" s="69"/>
    </row>
    <row r="12393" spans="2:6" ht="17.5" hidden="1">
      <c r="B12393" s="33">
        <f>B12388+1</f>
        <v>44463</v>
      </c>
      <c r="C12393" s="34">
        <v>0.39583333333333331</v>
      </c>
      <c r="D12393" s="83">
        <v>16.569624999999995</v>
      </c>
      <c r="E12393" s="83">
        <v>16.594625000000001</v>
      </c>
      <c r="F12393" s="87">
        <v>16.619625000000003</v>
      </c>
    </row>
    <row r="12394" spans="2:6" ht="17.5" hidden="1">
      <c r="B12394" s="33"/>
      <c r="C12394" s="34">
        <v>0.52083333333333337</v>
      </c>
      <c r="D12394" s="83">
        <v>16.577656249999997</v>
      </c>
      <c r="E12394" s="83">
        <v>16.602656249999995</v>
      </c>
      <c r="F12394" s="87">
        <v>16.627656249999998</v>
      </c>
    </row>
    <row r="12395" spans="2:6" ht="17.5" hidden="1">
      <c r="B12395" s="51"/>
      <c r="C12395" s="57">
        <v>0.64583333333333337</v>
      </c>
      <c r="D12395" s="88">
        <v>16.583656249999997</v>
      </c>
      <c r="E12395" s="83">
        <v>16.608656249999999</v>
      </c>
      <c r="F12395" s="97">
        <v>16.633656250000001</v>
      </c>
    </row>
    <row r="12396" spans="2:6" ht="18.5" hidden="1" thickBot="1">
      <c r="B12396" s="66"/>
      <c r="C12396" s="67"/>
      <c r="D12396" s="26">
        <f>AVERAGE(D12393:D12395)</f>
        <v>16.576979166666664</v>
      </c>
      <c r="E12396" s="26">
        <f>AVERAGE(E12393:E12395)</f>
        <v>16.601979166666666</v>
      </c>
      <c r="F12396" s="100">
        <f>AVERAGE(F12393:F12395)</f>
        <v>16.626979166666668</v>
      </c>
    </row>
    <row r="12397" spans="2:6" ht="18.5" hidden="1" thickTop="1">
      <c r="B12397" s="33"/>
      <c r="C12397" s="34"/>
      <c r="D12397" s="31"/>
      <c r="E12397" s="31"/>
      <c r="F12397" s="69"/>
    </row>
    <row r="12398" spans="2:6" ht="17.5" hidden="1">
      <c r="B12398" s="33">
        <f>B12393+3</f>
        <v>44466</v>
      </c>
      <c r="C12398" s="34">
        <v>0.39583333333333331</v>
      </c>
      <c r="D12398" s="83">
        <v>16.603437499999998</v>
      </c>
      <c r="E12398" s="83">
        <v>16.6284375</v>
      </c>
      <c r="F12398" s="87">
        <v>16.653437500000003</v>
      </c>
    </row>
    <row r="12399" spans="2:6" ht="17.5" hidden="1">
      <c r="B12399" s="33"/>
      <c r="C12399" s="34">
        <v>0.52083333333333337</v>
      </c>
      <c r="D12399" s="83">
        <v>16.622656250000002</v>
      </c>
      <c r="E12399" s="83">
        <v>16.647343750000001</v>
      </c>
      <c r="F12399" s="87">
        <v>16.67203125</v>
      </c>
    </row>
    <row r="12400" spans="2:6" ht="17.5" hidden="1">
      <c r="B12400" s="51"/>
      <c r="C12400" s="57">
        <v>0.64583333333333337</v>
      </c>
      <c r="D12400" s="88">
        <v>16.634218750000002</v>
      </c>
      <c r="E12400" s="83">
        <v>16.659218750000001</v>
      </c>
      <c r="F12400" s="97">
        <v>16.684218749999999</v>
      </c>
    </row>
    <row r="12401" spans="2:6" ht="18.5" hidden="1" thickBot="1">
      <c r="B12401" s="66"/>
      <c r="C12401" s="67"/>
      <c r="D12401" s="26">
        <f>AVERAGE(D12398:D12400)</f>
        <v>16.620104166666668</v>
      </c>
      <c r="E12401" s="26">
        <f>AVERAGE(E12398:E12400)</f>
        <v>16.645</v>
      </c>
      <c r="F12401" s="100">
        <f>AVERAGE(F12398:F12400)</f>
        <v>16.669895833333332</v>
      </c>
    </row>
    <row r="12402" spans="2:6" ht="18.5" hidden="1" thickTop="1">
      <c r="B12402" s="33"/>
      <c r="C12402" s="34"/>
      <c r="D12402" s="31"/>
      <c r="E12402" s="31"/>
      <c r="F12402" s="69"/>
    </row>
    <row r="12403" spans="2:6" ht="17.5" hidden="1">
      <c r="B12403" s="33">
        <f>B12398+1</f>
        <v>44467</v>
      </c>
      <c r="C12403" s="34">
        <v>0.39583333333333331</v>
      </c>
      <c r="D12403" s="83">
        <v>16.653231250000005</v>
      </c>
      <c r="E12403" s="83">
        <v>16.678231250000003</v>
      </c>
      <c r="F12403" s="87">
        <v>16.703231249999998</v>
      </c>
    </row>
    <row r="12404" spans="2:6" ht="17.5" hidden="1">
      <c r="B12404" s="33"/>
      <c r="C12404" s="34">
        <v>0.52083333333333337</v>
      </c>
      <c r="D12404" s="83">
        <v>16.671062500000005</v>
      </c>
      <c r="E12404" s="83">
        <v>16.696062500000004</v>
      </c>
      <c r="F12404" s="87">
        <v>16.721062499999999</v>
      </c>
    </row>
    <row r="12405" spans="2:6" ht="17.5" hidden="1">
      <c r="B12405" s="51"/>
      <c r="C12405" s="57">
        <v>0.64583333333333337</v>
      </c>
      <c r="D12405" s="88">
        <v>16.68165625</v>
      </c>
      <c r="E12405" s="83">
        <v>16.70584375</v>
      </c>
      <c r="F12405" s="97">
        <v>16.730031250000003</v>
      </c>
    </row>
    <row r="12406" spans="2:6" ht="18.5" hidden="1" thickBot="1">
      <c r="B12406" s="66"/>
      <c r="C12406" s="67"/>
      <c r="D12406" s="26">
        <f>AVERAGE(D12403:D12405)</f>
        <v>16.668650000000003</v>
      </c>
      <c r="E12406" s="26">
        <f>AVERAGE(E12403:E12405)</f>
        <v>16.69337916666667</v>
      </c>
      <c r="F12406" s="100">
        <f>AVERAGE(F12403:F12405)</f>
        <v>16.718108333333333</v>
      </c>
    </row>
    <row r="12407" spans="2:6" ht="18.5" hidden="1" thickTop="1">
      <c r="B12407" s="33"/>
      <c r="C12407" s="34"/>
      <c r="D12407" s="31"/>
      <c r="E12407" s="31"/>
      <c r="F12407" s="69"/>
    </row>
    <row r="12408" spans="2:6" ht="17.5" hidden="1">
      <c r="B12408" s="33">
        <f>B12403+1</f>
        <v>44468</v>
      </c>
      <c r="C12408" s="34">
        <v>0.39583333333333331</v>
      </c>
      <c r="D12408" s="83">
        <v>16.74490625</v>
      </c>
      <c r="E12408" s="83">
        <v>16.769906249999998</v>
      </c>
      <c r="F12408" s="87">
        <v>16.79490625</v>
      </c>
    </row>
    <row r="12409" spans="2:6" ht="17.5" hidden="1">
      <c r="B12409" s="33"/>
      <c r="C12409" s="34">
        <v>0.52083333333333337</v>
      </c>
      <c r="D12409" s="83">
        <v>16.761500000000002</v>
      </c>
      <c r="E12409" s="83">
        <v>16.7865</v>
      </c>
      <c r="F12409" s="87">
        <v>16.811499999999999</v>
      </c>
    </row>
    <row r="12410" spans="2:6" ht="17.5" hidden="1">
      <c r="B12410" s="51"/>
      <c r="C12410" s="57">
        <v>0.64583333333333337</v>
      </c>
      <c r="D12410" s="88">
        <v>16.771562500000002</v>
      </c>
      <c r="E12410" s="83">
        <v>16.7965625</v>
      </c>
      <c r="F12410" s="97">
        <v>16.821562499999999</v>
      </c>
    </row>
    <row r="12411" spans="2:6" ht="18.5" hidden="1" thickBot="1">
      <c r="B12411" s="66"/>
      <c r="C12411" s="67"/>
      <c r="D12411" s="26">
        <f>AVERAGE(D12408:D12410)</f>
        <v>16.759322916666665</v>
      </c>
      <c r="E12411" s="26">
        <f>AVERAGE(E12408:E12410)</f>
        <v>16.784322916666664</v>
      </c>
      <c r="F12411" s="100">
        <f>AVERAGE(F12408:F12410)</f>
        <v>16.809322916666666</v>
      </c>
    </row>
    <row r="12412" spans="2:6" ht="18.5" hidden="1" thickTop="1">
      <c r="B12412" s="33"/>
      <c r="C12412" s="34"/>
      <c r="D12412" s="31"/>
      <c r="E12412" s="31"/>
      <c r="F12412" s="69"/>
    </row>
    <row r="12413" spans="2:6" ht="17.5" hidden="1">
      <c r="B12413" s="33">
        <f>B12408+1</f>
        <v>44469</v>
      </c>
      <c r="C12413" s="34">
        <v>0.39583333333333331</v>
      </c>
      <c r="D12413" s="83">
        <v>16.74490625</v>
      </c>
      <c r="E12413" s="83">
        <v>16.769906249999998</v>
      </c>
      <c r="F12413" s="87">
        <v>16.79490625</v>
      </c>
    </row>
    <row r="12414" spans="2:6" ht="17.5" hidden="1">
      <c r="B12414" s="33"/>
      <c r="C12414" s="34">
        <v>0.52083333333333337</v>
      </c>
      <c r="D12414" s="83">
        <v>16.761500000000002</v>
      </c>
      <c r="E12414" s="83">
        <v>16.7865</v>
      </c>
      <c r="F12414" s="87">
        <v>16.811499999999999</v>
      </c>
    </row>
    <row r="12415" spans="2:6" ht="17.5" hidden="1">
      <c r="B12415" s="51"/>
      <c r="C12415" s="57">
        <v>0.64583333333333337</v>
      </c>
      <c r="D12415" s="88">
        <v>16.771562500000002</v>
      </c>
      <c r="E12415" s="83">
        <v>16.7965625</v>
      </c>
      <c r="F12415" s="97">
        <v>16.821562499999999</v>
      </c>
    </row>
    <row r="12416" spans="2:6" ht="18.5" hidden="1" thickBot="1">
      <c r="B12416" s="66"/>
      <c r="C12416" s="67"/>
      <c r="D12416" s="26">
        <f>AVERAGE(D12413:D12415)</f>
        <v>16.759322916666665</v>
      </c>
      <c r="E12416" s="26">
        <f>AVERAGE(E12413:E12415)</f>
        <v>16.784322916666664</v>
      </c>
      <c r="F12416" s="100">
        <f>AVERAGE(F12413:F12415)</f>
        <v>16.809322916666666</v>
      </c>
    </row>
    <row r="12417" spans="2:6" ht="18.5" hidden="1" thickTop="1">
      <c r="B12417" s="33"/>
      <c r="C12417" s="34"/>
      <c r="D12417" s="31"/>
      <c r="E12417" s="31"/>
      <c r="F12417" s="69"/>
    </row>
    <row r="12418" spans="2:6" ht="17.5" hidden="1">
      <c r="B12418" s="33">
        <f>B12413+1</f>
        <v>44470</v>
      </c>
      <c r="C12418" s="34">
        <v>0.39583333333333331</v>
      </c>
      <c r="D12418" s="83">
        <v>16.786937500000004</v>
      </c>
      <c r="E12418" s="83">
        <v>16.811937500000003</v>
      </c>
      <c r="F12418" s="87">
        <v>16.836937500000001</v>
      </c>
    </row>
    <row r="12419" spans="2:6" ht="17.5" hidden="1">
      <c r="B12419" s="33"/>
      <c r="C12419" s="34">
        <v>0.52083333333333337</v>
      </c>
      <c r="D12419" s="83">
        <v>16.814062499999999</v>
      </c>
      <c r="E12419" s="83">
        <v>16.839062499999997</v>
      </c>
      <c r="F12419" s="87">
        <v>16.864062499999999</v>
      </c>
    </row>
    <row r="12420" spans="2:6" ht="17.5" hidden="1">
      <c r="B12420" s="51"/>
      <c r="C12420" s="57">
        <v>0.64583333333333337</v>
      </c>
      <c r="D12420" s="88">
        <v>16.828125</v>
      </c>
      <c r="E12420" s="83">
        <v>16.853125000000002</v>
      </c>
      <c r="F12420" s="97">
        <v>16.878125000000004</v>
      </c>
    </row>
    <row r="12421" spans="2:6" ht="18.5" hidden="1" thickBot="1">
      <c r="B12421" s="66"/>
      <c r="C12421" s="67"/>
      <c r="D12421" s="26">
        <f>AVERAGE(D12418:D12420)</f>
        <v>16.809708333333333</v>
      </c>
      <c r="E12421" s="26">
        <f>AVERAGE(E12418:E12420)</f>
        <v>16.834708333333335</v>
      </c>
      <c r="F12421" s="100">
        <f>AVERAGE(F12418:F12420)</f>
        <v>16.859708333333334</v>
      </c>
    </row>
    <row r="12422" spans="2:6" ht="18.5" hidden="1" thickTop="1">
      <c r="B12422" s="33"/>
      <c r="C12422" s="34"/>
      <c r="D12422" s="31"/>
      <c r="E12422" s="31"/>
      <c r="F12422" s="69"/>
    </row>
    <row r="12423" spans="2:6" ht="17.5" hidden="1">
      <c r="B12423" s="33">
        <f>B12418+3</f>
        <v>44473</v>
      </c>
      <c r="C12423" s="34">
        <v>0.39583333333333331</v>
      </c>
      <c r="D12423" s="83">
        <v>16.863843749999997</v>
      </c>
      <c r="E12423" s="83">
        <v>16.888843749999999</v>
      </c>
      <c r="F12423" s="87">
        <v>16.913843750000002</v>
      </c>
    </row>
    <row r="12424" spans="2:6" ht="17.5" hidden="1">
      <c r="B12424" s="33"/>
      <c r="C12424" s="34">
        <v>0.52083333333333337</v>
      </c>
      <c r="D12424" s="83">
        <v>16.89678125</v>
      </c>
      <c r="E12424" s="83">
        <v>16.921781250000002</v>
      </c>
      <c r="F12424" s="87">
        <v>16.946781250000001</v>
      </c>
    </row>
    <row r="12425" spans="2:6" ht="17.5" hidden="1">
      <c r="B12425" s="51"/>
      <c r="C12425" s="57">
        <v>0.64583333333333337</v>
      </c>
      <c r="D12425" s="88">
        <v>16.924125000000004</v>
      </c>
      <c r="E12425" s="83">
        <v>16.949125000000002</v>
      </c>
      <c r="F12425" s="97">
        <v>16.974124999999997</v>
      </c>
    </row>
    <row r="12426" spans="2:6" ht="18.5" hidden="1" thickBot="1">
      <c r="B12426" s="66"/>
      <c r="C12426" s="67"/>
      <c r="D12426" s="26">
        <f>AVERAGE(D12423:D12425)</f>
        <v>16.894916666666667</v>
      </c>
      <c r="E12426" s="26">
        <f>AVERAGE(E12423:E12425)</f>
        <v>16.919916666666669</v>
      </c>
      <c r="F12426" s="100">
        <f>AVERAGE(F12423:F12425)</f>
        <v>16.944916666666668</v>
      </c>
    </row>
    <row r="12427" spans="2:6" ht="18.5" hidden="1" thickTop="1">
      <c r="B12427" s="33"/>
      <c r="C12427" s="34"/>
      <c r="D12427" s="31"/>
      <c r="E12427" s="31"/>
      <c r="F12427" s="69"/>
    </row>
    <row r="12428" spans="2:6" ht="17.5" hidden="1">
      <c r="B12428" s="33">
        <f>B12423+1</f>
        <v>44474</v>
      </c>
      <c r="C12428" s="34">
        <v>0.39583333333333331</v>
      </c>
      <c r="D12428" s="83">
        <v>16.958312499999998</v>
      </c>
      <c r="E12428" s="83">
        <v>16.983312499999997</v>
      </c>
      <c r="F12428" s="87">
        <v>17.008312499999999</v>
      </c>
    </row>
    <row r="12429" spans="2:6" ht="17.5" hidden="1">
      <c r="B12429" s="33"/>
      <c r="C12429" s="34">
        <v>0.52083333333333337</v>
      </c>
      <c r="D12429" s="83">
        <v>16.970531250000001</v>
      </c>
      <c r="E12429" s="83">
        <v>16.995531249999999</v>
      </c>
      <c r="F12429" s="87">
        <v>17.020531250000001</v>
      </c>
    </row>
    <row r="12430" spans="2:6" ht="17.5" hidden="1">
      <c r="B12430" s="51"/>
      <c r="C12430" s="57">
        <v>0.64583333333333337</v>
      </c>
      <c r="D12430" s="88">
        <v>16.980843749999998</v>
      </c>
      <c r="E12430" s="83">
        <v>17.00584375</v>
      </c>
      <c r="F12430" s="97">
        <v>17.030843750000003</v>
      </c>
    </row>
    <row r="12431" spans="2:6" ht="18.5" hidden="1" thickBot="1">
      <c r="B12431" s="66"/>
      <c r="C12431" s="67"/>
      <c r="D12431" s="26">
        <f>AVERAGE(D12428:D12430)</f>
        <v>16.969895833333332</v>
      </c>
      <c r="E12431" s="26">
        <f>AVERAGE(E12428:E12430)</f>
        <v>16.994895833333331</v>
      </c>
      <c r="F12431" s="100">
        <f>AVERAGE(F12428:F12430)</f>
        <v>17.019895833333333</v>
      </c>
    </row>
    <row r="12432" spans="2:6" ht="18.5" hidden="1" thickTop="1">
      <c r="B12432" s="33"/>
      <c r="C12432" s="34"/>
      <c r="D12432" s="31"/>
      <c r="E12432" s="31"/>
      <c r="F12432" s="69"/>
    </row>
    <row r="12433" spans="2:6" ht="17.5" hidden="1">
      <c r="B12433" s="33">
        <f>B12428+1</f>
        <v>44475</v>
      </c>
      <c r="C12433" s="34">
        <v>0.39583333333333331</v>
      </c>
      <c r="D12433" s="83">
        <v>17.008906250000003</v>
      </c>
      <c r="E12433" s="83">
        <v>17.033906250000001</v>
      </c>
      <c r="F12433" s="87">
        <v>17.058906250000003</v>
      </c>
    </row>
    <row r="12434" spans="2:6" ht="17.5" hidden="1">
      <c r="B12434" s="33"/>
      <c r="C12434" s="34">
        <v>0.52083333333333337</v>
      </c>
      <c r="D12434" s="83">
        <v>17.0270625</v>
      </c>
      <c r="E12434" s="83">
        <v>17.052062499999998</v>
      </c>
      <c r="F12434" s="87">
        <v>17.077062499999997</v>
      </c>
    </row>
    <row r="12435" spans="2:6" ht="17.5" hidden="1">
      <c r="B12435" s="51"/>
      <c r="C12435" s="57">
        <v>0.64583333333333337</v>
      </c>
      <c r="D12435" s="88">
        <v>17.043906250000003</v>
      </c>
      <c r="E12435" s="83">
        <v>17.068906250000001</v>
      </c>
      <c r="F12435" s="97">
        <v>17.09390625</v>
      </c>
    </row>
    <row r="12436" spans="2:6" ht="18.5" hidden="1" thickBot="1">
      <c r="B12436" s="66"/>
      <c r="C12436" s="67"/>
      <c r="D12436" s="26">
        <f>AVERAGE(D12433:D12435)</f>
        <v>17.026624999999999</v>
      </c>
      <c r="E12436" s="26">
        <f>AVERAGE(E12433:E12435)</f>
        <v>17.051625000000001</v>
      </c>
      <c r="F12436" s="100">
        <f>AVERAGE(F12433:F12435)</f>
        <v>17.076625000000003</v>
      </c>
    </row>
    <row r="12437" spans="2:6" ht="18.5" hidden="1" thickTop="1">
      <c r="B12437" s="33"/>
      <c r="C12437" s="34"/>
      <c r="D12437" s="31"/>
      <c r="E12437" s="31"/>
      <c r="F12437" s="69"/>
    </row>
    <row r="12438" spans="2:6" ht="17.5" hidden="1">
      <c r="B12438" s="33">
        <f>B12433+1</f>
        <v>44476</v>
      </c>
      <c r="C12438" s="34">
        <v>0.39583333333333331</v>
      </c>
      <c r="D12438" s="83">
        <v>17.103781249999997</v>
      </c>
      <c r="E12438" s="83">
        <v>17.128781249999999</v>
      </c>
      <c r="F12438" s="87">
        <v>17.153781250000002</v>
      </c>
    </row>
    <row r="12439" spans="2:6" ht="17.5" hidden="1">
      <c r="B12439" s="33"/>
      <c r="C12439" s="34">
        <v>0.52083333333333337</v>
      </c>
      <c r="D12439" s="83">
        <v>17.1096875</v>
      </c>
      <c r="E12439" s="83">
        <v>17.134687499999998</v>
      </c>
      <c r="F12439" s="87">
        <v>17.159687499999997</v>
      </c>
    </row>
    <row r="12440" spans="2:6" ht="17.5" hidden="1">
      <c r="B12440" s="51"/>
      <c r="C12440" s="57">
        <v>0.64583333333333337</v>
      </c>
      <c r="D12440" s="88">
        <v>17.114999999999998</v>
      </c>
      <c r="E12440" s="83">
        <v>17.14</v>
      </c>
      <c r="F12440" s="97">
        <v>17.164999999999999</v>
      </c>
    </row>
    <row r="12441" spans="2:6" ht="18.5" hidden="1" thickBot="1">
      <c r="B12441" s="66"/>
      <c r="C12441" s="67"/>
      <c r="D12441" s="26">
        <f>AVERAGE(D12438:D12440)</f>
        <v>17.109489583333332</v>
      </c>
      <c r="E12441" s="26">
        <f>AVERAGE(E12438:E12440)</f>
        <v>17.134489583333334</v>
      </c>
      <c r="F12441" s="100">
        <f>AVERAGE(F12438:F12440)</f>
        <v>17.159489583333333</v>
      </c>
    </row>
    <row r="12442" spans="2:6" ht="18.5" hidden="1" thickTop="1">
      <c r="B12442" s="33"/>
      <c r="C12442" s="34"/>
      <c r="D12442" s="31"/>
      <c r="E12442" s="31"/>
      <c r="F12442" s="69"/>
    </row>
    <row r="12443" spans="2:6" ht="17.5" hidden="1">
      <c r="B12443" s="33">
        <f>B12438+1</f>
        <v>44477</v>
      </c>
      <c r="C12443" s="34">
        <v>0.39583333333333331</v>
      </c>
      <c r="D12443" s="83">
        <v>17.128218750000002</v>
      </c>
      <c r="E12443" s="83">
        <v>17.153218750000001</v>
      </c>
      <c r="F12443" s="87">
        <v>17.178218749999999</v>
      </c>
    </row>
    <row r="12444" spans="2:6" ht="17.5" hidden="1">
      <c r="B12444" s="33"/>
      <c r="C12444" s="34">
        <v>0.52083333333333337</v>
      </c>
      <c r="D12444" s="83">
        <v>17.1175</v>
      </c>
      <c r="E12444" s="83">
        <v>17.142499999999998</v>
      </c>
      <c r="F12444" s="87">
        <v>17.1675</v>
      </c>
    </row>
    <row r="12445" spans="2:6" ht="17.5" hidden="1">
      <c r="B12445" s="51"/>
      <c r="C12445" s="57">
        <v>0.64583333333333337</v>
      </c>
      <c r="D12445" s="88">
        <v>17.059374999999999</v>
      </c>
      <c r="E12445" s="83">
        <v>17.084375000000001</v>
      </c>
      <c r="F12445" s="97">
        <v>17.109375</v>
      </c>
    </row>
    <row r="12446" spans="2:6" ht="18.5" hidden="1" thickBot="1">
      <c r="B12446" s="66"/>
      <c r="C12446" s="67"/>
      <c r="D12446" s="26">
        <f>AVERAGE(D12443:D12445)</f>
        <v>17.101697916666666</v>
      </c>
      <c r="E12446" s="26">
        <f>AVERAGE(E12443:E12445)</f>
        <v>17.126697916666668</v>
      </c>
      <c r="F12446" s="100">
        <f>AVERAGE(F12443:F12445)</f>
        <v>17.151697916666667</v>
      </c>
    </row>
    <row r="12447" spans="2:6" ht="18.5" hidden="1" thickTop="1">
      <c r="B12447" s="33"/>
      <c r="C12447" s="34"/>
      <c r="D12447" s="31"/>
      <c r="E12447" s="31"/>
      <c r="F12447" s="69"/>
    </row>
    <row r="12448" spans="2:6" ht="17.5" hidden="1">
      <c r="B12448" s="33">
        <f>B12443+3</f>
        <v>44480</v>
      </c>
      <c r="C12448" s="34">
        <v>0.39583333333333331</v>
      </c>
      <c r="D12448" s="83">
        <v>17.035</v>
      </c>
      <c r="E12448" s="83">
        <v>17.060000000000002</v>
      </c>
      <c r="F12448" s="87">
        <v>17.085000000000001</v>
      </c>
    </row>
    <row r="12449" spans="2:6" ht="17.5" hidden="1">
      <c r="B12449" s="33"/>
      <c r="C12449" s="34">
        <v>0.52083333333333337</v>
      </c>
      <c r="D12449" s="83">
        <v>16.951562499999998</v>
      </c>
      <c r="E12449" s="83">
        <v>16.9765625</v>
      </c>
      <c r="F12449" s="87">
        <v>17.001562499999999</v>
      </c>
    </row>
    <row r="12450" spans="2:6" ht="17.5" hidden="1">
      <c r="B12450" s="51"/>
      <c r="C12450" s="57">
        <v>0.64583333333333337</v>
      </c>
      <c r="D12450" s="88">
        <v>16.933437499999997</v>
      </c>
      <c r="E12450" s="83">
        <v>16.958437499999999</v>
      </c>
      <c r="F12450" s="97">
        <v>16.983437500000001</v>
      </c>
    </row>
    <row r="12451" spans="2:6" ht="18.5" hidden="1" thickBot="1">
      <c r="B12451" s="66"/>
      <c r="C12451" s="67"/>
      <c r="D12451" s="26">
        <f>AVERAGE(D12448:D12450)</f>
        <v>16.973333333333333</v>
      </c>
      <c r="E12451" s="26">
        <f>AVERAGE(E12448:E12450)</f>
        <v>16.998333333333335</v>
      </c>
      <c r="F12451" s="100">
        <f>AVERAGE(F12448:F12450)</f>
        <v>17.023333333333333</v>
      </c>
    </row>
    <row r="12452" spans="2:6" ht="18.5" hidden="1" thickTop="1">
      <c r="B12452" s="33"/>
      <c r="C12452" s="34"/>
      <c r="D12452" s="31"/>
      <c r="E12452" s="31"/>
      <c r="F12452" s="69"/>
    </row>
    <row r="12453" spans="2:6" ht="17.5" hidden="1">
      <c r="B12453" s="33">
        <f>B12448+1</f>
        <v>44481</v>
      </c>
      <c r="C12453" s="34">
        <v>0.39583333333333331</v>
      </c>
      <c r="D12453" s="83">
        <v>16.930624999999999</v>
      </c>
      <c r="E12453" s="83">
        <v>16.955624999999998</v>
      </c>
      <c r="F12453" s="87">
        <v>16.980624999999996</v>
      </c>
    </row>
    <row r="12454" spans="2:6" ht="17.5" hidden="1">
      <c r="B12454" s="33"/>
      <c r="C12454" s="34">
        <v>0.52083333333333337</v>
      </c>
      <c r="D12454" s="83">
        <v>16.852187499999999</v>
      </c>
      <c r="E12454" s="83">
        <v>16.877187499999998</v>
      </c>
      <c r="F12454" s="87">
        <v>16.9021875</v>
      </c>
    </row>
    <row r="12455" spans="2:6" ht="17.5" hidden="1">
      <c r="B12455" s="51"/>
      <c r="C12455" s="57">
        <v>0.64583333333333337</v>
      </c>
      <c r="D12455" s="88">
        <v>16.842812499999997</v>
      </c>
      <c r="E12455" s="83">
        <v>16.867812499999999</v>
      </c>
      <c r="F12455" s="97">
        <v>16.892812500000002</v>
      </c>
    </row>
    <row r="12456" spans="2:6" ht="18.5" hidden="1" thickBot="1">
      <c r="B12456" s="66"/>
      <c r="C12456" s="67"/>
      <c r="D12456" s="26">
        <f>AVERAGE(D12453:D12455)</f>
        <v>16.875208333333333</v>
      </c>
      <c r="E12456" s="26">
        <f>AVERAGE(E12453:E12455)</f>
        <v>16.900208333333332</v>
      </c>
      <c r="F12456" s="100">
        <f>AVERAGE(F12453:F12455)</f>
        <v>16.925208333333334</v>
      </c>
    </row>
    <row r="12457" spans="2:6" ht="18.5" hidden="1" thickTop="1">
      <c r="B12457" s="33"/>
      <c r="C12457" s="34"/>
      <c r="D12457" s="31"/>
      <c r="E12457" s="31"/>
      <c r="F12457" s="69"/>
    </row>
    <row r="12458" spans="2:6" ht="17.5" hidden="1">
      <c r="B12458" s="33">
        <f>B12453+1</f>
        <v>44482</v>
      </c>
      <c r="C12458" s="34">
        <v>0.39583333333333331</v>
      </c>
      <c r="D12458" s="83">
        <v>16.828125</v>
      </c>
      <c r="E12458" s="83">
        <v>16.853124999999999</v>
      </c>
      <c r="F12458" s="87">
        <v>16.878125000000001</v>
      </c>
    </row>
    <row r="12459" spans="2:6" ht="17.5" hidden="1">
      <c r="B12459" s="33"/>
      <c r="C12459" s="34">
        <v>0.52083333333333337</v>
      </c>
      <c r="D12459" s="83">
        <v>16.839218749999997</v>
      </c>
      <c r="E12459" s="83">
        <v>16.864218749999999</v>
      </c>
      <c r="F12459" s="87">
        <v>16.889218749999998</v>
      </c>
    </row>
    <row r="12460" spans="2:6" ht="17.5" hidden="1">
      <c r="B12460" s="51"/>
      <c r="C12460" s="57">
        <v>0.64583333333333337</v>
      </c>
      <c r="D12460" s="88">
        <v>16.841374999999999</v>
      </c>
      <c r="E12460" s="83">
        <v>16.866375000000001</v>
      </c>
      <c r="F12460" s="97">
        <v>16.891375</v>
      </c>
    </row>
    <row r="12461" spans="2:6" ht="18.5" hidden="1" thickBot="1">
      <c r="B12461" s="66"/>
      <c r="C12461" s="67"/>
      <c r="D12461" s="26">
        <f>AVERAGE(D12458:D12460)</f>
        <v>16.836239583333334</v>
      </c>
      <c r="E12461" s="26">
        <f>AVERAGE(E12458:E12460)</f>
        <v>16.861239583333333</v>
      </c>
      <c r="F12461" s="100">
        <f>AVERAGE(F12458:F12460)</f>
        <v>16.886239583333332</v>
      </c>
    </row>
    <row r="12462" spans="2:6" ht="18.5" hidden="1" thickTop="1">
      <c r="B12462" s="33"/>
      <c r="C12462" s="34"/>
      <c r="D12462" s="31"/>
      <c r="E12462" s="31"/>
      <c r="F12462" s="69"/>
    </row>
    <row r="12463" spans="2:6" ht="17.5" hidden="1">
      <c r="B12463" s="33">
        <f>B12458+1</f>
        <v>44483</v>
      </c>
      <c r="C12463" s="34">
        <v>0.39583333333333331</v>
      </c>
      <c r="D12463" s="83">
        <v>16.8478125</v>
      </c>
      <c r="E12463" s="83">
        <v>16.872812500000002</v>
      </c>
      <c r="F12463" s="87">
        <v>16.897812500000004</v>
      </c>
    </row>
    <row r="12464" spans="2:6" ht="17.5" hidden="1">
      <c r="B12464" s="33"/>
      <c r="C12464" s="34">
        <v>0.52083333333333337</v>
      </c>
      <c r="D12464" s="83">
        <v>16.848437499999999</v>
      </c>
      <c r="E12464" s="83">
        <v>16.873437500000001</v>
      </c>
      <c r="F12464" s="87">
        <v>16.898437500000004</v>
      </c>
    </row>
    <row r="12465" spans="2:6" ht="17.5" hidden="1">
      <c r="B12465" s="51"/>
      <c r="C12465" s="57">
        <v>0.64583333333333337</v>
      </c>
      <c r="D12465" s="88">
        <v>16.854687499999997</v>
      </c>
      <c r="E12465" s="83">
        <v>16.879687499999999</v>
      </c>
      <c r="F12465" s="97">
        <v>16.904687500000001</v>
      </c>
    </row>
    <row r="12466" spans="2:6" ht="18.5" hidden="1" thickBot="1">
      <c r="B12466" s="66"/>
      <c r="C12466" s="67"/>
      <c r="D12466" s="26">
        <f>AVERAGE(D12463:D12465)</f>
        <v>16.850312499999998</v>
      </c>
      <c r="E12466" s="26">
        <f>AVERAGE(E12463:E12465)</f>
        <v>16.875312500000003</v>
      </c>
      <c r="F12466" s="100">
        <f>AVERAGE(F12463:F12465)</f>
        <v>16.900312500000002</v>
      </c>
    </row>
    <row r="12467" spans="2:6" ht="18.5" hidden="1" thickTop="1">
      <c r="B12467" s="33"/>
      <c r="C12467" s="34"/>
      <c r="D12467" s="31"/>
      <c r="E12467" s="31"/>
      <c r="F12467" s="69"/>
    </row>
    <row r="12468" spans="2:6" ht="17.5" hidden="1">
      <c r="B12468" s="33">
        <f>B12463+1</f>
        <v>44484</v>
      </c>
      <c r="C12468" s="34">
        <v>0.39583333333333331</v>
      </c>
      <c r="D12468" s="83">
        <v>16.8715625</v>
      </c>
      <c r="E12468" s="83">
        <v>16.896562500000002</v>
      </c>
      <c r="F12468" s="87">
        <v>16.9215625</v>
      </c>
    </row>
    <row r="12469" spans="2:6" ht="17.5" hidden="1">
      <c r="B12469" s="33"/>
      <c r="C12469" s="34">
        <v>0.52083333333333337</v>
      </c>
      <c r="D12469" s="83">
        <v>16.882187500000001</v>
      </c>
      <c r="E12469" s="83">
        <v>16.907187499999999</v>
      </c>
      <c r="F12469" s="87">
        <v>16.932187499999998</v>
      </c>
    </row>
    <row r="12470" spans="2:6" ht="17.5" hidden="1">
      <c r="B12470" s="51"/>
      <c r="C12470" s="57">
        <v>0.64583333333333337</v>
      </c>
      <c r="D12470" s="88">
        <v>16.895</v>
      </c>
      <c r="E12470" s="83">
        <v>16.920000000000002</v>
      </c>
      <c r="F12470" s="97">
        <v>16.945</v>
      </c>
    </row>
    <row r="12471" spans="2:6" ht="18.5" hidden="1" thickBot="1">
      <c r="B12471" s="66"/>
      <c r="C12471" s="67"/>
      <c r="D12471" s="26">
        <f>AVERAGE(D12468:D12470)</f>
        <v>16.882916666666663</v>
      </c>
      <c r="E12471" s="26">
        <f>AVERAGE(E12468:E12470)</f>
        <v>16.907916666666669</v>
      </c>
      <c r="F12471" s="100">
        <f>AVERAGE(F12468:F12470)</f>
        <v>16.932916666666667</v>
      </c>
    </row>
    <row r="12472" spans="2:6" ht="18.5" hidden="1" thickTop="1">
      <c r="B12472" s="33"/>
      <c r="C12472" s="34"/>
      <c r="D12472" s="31"/>
      <c r="E12472" s="31"/>
      <c r="F12472" s="69"/>
    </row>
    <row r="12473" spans="2:6" ht="17.5" hidden="1">
      <c r="B12473" s="33">
        <f>B12468+4</f>
        <v>44488</v>
      </c>
      <c r="C12473" s="34">
        <v>0.39583333333333331</v>
      </c>
      <c r="D12473" s="83">
        <v>16.932187500000005</v>
      </c>
      <c r="E12473" s="83">
        <v>16.957187500000003</v>
      </c>
      <c r="F12473" s="87">
        <v>16.982187499999998</v>
      </c>
    </row>
    <row r="12474" spans="2:6" ht="17.5" hidden="1">
      <c r="B12474" s="33"/>
      <c r="C12474" s="34">
        <v>0.52083333333333337</v>
      </c>
      <c r="D12474" s="83">
        <v>16.953656249999998</v>
      </c>
      <c r="E12474" s="83">
        <v>16.97865625</v>
      </c>
      <c r="F12474" s="87">
        <v>17.003656249999999</v>
      </c>
    </row>
    <row r="12475" spans="2:6" ht="17.5" hidden="1">
      <c r="B12475" s="51"/>
      <c r="C12475" s="57">
        <v>0.64583333333333337</v>
      </c>
      <c r="D12475" s="88">
        <v>16.978906250000001</v>
      </c>
      <c r="E12475" s="83">
        <v>17.00390625</v>
      </c>
      <c r="F12475" s="97">
        <v>17.028906250000002</v>
      </c>
    </row>
    <row r="12476" spans="2:6" ht="18.5" hidden="1" thickBot="1">
      <c r="B12476" s="66"/>
      <c r="C12476" s="67"/>
      <c r="D12476" s="26">
        <f>AVERAGE(D12473:D12475)</f>
        <v>16.954916666666669</v>
      </c>
      <c r="E12476" s="26">
        <f>AVERAGE(E12473:E12475)</f>
        <v>16.979916666666668</v>
      </c>
      <c r="F12476" s="100">
        <f>AVERAGE(F12473:F12475)</f>
        <v>17.00491666666667</v>
      </c>
    </row>
    <row r="12477" spans="2:6" ht="18.5" hidden="1" thickTop="1">
      <c r="B12477" s="33"/>
      <c r="C12477" s="34"/>
      <c r="D12477" s="31"/>
      <c r="E12477" s="31"/>
      <c r="F12477" s="69"/>
    </row>
    <row r="12478" spans="2:6" ht="17.5" hidden="1">
      <c r="B12478" s="33">
        <f>B12473+1</f>
        <v>44489</v>
      </c>
      <c r="C12478" s="34">
        <v>0.39583333333333331</v>
      </c>
      <c r="D12478" s="83">
        <v>17.018968750000003</v>
      </c>
      <c r="E12478" s="83">
        <v>17.043968750000001</v>
      </c>
      <c r="F12478" s="87">
        <v>17.06896875</v>
      </c>
    </row>
    <row r="12479" spans="2:6" ht="17.5" hidden="1">
      <c r="B12479" s="33"/>
      <c r="C12479" s="34">
        <v>0.52083333333333337</v>
      </c>
      <c r="D12479" s="83">
        <v>17.037187499999998</v>
      </c>
      <c r="E12479" s="83">
        <v>17.0621875</v>
      </c>
      <c r="F12479" s="87">
        <v>17.087187499999999</v>
      </c>
    </row>
    <row r="12480" spans="2:6" ht="17.5" hidden="1">
      <c r="B12480" s="51"/>
      <c r="C12480" s="57">
        <v>0.64583333333333337</v>
      </c>
      <c r="D12480" s="88">
        <v>17.04328125</v>
      </c>
      <c r="E12480" s="83">
        <v>17.068281249999998</v>
      </c>
      <c r="F12480" s="97">
        <v>17.093281249999997</v>
      </c>
    </row>
    <row r="12481" spans="2:6" ht="18.5" hidden="1" thickBot="1">
      <c r="B12481" s="66"/>
      <c r="C12481" s="67"/>
      <c r="D12481" s="26">
        <f>AVERAGE(D12478:D12480)</f>
        <v>17.033145833333332</v>
      </c>
      <c r="E12481" s="26">
        <f>AVERAGE(E12478:E12480)</f>
        <v>17.058145833333331</v>
      </c>
      <c r="F12481" s="100">
        <f>AVERAGE(F12478:F12480)</f>
        <v>17.083145833333329</v>
      </c>
    </row>
    <row r="12482" spans="2:6" ht="18.5" hidden="1" thickTop="1">
      <c r="B12482" s="33"/>
      <c r="C12482" s="34"/>
      <c r="D12482" s="31"/>
      <c r="E12482" s="31"/>
      <c r="F12482" s="69"/>
    </row>
    <row r="12483" spans="2:6" ht="17.5" hidden="1">
      <c r="B12483" s="33">
        <f>B12478+1</f>
        <v>44490</v>
      </c>
      <c r="C12483" s="34">
        <v>0.39583333333333331</v>
      </c>
      <c r="D12483" s="83">
        <v>17.047656249999999</v>
      </c>
      <c r="E12483" s="83">
        <v>17.072656250000001</v>
      </c>
      <c r="F12483" s="87">
        <v>17.09765625</v>
      </c>
    </row>
    <row r="12484" spans="2:6" ht="17.5" hidden="1">
      <c r="B12484" s="33"/>
      <c r="C12484" s="34">
        <v>0.52083333333333337</v>
      </c>
      <c r="D12484" s="83">
        <v>17.060468749999998</v>
      </c>
      <c r="E12484" s="83">
        <v>17.08546875</v>
      </c>
      <c r="F12484" s="87">
        <v>17.110468750000003</v>
      </c>
    </row>
    <row r="12485" spans="2:6" ht="17.5" hidden="1">
      <c r="B12485" s="51"/>
      <c r="C12485" s="57">
        <v>0.64583333333333337</v>
      </c>
      <c r="D12485" s="88">
        <v>17.080312499999998</v>
      </c>
      <c r="E12485" s="83">
        <v>17.104999999999997</v>
      </c>
      <c r="F12485" s="97">
        <v>17.129687499999999</v>
      </c>
    </row>
    <row r="12486" spans="2:6" ht="18.5" hidden="1" thickBot="1">
      <c r="B12486" s="66"/>
      <c r="C12486" s="67"/>
      <c r="D12486" s="26">
        <f>AVERAGE(D12483:D12485)</f>
        <v>17.0628125</v>
      </c>
      <c r="E12486" s="26">
        <f>AVERAGE(E12483:E12485)</f>
        <v>17.087708333333332</v>
      </c>
      <c r="F12486" s="100">
        <f>AVERAGE(F12483:F12485)</f>
        <v>17.112604166666667</v>
      </c>
    </row>
    <row r="12487" spans="2:6" ht="18.5" hidden="1" thickTop="1">
      <c r="B12487" s="33"/>
      <c r="C12487" s="34"/>
      <c r="D12487" s="31"/>
      <c r="E12487" s="31"/>
      <c r="F12487" s="69"/>
    </row>
    <row r="12488" spans="2:6" ht="17.5" hidden="1">
      <c r="B12488" s="33">
        <f>B12483+1</f>
        <v>44491</v>
      </c>
      <c r="C12488" s="34">
        <v>0.39583333333333331</v>
      </c>
      <c r="D12488" s="83">
        <v>17.092406249999996</v>
      </c>
      <c r="E12488" s="83">
        <v>17.117406249999998</v>
      </c>
      <c r="F12488" s="87">
        <v>17.142406250000001</v>
      </c>
    </row>
    <row r="12489" spans="2:6" ht="17.5" hidden="1">
      <c r="B12489" s="33"/>
      <c r="C12489" s="34">
        <v>0.52083333333333337</v>
      </c>
      <c r="D12489" s="83">
        <v>17.088281249999998</v>
      </c>
      <c r="E12489" s="83">
        <v>17.11328125</v>
      </c>
      <c r="F12489" s="87">
        <v>17.138281249999999</v>
      </c>
    </row>
    <row r="12490" spans="2:6" ht="17.5" hidden="1">
      <c r="B12490" s="51"/>
      <c r="C12490" s="57">
        <v>0.64583333333333337</v>
      </c>
      <c r="D12490" s="88">
        <v>17.090937499999999</v>
      </c>
      <c r="E12490" s="83">
        <v>17.115937500000001</v>
      </c>
      <c r="F12490" s="97">
        <v>17.1409375</v>
      </c>
    </row>
    <row r="12491" spans="2:6" ht="18.5" hidden="1" thickBot="1">
      <c r="B12491" s="66"/>
      <c r="C12491" s="67"/>
      <c r="D12491" s="26">
        <f>AVERAGE(D12488:D12490)</f>
        <v>17.090541666666663</v>
      </c>
      <c r="E12491" s="26">
        <f>AVERAGE(E12488:E12490)</f>
        <v>17.115541666666669</v>
      </c>
      <c r="F12491" s="100">
        <f>AVERAGE(F12488:F12490)</f>
        <v>17.140541666666667</v>
      </c>
    </row>
    <row r="12492" spans="2:6" ht="18.5" hidden="1" thickTop="1">
      <c r="B12492" s="33"/>
      <c r="C12492" s="34"/>
      <c r="D12492" s="31"/>
      <c r="E12492" s="31"/>
      <c r="F12492" s="69"/>
    </row>
    <row r="12493" spans="2:6" ht="17.5" hidden="1">
      <c r="B12493" s="33">
        <f>B12488+4</f>
        <v>44495</v>
      </c>
      <c r="C12493" s="34">
        <v>0.39583333333333331</v>
      </c>
      <c r="D12493" s="83">
        <v>17.106562500000003</v>
      </c>
      <c r="E12493" s="83">
        <v>17.131562500000001</v>
      </c>
      <c r="F12493" s="87">
        <v>17.1565625</v>
      </c>
    </row>
    <row r="12494" spans="2:6" ht="17.5" hidden="1">
      <c r="B12494" s="33"/>
      <c r="C12494" s="34">
        <v>0.52083333333333337</v>
      </c>
      <c r="D12494" s="83">
        <v>17.124906249999999</v>
      </c>
      <c r="E12494" s="83">
        <v>17.149906250000001</v>
      </c>
      <c r="F12494" s="87">
        <v>17.174906250000003</v>
      </c>
    </row>
    <row r="12495" spans="2:6" ht="17.5" hidden="1">
      <c r="B12495" s="51"/>
      <c r="C12495" s="57">
        <v>0.64583333333333337</v>
      </c>
      <c r="D12495" s="88">
        <v>17.1325</v>
      </c>
      <c r="E12495" s="83">
        <v>17.157499999999999</v>
      </c>
      <c r="F12495" s="97">
        <v>17.182500000000001</v>
      </c>
    </row>
    <row r="12496" spans="2:6" ht="18.5" hidden="1" thickBot="1">
      <c r="B12496" s="66"/>
      <c r="C12496" s="67"/>
      <c r="D12496" s="26">
        <f>AVERAGE(D12493:D12495)</f>
        <v>17.121322916666667</v>
      </c>
      <c r="E12496" s="26">
        <f>AVERAGE(E12493:E12495)</f>
        <v>17.146322916666666</v>
      </c>
      <c r="F12496" s="100">
        <f>AVERAGE(F12493:F12495)</f>
        <v>17.171322916666668</v>
      </c>
    </row>
    <row r="12497" spans="2:6" ht="18.5" hidden="1" thickTop="1">
      <c r="B12497" s="33"/>
      <c r="C12497" s="34"/>
      <c r="D12497" s="31"/>
      <c r="E12497" s="31"/>
      <c r="F12497" s="69"/>
    </row>
    <row r="12498" spans="2:6" ht="17.5" hidden="1">
      <c r="B12498" s="33">
        <f>B12493+1</f>
        <v>44496</v>
      </c>
      <c r="C12498" s="34">
        <v>0.39583333333333331</v>
      </c>
      <c r="D12498" s="83">
        <v>17.148812499999998</v>
      </c>
      <c r="E12498" s="83">
        <v>17.1738125</v>
      </c>
      <c r="F12498" s="87">
        <v>17.198812500000003</v>
      </c>
    </row>
    <row r="12499" spans="2:6" ht="17.5" hidden="1">
      <c r="B12499" s="33"/>
      <c r="C12499" s="34">
        <v>0.52083333333333337</v>
      </c>
      <c r="D12499" s="83">
        <v>17.172281250000001</v>
      </c>
      <c r="E12499" s="83">
        <v>17.197281250000003</v>
      </c>
      <c r="F12499" s="87">
        <v>17.222281250000002</v>
      </c>
    </row>
    <row r="12500" spans="2:6" ht="17.5" hidden="1">
      <c r="B12500" s="51"/>
      <c r="C12500" s="57">
        <v>0.64583333333333337</v>
      </c>
      <c r="D12500" s="88">
        <v>17.189531249999998</v>
      </c>
      <c r="E12500" s="83">
        <v>17.21453125</v>
      </c>
      <c r="F12500" s="97">
        <v>17.239531250000002</v>
      </c>
    </row>
    <row r="12501" spans="2:6" ht="18.5" hidden="1" thickBot="1">
      <c r="B12501" s="66"/>
      <c r="C12501" s="67"/>
      <c r="D12501" s="26">
        <f>AVERAGE(D12498:D12500)</f>
        <v>17.170208333333335</v>
      </c>
      <c r="E12501" s="26">
        <f>AVERAGE(E12498:E12500)</f>
        <v>17.195208333333333</v>
      </c>
      <c r="F12501" s="100">
        <f>AVERAGE(F12498:F12500)</f>
        <v>17.220208333333336</v>
      </c>
    </row>
    <row r="12502" spans="2:6" ht="18.5" hidden="1" thickTop="1">
      <c r="B12502" s="33"/>
      <c r="C12502" s="34"/>
      <c r="D12502" s="31"/>
      <c r="E12502" s="31"/>
      <c r="F12502" s="69"/>
    </row>
    <row r="12503" spans="2:6" ht="17.5" hidden="1">
      <c r="B12503" s="33">
        <f>B12498+1</f>
        <v>44497</v>
      </c>
      <c r="C12503" s="34">
        <v>0.39583333333333331</v>
      </c>
      <c r="D12503" s="83">
        <v>17.208125000000003</v>
      </c>
      <c r="E12503" s="83">
        <v>17.233125000000001</v>
      </c>
      <c r="F12503" s="87">
        <v>17.258125</v>
      </c>
    </row>
    <row r="12504" spans="2:6" ht="17.5" hidden="1">
      <c r="B12504" s="33"/>
      <c r="C12504" s="34">
        <v>0.52083333333333337</v>
      </c>
      <c r="D12504" s="83">
        <v>17.21603125</v>
      </c>
      <c r="E12504" s="83">
        <v>17.241031249999999</v>
      </c>
      <c r="F12504" s="87">
        <v>17.266031249999997</v>
      </c>
    </row>
    <row r="12505" spans="2:6" ht="17.5" hidden="1">
      <c r="B12505" s="51"/>
      <c r="C12505" s="57">
        <v>0.64583333333333337</v>
      </c>
      <c r="D12505" s="88">
        <v>17.219375000000003</v>
      </c>
      <c r="E12505" s="83">
        <v>17.244374999999998</v>
      </c>
      <c r="F12505" s="97">
        <v>17.269374999999997</v>
      </c>
    </row>
    <row r="12506" spans="2:6" ht="18.5" hidden="1" thickBot="1">
      <c r="B12506" s="66"/>
      <c r="C12506" s="67"/>
      <c r="D12506" s="26">
        <f>AVERAGE(D12503:D12505)</f>
        <v>17.21451041666667</v>
      </c>
      <c r="E12506" s="26">
        <f>AVERAGE(E12503:E12505)</f>
        <v>17.239510416666665</v>
      </c>
      <c r="F12506" s="100">
        <f>AVERAGE(F12503:F12505)</f>
        <v>17.264510416666663</v>
      </c>
    </row>
    <row r="12507" spans="2:6" ht="18.5" hidden="1" thickTop="1">
      <c r="B12507" s="33"/>
      <c r="C12507" s="34"/>
      <c r="D12507" s="31"/>
      <c r="E12507" s="31"/>
      <c r="F12507" s="69"/>
    </row>
    <row r="12508" spans="2:6" ht="17.5" hidden="1">
      <c r="B12508" s="33">
        <f>B12503+1</f>
        <v>44498</v>
      </c>
      <c r="C12508" s="34">
        <v>0.39583333333333331</v>
      </c>
      <c r="D12508" s="83">
        <v>17.231250000000003</v>
      </c>
      <c r="E12508" s="83">
        <v>17.256250000000001</v>
      </c>
      <c r="F12508" s="87">
        <v>17.28125</v>
      </c>
    </row>
    <row r="12509" spans="2:6" ht="17.5" hidden="1">
      <c r="B12509" s="33"/>
      <c r="C12509" s="34">
        <v>0.52083333333333337</v>
      </c>
      <c r="D12509" s="83">
        <v>17.240156250000002</v>
      </c>
      <c r="E12509" s="83">
        <v>17.265156250000004</v>
      </c>
      <c r="F12509" s="87">
        <v>17.290156250000003</v>
      </c>
    </row>
    <row r="12510" spans="2:6" ht="17.5" hidden="1">
      <c r="B12510" s="51"/>
      <c r="C12510" s="57">
        <v>0.64583333333333337</v>
      </c>
      <c r="D12510" s="88">
        <v>17.243750000000002</v>
      </c>
      <c r="E12510" s="83">
        <v>17.268750000000004</v>
      </c>
      <c r="F12510" s="97">
        <v>17.293750000000003</v>
      </c>
    </row>
    <row r="12511" spans="2:6" ht="18.5" hidden="1" thickBot="1">
      <c r="B12511" s="66"/>
      <c r="C12511" s="67"/>
      <c r="D12511" s="26">
        <f>AVERAGE(D12508:D12510)</f>
        <v>17.23838541666667</v>
      </c>
      <c r="E12511" s="26">
        <f>AVERAGE(E12508:E12510)</f>
        <v>17.263385416666669</v>
      </c>
      <c r="F12511" s="100">
        <f>AVERAGE(F12508:F12510)</f>
        <v>17.288385416666667</v>
      </c>
    </row>
    <row r="12512" spans="2:6" ht="18.5" hidden="1" thickTop="1">
      <c r="B12512" s="33"/>
      <c r="C12512" s="34"/>
      <c r="D12512" s="31"/>
      <c r="E12512" s="31"/>
      <c r="F12512" s="69"/>
    </row>
    <row r="12513" spans="2:6" ht="17.5" hidden="1">
      <c r="B12513" s="33">
        <f>B12508+3</f>
        <v>44501</v>
      </c>
      <c r="C12513" s="34">
        <v>0.39583333333333331</v>
      </c>
      <c r="D12513" s="83">
        <v>17.2575</v>
      </c>
      <c r="E12513" s="83">
        <v>17.282499999999999</v>
      </c>
      <c r="F12513" s="87">
        <v>17.307500000000001</v>
      </c>
    </row>
    <row r="12514" spans="2:6" ht="17.5" hidden="1">
      <c r="B12514" s="33"/>
      <c r="C12514" s="34">
        <v>0.52083333333333337</v>
      </c>
      <c r="D12514" s="83">
        <v>17.264750000000003</v>
      </c>
      <c r="E12514" s="83">
        <v>17.289749999999998</v>
      </c>
      <c r="F12514" s="87">
        <v>17.314749999999997</v>
      </c>
    </row>
    <row r="12515" spans="2:6" ht="17.5" hidden="1">
      <c r="B12515" s="51"/>
      <c r="C12515" s="57">
        <v>0.64583333333333337</v>
      </c>
      <c r="D12515" s="88">
        <v>17.272968750000004</v>
      </c>
      <c r="E12515" s="83">
        <v>17.297656249999999</v>
      </c>
      <c r="F12515" s="97">
        <v>17.322343749999995</v>
      </c>
    </row>
    <row r="12516" spans="2:6" ht="18.5" hidden="1" thickBot="1">
      <c r="B12516" s="66"/>
      <c r="C12516" s="67"/>
      <c r="D12516" s="26">
        <f>AVERAGE(D12513:D12515)</f>
        <v>17.265072916666668</v>
      </c>
      <c r="E12516" s="26">
        <f>AVERAGE(E12513:E12515)</f>
        <v>17.28996875</v>
      </c>
      <c r="F12516" s="100">
        <f>AVERAGE(F12513:F12515)</f>
        <v>17.314864583333328</v>
      </c>
    </row>
    <row r="12517" spans="2:6" ht="18.5" hidden="1" thickTop="1">
      <c r="B12517" s="33"/>
      <c r="C12517" s="34"/>
      <c r="D12517" s="31"/>
      <c r="E12517" s="31"/>
      <c r="F12517" s="69"/>
    </row>
    <row r="12518" spans="2:6" ht="17.5" hidden="1">
      <c r="B12518" s="33">
        <f>B12513+1</f>
        <v>44502</v>
      </c>
      <c r="C12518" s="34">
        <v>0.39583333333333331</v>
      </c>
      <c r="D12518" s="83">
        <v>17.283999999999999</v>
      </c>
      <c r="E12518" s="83">
        <v>17.308999999999997</v>
      </c>
      <c r="F12518" s="87">
        <v>17.333999999999996</v>
      </c>
    </row>
    <row r="12519" spans="2:6" ht="17.5" hidden="1">
      <c r="B12519" s="33"/>
      <c r="C12519" s="34">
        <v>0.52083333333333337</v>
      </c>
      <c r="D12519" s="83">
        <v>17.292781250000001</v>
      </c>
      <c r="E12519" s="83">
        <v>17.317468749999996</v>
      </c>
      <c r="F12519" s="87">
        <v>17.342156249999995</v>
      </c>
    </row>
    <row r="12520" spans="2:6" ht="17.5" hidden="1">
      <c r="B12520" s="51"/>
      <c r="C12520" s="57">
        <v>0.64583333333333337</v>
      </c>
      <c r="D12520" s="88">
        <v>17.296250000000001</v>
      </c>
      <c r="E12520" s="83">
        <v>17.320937499999999</v>
      </c>
      <c r="F12520" s="97">
        <v>17.345625000000002</v>
      </c>
    </row>
    <row r="12521" spans="2:6" ht="18.5" hidden="1" thickBot="1">
      <c r="B12521" s="66"/>
      <c r="C12521" s="67"/>
      <c r="D12521" s="26">
        <f>AVERAGE(D12518:D12520)</f>
        <v>17.291010416666666</v>
      </c>
      <c r="E12521" s="26">
        <f>AVERAGE(E12518:E12520)</f>
        <v>17.315802083333331</v>
      </c>
      <c r="F12521" s="100">
        <f>AVERAGE(F12518:F12520)</f>
        <v>17.340593749999996</v>
      </c>
    </row>
    <row r="12522" spans="2:6" ht="13" hidden="1" thickTop="1"/>
    <row r="12523" spans="2:6" ht="17.5" hidden="1">
      <c r="B12523" s="33">
        <f>B12518+1</f>
        <v>44503</v>
      </c>
      <c r="C12523" s="34">
        <v>0.39583333333333331</v>
      </c>
      <c r="D12523" s="83">
        <v>17.30515625</v>
      </c>
      <c r="E12523" s="83">
        <v>17.330156250000002</v>
      </c>
      <c r="F12523" s="87">
        <v>17.35515625</v>
      </c>
    </row>
    <row r="12524" spans="2:6" ht="17.5" hidden="1">
      <c r="B12524" s="33"/>
      <c r="C12524" s="34">
        <v>0.52083333333333337</v>
      </c>
      <c r="D12524" s="83">
        <v>17.307500000000001</v>
      </c>
      <c r="E12524" s="83">
        <v>17.332500000000003</v>
      </c>
      <c r="F12524" s="87">
        <v>17.357500000000002</v>
      </c>
    </row>
    <row r="12525" spans="2:6" ht="17.5" hidden="1">
      <c r="B12525" s="51"/>
      <c r="C12525" s="57">
        <v>0.64583333333333337</v>
      </c>
      <c r="D12525" s="88">
        <v>17.314668749999999</v>
      </c>
      <c r="E12525" s="83">
        <v>17.339559375</v>
      </c>
      <c r="F12525" s="97">
        <v>17.364450000000001</v>
      </c>
    </row>
    <row r="12526" spans="2:6" ht="18.5" hidden="1" thickBot="1">
      <c r="B12526" s="66"/>
      <c r="C12526" s="67"/>
      <c r="D12526" s="26">
        <f>AVERAGE(D12523:D12525)</f>
        <v>17.309108333333331</v>
      </c>
      <c r="E12526" s="26">
        <f>AVERAGE(E12523:E12525)</f>
        <v>17.334071875000003</v>
      </c>
      <c r="F12526" s="100">
        <f>AVERAGE(F12523:F12525)</f>
        <v>17.359035416666668</v>
      </c>
    </row>
    <row r="12527" spans="2:6" ht="13" hidden="1" thickTop="1"/>
    <row r="12528" spans="2:6" ht="17.5" hidden="1">
      <c r="B12528" s="33">
        <f>B12523+1</f>
        <v>44504</v>
      </c>
      <c r="C12528" s="34">
        <v>0.39583333333333331</v>
      </c>
      <c r="D12528" s="83">
        <v>17.324843749999999</v>
      </c>
      <c r="E12528" s="83">
        <v>17.349734375000001</v>
      </c>
      <c r="F12528" s="87">
        <v>17.374625000000002</v>
      </c>
    </row>
    <row r="12529" spans="2:6" ht="17.5" hidden="1">
      <c r="B12529" s="33"/>
      <c r="C12529" s="34">
        <v>0.52083333333333337</v>
      </c>
      <c r="D12529" s="83">
        <v>17.333281249999999</v>
      </c>
      <c r="E12529" s="83">
        <v>17.358281249999997</v>
      </c>
      <c r="F12529" s="87">
        <v>17.383281249999996</v>
      </c>
    </row>
    <row r="12530" spans="2:6" ht="17.5" hidden="1">
      <c r="B12530" s="51"/>
      <c r="C12530" s="57">
        <v>0.64583333333333337</v>
      </c>
      <c r="D12530" s="88">
        <v>17.34</v>
      </c>
      <c r="E12530" s="83">
        <v>17.365000000000002</v>
      </c>
      <c r="F12530" s="97">
        <v>17.39</v>
      </c>
    </row>
    <row r="12531" spans="2:6" ht="18.5" hidden="1" thickBot="1">
      <c r="B12531" s="66"/>
      <c r="C12531" s="67"/>
      <c r="D12531" s="26">
        <f>AVERAGE(D12528:D12530)</f>
        <v>17.332708333333333</v>
      </c>
      <c r="E12531" s="26">
        <f>AVERAGE(E12528:E12530)</f>
        <v>17.357671875000001</v>
      </c>
      <c r="F12531" s="100">
        <f>AVERAGE(F12528:F12530)</f>
        <v>17.382635416666666</v>
      </c>
    </row>
    <row r="12532" spans="2:6" ht="18.5" hidden="1" thickTop="1">
      <c r="B12532" s="33"/>
      <c r="C12532" s="34"/>
      <c r="D12532" s="31"/>
      <c r="E12532" s="31"/>
      <c r="F12532" s="69"/>
    </row>
    <row r="12533" spans="2:6" ht="17.5" hidden="1">
      <c r="B12533" s="33">
        <f>B12528+1</f>
        <v>44505</v>
      </c>
      <c r="C12533" s="34">
        <v>0.39583333333333331</v>
      </c>
      <c r="D12533" s="83">
        <v>17.349999999999998</v>
      </c>
      <c r="E12533" s="83">
        <v>17.375</v>
      </c>
      <c r="F12533" s="87">
        <v>17.399999999999999</v>
      </c>
    </row>
    <row r="12534" spans="2:6" ht="17.5" hidden="1">
      <c r="B12534" s="33"/>
      <c r="C12534" s="34">
        <v>0.52083333333333337</v>
      </c>
      <c r="D12534" s="83">
        <v>17.358656250000003</v>
      </c>
      <c r="E12534" s="83">
        <v>17.383656250000001</v>
      </c>
      <c r="F12534" s="87">
        <v>17.408656249999996</v>
      </c>
    </row>
    <row r="12535" spans="2:6" ht="17.5" hidden="1">
      <c r="B12535" s="51"/>
      <c r="C12535" s="57">
        <v>0.64583333333333337</v>
      </c>
      <c r="D12535" s="88">
        <v>17.364281250000005</v>
      </c>
      <c r="E12535" s="83">
        <v>17.389281250000003</v>
      </c>
      <c r="F12535" s="97">
        <v>17.414281250000002</v>
      </c>
    </row>
    <row r="12536" spans="2:6" ht="18.5" hidden="1" thickBot="1">
      <c r="B12536" s="66"/>
      <c r="C12536" s="67"/>
      <c r="D12536" s="26">
        <f>AVERAGE(D12533:D12535)</f>
        <v>17.357645833333336</v>
      </c>
      <c r="E12536" s="26">
        <f>AVERAGE(E12533:E12535)</f>
        <v>17.382645833333335</v>
      </c>
      <c r="F12536" s="100">
        <f>AVERAGE(F12533:F12535)</f>
        <v>17.407645833333333</v>
      </c>
    </row>
    <row r="12537" spans="2:6" ht="18.5" hidden="1" thickTop="1">
      <c r="B12537" s="33"/>
      <c r="C12537" s="34"/>
      <c r="D12537" s="31"/>
      <c r="E12537" s="31"/>
      <c r="F12537" s="69"/>
    </row>
    <row r="12538" spans="2:6" ht="17.5" hidden="1">
      <c r="B12538" s="33">
        <f>B12533+3</f>
        <v>44508</v>
      </c>
      <c r="C12538" s="34">
        <v>0.39583333333333331</v>
      </c>
      <c r="D12538" s="83">
        <v>17.376093749999999</v>
      </c>
      <c r="E12538" s="83">
        <v>17.401093750000001</v>
      </c>
      <c r="F12538" s="87">
        <v>17.426093750000003</v>
      </c>
    </row>
    <row r="12539" spans="2:6" ht="17.5" hidden="1">
      <c r="B12539" s="33"/>
      <c r="C12539" s="34">
        <v>0.52083333333333337</v>
      </c>
      <c r="D12539" s="83">
        <v>17.39046875</v>
      </c>
      <c r="E12539" s="83">
        <v>17.415468749999999</v>
      </c>
      <c r="F12539" s="87">
        <v>17.440468749999997</v>
      </c>
    </row>
    <row r="12540" spans="2:6" ht="17.5" hidden="1">
      <c r="B12540" s="51"/>
      <c r="C12540" s="57">
        <v>0.64583333333333337</v>
      </c>
      <c r="D12540" s="88">
        <v>17.396875000000001</v>
      </c>
      <c r="E12540" s="83">
        <v>17.421875</v>
      </c>
      <c r="F12540" s="97">
        <v>17.446875000000002</v>
      </c>
    </row>
    <row r="12541" spans="2:6" ht="18.5" hidden="1" thickBot="1">
      <c r="B12541" s="66"/>
      <c r="C12541" s="67"/>
      <c r="D12541" s="26">
        <f>AVERAGE(D12538:D12540)</f>
        <v>17.387812499999999</v>
      </c>
      <c r="E12541" s="26">
        <f>AVERAGE(E12538:E12540)</f>
        <v>17.412812500000001</v>
      </c>
      <c r="F12541" s="100">
        <f>AVERAGE(F12538:F12540)</f>
        <v>17.437812500000003</v>
      </c>
    </row>
    <row r="12542" spans="2:6" ht="13" hidden="1" thickTop="1"/>
    <row r="12543" spans="2:6" ht="17.5" hidden="1">
      <c r="B12543" s="33">
        <f>B12538+1</f>
        <v>44509</v>
      </c>
      <c r="C12543" s="34">
        <v>0.39583333333333331</v>
      </c>
      <c r="D12543" s="83">
        <v>17.411718750000002</v>
      </c>
      <c r="E12543" s="83">
        <v>17.436718750000001</v>
      </c>
      <c r="F12543" s="87">
        <v>17.461718749999999</v>
      </c>
    </row>
    <row r="12544" spans="2:6" ht="17.5" hidden="1">
      <c r="B12544" s="33"/>
      <c r="C12544" s="34">
        <v>0.52083333333333337</v>
      </c>
      <c r="D12544" s="83">
        <v>17.418593750000003</v>
      </c>
      <c r="E12544" s="83">
        <v>17.443593750000002</v>
      </c>
      <c r="F12544" s="87">
        <v>17.46859375</v>
      </c>
    </row>
    <row r="12545" spans="2:6" ht="17.5" hidden="1">
      <c r="B12545" s="51"/>
      <c r="C12545" s="57">
        <v>0.64583333333333337</v>
      </c>
      <c r="D12545" s="88">
        <v>17.4221875</v>
      </c>
      <c r="E12545" s="83">
        <v>17.447187499999998</v>
      </c>
      <c r="F12545" s="97">
        <v>17.472187499999997</v>
      </c>
    </row>
    <row r="12546" spans="2:6" ht="18.5" hidden="1" thickBot="1">
      <c r="B12546" s="66"/>
      <c r="C12546" s="67"/>
      <c r="D12546" s="26">
        <f>AVERAGE(D12543:D12545)</f>
        <v>17.4175</v>
      </c>
      <c r="E12546" s="26">
        <f>AVERAGE(E12543:E12545)</f>
        <v>17.442499999999999</v>
      </c>
      <c r="F12546" s="100">
        <f>AVERAGE(F12543:F12545)</f>
        <v>17.467499999999998</v>
      </c>
    </row>
    <row r="12547" spans="2:6" ht="13" hidden="1" thickTop="1"/>
    <row r="12548" spans="2:6" ht="17.5" hidden="1">
      <c r="B12548" s="33">
        <f>B12543+1</f>
        <v>44510</v>
      </c>
      <c r="C12548" s="34">
        <v>0.39583333333333331</v>
      </c>
      <c r="D12548" s="83">
        <v>17.430937500000002</v>
      </c>
      <c r="E12548" s="83">
        <v>17.455937499999997</v>
      </c>
      <c r="F12548" s="87">
        <v>17.480937499999996</v>
      </c>
    </row>
    <row r="12549" spans="2:6" ht="17.5" hidden="1">
      <c r="B12549" s="33"/>
      <c r="C12549" s="34">
        <v>0.52083333333333337</v>
      </c>
      <c r="D12549" s="83">
        <v>17.434593750000005</v>
      </c>
      <c r="E12549" s="83">
        <v>17.459593750000003</v>
      </c>
      <c r="F12549" s="87">
        <v>17.484593750000002</v>
      </c>
    </row>
    <row r="12550" spans="2:6" ht="17.5" hidden="1">
      <c r="B12550" s="51"/>
      <c r="C12550" s="57">
        <v>0.64583333333333337</v>
      </c>
      <c r="D12550" s="88">
        <v>17.437406250000002</v>
      </c>
      <c r="E12550" s="83">
        <v>17.462406250000001</v>
      </c>
      <c r="F12550" s="97">
        <v>17.487406249999999</v>
      </c>
    </row>
    <row r="12551" spans="2:6" ht="18.5" hidden="1" thickBot="1">
      <c r="B12551" s="66"/>
      <c r="C12551" s="67"/>
      <c r="D12551" s="26">
        <f>AVERAGE(D12548:D12550)</f>
        <v>17.434312500000001</v>
      </c>
      <c r="E12551" s="26">
        <f>AVERAGE(E12548:E12550)</f>
        <v>17.459312499999999</v>
      </c>
      <c r="F12551" s="100">
        <f>AVERAGE(F12548:F12550)</f>
        <v>17.484312499999998</v>
      </c>
    </row>
    <row r="12552" spans="2:6" ht="13" hidden="1" thickTop="1"/>
    <row r="12553" spans="2:6" ht="17.5" hidden="1">
      <c r="B12553" s="33">
        <f>B12548+1</f>
        <v>44511</v>
      </c>
      <c r="C12553" s="34">
        <v>0.39583333333333331</v>
      </c>
      <c r="D12553" s="83">
        <v>17.441968750000001</v>
      </c>
      <c r="E12553" s="83">
        <v>17.466968749999999</v>
      </c>
      <c r="F12553" s="87">
        <v>17.491968750000002</v>
      </c>
    </row>
    <row r="12554" spans="2:6" ht="17.5" hidden="1">
      <c r="B12554" s="33"/>
      <c r="C12554" s="34">
        <v>0.52083333333333337</v>
      </c>
      <c r="D12554" s="83">
        <v>17.445531249999995</v>
      </c>
      <c r="E12554" s="83">
        <v>17.470531249999997</v>
      </c>
      <c r="F12554" s="87">
        <v>17.495531249999999</v>
      </c>
    </row>
    <row r="12555" spans="2:6" ht="17.5" hidden="1">
      <c r="B12555" s="51"/>
      <c r="C12555" s="57">
        <v>0.64583333333333337</v>
      </c>
      <c r="D12555" s="88">
        <v>17.450468749999995</v>
      </c>
      <c r="E12555" s="83">
        <v>17.475468749999997</v>
      </c>
      <c r="F12555" s="97">
        <v>17.50046875</v>
      </c>
    </row>
    <row r="12556" spans="2:6" ht="18.5" hidden="1" thickBot="1">
      <c r="B12556" s="66"/>
      <c r="C12556" s="67"/>
      <c r="D12556" s="26">
        <f>AVERAGE(D12553:D12555)</f>
        <v>17.445989583333329</v>
      </c>
      <c r="E12556" s="26">
        <f>AVERAGE(E12553:E12555)</f>
        <v>17.470989583333331</v>
      </c>
      <c r="F12556" s="100">
        <f>AVERAGE(F12553:F12555)</f>
        <v>17.49598958333333</v>
      </c>
    </row>
    <row r="12557" spans="2:6" ht="13" hidden="1" thickTop="1"/>
    <row r="12558" spans="2:6" ht="17.5" hidden="1">
      <c r="B12558" s="33">
        <f>B12553+1</f>
        <v>44512</v>
      </c>
      <c r="C12558" s="34">
        <v>0.39583333333333331</v>
      </c>
      <c r="D12558" s="83">
        <v>17.458906250000002</v>
      </c>
      <c r="E12558" s="83">
        <v>17.48390625</v>
      </c>
      <c r="F12558" s="87">
        <v>17.508906249999999</v>
      </c>
    </row>
    <row r="12559" spans="2:6" ht="17.5" hidden="1">
      <c r="B12559" s="33"/>
      <c r="C12559" s="34">
        <v>0.52083333333333337</v>
      </c>
      <c r="D12559" s="83">
        <v>17.464218750000001</v>
      </c>
      <c r="E12559" s="83">
        <v>17.489218749999999</v>
      </c>
      <c r="F12559" s="87">
        <v>17.514218749999998</v>
      </c>
    </row>
    <row r="12560" spans="2:6" ht="17.5" hidden="1">
      <c r="B12560" s="51"/>
      <c r="C12560" s="57">
        <v>0.64583333333333337</v>
      </c>
      <c r="D12560" s="88">
        <v>17.467406250000003</v>
      </c>
      <c r="E12560" s="83">
        <v>17.492250000000002</v>
      </c>
      <c r="F12560" s="97">
        <v>17.517093750000001</v>
      </c>
    </row>
    <row r="12561" spans="2:6" ht="18.5" hidden="1" thickBot="1">
      <c r="B12561" s="66"/>
      <c r="C12561" s="67"/>
      <c r="D12561" s="26">
        <f>AVERAGE(D12558:D12560)</f>
        <v>17.463510416666669</v>
      </c>
      <c r="E12561" s="26">
        <f>AVERAGE(E12558:E12560)</f>
        <v>17.48845833333333</v>
      </c>
      <c r="F12561" s="100">
        <f>AVERAGE(F12558:F12560)</f>
        <v>17.513406249999999</v>
      </c>
    </row>
    <row r="12562" spans="2:6" ht="13" hidden="1" thickTop="1"/>
    <row r="12563" spans="2:6" ht="17.5" hidden="1">
      <c r="B12563" s="33">
        <f>B12558+3</f>
        <v>44515</v>
      </c>
      <c r="C12563" s="34">
        <v>0.39583333333333331</v>
      </c>
      <c r="D12563" s="83">
        <v>17.481593749999998</v>
      </c>
      <c r="E12563" s="83">
        <v>17.506281250000001</v>
      </c>
      <c r="F12563" s="87">
        <v>17.530968750000003</v>
      </c>
    </row>
    <row r="12564" spans="2:6" ht="17.5" hidden="1">
      <c r="B12564" s="33"/>
      <c r="C12564" s="34">
        <v>0.52083333333333337</v>
      </c>
      <c r="D12564" s="83">
        <v>17.493125000000003</v>
      </c>
      <c r="E12564" s="83">
        <v>17.518125000000001</v>
      </c>
      <c r="F12564" s="87">
        <v>17.543125</v>
      </c>
    </row>
    <row r="12565" spans="2:6" ht="17.5" hidden="1">
      <c r="B12565" s="51"/>
      <c r="C12565" s="57">
        <v>0.64583333333333337</v>
      </c>
      <c r="D12565" s="88">
        <v>17.496812500000001</v>
      </c>
      <c r="E12565" s="83">
        <v>17.521812500000003</v>
      </c>
      <c r="F12565" s="97">
        <v>17.546812500000001</v>
      </c>
    </row>
    <row r="12566" spans="2:6" ht="18.5" hidden="1" thickBot="1">
      <c r="B12566" s="66"/>
      <c r="C12566" s="67"/>
      <c r="D12566" s="26">
        <f>AVERAGE(D12563:D12565)</f>
        <v>17.490510416666666</v>
      </c>
      <c r="E12566" s="26">
        <f>AVERAGE(E12563:E12565)</f>
        <v>17.515406250000002</v>
      </c>
      <c r="F12566" s="100">
        <f>AVERAGE(F12563:F12565)</f>
        <v>17.540302083333334</v>
      </c>
    </row>
    <row r="12567" spans="2:6" ht="13" hidden="1" thickTop="1"/>
    <row r="12568" spans="2:6" ht="17.5" hidden="1">
      <c r="B12568" s="33">
        <f>B12563+1</f>
        <v>44516</v>
      </c>
      <c r="C12568" s="34">
        <v>0.39583333333333331</v>
      </c>
      <c r="D12568" s="83">
        <v>17.510437499999998</v>
      </c>
      <c r="E12568" s="83">
        <v>17.5354375</v>
      </c>
      <c r="F12568" s="87">
        <v>17.560437499999999</v>
      </c>
    </row>
    <row r="12569" spans="2:6" ht="17.5" hidden="1">
      <c r="B12569" s="33"/>
      <c r="C12569" s="34">
        <v>0.52083333333333337</v>
      </c>
      <c r="D12569" s="83">
        <v>17.522312500000002</v>
      </c>
      <c r="E12569" s="83">
        <v>17.5473125</v>
      </c>
      <c r="F12569" s="87">
        <v>17.572312499999999</v>
      </c>
    </row>
    <row r="12570" spans="2:6" ht="17.5" hidden="1">
      <c r="B12570" s="51"/>
      <c r="C12570" s="57">
        <v>0.64583333333333337</v>
      </c>
      <c r="D12570" s="88">
        <v>17.53034375</v>
      </c>
      <c r="E12570" s="83">
        <v>17.555343749999999</v>
      </c>
      <c r="F12570" s="97">
        <v>17.580343749999997</v>
      </c>
    </row>
    <row r="12571" spans="2:6" ht="18.5" hidden="1" thickBot="1">
      <c r="B12571" s="66"/>
      <c r="C12571" s="67"/>
      <c r="D12571" s="26">
        <f>AVERAGE(D12568:D12570)</f>
        <v>17.52103125</v>
      </c>
      <c r="E12571" s="26">
        <f>AVERAGE(E12568:E12570)</f>
        <v>17.546031250000002</v>
      </c>
      <c r="F12571" s="100">
        <f>AVERAGE(F12568:F12570)</f>
        <v>17.571031250000001</v>
      </c>
    </row>
    <row r="12572" spans="2:6" ht="13" hidden="1" thickTop="1"/>
    <row r="12573" spans="2:6" ht="17.5" hidden="1">
      <c r="B12573" s="33">
        <f>B12568+1</f>
        <v>44517</v>
      </c>
      <c r="C12573" s="34">
        <v>0.39583333333333331</v>
      </c>
      <c r="D12573" s="83">
        <v>17.540625000000002</v>
      </c>
      <c r="E12573" s="83">
        <v>17.565625000000001</v>
      </c>
      <c r="F12573" s="87">
        <v>17.590624999999999</v>
      </c>
    </row>
    <row r="12574" spans="2:6" ht="17.5" hidden="1">
      <c r="B12574" s="33"/>
      <c r="C12574" s="34">
        <v>0.52083333333333337</v>
      </c>
      <c r="D12574" s="83">
        <v>17.551187500000001</v>
      </c>
      <c r="E12574" s="83">
        <v>17.5761875</v>
      </c>
      <c r="F12574" s="87">
        <v>17.601187499999998</v>
      </c>
    </row>
    <row r="12575" spans="2:6" ht="17.5" hidden="1">
      <c r="B12575" s="51"/>
      <c r="C12575" s="57">
        <v>0.64583333333333337</v>
      </c>
      <c r="D12575" s="88">
        <v>17.559218749999999</v>
      </c>
      <c r="E12575" s="83">
        <v>17.584218749999998</v>
      </c>
      <c r="F12575" s="97">
        <v>17.60921875</v>
      </c>
    </row>
    <row r="12576" spans="2:6" ht="18.5" hidden="1" thickBot="1">
      <c r="B12576" s="66"/>
      <c r="C12576" s="67"/>
      <c r="D12576" s="26">
        <f>AVERAGE(D12573:D12575)</f>
        <v>17.55034375</v>
      </c>
      <c r="E12576" s="26">
        <f>AVERAGE(E12573:E12575)</f>
        <v>17.575343749999998</v>
      </c>
      <c r="F12576" s="100">
        <f>AVERAGE(F12573:F12575)</f>
        <v>17.600343749999997</v>
      </c>
    </row>
    <row r="12577" spans="2:6" ht="18.5" hidden="1" thickTop="1">
      <c r="B12577" s="33"/>
      <c r="C12577" s="34"/>
      <c r="D12577" s="31"/>
      <c r="E12577" s="31"/>
      <c r="F12577" s="69"/>
    </row>
    <row r="12578" spans="2:6" ht="17.5" hidden="1">
      <c r="B12578" s="33">
        <f>B12573+1</f>
        <v>44518</v>
      </c>
      <c r="C12578" s="34">
        <v>0.39583333333333331</v>
      </c>
      <c r="D12578" s="83">
        <v>17.570312499999996</v>
      </c>
      <c r="E12578" s="83">
        <v>17.595312499999999</v>
      </c>
      <c r="F12578" s="87">
        <v>17.620312500000001</v>
      </c>
    </row>
    <row r="12579" spans="2:6" ht="17.5" hidden="1">
      <c r="B12579" s="33"/>
      <c r="C12579" s="34">
        <v>0.52083333333333337</v>
      </c>
      <c r="D12579" s="83">
        <v>17.577874999999995</v>
      </c>
      <c r="E12579" s="83">
        <v>17.602874999999997</v>
      </c>
      <c r="F12579" s="87">
        <v>17.627875</v>
      </c>
    </row>
    <row r="12580" spans="2:6" ht="17.5" hidden="1">
      <c r="B12580" s="51"/>
      <c r="C12580" s="57">
        <v>0.64583333333333337</v>
      </c>
      <c r="D12580" s="88">
        <v>17.585999999999999</v>
      </c>
      <c r="E12580" s="83">
        <v>17.610999999999997</v>
      </c>
      <c r="F12580" s="97">
        <v>17.635999999999999</v>
      </c>
    </row>
    <row r="12581" spans="2:6" ht="18.5" hidden="1" thickBot="1">
      <c r="B12581" s="66"/>
      <c r="C12581" s="67"/>
      <c r="D12581" s="26">
        <f>AVERAGE(D12578:D12580)</f>
        <v>17.578062499999998</v>
      </c>
      <c r="E12581" s="26">
        <f>AVERAGE(E12578:E12580)</f>
        <v>17.603062499999997</v>
      </c>
      <c r="F12581" s="100">
        <f>AVERAGE(F12578:F12580)</f>
        <v>17.628062499999999</v>
      </c>
    </row>
    <row r="12582" spans="2:6" ht="13" hidden="1" thickTop="1"/>
    <row r="12583" spans="2:6" ht="17.5" hidden="1">
      <c r="B12583" s="33">
        <f>B12578+1</f>
        <v>44519</v>
      </c>
      <c r="C12583" s="34">
        <v>0.39583333333333331</v>
      </c>
      <c r="D12583" s="83">
        <v>17.602499999999999</v>
      </c>
      <c r="E12583" s="83">
        <v>17.627500000000001</v>
      </c>
      <c r="F12583" s="87">
        <v>17.652500000000003</v>
      </c>
    </row>
    <row r="12584" spans="2:6" ht="17.5" hidden="1">
      <c r="B12584" s="33"/>
      <c r="C12584" s="34">
        <v>0.52083333333333337</v>
      </c>
      <c r="D12584" s="83">
        <v>17.615968750000004</v>
      </c>
      <c r="E12584" s="83">
        <v>17.640718750000005</v>
      </c>
      <c r="F12584" s="87">
        <v>17.665468750000002</v>
      </c>
    </row>
    <row r="12585" spans="2:6" ht="17.5" hidden="1">
      <c r="B12585" s="51"/>
      <c r="C12585" s="57">
        <v>0.64583333333333337</v>
      </c>
      <c r="D12585" s="88">
        <v>17.617999999999999</v>
      </c>
      <c r="E12585" s="83">
        <v>17.643000000000001</v>
      </c>
      <c r="F12585" s="97">
        <v>17.668000000000003</v>
      </c>
    </row>
    <row r="12586" spans="2:6" ht="18.5" hidden="1" thickBot="1">
      <c r="B12586" s="66"/>
      <c r="C12586" s="67"/>
      <c r="D12586" s="26">
        <f>AVERAGE(D12583:D12585)</f>
        <v>17.612156249999998</v>
      </c>
      <c r="E12586" s="26">
        <f>AVERAGE(E12583:E12585)</f>
        <v>17.637072916666668</v>
      </c>
      <c r="F12586" s="100">
        <f>AVERAGE(F12583:F12585)</f>
        <v>17.661989583333337</v>
      </c>
    </row>
    <row r="12587" spans="2:6" ht="13" hidden="1" thickTop="1"/>
    <row r="12588" spans="2:6" ht="17.5" hidden="1">
      <c r="B12588" s="33">
        <f>B12583+3</f>
        <v>44522</v>
      </c>
      <c r="C12588" s="34">
        <v>0.39583333333333331</v>
      </c>
      <c r="D12588" s="83">
        <v>17.625968749999998</v>
      </c>
      <c r="E12588" s="83">
        <v>17.650968749999997</v>
      </c>
      <c r="F12588" s="87">
        <v>17.675968749999999</v>
      </c>
    </row>
    <row r="12589" spans="2:6" ht="17.5" hidden="1">
      <c r="B12589" s="33"/>
      <c r="C12589" s="34">
        <v>0.52083333333333337</v>
      </c>
      <c r="D12589" s="83">
        <v>17.624750000000002</v>
      </c>
      <c r="E12589" s="83">
        <v>17.649749999999997</v>
      </c>
      <c r="F12589" s="87">
        <v>17.674749999999996</v>
      </c>
    </row>
    <row r="12590" spans="2:6" ht="17.5" hidden="1">
      <c r="B12590" s="51"/>
      <c r="C12590" s="57">
        <v>0.64583333333333337</v>
      </c>
      <c r="D12590" s="88">
        <v>17.628812500000002</v>
      </c>
      <c r="E12590" s="83">
        <v>17.653812500000001</v>
      </c>
      <c r="F12590" s="97">
        <v>17.678812499999999</v>
      </c>
    </row>
    <row r="12591" spans="2:6" ht="18.5" hidden="1" thickBot="1">
      <c r="B12591" s="66"/>
      <c r="C12591" s="67"/>
      <c r="D12591" s="26">
        <f>AVERAGE(D12588:D12590)</f>
        <v>17.626510416666669</v>
      </c>
      <c r="E12591" s="26">
        <f>AVERAGE(E12588:E12590)</f>
        <v>17.651510416666664</v>
      </c>
      <c r="F12591" s="100">
        <f>AVERAGE(F12588:F12590)</f>
        <v>17.676510416666666</v>
      </c>
    </row>
    <row r="12592" spans="2:6" ht="18.5" hidden="1" thickTop="1">
      <c r="B12592" s="33"/>
      <c r="C12592" s="34"/>
      <c r="D12592" s="31"/>
      <c r="E12592" s="31"/>
      <c r="F12592" s="69"/>
    </row>
    <row r="12593" spans="2:6" ht="17.5" hidden="1">
      <c r="B12593" s="33">
        <f>B12588+1</f>
        <v>44523</v>
      </c>
      <c r="C12593" s="34">
        <v>0.39583333333333331</v>
      </c>
      <c r="D12593" s="83">
        <v>17.642781250000002</v>
      </c>
      <c r="E12593" s="83">
        <v>17.668406249999997</v>
      </c>
      <c r="F12593" s="87">
        <v>17.694031249999995</v>
      </c>
    </row>
    <row r="12594" spans="2:6" ht="17.5" hidden="1">
      <c r="B12594" s="33"/>
      <c r="C12594" s="34">
        <v>0.52083333333333337</v>
      </c>
      <c r="D12594" s="83">
        <v>17.655281249999998</v>
      </c>
      <c r="E12594" s="83">
        <v>17.680124999999997</v>
      </c>
      <c r="F12594" s="87">
        <v>17.704968749999999</v>
      </c>
    </row>
    <row r="12595" spans="2:6" ht="17.5" hidden="1">
      <c r="B12595" s="51"/>
      <c r="C12595" s="57">
        <v>0.64583333333333337</v>
      </c>
      <c r="D12595" s="88">
        <v>17.661562500000002</v>
      </c>
      <c r="E12595" s="83">
        <v>17.686406250000001</v>
      </c>
      <c r="F12595" s="97">
        <v>17.71125</v>
      </c>
    </row>
    <row r="12596" spans="2:6" ht="18.5" hidden="1" thickBot="1">
      <c r="B12596" s="66"/>
      <c r="C12596" s="67"/>
      <c r="D12596" s="26">
        <f>AVERAGE(D12593:D12595)</f>
        <v>17.653208333333335</v>
      </c>
      <c r="E12596" s="26">
        <f>AVERAGE(E12593:E12595)</f>
        <v>17.678312500000001</v>
      </c>
      <c r="F12596" s="100">
        <f>AVERAGE(F12593:F12595)</f>
        <v>17.703416666666666</v>
      </c>
    </row>
    <row r="12597" spans="2:6" ht="18.5" hidden="1" thickTop="1">
      <c r="B12597" s="33"/>
      <c r="C12597" s="34"/>
      <c r="D12597" s="31"/>
      <c r="E12597" s="31"/>
      <c r="F12597" s="69"/>
    </row>
    <row r="12598" spans="2:6" ht="17.5" hidden="1">
      <c r="B12598" s="33">
        <f>B12593+1</f>
        <v>44524</v>
      </c>
      <c r="C12598" s="34">
        <v>0.39583333333333331</v>
      </c>
      <c r="D12598" s="83">
        <v>17.67984375</v>
      </c>
      <c r="E12598" s="83">
        <v>17.704843750000002</v>
      </c>
      <c r="F12598" s="87">
        <v>17.729843750000004</v>
      </c>
    </row>
    <row r="12599" spans="2:6" ht="17.5" hidden="1">
      <c r="B12599" s="33"/>
      <c r="C12599" s="34">
        <v>0.52083333333333337</v>
      </c>
      <c r="D12599" s="83">
        <v>17.700406249999997</v>
      </c>
      <c r="E12599" s="83">
        <v>17.725406249999999</v>
      </c>
      <c r="F12599" s="87">
        <v>17.750406249999997</v>
      </c>
    </row>
    <row r="12600" spans="2:6" ht="17.5" hidden="1">
      <c r="B12600" s="51"/>
      <c r="C12600" s="57">
        <v>0.64583333333333337</v>
      </c>
      <c r="D12600" s="88">
        <v>17.707656249999999</v>
      </c>
      <c r="E12600" s="83">
        <v>17.732656249999998</v>
      </c>
      <c r="F12600" s="97">
        <v>17.757656249999997</v>
      </c>
    </row>
    <row r="12601" spans="2:6" ht="18.5" hidden="1" thickBot="1">
      <c r="B12601" s="66"/>
      <c r="C12601" s="67"/>
      <c r="D12601" s="26">
        <f>AVERAGE(D12598:D12600)</f>
        <v>17.695968749999999</v>
      </c>
      <c r="E12601" s="26">
        <f>AVERAGE(E12598:E12600)</f>
        <v>17.720968750000001</v>
      </c>
      <c r="F12601" s="100">
        <f>AVERAGE(F12598:F12600)</f>
        <v>17.745968749999999</v>
      </c>
    </row>
    <row r="12602" spans="2:6" ht="13" hidden="1" thickTop="1"/>
    <row r="12603" spans="2:6" ht="17.5" hidden="1">
      <c r="B12603" s="33">
        <f>B12598+1</f>
        <v>44525</v>
      </c>
      <c r="C12603" s="34">
        <v>0.39583333333333331</v>
      </c>
      <c r="D12603" s="83">
        <v>17.717156250000002</v>
      </c>
      <c r="E12603" s="83">
        <v>17.742156250000001</v>
      </c>
      <c r="F12603" s="87">
        <v>17.767156249999999</v>
      </c>
    </row>
    <row r="12604" spans="2:6" ht="17.5" hidden="1">
      <c r="B12604" s="33"/>
      <c r="C12604" s="34">
        <v>0.52083333333333337</v>
      </c>
      <c r="D12604" s="83">
        <v>17.72265625</v>
      </c>
      <c r="E12604" s="83">
        <v>17.747656249999999</v>
      </c>
      <c r="F12604" s="87">
        <v>17.772656250000001</v>
      </c>
    </row>
    <row r="12605" spans="2:6" ht="17.5" hidden="1">
      <c r="B12605" s="51"/>
      <c r="C12605" s="57">
        <v>0.64583333333333337</v>
      </c>
      <c r="D12605" s="88">
        <v>17.726824999999998</v>
      </c>
      <c r="E12605" s="83">
        <v>17.751825</v>
      </c>
      <c r="F12605" s="97">
        <v>17.776825000000002</v>
      </c>
    </row>
    <row r="12606" spans="2:6" ht="18.5" hidden="1" thickBot="1">
      <c r="B12606" s="66"/>
      <c r="C12606" s="67"/>
      <c r="D12606" s="26">
        <f>AVERAGE(D12603:D12605)</f>
        <v>17.722212500000001</v>
      </c>
      <c r="E12606" s="26">
        <f>AVERAGE(E12603:E12605)</f>
        <v>17.7472125</v>
      </c>
      <c r="F12606" s="100">
        <f>AVERAGE(F12603:F12605)</f>
        <v>17.772212499999998</v>
      </c>
    </row>
    <row r="12607" spans="2:6" ht="13" hidden="1" thickTop="1"/>
    <row r="12608" spans="2:6" ht="17.5" hidden="1">
      <c r="B12608" s="33">
        <f>B12603+1</f>
        <v>44526</v>
      </c>
      <c r="C12608" s="34">
        <v>0.39583333333333331</v>
      </c>
      <c r="D12608" s="83">
        <v>17.733562500000001</v>
      </c>
      <c r="E12608" s="83">
        <v>17.7585625</v>
      </c>
      <c r="F12608" s="87">
        <v>17.783562499999999</v>
      </c>
    </row>
    <row r="12609" spans="2:6" ht="17.5" hidden="1">
      <c r="B12609" s="33"/>
      <c r="C12609" s="34">
        <v>0.52083333333333337</v>
      </c>
      <c r="D12609" s="83">
        <v>17.73903125</v>
      </c>
      <c r="E12609" s="83">
        <v>17.764031250000002</v>
      </c>
      <c r="F12609" s="87">
        <v>17.789031250000001</v>
      </c>
    </row>
    <row r="12610" spans="2:6" ht="17.5" hidden="1">
      <c r="B12610" s="51"/>
      <c r="C12610" s="57">
        <v>0.64583333333333337</v>
      </c>
      <c r="D12610" s="88">
        <v>17.742374999999999</v>
      </c>
      <c r="E12610" s="83">
        <v>17.767375000000001</v>
      </c>
      <c r="F12610" s="97">
        <v>17.792375</v>
      </c>
    </row>
    <row r="12611" spans="2:6" ht="18.5" hidden="1" thickBot="1">
      <c r="B12611" s="66"/>
      <c r="C12611" s="67"/>
      <c r="D12611" s="26">
        <f>AVERAGE(D12608:D12610)</f>
        <v>17.738322916666664</v>
      </c>
      <c r="E12611" s="26">
        <f>AVERAGE(E12608:E12610)</f>
        <v>17.763322916666667</v>
      </c>
      <c r="F12611" s="100">
        <f>AVERAGE(F12608:F12610)</f>
        <v>17.788322916666665</v>
      </c>
    </row>
    <row r="12612" spans="2:6" ht="13" hidden="1" thickTop="1"/>
    <row r="12613" spans="2:6" ht="17.5" hidden="1">
      <c r="B12613" s="33">
        <f>B12608+3</f>
        <v>44529</v>
      </c>
      <c r="C12613" s="34">
        <v>0.39583333333333331</v>
      </c>
      <c r="D12613" s="83">
        <v>17.75465625</v>
      </c>
      <c r="E12613" s="83">
        <v>17.779656250000002</v>
      </c>
      <c r="F12613" s="87">
        <v>17.804656250000001</v>
      </c>
    </row>
    <row r="12614" spans="2:6" ht="17.5" hidden="1">
      <c r="B12614" s="33"/>
      <c r="C12614" s="34">
        <v>0.52083333333333337</v>
      </c>
      <c r="D12614" s="83">
        <v>17.758437499999999</v>
      </c>
      <c r="E12614" s="83">
        <v>17.783437499999998</v>
      </c>
      <c r="F12614" s="87">
        <v>17.8084375</v>
      </c>
    </row>
    <row r="12615" spans="2:6" ht="17.5" hidden="1">
      <c r="B12615" s="51"/>
      <c r="C12615" s="57">
        <v>0.64583333333333337</v>
      </c>
      <c r="D12615" s="88">
        <v>17.76128125</v>
      </c>
      <c r="E12615" s="83">
        <v>17.786281250000002</v>
      </c>
      <c r="F12615" s="97">
        <v>17.81128125</v>
      </c>
    </row>
    <row r="12616" spans="2:6" ht="18.5" hidden="1" thickBot="1">
      <c r="B12616" s="66"/>
      <c r="C12616" s="67"/>
      <c r="D12616" s="26">
        <f>AVERAGE(D12613:D12615)</f>
        <v>17.758124999999996</v>
      </c>
      <c r="E12616" s="26">
        <f>AVERAGE(E12613:E12615)</f>
        <v>17.783125000000002</v>
      </c>
      <c r="F12616" s="100">
        <f>AVERAGE(F12613:F12615)</f>
        <v>17.808125</v>
      </c>
    </row>
    <row r="12617" spans="2:6" ht="13" hidden="1" thickTop="1"/>
    <row r="12618" spans="2:6" ht="17.5" hidden="1">
      <c r="B12618" s="33">
        <f>B12613+1</f>
        <v>44530</v>
      </c>
      <c r="C12618" s="34">
        <v>0.39583333333333331</v>
      </c>
      <c r="D12618" s="83">
        <v>17.770499999999998</v>
      </c>
      <c r="E12618" s="83">
        <v>17.795499999999997</v>
      </c>
      <c r="F12618" s="87">
        <v>17.820499999999999</v>
      </c>
    </row>
    <row r="12619" spans="2:6" ht="17.5" hidden="1">
      <c r="B12619" s="33"/>
      <c r="C12619" s="34">
        <v>0.52083333333333337</v>
      </c>
      <c r="D12619" s="83">
        <v>17.778749999999999</v>
      </c>
      <c r="E12619" s="83">
        <v>17.803437499999998</v>
      </c>
      <c r="F12619" s="87">
        <v>17.828124999999996</v>
      </c>
    </row>
    <row r="12620" spans="2:6" ht="17.5" hidden="1">
      <c r="B12620" s="51"/>
      <c r="C12620" s="57">
        <v>0.64583333333333337</v>
      </c>
      <c r="D12620" s="88">
        <v>17.779187499999999</v>
      </c>
      <c r="E12620" s="83">
        <v>17.804187499999998</v>
      </c>
      <c r="F12620" s="97">
        <v>17.829187499999996</v>
      </c>
    </row>
    <row r="12621" spans="2:6" ht="18.5" hidden="1" thickBot="1">
      <c r="B12621" s="66"/>
      <c r="C12621" s="67"/>
      <c r="D12621" s="26">
        <f>AVERAGE(D12618:D12620)</f>
        <v>17.776145833333334</v>
      </c>
      <c r="E12621" s="26">
        <f>AVERAGE(E12618:E12620)</f>
        <v>17.801041666666663</v>
      </c>
      <c r="F12621" s="100">
        <f>AVERAGE(F12618:F12620)</f>
        <v>17.825937499999998</v>
      </c>
    </row>
    <row r="12622" spans="2:6" ht="18.5" hidden="1" thickTop="1">
      <c r="B12622" s="33"/>
      <c r="C12622" s="34"/>
      <c r="D12622" s="31"/>
      <c r="E12622" s="31"/>
      <c r="F12622" s="69"/>
    </row>
    <row r="12623" spans="2:6" ht="17.5" hidden="1">
      <c r="B12623" s="33">
        <f>B12618+1</f>
        <v>44531</v>
      </c>
      <c r="C12623" s="34">
        <v>0.39583333333333331</v>
      </c>
      <c r="D12623" s="83">
        <v>17.788125000000001</v>
      </c>
      <c r="E12623" s="83">
        <v>17.813124999999999</v>
      </c>
      <c r="F12623" s="87">
        <v>17.838124999999998</v>
      </c>
    </row>
    <row r="12624" spans="2:6" ht="17.5" hidden="1">
      <c r="B12624" s="33"/>
      <c r="C12624" s="34">
        <v>0.52083333333333337</v>
      </c>
      <c r="D12624" s="83">
        <v>17.791874999999997</v>
      </c>
      <c r="E12624" s="83">
        <v>17.816875</v>
      </c>
      <c r="F12624" s="87">
        <v>17.841875000000002</v>
      </c>
    </row>
    <row r="12625" spans="2:6" ht="17.5" hidden="1">
      <c r="B12625" s="51"/>
      <c r="C12625" s="57">
        <v>0.64583333333333337</v>
      </c>
      <c r="D12625" s="88">
        <v>17.795937500000001</v>
      </c>
      <c r="E12625" s="83">
        <v>17.820937499999999</v>
      </c>
      <c r="F12625" s="97">
        <v>17.845937499999998</v>
      </c>
    </row>
    <row r="12626" spans="2:6" ht="18.5" hidden="1" thickBot="1">
      <c r="B12626" s="66"/>
      <c r="C12626" s="67"/>
      <c r="D12626" s="26">
        <f>AVERAGE(D12623:D12625)</f>
        <v>17.791979166666668</v>
      </c>
      <c r="E12626" s="26">
        <f>AVERAGE(E12623:E12625)</f>
        <v>17.816979166666666</v>
      </c>
      <c r="F12626" s="100">
        <f>AVERAGE(F12623:F12625)</f>
        <v>17.841979166666665</v>
      </c>
    </row>
    <row r="12627" spans="2:6" ht="18.5" hidden="1" thickTop="1">
      <c r="B12627" s="33"/>
      <c r="C12627" s="34"/>
      <c r="D12627" s="31"/>
      <c r="E12627" s="31"/>
      <c r="F12627" s="69"/>
    </row>
    <row r="12628" spans="2:6" ht="17.5" hidden="1">
      <c r="B12628" s="33">
        <f>B12623+1</f>
        <v>44532</v>
      </c>
      <c r="C12628" s="34">
        <v>0.39583333333333331</v>
      </c>
      <c r="D12628" s="83">
        <v>17.802812500000002</v>
      </c>
      <c r="E12628" s="83">
        <v>17.8278125</v>
      </c>
      <c r="F12628" s="87">
        <v>17.852812500000002</v>
      </c>
    </row>
    <row r="12629" spans="2:6" ht="17.5" hidden="1">
      <c r="B12629" s="33"/>
      <c r="C12629" s="34">
        <v>0.52083333333333337</v>
      </c>
      <c r="D12629" s="83">
        <v>17.807750000000002</v>
      </c>
      <c r="E12629" s="83">
        <v>17.832593750000001</v>
      </c>
      <c r="F12629" s="87">
        <v>17.8574375</v>
      </c>
    </row>
    <row r="12630" spans="2:6" ht="17.5" hidden="1">
      <c r="B12630" s="51"/>
      <c r="C12630" s="57">
        <v>0.64583333333333337</v>
      </c>
      <c r="D12630" s="88">
        <v>17.812718750000002</v>
      </c>
      <c r="E12630" s="83">
        <v>17.837562500000001</v>
      </c>
      <c r="F12630" s="97">
        <v>17.862406249999999</v>
      </c>
    </row>
    <row r="12631" spans="2:6" ht="18.5" hidden="1" thickBot="1">
      <c r="B12631" s="66"/>
      <c r="C12631" s="67"/>
      <c r="D12631" s="26">
        <f>AVERAGE(D12628:D12630)</f>
        <v>17.807760416666667</v>
      </c>
      <c r="E12631" s="26">
        <f>AVERAGE(E12628:E12630)</f>
        <v>17.832656249999999</v>
      </c>
      <c r="F12631" s="100">
        <f>AVERAGE(F12628:F12630)</f>
        <v>17.857552083333335</v>
      </c>
    </row>
    <row r="12632" spans="2:6" ht="18.5" hidden="1" thickTop="1">
      <c r="B12632" s="33"/>
      <c r="C12632" s="34"/>
      <c r="D12632" s="31"/>
      <c r="E12632" s="31"/>
      <c r="F12632" s="69"/>
    </row>
    <row r="12633" spans="2:6" ht="17.5" hidden="1">
      <c r="B12633" s="33">
        <f>B12628+1</f>
        <v>44533</v>
      </c>
      <c r="C12633" s="34">
        <v>0.39583333333333331</v>
      </c>
      <c r="D12633" s="83">
        <v>17.820656249999999</v>
      </c>
      <c r="E12633" s="83">
        <v>17.845656250000001</v>
      </c>
      <c r="F12633" s="87">
        <v>17.870656250000003</v>
      </c>
    </row>
    <row r="12634" spans="2:6" ht="17.5" hidden="1">
      <c r="B12634" s="33"/>
      <c r="C12634" s="34">
        <v>0.52083333333333337</v>
      </c>
      <c r="D12634" s="83">
        <v>17.825218750000001</v>
      </c>
      <c r="E12634" s="83">
        <v>17.850218750000003</v>
      </c>
      <c r="F12634" s="87">
        <v>17.875218750000002</v>
      </c>
    </row>
    <row r="12635" spans="2:6" ht="17.5" hidden="1">
      <c r="B12635" s="51"/>
      <c r="C12635" s="57">
        <v>0.64583333333333337</v>
      </c>
      <c r="D12635" s="88">
        <v>17.827406249999999</v>
      </c>
      <c r="E12635" s="83">
        <v>17.852406250000001</v>
      </c>
      <c r="F12635" s="97">
        <v>17.87740625</v>
      </c>
    </row>
    <row r="12636" spans="2:6" ht="18.5" hidden="1" thickBot="1">
      <c r="B12636" s="66"/>
      <c r="C12636" s="67"/>
      <c r="D12636" s="26">
        <f>AVERAGE(D12633:D12635)</f>
        <v>17.824427083333333</v>
      </c>
      <c r="E12636" s="26">
        <f>AVERAGE(E12633:E12635)</f>
        <v>17.849427083333335</v>
      </c>
      <c r="F12636" s="100">
        <f>AVERAGE(F12633:F12635)</f>
        <v>17.874427083333334</v>
      </c>
    </row>
    <row r="12637" spans="2:6" ht="18.5" hidden="1" thickTop="1">
      <c r="B12637" s="33"/>
      <c r="C12637" s="34"/>
      <c r="D12637" s="31"/>
      <c r="E12637" s="31"/>
      <c r="F12637" s="69"/>
    </row>
    <row r="12638" spans="2:6" ht="17.5" hidden="1">
      <c r="B12638" s="33">
        <f>B12633+3</f>
        <v>44536</v>
      </c>
      <c r="C12638" s="34">
        <v>0.39583333333333331</v>
      </c>
      <c r="D12638" s="83">
        <v>17.781874999999999</v>
      </c>
      <c r="E12638" s="83">
        <v>17.806874999999998</v>
      </c>
      <c r="F12638" s="87">
        <v>17.831875</v>
      </c>
    </row>
    <row r="12639" spans="2:6" ht="17.5" hidden="1">
      <c r="B12639" s="33"/>
      <c r="C12639" s="34">
        <v>0.52083333333333337</v>
      </c>
      <c r="D12639" s="83">
        <v>17.663124999999997</v>
      </c>
      <c r="E12639" s="83">
        <v>17.688124999999999</v>
      </c>
      <c r="F12639" s="87">
        <v>17.713124999999998</v>
      </c>
    </row>
    <row r="12640" spans="2:6" ht="17.5" hidden="1">
      <c r="B12640" s="51"/>
      <c r="C12640" s="57">
        <v>0.64583333333333337</v>
      </c>
      <c r="D12640" s="88">
        <v>17.547499999999999</v>
      </c>
      <c r="E12640" s="83">
        <v>17.572500000000002</v>
      </c>
      <c r="F12640" s="97">
        <v>17.597500000000004</v>
      </c>
    </row>
    <row r="12641" spans="2:6" ht="18.5" hidden="1" thickBot="1">
      <c r="B12641" s="66"/>
      <c r="C12641" s="67"/>
      <c r="D12641" s="26">
        <f>AVERAGE(D12638:D12640)</f>
        <v>17.664166666666663</v>
      </c>
      <c r="E12641" s="26">
        <f>AVERAGE(E12638:E12640)</f>
        <v>17.689166666666665</v>
      </c>
      <c r="F12641" s="100">
        <f>AVERAGE(F12638:F12640)</f>
        <v>17.714166666666667</v>
      </c>
    </row>
    <row r="12642" spans="2:6" ht="18.5" hidden="1" thickTop="1">
      <c r="B12642" s="33"/>
      <c r="C12642" s="34"/>
      <c r="D12642" s="31"/>
      <c r="E12642" s="31"/>
      <c r="F12642" s="69"/>
    </row>
    <row r="12643" spans="2:6" ht="17.5" hidden="1">
      <c r="B12643" s="33">
        <f>B12638+1</f>
        <v>44537</v>
      </c>
      <c r="C12643" s="34">
        <v>0.39583333333333331</v>
      </c>
      <c r="D12643" s="83">
        <v>17.509687500000002</v>
      </c>
      <c r="E12643" s="83">
        <v>17.534687500000004</v>
      </c>
      <c r="F12643" s="87">
        <v>17.559687500000003</v>
      </c>
    </row>
    <row r="12644" spans="2:6" ht="17.5" hidden="1">
      <c r="B12644" s="33"/>
      <c r="C12644" s="34">
        <v>0.52083333333333337</v>
      </c>
      <c r="D12644" s="83">
        <v>17.517187500000002</v>
      </c>
      <c r="E12644" s="83">
        <v>17.542187500000004</v>
      </c>
      <c r="F12644" s="87">
        <v>17.567187500000003</v>
      </c>
    </row>
    <row r="12645" spans="2:6" ht="17.5" hidden="1">
      <c r="B12645" s="51"/>
      <c r="C12645" s="57">
        <v>0.64583333333333337</v>
      </c>
      <c r="D12645" s="88">
        <v>17.504062500000003</v>
      </c>
      <c r="E12645" s="83">
        <v>17.529062500000002</v>
      </c>
      <c r="F12645" s="97">
        <v>17.554062500000004</v>
      </c>
    </row>
    <row r="12646" spans="2:6" ht="18.5" hidden="1" thickBot="1">
      <c r="B12646" s="66"/>
      <c r="C12646" s="67"/>
      <c r="D12646" s="26">
        <f>AVERAGE(D12643:D12645)</f>
        <v>17.510312500000001</v>
      </c>
      <c r="E12646" s="26">
        <f>AVERAGE(E12643:E12645)</f>
        <v>17.535312500000003</v>
      </c>
      <c r="F12646" s="100">
        <f>AVERAGE(F12643:F12645)</f>
        <v>17.560312500000006</v>
      </c>
    </row>
    <row r="12647" spans="2:6" ht="18.5" hidden="1" thickTop="1">
      <c r="B12647" s="33"/>
      <c r="C12647" s="34"/>
      <c r="D12647" s="31"/>
      <c r="E12647" s="31"/>
      <c r="F12647" s="69"/>
    </row>
    <row r="12648" spans="2:6" ht="17.5" hidden="1">
      <c r="B12648" s="33">
        <f>B12643+1</f>
        <v>44538</v>
      </c>
      <c r="C12648" s="34">
        <v>0.39583333333333331</v>
      </c>
      <c r="D12648" s="83">
        <v>17.493124999999999</v>
      </c>
      <c r="E12648" s="83">
        <v>17.518125000000001</v>
      </c>
      <c r="F12648" s="87">
        <v>17.543125000000003</v>
      </c>
    </row>
    <row r="12649" spans="2:6" ht="17.5" hidden="1">
      <c r="B12649" s="33"/>
      <c r="C12649" s="34">
        <v>0.52083333333333337</v>
      </c>
      <c r="D12649" s="83">
        <v>17.435624999999998</v>
      </c>
      <c r="E12649" s="83">
        <v>17.460625</v>
      </c>
      <c r="F12649" s="87">
        <v>17.485624999999999</v>
      </c>
    </row>
    <row r="12650" spans="2:6" ht="17.5" hidden="1">
      <c r="B12650" s="51"/>
      <c r="C12650" s="57">
        <v>0.64583333333333337</v>
      </c>
      <c r="D12650" s="88">
        <v>17.164062499999996</v>
      </c>
      <c r="E12650" s="83">
        <v>17.189062499999999</v>
      </c>
      <c r="F12650" s="97">
        <v>17.214062500000001</v>
      </c>
    </row>
    <row r="12651" spans="2:6" ht="18.5" hidden="1" thickBot="1">
      <c r="B12651" s="66"/>
      <c r="C12651" s="67"/>
      <c r="D12651" s="26">
        <f>AVERAGE(D12648:D12650)</f>
        <v>17.364270833333332</v>
      </c>
      <c r="E12651" s="26">
        <f>AVERAGE(E12648:E12650)</f>
        <v>17.389270833333335</v>
      </c>
      <c r="F12651" s="100">
        <f>AVERAGE(F12648:F12650)</f>
        <v>17.414270833333333</v>
      </c>
    </row>
    <row r="12652" spans="2:6" ht="18.5" hidden="1" thickTop="1">
      <c r="B12652" s="33"/>
      <c r="C12652" s="34"/>
      <c r="D12652" s="31"/>
      <c r="E12652" s="31"/>
      <c r="F12652" s="69"/>
    </row>
    <row r="12653" spans="2:6" ht="17.5" hidden="1">
      <c r="B12653" s="33">
        <f>B12648+1</f>
        <v>44539</v>
      </c>
      <c r="C12653" s="34">
        <v>0.39583333333333331</v>
      </c>
      <c r="D12653" s="83">
        <v>16.891250000000003</v>
      </c>
      <c r="E12653" s="83">
        <v>16.916249999999998</v>
      </c>
      <c r="F12653" s="87">
        <v>16.941249999999997</v>
      </c>
    </row>
    <row r="12654" spans="2:6" ht="17.5" hidden="1">
      <c r="B12654" s="33"/>
      <c r="C12654" s="34">
        <v>0.52083333333333337</v>
      </c>
      <c r="D12654" s="83">
        <v>15.992812500000001</v>
      </c>
      <c r="E12654" s="83">
        <v>16.017812499999998</v>
      </c>
      <c r="F12654" s="87">
        <v>16.042812499999997</v>
      </c>
    </row>
    <row r="12655" spans="2:6" ht="17.5" hidden="1">
      <c r="B12655" s="51"/>
      <c r="C12655" s="57">
        <v>0.64583333333333337</v>
      </c>
      <c r="D12655" s="88">
        <v>16.028124999999999</v>
      </c>
      <c r="E12655" s="83">
        <v>16.053125000000001</v>
      </c>
      <c r="F12655" s="97">
        <v>16.078125000000004</v>
      </c>
    </row>
    <row r="12656" spans="2:6" ht="18.5" hidden="1" thickBot="1">
      <c r="B12656" s="66"/>
      <c r="C12656" s="67"/>
      <c r="D12656" s="26">
        <f>AVERAGE(D12653:D12655)</f>
        <v>16.304062500000001</v>
      </c>
      <c r="E12656" s="26">
        <f>AVERAGE(E12653:E12655)</f>
        <v>16.329062499999999</v>
      </c>
      <c r="F12656" s="100">
        <f>AVERAGE(F12653:F12655)</f>
        <v>16.354062499999998</v>
      </c>
    </row>
    <row r="12657" spans="2:6" ht="18.5" hidden="1" thickTop="1">
      <c r="B12657" s="33"/>
      <c r="C12657" s="34"/>
      <c r="D12657" s="31"/>
      <c r="E12657" s="31"/>
      <c r="F12657" s="69"/>
    </row>
    <row r="12658" spans="2:6" ht="17.5" hidden="1">
      <c r="B12658" s="33">
        <f>B12653+1</f>
        <v>44540</v>
      </c>
      <c r="C12658" s="34">
        <v>0.39583333333333331</v>
      </c>
      <c r="D12658" s="83">
        <v>16.059374999999999</v>
      </c>
      <c r="E12658" s="83">
        <v>16.084375000000001</v>
      </c>
      <c r="F12658" s="87">
        <v>16.109375</v>
      </c>
    </row>
    <row r="12659" spans="2:6" ht="17.5" hidden="1">
      <c r="B12659" s="33"/>
      <c r="C12659" s="34">
        <v>0.52083333333333337</v>
      </c>
      <c r="D12659" s="83">
        <v>16.106250000000003</v>
      </c>
      <c r="E12659" s="83">
        <v>16.131250000000001</v>
      </c>
      <c r="F12659" s="87">
        <v>16.15625</v>
      </c>
    </row>
    <row r="12660" spans="2:6" ht="17.5" hidden="1">
      <c r="B12660" s="51"/>
      <c r="C12660" s="57">
        <v>0.64583333333333337</v>
      </c>
      <c r="D12660" s="88">
        <v>16.126718750000002</v>
      </c>
      <c r="E12660" s="83">
        <v>16.151718750000001</v>
      </c>
      <c r="F12660" s="97">
        <v>16.176718749999999</v>
      </c>
    </row>
    <row r="12661" spans="2:6" ht="18.5" hidden="1" thickBot="1">
      <c r="B12661" s="66"/>
      <c r="C12661" s="67"/>
      <c r="D12661" s="26">
        <f>AVERAGE(D12658:D12660)</f>
        <v>16.09744791666667</v>
      </c>
      <c r="E12661" s="26">
        <f>AVERAGE(E12658:E12660)</f>
        <v>16.122447916666669</v>
      </c>
      <c r="F12661" s="100">
        <f>AVERAGE(F12658:F12660)</f>
        <v>16.147447916666668</v>
      </c>
    </row>
    <row r="12662" spans="2:6" ht="18.5" hidden="1" thickTop="1">
      <c r="B12662" s="33"/>
      <c r="C12662" s="34"/>
      <c r="D12662" s="31"/>
      <c r="E12662" s="31"/>
      <c r="F12662" s="69"/>
    </row>
    <row r="12663" spans="2:6" ht="17.5" hidden="1">
      <c r="B12663" s="33">
        <f>B12658+3</f>
        <v>44543</v>
      </c>
      <c r="C12663" s="34">
        <v>0.39583333333333331</v>
      </c>
      <c r="D12663" s="83">
        <v>16.159375000000001</v>
      </c>
      <c r="E12663" s="83">
        <v>16.184374999999999</v>
      </c>
      <c r="F12663" s="87">
        <v>16.209374999999998</v>
      </c>
    </row>
    <row r="12664" spans="2:6" ht="17.5" hidden="1">
      <c r="B12664" s="33"/>
      <c r="C12664" s="34">
        <v>0.52083333333333337</v>
      </c>
      <c r="D12664" s="83">
        <v>16.1840625</v>
      </c>
      <c r="E12664" s="83">
        <v>16.209062500000002</v>
      </c>
      <c r="F12664" s="87">
        <v>16.2340625</v>
      </c>
    </row>
    <row r="12665" spans="2:6" ht="17.5" hidden="1">
      <c r="B12665" s="51"/>
      <c r="C12665" s="57">
        <v>0.64583333333333337</v>
      </c>
      <c r="D12665" s="88">
        <v>16.202999999999996</v>
      </c>
      <c r="E12665" s="83">
        <v>16.227999999999998</v>
      </c>
      <c r="F12665" s="97">
        <v>16.253</v>
      </c>
    </row>
    <row r="12666" spans="2:6" ht="18.5" hidden="1" thickBot="1">
      <c r="B12666" s="66"/>
      <c r="C12666" s="67"/>
      <c r="D12666" s="26">
        <f>AVERAGE(D12663:D12665)</f>
        <v>16.182145833333333</v>
      </c>
      <c r="E12666" s="26">
        <f>AVERAGE(E12663:E12665)</f>
        <v>16.207145833333332</v>
      </c>
      <c r="F12666" s="100">
        <f>AVERAGE(F12663:F12665)</f>
        <v>16.232145833333334</v>
      </c>
    </row>
    <row r="12667" spans="2:6" ht="18.5" hidden="1" thickTop="1">
      <c r="B12667" s="33"/>
      <c r="C12667" s="34"/>
      <c r="D12667" s="31"/>
      <c r="E12667" s="31"/>
      <c r="F12667" s="69"/>
    </row>
    <row r="12668" spans="2:6" ht="17.5" hidden="1">
      <c r="B12668" s="33">
        <f>B12663+1</f>
        <v>44544</v>
      </c>
      <c r="C12668" s="34">
        <v>0.39583333333333331</v>
      </c>
      <c r="D12668" s="83">
        <v>16.23003125</v>
      </c>
      <c r="E12668" s="83">
        <v>16.255031250000002</v>
      </c>
      <c r="F12668" s="87">
        <v>16.28003125</v>
      </c>
    </row>
    <row r="12669" spans="2:6" ht="17.5" hidden="1">
      <c r="B12669" s="33"/>
      <c r="C12669" s="34">
        <v>0.52083333333333337</v>
      </c>
      <c r="D12669" s="83">
        <v>16.281124999999999</v>
      </c>
      <c r="E12669" s="83">
        <v>16.306125000000002</v>
      </c>
      <c r="F12669" s="87">
        <v>16.331125000000004</v>
      </c>
    </row>
    <row r="12670" spans="2:6" ht="17.5" hidden="1">
      <c r="B12670" s="51"/>
      <c r="C12670" s="57">
        <v>0.64583333333333337</v>
      </c>
      <c r="D12670" s="88">
        <v>16.302531250000001</v>
      </c>
      <c r="E12670" s="83">
        <v>16.32753125</v>
      </c>
      <c r="F12670" s="97">
        <v>16.352531249999998</v>
      </c>
    </row>
    <row r="12671" spans="2:6" ht="18.5" hidden="1" thickBot="1">
      <c r="B12671" s="66"/>
      <c r="C12671" s="67"/>
      <c r="D12671" s="26">
        <f>AVERAGE(D12668:D12670)</f>
        <v>16.271229166666668</v>
      </c>
      <c r="E12671" s="26">
        <f>AVERAGE(E12668:E12670)</f>
        <v>16.296229166666667</v>
      </c>
      <c r="F12671" s="100">
        <f>AVERAGE(F12668:F12670)</f>
        <v>16.321229166666669</v>
      </c>
    </row>
    <row r="12672" spans="2:6" ht="18.5" hidden="1" thickTop="1">
      <c r="B12672" s="33"/>
      <c r="C12672" s="34"/>
      <c r="D12672" s="31"/>
      <c r="E12672" s="31"/>
      <c r="F12672" s="69"/>
    </row>
    <row r="12673" spans="2:6" ht="17.5" hidden="1">
      <c r="B12673" s="33">
        <f>B12668+1</f>
        <v>44545</v>
      </c>
      <c r="C12673" s="34">
        <v>0.39583333333333331</v>
      </c>
      <c r="D12673" s="83">
        <v>16.328749999999999</v>
      </c>
      <c r="E12673" s="83">
        <v>16.353749999999998</v>
      </c>
      <c r="F12673" s="87">
        <v>16.378749999999997</v>
      </c>
    </row>
    <row r="12674" spans="2:6" ht="17.5" hidden="1">
      <c r="B12674" s="33"/>
      <c r="C12674" s="34">
        <v>0.52083333333333337</v>
      </c>
      <c r="D12674" s="83">
        <v>16.344374999999999</v>
      </c>
      <c r="E12674" s="83">
        <v>16.369374999999998</v>
      </c>
      <c r="F12674" s="87">
        <v>16.394375</v>
      </c>
    </row>
    <row r="12675" spans="2:6" ht="17.5" hidden="1">
      <c r="B12675" s="51"/>
      <c r="C12675" s="57">
        <v>0.64583333333333337</v>
      </c>
      <c r="D12675" s="88">
        <v>16.347812499999996</v>
      </c>
      <c r="E12675" s="83">
        <v>16.372812500000002</v>
      </c>
      <c r="F12675" s="97">
        <v>16.397812500000004</v>
      </c>
    </row>
    <row r="12676" spans="2:6" ht="18.5" hidden="1" thickBot="1">
      <c r="B12676" s="66"/>
      <c r="C12676" s="67"/>
      <c r="D12676" s="26">
        <f>AVERAGE(D12673:D12675)</f>
        <v>16.3403125</v>
      </c>
      <c r="E12676" s="26">
        <f>AVERAGE(E12673:E12675)</f>
        <v>16.365312499999998</v>
      </c>
      <c r="F12676" s="100">
        <f>AVERAGE(F12673:F12675)</f>
        <v>16.390312499999997</v>
      </c>
    </row>
    <row r="12677" spans="2:6" ht="18.5" hidden="1" thickTop="1">
      <c r="B12677" s="33"/>
      <c r="C12677" s="34"/>
      <c r="D12677" s="31"/>
      <c r="E12677" s="31"/>
      <c r="F12677" s="69"/>
    </row>
    <row r="12678" spans="2:6" ht="17.5" hidden="1">
      <c r="B12678" s="33">
        <f>B12673+1</f>
        <v>44546</v>
      </c>
      <c r="C12678" s="34">
        <v>0.39583333333333331</v>
      </c>
      <c r="D12678" s="83">
        <v>16.353125000000002</v>
      </c>
      <c r="E12678" s="83">
        <v>16.378125000000001</v>
      </c>
      <c r="F12678" s="87">
        <v>16.403124999999999</v>
      </c>
    </row>
    <row r="12679" spans="2:6" ht="17.5" hidden="1">
      <c r="B12679" s="33"/>
      <c r="C12679" s="34">
        <v>0.52083333333333337</v>
      </c>
      <c r="D12679" s="83">
        <v>16.364812500000003</v>
      </c>
      <c r="E12679" s="83">
        <v>16.389812500000005</v>
      </c>
      <c r="F12679" s="87">
        <v>16.414812500000004</v>
      </c>
    </row>
    <row r="12680" spans="2:6" ht="17.5" hidden="1">
      <c r="B12680" s="51"/>
      <c r="C12680" s="57">
        <v>0.64583333333333337</v>
      </c>
      <c r="D12680" s="88">
        <v>16.3745625</v>
      </c>
      <c r="E12680" s="83">
        <v>16.399562500000002</v>
      </c>
      <c r="F12680" s="97">
        <v>16.4245625</v>
      </c>
    </row>
    <row r="12681" spans="2:6" ht="18.5" hidden="1" thickBot="1">
      <c r="B12681" s="66"/>
      <c r="C12681" s="67"/>
      <c r="D12681" s="26">
        <f>AVERAGE(D12678:D12680)</f>
        <v>16.364166666666666</v>
      </c>
      <c r="E12681" s="26">
        <f>AVERAGE(E12678:E12680)</f>
        <v>16.389166666666668</v>
      </c>
      <c r="F12681" s="100">
        <f>AVERAGE(F12678:F12680)</f>
        <v>16.414166666666667</v>
      </c>
    </row>
    <row r="12682" spans="2:6" ht="18.5" hidden="1" thickTop="1">
      <c r="B12682" s="33"/>
      <c r="C12682" s="34"/>
      <c r="D12682" s="31"/>
      <c r="E12682" s="31"/>
      <c r="F12682" s="69"/>
    </row>
    <row r="12683" spans="2:6" ht="17.5" hidden="1">
      <c r="B12683" s="33">
        <f>B12678+1</f>
        <v>44547</v>
      </c>
      <c r="C12683" s="34">
        <v>0.39583333333333331</v>
      </c>
      <c r="D12683" s="83">
        <v>16.392968750000001</v>
      </c>
      <c r="E12683" s="83">
        <v>16.417343750000001</v>
      </c>
      <c r="F12683" s="87">
        <v>16.44171875</v>
      </c>
    </row>
    <row r="12684" spans="2:6" ht="17.5" hidden="1">
      <c r="B12684" s="33"/>
      <c r="C12684" s="34">
        <v>0.52083333333333337</v>
      </c>
      <c r="D12684" s="83">
        <v>16.41496875</v>
      </c>
      <c r="E12684" s="83">
        <v>16.439968749999998</v>
      </c>
      <c r="F12684" s="87">
        <v>16.464968750000001</v>
      </c>
    </row>
    <row r="12685" spans="2:6" ht="17.5" hidden="1">
      <c r="B12685" s="51"/>
      <c r="C12685" s="57">
        <v>0.64583333333333337</v>
      </c>
      <c r="D12685" s="88">
        <v>16.424250000000001</v>
      </c>
      <c r="E12685" s="83">
        <v>16.44921875</v>
      </c>
      <c r="F12685" s="97">
        <v>16.474187499999999</v>
      </c>
    </row>
    <row r="12686" spans="2:6" ht="18.5" hidden="1" thickBot="1">
      <c r="B12686" s="66"/>
      <c r="C12686" s="67"/>
      <c r="D12686" s="26">
        <f>AVERAGE(D12683:D12685)</f>
        <v>16.410729166666666</v>
      </c>
      <c r="E12686" s="26">
        <f>AVERAGE(E12683:E12685)</f>
        <v>16.435510416666666</v>
      </c>
      <c r="F12686" s="100">
        <f>AVERAGE(F12683:F12685)</f>
        <v>16.460291666666667</v>
      </c>
    </row>
    <row r="12687" spans="2:6" ht="18.5" hidden="1" thickTop="1">
      <c r="B12687" s="33"/>
      <c r="C12687" s="34"/>
      <c r="D12687" s="31"/>
      <c r="E12687" s="31"/>
      <c r="F12687" s="69"/>
    </row>
    <row r="12688" spans="2:6" ht="17.5" hidden="1">
      <c r="B12688" s="33">
        <f>B12683+3</f>
        <v>44550</v>
      </c>
      <c r="C12688" s="34">
        <v>0.39583333333333331</v>
      </c>
      <c r="D12688" s="83">
        <v>16.439562500000001</v>
      </c>
      <c r="E12688" s="83">
        <v>16.4645625</v>
      </c>
      <c r="F12688" s="87">
        <v>16.489562500000002</v>
      </c>
    </row>
    <row r="12689" spans="2:6" ht="17.5" hidden="1">
      <c r="B12689" s="33"/>
      <c r="C12689" s="34">
        <v>0.52083333333333337</v>
      </c>
      <c r="D12689" s="83">
        <v>16.451562500000001</v>
      </c>
      <c r="E12689" s="83">
        <v>16.4765625</v>
      </c>
      <c r="F12689" s="87">
        <v>16.501562499999999</v>
      </c>
    </row>
    <row r="12690" spans="2:6" ht="17.5" hidden="1">
      <c r="B12690" s="51"/>
      <c r="C12690" s="57">
        <v>0.64583333333333337</v>
      </c>
      <c r="D12690" s="88">
        <v>16.454062499999999</v>
      </c>
      <c r="E12690" s="83">
        <v>16.479062499999998</v>
      </c>
      <c r="F12690" s="97">
        <v>16.5040625</v>
      </c>
    </row>
    <row r="12691" spans="2:6" ht="18.5" hidden="1" thickBot="1">
      <c r="B12691" s="66"/>
      <c r="C12691" s="67"/>
      <c r="D12691" s="26">
        <f>AVERAGE(D12688:D12690)</f>
        <v>16.448395833333333</v>
      </c>
      <c r="E12691" s="26">
        <f>AVERAGE(E12688:E12690)</f>
        <v>16.473395833333331</v>
      </c>
      <c r="F12691" s="100">
        <f>AVERAGE(F12688:F12690)</f>
        <v>16.498395833333333</v>
      </c>
    </row>
    <row r="12692" spans="2:6" ht="18.5" hidden="1" thickTop="1">
      <c r="B12692" s="33"/>
      <c r="C12692" s="34"/>
      <c r="D12692" s="31"/>
      <c r="E12692" s="31"/>
      <c r="F12692" s="69"/>
    </row>
    <row r="12693" spans="2:6" ht="17.5" hidden="1">
      <c r="B12693" s="33">
        <f>B12688+1</f>
        <v>44551</v>
      </c>
      <c r="C12693" s="34">
        <v>0.39583333333333331</v>
      </c>
      <c r="D12693" s="83">
        <v>16.463593750000001</v>
      </c>
      <c r="E12693" s="83">
        <v>16.48859375</v>
      </c>
      <c r="F12693" s="87">
        <v>16.513593749999998</v>
      </c>
    </row>
    <row r="12694" spans="2:6" ht="17.5" hidden="1">
      <c r="B12694" s="33"/>
      <c r="C12694" s="34">
        <v>0.52083333333333337</v>
      </c>
      <c r="D12694" s="83">
        <v>16.474531250000002</v>
      </c>
      <c r="E12694" s="83">
        <v>16.499531249999997</v>
      </c>
      <c r="F12694" s="87">
        <v>16.524531249999995</v>
      </c>
    </row>
    <row r="12695" spans="2:6" ht="17.5" hidden="1">
      <c r="B12695" s="51"/>
      <c r="C12695" s="57">
        <v>0.64583333333333337</v>
      </c>
      <c r="D12695" s="88">
        <v>16.477343749999999</v>
      </c>
      <c r="E12695" s="83">
        <v>16.502343750000001</v>
      </c>
      <c r="F12695" s="97">
        <v>16.52734375</v>
      </c>
    </row>
    <row r="12696" spans="2:6" ht="18.5" hidden="1" thickBot="1">
      <c r="B12696" s="66"/>
      <c r="C12696" s="67"/>
      <c r="D12696" s="26">
        <f>AVERAGE(D12693:D12695)</f>
        <v>16.471822916666667</v>
      </c>
      <c r="E12696" s="26">
        <f>AVERAGE(E12693:E12695)</f>
        <v>16.496822916666666</v>
      </c>
      <c r="F12696" s="100">
        <f>AVERAGE(F12693:F12695)</f>
        <v>16.521822916666665</v>
      </c>
    </row>
    <row r="12697" spans="2:6" ht="18.5" hidden="1" thickTop="1">
      <c r="B12697" s="33"/>
      <c r="C12697" s="34"/>
      <c r="D12697" s="31"/>
      <c r="E12697" s="31"/>
      <c r="F12697" s="69"/>
    </row>
    <row r="12698" spans="2:6" ht="17.5" hidden="1">
      <c r="B12698" s="33">
        <f>B12693+1</f>
        <v>44552</v>
      </c>
      <c r="C12698" s="34">
        <v>0.39583333333333331</v>
      </c>
      <c r="D12698" s="83">
        <v>16.488874999999997</v>
      </c>
      <c r="E12698" s="83">
        <v>16.513874999999999</v>
      </c>
      <c r="F12698" s="87">
        <v>16.538875000000004</v>
      </c>
    </row>
    <row r="12699" spans="2:6" ht="17.5" hidden="1">
      <c r="B12699" s="33"/>
      <c r="C12699" s="34">
        <v>0.52083333333333337</v>
      </c>
      <c r="D12699" s="83">
        <v>16.497812499999995</v>
      </c>
      <c r="E12699" s="83">
        <v>16.522812500000001</v>
      </c>
      <c r="F12699" s="87">
        <v>16.547812500000003</v>
      </c>
    </row>
    <row r="12700" spans="2:6" ht="17.5" hidden="1">
      <c r="B12700" s="51"/>
      <c r="C12700" s="57">
        <v>0.64583333333333337</v>
      </c>
      <c r="D12700" s="88">
        <v>16.501249999999999</v>
      </c>
      <c r="E12700" s="83">
        <v>16.526249999999997</v>
      </c>
      <c r="F12700" s="97">
        <v>16.55125</v>
      </c>
    </row>
    <row r="12701" spans="2:6" ht="18.5" hidden="1" thickBot="1">
      <c r="B12701" s="66"/>
      <c r="C12701" s="67"/>
      <c r="D12701" s="26">
        <f>AVERAGE(D12698:D12700)</f>
        <v>16.495979166666661</v>
      </c>
      <c r="E12701" s="26">
        <f>AVERAGE(E12698:E12700)</f>
        <v>16.520979166666667</v>
      </c>
      <c r="F12701" s="100">
        <f>AVERAGE(F12698:F12700)</f>
        <v>16.545979166666669</v>
      </c>
    </row>
    <row r="12702" spans="2:6" ht="18.5" hidden="1" thickTop="1">
      <c r="B12702" s="33"/>
      <c r="C12702" s="34"/>
      <c r="D12702" s="31"/>
      <c r="E12702" s="31"/>
      <c r="F12702" s="69"/>
    </row>
    <row r="12703" spans="2:6" ht="17.5" hidden="1">
      <c r="B12703" s="33">
        <f>B12698+1</f>
        <v>44553</v>
      </c>
      <c r="C12703" s="34">
        <v>0.39583333333333331</v>
      </c>
      <c r="D12703" s="83">
        <v>16.505312499999999</v>
      </c>
      <c r="E12703" s="83">
        <v>16.530312500000001</v>
      </c>
      <c r="F12703" s="87">
        <v>16.555312500000003</v>
      </c>
    </row>
    <row r="12704" spans="2:6" ht="17.5" hidden="1">
      <c r="B12704" s="33"/>
      <c r="C12704" s="34">
        <v>0.52083333333333337</v>
      </c>
      <c r="D12704" s="83">
        <v>16.52390625</v>
      </c>
      <c r="E12704" s="83">
        <v>16.547656249999996</v>
      </c>
      <c r="F12704" s="87">
        <v>16.571406249999995</v>
      </c>
    </row>
    <row r="12705" spans="2:6" ht="17.5" hidden="1">
      <c r="B12705" s="51"/>
      <c r="C12705" s="57">
        <v>0.64583333333333337</v>
      </c>
      <c r="D12705" s="88">
        <v>16.535843750000005</v>
      </c>
      <c r="E12705" s="83">
        <v>16.559906250000001</v>
      </c>
      <c r="F12705" s="97">
        <v>16.583968749999997</v>
      </c>
    </row>
    <row r="12706" spans="2:6" ht="18.5" hidden="1" thickBot="1">
      <c r="B12706" s="66"/>
      <c r="C12706" s="67"/>
      <c r="D12706" s="26">
        <f>AVERAGE(D12703:D12705)</f>
        <v>16.521687500000002</v>
      </c>
      <c r="E12706" s="26">
        <f>AVERAGE(E12703:E12705)</f>
        <v>16.545958333333331</v>
      </c>
      <c r="F12706" s="100">
        <f>AVERAGE(F12703:F12705)</f>
        <v>16.570229166666664</v>
      </c>
    </row>
    <row r="12707" spans="2:6" ht="18.5" hidden="1" thickTop="1">
      <c r="B12707" s="33"/>
      <c r="C12707" s="34"/>
      <c r="D12707" s="31"/>
      <c r="E12707" s="31"/>
      <c r="F12707" s="69"/>
    </row>
    <row r="12708" spans="2:6" ht="17.5" hidden="1">
      <c r="B12708" s="33">
        <f>B12703+1</f>
        <v>44554</v>
      </c>
      <c r="C12708" s="34">
        <v>0.39583333333333331</v>
      </c>
      <c r="D12708" s="83">
        <v>16.547500000000003</v>
      </c>
      <c r="E12708" s="83">
        <v>16.572499999999998</v>
      </c>
      <c r="F12708" s="87">
        <v>16.597499999999997</v>
      </c>
    </row>
    <row r="12709" spans="2:6" ht="17.5" hidden="1">
      <c r="B12709" s="33"/>
      <c r="C12709" s="34">
        <v>0.52083333333333337</v>
      </c>
      <c r="D12709" s="83">
        <v>16.547656250000003</v>
      </c>
      <c r="E12709" s="83">
        <v>16.572656250000001</v>
      </c>
      <c r="F12709" s="87">
        <v>16.597656249999996</v>
      </c>
    </row>
    <row r="12710" spans="2:6" ht="17.5" hidden="1">
      <c r="B12710" s="51"/>
      <c r="C12710" s="57">
        <v>0.64583333333333337</v>
      </c>
      <c r="D12710" s="88">
        <v>16.547812500000003</v>
      </c>
      <c r="E12710" s="83">
        <v>16.572812500000001</v>
      </c>
      <c r="F12710" s="97">
        <v>16.5978125</v>
      </c>
    </row>
    <row r="12711" spans="2:6" ht="18.5" hidden="1" thickBot="1">
      <c r="B12711" s="66"/>
      <c r="C12711" s="67"/>
      <c r="D12711" s="26">
        <f>AVERAGE(D12708:D12710)</f>
        <v>16.547656250000003</v>
      </c>
      <c r="E12711" s="26">
        <f>AVERAGE(E12708:E12710)</f>
        <v>16.572656249999998</v>
      </c>
      <c r="F12711" s="100">
        <f>AVERAGE(F12708:F12710)</f>
        <v>16.59765625</v>
      </c>
    </row>
    <row r="12712" spans="2:6" ht="18.5" hidden="1" thickTop="1">
      <c r="B12712" s="33"/>
      <c r="C12712" s="34"/>
      <c r="D12712" s="31"/>
      <c r="E12712" s="31"/>
      <c r="F12712" s="69"/>
    </row>
    <row r="12713" spans="2:6" ht="17.5" hidden="1">
      <c r="B12713" s="33">
        <f>B12708+3</f>
        <v>44557</v>
      </c>
      <c r="C12713" s="34">
        <v>0.39583333333333331</v>
      </c>
      <c r="D12713" s="83">
        <v>16.5584375</v>
      </c>
      <c r="E12713" s="83">
        <v>16.583437500000002</v>
      </c>
      <c r="F12713" s="87">
        <v>16.608437500000001</v>
      </c>
    </row>
    <row r="12714" spans="2:6" ht="17.5" hidden="1">
      <c r="B12714" s="33"/>
      <c r="C12714" s="34">
        <v>0.52083333333333337</v>
      </c>
      <c r="D12714" s="83">
        <v>16.565625000000001</v>
      </c>
      <c r="E12714" s="83">
        <v>16.590625000000003</v>
      </c>
      <c r="F12714" s="87">
        <v>16.615625000000001</v>
      </c>
    </row>
    <row r="12715" spans="2:6" ht="17.5" hidden="1">
      <c r="B12715" s="51"/>
      <c r="C12715" s="57">
        <v>0.64583333333333337</v>
      </c>
      <c r="D12715" s="88">
        <v>16.573125000000001</v>
      </c>
      <c r="E12715" s="83">
        <v>16.597812500000003</v>
      </c>
      <c r="F12715" s="97">
        <v>16.622500000000002</v>
      </c>
    </row>
    <row r="12716" spans="2:6" ht="18.5" hidden="1" thickBot="1">
      <c r="B12716" s="66"/>
      <c r="C12716" s="67"/>
      <c r="D12716" s="26">
        <f>AVERAGE(D12713:D12715)</f>
        <v>16.565729166666667</v>
      </c>
      <c r="E12716" s="26">
        <f>AVERAGE(E12713:E12715)</f>
        <v>16.590625000000003</v>
      </c>
      <c r="F12716" s="100">
        <f>AVERAGE(F12713:F12715)</f>
        <v>16.615520833333335</v>
      </c>
    </row>
    <row r="12717" spans="2:6" ht="18.5" hidden="1" thickTop="1">
      <c r="B12717" s="33"/>
      <c r="C12717" s="34"/>
      <c r="D12717" s="31"/>
      <c r="E12717" s="31"/>
      <c r="F12717" s="69"/>
    </row>
    <row r="12718" spans="2:6" ht="17.5" hidden="1">
      <c r="B12718" s="33">
        <f>B12713+1</f>
        <v>44558</v>
      </c>
      <c r="C12718" s="34">
        <v>0.39583333333333331</v>
      </c>
      <c r="D12718" s="83">
        <v>16.579687499999999</v>
      </c>
      <c r="E12718" s="83">
        <v>16.604687499999997</v>
      </c>
      <c r="F12718" s="87">
        <v>16.629687499999999</v>
      </c>
    </row>
    <row r="12719" spans="2:6" ht="17.5" hidden="1">
      <c r="B12719" s="33"/>
      <c r="C12719" s="34">
        <v>0.52083333333333337</v>
      </c>
      <c r="D12719" s="83">
        <v>16.586562499999999</v>
      </c>
      <c r="E12719" s="83">
        <v>16.611562499999998</v>
      </c>
      <c r="F12719" s="87">
        <v>16.636562499999997</v>
      </c>
    </row>
    <row r="12720" spans="2:6" ht="17.5" hidden="1">
      <c r="B12720" s="51"/>
      <c r="C12720" s="57">
        <v>0.64583333333333337</v>
      </c>
      <c r="D12720" s="88">
        <v>16.595937499999998</v>
      </c>
      <c r="E12720" s="83">
        <v>16.620937499999997</v>
      </c>
      <c r="F12720" s="97">
        <v>16.645937499999999</v>
      </c>
    </row>
    <row r="12721" spans="2:6" ht="18.5" hidden="1" thickBot="1">
      <c r="B12721" s="66"/>
      <c r="C12721" s="67"/>
      <c r="D12721" s="26">
        <f>AVERAGE(D12718:D12720)</f>
        <v>16.587395833333332</v>
      </c>
      <c r="E12721" s="26">
        <f>AVERAGE(E12718:E12720)</f>
        <v>16.612395833333331</v>
      </c>
      <c r="F12721" s="100">
        <f>AVERAGE(F12718:F12720)</f>
        <v>16.637395833333333</v>
      </c>
    </row>
    <row r="12722" spans="2:6" ht="18.5" hidden="1" thickTop="1">
      <c r="B12722" s="33"/>
      <c r="C12722" s="34"/>
      <c r="D12722" s="31"/>
      <c r="E12722" s="31"/>
      <c r="F12722" s="69"/>
    </row>
    <row r="12723" spans="2:6" ht="17.5" hidden="1">
      <c r="B12723" s="33">
        <f>B12718+1</f>
        <v>44559</v>
      </c>
      <c r="C12723" s="34">
        <v>0.39583333333333331</v>
      </c>
      <c r="D12723" s="83">
        <v>16.605625</v>
      </c>
      <c r="E12723" s="83">
        <v>16.630625000000002</v>
      </c>
      <c r="F12723" s="87">
        <v>16.655625000000001</v>
      </c>
    </row>
    <row r="12724" spans="2:6" ht="17.5" hidden="1">
      <c r="B12724" s="33"/>
      <c r="C12724" s="34">
        <v>0.52083333333333337</v>
      </c>
      <c r="D12724" s="83">
        <v>16.610312500000003</v>
      </c>
      <c r="E12724" s="83">
        <v>16.635312500000001</v>
      </c>
      <c r="F12724" s="87">
        <v>16.6603125</v>
      </c>
    </row>
    <row r="12725" spans="2:6" ht="17.5" hidden="1">
      <c r="B12725" s="51"/>
      <c r="C12725" s="57">
        <v>0.64583333333333337</v>
      </c>
      <c r="D12725" s="88">
        <v>16.615625000000001</v>
      </c>
      <c r="E12725" s="83">
        <v>16.640625</v>
      </c>
      <c r="F12725" s="97">
        <v>16.665624999999999</v>
      </c>
    </row>
    <row r="12726" spans="2:6" ht="18.5" hidden="1" thickBot="1">
      <c r="B12726" s="66"/>
      <c r="C12726" s="67"/>
      <c r="D12726" s="26">
        <f>AVERAGE(D12723:D12725)</f>
        <v>16.610520833333336</v>
      </c>
      <c r="E12726" s="26">
        <f>AVERAGE(E12723:E12725)</f>
        <v>16.635520833333334</v>
      </c>
      <c r="F12726" s="100">
        <f>AVERAGE(F12723:F12725)</f>
        <v>16.660520833333333</v>
      </c>
    </row>
    <row r="12727" spans="2:6" ht="18.5" hidden="1" thickTop="1">
      <c r="B12727" s="33"/>
      <c r="C12727" s="34"/>
      <c r="D12727" s="31"/>
      <c r="E12727" s="31"/>
      <c r="F12727" s="69"/>
    </row>
    <row r="12728" spans="2:6" ht="17.5" hidden="1">
      <c r="B12728" s="33">
        <f>B12723+1</f>
        <v>44560</v>
      </c>
      <c r="C12728" s="34">
        <v>0.39583333333333331</v>
      </c>
      <c r="D12728" s="83">
        <v>16.621124999999999</v>
      </c>
      <c r="E12728" s="83">
        <v>16.646124999999998</v>
      </c>
      <c r="F12728" s="87">
        <v>16.671125</v>
      </c>
    </row>
    <row r="12729" spans="2:6" ht="17.5" hidden="1">
      <c r="B12729" s="33"/>
      <c r="C12729" s="34">
        <v>0.52083333333333337</v>
      </c>
      <c r="D12729" s="83">
        <v>16.627624999999998</v>
      </c>
      <c r="E12729" s="83">
        <v>16.652625</v>
      </c>
      <c r="F12729" s="87">
        <v>16.677625000000003</v>
      </c>
    </row>
    <row r="12730" spans="2:6" ht="17.5" hidden="1">
      <c r="B12730" s="51"/>
      <c r="C12730" s="57">
        <v>0.64583333333333337</v>
      </c>
      <c r="D12730" s="88">
        <v>16.630437499999999</v>
      </c>
      <c r="E12730" s="83">
        <v>16.655437499999998</v>
      </c>
      <c r="F12730" s="97">
        <v>16.6804375</v>
      </c>
    </row>
    <row r="12731" spans="2:6" ht="18.5" hidden="1" thickBot="1">
      <c r="B12731" s="66"/>
      <c r="C12731" s="67"/>
      <c r="D12731" s="26">
        <f>AVERAGE(D12728:D12730)</f>
        <v>16.626395833333333</v>
      </c>
      <c r="E12731" s="26">
        <f>AVERAGE(E12728:E12730)</f>
        <v>16.651395833333332</v>
      </c>
      <c r="F12731" s="100">
        <f>AVERAGE(F12728:F12730)</f>
        <v>16.676395833333334</v>
      </c>
    </row>
    <row r="12732" spans="2:6" ht="18.5" hidden="1" thickTop="1">
      <c r="B12732" s="33"/>
      <c r="C12732" s="34"/>
      <c r="D12732" s="31"/>
      <c r="E12732" s="31"/>
      <c r="F12732" s="69"/>
    </row>
    <row r="12733" spans="2:6" ht="17.5" hidden="1">
      <c r="B12733" s="33">
        <f>B12728+1</f>
        <v>44561</v>
      </c>
      <c r="C12733" s="34">
        <v>0.39583333333333331</v>
      </c>
      <c r="D12733" s="83">
        <v>16.6371875</v>
      </c>
      <c r="E12733" s="83">
        <v>16.662187500000002</v>
      </c>
      <c r="F12733" s="87">
        <v>16.6871875</v>
      </c>
    </row>
    <row r="12734" spans="2:6" ht="17.5" hidden="1">
      <c r="B12734" s="33"/>
      <c r="C12734" s="34">
        <v>0.52083333333333337</v>
      </c>
      <c r="D12734" s="83">
        <v>16.6439375</v>
      </c>
      <c r="E12734" s="83">
        <v>16.668937499999998</v>
      </c>
      <c r="F12734" s="87">
        <v>16.693937499999997</v>
      </c>
    </row>
    <row r="12735" spans="2:6" ht="17.5" hidden="1">
      <c r="B12735" s="51"/>
      <c r="C12735" s="57">
        <v>0.64583333333333337</v>
      </c>
      <c r="D12735" s="88">
        <v>16.648312499999999</v>
      </c>
      <c r="E12735" s="83">
        <v>16.673312500000002</v>
      </c>
      <c r="F12735" s="97">
        <v>16.6983125</v>
      </c>
    </row>
    <row r="12736" spans="2:6" ht="18.5" hidden="1" thickBot="1">
      <c r="B12736" s="66"/>
      <c r="C12736" s="67"/>
      <c r="D12736" s="26">
        <f>AVERAGE(D12733:D12735)</f>
        <v>16.643145833333335</v>
      </c>
      <c r="E12736" s="26">
        <f>AVERAGE(E12733:E12735)</f>
        <v>16.668145833333334</v>
      </c>
      <c r="F12736" s="100">
        <f>AVERAGE(F12733:F12735)</f>
        <v>16.693145833333332</v>
      </c>
    </row>
    <row r="12737" spans="2:6" ht="18.5" hidden="1" thickTop="1">
      <c r="B12737" s="33"/>
      <c r="C12737" s="34"/>
      <c r="D12737" s="31"/>
      <c r="E12737" s="31"/>
      <c r="F12737" s="69"/>
    </row>
    <row r="12738" spans="2:6" ht="17.5" hidden="1">
      <c r="B12738" s="33">
        <f>B12733+3</f>
        <v>44564</v>
      </c>
      <c r="C12738" s="34">
        <v>0.39583333333333331</v>
      </c>
      <c r="D12738" s="83">
        <v>16.663000000000004</v>
      </c>
      <c r="E12738" s="83">
        <v>16.688000000000002</v>
      </c>
      <c r="F12738" s="87">
        <v>16.713000000000001</v>
      </c>
    </row>
    <row r="12739" spans="2:6" ht="17.5" hidden="1">
      <c r="B12739" s="33"/>
      <c r="C12739" s="34">
        <v>0.52083333333333337</v>
      </c>
      <c r="D12739" s="83">
        <v>16.671562499999997</v>
      </c>
      <c r="E12739" s="83">
        <v>16.696562499999999</v>
      </c>
      <c r="F12739" s="87">
        <v>16.721562499999997</v>
      </c>
    </row>
    <row r="12740" spans="2:6" ht="17.5" hidden="1">
      <c r="B12740" s="51"/>
      <c r="C12740" s="57">
        <v>0.64583333333333337</v>
      </c>
      <c r="D12740" s="88">
        <v>16.675000000000001</v>
      </c>
      <c r="E12740" s="83">
        <v>16.700000000000003</v>
      </c>
      <c r="F12740" s="97">
        <v>16.725000000000001</v>
      </c>
    </row>
    <row r="12741" spans="2:6" ht="18.5" hidden="1" thickBot="1">
      <c r="B12741" s="66"/>
      <c r="C12741" s="67"/>
      <c r="D12741" s="26">
        <f>AVERAGE(D12738:D12740)</f>
        <v>16.669854166666667</v>
      </c>
      <c r="E12741" s="26">
        <f>AVERAGE(E12738:E12740)</f>
        <v>16.694854166666669</v>
      </c>
      <c r="F12741" s="100">
        <f>AVERAGE(F12738:F12740)</f>
        <v>16.719854166666668</v>
      </c>
    </row>
    <row r="12742" spans="2:6" ht="18.5" hidden="1" thickTop="1">
      <c r="B12742" s="33"/>
      <c r="C12742" s="34"/>
      <c r="D12742" s="31"/>
      <c r="E12742" s="31"/>
      <c r="F12742" s="69"/>
    </row>
    <row r="12743" spans="2:6" ht="17.5" hidden="1">
      <c r="B12743" s="33">
        <f>B12738+1</f>
        <v>44565</v>
      </c>
      <c r="C12743" s="34">
        <v>0.39583333333333331</v>
      </c>
      <c r="D12743" s="83">
        <v>16.689374999999998</v>
      </c>
      <c r="E12743" s="83">
        <v>16.714375</v>
      </c>
      <c r="F12743" s="87">
        <v>16.739375000000003</v>
      </c>
    </row>
    <row r="12744" spans="2:6" ht="17.5" hidden="1">
      <c r="B12744" s="33"/>
      <c r="C12744" s="34">
        <v>0.52083333333333337</v>
      </c>
      <c r="D12744" s="83">
        <v>16.708124999999999</v>
      </c>
      <c r="E12744" s="83">
        <v>16.733125000000001</v>
      </c>
      <c r="F12744" s="87">
        <v>16.758125</v>
      </c>
    </row>
    <row r="12745" spans="2:6" ht="17.5" hidden="1">
      <c r="B12745" s="51"/>
      <c r="C12745" s="57">
        <v>0.64583333333333337</v>
      </c>
      <c r="D12745" s="88">
        <v>16.714687500000004</v>
      </c>
      <c r="E12745" s="83">
        <v>16.739687500000002</v>
      </c>
      <c r="F12745" s="97">
        <v>16.764687500000001</v>
      </c>
    </row>
    <row r="12746" spans="2:6" ht="18.5" hidden="1" thickBot="1">
      <c r="B12746" s="66"/>
      <c r="C12746" s="67"/>
      <c r="D12746" s="26">
        <f>AVERAGE(D12743:D12745)</f>
        <v>16.704062499999999</v>
      </c>
      <c r="E12746" s="26">
        <f>AVERAGE(E12743:E12745)</f>
        <v>16.729062500000001</v>
      </c>
      <c r="F12746" s="100">
        <f>AVERAGE(F12743:F12745)</f>
        <v>16.7540625</v>
      </c>
    </row>
    <row r="12747" spans="2:6" ht="18.5" hidden="1" thickTop="1">
      <c r="B12747" s="33"/>
      <c r="C12747" s="34"/>
      <c r="D12747" s="31"/>
      <c r="E12747" s="31"/>
      <c r="F12747" s="69"/>
    </row>
    <row r="12748" spans="2:6" ht="17.5" hidden="1">
      <c r="B12748" s="33">
        <f>B12743+1</f>
        <v>44566</v>
      </c>
      <c r="C12748" s="34">
        <v>0.39583333333333331</v>
      </c>
      <c r="D12748" s="83">
        <v>16.737500000000004</v>
      </c>
      <c r="E12748" s="83">
        <v>16.762500000000003</v>
      </c>
      <c r="F12748" s="87">
        <v>16.787499999999998</v>
      </c>
    </row>
    <row r="12749" spans="2:6" ht="17.5" hidden="1">
      <c r="B12749" s="33"/>
      <c r="C12749" s="34">
        <v>0.52083333333333337</v>
      </c>
      <c r="D12749" s="83">
        <v>16.750937499999999</v>
      </c>
      <c r="E12749" s="83">
        <v>16.775937499999998</v>
      </c>
      <c r="F12749" s="87">
        <v>16.8009375</v>
      </c>
    </row>
    <row r="12750" spans="2:6" ht="17.5" hidden="1">
      <c r="B12750" s="51"/>
      <c r="C12750" s="57">
        <v>0.64583333333333337</v>
      </c>
      <c r="D12750" s="88">
        <v>16.757499999999997</v>
      </c>
      <c r="E12750" s="83">
        <v>16.782499999999999</v>
      </c>
      <c r="F12750" s="97">
        <v>16.807500000000001</v>
      </c>
    </row>
    <row r="12751" spans="2:6" ht="18.5" hidden="1" thickBot="1">
      <c r="B12751" s="66"/>
      <c r="C12751" s="67"/>
      <c r="D12751" s="26">
        <f>AVERAGE(D12748:D12750)</f>
        <v>16.748645833333331</v>
      </c>
      <c r="E12751" s="26">
        <f>AVERAGE(E12748:E12750)</f>
        <v>16.773645833333333</v>
      </c>
      <c r="F12751" s="100">
        <f>AVERAGE(F12748:F12750)</f>
        <v>16.798645833333335</v>
      </c>
    </row>
    <row r="12752" spans="2:6" ht="18.5" hidden="1" thickTop="1">
      <c r="B12752" s="33"/>
      <c r="C12752" s="34"/>
      <c r="D12752" s="31"/>
      <c r="E12752" s="31"/>
      <c r="F12752" s="69"/>
    </row>
    <row r="12753" spans="2:6" ht="17.5" hidden="1">
      <c r="B12753" s="33">
        <f>B12748+1</f>
        <v>44567</v>
      </c>
      <c r="C12753" s="34">
        <v>0.39583333333333331</v>
      </c>
      <c r="D12753" s="83">
        <v>16.775937500000001</v>
      </c>
      <c r="E12753" s="83">
        <v>16.800937499999996</v>
      </c>
      <c r="F12753" s="87">
        <v>16.825937499999995</v>
      </c>
    </row>
    <row r="12754" spans="2:6" ht="17.5" hidden="1">
      <c r="B12754" s="33"/>
      <c r="C12754" s="34">
        <v>0.52083333333333337</v>
      </c>
      <c r="D12754" s="83">
        <v>16.795437499999998</v>
      </c>
      <c r="E12754" s="83">
        <v>16.820437499999997</v>
      </c>
      <c r="F12754" s="87">
        <v>16.845437499999999</v>
      </c>
    </row>
    <row r="12755" spans="2:6" ht="17.5" hidden="1">
      <c r="B12755" s="51"/>
      <c r="C12755" s="57">
        <v>0.64583333333333337</v>
      </c>
      <c r="D12755" s="88">
        <v>16.809999999999999</v>
      </c>
      <c r="E12755" s="83">
        <v>16.835000000000001</v>
      </c>
      <c r="F12755" s="97">
        <v>16.86</v>
      </c>
    </row>
    <row r="12756" spans="2:6" ht="18.5" hidden="1" thickBot="1">
      <c r="B12756" s="66"/>
      <c r="C12756" s="67"/>
      <c r="D12756" s="26">
        <f>AVERAGE(D12753:D12755)</f>
        <v>16.793791666666667</v>
      </c>
      <c r="E12756" s="26">
        <f>AVERAGE(E12753:E12755)</f>
        <v>16.818791666666666</v>
      </c>
      <c r="F12756" s="100">
        <f>AVERAGE(F12753:F12755)</f>
        <v>16.843791666666664</v>
      </c>
    </row>
    <row r="12757" spans="2:6" ht="18.5" hidden="1" thickTop="1">
      <c r="B12757" s="33"/>
      <c r="C12757" s="34"/>
      <c r="D12757" s="31"/>
      <c r="E12757" s="31"/>
      <c r="F12757" s="69"/>
    </row>
    <row r="12758" spans="2:6" ht="17.5" hidden="1">
      <c r="B12758" s="33">
        <f>B12753+1</f>
        <v>44568</v>
      </c>
      <c r="C12758" s="34">
        <v>0.39583333333333331</v>
      </c>
      <c r="D12758" s="83">
        <v>16.833750000000002</v>
      </c>
      <c r="E12758" s="83">
        <v>16.858750000000001</v>
      </c>
      <c r="F12758" s="87">
        <v>16.883749999999996</v>
      </c>
    </row>
    <row r="12759" spans="2:6" ht="17.5" hidden="1">
      <c r="B12759" s="33"/>
      <c r="C12759" s="34">
        <v>0.52083333333333337</v>
      </c>
      <c r="D12759" s="83">
        <v>16.850000000000001</v>
      </c>
      <c r="E12759" s="83">
        <v>16.875</v>
      </c>
      <c r="F12759" s="87">
        <v>16.899999999999999</v>
      </c>
    </row>
    <row r="12760" spans="2:6" ht="17.5" hidden="1">
      <c r="B12760" s="51"/>
      <c r="C12760" s="57">
        <v>0.64583333333333337</v>
      </c>
      <c r="D12760" s="88">
        <v>16.854500000000002</v>
      </c>
      <c r="E12760" s="83">
        <v>16.8795</v>
      </c>
      <c r="F12760" s="97">
        <v>16.904499999999999</v>
      </c>
    </row>
    <row r="12761" spans="2:6" ht="18.5" hidden="1" thickBot="1">
      <c r="B12761" s="66"/>
      <c r="C12761" s="67"/>
      <c r="D12761" s="26">
        <f>AVERAGE(D12758:D12760)</f>
        <v>16.846083333333336</v>
      </c>
      <c r="E12761" s="26">
        <f>AVERAGE(E12758:E12760)</f>
        <v>16.871083333333335</v>
      </c>
      <c r="F12761" s="100">
        <f>AVERAGE(F12758:F12760)</f>
        <v>16.896083333333333</v>
      </c>
    </row>
    <row r="12762" spans="2:6" ht="18.5" hidden="1" thickTop="1">
      <c r="B12762" s="33"/>
      <c r="C12762" s="34"/>
      <c r="D12762" s="31"/>
      <c r="E12762" s="31"/>
      <c r="F12762" s="69"/>
    </row>
    <row r="12763" spans="2:6" ht="17.5" hidden="1">
      <c r="B12763" s="33">
        <f>B12758+3</f>
        <v>44571</v>
      </c>
      <c r="C12763" s="34">
        <v>0.39583333333333331</v>
      </c>
      <c r="D12763" s="83">
        <v>16.875125000000001</v>
      </c>
      <c r="E12763" s="83">
        <v>16.900125000000003</v>
      </c>
      <c r="F12763" s="87">
        <v>16.925125000000001</v>
      </c>
    </row>
    <row r="12764" spans="2:6" ht="17.5" hidden="1">
      <c r="B12764" s="33"/>
      <c r="C12764" s="34">
        <v>0.52083333333333337</v>
      </c>
      <c r="D12764" s="83">
        <v>16.892312500000003</v>
      </c>
      <c r="E12764" s="83">
        <v>16.917312500000001</v>
      </c>
      <c r="F12764" s="87">
        <v>16.942312499999996</v>
      </c>
    </row>
    <row r="12765" spans="2:6" ht="17.5" hidden="1">
      <c r="B12765" s="51"/>
      <c r="C12765" s="57">
        <v>0.64583333333333337</v>
      </c>
      <c r="D12765" s="88">
        <v>16.911562499999999</v>
      </c>
      <c r="E12765" s="83">
        <v>16.936562500000001</v>
      </c>
      <c r="F12765" s="97">
        <v>16.961562499999999</v>
      </c>
    </row>
    <row r="12766" spans="2:6" ht="18.5" hidden="1" thickBot="1">
      <c r="B12766" s="66"/>
      <c r="C12766" s="67"/>
      <c r="D12766" s="26">
        <f>AVERAGE(D12763:D12765)</f>
        <v>16.893000000000001</v>
      </c>
      <c r="E12766" s="26">
        <f>AVERAGE(E12763:E12765)</f>
        <v>16.918000000000003</v>
      </c>
      <c r="F12766" s="100">
        <f>AVERAGE(F12763:F12765)</f>
        <v>16.942999999999998</v>
      </c>
    </row>
    <row r="12767" spans="2:6" ht="18.5" hidden="1" thickTop="1">
      <c r="B12767" s="33"/>
      <c r="C12767" s="34"/>
      <c r="D12767" s="31"/>
      <c r="E12767" s="31"/>
      <c r="F12767" s="69"/>
    </row>
    <row r="12768" spans="2:6" ht="17.5" hidden="1">
      <c r="B12768" s="33">
        <f>B12763+1</f>
        <v>44572</v>
      </c>
      <c r="C12768" s="34">
        <v>0.39583333333333331</v>
      </c>
      <c r="D12768" s="83">
        <v>16.929062500000004</v>
      </c>
      <c r="E12768" s="83">
        <v>16.954062500000003</v>
      </c>
      <c r="F12768" s="87">
        <v>16.979062500000001</v>
      </c>
    </row>
    <row r="12769" spans="2:6" ht="17.5" hidden="1">
      <c r="B12769" s="33"/>
      <c r="C12769" s="34">
        <v>0.52083333333333337</v>
      </c>
      <c r="D12769" s="83">
        <v>16.9415625</v>
      </c>
      <c r="E12769" s="83">
        <v>16.966562500000002</v>
      </c>
      <c r="F12769" s="87">
        <v>16.991562500000001</v>
      </c>
    </row>
    <row r="12770" spans="2:6" ht="17.5" hidden="1">
      <c r="B12770" s="51"/>
      <c r="C12770" s="57">
        <v>0.64583333333333337</v>
      </c>
      <c r="D12770" s="88">
        <v>16.943124999999995</v>
      </c>
      <c r="E12770" s="83">
        <v>16.968124999999997</v>
      </c>
      <c r="F12770" s="97">
        <v>16.993124999999999</v>
      </c>
    </row>
    <row r="12771" spans="2:6" ht="18.5" hidden="1" thickBot="1">
      <c r="B12771" s="66"/>
      <c r="C12771" s="67"/>
      <c r="D12771" s="26">
        <f>AVERAGE(D12768:D12770)</f>
        <v>16.937916666666666</v>
      </c>
      <c r="E12771" s="26">
        <f>AVERAGE(E12768:E12770)</f>
        <v>16.962916666666668</v>
      </c>
      <c r="F12771" s="100">
        <f>AVERAGE(F12768:F12770)</f>
        <v>16.987916666666667</v>
      </c>
    </row>
    <row r="12772" spans="2:6" ht="18.5" hidden="1" thickTop="1">
      <c r="B12772" s="33"/>
      <c r="C12772" s="34"/>
      <c r="D12772" s="31"/>
      <c r="E12772" s="31"/>
      <c r="F12772" s="69"/>
    </row>
    <row r="12773" spans="2:6" ht="17.5" hidden="1">
      <c r="B12773" s="33">
        <f>B12768+1</f>
        <v>44573</v>
      </c>
      <c r="C12773" s="34">
        <v>0.39583333333333331</v>
      </c>
      <c r="D12773" s="83">
        <v>16.96</v>
      </c>
      <c r="E12773" s="83">
        <v>16.984999999999999</v>
      </c>
      <c r="F12773" s="87">
        <v>17.010000000000002</v>
      </c>
    </row>
    <row r="12774" spans="2:6" ht="17.5" hidden="1">
      <c r="B12774" s="33"/>
      <c r="C12774" s="34">
        <v>0.52083333333333337</v>
      </c>
      <c r="D12774" s="83">
        <v>16.9721875</v>
      </c>
      <c r="E12774" s="83">
        <v>16.997187500000003</v>
      </c>
      <c r="F12774" s="87">
        <v>17.022187500000005</v>
      </c>
    </row>
    <row r="12775" spans="2:6" ht="17.5" hidden="1">
      <c r="B12775" s="51"/>
      <c r="C12775" s="57">
        <v>0.64583333333333337</v>
      </c>
      <c r="D12775" s="88">
        <v>16.983750000000001</v>
      </c>
      <c r="E12775" s="83">
        <v>17.008750000000003</v>
      </c>
      <c r="F12775" s="97">
        <v>17.033750000000005</v>
      </c>
    </row>
    <row r="12776" spans="2:6" ht="18.5" hidden="1" thickBot="1">
      <c r="B12776" s="66"/>
      <c r="C12776" s="67"/>
      <c r="D12776" s="26">
        <f>AVERAGE(D12773:D12775)</f>
        <v>16.971979166666667</v>
      </c>
      <c r="E12776" s="26">
        <f>AVERAGE(E12773:E12775)</f>
        <v>16.996979166666666</v>
      </c>
      <c r="F12776" s="100">
        <f>AVERAGE(F12773:F12775)</f>
        <v>17.021979166666672</v>
      </c>
    </row>
    <row r="12777" spans="2:6" ht="18.5" hidden="1" thickTop="1">
      <c r="B12777" s="33"/>
      <c r="C12777" s="34"/>
      <c r="D12777" s="31"/>
      <c r="E12777" s="31"/>
      <c r="F12777" s="69"/>
    </row>
    <row r="12778" spans="2:6" ht="17.5" hidden="1">
      <c r="B12778" s="33">
        <f>B12773+1</f>
        <v>44574</v>
      </c>
      <c r="C12778" s="34">
        <v>0.39583333333333331</v>
      </c>
      <c r="D12778" s="83">
        <v>17</v>
      </c>
      <c r="E12778" s="83">
        <v>17.025000000000002</v>
      </c>
      <c r="F12778" s="87">
        <v>17.050000000000004</v>
      </c>
    </row>
    <row r="12779" spans="2:6" ht="17.5" hidden="1">
      <c r="B12779" s="33"/>
      <c r="C12779" s="34">
        <v>0.52083333333333337</v>
      </c>
      <c r="D12779" s="83">
        <v>17.052562500000001</v>
      </c>
      <c r="E12779" s="83">
        <v>17.077562499999999</v>
      </c>
      <c r="F12779" s="87">
        <v>17.102562500000001</v>
      </c>
    </row>
    <row r="12780" spans="2:6" ht="17.5" hidden="1">
      <c r="B12780" s="51"/>
      <c r="C12780" s="57">
        <v>0.64583333333333337</v>
      </c>
      <c r="D12780" s="88">
        <v>17.080937500000001</v>
      </c>
      <c r="E12780" s="83">
        <v>17.1059375</v>
      </c>
      <c r="F12780" s="97">
        <v>17.130937499999998</v>
      </c>
    </row>
    <row r="12781" spans="2:6" ht="18.5" hidden="1" thickBot="1">
      <c r="B12781" s="66"/>
      <c r="C12781" s="67"/>
      <c r="D12781" s="26">
        <f>AVERAGE(D12778:D12780)</f>
        <v>17.044499999999999</v>
      </c>
      <c r="E12781" s="26">
        <f>AVERAGE(E12778:E12780)</f>
        <v>17.069500000000001</v>
      </c>
      <c r="F12781" s="100">
        <f>AVERAGE(F12778:F12780)</f>
        <v>17.0945</v>
      </c>
    </row>
    <row r="12782" spans="2:6" ht="18.5" hidden="1" thickTop="1">
      <c r="B12782" s="33"/>
      <c r="C12782" s="34"/>
      <c r="D12782" s="31"/>
      <c r="E12782" s="31"/>
      <c r="F12782" s="69"/>
    </row>
    <row r="12783" spans="2:6" ht="17.5" hidden="1">
      <c r="B12783" s="33">
        <f>B12778+1</f>
        <v>44575</v>
      </c>
      <c r="C12783" s="34">
        <v>0.39583333333333331</v>
      </c>
      <c r="D12783" s="83">
        <v>17.104062500000001</v>
      </c>
      <c r="E12783" s="83">
        <v>17.129062500000003</v>
      </c>
      <c r="F12783" s="87">
        <v>17.154062500000002</v>
      </c>
    </row>
    <row r="12784" spans="2:6" ht="17.5" hidden="1">
      <c r="B12784" s="33"/>
      <c r="C12784" s="34">
        <v>0.52083333333333337</v>
      </c>
      <c r="D12784" s="83">
        <v>17.116562500000001</v>
      </c>
      <c r="E12784" s="83">
        <v>17.141562499999999</v>
      </c>
      <c r="F12784" s="87">
        <v>17.166562500000001</v>
      </c>
    </row>
    <row r="12785" spans="2:6" ht="17.5" hidden="1">
      <c r="B12785" s="51"/>
      <c r="C12785" s="57">
        <v>0.64583333333333337</v>
      </c>
      <c r="D12785" s="88">
        <v>17.135937500000001</v>
      </c>
      <c r="E12785" s="83">
        <v>17.160937500000003</v>
      </c>
      <c r="F12785" s="97">
        <v>17.185937500000001</v>
      </c>
    </row>
    <row r="12786" spans="2:6" ht="18.5" hidden="1" thickBot="1">
      <c r="B12786" s="66"/>
      <c r="C12786" s="67"/>
      <c r="D12786" s="26">
        <f>AVERAGE(D12783:D12785)</f>
        <v>17.118854166666665</v>
      </c>
      <c r="E12786" s="26">
        <f>AVERAGE(E12783:E12785)</f>
        <v>17.143854166666667</v>
      </c>
      <c r="F12786" s="100">
        <f>AVERAGE(F12783:F12785)</f>
        <v>17.168854166666669</v>
      </c>
    </row>
    <row r="12787" spans="2:6" ht="18.5" hidden="1" thickTop="1">
      <c r="B12787" s="33"/>
      <c r="C12787" s="34"/>
      <c r="D12787" s="31"/>
      <c r="E12787" s="31"/>
      <c r="F12787" s="69"/>
    </row>
    <row r="12788" spans="2:6" ht="17.5" hidden="1">
      <c r="B12788" s="33">
        <f>B12783+3</f>
        <v>44578</v>
      </c>
      <c r="C12788" s="34">
        <v>0.39583333333333331</v>
      </c>
      <c r="D12788" s="83">
        <v>17.169093750000002</v>
      </c>
      <c r="E12788" s="83">
        <v>17.19409375</v>
      </c>
      <c r="F12788" s="87">
        <v>17.219093749999999</v>
      </c>
    </row>
    <row r="12789" spans="2:6" ht="17.5" hidden="1">
      <c r="B12789" s="33"/>
      <c r="C12789" s="34">
        <v>0.52083333333333337</v>
      </c>
      <c r="D12789" s="83">
        <v>17.203156249999999</v>
      </c>
      <c r="E12789" s="83">
        <v>17.228156249999998</v>
      </c>
      <c r="F12789" s="87">
        <v>17.253156249999996</v>
      </c>
    </row>
    <row r="12790" spans="2:6" ht="17.5" hidden="1">
      <c r="B12790" s="51"/>
      <c r="C12790" s="57">
        <v>0.64583333333333337</v>
      </c>
      <c r="D12790" s="88">
        <v>17.201906249999997</v>
      </c>
      <c r="E12790" s="83">
        <v>17.226906249999999</v>
      </c>
      <c r="F12790" s="97">
        <v>17.251906250000001</v>
      </c>
    </row>
    <row r="12791" spans="2:6" ht="18.5" hidden="1" thickBot="1">
      <c r="B12791" s="66"/>
      <c r="C12791" s="67"/>
      <c r="D12791" s="26">
        <f>AVERAGE(D12788:D12790)</f>
        <v>17.191385416666666</v>
      </c>
      <c r="E12791" s="26">
        <f>AVERAGE(E12788:E12790)</f>
        <v>17.216385416666665</v>
      </c>
      <c r="F12791" s="100">
        <f>AVERAGE(F12788:F12790)</f>
        <v>17.241385416666663</v>
      </c>
    </row>
    <row r="12792" spans="2:6" ht="18.5" hidden="1" thickTop="1">
      <c r="B12792" s="33"/>
      <c r="C12792" s="34"/>
      <c r="D12792" s="31"/>
      <c r="E12792" s="31"/>
      <c r="F12792" s="69"/>
    </row>
    <row r="12793" spans="2:6" ht="17.5" hidden="1">
      <c r="B12793" s="33">
        <f>B12788+1</f>
        <v>44579</v>
      </c>
      <c r="C12793" s="34">
        <v>0.39583333333333331</v>
      </c>
      <c r="D12793" s="83">
        <v>17.218812499999999</v>
      </c>
      <c r="E12793" s="83">
        <v>17.243812499999997</v>
      </c>
      <c r="F12793" s="87">
        <v>17.268812499999999</v>
      </c>
    </row>
    <row r="12794" spans="2:6" ht="17.5" hidden="1">
      <c r="B12794" s="33"/>
      <c r="C12794" s="34">
        <v>0.52083333333333337</v>
      </c>
      <c r="D12794" s="83">
        <v>17.239062500000003</v>
      </c>
      <c r="E12794" s="83">
        <v>17.264062500000001</v>
      </c>
      <c r="F12794" s="87">
        <v>17.289062500000004</v>
      </c>
    </row>
    <row r="12795" spans="2:6" ht="17.5" hidden="1">
      <c r="B12795" s="51"/>
      <c r="C12795" s="57">
        <v>0.64583333333333337</v>
      </c>
      <c r="D12795" s="88">
        <v>17.247187500000003</v>
      </c>
      <c r="E12795" s="83">
        <v>17.272187500000001</v>
      </c>
      <c r="F12795" s="97">
        <v>17.2971875</v>
      </c>
    </row>
    <row r="12796" spans="2:6" ht="18.5" hidden="1" thickBot="1">
      <c r="B12796" s="66"/>
      <c r="C12796" s="67"/>
      <c r="D12796" s="26">
        <f>AVERAGE(D12793:D12795)</f>
        <v>17.235020833333333</v>
      </c>
      <c r="E12796" s="26">
        <f>AVERAGE(E12793:E12795)</f>
        <v>17.260020833333332</v>
      </c>
      <c r="F12796" s="100">
        <f>AVERAGE(F12793:F12795)</f>
        <v>17.285020833333334</v>
      </c>
    </row>
    <row r="12797" spans="2:6" ht="18.5" hidden="1" thickTop="1">
      <c r="B12797" s="33"/>
      <c r="C12797" s="34"/>
      <c r="D12797" s="31"/>
      <c r="E12797" s="31"/>
      <c r="F12797" s="69"/>
    </row>
    <row r="12798" spans="2:6" ht="17.5" hidden="1">
      <c r="B12798" s="33">
        <f>B12793+1</f>
        <v>44580</v>
      </c>
      <c r="C12798" s="34">
        <v>0.39583333333333331</v>
      </c>
      <c r="D12798" s="83">
        <v>17.274050000000003</v>
      </c>
      <c r="E12798" s="83">
        <v>17.299050000000001</v>
      </c>
      <c r="F12798" s="87">
        <v>17.32405</v>
      </c>
    </row>
    <row r="12799" spans="2:6" ht="17.5" hidden="1">
      <c r="B12799" s="33"/>
      <c r="C12799" s="34">
        <v>0.52083333333333337</v>
      </c>
      <c r="D12799" s="83">
        <v>17.306250000000002</v>
      </c>
      <c r="E12799" s="83">
        <v>17.331250000000001</v>
      </c>
      <c r="F12799" s="87">
        <v>17.356249999999999</v>
      </c>
    </row>
    <row r="12800" spans="2:6" ht="17.5" hidden="1">
      <c r="B12800" s="51"/>
      <c r="C12800" s="57">
        <v>0.64583333333333337</v>
      </c>
      <c r="D12800" s="88">
        <v>17.330937500000001</v>
      </c>
      <c r="E12800" s="83">
        <v>17.355</v>
      </c>
      <c r="F12800" s="97">
        <v>17.3790625</v>
      </c>
    </row>
    <row r="12801" spans="2:6" ht="18.5" hidden="1" thickBot="1">
      <c r="B12801" s="66"/>
      <c r="C12801" s="67"/>
      <c r="D12801" s="26">
        <f>AVERAGE(D12798:D12800)</f>
        <v>17.303745833333338</v>
      </c>
      <c r="E12801" s="26">
        <f>AVERAGE(E12798:E12800)</f>
        <v>17.328433333333336</v>
      </c>
      <c r="F12801" s="100">
        <f>AVERAGE(F12798:F12800)</f>
        <v>17.353120833333335</v>
      </c>
    </row>
    <row r="12802" spans="2:6" ht="18.5" hidden="1" thickTop="1">
      <c r="B12802" s="33"/>
      <c r="C12802" s="34"/>
      <c r="D12802" s="31"/>
      <c r="E12802" s="31"/>
      <c r="F12802" s="69"/>
    </row>
    <row r="12803" spans="2:6" ht="17.5" hidden="1">
      <c r="B12803" s="33">
        <f>B12798+1</f>
        <v>44581</v>
      </c>
      <c r="C12803" s="34">
        <v>0.39583333333333331</v>
      </c>
      <c r="D12803" s="83">
        <v>17.358750000000001</v>
      </c>
      <c r="E12803" s="83">
        <v>17.383749999999999</v>
      </c>
      <c r="F12803" s="87">
        <v>17.408749999999998</v>
      </c>
    </row>
    <row r="12804" spans="2:6" ht="17.5" hidden="1">
      <c r="B12804" s="33"/>
      <c r="C12804" s="34">
        <v>0.52083333333333337</v>
      </c>
      <c r="D12804" s="83">
        <v>17.382656249999997</v>
      </c>
      <c r="E12804" s="83">
        <v>17.407656249999999</v>
      </c>
      <c r="F12804" s="87">
        <v>17.432656250000001</v>
      </c>
    </row>
    <row r="12805" spans="2:6" ht="17.5" hidden="1">
      <c r="B12805" s="51"/>
      <c r="C12805" s="57">
        <v>0.64583333333333337</v>
      </c>
      <c r="D12805" s="88">
        <v>17.394375</v>
      </c>
      <c r="E12805" s="83">
        <v>17.419374999999995</v>
      </c>
      <c r="F12805" s="97">
        <v>17.444374999999994</v>
      </c>
    </row>
    <row r="12806" spans="2:6" ht="18.5" hidden="1" thickBot="1">
      <c r="B12806" s="66"/>
      <c r="C12806" s="67"/>
      <c r="D12806" s="26">
        <f>AVERAGE(D12803:D12805)</f>
        <v>17.378593749999997</v>
      </c>
      <c r="E12806" s="26">
        <f>AVERAGE(E12803:E12805)</f>
        <v>17.403593749999995</v>
      </c>
      <c r="F12806" s="100">
        <f>AVERAGE(F12803:F12805)</f>
        <v>17.428593749999997</v>
      </c>
    </row>
    <row r="12807" spans="2:6" ht="18.5" hidden="1" thickTop="1">
      <c r="B12807" s="33"/>
      <c r="C12807" s="34"/>
      <c r="D12807" s="31"/>
      <c r="E12807" s="31"/>
      <c r="F12807" s="69"/>
    </row>
    <row r="12808" spans="2:6" ht="17.5" hidden="1">
      <c r="B12808" s="33">
        <f>B12803+1</f>
        <v>44582</v>
      </c>
      <c r="C12808" s="34">
        <v>0.39583333333333331</v>
      </c>
      <c r="D12808" s="83">
        <v>17.41375</v>
      </c>
      <c r="E12808" s="83">
        <v>17.438749999999999</v>
      </c>
      <c r="F12808" s="87">
        <v>17.463750000000001</v>
      </c>
    </row>
    <row r="12809" spans="2:6" ht="17.5" hidden="1">
      <c r="B12809" s="33"/>
      <c r="C12809" s="34">
        <v>0.52083333333333337</v>
      </c>
      <c r="D12809" s="83">
        <v>17.433125</v>
      </c>
      <c r="E12809" s="83">
        <v>17.458125000000003</v>
      </c>
      <c r="F12809" s="87">
        <v>17.483125000000001</v>
      </c>
    </row>
    <row r="12810" spans="2:6" ht="17.5" hidden="1">
      <c r="B12810" s="51"/>
      <c r="C12810" s="57">
        <v>0.64583333333333337</v>
      </c>
      <c r="D12810" s="88">
        <v>17.457187499999993</v>
      </c>
      <c r="E12810" s="83">
        <v>17.482187499999995</v>
      </c>
      <c r="F12810" s="97">
        <v>17.507187500000001</v>
      </c>
    </row>
    <row r="12811" spans="2:6" ht="18.5" hidden="1" thickBot="1">
      <c r="B12811" s="66"/>
      <c r="C12811" s="67"/>
      <c r="D12811" s="26">
        <f>AVERAGE(D12808:D12810)</f>
        <v>17.434687499999995</v>
      </c>
      <c r="E12811" s="26">
        <f>AVERAGE(E12808:E12810)</f>
        <v>17.459687499999998</v>
      </c>
      <c r="F12811" s="100">
        <f>AVERAGE(F12808:F12810)</f>
        <v>17.484687500000003</v>
      </c>
    </row>
    <row r="12812" spans="2:6" ht="18.5" hidden="1" thickTop="1">
      <c r="B12812" s="33"/>
      <c r="C12812" s="34"/>
      <c r="D12812" s="31"/>
      <c r="E12812" s="31"/>
      <c r="F12812" s="69"/>
    </row>
    <row r="12813" spans="2:6" ht="17.5" hidden="1">
      <c r="B12813" s="33">
        <f>B12808+3</f>
        <v>44585</v>
      </c>
      <c r="C12813" s="34">
        <v>0.39583333333333331</v>
      </c>
      <c r="D12813" s="83">
        <v>17.505968749999997</v>
      </c>
      <c r="E12813" s="83">
        <v>17.53096875</v>
      </c>
      <c r="F12813" s="87">
        <v>17.555968750000002</v>
      </c>
    </row>
    <row r="12814" spans="2:6" ht="17.5" hidden="1">
      <c r="B12814" s="33"/>
      <c r="C12814" s="34">
        <v>0.52083333333333337</v>
      </c>
      <c r="D12814" s="83">
        <v>17.548000000000002</v>
      </c>
      <c r="E12814" s="83">
        <v>17.573</v>
      </c>
      <c r="F12814" s="87">
        <v>17.597999999999995</v>
      </c>
    </row>
    <row r="12815" spans="2:6" ht="17.5" hidden="1">
      <c r="B12815" s="51"/>
      <c r="C12815" s="57">
        <v>0.64583333333333337</v>
      </c>
      <c r="D12815" s="88">
        <v>17.570625</v>
      </c>
      <c r="E12815" s="83">
        <v>17.595625000000002</v>
      </c>
      <c r="F12815" s="97">
        <v>17.620625000000004</v>
      </c>
    </row>
    <row r="12816" spans="2:6" ht="18.5" hidden="1" thickBot="1">
      <c r="B12816" s="66"/>
      <c r="C12816" s="67"/>
      <c r="D12816" s="26">
        <f>AVERAGE(D12813:D12815)</f>
        <v>17.541531249999998</v>
      </c>
      <c r="E12816" s="26">
        <f>AVERAGE(E12813:E12815)</f>
        <v>17.566531250000001</v>
      </c>
      <c r="F12816" s="100">
        <f>AVERAGE(F12813:F12815)</f>
        <v>17.591531249999999</v>
      </c>
    </row>
    <row r="12817" spans="2:6" ht="18.5" hidden="1" thickTop="1">
      <c r="B12817" s="33"/>
      <c r="C12817" s="34"/>
      <c r="D12817" s="31"/>
      <c r="E12817" s="31"/>
      <c r="F12817" s="69"/>
    </row>
    <row r="12818" spans="2:6" ht="17.5" hidden="1">
      <c r="B12818" s="33">
        <f>B12813+1</f>
        <v>44586</v>
      </c>
      <c r="C12818" s="34">
        <v>0.39583333333333331</v>
      </c>
      <c r="D12818" s="83">
        <v>17.5975</v>
      </c>
      <c r="E12818" s="83">
        <v>17.622499999999999</v>
      </c>
      <c r="F12818" s="87">
        <v>17.647499999999997</v>
      </c>
    </row>
    <row r="12819" spans="2:6" ht="17.5" hidden="1">
      <c r="B12819" s="33"/>
      <c r="C12819" s="34">
        <v>0.52083333333333337</v>
      </c>
      <c r="D12819" s="83">
        <v>17.625</v>
      </c>
      <c r="E12819" s="83">
        <v>17.649999999999999</v>
      </c>
      <c r="F12819" s="87">
        <v>17.675000000000001</v>
      </c>
    </row>
    <row r="12820" spans="2:6" ht="17.5" hidden="1">
      <c r="B12820" s="51"/>
      <c r="C12820" s="57">
        <v>0.64583333333333337</v>
      </c>
      <c r="D12820" s="88">
        <v>17.644062499999997</v>
      </c>
      <c r="E12820" s="83">
        <v>17.669062499999995</v>
      </c>
      <c r="F12820" s="97">
        <v>17.694062499999998</v>
      </c>
    </row>
    <row r="12821" spans="2:6" ht="18.5" hidden="1" thickBot="1">
      <c r="B12821" s="66"/>
      <c r="C12821" s="67"/>
      <c r="D12821" s="26">
        <f>AVERAGE(D12818:D12820)</f>
        <v>17.622187499999999</v>
      </c>
      <c r="E12821" s="26">
        <f>AVERAGE(E12818:E12820)</f>
        <v>17.647187499999998</v>
      </c>
      <c r="F12821" s="100">
        <f>AVERAGE(F12818:F12820)</f>
        <v>17.672187499999996</v>
      </c>
    </row>
    <row r="12822" spans="2:6" ht="18.5" hidden="1" thickTop="1">
      <c r="B12822" s="33"/>
      <c r="C12822" s="34"/>
      <c r="D12822" s="31"/>
      <c r="E12822" s="31"/>
      <c r="F12822" s="69"/>
    </row>
    <row r="12823" spans="2:6" ht="17.5" hidden="1">
      <c r="B12823" s="33">
        <f>B12818+1</f>
        <v>44587</v>
      </c>
      <c r="C12823" s="34">
        <v>0.39583333333333331</v>
      </c>
      <c r="D12823" s="83">
        <v>17.671562500000004</v>
      </c>
      <c r="E12823" s="83">
        <v>17.696562500000002</v>
      </c>
      <c r="F12823" s="87">
        <v>17.721562500000001</v>
      </c>
    </row>
    <row r="12824" spans="2:6" ht="17.5" hidden="1">
      <c r="B12824" s="33"/>
      <c r="C12824" s="34">
        <v>0.52083333333333337</v>
      </c>
      <c r="D12824" s="83">
        <v>17.738750000000003</v>
      </c>
      <c r="E12824" s="83">
        <v>17.763750000000002</v>
      </c>
      <c r="F12824" s="87">
        <v>17.78875</v>
      </c>
    </row>
    <row r="12825" spans="2:6" ht="17.5" hidden="1">
      <c r="B12825" s="51"/>
      <c r="C12825" s="57">
        <v>0.64583333333333337</v>
      </c>
      <c r="D12825" s="88">
        <v>17.780156249999997</v>
      </c>
      <c r="E12825" s="83">
        <v>17.805156249999996</v>
      </c>
      <c r="F12825" s="97">
        <v>17.830156249999998</v>
      </c>
    </row>
    <row r="12826" spans="2:6" ht="18.5" hidden="1" thickBot="1">
      <c r="B12826" s="66"/>
      <c r="C12826" s="67"/>
      <c r="D12826" s="26">
        <f>AVERAGE(D12823:D12825)</f>
        <v>17.73015625</v>
      </c>
      <c r="E12826" s="26">
        <f>AVERAGE(E12823:E12825)</f>
        <v>17.755156249999999</v>
      </c>
      <c r="F12826" s="100">
        <f>AVERAGE(F12823:F12825)</f>
        <v>17.780156250000001</v>
      </c>
    </row>
    <row r="12827" spans="2:6" ht="18.5" hidden="1" thickTop="1">
      <c r="B12827" s="33"/>
      <c r="C12827" s="34"/>
      <c r="D12827" s="31"/>
      <c r="E12827" s="31"/>
      <c r="F12827" s="69"/>
    </row>
    <row r="12828" spans="2:6" ht="17.5" hidden="1">
      <c r="B12828" s="33">
        <f>B12823+1</f>
        <v>44588</v>
      </c>
      <c r="C12828" s="34">
        <v>0.39583333333333331</v>
      </c>
      <c r="D12828" s="83">
        <v>17.830249999999999</v>
      </c>
      <c r="E12828" s="83">
        <v>17.855249999999998</v>
      </c>
      <c r="F12828" s="87">
        <v>17.88025</v>
      </c>
    </row>
    <row r="12829" spans="2:6" ht="17.5" hidden="1">
      <c r="B12829" s="33"/>
      <c r="C12829" s="34">
        <v>0.52083333333333337</v>
      </c>
      <c r="D12829" s="83">
        <v>17.867124999999998</v>
      </c>
      <c r="E12829" s="83">
        <v>17.892125</v>
      </c>
      <c r="F12829" s="87">
        <v>17.917124999999999</v>
      </c>
    </row>
    <row r="12830" spans="2:6" ht="17.5" hidden="1">
      <c r="B12830" s="51"/>
      <c r="C12830" s="57">
        <v>0.64583333333333337</v>
      </c>
      <c r="D12830" s="88">
        <v>17.881125000000001</v>
      </c>
      <c r="E12830" s="83">
        <v>17.906125000000003</v>
      </c>
      <c r="F12830" s="97">
        <v>17.931125000000002</v>
      </c>
    </row>
    <row r="12831" spans="2:6" ht="18.5" hidden="1" thickBot="1">
      <c r="B12831" s="66"/>
      <c r="C12831" s="67"/>
      <c r="D12831" s="26">
        <f>AVERAGE(D12828:D12830)</f>
        <v>17.859499999999997</v>
      </c>
      <c r="E12831" s="26">
        <f>AVERAGE(E12828:E12830)</f>
        <v>17.884499999999999</v>
      </c>
      <c r="F12831" s="100">
        <f>AVERAGE(F12828:F12830)</f>
        <v>17.909500000000001</v>
      </c>
    </row>
    <row r="12832" spans="2:6" ht="18.5" hidden="1" thickTop="1">
      <c r="B12832" s="33"/>
      <c r="C12832" s="34"/>
      <c r="D12832" s="31"/>
      <c r="E12832" s="31"/>
      <c r="F12832" s="69"/>
    </row>
    <row r="12833" spans="2:6" ht="17.5" hidden="1">
      <c r="B12833" s="33">
        <f>B12828+1</f>
        <v>44589</v>
      </c>
      <c r="C12833" s="34">
        <v>0.39583333333333331</v>
      </c>
      <c r="D12833" s="83">
        <v>17.930093749999997</v>
      </c>
      <c r="E12833" s="83">
        <v>17.9543125</v>
      </c>
      <c r="F12833" s="87">
        <v>17.97853125</v>
      </c>
    </row>
    <row r="12834" spans="2:6" ht="17.5" hidden="1">
      <c r="B12834" s="33"/>
      <c r="C12834" s="34">
        <v>0.52083333333333337</v>
      </c>
      <c r="D12834" s="83">
        <v>17.975062499999996</v>
      </c>
      <c r="E12834" s="83">
        <v>18.000062499999999</v>
      </c>
      <c r="F12834" s="87">
        <v>18.025062500000001</v>
      </c>
    </row>
    <row r="12835" spans="2:6" ht="17.5" hidden="1">
      <c r="B12835" s="51"/>
      <c r="C12835" s="57">
        <v>0.64583333333333337</v>
      </c>
      <c r="D12835" s="88">
        <v>17.959062499999998</v>
      </c>
      <c r="E12835" s="83">
        <v>17.9840625</v>
      </c>
      <c r="F12835" s="97">
        <v>18.009062499999999</v>
      </c>
    </row>
    <row r="12836" spans="2:6" ht="18.5" hidden="1" thickBot="1">
      <c r="B12836" s="66"/>
      <c r="C12836" s="67"/>
      <c r="D12836" s="26">
        <f>AVERAGE(D12833:D12835)</f>
        <v>17.954739583333332</v>
      </c>
      <c r="E12836" s="26">
        <f>AVERAGE(E12833:E12835)</f>
        <v>17.979479166666668</v>
      </c>
      <c r="F12836" s="100">
        <f>AVERAGE(F12833:F12835)</f>
        <v>18.00421875</v>
      </c>
    </row>
    <row r="12837" spans="2:6" ht="18.5" hidden="1" thickTop="1">
      <c r="B12837" s="33"/>
      <c r="C12837" s="34"/>
      <c r="D12837" s="31"/>
      <c r="E12837" s="31"/>
      <c r="F12837" s="69"/>
    </row>
    <row r="12838" spans="2:6" ht="17.5" hidden="1">
      <c r="B12838" s="33">
        <f>B12833+3</f>
        <v>44592</v>
      </c>
      <c r="C12838" s="34">
        <v>0.39583333333333331</v>
      </c>
      <c r="D12838" s="83">
        <v>17.9803125</v>
      </c>
      <c r="E12838" s="83">
        <v>18.005312500000002</v>
      </c>
      <c r="F12838" s="87">
        <v>18.030312500000001</v>
      </c>
    </row>
    <row r="12839" spans="2:6" ht="17.5" hidden="1">
      <c r="B12839" s="33"/>
      <c r="C12839" s="34">
        <v>0.52083333333333337</v>
      </c>
      <c r="D12839" s="83">
        <v>18.041874999999997</v>
      </c>
      <c r="E12839" s="83">
        <v>18.066875</v>
      </c>
      <c r="F12839" s="87">
        <v>18.091875000000002</v>
      </c>
    </row>
    <row r="12840" spans="2:6" ht="17.5" hidden="1">
      <c r="B12840" s="51"/>
      <c r="C12840" s="57">
        <v>0.64583333333333337</v>
      </c>
      <c r="D12840" s="88">
        <v>18.063874999999999</v>
      </c>
      <c r="E12840" s="83">
        <v>18.088875000000002</v>
      </c>
      <c r="F12840" s="97">
        <v>18.113875</v>
      </c>
    </row>
    <row r="12841" spans="2:6" ht="18.5" hidden="1" thickBot="1">
      <c r="B12841" s="66"/>
      <c r="C12841" s="67"/>
      <c r="D12841" s="26">
        <f>AVERAGE(D12838:D12840)</f>
        <v>18.0286875</v>
      </c>
      <c r="E12841" s="26">
        <f>AVERAGE(E12838:E12840)</f>
        <v>18.053687499999999</v>
      </c>
      <c r="F12841" s="100">
        <f>AVERAGE(F12838:F12840)</f>
        <v>18.078687500000001</v>
      </c>
    </row>
    <row r="12842" spans="2:6" ht="18.5" hidden="1" thickTop="1">
      <c r="B12842" s="33"/>
      <c r="C12842" s="34"/>
      <c r="D12842" s="31"/>
      <c r="E12842" s="31"/>
      <c r="F12842" s="69"/>
    </row>
    <row r="12843" spans="2:6" ht="17.5" hidden="1">
      <c r="B12843" s="33">
        <f>B12838+1</f>
        <v>44593</v>
      </c>
      <c r="C12843" s="34">
        <v>0.39583333333333331</v>
      </c>
      <c r="D12843" s="83">
        <v>18.0940625</v>
      </c>
      <c r="E12843" s="83">
        <v>18.119062499999998</v>
      </c>
      <c r="F12843" s="87">
        <v>18.1440625</v>
      </c>
    </row>
    <row r="12844" spans="2:6" ht="17.5" hidden="1">
      <c r="B12844" s="33"/>
      <c r="C12844" s="34">
        <v>0.52083333333333337</v>
      </c>
      <c r="D12844" s="83">
        <v>18.1128125</v>
      </c>
      <c r="E12844" s="83">
        <v>18.137812500000003</v>
      </c>
      <c r="F12844" s="87">
        <v>18.162812500000001</v>
      </c>
    </row>
    <row r="12845" spans="2:6" ht="17.5" hidden="1">
      <c r="B12845" s="51"/>
      <c r="C12845" s="57">
        <v>0.64583333333333337</v>
      </c>
      <c r="D12845" s="88">
        <v>18.127499999999998</v>
      </c>
      <c r="E12845" s="83">
        <v>18.152421875000002</v>
      </c>
      <c r="F12845" s="97">
        <v>18.177343750000002</v>
      </c>
    </row>
    <row r="12846" spans="2:6" ht="18.5" hidden="1" thickBot="1">
      <c r="B12846" s="66"/>
      <c r="C12846" s="67"/>
      <c r="D12846" s="26">
        <f>AVERAGE(D12843:D12845)</f>
        <v>18.111458333333331</v>
      </c>
      <c r="E12846" s="26">
        <f>AVERAGE(E12843:E12845)</f>
        <v>18.136432291666669</v>
      </c>
      <c r="F12846" s="100">
        <f>AVERAGE(F12843:F12845)</f>
        <v>18.161406250000002</v>
      </c>
    </row>
    <row r="12847" spans="2:6" ht="18.5" hidden="1" thickTop="1">
      <c r="B12847" s="33"/>
      <c r="C12847" s="34"/>
      <c r="D12847" s="31"/>
      <c r="E12847" s="31"/>
      <c r="F12847" s="69"/>
    </row>
    <row r="12848" spans="2:6" ht="17.5" hidden="1">
      <c r="B12848" s="33">
        <f>B12843+1</f>
        <v>44594</v>
      </c>
      <c r="C12848" s="34">
        <v>0.39583333333333331</v>
      </c>
      <c r="D12848" s="83">
        <v>18.149333333333335</v>
      </c>
      <c r="E12848" s="83">
        <v>18.174333333333333</v>
      </c>
      <c r="F12848" s="87">
        <v>18.199333333333332</v>
      </c>
    </row>
    <row r="12849" spans="2:6" ht="17.5" hidden="1">
      <c r="B12849" s="33"/>
      <c r="C12849" s="34">
        <v>0.52083333333333337</v>
      </c>
      <c r="D12849" s="83">
        <v>18.167933333333337</v>
      </c>
      <c r="E12849" s="83">
        <v>18.192933333333336</v>
      </c>
      <c r="F12849" s="87">
        <v>18.217933333333331</v>
      </c>
    </row>
    <row r="12850" spans="2:6" ht="17.5" hidden="1">
      <c r="B12850" s="51"/>
      <c r="C12850" s="57">
        <v>0.64583333333333337</v>
      </c>
      <c r="D12850" s="88">
        <v>18.197199999999999</v>
      </c>
      <c r="E12850" s="83">
        <v>18.222200000000001</v>
      </c>
      <c r="F12850" s="97">
        <v>18.247200000000003</v>
      </c>
    </row>
    <row r="12851" spans="2:6" ht="18.5" hidden="1" thickBot="1">
      <c r="B12851" s="66"/>
      <c r="C12851" s="67"/>
      <c r="D12851" s="26">
        <f>AVERAGE(D12848:D12850)</f>
        <v>18.171488888888888</v>
      </c>
      <c r="E12851" s="26">
        <f>AVERAGE(E12848:E12850)</f>
        <v>18.19648888888889</v>
      </c>
      <c r="F12851" s="100">
        <f>AVERAGE(F12848:F12850)</f>
        <v>18.221488888888889</v>
      </c>
    </row>
    <row r="12852" spans="2:6" ht="18.5" hidden="1" thickTop="1">
      <c r="B12852" s="33"/>
      <c r="C12852" s="34"/>
      <c r="D12852" s="31"/>
      <c r="E12852" s="31"/>
      <c r="F12852" s="69"/>
    </row>
    <row r="12853" spans="2:6" ht="17.5" hidden="1">
      <c r="B12853" s="33">
        <f>B12848+1</f>
        <v>44595</v>
      </c>
      <c r="C12853" s="34">
        <v>0.39583333333333331</v>
      </c>
      <c r="D12853" s="83">
        <v>18.2364</v>
      </c>
      <c r="E12853" s="83">
        <v>18.261399999999998</v>
      </c>
      <c r="F12853" s="87">
        <v>18.286399999999997</v>
      </c>
    </row>
    <row r="12854" spans="2:6" ht="17.5" hidden="1">
      <c r="B12854" s="33"/>
      <c r="C12854" s="34">
        <v>0.52083333333333337</v>
      </c>
      <c r="D12854" s="83">
        <v>18.278000000000002</v>
      </c>
      <c r="E12854" s="83">
        <v>18.302999999999997</v>
      </c>
      <c r="F12854" s="87">
        <v>18.327999999999996</v>
      </c>
    </row>
    <row r="12855" spans="2:6" ht="17.5" hidden="1">
      <c r="B12855" s="51"/>
      <c r="C12855" s="57">
        <v>0.64583333333333337</v>
      </c>
      <c r="D12855" s="88">
        <v>18.29666666666667</v>
      </c>
      <c r="E12855" s="83">
        <v>18.321666666666669</v>
      </c>
      <c r="F12855" s="97">
        <v>18.346666666666668</v>
      </c>
    </row>
    <row r="12856" spans="2:6" ht="18.5" hidden="1" thickBot="1">
      <c r="B12856" s="66"/>
      <c r="C12856" s="67"/>
      <c r="D12856" s="26">
        <f>AVERAGE(D12853:D12855)</f>
        <v>18.270355555555557</v>
      </c>
      <c r="E12856" s="26">
        <f>AVERAGE(E12853:E12855)</f>
        <v>18.295355555555556</v>
      </c>
      <c r="F12856" s="100">
        <f>AVERAGE(F12853:F12855)</f>
        <v>18.320355555555551</v>
      </c>
    </row>
    <row r="12857" spans="2:6" ht="18.5" hidden="1" thickTop="1">
      <c r="B12857" s="33"/>
      <c r="C12857" s="34"/>
      <c r="D12857" s="31"/>
      <c r="E12857" s="31"/>
      <c r="F12857" s="69"/>
    </row>
    <row r="12858" spans="2:6" ht="17.5" hidden="1">
      <c r="B12858" s="33">
        <f>B12853+1</f>
        <v>44596</v>
      </c>
      <c r="C12858" s="34">
        <v>0.39583333333333331</v>
      </c>
      <c r="D12858" s="83">
        <v>18.315000000000001</v>
      </c>
      <c r="E12858" s="83">
        <v>18.340000000000003</v>
      </c>
      <c r="F12858" s="87">
        <v>18.365000000000002</v>
      </c>
    </row>
    <row r="12859" spans="2:6" ht="17.5" hidden="1">
      <c r="B12859" s="33"/>
      <c r="C12859" s="34">
        <v>0.52083333333333337</v>
      </c>
      <c r="D12859" s="83">
        <v>18.329333333333334</v>
      </c>
      <c r="E12859" s="83">
        <v>18.354333333333333</v>
      </c>
      <c r="F12859" s="87">
        <v>18.379333333333332</v>
      </c>
    </row>
    <row r="12860" spans="2:6" ht="17.5" hidden="1">
      <c r="B12860" s="51"/>
      <c r="C12860" s="57">
        <v>0.64583333333333337</v>
      </c>
      <c r="D12860" s="88">
        <v>18.338333333333335</v>
      </c>
      <c r="E12860" s="83">
        <v>18.363333333333333</v>
      </c>
      <c r="F12860" s="97">
        <v>18.388333333333332</v>
      </c>
    </row>
    <row r="12861" spans="2:6" ht="18.5" hidden="1" thickBot="1">
      <c r="B12861" s="66"/>
      <c r="C12861" s="67"/>
      <c r="D12861" s="26">
        <f>AVERAGE(D12858:D12860)</f>
        <v>18.327555555555559</v>
      </c>
      <c r="E12861" s="26">
        <f>AVERAGE(E12858:E12860)</f>
        <v>18.352555555555554</v>
      </c>
      <c r="F12861" s="100">
        <f>AVERAGE(F12858:F12860)</f>
        <v>18.377555555555556</v>
      </c>
    </row>
    <row r="12862" spans="2:6" ht="18.5" hidden="1" thickTop="1">
      <c r="B12862" s="33"/>
      <c r="C12862" s="34"/>
      <c r="D12862" s="31"/>
      <c r="E12862" s="31"/>
      <c r="F12862" s="69"/>
    </row>
    <row r="12863" spans="2:6" ht="17.5" hidden="1">
      <c r="B12863" s="33">
        <f>B12858+3</f>
        <v>44599</v>
      </c>
      <c r="C12863" s="34">
        <v>0.39583333333333331</v>
      </c>
      <c r="D12863" s="83">
        <v>18.354062500000001</v>
      </c>
      <c r="E12863" s="83">
        <v>18.379062500000003</v>
      </c>
      <c r="F12863" s="87">
        <v>18.404062500000002</v>
      </c>
    </row>
    <row r="12864" spans="2:6" ht="17.5" hidden="1">
      <c r="B12864" s="33"/>
      <c r="C12864" s="34">
        <v>0.52083333333333337</v>
      </c>
      <c r="D12864" s="83">
        <v>18.387343749999999</v>
      </c>
      <c r="E12864" s="83">
        <v>18.412343749999998</v>
      </c>
      <c r="F12864" s="87">
        <v>18.437343749999997</v>
      </c>
    </row>
    <row r="12865" spans="2:6" ht="17.5" hidden="1">
      <c r="B12865" s="51"/>
      <c r="C12865" s="57">
        <v>0.64583333333333337</v>
      </c>
      <c r="D12865" s="88">
        <v>18.404062499999998</v>
      </c>
      <c r="E12865" s="83">
        <v>18.429062500000001</v>
      </c>
      <c r="F12865" s="97">
        <v>18.454062499999999</v>
      </c>
    </row>
    <row r="12866" spans="2:6" ht="18.5" hidden="1" thickBot="1">
      <c r="B12866" s="66"/>
      <c r="C12866" s="67"/>
      <c r="D12866" s="26">
        <f>AVERAGE(D12863:D12865)</f>
        <v>18.381822916666664</v>
      </c>
      <c r="E12866" s="26">
        <f>AVERAGE(E12863:E12865)</f>
        <v>18.406822916666666</v>
      </c>
      <c r="F12866" s="100">
        <f>AVERAGE(F12863:F12865)</f>
        <v>18.431822916666665</v>
      </c>
    </row>
    <row r="12867" spans="2:6" ht="18.5" hidden="1" thickTop="1">
      <c r="B12867" s="33"/>
      <c r="C12867" s="34"/>
      <c r="D12867" s="31"/>
      <c r="E12867" s="31"/>
      <c r="F12867" s="69"/>
    </row>
    <row r="12868" spans="2:6" ht="17.5" hidden="1">
      <c r="B12868" s="33">
        <f>B12863+1</f>
        <v>44600</v>
      </c>
      <c r="C12868" s="34">
        <v>0.39583333333333331</v>
      </c>
      <c r="D12868" s="83">
        <v>18.443125000000002</v>
      </c>
      <c r="E12868" s="83">
        <v>18.468125000000001</v>
      </c>
      <c r="F12868" s="87">
        <v>18.493124999999996</v>
      </c>
    </row>
    <row r="12869" spans="2:6" ht="17.5" hidden="1">
      <c r="B12869" s="33"/>
      <c r="C12869" s="34">
        <v>0.52083333333333337</v>
      </c>
      <c r="D12869" s="83">
        <v>18.467187500000001</v>
      </c>
      <c r="E12869" s="83">
        <v>18.4921875</v>
      </c>
      <c r="F12869" s="87">
        <v>18.517187499999999</v>
      </c>
    </row>
    <row r="12870" spans="2:6" ht="17.5" hidden="1">
      <c r="B12870" s="51"/>
      <c r="C12870" s="57">
        <v>0.64583333333333337</v>
      </c>
      <c r="D12870" s="88">
        <v>18.481906249999998</v>
      </c>
      <c r="E12870" s="83">
        <v>18.50690625</v>
      </c>
      <c r="F12870" s="97">
        <v>18.531906250000006</v>
      </c>
    </row>
    <row r="12871" spans="2:6" ht="18.5" hidden="1" thickBot="1">
      <c r="B12871" s="66"/>
      <c r="C12871" s="67"/>
      <c r="D12871" s="26">
        <f>AVERAGE(D12868:D12870)</f>
        <v>18.464072916666666</v>
      </c>
      <c r="E12871" s="26">
        <f>AVERAGE(E12868:E12870)</f>
        <v>18.489072916666668</v>
      </c>
      <c r="F12871" s="100">
        <f>AVERAGE(F12868:F12870)</f>
        <v>18.514072916666667</v>
      </c>
    </row>
    <row r="12872" spans="2:6" ht="18.5" hidden="1" thickTop="1">
      <c r="B12872" s="33"/>
      <c r="C12872" s="34"/>
      <c r="D12872" s="31"/>
      <c r="E12872" s="31"/>
      <c r="F12872" s="69"/>
    </row>
    <row r="12873" spans="2:6" ht="17.5" hidden="1">
      <c r="B12873" s="33">
        <f>B12868+1</f>
        <v>44601</v>
      </c>
      <c r="C12873" s="34">
        <v>0.39583333333333331</v>
      </c>
      <c r="D12873" s="83">
        <v>18.506562500000001</v>
      </c>
      <c r="E12873" s="83">
        <v>18.5315625</v>
      </c>
      <c r="F12873" s="87">
        <v>18.556562499999998</v>
      </c>
    </row>
    <row r="12874" spans="2:6" ht="17.5" hidden="1">
      <c r="B12874" s="33"/>
      <c r="C12874" s="34">
        <v>0.52083333333333337</v>
      </c>
      <c r="D12874" s="83">
        <v>18.526562500000001</v>
      </c>
      <c r="E12874" s="83">
        <v>18.551562499999999</v>
      </c>
      <c r="F12874" s="87">
        <v>18.576562499999998</v>
      </c>
    </row>
    <row r="12875" spans="2:6" ht="17.5" hidden="1">
      <c r="B12875" s="51"/>
      <c r="C12875" s="57">
        <v>0.64583333333333337</v>
      </c>
      <c r="D12875" s="88">
        <v>18.540000000000003</v>
      </c>
      <c r="E12875" s="83">
        <v>18.565000000000005</v>
      </c>
      <c r="F12875" s="97">
        <v>18.590000000000003</v>
      </c>
    </row>
    <row r="12876" spans="2:6" ht="18.5" hidden="1" thickBot="1">
      <c r="B12876" s="66"/>
      <c r="C12876" s="67"/>
      <c r="D12876" s="26">
        <f>AVERAGE(D12873:D12875)</f>
        <v>18.524375000000003</v>
      </c>
      <c r="E12876" s="26">
        <f>AVERAGE(E12873:E12875)</f>
        <v>18.549375000000001</v>
      </c>
      <c r="F12876" s="100">
        <f>AVERAGE(F12873:F12875)</f>
        <v>18.574375</v>
      </c>
    </row>
    <row r="12877" spans="2:6" ht="18.5" hidden="1" thickTop="1">
      <c r="B12877" s="33"/>
      <c r="C12877" s="34"/>
      <c r="D12877" s="31"/>
      <c r="E12877" s="31"/>
      <c r="F12877" s="69"/>
    </row>
    <row r="12878" spans="2:6" ht="17.5" hidden="1">
      <c r="B12878" s="33">
        <f>B12873+1</f>
        <v>44602</v>
      </c>
      <c r="C12878" s="34">
        <v>0.39583333333333331</v>
      </c>
      <c r="D12878" s="83">
        <v>18.568593749999998</v>
      </c>
      <c r="E12878" s="83">
        <v>18.593593749999997</v>
      </c>
      <c r="F12878" s="87">
        <v>18.618593749999999</v>
      </c>
    </row>
    <row r="12879" spans="2:6" ht="17.5" hidden="1">
      <c r="B12879" s="33"/>
      <c r="C12879" s="34">
        <v>0.52083333333333337</v>
      </c>
      <c r="D12879" s="83">
        <v>18.615625000000001</v>
      </c>
      <c r="E12879" s="83">
        <v>18.640625</v>
      </c>
      <c r="F12879" s="87">
        <v>18.665625000000002</v>
      </c>
    </row>
    <row r="12880" spans="2:6" ht="17.5" hidden="1">
      <c r="B12880" s="51"/>
      <c r="C12880" s="57">
        <v>0.64583333333333337</v>
      </c>
      <c r="D12880" s="88">
        <v>18.635312499999998</v>
      </c>
      <c r="E12880" s="83">
        <v>18.660312499999996</v>
      </c>
      <c r="F12880" s="97">
        <v>18.685312499999998</v>
      </c>
    </row>
    <row r="12881" spans="2:6" ht="18.5" hidden="1" thickBot="1">
      <c r="B12881" s="66"/>
      <c r="C12881" s="67"/>
      <c r="D12881" s="26">
        <f>AVERAGE(D12878:D12880)</f>
        <v>18.606510416666666</v>
      </c>
      <c r="E12881" s="26">
        <f>AVERAGE(E12878:E12880)</f>
        <v>18.631510416666664</v>
      </c>
      <c r="F12881" s="100">
        <f>AVERAGE(F12878:F12880)</f>
        <v>18.656510416666666</v>
      </c>
    </row>
    <row r="12882" spans="2:6" ht="18.5" hidden="1" thickTop="1">
      <c r="B12882" s="33"/>
      <c r="C12882" s="34"/>
      <c r="D12882" s="31"/>
      <c r="E12882" s="31"/>
      <c r="F12882" s="69"/>
    </row>
    <row r="12883" spans="2:6" ht="17.5" hidden="1">
      <c r="B12883" s="33">
        <f>B12878+1</f>
        <v>44603</v>
      </c>
      <c r="C12883" s="34">
        <v>0.39583333333333331</v>
      </c>
      <c r="D12883" s="83">
        <v>18.676875000000003</v>
      </c>
      <c r="E12883" s="83">
        <v>18.701875000000001</v>
      </c>
      <c r="F12883" s="87">
        <v>18.726875</v>
      </c>
    </row>
    <row r="12884" spans="2:6" ht="17.5" hidden="1">
      <c r="B12884" s="33"/>
      <c r="C12884" s="34">
        <v>0.52083333333333337</v>
      </c>
      <c r="D12884" s="83">
        <v>18.704406249999998</v>
      </c>
      <c r="E12884" s="83">
        <v>18.729406249999997</v>
      </c>
      <c r="F12884" s="87">
        <v>18.754406249999995</v>
      </c>
    </row>
    <row r="12885" spans="2:6" ht="17.5" hidden="1">
      <c r="B12885" s="51"/>
      <c r="C12885" s="57">
        <v>0.64583333333333337</v>
      </c>
      <c r="D12885" s="88">
        <v>18.721562499999997</v>
      </c>
      <c r="E12885" s="83">
        <v>18.746406249999996</v>
      </c>
      <c r="F12885" s="97">
        <v>18.771249999999995</v>
      </c>
    </row>
    <row r="12886" spans="2:6" ht="18.5" hidden="1" thickBot="1">
      <c r="B12886" s="66"/>
      <c r="C12886" s="67"/>
      <c r="D12886" s="26">
        <f>AVERAGE(D12883:D12885)</f>
        <v>18.700947916666667</v>
      </c>
      <c r="E12886" s="26">
        <f>AVERAGE(E12883:E12885)</f>
        <v>18.725895833333329</v>
      </c>
      <c r="F12886" s="100">
        <f>AVERAGE(F12883:F12885)</f>
        <v>18.750843749999998</v>
      </c>
    </row>
    <row r="12887" spans="2:6" ht="18.5" hidden="1" thickTop="1">
      <c r="B12887" s="33"/>
      <c r="C12887" s="34"/>
      <c r="D12887" s="31"/>
      <c r="E12887" s="31"/>
      <c r="F12887" s="69"/>
    </row>
    <row r="12888" spans="2:6" ht="17.5" hidden="1">
      <c r="B12888" s="33">
        <f>B12883+3</f>
        <v>44606</v>
      </c>
      <c r="C12888" s="34">
        <v>0.39583333333333331</v>
      </c>
      <c r="D12888" s="83">
        <v>18.7459375</v>
      </c>
      <c r="E12888" s="83">
        <v>18.770937500000002</v>
      </c>
      <c r="F12888" s="87">
        <v>18.795937500000001</v>
      </c>
    </row>
    <row r="12889" spans="2:6" ht="17.5" hidden="1">
      <c r="B12889" s="33"/>
      <c r="C12889" s="34">
        <v>0.52083333333333337</v>
      </c>
      <c r="D12889" s="83">
        <v>18.777999999999999</v>
      </c>
      <c r="E12889" s="83">
        <v>18.802999999999997</v>
      </c>
      <c r="F12889" s="87">
        <v>18.827999999999999</v>
      </c>
    </row>
    <row r="12890" spans="2:6" ht="17.5" hidden="1">
      <c r="B12890" s="51"/>
      <c r="C12890" s="57">
        <v>0.64583333333333337</v>
      </c>
      <c r="D12890" s="88">
        <v>18.766562500000003</v>
      </c>
      <c r="E12890" s="83">
        <v>18.791562500000001</v>
      </c>
      <c r="F12890" s="97">
        <v>18.8165625</v>
      </c>
    </row>
    <row r="12891" spans="2:6" ht="18.5" hidden="1" thickBot="1">
      <c r="B12891" s="66"/>
      <c r="C12891" s="67"/>
      <c r="D12891" s="26">
        <f>AVERAGE(D12888:D12890)</f>
        <v>18.763500000000004</v>
      </c>
      <c r="E12891" s="26">
        <f>AVERAGE(E12888:E12890)</f>
        <v>18.788499999999999</v>
      </c>
      <c r="F12891" s="100">
        <f>AVERAGE(F12888:F12890)</f>
        <v>18.813500000000001</v>
      </c>
    </row>
    <row r="12892" spans="2:6" ht="18.5" hidden="1" thickTop="1">
      <c r="B12892" s="33"/>
      <c r="C12892" s="34"/>
      <c r="D12892" s="31"/>
      <c r="E12892" s="31"/>
      <c r="F12892" s="69"/>
    </row>
    <row r="12893" spans="2:6" ht="17.5" hidden="1">
      <c r="B12893" s="33">
        <f>B12888+1</f>
        <v>44607</v>
      </c>
      <c r="C12893" s="34">
        <v>0.39583333333333331</v>
      </c>
      <c r="D12893" s="83">
        <v>18.717499999999998</v>
      </c>
      <c r="E12893" s="83">
        <v>18.7425</v>
      </c>
      <c r="F12893" s="87">
        <v>18.767500000000002</v>
      </c>
    </row>
    <row r="12894" spans="2:6" ht="17.5" hidden="1">
      <c r="B12894" s="33"/>
      <c r="C12894" s="34">
        <v>0.52083333333333337</v>
      </c>
      <c r="D12894" s="83">
        <v>18.410312499999996</v>
      </c>
      <c r="E12894" s="83">
        <v>18.435312499999995</v>
      </c>
      <c r="F12894" s="87">
        <v>18.460312499999997</v>
      </c>
    </row>
    <row r="12895" spans="2:6" ht="17.5" hidden="1">
      <c r="B12895" s="51"/>
      <c r="C12895" s="57">
        <v>0.64583333333333337</v>
      </c>
      <c r="D12895" s="88">
        <v>18.153124999999999</v>
      </c>
      <c r="E12895" s="83">
        <v>18.178125000000001</v>
      </c>
      <c r="F12895" s="97">
        <v>18.203125</v>
      </c>
    </row>
    <row r="12896" spans="2:6" ht="18.5" hidden="1" thickBot="1">
      <c r="B12896" s="66"/>
      <c r="C12896" s="67"/>
      <c r="D12896" s="26">
        <f>AVERAGE(D12893:D12895)</f>
        <v>18.426979166666666</v>
      </c>
      <c r="E12896" s="26">
        <f>AVERAGE(E12893:E12895)</f>
        <v>18.451979166666664</v>
      </c>
      <c r="F12896" s="100">
        <f>AVERAGE(F12893:F12895)</f>
        <v>18.476979166666666</v>
      </c>
    </row>
    <row r="12897" spans="2:6" ht="18.5" hidden="1" thickTop="1">
      <c r="B12897" s="33"/>
      <c r="C12897" s="34"/>
      <c r="D12897" s="31"/>
      <c r="E12897" s="31"/>
      <c r="F12897" s="69"/>
    </row>
    <row r="12898" spans="2:6" ht="17.5" hidden="1">
      <c r="B12898" s="33">
        <f>B12893+1</f>
        <v>44608</v>
      </c>
      <c r="C12898" s="34">
        <v>0.39583333333333331</v>
      </c>
      <c r="D12898" s="83">
        <v>18.017187499999999</v>
      </c>
      <c r="E12898" s="83">
        <v>18.042187499999997</v>
      </c>
      <c r="F12898" s="87">
        <v>18.067187499999999</v>
      </c>
    </row>
    <row r="12899" spans="2:6" ht="17.5" hidden="1">
      <c r="B12899" s="33"/>
      <c r="C12899" s="34">
        <v>0.52083333333333337</v>
      </c>
      <c r="D12899" s="83">
        <v>17.809375000000003</v>
      </c>
      <c r="E12899" s="83">
        <v>17.834375000000001</v>
      </c>
      <c r="F12899" s="87">
        <v>17.859374999999996</v>
      </c>
    </row>
    <row r="12900" spans="2:6" ht="17.5" hidden="1">
      <c r="B12900" s="51"/>
      <c r="C12900" s="57">
        <v>0.64583333333333337</v>
      </c>
      <c r="D12900" s="88">
        <v>17.696874999999995</v>
      </c>
      <c r="E12900" s="83">
        <v>17.721874999999997</v>
      </c>
      <c r="F12900" s="97">
        <v>17.746875000000003</v>
      </c>
    </row>
    <row r="12901" spans="2:6" ht="18.5" hidden="1" thickBot="1">
      <c r="B12901" s="66"/>
      <c r="C12901" s="67"/>
      <c r="D12901" s="26">
        <f>AVERAGE(D12898:D12900)</f>
        <v>17.841145833333332</v>
      </c>
      <c r="E12901" s="26">
        <f>AVERAGE(E12898:E12900)</f>
        <v>17.866145833333331</v>
      </c>
      <c r="F12901" s="100">
        <f>AVERAGE(F12898:F12900)</f>
        <v>17.891145833333333</v>
      </c>
    </row>
    <row r="12902" spans="2:6" ht="18.5" hidden="1" thickTop="1">
      <c r="B12902" s="33"/>
      <c r="C12902" s="34"/>
      <c r="D12902" s="31"/>
      <c r="E12902" s="31"/>
      <c r="F12902" s="69"/>
    </row>
    <row r="12903" spans="2:6" ht="17.5" hidden="1">
      <c r="B12903" s="33">
        <f>B12898+1</f>
        <v>44609</v>
      </c>
      <c r="C12903" s="34">
        <v>0.39583333333333331</v>
      </c>
      <c r="D12903" s="83">
        <v>17.770312499999999</v>
      </c>
      <c r="E12903" s="83">
        <v>17.795312500000001</v>
      </c>
      <c r="F12903" s="87">
        <v>17.8203125</v>
      </c>
    </row>
    <row r="12904" spans="2:6" ht="17.5" hidden="1">
      <c r="B12904" s="33"/>
      <c r="C12904" s="34">
        <v>0.52083333333333337</v>
      </c>
      <c r="D12904" s="83">
        <v>17.589062500000001</v>
      </c>
      <c r="E12904" s="83">
        <v>17.614062499999999</v>
      </c>
      <c r="F12904" s="87">
        <v>17.639062499999998</v>
      </c>
    </row>
    <row r="12905" spans="2:6" ht="17.5" hidden="1">
      <c r="B12905" s="51"/>
      <c r="C12905" s="57">
        <v>0.64583333333333337</v>
      </c>
      <c r="D12905" s="88">
        <v>17.474687499999998</v>
      </c>
      <c r="E12905" s="83">
        <v>17.4996875</v>
      </c>
      <c r="F12905" s="97">
        <v>17.524687500000006</v>
      </c>
    </row>
    <row r="12906" spans="2:6" ht="18.5" hidden="1" thickBot="1">
      <c r="B12906" s="66"/>
      <c r="C12906" s="67"/>
      <c r="D12906" s="26">
        <f>AVERAGE(D12903:D12905)</f>
        <v>17.611354166666668</v>
      </c>
      <c r="E12906" s="26">
        <f>AVERAGE(E12903:E12905)</f>
        <v>17.636354166666667</v>
      </c>
      <c r="F12906" s="100">
        <f>AVERAGE(F12903:F12905)</f>
        <v>17.661354166666666</v>
      </c>
    </row>
    <row r="12907" spans="2:6" ht="18.5" hidden="1" thickTop="1">
      <c r="B12907" s="33"/>
      <c r="C12907" s="34"/>
      <c r="D12907" s="31"/>
      <c r="E12907" s="31"/>
      <c r="F12907" s="69"/>
    </row>
    <row r="12908" spans="2:6" ht="17.5" hidden="1">
      <c r="B12908" s="33">
        <f>B12903+1</f>
        <v>44610</v>
      </c>
      <c r="C12908" s="34">
        <v>0.39583333333333331</v>
      </c>
      <c r="D12908" s="83">
        <v>17.421562499999997</v>
      </c>
      <c r="E12908" s="83">
        <v>17.446562499999999</v>
      </c>
      <c r="F12908" s="87">
        <v>17.471562499999997</v>
      </c>
    </row>
    <row r="12909" spans="2:6" ht="17.5" hidden="1">
      <c r="B12909" s="33"/>
      <c r="C12909" s="34">
        <v>0.52083333333333337</v>
      </c>
      <c r="D12909" s="83">
        <v>17.480625</v>
      </c>
      <c r="E12909" s="83">
        <v>17.505625000000002</v>
      </c>
      <c r="F12909" s="87">
        <v>17.530625000000001</v>
      </c>
    </row>
    <row r="12910" spans="2:6" ht="17.5" hidden="1">
      <c r="B12910" s="51"/>
      <c r="C12910" s="57">
        <v>0.64583333333333337</v>
      </c>
      <c r="D12910" s="88">
        <v>17.462812499999998</v>
      </c>
      <c r="E12910" s="83">
        <v>17.4878125</v>
      </c>
      <c r="F12910" s="97">
        <v>17.512812500000003</v>
      </c>
    </row>
    <row r="12911" spans="2:6" ht="18.5" hidden="1" thickBot="1">
      <c r="B12911" s="66"/>
      <c r="C12911" s="67"/>
      <c r="D12911" s="26">
        <f>AVERAGE(D12908:D12910)</f>
        <v>17.454999999999998</v>
      </c>
      <c r="E12911" s="26">
        <f>AVERAGE(E12908:E12910)</f>
        <v>17.48</v>
      </c>
      <c r="F12911" s="100">
        <f>AVERAGE(F12908:F12910)</f>
        <v>17.504999999999999</v>
      </c>
    </row>
    <row r="12912" spans="2:6" ht="18.5" hidden="1" thickTop="1">
      <c r="B12912" s="33"/>
      <c r="C12912" s="34"/>
      <c r="D12912" s="31"/>
      <c r="E12912" s="31"/>
      <c r="F12912" s="69"/>
    </row>
    <row r="12913" spans="2:6" ht="17.5" hidden="1">
      <c r="B12913" s="33">
        <f>B12908+3</f>
        <v>44613</v>
      </c>
      <c r="C12913" s="34">
        <v>0.39583333333333331</v>
      </c>
      <c r="D12913" s="83">
        <v>17.448124999999997</v>
      </c>
      <c r="E12913" s="83">
        <v>17.473125</v>
      </c>
      <c r="F12913" s="87">
        <v>17.498125000000002</v>
      </c>
    </row>
    <row r="12914" spans="2:6" ht="17.5" hidden="1">
      <c r="B12914" s="33"/>
      <c r="C12914" s="34">
        <v>0.52083333333333337</v>
      </c>
      <c r="D12914" s="83">
        <v>17.491250000000004</v>
      </c>
      <c r="E12914" s="83">
        <v>17.516249999999999</v>
      </c>
      <c r="F12914" s="87">
        <v>17.541249999999998</v>
      </c>
    </row>
    <row r="12915" spans="2:6" ht="17.5" hidden="1">
      <c r="B12915" s="51"/>
      <c r="C12915" s="57">
        <v>0.64583333333333337</v>
      </c>
      <c r="D12915" s="88">
        <v>17.501875000000002</v>
      </c>
      <c r="E12915" s="83">
        <v>17.526875000000004</v>
      </c>
      <c r="F12915" s="97">
        <v>17.551875000000003</v>
      </c>
    </row>
    <row r="12916" spans="2:6" ht="18.5" hidden="1" thickBot="1">
      <c r="B12916" s="66"/>
      <c r="C12916" s="67"/>
      <c r="D12916" s="26">
        <f>AVERAGE(D12913:D12915)</f>
        <v>17.480416666666667</v>
      </c>
      <c r="E12916" s="26">
        <f>AVERAGE(E12913:E12915)</f>
        <v>17.505416666666665</v>
      </c>
      <c r="F12916" s="100">
        <f>AVERAGE(F12913:F12915)</f>
        <v>17.530416666666667</v>
      </c>
    </row>
    <row r="12917" spans="2:6" ht="18.5" hidden="1" thickTop="1">
      <c r="B12917" s="33"/>
      <c r="C12917" s="34"/>
      <c r="D12917" s="31"/>
      <c r="E12917" s="31"/>
      <c r="F12917" s="69"/>
    </row>
    <row r="12918" spans="2:6" ht="17.5" hidden="1">
      <c r="B12918" s="33">
        <f>B12913+1</f>
        <v>44614</v>
      </c>
      <c r="C12918" s="34">
        <v>0.39583333333333331</v>
      </c>
      <c r="D12918" s="83">
        <v>17.540937499999998</v>
      </c>
      <c r="E12918" s="83">
        <v>17.565937499999997</v>
      </c>
      <c r="F12918" s="87">
        <v>17.590937499999999</v>
      </c>
    </row>
    <row r="12919" spans="2:6" ht="17.5" hidden="1">
      <c r="B12919" s="33"/>
      <c r="C12919" s="34">
        <v>0.52083333333333337</v>
      </c>
      <c r="D12919" s="83">
        <v>17.568124999999998</v>
      </c>
      <c r="E12919" s="83">
        <v>17.593125000000001</v>
      </c>
      <c r="F12919" s="87">
        <v>17.618124999999999</v>
      </c>
    </row>
    <row r="12920" spans="2:6" ht="17.5" hidden="1">
      <c r="B12920" s="51"/>
      <c r="C12920" s="57">
        <v>0.64583333333333337</v>
      </c>
      <c r="D12920" s="88">
        <v>17.580624999999998</v>
      </c>
      <c r="E12920" s="83">
        <v>17.605624999999996</v>
      </c>
      <c r="F12920" s="97">
        <v>17.630624999999998</v>
      </c>
    </row>
    <row r="12921" spans="2:6" ht="18.5" hidden="1" thickBot="1">
      <c r="B12921" s="66"/>
      <c r="C12921" s="67"/>
      <c r="D12921" s="26">
        <f>AVERAGE(D12918:D12920)</f>
        <v>17.563229166666662</v>
      </c>
      <c r="E12921" s="26">
        <f>AVERAGE(E12918:E12920)</f>
        <v>17.588229166666665</v>
      </c>
      <c r="F12921" s="100">
        <f>AVERAGE(F12918:F12920)</f>
        <v>17.613229166666667</v>
      </c>
    </row>
    <row r="12922" spans="2:6" ht="18.5" hidden="1" thickTop="1">
      <c r="B12922" s="33"/>
      <c r="C12922" s="34"/>
      <c r="D12922" s="31"/>
      <c r="E12922" s="31"/>
      <c r="F12922" s="69"/>
    </row>
    <row r="12923" spans="2:6" ht="17.5" hidden="1">
      <c r="B12923" s="33">
        <f>B12918+1</f>
        <v>44615</v>
      </c>
      <c r="C12923" s="34">
        <v>0.39583333333333331</v>
      </c>
      <c r="D12923" s="83">
        <v>17.622499999999999</v>
      </c>
      <c r="E12923" s="83">
        <v>17.647500000000001</v>
      </c>
      <c r="F12923" s="87">
        <v>17.672499999999999</v>
      </c>
    </row>
    <row r="12924" spans="2:6" ht="17.5" hidden="1">
      <c r="B12924" s="33"/>
      <c r="C12924" s="34">
        <v>0.52083333333333337</v>
      </c>
      <c r="D12924" s="83">
        <v>17.637499999999999</v>
      </c>
      <c r="E12924" s="83">
        <v>17.662500000000001</v>
      </c>
      <c r="F12924" s="87">
        <v>17.6875</v>
      </c>
    </row>
    <row r="12925" spans="2:6" ht="17.5" hidden="1">
      <c r="B12925" s="51"/>
      <c r="C12925" s="57">
        <v>0.64583333333333337</v>
      </c>
      <c r="D12925" s="88">
        <v>17.638750000000002</v>
      </c>
      <c r="E12925" s="83">
        <v>17.66375</v>
      </c>
      <c r="F12925" s="97">
        <v>17.688749999999999</v>
      </c>
    </row>
    <row r="12926" spans="2:6" ht="18.5" hidden="1" thickBot="1">
      <c r="B12926" s="66"/>
      <c r="C12926" s="67"/>
      <c r="D12926" s="26">
        <f>AVERAGE(D12923:D12925)</f>
        <v>17.632916666666667</v>
      </c>
      <c r="E12926" s="26">
        <f>AVERAGE(E12923:E12925)</f>
        <v>17.657916666666669</v>
      </c>
      <c r="F12926" s="100">
        <f>AVERAGE(F12923:F12925)</f>
        <v>17.682916666666667</v>
      </c>
    </row>
    <row r="12927" spans="2:6" ht="18.5" hidden="1" thickTop="1">
      <c r="B12927" s="33"/>
      <c r="C12927" s="34"/>
      <c r="D12927" s="31"/>
      <c r="E12927" s="31"/>
      <c r="F12927" s="69"/>
    </row>
    <row r="12928" spans="2:6" ht="17.5" hidden="1">
      <c r="B12928" s="33">
        <f>B12923+1</f>
        <v>44616</v>
      </c>
      <c r="C12928" s="34">
        <v>0.39583333333333331</v>
      </c>
      <c r="D12928" s="83">
        <v>17.646562500000002</v>
      </c>
      <c r="E12928" s="83">
        <v>17.6715625</v>
      </c>
      <c r="F12928" s="87">
        <v>17.696562499999999</v>
      </c>
    </row>
    <row r="12929" spans="2:6" ht="17.5" hidden="1">
      <c r="B12929" s="33"/>
      <c r="C12929" s="34">
        <v>0.52083333333333337</v>
      </c>
      <c r="D12929" s="83">
        <v>17.657812499999999</v>
      </c>
      <c r="E12929" s="83">
        <v>17.682500000000001</v>
      </c>
      <c r="F12929" s="87">
        <v>17.707187500000003</v>
      </c>
    </row>
    <row r="12930" spans="2:6" ht="17.5" hidden="1">
      <c r="B12930" s="51"/>
      <c r="C12930" s="57">
        <v>0.64583333333333337</v>
      </c>
      <c r="D12930" s="88">
        <v>17.670937500000001</v>
      </c>
      <c r="E12930" s="83">
        <v>17.695625</v>
      </c>
      <c r="F12930" s="97">
        <v>17.720312499999999</v>
      </c>
    </row>
    <row r="12931" spans="2:6" ht="18.5" hidden="1" thickBot="1">
      <c r="B12931" s="66"/>
      <c r="C12931" s="67"/>
      <c r="D12931" s="26">
        <f>AVERAGE(D12928:D12930)</f>
        <v>17.658437500000002</v>
      </c>
      <c r="E12931" s="26">
        <f>AVERAGE(E12928:E12930)</f>
        <v>17.683229166666667</v>
      </c>
      <c r="F12931" s="100">
        <f>AVERAGE(F12928:F12930)</f>
        <v>17.708020833333332</v>
      </c>
    </row>
    <row r="12932" spans="2:6" ht="18.5" hidden="1" thickTop="1">
      <c r="B12932" s="33"/>
      <c r="C12932" s="34"/>
      <c r="D12932" s="31"/>
      <c r="E12932" s="31"/>
      <c r="F12932" s="69"/>
    </row>
    <row r="12933" spans="2:6" ht="17.5" hidden="1">
      <c r="B12933" s="33">
        <f>B12928+1</f>
        <v>44617</v>
      </c>
      <c r="C12933" s="34">
        <v>0.39583333333333331</v>
      </c>
      <c r="D12933" s="83">
        <v>17.686875000000001</v>
      </c>
      <c r="E12933" s="83">
        <v>17.711874999999999</v>
      </c>
      <c r="F12933" s="87">
        <v>17.736874999999998</v>
      </c>
    </row>
    <row r="12934" spans="2:6" ht="17.5" hidden="1">
      <c r="B12934" s="33"/>
      <c r="C12934" s="34">
        <v>0.52083333333333337</v>
      </c>
      <c r="D12934" s="83">
        <v>17.708437500000002</v>
      </c>
      <c r="E12934" s="83">
        <v>17.733437500000001</v>
      </c>
      <c r="F12934" s="87">
        <v>17.758437499999996</v>
      </c>
    </row>
    <row r="12935" spans="2:6" ht="17.5" hidden="1">
      <c r="B12935" s="51"/>
      <c r="C12935" s="57">
        <v>0.64583333333333337</v>
      </c>
      <c r="D12935" s="88">
        <v>17.714062500000001</v>
      </c>
      <c r="E12935" s="83">
        <v>17.739062499999996</v>
      </c>
      <c r="F12935" s="97">
        <v>17.764062499999994</v>
      </c>
    </row>
    <row r="12936" spans="2:6" ht="18.5" hidden="1" thickBot="1">
      <c r="B12936" s="66"/>
      <c r="C12936" s="67"/>
      <c r="D12936" s="26">
        <f>AVERAGE(D12933:D12935)</f>
        <v>17.703125</v>
      </c>
      <c r="E12936" s="26">
        <f>AVERAGE(E12933:E12935)</f>
        <v>17.728124999999999</v>
      </c>
      <c r="F12936" s="100">
        <f>AVERAGE(F12933:F12935)</f>
        <v>17.753124999999997</v>
      </c>
    </row>
    <row r="12937" spans="2:6" ht="18.5" hidden="1" thickTop="1">
      <c r="B12937" s="33"/>
      <c r="C12937" s="34"/>
      <c r="D12937" s="31"/>
      <c r="E12937" s="31"/>
      <c r="F12937" s="69"/>
    </row>
    <row r="12938" spans="2:6" ht="17.5" hidden="1">
      <c r="B12938" s="33">
        <f>B12933+3</f>
        <v>44620</v>
      </c>
      <c r="C12938" s="34">
        <v>0.39583333333333331</v>
      </c>
      <c r="D12938" s="83">
        <v>17.727187499999999</v>
      </c>
      <c r="E12938" s="83">
        <v>17.752187499999998</v>
      </c>
      <c r="F12938" s="87">
        <v>17.7771875</v>
      </c>
    </row>
    <row r="12939" spans="2:6" ht="17.5" hidden="1">
      <c r="B12939" s="33"/>
      <c r="C12939" s="34">
        <v>0.52083333333333337</v>
      </c>
      <c r="D12939" s="83">
        <v>17.7425</v>
      </c>
      <c r="E12939" s="83">
        <v>17.767500000000002</v>
      </c>
      <c r="F12939" s="87">
        <v>17.792500000000004</v>
      </c>
    </row>
    <row r="12940" spans="2:6" ht="17.5" hidden="1">
      <c r="B12940" s="51"/>
      <c r="C12940" s="57">
        <v>0.64583333333333337</v>
      </c>
      <c r="D12940" s="88">
        <v>17.749062499999997</v>
      </c>
      <c r="E12940" s="83">
        <v>17.774062499999999</v>
      </c>
      <c r="F12940" s="97">
        <v>17.799062500000002</v>
      </c>
    </row>
    <row r="12941" spans="2:6" ht="18.5" hidden="1" thickBot="1">
      <c r="B12941" s="66"/>
      <c r="C12941" s="67"/>
      <c r="D12941" s="26">
        <f>AVERAGE(D12938:D12940)</f>
        <v>17.739583333333332</v>
      </c>
      <c r="E12941" s="26">
        <f>AVERAGE(E12938:E12940)</f>
        <v>17.764583333333334</v>
      </c>
      <c r="F12941" s="100">
        <f>AVERAGE(F12938:F12940)</f>
        <v>17.789583333333336</v>
      </c>
    </row>
    <row r="12942" spans="2:6" ht="18.5" hidden="1" thickTop="1">
      <c r="B12942" s="33"/>
      <c r="C12942" s="34"/>
      <c r="D12942" s="31"/>
      <c r="E12942" s="31"/>
      <c r="F12942" s="69"/>
    </row>
    <row r="12943" spans="2:6" ht="17.5" hidden="1">
      <c r="B12943" s="33">
        <f>B12938+1</f>
        <v>44621</v>
      </c>
      <c r="C12943" s="34">
        <v>0.39583333333333331</v>
      </c>
      <c r="D12943" s="83">
        <v>17.775937499999998</v>
      </c>
      <c r="E12943" s="83">
        <v>17.800937499999996</v>
      </c>
      <c r="F12943" s="87">
        <v>17.825937499999998</v>
      </c>
    </row>
    <row r="12944" spans="2:6" ht="17.5" hidden="1">
      <c r="B12944" s="33"/>
      <c r="C12944" s="34">
        <v>0.52083333333333337</v>
      </c>
      <c r="D12944" s="83">
        <v>17.7925</v>
      </c>
      <c r="E12944" s="83">
        <v>17.817500000000003</v>
      </c>
      <c r="F12944" s="87">
        <v>17.842500000000001</v>
      </c>
    </row>
    <row r="12945" spans="2:6" ht="17.5" hidden="1">
      <c r="B12945" s="51"/>
      <c r="C12945" s="57">
        <v>0.64583333333333337</v>
      </c>
      <c r="D12945" s="88">
        <v>17.807187499999998</v>
      </c>
      <c r="E12945" s="83">
        <v>17.8321875</v>
      </c>
      <c r="F12945" s="97">
        <v>17.857187500000002</v>
      </c>
    </row>
    <row r="12946" spans="2:6" ht="18.5" hidden="1" thickBot="1">
      <c r="B12946" s="66"/>
      <c r="C12946" s="67"/>
      <c r="D12946" s="26">
        <f>AVERAGE(D12943:D12945)</f>
        <v>17.791875000000001</v>
      </c>
      <c r="E12946" s="26">
        <f>AVERAGE(E12943:E12945)</f>
        <v>17.816875</v>
      </c>
      <c r="F12946" s="100">
        <f>AVERAGE(F12943:F12945)</f>
        <v>17.841874999999998</v>
      </c>
    </row>
    <row r="12947" spans="2:6" ht="18.5" hidden="1" thickTop="1">
      <c r="B12947" s="33"/>
      <c r="C12947" s="34"/>
      <c r="D12947" s="31"/>
      <c r="E12947" s="31"/>
      <c r="F12947" s="69"/>
    </row>
    <row r="12948" spans="2:6" ht="17.5" hidden="1">
      <c r="B12948" s="33">
        <f>B12943+1</f>
        <v>44622</v>
      </c>
      <c r="C12948" s="34">
        <v>0.39583333333333331</v>
      </c>
      <c r="D12948" s="83">
        <v>17.835312500000001</v>
      </c>
      <c r="E12948" s="83">
        <v>17.860312499999999</v>
      </c>
      <c r="F12948" s="87">
        <v>17.885312499999998</v>
      </c>
    </row>
    <row r="12949" spans="2:6" ht="17.5" hidden="1">
      <c r="B12949" s="33"/>
      <c r="C12949" s="34">
        <v>0.52083333333333337</v>
      </c>
      <c r="D12949" s="83">
        <v>17.850000000000001</v>
      </c>
      <c r="E12949" s="83">
        <v>17.875</v>
      </c>
      <c r="F12949" s="87">
        <v>17.899999999999999</v>
      </c>
    </row>
    <row r="12950" spans="2:6" ht="17.5" hidden="1">
      <c r="B12950" s="51"/>
      <c r="C12950" s="57">
        <v>0.64583333333333337</v>
      </c>
      <c r="D12950" s="88">
        <v>17.861874999999998</v>
      </c>
      <c r="E12950" s="83">
        <v>17.886875</v>
      </c>
      <c r="F12950" s="97">
        <v>17.911875000000002</v>
      </c>
    </row>
    <row r="12951" spans="2:6" ht="18.5" hidden="1" thickBot="1">
      <c r="B12951" s="66"/>
      <c r="C12951" s="67"/>
      <c r="D12951" s="26">
        <f>AVERAGE(D12948:D12950)</f>
        <v>17.849062499999999</v>
      </c>
      <c r="E12951" s="26">
        <f>AVERAGE(E12948:E12950)</f>
        <v>17.874062499999997</v>
      </c>
      <c r="F12951" s="100">
        <f>AVERAGE(F12948:F12950)</f>
        <v>17.899062499999999</v>
      </c>
    </row>
    <row r="12952" spans="2:6" ht="18.5" hidden="1" thickTop="1">
      <c r="B12952" s="33"/>
      <c r="C12952" s="34"/>
      <c r="D12952" s="31"/>
      <c r="E12952" s="31"/>
      <c r="F12952" s="69"/>
    </row>
    <row r="12953" spans="2:6" ht="17.5" hidden="1">
      <c r="B12953" s="33">
        <f>B12948+1</f>
        <v>44623</v>
      </c>
      <c r="C12953" s="34">
        <v>0.39583333333333331</v>
      </c>
      <c r="D12953" s="83">
        <v>17.883749999999999</v>
      </c>
      <c r="E12953" s="83">
        <v>17.908750000000001</v>
      </c>
      <c r="F12953" s="87">
        <v>17.933750000000003</v>
      </c>
    </row>
    <row r="12954" spans="2:6" ht="17.5" hidden="1">
      <c r="B12954" s="33"/>
      <c r="C12954" s="34">
        <v>0.52083333333333337</v>
      </c>
      <c r="D12954" s="83">
        <v>17.911562500000002</v>
      </c>
      <c r="E12954" s="83">
        <v>17.936562500000001</v>
      </c>
      <c r="F12954" s="87">
        <v>17.961562499999999</v>
      </c>
    </row>
    <row r="12955" spans="2:6" ht="17.5" hidden="1">
      <c r="B12955" s="51"/>
      <c r="C12955" s="57">
        <v>0.64583333333333337</v>
      </c>
      <c r="D12955" s="88">
        <v>17.924687500000001</v>
      </c>
      <c r="E12955" s="83">
        <v>17.949687500000003</v>
      </c>
      <c r="F12955" s="97">
        <v>17.974687500000002</v>
      </c>
    </row>
    <row r="12956" spans="2:6" ht="18.5" hidden="1" thickBot="1">
      <c r="B12956" s="66"/>
      <c r="C12956" s="67"/>
      <c r="D12956" s="26">
        <f>AVERAGE(D12953:D12955)</f>
        <v>17.906666666666666</v>
      </c>
      <c r="E12956" s="26">
        <f>AVERAGE(E12953:E12955)</f>
        <v>17.931666666666668</v>
      </c>
      <c r="F12956" s="100">
        <f>AVERAGE(F12953:F12955)</f>
        <v>17.956666666666667</v>
      </c>
    </row>
    <row r="12957" spans="2:6" ht="18.5" hidden="1" thickTop="1">
      <c r="B12957" s="33"/>
      <c r="C12957" s="34"/>
      <c r="D12957" s="31"/>
      <c r="E12957" s="31"/>
      <c r="F12957" s="69"/>
    </row>
    <row r="12958" spans="2:6" ht="17.5" hidden="1">
      <c r="B12958" s="33">
        <f>B12953+1</f>
        <v>44624</v>
      </c>
      <c r="C12958" s="34">
        <v>0.39583333333333331</v>
      </c>
      <c r="D12958" s="83">
        <v>17.962187499999999</v>
      </c>
      <c r="E12958" s="83">
        <v>17.987187499999997</v>
      </c>
      <c r="F12958" s="87">
        <v>18.0121875</v>
      </c>
    </row>
    <row r="12959" spans="2:6" ht="17.5" hidden="1">
      <c r="B12959" s="33"/>
      <c r="C12959" s="34">
        <v>0.52083333333333337</v>
      </c>
      <c r="D12959" s="83">
        <v>17.987499999999997</v>
      </c>
      <c r="E12959" s="83">
        <v>18.012499999999999</v>
      </c>
      <c r="F12959" s="87">
        <v>18.037500000000001</v>
      </c>
    </row>
    <row r="12960" spans="2:6" ht="17.5" hidden="1">
      <c r="B12960" s="51"/>
      <c r="C12960" s="57">
        <v>0.64583333333333337</v>
      </c>
      <c r="D12960" s="88">
        <v>18.006249999999998</v>
      </c>
      <c r="E12960" s="83">
        <v>18.03125</v>
      </c>
      <c r="F12960" s="97">
        <v>18.056250000000002</v>
      </c>
    </row>
    <row r="12961" spans="2:6" ht="18.5" hidden="1" thickBot="1">
      <c r="B12961" s="66"/>
      <c r="C12961" s="67"/>
      <c r="D12961" s="26">
        <f>AVERAGE(D12958:D12960)</f>
        <v>17.985312499999996</v>
      </c>
      <c r="E12961" s="26">
        <f>AVERAGE(E12958:E12960)</f>
        <v>18.010312499999998</v>
      </c>
      <c r="F12961" s="100">
        <f>AVERAGE(F12958:F12960)</f>
        <v>18.035312500000003</v>
      </c>
    </row>
    <row r="12962" spans="2:6" ht="18.5" hidden="1" thickTop="1">
      <c r="B12962" s="33"/>
      <c r="C12962" s="34"/>
      <c r="D12962" s="31"/>
      <c r="E12962" s="31"/>
      <c r="F12962" s="69"/>
    </row>
    <row r="12963" spans="2:6" ht="17.5" hidden="1">
      <c r="B12963" s="33">
        <f>B12958+3</f>
        <v>44627</v>
      </c>
      <c r="C12963" s="34">
        <v>0.39583333333333331</v>
      </c>
      <c r="D12963" s="83">
        <v>18.029374999999998</v>
      </c>
      <c r="E12963" s="83">
        <v>18.054375</v>
      </c>
      <c r="F12963" s="87">
        <v>18.079375000000002</v>
      </c>
    </row>
    <row r="12964" spans="2:6" ht="17.5" hidden="1">
      <c r="B12964" s="33"/>
      <c r="C12964" s="34">
        <v>0.52083333333333337</v>
      </c>
      <c r="D12964" s="83">
        <v>18.044062500000003</v>
      </c>
      <c r="E12964" s="83">
        <v>18.069062500000001</v>
      </c>
      <c r="F12964" s="87">
        <v>18.0940625</v>
      </c>
    </row>
    <row r="12965" spans="2:6" ht="17.5" hidden="1">
      <c r="B12965" s="51"/>
      <c r="C12965" s="57">
        <v>0.64583333333333337</v>
      </c>
      <c r="D12965" s="88">
        <v>18.050625000000004</v>
      </c>
      <c r="E12965" s="83">
        <v>18.075625000000002</v>
      </c>
      <c r="F12965" s="97">
        <v>18.100625000000001</v>
      </c>
    </row>
    <row r="12966" spans="2:6" ht="18.5" hidden="1" thickBot="1">
      <c r="B12966" s="66"/>
      <c r="C12966" s="67"/>
      <c r="D12966" s="26">
        <f>AVERAGE(D12963:D12965)</f>
        <v>18.041354166666668</v>
      </c>
      <c r="E12966" s="26">
        <f>AVERAGE(E12963:E12965)</f>
        <v>18.066354166666667</v>
      </c>
      <c r="F12966" s="100">
        <f>AVERAGE(F12963:F12965)</f>
        <v>18.091354166666669</v>
      </c>
    </row>
    <row r="12967" spans="2:6" ht="18.5" hidden="1" thickTop="1">
      <c r="B12967" s="33"/>
      <c r="C12967" s="34"/>
      <c r="D12967" s="31"/>
      <c r="E12967" s="31"/>
      <c r="F12967" s="69"/>
    </row>
    <row r="12968" spans="2:6" ht="17.5" hidden="1">
      <c r="B12968" s="33">
        <f>B12963+2</f>
        <v>44629</v>
      </c>
      <c r="C12968" s="34">
        <v>0.39583333333333331</v>
      </c>
      <c r="D12968" s="83">
        <v>18.072812500000001</v>
      </c>
      <c r="E12968" s="83">
        <v>18.0978125</v>
      </c>
      <c r="F12968" s="87">
        <v>18.122812499999998</v>
      </c>
    </row>
    <row r="12969" spans="2:6" ht="17.5" hidden="1">
      <c r="B12969" s="33"/>
      <c r="C12969" s="34">
        <v>0.52083333333333337</v>
      </c>
      <c r="D12969" s="83">
        <v>18.095624999999998</v>
      </c>
      <c r="E12969" s="83">
        <v>18.120625</v>
      </c>
      <c r="F12969" s="87">
        <v>18.145625000000003</v>
      </c>
    </row>
    <row r="12970" spans="2:6" ht="17.5" hidden="1">
      <c r="B12970" s="51"/>
      <c r="C12970" s="57">
        <v>0.64583333333333337</v>
      </c>
      <c r="D12970" s="88">
        <v>18.112812499999997</v>
      </c>
      <c r="E12970" s="83">
        <v>18.137812500000003</v>
      </c>
      <c r="F12970" s="97">
        <v>18.162812500000005</v>
      </c>
    </row>
    <row r="12971" spans="2:6" ht="18.5" hidden="1" thickBot="1">
      <c r="B12971" s="66"/>
      <c r="C12971" s="67"/>
      <c r="D12971" s="26">
        <f>AVERAGE(D12968:D12970)</f>
        <v>18.093749999999996</v>
      </c>
      <c r="E12971" s="26">
        <f>AVERAGE(E12968:E12970)</f>
        <v>18.118750000000002</v>
      </c>
      <c r="F12971" s="100">
        <f>AVERAGE(F12968:F12970)</f>
        <v>18.143750000000001</v>
      </c>
    </row>
    <row r="12972" spans="2:6" ht="18.5" hidden="1" thickTop="1">
      <c r="B12972" s="33"/>
      <c r="C12972" s="34"/>
      <c r="D12972" s="31"/>
      <c r="E12972" s="31"/>
      <c r="F12972" s="69"/>
    </row>
    <row r="12973" spans="2:6" ht="17.5" hidden="1">
      <c r="B12973" s="33">
        <f>B12968+1</f>
        <v>44630</v>
      </c>
      <c r="C12973" s="34">
        <v>0.39583333333333331</v>
      </c>
      <c r="D12973" s="83">
        <v>18.137812499999999</v>
      </c>
      <c r="E12973" s="83">
        <v>18.162812500000001</v>
      </c>
      <c r="F12973" s="87">
        <v>18.1878125</v>
      </c>
    </row>
    <row r="12974" spans="2:6" ht="17.5" hidden="1">
      <c r="B12974" s="33"/>
      <c r="C12974" s="34">
        <v>0.52083333333333337</v>
      </c>
      <c r="D12974" s="83">
        <v>18.174062499999998</v>
      </c>
      <c r="E12974" s="83">
        <v>18.199062499999997</v>
      </c>
      <c r="F12974" s="87">
        <v>18.224062499999999</v>
      </c>
    </row>
    <row r="12975" spans="2:6" ht="17.5" hidden="1">
      <c r="B12975" s="51"/>
      <c r="C12975" s="57">
        <v>0.64583333333333337</v>
      </c>
      <c r="D12975" s="88">
        <v>18.176250000000003</v>
      </c>
      <c r="E12975" s="83">
        <v>18.201250000000002</v>
      </c>
      <c r="F12975" s="97">
        <v>18.22625</v>
      </c>
    </row>
    <row r="12976" spans="2:6" ht="18.5" hidden="1" thickBot="1">
      <c r="B12976" s="66"/>
      <c r="C12976" s="67"/>
      <c r="D12976" s="26">
        <f>AVERAGE(D12973:D12975)</f>
        <v>18.162708333333335</v>
      </c>
      <c r="E12976" s="26">
        <f>AVERAGE(E12973:E12975)</f>
        <v>18.187708333333333</v>
      </c>
      <c r="F12976" s="100">
        <f>AVERAGE(F12973:F12975)</f>
        <v>18.212708333333332</v>
      </c>
    </row>
    <row r="12977" spans="2:6" ht="18.5" hidden="1" thickTop="1">
      <c r="B12977" s="33"/>
      <c r="C12977" s="34"/>
      <c r="D12977" s="31"/>
      <c r="E12977" s="31"/>
      <c r="F12977" s="69"/>
    </row>
    <row r="12978" spans="2:6" ht="17.5" hidden="1">
      <c r="B12978" s="33">
        <f>B12973+1</f>
        <v>44631</v>
      </c>
      <c r="C12978" s="34">
        <v>0.39583333333333331</v>
      </c>
      <c r="D12978" s="83">
        <v>18.204062499999996</v>
      </c>
      <c r="E12978" s="83">
        <v>18.229062499999998</v>
      </c>
      <c r="F12978" s="87">
        <v>18.2540625</v>
      </c>
    </row>
    <row r="12979" spans="2:6" ht="17.5" hidden="1">
      <c r="B12979" s="33"/>
      <c r="C12979" s="34">
        <v>0.52083333333333337</v>
      </c>
      <c r="D12979" s="83">
        <v>18.219812499999996</v>
      </c>
      <c r="E12979" s="83">
        <v>18.244812499999998</v>
      </c>
      <c r="F12979" s="87">
        <v>18.2698125</v>
      </c>
    </row>
    <row r="12980" spans="2:6" ht="17.5" hidden="1">
      <c r="B12980" s="51"/>
      <c r="C12980" s="57">
        <v>0.64583333333333337</v>
      </c>
      <c r="D12980" s="88">
        <v>18.226875</v>
      </c>
      <c r="E12980" s="83">
        <v>18.251874999999998</v>
      </c>
      <c r="F12980" s="97">
        <v>18.276875</v>
      </c>
    </row>
    <row r="12981" spans="2:6" ht="18.5" hidden="1" thickBot="1">
      <c r="B12981" s="66"/>
      <c r="C12981" s="67"/>
      <c r="D12981" s="26">
        <f>AVERAGE(D12978:D12980)</f>
        <v>18.216916666666666</v>
      </c>
      <c r="E12981" s="26">
        <f>AVERAGE(E12978:E12980)</f>
        <v>18.241916666666665</v>
      </c>
      <c r="F12981" s="100">
        <f>AVERAGE(F12978:F12980)</f>
        <v>18.26691666666667</v>
      </c>
    </row>
    <row r="12982" spans="2:6" ht="18.5" hidden="1" thickTop="1">
      <c r="B12982" s="33"/>
      <c r="C12982" s="34"/>
      <c r="D12982" s="31"/>
      <c r="E12982" s="31"/>
      <c r="F12982" s="69"/>
    </row>
    <row r="12983" spans="2:6" ht="17.5" hidden="1">
      <c r="B12983" s="33">
        <f>B12978+3</f>
        <v>44634</v>
      </c>
      <c r="C12983" s="34">
        <v>0.39583333333333331</v>
      </c>
      <c r="D12983" s="83">
        <v>18.241562500000001</v>
      </c>
      <c r="E12983" s="83">
        <v>18.266562499999999</v>
      </c>
      <c r="F12983" s="87">
        <v>18.291562500000001</v>
      </c>
    </row>
    <row r="12984" spans="2:6" ht="17.5" hidden="1">
      <c r="B12984" s="33"/>
      <c r="C12984" s="34">
        <v>0.52083333333333337</v>
      </c>
      <c r="D12984" s="83">
        <v>18.145</v>
      </c>
      <c r="E12984" s="83">
        <v>18.170000000000002</v>
      </c>
      <c r="F12984" s="87">
        <v>18.195</v>
      </c>
    </row>
    <row r="12985" spans="2:6" ht="17.5" hidden="1">
      <c r="B12985" s="51"/>
      <c r="C12985" s="57">
        <v>0.64583333333333337</v>
      </c>
      <c r="D12985" s="88">
        <v>18.004687500000003</v>
      </c>
      <c r="E12985" s="83">
        <v>18.029687500000001</v>
      </c>
      <c r="F12985" s="97">
        <v>18.054687500000004</v>
      </c>
    </row>
    <row r="12986" spans="2:6" ht="18.5" hidden="1" thickBot="1">
      <c r="B12986" s="66"/>
      <c r="C12986" s="67"/>
      <c r="D12986" s="26">
        <f>AVERAGE(D12983:D12985)</f>
        <v>18.130416666666665</v>
      </c>
      <c r="E12986" s="26">
        <f>AVERAGE(E12983:E12985)</f>
        <v>18.155416666666667</v>
      </c>
      <c r="F12986" s="100">
        <f>AVERAGE(F12983:F12985)</f>
        <v>18.18041666666667</v>
      </c>
    </row>
    <row r="12987" spans="2:6" ht="18.5" hidden="1" thickTop="1">
      <c r="B12987" s="33"/>
      <c r="C12987" s="34"/>
      <c r="D12987" s="31"/>
      <c r="E12987" s="31"/>
      <c r="F12987" s="69"/>
    </row>
    <row r="12988" spans="2:6" ht="17.5" hidden="1">
      <c r="B12988" s="33">
        <f>B12983+1</f>
        <v>44635</v>
      </c>
      <c r="C12988" s="34">
        <v>0.39583333333333331</v>
      </c>
      <c r="D12988" s="83">
        <v>17.834687499999998</v>
      </c>
      <c r="E12988" s="83">
        <v>17.8596875</v>
      </c>
      <c r="F12988" s="87">
        <v>17.884687500000002</v>
      </c>
    </row>
    <row r="12989" spans="2:6" ht="17.5" hidden="1">
      <c r="B12989" s="33"/>
      <c r="C12989" s="34">
        <v>0.52083333333333337</v>
      </c>
      <c r="D12989" s="83">
        <v>17.699062499999997</v>
      </c>
      <c r="E12989" s="83">
        <v>17.724062499999999</v>
      </c>
      <c r="F12989" s="87">
        <v>17.749062500000001</v>
      </c>
    </row>
    <row r="12990" spans="2:6" ht="17.5" hidden="1">
      <c r="B12990" s="51"/>
      <c r="C12990" s="57">
        <v>0.64583333333333337</v>
      </c>
      <c r="D12990" s="88">
        <v>17.702187499999997</v>
      </c>
      <c r="E12990" s="83">
        <v>17.727187499999999</v>
      </c>
      <c r="F12990" s="97">
        <v>17.752187500000002</v>
      </c>
    </row>
    <row r="12991" spans="2:6" ht="18.5" hidden="1" thickBot="1">
      <c r="B12991" s="66"/>
      <c r="C12991" s="67"/>
      <c r="D12991" s="26">
        <f>AVERAGE(D12988:D12990)</f>
        <v>17.745312499999997</v>
      </c>
      <c r="E12991" s="26">
        <f>AVERAGE(E12988:E12990)</f>
        <v>17.770312499999999</v>
      </c>
      <c r="F12991" s="100">
        <f>AVERAGE(F12988:F12990)</f>
        <v>17.795312500000005</v>
      </c>
    </row>
    <row r="12992" spans="2:6" ht="18.5" hidden="1" thickTop="1">
      <c r="B12992" s="33"/>
      <c r="C12992" s="34"/>
      <c r="D12992" s="31"/>
      <c r="E12992" s="31"/>
      <c r="F12992" s="69"/>
    </row>
    <row r="12993" spans="2:6" ht="17.5" hidden="1">
      <c r="B12993" s="33">
        <f>B12988+1</f>
        <v>44636</v>
      </c>
      <c r="C12993" s="34">
        <v>0.39583333333333331</v>
      </c>
      <c r="D12993" s="83">
        <v>17.710937499999996</v>
      </c>
      <c r="E12993" s="83">
        <v>17.735937499999999</v>
      </c>
      <c r="F12993" s="87">
        <v>17.760937500000001</v>
      </c>
    </row>
    <row r="12994" spans="2:6" ht="17.5" hidden="1">
      <c r="B12994" s="33"/>
      <c r="C12994" s="34">
        <v>0.52083333333333337</v>
      </c>
      <c r="D12994" s="83">
        <v>17.7346875</v>
      </c>
      <c r="E12994" s="83">
        <v>17.759687500000002</v>
      </c>
      <c r="F12994" s="87">
        <v>17.784687500000004</v>
      </c>
    </row>
    <row r="12995" spans="2:6" ht="17.5" hidden="1">
      <c r="B12995" s="51"/>
      <c r="C12995" s="57">
        <v>0.64583333333333337</v>
      </c>
      <c r="D12995" s="88">
        <v>17.700624999999995</v>
      </c>
      <c r="E12995" s="83">
        <v>17.725624999999997</v>
      </c>
      <c r="F12995" s="97">
        <v>17.750624999999999</v>
      </c>
    </row>
    <row r="12996" spans="2:6" ht="18.5" hidden="1" thickBot="1">
      <c r="B12996" s="66"/>
      <c r="C12996" s="67"/>
      <c r="D12996" s="26">
        <f>AVERAGE(D12993:D12995)</f>
        <v>17.715416666666663</v>
      </c>
      <c r="E12996" s="26">
        <f>AVERAGE(E12993:E12995)</f>
        <v>17.740416666666665</v>
      </c>
      <c r="F12996" s="100">
        <f>AVERAGE(F12993:F12995)</f>
        <v>17.765416666666667</v>
      </c>
    </row>
    <row r="12997" spans="2:6" ht="18.5" hidden="1" thickTop="1">
      <c r="B12997" s="33"/>
      <c r="C12997" s="34"/>
      <c r="D12997" s="31"/>
      <c r="E12997" s="31"/>
      <c r="F12997" s="69"/>
    </row>
    <row r="12998" spans="2:6" ht="17.5" hidden="1">
      <c r="B12998" s="33">
        <f>B12993+1</f>
        <v>44637</v>
      </c>
      <c r="C12998" s="34">
        <v>0.39583333333333331</v>
      </c>
      <c r="D12998" s="83">
        <v>17.670624999999998</v>
      </c>
      <c r="E12998" s="83">
        <v>17.695625</v>
      </c>
      <c r="F12998" s="87">
        <v>17.720624999999998</v>
      </c>
    </row>
    <row r="12999" spans="2:6" ht="17.5" hidden="1">
      <c r="B12999" s="33"/>
      <c r="C12999" s="34">
        <v>0.52083333333333337</v>
      </c>
      <c r="D12999" s="83">
        <v>17.7028125</v>
      </c>
      <c r="E12999" s="83">
        <v>17.727812499999999</v>
      </c>
      <c r="F12999" s="87">
        <v>17.752812500000001</v>
      </c>
    </row>
    <row r="13000" spans="2:6" ht="17.5" hidden="1">
      <c r="B13000" s="51"/>
      <c r="C13000" s="57">
        <v>0.64583333333333337</v>
      </c>
      <c r="D13000" s="88">
        <v>17.707187499999996</v>
      </c>
      <c r="E13000" s="83">
        <v>17.732187499999998</v>
      </c>
      <c r="F13000" s="97">
        <v>17.757187500000001</v>
      </c>
    </row>
    <row r="13001" spans="2:6" ht="18.5" hidden="1" thickBot="1">
      <c r="B13001" s="66"/>
      <c r="C13001" s="67"/>
      <c r="D13001" s="26">
        <f>AVERAGE(D12998:D13000)</f>
        <v>17.693541666666665</v>
      </c>
      <c r="E13001" s="26">
        <f>AVERAGE(E12998:E13000)</f>
        <v>17.718541666666667</v>
      </c>
      <c r="F13001" s="100">
        <f>AVERAGE(F12998:F13000)</f>
        <v>17.743541666666669</v>
      </c>
    </row>
    <row r="13002" spans="2:6" ht="18.5" hidden="1" thickTop="1">
      <c r="B13002" s="33"/>
      <c r="C13002" s="34"/>
      <c r="D13002" s="31"/>
      <c r="E13002" s="31"/>
      <c r="F13002" s="69"/>
    </row>
    <row r="13003" spans="2:6" ht="17.5" hidden="1">
      <c r="B13003" s="33">
        <f>B12998+4</f>
        <v>44641</v>
      </c>
      <c r="C13003" s="34">
        <v>0.39583333333333331</v>
      </c>
      <c r="D13003" s="83">
        <v>17.7340625</v>
      </c>
      <c r="E13003" s="83">
        <v>17.759062499999999</v>
      </c>
      <c r="F13003" s="87">
        <v>17.784062500000001</v>
      </c>
    </row>
    <row r="13004" spans="2:6" ht="17.5" hidden="1">
      <c r="B13004" s="33"/>
      <c r="C13004" s="34">
        <v>0.52083333333333337</v>
      </c>
      <c r="D13004" s="83">
        <v>17.75</v>
      </c>
      <c r="E13004" s="83">
        <v>17.774999999999999</v>
      </c>
      <c r="F13004" s="87">
        <v>17.8</v>
      </c>
    </row>
    <row r="13005" spans="2:6" ht="17.5" hidden="1">
      <c r="B13005" s="51"/>
      <c r="C13005" s="57">
        <v>0.64583333333333337</v>
      </c>
      <c r="D13005" s="88">
        <v>17.698749999999997</v>
      </c>
      <c r="E13005" s="83">
        <v>17.723750000000003</v>
      </c>
      <c r="F13005" s="97">
        <v>17.748750000000005</v>
      </c>
    </row>
    <row r="13006" spans="2:6" ht="18.5" hidden="1" thickBot="1">
      <c r="B13006" s="66"/>
      <c r="C13006" s="67"/>
      <c r="D13006" s="26">
        <f>AVERAGE(D13003:D13005)</f>
        <v>17.727604166666666</v>
      </c>
      <c r="E13006" s="26">
        <f>AVERAGE(E13003:E13005)</f>
        <v>17.752604166666668</v>
      </c>
      <c r="F13006" s="100">
        <f>AVERAGE(F13003:F13005)</f>
        <v>17.777604166666666</v>
      </c>
    </row>
    <row r="13007" spans="2:6" ht="18.5" hidden="1" thickTop="1">
      <c r="B13007" s="33"/>
      <c r="C13007" s="34"/>
      <c r="D13007" s="31"/>
      <c r="E13007" s="31"/>
      <c r="F13007" s="69"/>
    </row>
    <row r="13008" spans="2:6" ht="17.5" hidden="1">
      <c r="B13008" s="33">
        <f>B13003+1</f>
        <v>44642</v>
      </c>
      <c r="C13008" s="34">
        <v>0.39583333333333331</v>
      </c>
      <c r="D13008" s="83">
        <v>17.680937499999995</v>
      </c>
      <c r="E13008" s="83">
        <v>17.705937499999997</v>
      </c>
      <c r="F13008" s="87">
        <v>17.7309375</v>
      </c>
    </row>
    <row r="13009" spans="2:6" ht="17.5" hidden="1">
      <c r="B13009" s="33"/>
      <c r="C13009" s="34">
        <v>0.52083333333333337</v>
      </c>
      <c r="D13009" s="83">
        <v>17.675687499999999</v>
      </c>
      <c r="E13009" s="83">
        <v>17.700687500000001</v>
      </c>
      <c r="F13009" s="87">
        <v>17.725687500000003</v>
      </c>
    </row>
    <row r="13010" spans="2:6" ht="17.5" hidden="1">
      <c r="B13010" s="51"/>
      <c r="C13010" s="57">
        <v>0.64583333333333337</v>
      </c>
      <c r="D13010" s="88">
        <v>17.689374999999995</v>
      </c>
      <c r="E13010" s="83">
        <v>17.714374999999997</v>
      </c>
      <c r="F13010" s="97">
        <v>17.739374999999999</v>
      </c>
    </row>
    <row r="13011" spans="2:6" ht="18.5" hidden="1" thickBot="1">
      <c r="B13011" s="66"/>
      <c r="C13011" s="67"/>
      <c r="D13011" s="26">
        <f>AVERAGE(D13008:D13010)</f>
        <v>17.681999999999999</v>
      </c>
      <c r="E13011" s="26">
        <f>AVERAGE(E13008:E13010)</f>
        <v>17.706999999999997</v>
      </c>
      <c r="F13011" s="100">
        <f>AVERAGE(F13008:F13010)</f>
        <v>17.731999999999999</v>
      </c>
    </row>
    <row r="13012" spans="2:6" ht="18.5" hidden="1" thickTop="1">
      <c r="B13012" s="33"/>
      <c r="C13012" s="34"/>
      <c r="D13012" s="31"/>
      <c r="E13012" s="31"/>
      <c r="F13012" s="69"/>
    </row>
    <row r="13013" spans="2:6" ht="17.5" hidden="1">
      <c r="B13013" s="33">
        <f>B13008+1</f>
        <v>44643</v>
      </c>
      <c r="C13013" s="34">
        <v>0.39583333333333331</v>
      </c>
      <c r="D13013" s="83">
        <v>17.706249999999997</v>
      </c>
      <c r="E13013" s="83">
        <v>17.730624999999996</v>
      </c>
      <c r="F13013" s="87">
        <v>17.754999999999999</v>
      </c>
    </row>
    <row r="13014" spans="2:6" ht="17.5" hidden="1">
      <c r="B13014" s="33"/>
      <c r="C13014" s="34">
        <v>0.52083333333333337</v>
      </c>
      <c r="D13014" s="83">
        <v>17.736562500000002</v>
      </c>
      <c r="E13014" s="83">
        <v>17.761562500000004</v>
      </c>
      <c r="F13014" s="87">
        <v>17.786562500000002</v>
      </c>
    </row>
    <row r="13015" spans="2:6" ht="17.5" hidden="1">
      <c r="B13015" s="51"/>
      <c r="C13015" s="57">
        <v>0.64583333333333337</v>
      </c>
      <c r="D13015" s="88">
        <v>17.766187500000001</v>
      </c>
      <c r="E13015" s="83">
        <v>17.79071875</v>
      </c>
      <c r="F13015" s="97">
        <v>17.815249999999999</v>
      </c>
    </row>
    <row r="13016" spans="2:6" ht="18.5" hidden="1" thickBot="1">
      <c r="B13016" s="66"/>
      <c r="C13016" s="67"/>
      <c r="D13016" s="26">
        <f>AVERAGE(D13013:D13015)</f>
        <v>17.736333333333334</v>
      </c>
      <c r="E13016" s="26">
        <f>AVERAGE(E13013:E13015)</f>
        <v>17.76096875</v>
      </c>
      <c r="F13016" s="100">
        <f>AVERAGE(F13013:F13015)</f>
        <v>17.785604166666666</v>
      </c>
    </row>
    <row r="13017" spans="2:6" ht="18.5" hidden="1" thickTop="1">
      <c r="B13017" s="33"/>
      <c r="C13017" s="34"/>
      <c r="D13017" s="31"/>
      <c r="E13017" s="31"/>
      <c r="F13017" s="69"/>
    </row>
    <row r="13018" spans="2:6" ht="17.5" hidden="1">
      <c r="B13018" s="33">
        <f>B13013+1</f>
        <v>44644</v>
      </c>
      <c r="C13018" s="34">
        <v>0.39583333333333331</v>
      </c>
      <c r="D13018" s="83">
        <v>17.791875000000001</v>
      </c>
      <c r="E13018" s="83">
        <v>17.816875</v>
      </c>
      <c r="F13018" s="87">
        <v>17.841874999999998</v>
      </c>
    </row>
    <row r="13019" spans="2:6" ht="17.5" hidden="1">
      <c r="B13019" s="33"/>
      <c r="C13019" s="34">
        <v>0.52083333333333337</v>
      </c>
      <c r="D13019" s="83">
        <v>17.796250000000001</v>
      </c>
      <c r="E13019" s="83">
        <v>17.821249999999999</v>
      </c>
      <c r="F13019" s="87">
        <v>17.846250000000001</v>
      </c>
    </row>
    <row r="13020" spans="2:6" ht="17.5" hidden="1">
      <c r="B13020" s="51"/>
      <c r="C13020" s="57">
        <v>0.64583333333333337</v>
      </c>
      <c r="D13020" s="88">
        <v>17.816062500000001</v>
      </c>
      <c r="E13020" s="83">
        <v>17.8410625</v>
      </c>
      <c r="F13020" s="97">
        <v>17.866062499999998</v>
      </c>
    </row>
    <row r="13021" spans="2:6" ht="18.5" hidden="1" thickBot="1">
      <c r="B13021" s="66"/>
      <c r="C13021" s="67"/>
      <c r="D13021" s="26">
        <f>AVERAGE(D13018:D13020)</f>
        <v>17.801395833333334</v>
      </c>
      <c r="E13021" s="26">
        <f>AVERAGE(E13018:E13020)</f>
        <v>17.826395833333333</v>
      </c>
      <c r="F13021" s="100">
        <f>AVERAGE(F13018:F13020)</f>
        <v>17.851395833333331</v>
      </c>
    </row>
    <row r="13022" spans="2:6" ht="18.5" hidden="1" thickTop="1">
      <c r="B13022" s="33"/>
      <c r="C13022" s="34"/>
      <c r="D13022" s="31"/>
      <c r="E13022" s="31"/>
      <c r="F13022" s="69"/>
    </row>
    <row r="13023" spans="2:6" ht="17.5" hidden="1">
      <c r="B13023" s="33">
        <f>B13018+1</f>
        <v>44645</v>
      </c>
      <c r="C13023" s="34">
        <v>0.39583333333333331</v>
      </c>
      <c r="D13023" s="83">
        <v>17.845124999999999</v>
      </c>
      <c r="E13023" s="83">
        <v>17.870125000000002</v>
      </c>
      <c r="F13023" s="87">
        <v>17.895125</v>
      </c>
    </row>
    <row r="13024" spans="2:6" ht="17.5" hidden="1">
      <c r="B13024" s="33"/>
      <c r="C13024" s="34">
        <v>0.52083333333333337</v>
      </c>
      <c r="D13024" s="83">
        <v>17.876250000000002</v>
      </c>
      <c r="E13024" s="83">
        <v>17.901249999999997</v>
      </c>
      <c r="F13024" s="87">
        <v>17.926249999999996</v>
      </c>
    </row>
    <row r="13025" spans="2:6" ht="17.5" hidden="1">
      <c r="B13025" s="51"/>
      <c r="C13025" s="57">
        <v>0.64583333333333337</v>
      </c>
      <c r="D13025" s="88">
        <v>17.875187499999999</v>
      </c>
      <c r="E13025" s="83">
        <v>17.900187500000001</v>
      </c>
      <c r="F13025" s="97">
        <v>17.9251875</v>
      </c>
    </row>
    <row r="13026" spans="2:6" ht="18.5" hidden="1" thickBot="1">
      <c r="B13026" s="66"/>
      <c r="C13026" s="67"/>
      <c r="D13026" s="26">
        <f>AVERAGE(D13023:D13025)</f>
        <v>17.865520833333335</v>
      </c>
      <c r="E13026" s="26">
        <f>AVERAGE(E13023:E13025)</f>
        <v>17.890520833333333</v>
      </c>
      <c r="F13026" s="100">
        <f>AVERAGE(F13023:F13025)</f>
        <v>17.915520833333332</v>
      </c>
    </row>
    <row r="13027" spans="2:6" ht="18.5" hidden="1" thickTop="1">
      <c r="B13027" s="33"/>
      <c r="C13027" s="34"/>
      <c r="D13027" s="31"/>
      <c r="E13027" s="31"/>
      <c r="F13027" s="69"/>
    </row>
    <row r="13028" spans="2:6" ht="17.5" hidden="1">
      <c r="B13028" s="33">
        <f>B13023+3</f>
        <v>44648</v>
      </c>
      <c r="C13028" s="34">
        <v>0.39583333333333331</v>
      </c>
      <c r="D13028" s="83">
        <v>17.905312499999997</v>
      </c>
      <c r="E13028" s="83">
        <v>17.930312499999999</v>
      </c>
      <c r="F13028" s="87">
        <v>17.955312500000002</v>
      </c>
    </row>
    <row r="13029" spans="2:6" ht="17.5" hidden="1">
      <c r="B13029" s="33"/>
      <c r="C13029" s="34">
        <v>0.52083333333333337</v>
      </c>
      <c r="D13029" s="83">
        <v>17.950937499999998</v>
      </c>
      <c r="E13029" s="83">
        <v>17.975937500000001</v>
      </c>
      <c r="F13029" s="87">
        <v>18.000937500000003</v>
      </c>
    </row>
    <row r="13030" spans="2:6" ht="17.5" hidden="1">
      <c r="B13030" s="51"/>
      <c r="C13030" s="57">
        <v>0.64583333333333337</v>
      </c>
      <c r="D13030" s="88">
        <v>17.948437499999997</v>
      </c>
      <c r="E13030" s="83">
        <v>17.973437499999999</v>
      </c>
      <c r="F13030" s="97">
        <v>17.998437500000001</v>
      </c>
    </row>
    <row r="13031" spans="2:6" ht="18.5" hidden="1" thickBot="1">
      <c r="B13031" s="66"/>
      <c r="C13031" s="67"/>
      <c r="D13031" s="26">
        <f>AVERAGE(D13028:D13030)</f>
        <v>17.934895833333332</v>
      </c>
      <c r="E13031" s="26">
        <f>AVERAGE(E13028:E13030)</f>
        <v>17.959895833333334</v>
      </c>
      <c r="F13031" s="100">
        <f>AVERAGE(F13028:F13030)</f>
        <v>17.984895833333336</v>
      </c>
    </row>
    <row r="13032" spans="2:6" ht="18.5" hidden="1" thickTop="1">
      <c r="B13032" s="33"/>
      <c r="C13032" s="34"/>
      <c r="D13032" s="31"/>
      <c r="E13032" s="31"/>
      <c r="F13032" s="69"/>
    </row>
    <row r="13033" spans="2:6" ht="17.5" hidden="1">
      <c r="B13033" s="33">
        <f>B13028+1</f>
        <v>44649</v>
      </c>
      <c r="C13033" s="34">
        <v>0.39583333333333331</v>
      </c>
      <c r="D13033" s="83">
        <v>17.959999999999997</v>
      </c>
      <c r="E13033" s="83">
        <v>17.984999999999999</v>
      </c>
      <c r="F13033" s="87">
        <v>18.010000000000002</v>
      </c>
    </row>
    <row r="13034" spans="2:6" ht="17.5" hidden="1">
      <c r="B13034" s="33"/>
      <c r="C13034" s="34">
        <v>0.52083333333333337</v>
      </c>
      <c r="D13034" s="83">
        <v>17.974062499999999</v>
      </c>
      <c r="E13034" s="83">
        <v>17.999062500000001</v>
      </c>
      <c r="F13034" s="87">
        <v>18.024062499999999</v>
      </c>
    </row>
    <row r="13035" spans="2:6" ht="17.5" hidden="1">
      <c r="B13035" s="51"/>
      <c r="C13035" s="57">
        <v>0.64583333333333337</v>
      </c>
      <c r="D13035" s="88">
        <v>17.986875000000001</v>
      </c>
      <c r="E13035" s="83">
        <v>18.011875000000003</v>
      </c>
      <c r="F13035" s="97">
        <v>18.036875000000002</v>
      </c>
    </row>
    <row r="13036" spans="2:6" ht="18.5" hidden="1" thickBot="1">
      <c r="B13036" s="66"/>
      <c r="C13036" s="67"/>
      <c r="D13036" s="26">
        <f>AVERAGE(D13033:D13035)</f>
        <v>17.973645833333332</v>
      </c>
      <c r="E13036" s="26">
        <f>AVERAGE(E13033:E13035)</f>
        <v>17.998645833333335</v>
      </c>
      <c r="F13036" s="100">
        <f>AVERAGE(F13033:F13035)</f>
        <v>18.023645833333337</v>
      </c>
    </row>
    <row r="13037" spans="2:6" ht="18.5" hidden="1" thickTop="1">
      <c r="B13037" s="33"/>
      <c r="C13037" s="34"/>
      <c r="D13037" s="31"/>
      <c r="E13037" s="31"/>
      <c r="F13037" s="69"/>
    </row>
    <row r="13038" spans="2:6" ht="17.5" hidden="1">
      <c r="B13038" s="33">
        <f>B13033+1</f>
        <v>44650</v>
      </c>
      <c r="C13038" s="34">
        <v>0.39583333333333331</v>
      </c>
      <c r="D13038" s="83">
        <v>18.005937500000002</v>
      </c>
      <c r="E13038" s="83">
        <v>18.0309375</v>
      </c>
      <c r="F13038" s="87">
        <v>18.055937499999999</v>
      </c>
    </row>
    <row r="13039" spans="2:6" ht="17.5" hidden="1">
      <c r="B13039" s="33"/>
      <c r="C13039" s="34">
        <v>0.52083333333333337</v>
      </c>
      <c r="D13039" s="83">
        <v>18.001562500000002</v>
      </c>
      <c r="E13039" s="83">
        <v>18.026562500000001</v>
      </c>
      <c r="F13039" s="87">
        <v>18.051562499999999</v>
      </c>
    </row>
    <row r="13040" spans="2:6" ht="17.5" hidden="1">
      <c r="B13040" s="51"/>
      <c r="C13040" s="57">
        <v>0.64583333333333337</v>
      </c>
      <c r="D13040" s="88">
        <v>18.006562500000001</v>
      </c>
      <c r="E13040" s="83">
        <v>18.0315625</v>
      </c>
      <c r="F13040" s="97">
        <v>18.056562500000002</v>
      </c>
    </row>
    <row r="13041" spans="2:6" ht="18.5" hidden="1" thickBot="1">
      <c r="B13041" s="66"/>
      <c r="C13041" s="67"/>
      <c r="D13041" s="26">
        <f>AVERAGE(D13038:D13040)</f>
        <v>18.004687500000003</v>
      </c>
      <c r="E13041" s="26">
        <f>AVERAGE(E13038:E13040)</f>
        <v>18.029687500000001</v>
      </c>
      <c r="F13041" s="100">
        <f>AVERAGE(F13038:F13040)</f>
        <v>18.0546875</v>
      </c>
    </row>
    <row r="13042" spans="2:6" ht="18.5" hidden="1" thickTop="1">
      <c r="B13042" s="33"/>
      <c r="C13042" s="34"/>
      <c r="D13042" s="31"/>
      <c r="E13042" s="31"/>
      <c r="F13042" s="69"/>
    </row>
    <row r="13043" spans="2:6" ht="17.5" hidden="1">
      <c r="B13043" s="33">
        <f>B13038+1</f>
        <v>44651</v>
      </c>
      <c r="C13043" s="34">
        <v>0.39583333333333331</v>
      </c>
      <c r="D13043" s="83">
        <v>18.023437500000004</v>
      </c>
      <c r="E13043" s="83">
        <v>18.048437500000002</v>
      </c>
      <c r="F13043" s="87">
        <v>18.073437500000001</v>
      </c>
    </row>
    <row r="13044" spans="2:6" ht="17.5" hidden="1">
      <c r="B13044" s="33"/>
      <c r="C13044" s="34">
        <v>0.52083333333333337</v>
      </c>
      <c r="D13044" s="83">
        <v>18.041875000000001</v>
      </c>
      <c r="E13044" s="83">
        <v>18.066875000000003</v>
      </c>
      <c r="F13044" s="87">
        <v>18.091875000000002</v>
      </c>
    </row>
    <row r="13045" spans="2:6" ht="17.5" hidden="1">
      <c r="B13045" s="51"/>
      <c r="C13045" s="57">
        <v>0.64583333333333337</v>
      </c>
      <c r="D13045" s="88">
        <v>18.066906250000002</v>
      </c>
      <c r="E13045" s="83">
        <v>18.091906250000001</v>
      </c>
      <c r="F13045" s="97">
        <v>18.11690625</v>
      </c>
    </row>
    <row r="13046" spans="2:6" ht="18.5" hidden="1" thickBot="1">
      <c r="B13046" s="66"/>
      <c r="C13046" s="67"/>
      <c r="D13046" s="26">
        <f>AVERAGE(D13043:D13045)</f>
        <v>18.044072916666668</v>
      </c>
      <c r="E13046" s="26">
        <f>AVERAGE(E13043:E13045)</f>
        <v>18.069072916666666</v>
      </c>
      <c r="F13046" s="100">
        <f>AVERAGE(F13043:F13045)</f>
        <v>18.094072916666665</v>
      </c>
    </row>
    <row r="13047" spans="2:6" ht="18.5" hidden="1" thickTop="1">
      <c r="B13047" s="33"/>
      <c r="C13047" s="34"/>
      <c r="D13047" s="31"/>
      <c r="E13047" s="31"/>
      <c r="F13047" s="69"/>
    </row>
    <row r="13048" spans="2:6" ht="17.5" hidden="1">
      <c r="B13048" s="33">
        <f>B13043+1</f>
        <v>44652</v>
      </c>
      <c r="C13048" s="34">
        <v>0.39583333333333331</v>
      </c>
      <c r="D13048" s="83">
        <v>18.095781249999998</v>
      </c>
      <c r="E13048" s="83">
        <v>18.12078125</v>
      </c>
      <c r="F13048" s="87">
        <v>18.145781250000002</v>
      </c>
    </row>
    <row r="13049" spans="2:6" ht="17.5" hidden="1">
      <c r="B13049" s="33"/>
      <c r="C13049" s="34">
        <v>0.52083333333333337</v>
      </c>
      <c r="D13049" s="83">
        <v>17.947812499999998</v>
      </c>
      <c r="E13049" s="83">
        <v>17.972812499999996</v>
      </c>
      <c r="F13049" s="87">
        <v>17.997812499999998</v>
      </c>
    </row>
    <row r="13050" spans="2:6" ht="17.5" hidden="1">
      <c r="B13050" s="51"/>
      <c r="C13050" s="57">
        <v>0.64583333333333337</v>
      </c>
      <c r="D13050" s="88">
        <v>17.769687500000003</v>
      </c>
      <c r="E13050" s="83">
        <v>17.794687500000002</v>
      </c>
      <c r="F13050" s="97">
        <v>17.819687500000004</v>
      </c>
    </row>
    <row r="13051" spans="2:6" ht="18.5" hidden="1" thickBot="1">
      <c r="B13051" s="66"/>
      <c r="C13051" s="67"/>
      <c r="D13051" s="26">
        <f>AVERAGE(D13048:D13050)</f>
        <v>17.937760416666666</v>
      </c>
      <c r="E13051" s="26">
        <f>AVERAGE(E13048:E13050)</f>
        <v>17.962760416666665</v>
      </c>
      <c r="F13051" s="100">
        <f>AVERAGE(F13048:F13050)</f>
        <v>17.987760416666671</v>
      </c>
    </row>
    <row r="13052" spans="2:6" ht="18.5" hidden="1" thickTop="1">
      <c r="B13052" s="33"/>
      <c r="C13052" s="34"/>
      <c r="D13052" s="31"/>
      <c r="E13052" s="31"/>
      <c r="F13052" s="69"/>
    </row>
    <row r="13053" spans="2:6" ht="17.5" hidden="1">
      <c r="B13053" s="33">
        <f>B13048+3</f>
        <v>44655</v>
      </c>
      <c r="C13053" s="34">
        <v>0.39583333333333331</v>
      </c>
      <c r="D13053" s="83">
        <v>17.695</v>
      </c>
      <c r="E13053" s="83">
        <v>17.72</v>
      </c>
      <c r="F13053" s="87">
        <v>17.744999999999997</v>
      </c>
    </row>
    <row r="13054" spans="2:6" ht="17.5" hidden="1">
      <c r="B13054" s="33"/>
      <c r="C13054" s="34">
        <v>0.52083333333333337</v>
      </c>
      <c r="D13054" s="83">
        <v>17.575312500000003</v>
      </c>
      <c r="E13054" s="83">
        <v>17.600312500000001</v>
      </c>
      <c r="F13054" s="87">
        <v>17.6253125</v>
      </c>
    </row>
    <row r="13055" spans="2:6" ht="17.5" hidden="1">
      <c r="B13055" s="51"/>
      <c r="C13055" s="57">
        <v>0.64583333333333337</v>
      </c>
      <c r="D13055" s="88">
        <v>17.567343750000003</v>
      </c>
      <c r="E13055" s="83">
        <v>17.592343750000001</v>
      </c>
      <c r="F13055" s="97">
        <v>17.61734375</v>
      </c>
    </row>
    <row r="13056" spans="2:6" ht="18.5" hidden="1" thickBot="1">
      <c r="B13056" s="66"/>
      <c r="C13056" s="67"/>
      <c r="D13056" s="26">
        <f>AVERAGE(D13053:D13055)</f>
        <v>17.612552083333338</v>
      </c>
      <c r="E13056" s="26">
        <f>AVERAGE(E13053:E13055)</f>
        <v>17.637552083333333</v>
      </c>
      <c r="F13056" s="100">
        <f>AVERAGE(F13053:F13055)</f>
        <v>17.662552083333335</v>
      </c>
    </row>
    <row r="13057" spans="2:6" ht="18.5" hidden="1" thickTop="1">
      <c r="B13057" s="33"/>
      <c r="C13057" s="34"/>
      <c r="D13057" s="31"/>
      <c r="E13057" s="31"/>
      <c r="F13057" s="69"/>
    </row>
    <row r="13058" spans="2:6" ht="17.5" hidden="1">
      <c r="B13058" s="33">
        <f>B13053+1</f>
        <v>44656</v>
      </c>
      <c r="C13058" s="34">
        <v>0.39583333333333331</v>
      </c>
      <c r="D13058" s="83">
        <v>17.563750000000002</v>
      </c>
      <c r="E13058" s="83">
        <v>17.588750000000005</v>
      </c>
      <c r="F13058" s="87">
        <v>17.613750000000003</v>
      </c>
    </row>
    <row r="13059" spans="2:6" ht="17.5" hidden="1">
      <c r="B13059" s="33"/>
      <c r="C13059" s="34">
        <v>0.52083333333333337</v>
      </c>
      <c r="D13059" s="83">
        <v>17.563124999999999</v>
      </c>
      <c r="E13059" s="83">
        <v>17.588124999999998</v>
      </c>
      <c r="F13059" s="87">
        <v>17.613125</v>
      </c>
    </row>
    <row r="13060" spans="2:6" ht="17.5" hidden="1">
      <c r="B13060" s="51"/>
      <c r="C13060" s="57">
        <v>0.64583333333333337</v>
      </c>
      <c r="D13060" s="88">
        <v>17.553124999999998</v>
      </c>
      <c r="E13060" s="83">
        <v>17.578125</v>
      </c>
      <c r="F13060" s="97">
        <v>17.603124999999999</v>
      </c>
    </row>
    <row r="13061" spans="2:6" ht="18.5" hidden="1" thickBot="1">
      <c r="B13061" s="66"/>
      <c r="C13061" s="67"/>
      <c r="D13061" s="26">
        <f>AVERAGE(D13058:D13060)</f>
        <v>17.559999999999999</v>
      </c>
      <c r="E13061" s="26">
        <f>AVERAGE(E13058:E13060)</f>
        <v>17.585000000000001</v>
      </c>
      <c r="F13061" s="100">
        <f>AVERAGE(F13058:F13060)</f>
        <v>17.610000000000003</v>
      </c>
    </row>
    <row r="13062" spans="2:6" ht="18.5" hidden="1" thickTop="1">
      <c r="B13062" s="33"/>
      <c r="C13062" s="34"/>
      <c r="D13062" s="31"/>
      <c r="E13062" s="31"/>
      <c r="F13062" s="69"/>
    </row>
    <row r="13063" spans="2:6" ht="17.5" hidden="1">
      <c r="B13063" s="33">
        <f>B13058+1</f>
        <v>44657</v>
      </c>
      <c r="C13063" s="34">
        <v>0.39583333333333331</v>
      </c>
      <c r="D13063" s="83">
        <v>17.576250000000002</v>
      </c>
      <c r="E13063" s="83">
        <v>17.60125</v>
      </c>
      <c r="F13063" s="87">
        <v>17.626249999999999</v>
      </c>
    </row>
    <row r="13064" spans="2:6" ht="17.5" hidden="1">
      <c r="B13064" s="33"/>
      <c r="C13064" s="34">
        <v>0.52083333333333337</v>
      </c>
      <c r="D13064" s="83">
        <v>17.521250000000002</v>
      </c>
      <c r="E13064" s="83">
        <v>17.546250000000001</v>
      </c>
      <c r="F13064" s="87">
        <v>17.571249999999996</v>
      </c>
    </row>
    <row r="13065" spans="2:6" ht="17.5" hidden="1">
      <c r="B13065" s="51"/>
      <c r="C13065" s="57">
        <v>0.64583333333333337</v>
      </c>
      <c r="D13065" s="88">
        <v>17.5234375</v>
      </c>
      <c r="E13065" s="83">
        <v>17.548437499999999</v>
      </c>
      <c r="F13065" s="97">
        <v>17.573437499999997</v>
      </c>
    </row>
    <row r="13066" spans="2:6" ht="18.5" hidden="1" thickBot="1">
      <c r="B13066" s="66"/>
      <c r="C13066" s="67"/>
      <c r="D13066" s="26">
        <f>AVERAGE(D13063:D13065)</f>
        <v>17.540312500000002</v>
      </c>
      <c r="E13066" s="26">
        <f>AVERAGE(E13063:E13065)</f>
        <v>17.565312500000001</v>
      </c>
      <c r="F13066" s="100">
        <f>AVERAGE(F13063:F13065)</f>
        <v>17.590312499999996</v>
      </c>
    </row>
    <row r="13067" spans="2:6" ht="18.5" hidden="1" thickTop="1">
      <c r="B13067" s="33"/>
      <c r="C13067" s="34"/>
      <c r="D13067" s="31"/>
      <c r="E13067" s="31"/>
      <c r="F13067" s="69"/>
    </row>
    <row r="13068" spans="2:6" ht="17.5" hidden="1">
      <c r="B13068" s="33">
        <f>B13063+1</f>
        <v>44658</v>
      </c>
      <c r="C13068" s="34">
        <v>0.39583333333333331</v>
      </c>
      <c r="D13068" s="83">
        <v>17.537500000000001</v>
      </c>
      <c r="E13068" s="83">
        <v>17.5625</v>
      </c>
      <c r="F13068" s="87">
        <v>17.587499999999999</v>
      </c>
    </row>
    <row r="13069" spans="2:6" ht="17.5" hidden="1">
      <c r="B13069" s="33"/>
      <c r="C13069" s="34">
        <v>0.52083333333333337</v>
      </c>
      <c r="D13069" s="83">
        <v>17.5434375</v>
      </c>
      <c r="E13069" s="83">
        <v>17.568437500000002</v>
      </c>
      <c r="F13069" s="87">
        <v>17.5934375</v>
      </c>
    </row>
    <row r="13070" spans="2:6" ht="17.5" hidden="1">
      <c r="B13070" s="51"/>
      <c r="C13070" s="57">
        <v>0.64583333333333337</v>
      </c>
      <c r="D13070" s="88">
        <v>17.514062500000001</v>
      </c>
      <c r="E13070" s="83">
        <v>17.5390625</v>
      </c>
      <c r="F13070" s="97">
        <v>17.564062499999999</v>
      </c>
    </row>
    <row r="13071" spans="2:6" ht="18.5" hidden="1" thickBot="1">
      <c r="B13071" s="66"/>
      <c r="C13071" s="67"/>
      <c r="D13071" s="26">
        <f>AVERAGE(D13068:D13070)</f>
        <v>17.53166666666667</v>
      </c>
      <c r="E13071" s="26">
        <f>AVERAGE(E13068:E13070)</f>
        <v>17.556666666666668</v>
      </c>
      <c r="F13071" s="100">
        <f>AVERAGE(F13068:F13070)</f>
        <v>17.581666666666667</v>
      </c>
    </row>
    <row r="13072" spans="2:6" ht="18.5" hidden="1" thickTop="1">
      <c r="B13072" s="33"/>
      <c r="C13072" s="34"/>
      <c r="D13072" s="31"/>
      <c r="E13072" s="31"/>
      <c r="F13072" s="69"/>
    </row>
    <row r="13073" spans="2:6" ht="17.5" hidden="1">
      <c r="B13073" s="33">
        <f>B13068+1</f>
        <v>44659</v>
      </c>
      <c r="C13073" s="34">
        <v>0.39583333333333331</v>
      </c>
      <c r="D13073" s="83">
        <v>17.509687499999998</v>
      </c>
      <c r="E13073" s="83">
        <v>17.534687499999997</v>
      </c>
      <c r="F13073" s="87">
        <v>17.559687499999999</v>
      </c>
    </row>
    <row r="13074" spans="2:6" ht="17.5" hidden="1">
      <c r="B13074" s="33"/>
      <c r="C13074" s="34">
        <v>0.52083333333333337</v>
      </c>
      <c r="D13074" s="83">
        <v>17.516562499999999</v>
      </c>
      <c r="E13074" s="83">
        <v>17.541562499999998</v>
      </c>
      <c r="F13074" s="87">
        <v>17.5665625</v>
      </c>
    </row>
    <row r="13075" spans="2:6" ht="17.5" hidden="1">
      <c r="B13075" s="51"/>
      <c r="C13075" s="57">
        <v>0.64583333333333337</v>
      </c>
      <c r="D13075" s="88">
        <v>17.498750000000001</v>
      </c>
      <c r="E13075" s="83">
        <v>17.52375</v>
      </c>
      <c r="F13075" s="97">
        <v>17.548750000000002</v>
      </c>
    </row>
    <row r="13076" spans="2:6" ht="18.5" hidden="1" thickBot="1">
      <c r="B13076" s="66"/>
      <c r="C13076" s="67"/>
      <c r="D13076" s="26">
        <f>AVERAGE(D13073:D13075)</f>
        <v>17.508333333333333</v>
      </c>
      <c r="E13076" s="26">
        <f>AVERAGE(E13073:E13075)</f>
        <v>17.533333333333331</v>
      </c>
      <c r="F13076" s="100">
        <f>AVERAGE(F13073:F13075)</f>
        <v>17.558333333333334</v>
      </c>
    </row>
    <row r="13077" spans="2:6" ht="18.5" hidden="1" thickTop="1">
      <c r="B13077" s="33"/>
      <c r="C13077" s="34"/>
      <c r="D13077" s="31"/>
      <c r="E13077" s="31"/>
      <c r="F13077" s="69"/>
    </row>
    <row r="13078" spans="2:6" ht="17.5" hidden="1">
      <c r="B13078" s="33">
        <f>B13073+3</f>
        <v>44662</v>
      </c>
      <c r="C13078" s="34">
        <v>0.39583333333333331</v>
      </c>
      <c r="D13078" s="83">
        <v>17.506875000000001</v>
      </c>
      <c r="E13078" s="83">
        <v>17.531874999999999</v>
      </c>
      <c r="F13078" s="87">
        <v>17.556875000000002</v>
      </c>
    </row>
    <row r="13079" spans="2:6" ht="17.5" hidden="1">
      <c r="B13079" s="33"/>
      <c r="C13079" s="34">
        <v>0.52083333333333337</v>
      </c>
      <c r="D13079" s="83">
        <v>17.514250000000001</v>
      </c>
      <c r="E13079" s="83">
        <v>17.539249999999999</v>
      </c>
      <c r="F13079" s="87">
        <v>17.564249999999998</v>
      </c>
    </row>
    <row r="13080" spans="2:6" ht="17.5" hidden="1">
      <c r="B13080" s="51"/>
      <c r="C13080" s="57">
        <v>0.64583333333333337</v>
      </c>
      <c r="D13080" s="88">
        <v>17.502187500000002</v>
      </c>
      <c r="E13080" s="83">
        <v>17.5271875</v>
      </c>
      <c r="F13080" s="97">
        <v>17.552187499999999</v>
      </c>
    </row>
    <row r="13081" spans="2:6" ht="18.5" hidden="1" thickBot="1">
      <c r="B13081" s="66"/>
      <c r="C13081" s="67"/>
      <c r="D13081" s="26">
        <v>17.507770833333336</v>
      </c>
      <c r="E13081" s="26">
        <v>17.532770833333331</v>
      </c>
      <c r="F13081" s="100">
        <v>17.557770833333333</v>
      </c>
    </row>
    <row r="13082" spans="2:6" ht="18.5" hidden="1" thickTop="1">
      <c r="B13082" s="33"/>
      <c r="C13082" s="34"/>
      <c r="D13082" s="31"/>
      <c r="E13082" s="31"/>
      <c r="F13082" s="69"/>
    </row>
    <row r="13083" spans="2:6" ht="17.5" hidden="1">
      <c r="B13083" s="33">
        <f>B13078+1</f>
        <v>44663</v>
      </c>
      <c r="C13083" s="34">
        <v>0.39583333333333331</v>
      </c>
      <c r="D13083" s="83">
        <v>17.5034375</v>
      </c>
      <c r="E13083" s="83">
        <v>17.528437500000003</v>
      </c>
      <c r="F13083" s="87">
        <v>17.553437500000001</v>
      </c>
    </row>
    <row r="13084" spans="2:6" ht="17.5" hidden="1">
      <c r="B13084" s="33"/>
      <c r="C13084" s="34">
        <v>0.52083333333333337</v>
      </c>
      <c r="D13084" s="83">
        <v>17.456250000000001</v>
      </c>
      <c r="E13084" s="83">
        <v>17.481250000000003</v>
      </c>
      <c r="F13084" s="87">
        <v>17.506250000000001</v>
      </c>
    </row>
    <row r="13085" spans="2:6" ht="17.5" hidden="1">
      <c r="B13085" s="51"/>
      <c r="C13085" s="57">
        <v>0.64583333333333337</v>
      </c>
      <c r="D13085" s="88">
        <v>17.412812500000001</v>
      </c>
      <c r="E13085" s="83">
        <v>17.4378125</v>
      </c>
      <c r="F13085" s="97">
        <v>17.462812499999998</v>
      </c>
    </row>
    <row r="13086" spans="2:6" ht="18.5" hidden="1" thickBot="1">
      <c r="B13086" s="66"/>
      <c r="C13086" s="67"/>
      <c r="D13086" s="26">
        <v>17.4575</v>
      </c>
      <c r="E13086" s="26">
        <v>17.482500000000002</v>
      </c>
      <c r="F13086" s="100">
        <v>17.5075</v>
      </c>
    </row>
    <row r="13087" spans="2:6" ht="18.5" hidden="1" thickTop="1">
      <c r="B13087" s="33"/>
      <c r="C13087" s="34"/>
      <c r="D13087" s="31"/>
      <c r="E13087" s="31"/>
      <c r="F13087" s="69"/>
    </row>
    <row r="13088" spans="2:6" ht="17.5" hidden="1">
      <c r="B13088" s="33">
        <f>B13083+1</f>
        <v>44664</v>
      </c>
      <c r="C13088" s="34">
        <v>0.39583333333333331</v>
      </c>
      <c r="D13088" s="83">
        <v>17.396249999999998</v>
      </c>
      <c r="E13088" s="83">
        <v>17.421250000000001</v>
      </c>
      <c r="F13088" s="87">
        <v>17.446249999999999</v>
      </c>
    </row>
    <row r="13089" spans="2:6" ht="17.5" hidden="1">
      <c r="B13089" s="33"/>
      <c r="C13089" s="34">
        <v>0.52083333333333337</v>
      </c>
      <c r="D13089" s="83">
        <v>17.408125000000002</v>
      </c>
      <c r="E13089" s="83">
        <v>17.433125</v>
      </c>
      <c r="F13089" s="87">
        <v>17.458124999999999</v>
      </c>
    </row>
    <row r="13090" spans="2:6" ht="17.5" hidden="1">
      <c r="B13090" s="51"/>
      <c r="C13090" s="57">
        <v>0.64583333333333337</v>
      </c>
      <c r="D13090" s="88">
        <v>17.384374999999999</v>
      </c>
      <c r="E13090" s="83">
        <v>17.409374999999997</v>
      </c>
      <c r="F13090" s="97">
        <v>17.434374999999999</v>
      </c>
    </row>
    <row r="13091" spans="2:6" ht="18.5" hidden="1" thickBot="1">
      <c r="B13091" s="66"/>
      <c r="C13091" s="67"/>
      <c r="D13091" s="26">
        <f>AVERAGE(D13088:D13090)</f>
        <v>17.396249999999998</v>
      </c>
      <c r="E13091" s="26">
        <f>AVERAGE(E13088:E13090)</f>
        <v>17.421250000000001</v>
      </c>
      <c r="F13091" s="100">
        <f>AVERAGE(F13088:F13090)</f>
        <v>17.446250000000003</v>
      </c>
    </row>
    <row r="13092" spans="2:6" ht="18.5" hidden="1" thickTop="1">
      <c r="B13092" s="33"/>
      <c r="C13092" s="34"/>
      <c r="D13092" s="31"/>
      <c r="E13092" s="31"/>
      <c r="F13092" s="69"/>
    </row>
    <row r="13093" spans="2:6" ht="17.5" hidden="1">
      <c r="B13093" s="33">
        <f>B13088+1</f>
        <v>44665</v>
      </c>
      <c r="C13093" s="34">
        <v>0.39583333333333331</v>
      </c>
      <c r="D13093" s="83">
        <v>17.388437500000002</v>
      </c>
      <c r="E13093" s="83">
        <v>17.413437500000001</v>
      </c>
      <c r="F13093" s="87">
        <v>17.438437499999996</v>
      </c>
    </row>
    <row r="13094" spans="2:6" ht="17.5" hidden="1">
      <c r="B13094" s="33"/>
      <c r="C13094" s="34">
        <v>0.52083333333333337</v>
      </c>
      <c r="D13094" s="83">
        <v>17.390937500000003</v>
      </c>
      <c r="E13094" s="83">
        <v>17.415937499999998</v>
      </c>
      <c r="F13094" s="87">
        <v>17.440937499999997</v>
      </c>
    </row>
    <row r="13095" spans="2:6" ht="17.5" hidden="1">
      <c r="B13095" s="51"/>
      <c r="C13095" s="57">
        <v>0.64583333333333337</v>
      </c>
      <c r="D13095" s="88">
        <v>17.3871875</v>
      </c>
      <c r="E13095" s="83">
        <v>17.412187500000002</v>
      </c>
      <c r="F13095" s="97">
        <v>17.4371875</v>
      </c>
    </row>
    <row r="13096" spans="2:6" ht="18.5" hidden="1" thickBot="1">
      <c r="B13096" s="66"/>
      <c r="C13096" s="67"/>
      <c r="D13096" s="26">
        <v>17.388854166666665</v>
      </c>
      <c r="E13096" s="26">
        <v>17.413854166666667</v>
      </c>
      <c r="F13096" s="100">
        <v>17.438854166666665</v>
      </c>
    </row>
    <row r="13097" spans="2:6" ht="18.5" hidden="1" thickTop="1">
      <c r="B13097" s="33"/>
      <c r="C13097" s="34"/>
      <c r="D13097" s="31"/>
      <c r="E13097" s="31"/>
      <c r="F13097" s="69"/>
    </row>
    <row r="13098" spans="2:6" ht="17.5" hidden="1">
      <c r="B13098" s="33">
        <f>B13093+5</f>
        <v>44670</v>
      </c>
      <c r="C13098" s="34">
        <v>0.39583333333333331</v>
      </c>
      <c r="D13098" s="83">
        <v>17.389062500000001</v>
      </c>
      <c r="E13098" s="83">
        <v>17.4140625</v>
      </c>
      <c r="F13098" s="87">
        <v>17.439062499999995</v>
      </c>
    </row>
    <row r="13099" spans="2:6" ht="17.5" hidden="1">
      <c r="B13099" s="33"/>
      <c r="C13099" s="34">
        <v>0.52083333333333337</v>
      </c>
      <c r="D13099" s="83">
        <v>17.393750000000001</v>
      </c>
      <c r="E13099" s="83">
        <v>17.418749999999999</v>
      </c>
      <c r="F13099" s="87">
        <v>17.443749999999998</v>
      </c>
    </row>
    <row r="13100" spans="2:6" ht="17.5" hidden="1">
      <c r="B13100" s="51"/>
      <c r="C13100" s="57">
        <v>0.64583333333333337</v>
      </c>
      <c r="D13100" s="88">
        <v>17.391875000000002</v>
      </c>
      <c r="E13100" s="83">
        <v>17.416874999999997</v>
      </c>
      <c r="F13100" s="97">
        <v>17.441874999999996</v>
      </c>
    </row>
    <row r="13101" spans="2:6" ht="18.5" hidden="1" thickBot="1">
      <c r="B13101" s="66"/>
      <c r="C13101" s="67"/>
      <c r="D13101" s="26">
        <f>AVERAGE(D13098:D13100)</f>
        <v>17.391562500000003</v>
      </c>
      <c r="E13101" s="26">
        <f>AVERAGE(E13098:E13100)</f>
        <v>17.416562500000001</v>
      </c>
      <c r="F13101" s="100">
        <f>AVERAGE(F13098:F13100)</f>
        <v>17.441562499999996</v>
      </c>
    </row>
    <row r="13102" spans="2:6" ht="18.5" hidden="1" thickTop="1">
      <c r="B13102" s="33"/>
      <c r="C13102" s="34"/>
      <c r="D13102" s="31"/>
      <c r="E13102" s="31"/>
      <c r="F13102" s="69"/>
    </row>
    <row r="13103" spans="2:6" ht="17.5" hidden="1">
      <c r="B13103" s="33">
        <f>B13098+1</f>
        <v>44671</v>
      </c>
      <c r="C13103" s="34">
        <v>0.39583333333333331</v>
      </c>
      <c r="D13103" s="83">
        <v>17.398125000000004</v>
      </c>
      <c r="E13103" s="83">
        <v>17.423124999999999</v>
      </c>
      <c r="F13103" s="87">
        <v>17.448124999999997</v>
      </c>
    </row>
    <row r="13104" spans="2:6" ht="17.5" hidden="1">
      <c r="B13104" s="33"/>
      <c r="C13104" s="34">
        <v>0.52083333333333337</v>
      </c>
      <c r="D13104" s="83">
        <v>17.409781250000002</v>
      </c>
      <c r="E13104" s="83">
        <v>17.43478125</v>
      </c>
      <c r="F13104" s="87">
        <v>17.459781249999999</v>
      </c>
    </row>
    <row r="13105" spans="2:6" ht="17.5" hidden="1">
      <c r="B13105" s="51"/>
      <c r="C13105" s="57">
        <v>0.64583333333333337</v>
      </c>
      <c r="D13105" s="88">
        <v>17.405312500000001</v>
      </c>
      <c r="E13105" s="83">
        <v>17.430312499999999</v>
      </c>
      <c r="F13105" s="97">
        <v>17.455312499999998</v>
      </c>
    </row>
    <row r="13106" spans="2:6" ht="18.5" hidden="1" thickBot="1">
      <c r="B13106" s="66"/>
      <c r="C13106" s="67"/>
      <c r="D13106" s="26">
        <f>AVERAGE(D13103:D13105)</f>
        <v>17.404406250000001</v>
      </c>
      <c r="E13106" s="26">
        <f>AVERAGE(E13103:E13105)</f>
        <v>17.42940625</v>
      </c>
      <c r="F13106" s="100">
        <f>AVERAGE(F13103:F13105)</f>
        <v>17.454406249999998</v>
      </c>
    </row>
    <row r="13107" spans="2:6" ht="18.5" hidden="1" thickTop="1">
      <c r="B13107" s="33"/>
      <c r="C13107" s="34"/>
      <c r="D13107" s="31"/>
      <c r="E13107" s="31"/>
      <c r="F13107" s="69"/>
    </row>
    <row r="13108" spans="2:6" ht="17.5" hidden="1">
      <c r="B13108" s="33">
        <f>B13103+1</f>
        <v>44672</v>
      </c>
      <c r="C13108" s="34">
        <v>0.39583333333333331</v>
      </c>
      <c r="D13108" s="83">
        <v>17.409375000000001</v>
      </c>
      <c r="E13108" s="83">
        <v>17.434375000000003</v>
      </c>
      <c r="F13108" s="87">
        <v>17.459375000000001</v>
      </c>
    </row>
    <row r="13109" spans="2:6" ht="17.5" hidden="1">
      <c r="B13109" s="33"/>
      <c r="C13109" s="34">
        <v>0.52083333333333337</v>
      </c>
      <c r="D13109" s="83">
        <v>17.428750000000001</v>
      </c>
      <c r="E13109" s="83">
        <v>17.453749999999999</v>
      </c>
      <c r="F13109" s="87">
        <v>17.478749999999998</v>
      </c>
    </row>
    <row r="13110" spans="2:6" ht="17.5" hidden="1">
      <c r="B13110" s="51"/>
      <c r="C13110" s="57">
        <v>0.64583333333333337</v>
      </c>
      <c r="D13110" s="88">
        <v>17.439062499999999</v>
      </c>
      <c r="E13110" s="83">
        <v>17.464062499999997</v>
      </c>
      <c r="F13110" s="97">
        <v>17.489062499999999</v>
      </c>
    </row>
    <row r="13111" spans="2:6" ht="18.5" hidden="1" thickBot="1">
      <c r="B13111" s="66"/>
      <c r="C13111" s="67"/>
      <c r="D13111" s="26">
        <f>AVERAGE(D13108:D13110)</f>
        <v>17.425729166666667</v>
      </c>
      <c r="E13111" s="26">
        <f>AVERAGE(E13108:E13110)</f>
        <v>17.450729166666665</v>
      </c>
      <c r="F13111" s="100">
        <f>AVERAGE(F13108:F13110)</f>
        <v>17.475729166666667</v>
      </c>
    </row>
    <row r="13112" spans="2:6" ht="18.5" hidden="1" thickTop="1">
      <c r="B13112" s="33"/>
      <c r="C13112" s="34"/>
      <c r="D13112" s="31"/>
      <c r="E13112" s="31"/>
      <c r="F13112" s="69"/>
    </row>
    <row r="13113" spans="2:6" ht="17.5" hidden="1">
      <c r="B13113" s="33">
        <f>B13108+1</f>
        <v>44673</v>
      </c>
      <c r="C13113" s="34">
        <v>0.39583333333333331</v>
      </c>
      <c r="D13113" s="83">
        <v>17.339374999999997</v>
      </c>
      <c r="E13113" s="83">
        <v>17.364374999999999</v>
      </c>
      <c r="F13113" s="87">
        <v>17.389375000000001</v>
      </c>
    </row>
    <row r="13114" spans="2:6" ht="17.5" hidden="1">
      <c r="B13114" s="33"/>
      <c r="C13114" s="34">
        <v>0.52083333333333337</v>
      </c>
      <c r="D13114" s="83">
        <v>16.854375000000001</v>
      </c>
      <c r="E13114" s="83">
        <v>16.879375000000003</v>
      </c>
      <c r="F13114" s="87">
        <v>16.904375000000002</v>
      </c>
    </row>
    <row r="13115" spans="2:6" ht="17.5" hidden="1">
      <c r="B13115" s="51"/>
      <c r="C13115" s="57">
        <v>0.64583333333333337</v>
      </c>
      <c r="D13115" s="88">
        <v>16.883125</v>
      </c>
      <c r="E13115" s="83">
        <v>16.908124999999998</v>
      </c>
      <c r="F13115" s="97">
        <v>16.933124999999997</v>
      </c>
    </row>
    <row r="13116" spans="2:6" ht="18.5" hidden="1" thickBot="1">
      <c r="B13116" s="66"/>
      <c r="C13116" s="67"/>
      <c r="D13116" s="26">
        <f>AVERAGE(D13113:D13115)</f>
        <v>17.025624999999998</v>
      </c>
      <c r="E13116" s="26">
        <f>AVERAGE(E13113:E13115)</f>
        <v>17.050625</v>
      </c>
      <c r="F13116" s="100">
        <f>AVERAGE(F13113:F13115)</f>
        <v>17.075624999999999</v>
      </c>
    </row>
    <row r="13117" spans="2:6" ht="18.5" hidden="1" thickTop="1">
      <c r="B13117" s="33"/>
      <c r="C13117" s="34"/>
      <c r="D13117" s="31"/>
      <c r="E13117" s="31"/>
      <c r="F13117" s="69"/>
    </row>
    <row r="13118" spans="2:6" ht="17.5" hidden="1">
      <c r="B13118" s="33">
        <f>B13113+3</f>
        <v>44676</v>
      </c>
      <c r="C13118" s="34">
        <v>0.39583333333333331</v>
      </c>
      <c r="D13118" s="83">
        <v>16.917187500000001</v>
      </c>
      <c r="E13118" s="83">
        <v>16.942187499999999</v>
      </c>
      <c r="F13118" s="87">
        <v>16.967187499999998</v>
      </c>
    </row>
    <row r="13119" spans="2:6" ht="17.5" hidden="1">
      <c r="B13119" s="33"/>
      <c r="C13119" s="34">
        <v>0.52083333333333337</v>
      </c>
      <c r="D13119" s="83">
        <v>16.935437499999999</v>
      </c>
      <c r="E13119" s="83">
        <v>16.960437500000001</v>
      </c>
      <c r="F13119" s="87">
        <v>16.985437500000003</v>
      </c>
    </row>
    <row r="13120" spans="2:6" ht="17.5" hidden="1">
      <c r="B13120" s="51"/>
      <c r="C13120" s="57">
        <v>0.64583333333333337</v>
      </c>
      <c r="D13120" s="88">
        <v>16.954062499999999</v>
      </c>
      <c r="E13120" s="83">
        <v>16.979062500000001</v>
      </c>
      <c r="F13120" s="97">
        <v>17.004062500000003</v>
      </c>
    </row>
    <row r="13121" spans="2:6" ht="18.5" hidden="1" thickBot="1">
      <c r="B13121" s="66"/>
      <c r="C13121" s="67"/>
      <c r="D13121" s="26">
        <f>AVERAGE(D13118:D13120)</f>
        <v>16.9355625</v>
      </c>
      <c r="E13121" s="26">
        <f>AVERAGE(E13118:E13120)</f>
        <v>16.960562499999998</v>
      </c>
      <c r="F13121" s="100">
        <f>AVERAGE(F13118:F13120)</f>
        <v>16.9855625</v>
      </c>
    </row>
    <row r="13122" spans="2:6" ht="18.5" hidden="1" thickTop="1">
      <c r="B13122" s="33"/>
      <c r="C13122" s="34"/>
      <c r="D13122" s="31"/>
      <c r="E13122" s="31"/>
      <c r="F13122" s="69"/>
    </row>
    <row r="13123" spans="2:6" ht="17.5" hidden="1">
      <c r="B13123" s="33">
        <f>B13118+1</f>
        <v>44677</v>
      </c>
      <c r="C13123" s="34">
        <v>0.39583333333333331</v>
      </c>
      <c r="D13123" s="83">
        <v>16.992718750000002</v>
      </c>
      <c r="E13123" s="83">
        <v>17.01771875</v>
      </c>
      <c r="F13123" s="87">
        <v>17.042718750000002</v>
      </c>
    </row>
    <row r="13124" spans="2:6" ht="17.5" hidden="1">
      <c r="B13124" s="33"/>
      <c r="C13124" s="34">
        <v>0.52083333333333337</v>
      </c>
      <c r="D13124" s="83">
        <v>17.002187499999998</v>
      </c>
      <c r="E13124" s="83">
        <v>17.0271875</v>
      </c>
      <c r="F13124" s="87">
        <v>17.052187500000002</v>
      </c>
    </row>
    <row r="13125" spans="2:6" ht="17.5" hidden="1">
      <c r="B13125" s="51"/>
      <c r="C13125" s="57">
        <v>0.64583333333333337</v>
      </c>
      <c r="D13125" s="88">
        <v>17.010625000000005</v>
      </c>
      <c r="E13125" s="83">
        <v>17.035625000000003</v>
      </c>
      <c r="F13125" s="97">
        <v>17.060625000000002</v>
      </c>
    </row>
    <row r="13126" spans="2:6" ht="18.5" hidden="1" thickBot="1">
      <c r="B13126" s="66"/>
      <c r="C13126" s="67"/>
      <c r="D13126" s="26">
        <f>AVERAGE(D13123:D13125)</f>
        <v>17.001843750000003</v>
      </c>
      <c r="E13126" s="26">
        <f>AVERAGE(E13123:E13125)</f>
        <v>17.026843750000001</v>
      </c>
      <c r="F13126" s="100">
        <f>AVERAGE(F13123:F13125)</f>
        <v>17.051843750000003</v>
      </c>
    </row>
    <row r="13127" spans="2:6" ht="18.5" hidden="1" thickTop="1">
      <c r="B13127" s="33"/>
      <c r="C13127" s="34"/>
      <c r="D13127" s="31"/>
      <c r="E13127" s="31"/>
      <c r="F13127" s="69"/>
    </row>
    <row r="13128" spans="2:6" ht="17.5" hidden="1">
      <c r="B13128" s="33">
        <f>B13123+1</f>
        <v>44678</v>
      </c>
      <c r="C13128" s="34">
        <v>0.39583333333333331</v>
      </c>
      <c r="D13128" s="83">
        <v>17.028749999999999</v>
      </c>
      <c r="E13128" s="83">
        <v>17.053750000000001</v>
      </c>
      <c r="F13128" s="87">
        <v>17.078749999999999</v>
      </c>
    </row>
    <row r="13129" spans="2:6" ht="17.5" hidden="1">
      <c r="B13129" s="33"/>
      <c r="C13129" s="34">
        <v>0.52083333333333337</v>
      </c>
      <c r="D13129" s="83">
        <v>16.989062499999999</v>
      </c>
      <c r="E13129" s="83">
        <v>17.014062500000001</v>
      </c>
      <c r="F13129" s="87">
        <v>17.039062500000004</v>
      </c>
    </row>
    <row r="13130" spans="2:6" ht="17.5" hidden="1">
      <c r="B13130" s="51"/>
      <c r="C13130" s="57">
        <v>0.64583333333333337</v>
      </c>
      <c r="D13130" s="88">
        <v>17.005312500000002</v>
      </c>
      <c r="E13130" s="83">
        <v>17.030312500000001</v>
      </c>
      <c r="F13130" s="97">
        <v>17.055312499999999</v>
      </c>
    </row>
    <row r="13131" spans="2:6" ht="18.5" hidden="1" thickBot="1">
      <c r="B13131" s="66"/>
      <c r="C13131" s="67"/>
      <c r="D13131" s="26">
        <f>AVERAGE(D13128:D13130)</f>
        <v>17.007708333333333</v>
      </c>
      <c r="E13131" s="26">
        <f>AVERAGE(E13128:E13130)</f>
        <v>17.032708333333336</v>
      </c>
      <c r="F13131" s="100">
        <f>AVERAGE(F13128:F13130)</f>
        <v>17.057708333333334</v>
      </c>
    </row>
    <row r="13132" spans="2:6" ht="18.5" hidden="1" thickTop="1">
      <c r="B13132" s="33"/>
      <c r="C13132" s="34"/>
      <c r="D13132" s="31"/>
      <c r="E13132" s="31"/>
      <c r="F13132" s="69"/>
    </row>
    <row r="13133" spans="2:6" ht="17.5" hidden="1">
      <c r="B13133" s="33">
        <f>B13128+2</f>
        <v>44680</v>
      </c>
      <c r="C13133" s="34">
        <v>0.39583333333333331</v>
      </c>
      <c r="D13133" s="83">
        <v>17.019312500000005</v>
      </c>
      <c r="E13133" s="83">
        <v>17.044312500000004</v>
      </c>
      <c r="F13133" s="87">
        <v>17.069312499999999</v>
      </c>
    </row>
    <row r="13134" spans="2:6" ht="17.5" hidden="1">
      <c r="B13134" s="33"/>
      <c r="C13134" s="34">
        <v>0.52083333333333337</v>
      </c>
      <c r="D13134" s="83">
        <v>16.998125000000002</v>
      </c>
      <c r="E13134" s="83">
        <v>17.023125</v>
      </c>
      <c r="F13134" s="87">
        <v>17.048124999999999</v>
      </c>
    </row>
    <row r="13135" spans="2:6" ht="17.5" hidden="1">
      <c r="B13135" s="51"/>
      <c r="C13135" s="57">
        <v>0.64583333333333337</v>
      </c>
      <c r="D13135" s="88">
        <v>17.0003125</v>
      </c>
      <c r="E13135" s="83">
        <v>17.025312499999998</v>
      </c>
      <c r="F13135" s="97">
        <v>17.0503125</v>
      </c>
    </row>
    <row r="13136" spans="2:6" ht="18.5" hidden="1" thickBot="1">
      <c r="B13136" s="66"/>
      <c r="C13136" s="67"/>
      <c r="D13136" s="26">
        <f>AVERAGE(D13133:D13135)</f>
        <v>17.005916666666668</v>
      </c>
      <c r="E13136" s="26">
        <f>AVERAGE(E13133:E13135)</f>
        <v>17.030916666666666</v>
      </c>
      <c r="F13136" s="100">
        <f>AVERAGE(F13133:F13135)</f>
        <v>17.055916666666665</v>
      </c>
    </row>
    <row r="13137" spans="2:6" ht="18.5" hidden="1" thickTop="1">
      <c r="B13137" s="33"/>
      <c r="C13137" s="34"/>
      <c r="D13137" s="31"/>
      <c r="E13137" s="31"/>
      <c r="F13137" s="69"/>
    </row>
    <row r="13138" spans="2:6" ht="17.5" hidden="1">
      <c r="B13138" s="33">
        <f>B13133+4</f>
        <v>44684</v>
      </c>
      <c r="C13138" s="34">
        <v>0.39583333333333331</v>
      </c>
      <c r="D13138" s="83">
        <v>17.0078125</v>
      </c>
      <c r="E13138" s="83">
        <v>17.032812499999999</v>
      </c>
      <c r="F13138" s="87">
        <v>17.057812499999997</v>
      </c>
    </row>
    <row r="13139" spans="2:6" ht="17.5" hidden="1">
      <c r="B13139" s="33"/>
      <c r="C13139" s="34">
        <v>0.52083333333333337</v>
      </c>
      <c r="D13139" s="83">
        <v>16.982812499999998</v>
      </c>
      <c r="E13139" s="83">
        <v>17.0078125</v>
      </c>
      <c r="F13139" s="87">
        <v>17.032812500000002</v>
      </c>
    </row>
    <row r="13140" spans="2:6" ht="17.5" hidden="1">
      <c r="B13140" s="51"/>
      <c r="C13140" s="57">
        <v>0.64583333333333337</v>
      </c>
      <c r="D13140" s="88">
        <v>16.977499999999999</v>
      </c>
      <c r="E13140" s="83">
        <v>17.002499999999998</v>
      </c>
      <c r="F13140" s="97">
        <v>17.0275</v>
      </c>
    </row>
    <row r="13141" spans="2:6" ht="18.5" hidden="1" thickBot="1">
      <c r="B13141" s="66"/>
      <c r="C13141" s="67"/>
      <c r="D13141" s="26">
        <f>AVERAGE(D13138:D13140)</f>
        <v>16.989374999999999</v>
      </c>
      <c r="E13141" s="26">
        <f>AVERAGE(E13138:E13140)</f>
        <v>17.014374999999998</v>
      </c>
      <c r="F13141" s="100">
        <f>AVERAGE(F13138:F13140)</f>
        <v>17.039375000000003</v>
      </c>
    </row>
    <row r="13142" spans="2:6" ht="18.5" hidden="1" thickTop="1">
      <c r="B13142" s="33"/>
      <c r="C13142" s="34"/>
      <c r="D13142" s="31"/>
      <c r="E13142" s="31"/>
      <c r="F13142" s="69"/>
    </row>
    <row r="13143" spans="2:6" ht="17.5" hidden="1">
      <c r="B13143" s="33">
        <f>B13138+1</f>
        <v>44685</v>
      </c>
      <c r="C13143" s="34">
        <v>0.39583333333333331</v>
      </c>
      <c r="D13143" s="83">
        <v>16.975625000000001</v>
      </c>
      <c r="E13143" s="83">
        <v>17.000624999999999</v>
      </c>
      <c r="F13143" s="87">
        <v>17.025625000000002</v>
      </c>
    </row>
    <row r="13144" spans="2:6" ht="17.5" hidden="1">
      <c r="B13144" s="33"/>
      <c r="C13144" s="34">
        <v>0.52083333333333337</v>
      </c>
      <c r="D13144" s="83">
        <v>16.982500000000002</v>
      </c>
      <c r="E13144" s="83">
        <v>17.0075</v>
      </c>
      <c r="F13144" s="87">
        <v>17.032500000000002</v>
      </c>
    </row>
    <row r="13145" spans="2:6" ht="17.5" hidden="1">
      <c r="B13145" s="51"/>
      <c r="C13145" s="57">
        <v>0.64583333333333337</v>
      </c>
      <c r="D13145" s="88">
        <v>16.966874999999998</v>
      </c>
      <c r="E13145" s="83">
        <v>16.991875</v>
      </c>
      <c r="F13145" s="97">
        <v>17.016874999999999</v>
      </c>
    </row>
    <row r="13146" spans="2:6" ht="18.5" hidden="1" thickBot="1">
      <c r="B13146" s="66"/>
      <c r="C13146" s="67"/>
      <c r="D13146" s="26">
        <f>AVERAGE(D13143:D13145)</f>
        <v>16.974999999999998</v>
      </c>
      <c r="E13146" s="26">
        <f>AVERAGE(E13143:E13145)</f>
        <v>17</v>
      </c>
      <c r="F13146" s="100">
        <f>AVERAGE(F13143:F13145)</f>
        <v>17.025000000000002</v>
      </c>
    </row>
    <row r="13147" spans="2:6" ht="18.5" hidden="1" thickTop="1">
      <c r="B13147" s="33"/>
      <c r="C13147" s="34"/>
      <c r="D13147" s="31"/>
      <c r="E13147" s="31"/>
      <c r="F13147" s="69"/>
    </row>
    <row r="13148" spans="2:6" ht="17.5" hidden="1">
      <c r="B13148" s="33">
        <f>B13143+1</f>
        <v>44686</v>
      </c>
      <c r="C13148" s="34">
        <v>0.39583333333333331</v>
      </c>
      <c r="D13148" s="83">
        <v>16.969062499999996</v>
      </c>
      <c r="E13148" s="83">
        <v>16.994062499999998</v>
      </c>
      <c r="F13148" s="87">
        <v>17.0190625</v>
      </c>
    </row>
    <row r="13149" spans="2:6" ht="17.5" hidden="1">
      <c r="B13149" s="33"/>
      <c r="C13149" s="34">
        <v>0.52083333333333337</v>
      </c>
      <c r="D13149" s="83">
        <v>16.982500000000002</v>
      </c>
      <c r="E13149" s="83">
        <v>17.0075</v>
      </c>
      <c r="F13149" s="87">
        <v>17.032500000000002</v>
      </c>
    </row>
    <row r="13150" spans="2:6" ht="17.5" hidden="1">
      <c r="B13150" s="51"/>
      <c r="C13150" s="57">
        <v>0.64583333333333337</v>
      </c>
      <c r="D13150" s="88">
        <v>16.994375000000002</v>
      </c>
      <c r="E13150" s="83">
        <v>17.019375000000004</v>
      </c>
      <c r="F13150" s="97">
        <v>17.044375000000002</v>
      </c>
    </row>
    <row r="13151" spans="2:6" ht="18.5" hidden="1" thickBot="1">
      <c r="B13151" s="66"/>
      <c r="C13151" s="67"/>
      <c r="D13151" s="26">
        <f>AVERAGE(D13148:D13150)</f>
        <v>16.981979166666665</v>
      </c>
      <c r="E13151" s="26">
        <f>AVERAGE(E13148:E13150)</f>
        <v>17.006979166666667</v>
      </c>
      <c r="F13151" s="100">
        <f>AVERAGE(F13148:F13150)</f>
        <v>17.03197916666667</v>
      </c>
    </row>
    <row r="13152" spans="2:6" ht="18.5" hidden="1" thickTop="1">
      <c r="B13152" s="33"/>
      <c r="C13152" s="34"/>
      <c r="D13152" s="31"/>
      <c r="E13152" s="31"/>
      <c r="F13152" s="69"/>
    </row>
    <row r="13153" spans="2:6" ht="17.5" hidden="1">
      <c r="B13153" s="33">
        <f>B13148+1</f>
        <v>44687</v>
      </c>
      <c r="C13153" s="34">
        <v>0.39583333333333331</v>
      </c>
      <c r="D13153" s="83">
        <v>17.002812500000001</v>
      </c>
      <c r="E13153" s="83">
        <v>17.027812500000003</v>
      </c>
      <c r="F13153" s="87">
        <v>17.052812500000002</v>
      </c>
    </row>
    <row r="13154" spans="2:6" ht="17.5" hidden="1">
      <c r="B13154" s="33"/>
      <c r="C13154" s="34">
        <v>0.52083333333333337</v>
      </c>
      <c r="D13154" s="83">
        <v>16.9965625</v>
      </c>
      <c r="E13154" s="83">
        <v>17.021562500000002</v>
      </c>
      <c r="F13154" s="87">
        <v>17.0465625</v>
      </c>
    </row>
    <row r="13155" spans="2:6" ht="17.5" hidden="1">
      <c r="B13155" s="51"/>
      <c r="C13155" s="57">
        <v>0.64583333333333337</v>
      </c>
      <c r="D13155" s="88">
        <v>16.991562500000001</v>
      </c>
      <c r="E13155" s="83">
        <v>17.016562500000003</v>
      </c>
      <c r="F13155" s="97">
        <v>17.041562500000005</v>
      </c>
    </row>
    <row r="13156" spans="2:6" ht="18.5" hidden="1" thickBot="1">
      <c r="B13156" s="66"/>
      <c r="C13156" s="67"/>
      <c r="D13156" s="26">
        <f>AVERAGE(D13153:D13155)</f>
        <v>16.996979166666666</v>
      </c>
      <c r="E13156" s="26">
        <f>AVERAGE(E13153:E13155)</f>
        <v>17.021979166666668</v>
      </c>
      <c r="F13156" s="100">
        <f>AVERAGE(F13153:F13155)</f>
        <v>17.04697916666667</v>
      </c>
    </row>
    <row r="13157" spans="2:6" ht="18.5" hidden="1" thickTop="1">
      <c r="B13157" s="33"/>
      <c r="C13157" s="34"/>
      <c r="D13157" s="31"/>
      <c r="E13157" s="31"/>
      <c r="F13157" s="69"/>
    </row>
    <row r="13158" spans="2:6" ht="17.5" hidden="1">
      <c r="B13158" s="33">
        <f>B13153+3</f>
        <v>44690</v>
      </c>
      <c r="C13158" s="34">
        <v>0.39583333333333331</v>
      </c>
      <c r="D13158" s="83">
        <v>17.005312500000002</v>
      </c>
      <c r="E13158" s="83">
        <v>17.030312500000001</v>
      </c>
      <c r="F13158" s="87">
        <v>17.055312500000003</v>
      </c>
    </row>
    <row r="13159" spans="2:6" ht="17.5" hidden="1">
      <c r="B13159" s="33"/>
      <c r="C13159" s="34">
        <v>0.52083333333333337</v>
      </c>
      <c r="D13159" s="83">
        <v>17.013750000000002</v>
      </c>
      <c r="E13159" s="83">
        <v>17.03875</v>
      </c>
      <c r="F13159" s="87">
        <v>17.063749999999999</v>
      </c>
    </row>
    <row r="13160" spans="2:6" ht="17.5" hidden="1">
      <c r="B13160" s="51"/>
      <c r="C13160" s="57">
        <v>0.64583333333333337</v>
      </c>
      <c r="D13160" s="88">
        <v>17.017187500000002</v>
      </c>
      <c r="E13160" s="83">
        <v>17.042187500000001</v>
      </c>
      <c r="F13160" s="97">
        <v>17.067187499999999</v>
      </c>
    </row>
    <row r="13161" spans="2:6" ht="18.5" hidden="1" thickBot="1">
      <c r="B13161" s="66"/>
      <c r="C13161" s="67"/>
      <c r="D13161" s="26">
        <f>AVERAGE(D13158:D13160)</f>
        <v>17.012083333333337</v>
      </c>
      <c r="E13161" s="26">
        <f>AVERAGE(E13158:E13160)</f>
        <v>17.037083333333332</v>
      </c>
      <c r="F13161" s="100">
        <f>AVERAGE(F13158:F13160)</f>
        <v>17.062083333333334</v>
      </c>
    </row>
    <row r="13162" spans="2:6" ht="18.5" hidden="1" thickTop="1">
      <c r="B13162" s="33"/>
      <c r="C13162" s="34"/>
      <c r="D13162" s="31"/>
      <c r="E13162" s="31"/>
      <c r="F13162" s="69"/>
    </row>
    <row r="13163" spans="2:6" ht="17.5" hidden="1">
      <c r="B13163" s="33">
        <f>B13158+1</f>
        <v>44691</v>
      </c>
      <c r="C13163" s="34">
        <v>0.39583333333333331</v>
      </c>
      <c r="D13163" s="83">
        <v>17.0190625</v>
      </c>
      <c r="E13163" s="83">
        <v>17.044062500000003</v>
      </c>
      <c r="F13163" s="87">
        <v>17.069062500000001</v>
      </c>
    </row>
    <row r="13164" spans="2:6" ht="17.5" hidden="1">
      <c r="B13164" s="33"/>
      <c r="C13164" s="34">
        <v>0.52083333333333337</v>
      </c>
      <c r="D13164" s="83">
        <v>17.0346875</v>
      </c>
      <c r="E13164" s="83">
        <v>17.059687499999999</v>
      </c>
      <c r="F13164" s="87">
        <v>17.084687499999998</v>
      </c>
    </row>
    <row r="13165" spans="2:6" ht="17.5" hidden="1">
      <c r="B13165" s="51"/>
      <c r="C13165" s="57">
        <v>0.64583333333333337</v>
      </c>
      <c r="D13165" s="88">
        <v>17.0196875</v>
      </c>
      <c r="E13165" s="83">
        <v>17.044687500000002</v>
      </c>
      <c r="F13165" s="97">
        <v>17.069687500000001</v>
      </c>
    </row>
    <row r="13166" spans="2:6" ht="18.5" hidden="1" thickBot="1">
      <c r="B13166" s="66"/>
      <c r="C13166" s="67"/>
      <c r="D13166" s="26">
        <f>AVERAGE(D13163:D13165)</f>
        <v>17.024479166666666</v>
      </c>
      <c r="E13166" s="26">
        <f>AVERAGE(E13163:E13165)</f>
        <v>17.049479166666668</v>
      </c>
      <c r="F13166" s="100">
        <f>AVERAGE(F13163:F13165)</f>
        <v>17.074479166666666</v>
      </c>
    </row>
    <row r="13167" spans="2:6" ht="18.5" hidden="1" thickTop="1">
      <c r="B13167" s="33"/>
      <c r="C13167" s="34"/>
      <c r="D13167" s="31"/>
      <c r="E13167" s="31"/>
      <c r="F13167" s="69"/>
    </row>
    <row r="13168" spans="2:6" ht="17.5" hidden="1">
      <c r="B13168" s="33">
        <f>B13163+1</f>
        <v>44692</v>
      </c>
      <c r="C13168" s="34">
        <v>0.39583333333333331</v>
      </c>
      <c r="D13168" s="83">
        <v>17.036250000000003</v>
      </c>
      <c r="E13168" s="83">
        <v>17.061250000000001</v>
      </c>
      <c r="F13168" s="87">
        <v>17.086249999999996</v>
      </c>
    </row>
    <row r="13169" spans="2:6" ht="17.5" hidden="1">
      <c r="B13169" s="33"/>
      <c r="C13169" s="34">
        <v>0.52083333333333337</v>
      </c>
      <c r="D13169" s="83">
        <v>17.052500000000002</v>
      </c>
      <c r="E13169" s="83">
        <v>17.077500000000001</v>
      </c>
      <c r="F13169" s="87">
        <v>17.102499999999999</v>
      </c>
    </row>
    <row r="13170" spans="2:6" ht="17.5" hidden="1">
      <c r="B13170" s="51"/>
      <c r="C13170" s="57">
        <v>0.64583333333333337</v>
      </c>
      <c r="D13170" s="88">
        <v>17.053125000000001</v>
      </c>
      <c r="E13170" s="83">
        <v>17.078125</v>
      </c>
      <c r="F13170" s="97">
        <v>17.103125000000002</v>
      </c>
    </row>
    <row r="13171" spans="2:6" ht="18.5" hidden="1" thickBot="1">
      <c r="B13171" s="66"/>
      <c r="C13171" s="67"/>
      <c r="D13171" s="26">
        <f>AVERAGE(D13168:D13170)</f>
        <v>17.04729166666667</v>
      </c>
      <c r="E13171" s="26">
        <f>AVERAGE(E13168:E13170)</f>
        <v>17.072291666666668</v>
      </c>
      <c r="F13171" s="100">
        <f>AVERAGE(F13168:F13170)</f>
        <v>17.097291666666667</v>
      </c>
    </row>
    <row r="13172" spans="2:6" ht="18.5" hidden="1" thickTop="1">
      <c r="B13172" s="33"/>
      <c r="C13172" s="34"/>
      <c r="D13172" s="31"/>
      <c r="E13172" s="31"/>
      <c r="F13172" s="69"/>
    </row>
    <row r="13173" spans="2:6" ht="17.5" hidden="1">
      <c r="B13173" s="33">
        <f>B13168+1</f>
        <v>44693</v>
      </c>
      <c r="C13173" s="34">
        <v>0.39583333333333331</v>
      </c>
      <c r="D13173" s="83">
        <v>17.0590625</v>
      </c>
      <c r="E13173" s="83">
        <v>17.084062500000002</v>
      </c>
      <c r="F13173" s="87">
        <v>17.1090625</v>
      </c>
    </row>
    <row r="13174" spans="2:6" ht="17.5" hidden="1">
      <c r="B13174" s="33"/>
      <c r="C13174" s="34">
        <v>0.52083333333333337</v>
      </c>
      <c r="D13174" s="83">
        <v>17.063749999999999</v>
      </c>
      <c r="E13174" s="83">
        <v>17.088749999999997</v>
      </c>
      <c r="F13174" s="87">
        <v>17.11375</v>
      </c>
    </row>
    <row r="13175" spans="2:6" ht="17.5" hidden="1">
      <c r="B13175" s="51"/>
      <c r="C13175" s="57">
        <v>0.64583333333333337</v>
      </c>
      <c r="D13175" s="88">
        <v>17.032500000000002</v>
      </c>
      <c r="E13175" s="83">
        <v>17.057968750000001</v>
      </c>
      <c r="F13175" s="97">
        <v>17.083437499999999</v>
      </c>
    </row>
    <row r="13176" spans="2:6" ht="18.5" hidden="1" thickBot="1">
      <c r="B13176" s="66"/>
      <c r="C13176" s="67"/>
      <c r="D13176" s="26">
        <f>AVERAGE(D13173:D13175)</f>
        <v>17.051770833333332</v>
      </c>
      <c r="E13176" s="26">
        <f>AVERAGE(E13173:E13175)</f>
        <v>17.076927083333334</v>
      </c>
      <c r="F13176" s="100">
        <f>AVERAGE(F13173:F13175)</f>
        <v>17.102083333333336</v>
      </c>
    </row>
    <row r="13177" spans="2:6" ht="18.5" hidden="1" thickTop="1">
      <c r="B13177" s="33"/>
      <c r="C13177" s="34"/>
      <c r="D13177" s="31"/>
      <c r="E13177" s="31"/>
      <c r="F13177" s="69"/>
    </row>
    <row r="13178" spans="2:6" ht="17.5" hidden="1">
      <c r="B13178" s="33">
        <f>B13173+1</f>
        <v>44694</v>
      </c>
      <c r="C13178" s="34">
        <v>0.39583333333333331</v>
      </c>
      <c r="D13178" s="83">
        <v>16.974062499999999</v>
      </c>
      <c r="E13178" s="83">
        <v>16.999062500000001</v>
      </c>
      <c r="F13178" s="87">
        <v>17.024062500000003</v>
      </c>
    </row>
    <row r="13179" spans="2:6" ht="17.5" hidden="1">
      <c r="B13179" s="33"/>
      <c r="C13179" s="34">
        <v>0.52083333333333337</v>
      </c>
      <c r="D13179" s="83">
        <v>16.965937499999995</v>
      </c>
      <c r="E13179" s="83">
        <v>16.990937499999998</v>
      </c>
      <c r="F13179" s="87">
        <v>17.0159375</v>
      </c>
    </row>
    <row r="13180" spans="2:6" ht="17.5" hidden="1">
      <c r="B13180" s="51"/>
      <c r="C13180" s="57">
        <v>0.64583333333333337</v>
      </c>
      <c r="D13180" s="88">
        <v>16.955312499999998</v>
      </c>
      <c r="E13180" s="83">
        <v>16.9803125</v>
      </c>
      <c r="F13180" s="97">
        <v>17.005312500000002</v>
      </c>
    </row>
    <row r="13181" spans="2:6" ht="18.5" hidden="1" thickBot="1">
      <c r="B13181" s="66"/>
      <c r="C13181" s="67"/>
      <c r="D13181" s="26">
        <f>AVERAGE(D13178:D13180)</f>
        <v>16.965104166666666</v>
      </c>
      <c r="E13181" s="26">
        <f>AVERAGE(E13178:E13180)</f>
        <v>16.990104166666665</v>
      </c>
      <c r="F13181" s="100">
        <f>AVERAGE(F13178:F13180)</f>
        <v>17.015104166666671</v>
      </c>
    </row>
    <row r="13182" spans="2:6" ht="18.5" hidden="1" thickTop="1">
      <c r="B13182" s="33"/>
      <c r="C13182" s="34"/>
      <c r="D13182" s="31"/>
      <c r="E13182" s="31"/>
      <c r="F13182" s="69"/>
    </row>
    <row r="13183" spans="2:6" ht="17.5" hidden="1">
      <c r="B13183" s="33">
        <f>B13178+3</f>
        <v>44697</v>
      </c>
      <c r="C13183" s="34">
        <v>0.39583333333333331</v>
      </c>
      <c r="D13183" s="83">
        <v>16.960625</v>
      </c>
      <c r="E13183" s="83">
        <v>16.985624999999999</v>
      </c>
      <c r="F13183" s="87">
        <v>17.010625000000001</v>
      </c>
    </row>
    <row r="13184" spans="2:6" ht="17.5" hidden="1">
      <c r="B13184" s="33"/>
      <c r="C13184" s="34">
        <v>0.52083333333333337</v>
      </c>
      <c r="D13184" s="83">
        <v>16.973437499999999</v>
      </c>
      <c r="E13184" s="83">
        <v>16.998437500000001</v>
      </c>
      <c r="F13184" s="87">
        <v>17.023437500000004</v>
      </c>
    </row>
    <row r="13185" spans="2:6" ht="17.5" hidden="1">
      <c r="B13185" s="51"/>
      <c r="C13185" s="57">
        <v>0.64583333333333337</v>
      </c>
      <c r="D13185" s="88">
        <v>16.994062499999998</v>
      </c>
      <c r="E13185" s="83">
        <v>17.019062500000004</v>
      </c>
      <c r="F13185" s="97">
        <v>17.044062500000006</v>
      </c>
    </row>
    <row r="13186" spans="2:6" ht="18.5" hidden="1" thickBot="1">
      <c r="B13186" s="66"/>
      <c r="C13186" s="67"/>
      <c r="D13186" s="26">
        <f>AVERAGE(D13183:D13185)</f>
        <v>16.976041666666664</v>
      </c>
      <c r="E13186" s="26">
        <f>AVERAGE(E13183:E13185)</f>
        <v>17.001041666666669</v>
      </c>
      <c r="F13186" s="100">
        <f>AVERAGE(F13183:F13185)</f>
        <v>17.026041666666671</v>
      </c>
    </row>
    <row r="13187" spans="2:6" ht="18.5" hidden="1" thickTop="1">
      <c r="B13187" s="33"/>
      <c r="C13187" s="34"/>
      <c r="D13187" s="31"/>
      <c r="E13187" s="31"/>
      <c r="F13187" s="69"/>
    </row>
    <row r="13188" spans="2:6" ht="17.5" hidden="1">
      <c r="B13188" s="33">
        <f>B13183+1</f>
        <v>44698</v>
      </c>
      <c r="C13188" s="34">
        <v>0.39583333333333331</v>
      </c>
      <c r="D13188" s="83">
        <v>17.000937499999999</v>
      </c>
      <c r="E13188" s="83">
        <v>17.025937500000001</v>
      </c>
      <c r="F13188" s="87">
        <v>17.050937500000003</v>
      </c>
    </row>
    <row r="13189" spans="2:6" ht="17.5" hidden="1">
      <c r="B13189" s="33"/>
      <c r="C13189" s="34">
        <v>0.52083333333333337</v>
      </c>
      <c r="D13189" s="83">
        <v>17.018750000000004</v>
      </c>
      <c r="E13189" s="83">
        <v>17.043750000000003</v>
      </c>
      <c r="F13189" s="87">
        <v>17.068749999999998</v>
      </c>
    </row>
    <row r="13190" spans="2:6" ht="17.5" hidden="1">
      <c r="B13190" s="51"/>
      <c r="C13190" s="57">
        <v>0.64583333333333337</v>
      </c>
      <c r="D13190" s="88">
        <v>17.010937500000001</v>
      </c>
      <c r="E13190" s="83">
        <v>17.035937500000003</v>
      </c>
      <c r="F13190" s="97">
        <v>17.060937500000001</v>
      </c>
    </row>
    <row r="13191" spans="2:6" ht="18.5" hidden="1" thickBot="1">
      <c r="B13191" s="66"/>
      <c r="C13191" s="67"/>
      <c r="D13191" s="26">
        <f>AVERAGE(D13188:D13190)</f>
        <v>17.010208333333335</v>
      </c>
      <c r="E13191" s="26">
        <f>AVERAGE(E13188:E13190)</f>
        <v>17.035208333333333</v>
      </c>
      <c r="F13191" s="100">
        <f>AVERAGE(F13188:F13190)</f>
        <v>17.060208333333332</v>
      </c>
    </row>
    <row r="13192" spans="2:6" ht="18.5" hidden="1" thickTop="1">
      <c r="B13192" s="33"/>
      <c r="C13192" s="34"/>
      <c r="D13192" s="31"/>
      <c r="E13192" s="31"/>
      <c r="F13192" s="69"/>
    </row>
    <row r="13193" spans="2:6" ht="17.5" hidden="1">
      <c r="B13193" s="33">
        <f>B13188+1</f>
        <v>44699</v>
      </c>
      <c r="C13193" s="34">
        <v>0.39583333333333331</v>
      </c>
      <c r="D13193" s="83">
        <v>17.018750000000004</v>
      </c>
      <c r="E13193" s="83">
        <v>17.043750000000003</v>
      </c>
      <c r="F13193" s="87">
        <v>17.068749999999998</v>
      </c>
    </row>
    <row r="13194" spans="2:6" ht="17.5" hidden="1">
      <c r="B13194" s="33"/>
      <c r="C13194" s="34">
        <v>0.52083333333333337</v>
      </c>
      <c r="D13194" s="83">
        <v>17.008749999999999</v>
      </c>
      <c r="E13194" s="83">
        <v>17.033749999999998</v>
      </c>
      <c r="F13194" s="87">
        <v>17.05875</v>
      </c>
    </row>
    <row r="13195" spans="2:6" ht="17.5" hidden="1">
      <c r="B13195" s="51"/>
      <c r="C13195" s="57">
        <v>0.64583333333333337</v>
      </c>
      <c r="D13195" s="88">
        <v>17.013125000000002</v>
      </c>
      <c r="E13195" s="83">
        <v>17.038125000000001</v>
      </c>
      <c r="F13195" s="97">
        <v>17.063124999999999</v>
      </c>
    </row>
    <row r="13196" spans="2:6" ht="18.5" hidden="1" thickBot="1">
      <c r="B13196" s="66"/>
      <c r="C13196" s="67"/>
      <c r="D13196" s="26">
        <f>AVERAGE(D13193:D13195)</f>
        <v>17.013541666666669</v>
      </c>
      <c r="E13196" s="26">
        <f>AVERAGE(E13193:E13195)</f>
        <v>17.038541666666667</v>
      </c>
      <c r="F13196" s="100">
        <f>AVERAGE(F13193:F13195)</f>
        <v>17.063541666666666</v>
      </c>
    </row>
    <row r="13197" spans="2:6" ht="18.5" hidden="1" thickTop="1">
      <c r="B13197" s="33"/>
      <c r="C13197" s="34"/>
      <c r="D13197" s="31"/>
      <c r="E13197" s="31"/>
      <c r="F13197" s="69"/>
    </row>
    <row r="13198" spans="2:6" ht="17.5" hidden="1">
      <c r="B13198" s="33">
        <f>B13193+1</f>
        <v>44700</v>
      </c>
      <c r="C13198" s="34">
        <v>0.39583333333333331</v>
      </c>
      <c r="D13198" s="83">
        <v>17.025937500000001</v>
      </c>
      <c r="E13198" s="83">
        <v>17.050937499999996</v>
      </c>
      <c r="F13198" s="87">
        <v>17.075937499999995</v>
      </c>
    </row>
    <row r="13199" spans="2:6" ht="17.5" hidden="1">
      <c r="B13199" s="33"/>
      <c r="C13199" s="34">
        <v>0.52083333333333337</v>
      </c>
      <c r="D13199" s="83">
        <v>17.029687500000001</v>
      </c>
      <c r="E13199" s="83">
        <v>17.0546875</v>
      </c>
      <c r="F13199" s="87">
        <v>17.079687500000002</v>
      </c>
    </row>
    <row r="13200" spans="2:6" ht="17.5" hidden="1">
      <c r="B13200" s="51"/>
      <c r="C13200" s="57">
        <v>0.64583333333333337</v>
      </c>
      <c r="D13200" s="88">
        <v>17.0353125</v>
      </c>
      <c r="E13200" s="83">
        <v>17.060312500000002</v>
      </c>
      <c r="F13200" s="97">
        <v>17.085312500000001</v>
      </c>
    </row>
    <row r="13201" spans="2:6" ht="18.5" hidden="1" thickBot="1">
      <c r="B13201" s="66"/>
      <c r="C13201" s="67"/>
      <c r="D13201" s="26">
        <f>AVERAGE(D13198:D13200)</f>
        <v>17.030312500000004</v>
      </c>
      <c r="E13201" s="26">
        <f>AVERAGE(E13198:E13200)</f>
        <v>17.055312499999999</v>
      </c>
      <c r="F13201" s="100">
        <f>AVERAGE(F13198:F13200)</f>
        <v>17.080312500000002</v>
      </c>
    </row>
    <row r="13202" spans="2:6" ht="18.5" hidden="1" thickTop="1">
      <c r="B13202" s="33"/>
      <c r="C13202" s="34"/>
      <c r="D13202" s="31"/>
      <c r="E13202" s="31"/>
      <c r="F13202" s="69"/>
    </row>
    <row r="13203" spans="2:6" ht="17.5" hidden="1">
      <c r="B13203" s="33">
        <f>B13198+1</f>
        <v>44701</v>
      </c>
      <c r="C13203" s="34">
        <v>0.39583333333333331</v>
      </c>
      <c r="D13203" s="83">
        <v>17.0428125</v>
      </c>
      <c r="E13203" s="83">
        <v>17.067187499999999</v>
      </c>
      <c r="F13203" s="87">
        <v>17.091562499999998</v>
      </c>
    </row>
    <row r="13204" spans="2:6" ht="17.5" hidden="1">
      <c r="B13204" s="33"/>
      <c r="C13204" s="34">
        <v>0.52083333333333337</v>
      </c>
      <c r="D13204" s="83">
        <v>17.058125</v>
      </c>
      <c r="E13204" s="83">
        <v>17.083125000000003</v>
      </c>
      <c r="F13204" s="87">
        <v>17.108125000000001</v>
      </c>
    </row>
    <row r="13205" spans="2:6" ht="17.5" hidden="1">
      <c r="B13205" s="51"/>
      <c r="C13205" s="57">
        <v>0.64583333333333337</v>
      </c>
      <c r="D13205" s="88">
        <v>17.068749999999998</v>
      </c>
      <c r="E13205" s="83">
        <v>17.09375</v>
      </c>
      <c r="F13205" s="97">
        <v>17.118749999999999</v>
      </c>
    </row>
    <row r="13206" spans="2:6" ht="18.5" hidden="1" thickBot="1">
      <c r="B13206" s="66"/>
      <c r="C13206" s="67"/>
      <c r="D13206" s="26">
        <f>AVERAGE(D13203:D13205)</f>
        <v>17.056562499999998</v>
      </c>
      <c r="E13206" s="26">
        <f>AVERAGE(E13203:E13205)</f>
        <v>17.081354166666667</v>
      </c>
      <c r="F13206" s="100">
        <f>AVERAGE(F13203:F13205)</f>
        <v>17.106145833333333</v>
      </c>
    </row>
    <row r="13207" spans="2:6" ht="18.5" hidden="1" thickTop="1">
      <c r="B13207" s="33"/>
      <c r="C13207" s="34"/>
      <c r="D13207" s="31"/>
      <c r="E13207" s="31"/>
      <c r="F13207" s="69"/>
    </row>
    <row r="13208" spans="2:6" ht="17.5" hidden="1">
      <c r="B13208" s="33">
        <f>B13203+3</f>
        <v>44704</v>
      </c>
      <c r="C13208" s="34">
        <v>0.39583333333333331</v>
      </c>
      <c r="D13208" s="83">
        <v>17.101875</v>
      </c>
      <c r="E13208" s="83">
        <v>17.126874999999998</v>
      </c>
      <c r="F13208" s="87">
        <v>17.151875</v>
      </c>
    </row>
    <row r="13209" spans="2:6" ht="17.5" hidden="1">
      <c r="B13209" s="33"/>
      <c r="C13209" s="34">
        <v>0.52083333333333337</v>
      </c>
      <c r="D13209" s="83">
        <v>17.132249999999999</v>
      </c>
      <c r="E13209" s="83">
        <v>17.157249999999998</v>
      </c>
      <c r="F13209" s="87">
        <v>17.18225</v>
      </c>
    </row>
    <row r="13210" spans="2:6" ht="17.5" hidden="1">
      <c r="B13210" s="51"/>
      <c r="C13210" s="57">
        <v>0.64583333333333337</v>
      </c>
      <c r="D13210" s="88">
        <v>17.134437499999997</v>
      </c>
      <c r="E13210" s="83">
        <v>17.159437499999999</v>
      </c>
      <c r="F13210" s="97">
        <v>17.184437500000001</v>
      </c>
    </row>
    <row r="13211" spans="2:6" ht="18.5" hidden="1" thickBot="1">
      <c r="B13211" s="66"/>
      <c r="C13211" s="67"/>
      <c r="D13211" s="26">
        <f>AVERAGE(D13208:D13210)</f>
        <v>17.122854166666666</v>
      </c>
      <c r="E13211" s="26">
        <f>AVERAGE(E13208:E13210)</f>
        <v>17.147854166666665</v>
      </c>
      <c r="F13211" s="100">
        <f>AVERAGE(F13208:F13210)</f>
        <v>17.172854166666667</v>
      </c>
    </row>
    <row r="13212" spans="2:6" ht="18.5" hidden="1" thickTop="1">
      <c r="B13212" s="33"/>
      <c r="C13212" s="34"/>
      <c r="D13212" s="31"/>
      <c r="E13212" s="31"/>
      <c r="F13212" s="69"/>
    </row>
    <row r="13213" spans="2:6" ht="17.5" hidden="1">
      <c r="B13213" s="33">
        <f>B13208+1</f>
        <v>44705</v>
      </c>
      <c r="C13213" s="34">
        <v>0.39583333333333331</v>
      </c>
      <c r="D13213" s="83">
        <v>17.145312499999999</v>
      </c>
      <c r="E13213" s="83">
        <v>17.170312500000001</v>
      </c>
      <c r="F13213" s="87">
        <v>17.1953125</v>
      </c>
    </row>
    <row r="13214" spans="2:6" ht="17.5" hidden="1">
      <c r="B13214" s="33"/>
      <c r="C13214" s="34">
        <v>0.52083333333333337</v>
      </c>
      <c r="D13214" s="83">
        <v>17.155000000000001</v>
      </c>
      <c r="E13214" s="83">
        <v>17.18</v>
      </c>
      <c r="F13214" s="87">
        <v>17.204999999999998</v>
      </c>
    </row>
    <row r="13215" spans="2:6" ht="17.5" hidden="1">
      <c r="B13215" s="51"/>
      <c r="C13215" s="57">
        <v>0.64583333333333337</v>
      </c>
      <c r="D13215" s="88">
        <v>17.159062500000001</v>
      </c>
      <c r="E13215" s="83">
        <v>17.1840625</v>
      </c>
      <c r="F13215" s="97">
        <v>17.209062499999998</v>
      </c>
    </row>
    <row r="13216" spans="2:6" ht="18.5" hidden="1" thickBot="1">
      <c r="B13216" s="66"/>
      <c r="C13216" s="67"/>
      <c r="D13216" s="26">
        <f>AVERAGE(D13213:D13215)</f>
        <v>17.153125000000003</v>
      </c>
      <c r="E13216" s="26">
        <f>AVERAGE(E13213:E13215)</f>
        <v>17.178124999999998</v>
      </c>
      <c r="F13216" s="100">
        <f>AVERAGE(F13213:F13215)</f>
        <v>17.203125</v>
      </c>
    </row>
    <row r="13217" spans="2:6" ht="18.5" hidden="1" thickTop="1">
      <c r="B13217" s="33"/>
      <c r="C13217" s="34"/>
      <c r="D13217" s="31"/>
      <c r="E13217" s="31"/>
      <c r="F13217" s="69"/>
    </row>
    <row r="13218" spans="2:6" ht="17.5" hidden="1">
      <c r="B13218" s="33">
        <f>B13213+2</f>
        <v>44707</v>
      </c>
      <c r="C13218" s="34">
        <v>0.39583333333333331</v>
      </c>
      <c r="D13218" s="83">
        <v>17.175625000000004</v>
      </c>
      <c r="E13218" s="83">
        <v>17.200625000000002</v>
      </c>
      <c r="F13218" s="87">
        <v>17.225625000000001</v>
      </c>
    </row>
    <row r="13219" spans="2:6" ht="17.5" hidden="1">
      <c r="B13219" s="33"/>
      <c r="C13219" s="34">
        <v>0.52083333333333337</v>
      </c>
      <c r="D13219" s="83">
        <v>17.192499999999995</v>
      </c>
      <c r="E13219" s="83">
        <v>17.217499999999998</v>
      </c>
      <c r="F13219" s="87">
        <v>17.2425</v>
      </c>
    </row>
    <row r="13220" spans="2:6" ht="17.5" hidden="1">
      <c r="B13220" s="51"/>
      <c r="C13220" s="57">
        <v>0.64583333333333337</v>
      </c>
      <c r="D13220" s="88">
        <v>17.1909375</v>
      </c>
      <c r="E13220" s="83">
        <v>17.215937499999999</v>
      </c>
      <c r="F13220" s="97">
        <v>17.240937499999998</v>
      </c>
    </row>
    <row r="13221" spans="2:6" ht="18.5" hidden="1" thickBot="1">
      <c r="B13221" s="66"/>
      <c r="C13221" s="67"/>
      <c r="D13221" s="26">
        <f>AVERAGE(D13218:D13220)</f>
        <v>17.186354166666664</v>
      </c>
      <c r="E13221" s="26">
        <f>AVERAGE(E13218:E13220)</f>
        <v>17.211354166666666</v>
      </c>
      <c r="F13221" s="100">
        <f>AVERAGE(F13218:F13220)</f>
        <v>17.236354166666668</v>
      </c>
    </row>
    <row r="13222" spans="2:6" ht="18.5" hidden="1" thickTop="1">
      <c r="B13222" s="33"/>
      <c r="C13222" s="34"/>
      <c r="D13222" s="31"/>
      <c r="E13222" s="31"/>
      <c r="F13222" s="69"/>
    </row>
    <row r="13223" spans="2:6" ht="17.5" hidden="1">
      <c r="B13223" s="33">
        <f>B13218+1</f>
        <v>44708</v>
      </c>
      <c r="C13223" s="34">
        <v>0.39583333333333331</v>
      </c>
      <c r="D13223" s="83">
        <v>17.216562500000002</v>
      </c>
      <c r="E13223" s="83">
        <v>17.241562500000001</v>
      </c>
      <c r="F13223" s="87">
        <v>17.266562499999999</v>
      </c>
    </row>
    <row r="13224" spans="2:6" ht="17.5" hidden="1">
      <c r="B13224" s="33"/>
      <c r="C13224" s="34">
        <v>0.52083333333333337</v>
      </c>
      <c r="D13224" s="83">
        <v>17.2109375</v>
      </c>
      <c r="E13224" s="83">
        <v>17.235937499999999</v>
      </c>
      <c r="F13224" s="87">
        <v>17.260937500000001</v>
      </c>
    </row>
    <row r="13225" spans="2:6" ht="17.5" hidden="1">
      <c r="B13225" s="51"/>
      <c r="C13225" s="57">
        <v>0.64583333333333337</v>
      </c>
      <c r="D13225" s="88">
        <v>17.212812499999998</v>
      </c>
      <c r="E13225" s="83">
        <v>17.237812499999997</v>
      </c>
      <c r="F13225" s="97">
        <v>17.262812499999999</v>
      </c>
    </row>
    <row r="13226" spans="2:6" ht="18.5" hidden="1" thickBot="1">
      <c r="B13226" s="66"/>
      <c r="C13226" s="67"/>
      <c r="D13226" s="26">
        <f>AVERAGE(D13223:D13225)</f>
        <v>17.213437500000001</v>
      </c>
      <c r="E13226" s="26">
        <f>AVERAGE(E13223:E13225)</f>
        <v>17.2384375</v>
      </c>
      <c r="F13226" s="100">
        <f>AVERAGE(F13223:F13225)</f>
        <v>17.263437499999998</v>
      </c>
    </row>
    <row r="13227" spans="2:6" ht="18.5" hidden="1" thickTop="1">
      <c r="B13227" s="33"/>
      <c r="C13227" s="34"/>
      <c r="D13227" s="31"/>
      <c r="E13227" s="31"/>
      <c r="F13227" s="69"/>
    </row>
    <row r="13228" spans="2:6" ht="17.5" hidden="1">
      <c r="B13228" s="33">
        <f>B13223+3</f>
        <v>44711</v>
      </c>
      <c r="C13228" s="34">
        <v>0.39583333333333331</v>
      </c>
      <c r="D13228" s="83">
        <v>17.229999999999997</v>
      </c>
      <c r="E13228" s="83">
        <v>17.254999999999999</v>
      </c>
      <c r="F13228" s="87">
        <v>17.28</v>
      </c>
    </row>
    <row r="13229" spans="2:6" ht="17.5" hidden="1">
      <c r="B13229" s="33"/>
      <c r="C13229" s="34">
        <v>0.52083333333333337</v>
      </c>
      <c r="D13229" s="83">
        <v>17.230625</v>
      </c>
      <c r="E13229" s="83">
        <v>17.255624999999998</v>
      </c>
      <c r="F13229" s="87">
        <v>17.280624999999997</v>
      </c>
    </row>
    <row r="13230" spans="2:6" ht="17.5" hidden="1">
      <c r="B13230" s="51"/>
      <c r="C13230" s="57">
        <v>0.64583333333333337</v>
      </c>
      <c r="D13230" s="88">
        <v>17.233750000000001</v>
      </c>
      <c r="E13230" s="83">
        <v>17.258749999999999</v>
      </c>
      <c r="F13230" s="97">
        <v>17.283750000000001</v>
      </c>
    </row>
    <row r="13231" spans="2:6" ht="18.5" hidden="1" thickBot="1">
      <c r="B13231" s="66"/>
      <c r="C13231" s="67"/>
      <c r="D13231" s="26">
        <f>AVERAGE(D13228:D13230)</f>
        <v>17.231458333333332</v>
      </c>
      <c r="E13231" s="26">
        <f>AVERAGE(E13228:E13230)</f>
        <v>17.256458333333331</v>
      </c>
      <c r="F13231" s="100">
        <f>AVERAGE(F13228:F13230)</f>
        <v>17.281458333333333</v>
      </c>
    </row>
    <row r="13232" spans="2:6" ht="18.5" hidden="1" thickTop="1">
      <c r="B13232" s="33"/>
      <c r="C13232" s="34"/>
      <c r="D13232" s="31"/>
      <c r="E13232" s="31"/>
      <c r="F13232" s="69"/>
    </row>
    <row r="13233" spans="2:6" ht="17.5" hidden="1">
      <c r="B13233" s="33">
        <f>B13228+1</f>
        <v>44712</v>
      </c>
      <c r="C13233" s="34">
        <v>0.39583333333333331</v>
      </c>
      <c r="D13233" s="83">
        <v>17.247187499999999</v>
      </c>
      <c r="E13233" s="83">
        <v>17.272187500000001</v>
      </c>
      <c r="F13233" s="87">
        <v>17.297187500000003</v>
      </c>
    </row>
    <row r="13234" spans="2:6" ht="17.5" hidden="1">
      <c r="B13234" s="33"/>
      <c r="C13234" s="34">
        <v>0.52083333333333337</v>
      </c>
      <c r="D13234" s="83">
        <v>17.255312499999999</v>
      </c>
      <c r="E13234" s="83">
        <v>17.280312500000001</v>
      </c>
      <c r="F13234" s="87">
        <v>17.305312500000003</v>
      </c>
    </row>
    <row r="13235" spans="2:6" ht="17.5" hidden="1">
      <c r="B13235" s="51"/>
      <c r="C13235" s="57">
        <v>0.64583333333333337</v>
      </c>
      <c r="D13235" s="88">
        <v>17.252968750000001</v>
      </c>
      <c r="E13235" s="83">
        <v>17.277968749999999</v>
      </c>
      <c r="F13235" s="97">
        <v>17.302968750000002</v>
      </c>
    </row>
    <row r="13236" spans="2:6" ht="18.5" hidden="1" thickBot="1">
      <c r="B13236" s="66"/>
      <c r="C13236" s="67"/>
      <c r="D13236" s="26">
        <f>AVERAGE(D13233:D13235)</f>
        <v>17.251822916666665</v>
      </c>
      <c r="E13236" s="26">
        <f>AVERAGE(E13233:E13235)</f>
        <v>17.276822916666667</v>
      </c>
      <c r="F13236" s="100">
        <f>AVERAGE(F13233:F13235)</f>
        <v>17.301822916666669</v>
      </c>
    </row>
    <row r="13237" spans="2:6" ht="18.5" hidden="1" thickTop="1">
      <c r="B13237" s="33"/>
      <c r="C13237" s="34"/>
      <c r="D13237" s="31"/>
      <c r="E13237" s="31"/>
      <c r="F13237" s="69"/>
    </row>
    <row r="13238" spans="2:6" ht="17.5" hidden="1">
      <c r="B13238" s="33">
        <f>B13233+1</f>
        <v>44713</v>
      </c>
      <c r="C13238" s="34">
        <v>0.39583333333333331</v>
      </c>
      <c r="D13238" s="83">
        <v>17.2615625</v>
      </c>
      <c r="E13238" s="83">
        <v>17.286562500000002</v>
      </c>
      <c r="F13238" s="87">
        <v>17.311562500000004</v>
      </c>
    </row>
    <row r="13239" spans="2:6" ht="17.5" hidden="1">
      <c r="B13239" s="33"/>
      <c r="C13239" s="34">
        <v>0.52083333333333337</v>
      </c>
      <c r="D13239" s="83">
        <v>17.259062499999999</v>
      </c>
      <c r="E13239" s="83">
        <v>17.284062499999997</v>
      </c>
      <c r="F13239" s="87">
        <v>17.3090625</v>
      </c>
    </row>
    <row r="13240" spans="2:6" ht="17.5" hidden="1">
      <c r="B13240" s="51"/>
      <c r="C13240" s="57">
        <v>0.64583333333333337</v>
      </c>
      <c r="D13240" s="88">
        <v>17.259687499999998</v>
      </c>
      <c r="E13240" s="83">
        <v>17.284687499999997</v>
      </c>
      <c r="F13240" s="97">
        <v>17.309687499999995</v>
      </c>
    </row>
    <row r="13241" spans="2:6" ht="18.5" hidden="1" thickBot="1">
      <c r="B13241" s="66"/>
      <c r="C13241" s="67"/>
      <c r="D13241" s="26">
        <f>AVERAGE(D13238:D13240)</f>
        <v>17.260104166666665</v>
      </c>
      <c r="E13241" s="26">
        <f>AVERAGE(E13238:E13240)</f>
        <v>17.285104166666667</v>
      </c>
      <c r="F13241" s="100">
        <f>AVERAGE(F13238:F13240)</f>
        <v>17.310104166666665</v>
      </c>
    </row>
    <row r="13242" spans="2:6" ht="18.5" hidden="1" thickTop="1">
      <c r="B13242" s="33"/>
      <c r="C13242" s="34"/>
      <c r="D13242" s="31"/>
      <c r="E13242" s="31"/>
      <c r="F13242" s="69"/>
    </row>
    <row r="13243" spans="2:6" ht="17.5" hidden="1">
      <c r="B13243" s="33">
        <f>B13238+1</f>
        <v>44714</v>
      </c>
      <c r="C13243" s="34">
        <v>0.39583333333333331</v>
      </c>
      <c r="D13243" s="83">
        <v>17.265000000000001</v>
      </c>
      <c r="E13243" s="83">
        <v>17.29</v>
      </c>
      <c r="F13243" s="87">
        <v>17.314999999999998</v>
      </c>
    </row>
    <row r="13244" spans="2:6" ht="17.5" hidden="1">
      <c r="B13244" s="33"/>
      <c r="C13244" s="34">
        <v>0.52083333333333337</v>
      </c>
      <c r="D13244" s="83">
        <v>17.1684375</v>
      </c>
      <c r="E13244" s="83">
        <v>17.193437500000002</v>
      </c>
      <c r="F13244" s="87">
        <v>17.2184375</v>
      </c>
    </row>
    <row r="13245" spans="2:6" ht="17.5" hidden="1">
      <c r="B13245" s="51"/>
      <c r="C13245" s="57">
        <v>0.64583333333333337</v>
      </c>
      <c r="D13245" s="88">
        <v>17.1325</v>
      </c>
      <c r="E13245" s="83">
        <v>17.157499999999999</v>
      </c>
      <c r="F13245" s="97">
        <v>17.182500000000001</v>
      </c>
    </row>
    <row r="13246" spans="2:6" ht="18.5" hidden="1" thickBot="1">
      <c r="B13246" s="66"/>
      <c r="C13246" s="67"/>
      <c r="D13246" s="26">
        <f>AVERAGE(D13243:D13245)</f>
        <v>17.188645833333332</v>
      </c>
      <c r="E13246" s="26">
        <f>AVERAGE(E13243:E13245)</f>
        <v>17.213645833333334</v>
      </c>
      <c r="F13246" s="100">
        <f>AVERAGE(F13243:F13245)</f>
        <v>17.238645833333333</v>
      </c>
    </row>
    <row r="13247" spans="2:6" ht="18.5" hidden="1" thickTop="1">
      <c r="B13247" s="33"/>
      <c r="C13247" s="34"/>
      <c r="D13247" s="31"/>
      <c r="E13247" s="31"/>
      <c r="F13247" s="69"/>
    </row>
    <row r="13248" spans="2:6" ht="17.5" hidden="1">
      <c r="B13248" s="33">
        <f>B13243+1</f>
        <v>44715</v>
      </c>
      <c r="C13248" s="34">
        <v>0.39583333333333331</v>
      </c>
      <c r="D13248" s="83">
        <v>17.115937500000001</v>
      </c>
      <c r="E13248" s="83">
        <v>17.1409375</v>
      </c>
      <c r="F13248" s="87">
        <v>17.165937499999998</v>
      </c>
    </row>
    <row r="13249" spans="2:6" ht="17.5" hidden="1">
      <c r="B13249" s="33"/>
      <c r="C13249" s="34">
        <v>0.52083333333333337</v>
      </c>
      <c r="D13249" s="83">
        <v>16.999375000000001</v>
      </c>
      <c r="E13249" s="83">
        <v>17.024374999999999</v>
      </c>
      <c r="F13249" s="87">
        <v>17.049375000000001</v>
      </c>
    </row>
    <row r="13250" spans="2:6" ht="17.5" hidden="1">
      <c r="B13250" s="51"/>
      <c r="C13250" s="57">
        <v>0.64583333333333337</v>
      </c>
      <c r="D13250" s="88">
        <v>16.986249999999998</v>
      </c>
      <c r="E13250" s="83">
        <v>17.01125</v>
      </c>
      <c r="F13250" s="97">
        <v>17.036250000000003</v>
      </c>
    </row>
    <row r="13251" spans="2:6" ht="18.5" hidden="1" thickBot="1">
      <c r="B13251" s="66"/>
      <c r="C13251" s="67"/>
      <c r="D13251" s="26">
        <f>AVERAGE(D13248:D13250)</f>
        <v>17.033854166666668</v>
      </c>
      <c r="E13251" s="26">
        <f>AVERAGE(E13248:E13250)</f>
        <v>17.058854166666666</v>
      </c>
      <c r="F13251" s="100">
        <f>AVERAGE(F13248:F13250)</f>
        <v>17.083854166666665</v>
      </c>
    </row>
    <row r="13252" spans="2:6" ht="18.5" hidden="1" thickTop="1">
      <c r="B13252" s="33"/>
      <c r="C13252" s="34"/>
      <c r="D13252" s="31"/>
      <c r="E13252" s="31"/>
      <c r="F13252" s="69"/>
    </row>
    <row r="13253" spans="2:6" ht="17.5" hidden="1">
      <c r="B13253" s="33">
        <f>B13248+3</f>
        <v>44718</v>
      </c>
      <c r="C13253" s="34">
        <v>0.39583333333333331</v>
      </c>
      <c r="D13253" s="83">
        <v>16.97</v>
      </c>
      <c r="E13253" s="83">
        <v>16.994999999999997</v>
      </c>
      <c r="F13253" s="87">
        <v>17.02</v>
      </c>
    </row>
    <row r="13254" spans="2:6" ht="17.5" hidden="1">
      <c r="B13254" s="33"/>
      <c r="C13254" s="34">
        <v>0.52083333333333337</v>
      </c>
      <c r="D13254" s="83">
        <v>16.888750000000002</v>
      </c>
      <c r="E13254" s="83">
        <v>16.91375</v>
      </c>
      <c r="F13254" s="87">
        <v>16.938749999999999</v>
      </c>
    </row>
    <row r="13255" spans="2:6" ht="17.5" hidden="1">
      <c r="B13255" s="51"/>
      <c r="C13255" s="57">
        <v>0.64583333333333337</v>
      </c>
      <c r="D13255" s="88">
        <v>16.890937500000003</v>
      </c>
      <c r="E13255" s="83">
        <v>16.915937499999998</v>
      </c>
      <c r="F13255" s="97">
        <v>16.940937499999997</v>
      </c>
    </row>
    <row r="13256" spans="2:6" ht="18.5" hidden="1" thickBot="1">
      <c r="B13256" s="66"/>
      <c r="C13256" s="67"/>
      <c r="D13256" s="26">
        <f>AVERAGE(D13253:D13255)</f>
        <v>16.916562500000001</v>
      </c>
      <c r="E13256" s="26">
        <f>AVERAGE(E13253:E13255)</f>
        <v>16.9415625</v>
      </c>
      <c r="F13256" s="100">
        <f>AVERAGE(F13253:F13255)</f>
        <v>16.966562499999998</v>
      </c>
    </row>
    <row r="13257" spans="2:6" ht="18.5" hidden="1" thickTop="1">
      <c r="B13257" s="33"/>
      <c r="C13257" s="34"/>
      <c r="D13257" s="31"/>
      <c r="E13257" s="31"/>
      <c r="F13257" s="69"/>
    </row>
    <row r="13258" spans="2:6" ht="17.5" hidden="1">
      <c r="B13258" s="33">
        <f>B13253+1</f>
        <v>44719</v>
      </c>
      <c r="C13258" s="34">
        <v>0.39583333333333331</v>
      </c>
      <c r="D13258" s="83">
        <v>16.897187500000001</v>
      </c>
      <c r="E13258" s="83">
        <v>16.9221875</v>
      </c>
      <c r="F13258" s="87">
        <v>16.947187499999998</v>
      </c>
    </row>
    <row r="13259" spans="2:6" ht="17.5" hidden="1">
      <c r="B13259" s="33"/>
      <c r="C13259" s="34">
        <v>0.52083333333333337</v>
      </c>
      <c r="D13259" s="83">
        <v>16.835937499999996</v>
      </c>
      <c r="E13259" s="83">
        <v>16.860937499999999</v>
      </c>
      <c r="F13259" s="87">
        <v>16.885937500000001</v>
      </c>
    </row>
    <row r="13260" spans="2:6" ht="17.5" hidden="1">
      <c r="B13260" s="51"/>
      <c r="C13260" s="57">
        <v>0.64583333333333337</v>
      </c>
      <c r="D13260" s="88">
        <v>16.836562499999999</v>
      </c>
      <c r="E13260" s="83">
        <v>16.861562499999998</v>
      </c>
      <c r="F13260" s="97">
        <v>16.8865625</v>
      </c>
    </row>
    <row r="13261" spans="2:6" ht="18.5" hidden="1" thickBot="1">
      <c r="B13261" s="66"/>
      <c r="C13261" s="67"/>
      <c r="D13261" s="26">
        <f>AVERAGE(D13258:D13260)</f>
        <v>16.856562499999999</v>
      </c>
      <c r="E13261" s="26">
        <f>AVERAGE(E13258:E13260)</f>
        <v>16.881562499999998</v>
      </c>
      <c r="F13261" s="100">
        <f>AVERAGE(F13258:F13260)</f>
        <v>16.906562499999996</v>
      </c>
    </row>
    <row r="13262" spans="2:6" ht="18.5" hidden="1" thickTop="1">
      <c r="B13262" s="33"/>
      <c r="C13262" s="34"/>
      <c r="D13262" s="31"/>
      <c r="E13262" s="31"/>
      <c r="F13262" s="69"/>
    </row>
    <row r="13263" spans="2:6" ht="17.5" hidden="1">
      <c r="B13263" s="33">
        <f>B13258+1</f>
        <v>44720</v>
      </c>
      <c r="C13263" s="34">
        <v>0.39583333333333331</v>
      </c>
      <c r="D13263" s="83">
        <v>16.835937499999996</v>
      </c>
      <c r="E13263" s="83">
        <v>16.860937499999999</v>
      </c>
      <c r="F13263" s="87">
        <v>16.885937500000001</v>
      </c>
    </row>
    <row r="13264" spans="2:6" ht="17.5" hidden="1">
      <c r="B13264" s="33"/>
      <c r="C13264" s="34">
        <v>0.52083333333333337</v>
      </c>
      <c r="D13264" s="83">
        <v>16.8634375</v>
      </c>
      <c r="E13264" s="83">
        <v>16.888437500000002</v>
      </c>
      <c r="F13264" s="87">
        <v>16.913437500000001</v>
      </c>
    </row>
    <row r="13265" spans="2:6" ht="17.5" hidden="1">
      <c r="B13265" s="51"/>
      <c r="C13265" s="57">
        <v>0.64583333333333337</v>
      </c>
      <c r="D13265" s="88">
        <v>16.877812500000001</v>
      </c>
      <c r="E13265" s="83">
        <v>16.902812500000003</v>
      </c>
      <c r="F13265" s="97">
        <v>16.927812500000002</v>
      </c>
    </row>
    <row r="13266" spans="2:6" ht="18.5" hidden="1" thickBot="1">
      <c r="B13266" s="66"/>
      <c r="C13266" s="67"/>
      <c r="D13266" s="26">
        <f>AVERAGE(D13263:D13265)</f>
        <v>16.859062499999997</v>
      </c>
      <c r="E13266" s="26">
        <f>AVERAGE(E13263:E13265)</f>
        <v>16.884062500000002</v>
      </c>
      <c r="F13266" s="100">
        <f>AVERAGE(F13263:F13265)</f>
        <v>16.909062500000001</v>
      </c>
    </row>
    <row r="13267" spans="2:6" ht="18.5" hidden="1" thickTop="1">
      <c r="B13267" s="33"/>
      <c r="C13267" s="34"/>
      <c r="D13267" s="31"/>
      <c r="E13267" s="31"/>
      <c r="F13267" s="69"/>
    </row>
    <row r="13268" spans="2:6" ht="17.5" hidden="1">
      <c r="B13268" s="33">
        <f>B13263+1</f>
        <v>44721</v>
      </c>
      <c r="C13268" s="34">
        <v>0.39583333333333331</v>
      </c>
      <c r="D13268" s="83">
        <v>16.835937499999996</v>
      </c>
      <c r="E13268" s="83">
        <v>16.860937499999999</v>
      </c>
      <c r="F13268" s="87">
        <v>16.885937500000001</v>
      </c>
    </row>
    <row r="13269" spans="2:6" ht="17.5" hidden="1">
      <c r="B13269" s="33"/>
      <c r="C13269" s="34">
        <v>0.52083333333333337</v>
      </c>
      <c r="D13269" s="83">
        <v>16.8634375</v>
      </c>
      <c r="E13269" s="83">
        <v>16.888437500000002</v>
      </c>
      <c r="F13269" s="87">
        <v>16.913437500000001</v>
      </c>
    </row>
    <row r="13270" spans="2:6" ht="17.5" hidden="1">
      <c r="B13270" s="51"/>
      <c r="C13270" s="57">
        <v>0.64583333333333337</v>
      </c>
      <c r="D13270" s="88">
        <v>16.877812500000001</v>
      </c>
      <c r="E13270" s="83">
        <v>16.902812500000003</v>
      </c>
      <c r="F13270" s="97">
        <v>16.927812500000002</v>
      </c>
    </row>
    <row r="13271" spans="2:6" ht="18.5" hidden="1" thickBot="1">
      <c r="B13271" s="66"/>
      <c r="C13271" s="67"/>
      <c r="D13271" s="26">
        <f>AVERAGE(D13268:D13270)</f>
        <v>16.859062499999997</v>
      </c>
      <c r="E13271" s="26">
        <f>AVERAGE(E13268:E13270)</f>
        <v>16.884062500000002</v>
      </c>
      <c r="F13271" s="100">
        <f>AVERAGE(F13268:F13270)</f>
        <v>16.909062500000001</v>
      </c>
    </row>
    <row r="13272" spans="2:6" ht="18.5" hidden="1" thickTop="1">
      <c r="B13272" s="33"/>
      <c r="C13272" s="34"/>
      <c r="D13272" s="31"/>
      <c r="E13272" s="31"/>
      <c r="F13272" s="69"/>
    </row>
    <row r="13273" spans="2:6" ht="17.5" hidden="1">
      <c r="B13273" s="33">
        <f>B13268+1</f>
        <v>44722</v>
      </c>
      <c r="C13273" s="34">
        <v>0.39583333333333331</v>
      </c>
      <c r="D13273" s="83">
        <v>16.954999999999995</v>
      </c>
      <c r="E13273" s="83">
        <v>16.979999999999997</v>
      </c>
      <c r="F13273" s="87">
        <v>17.005000000000003</v>
      </c>
    </row>
    <row r="13274" spans="2:6" ht="17.5" hidden="1">
      <c r="B13274" s="33"/>
      <c r="C13274" s="34">
        <v>0.52083333333333337</v>
      </c>
      <c r="D13274" s="83">
        <v>16.91</v>
      </c>
      <c r="E13274" s="83">
        <v>16.935000000000002</v>
      </c>
      <c r="F13274" s="87">
        <v>16.96</v>
      </c>
    </row>
    <row r="13275" spans="2:6" ht="17.5" hidden="1">
      <c r="B13275" s="51"/>
      <c r="C13275" s="57">
        <v>0.64583333333333337</v>
      </c>
      <c r="D13275" s="88">
        <v>16.891562500000003</v>
      </c>
      <c r="E13275" s="83">
        <v>16.916562500000001</v>
      </c>
      <c r="F13275" s="97">
        <v>16.9415625</v>
      </c>
    </row>
    <row r="13276" spans="2:6" ht="18.5" hidden="1" thickBot="1">
      <c r="B13276" s="66"/>
      <c r="C13276" s="67"/>
      <c r="D13276" s="26">
        <f>AVERAGE(D13273:D13275)</f>
        <v>16.918854166666666</v>
      </c>
      <c r="E13276" s="26">
        <f>AVERAGE(E13273:E13275)</f>
        <v>16.943854166666668</v>
      </c>
      <c r="F13276" s="100">
        <f>AVERAGE(F13273:F13275)</f>
        <v>16.96885416666667</v>
      </c>
    </row>
    <row r="13277" spans="2:6" ht="18.5" hidden="1" thickTop="1">
      <c r="B13277" s="33"/>
      <c r="C13277" s="34"/>
      <c r="D13277" s="31"/>
      <c r="E13277" s="31"/>
      <c r="F13277" s="69"/>
    </row>
    <row r="13278" spans="2:6" ht="17.5" hidden="1">
      <c r="B13278" s="33">
        <f>B13273+3</f>
        <v>44725</v>
      </c>
      <c r="C13278" s="34">
        <v>0.39583333333333331</v>
      </c>
      <c r="D13278" s="83">
        <v>16.886875</v>
      </c>
      <c r="E13278" s="83">
        <v>16.911874999999998</v>
      </c>
      <c r="F13278" s="87">
        <v>16.936874999999997</v>
      </c>
    </row>
    <row r="13279" spans="2:6" ht="17.5" hidden="1">
      <c r="B13279" s="33"/>
      <c r="C13279" s="34">
        <v>0.52083333333333337</v>
      </c>
      <c r="D13279" s="83">
        <v>16.893750000000004</v>
      </c>
      <c r="E13279" s="83">
        <v>16.918750000000003</v>
      </c>
      <c r="F13279" s="87">
        <v>16.943749999999998</v>
      </c>
    </row>
    <row r="13280" spans="2:6" ht="17.5" hidden="1">
      <c r="B13280" s="51"/>
      <c r="C13280" s="57">
        <v>0.64583333333333337</v>
      </c>
      <c r="D13280" s="88">
        <v>16.890937500000003</v>
      </c>
      <c r="E13280" s="83">
        <v>16.915937500000002</v>
      </c>
      <c r="F13280" s="97">
        <v>16.9409375</v>
      </c>
    </row>
    <row r="13281" spans="2:6" ht="18.5" hidden="1" thickBot="1">
      <c r="B13281" s="66"/>
      <c r="C13281" s="67"/>
      <c r="D13281" s="26">
        <f>AVERAGE(D13278:D13280)</f>
        <v>16.890520833333337</v>
      </c>
      <c r="E13281" s="26">
        <f>AVERAGE(E13278:E13280)</f>
        <v>16.915520833333332</v>
      </c>
      <c r="F13281" s="100">
        <f>AVERAGE(F13278:F13280)</f>
        <v>16.940520833333334</v>
      </c>
    </row>
    <row r="13282" spans="2:6" ht="18.5" hidden="1" thickTop="1">
      <c r="B13282" s="33"/>
      <c r="C13282" s="34"/>
      <c r="D13282" s="31"/>
      <c r="E13282" s="31"/>
      <c r="F13282" s="69"/>
    </row>
    <row r="13283" spans="2:6" ht="17.5" hidden="1">
      <c r="B13283" s="33">
        <f>B13278+1</f>
        <v>44726</v>
      </c>
      <c r="C13283" s="34">
        <v>0.39583333333333331</v>
      </c>
      <c r="D13283" s="83">
        <v>16.89</v>
      </c>
      <c r="E13283" s="83">
        <v>16.914999999999999</v>
      </c>
      <c r="F13283" s="87">
        <v>16.940000000000001</v>
      </c>
    </row>
    <row r="13284" spans="2:6" ht="17.5" hidden="1">
      <c r="B13284" s="33"/>
      <c r="C13284" s="34">
        <v>0.52083333333333337</v>
      </c>
      <c r="D13284" s="83">
        <v>16.896562500000002</v>
      </c>
      <c r="E13284" s="83">
        <v>16.9215625</v>
      </c>
      <c r="F13284" s="87">
        <v>16.946562499999995</v>
      </c>
    </row>
    <row r="13285" spans="2:6" ht="17.5" hidden="1">
      <c r="B13285" s="51"/>
      <c r="C13285" s="57">
        <v>0.64583333333333337</v>
      </c>
      <c r="D13285" s="88">
        <v>16.895624999999999</v>
      </c>
      <c r="E13285" s="83">
        <v>16.920624999999998</v>
      </c>
      <c r="F13285" s="97">
        <v>16.945624999999996</v>
      </c>
    </row>
    <row r="13286" spans="2:6" ht="18.5" hidden="1" thickBot="1">
      <c r="B13286" s="66"/>
      <c r="C13286" s="67"/>
      <c r="D13286" s="26">
        <f>AVERAGE(D13283:D13285)</f>
        <v>16.8940625</v>
      </c>
      <c r="E13286" s="26">
        <f>AVERAGE(E13283:E13285)</f>
        <v>16.919062499999999</v>
      </c>
      <c r="F13286" s="100">
        <f>AVERAGE(F13283:F13285)</f>
        <v>16.944062499999998</v>
      </c>
    </row>
    <row r="13287" spans="2:6" ht="18.5" hidden="1" thickTop="1">
      <c r="B13287" s="33"/>
      <c r="C13287" s="34"/>
      <c r="D13287" s="31"/>
      <c r="E13287" s="31"/>
      <c r="F13287" s="69"/>
    </row>
    <row r="13288" spans="2:6" ht="17.5" hidden="1">
      <c r="B13288" s="33">
        <f>B13283+1</f>
        <v>44727</v>
      </c>
      <c r="C13288" s="34">
        <v>0.39583333333333331</v>
      </c>
      <c r="D13288" s="83">
        <v>16.904718750000001</v>
      </c>
      <c r="E13288" s="83">
        <v>16.929390625</v>
      </c>
      <c r="F13288" s="87">
        <v>16.954062499999999</v>
      </c>
    </row>
    <row r="13289" spans="2:6" ht="17.5" hidden="1">
      <c r="B13289" s="33"/>
      <c r="C13289" s="34">
        <v>0.52083333333333337</v>
      </c>
      <c r="D13289" s="83">
        <v>16.903437500000003</v>
      </c>
      <c r="E13289" s="83">
        <v>16.928437500000001</v>
      </c>
      <c r="F13289" s="87">
        <v>16.953437500000003</v>
      </c>
    </row>
    <row r="13290" spans="2:6" ht="17.5" hidden="1">
      <c r="B13290" s="51"/>
      <c r="C13290" s="57">
        <v>0.64583333333333337</v>
      </c>
      <c r="D13290" s="88">
        <v>16.901250000000001</v>
      </c>
      <c r="E13290" s="83">
        <v>16.926250000000003</v>
      </c>
      <c r="F13290" s="97">
        <v>16.951250000000002</v>
      </c>
    </row>
    <row r="13291" spans="2:6" ht="18.5" hidden="1" thickBot="1">
      <c r="B13291" s="66"/>
      <c r="C13291" s="67"/>
      <c r="D13291" s="26">
        <f>AVERAGE(D13288:D13290)</f>
        <v>16.903135416666668</v>
      </c>
      <c r="E13291" s="26">
        <f>AVERAGE(E13288:E13290)</f>
        <v>16.928026041666666</v>
      </c>
      <c r="F13291" s="100">
        <f>AVERAGE(F13288:F13290)</f>
        <v>16.952916666666667</v>
      </c>
    </row>
    <row r="13292" spans="2:6" ht="18.5" hidden="1" thickTop="1">
      <c r="B13292" s="33"/>
      <c r="C13292" s="34"/>
      <c r="D13292" s="31"/>
      <c r="E13292" s="31"/>
      <c r="F13292" s="69"/>
    </row>
    <row r="13293" spans="2:6" ht="17.5" hidden="1">
      <c r="B13293" s="33">
        <f>B13288+1</f>
        <v>44728</v>
      </c>
      <c r="C13293" s="34">
        <v>0.39583333333333331</v>
      </c>
      <c r="D13293" s="83">
        <v>16.914687499999999</v>
      </c>
      <c r="E13293" s="83">
        <v>16.939687499999998</v>
      </c>
      <c r="F13293" s="87">
        <v>16.964687499999997</v>
      </c>
    </row>
    <row r="13294" spans="2:6" ht="17.5" hidden="1">
      <c r="B13294" s="33"/>
      <c r="C13294" s="34">
        <v>0.52083333333333337</v>
      </c>
      <c r="D13294" s="83">
        <v>16.924375000000001</v>
      </c>
      <c r="E13294" s="83">
        <v>16.949375</v>
      </c>
      <c r="F13294" s="87">
        <v>16.974374999999998</v>
      </c>
    </row>
    <row r="13295" spans="2:6" ht="17.5" hidden="1">
      <c r="B13295" s="51"/>
      <c r="C13295" s="57">
        <v>0.64583333333333337</v>
      </c>
      <c r="D13295" s="88">
        <v>16.927499999999998</v>
      </c>
      <c r="E13295" s="83">
        <v>16.952500000000001</v>
      </c>
      <c r="F13295" s="97">
        <v>16.977499999999999</v>
      </c>
    </row>
    <row r="13296" spans="2:6" ht="18.5" hidden="1" thickBot="1">
      <c r="B13296" s="66"/>
      <c r="C13296" s="67"/>
      <c r="D13296" s="26">
        <f>AVERAGE(D13293:D13295)</f>
        <v>16.922187499999996</v>
      </c>
      <c r="E13296" s="26">
        <f>AVERAGE(E13293:E13295)</f>
        <v>16.947187499999998</v>
      </c>
      <c r="F13296" s="100">
        <f>AVERAGE(F13293:F13295)</f>
        <v>16.972187499999997</v>
      </c>
    </row>
    <row r="13297" spans="2:6" ht="18.5" hidden="1" thickTop="1">
      <c r="B13297" s="33"/>
      <c r="C13297" s="34"/>
      <c r="D13297" s="31"/>
      <c r="E13297" s="31"/>
      <c r="F13297" s="69"/>
    </row>
    <row r="13298" spans="2:6" ht="17.5" hidden="1">
      <c r="B13298" s="33">
        <f>B13293+1</f>
        <v>44729</v>
      </c>
      <c r="C13298" s="34">
        <v>0.39583333333333331</v>
      </c>
      <c r="D13298" s="83">
        <v>16.945625</v>
      </c>
      <c r="E13298" s="83">
        <v>16.970312499999999</v>
      </c>
      <c r="F13298" s="87">
        <v>16.995000000000001</v>
      </c>
    </row>
    <row r="13299" spans="2:6" ht="17.5" hidden="1">
      <c r="B13299" s="33"/>
      <c r="C13299" s="34">
        <v>0.52083333333333337</v>
      </c>
      <c r="D13299" s="83">
        <v>16.957499999999996</v>
      </c>
      <c r="E13299" s="83">
        <v>16.982499999999998</v>
      </c>
      <c r="F13299" s="87">
        <v>17.0075</v>
      </c>
    </row>
    <row r="13300" spans="2:6" ht="17.5" hidden="1">
      <c r="B13300" s="51"/>
      <c r="C13300" s="57">
        <v>0.64583333333333337</v>
      </c>
      <c r="D13300" s="88">
        <v>16.957812499999996</v>
      </c>
      <c r="E13300" s="83">
        <v>16.982812499999998</v>
      </c>
      <c r="F13300" s="97">
        <v>17.0078125</v>
      </c>
    </row>
    <row r="13301" spans="2:6" ht="18.5" hidden="1" thickBot="1">
      <c r="B13301" s="66"/>
      <c r="C13301" s="67"/>
      <c r="D13301" s="26">
        <f>AVERAGE(D13298:D13300)</f>
        <v>16.953645833333329</v>
      </c>
      <c r="E13301" s="26">
        <f>AVERAGE(E13298:E13300)</f>
        <v>16.978541666666661</v>
      </c>
      <c r="F13301" s="100">
        <f>AVERAGE(F13298:F13300)</f>
        <v>17.0034375</v>
      </c>
    </row>
    <row r="13302" spans="2:6" ht="18.5" hidden="1" thickTop="1">
      <c r="B13302" s="33"/>
      <c r="C13302" s="34"/>
      <c r="D13302" s="31"/>
      <c r="E13302" s="31"/>
      <c r="F13302" s="69"/>
    </row>
    <row r="13303" spans="2:6" ht="17.5" hidden="1">
      <c r="B13303" s="33">
        <f>B13298+3</f>
        <v>44732</v>
      </c>
      <c r="C13303" s="34">
        <v>0.39583333333333331</v>
      </c>
      <c r="D13303" s="83">
        <v>16.958749999999998</v>
      </c>
      <c r="E13303" s="83">
        <v>16.983750000000001</v>
      </c>
      <c r="F13303" s="87">
        <v>17.008750000000003</v>
      </c>
    </row>
    <row r="13304" spans="2:6" ht="17.5" hidden="1">
      <c r="B13304" s="33"/>
      <c r="C13304" s="34">
        <v>0.52083333333333337</v>
      </c>
      <c r="D13304" s="83">
        <v>16.966562500000002</v>
      </c>
      <c r="E13304" s="83">
        <v>16.991562500000001</v>
      </c>
      <c r="F13304" s="87">
        <v>17.016562499999999</v>
      </c>
    </row>
    <row r="13305" spans="2:6" ht="17.5" hidden="1">
      <c r="B13305" s="51"/>
      <c r="C13305" s="57">
        <v>0.64583333333333337</v>
      </c>
      <c r="D13305" s="88">
        <v>16.966875000000002</v>
      </c>
      <c r="E13305" s="83">
        <v>16.991875</v>
      </c>
      <c r="F13305" s="97">
        <v>17.016874999999999</v>
      </c>
    </row>
    <row r="13306" spans="2:6" ht="18.5" hidden="1" thickBot="1">
      <c r="B13306" s="66"/>
      <c r="C13306" s="67"/>
      <c r="D13306" s="26">
        <f>AVERAGE(D13303:D13305)</f>
        <v>16.964062500000001</v>
      </c>
      <c r="E13306" s="26">
        <f>AVERAGE(E13303:E13305)</f>
        <v>16.989062499999999</v>
      </c>
      <c r="F13306" s="100">
        <f>AVERAGE(F13303:F13305)</f>
        <v>17.014062499999998</v>
      </c>
    </row>
    <row r="13307" spans="2:6" ht="18.5" hidden="1" thickTop="1">
      <c r="B13307" s="33"/>
      <c r="C13307" s="34"/>
      <c r="D13307" s="31"/>
      <c r="E13307" s="31"/>
      <c r="F13307" s="69"/>
    </row>
    <row r="13308" spans="2:6" ht="17.5" hidden="1">
      <c r="B13308" s="33">
        <f>B13303+1</f>
        <v>44733</v>
      </c>
      <c r="C13308" s="34">
        <v>0.39583333333333331</v>
      </c>
      <c r="D13308" s="83">
        <v>16.975625000000001</v>
      </c>
      <c r="E13308" s="83">
        <v>17.000624999999999</v>
      </c>
      <c r="F13308" s="87">
        <v>17.025625000000002</v>
      </c>
    </row>
    <row r="13309" spans="2:6" ht="17.5" hidden="1">
      <c r="B13309" s="33"/>
      <c r="C13309" s="34">
        <v>0.52083333333333337</v>
      </c>
      <c r="D13309" s="83">
        <v>16.983499999999999</v>
      </c>
      <c r="E13309" s="83">
        <v>17.008499999999998</v>
      </c>
      <c r="F13309" s="87">
        <v>17.0335</v>
      </c>
    </row>
    <row r="13310" spans="2:6" ht="17.5" hidden="1">
      <c r="B13310" s="51"/>
      <c r="C13310" s="57">
        <v>0.64583333333333337</v>
      </c>
      <c r="D13310" s="88">
        <v>16.983562499999998</v>
      </c>
      <c r="E13310" s="83">
        <v>17.0085625</v>
      </c>
      <c r="F13310" s="97">
        <v>17.033562500000002</v>
      </c>
    </row>
    <row r="13311" spans="2:6" ht="18.5" hidden="1" thickBot="1">
      <c r="B13311" s="66"/>
      <c r="C13311" s="67"/>
      <c r="D13311" s="26">
        <f>AVERAGE(D13308:D13310)</f>
        <v>16.980895833333332</v>
      </c>
      <c r="E13311" s="26">
        <f>AVERAGE(E13308:E13310)</f>
        <v>17.00589583333333</v>
      </c>
      <c r="F13311" s="100">
        <f>AVERAGE(F13308:F13310)</f>
        <v>17.030895833333336</v>
      </c>
    </row>
    <row r="13312" spans="2:6" ht="18.5" hidden="1" thickTop="1">
      <c r="B13312" s="33"/>
      <c r="C13312" s="34"/>
      <c r="D13312" s="31"/>
      <c r="E13312" s="31"/>
      <c r="F13312" s="69"/>
    </row>
    <row r="13313" spans="2:6" ht="17.5" hidden="1">
      <c r="B13313" s="33">
        <f>B13308+1</f>
        <v>44734</v>
      </c>
      <c r="C13313" s="34">
        <v>0.39583333333333331</v>
      </c>
      <c r="D13313" s="83">
        <v>16.986062499999999</v>
      </c>
      <c r="E13313" s="83">
        <v>17.011062500000001</v>
      </c>
      <c r="F13313" s="87">
        <v>17.036062500000003</v>
      </c>
    </row>
    <row r="13314" spans="2:6" ht="17.5" hidden="1">
      <c r="B13314" s="33"/>
      <c r="C13314" s="34">
        <v>0.52083333333333337</v>
      </c>
      <c r="D13314" s="83">
        <v>16.998437500000001</v>
      </c>
      <c r="E13314" s="83">
        <v>17.0234375</v>
      </c>
      <c r="F13314" s="87">
        <v>17.048437500000002</v>
      </c>
    </row>
    <row r="13315" spans="2:6" ht="17.5" hidden="1">
      <c r="B13315" s="51"/>
      <c r="C13315" s="57">
        <v>0.64583333333333337</v>
      </c>
      <c r="D13315" s="88">
        <v>16.991249999999997</v>
      </c>
      <c r="E13315" s="83">
        <v>17.016249999999999</v>
      </c>
      <c r="F13315" s="97">
        <v>17.041250000000002</v>
      </c>
    </row>
    <row r="13316" spans="2:6" ht="18.5" hidden="1" thickBot="1">
      <c r="B13316" s="66"/>
      <c r="C13316" s="67"/>
      <c r="D13316" s="26">
        <f>AVERAGE(D13313:D13315)</f>
        <v>16.991916666666665</v>
      </c>
      <c r="E13316" s="26">
        <f>AVERAGE(E13313:E13315)</f>
        <v>17.016916666666667</v>
      </c>
      <c r="F13316" s="100">
        <f>AVERAGE(F13313:F13315)</f>
        <v>17.041916666666669</v>
      </c>
    </row>
    <row r="13317" spans="2:6" ht="18.5" hidden="1" thickTop="1">
      <c r="B13317" s="33"/>
      <c r="C13317" s="34"/>
      <c r="D13317" s="31"/>
      <c r="E13317" s="31"/>
      <c r="F13317" s="69"/>
    </row>
    <row r="13318" spans="2:6" ht="17.5" hidden="1">
      <c r="B13318" s="33">
        <f>B13313+1</f>
        <v>44735</v>
      </c>
      <c r="C13318" s="34">
        <v>0.39583333333333331</v>
      </c>
      <c r="D13318" s="83">
        <v>16.999062500000001</v>
      </c>
      <c r="E13318" s="83">
        <v>17.024062499999999</v>
      </c>
      <c r="F13318" s="87">
        <v>17.049062500000002</v>
      </c>
    </row>
    <row r="13319" spans="2:6" ht="17.5" hidden="1">
      <c r="B13319" s="33"/>
      <c r="C13319" s="34">
        <v>0.52083333333333337</v>
      </c>
      <c r="D13319" s="83">
        <v>17.0181875</v>
      </c>
      <c r="E13319" s="83">
        <v>17.043187500000002</v>
      </c>
      <c r="F13319" s="87">
        <v>17.068187500000001</v>
      </c>
    </row>
    <row r="13320" spans="2:6" ht="17.5" hidden="1">
      <c r="B13320" s="51"/>
      <c r="C13320" s="57">
        <v>0.64583333333333337</v>
      </c>
      <c r="D13320" s="88">
        <v>17.017187499999999</v>
      </c>
      <c r="E13320" s="83">
        <v>17.042187499999997</v>
      </c>
      <c r="F13320" s="97">
        <v>17.067187499999999</v>
      </c>
    </row>
    <row r="13321" spans="2:6" ht="18.5" hidden="1" thickBot="1">
      <c r="B13321" s="66"/>
      <c r="C13321" s="67"/>
      <c r="D13321" s="26">
        <f>AVERAGE(D13318:D13320)</f>
        <v>17.011479166666668</v>
      </c>
      <c r="E13321" s="26">
        <f>AVERAGE(E13318:E13320)</f>
        <v>17.036479166666666</v>
      </c>
      <c r="F13321" s="100">
        <f>AVERAGE(F13318:F13320)</f>
        <v>17.061479166666668</v>
      </c>
    </row>
    <row r="13322" spans="2:6" ht="18.5" hidden="1" thickTop="1">
      <c r="B13322" s="33"/>
      <c r="C13322" s="34"/>
      <c r="D13322" s="31"/>
      <c r="E13322" s="31"/>
      <c r="F13322" s="69"/>
    </row>
    <row r="13323" spans="2:6" ht="17.5" hidden="1">
      <c r="B13323" s="33">
        <f>B13318+1</f>
        <v>44736</v>
      </c>
      <c r="C13323" s="34">
        <v>0.39583333333333331</v>
      </c>
      <c r="D13323" s="83">
        <v>17.033437500000002</v>
      </c>
      <c r="E13323" s="83">
        <v>17.058437499999997</v>
      </c>
      <c r="F13323" s="87">
        <v>17.083437499999995</v>
      </c>
    </row>
    <row r="13324" spans="2:6" ht="17.5" hidden="1">
      <c r="B13324" s="33"/>
      <c r="C13324" s="34">
        <v>0.52083333333333337</v>
      </c>
      <c r="D13324" s="83">
        <v>17.053750000000004</v>
      </c>
      <c r="E13324" s="83">
        <v>17.078749999999999</v>
      </c>
      <c r="F13324" s="87">
        <v>17.103749999999998</v>
      </c>
    </row>
    <row r="13325" spans="2:6" ht="17.5" hidden="1">
      <c r="B13325" s="51"/>
      <c r="C13325" s="57">
        <v>0.64583333333333337</v>
      </c>
      <c r="D13325" s="88">
        <v>17.055312500000003</v>
      </c>
      <c r="E13325" s="83">
        <v>17.080312500000002</v>
      </c>
      <c r="F13325" s="97">
        <v>17.1053125</v>
      </c>
    </row>
    <row r="13326" spans="2:6" ht="18.5" hidden="1" thickBot="1">
      <c r="B13326" s="66"/>
      <c r="C13326" s="67"/>
      <c r="D13326" s="26">
        <f>AVERAGE(D13323:D13325)</f>
        <v>17.047500000000003</v>
      </c>
      <c r="E13326" s="26">
        <f>AVERAGE(E13323:E13325)</f>
        <v>17.072500000000002</v>
      </c>
      <c r="F13326" s="100">
        <f>AVERAGE(F13323:F13325)</f>
        <v>17.097499999999997</v>
      </c>
    </row>
    <row r="13327" spans="2:6" ht="18.5" hidden="1" thickTop="1">
      <c r="B13327" s="33"/>
      <c r="C13327" s="34"/>
      <c r="D13327" s="31"/>
      <c r="E13327" s="31"/>
      <c r="F13327" s="69"/>
    </row>
    <row r="13328" spans="2:6" ht="17.5" hidden="1">
      <c r="B13328" s="33">
        <f>B13323+3</f>
        <v>44739</v>
      </c>
      <c r="C13328" s="34">
        <v>0.39583333333333331</v>
      </c>
      <c r="D13328" s="83">
        <v>17.0859375</v>
      </c>
      <c r="E13328" s="83">
        <v>17.110937499999999</v>
      </c>
      <c r="F13328" s="87">
        <v>17.135937500000001</v>
      </c>
    </row>
    <row r="13329" spans="2:6" ht="17.5" hidden="1">
      <c r="B13329" s="33"/>
      <c r="C13329" s="34">
        <v>0.52083333333333337</v>
      </c>
      <c r="D13329" s="83">
        <v>17.078125000000004</v>
      </c>
      <c r="E13329" s="83">
        <v>17.103124999999999</v>
      </c>
      <c r="F13329" s="87">
        <v>17.128124999999997</v>
      </c>
    </row>
    <row r="13330" spans="2:6" ht="17.5" hidden="1">
      <c r="B13330" s="51"/>
      <c r="C13330" s="57">
        <v>0.64583333333333337</v>
      </c>
      <c r="D13330" s="88">
        <v>17.076875000000001</v>
      </c>
      <c r="E13330" s="83">
        <v>17.101875</v>
      </c>
      <c r="F13330" s="97">
        <v>17.126874999999998</v>
      </c>
    </row>
    <row r="13331" spans="2:6" ht="18.5" hidden="1" thickBot="1">
      <c r="B13331" s="66"/>
      <c r="C13331" s="67"/>
      <c r="D13331" s="26">
        <f>AVERAGE(D13328:D13330)</f>
        <v>17.080312500000002</v>
      </c>
      <c r="E13331" s="26">
        <f>AVERAGE(E13328:E13330)</f>
        <v>17.1053125</v>
      </c>
      <c r="F13331" s="100">
        <f>AVERAGE(F13328:F13330)</f>
        <v>17.130312499999999</v>
      </c>
    </row>
    <row r="13332" spans="2:6" ht="18.5" hidden="1" thickTop="1">
      <c r="B13332" s="33"/>
      <c r="C13332" s="34"/>
      <c r="D13332" s="31"/>
      <c r="E13332" s="31"/>
      <c r="F13332" s="69"/>
    </row>
    <row r="13333" spans="2:6" ht="17.5" hidden="1">
      <c r="B13333" s="33">
        <f>B13328+1</f>
        <v>44740</v>
      </c>
      <c r="C13333" s="34">
        <v>0.39583333333333331</v>
      </c>
      <c r="D13333" s="83">
        <v>17.084374999999998</v>
      </c>
      <c r="E13333" s="83">
        <v>17.109375</v>
      </c>
      <c r="F13333" s="87">
        <v>17.134374999999999</v>
      </c>
    </row>
    <row r="13334" spans="2:6" ht="17.5" hidden="1">
      <c r="B13334" s="33"/>
      <c r="C13334" s="34">
        <v>0.52083333333333337</v>
      </c>
      <c r="D13334" s="83">
        <v>17.107187499999998</v>
      </c>
      <c r="E13334" s="83">
        <v>17.132187500000001</v>
      </c>
      <c r="F13334" s="87">
        <v>17.157187500000003</v>
      </c>
    </row>
    <row r="13335" spans="2:6" ht="17.5" hidden="1">
      <c r="B13335" s="51"/>
      <c r="C13335" s="57">
        <v>0.64583333333333337</v>
      </c>
      <c r="D13335" s="88">
        <v>17.108750000000001</v>
      </c>
      <c r="E13335" s="83">
        <v>17.133749999999999</v>
      </c>
      <c r="F13335" s="97">
        <v>17.158750000000001</v>
      </c>
    </row>
    <row r="13336" spans="2:6" ht="18.5" hidden="1" thickBot="1">
      <c r="B13336" s="66"/>
      <c r="C13336" s="67"/>
      <c r="D13336" s="26">
        <f>AVERAGE(D13333:D13335)</f>
        <v>17.100104166666664</v>
      </c>
      <c r="E13336" s="26">
        <f>AVERAGE(E13333:E13335)</f>
        <v>17.125104166666667</v>
      </c>
      <c r="F13336" s="100">
        <f>AVERAGE(F13333:F13335)</f>
        <v>17.150104166666665</v>
      </c>
    </row>
    <row r="13337" spans="2:6" ht="18.5" hidden="1" thickTop="1">
      <c r="B13337" s="33"/>
      <c r="C13337" s="34"/>
      <c r="D13337" s="31"/>
      <c r="E13337" s="31"/>
      <c r="F13337" s="69"/>
    </row>
    <row r="13338" spans="2:6" ht="17.5" hidden="1">
      <c r="B13338" s="33">
        <f>B13333+1</f>
        <v>44741</v>
      </c>
      <c r="C13338" s="34">
        <v>0.39583333333333331</v>
      </c>
      <c r="D13338" s="83">
        <v>17.125</v>
      </c>
      <c r="E13338" s="83">
        <v>17.149999999999999</v>
      </c>
      <c r="F13338" s="87">
        <v>17.175000000000001</v>
      </c>
    </row>
    <row r="13339" spans="2:6" ht="17.5" hidden="1">
      <c r="B13339" s="33"/>
      <c r="C13339" s="34">
        <v>0.52083333333333337</v>
      </c>
      <c r="D13339" s="83">
        <v>17.1371875</v>
      </c>
      <c r="E13339" s="83">
        <v>17.162187499999998</v>
      </c>
      <c r="F13339" s="87">
        <v>17.187187499999997</v>
      </c>
    </row>
    <row r="13340" spans="2:6" ht="17.5" hidden="1">
      <c r="B13340" s="51"/>
      <c r="C13340" s="57">
        <v>0.64583333333333337</v>
      </c>
      <c r="D13340" s="88">
        <v>17.088125000000002</v>
      </c>
      <c r="E13340" s="83">
        <v>17.113125</v>
      </c>
      <c r="F13340" s="97">
        <v>17.138124999999999</v>
      </c>
    </row>
    <row r="13341" spans="2:6" ht="18.5" hidden="1" thickBot="1">
      <c r="B13341" s="66"/>
      <c r="C13341" s="67"/>
      <c r="D13341" s="26">
        <f>AVERAGE(D13338:D13340)</f>
        <v>17.116770833333334</v>
      </c>
      <c r="E13341" s="26">
        <f>AVERAGE(E13338:E13340)</f>
        <v>17.141770833333329</v>
      </c>
      <c r="F13341" s="100">
        <f>AVERAGE(F13338:F13340)</f>
        <v>17.166770833333331</v>
      </c>
    </row>
    <row r="13342" spans="2:6" ht="18.5" hidden="1" thickTop="1">
      <c r="B13342" s="33"/>
      <c r="C13342" s="34"/>
      <c r="D13342" s="31"/>
      <c r="E13342" s="31"/>
      <c r="F13342" s="69"/>
    </row>
    <row r="13343" spans="2:6" ht="17.5" hidden="1">
      <c r="B13343" s="33">
        <f>B13338+1</f>
        <v>44742</v>
      </c>
      <c r="C13343" s="34">
        <v>0.39583333333333331</v>
      </c>
      <c r="D13343" s="83">
        <v>17.057812500000001</v>
      </c>
      <c r="E13343" s="83">
        <v>17.082812500000003</v>
      </c>
      <c r="F13343" s="87">
        <v>17.107812500000001</v>
      </c>
    </row>
    <row r="13344" spans="2:6" ht="17.5" hidden="1">
      <c r="B13344" s="33"/>
      <c r="C13344" s="34">
        <v>0.52083333333333337</v>
      </c>
      <c r="D13344" s="83">
        <v>16.940625000000001</v>
      </c>
      <c r="E13344" s="83">
        <v>16.965624999999999</v>
      </c>
      <c r="F13344" s="87">
        <v>16.990624999999998</v>
      </c>
    </row>
    <row r="13345" spans="2:6" ht="17.5" hidden="1">
      <c r="B13345" s="51"/>
      <c r="C13345" s="57">
        <v>0.64583333333333337</v>
      </c>
      <c r="D13345" s="88">
        <v>16.808750000000003</v>
      </c>
      <c r="E13345" s="83">
        <v>16.833750000000002</v>
      </c>
      <c r="F13345" s="97">
        <v>16.858749999999997</v>
      </c>
    </row>
    <row r="13346" spans="2:6" ht="18.5" hidden="1" thickBot="1">
      <c r="B13346" s="66"/>
      <c r="C13346" s="67"/>
      <c r="D13346" s="26">
        <f>AVERAGE(D13343:D13345)</f>
        <v>16.935729166666668</v>
      </c>
      <c r="E13346" s="26">
        <f>AVERAGE(E13343:E13345)</f>
        <v>16.96072916666667</v>
      </c>
      <c r="F13346" s="100">
        <f>AVERAGE(F13343:F13345)</f>
        <v>16.985729166666669</v>
      </c>
    </row>
    <row r="13347" spans="2:6" ht="18.5" hidden="1" thickTop="1">
      <c r="B13347" s="33"/>
      <c r="C13347" s="34"/>
      <c r="D13347" s="31"/>
      <c r="E13347" s="31"/>
      <c r="F13347" s="69"/>
    </row>
    <row r="13348" spans="2:6" ht="17.5" hidden="1">
      <c r="B13348" s="33">
        <f>B13343+1</f>
        <v>44743</v>
      </c>
      <c r="C13348" s="34">
        <v>0.39583333333333331</v>
      </c>
      <c r="D13348" s="83">
        <v>16.794374999999999</v>
      </c>
      <c r="E13348" s="83">
        <v>16.819375000000001</v>
      </c>
      <c r="F13348" s="87">
        <v>16.844374999999999</v>
      </c>
    </row>
    <row r="13349" spans="2:6" ht="17.5" hidden="1">
      <c r="B13349" s="33"/>
      <c r="C13349" s="34">
        <v>0.52083333333333337</v>
      </c>
      <c r="D13349" s="83">
        <v>16.6759375</v>
      </c>
      <c r="E13349" s="83">
        <v>16.700937500000002</v>
      </c>
      <c r="F13349" s="87">
        <v>16.725937500000001</v>
      </c>
    </row>
    <row r="13350" spans="2:6" ht="17.5" hidden="1">
      <c r="B13350" s="51"/>
      <c r="C13350" s="57">
        <v>0.64583333333333337</v>
      </c>
      <c r="D13350" s="88">
        <v>16.573437500000004</v>
      </c>
      <c r="E13350" s="83">
        <v>16.598437500000003</v>
      </c>
      <c r="F13350" s="97">
        <v>16.623437499999998</v>
      </c>
    </row>
    <row r="13351" spans="2:6" ht="18.5" hidden="1" thickBot="1">
      <c r="B13351" s="66"/>
      <c r="C13351" s="67"/>
      <c r="D13351" s="26">
        <f>AVERAGE(D13348:D13350)</f>
        <v>16.681250000000002</v>
      </c>
      <c r="E13351" s="26">
        <f>AVERAGE(E13348:E13350)</f>
        <v>16.706250000000001</v>
      </c>
      <c r="F13351" s="100">
        <f>AVERAGE(F13348:F13350)</f>
        <v>16.731249999999999</v>
      </c>
    </row>
    <row r="13352" spans="2:6" ht="18.5" hidden="1" thickTop="1">
      <c r="B13352" s="33"/>
      <c r="C13352" s="34"/>
      <c r="D13352" s="31"/>
      <c r="E13352" s="31"/>
      <c r="F13352" s="69"/>
    </row>
    <row r="13353" spans="2:6" ht="17.5" hidden="1">
      <c r="B13353" s="33">
        <f>B13348+5</f>
        <v>44748</v>
      </c>
      <c r="C13353" s="34">
        <v>0.39583333333333331</v>
      </c>
      <c r="D13353" s="83">
        <v>16.415624999999999</v>
      </c>
      <c r="E13353" s="83">
        <v>16.440624999999997</v>
      </c>
      <c r="F13353" s="87">
        <v>16.465624999999999</v>
      </c>
    </row>
    <row r="13354" spans="2:6" ht="17.5" hidden="1">
      <c r="B13354" s="33"/>
      <c r="C13354" s="34">
        <v>0.52083333333333337</v>
      </c>
      <c r="D13354" s="83">
        <v>16.302500000000002</v>
      </c>
      <c r="E13354" s="83">
        <v>16.327500000000001</v>
      </c>
      <c r="F13354" s="87">
        <v>16.352499999999999</v>
      </c>
    </row>
    <row r="13355" spans="2:6" ht="17.5" hidden="1">
      <c r="B13355" s="51"/>
      <c r="C13355" s="57">
        <v>0.64583333333333337</v>
      </c>
      <c r="D13355" s="88">
        <v>16.30875</v>
      </c>
      <c r="E13355" s="83">
        <v>16.333749999999998</v>
      </c>
      <c r="F13355" s="97">
        <v>16.358749999999997</v>
      </c>
    </row>
    <row r="13356" spans="2:6" ht="18.5" hidden="1" thickBot="1">
      <c r="B13356" s="66"/>
      <c r="C13356" s="67"/>
      <c r="D13356" s="26">
        <f>AVERAGE(D13353:D13355)</f>
        <v>16.342291666666668</v>
      </c>
      <c r="E13356" s="26">
        <f>AVERAGE(E13353:E13355)</f>
        <v>16.367291666666663</v>
      </c>
      <c r="F13356" s="100">
        <f>AVERAGE(F13353:F13355)</f>
        <v>16.392291666666665</v>
      </c>
    </row>
    <row r="13357" spans="2:6" ht="18.5" hidden="1" thickTop="1">
      <c r="B13357" s="33"/>
      <c r="C13357" s="34"/>
      <c r="D13357" s="31"/>
      <c r="E13357" s="31"/>
      <c r="F13357" s="69"/>
    </row>
    <row r="13358" spans="2:6" ht="17.5" hidden="1">
      <c r="B13358" s="33">
        <f>B13353+1</f>
        <v>44749</v>
      </c>
      <c r="C13358" s="34">
        <v>0.39583333333333331</v>
      </c>
      <c r="D13358" s="83">
        <v>16.314</v>
      </c>
      <c r="E13358" s="83">
        <v>16.338999999999999</v>
      </c>
      <c r="F13358" s="87">
        <v>16.364000000000001</v>
      </c>
    </row>
    <row r="13359" spans="2:6" ht="17.5" hidden="1">
      <c r="B13359" s="33"/>
      <c r="C13359" s="34">
        <v>0.52083333333333337</v>
      </c>
      <c r="D13359" s="83">
        <v>16.330625000000001</v>
      </c>
      <c r="E13359" s="83">
        <v>16.355625</v>
      </c>
      <c r="F13359" s="87">
        <v>16.380624999999998</v>
      </c>
    </row>
    <row r="13360" spans="2:6" ht="17.5" hidden="1">
      <c r="B13360" s="51"/>
      <c r="C13360" s="57">
        <v>0.64583333333333337</v>
      </c>
      <c r="D13360" s="88">
        <v>16.344687500000003</v>
      </c>
      <c r="E13360" s="83">
        <v>16.369687500000001</v>
      </c>
      <c r="F13360" s="97">
        <v>16.3946875</v>
      </c>
    </row>
    <row r="13361" spans="2:6" ht="18.5" hidden="1" thickBot="1">
      <c r="B13361" s="66"/>
      <c r="C13361" s="67"/>
      <c r="D13361" s="26">
        <f>AVERAGE(D13358:D13360)</f>
        <v>16.329770833333338</v>
      </c>
      <c r="E13361" s="26">
        <f>AVERAGE(E13358:E13360)</f>
        <v>16.354770833333333</v>
      </c>
      <c r="F13361" s="100">
        <f>AVERAGE(F13358:F13360)</f>
        <v>16.379770833333335</v>
      </c>
    </row>
    <row r="13362" spans="2:6" ht="18.5" hidden="1" thickTop="1">
      <c r="B13362" s="33"/>
      <c r="C13362" s="34"/>
      <c r="D13362" s="31"/>
      <c r="E13362" s="31"/>
      <c r="F13362" s="69"/>
    </row>
    <row r="13363" spans="2:6" ht="17.5" hidden="1">
      <c r="B13363" s="33">
        <f>B13358+1</f>
        <v>44750</v>
      </c>
      <c r="C13363" s="34">
        <v>0.39583333333333331</v>
      </c>
      <c r="D13363" s="83">
        <v>16.364687500000002</v>
      </c>
      <c r="E13363" s="83">
        <v>16.389687500000001</v>
      </c>
      <c r="F13363" s="87">
        <v>16.414687499999996</v>
      </c>
    </row>
    <row r="13364" spans="2:6" ht="17.5" hidden="1">
      <c r="B13364" s="33"/>
      <c r="C13364" s="34">
        <v>0.52083333333333337</v>
      </c>
      <c r="D13364" s="83">
        <v>16.379687500000003</v>
      </c>
      <c r="E13364" s="83">
        <v>16.404687500000001</v>
      </c>
      <c r="F13364" s="87">
        <v>16.4296875</v>
      </c>
    </row>
    <row r="13365" spans="2:6" ht="17.5" hidden="1">
      <c r="B13365" s="51"/>
      <c r="C13365" s="57">
        <v>0.64583333333333337</v>
      </c>
      <c r="D13365" s="88">
        <v>16.337812500000002</v>
      </c>
      <c r="E13365" s="83">
        <v>16.3628125</v>
      </c>
      <c r="F13365" s="97">
        <v>16.387812499999999</v>
      </c>
    </row>
    <row r="13366" spans="2:6" ht="18.5" hidden="1" thickBot="1">
      <c r="B13366" s="66"/>
      <c r="C13366" s="67"/>
      <c r="D13366" s="26">
        <f>AVERAGE(D13363:D13365)</f>
        <v>16.360729166666669</v>
      </c>
      <c r="E13366" s="26">
        <f>AVERAGE(E13363:E13365)</f>
        <v>16.385729166666668</v>
      </c>
      <c r="F13366" s="100">
        <f>AVERAGE(F13363:F13365)</f>
        <v>16.410729166666666</v>
      </c>
    </row>
    <row r="13367" spans="2:6" ht="18.5" hidden="1" thickTop="1">
      <c r="B13367" s="33"/>
      <c r="C13367" s="34"/>
      <c r="D13367" s="31"/>
      <c r="E13367" s="31"/>
      <c r="F13367" s="69"/>
    </row>
    <row r="13368" spans="2:6" ht="17.5" hidden="1">
      <c r="B13368" s="33">
        <f>B13363+3</f>
        <v>44753</v>
      </c>
      <c r="C13368" s="34">
        <v>0.39583333333333331</v>
      </c>
      <c r="D13368" s="83">
        <v>16.337499999999999</v>
      </c>
      <c r="E13368" s="83">
        <v>16.362499999999997</v>
      </c>
      <c r="F13368" s="87">
        <v>16.387499999999999</v>
      </c>
    </row>
    <row r="13369" spans="2:6" ht="17.5" hidden="1">
      <c r="B13369" s="33"/>
      <c r="C13369" s="34">
        <v>0.52083333333333337</v>
      </c>
      <c r="D13369" s="83">
        <v>16.373749999999998</v>
      </c>
      <c r="E13369" s="83">
        <v>16.39875</v>
      </c>
      <c r="F13369" s="87">
        <v>16.423750000000002</v>
      </c>
    </row>
    <row r="13370" spans="2:6" ht="17.5" hidden="1">
      <c r="B13370" s="51"/>
      <c r="C13370" s="57">
        <v>0.64583333333333337</v>
      </c>
      <c r="D13370" s="88">
        <v>16.3903125</v>
      </c>
      <c r="E13370" s="83">
        <v>16.415312499999999</v>
      </c>
      <c r="F13370" s="97">
        <v>16.440312499999997</v>
      </c>
    </row>
    <row r="13371" spans="2:6" ht="18.5" hidden="1" thickBot="1">
      <c r="B13371" s="66"/>
      <c r="C13371" s="67"/>
      <c r="D13371" s="26">
        <f>AVERAGE(D13368:D13370)</f>
        <v>16.367187499999996</v>
      </c>
      <c r="E13371" s="26">
        <f>AVERAGE(E13368:E13370)</f>
        <v>16.392187499999999</v>
      </c>
      <c r="F13371" s="100">
        <f>AVERAGE(F13368:F13370)</f>
        <v>16.417187500000001</v>
      </c>
    </row>
    <row r="13372" spans="2:6" ht="18.5" hidden="1" thickTop="1">
      <c r="B13372" s="33"/>
      <c r="C13372" s="34"/>
      <c r="D13372" s="31"/>
      <c r="E13372" s="31"/>
      <c r="F13372" s="69"/>
    </row>
    <row r="13373" spans="2:6" ht="17.5" hidden="1">
      <c r="B13373" s="33">
        <f>B13368+1</f>
        <v>44754</v>
      </c>
      <c r="C13373" s="34">
        <v>0.39583333333333331</v>
      </c>
      <c r="D13373" s="83">
        <v>16.41</v>
      </c>
      <c r="E13373" s="83">
        <v>16.434999999999999</v>
      </c>
      <c r="F13373" s="87">
        <v>16.459999999999997</v>
      </c>
    </row>
    <row r="13374" spans="2:6" ht="17.5" hidden="1">
      <c r="B13374" s="33"/>
      <c r="C13374" s="34">
        <v>0.52083333333333337</v>
      </c>
      <c r="D13374" s="83">
        <v>16.412812500000001</v>
      </c>
      <c r="E13374" s="83">
        <v>16.4378125</v>
      </c>
      <c r="F13374" s="87">
        <v>16.462812499999998</v>
      </c>
    </row>
    <row r="13375" spans="2:6" ht="17.5" hidden="1">
      <c r="B13375" s="51"/>
      <c r="C13375" s="57">
        <v>0.64583333333333337</v>
      </c>
      <c r="D13375" s="88">
        <v>16.38296875</v>
      </c>
      <c r="E13375" s="83">
        <v>16.407968749999998</v>
      </c>
      <c r="F13375" s="97">
        <v>16.432968749999997</v>
      </c>
    </row>
    <row r="13376" spans="2:6" ht="18.5" hidden="1" thickBot="1">
      <c r="B13376" s="66"/>
      <c r="C13376" s="67"/>
      <c r="D13376" s="26">
        <f>AVERAGE(D13373:D13375)</f>
        <v>16.401927083333334</v>
      </c>
      <c r="E13376" s="26">
        <f>AVERAGE(E13373:E13375)</f>
        <v>16.426927083333329</v>
      </c>
      <c r="F13376" s="100">
        <f>AVERAGE(F13373:F13375)</f>
        <v>16.451927083333331</v>
      </c>
    </row>
    <row r="13377" spans="2:6" ht="18.5" hidden="1" thickTop="1">
      <c r="B13377" s="33"/>
      <c r="C13377" s="34"/>
      <c r="D13377" s="31"/>
      <c r="E13377" s="31"/>
      <c r="F13377" s="69"/>
    </row>
    <row r="13378" spans="2:6" ht="17.5" hidden="1">
      <c r="B13378" s="33">
        <f>B13373+1</f>
        <v>44755</v>
      </c>
      <c r="C13378" s="34">
        <v>0.39583333333333331</v>
      </c>
      <c r="D13378" s="83">
        <v>16.386250000000004</v>
      </c>
      <c r="E13378" s="83">
        <v>16.411250000000003</v>
      </c>
      <c r="F13378" s="87">
        <v>16.436249999999998</v>
      </c>
    </row>
    <row r="13379" spans="2:6" ht="17.5" hidden="1">
      <c r="B13379" s="33"/>
      <c r="C13379" s="34">
        <v>0.52083333333333337</v>
      </c>
      <c r="D13379" s="83">
        <v>16.405312499999997</v>
      </c>
      <c r="E13379" s="83">
        <v>16.430312499999999</v>
      </c>
      <c r="F13379" s="87">
        <v>16.455312500000002</v>
      </c>
    </row>
    <row r="13380" spans="2:6" ht="17.5" hidden="1">
      <c r="B13380" s="51"/>
      <c r="C13380" s="57">
        <v>0.64583333333333337</v>
      </c>
      <c r="D13380" s="88">
        <v>16.385625000000001</v>
      </c>
      <c r="E13380" s="83">
        <v>16.410625000000003</v>
      </c>
      <c r="F13380" s="97">
        <v>16.435625000000002</v>
      </c>
    </row>
    <row r="13381" spans="2:6" ht="18.5" hidden="1" thickBot="1">
      <c r="B13381" s="66"/>
      <c r="C13381" s="67"/>
      <c r="D13381" s="26">
        <f>AVERAGE(D13378:D13380)</f>
        <v>16.392395833333335</v>
      </c>
      <c r="E13381" s="26">
        <f>AVERAGE(E13378:E13380)</f>
        <v>16.417395833333334</v>
      </c>
      <c r="F13381" s="100">
        <f>AVERAGE(F13378:F13380)</f>
        <v>16.442395833333332</v>
      </c>
    </row>
    <row r="13382" spans="2:6" ht="18.5" hidden="1" thickTop="1">
      <c r="B13382" s="33"/>
      <c r="C13382" s="34"/>
      <c r="D13382" s="31"/>
      <c r="E13382" s="31"/>
      <c r="F13382" s="69"/>
    </row>
    <row r="13383" spans="2:6" ht="17.5" hidden="1">
      <c r="B13383" s="33">
        <f>B13378+1</f>
        <v>44756</v>
      </c>
      <c r="C13383" s="34">
        <v>0.39583333333333331</v>
      </c>
      <c r="D13383" s="83">
        <v>16.406874999999999</v>
      </c>
      <c r="E13383" s="83">
        <v>16.431874999999998</v>
      </c>
      <c r="F13383" s="87">
        <v>16.456874999999997</v>
      </c>
    </row>
    <row r="13384" spans="2:6" ht="17.5" hidden="1">
      <c r="B13384" s="33"/>
      <c r="C13384" s="34">
        <v>0.52083333333333337</v>
      </c>
      <c r="D13384" s="83">
        <v>16.404374999999998</v>
      </c>
      <c r="E13384" s="83">
        <v>16.429375</v>
      </c>
      <c r="F13384" s="87">
        <v>16.454374999999999</v>
      </c>
    </row>
    <row r="13385" spans="2:6" ht="17.5" hidden="1">
      <c r="B13385" s="51"/>
      <c r="C13385" s="57">
        <v>0.64583333333333337</v>
      </c>
      <c r="D13385" s="88">
        <v>16.412812500000001</v>
      </c>
      <c r="E13385" s="83">
        <v>16.4378125</v>
      </c>
      <c r="F13385" s="97">
        <v>16.462812499999998</v>
      </c>
    </row>
    <row r="13386" spans="2:6" ht="18.5" hidden="1" thickBot="1">
      <c r="B13386" s="66"/>
      <c r="C13386" s="67"/>
      <c r="D13386" s="26">
        <f>AVERAGE(D13383:D13385)</f>
        <v>16.408020833333335</v>
      </c>
      <c r="E13386" s="26">
        <f>AVERAGE(E13383:E13385)</f>
        <v>16.433020833333334</v>
      </c>
      <c r="F13386" s="100">
        <f>AVERAGE(F13383:F13385)</f>
        <v>16.458020833333332</v>
      </c>
    </row>
    <row r="13387" spans="2:6" ht="18.5" hidden="1" thickTop="1">
      <c r="B13387" s="33"/>
      <c r="C13387" s="34"/>
      <c r="D13387" s="31"/>
      <c r="E13387" s="31"/>
      <c r="F13387" s="69"/>
    </row>
    <row r="13388" spans="2:6" ht="17.5" hidden="1">
      <c r="B13388" s="33">
        <f>B13383+1</f>
        <v>44757</v>
      </c>
      <c r="C13388" s="34">
        <v>0.39583333333333331</v>
      </c>
      <c r="D13388" s="83">
        <v>16.412187499999998</v>
      </c>
      <c r="E13388" s="83">
        <v>16.4371875</v>
      </c>
      <c r="F13388" s="87">
        <v>16.462187499999999</v>
      </c>
    </row>
    <row r="13389" spans="2:6" ht="17.5" hidden="1">
      <c r="B13389" s="33"/>
      <c r="C13389" s="34">
        <v>0.52083333333333337</v>
      </c>
      <c r="D13389" s="83">
        <v>16.413125000000001</v>
      </c>
      <c r="E13389" s="83">
        <v>16.438124999999999</v>
      </c>
      <c r="F13389" s="87">
        <v>16.463125000000002</v>
      </c>
    </row>
    <row r="13390" spans="2:6" ht="17.5" hidden="1">
      <c r="B13390" s="51"/>
      <c r="C13390" s="57">
        <v>0.64583333333333337</v>
      </c>
      <c r="D13390" s="88">
        <v>16.419374999999999</v>
      </c>
      <c r="E13390" s="83">
        <v>16.444375000000001</v>
      </c>
      <c r="F13390" s="97">
        <v>16.469374999999999</v>
      </c>
    </row>
    <row r="13391" spans="2:6" ht="18.5" hidden="1" thickBot="1">
      <c r="B13391" s="66"/>
      <c r="C13391" s="67"/>
      <c r="D13391" s="26">
        <f>AVERAGE(D13388:D13390)</f>
        <v>16.414895833333333</v>
      </c>
      <c r="E13391" s="26">
        <f>AVERAGE(E13388:E13390)</f>
        <v>16.439895833333335</v>
      </c>
      <c r="F13391" s="100">
        <f>AVERAGE(F13388:F13390)</f>
        <v>16.464895833333333</v>
      </c>
    </row>
    <row r="13392" spans="2:6" ht="18.5" hidden="1" thickTop="1">
      <c r="B13392" s="33"/>
      <c r="C13392" s="34"/>
      <c r="D13392" s="31"/>
      <c r="E13392" s="31"/>
      <c r="F13392" s="69"/>
    </row>
    <row r="13393" spans="2:6" ht="17.5" hidden="1">
      <c r="B13393" s="33">
        <f>B13388+3</f>
        <v>44760</v>
      </c>
      <c r="C13393" s="34">
        <v>0.39583333333333331</v>
      </c>
      <c r="D13393" s="83">
        <v>16.426249999999996</v>
      </c>
      <c r="E13393" s="83">
        <v>16.451249999999998</v>
      </c>
      <c r="F13393" s="87">
        <v>16.47625</v>
      </c>
    </row>
    <row r="13394" spans="2:6" ht="17.5" hidden="1">
      <c r="B13394" s="33"/>
      <c r="C13394" s="34">
        <v>0.52083333333333337</v>
      </c>
      <c r="D13394" s="83">
        <v>16.441875</v>
      </c>
      <c r="E13394" s="83">
        <v>16.466875000000002</v>
      </c>
      <c r="F13394" s="87">
        <v>16.491875</v>
      </c>
    </row>
    <row r="13395" spans="2:6" ht="17.5" hidden="1">
      <c r="B13395" s="51"/>
      <c r="C13395" s="57">
        <v>0.64583333333333337</v>
      </c>
      <c r="D13395" s="88">
        <v>16.429375</v>
      </c>
      <c r="E13395" s="83">
        <v>16.454374999999999</v>
      </c>
      <c r="F13395" s="97">
        <v>16.479374999999997</v>
      </c>
    </row>
    <row r="13396" spans="2:6" ht="18.5" hidden="1" thickBot="1">
      <c r="B13396" s="66"/>
      <c r="C13396" s="67"/>
      <c r="D13396" s="26">
        <f>AVERAGE(D13393:D13395)</f>
        <v>16.432499999999997</v>
      </c>
      <c r="E13396" s="26">
        <f>AVERAGE(E13393:E13395)</f>
        <v>16.4575</v>
      </c>
      <c r="F13396" s="100">
        <f>AVERAGE(F13393:F13395)</f>
        <v>16.482499999999998</v>
      </c>
    </row>
    <row r="13397" spans="2:6" ht="18.5" hidden="1" thickTop="1">
      <c r="B13397" s="33"/>
      <c r="C13397" s="34"/>
      <c r="D13397" s="31"/>
      <c r="E13397" s="31"/>
      <c r="F13397" s="69"/>
    </row>
    <row r="13398" spans="2:6" ht="17.5" hidden="1">
      <c r="B13398" s="33">
        <f>B13393+1</f>
        <v>44761</v>
      </c>
      <c r="C13398" s="34">
        <v>0.39583333333333331</v>
      </c>
      <c r="D13398" s="83">
        <v>16.444374999999997</v>
      </c>
      <c r="E13398" s="83">
        <v>16.469374999999999</v>
      </c>
      <c r="F13398" s="87">
        <v>16.494375000000002</v>
      </c>
    </row>
    <row r="13399" spans="2:6" ht="17.5" hidden="1">
      <c r="B13399" s="33"/>
      <c r="C13399" s="34">
        <v>0.52083333333333337</v>
      </c>
      <c r="D13399" s="83">
        <v>16.454124999999994</v>
      </c>
      <c r="E13399" s="83">
        <v>16.479124999999996</v>
      </c>
      <c r="F13399" s="87">
        <v>16.504125000000002</v>
      </c>
    </row>
    <row r="13400" spans="2:6" ht="17.5" hidden="1">
      <c r="B13400" s="51"/>
      <c r="C13400" s="57">
        <v>0.64583333333333337</v>
      </c>
      <c r="D13400" s="88">
        <v>16.456406249999997</v>
      </c>
      <c r="E13400" s="83">
        <v>16.481406249999999</v>
      </c>
      <c r="F13400" s="97">
        <v>16.506406250000001</v>
      </c>
    </row>
    <row r="13401" spans="2:6" ht="18.5" hidden="1" thickBot="1">
      <c r="B13401" s="66"/>
      <c r="C13401" s="67"/>
      <c r="D13401" s="26">
        <f>AVERAGE(D13398:D13400)</f>
        <v>16.451635416666662</v>
      </c>
      <c r="E13401" s="26">
        <f>AVERAGE(E13398:E13400)</f>
        <v>16.476635416666664</v>
      </c>
      <c r="F13401" s="100">
        <f>AVERAGE(F13398:F13400)</f>
        <v>16.501635416666669</v>
      </c>
    </row>
    <row r="13402" spans="2:6" ht="18.5" hidden="1" thickTop="1">
      <c r="B13402" s="33"/>
      <c r="C13402" s="34"/>
      <c r="D13402" s="31"/>
      <c r="E13402" s="31"/>
      <c r="F13402" s="69"/>
    </row>
    <row r="13403" spans="2:6" ht="17.5" hidden="1">
      <c r="B13403" s="33">
        <f>B13398+1</f>
        <v>44762</v>
      </c>
      <c r="C13403" s="34">
        <v>0.39583333333333331</v>
      </c>
      <c r="D13403" s="83">
        <v>16.463749999999997</v>
      </c>
      <c r="E13403" s="83">
        <v>16.48875</v>
      </c>
      <c r="F13403" s="87">
        <v>16.513750000000002</v>
      </c>
    </row>
    <row r="13404" spans="2:6" ht="17.5" hidden="1">
      <c r="B13404" s="33"/>
      <c r="C13404" s="34">
        <v>0.52083333333333337</v>
      </c>
      <c r="D13404" s="83">
        <v>16.459375000000001</v>
      </c>
      <c r="E13404" s="83">
        <v>16.484375</v>
      </c>
      <c r="F13404" s="87">
        <v>16.509375000000002</v>
      </c>
    </row>
    <row r="13405" spans="2:6" ht="17.5" hidden="1">
      <c r="B13405" s="51"/>
      <c r="C13405" s="57">
        <v>0.64583333333333337</v>
      </c>
      <c r="D13405" s="88">
        <v>16.454687499999999</v>
      </c>
      <c r="E13405" s="83">
        <v>16.479687500000001</v>
      </c>
      <c r="F13405" s="97">
        <v>16.504687500000003</v>
      </c>
    </row>
    <row r="13406" spans="2:6" ht="18.5" hidden="1" thickBot="1">
      <c r="B13406" s="66"/>
      <c r="C13406" s="67"/>
      <c r="D13406" s="26">
        <f>AVERAGE(D13403:D13405)</f>
        <v>16.459270833333331</v>
      </c>
      <c r="E13406" s="26">
        <f>AVERAGE(E13403:E13405)</f>
        <v>16.48427083333333</v>
      </c>
      <c r="F13406" s="100">
        <f>AVERAGE(F13403:F13405)</f>
        <v>16.509270833333336</v>
      </c>
    </row>
    <row r="13407" spans="2:6" ht="18.5" hidden="1" thickTop="1">
      <c r="B13407" s="33"/>
      <c r="C13407" s="34"/>
      <c r="D13407" s="31"/>
      <c r="E13407" s="31"/>
      <c r="F13407" s="69"/>
    </row>
    <row r="13408" spans="2:6" ht="17.5" hidden="1">
      <c r="B13408" s="33">
        <f>B13403+1</f>
        <v>44763</v>
      </c>
      <c r="C13408" s="34">
        <v>0.39583333333333331</v>
      </c>
      <c r="D13408" s="83">
        <v>16.478125000000002</v>
      </c>
      <c r="E13408" s="83">
        <v>16.503125000000004</v>
      </c>
      <c r="F13408" s="87">
        <v>16.528125000000003</v>
      </c>
    </row>
    <row r="13409" spans="2:6" ht="17.5" hidden="1">
      <c r="B13409" s="33"/>
      <c r="C13409" s="34">
        <v>0.52083333333333337</v>
      </c>
      <c r="D13409" s="83">
        <v>16.4653125</v>
      </c>
      <c r="E13409" s="83">
        <v>16.490312500000002</v>
      </c>
      <c r="F13409" s="87">
        <v>16.5153125</v>
      </c>
    </row>
    <row r="13410" spans="2:6" ht="17.5" hidden="1">
      <c r="B13410" s="51"/>
      <c r="C13410" s="57">
        <v>0.64583333333333337</v>
      </c>
      <c r="D13410" s="88">
        <v>16.482374999999998</v>
      </c>
      <c r="E13410" s="83">
        <v>16.507375</v>
      </c>
      <c r="F13410" s="97">
        <v>16.532375000000002</v>
      </c>
    </row>
    <row r="13411" spans="2:6" ht="18.5" hidden="1" thickBot="1">
      <c r="B13411" s="66"/>
      <c r="C13411" s="67"/>
      <c r="D13411" s="26">
        <f>AVERAGE(D13408:D13410)</f>
        <v>16.475270833333333</v>
      </c>
      <c r="E13411" s="26">
        <f>AVERAGE(E13408:E13410)</f>
        <v>16.500270833333335</v>
      </c>
      <c r="F13411" s="100">
        <f>AVERAGE(F13408:F13410)</f>
        <v>16.525270833333334</v>
      </c>
    </row>
    <row r="13412" spans="2:6" ht="18.5" hidden="1" thickTop="1">
      <c r="B13412" s="33"/>
      <c r="C13412" s="34"/>
      <c r="D13412" s="31"/>
      <c r="E13412" s="31"/>
      <c r="F13412" s="69"/>
    </row>
    <row r="13413" spans="2:6" ht="17.5" hidden="1">
      <c r="B13413" s="33">
        <f>B13408+1</f>
        <v>44764</v>
      </c>
      <c r="C13413" s="34">
        <v>0.39583333333333331</v>
      </c>
      <c r="D13413" s="83">
        <v>16.4925</v>
      </c>
      <c r="E13413" s="83">
        <v>16.517499999999998</v>
      </c>
      <c r="F13413" s="87">
        <v>16.5425</v>
      </c>
    </row>
    <row r="13414" spans="2:6" ht="17.5" hidden="1">
      <c r="B13414" s="33"/>
      <c r="C13414" s="34">
        <v>0.52083333333333337</v>
      </c>
      <c r="D13414" s="83">
        <v>16.498749999999998</v>
      </c>
      <c r="E13414" s="83">
        <v>16.52375</v>
      </c>
      <c r="F13414" s="87">
        <v>16.548749999999998</v>
      </c>
    </row>
    <row r="13415" spans="2:6" ht="17.5" hidden="1">
      <c r="B13415" s="51"/>
      <c r="C13415" s="57">
        <v>0.64583333333333337</v>
      </c>
      <c r="D13415" s="88">
        <v>16.4765625</v>
      </c>
      <c r="E13415" s="83">
        <v>16.501562499999999</v>
      </c>
      <c r="F13415" s="97">
        <v>16.526562500000001</v>
      </c>
    </row>
    <row r="13416" spans="2:6" ht="18.5" hidden="1" thickBot="1">
      <c r="B13416" s="66"/>
      <c r="C13416" s="67"/>
      <c r="D13416" s="26">
        <f>AVERAGE(D13413:D13415)</f>
        <v>16.489270833333332</v>
      </c>
      <c r="E13416" s="26">
        <f>AVERAGE(E13413:E13415)</f>
        <v>16.514270833333331</v>
      </c>
      <c r="F13416" s="100">
        <f>AVERAGE(F13413:F13415)</f>
        <v>16.539270833333333</v>
      </c>
    </row>
    <row r="13417" spans="2:6" ht="18.5" hidden="1" thickTop="1">
      <c r="B13417" s="33"/>
      <c r="C13417" s="34"/>
      <c r="D13417" s="31"/>
      <c r="E13417" s="31"/>
      <c r="F13417" s="69"/>
    </row>
    <row r="13418" spans="2:6" ht="17.5" hidden="1">
      <c r="B13418" s="33">
        <f>B13413+3</f>
        <v>44767</v>
      </c>
      <c r="C13418" s="34">
        <v>0.39583333333333331</v>
      </c>
      <c r="D13418" s="83">
        <v>16.448437499999997</v>
      </c>
      <c r="E13418" s="83">
        <v>16.473437499999999</v>
      </c>
      <c r="F13418" s="87">
        <v>16.498437500000001</v>
      </c>
    </row>
    <row r="13419" spans="2:6" ht="17.5" hidden="1">
      <c r="B13419" s="33"/>
      <c r="C13419" s="34">
        <v>0.52083333333333337</v>
      </c>
      <c r="D13419" s="83">
        <v>16.334687499999998</v>
      </c>
      <c r="E13419" s="83">
        <v>16.3596875</v>
      </c>
      <c r="F13419" s="87">
        <v>16.384687499999998</v>
      </c>
    </row>
    <row r="13420" spans="2:6" ht="17.5" hidden="1">
      <c r="B13420" s="51"/>
      <c r="C13420" s="57">
        <v>0.64583333333333337</v>
      </c>
      <c r="D13420" s="88">
        <v>16.302812500000002</v>
      </c>
      <c r="E13420" s="83">
        <v>16.3278125</v>
      </c>
      <c r="F13420" s="97">
        <v>16.352812499999999</v>
      </c>
    </row>
    <row r="13421" spans="2:6" ht="18.5" hidden="1" thickBot="1">
      <c r="B13421" s="66"/>
      <c r="C13421" s="67"/>
      <c r="D13421" s="26">
        <f>AVERAGE(D13418:D13420)</f>
        <v>16.361979166666668</v>
      </c>
      <c r="E13421" s="26">
        <f>AVERAGE(E13418:E13420)</f>
        <v>16.386979166666666</v>
      </c>
      <c r="F13421" s="100">
        <f>AVERAGE(F13418:F13420)</f>
        <v>16.411979166666665</v>
      </c>
    </row>
    <row r="13422" spans="2:6" ht="18.5" hidden="1" thickTop="1">
      <c r="B13422" s="33"/>
      <c r="C13422" s="34"/>
      <c r="D13422" s="31"/>
      <c r="E13422" s="31"/>
      <c r="F13422" s="69"/>
    </row>
    <row r="13423" spans="2:6" ht="17.5" hidden="1">
      <c r="B13423" s="33">
        <f>B13418+1</f>
        <v>44768</v>
      </c>
      <c r="C13423" s="34">
        <v>0.39583333333333331</v>
      </c>
      <c r="D13423" s="83">
        <v>16.295312500000001</v>
      </c>
      <c r="E13423" s="83">
        <v>16.3203125</v>
      </c>
      <c r="F13423" s="87">
        <v>16.345312499999999</v>
      </c>
    </row>
    <row r="13424" spans="2:6" ht="17.5" hidden="1">
      <c r="B13424" s="33"/>
      <c r="C13424" s="34">
        <v>0.52083333333333337</v>
      </c>
      <c r="D13424" s="83">
        <v>16.217187499999998</v>
      </c>
      <c r="E13424" s="83">
        <v>16.2421875</v>
      </c>
      <c r="F13424" s="87">
        <v>16.267187500000002</v>
      </c>
    </row>
    <row r="13425" spans="2:6" ht="17.5" hidden="1">
      <c r="B13425" s="51"/>
      <c r="C13425" s="57">
        <v>0.64583333333333337</v>
      </c>
      <c r="D13425" s="88">
        <v>16.254375</v>
      </c>
      <c r="E13425" s="83">
        <v>16.279375000000002</v>
      </c>
      <c r="F13425" s="97">
        <v>16.304375</v>
      </c>
    </row>
    <row r="13426" spans="2:6" ht="18.5" hidden="1" thickBot="1">
      <c r="B13426" s="66"/>
      <c r="C13426" s="67"/>
      <c r="D13426" s="26">
        <f>AVERAGE(D13423:D13425)</f>
        <v>16.255624999999998</v>
      </c>
      <c r="E13426" s="26">
        <f>AVERAGE(E13423:E13425)</f>
        <v>16.280625000000001</v>
      </c>
      <c r="F13426" s="100">
        <f>AVERAGE(F13423:F13425)</f>
        <v>16.305624999999999</v>
      </c>
    </row>
    <row r="13427" spans="2:6" ht="18.5" hidden="1" thickTop="1">
      <c r="B13427" s="33"/>
      <c r="C13427" s="34"/>
      <c r="D13427" s="31"/>
      <c r="E13427" s="31"/>
      <c r="F13427" s="69"/>
    </row>
    <row r="13428" spans="2:6" ht="17.5" hidden="1">
      <c r="B13428" s="33">
        <f>B13423+1</f>
        <v>44769</v>
      </c>
      <c r="C13428" s="34">
        <v>0.39583333333333331</v>
      </c>
      <c r="D13428" s="83">
        <v>16.28875</v>
      </c>
      <c r="E13428" s="83">
        <v>16.313749999999999</v>
      </c>
      <c r="F13428" s="87">
        <v>16.338750000000001</v>
      </c>
    </row>
    <row r="13429" spans="2:6" ht="17.5" hidden="1">
      <c r="B13429" s="33"/>
      <c r="C13429" s="34">
        <v>0.52083333333333337</v>
      </c>
      <c r="D13429" s="83">
        <v>16.294687500000002</v>
      </c>
      <c r="E13429" s="83">
        <v>16.319687500000001</v>
      </c>
      <c r="F13429" s="87">
        <v>16.344687499999999</v>
      </c>
    </row>
    <row r="13430" spans="2:6" ht="17.5" hidden="1">
      <c r="B13430" s="51"/>
      <c r="C13430" s="57">
        <v>0.64583333333333337</v>
      </c>
      <c r="D13430" s="88">
        <v>16.294687500000002</v>
      </c>
      <c r="E13430" s="83">
        <v>16.319687500000001</v>
      </c>
      <c r="F13430" s="97">
        <v>16.344687499999999</v>
      </c>
    </row>
    <row r="13431" spans="2:6" ht="18.5" hidden="1" thickBot="1">
      <c r="B13431" s="66"/>
      <c r="C13431" s="67"/>
      <c r="D13431" s="26">
        <f>AVERAGE(D13428:D13430)</f>
        <v>16.292708333333334</v>
      </c>
      <c r="E13431" s="26">
        <f>AVERAGE(E13428:E13430)</f>
        <v>16.317708333333332</v>
      </c>
      <c r="F13431" s="100">
        <f>AVERAGE(F13428:F13430)</f>
        <v>16.342708333333331</v>
      </c>
    </row>
    <row r="13432" spans="2:6" ht="18.5" hidden="1" thickTop="1">
      <c r="B13432" s="33"/>
      <c r="C13432" s="34"/>
      <c r="D13432" s="31"/>
      <c r="E13432" s="31"/>
      <c r="F13432" s="69"/>
    </row>
    <row r="13433" spans="2:6" ht="17.5" hidden="1">
      <c r="B13433" s="33">
        <f>B13428+1</f>
        <v>44770</v>
      </c>
      <c r="C13433" s="34">
        <v>0.39583333333333331</v>
      </c>
      <c r="D13433" s="83">
        <v>16.299375000000005</v>
      </c>
      <c r="E13433" s="83">
        <v>16.324375000000003</v>
      </c>
      <c r="F13433" s="87">
        <v>16.349374999999998</v>
      </c>
    </row>
    <row r="13434" spans="2:6" ht="17.5" hidden="1">
      <c r="B13434" s="33"/>
      <c r="C13434" s="34">
        <v>0.52083333333333337</v>
      </c>
      <c r="D13434" s="83">
        <v>16.323593750000001</v>
      </c>
      <c r="E13434" s="83">
        <v>16.348593749999999</v>
      </c>
      <c r="F13434" s="87">
        <v>16.373593750000001</v>
      </c>
    </row>
    <row r="13435" spans="2:6" ht="17.5" hidden="1">
      <c r="B13435" s="51"/>
      <c r="C13435" s="57">
        <v>0.64583333333333337</v>
      </c>
      <c r="D13435" s="88">
        <v>16.325624999999999</v>
      </c>
      <c r="E13435" s="83">
        <v>16.350625000000001</v>
      </c>
      <c r="F13435" s="97">
        <v>16.375624999999999</v>
      </c>
    </row>
    <row r="13436" spans="2:6" ht="18.5" hidden="1" thickBot="1">
      <c r="B13436" s="66"/>
      <c r="C13436" s="67"/>
      <c r="D13436" s="26">
        <f>AVERAGE(D13433:D13435)</f>
        <v>16.316197916666667</v>
      </c>
      <c r="E13436" s="26">
        <f>AVERAGE(E13433:E13435)</f>
        <v>16.341197916666669</v>
      </c>
      <c r="F13436" s="100">
        <f>AVERAGE(F13433:F13435)</f>
        <v>16.366197916666668</v>
      </c>
    </row>
    <row r="13437" spans="2:6" ht="18.5" hidden="1" thickTop="1">
      <c r="B13437" s="33"/>
      <c r="C13437" s="34"/>
      <c r="D13437" s="31"/>
      <c r="E13437" s="31"/>
      <c r="F13437" s="69"/>
    </row>
    <row r="13438" spans="2:6" ht="17.5" hidden="1">
      <c r="B13438" s="33">
        <f>B13433+1</f>
        <v>44771</v>
      </c>
      <c r="C13438" s="34">
        <v>0.39583333333333331</v>
      </c>
      <c r="D13438" s="83">
        <v>16.3321875</v>
      </c>
      <c r="E13438" s="83">
        <v>16.357187500000002</v>
      </c>
      <c r="F13438" s="87">
        <v>16.382187500000001</v>
      </c>
    </row>
    <row r="13439" spans="2:6" ht="17.5" hidden="1">
      <c r="B13439" s="33"/>
      <c r="C13439" s="34">
        <v>0.52083333333333337</v>
      </c>
      <c r="D13439" s="83">
        <v>16.349999999999998</v>
      </c>
      <c r="E13439" s="83">
        <v>16.375</v>
      </c>
      <c r="F13439" s="87">
        <v>16.400000000000002</v>
      </c>
    </row>
    <row r="13440" spans="2:6" ht="17.5" hidden="1">
      <c r="B13440" s="51"/>
      <c r="C13440" s="57">
        <v>0.64583333333333337</v>
      </c>
      <c r="D13440" s="88">
        <v>16.346249999999998</v>
      </c>
      <c r="E13440" s="83">
        <v>16.37125</v>
      </c>
      <c r="F13440" s="97">
        <v>16.396250000000002</v>
      </c>
    </row>
    <row r="13441" spans="2:6" ht="18.5" hidden="1" thickBot="1">
      <c r="B13441" s="66"/>
      <c r="C13441" s="67"/>
      <c r="D13441" s="26">
        <f>AVERAGE(D13438:D13440)</f>
        <v>16.342812499999997</v>
      </c>
      <c r="E13441" s="26">
        <f>AVERAGE(E13438:E13440)</f>
        <v>16.367812499999999</v>
      </c>
      <c r="F13441" s="100">
        <f>AVERAGE(F13438:F13440)</f>
        <v>16.392812500000002</v>
      </c>
    </row>
    <row r="13442" spans="2:6" ht="18.5" hidden="1" thickTop="1">
      <c r="B13442" s="33"/>
      <c r="C13442" s="34"/>
      <c r="D13442" s="31"/>
      <c r="E13442" s="31"/>
      <c r="F13442" s="69"/>
    </row>
    <row r="13443" spans="2:6" ht="17.5" hidden="1">
      <c r="B13443" s="33">
        <f>B13438+4</f>
        <v>44775</v>
      </c>
      <c r="C13443" s="34">
        <v>0.39583333333333331</v>
      </c>
      <c r="D13443" s="83">
        <v>16.1675</v>
      </c>
      <c r="E13443" s="83">
        <v>16.192499999999999</v>
      </c>
      <c r="F13443" s="87">
        <v>16.217499999999998</v>
      </c>
    </row>
    <row r="13444" spans="2:6" ht="17.5" hidden="1">
      <c r="B13444" s="33"/>
      <c r="C13444" s="34">
        <v>0.52083333333333337</v>
      </c>
      <c r="D13444" s="83">
        <v>16.000937499999999</v>
      </c>
      <c r="E13444" s="83">
        <v>16.025937499999998</v>
      </c>
      <c r="F13444" s="87">
        <v>16.0509375</v>
      </c>
    </row>
    <row r="13445" spans="2:6" ht="17.5" hidden="1">
      <c r="B13445" s="51"/>
      <c r="C13445" s="57">
        <v>0.64583333333333337</v>
      </c>
      <c r="D13445" s="88">
        <v>15.9821875</v>
      </c>
      <c r="E13445" s="83">
        <v>16.007187500000001</v>
      </c>
      <c r="F13445" s="97">
        <v>16.032187499999999</v>
      </c>
    </row>
    <row r="13446" spans="2:6" ht="18.5" hidden="1" thickBot="1">
      <c r="B13446" s="66"/>
      <c r="C13446" s="67"/>
      <c r="D13446" s="26">
        <f>AVERAGE(D13443:D13445)</f>
        <v>16.050208333333334</v>
      </c>
      <c r="E13446" s="26">
        <f>AVERAGE(E13443:E13445)</f>
        <v>16.075208333333332</v>
      </c>
      <c r="F13446" s="100">
        <f>AVERAGE(F13443:F13445)</f>
        <v>16.100208333333331</v>
      </c>
    </row>
    <row r="13447" spans="2:6" ht="18.5" hidden="1" thickTop="1">
      <c r="B13447" s="33"/>
      <c r="C13447" s="34"/>
      <c r="D13447" s="31"/>
      <c r="E13447" s="31"/>
      <c r="F13447" s="69"/>
    </row>
    <row r="13448" spans="2:6" ht="17.5" hidden="1">
      <c r="B13448" s="33">
        <f>B13443+1</f>
        <v>44776</v>
      </c>
      <c r="C13448" s="34">
        <v>0.39583333333333331</v>
      </c>
      <c r="D13448" s="83">
        <v>15.964062499999997</v>
      </c>
      <c r="E13448" s="83">
        <v>15.989062499999999</v>
      </c>
      <c r="F13448" s="87">
        <v>16.014062500000001</v>
      </c>
    </row>
    <row r="13449" spans="2:6" ht="17.5" hidden="1">
      <c r="B13449" s="33"/>
      <c r="C13449" s="34">
        <v>0.52083333333333337</v>
      </c>
      <c r="D13449" s="83">
        <v>15.990625000000001</v>
      </c>
      <c r="E13449" s="83">
        <v>16.015625</v>
      </c>
      <c r="F13449" s="87">
        <v>16.040625000000002</v>
      </c>
    </row>
    <row r="13450" spans="2:6" ht="17.5" hidden="1">
      <c r="B13450" s="51"/>
      <c r="C13450" s="57">
        <v>0.64583333333333337</v>
      </c>
      <c r="D13450" s="88">
        <v>16.001875000000002</v>
      </c>
      <c r="E13450" s="83">
        <v>16.026875000000004</v>
      </c>
      <c r="F13450" s="97">
        <v>16.051875000000003</v>
      </c>
    </row>
    <row r="13451" spans="2:6" ht="18.5" hidden="1" thickBot="1">
      <c r="B13451" s="66"/>
      <c r="C13451" s="67"/>
      <c r="D13451" s="26">
        <f>AVERAGE(D13448:D13450)</f>
        <v>15.985520833333334</v>
      </c>
      <c r="E13451" s="26">
        <f>AVERAGE(E13448:E13450)</f>
        <v>16.010520833333334</v>
      </c>
      <c r="F13451" s="100">
        <f>AVERAGE(F13448:F13450)</f>
        <v>16.035520833333333</v>
      </c>
    </row>
    <row r="13452" spans="2:6" ht="18.5" hidden="1" thickTop="1">
      <c r="B13452" s="33"/>
      <c r="C13452" s="34"/>
      <c r="D13452" s="31"/>
      <c r="E13452" s="31"/>
      <c r="F13452" s="69"/>
    </row>
    <row r="13453" spans="2:6" ht="17.5" hidden="1">
      <c r="B13453" s="33">
        <f>B13448+1</f>
        <v>44777</v>
      </c>
      <c r="C13453" s="34">
        <v>0.39583333333333331</v>
      </c>
      <c r="D13453" s="83">
        <v>16.022812500000001</v>
      </c>
      <c r="E13453" s="83">
        <v>16.047812499999999</v>
      </c>
      <c r="F13453" s="87">
        <v>16.072812499999998</v>
      </c>
    </row>
    <row r="13454" spans="2:6" ht="17.5" hidden="1">
      <c r="B13454" s="33"/>
      <c r="C13454" s="34">
        <v>0.52083333333333337</v>
      </c>
      <c r="D13454" s="83">
        <v>16.038437500000001</v>
      </c>
      <c r="E13454" s="83">
        <v>16.063437499999999</v>
      </c>
      <c r="F13454" s="87">
        <v>16.088437499999998</v>
      </c>
    </row>
    <row r="13455" spans="2:6" ht="17.5" hidden="1">
      <c r="B13455" s="51"/>
      <c r="C13455" s="57">
        <v>0.64583333333333337</v>
      </c>
      <c r="D13455" s="88">
        <v>16.042187500000004</v>
      </c>
      <c r="E13455" s="83">
        <v>16.067187500000003</v>
      </c>
      <c r="F13455" s="97">
        <v>16.092187499999998</v>
      </c>
    </row>
    <row r="13456" spans="2:6" ht="18.5" hidden="1" thickBot="1">
      <c r="B13456" s="66"/>
      <c r="C13456" s="67"/>
      <c r="D13456" s="26">
        <f>AVERAGE(D13453:D13455)</f>
        <v>16.034479166666667</v>
      </c>
      <c r="E13456" s="26">
        <f>AVERAGE(E13453:E13455)</f>
        <v>16.059479166666666</v>
      </c>
      <c r="F13456" s="100">
        <f>AVERAGE(F13453:F13455)</f>
        <v>16.084479166666664</v>
      </c>
    </row>
    <row r="13457" spans="2:6" ht="18.5" hidden="1" thickTop="1">
      <c r="B13457" s="33"/>
      <c r="C13457" s="34"/>
      <c r="D13457" s="31"/>
      <c r="E13457" s="31"/>
      <c r="F13457" s="69"/>
    </row>
    <row r="13458" spans="2:6" ht="17.5" hidden="1">
      <c r="B13458" s="33">
        <f>B13453+1</f>
        <v>44778</v>
      </c>
      <c r="C13458" s="34">
        <v>0.39583333333333331</v>
      </c>
      <c r="D13458" s="83">
        <v>16.056562500000002</v>
      </c>
      <c r="E13458" s="83">
        <v>16.0815625</v>
      </c>
      <c r="F13458" s="87">
        <v>16.106562499999999</v>
      </c>
    </row>
    <row r="13459" spans="2:6" ht="17.5" hidden="1">
      <c r="B13459" s="33"/>
      <c r="C13459" s="34">
        <v>0.52083333333333337</v>
      </c>
      <c r="D13459" s="83">
        <v>16.078749999999999</v>
      </c>
      <c r="E13459" s="83">
        <v>16.103750000000002</v>
      </c>
      <c r="F13459" s="87">
        <v>16.128750000000004</v>
      </c>
    </row>
    <row r="13460" spans="2:6" ht="17.5" hidden="1">
      <c r="B13460" s="51"/>
      <c r="C13460" s="57">
        <v>0.64583333333333337</v>
      </c>
      <c r="D13460" s="88">
        <v>16.037500000000001</v>
      </c>
      <c r="E13460" s="83">
        <v>16.0625</v>
      </c>
      <c r="F13460" s="97">
        <v>16.087499999999995</v>
      </c>
    </row>
    <row r="13461" spans="2:6" ht="18.5" hidden="1" thickBot="1">
      <c r="B13461" s="66"/>
      <c r="C13461" s="67"/>
      <c r="D13461" s="26">
        <f>AVERAGE(D13458:D13460)</f>
        <v>16.057604166666668</v>
      </c>
      <c r="E13461" s="26">
        <f>AVERAGE(E13458:E13460)</f>
        <v>16.082604166666666</v>
      </c>
      <c r="F13461" s="100">
        <f>AVERAGE(F13458:F13460)</f>
        <v>16.107604166666665</v>
      </c>
    </row>
    <row r="13462" spans="2:6" ht="18.5" hidden="1" thickTop="1">
      <c r="B13462" s="33"/>
      <c r="C13462" s="34"/>
      <c r="D13462" s="31"/>
      <c r="E13462" s="31"/>
      <c r="F13462" s="69"/>
    </row>
    <row r="13463" spans="2:6" ht="17.5" hidden="1">
      <c r="B13463" s="33">
        <f>B13458+3</f>
        <v>44781</v>
      </c>
      <c r="C13463" s="34">
        <v>0.39583333333333331</v>
      </c>
      <c r="D13463" s="83">
        <v>16.015312500000004</v>
      </c>
      <c r="E13463" s="83">
        <v>16.040312500000002</v>
      </c>
      <c r="F13463" s="87">
        <v>16.065312500000001</v>
      </c>
    </row>
    <row r="13464" spans="2:6" ht="17.5" hidden="1">
      <c r="B13464" s="33"/>
      <c r="C13464" s="34">
        <v>0.52083333333333337</v>
      </c>
      <c r="D13464" s="83">
        <v>16.008437500000003</v>
      </c>
      <c r="E13464" s="83">
        <v>16.033437500000002</v>
      </c>
      <c r="F13464" s="87">
        <v>16.0584375</v>
      </c>
    </row>
    <row r="13465" spans="2:6" ht="17.5" hidden="1">
      <c r="B13465" s="51"/>
      <c r="C13465" s="57">
        <v>0.64583333333333337</v>
      </c>
      <c r="D13465" s="88">
        <v>16.009062500000002</v>
      </c>
      <c r="E13465" s="83">
        <v>16.034062500000005</v>
      </c>
      <c r="F13465" s="97">
        <v>16.059062500000003</v>
      </c>
    </row>
    <row r="13466" spans="2:6" ht="18.5" hidden="1" thickBot="1">
      <c r="B13466" s="66"/>
      <c r="C13466" s="67"/>
      <c r="D13466" s="26">
        <f>AVERAGE(D13463:D13465)</f>
        <v>16.010937500000001</v>
      </c>
      <c r="E13466" s="26">
        <f>AVERAGE(E13463:E13465)</f>
        <v>16.035937500000003</v>
      </c>
      <c r="F13466" s="100">
        <f>AVERAGE(F13463:F13465)</f>
        <v>16.060937500000001</v>
      </c>
    </row>
    <row r="13467" spans="2:6" ht="18.5" hidden="1" thickTop="1">
      <c r="B13467" s="33"/>
      <c r="C13467" s="34"/>
      <c r="D13467" s="31"/>
      <c r="E13467" s="31"/>
      <c r="F13467" s="69"/>
    </row>
    <row r="13468" spans="2:6" ht="17.5" hidden="1">
      <c r="B13468" s="33">
        <f>B13463+1</f>
        <v>44782</v>
      </c>
      <c r="C13468" s="34">
        <v>0.39583333333333331</v>
      </c>
      <c r="D13468" s="83">
        <v>16.006875000000001</v>
      </c>
      <c r="E13468" s="83">
        <v>16.031874999999999</v>
      </c>
      <c r="F13468" s="87">
        <v>16.056875000000002</v>
      </c>
    </row>
    <row r="13469" spans="2:6" ht="17.5" hidden="1">
      <c r="B13469" s="33"/>
      <c r="C13469" s="34">
        <v>0.52083333333333337</v>
      </c>
      <c r="D13469" s="83">
        <v>16.028125000000003</v>
      </c>
      <c r="E13469" s="83">
        <v>16.053125000000001</v>
      </c>
      <c r="F13469" s="87">
        <v>16.078125</v>
      </c>
    </row>
    <row r="13470" spans="2:6" ht="17.5" hidden="1">
      <c r="B13470" s="51"/>
      <c r="C13470" s="57">
        <v>0.64583333333333337</v>
      </c>
      <c r="D13470" s="88">
        <v>16.034062500000005</v>
      </c>
      <c r="E13470" s="83">
        <v>16.059062500000003</v>
      </c>
      <c r="F13470" s="97">
        <v>16.084062499999998</v>
      </c>
    </row>
    <row r="13471" spans="2:6" ht="18.5" hidden="1" thickBot="1">
      <c r="B13471" s="66"/>
      <c r="C13471" s="67"/>
      <c r="D13471" s="26">
        <f>AVERAGE(D13468:D13470)</f>
        <v>16.023020833333337</v>
      </c>
      <c r="E13471" s="26">
        <f>AVERAGE(E13468:E13470)</f>
        <v>16.048020833333336</v>
      </c>
      <c r="F13471" s="100">
        <f>AVERAGE(F13468:F13470)</f>
        <v>16.073020833333334</v>
      </c>
    </row>
    <row r="13472" spans="2:6" ht="18.5" hidden="1" thickTop="1">
      <c r="B13472" s="33"/>
      <c r="C13472" s="34"/>
      <c r="D13472" s="31"/>
      <c r="E13472" s="31"/>
      <c r="F13472" s="69"/>
    </row>
    <row r="13473" spans="2:6" ht="17.5" hidden="1">
      <c r="B13473" s="33">
        <f>B13468+1</f>
        <v>44783</v>
      </c>
      <c r="C13473" s="34">
        <v>0.39583333333333331</v>
      </c>
      <c r="D13473" s="83">
        <v>16.04</v>
      </c>
      <c r="E13473" s="83">
        <v>16.064999999999998</v>
      </c>
      <c r="F13473" s="87">
        <v>16.09</v>
      </c>
    </row>
    <row r="13474" spans="2:6" ht="17.5" hidden="1">
      <c r="B13474" s="33"/>
      <c r="C13474" s="34">
        <v>0.52083333333333337</v>
      </c>
      <c r="D13474" s="83">
        <v>16.028906249999999</v>
      </c>
      <c r="E13474" s="83">
        <v>16.053906250000001</v>
      </c>
      <c r="F13474" s="87">
        <v>16.078906250000003</v>
      </c>
    </row>
    <row r="13475" spans="2:6" ht="17.5" hidden="1">
      <c r="B13475" s="51"/>
      <c r="C13475" s="57">
        <v>0.64583333333333337</v>
      </c>
      <c r="D13475" s="88">
        <v>16.025624999999998</v>
      </c>
      <c r="E13475" s="83">
        <v>16.050624999999997</v>
      </c>
      <c r="F13475" s="97">
        <v>16.075624999999999</v>
      </c>
    </row>
    <row r="13476" spans="2:6" ht="18.5" hidden="1" thickBot="1">
      <c r="B13476" s="66"/>
      <c r="C13476" s="67"/>
      <c r="D13476" s="26">
        <f>AVERAGE(D13473:D13475)</f>
        <v>16.031510416666666</v>
      </c>
      <c r="E13476" s="26">
        <f>AVERAGE(E13473:E13475)</f>
        <v>16.056510416666665</v>
      </c>
      <c r="F13476" s="100">
        <f>AVERAGE(F13473:F13475)</f>
        <v>16.081510416666671</v>
      </c>
    </row>
    <row r="13477" spans="2:6" ht="18.5" hidden="1" thickTop="1">
      <c r="B13477" s="33"/>
      <c r="C13477" s="34"/>
      <c r="D13477" s="31"/>
      <c r="E13477" s="31"/>
      <c r="F13477" s="69"/>
    </row>
    <row r="13478" spans="2:6" ht="17.5" hidden="1">
      <c r="B13478" s="33">
        <f>B13473+1</f>
        <v>44784</v>
      </c>
      <c r="C13478" s="34">
        <v>0.39583333333333331</v>
      </c>
      <c r="D13478" s="83">
        <v>16.039062500000004</v>
      </c>
      <c r="E13478" s="83">
        <v>16.064062499999999</v>
      </c>
      <c r="F13478" s="87">
        <v>16.089062499999997</v>
      </c>
    </row>
    <row r="13479" spans="2:6" ht="17.5" hidden="1">
      <c r="B13479" s="33"/>
      <c r="C13479" s="34">
        <v>0.52083333333333337</v>
      </c>
      <c r="D13479" s="83">
        <v>16.041875000000001</v>
      </c>
      <c r="E13479" s="83">
        <v>16.0665625</v>
      </c>
      <c r="F13479" s="87">
        <v>16.091249999999999</v>
      </c>
    </row>
    <row r="13480" spans="2:6" ht="17.5" hidden="1">
      <c r="B13480" s="51"/>
      <c r="C13480" s="57">
        <v>0.64583333333333337</v>
      </c>
      <c r="D13480" s="88">
        <v>16.056250000000002</v>
      </c>
      <c r="E13480" s="83">
        <v>16.080937500000001</v>
      </c>
      <c r="F13480" s="97">
        <v>16.105625</v>
      </c>
    </row>
    <row r="13481" spans="2:6" ht="18.5" hidden="1" thickBot="1">
      <c r="B13481" s="66"/>
      <c r="C13481" s="67"/>
      <c r="D13481" s="26">
        <f>AVERAGE(D13478:D13480)</f>
        <v>16.045729166666671</v>
      </c>
      <c r="E13481" s="26">
        <f>AVERAGE(E13478:E13480)</f>
        <v>16.070520833333333</v>
      </c>
      <c r="F13481" s="100">
        <f>AVERAGE(F13478:F13480)</f>
        <v>16.095312500000002</v>
      </c>
    </row>
    <row r="13482" spans="2:6" ht="18.5" hidden="1" thickTop="1">
      <c r="B13482" s="33"/>
      <c r="C13482" s="34"/>
      <c r="D13482" s="31"/>
      <c r="E13482" s="31"/>
      <c r="F13482" s="69"/>
    </row>
    <row r="13483" spans="2:6" ht="17.5" hidden="1">
      <c r="B13483" s="33">
        <f>B13478+1</f>
        <v>44785</v>
      </c>
      <c r="C13483" s="34">
        <v>0.39583333333333331</v>
      </c>
      <c r="D13483" s="83">
        <v>16.069062499999998</v>
      </c>
      <c r="E13483" s="83">
        <v>16.0940625</v>
      </c>
      <c r="F13483" s="87">
        <v>16.119062500000002</v>
      </c>
    </row>
    <row r="13484" spans="2:6" ht="17.5" hidden="1">
      <c r="B13484" s="33"/>
      <c r="C13484" s="34">
        <v>0.52083333333333337</v>
      </c>
      <c r="D13484" s="83">
        <v>16.078125</v>
      </c>
      <c r="E13484" s="83">
        <v>16.103124999999999</v>
      </c>
      <c r="F13484" s="87">
        <v>16.128125000000001</v>
      </c>
    </row>
    <row r="13485" spans="2:6" ht="17.5" hidden="1">
      <c r="B13485" s="51"/>
      <c r="C13485" s="57">
        <v>0.64583333333333337</v>
      </c>
      <c r="D13485" s="88">
        <v>16.081562499999997</v>
      </c>
      <c r="E13485" s="83">
        <v>16.106562499999999</v>
      </c>
      <c r="F13485" s="97">
        <v>16.131562500000001</v>
      </c>
    </row>
    <row r="13486" spans="2:6" ht="18.5" hidden="1" thickBot="1">
      <c r="B13486" s="66"/>
      <c r="C13486" s="67"/>
      <c r="D13486" s="26">
        <f>AVERAGE(D13483:D13485)</f>
        <v>16.076249999999998</v>
      </c>
      <c r="E13486" s="26">
        <f>AVERAGE(E13483:E13485)</f>
        <v>16.101249999999997</v>
      </c>
      <c r="F13486" s="100">
        <f>AVERAGE(F13483:F13485)</f>
        <v>16.126250000000002</v>
      </c>
    </row>
    <row r="13487" spans="2:6" ht="18.5" hidden="1" thickTop="1">
      <c r="B13487" s="33"/>
      <c r="C13487" s="34"/>
      <c r="D13487" s="31"/>
      <c r="E13487" s="31"/>
      <c r="F13487" s="69"/>
    </row>
    <row r="13488" spans="2:6" ht="17.5" hidden="1">
      <c r="B13488" s="33">
        <f>B13483+3</f>
        <v>44788</v>
      </c>
      <c r="C13488" s="34">
        <v>0.39583333333333331</v>
      </c>
      <c r="D13488" s="83">
        <v>16.085312499999997</v>
      </c>
      <c r="E13488" s="83">
        <v>16.110312499999999</v>
      </c>
      <c r="F13488" s="87">
        <v>16.135312500000001</v>
      </c>
    </row>
    <row r="13489" spans="2:6" ht="17.5" hidden="1">
      <c r="B13489" s="33"/>
      <c r="C13489" s="34">
        <v>0.52083333333333337</v>
      </c>
      <c r="D13489" s="83">
        <v>16.102812499999999</v>
      </c>
      <c r="E13489" s="83">
        <v>16.127812499999997</v>
      </c>
      <c r="F13489" s="87">
        <v>16.1528125</v>
      </c>
    </row>
    <row r="13490" spans="2:6" ht="17.5" hidden="1">
      <c r="B13490" s="51"/>
      <c r="C13490" s="57">
        <v>0.64583333333333337</v>
      </c>
      <c r="D13490" s="88">
        <v>16.0659375</v>
      </c>
      <c r="E13490" s="83">
        <v>16.090937499999999</v>
      </c>
      <c r="F13490" s="97">
        <v>16.115937499999998</v>
      </c>
    </row>
    <row r="13491" spans="2:6" ht="18.5" hidden="1" thickBot="1">
      <c r="B13491" s="66"/>
      <c r="C13491" s="67"/>
      <c r="D13491" s="26">
        <f>AVERAGE(D13488:D13490)</f>
        <v>16.084687500000001</v>
      </c>
      <c r="E13491" s="26">
        <f>AVERAGE(E13488:E13490)</f>
        <v>16.109687499999996</v>
      </c>
      <c r="F13491" s="100">
        <f>AVERAGE(F13488:F13490)</f>
        <v>16.134687499999998</v>
      </c>
    </row>
    <row r="13492" spans="2:6" ht="18.5" hidden="1" thickTop="1">
      <c r="B13492" s="33"/>
      <c r="C13492" s="34"/>
      <c r="D13492" s="31"/>
      <c r="E13492" s="31"/>
      <c r="F13492" s="69"/>
    </row>
    <row r="13493" spans="2:6" ht="17.5" hidden="1">
      <c r="B13493" s="33">
        <f>B13488+1</f>
        <v>44789</v>
      </c>
      <c r="C13493" s="34">
        <v>0.39583333333333331</v>
      </c>
      <c r="D13493" s="83">
        <v>16.070937499999999</v>
      </c>
      <c r="E13493" s="83">
        <v>16.095937499999998</v>
      </c>
      <c r="F13493" s="87">
        <v>16.1209375</v>
      </c>
    </row>
    <row r="13494" spans="2:6" ht="17.5" hidden="1">
      <c r="B13494" s="33"/>
      <c r="C13494" s="34">
        <v>0.52083333333333337</v>
      </c>
      <c r="D13494" s="83">
        <v>16.089687499999997</v>
      </c>
      <c r="E13494" s="83">
        <v>16.114687499999999</v>
      </c>
      <c r="F13494" s="87">
        <v>16.139687500000001</v>
      </c>
    </row>
    <row r="13495" spans="2:6" ht="17.5" hidden="1">
      <c r="B13495" s="51"/>
      <c r="C13495" s="57">
        <v>0.64583333333333337</v>
      </c>
      <c r="D13495" s="88">
        <v>16.060625000000002</v>
      </c>
      <c r="E13495" s="83">
        <v>16.085625</v>
      </c>
      <c r="F13495" s="97">
        <v>16.110624999999999</v>
      </c>
    </row>
    <row r="13496" spans="2:6" ht="18.5" hidden="1" thickBot="1">
      <c r="B13496" s="66"/>
      <c r="C13496" s="67"/>
      <c r="D13496" s="26">
        <f>AVERAGE(D13493:D13495)</f>
        <v>16.07375</v>
      </c>
      <c r="E13496" s="26">
        <f>AVERAGE(E13493:E13495)</f>
        <v>16.098749999999999</v>
      </c>
      <c r="F13496" s="100">
        <f>AVERAGE(F13493:F13495)</f>
        <v>16.123750000000001</v>
      </c>
    </row>
    <row r="13497" spans="2:6" ht="18.5" hidden="1" thickTop="1">
      <c r="B13497" s="33"/>
      <c r="C13497" s="34"/>
      <c r="D13497" s="31"/>
      <c r="E13497" s="31"/>
      <c r="F13497" s="69"/>
    </row>
    <row r="13498" spans="2:6" ht="17.5" hidden="1">
      <c r="B13498" s="33">
        <f>B13493+1</f>
        <v>44790</v>
      </c>
      <c r="C13498" s="34">
        <v>0.39583333333333331</v>
      </c>
      <c r="D13498" s="83">
        <v>16.070312500000004</v>
      </c>
      <c r="E13498" s="83">
        <v>16.095312499999999</v>
      </c>
      <c r="F13498" s="87">
        <v>16.120312499999997</v>
      </c>
    </row>
    <row r="13499" spans="2:6" ht="17.5" hidden="1">
      <c r="B13499" s="33"/>
      <c r="C13499" s="34">
        <v>0.52083333333333337</v>
      </c>
      <c r="D13499" s="83">
        <v>16.084374999999998</v>
      </c>
      <c r="E13499" s="83">
        <v>16.109375</v>
      </c>
      <c r="F13499" s="87">
        <v>16.134375000000002</v>
      </c>
    </row>
    <row r="13500" spans="2:6" ht="17.5" hidden="1">
      <c r="B13500" s="51"/>
      <c r="C13500" s="57">
        <v>0.64583333333333337</v>
      </c>
      <c r="D13500" s="88">
        <v>16.091562499999995</v>
      </c>
      <c r="E13500" s="83">
        <v>16.116562500000001</v>
      </c>
      <c r="F13500" s="97">
        <v>16.141562500000003</v>
      </c>
    </row>
    <row r="13501" spans="2:6" ht="18.5" hidden="1" thickBot="1">
      <c r="B13501" s="66"/>
      <c r="C13501" s="67"/>
      <c r="D13501" s="26">
        <f>AVERAGE(D13498:D13500)</f>
        <v>16.082083333333333</v>
      </c>
      <c r="E13501" s="26">
        <f>AVERAGE(E13498:E13500)</f>
        <v>16.107083333333332</v>
      </c>
      <c r="F13501" s="100">
        <f>AVERAGE(F13498:F13500)</f>
        <v>16.132083333333338</v>
      </c>
    </row>
    <row r="13502" spans="2:6" ht="18.5" hidden="1" thickTop="1">
      <c r="B13502" s="33"/>
      <c r="C13502" s="34"/>
      <c r="D13502" s="31"/>
      <c r="E13502" s="31"/>
      <c r="F13502" s="69"/>
    </row>
    <row r="13503" spans="2:6" ht="17.5" hidden="1">
      <c r="B13503" s="33">
        <f>B13498+1</f>
        <v>44791</v>
      </c>
      <c r="C13503" s="34">
        <v>0.39583333333333331</v>
      </c>
      <c r="D13503" s="83">
        <v>16.096250000000001</v>
      </c>
      <c r="E13503" s="83">
        <v>16.121250000000003</v>
      </c>
      <c r="F13503" s="87">
        <v>16.146250000000002</v>
      </c>
    </row>
    <row r="13504" spans="2:6" ht="17.5" hidden="1">
      <c r="B13504" s="33"/>
      <c r="C13504" s="34">
        <v>0.52083333333333337</v>
      </c>
      <c r="D13504" s="83">
        <v>16.104062499999998</v>
      </c>
      <c r="E13504" s="83">
        <v>16.1290625</v>
      </c>
      <c r="F13504" s="87">
        <v>16.154062500000002</v>
      </c>
    </row>
    <row r="13505" spans="2:6" ht="17.5" hidden="1">
      <c r="B13505" s="51"/>
      <c r="C13505" s="57">
        <v>0.64583333333333337</v>
      </c>
      <c r="D13505" s="88">
        <v>16.094999999999999</v>
      </c>
      <c r="E13505" s="83">
        <v>16.119999999999997</v>
      </c>
      <c r="F13505" s="97">
        <v>16.145</v>
      </c>
    </row>
    <row r="13506" spans="2:6" ht="18.5" hidden="1" thickBot="1">
      <c r="B13506" s="66"/>
      <c r="C13506" s="67"/>
      <c r="D13506" s="26">
        <f>AVERAGE(D13503:D13505)</f>
        <v>16.098437499999999</v>
      </c>
      <c r="E13506" s="26">
        <f>AVERAGE(E13503:E13505)</f>
        <v>16.123437500000001</v>
      </c>
      <c r="F13506" s="100">
        <f>AVERAGE(F13503:F13505)</f>
        <v>16.1484375</v>
      </c>
    </row>
    <row r="13507" spans="2:6" ht="18.5" hidden="1" thickTop="1">
      <c r="B13507" s="33"/>
      <c r="C13507" s="34"/>
      <c r="D13507" s="31"/>
      <c r="E13507" s="31"/>
      <c r="F13507" s="69"/>
    </row>
    <row r="13508" spans="2:6" ht="17.5" hidden="1">
      <c r="B13508" s="33">
        <f>B13503+1</f>
        <v>44792</v>
      </c>
      <c r="C13508" s="34">
        <v>0.39583333333333331</v>
      </c>
      <c r="D13508" s="83">
        <v>16.094999999999999</v>
      </c>
      <c r="E13508" s="83">
        <v>16.12</v>
      </c>
      <c r="F13508" s="87">
        <v>16.145000000000003</v>
      </c>
    </row>
    <row r="13509" spans="2:6" ht="17.5" hidden="1">
      <c r="B13509" s="33"/>
      <c r="C13509" s="34">
        <v>0.52083333333333337</v>
      </c>
      <c r="D13509" s="83">
        <v>16.102812500000002</v>
      </c>
      <c r="E13509" s="83">
        <v>16.127812500000001</v>
      </c>
      <c r="F13509" s="87">
        <v>16.1528125</v>
      </c>
    </row>
    <row r="13510" spans="2:6" ht="17.5" hidden="1">
      <c r="B13510" s="51"/>
      <c r="C13510" s="57">
        <v>0.64583333333333337</v>
      </c>
      <c r="D13510" s="88">
        <v>16.108875000000001</v>
      </c>
      <c r="E13510" s="83">
        <v>16.133875000000003</v>
      </c>
      <c r="F13510" s="97">
        <v>16.158875000000002</v>
      </c>
    </row>
    <row r="13511" spans="2:6" ht="18.5" hidden="1" thickBot="1">
      <c r="B13511" s="66"/>
      <c r="C13511" s="67"/>
      <c r="D13511" s="26">
        <f>AVERAGE(D13508:D13510)</f>
        <v>16.102229166666664</v>
      </c>
      <c r="E13511" s="26">
        <f>AVERAGE(E13508:E13510)</f>
        <v>16.12722916666667</v>
      </c>
      <c r="F13511" s="100">
        <f>AVERAGE(F13508:F13510)</f>
        <v>16.152229166666668</v>
      </c>
    </row>
    <row r="13512" spans="2:6" ht="18.5" hidden="1" thickTop="1">
      <c r="B13512" s="33"/>
      <c r="C13512" s="34"/>
      <c r="D13512" s="31"/>
      <c r="E13512" s="31"/>
      <c r="F13512" s="69"/>
    </row>
    <row r="13513" spans="2:6" ht="17.5" hidden="1">
      <c r="B13513" s="33">
        <f>B13508+3</f>
        <v>44795</v>
      </c>
      <c r="C13513" s="34">
        <v>0.39583333333333331</v>
      </c>
      <c r="D13513" s="83">
        <v>16.115937500000001</v>
      </c>
      <c r="E13513" s="83">
        <v>16.1409375</v>
      </c>
      <c r="F13513" s="87">
        <v>16.165937499999998</v>
      </c>
    </row>
    <row r="13514" spans="2:6" ht="17.5" hidden="1">
      <c r="B13514" s="33"/>
      <c r="C13514" s="34">
        <v>0.52083333333333337</v>
      </c>
      <c r="D13514" s="83">
        <v>16.131875000000001</v>
      </c>
      <c r="E13514" s="83">
        <v>16.156874999999999</v>
      </c>
      <c r="F13514" s="87">
        <v>16.181874999999998</v>
      </c>
    </row>
    <row r="13515" spans="2:6" ht="17.5" hidden="1">
      <c r="B13515" s="51"/>
      <c r="C13515" s="57">
        <v>0.64583333333333337</v>
      </c>
      <c r="D13515" s="88">
        <v>16.133749999999999</v>
      </c>
      <c r="E13515" s="83">
        <v>16.158749999999998</v>
      </c>
      <c r="F13515" s="97">
        <v>16.18375</v>
      </c>
    </row>
    <row r="13516" spans="2:6" ht="18.5" hidden="1" thickBot="1">
      <c r="B13516" s="66"/>
      <c r="C13516" s="67"/>
      <c r="D13516" s="26">
        <f>AVERAGE(D13513:D13515)</f>
        <v>16.127187500000002</v>
      </c>
      <c r="E13516" s="26">
        <f>AVERAGE(E13513:E13515)</f>
        <v>16.1521875</v>
      </c>
      <c r="F13516" s="100">
        <f>AVERAGE(F13513:F13515)</f>
        <v>16.177187499999999</v>
      </c>
    </row>
    <row r="13517" spans="2:6" ht="18.5" hidden="1" thickTop="1">
      <c r="B13517" s="33"/>
      <c r="C13517" s="34"/>
      <c r="D13517" s="31"/>
      <c r="E13517" s="31"/>
      <c r="F13517" s="69"/>
    </row>
    <row r="13518" spans="2:6" ht="17.5" hidden="1">
      <c r="B13518" s="33">
        <f>B13513+1</f>
        <v>44796</v>
      </c>
      <c r="C13518" s="34">
        <v>0.39583333333333331</v>
      </c>
      <c r="D13518" s="83">
        <v>16.139687500000001</v>
      </c>
      <c r="E13518" s="83">
        <v>16.164687499999999</v>
      </c>
      <c r="F13518" s="87">
        <v>16.189687499999998</v>
      </c>
    </row>
    <row r="13519" spans="2:6" ht="17.5" hidden="1">
      <c r="B13519" s="33"/>
      <c r="C13519" s="34">
        <v>0.52083333333333337</v>
      </c>
      <c r="D13519" s="83">
        <v>16.1246875</v>
      </c>
      <c r="E13519" s="83">
        <v>16.149687499999999</v>
      </c>
      <c r="F13519" s="87">
        <v>16.174687500000001</v>
      </c>
    </row>
    <row r="13520" spans="2:6" ht="17.5" hidden="1">
      <c r="B13520" s="51"/>
      <c r="C13520" s="57">
        <v>0.64583333333333337</v>
      </c>
      <c r="D13520" s="88">
        <v>16.094374999999999</v>
      </c>
      <c r="E13520" s="83">
        <v>16.119375000000002</v>
      </c>
      <c r="F13520" s="97">
        <v>16.144375000000004</v>
      </c>
    </row>
    <row r="13521" spans="2:6" ht="18.5" hidden="1" thickBot="1">
      <c r="B13521" s="66"/>
      <c r="C13521" s="67"/>
      <c r="D13521" s="26">
        <f>AVERAGE(D13518:D13520)</f>
        <v>16.119583333333335</v>
      </c>
      <c r="E13521" s="26">
        <f>AVERAGE(E13518:E13520)</f>
        <v>16.144583333333333</v>
      </c>
      <c r="F13521" s="100">
        <f>AVERAGE(F13518:F13520)</f>
        <v>16.169583333333332</v>
      </c>
    </row>
    <row r="13522" spans="2:6" ht="18.5" hidden="1" thickTop="1">
      <c r="B13522" s="33"/>
      <c r="C13522" s="34"/>
      <c r="D13522" s="31"/>
      <c r="E13522" s="31"/>
      <c r="F13522" s="69"/>
    </row>
    <row r="13523" spans="2:6" ht="17.5" hidden="1">
      <c r="B13523" s="33">
        <f>B13518+1</f>
        <v>44797</v>
      </c>
      <c r="C13523" s="34">
        <v>0.39583333333333331</v>
      </c>
      <c r="D13523" s="83">
        <v>16.092499999999998</v>
      </c>
      <c r="E13523" s="83">
        <v>16.1175</v>
      </c>
      <c r="F13523" s="87">
        <v>16.142500000000002</v>
      </c>
    </row>
    <row r="13524" spans="2:6" ht="17.5" hidden="1">
      <c r="B13524" s="33"/>
      <c r="C13524" s="34">
        <v>0.52083333333333337</v>
      </c>
      <c r="D13524" s="83">
        <v>16.090937499999999</v>
      </c>
      <c r="E13524" s="83">
        <v>16.115937500000001</v>
      </c>
      <c r="F13524" s="87">
        <v>16.1409375</v>
      </c>
    </row>
    <row r="13525" spans="2:6" ht="17.5" hidden="1">
      <c r="B13525" s="51"/>
      <c r="C13525" s="57">
        <v>0.64583333333333337</v>
      </c>
      <c r="D13525" s="88">
        <v>16.0896875</v>
      </c>
      <c r="E13525" s="83">
        <v>16.114687500000002</v>
      </c>
      <c r="F13525" s="97">
        <v>16.139687500000001</v>
      </c>
    </row>
    <row r="13526" spans="2:6" ht="18.5" hidden="1" thickBot="1">
      <c r="B13526" s="66"/>
      <c r="C13526" s="67"/>
      <c r="D13526" s="26">
        <f>AVERAGE(D13523:D13525)</f>
        <v>16.091041666666666</v>
      </c>
      <c r="E13526" s="26">
        <f>AVERAGE(E13523:E13525)</f>
        <v>16.116041666666668</v>
      </c>
      <c r="F13526" s="100">
        <f>AVERAGE(F13523:F13525)</f>
        <v>16.14104166666667</v>
      </c>
    </row>
    <row r="13527" spans="2:6" ht="18.5" hidden="1" thickTop="1">
      <c r="B13527" s="33"/>
      <c r="C13527" s="34"/>
      <c r="D13527" s="31"/>
      <c r="E13527" s="31"/>
      <c r="F13527" s="69"/>
    </row>
    <row r="13528" spans="2:6" ht="17.5" hidden="1">
      <c r="B13528" s="33">
        <f>B13523+1</f>
        <v>44798</v>
      </c>
      <c r="C13528" s="34">
        <v>0.39583333333333331</v>
      </c>
      <c r="D13528" s="83">
        <v>16.104374999999997</v>
      </c>
      <c r="E13528" s="83">
        <v>16.129375000000003</v>
      </c>
      <c r="F13528" s="87">
        <v>16.154375000000005</v>
      </c>
    </row>
    <row r="13529" spans="2:6" ht="17.5" hidden="1">
      <c r="B13529" s="33"/>
      <c r="C13529" s="34">
        <v>0.52083333333333337</v>
      </c>
      <c r="D13529" s="83">
        <v>16.108437499999997</v>
      </c>
      <c r="E13529" s="83">
        <v>16.133437499999999</v>
      </c>
      <c r="F13529" s="87">
        <v>16.158437500000002</v>
      </c>
    </row>
    <row r="13530" spans="2:6" ht="17.5" hidden="1">
      <c r="B13530" s="51"/>
      <c r="C13530" s="57">
        <v>0.64583333333333337</v>
      </c>
      <c r="D13530" s="88">
        <v>16.108437500000001</v>
      </c>
      <c r="E13530" s="83">
        <v>16.133437499999999</v>
      </c>
      <c r="F13530" s="97">
        <v>16.158437500000002</v>
      </c>
    </row>
    <row r="13531" spans="2:6" ht="18.5" hidden="1" thickBot="1">
      <c r="B13531" s="66"/>
      <c r="C13531" s="67"/>
      <c r="D13531" s="26">
        <f>AVERAGE(D13528:D13530)</f>
        <v>16.107083333333332</v>
      </c>
      <c r="E13531" s="26">
        <f>AVERAGE(E13528:E13530)</f>
        <v>16.132083333333334</v>
      </c>
      <c r="F13531" s="100">
        <f>AVERAGE(F13528:F13530)</f>
        <v>16.157083333333336</v>
      </c>
    </row>
    <row r="13532" spans="2:6" ht="18.5" hidden="1" thickTop="1">
      <c r="B13532" s="33"/>
      <c r="C13532" s="34"/>
      <c r="D13532" s="31"/>
      <c r="E13532" s="31"/>
      <c r="F13532" s="69"/>
    </row>
    <row r="13533" spans="2:6" ht="17.5" hidden="1">
      <c r="B13533" s="33">
        <f>B13528+1</f>
        <v>44799</v>
      </c>
      <c r="C13533" s="34">
        <v>0.39583333333333331</v>
      </c>
      <c r="D13533" s="83">
        <v>16.110312499999999</v>
      </c>
      <c r="E13533" s="83">
        <v>16.135312499999998</v>
      </c>
      <c r="F13533" s="87">
        <v>16.1603125</v>
      </c>
    </row>
    <row r="13534" spans="2:6" ht="17.5" hidden="1">
      <c r="B13534" s="33"/>
      <c r="C13534" s="34">
        <v>0.52083333333333337</v>
      </c>
      <c r="D13534" s="83">
        <v>16.116874999999997</v>
      </c>
      <c r="E13534" s="83">
        <v>16.141874999999999</v>
      </c>
      <c r="F13534" s="87">
        <v>16.166875000000001</v>
      </c>
    </row>
    <row r="13535" spans="2:6" ht="17.5" hidden="1">
      <c r="B13535" s="51"/>
      <c r="C13535" s="57">
        <v>0.64583333333333337</v>
      </c>
      <c r="D13535" s="88">
        <v>16.097187499999997</v>
      </c>
      <c r="E13535" s="83">
        <v>16.122187499999999</v>
      </c>
      <c r="F13535" s="97">
        <v>16.147187500000001</v>
      </c>
    </row>
    <row r="13536" spans="2:6" ht="18.5" hidden="1" thickBot="1">
      <c r="B13536" s="66"/>
      <c r="C13536" s="67"/>
      <c r="D13536" s="26">
        <f>AVERAGE(D13533:D13535)</f>
        <v>16.108124999999998</v>
      </c>
      <c r="E13536" s="26">
        <f>AVERAGE(E13533:E13535)</f>
        <v>16.133124999999996</v>
      </c>
      <c r="F13536" s="100">
        <f>AVERAGE(F13533:F13535)</f>
        <v>16.158125000000002</v>
      </c>
    </row>
    <row r="13537" spans="2:6" ht="18.5" hidden="1" thickTop="1">
      <c r="B13537" s="33"/>
      <c r="C13537" s="34"/>
      <c r="D13537" s="31"/>
      <c r="E13537" s="31"/>
      <c r="F13537" s="69"/>
    </row>
    <row r="13538" spans="2:6" ht="17.5" hidden="1">
      <c r="B13538" s="33">
        <f>B13533+3</f>
        <v>44802</v>
      </c>
      <c r="C13538" s="34">
        <v>0.39583333333333331</v>
      </c>
      <c r="D13538" s="83">
        <v>16.0778125</v>
      </c>
      <c r="E13538" s="83">
        <v>16.102812499999999</v>
      </c>
      <c r="F13538" s="87">
        <v>16.127812500000001</v>
      </c>
    </row>
    <row r="13539" spans="2:6" ht="17.5" hidden="1">
      <c r="B13539" s="33"/>
      <c r="C13539" s="34">
        <v>0.52083333333333337</v>
      </c>
      <c r="D13539" s="83">
        <v>16.048437500000006</v>
      </c>
      <c r="E13539" s="83">
        <v>16.073437500000001</v>
      </c>
      <c r="F13539" s="87">
        <v>16.098437499999996</v>
      </c>
    </row>
    <row r="13540" spans="2:6" ht="17.5" hidden="1">
      <c r="B13540" s="51"/>
      <c r="C13540" s="57">
        <v>0.64583333333333337</v>
      </c>
      <c r="D13540" s="88">
        <v>16.023750000000003</v>
      </c>
      <c r="E13540" s="83">
        <v>16.048750000000002</v>
      </c>
      <c r="F13540" s="97">
        <v>16.07375</v>
      </c>
    </row>
    <row r="13541" spans="2:6" ht="18.5" hidden="1" thickBot="1">
      <c r="B13541" s="66"/>
      <c r="C13541" s="67"/>
      <c r="D13541" s="26">
        <f>AVERAGE(D13538:D13540)</f>
        <v>16.05</v>
      </c>
      <c r="E13541" s="26">
        <f>AVERAGE(E13538:E13540)</f>
        <v>16.074999999999999</v>
      </c>
      <c r="F13541" s="100">
        <f>AVERAGE(F13538:F13540)</f>
        <v>16.099999999999998</v>
      </c>
    </row>
    <row r="13542" spans="2:6" ht="18.5" hidden="1" thickTop="1">
      <c r="B13542" s="33"/>
      <c r="C13542" s="34"/>
      <c r="D13542" s="31"/>
      <c r="E13542" s="31"/>
      <c r="F13542" s="69"/>
    </row>
    <row r="13543" spans="2:6" ht="17.5" hidden="1">
      <c r="B13543" s="33">
        <f>B13538+1</f>
        <v>44803</v>
      </c>
      <c r="C13543" s="34">
        <v>0.39583333333333331</v>
      </c>
      <c r="D13543" s="83">
        <v>15.997187499999999</v>
      </c>
      <c r="E13543" s="83">
        <v>16.022187500000001</v>
      </c>
      <c r="F13543" s="87">
        <v>16.0471875</v>
      </c>
    </row>
    <row r="13544" spans="2:6" ht="17.5" hidden="1">
      <c r="B13544" s="33"/>
      <c r="C13544" s="34">
        <v>0.52083333333333337</v>
      </c>
      <c r="D13544" s="83">
        <v>15.989062499999999</v>
      </c>
      <c r="E13544" s="83">
        <v>16.014062500000001</v>
      </c>
      <c r="F13544" s="87">
        <v>16.0390625</v>
      </c>
    </row>
    <row r="13545" spans="2:6" ht="17.5" hidden="1">
      <c r="B13545" s="51"/>
      <c r="C13545" s="57">
        <v>0.64583333333333337</v>
      </c>
      <c r="D13545" s="88">
        <v>15.989062499999999</v>
      </c>
      <c r="E13545" s="83">
        <v>16.014062500000001</v>
      </c>
      <c r="F13545" s="97">
        <v>16.039062500000004</v>
      </c>
    </row>
    <row r="13546" spans="2:6" ht="18.5" hidden="1" thickBot="1">
      <c r="B13546" s="66"/>
      <c r="C13546" s="67"/>
      <c r="D13546" s="26">
        <f>AVERAGE(D13543:D13545)</f>
        <v>15.991770833333334</v>
      </c>
      <c r="E13546" s="26">
        <f>AVERAGE(E13543:E13545)</f>
        <v>16.016770833333336</v>
      </c>
      <c r="F13546" s="100">
        <f>AVERAGE(F13543:F13545)</f>
        <v>16.041770833333334</v>
      </c>
    </row>
    <row r="13547" spans="2:6" ht="18.5" hidden="1" thickTop="1">
      <c r="B13547" s="33"/>
      <c r="C13547" s="34"/>
      <c r="D13547" s="31"/>
      <c r="E13547" s="31"/>
      <c r="F13547" s="69"/>
    </row>
    <row r="13548" spans="2:6" ht="17.5" hidden="1">
      <c r="B13548" s="33">
        <f>B13543+1</f>
        <v>44804</v>
      </c>
      <c r="C13548" s="34">
        <v>0.39583333333333331</v>
      </c>
      <c r="D13548" s="83">
        <v>15.9046875</v>
      </c>
      <c r="E13548" s="83">
        <v>15.9296875</v>
      </c>
      <c r="F13548" s="87">
        <v>15.954687499999999</v>
      </c>
    </row>
    <row r="13549" spans="2:6" ht="17.5" hidden="1">
      <c r="B13549" s="33"/>
      <c r="C13549" s="34">
        <v>0.52083333333333337</v>
      </c>
      <c r="D13549" s="83">
        <v>15.834999999999997</v>
      </c>
      <c r="E13549" s="83">
        <v>15.86</v>
      </c>
      <c r="F13549" s="87">
        <v>15.885000000000002</v>
      </c>
    </row>
    <row r="13550" spans="2:6" ht="17.5" hidden="1">
      <c r="B13550" s="51"/>
      <c r="C13550" s="57">
        <v>0.64583333333333337</v>
      </c>
      <c r="D13550" s="88">
        <v>15.82</v>
      </c>
      <c r="E13550" s="83">
        <v>15.844999999999999</v>
      </c>
      <c r="F13550" s="97">
        <v>15.87</v>
      </c>
    </row>
    <row r="13551" spans="2:6" ht="18.5" hidden="1" thickBot="1">
      <c r="B13551" s="66"/>
      <c r="C13551" s="67"/>
      <c r="D13551" s="26">
        <f>AVERAGE(D13548:D13550)</f>
        <v>15.853229166666665</v>
      </c>
      <c r="E13551" s="26">
        <f>AVERAGE(E13548:E13550)</f>
        <v>15.878229166666666</v>
      </c>
      <c r="F13551" s="100">
        <f>AVERAGE(F13548:F13550)</f>
        <v>15.903229166666668</v>
      </c>
    </row>
    <row r="13552" spans="2:6" ht="18.5" hidden="1" thickTop="1">
      <c r="B13552" s="33"/>
      <c r="C13552" s="34"/>
      <c r="D13552" s="31"/>
      <c r="E13552" s="31"/>
      <c r="F13552" s="69"/>
    </row>
    <row r="13553" spans="2:6" ht="17.5" hidden="1">
      <c r="B13553" s="33">
        <f>B13548+1</f>
        <v>44805</v>
      </c>
      <c r="C13553" s="34">
        <v>0.39583333333333331</v>
      </c>
      <c r="D13553" s="83">
        <v>15.359062500000002</v>
      </c>
      <c r="E13553" s="83">
        <v>15.384062500000001</v>
      </c>
      <c r="F13553" s="87">
        <v>15.409062499999999</v>
      </c>
    </row>
    <row r="13554" spans="2:6" ht="17.5" hidden="1">
      <c r="B13554" s="33"/>
      <c r="C13554" s="34">
        <v>0.52083333333333337</v>
      </c>
      <c r="D13554" s="83">
        <v>15.366562499999999</v>
      </c>
      <c r="E13554" s="83">
        <v>15.391562499999999</v>
      </c>
      <c r="F13554" s="87">
        <v>15.4165625</v>
      </c>
    </row>
    <row r="13555" spans="2:6" ht="17.5" hidden="1">
      <c r="B13555" s="51"/>
      <c r="C13555" s="57">
        <v>0.64583333333333337</v>
      </c>
      <c r="D13555" s="88">
        <v>15.359375</v>
      </c>
      <c r="E13555" s="83">
        <v>15.384374999999999</v>
      </c>
      <c r="F13555" s="97">
        <v>15.409374999999999</v>
      </c>
    </row>
    <row r="13556" spans="2:6" ht="18.5" hidden="1" thickBot="1">
      <c r="B13556" s="66"/>
      <c r="C13556" s="67"/>
      <c r="D13556" s="26">
        <f>AVERAGE(D13553:D13555)</f>
        <v>15.361666666666666</v>
      </c>
      <c r="E13556" s="26">
        <f>AVERAGE(E13553:E13555)</f>
        <v>15.386666666666665</v>
      </c>
      <c r="F13556" s="100">
        <f>AVERAGE(F13553:F13555)</f>
        <v>15.411666666666667</v>
      </c>
    </row>
    <row r="13557" spans="2:6" ht="18.5" hidden="1" thickTop="1">
      <c r="B13557" s="33"/>
      <c r="C13557" s="34"/>
      <c r="D13557" s="31"/>
      <c r="E13557" s="31"/>
      <c r="F13557" s="69"/>
    </row>
    <row r="13558" spans="2:6" ht="17.5" hidden="1">
      <c r="B13558" s="33">
        <f>B13553+1</f>
        <v>44806</v>
      </c>
      <c r="C13558" s="34">
        <v>0.39583333333333331</v>
      </c>
      <c r="D13558" s="83">
        <v>15.36875</v>
      </c>
      <c r="E13558" s="83">
        <v>15.393749999999999</v>
      </c>
      <c r="F13558" s="87">
        <v>15.418749999999998</v>
      </c>
    </row>
    <row r="13559" spans="2:6" ht="17.5" hidden="1">
      <c r="B13559" s="33"/>
      <c r="C13559" s="34">
        <v>0.52083333333333337</v>
      </c>
      <c r="D13559" s="83">
        <v>15.4121875</v>
      </c>
      <c r="E13559" s="83">
        <v>15.4371875</v>
      </c>
      <c r="F13559" s="87">
        <v>15.462187499999999</v>
      </c>
    </row>
    <row r="13560" spans="2:6" ht="17.5" hidden="1">
      <c r="B13560" s="51"/>
      <c r="C13560" s="57">
        <v>0.64583333333333337</v>
      </c>
      <c r="D13560" s="88">
        <v>15.415624999999999</v>
      </c>
      <c r="E13560" s="83">
        <v>15.440624999999999</v>
      </c>
      <c r="F13560" s="97">
        <v>15.465624999999999</v>
      </c>
    </row>
    <row r="13561" spans="2:6" ht="18.5" hidden="1" thickBot="1">
      <c r="B13561" s="66"/>
      <c r="C13561" s="67"/>
      <c r="D13561" s="26">
        <f>AVERAGE(D13558:D13560)</f>
        <v>15.398854166666666</v>
      </c>
      <c r="E13561" s="26">
        <f>AVERAGE(E13558:E13560)</f>
        <v>15.423854166666665</v>
      </c>
      <c r="F13561" s="100">
        <f>AVERAGE(F13558:F13560)</f>
        <v>15.448854166666663</v>
      </c>
    </row>
    <row r="13562" spans="2:6" ht="18.5" hidden="1" thickTop="1">
      <c r="B13562" s="33"/>
      <c r="C13562" s="34"/>
      <c r="D13562" s="31"/>
      <c r="E13562" s="31"/>
      <c r="F13562" s="69"/>
    </row>
    <row r="13563" spans="2:6" ht="17.5" hidden="1">
      <c r="B13563" s="33">
        <f>B13558+3</f>
        <v>44809</v>
      </c>
      <c r="C13563" s="34">
        <v>0.39583333333333331</v>
      </c>
      <c r="D13563" s="83">
        <v>15.424124999999998</v>
      </c>
      <c r="E13563" s="83">
        <v>15.449124999999999</v>
      </c>
      <c r="F13563" s="87">
        <v>15.474124999999997</v>
      </c>
    </row>
    <row r="13564" spans="2:6" ht="17.5" hidden="1">
      <c r="B13564" s="33"/>
      <c r="C13564" s="34">
        <v>0.52083333333333337</v>
      </c>
      <c r="D13564" s="83">
        <v>15.434749999999999</v>
      </c>
      <c r="E13564" s="83">
        <v>15.45975</v>
      </c>
      <c r="F13564" s="87">
        <v>15.484749999999998</v>
      </c>
    </row>
    <row r="13565" spans="2:6" ht="17.5" hidden="1">
      <c r="B13565" s="51"/>
      <c r="C13565" s="57">
        <v>0.64583333333333337</v>
      </c>
      <c r="D13565" s="88">
        <v>15.4003125</v>
      </c>
      <c r="E13565" s="83">
        <v>15.425312499999999</v>
      </c>
      <c r="F13565" s="97">
        <v>15.450312499999997</v>
      </c>
    </row>
    <row r="13566" spans="2:6" ht="18.5" hidden="1" thickBot="1">
      <c r="B13566" s="66"/>
      <c r="C13566" s="67"/>
      <c r="D13566" s="26">
        <f>AVERAGE(D13563:D13565)</f>
        <v>15.419729166666665</v>
      </c>
      <c r="E13566" s="26">
        <f>AVERAGE(E13563:E13565)</f>
        <v>15.444729166666667</v>
      </c>
      <c r="F13566" s="100">
        <f>AVERAGE(F13563:F13565)</f>
        <v>15.469729166666665</v>
      </c>
    </row>
    <row r="13567" spans="2:6" ht="18.5" hidden="1" thickTop="1">
      <c r="B13567" s="33"/>
      <c r="C13567" s="34"/>
      <c r="D13567" s="31"/>
      <c r="E13567" s="31"/>
      <c r="F13567" s="69"/>
    </row>
    <row r="13568" spans="2:6" ht="17.5" hidden="1">
      <c r="B13568" s="33">
        <f>B13563+1</f>
        <v>44810</v>
      </c>
      <c r="C13568" s="34">
        <v>0.39583333333333331</v>
      </c>
      <c r="D13568" s="83">
        <v>15.4140625</v>
      </c>
      <c r="E13568" s="83">
        <v>15.439062499999999</v>
      </c>
      <c r="F13568" s="87">
        <v>15.464062499999997</v>
      </c>
    </row>
    <row r="13569" spans="2:6" ht="17.5" hidden="1">
      <c r="B13569" s="33"/>
      <c r="C13569" s="34">
        <v>0.52083333333333337</v>
      </c>
      <c r="D13569" s="83">
        <v>15.424062500000002</v>
      </c>
      <c r="E13569" s="83">
        <v>15.4490625</v>
      </c>
      <c r="F13569" s="87">
        <v>15.474062499999999</v>
      </c>
    </row>
    <row r="13570" spans="2:6" ht="17.5" hidden="1">
      <c r="B13570" s="51"/>
      <c r="C13570" s="57">
        <v>0.64583333333333337</v>
      </c>
      <c r="D13570" s="88">
        <v>15.433437499999998</v>
      </c>
      <c r="E13570" s="83">
        <v>15.458437499999999</v>
      </c>
      <c r="F13570" s="97">
        <v>15.483437499999999</v>
      </c>
    </row>
    <row r="13571" spans="2:6" ht="18.5" hidden="1" thickBot="1">
      <c r="B13571" s="66"/>
      <c r="C13571" s="67"/>
      <c r="D13571" s="26">
        <f>AVERAGE(D13568:D13570)</f>
        <v>15.423854166666667</v>
      </c>
      <c r="E13571" s="26">
        <f>AVERAGE(E13568:E13570)</f>
        <v>15.448854166666665</v>
      </c>
      <c r="F13571" s="100">
        <f>AVERAGE(F13568:F13570)</f>
        <v>15.473854166666664</v>
      </c>
    </row>
    <row r="13572" spans="2:6" ht="18.5" hidden="1" thickTop="1">
      <c r="B13572" s="33"/>
      <c r="C13572" s="34"/>
      <c r="D13572" s="31"/>
      <c r="E13572" s="31"/>
      <c r="F13572" s="69"/>
    </row>
    <row r="13573" spans="2:6" ht="17.5" hidden="1">
      <c r="B13573" s="33">
        <f>B13568+1</f>
        <v>44811</v>
      </c>
      <c r="C13573" s="34">
        <v>0.39583333333333331</v>
      </c>
      <c r="D13573" s="83">
        <v>15.448749999999995</v>
      </c>
      <c r="E13573" s="83">
        <v>15.473749999999999</v>
      </c>
      <c r="F13573" s="87">
        <v>15.498750000000001</v>
      </c>
    </row>
    <row r="13574" spans="2:6" ht="17.5" hidden="1">
      <c r="B13574" s="33"/>
      <c r="C13574" s="34">
        <v>0.52083333333333337</v>
      </c>
      <c r="D13574" s="83">
        <v>15.466562499999998</v>
      </c>
      <c r="E13574" s="83">
        <v>15.491562500000001</v>
      </c>
      <c r="F13574" s="87">
        <v>15.516562500000001</v>
      </c>
    </row>
    <row r="13575" spans="2:6" ht="17.5" hidden="1">
      <c r="B13575" s="51"/>
      <c r="C13575" s="57">
        <v>0.64583333333333337</v>
      </c>
      <c r="D13575" s="88">
        <v>15.474374999999998</v>
      </c>
      <c r="E13575" s="83">
        <v>15.499375000000001</v>
      </c>
      <c r="F13575" s="97">
        <v>15.524375000000003</v>
      </c>
    </row>
    <row r="13576" spans="2:6" ht="18.5" hidden="1" thickBot="1">
      <c r="B13576" s="66"/>
      <c r="C13576" s="67"/>
      <c r="D13576" s="26">
        <f>AVERAGE(D13573:D13575)</f>
        <v>15.463229166666665</v>
      </c>
      <c r="E13576" s="26">
        <f>AVERAGE(E13573:E13575)</f>
        <v>15.488229166666665</v>
      </c>
      <c r="F13576" s="100">
        <f>AVERAGE(F13573:F13575)</f>
        <v>15.513229166666667</v>
      </c>
    </row>
    <row r="13577" spans="2:6" ht="18.5" hidden="1" thickTop="1">
      <c r="B13577" s="33"/>
      <c r="C13577" s="34"/>
      <c r="D13577" s="31"/>
      <c r="E13577" s="31"/>
      <c r="F13577" s="69"/>
    </row>
    <row r="13578" spans="2:6" ht="17.5" hidden="1">
      <c r="B13578" s="33">
        <f>B13573+1</f>
        <v>44812</v>
      </c>
      <c r="C13578" s="34">
        <v>0.39583333333333331</v>
      </c>
      <c r="D13578" s="83">
        <v>15.4903125</v>
      </c>
      <c r="E13578" s="83">
        <v>15.5153125</v>
      </c>
      <c r="F13578" s="87">
        <v>15.540312500000002</v>
      </c>
    </row>
    <row r="13579" spans="2:6" ht="17.5" hidden="1">
      <c r="B13579" s="33"/>
      <c r="C13579" s="34">
        <v>0.52083333333333337</v>
      </c>
      <c r="D13579" s="83">
        <v>15.476249999999997</v>
      </c>
      <c r="E13579" s="83">
        <v>15.501249999999999</v>
      </c>
      <c r="F13579" s="87">
        <v>15.526250000000003</v>
      </c>
    </row>
    <row r="13580" spans="2:6" ht="17.5" hidden="1">
      <c r="B13580" s="51"/>
      <c r="C13580" s="57">
        <v>0.64583333333333337</v>
      </c>
      <c r="D13580" s="88">
        <v>15.479999999999997</v>
      </c>
      <c r="E13580" s="83">
        <v>15.504999999999999</v>
      </c>
      <c r="F13580" s="97">
        <v>15.530000000000001</v>
      </c>
    </row>
    <row r="13581" spans="2:6" ht="18.5" hidden="1" thickBot="1">
      <c r="B13581" s="66"/>
      <c r="C13581" s="67"/>
      <c r="D13581" s="26">
        <f>AVERAGE(D13578:D13580)</f>
        <v>15.482187499999997</v>
      </c>
      <c r="E13581" s="26">
        <f>AVERAGE(E13578:E13580)</f>
        <v>15.507187500000001</v>
      </c>
      <c r="F13581" s="100">
        <f>AVERAGE(F13578:F13580)</f>
        <v>15.532187500000001</v>
      </c>
    </row>
    <row r="13582" spans="2:6" ht="18.5" hidden="1" thickTop="1">
      <c r="B13582" s="33"/>
      <c r="C13582" s="34"/>
      <c r="D13582" s="31"/>
      <c r="E13582" s="31"/>
      <c r="F13582" s="69"/>
    </row>
    <row r="13583" spans="2:6" ht="17.5" hidden="1">
      <c r="B13583" s="33">
        <f>B13578+1</f>
        <v>44813</v>
      </c>
      <c r="C13583" s="34">
        <v>0.39583333333333331</v>
      </c>
      <c r="D13583" s="83">
        <v>15.485312499999997</v>
      </c>
      <c r="E13583" s="83">
        <v>15.5103125</v>
      </c>
      <c r="F13583" s="87">
        <v>15.535312500000002</v>
      </c>
    </row>
    <row r="13584" spans="2:6" ht="17.5" hidden="1">
      <c r="B13584" s="33"/>
      <c r="C13584" s="34">
        <v>0.52083333333333337</v>
      </c>
      <c r="D13584" s="83">
        <v>15.504375000000001</v>
      </c>
      <c r="E13584" s="83">
        <v>15.529375000000002</v>
      </c>
      <c r="F13584" s="87">
        <v>15.554375000000002</v>
      </c>
    </row>
    <row r="13585" spans="2:6" ht="17.5" hidden="1">
      <c r="B13585" s="51"/>
      <c r="C13585" s="57">
        <v>0.64583333333333337</v>
      </c>
      <c r="D13585" s="88">
        <v>15.5034375</v>
      </c>
      <c r="E13585" s="83">
        <v>15.528437500000003</v>
      </c>
      <c r="F13585" s="97">
        <v>15.553437500000003</v>
      </c>
    </row>
    <row r="13586" spans="2:6" ht="18.5" hidden="1" thickBot="1">
      <c r="B13586" s="66"/>
      <c r="C13586" s="67"/>
      <c r="D13586" s="26">
        <f>AVERAGE(D13583:D13585)</f>
        <v>15.497708333333334</v>
      </c>
      <c r="E13586" s="26">
        <f>AVERAGE(E13583:E13585)</f>
        <v>15.522708333333334</v>
      </c>
      <c r="F13586" s="100">
        <f>AVERAGE(F13583:F13585)</f>
        <v>15.547708333333334</v>
      </c>
    </row>
    <row r="13587" spans="2:6" ht="18.5" hidden="1" thickTop="1">
      <c r="B13587" s="33"/>
      <c r="C13587" s="34"/>
      <c r="D13587" s="31"/>
      <c r="E13587" s="31"/>
      <c r="F13587" s="69"/>
    </row>
    <row r="13588" spans="2:6" ht="17.5" hidden="1">
      <c r="B13588" s="33">
        <f>B13583+3</f>
        <v>44816</v>
      </c>
      <c r="C13588" s="34">
        <v>0.39583333333333331</v>
      </c>
      <c r="D13588" s="83">
        <v>15.508125000000001</v>
      </c>
      <c r="E13588" s="83">
        <v>15.533125000000002</v>
      </c>
      <c r="F13588" s="87">
        <v>15.558125000000002</v>
      </c>
    </row>
    <row r="13589" spans="2:6" ht="17.5" hidden="1">
      <c r="B13589" s="33"/>
      <c r="C13589" s="34">
        <v>0.52083333333333337</v>
      </c>
      <c r="D13589" s="83">
        <v>15.5034375</v>
      </c>
      <c r="E13589" s="83">
        <v>15.528437500000003</v>
      </c>
      <c r="F13589" s="87">
        <v>15.553437500000005</v>
      </c>
    </row>
    <row r="13590" spans="2:6" ht="17.5" hidden="1">
      <c r="B13590" s="51"/>
      <c r="C13590" s="57">
        <v>0.64583333333333337</v>
      </c>
      <c r="D13590" s="88">
        <v>15.504999999999999</v>
      </c>
      <c r="E13590" s="83">
        <v>15.530000000000001</v>
      </c>
      <c r="F13590" s="97">
        <v>15.555000000000001</v>
      </c>
    </row>
    <row r="13591" spans="2:6" ht="18.5" hidden="1" thickBot="1">
      <c r="B13591" s="66"/>
      <c r="C13591" s="67"/>
      <c r="D13591" s="26">
        <f>AVERAGE(D13588:D13590)</f>
        <v>15.505520833333335</v>
      </c>
      <c r="E13591" s="26">
        <f>AVERAGE(E13588:E13590)</f>
        <v>15.530520833333336</v>
      </c>
      <c r="F13591" s="100">
        <f>AVERAGE(F13588:F13590)</f>
        <v>15.555520833333334</v>
      </c>
    </row>
    <row r="13592" spans="2:6" ht="18.5" hidden="1" thickTop="1">
      <c r="B13592" s="33"/>
      <c r="C13592" s="34"/>
      <c r="D13592" s="31"/>
      <c r="E13592" s="31"/>
      <c r="F13592" s="69"/>
    </row>
    <row r="13593" spans="2:6" ht="17.5" hidden="1">
      <c r="B13593" s="33">
        <f>B13588+1</f>
        <v>44817</v>
      </c>
      <c r="C13593" s="34">
        <v>0.39583333333333331</v>
      </c>
      <c r="D13593" s="83">
        <v>15.515937500000003</v>
      </c>
      <c r="E13593" s="83">
        <v>15.540937500000002</v>
      </c>
      <c r="F13593" s="87">
        <v>15.565937499999999</v>
      </c>
    </row>
    <row r="13594" spans="2:6" ht="17.5" hidden="1">
      <c r="B13594" s="33"/>
      <c r="C13594" s="34">
        <v>0.52083333333333337</v>
      </c>
      <c r="D13594" s="83">
        <v>15.536250000000003</v>
      </c>
      <c r="E13594" s="83">
        <v>15.561250000000001</v>
      </c>
      <c r="F13594" s="87">
        <v>15.586249999999998</v>
      </c>
    </row>
    <row r="13595" spans="2:6" ht="17.5" hidden="1">
      <c r="B13595" s="51"/>
      <c r="C13595" s="57">
        <v>0.64583333333333337</v>
      </c>
      <c r="D13595" s="88">
        <v>15.540625000000004</v>
      </c>
      <c r="E13595" s="83">
        <v>15.565625000000001</v>
      </c>
      <c r="F13595" s="97">
        <v>15.590624999999998</v>
      </c>
    </row>
    <row r="13596" spans="2:6" ht="18.5" hidden="1" thickBot="1">
      <c r="B13596" s="66"/>
      <c r="C13596" s="67"/>
      <c r="D13596" s="26">
        <f>AVERAGE(D13593:D13595)</f>
        <v>15.530937500000002</v>
      </c>
      <c r="E13596" s="26">
        <f>AVERAGE(E13593:E13595)</f>
        <v>15.555937500000001</v>
      </c>
      <c r="F13596" s="100">
        <f>AVERAGE(F13593:F13595)</f>
        <v>15.580937499999997</v>
      </c>
    </row>
    <row r="13597" spans="2:6" ht="18.5" hidden="1" thickTop="1">
      <c r="B13597" s="33"/>
      <c r="C13597" s="34"/>
      <c r="D13597" s="31"/>
      <c r="E13597" s="31"/>
      <c r="F13597" s="69"/>
    </row>
    <row r="13598" spans="2:6" ht="17.5" hidden="1">
      <c r="B13598" s="33">
        <f>B13593+1</f>
        <v>44818</v>
      </c>
      <c r="C13598" s="34">
        <v>0.39583333333333331</v>
      </c>
      <c r="D13598" s="83">
        <v>15.55625</v>
      </c>
      <c r="E13598" s="83">
        <v>15.581250000000001</v>
      </c>
      <c r="F13598" s="87">
        <v>15.606249999999999</v>
      </c>
    </row>
    <row r="13599" spans="2:6" ht="17.5" hidden="1">
      <c r="B13599" s="33"/>
      <c r="C13599" s="34">
        <v>0.52083333333333337</v>
      </c>
      <c r="D13599" s="83">
        <v>15.567812499999999</v>
      </c>
      <c r="E13599" s="83">
        <v>15.592812499999999</v>
      </c>
      <c r="F13599" s="87">
        <v>15.617812499999999</v>
      </c>
    </row>
    <row r="13600" spans="2:6" ht="17.5" hidden="1">
      <c r="B13600" s="51"/>
      <c r="C13600" s="57">
        <v>0.64583333333333337</v>
      </c>
      <c r="D13600" s="88">
        <v>15.5703125</v>
      </c>
      <c r="E13600" s="83">
        <v>15.5953125</v>
      </c>
      <c r="F13600" s="97">
        <v>15.620312500000001</v>
      </c>
    </row>
    <row r="13601" spans="2:6" ht="18.5" hidden="1" thickBot="1">
      <c r="B13601" s="66"/>
      <c r="C13601" s="67"/>
      <c r="D13601" s="26">
        <f>AVERAGE(D13598:D13600)</f>
        <v>15.564791666666666</v>
      </c>
      <c r="E13601" s="26">
        <f>AVERAGE(E13598:E13600)</f>
        <v>15.589791666666665</v>
      </c>
      <c r="F13601" s="100">
        <f>AVERAGE(F13598:F13600)</f>
        <v>15.614791666666667</v>
      </c>
    </row>
    <row r="13602" spans="2:6" ht="18.5" hidden="1" thickTop="1">
      <c r="B13602" s="33"/>
      <c r="C13602" s="34"/>
      <c r="D13602" s="31"/>
      <c r="E13602" s="31"/>
      <c r="F13602" s="69"/>
    </row>
    <row r="13603" spans="2:6" ht="17.5" hidden="1">
      <c r="B13603" s="33">
        <f>B13598+1</f>
        <v>44819</v>
      </c>
      <c r="C13603" s="34">
        <v>0.39583333333333331</v>
      </c>
      <c r="D13603" s="83">
        <v>15.588749999999997</v>
      </c>
      <c r="E13603" s="83">
        <v>15.61375</v>
      </c>
      <c r="F13603" s="87">
        <v>15.638750000000002</v>
      </c>
    </row>
    <row r="13604" spans="2:6" ht="17.5" hidden="1">
      <c r="B13604" s="33"/>
      <c r="C13604" s="34">
        <v>0.52083333333333337</v>
      </c>
      <c r="D13604" s="83">
        <v>15.596249999999998</v>
      </c>
      <c r="E13604" s="83">
        <v>15.62125</v>
      </c>
      <c r="F13604" s="87">
        <v>15.64625</v>
      </c>
    </row>
    <row r="13605" spans="2:6" ht="17.5" hidden="1">
      <c r="B13605" s="51"/>
      <c r="C13605" s="57">
        <v>0.64583333333333337</v>
      </c>
      <c r="D13605" s="88">
        <v>15.601562499999998</v>
      </c>
      <c r="E13605" s="83">
        <v>15.626562499999999</v>
      </c>
      <c r="F13605" s="97">
        <v>15.651562500000001</v>
      </c>
    </row>
    <row r="13606" spans="2:6" ht="18.5" hidden="1" thickBot="1">
      <c r="B13606" s="66"/>
      <c r="C13606" s="67"/>
      <c r="D13606" s="26">
        <f>AVERAGE(D13603:D13605)</f>
        <v>15.595520833333332</v>
      </c>
      <c r="E13606" s="26">
        <f>AVERAGE(E13603:E13605)</f>
        <v>15.620520833333332</v>
      </c>
      <c r="F13606" s="100">
        <f>AVERAGE(F13603:F13605)</f>
        <v>15.645520833333336</v>
      </c>
    </row>
    <row r="13607" spans="2:6" ht="18.5" hidden="1" thickTop="1">
      <c r="B13607" s="33"/>
      <c r="C13607" s="34"/>
      <c r="D13607" s="31"/>
      <c r="E13607" s="31"/>
      <c r="F13607" s="69"/>
    </row>
    <row r="13608" spans="2:6" ht="17.5" hidden="1">
      <c r="B13608" s="33">
        <f>B13603+1</f>
        <v>44820</v>
      </c>
      <c r="C13608" s="34">
        <v>0.39583333333333331</v>
      </c>
      <c r="D13608" s="83">
        <v>15.611875</v>
      </c>
      <c r="E13608" s="83">
        <v>15.636875</v>
      </c>
      <c r="F13608" s="87">
        <v>15.661875</v>
      </c>
    </row>
    <row r="13609" spans="2:6" ht="17.5" hidden="1">
      <c r="B13609" s="33"/>
      <c r="C13609" s="34">
        <v>0.52083333333333337</v>
      </c>
      <c r="D13609" s="83">
        <v>15.622187499999997</v>
      </c>
      <c r="E13609" s="83">
        <v>15.647187499999998</v>
      </c>
      <c r="F13609" s="87">
        <v>15.6721875</v>
      </c>
    </row>
    <row r="13610" spans="2:6" ht="17.5" hidden="1">
      <c r="B13610" s="51"/>
      <c r="C13610" s="57">
        <v>0.64583333333333337</v>
      </c>
      <c r="D13610" s="88">
        <v>15.627187500000002</v>
      </c>
      <c r="E13610" s="83">
        <v>15.6521875</v>
      </c>
      <c r="F13610" s="97">
        <v>15.677187499999999</v>
      </c>
    </row>
    <row r="13611" spans="2:6" ht="18.5" hidden="1" thickBot="1">
      <c r="B13611" s="66"/>
      <c r="C13611" s="67"/>
      <c r="D13611" s="26">
        <f>AVERAGE(D13608:D13610)</f>
        <v>15.620416666666666</v>
      </c>
      <c r="E13611" s="26">
        <f>AVERAGE(E13608:E13610)</f>
        <v>15.645416666666668</v>
      </c>
      <c r="F13611" s="100">
        <f>AVERAGE(F13608:F13610)</f>
        <v>15.670416666666668</v>
      </c>
    </row>
    <row r="13612" spans="2:6" ht="18.5" hidden="1" thickTop="1">
      <c r="B13612" s="33"/>
      <c r="C13612" s="34"/>
      <c r="D13612" s="31"/>
      <c r="E13612" s="31"/>
      <c r="F13612" s="69"/>
    </row>
    <row r="13613" spans="2:6" ht="17.5" hidden="1">
      <c r="B13613" s="33">
        <f>B13608+3</f>
        <v>44823</v>
      </c>
      <c r="C13613" s="34">
        <v>0.39583333333333331</v>
      </c>
      <c r="D13613" s="83">
        <v>15.640312500000004</v>
      </c>
      <c r="E13613" s="83">
        <v>15.665312499999999</v>
      </c>
      <c r="F13613" s="87">
        <v>15.690312499999996</v>
      </c>
    </row>
    <row r="13614" spans="2:6" ht="17.5" hidden="1">
      <c r="B13614" s="33"/>
      <c r="C13614" s="34">
        <v>0.52083333333333337</v>
      </c>
      <c r="D13614" s="83">
        <v>15.658750000000001</v>
      </c>
      <c r="E13614" s="83">
        <v>15.68375</v>
      </c>
      <c r="F13614" s="87">
        <v>15.708749999999998</v>
      </c>
    </row>
    <row r="13615" spans="2:6" ht="17.5" hidden="1">
      <c r="B13615" s="51"/>
      <c r="C13615" s="57">
        <v>0.64583333333333337</v>
      </c>
      <c r="D13615" s="88">
        <v>15.660312500000002</v>
      </c>
      <c r="E13615" s="83">
        <v>15.685312500000002</v>
      </c>
      <c r="F13615" s="97">
        <v>15.710312500000001</v>
      </c>
    </row>
    <row r="13616" spans="2:6" ht="18.5" hidden="1" thickBot="1">
      <c r="B13616" s="66"/>
      <c r="C13616" s="67"/>
      <c r="D13616" s="26">
        <f>AVERAGE(D13613:D13615)</f>
        <v>15.653125000000003</v>
      </c>
      <c r="E13616" s="26">
        <f>AVERAGE(E13613:E13615)</f>
        <v>15.678125</v>
      </c>
      <c r="F13616" s="100">
        <f>AVERAGE(F13613:F13615)</f>
        <v>15.703124999999998</v>
      </c>
    </row>
    <row r="13617" spans="2:6" ht="18.5" hidden="1" thickTop="1">
      <c r="B13617" s="33"/>
      <c r="C13617" s="34"/>
      <c r="D13617" s="31"/>
      <c r="E13617" s="31"/>
      <c r="F13617" s="69"/>
    </row>
    <row r="13618" spans="2:6" ht="17.5" hidden="1">
      <c r="B13618" s="33">
        <f>B13613+1</f>
        <v>44824</v>
      </c>
      <c r="C13618" s="34">
        <v>0.39583333333333331</v>
      </c>
      <c r="D13618" s="83">
        <v>15.675937499999998</v>
      </c>
      <c r="E13618" s="83">
        <v>15.700937499999998</v>
      </c>
      <c r="F13618" s="87">
        <v>15.725937500000001</v>
      </c>
    </row>
    <row r="13619" spans="2:6" ht="17.5" hidden="1">
      <c r="B13619" s="33"/>
      <c r="C13619" s="34">
        <v>0.52083333333333337</v>
      </c>
      <c r="D13619" s="83">
        <v>15.700312499999999</v>
      </c>
      <c r="E13619" s="83">
        <v>15.725312500000001</v>
      </c>
      <c r="F13619" s="87">
        <v>15.750312500000003</v>
      </c>
    </row>
    <row r="13620" spans="2:6" ht="17.5" hidden="1">
      <c r="B13620" s="51"/>
      <c r="C13620" s="57">
        <v>0.64583333333333337</v>
      </c>
      <c r="D13620" s="88">
        <v>15.681874999999998</v>
      </c>
      <c r="E13620" s="83">
        <v>15.706874999999998</v>
      </c>
      <c r="F13620" s="97">
        <v>15.731874999999999</v>
      </c>
    </row>
    <row r="13621" spans="2:6" ht="18.5" hidden="1" thickBot="1">
      <c r="B13621" s="66"/>
      <c r="C13621" s="67"/>
      <c r="D13621" s="26">
        <f>AVERAGE(D13618:D13620)</f>
        <v>15.686041666666666</v>
      </c>
      <c r="E13621" s="26">
        <f>AVERAGE(E13618:E13620)</f>
        <v>15.711041666666667</v>
      </c>
      <c r="F13621" s="100">
        <f>AVERAGE(F13618:F13620)</f>
        <v>15.736041666666667</v>
      </c>
    </row>
    <row r="13622" spans="2:6" ht="18.5" hidden="1" thickTop="1">
      <c r="B13622" s="33"/>
      <c r="C13622" s="34"/>
      <c r="D13622" s="31"/>
      <c r="E13622" s="31"/>
      <c r="F13622" s="69"/>
    </row>
    <row r="13623" spans="2:6" ht="17.5" hidden="1">
      <c r="B13623" s="33">
        <f>B13618+1</f>
        <v>44825</v>
      </c>
      <c r="C13623" s="34">
        <v>0.39583333333333331</v>
      </c>
      <c r="D13623" s="83">
        <v>15.6909375</v>
      </c>
      <c r="E13623" s="83">
        <v>15.715937500000001</v>
      </c>
      <c r="F13623" s="87">
        <v>15.740937500000001</v>
      </c>
    </row>
    <row r="13624" spans="2:6" ht="17.5" hidden="1">
      <c r="B13624" s="33"/>
      <c r="C13624" s="34">
        <v>0.52083333333333337</v>
      </c>
      <c r="D13624" s="83">
        <v>15.680312499999998</v>
      </c>
      <c r="E13624" s="83">
        <v>15.705312499999998</v>
      </c>
      <c r="F13624" s="87">
        <v>15.730312499999998</v>
      </c>
    </row>
    <row r="13625" spans="2:6" ht="17.5" hidden="1">
      <c r="B13625" s="51"/>
      <c r="C13625" s="57">
        <v>0.64583333333333337</v>
      </c>
      <c r="D13625" s="88">
        <v>15.680937499999997</v>
      </c>
      <c r="E13625" s="83">
        <v>15.705937499999997</v>
      </c>
      <c r="F13625" s="97">
        <v>15.730937499999998</v>
      </c>
    </row>
    <row r="13626" spans="2:6" ht="18.5" hidden="1" thickBot="1">
      <c r="B13626" s="66"/>
      <c r="C13626" s="67"/>
      <c r="D13626" s="26">
        <f>AVERAGE(D13623:D13625)</f>
        <v>15.684062499999998</v>
      </c>
      <c r="E13626" s="26">
        <f>AVERAGE(E13623:E13625)</f>
        <v>15.7090625</v>
      </c>
      <c r="F13626" s="100">
        <f>AVERAGE(F13623:F13625)</f>
        <v>15.734062499999999</v>
      </c>
    </row>
    <row r="13627" spans="2:6" ht="18.5" hidden="1" thickTop="1">
      <c r="B13627" s="33"/>
      <c r="C13627" s="34"/>
      <c r="D13627" s="31"/>
      <c r="E13627" s="31"/>
      <c r="F13627" s="69"/>
    </row>
    <row r="13628" spans="2:6" ht="17.5" hidden="1">
      <c r="B13628" s="33">
        <f>B13623+1</f>
        <v>44826</v>
      </c>
      <c r="C13628" s="34">
        <v>0.39583333333333331</v>
      </c>
      <c r="D13628" s="83">
        <v>15.6896875</v>
      </c>
      <c r="E13628" s="83">
        <v>15.7146875</v>
      </c>
      <c r="F13628" s="87">
        <v>15.739687499999999</v>
      </c>
    </row>
    <row r="13629" spans="2:6" ht="17.5" hidden="1">
      <c r="B13629" s="33"/>
      <c r="C13629" s="34">
        <v>0.52083333333333337</v>
      </c>
      <c r="D13629" s="83">
        <v>15.6978125</v>
      </c>
      <c r="E13629" s="83">
        <v>15.7228125</v>
      </c>
      <c r="F13629" s="87">
        <v>15.7478125</v>
      </c>
    </row>
    <row r="13630" spans="2:6" ht="17.5" hidden="1">
      <c r="B13630" s="51"/>
      <c r="C13630" s="57">
        <v>0.64583333333333337</v>
      </c>
      <c r="D13630" s="88">
        <v>15.703624999999999</v>
      </c>
      <c r="E13630" s="83">
        <v>15.728624999999999</v>
      </c>
      <c r="F13630" s="97">
        <v>15.753625</v>
      </c>
    </row>
    <row r="13631" spans="2:6" ht="18.5" hidden="1" thickBot="1">
      <c r="B13631" s="66"/>
      <c r="C13631" s="67"/>
      <c r="D13631" s="26">
        <f>AVERAGE(D13628:D13630)</f>
        <v>15.697041666666665</v>
      </c>
      <c r="E13631" s="26">
        <f>AVERAGE(E13628:E13630)</f>
        <v>15.722041666666668</v>
      </c>
      <c r="F13631" s="100">
        <f>AVERAGE(F13628:F13630)</f>
        <v>15.747041666666666</v>
      </c>
    </row>
    <row r="13632" spans="2:6" ht="18.5" hidden="1" thickTop="1">
      <c r="B13632" s="33"/>
      <c r="C13632" s="34"/>
      <c r="D13632" s="31"/>
      <c r="E13632" s="31"/>
      <c r="F13632" s="69"/>
    </row>
    <row r="13633" spans="2:6" ht="17.5" hidden="1">
      <c r="B13633" s="33">
        <f>B13628+1</f>
        <v>44827</v>
      </c>
      <c r="C13633" s="34">
        <v>0.39583333333333331</v>
      </c>
      <c r="D13633" s="83">
        <v>15.713749999999999</v>
      </c>
      <c r="E13633" s="83">
        <v>15.73875</v>
      </c>
      <c r="F13633" s="87">
        <v>15.76375</v>
      </c>
    </row>
    <row r="13634" spans="2:6" ht="17.5" hidden="1">
      <c r="B13634" s="33"/>
      <c r="C13634" s="34">
        <v>0.52083333333333337</v>
      </c>
      <c r="D13634" s="83">
        <v>15.730937499999998</v>
      </c>
      <c r="E13634" s="83">
        <v>15.7559375</v>
      </c>
      <c r="F13634" s="87">
        <v>15.780937500000002</v>
      </c>
    </row>
    <row r="13635" spans="2:6" ht="17.5" hidden="1">
      <c r="B13635" s="51"/>
      <c r="C13635" s="57">
        <v>0.64583333333333337</v>
      </c>
      <c r="D13635" s="88">
        <v>15.733437499999999</v>
      </c>
      <c r="E13635" s="83">
        <v>15.758437499999999</v>
      </c>
      <c r="F13635" s="97">
        <v>15.783437500000002</v>
      </c>
    </row>
    <row r="13636" spans="2:6" ht="18.5" hidden="1" thickBot="1">
      <c r="B13636" s="66"/>
      <c r="C13636" s="67"/>
      <c r="D13636" s="26">
        <f>AVERAGE(D13633:D13635)</f>
        <v>15.726041666666665</v>
      </c>
      <c r="E13636" s="26">
        <f>AVERAGE(E13633:E13635)</f>
        <v>15.751041666666666</v>
      </c>
      <c r="F13636" s="100">
        <f>AVERAGE(F13633:F13635)</f>
        <v>15.776041666666666</v>
      </c>
    </row>
    <row r="13637" spans="2:6" ht="18.5" hidden="1" thickTop="1">
      <c r="B13637" s="33"/>
      <c r="C13637" s="34"/>
      <c r="D13637" s="31"/>
      <c r="E13637" s="31"/>
      <c r="F13637" s="69"/>
    </row>
    <row r="13638" spans="2:6" ht="17.5" hidden="1">
      <c r="B13638" s="33">
        <f>B13633+3</f>
        <v>44830</v>
      </c>
      <c r="C13638" s="34">
        <v>0.39583333333333331</v>
      </c>
      <c r="D13638" s="83">
        <v>15.743749999999999</v>
      </c>
      <c r="E13638" s="83">
        <v>15.768750000000001</v>
      </c>
      <c r="F13638" s="87">
        <v>15.793750000000001</v>
      </c>
    </row>
    <row r="13639" spans="2:6" ht="17.5" hidden="1">
      <c r="B13639" s="33"/>
      <c r="C13639" s="34">
        <v>0.52083333333333337</v>
      </c>
      <c r="D13639" s="83">
        <v>15.754375000000001</v>
      </c>
      <c r="E13639" s="83">
        <v>15.778750000000002</v>
      </c>
      <c r="F13639" s="87">
        <v>15.803125000000003</v>
      </c>
    </row>
    <row r="13640" spans="2:6" ht="17.5" hidden="1">
      <c r="B13640" s="51"/>
      <c r="C13640" s="57">
        <v>0.64583333333333337</v>
      </c>
      <c r="D13640" s="88">
        <v>15.758437500000003</v>
      </c>
      <c r="E13640" s="83">
        <v>15.782812500000002</v>
      </c>
      <c r="F13640" s="97">
        <v>15.8071875</v>
      </c>
    </row>
    <row r="13641" spans="2:6" ht="18.5" hidden="1" thickBot="1">
      <c r="B13641" s="66"/>
      <c r="C13641" s="67"/>
      <c r="D13641" s="26">
        <f>AVERAGE(D13638:D13640)</f>
        <v>15.7521875</v>
      </c>
      <c r="E13641" s="26">
        <f>AVERAGE(E13638:E13640)</f>
        <v>15.776770833333336</v>
      </c>
      <c r="F13641" s="100">
        <f>AVERAGE(F13638:F13640)</f>
        <v>15.801354166666668</v>
      </c>
    </row>
    <row r="13642" spans="2:6" ht="18.5" hidden="1" thickTop="1">
      <c r="B13642" s="33"/>
      <c r="C13642" s="34"/>
      <c r="D13642" s="31"/>
      <c r="E13642" s="31"/>
      <c r="F13642" s="69"/>
    </row>
    <row r="13643" spans="2:6" ht="17.5" hidden="1">
      <c r="B13643" s="33">
        <f>B13638+1</f>
        <v>44831</v>
      </c>
      <c r="C13643" s="34">
        <v>0.39583333333333331</v>
      </c>
      <c r="D13643" s="83">
        <v>15.768750000000001</v>
      </c>
      <c r="E13643" s="83">
        <v>15.793125</v>
      </c>
      <c r="F13643" s="87">
        <v>15.817500000000001</v>
      </c>
    </row>
    <row r="13644" spans="2:6" ht="17.5" hidden="1">
      <c r="B13644" s="33"/>
      <c r="C13644" s="34">
        <v>0.52083333333333337</v>
      </c>
      <c r="D13644" s="83">
        <v>15.782812500000004</v>
      </c>
      <c r="E13644" s="83">
        <v>15.807187500000001</v>
      </c>
      <c r="F13644" s="87">
        <v>15.8315625</v>
      </c>
    </row>
    <row r="13645" spans="2:6" ht="17.5" hidden="1">
      <c r="B13645" s="51"/>
      <c r="C13645" s="57">
        <v>0.64583333333333337</v>
      </c>
      <c r="D13645" s="88">
        <v>15.790000000000003</v>
      </c>
      <c r="E13645" s="83">
        <v>15.814375000000002</v>
      </c>
      <c r="F13645" s="97">
        <v>15.838749999999999</v>
      </c>
    </row>
    <row r="13646" spans="2:6" ht="18.5" hidden="1" thickBot="1">
      <c r="B13646" s="66"/>
      <c r="C13646" s="67"/>
      <c r="D13646" s="26">
        <f>AVERAGE(D13643:D13645)</f>
        <v>15.780520833333336</v>
      </c>
      <c r="E13646" s="26">
        <f>AVERAGE(E13643:E13645)</f>
        <v>15.804895833333333</v>
      </c>
      <c r="F13646" s="100">
        <f>AVERAGE(F13643:F13645)</f>
        <v>15.829270833333332</v>
      </c>
    </row>
    <row r="13647" spans="2:6" ht="18.5" hidden="1" thickTop="1">
      <c r="B13647" s="33"/>
      <c r="C13647" s="34"/>
      <c r="D13647" s="31"/>
      <c r="E13647" s="31"/>
      <c r="F13647" s="69"/>
    </row>
    <row r="13648" spans="2:6" ht="17.5" hidden="1">
      <c r="B13648" s="33">
        <f>B13643+1</f>
        <v>44832</v>
      </c>
      <c r="C13648" s="34">
        <v>0.39583333333333331</v>
      </c>
      <c r="D13648" s="83">
        <v>15.792812500000005</v>
      </c>
      <c r="E13648" s="83">
        <v>15.817187500000001</v>
      </c>
      <c r="F13648" s="87">
        <v>15.841562499999997</v>
      </c>
    </row>
    <row r="13649" spans="2:6" ht="17.5" hidden="1">
      <c r="B13649" s="33"/>
      <c r="C13649" s="34">
        <v>0.52083333333333337</v>
      </c>
      <c r="D13649" s="83">
        <v>15.779375000000003</v>
      </c>
      <c r="E13649" s="83">
        <v>15.803750000000001</v>
      </c>
      <c r="F13649" s="87">
        <v>15.828125</v>
      </c>
    </row>
    <row r="13650" spans="2:6" ht="17.5" hidden="1">
      <c r="B13650" s="51"/>
      <c r="C13650" s="57">
        <v>0.64583333333333337</v>
      </c>
      <c r="D13650" s="88">
        <v>15.771562500000002</v>
      </c>
      <c r="E13650" s="83">
        <v>15.795937500000001</v>
      </c>
      <c r="F13650" s="97">
        <v>15.8203125</v>
      </c>
    </row>
    <row r="13651" spans="2:6" ht="18.5" hidden="1" thickBot="1">
      <c r="B13651" s="66"/>
      <c r="C13651" s="67"/>
      <c r="D13651" s="26">
        <f>AVERAGE(D13648:D13650)</f>
        <v>15.781250000000005</v>
      </c>
      <c r="E13651" s="26">
        <f>AVERAGE(E13648:E13650)</f>
        <v>15.805625000000001</v>
      </c>
      <c r="F13651" s="100">
        <f>AVERAGE(F13648:F13650)</f>
        <v>15.829999999999998</v>
      </c>
    </row>
    <row r="13652" spans="2:6" ht="18.5" hidden="1" thickTop="1">
      <c r="B13652" s="33"/>
      <c r="C13652" s="34"/>
      <c r="D13652" s="31"/>
      <c r="E13652" s="31"/>
      <c r="F13652" s="69"/>
    </row>
    <row r="13653" spans="2:6" ht="17.5" hidden="1">
      <c r="B13653" s="33">
        <f>B13648+1</f>
        <v>44833</v>
      </c>
      <c r="C13653" s="34">
        <v>0.39583333333333331</v>
      </c>
      <c r="D13653" s="83">
        <v>15.773625000000003</v>
      </c>
      <c r="E13653" s="83">
        <v>15.7980625</v>
      </c>
      <c r="F13653" s="87">
        <v>15.8225</v>
      </c>
    </row>
    <row r="13654" spans="2:6" ht="17.5" hidden="1">
      <c r="B13654" s="33"/>
      <c r="C13654" s="34">
        <v>0.52083333333333337</v>
      </c>
      <c r="D13654" s="83">
        <v>15.767500000000002</v>
      </c>
      <c r="E13654" s="83">
        <v>15.791875000000001</v>
      </c>
      <c r="F13654" s="87">
        <v>15.81625</v>
      </c>
    </row>
    <row r="13655" spans="2:6" ht="17.5" hidden="1">
      <c r="B13655" s="51"/>
      <c r="C13655" s="57">
        <v>0.64583333333333337</v>
      </c>
      <c r="D13655" s="88">
        <v>15.766562500000001</v>
      </c>
      <c r="E13655" s="83">
        <v>15.790937500000002</v>
      </c>
      <c r="F13655" s="97">
        <v>15.815312500000003</v>
      </c>
    </row>
    <row r="13656" spans="2:6" ht="18.5" hidden="1" thickBot="1">
      <c r="B13656" s="66"/>
      <c r="C13656" s="67"/>
      <c r="D13656" s="26">
        <f>AVERAGE(D13653:D13655)</f>
        <v>15.769229166666669</v>
      </c>
      <c r="E13656" s="26">
        <f>AVERAGE(E13653:E13655)</f>
        <v>15.793625</v>
      </c>
      <c r="F13656" s="100">
        <f>AVERAGE(F13653:F13655)</f>
        <v>15.818020833333335</v>
      </c>
    </row>
    <row r="13657" spans="2:6" ht="18.5" hidden="1" thickTop="1">
      <c r="B13657" s="33"/>
      <c r="C13657" s="34"/>
      <c r="D13657" s="31"/>
      <c r="E13657" s="31"/>
      <c r="F13657" s="69"/>
    </row>
    <row r="13658" spans="2:6" ht="17.5" hidden="1">
      <c r="B13658" s="33">
        <f>B13653+1</f>
        <v>44834</v>
      </c>
      <c r="C13658" s="34">
        <v>0.39583333333333331</v>
      </c>
      <c r="D13658" s="83">
        <v>15.764062500000003</v>
      </c>
      <c r="E13658" s="83">
        <v>15.788437500000001</v>
      </c>
      <c r="F13658" s="87">
        <v>15.8128125</v>
      </c>
    </row>
    <row r="13659" spans="2:6" ht="17.5" hidden="1">
      <c r="B13659" s="33"/>
      <c r="C13659" s="34">
        <v>0.52083333333333337</v>
      </c>
      <c r="D13659" s="83">
        <v>15.740625</v>
      </c>
      <c r="E13659" s="83">
        <v>15.765000000000001</v>
      </c>
      <c r="F13659" s="87">
        <v>15.789375000000003</v>
      </c>
    </row>
    <row r="13660" spans="2:6" ht="17.5" hidden="1">
      <c r="B13660" s="51"/>
      <c r="C13660" s="57">
        <v>0.64583333333333337</v>
      </c>
      <c r="D13660" s="88">
        <v>15.729687499999999</v>
      </c>
      <c r="E13660" s="83">
        <v>15.7540625</v>
      </c>
      <c r="F13660" s="97">
        <v>15.778437500000003</v>
      </c>
    </row>
    <row r="13661" spans="2:6" ht="18.5" hidden="1" thickBot="1">
      <c r="B13661" s="66"/>
      <c r="C13661" s="67"/>
      <c r="D13661" s="26">
        <f>AVERAGE(D13658:D13660)</f>
        <v>15.744791666666666</v>
      </c>
      <c r="E13661" s="26">
        <f>AVERAGE(E13658:E13660)</f>
        <v>15.769166666666669</v>
      </c>
      <c r="F13661" s="100">
        <f>AVERAGE(F13658:F13660)</f>
        <v>15.79354166666667</v>
      </c>
    </row>
    <row r="13662" spans="2:6" ht="18.5" hidden="1" thickTop="1">
      <c r="B13662" s="33"/>
      <c r="C13662" s="34"/>
      <c r="D13662" s="31"/>
      <c r="E13662" s="31"/>
      <c r="F13662" s="69"/>
    </row>
    <row r="13663" spans="2:6" ht="17.5" hidden="1">
      <c r="B13663" s="33">
        <f>B13658+3</f>
        <v>44837</v>
      </c>
      <c r="C13663" s="34">
        <v>0.39583333333333331</v>
      </c>
      <c r="D13663" s="83">
        <v>15.730625</v>
      </c>
      <c r="E13663" s="83">
        <v>15.755000000000003</v>
      </c>
      <c r="F13663" s="87">
        <v>15.779375000000003</v>
      </c>
    </row>
    <row r="13664" spans="2:6" ht="17.5" hidden="1">
      <c r="B13664" s="33"/>
      <c r="C13664" s="34">
        <v>0.52083333333333337</v>
      </c>
      <c r="D13664" s="83">
        <v>15.725937499999999</v>
      </c>
      <c r="E13664" s="83">
        <v>15.750312500000001</v>
      </c>
      <c r="F13664" s="87">
        <v>15.774687500000004</v>
      </c>
    </row>
    <row r="13665" spans="2:6" ht="17.5" hidden="1">
      <c r="B13665" s="51"/>
      <c r="C13665" s="57">
        <v>0.64583333333333337</v>
      </c>
      <c r="D13665" s="88">
        <v>15.727499999999997</v>
      </c>
      <c r="E13665" s="83">
        <v>15.751875</v>
      </c>
      <c r="F13665" s="97">
        <v>15.776250000000003</v>
      </c>
    </row>
    <row r="13666" spans="2:6" ht="18.5" hidden="1" thickBot="1">
      <c r="B13666" s="66"/>
      <c r="C13666" s="67"/>
      <c r="D13666" s="26">
        <f>AVERAGE(D13663:D13665)</f>
        <v>15.728020833333332</v>
      </c>
      <c r="E13666" s="26">
        <f>AVERAGE(E13663:E13665)</f>
        <v>15.752395833333333</v>
      </c>
      <c r="F13666" s="100">
        <f>AVERAGE(F13663:F13665)</f>
        <v>15.776770833333337</v>
      </c>
    </row>
    <row r="13667" spans="2:6" ht="18.5" hidden="1" thickTop="1">
      <c r="B13667" s="33"/>
      <c r="C13667" s="34"/>
      <c r="D13667" s="31"/>
      <c r="E13667" s="31"/>
      <c r="F13667" s="69"/>
    </row>
    <row r="13668" spans="2:6" ht="17.5" hidden="1">
      <c r="B13668" s="33">
        <f>B13663+1</f>
        <v>44838</v>
      </c>
      <c r="C13668" s="34">
        <v>0.39583333333333331</v>
      </c>
      <c r="D13668" s="83">
        <v>15.732499999999998</v>
      </c>
      <c r="E13668" s="83">
        <v>15.756875000000001</v>
      </c>
      <c r="F13668" s="87">
        <v>15.781250000000004</v>
      </c>
    </row>
    <row r="13669" spans="2:6" ht="17.5" hidden="1">
      <c r="B13669" s="33"/>
      <c r="C13669" s="34">
        <v>0.52083333333333337</v>
      </c>
      <c r="D13669" s="83">
        <v>15.735312500000001</v>
      </c>
      <c r="E13669" s="83">
        <v>15.759687500000002</v>
      </c>
      <c r="F13669" s="87">
        <v>15.784062500000005</v>
      </c>
    </row>
    <row r="13670" spans="2:6" ht="17.5" hidden="1">
      <c r="B13670" s="51"/>
      <c r="C13670" s="57">
        <v>0.64583333333333337</v>
      </c>
      <c r="D13670" s="88">
        <v>15.734375</v>
      </c>
      <c r="E13670" s="83">
        <v>15.758750000000003</v>
      </c>
      <c r="F13670" s="97">
        <v>15.783125000000005</v>
      </c>
    </row>
    <row r="13671" spans="2:6" ht="18.5" hidden="1" thickBot="1">
      <c r="B13671" s="66"/>
      <c r="C13671" s="67"/>
      <c r="D13671" s="26">
        <f>AVERAGE(D13668:D13670)</f>
        <v>15.7340625</v>
      </c>
      <c r="E13671" s="26">
        <f>AVERAGE(E13668:E13670)</f>
        <v>15.758437500000001</v>
      </c>
      <c r="F13671" s="100">
        <f>AVERAGE(F13668:F13670)</f>
        <v>15.782812500000006</v>
      </c>
    </row>
    <row r="13672" spans="2:6" ht="18.5" hidden="1" thickTop="1">
      <c r="B13672" s="33"/>
      <c r="C13672" s="34"/>
      <c r="D13672" s="31"/>
      <c r="E13672" s="31"/>
      <c r="F13672" s="69"/>
    </row>
    <row r="13673" spans="2:6" ht="17.5" hidden="1">
      <c r="B13673" s="33">
        <f>B13668+1</f>
        <v>44839</v>
      </c>
      <c r="C13673" s="34">
        <v>0.39583333333333331</v>
      </c>
      <c r="D13673" s="83">
        <v>15.741250000000001</v>
      </c>
      <c r="E13673" s="83">
        <v>15.765625000000004</v>
      </c>
      <c r="F13673" s="87">
        <v>15.790000000000004</v>
      </c>
    </row>
    <row r="13674" spans="2:6" ht="17.5" hidden="1">
      <c r="B13674" s="33"/>
      <c r="C13674" s="34">
        <v>0.52083333333333337</v>
      </c>
      <c r="D13674" s="83">
        <v>15.741875</v>
      </c>
      <c r="E13674" s="83">
        <v>15.766250000000003</v>
      </c>
      <c r="F13674" s="87">
        <v>15.790625000000004</v>
      </c>
    </row>
    <row r="13675" spans="2:6" ht="17.5" hidden="1">
      <c r="B13675" s="51"/>
      <c r="C13675" s="57">
        <v>0.64583333333333337</v>
      </c>
      <c r="D13675" s="88">
        <v>15.742812500000001</v>
      </c>
      <c r="E13675" s="83">
        <v>15.767187500000002</v>
      </c>
      <c r="F13675" s="97">
        <v>15.791562500000003</v>
      </c>
    </row>
    <row r="13676" spans="2:6" ht="18.5" hidden="1" thickBot="1">
      <c r="B13676" s="66"/>
      <c r="C13676" s="67"/>
      <c r="D13676" s="26">
        <f>AVERAGE(D13673:D13675)</f>
        <v>15.741979166666667</v>
      </c>
      <c r="E13676" s="26">
        <f>AVERAGE(E13673:E13675)</f>
        <v>15.766354166666668</v>
      </c>
      <c r="F13676" s="100">
        <f>AVERAGE(F13673:F13675)</f>
        <v>15.79072916666667</v>
      </c>
    </row>
    <row r="13677" spans="2:6" ht="18.5" hidden="1" thickTop="1">
      <c r="B13677" s="33"/>
      <c r="C13677" s="34"/>
      <c r="D13677" s="31"/>
      <c r="E13677" s="31"/>
      <c r="F13677" s="69"/>
    </row>
    <row r="13678" spans="2:6" ht="17.5" hidden="1">
      <c r="B13678" s="33">
        <f>B13673+1</f>
        <v>44840</v>
      </c>
      <c r="C13678" s="34">
        <v>0.39583333333333331</v>
      </c>
      <c r="D13678" s="83">
        <v>15.758125</v>
      </c>
      <c r="E13678" s="83">
        <v>15.782500000000001</v>
      </c>
      <c r="F13678" s="87">
        <v>15.806875000000002</v>
      </c>
    </row>
    <row r="13679" spans="2:6" ht="17.5" hidden="1">
      <c r="B13679" s="33"/>
      <c r="C13679" s="34">
        <v>0.52083333333333337</v>
      </c>
      <c r="D13679" s="83">
        <v>15.760937499999999</v>
      </c>
      <c r="E13679" s="83">
        <v>15.7853125</v>
      </c>
      <c r="F13679" s="87">
        <v>15.809687500000003</v>
      </c>
    </row>
    <row r="13680" spans="2:6" ht="17.5" hidden="1">
      <c r="B13680" s="51"/>
      <c r="C13680" s="57">
        <v>0.64583333333333337</v>
      </c>
      <c r="D13680" s="88">
        <v>15.76375</v>
      </c>
      <c r="E13680" s="83">
        <v>15.788125000000001</v>
      </c>
      <c r="F13680" s="97">
        <v>15.812500000000002</v>
      </c>
    </row>
    <row r="13681" spans="2:6" ht="18.5" hidden="1" thickBot="1">
      <c r="B13681" s="66"/>
      <c r="C13681" s="67"/>
      <c r="D13681" s="26">
        <f>AVERAGE(D13678:D13680)</f>
        <v>15.760937499999999</v>
      </c>
      <c r="E13681" s="26">
        <f>AVERAGE(E13678:E13680)</f>
        <v>15.785312500000002</v>
      </c>
      <c r="F13681" s="100">
        <f>AVERAGE(F13678:F13680)</f>
        <v>15.809687500000003</v>
      </c>
    </row>
    <row r="13682" spans="2:6" ht="18.5" hidden="1" thickTop="1">
      <c r="B13682" s="33"/>
      <c r="C13682" s="34"/>
      <c r="D13682" s="31"/>
      <c r="E13682" s="31"/>
      <c r="F13682" s="69"/>
    </row>
    <row r="13683" spans="2:6" ht="17.5" hidden="1">
      <c r="B13683" s="33">
        <f>B13678+1</f>
        <v>44841</v>
      </c>
      <c r="C13683" s="34">
        <v>0.39583333333333331</v>
      </c>
      <c r="D13683" s="83">
        <v>15.766249999999999</v>
      </c>
      <c r="E13683" s="83">
        <v>15.790625000000002</v>
      </c>
      <c r="F13683" s="87">
        <v>15.815000000000003</v>
      </c>
    </row>
    <row r="13684" spans="2:6" ht="17.5" hidden="1">
      <c r="B13684" s="33"/>
      <c r="C13684" s="34">
        <v>0.52083333333333337</v>
      </c>
      <c r="D13684" s="83">
        <v>15.778374999999999</v>
      </c>
      <c r="E13684" s="83">
        <v>15.80275</v>
      </c>
      <c r="F13684" s="87">
        <v>15.827125000000001</v>
      </c>
    </row>
    <row r="13685" spans="2:6" ht="17.5" hidden="1">
      <c r="B13685" s="51"/>
      <c r="C13685" s="57">
        <v>0.64583333333333337</v>
      </c>
      <c r="D13685" s="88">
        <v>15.785250000000001</v>
      </c>
      <c r="E13685" s="83">
        <v>15.809625</v>
      </c>
      <c r="F13685" s="97">
        <v>15.833999999999998</v>
      </c>
    </row>
    <row r="13686" spans="2:6" ht="18.5" hidden="1" thickBot="1">
      <c r="B13686" s="66"/>
      <c r="C13686" s="67"/>
      <c r="D13686" s="26">
        <f>AVERAGE(D13683:D13685)</f>
        <v>15.776625000000001</v>
      </c>
      <c r="E13686" s="26">
        <f>AVERAGE(E13683:E13685)</f>
        <v>15.801000000000002</v>
      </c>
      <c r="F13686" s="100">
        <f>AVERAGE(F13683:F13685)</f>
        <v>15.825375000000001</v>
      </c>
    </row>
    <row r="13687" spans="2:6" ht="18.5" hidden="1" thickTop="1">
      <c r="B13687" s="33"/>
      <c r="C13687" s="34"/>
      <c r="D13687" s="31"/>
      <c r="E13687" s="31"/>
      <c r="F13687" s="69"/>
    </row>
    <row r="13688" spans="2:6" ht="17.5" hidden="1">
      <c r="B13688" s="33">
        <f>B13683+3</f>
        <v>44844</v>
      </c>
      <c r="C13688" s="34">
        <v>0.39583333333333331</v>
      </c>
      <c r="D13688" s="83">
        <v>15.796375000000003</v>
      </c>
      <c r="E13688" s="83">
        <v>15.82075</v>
      </c>
      <c r="F13688" s="87">
        <v>15.845124999999996</v>
      </c>
    </row>
    <row r="13689" spans="2:6" ht="17.5" hidden="1">
      <c r="B13689" s="33"/>
      <c r="C13689" s="34">
        <v>0.52083333333333337</v>
      </c>
      <c r="D13689" s="83">
        <v>15.799187500000002</v>
      </c>
      <c r="E13689" s="83">
        <v>15.823562500000001</v>
      </c>
      <c r="F13689" s="87">
        <v>15.847937500000002</v>
      </c>
    </row>
    <row r="13690" spans="2:6" ht="17.5" hidden="1">
      <c r="B13690" s="51"/>
      <c r="C13690" s="57">
        <v>0.64583333333333337</v>
      </c>
      <c r="D13690" s="88">
        <v>15.802000000000001</v>
      </c>
      <c r="E13690" s="83">
        <v>15.826375000000002</v>
      </c>
      <c r="F13690" s="97">
        <v>15.850750000000001</v>
      </c>
    </row>
    <row r="13691" spans="2:6" ht="18.5" hidden="1" thickBot="1">
      <c r="B13691" s="66"/>
      <c r="C13691" s="67"/>
      <c r="D13691" s="26">
        <f>AVERAGE(D13688:D13690)</f>
        <v>15.799187500000002</v>
      </c>
      <c r="E13691" s="26">
        <f>AVERAGE(E13688:E13690)</f>
        <v>15.823562500000001</v>
      </c>
      <c r="F13691" s="100">
        <f>AVERAGE(F13688:F13690)</f>
        <v>15.8479375</v>
      </c>
    </row>
    <row r="13692" spans="2:6" ht="18.5" hidden="1" thickTop="1">
      <c r="B13692" s="33"/>
      <c r="C13692" s="34"/>
      <c r="D13692" s="31"/>
      <c r="E13692" s="31"/>
      <c r="F13692" s="69"/>
    </row>
    <row r="13693" spans="2:6" ht="17.5" hidden="1">
      <c r="B13693" s="33">
        <f>B13688+1</f>
        <v>44845</v>
      </c>
      <c r="C13693" s="34">
        <v>0.39583333333333331</v>
      </c>
      <c r="D13693" s="83">
        <v>15.810156249999999</v>
      </c>
      <c r="E13693" s="83">
        <v>15.834531250000001</v>
      </c>
      <c r="F13693" s="87">
        <v>15.858906250000004</v>
      </c>
    </row>
    <row r="13694" spans="2:6" ht="17.5" hidden="1">
      <c r="B13694" s="33"/>
      <c r="C13694" s="34">
        <v>0.52083333333333337</v>
      </c>
      <c r="D13694" s="83">
        <v>15.815</v>
      </c>
      <c r="E13694" s="83">
        <v>15.839375</v>
      </c>
      <c r="F13694" s="87">
        <v>15.863750000000003</v>
      </c>
    </row>
    <row r="13695" spans="2:6" ht="17.5" hidden="1">
      <c r="B13695" s="51"/>
      <c r="C13695" s="57">
        <v>0.64583333333333337</v>
      </c>
      <c r="D13695" s="88">
        <v>15.8203125</v>
      </c>
      <c r="E13695" s="83">
        <v>15.844687499999999</v>
      </c>
      <c r="F13695" s="97">
        <v>15.8690625</v>
      </c>
    </row>
    <row r="13696" spans="2:6" ht="18.5" hidden="1" thickBot="1">
      <c r="B13696" s="66"/>
      <c r="C13696" s="67"/>
      <c r="D13696" s="26">
        <f>AVERAGE(D13693:D13695)</f>
        <v>15.815156249999999</v>
      </c>
      <c r="E13696" s="26">
        <f>AVERAGE(E13693:E13695)</f>
        <v>15.83953125</v>
      </c>
      <c r="F13696" s="100">
        <f>AVERAGE(F13693:F13695)</f>
        <v>15.863906250000001</v>
      </c>
    </row>
    <row r="13697" spans="2:6" ht="18.5" hidden="1" thickTop="1">
      <c r="B13697" s="33"/>
      <c r="C13697" s="34"/>
      <c r="D13697" s="31"/>
      <c r="E13697" s="31"/>
      <c r="F13697" s="69"/>
    </row>
    <row r="13698" spans="2:6" ht="17.5" hidden="1">
      <c r="B13698" s="33">
        <f>B13693+1</f>
        <v>44846</v>
      </c>
      <c r="C13698" s="34">
        <v>0.39583333333333331</v>
      </c>
      <c r="D13698" s="83">
        <v>15.829062499999999</v>
      </c>
      <c r="E13698" s="83">
        <v>15.853437499999998</v>
      </c>
      <c r="F13698" s="87">
        <v>15.877812499999999</v>
      </c>
    </row>
    <row r="13699" spans="2:6" ht="17.5" hidden="1">
      <c r="B13699" s="33"/>
      <c r="C13699" s="34">
        <v>0.52083333333333337</v>
      </c>
      <c r="D13699" s="83">
        <v>15.841968749999999</v>
      </c>
      <c r="E13699" s="83">
        <v>15.866343749999999</v>
      </c>
      <c r="F13699" s="87">
        <v>15.89071875</v>
      </c>
    </row>
    <row r="13700" spans="2:6" ht="17.5" hidden="1">
      <c r="B13700" s="51"/>
      <c r="C13700" s="57">
        <v>0.64583333333333337</v>
      </c>
      <c r="D13700" s="88">
        <v>15.833749999999998</v>
      </c>
      <c r="E13700" s="83">
        <v>15.858124999999999</v>
      </c>
      <c r="F13700" s="97">
        <v>15.8825</v>
      </c>
    </row>
    <row r="13701" spans="2:6" ht="18.5" hidden="1" thickBot="1">
      <c r="B13701" s="66"/>
      <c r="C13701" s="67"/>
      <c r="D13701" s="26">
        <f>AVERAGE(D13698:D13700)</f>
        <v>15.834927083333332</v>
      </c>
      <c r="E13701" s="26">
        <f>AVERAGE(E13698:E13700)</f>
        <v>15.859302083333333</v>
      </c>
      <c r="F13701" s="100">
        <f>AVERAGE(F13698:F13700)</f>
        <v>15.883677083333334</v>
      </c>
    </row>
    <row r="13702" spans="2:6" ht="18.5" hidden="1" thickTop="1">
      <c r="B13702" s="33"/>
      <c r="C13702" s="34"/>
      <c r="D13702" s="31"/>
      <c r="E13702" s="31"/>
      <c r="F13702" s="69"/>
    </row>
    <row r="13703" spans="2:6" ht="17.5" hidden="1">
      <c r="B13703" s="33">
        <f>B13698+1</f>
        <v>44847</v>
      </c>
      <c r="C13703" s="34">
        <v>0.39583333333333331</v>
      </c>
      <c r="D13703" s="83">
        <v>15.838437499999998</v>
      </c>
      <c r="E13703" s="83">
        <v>15.8628125</v>
      </c>
      <c r="F13703" s="87">
        <v>15.887187500000001</v>
      </c>
    </row>
    <row r="13704" spans="2:6" ht="17.5" hidden="1">
      <c r="B13704" s="33"/>
      <c r="C13704" s="34">
        <v>0.52083333333333337</v>
      </c>
      <c r="D13704" s="83">
        <v>15.853125000000002</v>
      </c>
      <c r="E13704" s="83">
        <v>15.877500000000001</v>
      </c>
      <c r="F13704" s="87">
        <v>15.901875</v>
      </c>
    </row>
    <row r="13705" spans="2:6" ht="17.5" hidden="1">
      <c r="B13705" s="51"/>
      <c r="C13705" s="57">
        <v>0.64583333333333337</v>
      </c>
      <c r="D13705" s="88">
        <v>15.853124999999999</v>
      </c>
      <c r="E13705" s="83">
        <v>15.877499999999998</v>
      </c>
      <c r="F13705" s="97">
        <v>15.901874999999999</v>
      </c>
    </row>
    <row r="13706" spans="2:6" ht="18.5" hidden="1" thickBot="1">
      <c r="B13706" s="66"/>
      <c r="C13706" s="67"/>
      <c r="D13706" s="26">
        <f>AVERAGE(D13703:D13705)</f>
        <v>15.848229166666664</v>
      </c>
      <c r="E13706" s="26">
        <f>AVERAGE(E13703:E13705)</f>
        <v>15.872604166666667</v>
      </c>
      <c r="F13706" s="100">
        <f>AVERAGE(F13703:F13705)</f>
        <v>15.896979166666666</v>
      </c>
    </row>
    <row r="13707" spans="2:6" ht="18.5" hidden="1" thickTop="1">
      <c r="B13707" s="33"/>
      <c r="C13707" s="34"/>
      <c r="D13707" s="31"/>
      <c r="E13707" s="31"/>
      <c r="F13707" s="69"/>
    </row>
    <row r="13708" spans="2:6" ht="17.5" hidden="1">
      <c r="B13708" s="33">
        <f>B13703+1</f>
        <v>44848</v>
      </c>
      <c r="C13708" s="34">
        <v>0.39583333333333331</v>
      </c>
      <c r="D13708" s="83">
        <v>15.865000000000002</v>
      </c>
      <c r="E13708" s="83">
        <v>15.889375000000001</v>
      </c>
      <c r="F13708" s="87">
        <v>15.913749999999999</v>
      </c>
    </row>
    <row r="13709" spans="2:6" ht="17.5" hidden="1">
      <c r="B13709" s="33"/>
      <c r="C13709" s="34">
        <v>0.52083333333333337</v>
      </c>
      <c r="D13709" s="83">
        <v>15.865000000000002</v>
      </c>
      <c r="E13709" s="83">
        <v>15.889375000000001</v>
      </c>
      <c r="F13709" s="87">
        <v>15.913749999999999</v>
      </c>
    </row>
    <row r="13710" spans="2:6" ht="17.5" hidden="1">
      <c r="B13710" s="51"/>
      <c r="C13710" s="57">
        <v>0.64583333333333337</v>
      </c>
      <c r="D13710" s="88">
        <v>15.864062499999999</v>
      </c>
      <c r="E13710" s="83">
        <v>15.888437499999998</v>
      </c>
      <c r="F13710" s="97">
        <v>15.912812499999999</v>
      </c>
    </row>
    <row r="13711" spans="2:6" ht="18.5" hidden="1" thickBot="1">
      <c r="B13711" s="66"/>
      <c r="C13711" s="67"/>
      <c r="D13711" s="26">
        <f>AVERAGE(D13708:D13710)</f>
        <v>15.864687500000002</v>
      </c>
      <c r="E13711" s="26">
        <f>AVERAGE(E13708:E13710)</f>
        <v>15.8890625</v>
      </c>
      <c r="F13711" s="100">
        <f>AVERAGE(F13708:F13710)</f>
        <v>15.913437499999999</v>
      </c>
    </row>
    <row r="13712" spans="2:6" ht="18.5" hidden="1" thickTop="1">
      <c r="B13712" s="33"/>
      <c r="C13712" s="34"/>
      <c r="D13712" s="31"/>
      <c r="E13712" s="31"/>
      <c r="F13712" s="69"/>
    </row>
    <row r="13713" spans="2:6" ht="17.5" hidden="1">
      <c r="B13713" s="33">
        <f>B13708+3</f>
        <v>44851</v>
      </c>
      <c r="C13713" s="34">
        <v>0.39583333333333331</v>
      </c>
      <c r="D13713" s="83">
        <v>15.870312500000001</v>
      </c>
      <c r="E13713" s="83">
        <v>15.8946875</v>
      </c>
      <c r="F13713" s="87">
        <v>15.919062499999999</v>
      </c>
    </row>
    <row r="13714" spans="2:6" ht="17.5" hidden="1">
      <c r="B13714" s="33"/>
      <c r="C13714" s="34">
        <v>0.52083333333333337</v>
      </c>
      <c r="D13714" s="83">
        <v>15.901187500000001</v>
      </c>
      <c r="E13714" s="83">
        <v>15.925562499999998</v>
      </c>
      <c r="F13714" s="87">
        <v>15.949937499999997</v>
      </c>
    </row>
    <row r="13715" spans="2:6" ht="17.5" hidden="1">
      <c r="B13715" s="51"/>
      <c r="C13715" s="57">
        <v>0.64583333333333337</v>
      </c>
      <c r="D13715" s="88">
        <v>15.907125000000001</v>
      </c>
      <c r="E13715" s="83">
        <v>15.9315</v>
      </c>
      <c r="F13715" s="97">
        <v>15.955874999999997</v>
      </c>
    </row>
    <row r="13716" spans="2:6" ht="18.5" hidden="1" thickBot="1">
      <c r="B13716" s="66"/>
      <c r="C13716" s="67"/>
      <c r="D13716" s="26">
        <f>AVERAGE(D13713:D13715)</f>
        <v>15.892875000000002</v>
      </c>
      <c r="E13716" s="26">
        <f>AVERAGE(E13713:E13715)</f>
        <v>15.917250000000001</v>
      </c>
      <c r="F13716" s="100">
        <f>AVERAGE(F13713:F13715)</f>
        <v>15.941624999999997</v>
      </c>
    </row>
    <row r="13717" spans="2:6" ht="18.5" hidden="1" thickTop="1">
      <c r="B13717" s="33"/>
      <c r="C13717" s="34"/>
      <c r="D13717" s="31"/>
      <c r="E13717" s="31"/>
      <c r="F13717" s="69"/>
    </row>
    <row r="13718" spans="2:6" ht="17.5" hidden="1">
      <c r="B13718" s="33">
        <f>B13713+2</f>
        <v>44853</v>
      </c>
      <c r="C13718" s="34">
        <v>0.39583333333333331</v>
      </c>
      <c r="D13718" s="83">
        <v>15.919687500000002</v>
      </c>
      <c r="E13718" s="83">
        <v>15.944062500000001</v>
      </c>
      <c r="F13718" s="87">
        <v>15.968437499999999</v>
      </c>
    </row>
    <row r="13719" spans="2:6" ht="17.5" hidden="1">
      <c r="B13719" s="33"/>
      <c r="C13719" s="34">
        <v>0.52083333333333337</v>
      </c>
      <c r="D13719" s="83">
        <v>15.922500000000001</v>
      </c>
      <c r="E13719" s="83">
        <v>15.946875</v>
      </c>
      <c r="F13719" s="87">
        <v>15.97125</v>
      </c>
    </row>
    <row r="13720" spans="2:6" ht="17.5" hidden="1">
      <c r="B13720" s="51"/>
      <c r="C13720" s="57">
        <v>0.64583333333333337</v>
      </c>
      <c r="D13720" s="88">
        <v>15.923750000000002</v>
      </c>
      <c r="E13720" s="83">
        <v>15.948125000000001</v>
      </c>
      <c r="F13720" s="97">
        <v>15.9725</v>
      </c>
    </row>
    <row r="13721" spans="2:6" ht="18.5" hidden="1" thickBot="1">
      <c r="B13721" s="66"/>
      <c r="C13721" s="67"/>
      <c r="D13721" s="26">
        <f>AVERAGE(D13718:D13720)</f>
        <v>15.921979166666668</v>
      </c>
      <c r="E13721" s="26">
        <f>AVERAGE(E13718:E13720)</f>
        <v>15.946354166666666</v>
      </c>
      <c r="F13721" s="100">
        <f>AVERAGE(F13718:F13720)</f>
        <v>15.970729166666667</v>
      </c>
    </row>
    <row r="13722" spans="2:6" ht="18.5" hidden="1" thickTop="1">
      <c r="B13722" s="33"/>
      <c r="C13722" s="34"/>
      <c r="D13722" s="31"/>
      <c r="E13722" s="31"/>
      <c r="F13722" s="69"/>
    </row>
    <row r="13723" spans="2:6" ht="17.5" hidden="1">
      <c r="B13723" s="33">
        <f>B13718+1</f>
        <v>44854</v>
      </c>
      <c r="C13723" s="34">
        <v>0.39583333333333331</v>
      </c>
      <c r="D13723" s="83">
        <v>15.934375000000001</v>
      </c>
      <c r="E13723" s="83">
        <v>15.95875</v>
      </c>
      <c r="F13723" s="87">
        <v>15.983124999999999</v>
      </c>
    </row>
    <row r="13724" spans="2:6" ht="17.5" hidden="1">
      <c r="B13724" s="33"/>
      <c r="C13724" s="34">
        <v>0.52083333333333337</v>
      </c>
      <c r="D13724" s="83">
        <v>15.947968749999999</v>
      </c>
      <c r="E13724" s="83">
        <v>15.97234375</v>
      </c>
      <c r="F13724" s="87">
        <v>15.996718749999999</v>
      </c>
    </row>
    <row r="13725" spans="2:6" ht="17.5" hidden="1">
      <c r="B13725" s="51"/>
      <c r="C13725" s="57">
        <v>0.64583333333333337</v>
      </c>
      <c r="D13725" s="88">
        <v>15.9496875</v>
      </c>
      <c r="E13725" s="83">
        <v>15.9740625</v>
      </c>
      <c r="F13725" s="97">
        <v>15.998437500000001</v>
      </c>
    </row>
    <row r="13726" spans="2:6" ht="18.5" hidden="1" thickBot="1">
      <c r="B13726" s="66"/>
      <c r="C13726" s="67"/>
      <c r="D13726" s="26">
        <f>AVERAGE(D13723:D13725)</f>
        <v>15.944010416666666</v>
      </c>
      <c r="E13726" s="26">
        <f>AVERAGE(E13723:E13725)</f>
        <v>15.968385416666669</v>
      </c>
      <c r="F13726" s="100">
        <f>AVERAGE(F13723:F13725)</f>
        <v>15.992760416666668</v>
      </c>
    </row>
    <row r="13727" spans="2:6" ht="18.5" hidden="1" thickTop="1">
      <c r="B13727" s="33"/>
      <c r="C13727" s="34"/>
      <c r="D13727" s="31"/>
      <c r="E13727" s="31"/>
      <c r="F13727" s="69"/>
    </row>
    <row r="13728" spans="2:6" ht="17.5" hidden="1">
      <c r="B13728" s="33">
        <f>B13723+1</f>
        <v>44855</v>
      </c>
      <c r="C13728" s="34">
        <v>0.39583333333333331</v>
      </c>
      <c r="D13728" s="83">
        <v>15.963312499999999</v>
      </c>
      <c r="E13728" s="83">
        <v>15.9876875</v>
      </c>
      <c r="F13728" s="87">
        <v>16.012062499999999</v>
      </c>
    </row>
    <row r="13729" spans="2:6" ht="17.5" hidden="1">
      <c r="B13729" s="33"/>
      <c r="C13729" s="34">
        <v>0.52083333333333337</v>
      </c>
      <c r="D13729" s="83">
        <v>15.974249999999998</v>
      </c>
      <c r="E13729" s="83">
        <v>15.998624999999999</v>
      </c>
      <c r="F13729" s="87">
        <v>16.023</v>
      </c>
    </row>
    <row r="13730" spans="2:6" ht="17.5" hidden="1">
      <c r="B13730" s="51"/>
      <c r="C13730" s="57">
        <v>0.64583333333333337</v>
      </c>
      <c r="D13730" s="88">
        <v>15.976124999999998</v>
      </c>
      <c r="E13730" s="83">
        <v>16.000499999999999</v>
      </c>
      <c r="F13730" s="97">
        <v>16.024875000000002</v>
      </c>
    </row>
    <row r="13731" spans="2:6" ht="18.5" hidden="1" thickBot="1">
      <c r="B13731" s="66"/>
      <c r="C13731" s="67"/>
      <c r="D13731" s="26">
        <f>AVERAGE(D13728:D13730)</f>
        <v>15.971229166666665</v>
      </c>
      <c r="E13731" s="26">
        <f>AVERAGE(E13728:E13730)</f>
        <v>15.995604166666666</v>
      </c>
      <c r="F13731" s="100">
        <f>AVERAGE(F13728:F13730)</f>
        <v>16.019979166666666</v>
      </c>
    </row>
    <row r="13732" spans="2:6" ht="18.5" hidden="1" thickTop="1">
      <c r="B13732" s="33"/>
      <c r="C13732" s="34"/>
      <c r="D13732" s="31"/>
      <c r="E13732" s="31"/>
      <c r="F13732" s="69"/>
    </row>
    <row r="13733" spans="2:6" ht="17.5" hidden="1">
      <c r="B13733" s="33">
        <f>B13728+4</f>
        <v>44859</v>
      </c>
      <c r="C13733" s="34">
        <v>0.39583333333333331</v>
      </c>
      <c r="D13733" s="83">
        <v>15.9978125</v>
      </c>
      <c r="E13733" s="83">
        <v>16.022187500000001</v>
      </c>
      <c r="F13733" s="87">
        <v>16.046562500000004</v>
      </c>
    </row>
    <row r="13734" spans="2:6" ht="17.5" hidden="1">
      <c r="B13734" s="33"/>
      <c r="C13734" s="34">
        <v>0.52083333333333337</v>
      </c>
      <c r="D13734" s="83">
        <v>16.013562499999999</v>
      </c>
      <c r="E13734" s="83">
        <v>16.037937499999998</v>
      </c>
      <c r="F13734" s="87">
        <v>16.062312500000001</v>
      </c>
    </row>
    <row r="13735" spans="2:6" ht="17.5" hidden="1">
      <c r="B13735" s="51"/>
      <c r="C13735" s="57">
        <v>0.64583333333333337</v>
      </c>
      <c r="D13735" s="88">
        <v>16.027625</v>
      </c>
      <c r="E13735" s="83">
        <v>16.052</v>
      </c>
      <c r="F13735" s="97">
        <v>16.076374999999999</v>
      </c>
    </row>
    <row r="13736" spans="2:6" ht="18.5" hidden="1" thickBot="1">
      <c r="B13736" s="66"/>
      <c r="C13736" s="67"/>
      <c r="D13736" s="26">
        <f>AVERAGE(D13733:D13735)</f>
        <v>16.013000000000002</v>
      </c>
      <c r="E13736" s="26">
        <f>AVERAGE(E13733:E13735)</f>
        <v>16.037375000000001</v>
      </c>
      <c r="F13736" s="100">
        <f>AVERAGE(F13733:F13735)</f>
        <v>16.06175</v>
      </c>
    </row>
    <row r="13737" spans="2:6" ht="18.5" hidden="1" thickTop="1">
      <c r="B13737" s="33"/>
      <c r="C13737" s="34"/>
      <c r="D13737" s="31"/>
      <c r="E13737" s="31"/>
      <c r="F13737" s="69"/>
    </row>
    <row r="13738" spans="2:6" ht="17.5" hidden="1">
      <c r="B13738" s="33">
        <f>B13733+1</f>
        <v>44860</v>
      </c>
      <c r="C13738" s="34">
        <v>0.39583333333333331</v>
      </c>
      <c r="D13738" s="83">
        <v>16.049375000000001</v>
      </c>
      <c r="E13738" s="83">
        <v>16.07375</v>
      </c>
      <c r="F13738" s="87">
        <v>16.098125</v>
      </c>
    </row>
    <row r="13739" spans="2:6" ht="17.5" hidden="1">
      <c r="B13739" s="33"/>
      <c r="C13739" s="34">
        <v>0.52083333333333337</v>
      </c>
      <c r="D13739" s="83">
        <v>16.061250000000001</v>
      </c>
      <c r="E13739" s="83">
        <v>16.085625</v>
      </c>
      <c r="F13739" s="87">
        <v>16.11</v>
      </c>
    </row>
    <row r="13740" spans="2:6" ht="17.5" hidden="1">
      <c r="B13740" s="51"/>
      <c r="C13740" s="57">
        <v>0.64583333333333337</v>
      </c>
      <c r="D13740" s="88">
        <v>16.0665625</v>
      </c>
      <c r="E13740" s="83">
        <v>16.090937499999999</v>
      </c>
      <c r="F13740" s="97">
        <v>16.115312499999998</v>
      </c>
    </row>
    <row r="13741" spans="2:6" ht="18.5" hidden="1" thickBot="1">
      <c r="B13741" s="66"/>
      <c r="C13741" s="67"/>
      <c r="D13741" s="26">
        <f>AVERAGE(D13738:D13740)</f>
        <v>16.0590625</v>
      </c>
      <c r="E13741" s="26">
        <f>AVERAGE(E13738:E13740)</f>
        <v>16.083437499999999</v>
      </c>
      <c r="F13741" s="100">
        <f>AVERAGE(F13738:F13740)</f>
        <v>16.107812499999998</v>
      </c>
    </row>
    <row r="13742" spans="2:6" ht="18.5" hidden="1" thickTop="1">
      <c r="B13742" s="33"/>
      <c r="C13742" s="34"/>
      <c r="D13742" s="31"/>
      <c r="E13742" s="31"/>
      <c r="F13742" s="69"/>
    </row>
    <row r="13743" spans="2:6" ht="17.5" hidden="1">
      <c r="B13743" s="33">
        <f>B13738+1</f>
        <v>44861</v>
      </c>
      <c r="C13743" s="34">
        <v>0.39583333333333331</v>
      </c>
      <c r="D13743" s="83">
        <v>16.084531249999998</v>
      </c>
      <c r="E13743" s="83">
        <v>16.10890625</v>
      </c>
      <c r="F13743" s="87">
        <v>16.133281250000003</v>
      </c>
    </row>
    <row r="13744" spans="2:6" ht="17.5" hidden="1">
      <c r="B13744" s="33"/>
      <c r="C13744" s="34">
        <v>0.52083333333333337</v>
      </c>
      <c r="D13744" s="83">
        <v>16.100312500000001</v>
      </c>
      <c r="E13744" s="83">
        <v>16.1246875</v>
      </c>
      <c r="F13744" s="87">
        <v>16.149062499999999</v>
      </c>
    </row>
    <row r="13745" spans="2:6" ht="17.5" hidden="1">
      <c r="B13745" s="51"/>
      <c r="C13745" s="57">
        <v>0.64583333333333337</v>
      </c>
      <c r="D13745" s="88">
        <v>16.104687500000001</v>
      </c>
      <c r="E13745" s="83">
        <v>16.129062500000003</v>
      </c>
      <c r="F13745" s="97">
        <v>16.153437500000003</v>
      </c>
    </row>
    <row r="13746" spans="2:6" ht="18.5" hidden="1" thickBot="1">
      <c r="B13746" s="66"/>
      <c r="C13746" s="67"/>
      <c r="D13746" s="26">
        <f>AVERAGE(D13743:D13745)</f>
        <v>16.096510416666664</v>
      </c>
      <c r="E13746" s="26">
        <f>AVERAGE(E13743:E13745)</f>
        <v>16.120885416666667</v>
      </c>
      <c r="F13746" s="100">
        <f>AVERAGE(F13743:F13745)</f>
        <v>16.14526041666667</v>
      </c>
    </row>
    <row r="13747" spans="2:6" ht="18.5" hidden="1" thickTop="1">
      <c r="B13747" s="33"/>
      <c r="C13747" s="34"/>
      <c r="D13747" s="31"/>
      <c r="E13747" s="31"/>
      <c r="F13747" s="69"/>
    </row>
    <row r="13748" spans="2:6" ht="17.5" hidden="1">
      <c r="B13748" s="33">
        <f>B13743+1</f>
        <v>44862</v>
      </c>
      <c r="C13748" s="34">
        <v>0.39583333333333331</v>
      </c>
      <c r="D13748" s="83">
        <v>16.119687500000001</v>
      </c>
      <c r="E13748" s="83">
        <v>16.144062500000004</v>
      </c>
      <c r="F13748" s="87">
        <v>16.168437500000003</v>
      </c>
    </row>
    <row r="13749" spans="2:6" ht="17.5" hidden="1">
      <c r="B13749" s="33"/>
      <c r="C13749" s="34">
        <v>0.52083333333333337</v>
      </c>
      <c r="D13749" s="83">
        <v>16.125000000000004</v>
      </c>
      <c r="E13749" s="83">
        <v>16.149375000000003</v>
      </c>
      <c r="F13749" s="87">
        <v>16.173750000000002</v>
      </c>
    </row>
    <row r="13750" spans="2:6" ht="17.5" hidden="1">
      <c r="B13750" s="51"/>
      <c r="C13750" s="57">
        <v>0.64583333333333337</v>
      </c>
      <c r="D13750" s="88">
        <v>16.1284375</v>
      </c>
      <c r="E13750" s="83">
        <v>16.1528125</v>
      </c>
      <c r="F13750" s="97">
        <v>16.177187499999999</v>
      </c>
    </row>
    <row r="13751" spans="2:6" ht="18.5" hidden="1" thickBot="1">
      <c r="B13751" s="66"/>
      <c r="C13751" s="67"/>
      <c r="D13751" s="26">
        <f>AVERAGE(D13748:D13750)</f>
        <v>16.124375000000001</v>
      </c>
      <c r="E13751" s="26">
        <f>AVERAGE(E13748:E13750)</f>
        <v>16.148750000000003</v>
      </c>
      <c r="F13751" s="100">
        <f>AVERAGE(F13748:F13750)</f>
        <v>16.173125000000002</v>
      </c>
    </row>
    <row r="13752" spans="2:6" ht="18.5" hidden="1" thickTop="1">
      <c r="B13752" s="33"/>
      <c r="C13752" s="34"/>
      <c r="D13752" s="31"/>
      <c r="E13752" s="31"/>
      <c r="F13752" s="69"/>
    </row>
    <row r="13753" spans="2:6" ht="17.5" hidden="1">
      <c r="B13753" s="33">
        <v>44865</v>
      </c>
      <c r="C13753" s="34">
        <v>0.39583333333333331</v>
      </c>
      <c r="D13753" s="83">
        <v>16.138749999999998</v>
      </c>
      <c r="E13753" s="83">
        <v>16.163124999999997</v>
      </c>
      <c r="F13753" s="87">
        <v>16.187499999999996</v>
      </c>
    </row>
    <row r="13754" spans="2:6" ht="17.5" hidden="1">
      <c r="B13754" s="33"/>
      <c r="C13754" s="34">
        <v>0.52083333333333337</v>
      </c>
      <c r="D13754" s="83">
        <v>16.1484375</v>
      </c>
      <c r="E13754" s="83">
        <v>16.172812499999999</v>
      </c>
      <c r="F13754" s="87">
        <v>16.197187499999998</v>
      </c>
    </row>
    <row r="13755" spans="2:6" ht="17.5" hidden="1">
      <c r="B13755" s="51"/>
      <c r="C13755" s="57">
        <v>0.64583333333333337</v>
      </c>
      <c r="D13755" s="88">
        <v>16.1525</v>
      </c>
      <c r="E13755" s="83">
        <v>16.176874999999999</v>
      </c>
      <c r="F13755" s="97">
        <v>16.201249999999998</v>
      </c>
    </row>
    <row r="13756" spans="2:6" ht="18.5" hidden="1" thickBot="1">
      <c r="B13756" s="66"/>
      <c r="C13756" s="67"/>
      <c r="D13756" s="26">
        <v>16.146562500000002</v>
      </c>
      <c r="E13756" s="26">
        <v>16.170937499999997</v>
      </c>
      <c r="F13756" s="100">
        <v>16.1953125</v>
      </c>
    </row>
    <row r="13757" spans="2:6" ht="18.5" hidden="1" thickTop="1">
      <c r="B13757" s="33"/>
      <c r="C13757" s="34"/>
      <c r="D13757" s="31"/>
      <c r="E13757" s="31"/>
      <c r="F13757" s="69"/>
    </row>
    <row r="13758" spans="2:6" ht="17.5" hidden="1">
      <c r="B13758" s="33">
        <f>B13753+1</f>
        <v>44866</v>
      </c>
      <c r="C13758" s="34">
        <v>0.39583333333333331</v>
      </c>
      <c r="D13758" s="83">
        <v>16.165625000000002</v>
      </c>
      <c r="E13758" s="83">
        <v>16.190000000000001</v>
      </c>
      <c r="F13758" s="87">
        <v>16.214375</v>
      </c>
    </row>
    <row r="13759" spans="2:6" ht="17.5" hidden="1">
      <c r="B13759" s="33"/>
      <c r="C13759" s="34">
        <v>0.52083333333333337</v>
      </c>
      <c r="D13759" s="83">
        <v>16.178437500000001</v>
      </c>
      <c r="E13759" s="83">
        <v>16.2028125</v>
      </c>
      <c r="F13759" s="87">
        <v>16.227187499999999</v>
      </c>
    </row>
    <row r="13760" spans="2:6" ht="17.5" hidden="1">
      <c r="B13760" s="51"/>
      <c r="C13760" s="57">
        <v>0.64583333333333337</v>
      </c>
      <c r="D13760" s="88">
        <v>16.183437499999997</v>
      </c>
      <c r="E13760" s="83">
        <v>16.207812499999996</v>
      </c>
      <c r="F13760" s="97">
        <v>16.232187499999998</v>
      </c>
    </row>
    <row r="13761" spans="2:6" ht="18.5" hidden="1" thickBot="1">
      <c r="B13761" s="66"/>
      <c r="C13761" s="67"/>
      <c r="D13761" s="26">
        <f>AVERAGE(D13758:D13760)</f>
        <v>16.175833333333333</v>
      </c>
      <c r="E13761" s="26">
        <f>AVERAGE(E13758:E13760)</f>
        <v>16.200208333333332</v>
      </c>
      <c r="F13761" s="100">
        <f>AVERAGE(F13758:F13760)</f>
        <v>16.224583333333332</v>
      </c>
    </row>
    <row r="13762" spans="2:6" ht="18.5" hidden="1" thickTop="1">
      <c r="B13762" s="33"/>
      <c r="C13762" s="34"/>
      <c r="D13762" s="31"/>
      <c r="E13762" s="31"/>
      <c r="F13762" s="69"/>
    </row>
    <row r="13763" spans="2:6" ht="17.5" hidden="1">
      <c r="B13763" s="33">
        <f>B13758+1</f>
        <v>44867</v>
      </c>
      <c r="C13763" s="34">
        <v>0.39583333333333331</v>
      </c>
      <c r="D13763" s="83">
        <v>16.193437499999998</v>
      </c>
      <c r="E13763" s="83">
        <v>16.217812500000001</v>
      </c>
      <c r="F13763" s="87">
        <v>16.2421875</v>
      </c>
    </row>
    <row r="13764" spans="2:6" ht="17.5" hidden="1">
      <c r="B13764" s="33"/>
      <c r="C13764" s="34">
        <v>0.52083333333333337</v>
      </c>
      <c r="D13764" s="83">
        <v>16.192187499999996</v>
      </c>
      <c r="E13764" s="83">
        <v>16.216093749999999</v>
      </c>
      <c r="F13764" s="87">
        <v>16.240000000000002</v>
      </c>
    </row>
    <row r="13765" spans="2:6" ht="17.5" hidden="1">
      <c r="B13765" s="51"/>
      <c r="C13765" s="57">
        <v>0.64583333333333337</v>
      </c>
      <c r="D13765" s="88">
        <v>16.192968749999995</v>
      </c>
      <c r="E13765" s="83">
        <v>16.217343749999998</v>
      </c>
      <c r="F13765" s="97">
        <v>16.24171875</v>
      </c>
    </row>
    <row r="13766" spans="2:6" ht="18.5" hidden="1" thickBot="1">
      <c r="B13766" s="66"/>
      <c r="C13766" s="67"/>
      <c r="D13766" s="26">
        <f>AVERAGE(D13763:D13765)</f>
        <v>16.192864583333328</v>
      </c>
      <c r="E13766" s="26">
        <f>AVERAGE(E13763:E13765)</f>
        <v>16.217083333333331</v>
      </c>
      <c r="F13766" s="100">
        <f>AVERAGE(F13763:F13765)</f>
        <v>16.241302083333334</v>
      </c>
    </row>
    <row r="13767" spans="2:6" ht="18.5" hidden="1" thickTop="1">
      <c r="B13767" s="33"/>
      <c r="C13767" s="34"/>
      <c r="D13767" s="31"/>
      <c r="E13767" s="31"/>
      <c r="F13767" s="69"/>
    </row>
    <row r="13768" spans="2:6" ht="17.5" hidden="1">
      <c r="B13768" s="33">
        <f>B13763+1</f>
        <v>44868</v>
      </c>
      <c r="C13768" s="34">
        <v>0.39583333333333331</v>
      </c>
      <c r="D13768" s="83">
        <v>16.196874999999995</v>
      </c>
      <c r="E13768" s="83">
        <v>16.221249999999998</v>
      </c>
      <c r="F13768" s="87">
        <v>16.245625</v>
      </c>
    </row>
    <row r="13769" spans="2:6" ht="17.5" hidden="1">
      <c r="B13769" s="33"/>
      <c r="C13769" s="34">
        <v>0.52083333333333337</v>
      </c>
      <c r="D13769" s="83">
        <v>16.203749999999999</v>
      </c>
      <c r="E13769" s="83">
        <v>16.228124999999999</v>
      </c>
      <c r="F13769" s="87">
        <v>16.252499999999998</v>
      </c>
    </row>
    <row r="13770" spans="2:6" ht="17.5" hidden="1">
      <c r="B13770" s="51"/>
      <c r="C13770" s="57">
        <v>0.64583333333333337</v>
      </c>
      <c r="D13770" s="88">
        <v>16.205625000000001</v>
      </c>
      <c r="E13770" s="83">
        <v>16.229687500000001</v>
      </c>
      <c r="F13770" s="97">
        <v>16.25375</v>
      </c>
    </row>
    <row r="13771" spans="2:6" ht="18.5" hidden="1" thickBot="1">
      <c r="B13771" s="66"/>
      <c r="C13771" s="67"/>
      <c r="D13771" s="26">
        <f>AVERAGE(D13768:D13770)</f>
        <v>16.202083333333331</v>
      </c>
      <c r="E13771" s="26">
        <f>AVERAGE(E13768:E13770)</f>
        <v>16.226354166666667</v>
      </c>
      <c r="F13771" s="100">
        <f>AVERAGE(F13768:F13770)</f>
        <v>16.250624999999999</v>
      </c>
    </row>
    <row r="13772" spans="2:6" ht="18.5" hidden="1" thickTop="1">
      <c r="B13772" s="33"/>
      <c r="C13772" s="34"/>
      <c r="D13772" s="31"/>
      <c r="E13772" s="31"/>
      <c r="F13772" s="69"/>
    </row>
    <row r="13773" spans="2:6" ht="17.5" hidden="1">
      <c r="B13773" s="33">
        <f>B13768+1</f>
        <v>44869</v>
      </c>
      <c r="C13773" s="34">
        <v>0.39583333333333331</v>
      </c>
      <c r="D13773" s="83">
        <v>16.211562499999999</v>
      </c>
      <c r="E13773" s="83">
        <v>16.235624999999999</v>
      </c>
      <c r="F13773" s="87">
        <v>16.259687499999998</v>
      </c>
    </row>
    <row r="13774" spans="2:6" ht="17.5" hidden="1">
      <c r="B13774" s="33"/>
      <c r="C13774" s="34">
        <v>0.52083333333333337</v>
      </c>
      <c r="D13774" s="83">
        <v>16.219875000000002</v>
      </c>
      <c r="E13774" s="83">
        <v>16.244250000000001</v>
      </c>
      <c r="F13774" s="87">
        <v>16.268625</v>
      </c>
    </row>
    <row r="13775" spans="2:6" ht="17.5" hidden="1">
      <c r="B13775" s="51"/>
      <c r="C13775" s="57">
        <v>0.64583333333333337</v>
      </c>
      <c r="D13775" s="88">
        <v>16.216125000000002</v>
      </c>
      <c r="E13775" s="83">
        <v>16.240500000000004</v>
      </c>
      <c r="F13775" s="97">
        <v>16.264875000000004</v>
      </c>
    </row>
    <row r="13776" spans="2:6" ht="18.5" hidden="1" thickBot="1">
      <c r="B13776" s="66"/>
      <c r="C13776" s="67"/>
      <c r="D13776" s="26">
        <f>AVERAGE(D13773:D13775)</f>
        <v>16.21585416666667</v>
      </c>
      <c r="E13776" s="26">
        <f>AVERAGE(E13773:E13775)</f>
        <v>16.240125000000003</v>
      </c>
      <c r="F13776" s="100">
        <f>AVERAGE(F13773:F13775)</f>
        <v>16.264395833333335</v>
      </c>
    </row>
    <row r="13777" spans="2:6" ht="18.5" hidden="1" thickTop="1">
      <c r="B13777" s="33"/>
      <c r="C13777" s="34"/>
      <c r="D13777" s="31"/>
      <c r="E13777" s="31"/>
      <c r="F13777" s="69"/>
    </row>
    <row r="13778" spans="2:6" ht="17.5" hidden="1">
      <c r="B13778" s="33">
        <f>B13773+3</f>
        <v>44872</v>
      </c>
      <c r="C13778" s="34">
        <v>0.39583333333333331</v>
      </c>
      <c r="D13778" s="83">
        <v>16.228750000000002</v>
      </c>
      <c r="E13778" s="83">
        <v>16.253124999999997</v>
      </c>
      <c r="F13778" s="87">
        <v>16.277499999999996</v>
      </c>
    </row>
    <row r="13779" spans="2:6" ht="17.5" hidden="1">
      <c r="B13779" s="33"/>
      <c r="C13779" s="34">
        <v>0.52083333333333337</v>
      </c>
      <c r="D13779" s="83">
        <v>16.243750000000002</v>
      </c>
      <c r="E13779" s="83">
        <v>16.268125000000005</v>
      </c>
      <c r="F13779" s="87">
        <v>16.292500000000004</v>
      </c>
    </row>
    <row r="13780" spans="2:6" ht="17.5" hidden="1">
      <c r="B13780" s="51"/>
      <c r="C13780" s="57">
        <v>0.64583333333333337</v>
      </c>
      <c r="D13780" s="88">
        <v>16.25</v>
      </c>
      <c r="E13780" s="83">
        <v>16.274375000000003</v>
      </c>
      <c r="F13780" s="97">
        <v>16.298750000000005</v>
      </c>
    </row>
    <row r="13781" spans="2:6" ht="18.5" hidden="1" thickBot="1">
      <c r="B13781" s="66"/>
      <c r="C13781" s="67"/>
      <c r="D13781" s="26">
        <f>AVERAGE(D13778:D13780)</f>
        <v>16.240833333333335</v>
      </c>
      <c r="E13781" s="26">
        <f>AVERAGE(E13778:E13780)</f>
        <v>16.265208333333334</v>
      </c>
      <c r="F13781" s="100">
        <f>AVERAGE(F13778:F13780)</f>
        <v>16.289583333333336</v>
      </c>
    </row>
    <row r="13782" spans="2:6" ht="18.5" hidden="1" thickTop="1">
      <c r="B13782" s="33"/>
      <c r="C13782" s="34"/>
      <c r="D13782" s="31"/>
      <c r="E13782" s="31"/>
      <c r="F13782" s="69"/>
    </row>
    <row r="13783" spans="2:6" ht="17.5" hidden="1">
      <c r="B13783" s="33">
        <f>B13778+1</f>
        <v>44873</v>
      </c>
      <c r="C13783" s="34">
        <v>0.39583333333333331</v>
      </c>
      <c r="D13783" s="83">
        <v>16.268125000000001</v>
      </c>
      <c r="E13783" s="83">
        <v>16.292499999999997</v>
      </c>
      <c r="F13783" s="87">
        <v>16.316874999999996</v>
      </c>
    </row>
    <row r="13784" spans="2:6" ht="17.5" hidden="1">
      <c r="B13784" s="33"/>
      <c r="C13784" s="34">
        <v>0.52083333333333337</v>
      </c>
      <c r="D13784" s="83">
        <v>16.279062500000002</v>
      </c>
      <c r="E13784" s="83">
        <v>16.303437500000001</v>
      </c>
      <c r="F13784" s="87">
        <v>16.327812499999997</v>
      </c>
    </row>
    <row r="13785" spans="2:6" ht="17.5" hidden="1">
      <c r="B13785" s="51"/>
      <c r="C13785" s="57">
        <v>0.64583333333333337</v>
      </c>
      <c r="D13785" s="88">
        <v>16.282499999999999</v>
      </c>
      <c r="E13785" s="83">
        <v>16.306874999999998</v>
      </c>
      <c r="F13785" s="97">
        <v>16.331249999999997</v>
      </c>
    </row>
    <row r="13786" spans="2:6" ht="18.5" hidden="1" thickBot="1">
      <c r="B13786" s="66"/>
      <c r="C13786" s="67"/>
      <c r="D13786" s="26">
        <f>AVERAGE(D13783:D13785)</f>
        <v>16.276562500000001</v>
      </c>
      <c r="E13786" s="26">
        <f>AVERAGE(E13783:E13785)</f>
        <v>16.3009375</v>
      </c>
      <c r="F13786" s="100">
        <f>AVERAGE(F13783:F13785)</f>
        <v>16.325312499999995</v>
      </c>
    </row>
    <row r="13787" spans="2:6" ht="18.5" hidden="1" thickTop="1">
      <c r="B13787" s="33"/>
      <c r="C13787" s="34"/>
      <c r="D13787" s="31"/>
      <c r="E13787" s="31"/>
      <c r="F13787" s="69"/>
    </row>
    <row r="13788" spans="2:6" ht="17.5" hidden="1">
      <c r="B13788" s="33">
        <f>B13783+1</f>
        <v>44874</v>
      </c>
      <c r="C13788" s="34">
        <v>0.39583333333333331</v>
      </c>
      <c r="D13788" s="83">
        <v>16.290625000000002</v>
      </c>
      <c r="E13788" s="83">
        <v>16.314999999999998</v>
      </c>
      <c r="F13788" s="87">
        <v>16.339374999999997</v>
      </c>
    </row>
    <row r="13789" spans="2:6" ht="17.5" hidden="1">
      <c r="B13789" s="33"/>
      <c r="C13789" s="34">
        <v>0.52083333333333337</v>
      </c>
      <c r="D13789" s="83">
        <v>16.303906250000004</v>
      </c>
      <c r="E13789" s="83">
        <v>16.32828125</v>
      </c>
      <c r="F13789" s="87">
        <v>16.352656249999995</v>
      </c>
    </row>
    <row r="13790" spans="2:6" ht="17.5" hidden="1">
      <c r="B13790" s="51"/>
      <c r="C13790" s="57">
        <v>0.64583333333333337</v>
      </c>
      <c r="D13790" s="88">
        <v>16.30859375</v>
      </c>
      <c r="E13790" s="83">
        <v>16.332968749999999</v>
      </c>
      <c r="F13790" s="97">
        <v>16.357343749999998</v>
      </c>
    </row>
    <row r="13791" spans="2:6" ht="18.5" hidden="1" thickBot="1">
      <c r="B13791" s="66"/>
      <c r="C13791" s="67"/>
      <c r="D13791" s="26">
        <f>AVERAGE(D13788:D13790)</f>
        <v>16.301041666666666</v>
      </c>
      <c r="E13791" s="26">
        <f>AVERAGE(E13788:E13790)</f>
        <v>16.325416666666666</v>
      </c>
      <c r="F13791" s="100">
        <f>AVERAGE(F13788:F13790)</f>
        <v>16.349791666666665</v>
      </c>
    </row>
    <row r="13792" spans="2:6" ht="18.5" hidden="1" thickTop="1">
      <c r="B13792" s="33"/>
      <c r="C13792" s="34"/>
      <c r="D13792" s="31"/>
      <c r="E13792" s="31"/>
      <c r="F13792" s="69"/>
    </row>
    <row r="13793" spans="2:6" ht="17.5" hidden="1">
      <c r="B13793" s="33">
        <f>B13788+1</f>
        <v>44875</v>
      </c>
      <c r="C13793" s="34">
        <v>0.39583333333333331</v>
      </c>
      <c r="D13793" s="83">
        <v>16.316249999999997</v>
      </c>
      <c r="E13793" s="83">
        <v>16.340624999999996</v>
      </c>
      <c r="F13793" s="87">
        <v>16.364999999999998</v>
      </c>
    </row>
    <row r="13794" spans="2:6" ht="17.5" hidden="1">
      <c r="B13794" s="33"/>
      <c r="C13794" s="34">
        <v>0.52083333333333337</v>
      </c>
      <c r="D13794" s="83">
        <v>16.331</v>
      </c>
      <c r="E13794" s="83">
        <v>16.355218749999999</v>
      </c>
      <c r="F13794" s="87">
        <v>16.379437499999998</v>
      </c>
    </row>
    <row r="13795" spans="2:6" ht="17.5" hidden="1">
      <c r="B13795" s="51"/>
      <c r="C13795" s="57">
        <v>0.64583333333333337</v>
      </c>
      <c r="D13795" s="88">
        <v>16.337562499999997</v>
      </c>
      <c r="E13795" s="83">
        <v>16.3619375</v>
      </c>
      <c r="F13795" s="97">
        <v>16.386312500000003</v>
      </c>
    </row>
    <row r="13796" spans="2:6" ht="18.5" hidden="1" thickBot="1">
      <c r="B13796" s="66"/>
      <c r="C13796" s="67"/>
      <c r="D13796" s="26">
        <f>AVERAGE(D13793:D13795)</f>
        <v>16.328270833333331</v>
      </c>
      <c r="E13796" s="26">
        <f>AVERAGE(E13793:E13795)</f>
        <v>16.352593749999997</v>
      </c>
      <c r="F13796" s="100">
        <f>AVERAGE(F13793:F13795)</f>
        <v>16.376916666666666</v>
      </c>
    </row>
    <row r="13797" spans="2:6" ht="18.5" hidden="1" thickTop="1">
      <c r="B13797" s="33"/>
      <c r="C13797" s="34"/>
      <c r="D13797" s="31"/>
      <c r="E13797" s="31"/>
      <c r="F13797" s="69"/>
    </row>
    <row r="13798" spans="2:6" ht="17.5" hidden="1">
      <c r="B13798" s="33">
        <f>B13793+1</f>
        <v>44876</v>
      </c>
      <c r="C13798" s="34">
        <v>0.39583333333333331</v>
      </c>
      <c r="D13798" s="83">
        <v>16.349687499999998</v>
      </c>
      <c r="E13798" s="83">
        <v>16.374062500000001</v>
      </c>
      <c r="F13798" s="87">
        <v>16.3984375</v>
      </c>
    </row>
    <row r="13799" spans="2:6" ht="17.5" hidden="1">
      <c r="B13799" s="33"/>
      <c r="C13799" s="34">
        <v>0.52083333333333337</v>
      </c>
      <c r="D13799" s="83">
        <v>16.361249999999998</v>
      </c>
      <c r="E13799" s="83">
        <v>16.385625000000005</v>
      </c>
      <c r="F13799" s="87">
        <v>16.410000000000004</v>
      </c>
    </row>
    <row r="13800" spans="2:6" ht="17.5" hidden="1">
      <c r="B13800" s="51"/>
      <c r="C13800" s="57">
        <v>0.64583333333333337</v>
      </c>
      <c r="D13800" s="88">
        <v>16.3798125</v>
      </c>
      <c r="E13800" s="83">
        <v>16.404187499999999</v>
      </c>
      <c r="F13800" s="97">
        <v>16.428562500000002</v>
      </c>
    </row>
    <row r="13801" spans="2:6" ht="18.5" hidden="1" thickBot="1">
      <c r="B13801" s="66"/>
      <c r="C13801" s="67"/>
      <c r="D13801" s="26">
        <f>AVERAGE(D13798:D13800)</f>
        <v>16.363583333333334</v>
      </c>
      <c r="E13801" s="26">
        <f>AVERAGE(E13798:E13800)</f>
        <v>16.387958333333334</v>
      </c>
      <c r="F13801" s="100">
        <f>AVERAGE(F13798:F13800)</f>
        <v>16.412333333333336</v>
      </c>
    </row>
    <row r="13802" spans="2:6" ht="18.5" hidden="1" thickTop="1">
      <c r="B13802" s="33"/>
      <c r="C13802" s="34"/>
      <c r="D13802" s="31"/>
      <c r="E13802" s="31"/>
      <c r="F13802" s="69"/>
    </row>
    <row r="13803" spans="2:6" ht="17.5" hidden="1">
      <c r="B13803" s="33">
        <f>B13798+3</f>
        <v>44879</v>
      </c>
      <c r="C13803" s="34">
        <v>0.39583333333333331</v>
      </c>
      <c r="D13803" s="83">
        <v>16.400937499999998</v>
      </c>
      <c r="E13803" s="83">
        <v>16.425312499999997</v>
      </c>
      <c r="F13803" s="87">
        <v>16.4496875</v>
      </c>
    </row>
    <row r="13804" spans="2:6" ht="17.5" hidden="1">
      <c r="B13804" s="33"/>
      <c r="C13804" s="34">
        <v>0.52083333333333337</v>
      </c>
      <c r="D13804" s="83">
        <v>16.435624999999998</v>
      </c>
      <c r="E13804" s="83">
        <v>16.46</v>
      </c>
      <c r="F13804" s="87">
        <v>16.484375</v>
      </c>
    </row>
    <row r="13805" spans="2:6" ht="17.5" hidden="1">
      <c r="B13805" s="51"/>
      <c r="C13805" s="57">
        <v>0.64583333333333337</v>
      </c>
      <c r="D13805" s="88">
        <v>16.445937499999996</v>
      </c>
      <c r="E13805" s="83">
        <v>16.470312499999999</v>
      </c>
      <c r="F13805" s="97">
        <v>16.494687500000001</v>
      </c>
    </row>
    <row r="13806" spans="2:6" ht="18.5" hidden="1" thickBot="1">
      <c r="B13806" s="66"/>
      <c r="C13806" s="67"/>
      <c r="D13806" s="26">
        <f>AVERAGE(D13803:D13805)</f>
        <v>16.427499999999998</v>
      </c>
      <c r="E13806" s="26">
        <f>AVERAGE(E13803:E13805)</f>
        <v>16.451874999999998</v>
      </c>
      <c r="F13806" s="100">
        <f>AVERAGE(F13803:F13805)</f>
        <v>16.476249999999997</v>
      </c>
    </row>
    <row r="13807" spans="2:6" ht="18.5" hidden="1" thickTop="1">
      <c r="B13807" s="33"/>
      <c r="C13807" s="34"/>
      <c r="D13807" s="31"/>
      <c r="E13807" s="31"/>
      <c r="F13807" s="69"/>
    </row>
    <row r="13808" spans="2:6" ht="17.5" hidden="1">
      <c r="B13808" s="33">
        <f>B13803+1</f>
        <v>44880</v>
      </c>
      <c r="C13808" s="34">
        <v>0.39583333333333331</v>
      </c>
      <c r="D13808" s="83">
        <v>16.462187499999999</v>
      </c>
      <c r="E13808" s="83">
        <v>16.486562499999998</v>
      </c>
      <c r="F13808" s="87">
        <v>16.510937499999997</v>
      </c>
    </row>
    <row r="13809" spans="2:6" ht="17.5" hidden="1">
      <c r="B13809" s="33"/>
      <c r="C13809" s="34">
        <v>0.52083333333333337</v>
      </c>
      <c r="D13809" s="83">
        <v>16.475781249999997</v>
      </c>
      <c r="E13809" s="83">
        <v>16.50015625</v>
      </c>
      <c r="F13809" s="87">
        <v>16.524531250000003</v>
      </c>
    </row>
    <row r="13810" spans="2:6" ht="17.5" hidden="1">
      <c r="B13810" s="51"/>
      <c r="C13810" s="57">
        <v>0.64583333333333337</v>
      </c>
      <c r="D13810" s="88">
        <v>16.477656249999995</v>
      </c>
      <c r="E13810" s="83">
        <v>16.502031249999998</v>
      </c>
      <c r="F13810" s="97">
        <v>16.526406250000001</v>
      </c>
    </row>
    <row r="13811" spans="2:6" ht="18.5" hidden="1" thickBot="1">
      <c r="B13811" s="66"/>
      <c r="C13811" s="67"/>
      <c r="D13811" s="26">
        <f>AVERAGE(D13808:D13810)</f>
        <v>16.471874999999997</v>
      </c>
      <c r="E13811" s="26">
        <f>AVERAGE(E13808:E13810)</f>
        <v>16.49625</v>
      </c>
      <c r="F13811" s="100">
        <f>AVERAGE(F13808:F13810)</f>
        <v>16.520624999999999</v>
      </c>
    </row>
    <row r="13812" spans="2:6" ht="18.5" hidden="1" thickTop="1">
      <c r="B13812" s="33"/>
      <c r="C13812" s="34"/>
      <c r="D13812" s="31"/>
      <c r="E13812" s="31"/>
      <c r="F13812" s="69"/>
    </row>
    <row r="13813" spans="2:6" ht="17.5" hidden="1">
      <c r="B13813" s="33">
        <f>B13808+1</f>
        <v>44881</v>
      </c>
      <c r="C13813" s="34">
        <v>0.39583333333333331</v>
      </c>
      <c r="D13813" s="83">
        <v>16.5015</v>
      </c>
      <c r="E13813" s="83">
        <v>16.525874999999999</v>
      </c>
      <c r="F13813" s="87">
        <v>16.550250000000002</v>
      </c>
    </row>
    <row r="13814" spans="2:6" ht="17.5" hidden="1">
      <c r="B13814" s="33"/>
      <c r="C13814" s="34">
        <v>0.52083333333333337</v>
      </c>
      <c r="D13814" s="83">
        <v>16.520249999999997</v>
      </c>
      <c r="E13814" s="83">
        <v>16.544625</v>
      </c>
      <c r="F13814" s="87">
        <v>16.569000000000003</v>
      </c>
    </row>
    <row r="13815" spans="2:6" ht="17.5" hidden="1">
      <c r="B13815" s="51"/>
      <c r="C13815" s="57">
        <v>0.64583333333333337</v>
      </c>
      <c r="D13815" s="88">
        <v>16.530562500000002</v>
      </c>
      <c r="E13815" s="83">
        <v>16.554937500000001</v>
      </c>
      <c r="F13815" s="97">
        <v>16.579312499999997</v>
      </c>
    </row>
    <row r="13816" spans="2:6" ht="18.5" hidden="1" thickBot="1">
      <c r="B13816" s="66"/>
      <c r="C13816" s="67"/>
      <c r="D13816" s="26">
        <f>AVERAGE(D13813:D13815)</f>
        <v>16.5174375</v>
      </c>
      <c r="E13816" s="26">
        <f>AVERAGE(E13813:E13815)</f>
        <v>16.541812499999999</v>
      </c>
      <c r="F13816" s="100">
        <f>AVERAGE(F13813:F13815)</f>
        <v>16.566187500000002</v>
      </c>
    </row>
    <row r="13817" spans="2:6" ht="18.5" hidden="1" thickTop="1">
      <c r="B13817" s="33"/>
      <c r="C13817" s="34"/>
      <c r="D13817" s="31"/>
      <c r="E13817" s="31"/>
      <c r="F13817" s="69"/>
    </row>
    <row r="13818" spans="2:6" ht="17.5" hidden="1">
      <c r="B13818" s="33">
        <f>B13813+1</f>
        <v>44882</v>
      </c>
      <c r="C13818" s="34">
        <v>0.39583333333333331</v>
      </c>
      <c r="D13818" s="83">
        <v>16.548750000000002</v>
      </c>
      <c r="E13818" s="83">
        <v>16.573124999999997</v>
      </c>
      <c r="F13818" s="87">
        <v>16.597499999999997</v>
      </c>
    </row>
    <row r="13819" spans="2:6" ht="17.5" hidden="1">
      <c r="B13819" s="33"/>
      <c r="C13819" s="34">
        <v>0.52083333333333337</v>
      </c>
      <c r="D13819" s="83">
        <v>16.567499999999999</v>
      </c>
      <c r="E13819" s="83">
        <v>16.591875000000002</v>
      </c>
      <c r="F13819" s="87">
        <v>16.616250000000001</v>
      </c>
    </row>
    <row r="13820" spans="2:6" ht="17.5" hidden="1">
      <c r="B13820" s="51"/>
      <c r="C13820" s="57">
        <v>0.64583333333333337</v>
      </c>
      <c r="D13820" s="88">
        <v>16.576562499999998</v>
      </c>
      <c r="E13820" s="83">
        <v>16.600937500000001</v>
      </c>
      <c r="F13820" s="97">
        <v>16.6253125</v>
      </c>
    </row>
    <row r="13821" spans="2:6" ht="18.5" hidden="1" thickBot="1">
      <c r="B13821" s="66"/>
      <c r="C13821" s="67"/>
      <c r="D13821" s="26">
        <f>AVERAGE(D13818:D13820)</f>
        <v>16.564270833333335</v>
      </c>
      <c r="E13821" s="26">
        <f>AVERAGE(E13818:E13820)</f>
        <v>16.588645833333334</v>
      </c>
      <c r="F13821" s="100">
        <f>AVERAGE(F13818:F13820)</f>
        <v>16.613020833333334</v>
      </c>
    </row>
    <row r="13822" spans="2:6" ht="18.5" hidden="1" thickTop="1">
      <c r="B13822" s="33"/>
      <c r="C13822" s="34"/>
      <c r="D13822" s="31"/>
      <c r="E13822" s="31"/>
      <c r="F13822" s="69"/>
    </row>
    <row r="13823" spans="2:6" ht="17.5" hidden="1">
      <c r="B13823" s="33">
        <f>B13818+1</f>
        <v>44883</v>
      </c>
      <c r="C13823" s="34">
        <v>0.39583333333333331</v>
      </c>
      <c r="D13823" s="83">
        <v>16.602499999999999</v>
      </c>
      <c r="E13823" s="83">
        <v>16.626874999999998</v>
      </c>
      <c r="F13823" s="87">
        <v>16.651250000000001</v>
      </c>
    </row>
    <row r="13824" spans="2:6" ht="17.5" hidden="1">
      <c r="B13824" s="33"/>
      <c r="C13824" s="34">
        <v>0.52083333333333337</v>
      </c>
      <c r="D13824" s="83">
        <v>16.616187500000002</v>
      </c>
      <c r="E13824" s="83">
        <v>16.640562500000001</v>
      </c>
      <c r="F13824" s="87">
        <v>16.664937500000004</v>
      </c>
    </row>
    <row r="13825" spans="2:6" ht="17.5" hidden="1">
      <c r="B13825" s="51"/>
      <c r="C13825" s="57">
        <v>0.64583333333333337</v>
      </c>
      <c r="D13825" s="88">
        <v>16.623999999999999</v>
      </c>
      <c r="E13825" s="83">
        <v>16.648375000000001</v>
      </c>
      <c r="F13825" s="97">
        <v>16.672750000000001</v>
      </c>
    </row>
    <row r="13826" spans="2:6" ht="18.5" hidden="1" thickBot="1">
      <c r="B13826" s="66"/>
      <c r="C13826" s="67"/>
      <c r="D13826" s="26">
        <f>AVERAGE(D13823:D13825)</f>
        <v>16.614229166666664</v>
      </c>
      <c r="E13826" s="26">
        <f>AVERAGE(E13823:E13825)</f>
        <v>16.638604166666667</v>
      </c>
      <c r="F13826" s="100">
        <f>AVERAGE(F13823:F13825)</f>
        <v>16.66297916666667</v>
      </c>
    </row>
    <row r="13827" spans="2:6" ht="18.5" hidden="1" thickTop="1">
      <c r="B13827" s="33"/>
      <c r="C13827" s="34"/>
      <c r="D13827" s="31"/>
      <c r="E13827" s="31"/>
      <c r="F13827" s="69"/>
    </row>
    <row r="13828" spans="2:6" ht="17.5" hidden="1">
      <c r="B13828" s="33">
        <f>B13823+3</f>
        <v>44886</v>
      </c>
      <c r="C13828" s="34">
        <v>0.39583333333333331</v>
      </c>
      <c r="D13828" s="83">
        <v>16.642187500000002</v>
      </c>
      <c r="E13828" s="83">
        <v>16.666249999999998</v>
      </c>
      <c r="F13828" s="87">
        <v>16.690312499999997</v>
      </c>
    </row>
    <row r="13829" spans="2:6" ht="17.5" hidden="1">
      <c r="B13829" s="33"/>
      <c r="C13829" s="34">
        <v>0.52083333333333337</v>
      </c>
      <c r="D13829" s="83">
        <v>16.655000000000005</v>
      </c>
      <c r="E13829" s="83">
        <v>16.678125000000001</v>
      </c>
      <c r="F13829" s="87">
        <v>16.701249999999995</v>
      </c>
    </row>
    <row r="13830" spans="2:6" ht="17.5" hidden="1">
      <c r="B13830" s="51"/>
      <c r="C13830" s="57">
        <v>0.64583333333333337</v>
      </c>
      <c r="D13830" s="88">
        <v>16.662500000000001</v>
      </c>
      <c r="E13830" s="83">
        <v>16.686875000000001</v>
      </c>
      <c r="F13830" s="97">
        <v>16.71125</v>
      </c>
    </row>
    <row r="13831" spans="2:6" ht="18.5" hidden="1" thickBot="1">
      <c r="B13831" s="66"/>
      <c r="C13831" s="67"/>
      <c r="D13831" s="26">
        <f>AVERAGE(D13828:D13830)</f>
        <v>16.653229166666669</v>
      </c>
      <c r="E13831" s="26">
        <f>AVERAGE(E13828:E13830)</f>
        <v>16.677083333333332</v>
      </c>
      <c r="F13831" s="100">
        <f>AVERAGE(F13828:F13830)</f>
        <v>16.700937499999998</v>
      </c>
    </row>
    <row r="13832" spans="2:6" ht="18.5" hidden="1" thickTop="1">
      <c r="B13832" s="33"/>
      <c r="C13832" s="34"/>
      <c r="D13832" s="31"/>
      <c r="E13832" s="31"/>
      <c r="F13832" s="69"/>
    </row>
    <row r="13833" spans="2:6" ht="17.5" hidden="1">
      <c r="B13833" s="33">
        <f>B13828+1</f>
        <v>44887</v>
      </c>
      <c r="C13833" s="34">
        <v>0.39583333333333331</v>
      </c>
      <c r="D13833" s="83">
        <v>16.677187500000002</v>
      </c>
      <c r="E13833" s="83">
        <v>16.701562500000001</v>
      </c>
      <c r="F13833" s="87">
        <v>16.725937500000001</v>
      </c>
    </row>
    <row r="13834" spans="2:6" ht="17.5" hidden="1">
      <c r="B13834" s="33"/>
      <c r="C13834" s="34">
        <v>0.52083333333333337</v>
      </c>
      <c r="D13834" s="83">
        <v>16.691874999999996</v>
      </c>
      <c r="E13834" s="83">
        <v>16.716249999999999</v>
      </c>
      <c r="F13834" s="87">
        <v>16.740625000000001</v>
      </c>
    </row>
    <row r="13835" spans="2:6" ht="17.5" hidden="1">
      <c r="B13835" s="51"/>
      <c r="C13835" s="57">
        <v>0.64583333333333337</v>
      </c>
      <c r="D13835" s="88">
        <v>16.704062499999999</v>
      </c>
      <c r="E13835" s="83">
        <v>16.728437499999998</v>
      </c>
      <c r="F13835" s="97">
        <v>16.752812500000001</v>
      </c>
    </row>
    <row r="13836" spans="2:6" ht="18.5" hidden="1" thickBot="1">
      <c r="B13836" s="66"/>
      <c r="C13836" s="67"/>
      <c r="D13836" s="26">
        <f>AVERAGE(D13833:D13835)</f>
        <v>16.691041666666667</v>
      </c>
      <c r="E13836" s="26">
        <f>AVERAGE(E13833:E13835)</f>
        <v>16.715416666666666</v>
      </c>
      <c r="F13836" s="100">
        <f>AVERAGE(F13833:F13835)</f>
        <v>16.739791666666665</v>
      </c>
    </row>
    <row r="13837" spans="2:6" ht="18.5" hidden="1" thickTop="1">
      <c r="B13837" s="33"/>
      <c r="C13837" s="34"/>
      <c r="D13837" s="31"/>
      <c r="E13837" s="31"/>
      <c r="F13837" s="69"/>
    </row>
    <row r="13838" spans="2:6" ht="17.5" hidden="1">
      <c r="B13838" s="33">
        <f>B13833+1</f>
        <v>44888</v>
      </c>
      <c r="C13838" s="34">
        <v>0.39583333333333331</v>
      </c>
      <c r="D13838" s="83">
        <v>16.725312499999998</v>
      </c>
      <c r="E13838" s="83">
        <v>16.7496875</v>
      </c>
      <c r="F13838" s="87">
        <v>16.774062499999999</v>
      </c>
    </row>
    <row r="13839" spans="2:6" ht="17.5" hidden="1">
      <c r="B13839" s="33"/>
      <c r="C13839" s="34">
        <v>0.52083333333333337</v>
      </c>
      <c r="D13839" s="83">
        <v>16.741875</v>
      </c>
      <c r="E13839" s="83">
        <v>16.765625</v>
      </c>
      <c r="F13839" s="87">
        <v>16.789374999999996</v>
      </c>
    </row>
    <row r="13840" spans="2:6" ht="17.5" hidden="1">
      <c r="B13840" s="51"/>
      <c r="C13840" s="57">
        <v>0.64583333333333337</v>
      </c>
      <c r="D13840" s="88">
        <v>16.7496875</v>
      </c>
      <c r="E13840" s="83">
        <v>16.774062499999999</v>
      </c>
      <c r="F13840" s="97">
        <v>16.798437500000002</v>
      </c>
    </row>
    <row r="13841" spans="2:6" ht="18.5" hidden="1" thickBot="1">
      <c r="B13841" s="66"/>
      <c r="C13841" s="67"/>
      <c r="D13841" s="26">
        <f>AVERAGE(D13838:D13840)</f>
        <v>16.738958333333333</v>
      </c>
      <c r="E13841" s="26">
        <f>AVERAGE(E13838:E13840)</f>
        <v>16.763124999999999</v>
      </c>
      <c r="F13841" s="100">
        <f>AVERAGE(F13838:F13840)</f>
        <v>16.787291666666665</v>
      </c>
    </row>
    <row r="13842" spans="2:6" ht="18.5" hidden="1" thickTop="1">
      <c r="B13842" s="33"/>
      <c r="C13842" s="34"/>
      <c r="D13842" s="31"/>
      <c r="E13842" s="31"/>
      <c r="F13842" s="69"/>
    </row>
    <row r="13843" spans="2:6" ht="17.5" hidden="1">
      <c r="B13843" s="33">
        <f>B13838+1</f>
        <v>44889</v>
      </c>
      <c r="C13843" s="34">
        <v>0.39583333333333331</v>
      </c>
      <c r="D13843" s="83">
        <v>16.764062500000001</v>
      </c>
      <c r="E13843" s="83">
        <v>16.788437500000001</v>
      </c>
      <c r="F13843" s="87">
        <v>16.8128125</v>
      </c>
    </row>
    <row r="13844" spans="2:6" ht="17.5" hidden="1">
      <c r="B13844" s="33"/>
      <c r="C13844" s="34">
        <v>0.52083333333333337</v>
      </c>
      <c r="D13844" s="83">
        <v>16.799687500000001</v>
      </c>
      <c r="E13844" s="83">
        <v>16.823437500000001</v>
      </c>
      <c r="F13844" s="87">
        <v>16.8471875</v>
      </c>
    </row>
    <row r="13845" spans="2:6" ht="17.5" hidden="1">
      <c r="B13845" s="51"/>
      <c r="C13845" s="57">
        <v>0.64583333333333337</v>
      </c>
      <c r="D13845" s="88">
        <v>16.8203125</v>
      </c>
      <c r="E13845" s="83">
        <v>16.84375</v>
      </c>
      <c r="F13845" s="97">
        <v>16.8671875</v>
      </c>
    </row>
    <row r="13846" spans="2:6" ht="18.5" hidden="1" thickBot="1">
      <c r="B13846" s="66"/>
      <c r="C13846" s="67"/>
      <c r="D13846" s="26">
        <f>AVERAGE(D13843:D13845)</f>
        <v>16.794687499999998</v>
      </c>
      <c r="E13846" s="26">
        <f>AVERAGE(E13843:E13845)</f>
        <v>16.818541666666665</v>
      </c>
      <c r="F13846" s="100">
        <f>AVERAGE(F13843:F13845)</f>
        <v>16.842395833333331</v>
      </c>
    </row>
    <row r="13847" spans="2:6" ht="18.5" hidden="1" thickTop="1">
      <c r="B13847" s="33"/>
      <c r="C13847" s="34"/>
      <c r="D13847" s="31"/>
      <c r="E13847" s="31"/>
      <c r="F13847" s="69"/>
    </row>
    <row r="13848" spans="2:6" ht="17.5" hidden="1">
      <c r="B13848" s="33">
        <f>B13843+1</f>
        <v>44890</v>
      </c>
      <c r="C13848" s="34">
        <v>0.39583333333333331</v>
      </c>
      <c r="D13848" s="83">
        <v>16.848124999999996</v>
      </c>
      <c r="E13848" s="83">
        <v>16.872500000000002</v>
      </c>
      <c r="F13848" s="87">
        <v>16.896875000000005</v>
      </c>
    </row>
    <row r="13849" spans="2:6" ht="17.5" hidden="1">
      <c r="B13849" s="33"/>
      <c r="C13849" s="34">
        <v>0.52083333333333337</v>
      </c>
      <c r="D13849" s="83">
        <v>16.86</v>
      </c>
      <c r="E13849" s="83">
        <v>16.884062499999999</v>
      </c>
      <c r="F13849" s="87">
        <v>16.908125000000002</v>
      </c>
    </row>
    <row r="13850" spans="2:6" ht="17.5" hidden="1">
      <c r="B13850" s="51"/>
      <c r="C13850" s="57">
        <v>0.64583333333333337</v>
      </c>
      <c r="D13850" s="88">
        <v>16.873437499999998</v>
      </c>
      <c r="E13850" s="83">
        <v>16.897500000000001</v>
      </c>
      <c r="F13850" s="97">
        <v>16.9215625</v>
      </c>
    </row>
    <row r="13851" spans="2:6" ht="18.5" hidden="1" thickBot="1">
      <c r="B13851" s="66"/>
      <c r="C13851" s="67"/>
      <c r="D13851" s="26">
        <f>AVERAGE(D13848:D13850)</f>
        <v>16.860520833333329</v>
      </c>
      <c r="E13851" s="26">
        <f>AVERAGE(E13848:E13850)</f>
        <v>16.884687500000002</v>
      </c>
      <c r="F13851" s="100">
        <f>AVERAGE(F13848:F13850)</f>
        <v>16.908854166666668</v>
      </c>
    </row>
    <row r="13852" spans="2:6" ht="18.5" hidden="1" thickTop="1">
      <c r="B13852" s="33"/>
      <c r="C13852" s="34"/>
      <c r="D13852" s="31"/>
      <c r="E13852" s="31"/>
      <c r="F13852" s="69"/>
    </row>
    <row r="13853" spans="2:6" ht="17.5" hidden="1">
      <c r="B13853" s="33">
        <f>B13848+3</f>
        <v>44893</v>
      </c>
      <c r="C13853" s="34">
        <v>0.39583333333333331</v>
      </c>
      <c r="D13853" s="83">
        <v>16.890000000000004</v>
      </c>
      <c r="E13853" s="83">
        <v>16.9140625</v>
      </c>
      <c r="F13853" s="87">
        <v>16.938124999999996</v>
      </c>
    </row>
    <row r="13854" spans="2:6" ht="17.5" hidden="1">
      <c r="B13854" s="33"/>
      <c r="C13854" s="34">
        <v>0.52083333333333337</v>
      </c>
      <c r="D13854" s="83">
        <v>16.911875000000006</v>
      </c>
      <c r="E13854" s="83">
        <v>16.935937500000001</v>
      </c>
      <c r="F13854" s="87">
        <v>16.959999999999997</v>
      </c>
    </row>
    <row r="13855" spans="2:6" ht="17.5" hidden="1">
      <c r="B13855" s="51"/>
      <c r="C13855" s="57">
        <v>0.64583333333333337</v>
      </c>
      <c r="D13855" s="88">
        <v>16.919375000000002</v>
      </c>
      <c r="E13855" s="83">
        <v>16.942812500000002</v>
      </c>
      <c r="F13855" s="97">
        <v>16.966249999999999</v>
      </c>
    </row>
    <row r="13856" spans="2:6" ht="18.5" hidden="1" thickBot="1">
      <c r="B13856" s="66"/>
      <c r="C13856" s="67"/>
      <c r="D13856" s="26">
        <f>AVERAGE(D13853:D13855)</f>
        <v>16.907083333333336</v>
      </c>
      <c r="E13856" s="26">
        <f>AVERAGE(E13853:E13855)</f>
        <v>16.930937500000002</v>
      </c>
      <c r="F13856" s="100">
        <f>AVERAGE(F13853:F13855)</f>
        <v>16.954791666666665</v>
      </c>
    </row>
    <row r="13857" spans="2:6" ht="18.5" hidden="1" thickTop="1">
      <c r="B13857" s="33"/>
      <c r="C13857" s="34"/>
      <c r="D13857" s="31"/>
      <c r="E13857" s="31"/>
      <c r="F13857" s="69"/>
    </row>
    <row r="13858" spans="2:6" ht="17.5" hidden="1">
      <c r="B13858" s="33">
        <f>B13853+1</f>
        <v>44894</v>
      </c>
      <c r="C13858" s="34">
        <v>0.39583333333333331</v>
      </c>
      <c r="D13858" s="83">
        <v>16.940625000000001</v>
      </c>
      <c r="E13858" s="83">
        <v>16.964375</v>
      </c>
      <c r="F13858" s="87">
        <v>16.988125</v>
      </c>
    </row>
    <row r="13859" spans="2:6" ht="17.5" hidden="1">
      <c r="B13859" s="33"/>
      <c r="C13859" s="34">
        <v>0.52083333333333337</v>
      </c>
      <c r="D13859" s="83">
        <v>16.965624999999999</v>
      </c>
      <c r="E13859" s="83">
        <v>16.98859375</v>
      </c>
      <c r="F13859" s="87">
        <v>17.011562500000004</v>
      </c>
    </row>
    <row r="13860" spans="2:6" ht="17.5" hidden="1">
      <c r="B13860" s="51"/>
      <c r="C13860" s="57">
        <v>0.64583333333333337</v>
      </c>
      <c r="D13860" s="88">
        <v>16.9925</v>
      </c>
      <c r="E13860" s="83">
        <v>17.016562499999999</v>
      </c>
      <c r="F13860" s="97">
        <v>17.040624999999999</v>
      </c>
    </row>
    <row r="13861" spans="2:6" ht="18.5" hidden="1" thickBot="1">
      <c r="B13861" s="66"/>
      <c r="C13861" s="67"/>
      <c r="D13861" s="26">
        <f>AVERAGE(D13858:D13860)</f>
        <v>16.966249999999999</v>
      </c>
      <c r="E13861" s="26">
        <f>AVERAGE(E13858:E13860)</f>
        <v>16.989843749999999</v>
      </c>
      <c r="F13861" s="100">
        <f>AVERAGE(F13858:F13860)</f>
        <v>17.013437500000002</v>
      </c>
    </row>
    <row r="13862" spans="2:6" ht="18.5" hidden="1" thickTop="1">
      <c r="B13862" s="33"/>
      <c r="C13862" s="34"/>
      <c r="D13862" s="31"/>
      <c r="E13862" s="31"/>
      <c r="F13862" s="69"/>
    </row>
    <row r="13863" spans="2:6" ht="17.5" hidden="1">
      <c r="B13863" s="33">
        <f>B13858+1</f>
        <v>44895</v>
      </c>
      <c r="C13863" s="34">
        <v>0.39583333333333331</v>
      </c>
      <c r="D13863" s="83">
        <v>17.0315625</v>
      </c>
      <c r="E13863" s="83">
        <v>17.055</v>
      </c>
      <c r="F13863" s="87">
        <v>17.0784375</v>
      </c>
    </row>
    <row r="13864" spans="2:6" ht="17.5" hidden="1">
      <c r="B13864" s="33"/>
      <c r="C13864" s="34">
        <v>0.52083333333333337</v>
      </c>
      <c r="D13864" s="83">
        <v>17.034375000000001</v>
      </c>
      <c r="E13864" s="83">
        <v>17.058437499999997</v>
      </c>
      <c r="F13864" s="87">
        <v>17.082499999999996</v>
      </c>
    </row>
    <row r="13865" spans="2:6" ht="17.5" hidden="1">
      <c r="B13865" s="51"/>
      <c r="C13865" s="57">
        <v>0.64583333333333337</v>
      </c>
      <c r="D13865" s="88">
        <v>17.045343750000001</v>
      </c>
      <c r="E13865" s="83">
        <v>17.06909375</v>
      </c>
      <c r="F13865" s="97">
        <v>17.092843749999997</v>
      </c>
    </row>
    <row r="13866" spans="2:6" ht="18.5" hidden="1" thickBot="1">
      <c r="B13866" s="66"/>
      <c r="C13866" s="67"/>
      <c r="D13866" s="26">
        <f>AVERAGE(D13863:D13865)</f>
        <v>17.03709375</v>
      </c>
      <c r="E13866" s="26">
        <f>AVERAGE(E13863:E13865)</f>
        <v>17.06084375</v>
      </c>
      <c r="F13866" s="100">
        <f>AVERAGE(F13863:F13865)</f>
        <v>17.084593749999996</v>
      </c>
    </row>
    <row r="13867" spans="2:6" ht="18.5" hidden="1" thickTop="1">
      <c r="B13867" s="33"/>
      <c r="C13867" s="34"/>
      <c r="D13867" s="31"/>
      <c r="E13867" s="31"/>
      <c r="F13867" s="69"/>
    </row>
    <row r="13868" spans="2:6" ht="17.5" hidden="1">
      <c r="B13868" s="33">
        <f>B13863+1</f>
        <v>44896</v>
      </c>
      <c r="C13868" s="34">
        <v>0.39583333333333331</v>
      </c>
      <c r="D13868" s="83">
        <v>17.07375</v>
      </c>
      <c r="E13868" s="83">
        <v>17.0978125</v>
      </c>
      <c r="F13868" s="87">
        <v>17.121874999999999</v>
      </c>
    </row>
    <row r="13869" spans="2:6" ht="17.5" hidden="1">
      <c r="B13869" s="33"/>
      <c r="C13869" s="34">
        <v>0.52083333333333337</v>
      </c>
      <c r="D13869" s="83">
        <v>17.089156249999998</v>
      </c>
      <c r="E13869" s="83">
        <v>17.113218750000001</v>
      </c>
      <c r="F13869" s="87">
        <v>17.137281250000004</v>
      </c>
    </row>
    <row r="13870" spans="2:6" ht="17.5" hidden="1">
      <c r="B13870" s="51"/>
      <c r="C13870" s="57">
        <v>0.64583333333333337</v>
      </c>
      <c r="D13870" s="88">
        <v>17.091250000000002</v>
      </c>
      <c r="E13870" s="83">
        <v>17.115312500000002</v>
      </c>
      <c r="F13870" s="97">
        <v>17.139375000000001</v>
      </c>
    </row>
    <row r="13871" spans="2:6" ht="18.5" hidden="1" thickBot="1">
      <c r="B13871" s="66"/>
      <c r="C13871" s="67"/>
      <c r="D13871" s="26">
        <f>AVERAGE(D13868:D13870)</f>
        <v>17.08471875</v>
      </c>
      <c r="E13871" s="26">
        <f>AVERAGE(E13868:E13870)</f>
        <v>17.108781250000003</v>
      </c>
      <c r="F13871" s="100">
        <f>AVERAGE(F13868:F13870)</f>
        <v>17.132843750000003</v>
      </c>
    </row>
    <row r="13872" spans="2:6" ht="18.5" hidden="1" thickTop="1">
      <c r="B13872" s="33"/>
      <c r="C13872" s="34"/>
      <c r="D13872" s="31"/>
      <c r="E13872" s="31"/>
      <c r="F13872" s="69"/>
    </row>
    <row r="13873" spans="2:6" ht="17.5" hidden="1">
      <c r="B13873" s="33">
        <f>B13868+1</f>
        <v>44897</v>
      </c>
      <c r="C13873" s="34">
        <v>0.39583333333333331</v>
      </c>
      <c r="D13873" s="83">
        <v>17.109375</v>
      </c>
      <c r="E13873" s="83">
        <v>17.133437500000003</v>
      </c>
      <c r="F13873" s="87">
        <v>17.157500000000006</v>
      </c>
    </row>
    <row r="13874" spans="2:6" ht="17.5" hidden="1">
      <c r="B13874" s="33"/>
      <c r="C13874" s="34">
        <v>0.52083333333333337</v>
      </c>
      <c r="D13874" s="83">
        <v>17.121562500000003</v>
      </c>
      <c r="E13874" s="83">
        <v>17.145625000000003</v>
      </c>
      <c r="F13874" s="87">
        <v>17.169687500000002</v>
      </c>
    </row>
    <row r="13875" spans="2:6" ht="17.5" hidden="1">
      <c r="B13875" s="51"/>
      <c r="C13875" s="57">
        <v>0.64583333333333337</v>
      </c>
      <c r="D13875" s="88">
        <v>17.126249999999999</v>
      </c>
      <c r="E13875" s="83">
        <v>17.149999999999999</v>
      </c>
      <c r="F13875" s="97">
        <v>17.173750000000002</v>
      </c>
    </row>
    <row r="13876" spans="2:6" ht="18.5" hidden="1" thickBot="1">
      <c r="B13876" s="66"/>
      <c r="C13876" s="67"/>
      <c r="D13876" s="26">
        <f>AVERAGE(D13873:D13875)</f>
        <v>17.119062500000002</v>
      </c>
      <c r="E13876" s="26">
        <f>AVERAGE(E13873:E13875)</f>
        <v>17.143020833333335</v>
      </c>
      <c r="F13876" s="100">
        <f>AVERAGE(F13873:F13875)</f>
        <v>17.166979166666668</v>
      </c>
    </row>
    <row r="13877" spans="2:6" ht="18.5" hidden="1" thickTop="1">
      <c r="B13877" s="33"/>
      <c r="C13877" s="34"/>
      <c r="D13877" s="31"/>
      <c r="E13877" s="31"/>
      <c r="F13877" s="69"/>
    </row>
    <row r="13878" spans="2:6" ht="17.5" hidden="1">
      <c r="B13878" s="33">
        <f>B13873+3</f>
        <v>44900</v>
      </c>
      <c r="C13878" s="34">
        <v>0.39583333333333331</v>
      </c>
      <c r="D13878" s="83">
        <v>17.1403125</v>
      </c>
      <c r="E13878" s="83">
        <v>17.164375</v>
      </c>
      <c r="F13878" s="87">
        <v>17.188437499999999</v>
      </c>
    </row>
    <row r="13879" spans="2:6" ht="17.5" hidden="1">
      <c r="B13879" s="33"/>
      <c r="C13879" s="34">
        <v>0.52083333333333337</v>
      </c>
      <c r="D13879" s="83">
        <v>17.153124999999999</v>
      </c>
      <c r="E13879" s="83">
        <v>17.177187499999999</v>
      </c>
      <c r="F13879" s="87">
        <v>17.201249999999998</v>
      </c>
    </row>
    <row r="13880" spans="2:6" ht="17.5" hidden="1">
      <c r="B13880" s="51"/>
      <c r="C13880" s="57">
        <v>0.64583333333333337</v>
      </c>
      <c r="D13880" s="88">
        <v>17.161874999999995</v>
      </c>
      <c r="E13880" s="83">
        <v>17.185937499999994</v>
      </c>
      <c r="F13880" s="97">
        <v>17.209999999999997</v>
      </c>
    </row>
    <row r="13881" spans="2:6" ht="18.5" hidden="1" thickBot="1">
      <c r="B13881" s="66"/>
      <c r="C13881" s="67"/>
      <c r="D13881" s="26">
        <f>AVERAGE(D13878:D13880)</f>
        <v>17.15177083333333</v>
      </c>
      <c r="E13881" s="26">
        <f>AVERAGE(E13878:E13880)</f>
        <v>17.17583333333333</v>
      </c>
      <c r="F13881" s="100">
        <f>AVERAGE(F13878:F13880)</f>
        <v>17.199895833333329</v>
      </c>
    </row>
    <row r="13882" spans="2:6" ht="18.5" hidden="1" thickTop="1">
      <c r="B13882" s="33"/>
      <c r="C13882" s="34"/>
      <c r="D13882" s="31"/>
      <c r="E13882" s="31"/>
      <c r="F13882" s="69"/>
    </row>
    <row r="13883" spans="2:6" ht="17.5" hidden="1">
      <c r="B13883" s="33">
        <f>B13878+1</f>
        <v>44901</v>
      </c>
      <c r="C13883" s="34">
        <v>0.39583333333333331</v>
      </c>
      <c r="D13883" s="83">
        <v>17.181250000000002</v>
      </c>
      <c r="E13883" s="83">
        <v>17.205312499999998</v>
      </c>
      <c r="F13883" s="87">
        <v>17.229374999999997</v>
      </c>
    </row>
    <row r="13884" spans="2:6" ht="17.5" hidden="1">
      <c r="B13884" s="33"/>
      <c r="C13884" s="34">
        <v>0.52083333333333337</v>
      </c>
      <c r="D13884" s="83">
        <v>17.189062499999999</v>
      </c>
      <c r="E13884" s="83">
        <v>17.213124999999998</v>
      </c>
      <c r="F13884" s="87">
        <v>17.237187499999997</v>
      </c>
    </row>
    <row r="13885" spans="2:6" ht="17.5" hidden="1">
      <c r="B13885" s="51"/>
      <c r="C13885" s="57">
        <v>0.64583333333333337</v>
      </c>
      <c r="D13885" s="88">
        <v>17.198749999999997</v>
      </c>
      <c r="E13885" s="83">
        <v>17.2228125</v>
      </c>
      <c r="F13885" s="97">
        <v>17.246875000000003</v>
      </c>
    </row>
    <row r="13886" spans="2:6" ht="18.5" hidden="1" thickBot="1">
      <c r="B13886" s="66"/>
      <c r="C13886" s="67"/>
      <c r="D13886" s="26">
        <f>AVERAGE(D13883:D13885)</f>
        <v>17.189687499999998</v>
      </c>
      <c r="E13886" s="26">
        <f>AVERAGE(E13883:E13885)</f>
        <v>17.213750000000001</v>
      </c>
      <c r="F13886" s="100">
        <f>AVERAGE(F13883:F13885)</f>
        <v>17.2378125</v>
      </c>
    </row>
    <row r="13887" spans="2:6" ht="18.5" hidden="1" thickTop="1">
      <c r="B13887" s="33"/>
      <c r="C13887" s="34"/>
      <c r="D13887" s="31"/>
      <c r="E13887" s="31"/>
      <c r="F13887" s="69"/>
    </row>
    <row r="13888" spans="2:6" ht="17.5" hidden="1">
      <c r="B13888" s="33">
        <f>B13883+1</f>
        <v>44902</v>
      </c>
      <c r="C13888" s="34">
        <v>0.39583333333333331</v>
      </c>
      <c r="D13888" s="83">
        <v>17.219374999999996</v>
      </c>
      <c r="E13888" s="83">
        <v>17.243437499999999</v>
      </c>
      <c r="F13888" s="87">
        <v>17.267500000000002</v>
      </c>
    </row>
    <row r="13889" spans="2:6" ht="17.5" hidden="1">
      <c r="B13889" s="33"/>
      <c r="C13889" s="34">
        <v>0.52083333333333337</v>
      </c>
      <c r="D13889" s="83">
        <v>17.229999999999997</v>
      </c>
      <c r="E13889" s="83">
        <v>17.2540625</v>
      </c>
      <c r="F13889" s="87">
        <v>17.278125000000003</v>
      </c>
    </row>
    <row r="13890" spans="2:6" ht="17.5" hidden="1">
      <c r="B13890" s="51"/>
      <c r="C13890" s="57">
        <v>0.64583333333333337</v>
      </c>
      <c r="D13890" s="88">
        <v>17.241250000000001</v>
      </c>
      <c r="E13890" s="83">
        <v>17.2653125</v>
      </c>
      <c r="F13890" s="97">
        <v>17.289375000000003</v>
      </c>
    </row>
    <row r="13891" spans="2:6" ht="18.5" hidden="1" thickBot="1">
      <c r="B13891" s="66"/>
      <c r="C13891" s="67"/>
      <c r="D13891" s="26">
        <f>AVERAGE(D13888:D13890)</f>
        <v>17.23020833333333</v>
      </c>
      <c r="E13891" s="26">
        <f>AVERAGE(E13888:E13890)</f>
        <v>17.254270833333333</v>
      </c>
      <c r="F13891" s="100">
        <f>AVERAGE(F13888:F13890)</f>
        <v>17.278333333333336</v>
      </c>
    </row>
    <row r="13892" spans="2:6" ht="18.5" hidden="1" thickTop="1">
      <c r="B13892" s="33"/>
      <c r="C13892" s="34"/>
      <c r="D13892" s="31"/>
      <c r="E13892" s="31"/>
      <c r="F13892" s="69"/>
    </row>
    <row r="13893" spans="2:6" ht="17.5" hidden="1">
      <c r="B13893" s="33">
        <f>B13888+1</f>
        <v>44903</v>
      </c>
      <c r="C13893" s="34">
        <v>0.39583333333333331</v>
      </c>
      <c r="D13893" s="83">
        <v>17.263249999999999</v>
      </c>
      <c r="E13893" s="83">
        <v>17.286375</v>
      </c>
      <c r="F13893" s="87">
        <v>17.309500000000003</v>
      </c>
    </row>
    <row r="13894" spans="2:6" ht="17.5" hidden="1">
      <c r="B13894" s="33"/>
      <c r="C13894" s="34">
        <v>0.52083333333333337</v>
      </c>
      <c r="D13894" s="83">
        <v>17.277000000000001</v>
      </c>
      <c r="E13894" s="83">
        <v>17.3010625</v>
      </c>
      <c r="F13894" s="87">
        <v>17.325124999999996</v>
      </c>
    </row>
    <row r="13895" spans="2:6" ht="17.5" hidden="1">
      <c r="B13895" s="51"/>
      <c r="C13895" s="57">
        <v>0.64583333333333337</v>
      </c>
      <c r="D13895" s="88">
        <v>17.284374999999997</v>
      </c>
      <c r="E13895" s="83">
        <v>17.308124999999997</v>
      </c>
      <c r="F13895" s="97">
        <v>17.331875</v>
      </c>
    </row>
    <row r="13896" spans="2:6" ht="18.5" hidden="1" thickBot="1">
      <c r="B13896" s="66"/>
      <c r="C13896" s="67"/>
      <c r="D13896" s="26">
        <f>AVERAGE(D13893:D13895)</f>
        <v>17.274874999999998</v>
      </c>
      <c r="E13896" s="26">
        <f>AVERAGE(E13893:E13895)</f>
        <v>17.298520833333331</v>
      </c>
      <c r="F13896" s="100">
        <f>AVERAGE(F13893:F13895)</f>
        <v>17.322166666666664</v>
      </c>
    </row>
    <row r="13897" spans="2:6" ht="18.5" hidden="1" thickTop="1">
      <c r="B13897" s="33"/>
      <c r="C13897" s="34"/>
      <c r="D13897" s="31"/>
      <c r="E13897" s="31"/>
      <c r="F13897" s="69"/>
    </row>
    <row r="13898" spans="2:6" ht="17.5" hidden="1">
      <c r="B13898" s="33">
        <f>B13893+1</f>
        <v>44904</v>
      </c>
      <c r="C13898" s="34">
        <v>0.39583333333333331</v>
      </c>
      <c r="D13898" s="83">
        <v>17.319374999999997</v>
      </c>
      <c r="E13898" s="83">
        <v>17.343125000000001</v>
      </c>
      <c r="F13898" s="87">
        <v>17.366875</v>
      </c>
    </row>
    <row r="13899" spans="2:6" ht="17.5" hidden="1">
      <c r="B13899" s="33"/>
      <c r="C13899" s="34">
        <v>0.52083333333333337</v>
      </c>
      <c r="D13899" s="83">
        <v>17.341575000000002</v>
      </c>
      <c r="E13899" s="83">
        <v>17.364387499999999</v>
      </c>
      <c r="F13899" s="87">
        <v>17.3872</v>
      </c>
    </row>
    <row r="13900" spans="2:6" ht="17.5" hidden="1">
      <c r="B13900" s="51"/>
      <c r="C13900" s="57">
        <v>0.64583333333333337</v>
      </c>
      <c r="D13900" s="88">
        <v>17.349374999999998</v>
      </c>
      <c r="E13900" s="83">
        <v>17.373437500000001</v>
      </c>
      <c r="F13900" s="97">
        <v>17.397500000000001</v>
      </c>
    </row>
    <row r="13901" spans="2:6" ht="18.5" hidden="1" thickBot="1">
      <c r="B13901" s="66"/>
      <c r="C13901" s="67"/>
      <c r="D13901" s="26">
        <f>AVERAGE(D13898:D13900)</f>
        <v>17.336774999999999</v>
      </c>
      <c r="E13901" s="26">
        <f>AVERAGE(E13898:E13900)</f>
        <v>17.360316666666666</v>
      </c>
      <c r="F13901" s="100">
        <f>AVERAGE(F13898:F13900)</f>
        <v>17.383858333333333</v>
      </c>
    </row>
    <row r="13902" spans="2:6" ht="18.5" hidden="1" thickTop="1">
      <c r="B13902" s="33"/>
      <c r="C13902" s="34"/>
      <c r="D13902" s="31"/>
      <c r="E13902" s="31"/>
      <c r="F13902" s="69"/>
    </row>
    <row r="13903" spans="2:6" ht="17.5" hidden="1">
      <c r="B13903" s="33">
        <f>B13898+3</f>
        <v>44907</v>
      </c>
      <c r="C13903" s="34">
        <v>0.39583333333333331</v>
      </c>
      <c r="D13903" s="83">
        <v>17.369999999999997</v>
      </c>
      <c r="E13903" s="83">
        <v>17.393437500000001</v>
      </c>
      <c r="F13903" s="87">
        <v>17.416875000000005</v>
      </c>
    </row>
    <row r="13904" spans="2:6" ht="17.5" hidden="1">
      <c r="B13904" s="33"/>
      <c r="C13904" s="34">
        <v>0.52083333333333337</v>
      </c>
      <c r="D13904" s="83">
        <v>17.39</v>
      </c>
      <c r="E13904" s="83">
        <v>17.413437500000001</v>
      </c>
      <c r="F13904" s="87">
        <v>17.436875000000001</v>
      </c>
    </row>
    <row r="13905" spans="2:6" ht="17.5" hidden="1">
      <c r="B13905" s="51"/>
      <c r="C13905" s="57">
        <v>0.64583333333333337</v>
      </c>
      <c r="D13905" s="88">
        <v>17.389687500000001</v>
      </c>
      <c r="E13905" s="83">
        <v>17.413125000000001</v>
      </c>
      <c r="F13905" s="97">
        <v>17.436562500000001</v>
      </c>
    </row>
    <row r="13906" spans="2:6" ht="18.5" hidden="1" thickBot="1">
      <c r="B13906" s="66"/>
      <c r="C13906" s="67"/>
      <c r="D13906" s="26">
        <f>AVERAGE(D13903:D13905)</f>
        <v>17.383229166666666</v>
      </c>
      <c r="E13906" s="26">
        <f>AVERAGE(E13903:E13905)</f>
        <v>17.40666666666667</v>
      </c>
      <c r="F13906" s="100">
        <f>AVERAGE(F13903:F13905)</f>
        <v>17.43010416666667</v>
      </c>
    </row>
    <row r="13907" spans="2:6" ht="18.5" hidden="1" thickTop="1">
      <c r="B13907" s="33"/>
      <c r="C13907" s="34"/>
      <c r="D13907" s="31"/>
      <c r="E13907" s="31"/>
      <c r="F13907" s="69"/>
    </row>
    <row r="13908" spans="2:6" ht="17.5" hidden="1">
      <c r="B13908" s="33">
        <f>B13903+1</f>
        <v>44908</v>
      </c>
      <c r="C13908" s="34">
        <v>0.39583333333333331</v>
      </c>
      <c r="D13908" s="83">
        <v>17.402500000000003</v>
      </c>
      <c r="E13908" s="83">
        <v>17.4259375</v>
      </c>
      <c r="F13908" s="87">
        <v>17.449374999999996</v>
      </c>
    </row>
    <row r="13909" spans="2:6" ht="17.5" hidden="1">
      <c r="B13909" s="33"/>
      <c r="C13909" s="34">
        <v>0.52083333333333337</v>
      </c>
      <c r="D13909" s="83">
        <v>17.430531250000001</v>
      </c>
      <c r="E13909" s="83">
        <v>17.453968750000001</v>
      </c>
      <c r="F13909" s="87">
        <v>17.477406250000001</v>
      </c>
    </row>
    <row r="13910" spans="2:6" ht="17.5" hidden="1">
      <c r="B13910" s="51"/>
      <c r="C13910" s="57">
        <v>0.64583333333333337</v>
      </c>
      <c r="D13910" s="88">
        <v>17.439999999999998</v>
      </c>
      <c r="E13910" s="83">
        <v>17.463437499999998</v>
      </c>
      <c r="F13910" s="97">
        <v>17.486874999999998</v>
      </c>
    </row>
    <row r="13911" spans="2:6" ht="18.5" hidden="1" thickBot="1">
      <c r="B13911" s="66"/>
      <c r="C13911" s="67"/>
      <c r="D13911" s="26">
        <f>AVERAGE(D13908:D13910)</f>
        <v>17.424343750000002</v>
      </c>
      <c r="E13911" s="26">
        <f>AVERAGE(E13908:E13910)</f>
        <v>17.447781250000002</v>
      </c>
      <c r="F13911" s="100">
        <f>AVERAGE(F13908:F13910)</f>
        <v>17.471218749999998</v>
      </c>
    </row>
    <row r="13912" spans="2:6" ht="18.5" hidden="1" thickTop="1">
      <c r="B13912" s="33"/>
      <c r="C13912" s="34"/>
      <c r="D13912" s="31"/>
      <c r="E13912" s="31"/>
      <c r="F13912" s="69"/>
    </row>
    <row r="13913" spans="2:6" ht="17.5" hidden="1">
      <c r="B13913" s="33">
        <f>B13908+1</f>
        <v>44909</v>
      </c>
      <c r="C13913" s="34">
        <v>0.39583333333333331</v>
      </c>
      <c r="D13913" s="83">
        <v>17.471250000000001</v>
      </c>
      <c r="E13913" s="83">
        <v>17.494687499999998</v>
      </c>
      <c r="F13913" s="87">
        <v>17.518124999999998</v>
      </c>
    </row>
    <row r="13914" spans="2:6" ht="17.5" hidden="1">
      <c r="B13914" s="33"/>
      <c r="C13914" s="34">
        <v>0.52083333333333337</v>
      </c>
      <c r="D13914" s="83">
        <v>17.495625</v>
      </c>
      <c r="E13914" s="83">
        <v>17.5190625</v>
      </c>
      <c r="F13914" s="87">
        <v>17.5425</v>
      </c>
    </row>
    <row r="13915" spans="2:6" ht="17.5" hidden="1">
      <c r="B13915" s="51"/>
      <c r="C13915" s="57">
        <v>0.64583333333333337</v>
      </c>
      <c r="D13915" s="88">
        <v>17.504375</v>
      </c>
      <c r="E13915" s="83">
        <v>17.527812500000003</v>
      </c>
      <c r="F13915" s="97">
        <v>17.551250000000003</v>
      </c>
    </row>
    <row r="13916" spans="2:6" ht="18.5" hidden="1" thickBot="1">
      <c r="B13916" s="66"/>
      <c r="C13916" s="67"/>
      <c r="D13916" s="26">
        <f>AVERAGE(D13913:D13915)</f>
        <v>17.490416666666665</v>
      </c>
      <c r="E13916" s="26">
        <f>AVERAGE(E13913:E13915)</f>
        <v>17.513854166666668</v>
      </c>
      <c r="F13916" s="100">
        <f>AVERAGE(F13913:F13915)</f>
        <v>17.537291666666668</v>
      </c>
    </row>
    <row r="13917" spans="2:6" ht="18.5" hidden="1" thickTop="1">
      <c r="B13917" s="33"/>
      <c r="C13917" s="34"/>
      <c r="D13917" s="31"/>
      <c r="E13917" s="31"/>
      <c r="F13917" s="69"/>
    </row>
    <row r="13918" spans="2:6" ht="17.5" hidden="1">
      <c r="B13918" s="33">
        <f>B13913+1</f>
        <v>44910</v>
      </c>
      <c r="C13918" s="34">
        <v>0.39583333333333331</v>
      </c>
      <c r="D13918" s="83">
        <v>17.528749999999999</v>
      </c>
      <c r="E13918" s="83">
        <v>17.552187499999995</v>
      </c>
      <c r="F13918" s="87">
        <v>17.575624999999995</v>
      </c>
    </row>
    <row r="13919" spans="2:6" ht="17.5" hidden="1">
      <c r="B13919" s="33"/>
      <c r="C13919" s="34">
        <v>0.52083333333333337</v>
      </c>
      <c r="D13919" s="83">
        <v>17.550281250000001</v>
      </c>
      <c r="E13919" s="83">
        <v>17.573406249999998</v>
      </c>
      <c r="F13919" s="87">
        <v>17.596531249999998</v>
      </c>
    </row>
    <row r="13920" spans="2:6" ht="17.5" hidden="1">
      <c r="B13920" s="51"/>
      <c r="C13920" s="57">
        <v>0.64583333333333337</v>
      </c>
      <c r="D13920" s="88">
        <v>17.56596875</v>
      </c>
      <c r="E13920" s="83">
        <v>17.589093749999996</v>
      </c>
      <c r="F13920" s="97">
        <v>17.612218749999997</v>
      </c>
    </row>
    <row r="13921" spans="2:6" ht="18.5" hidden="1" thickBot="1">
      <c r="B13921" s="66"/>
      <c r="C13921" s="67"/>
      <c r="D13921" s="26">
        <f>AVERAGE(D13918:D13920)</f>
        <v>17.548333333333332</v>
      </c>
      <c r="E13921" s="26">
        <f>AVERAGE(E13918:E13920)</f>
        <v>17.571562499999995</v>
      </c>
      <c r="F13921" s="100">
        <f>AVERAGE(F13918:F13920)</f>
        <v>17.594791666666662</v>
      </c>
    </row>
    <row r="13922" spans="2:6" ht="18.5" hidden="1" thickTop="1">
      <c r="B13922" s="33"/>
      <c r="C13922" s="34"/>
      <c r="D13922" s="31"/>
      <c r="E13922" s="31"/>
      <c r="F13922" s="69"/>
    </row>
    <row r="13923" spans="2:6" ht="17.5" hidden="1">
      <c r="B13923" s="33">
        <f>B13918+1</f>
        <v>44911</v>
      </c>
      <c r="C13923" s="34">
        <v>0.39583333333333331</v>
      </c>
      <c r="D13923" s="83">
        <v>17.591249999999999</v>
      </c>
      <c r="E13923" s="83">
        <v>17.615312500000002</v>
      </c>
      <c r="F13923" s="87">
        <v>17.639375000000005</v>
      </c>
    </row>
    <row r="13924" spans="2:6" ht="17.5" hidden="1">
      <c r="B13924" s="33"/>
      <c r="C13924" s="34">
        <v>0.52083333333333337</v>
      </c>
      <c r="D13924" s="83">
        <v>17.6081875</v>
      </c>
      <c r="E13924" s="83">
        <v>17.631625</v>
      </c>
      <c r="F13924" s="87">
        <v>17.655062500000003</v>
      </c>
    </row>
    <row r="13925" spans="2:6" ht="17.5" hidden="1">
      <c r="B13925" s="51"/>
      <c r="C13925" s="57">
        <v>0.64583333333333337</v>
      </c>
      <c r="D13925" s="88">
        <v>17.620375000000003</v>
      </c>
      <c r="E13925" s="83">
        <v>17.644125000000003</v>
      </c>
      <c r="F13925" s="97">
        <v>17.667875000000006</v>
      </c>
    </row>
    <row r="13926" spans="2:6" ht="18.5" hidden="1" thickBot="1">
      <c r="B13926" s="66"/>
      <c r="C13926" s="67"/>
      <c r="D13926" s="26">
        <f>AVERAGE(D13923:D13925)</f>
        <v>17.606604166666667</v>
      </c>
      <c r="E13926" s="26">
        <f>AVERAGE(E13923:E13925)</f>
        <v>17.630354166666667</v>
      </c>
      <c r="F13926" s="100">
        <f>AVERAGE(F13923:F13925)</f>
        <v>17.65410416666667</v>
      </c>
    </row>
    <row r="13927" spans="2:6" ht="18.5" hidden="1" thickTop="1">
      <c r="B13927" s="33"/>
      <c r="C13927" s="34"/>
      <c r="D13927" s="31"/>
      <c r="E13927" s="31"/>
      <c r="F13927" s="69"/>
    </row>
    <row r="13928" spans="2:6" ht="17.5" hidden="1">
      <c r="B13928" s="33">
        <f>B13923+3</f>
        <v>44914</v>
      </c>
      <c r="C13928" s="34">
        <v>0.39583333333333331</v>
      </c>
      <c r="D13928" s="83">
        <v>17.642812499999994</v>
      </c>
      <c r="E13928" s="83">
        <v>17.666874999999997</v>
      </c>
      <c r="F13928" s="87">
        <v>17.6909375</v>
      </c>
    </row>
    <row r="13929" spans="2:6" ht="17.5" hidden="1">
      <c r="B13929" s="33"/>
      <c r="C13929" s="34">
        <v>0.52083333333333337</v>
      </c>
      <c r="D13929" s="83">
        <v>17.665312500000002</v>
      </c>
      <c r="E13929" s="83">
        <v>17.688749999999999</v>
      </c>
      <c r="F13929" s="87">
        <v>17.712187499999999</v>
      </c>
    </row>
    <row r="13930" spans="2:6" ht="17.5" hidden="1">
      <c r="B13930" s="51"/>
      <c r="C13930" s="57">
        <v>0.64583333333333337</v>
      </c>
      <c r="D13930" s="88">
        <v>17.685375000000001</v>
      </c>
      <c r="E13930" s="83">
        <v>17.707562500000002</v>
      </c>
      <c r="F13930" s="97">
        <v>17.729750000000003</v>
      </c>
    </row>
    <row r="13931" spans="2:6" ht="18.5" hidden="1" thickBot="1">
      <c r="B13931" s="66"/>
      <c r="C13931" s="67"/>
      <c r="D13931" s="26">
        <f>AVERAGE(D13928:D13930)</f>
        <v>17.6645</v>
      </c>
      <c r="E13931" s="26">
        <f>AVERAGE(E13928:E13930)</f>
        <v>17.687729166666667</v>
      </c>
      <c r="F13931" s="100">
        <f>AVERAGE(F13928:F13930)</f>
        <v>17.710958333333334</v>
      </c>
    </row>
    <row r="13932" spans="2:6" ht="18.5" hidden="1" thickTop="1">
      <c r="B13932" s="33"/>
      <c r="C13932" s="34"/>
      <c r="D13932" s="31"/>
      <c r="E13932" s="31"/>
      <c r="F13932" s="69"/>
    </row>
    <row r="13933" spans="2:6" ht="17.5" hidden="1">
      <c r="B13933" s="33">
        <f>B13928+1</f>
        <v>44915</v>
      </c>
      <c r="C13933" s="34">
        <v>0.39583333333333331</v>
      </c>
      <c r="D13933" s="83">
        <v>17.709687500000001</v>
      </c>
      <c r="E13933" s="83">
        <v>17.733125000000001</v>
      </c>
      <c r="F13933" s="87">
        <v>17.756562500000001</v>
      </c>
    </row>
    <row r="13934" spans="2:6" ht="17.5" hidden="1">
      <c r="B13934" s="33"/>
      <c r="C13934" s="34">
        <v>0.52083333333333337</v>
      </c>
      <c r="D13934" s="83">
        <v>17.752000000000002</v>
      </c>
      <c r="E13934" s="83">
        <v>17.775125000000003</v>
      </c>
      <c r="F13934" s="87">
        <v>17.798249999999999</v>
      </c>
    </row>
    <row r="13935" spans="2:6" ht="17.5" hidden="1">
      <c r="B13935" s="51"/>
      <c r="C13935" s="57">
        <v>0.64583333333333337</v>
      </c>
      <c r="D13935" s="88">
        <v>17.773187499999999</v>
      </c>
      <c r="E13935" s="83">
        <v>17.796624999999999</v>
      </c>
      <c r="F13935" s="97">
        <v>17.820062499999995</v>
      </c>
    </row>
    <row r="13936" spans="2:6" ht="18.5" hidden="1" thickBot="1">
      <c r="B13936" s="66"/>
      <c r="C13936" s="67"/>
      <c r="D13936" s="26">
        <f>AVERAGE(D13933:D13935)</f>
        <v>17.744958333333333</v>
      </c>
      <c r="E13936" s="26">
        <f>AVERAGE(E13933:E13935)</f>
        <v>17.768291666666666</v>
      </c>
      <c r="F13936" s="100">
        <f>AVERAGE(F13933:F13935)</f>
        <v>17.791624999999996</v>
      </c>
    </row>
    <row r="13937" spans="2:6" ht="18.5" hidden="1" thickTop="1">
      <c r="B13937" s="33"/>
      <c r="C13937" s="34"/>
      <c r="D13937" s="31"/>
      <c r="E13937" s="31"/>
      <c r="F13937" s="69"/>
    </row>
    <row r="13938" spans="2:6" ht="17.5" hidden="1">
      <c r="B13938" s="33">
        <f>B13933+1</f>
        <v>44916</v>
      </c>
      <c r="C13938" s="34">
        <v>0.39583333333333331</v>
      </c>
      <c r="D13938" s="83">
        <v>17.801937500000005</v>
      </c>
      <c r="E13938" s="83">
        <v>17.825375000000001</v>
      </c>
      <c r="F13938" s="87">
        <v>17.848812500000001</v>
      </c>
    </row>
    <row r="13939" spans="2:6" ht="17.5" hidden="1">
      <c r="B13939" s="33"/>
      <c r="C13939" s="34">
        <v>0.52083333333333337</v>
      </c>
      <c r="D13939" s="83">
        <v>17.814125000000001</v>
      </c>
      <c r="E13939" s="83">
        <v>17.835999999999999</v>
      </c>
      <c r="F13939" s="87">
        <v>17.857875</v>
      </c>
    </row>
    <row r="13940" spans="2:6" ht="17.5" hidden="1">
      <c r="B13940" s="51"/>
      <c r="C13940" s="57">
        <v>0.64583333333333337</v>
      </c>
      <c r="D13940" s="88">
        <v>17.824437499999998</v>
      </c>
      <c r="E13940" s="83">
        <v>17.847874999999998</v>
      </c>
      <c r="F13940" s="97">
        <v>17.871312499999998</v>
      </c>
    </row>
    <row r="13941" spans="2:6" ht="18.5" hidden="1" thickBot="1">
      <c r="B13941" s="66"/>
      <c r="C13941" s="67"/>
      <c r="D13941" s="26">
        <f>AVERAGE(D13938:D13940)</f>
        <v>17.813500000000001</v>
      </c>
      <c r="E13941" s="26">
        <f>AVERAGE(E13938:E13940)</f>
        <v>17.836416666666665</v>
      </c>
      <c r="F13941" s="100">
        <f>AVERAGE(F13938:F13940)</f>
        <v>17.859333333333336</v>
      </c>
    </row>
    <row r="13942" spans="2:6" ht="18.5" hidden="1" thickTop="1">
      <c r="B13942" s="33"/>
      <c r="C13942" s="34"/>
      <c r="D13942" s="31"/>
      <c r="E13942" s="31"/>
      <c r="F13942" s="69"/>
    </row>
    <row r="13943" spans="2:6" ht="17.5" hidden="1">
      <c r="B13943" s="33">
        <f>B13938+1</f>
        <v>44917</v>
      </c>
      <c r="C13943" s="34">
        <v>0.39583333333333331</v>
      </c>
      <c r="D13943" s="83">
        <v>17.841249999999999</v>
      </c>
      <c r="E13943" s="83">
        <v>17.865000000000002</v>
      </c>
      <c r="F13943" s="87">
        <v>17.888750000000002</v>
      </c>
    </row>
    <row r="13944" spans="2:6" ht="17.5" hidden="1">
      <c r="B13944" s="33"/>
      <c r="C13944" s="34">
        <v>0.52083333333333337</v>
      </c>
      <c r="D13944" s="83">
        <v>17.85890625</v>
      </c>
      <c r="E13944" s="83">
        <v>17.882031249999997</v>
      </c>
      <c r="F13944" s="87">
        <v>17.905156249999997</v>
      </c>
    </row>
    <row r="13945" spans="2:6" ht="17.5" hidden="1">
      <c r="B13945" s="51"/>
      <c r="C13945" s="57">
        <v>0.64583333333333337</v>
      </c>
      <c r="D13945" s="88">
        <v>17.864687500000002</v>
      </c>
      <c r="E13945" s="83">
        <v>17.888125000000002</v>
      </c>
      <c r="F13945" s="97">
        <v>17.911562499999999</v>
      </c>
    </row>
    <row r="13946" spans="2:6" ht="18.5" hidden="1" thickBot="1">
      <c r="B13946" s="66"/>
      <c r="C13946" s="67"/>
      <c r="D13946" s="26">
        <f>AVERAGE(D13943:D13945)</f>
        <v>17.854947916666667</v>
      </c>
      <c r="E13946" s="26">
        <f>AVERAGE(E13943:E13945)</f>
        <v>17.878385416666667</v>
      </c>
      <c r="F13946" s="100">
        <f>AVERAGE(F13943:F13945)</f>
        <v>17.901822916666664</v>
      </c>
    </row>
    <row r="13947" spans="2:6" ht="18.5" hidden="1" thickTop="1">
      <c r="B13947" s="33"/>
      <c r="C13947" s="34"/>
      <c r="D13947" s="31"/>
      <c r="E13947" s="31"/>
      <c r="F13947" s="69"/>
    </row>
    <row r="13948" spans="2:6" ht="17.5" hidden="1">
      <c r="B13948" s="33">
        <f>B13943+1</f>
        <v>44918</v>
      </c>
      <c r="C13948" s="34">
        <v>0.39583333333333331</v>
      </c>
      <c r="D13948" s="83">
        <v>17.880000000000003</v>
      </c>
      <c r="E13948" s="83">
        <v>17.904062500000002</v>
      </c>
      <c r="F13948" s="87">
        <v>17.928124999999998</v>
      </c>
    </row>
    <row r="13949" spans="2:6" ht="17.5" hidden="1">
      <c r="B13949" s="33"/>
      <c r="C13949" s="34">
        <v>0.52083333333333337</v>
      </c>
      <c r="D13949" s="83">
        <v>17.896250000000002</v>
      </c>
      <c r="E13949" s="83">
        <v>17.920312500000001</v>
      </c>
      <c r="F13949" s="87">
        <v>17.944375000000001</v>
      </c>
    </row>
    <row r="13950" spans="2:6" ht="17.5" hidden="1">
      <c r="B13950" s="51"/>
      <c r="C13950" s="57">
        <v>0.64583333333333337</v>
      </c>
      <c r="D13950" s="88">
        <v>17.903750000000006</v>
      </c>
      <c r="E13950" s="83">
        <v>17.927812500000002</v>
      </c>
      <c r="F13950" s="97">
        <v>17.951875000000001</v>
      </c>
    </row>
    <row r="13951" spans="2:6" ht="18.5" hidden="1" thickBot="1">
      <c r="B13951" s="66"/>
      <c r="C13951" s="67"/>
      <c r="D13951" s="26">
        <f>AVERAGE(D13948:D13950)</f>
        <v>17.893333333333334</v>
      </c>
      <c r="E13951" s="26">
        <f>AVERAGE(E13948:E13950)</f>
        <v>17.917395833333334</v>
      </c>
      <c r="F13951" s="100">
        <f>AVERAGE(F13948:F13950)</f>
        <v>17.941458333333333</v>
      </c>
    </row>
    <row r="13952" spans="2:6" ht="18.5" hidden="1" thickTop="1">
      <c r="B13952" s="33"/>
      <c r="C13952" s="34"/>
      <c r="D13952" s="31"/>
      <c r="E13952" s="31"/>
      <c r="F13952" s="69"/>
    </row>
    <row r="13953" spans="2:6" ht="17.5" hidden="1">
      <c r="B13953" s="33">
        <f>B13948+4</f>
        <v>44922</v>
      </c>
      <c r="C13953" s="34">
        <v>0.39583333333333331</v>
      </c>
      <c r="D13953" s="83">
        <v>17.916875000000001</v>
      </c>
      <c r="E13953" s="83">
        <v>17.9409375</v>
      </c>
      <c r="F13953" s="87">
        <v>17.965</v>
      </c>
    </row>
    <row r="13954" spans="2:6" ht="17.5" hidden="1">
      <c r="B13954" s="33"/>
      <c r="C13954" s="34">
        <v>0.52083333333333337</v>
      </c>
      <c r="D13954" s="83">
        <v>17.92625</v>
      </c>
      <c r="E13954" s="83">
        <v>17.950312499999999</v>
      </c>
      <c r="F13954" s="87">
        <v>17.974374999999998</v>
      </c>
    </row>
    <row r="13955" spans="2:6" ht="17.5" hidden="1">
      <c r="B13955" s="51"/>
      <c r="C13955" s="57">
        <v>0.64583333333333337</v>
      </c>
      <c r="D13955" s="88">
        <v>17.933062499999998</v>
      </c>
      <c r="E13955" s="83">
        <v>17.957124999999998</v>
      </c>
      <c r="F13955" s="97">
        <v>17.981187499999997</v>
      </c>
    </row>
    <row r="13956" spans="2:6" ht="18.5" hidden="1" thickBot="1">
      <c r="B13956" s="66"/>
      <c r="C13956" s="67"/>
      <c r="D13956" s="26">
        <f>AVERAGE(D13953:D13955)</f>
        <v>17.925395833333333</v>
      </c>
      <c r="E13956" s="26">
        <f>AVERAGE(E13953:E13955)</f>
        <v>17.949458333333332</v>
      </c>
      <c r="F13956" s="100">
        <f>AVERAGE(F13953:F13955)</f>
        <v>17.973520833333332</v>
      </c>
    </row>
    <row r="13957" spans="2:6" ht="18.5" hidden="1" thickTop="1">
      <c r="B13957" s="33"/>
      <c r="C13957" s="34"/>
      <c r="D13957" s="31"/>
      <c r="E13957" s="31"/>
      <c r="F13957" s="69"/>
    </row>
    <row r="13958" spans="2:6" ht="17.5" hidden="1">
      <c r="B13958" s="33">
        <f>B13953+1</f>
        <v>44923</v>
      </c>
      <c r="C13958" s="34">
        <v>0.39583333333333331</v>
      </c>
      <c r="D13958" s="83">
        <v>17.948437499999997</v>
      </c>
      <c r="E13958" s="83">
        <v>17.971874999999997</v>
      </c>
      <c r="F13958" s="87">
        <v>17.995312499999997</v>
      </c>
    </row>
    <row r="13959" spans="2:6" ht="17.5" hidden="1">
      <c r="B13959" s="33"/>
      <c r="C13959" s="34">
        <v>0.52083333333333337</v>
      </c>
      <c r="D13959" s="83">
        <v>17.96921875</v>
      </c>
      <c r="E13959" s="83">
        <v>17.991718749999997</v>
      </c>
      <c r="F13959" s="87">
        <v>18.014218749999998</v>
      </c>
    </row>
    <row r="13960" spans="2:6" ht="17.5" hidden="1">
      <c r="B13960" s="51"/>
      <c r="C13960" s="57">
        <v>0.64583333333333337</v>
      </c>
      <c r="D13960" s="88">
        <v>17.987187500000005</v>
      </c>
      <c r="E13960" s="83">
        <v>18.010468750000001</v>
      </c>
      <c r="F13960" s="97">
        <v>18.033750000000001</v>
      </c>
    </row>
    <row r="13961" spans="2:6" ht="18.5" hidden="1" thickBot="1">
      <c r="B13961" s="66"/>
      <c r="C13961" s="67"/>
      <c r="D13961" s="26">
        <f>AVERAGE(D13958:D13960)</f>
        <v>17.96828125</v>
      </c>
      <c r="E13961" s="26">
        <f>AVERAGE(E13958:E13960)</f>
        <v>17.991354166666664</v>
      </c>
      <c r="F13961" s="100">
        <f>AVERAGE(F13958:F13960)</f>
        <v>18.014427083333331</v>
      </c>
    </row>
    <row r="13962" spans="2:6" ht="18.5" hidden="1" thickTop="1">
      <c r="B13962" s="33"/>
      <c r="C13962" s="34"/>
      <c r="D13962" s="31"/>
      <c r="E13962" s="31"/>
      <c r="F13962" s="69"/>
    </row>
    <row r="13963" spans="2:6" ht="17.5" hidden="1">
      <c r="B13963" s="33">
        <f>B13958+1</f>
        <v>44924</v>
      </c>
      <c r="C13963" s="34">
        <v>0.39583333333333331</v>
      </c>
      <c r="D13963" s="83">
        <v>18.0075</v>
      </c>
      <c r="E13963" s="83">
        <v>18.03140625</v>
      </c>
      <c r="F13963" s="87">
        <v>18.055312499999999</v>
      </c>
    </row>
    <row r="13964" spans="2:6" ht="17.5" hidden="1">
      <c r="B13964" s="33"/>
      <c r="C13964" s="34">
        <v>0.52083333333333337</v>
      </c>
      <c r="D13964" s="83">
        <v>18.020312499999999</v>
      </c>
      <c r="E13964" s="83">
        <v>18.044374999999999</v>
      </c>
      <c r="F13964" s="87">
        <v>18.068437499999998</v>
      </c>
    </row>
    <row r="13965" spans="2:6" ht="17.5" hidden="1">
      <c r="B13965" s="51"/>
      <c r="C13965" s="57">
        <v>0.64583333333333337</v>
      </c>
      <c r="D13965" s="88">
        <v>18.023750000000003</v>
      </c>
      <c r="E13965" s="83">
        <v>18.047499999999999</v>
      </c>
      <c r="F13965" s="97">
        <v>18.071249999999999</v>
      </c>
    </row>
    <row r="13966" spans="2:6" ht="18.5" hidden="1" thickBot="1">
      <c r="B13966" s="66"/>
      <c r="C13966" s="67"/>
      <c r="D13966" s="26">
        <f>AVERAGE(D13963:D13965)</f>
        <v>18.017187500000002</v>
      </c>
      <c r="E13966" s="26">
        <f>AVERAGE(E13963:E13965)</f>
        <v>18.041093749999998</v>
      </c>
      <c r="F13966" s="100">
        <f>AVERAGE(F13963:F13965)</f>
        <v>18.065000000000001</v>
      </c>
    </row>
    <row r="13967" spans="2:6" ht="18.5" hidden="1" thickTop="1">
      <c r="B13967" s="33"/>
      <c r="C13967" s="34"/>
      <c r="D13967" s="31"/>
      <c r="E13967" s="31"/>
      <c r="F13967" s="69"/>
    </row>
    <row r="13968" spans="2:6" ht="17.5" hidden="1">
      <c r="B13968" s="33">
        <f>B13963+1</f>
        <v>44925</v>
      </c>
      <c r="C13968" s="34">
        <v>0.39583333333333331</v>
      </c>
      <c r="D13968" s="83">
        <v>18.038125000000001</v>
      </c>
      <c r="E13968" s="83">
        <v>18.061250000000001</v>
      </c>
      <c r="F13968" s="87">
        <v>18.084374999999998</v>
      </c>
    </row>
    <row r="13969" spans="2:6" ht="17.5" hidden="1">
      <c r="B13969" s="33"/>
      <c r="C13969" s="34">
        <v>0.52083333333333337</v>
      </c>
      <c r="D13969" s="83">
        <v>18.054062499999997</v>
      </c>
      <c r="E13969" s="83">
        <v>18.076874999999998</v>
      </c>
      <c r="F13969" s="87">
        <v>18.099687499999998</v>
      </c>
    </row>
    <row r="13970" spans="2:6" ht="17.5" hidden="1">
      <c r="B13970" s="51"/>
      <c r="C13970" s="57">
        <v>0.64583333333333337</v>
      </c>
      <c r="D13970" s="88">
        <v>18.060000000000002</v>
      </c>
      <c r="E13970" s="83">
        <v>18.083437500000002</v>
      </c>
      <c r="F13970" s="97">
        <v>18.106874999999999</v>
      </c>
    </row>
    <row r="13971" spans="2:6" ht="18.5" hidden="1" thickBot="1">
      <c r="B13971" s="66"/>
      <c r="C13971" s="67"/>
      <c r="D13971" s="26">
        <f>AVERAGE(D13968:D13970)</f>
        <v>18.050729166666667</v>
      </c>
      <c r="E13971" s="26">
        <f>AVERAGE(E13968:E13970)</f>
        <v>18.073854166666667</v>
      </c>
      <c r="F13971" s="100">
        <f>AVERAGE(F13968:F13970)</f>
        <v>18.096979166666667</v>
      </c>
    </row>
    <row r="13972" spans="2:6" ht="18.5" hidden="1" thickTop="1">
      <c r="B13972" s="33"/>
      <c r="C13972" s="34"/>
      <c r="D13972" s="31"/>
      <c r="E13972" s="31"/>
      <c r="F13972" s="69"/>
    </row>
    <row r="13973" spans="2:6" ht="17.5" hidden="1">
      <c r="B13973" s="33">
        <f>B13968+4</f>
        <v>44929</v>
      </c>
      <c r="C13973" s="34">
        <v>0.39583333333333331</v>
      </c>
      <c r="D13973" s="83">
        <v>18.080937500000001</v>
      </c>
      <c r="E13973" s="83">
        <v>18.105</v>
      </c>
      <c r="F13973" s="87">
        <v>18.1290625</v>
      </c>
    </row>
    <row r="13974" spans="2:6" ht="17.5" hidden="1">
      <c r="B13974" s="33"/>
      <c r="C13974" s="34">
        <v>0.52083333333333337</v>
      </c>
      <c r="D13974" s="83">
        <v>18.101000000000003</v>
      </c>
      <c r="E13974" s="83">
        <v>18.122875000000001</v>
      </c>
      <c r="F13974" s="87">
        <v>18.144750000000002</v>
      </c>
    </row>
    <row r="13975" spans="2:6" ht="17.5" hidden="1">
      <c r="B13975" s="51"/>
      <c r="C13975" s="57">
        <v>0.64583333333333337</v>
      </c>
      <c r="D13975" s="88">
        <v>18.119062499999998</v>
      </c>
      <c r="E13975" s="83">
        <v>18.141093749999996</v>
      </c>
      <c r="F13975" s="97">
        <v>18.163124999999997</v>
      </c>
    </row>
    <row r="13976" spans="2:6" ht="18.5" hidden="1" thickBot="1">
      <c r="B13976" s="66"/>
      <c r="C13976" s="67"/>
      <c r="D13976" s="26">
        <f>AVERAGE(D13973:D13975)</f>
        <v>18.100333333333335</v>
      </c>
      <c r="E13976" s="26">
        <f>AVERAGE(E13973:E13975)</f>
        <v>18.122989583333332</v>
      </c>
      <c r="F13976" s="100">
        <f>AVERAGE(F13973:F13975)</f>
        <v>18.145645833333333</v>
      </c>
    </row>
    <row r="13977" spans="2:6" ht="18.5" hidden="1" thickTop="1">
      <c r="B13977" s="33"/>
      <c r="C13977" s="34"/>
      <c r="D13977" s="31"/>
      <c r="E13977" s="31"/>
      <c r="F13977" s="69"/>
    </row>
    <row r="13978" spans="2:6" ht="17.5" hidden="1">
      <c r="B13978" s="33">
        <f>B13973+1</f>
        <v>44930</v>
      </c>
      <c r="C13978" s="34">
        <v>0.39583333333333331</v>
      </c>
      <c r="D13978" s="83">
        <v>18.1440625</v>
      </c>
      <c r="E13978" s="83">
        <v>18.1678125</v>
      </c>
      <c r="F13978" s="87">
        <v>18.1915625</v>
      </c>
    </row>
    <row r="13979" spans="2:6" ht="17.5" hidden="1">
      <c r="B13979" s="33"/>
      <c r="C13979" s="34">
        <v>0.52083333333333337</v>
      </c>
      <c r="D13979" s="83">
        <v>18.150656250000001</v>
      </c>
      <c r="E13979" s="83">
        <v>18.173625000000001</v>
      </c>
      <c r="F13979" s="87">
        <v>18.196593749999998</v>
      </c>
    </row>
    <row r="13980" spans="2:6" ht="17.5" hidden="1">
      <c r="B13980" s="51"/>
      <c r="C13980" s="57">
        <v>0.64583333333333337</v>
      </c>
      <c r="D13980" s="88">
        <v>18.160625000000003</v>
      </c>
      <c r="E13980" s="83">
        <v>18.182968750000001</v>
      </c>
      <c r="F13980" s="97">
        <v>18.205312499999994</v>
      </c>
    </row>
    <row r="13981" spans="2:6" ht="18.5" hidden="1" thickBot="1">
      <c r="B13981" s="66"/>
      <c r="C13981" s="67"/>
      <c r="D13981" s="26">
        <f>AVERAGE(D13978:D13980)</f>
        <v>18.151781250000003</v>
      </c>
      <c r="E13981" s="26">
        <f>AVERAGE(E13978:E13980)</f>
        <v>18.174802083333333</v>
      </c>
      <c r="F13981" s="100">
        <f>AVERAGE(F13978:F13980)</f>
        <v>18.197822916666663</v>
      </c>
    </row>
    <row r="13982" spans="2:6" ht="18.5" hidden="1" thickTop="1">
      <c r="B13982" s="33"/>
      <c r="C13982" s="34"/>
      <c r="D13982" s="31"/>
      <c r="E13982" s="31"/>
      <c r="F13982" s="69"/>
    </row>
    <row r="13983" spans="2:6" ht="17.5" hidden="1">
      <c r="B13983" s="33">
        <f>B13978+1</f>
        <v>44931</v>
      </c>
      <c r="C13983" s="34">
        <v>0.39583333333333331</v>
      </c>
      <c r="D13983" s="83">
        <v>18.175625</v>
      </c>
      <c r="E13983" s="83">
        <v>18.199375</v>
      </c>
      <c r="F13983" s="87">
        <v>18.223125</v>
      </c>
    </row>
    <row r="13984" spans="2:6" ht="17.5" hidden="1">
      <c r="B13984" s="33"/>
      <c r="C13984" s="34">
        <v>0.52083333333333337</v>
      </c>
      <c r="D13984" s="83">
        <v>18.177499999999998</v>
      </c>
      <c r="E13984" s="83">
        <v>18.200937500000002</v>
      </c>
      <c r="F13984" s="87">
        <v>18.224375000000002</v>
      </c>
    </row>
    <row r="13985" spans="2:6" ht="17.5" hidden="1">
      <c r="B13985" s="51"/>
      <c r="C13985" s="57">
        <v>0.64583333333333337</v>
      </c>
      <c r="D13985" s="88">
        <v>18.179687499999996</v>
      </c>
      <c r="E13985" s="83">
        <v>18.203125</v>
      </c>
      <c r="F13985" s="97">
        <v>18.226562500000004</v>
      </c>
    </row>
    <row r="13986" spans="2:6" ht="18.5" hidden="1" thickBot="1">
      <c r="B13986" s="66"/>
      <c r="C13986" s="67"/>
      <c r="D13986" s="26">
        <f>AVERAGE(D13983:D13985)</f>
        <v>18.177604166666665</v>
      </c>
      <c r="E13986" s="26">
        <f>AVERAGE(E13983:E13985)</f>
        <v>18.201145833333332</v>
      </c>
      <c r="F13986" s="100">
        <f>AVERAGE(F13983:F13985)</f>
        <v>18.224687500000002</v>
      </c>
    </row>
    <row r="13987" spans="2:6" ht="18.5" hidden="1" thickTop="1">
      <c r="B13987" s="33"/>
      <c r="C13987" s="34"/>
      <c r="D13987" s="31"/>
      <c r="E13987" s="31"/>
      <c r="F13987" s="69"/>
    </row>
    <row r="13988" spans="2:6" ht="17.5" hidden="1">
      <c r="B13988" s="33">
        <f>B13983+1</f>
        <v>44932</v>
      </c>
      <c r="C13988" s="34">
        <v>0.39583333333333331</v>
      </c>
      <c r="D13988" s="83">
        <v>18.195312499999996</v>
      </c>
      <c r="E13988" s="83">
        <v>18.2184375</v>
      </c>
      <c r="F13988" s="87">
        <v>18.241562500000001</v>
      </c>
    </row>
    <row r="13989" spans="2:6" ht="17.5" hidden="1">
      <c r="B13989" s="33"/>
      <c r="C13989" s="34">
        <v>0.52083333333333337</v>
      </c>
      <c r="D13989" s="83">
        <v>18.205624999999998</v>
      </c>
      <c r="E13989" s="83">
        <v>18.228749999999998</v>
      </c>
      <c r="F13989" s="87">
        <v>18.251874999999998</v>
      </c>
    </row>
    <row r="13990" spans="2:6" ht="17.5" hidden="1">
      <c r="B13990" s="51"/>
      <c r="C13990" s="57">
        <v>0.64583333333333337</v>
      </c>
      <c r="D13990" s="88">
        <v>18.208437499999999</v>
      </c>
      <c r="E13990" s="83">
        <v>18.2309375</v>
      </c>
      <c r="F13990" s="97">
        <v>18.2534375</v>
      </c>
    </row>
    <row r="13991" spans="2:6" ht="18.5" hidden="1" thickBot="1">
      <c r="B13991" s="66"/>
      <c r="C13991" s="67"/>
      <c r="D13991" s="26">
        <f>AVERAGE(D13988:D13990)</f>
        <v>18.203125</v>
      </c>
      <c r="E13991" s="26">
        <f>AVERAGE(E13988:E13990)</f>
        <v>18.226041666666664</v>
      </c>
      <c r="F13991" s="100">
        <f>AVERAGE(F13988:F13990)</f>
        <v>18.248958333333334</v>
      </c>
    </row>
    <row r="13992" spans="2:6" ht="18.5" hidden="1" thickTop="1">
      <c r="B13992" s="33"/>
      <c r="C13992" s="34"/>
      <c r="D13992" s="31"/>
      <c r="E13992" s="31"/>
      <c r="F13992" s="69"/>
    </row>
    <row r="13993" spans="2:6" ht="17.5" hidden="1">
      <c r="B13993" s="33">
        <f>B13988+3</f>
        <v>44935</v>
      </c>
      <c r="C13993" s="34">
        <v>0.39583333333333331</v>
      </c>
      <c r="D13993" s="83">
        <v>18.223125000000003</v>
      </c>
      <c r="E13993" s="83">
        <v>18.246875000000003</v>
      </c>
      <c r="F13993" s="87">
        <v>18.270624999999999</v>
      </c>
    </row>
    <row r="13994" spans="2:6" ht="17.5" hidden="1">
      <c r="B13994" s="33"/>
      <c r="C13994" s="34">
        <v>0.52083333333333337</v>
      </c>
      <c r="D13994" s="83">
        <v>18.252199999999998</v>
      </c>
      <c r="E13994" s="83">
        <v>18.275950000000002</v>
      </c>
      <c r="F13994" s="87">
        <v>18.299700000000001</v>
      </c>
    </row>
    <row r="13995" spans="2:6" ht="17.5" hidden="1">
      <c r="B13995" s="51"/>
      <c r="C13995" s="57">
        <v>0.64583333333333337</v>
      </c>
      <c r="D13995" s="88">
        <v>18.2578125</v>
      </c>
      <c r="E13995" s="83">
        <v>18.281874999999999</v>
      </c>
      <c r="F13995" s="97">
        <v>18.305937499999999</v>
      </c>
    </row>
    <row r="13996" spans="2:6" ht="18.5" hidden="1" thickBot="1">
      <c r="B13996" s="66"/>
      <c r="C13996" s="67"/>
      <c r="D13996" s="26">
        <f>AVERAGE(D13993:D13995)</f>
        <v>18.244379166666665</v>
      </c>
      <c r="E13996" s="26">
        <f>AVERAGE(E13993:E13995)</f>
        <v>18.268233333333335</v>
      </c>
      <c r="F13996" s="100">
        <f>AVERAGE(F13993:F13995)</f>
        <v>18.292087499999997</v>
      </c>
    </row>
    <row r="13997" spans="2:6" ht="18.5" hidden="1" thickTop="1">
      <c r="B13997" s="33"/>
      <c r="C13997" s="34"/>
      <c r="D13997" s="31"/>
      <c r="E13997" s="31"/>
      <c r="F13997" s="69"/>
    </row>
    <row r="13998" spans="2:6" ht="17.5" hidden="1">
      <c r="B13998" s="33">
        <f>B13993+1</f>
        <v>44936</v>
      </c>
      <c r="C13998" s="34">
        <v>0.39583333333333331</v>
      </c>
      <c r="D13998" s="83">
        <v>18.279374999999998</v>
      </c>
      <c r="E13998" s="83">
        <v>18.304375</v>
      </c>
      <c r="F13998" s="87">
        <v>18.329375000000002</v>
      </c>
    </row>
    <row r="13999" spans="2:6" ht="17.5" hidden="1">
      <c r="B13999" s="33"/>
      <c r="C13999" s="34">
        <v>0.52083333333333337</v>
      </c>
      <c r="D13999" s="83">
        <v>18.290625000000002</v>
      </c>
      <c r="E13999" s="83">
        <v>18.314687500000002</v>
      </c>
      <c r="F13999" s="87">
        <v>18.338750000000001</v>
      </c>
    </row>
    <row r="14000" spans="2:6" ht="17.5" hidden="1">
      <c r="B14000" s="51"/>
      <c r="C14000" s="57">
        <v>0.64583333333333337</v>
      </c>
      <c r="D14000" s="88">
        <v>18.294687500000002</v>
      </c>
      <c r="E14000" s="83">
        <v>18.318437500000002</v>
      </c>
      <c r="F14000" s="97">
        <v>18.342187500000001</v>
      </c>
    </row>
    <row r="14001" spans="2:6" ht="18.5" hidden="1" thickBot="1">
      <c r="B14001" s="66"/>
      <c r="C14001" s="67"/>
      <c r="D14001" s="26">
        <f>AVERAGE(D13998:D14000)</f>
        <v>18.288229166666667</v>
      </c>
      <c r="E14001" s="26">
        <f>AVERAGE(E13998:E14000)</f>
        <v>18.3125</v>
      </c>
      <c r="F14001" s="100">
        <f>AVERAGE(F13998:F14000)</f>
        <v>18.336770833333336</v>
      </c>
    </row>
    <row r="14002" spans="2:6" ht="18.5" hidden="1" thickTop="1">
      <c r="B14002" s="33"/>
      <c r="C14002" s="34"/>
      <c r="D14002" s="31"/>
      <c r="E14002" s="31"/>
      <c r="F14002" s="69"/>
    </row>
    <row r="14003" spans="2:6" ht="17.5" hidden="1">
      <c r="B14003" s="33">
        <f>B13998+1</f>
        <v>44937</v>
      </c>
      <c r="C14003" s="34">
        <v>0.39583333333333331</v>
      </c>
      <c r="D14003" s="83">
        <v>18.30875</v>
      </c>
      <c r="E14003" s="83">
        <v>18.3325</v>
      </c>
      <c r="F14003" s="87">
        <v>18.356249999999999</v>
      </c>
    </row>
    <row r="14004" spans="2:6" ht="17.5" hidden="1">
      <c r="B14004" s="33"/>
      <c r="C14004" s="34">
        <v>0.52083333333333337</v>
      </c>
      <c r="D14004" s="83">
        <v>18.316875</v>
      </c>
      <c r="E14004" s="83">
        <v>18.338749999999997</v>
      </c>
      <c r="F14004" s="87">
        <v>18.360624999999999</v>
      </c>
    </row>
    <row r="14005" spans="2:6" ht="17.5" hidden="1">
      <c r="B14005" s="51"/>
      <c r="C14005" s="57">
        <v>0.64583333333333337</v>
      </c>
      <c r="D14005" s="88">
        <v>18.322187500000002</v>
      </c>
      <c r="E14005" s="83">
        <v>18.3434375</v>
      </c>
      <c r="F14005" s="97">
        <v>18.364687499999999</v>
      </c>
    </row>
    <row r="14006" spans="2:6" ht="18.5" hidden="1" thickBot="1">
      <c r="B14006" s="66"/>
      <c r="C14006" s="67"/>
      <c r="D14006" s="26">
        <f>AVERAGE(D14003:D14005)</f>
        <v>18.3159375</v>
      </c>
      <c r="E14006" s="26">
        <f>AVERAGE(E14003:E14005)</f>
        <v>18.338229166666668</v>
      </c>
      <c r="F14006" s="100">
        <f>AVERAGE(F14003:F14005)</f>
        <v>18.360520833333336</v>
      </c>
    </row>
    <row r="14007" spans="2:6" ht="18.5" hidden="1" thickTop="1">
      <c r="B14007" s="33"/>
      <c r="C14007" s="34"/>
      <c r="D14007" s="31"/>
      <c r="E14007" s="31"/>
      <c r="F14007" s="69"/>
    </row>
    <row r="14008" spans="2:6" ht="17.5" hidden="1">
      <c r="B14008" s="33">
        <f>B14003+1</f>
        <v>44938</v>
      </c>
      <c r="C14008" s="34">
        <v>0.39583333333333331</v>
      </c>
      <c r="D14008" s="83">
        <v>18.337500000000002</v>
      </c>
      <c r="E14008" s="83">
        <v>18.3596875</v>
      </c>
      <c r="F14008" s="87">
        <v>18.381874999999997</v>
      </c>
    </row>
    <row r="14009" spans="2:6" ht="17.5" hidden="1">
      <c r="B14009" s="33"/>
      <c r="C14009" s="34">
        <v>0.52083333333333337</v>
      </c>
      <c r="D14009" s="83">
        <v>18.348593749999999</v>
      </c>
      <c r="E14009" s="83">
        <v>18.369999999999997</v>
      </c>
      <c r="F14009" s="87">
        <v>18.391406249999999</v>
      </c>
    </row>
    <row r="14010" spans="2:6" ht="17.5" hidden="1">
      <c r="B14010" s="51"/>
      <c r="C14010" s="57">
        <v>0.64583333333333337</v>
      </c>
      <c r="D14010" s="88">
        <v>18.353906250000001</v>
      </c>
      <c r="E14010" s="83">
        <v>18.377031250000002</v>
      </c>
      <c r="F14010" s="97">
        <v>18.400156249999998</v>
      </c>
    </row>
    <row r="14011" spans="2:6" ht="18.5" hidden="1" thickBot="1">
      <c r="B14011" s="66"/>
      <c r="C14011" s="67"/>
      <c r="D14011" s="26">
        <f>AVERAGE(D14008:D14010)</f>
        <v>18.346666666666668</v>
      </c>
      <c r="E14011" s="26">
        <f>AVERAGE(E14008:E14010)</f>
        <v>18.368906249999998</v>
      </c>
      <c r="F14011" s="100">
        <f>AVERAGE(F14008:F14010)</f>
        <v>18.391145833333329</v>
      </c>
    </row>
    <row r="14012" spans="2:6" ht="18.5" hidden="1" thickTop="1">
      <c r="B14012" s="33"/>
      <c r="C14012" s="34"/>
      <c r="D14012" s="31"/>
      <c r="E14012" s="31"/>
      <c r="F14012" s="69"/>
    </row>
    <row r="14013" spans="2:6" ht="17.5" hidden="1">
      <c r="B14013" s="33">
        <f>B14008+1</f>
        <v>44939</v>
      </c>
      <c r="C14013" s="34">
        <v>0.39583333333333331</v>
      </c>
      <c r="D14013" s="83">
        <v>18.36296875</v>
      </c>
      <c r="E14013" s="83">
        <v>18.38703125</v>
      </c>
      <c r="F14013" s="87">
        <v>18.411093750000003</v>
      </c>
    </row>
    <row r="14014" spans="2:6" ht="17.5" hidden="1">
      <c r="B14014" s="33"/>
      <c r="C14014" s="34">
        <v>0.52083333333333337</v>
      </c>
      <c r="D14014" s="83">
        <v>18.371874999999999</v>
      </c>
      <c r="E14014" s="83">
        <v>18.394375000000004</v>
      </c>
      <c r="F14014" s="87">
        <v>18.416875000000005</v>
      </c>
    </row>
    <row r="14015" spans="2:6" ht="17.5" hidden="1">
      <c r="B14015" s="51"/>
      <c r="C14015" s="57">
        <v>0.64583333333333337</v>
      </c>
      <c r="D14015" s="88">
        <v>18.379062499999996</v>
      </c>
      <c r="E14015" s="83">
        <v>18.401562499999997</v>
      </c>
      <c r="F14015" s="97">
        <v>18.424062500000002</v>
      </c>
    </row>
    <row r="14016" spans="2:6" ht="18.5" hidden="1" thickBot="1">
      <c r="B14016" s="66"/>
      <c r="C14016" s="67"/>
      <c r="D14016" s="26">
        <f>AVERAGE(D14013:D14015)</f>
        <v>18.37130208333333</v>
      </c>
      <c r="E14016" s="26">
        <f>AVERAGE(E14013:E14015)</f>
        <v>18.394322916666667</v>
      </c>
      <c r="F14016" s="100">
        <f>AVERAGE(F14013:F14015)</f>
        <v>18.417343750000004</v>
      </c>
    </row>
    <row r="14017" spans="2:6" ht="18.5" hidden="1" thickTop="1">
      <c r="B14017" s="33"/>
      <c r="C14017" s="34"/>
      <c r="D14017" s="31"/>
      <c r="E14017" s="31"/>
      <c r="F14017" s="69"/>
    </row>
    <row r="14018" spans="2:6" ht="17.5" hidden="1">
      <c r="B14018" s="33">
        <f>B14013+3</f>
        <v>44942</v>
      </c>
      <c r="C14018" s="34">
        <v>0.39583333333333331</v>
      </c>
      <c r="D14018" s="83">
        <v>18.395625000000003</v>
      </c>
      <c r="E14018" s="83">
        <v>18.418437500000003</v>
      </c>
      <c r="F14018" s="87">
        <v>18.44125</v>
      </c>
    </row>
    <row r="14019" spans="2:6" ht="17.5" hidden="1">
      <c r="B14019" s="33"/>
      <c r="C14019" s="34">
        <v>0.52083333333333337</v>
      </c>
      <c r="D14019" s="83">
        <v>18.407500000000006</v>
      </c>
      <c r="E14019" s="83">
        <v>18.431250000000002</v>
      </c>
      <c r="F14019" s="87">
        <v>18.454999999999998</v>
      </c>
    </row>
    <row r="14020" spans="2:6" ht="17.5" hidden="1">
      <c r="B14020" s="51"/>
      <c r="C14020" s="57">
        <v>0.64583333333333337</v>
      </c>
      <c r="D14020" s="88">
        <v>18.414687500000003</v>
      </c>
      <c r="E14020" s="83">
        <v>18.438437499999999</v>
      </c>
      <c r="F14020" s="97">
        <v>18.462187499999999</v>
      </c>
    </row>
    <row r="14021" spans="2:6" ht="18.5" hidden="1" thickBot="1">
      <c r="B14021" s="66"/>
      <c r="C14021" s="67"/>
      <c r="D14021" s="26">
        <f>AVERAGE(D14018:D14020)</f>
        <v>18.405937500000004</v>
      </c>
      <c r="E14021" s="26">
        <f>AVERAGE(E14018:E14020)</f>
        <v>18.429375</v>
      </c>
      <c r="F14021" s="100">
        <f>AVERAGE(F14018:F14020)</f>
        <v>18.452812499999997</v>
      </c>
    </row>
    <row r="14022" spans="2:6" ht="18.5" hidden="1" thickTop="1">
      <c r="B14022" s="33"/>
      <c r="C14022" s="34"/>
      <c r="D14022" s="31"/>
      <c r="E14022" s="31"/>
      <c r="F14022" s="69"/>
    </row>
    <row r="14023" spans="2:6" ht="17.5" hidden="1">
      <c r="B14023" s="33">
        <f>B14018+1</f>
        <v>44943</v>
      </c>
      <c r="C14023" s="34">
        <v>0.39583333333333331</v>
      </c>
      <c r="D14023" s="83">
        <v>18.425625</v>
      </c>
      <c r="E14023" s="83">
        <v>18.449062500000004</v>
      </c>
      <c r="F14023" s="87">
        <v>18.472500000000004</v>
      </c>
    </row>
    <row r="14024" spans="2:6" ht="17.5" hidden="1">
      <c r="B14024" s="33"/>
      <c r="C14024" s="34">
        <v>0.52083333333333337</v>
      </c>
      <c r="D14024" s="83">
        <v>18.442812499999995</v>
      </c>
      <c r="E14024" s="83">
        <v>18.46484375</v>
      </c>
      <c r="F14024" s="87">
        <v>18.486875000000001</v>
      </c>
    </row>
    <row r="14025" spans="2:6" ht="17.5" hidden="1">
      <c r="B14025" s="51"/>
      <c r="C14025" s="57">
        <v>0.64583333333333337</v>
      </c>
      <c r="D14025" s="88">
        <v>18.448437499999997</v>
      </c>
      <c r="E14025" s="83">
        <v>18.470156250000002</v>
      </c>
      <c r="F14025" s="97">
        <v>18.491875000000004</v>
      </c>
    </row>
    <row r="14026" spans="2:6" ht="18.5" hidden="1" thickBot="1">
      <c r="B14026" s="66"/>
      <c r="C14026" s="67"/>
      <c r="D14026" s="26">
        <f>AVERAGE(D14023:D14025)</f>
        <v>18.438958333333332</v>
      </c>
      <c r="E14026" s="26">
        <f>AVERAGE(E14023:E14025)</f>
        <v>18.46135416666667</v>
      </c>
      <c r="F14026" s="100">
        <f>AVERAGE(F14023:F14025)</f>
        <v>18.483750000000004</v>
      </c>
    </row>
    <row r="14027" spans="2:6" ht="18.5" hidden="1" thickTop="1">
      <c r="B14027" s="33"/>
      <c r="C14027" s="34"/>
      <c r="D14027" s="31"/>
      <c r="E14027" s="31"/>
      <c r="F14027" s="69"/>
    </row>
    <row r="14028" spans="2:6" ht="17.5" hidden="1">
      <c r="B14028" s="33">
        <f>B14023+1</f>
        <v>44944</v>
      </c>
      <c r="C14028" s="34">
        <v>0.39583333333333331</v>
      </c>
      <c r="D14028" s="83">
        <v>18.464062499999997</v>
      </c>
      <c r="E14028" s="83">
        <v>18.487499999999997</v>
      </c>
      <c r="F14028" s="87">
        <v>18.510937500000001</v>
      </c>
    </row>
    <row r="14029" spans="2:6" ht="17.5" hidden="1">
      <c r="B14029" s="33"/>
      <c r="C14029" s="34">
        <v>0.52083333333333337</v>
      </c>
      <c r="D14029" s="83">
        <v>18.466249999999995</v>
      </c>
      <c r="E14029" s="83">
        <v>18.489999999999998</v>
      </c>
      <c r="F14029" s="87">
        <v>18.513750000000002</v>
      </c>
    </row>
    <row r="14030" spans="2:6" ht="17.5" hidden="1">
      <c r="B14030" s="51"/>
      <c r="C14030" s="57">
        <v>0.64583333333333337</v>
      </c>
      <c r="D14030" s="88">
        <v>18.468125000000001</v>
      </c>
      <c r="E14030" s="83">
        <v>18.491250000000001</v>
      </c>
      <c r="F14030" s="97">
        <v>18.514375000000001</v>
      </c>
    </row>
    <row r="14031" spans="2:6" ht="18.5" hidden="1" thickBot="1">
      <c r="B14031" s="66"/>
      <c r="C14031" s="67"/>
      <c r="D14031" s="26">
        <f>AVERAGE(D14028:D14030)</f>
        <v>18.466145833333332</v>
      </c>
      <c r="E14031" s="26">
        <f>AVERAGE(E14028:E14030)</f>
        <v>18.489583333333332</v>
      </c>
      <c r="F14031" s="100">
        <f>AVERAGE(F14028:F14030)</f>
        <v>18.513020833333332</v>
      </c>
    </row>
    <row r="14032" spans="2:6" ht="18.5" hidden="1" thickTop="1">
      <c r="B14032" s="33"/>
      <c r="C14032" s="34"/>
      <c r="D14032" s="31"/>
      <c r="E14032" s="31"/>
      <c r="F14032" s="69"/>
    </row>
    <row r="14033" spans="2:6" ht="17.5" hidden="1">
      <c r="B14033" s="33">
        <f>B14028+1</f>
        <v>44945</v>
      </c>
      <c r="C14033" s="34">
        <v>0.39583333333333331</v>
      </c>
      <c r="D14033" s="83">
        <v>18.48</v>
      </c>
      <c r="E14033" s="83">
        <v>18.503124999999997</v>
      </c>
      <c r="F14033" s="87">
        <v>18.526249999999997</v>
      </c>
    </row>
    <row r="14034" spans="2:6" ht="17.5" hidden="1">
      <c r="B14034" s="33"/>
      <c r="C14034" s="34">
        <v>0.52083333333333337</v>
      </c>
      <c r="D14034" s="83">
        <v>18.4965625</v>
      </c>
      <c r="E14034" s="83">
        <v>18.517812499999998</v>
      </c>
      <c r="F14034" s="87">
        <v>18.5390625</v>
      </c>
    </row>
    <row r="14035" spans="2:6" ht="17.5" hidden="1">
      <c r="B14035" s="51"/>
      <c r="C14035" s="57">
        <v>0.64583333333333337</v>
      </c>
      <c r="D14035" s="88">
        <v>18.51125</v>
      </c>
      <c r="E14035" s="83">
        <v>18.533437499999998</v>
      </c>
      <c r="F14035" s="97">
        <v>18.555624999999999</v>
      </c>
    </row>
    <row r="14036" spans="2:6" ht="18.5" hidden="1" thickBot="1">
      <c r="B14036" s="66"/>
      <c r="C14036" s="67"/>
      <c r="D14036" s="26">
        <f>AVERAGE(D14033:D14035)</f>
        <v>18.4959375</v>
      </c>
      <c r="E14036" s="26">
        <f>AVERAGE(E14033:E14035)</f>
        <v>18.518124999999998</v>
      </c>
      <c r="F14036" s="100">
        <f>AVERAGE(F14033:F14035)</f>
        <v>18.540312499999999</v>
      </c>
    </row>
    <row r="14037" spans="2:6" ht="18.5" hidden="1" thickTop="1">
      <c r="B14037" s="33"/>
      <c r="C14037" s="34"/>
      <c r="D14037" s="31"/>
      <c r="E14037" s="31"/>
      <c r="F14037" s="69"/>
    </row>
    <row r="14038" spans="2:6" ht="17.5" hidden="1">
      <c r="B14038" s="33">
        <f>B14033+1</f>
        <v>44946</v>
      </c>
      <c r="C14038" s="34">
        <v>0.39583333333333331</v>
      </c>
      <c r="D14038" s="83">
        <v>18.534687500000004</v>
      </c>
      <c r="E14038" s="83">
        <v>18.5584375</v>
      </c>
      <c r="F14038" s="87">
        <v>18.582187499999996</v>
      </c>
    </row>
    <row r="14039" spans="2:6" ht="17.5" hidden="1">
      <c r="B14039" s="33"/>
      <c r="C14039" s="34">
        <v>0.52083333333333337</v>
      </c>
      <c r="D14039" s="83">
        <v>18.539062500000007</v>
      </c>
      <c r="E14039" s="83">
        <v>18.562500000000004</v>
      </c>
      <c r="F14039" s="87">
        <v>18.5859375</v>
      </c>
    </row>
    <row r="14040" spans="2:6" ht="17.5" hidden="1">
      <c r="B14040" s="51"/>
      <c r="C14040" s="57">
        <v>0.64583333333333337</v>
      </c>
      <c r="D14040" s="88">
        <v>18.539375000000007</v>
      </c>
      <c r="E14040" s="83">
        <v>18.562812500000003</v>
      </c>
      <c r="F14040" s="97">
        <v>18.58625</v>
      </c>
    </row>
    <row r="14041" spans="2:6" ht="18.5" hidden="1" thickBot="1">
      <c r="B14041" s="66"/>
      <c r="C14041" s="67"/>
      <c r="D14041" s="26">
        <f>AVERAGE(D14038:D14040)</f>
        <v>18.537708333333338</v>
      </c>
      <c r="E14041" s="26">
        <f>AVERAGE(E14038:E14040)</f>
        <v>18.561250000000001</v>
      </c>
      <c r="F14041" s="100">
        <f>AVERAGE(F14038:F14040)</f>
        <v>18.584791666666664</v>
      </c>
    </row>
    <row r="14042" spans="2:6" ht="18.5" hidden="1" thickTop="1">
      <c r="B14042" s="33"/>
      <c r="C14042" s="34"/>
      <c r="D14042" s="31"/>
      <c r="E14042" s="31"/>
      <c r="F14042" s="69"/>
    </row>
    <row r="14043" spans="2:6" ht="17.5" hidden="1">
      <c r="B14043" s="33">
        <f>B14038+3</f>
        <v>44949</v>
      </c>
      <c r="C14043" s="34">
        <v>0.39583333333333331</v>
      </c>
      <c r="D14043" s="83">
        <v>18.553999999999998</v>
      </c>
      <c r="E14043" s="83">
        <v>18.576666666666668</v>
      </c>
      <c r="F14043" s="87">
        <v>18.599333333333334</v>
      </c>
    </row>
    <row r="14044" spans="2:6" ht="17.5" hidden="1">
      <c r="B14044" s="33"/>
      <c r="C14044" s="34">
        <v>0.52083333333333337</v>
      </c>
      <c r="D14044" s="83">
        <v>18.609333333333332</v>
      </c>
      <c r="E14044" s="83">
        <v>18.628</v>
      </c>
      <c r="F14044" s="87">
        <v>18.646666666666668</v>
      </c>
    </row>
    <row r="14045" spans="2:6" ht="17.5" hidden="1">
      <c r="B14045" s="51"/>
      <c r="C14045" s="57">
        <v>0.64583333333333337</v>
      </c>
      <c r="D14045" s="88">
        <v>18.654333333333334</v>
      </c>
      <c r="E14045" s="83">
        <v>18.673499999999997</v>
      </c>
      <c r="F14045" s="97">
        <v>18.692666666666664</v>
      </c>
    </row>
    <row r="14046" spans="2:6" ht="18.5" hidden="1" thickBot="1">
      <c r="B14046" s="66"/>
      <c r="C14046" s="67"/>
      <c r="D14046" s="26">
        <f>AVERAGE(D14043:D14045)</f>
        <v>18.605888888888888</v>
      </c>
      <c r="E14046" s="26">
        <f>AVERAGE(E14043:E14045)</f>
        <v>18.626055555555556</v>
      </c>
      <c r="F14046" s="100">
        <f>AVERAGE(F14043:F14045)</f>
        <v>18.646222222222221</v>
      </c>
    </row>
    <row r="14047" spans="2:6" ht="18.5" hidden="1" thickTop="1">
      <c r="B14047" s="33"/>
      <c r="C14047" s="34"/>
      <c r="D14047" s="31"/>
      <c r="E14047" s="31"/>
      <c r="F14047" s="69"/>
    </row>
    <row r="14048" spans="2:6" ht="17.5" hidden="1">
      <c r="B14048" s="33">
        <f>B14043+1</f>
        <v>44950</v>
      </c>
      <c r="C14048" s="34">
        <v>0.39583333333333331</v>
      </c>
      <c r="D14048" s="83">
        <v>18.699333333333332</v>
      </c>
      <c r="E14048" s="83">
        <v>18.721333333333334</v>
      </c>
      <c r="F14048" s="87">
        <v>18.743333333333332</v>
      </c>
    </row>
    <row r="14049" spans="2:6" ht="17.5" hidden="1">
      <c r="B14049" s="33"/>
      <c r="C14049" s="34">
        <v>0.52083333333333337</v>
      </c>
      <c r="D14049" s="83">
        <v>18.731333333333328</v>
      </c>
      <c r="E14049" s="83">
        <v>18.753666666666664</v>
      </c>
      <c r="F14049" s="87">
        <v>18.776</v>
      </c>
    </row>
    <row r="14050" spans="2:6" ht="17.5" hidden="1">
      <c r="B14050" s="51"/>
      <c r="C14050" s="57">
        <v>0.64583333333333337</v>
      </c>
      <c r="D14050" s="88">
        <v>18.746333333333332</v>
      </c>
      <c r="E14050" s="83">
        <v>18.768333333333331</v>
      </c>
      <c r="F14050" s="97">
        <v>18.790333333333333</v>
      </c>
    </row>
    <row r="14051" spans="2:6" ht="18.5" hidden="1" thickBot="1">
      <c r="B14051" s="66"/>
      <c r="C14051" s="67"/>
      <c r="D14051" s="26">
        <f>AVERAGE(D14048:D14050)</f>
        <v>18.725666666666665</v>
      </c>
      <c r="E14051" s="26">
        <f>AVERAGE(E14048:E14050)</f>
        <v>18.747777777777774</v>
      </c>
      <c r="F14051" s="100">
        <f>AVERAGE(F14048:F14050)</f>
        <v>18.76988888888889</v>
      </c>
    </row>
    <row r="14052" spans="2:6" ht="18.5" hidden="1" thickTop="1">
      <c r="B14052" s="33"/>
      <c r="C14052" s="34"/>
      <c r="D14052" s="31"/>
      <c r="E14052" s="31"/>
      <c r="F14052" s="69"/>
    </row>
    <row r="14053" spans="2:6" ht="17.5" hidden="1">
      <c r="B14053" s="33">
        <f>B14048+1</f>
        <v>44951</v>
      </c>
      <c r="C14053" s="34">
        <v>0.39583333333333331</v>
      </c>
      <c r="D14053" s="83">
        <v>18.793333333333337</v>
      </c>
      <c r="E14053" s="83">
        <v>18.815666666666669</v>
      </c>
      <c r="F14053" s="87">
        <v>18.838000000000001</v>
      </c>
    </row>
    <row r="14054" spans="2:6" ht="17.5" hidden="1">
      <c r="B14054" s="33"/>
      <c r="C14054" s="34">
        <v>0.52083333333333337</v>
      </c>
      <c r="D14054" s="83">
        <v>18.809999999999999</v>
      </c>
      <c r="E14054" s="83">
        <v>18.831666666666667</v>
      </c>
      <c r="F14054" s="87">
        <v>18.853333333333335</v>
      </c>
    </row>
    <row r="14055" spans="2:6" ht="17.5" hidden="1">
      <c r="B14055" s="51"/>
      <c r="C14055" s="57">
        <v>0.64583333333333337</v>
      </c>
      <c r="D14055" s="88">
        <v>18.815333333333335</v>
      </c>
      <c r="E14055" s="83">
        <v>18.837000000000003</v>
      </c>
      <c r="F14055" s="97">
        <v>18.858666666666668</v>
      </c>
    </row>
    <row r="14056" spans="2:6" ht="18.5" hidden="1" thickBot="1">
      <c r="B14056" s="66"/>
      <c r="C14056" s="67"/>
      <c r="D14056" s="26">
        <f>AVERAGE(D14053:D14055)</f>
        <v>18.806222222222225</v>
      </c>
      <c r="E14056" s="26">
        <f>AVERAGE(E14053:E14055)</f>
        <v>18.828111111111113</v>
      </c>
      <c r="F14056" s="100">
        <f>AVERAGE(F14053:F14055)</f>
        <v>18.849999999999998</v>
      </c>
    </row>
    <row r="14057" spans="2:6" ht="18.5" hidden="1" thickTop="1">
      <c r="B14057" s="33"/>
      <c r="C14057" s="34"/>
      <c r="D14057" s="31"/>
      <c r="E14057" s="31"/>
      <c r="F14057" s="69"/>
    </row>
    <row r="14058" spans="2:6" ht="17.5" hidden="1">
      <c r="B14058" s="33">
        <f>B14053+1</f>
        <v>44952</v>
      </c>
      <c r="C14058" s="34">
        <v>0.39583333333333331</v>
      </c>
      <c r="D14058" s="83">
        <v>18.864843750000002</v>
      </c>
      <c r="E14058" s="83">
        <v>18.884375000000002</v>
      </c>
      <c r="F14058" s="87">
        <v>18.903906250000002</v>
      </c>
    </row>
    <row r="14059" spans="2:6" ht="17.5" hidden="1">
      <c r="B14059" s="33"/>
      <c r="C14059" s="34">
        <v>0.52083333333333337</v>
      </c>
      <c r="D14059" s="83">
        <v>18.886999999999993</v>
      </c>
      <c r="E14059" s="83">
        <v>18.906999999999996</v>
      </c>
      <c r="F14059" s="87">
        <v>18.927000000000003</v>
      </c>
    </row>
    <row r="14060" spans="2:6" ht="17.5" hidden="1">
      <c r="B14060" s="51"/>
      <c r="C14060" s="57">
        <v>0.64583333333333337</v>
      </c>
      <c r="D14060" s="88">
        <v>18.893124999999998</v>
      </c>
      <c r="E14060" s="83">
        <v>18.913906249999997</v>
      </c>
      <c r="F14060" s="97">
        <v>18.934687499999999</v>
      </c>
    </row>
    <row r="14061" spans="2:6" ht="18.5" hidden="1" thickBot="1">
      <c r="B14061" s="66"/>
      <c r="C14061" s="67"/>
      <c r="D14061" s="26">
        <f>AVERAGE(D14058:D14060)</f>
        <v>18.881656249999995</v>
      </c>
      <c r="E14061" s="26">
        <f>AVERAGE(E14058:E14060)</f>
        <v>18.901760416666665</v>
      </c>
      <c r="F14061" s="100">
        <f>AVERAGE(F14058:F14060)</f>
        <v>18.921864583333335</v>
      </c>
    </row>
    <row r="14062" spans="2:6" ht="18.5" hidden="1" thickTop="1">
      <c r="B14062" s="33"/>
      <c r="C14062" s="34"/>
      <c r="D14062" s="31"/>
      <c r="E14062" s="31"/>
      <c r="F14062" s="69"/>
    </row>
    <row r="14063" spans="2:6" ht="17.5" hidden="1">
      <c r="B14063" s="33">
        <f>B14058+1</f>
        <v>44953</v>
      </c>
      <c r="C14063" s="34">
        <v>0.39583333333333331</v>
      </c>
      <c r="D14063" s="83">
        <v>18.906875000000003</v>
      </c>
      <c r="E14063" s="83">
        <v>18.928437500000001</v>
      </c>
      <c r="F14063" s="87">
        <v>18.949999999999996</v>
      </c>
    </row>
    <row r="14064" spans="2:6" ht="17.5" hidden="1">
      <c r="B14064" s="33"/>
      <c r="C14064" s="34">
        <v>0.52083333333333337</v>
      </c>
      <c r="D14064" s="83">
        <v>18.910937500000003</v>
      </c>
      <c r="E14064" s="83">
        <v>18.932812499999997</v>
      </c>
      <c r="F14064" s="87">
        <v>18.954687499999991</v>
      </c>
    </row>
    <row r="14065" spans="2:6" ht="17.5" hidden="1">
      <c r="B14065" s="51"/>
      <c r="C14065" s="57">
        <v>0.64583333333333337</v>
      </c>
      <c r="D14065" s="88">
        <v>18.911250000000006</v>
      </c>
      <c r="E14065" s="83">
        <v>18.934375000000003</v>
      </c>
      <c r="F14065" s="97">
        <v>18.957499999999996</v>
      </c>
    </row>
    <row r="14066" spans="2:6" ht="18.5" hidden="1" thickBot="1">
      <c r="B14066" s="66"/>
      <c r="C14066" s="67"/>
      <c r="D14066" s="26">
        <f>AVERAGE(D14063:D14065)</f>
        <v>18.909687500000004</v>
      </c>
      <c r="E14066" s="26">
        <f>AVERAGE(E14063:E14065)</f>
        <v>18.931875000000002</v>
      </c>
      <c r="F14066" s="100">
        <f>AVERAGE(F14063:F14065)</f>
        <v>18.954062499999996</v>
      </c>
    </row>
    <row r="14067" spans="2:6" ht="18.5" hidden="1" thickTop="1">
      <c r="B14067" s="33"/>
      <c r="C14067" s="34"/>
      <c r="D14067" s="31"/>
      <c r="E14067" s="31"/>
      <c r="F14067" s="69"/>
    </row>
    <row r="14068" spans="2:6" ht="17.5" hidden="1">
      <c r="B14068" s="33">
        <f>B14063+3</f>
        <v>44956</v>
      </c>
      <c r="C14068" s="34">
        <v>0.39583333333333331</v>
      </c>
      <c r="D14068" s="83">
        <v>18.930625000000003</v>
      </c>
      <c r="E14068" s="83">
        <v>18.952187500000001</v>
      </c>
      <c r="F14068" s="87">
        <v>18.973749999999999</v>
      </c>
    </row>
    <row r="14069" spans="2:6" ht="17.5" hidden="1">
      <c r="B14069" s="33"/>
      <c r="C14069" s="34">
        <v>0.52083333333333337</v>
      </c>
      <c r="D14069" s="83">
        <v>18.948749999999993</v>
      </c>
      <c r="E14069" s="83">
        <v>18.969687499999996</v>
      </c>
      <c r="F14069" s="87">
        <v>18.990624999999998</v>
      </c>
    </row>
    <row r="14070" spans="2:6" ht="17.5" hidden="1">
      <c r="B14070" s="51"/>
      <c r="C14070" s="57">
        <v>0.64583333333333337</v>
      </c>
      <c r="D14070" s="88">
        <v>18.965937499999995</v>
      </c>
      <c r="E14070" s="83">
        <v>18.987187499999997</v>
      </c>
      <c r="F14070" s="97">
        <v>19.008437499999999</v>
      </c>
    </row>
    <row r="14071" spans="2:6" ht="18.5" hidden="1" thickBot="1">
      <c r="B14071" s="66"/>
      <c r="C14071" s="67"/>
      <c r="D14071" s="26">
        <f>AVERAGE(D14068:D14070)</f>
        <v>18.948437499999997</v>
      </c>
      <c r="E14071" s="26">
        <f>AVERAGE(E14068:E14070)</f>
        <v>18.969687499999999</v>
      </c>
      <c r="F14071" s="100">
        <f>AVERAGE(F14068:F14070)</f>
        <v>18.990937499999998</v>
      </c>
    </row>
    <row r="14072" spans="2:6" ht="18.5" hidden="1" thickTop="1">
      <c r="B14072" s="33"/>
      <c r="C14072" s="34"/>
      <c r="D14072" s="31"/>
      <c r="E14072" s="31"/>
      <c r="F14072" s="69"/>
    </row>
    <row r="14073" spans="2:6" ht="17.5" hidden="1">
      <c r="B14073" s="33">
        <f>B14068+1</f>
        <v>44957</v>
      </c>
      <c r="C14073" s="34">
        <v>0.39583333333333331</v>
      </c>
      <c r="D14073" s="83">
        <v>18.993437499999999</v>
      </c>
      <c r="E14073" s="83">
        <v>19.016406250000003</v>
      </c>
      <c r="F14073" s="87">
        <v>19.039375000000003</v>
      </c>
    </row>
    <row r="14074" spans="2:6" ht="17.5" hidden="1">
      <c r="B14074" s="33"/>
      <c r="C14074" s="34">
        <v>0.52083333333333337</v>
      </c>
      <c r="D14074" s="83">
        <v>19.014187499999998</v>
      </c>
      <c r="E14074" s="83">
        <v>19.035718750000001</v>
      </c>
      <c r="F14074" s="87">
        <v>19.05725</v>
      </c>
    </row>
    <row r="14075" spans="2:6" ht="17.5" hidden="1">
      <c r="B14075" s="51"/>
      <c r="C14075" s="57">
        <v>0.64583333333333337</v>
      </c>
      <c r="D14075" s="88">
        <v>19.027312500000001</v>
      </c>
      <c r="E14075" s="83">
        <v>19.04884375</v>
      </c>
      <c r="F14075" s="97">
        <v>19.070374999999999</v>
      </c>
    </row>
    <row r="14076" spans="2:6" ht="18.5" hidden="1" thickBot="1">
      <c r="B14076" s="66"/>
      <c r="C14076" s="67"/>
      <c r="D14076" s="26">
        <f>AVERAGE(D14073:D14075)</f>
        <v>19.011645833333333</v>
      </c>
      <c r="E14076" s="26">
        <f>AVERAGE(E14073:E14075)</f>
        <v>19.033656250000003</v>
      </c>
      <c r="F14076" s="100">
        <f>AVERAGE(F14073:F14075)</f>
        <v>19.055666666666667</v>
      </c>
    </row>
    <row r="14077" spans="2:6" ht="18.5" hidden="1" thickTop="1">
      <c r="B14077" s="33"/>
      <c r="C14077" s="34"/>
      <c r="D14077" s="31"/>
      <c r="E14077" s="31"/>
      <c r="F14077" s="69"/>
    </row>
    <row r="14078" spans="2:6" ht="17.5" hidden="1">
      <c r="B14078" s="33">
        <f>B14073+1</f>
        <v>44958</v>
      </c>
      <c r="C14078" s="34">
        <v>0.39583333333333331</v>
      </c>
      <c r="D14078" s="83">
        <v>19.055687500000001</v>
      </c>
      <c r="E14078" s="83">
        <v>19.078500000000002</v>
      </c>
      <c r="F14078" s="87">
        <v>19.101312500000002</v>
      </c>
    </row>
    <row r="14079" spans="2:6" ht="17.5" hidden="1">
      <c r="B14079" s="33"/>
      <c r="C14079" s="34">
        <v>0.52083333333333337</v>
      </c>
      <c r="D14079" s="83">
        <v>19.083000000000002</v>
      </c>
      <c r="E14079" s="83">
        <v>19.105812499999999</v>
      </c>
      <c r="F14079" s="87">
        <v>19.128625</v>
      </c>
    </row>
    <row r="14080" spans="2:6" ht="17.5" hidden="1">
      <c r="B14080" s="51"/>
      <c r="C14080" s="57">
        <v>0.64583333333333337</v>
      </c>
      <c r="D14080" s="88">
        <v>19.102562500000005</v>
      </c>
      <c r="E14080" s="83">
        <v>19.124125000000003</v>
      </c>
      <c r="F14080" s="97">
        <v>19.145687500000001</v>
      </c>
    </row>
    <row r="14081" spans="2:6" ht="18.5" hidden="1" thickBot="1">
      <c r="B14081" s="66"/>
      <c r="C14081" s="67"/>
      <c r="D14081" s="26">
        <f>AVERAGE(D14078:D14080)</f>
        <v>19.080416666666668</v>
      </c>
      <c r="E14081" s="26">
        <f>AVERAGE(E14078:E14080)</f>
        <v>19.102812500000002</v>
      </c>
      <c r="F14081" s="100">
        <f>AVERAGE(F14078:F14080)</f>
        <v>19.125208333333337</v>
      </c>
    </row>
    <row r="14082" spans="2:6" ht="18.5" hidden="1" thickTop="1">
      <c r="B14082" s="33"/>
      <c r="C14082" s="34"/>
      <c r="D14082" s="31"/>
      <c r="E14082" s="31"/>
      <c r="F14082" s="69"/>
    </row>
    <row r="14083" spans="2:6" ht="17.5" hidden="1">
      <c r="B14083" s="33">
        <f>B14078+1</f>
        <v>44959</v>
      </c>
      <c r="C14083" s="34">
        <v>0.39583333333333331</v>
      </c>
      <c r="D14083" s="83">
        <v>19.125</v>
      </c>
      <c r="E14083" s="83">
        <v>19.14875</v>
      </c>
      <c r="F14083" s="87">
        <v>19.172500000000003</v>
      </c>
    </row>
    <row r="14084" spans="2:6" ht="17.5" hidden="1">
      <c r="B14084" s="33"/>
      <c r="C14084" s="34">
        <v>0.52083333333333337</v>
      </c>
      <c r="D14084" s="83">
        <v>19.117812499999999</v>
      </c>
      <c r="E14084" s="83">
        <v>19.141249999999999</v>
      </c>
      <c r="F14084" s="87">
        <v>19.164687499999999</v>
      </c>
    </row>
    <row r="14085" spans="2:6" ht="17.5" hidden="1">
      <c r="B14085" s="51"/>
      <c r="C14085" s="57">
        <v>0.64583333333333337</v>
      </c>
      <c r="D14085" s="88">
        <v>19.118437499999999</v>
      </c>
      <c r="E14085" s="83">
        <v>19.1409375</v>
      </c>
      <c r="F14085" s="97">
        <v>19.163437500000004</v>
      </c>
    </row>
    <row r="14086" spans="2:6" ht="18.5" hidden="1" thickBot="1">
      <c r="B14086" s="66"/>
      <c r="C14086" s="67"/>
      <c r="D14086" s="26">
        <f>AVERAGE(D14083:D14085)</f>
        <v>19.120416666666667</v>
      </c>
      <c r="E14086" s="26">
        <f>AVERAGE(E14083:E14085)</f>
        <v>19.143645833333334</v>
      </c>
      <c r="F14086" s="100">
        <f>AVERAGE(F14083:F14085)</f>
        <v>19.166875000000001</v>
      </c>
    </row>
    <row r="14087" spans="2:6" ht="18.5" hidden="1" thickTop="1">
      <c r="B14087" s="33"/>
      <c r="C14087" s="34"/>
      <c r="D14087" s="31"/>
      <c r="E14087" s="31"/>
      <c r="F14087" s="69"/>
    </row>
    <row r="14088" spans="2:6" ht="17.5" hidden="1">
      <c r="B14088" s="33">
        <f>B14083+1</f>
        <v>44960</v>
      </c>
      <c r="C14088" s="34">
        <v>0.39583333333333331</v>
      </c>
      <c r="D14088" s="83">
        <v>19.129375</v>
      </c>
      <c r="E14088" s="83">
        <v>19.151250000000001</v>
      </c>
      <c r="F14088" s="87">
        <v>19.173125000000002</v>
      </c>
    </row>
    <row r="14089" spans="2:6" ht="17.5" hidden="1">
      <c r="B14089" s="33"/>
      <c r="C14089" s="34">
        <v>0.52083333333333337</v>
      </c>
      <c r="D14089" s="83">
        <v>19.127500000000001</v>
      </c>
      <c r="E14089" s="83">
        <v>19.151874999999997</v>
      </c>
      <c r="F14089" s="87">
        <v>19.176249999999996</v>
      </c>
    </row>
    <row r="14090" spans="2:6" ht="17.5" hidden="1">
      <c r="B14090" s="51"/>
      <c r="C14090" s="57">
        <v>0.64583333333333337</v>
      </c>
      <c r="D14090" s="88">
        <v>19.12125</v>
      </c>
      <c r="E14090" s="83">
        <v>19.146249999999998</v>
      </c>
      <c r="F14090" s="97">
        <v>19.171249999999997</v>
      </c>
    </row>
    <row r="14091" spans="2:6" ht="18.5" hidden="1" thickBot="1">
      <c r="B14091" s="66"/>
      <c r="C14091" s="67"/>
      <c r="D14091" s="26">
        <f>AVERAGE(D14088:D14090)</f>
        <v>19.126041666666666</v>
      </c>
      <c r="E14091" s="26">
        <f>AVERAGE(E14088:E14090)</f>
        <v>19.149791666666662</v>
      </c>
      <c r="F14091" s="100">
        <f>AVERAGE(F14088:F14090)</f>
        <v>19.173541666666665</v>
      </c>
    </row>
    <row r="14092" spans="2:6" ht="18.5" hidden="1" thickTop="1">
      <c r="B14092" s="33"/>
      <c r="C14092" s="34"/>
      <c r="D14092" s="31"/>
      <c r="E14092" s="31"/>
      <c r="F14092" s="69"/>
    </row>
    <row r="14093" spans="2:6" ht="17.5" hidden="1">
      <c r="B14093" s="33">
        <f>B14088+3</f>
        <v>44963</v>
      </c>
      <c r="C14093" s="34">
        <v>0.39583333333333331</v>
      </c>
      <c r="D14093" s="83">
        <v>19.126875000000002</v>
      </c>
      <c r="E14093" s="83">
        <v>19.151874999999997</v>
      </c>
      <c r="F14093" s="87">
        <v>19.176874999999995</v>
      </c>
    </row>
    <row r="14094" spans="2:6" ht="17.5" hidden="1">
      <c r="B14094" s="33"/>
      <c r="C14094" s="34">
        <v>0.52083333333333337</v>
      </c>
      <c r="D14094" s="83">
        <v>19.145937499999999</v>
      </c>
      <c r="E14094" s="83">
        <v>19.169374999999995</v>
      </c>
      <c r="F14094" s="87">
        <v>19.192812499999995</v>
      </c>
    </row>
    <row r="14095" spans="2:6" ht="17.5" hidden="1">
      <c r="B14095" s="51"/>
      <c r="C14095" s="57">
        <v>0.64583333333333337</v>
      </c>
      <c r="D14095" s="88">
        <v>19.160000000000004</v>
      </c>
      <c r="E14095" s="83">
        <v>19.182500000000001</v>
      </c>
      <c r="F14095" s="97">
        <v>19.204999999999998</v>
      </c>
    </row>
    <row r="14096" spans="2:6" ht="18.5" hidden="1" thickBot="1">
      <c r="B14096" s="66"/>
      <c r="C14096" s="67"/>
      <c r="D14096" s="26">
        <f>AVERAGE(D14093:D14095)</f>
        <v>19.144270833333334</v>
      </c>
      <c r="E14096" s="26">
        <f>AVERAGE(E14093:E14095)</f>
        <v>19.167916666666667</v>
      </c>
      <c r="F14096" s="100">
        <f>AVERAGE(F14093:F14095)</f>
        <v>19.191562499999996</v>
      </c>
    </row>
    <row r="14097" spans="2:6" ht="18.5" hidden="1" thickTop="1">
      <c r="B14097" s="33"/>
      <c r="C14097" s="34"/>
      <c r="D14097" s="31"/>
      <c r="E14097" s="31"/>
      <c r="F14097" s="69"/>
    </row>
    <row r="14098" spans="2:6" ht="17.5" hidden="1">
      <c r="B14098" s="33">
        <f>B14093+1</f>
        <v>44964</v>
      </c>
      <c r="C14098" s="34">
        <v>0.39583333333333331</v>
      </c>
      <c r="D14098" s="83">
        <v>19.181249999999999</v>
      </c>
      <c r="E14098" s="83">
        <v>19.205312499999998</v>
      </c>
      <c r="F14098" s="87">
        <v>19.229375000000001</v>
      </c>
    </row>
    <row r="14099" spans="2:6" ht="17.5" hidden="1">
      <c r="B14099" s="33"/>
      <c r="C14099" s="34">
        <v>0.52083333333333337</v>
      </c>
      <c r="D14099" s="83">
        <v>19.195312499999996</v>
      </c>
      <c r="E14099" s="83">
        <v>19.2184375</v>
      </c>
      <c r="F14099" s="87">
        <v>19.241562500000001</v>
      </c>
    </row>
    <row r="14100" spans="2:6" ht="17.5" hidden="1">
      <c r="B14100" s="51"/>
      <c r="C14100" s="57">
        <v>0.64583333333333337</v>
      </c>
      <c r="D14100" s="88">
        <v>19.203124999999996</v>
      </c>
      <c r="E14100" s="83">
        <v>19.225312499999998</v>
      </c>
      <c r="F14100" s="97">
        <v>19.247499999999999</v>
      </c>
    </row>
    <row r="14101" spans="2:6" ht="18.5" hidden="1" thickBot="1">
      <c r="B14101" s="66"/>
      <c r="C14101" s="67"/>
      <c r="D14101" s="26">
        <f>AVERAGE(D14098:D14100)</f>
        <v>19.193229166666665</v>
      </c>
      <c r="E14101" s="26">
        <f>AVERAGE(E14098:E14100)</f>
        <v>19.216354166666665</v>
      </c>
      <c r="F14101" s="100">
        <f>AVERAGE(F14098:F14100)</f>
        <v>19.239479166666669</v>
      </c>
    </row>
    <row r="14102" spans="2:6" ht="18.5" hidden="1" thickTop="1">
      <c r="B14102" s="33"/>
      <c r="C14102" s="34"/>
      <c r="D14102" s="31"/>
      <c r="E14102" s="31"/>
      <c r="F14102" s="69"/>
    </row>
    <row r="14103" spans="2:6" ht="17.5" hidden="1">
      <c r="B14103" s="33">
        <f>B14098+1</f>
        <v>44965</v>
      </c>
      <c r="C14103" s="34">
        <v>0.39583333333333331</v>
      </c>
      <c r="D14103" s="83">
        <v>19.212499999999995</v>
      </c>
      <c r="E14103" s="83">
        <v>19.236874999999998</v>
      </c>
      <c r="F14103" s="87">
        <v>19.26125</v>
      </c>
    </row>
    <row r="14104" spans="2:6" ht="17.5" hidden="1">
      <c r="B14104" s="33"/>
      <c r="C14104" s="34">
        <v>0.52083333333333337</v>
      </c>
      <c r="D14104" s="83">
        <v>19.222250000000003</v>
      </c>
      <c r="E14104" s="83">
        <v>19.24490625</v>
      </c>
      <c r="F14104" s="87">
        <v>19.267562499999997</v>
      </c>
    </row>
    <row r="14105" spans="2:6" ht="17.5" hidden="1">
      <c r="B14105" s="51"/>
      <c r="C14105" s="57">
        <v>0.64583333333333337</v>
      </c>
      <c r="D14105" s="88">
        <v>19.227250000000002</v>
      </c>
      <c r="E14105" s="83">
        <v>19.249593750000003</v>
      </c>
      <c r="F14105" s="97">
        <v>19.2719375</v>
      </c>
    </row>
    <row r="14106" spans="2:6" ht="18.5" hidden="1" thickBot="1">
      <c r="B14106" s="66"/>
      <c r="C14106" s="67"/>
      <c r="D14106" s="26">
        <f>AVERAGE(D14103:D14105)</f>
        <v>19.220666666666663</v>
      </c>
      <c r="E14106" s="26">
        <f>AVERAGE(E14103:E14105)</f>
        <v>19.243791666666667</v>
      </c>
      <c r="F14106" s="100">
        <f>AVERAGE(F14103:F14105)</f>
        <v>19.266916666666667</v>
      </c>
    </row>
    <row r="14107" spans="2:6" ht="18.5" hidden="1" thickTop="1">
      <c r="B14107" s="33"/>
      <c r="C14107" s="34"/>
      <c r="D14107" s="31"/>
      <c r="E14107" s="31"/>
      <c r="F14107" s="69"/>
    </row>
    <row r="14108" spans="2:6" ht="17.5" hidden="1">
      <c r="B14108" s="33">
        <f>B14103+1</f>
        <v>44966</v>
      </c>
      <c r="C14108" s="34">
        <v>0.39583333333333331</v>
      </c>
      <c r="D14108" s="83">
        <v>19.23875</v>
      </c>
      <c r="E14108" s="83">
        <v>19.261875</v>
      </c>
      <c r="F14108" s="87">
        <v>19.285</v>
      </c>
    </row>
    <row r="14109" spans="2:6" ht="17.5" hidden="1">
      <c r="B14109" s="33"/>
      <c r="C14109" s="34">
        <v>0.52083333333333337</v>
      </c>
      <c r="D14109" s="83">
        <v>19.243937500000001</v>
      </c>
      <c r="E14109" s="83">
        <v>19.267281250000003</v>
      </c>
      <c r="F14109" s="87">
        <v>19.290625000000002</v>
      </c>
    </row>
    <row r="14110" spans="2:6" ht="17.5" hidden="1">
      <c r="B14110" s="51"/>
      <c r="C14110" s="57">
        <v>0.64583333333333337</v>
      </c>
      <c r="D14110" s="88">
        <v>19.249062500000001</v>
      </c>
      <c r="E14110" s="83">
        <v>19.270937500000002</v>
      </c>
      <c r="F14110" s="97">
        <v>19.2928125</v>
      </c>
    </row>
    <row r="14111" spans="2:6" ht="18.5" hidden="1" thickBot="1">
      <c r="B14111" s="66"/>
      <c r="C14111" s="67"/>
      <c r="D14111" s="26">
        <f>AVERAGE(D14108:D14110)</f>
        <v>19.243916666666667</v>
      </c>
      <c r="E14111" s="26">
        <f>AVERAGE(E14108:E14110)</f>
        <v>19.266697916666669</v>
      </c>
      <c r="F14111" s="100">
        <f>AVERAGE(F14108:F14110)</f>
        <v>19.289479166666666</v>
      </c>
    </row>
    <row r="14112" spans="2:6" ht="18.5" hidden="1" thickTop="1">
      <c r="B14112" s="33"/>
      <c r="C14112" s="34"/>
      <c r="D14112" s="31"/>
      <c r="E14112" s="31"/>
      <c r="F14112" s="69"/>
    </row>
    <row r="14113" spans="2:6" ht="17.5" hidden="1">
      <c r="B14113" s="33">
        <f>B14108+1</f>
        <v>44967</v>
      </c>
      <c r="C14113" s="34">
        <v>0.39583333333333331</v>
      </c>
      <c r="D14113" s="83">
        <v>19.2575</v>
      </c>
      <c r="E14113" s="83">
        <v>19.2809375</v>
      </c>
      <c r="F14113" s="87">
        <v>19.304375</v>
      </c>
    </row>
    <row r="14114" spans="2:6" ht="17.5" hidden="1">
      <c r="B14114" s="33"/>
      <c r="C14114" s="34">
        <v>0.52083333333333337</v>
      </c>
      <c r="D14114" s="83">
        <v>19.263437499999998</v>
      </c>
      <c r="E14114" s="83">
        <v>19.285937499999999</v>
      </c>
      <c r="F14114" s="87">
        <v>19.3084375</v>
      </c>
    </row>
    <row r="14115" spans="2:6" ht="17.5" hidden="1">
      <c r="B14115" s="51"/>
      <c r="C14115" s="57">
        <v>0.64583333333333337</v>
      </c>
      <c r="D14115" s="88">
        <v>19.2690625</v>
      </c>
      <c r="E14115" s="83">
        <v>19.290156249999999</v>
      </c>
      <c r="F14115" s="97">
        <v>19.311249999999998</v>
      </c>
    </row>
    <row r="14116" spans="2:6" ht="18.5" hidden="1" thickBot="1">
      <c r="B14116" s="66"/>
      <c r="C14116" s="67"/>
      <c r="D14116" s="26">
        <f>AVERAGE(D14113:D14115)</f>
        <v>19.263333333333335</v>
      </c>
      <c r="E14116" s="26">
        <f>AVERAGE(E14113:E14115)</f>
        <v>19.285677083333329</v>
      </c>
      <c r="F14116" s="100">
        <f>AVERAGE(F14113:F14115)</f>
        <v>19.308020833333334</v>
      </c>
    </row>
    <row r="14117" spans="2:6" ht="18.5" hidden="1" thickTop="1">
      <c r="B14117" s="33"/>
      <c r="C14117" s="34"/>
      <c r="D14117" s="31"/>
      <c r="E14117" s="31"/>
      <c r="F14117" s="69"/>
    </row>
    <row r="14118" spans="2:6" ht="17.5" hidden="1">
      <c r="B14118" s="33">
        <f>B14113+3</f>
        <v>44970</v>
      </c>
      <c r="C14118" s="34">
        <v>0.39583333333333331</v>
      </c>
      <c r="D14118" s="83">
        <v>19.274374999999996</v>
      </c>
      <c r="E14118" s="83">
        <v>19.296718749999997</v>
      </c>
      <c r="F14118" s="87">
        <v>19.319062499999998</v>
      </c>
    </row>
    <row r="14119" spans="2:6" ht="17.5" hidden="1">
      <c r="B14119" s="33"/>
      <c r="C14119" s="34">
        <v>0.52083333333333337</v>
      </c>
      <c r="D14119" s="83">
        <v>19.279062500000002</v>
      </c>
      <c r="E14119" s="83">
        <v>19.301250000000003</v>
      </c>
      <c r="F14119" s="87">
        <v>19.323437500000001</v>
      </c>
    </row>
    <row r="14120" spans="2:6" ht="17.5" hidden="1">
      <c r="B14120" s="51"/>
      <c r="C14120" s="57">
        <v>0.64583333333333337</v>
      </c>
      <c r="D14120" s="88">
        <v>19.2809375</v>
      </c>
      <c r="E14120" s="83">
        <v>19.303437500000001</v>
      </c>
      <c r="F14120" s="97">
        <v>19.325937500000002</v>
      </c>
    </row>
    <row r="14121" spans="2:6" ht="18.5" hidden="1" thickBot="1">
      <c r="B14121" s="66"/>
      <c r="C14121" s="67"/>
      <c r="D14121" s="26">
        <f>AVERAGE(D14118:D14120)</f>
        <v>19.278124999999999</v>
      </c>
      <c r="E14121" s="26">
        <f>AVERAGE(E14118:E14120)</f>
        <v>19.30046875</v>
      </c>
      <c r="F14121" s="100">
        <f>AVERAGE(F14118:F14120)</f>
        <v>19.322812500000001</v>
      </c>
    </row>
    <row r="14122" spans="2:6" ht="18.5" hidden="1" thickTop="1">
      <c r="B14122" s="33"/>
      <c r="C14122" s="34"/>
      <c r="D14122" s="31"/>
      <c r="E14122" s="31"/>
      <c r="F14122" s="69"/>
    </row>
    <row r="14123" spans="2:6" ht="17.5" hidden="1">
      <c r="B14123" s="33">
        <f>B14118+1</f>
        <v>44971</v>
      </c>
      <c r="C14123" s="34">
        <v>0.39583333333333331</v>
      </c>
      <c r="D14123" s="83">
        <v>19.288437500000004</v>
      </c>
      <c r="E14123" s="83">
        <v>19.310625000000002</v>
      </c>
      <c r="F14123" s="87">
        <v>19.332812499999999</v>
      </c>
    </row>
    <row r="14124" spans="2:6" ht="17.5" hidden="1">
      <c r="B14124" s="33"/>
      <c r="C14124" s="34">
        <v>0.52083333333333337</v>
      </c>
      <c r="D14124" s="83">
        <v>19.2971875</v>
      </c>
      <c r="E14124" s="83">
        <v>19.320625</v>
      </c>
      <c r="F14124" s="87">
        <v>19.3440625</v>
      </c>
    </row>
    <row r="14125" spans="2:6" ht="17.5" hidden="1">
      <c r="B14125" s="51"/>
      <c r="C14125" s="57">
        <v>0.64583333333333337</v>
      </c>
      <c r="D14125" s="88">
        <v>19.303750000000001</v>
      </c>
      <c r="E14125" s="83">
        <v>19.326875000000001</v>
      </c>
      <c r="F14125" s="97">
        <v>19.349999999999998</v>
      </c>
    </row>
    <row r="14126" spans="2:6" ht="18.5" hidden="1" thickBot="1">
      <c r="B14126" s="66"/>
      <c r="C14126" s="67"/>
      <c r="D14126" s="26">
        <f>AVERAGE(D14123:D14125)</f>
        <v>19.296458333333337</v>
      </c>
      <c r="E14126" s="26">
        <f>AVERAGE(E14123:E14125)</f>
        <v>19.319375000000001</v>
      </c>
      <c r="F14126" s="100">
        <f>AVERAGE(F14123:F14125)</f>
        <v>19.342291666666664</v>
      </c>
    </row>
    <row r="14127" spans="2:6" ht="18" hidden="1">
      <c r="B14127" s="33"/>
      <c r="C14127" s="34"/>
      <c r="D14127" s="31"/>
      <c r="E14127" s="31"/>
      <c r="F14127" s="69"/>
    </row>
    <row r="14128" spans="2:6" ht="17.5" hidden="1">
      <c r="B14128" s="33">
        <f>B14123+1</f>
        <v>44972</v>
      </c>
      <c r="C14128" s="34">
        <v>0.39583333333333331</v>
      </c>
      <c r="D14128" s="83">
        <v>19.323718750000001</v>
      </c>
      <c r="E14128" s="83">
        <v>19.345203125000001</v>
      </c>
      <c r="F14128" s="87">
        <v>19.366687500000001</v>
      </c>
    </row>
    <row r="14129" spans="2:6" ht="17.5" hidden="1">
      <c r="B14129" s="33"/>
      <c r="C14129" s="34">
        <v>0.52083333333333337</v>
      </c>
      <c r="D14129" s="83">
        <v>19.335125000000001</v>
      </c>
      <c r="E14129" s="83">
        <v>19.3566875</v>
      </c>
      <c r="F14129" s="87">
        <v>19.378250000000001</v>
      </c>
    </row>
    <row r="14130" spans="2:6" ht="17.5" hidden="1">
      <c r="B14130" s="51"/>
      <c r="C14130" s="57">
        <v>0.64583333333333337</v>
      </c>
      <c r="D14130" s="88">
        <v>19.345375000000001</v>
      </c>
      <c r="E14130" s="83">
        <v>19.366312499999999</v>
      </c>
      <c r="F14130" s="97">
        <v>19.387249999999998</v>
      </c>
    </row>
    <row r="14131" spans="2:6" ht="18.5" hidden="1" thickBot="1">
      <c r="B14131" s="66"/>
      <c r="C14131" s="67"/>
      <c r="D14131" s="26">
        <f>AVERAGE(D14128:D14130)</f>
        <v>19.334739583333334</v>
      </c>
      <c r="E14131" s="26">
        <f>AVERAGE(E14128:E14130)</f>
        <v>19.356067708333335</v>
      </c>
      <c r="F14131" s="100">
        <f>AVERAGE(F14128:F14130)</f>
        <v>19.377395833333335</v>
      </c>
    </row>
    <row r="14132" spans="2:6" ht="18.5" hidden="1" thickTop="1">
      <c r="B14132" s="33"/>
      <c r="C14132" s="34"/>
      <c r="D14132" s="31"/>
      <c r="E14132" s="31"/>
      <c r="F14132" s="69"/>
    </row>
    <row r="14133" spans="2:6" ht="17.5" hidden="1">
      <c r="B14133" s="33">
        <f>B14128+1</f>
        <v>44973</v>
      </c>
      <c r="C14133" s="34">
        <v>0.39583333333333331</v>
      </c>
      <c r="D14133" s="83">
        <v>19.366250000000001</v>
      </c>
      <c r="E14133" s="83">
        <v>19.388124999999999</v>
      </c>
      <c r="F14133" s="87">
        <v>19.409999999999997</v>
      </c>
    </row>
    <row r="14134" spans="2:6" ht="17.5" hidden="1">
      <c r="B14134" s="33"/>
      <c r="C14134" s="34">
        <v>0.52083333333333337</v>
      </c>
      <c r="D14134" s="83">
        <v>19.395374999999998</v>
      </c>
      <c r="E14134" s="83">
        <v>19.416625</v>
      </c>
      <c r="F14134" s="87">
        <v>19.437875000000002</v>
      </c>
    </row>
    <row r="14135" spans="2:6" ht="17.5" hidden="1">
      <c r="B14135" s="51"/>
      <c r="C14135" s="57">
        <v>0.64583333333333337</v>
      </c>
      <c r="D14135" s="88">
        <v>19.409437499999999</v>
      </c>
      <c r="E14135" s="83">
        <v>19.430374999999998</v>
      </c>
      <c r="F14135" s="97">
        <v>19.4513125</v>
      </c>
    </row>
    <row r="14136" spans="2:6" ht="18.5" hidden="1" thickBot="1">
      <c r="B14136" s="66"/>
      <c r="C14136" s="67"/>
      <c r="D14136" s="26">
        <f>AVERAGE(D14133:D14135)</f>
        <v>19.390354166666665</v>
      </c>
      <c r="E14136" s="26">
        <f>AVERAGE(E14133:E14135)</f>
        <v>19.411708333333333</v>
      </c>
      <c r="F14136" s="100">
        <f>AVERAGE(F14133:F14135)</f>
        <v>19.433062500000002</v>
      </c>
    </row>
    <row r="14137" spans="2:6" ht="18.5" hidden="1" thickTop="1">
      <c r="B14137" s="33"/>
      <c r="C14137" s="34"/>
      <c r="D14137" s="31"/>
      <c r="E14137" s="31"/>
      <c r="F14137" s="69"/>
    </row>
    <row r="14138" spans="2:6" ht="17.5" hidden="1">
      <c r="B14138" s="33">
        <f>B14133+1</f>
        <v>44974</v>
      </c>
      <c r="C14138" s="34">
        <v>0.39583333333333331</v>
      </c>
      <c r="D14138" s="83">
        <v>19.428749999999997</v>
      </c>
      <c r="E14138" s="83">
        <v>19.451562500000001</v>
      </c>
      <c r="F14138" s="87">
        <v>19.474375000000002</v>
      </c>
    </row>
    <row r="14139" spans="2:6" ht="17.5" hidden="1">
      <c r="B14139" s="33"/>
      <c r="C14139" s="34">
        <v>0.52083333333333337</v>
      </c>
      <c r="D14139" s="83">
        <v>19.435937499999998</v>
      </c>
      <c r="E14139" s="83">
        <v>19.459062499999998</v>
      </c>
      <c r="F14139" s="87">
        <v>19.482187499999998</v>
      </c>
    </row>
    <row r="14140" spans="2:6" ht="17.5" hidden="1">
      <c r="B14140" s="51"/>
      <c r="C14140" s="57">
        <v>0.64583333333333337</v>
      </c>
      <c r="D14140" s="88">
        <v>19.440312499999997</v>
      </c>
      <c r="E14140" s="83">
        <v>19.463749999999997</v>
      </c>
      <c r="F14140" s="97">
        <v>19.487187499999997</v>
      </c>
    </row>
    <row r="14141" spans="2:6" ht="18.5" hidden="1" thickBot="1">
      <c r="B14141" s="66"/>
      <c r="C14141" s="67"/>
      <c r="D14141" s="26">
        <f>AVERAGE(D14138:D14140)</f>
        <v>19.434999999999999</v>
      </c>
      <c r="E14141" s="26">
        <f>AVERAGE(E14138:E14140)</f>
        <v>19.458124999999999</v>
      </c>
      <c r="F14141" s="100">
        <f>AVERAGE(F14138:F14140)</f>
        <v>19.481249999999999</v>
      </c>
    </row>
    <row r="14142" spans="2:6" ht="18.5" hidden="1" thickTop="1">
      <c r="B14142" s="33"/>
      <c r="C14142" s="34"/>
      <c r="D14142" s="31"/>
      <c r="E14142" s="31"/>
      <c r="F14142" s="69"/>
    </row>
    <row r="14143" spans="2:6" ht="17.5" hidden="1">
      <c r="B14143" s="33">
        <f>B14138+3</f>
        <v>44977</v>
      </c>
      <c r="C14143" s="34">
        <v>0.39583333333333331</v>
      </c>
      <c r="D14143" s="83">
        <v>19.454374999999995</v>
      </c>
      <c r="E14143" s="83">
        <v>19.478749999999998</v>
      </c>
      <c r="F14143" s="87">
        <v>19.503124999999997</v>
      </c>
    </row>
    <row r="14144" spans="2:6" ht="17.5" hidden="1">
      <c r="B14144" s="33"/>
      <c r="C14144" s="34">
        <v>0.52083333333333337</v>
      </c>
      <c r="D14144" s="83">
        <v>19.482312499999999</v>
      </c>
      <c r="E14144" s="83">
        <v>19.502312499999995</v>
      </c>
      <c r="F14144" s="87">
        <v>19.522312499999995</v>
      </c>
    </row>
    <row r="14145" spans="2:6" ht="17.5" hidden="1">
      <c r="B14145" s="51"/>
      <c r="C14145" s="57">
        <v>0.64583333333333337</v>
      </c>
      <c r="D14145" s="88">
        <v>19.5040625</v>
      </c>
      <c r="E14145" s="83">
        <v>19.5271875</v>
      </c>
      <c r="F14145" s="97">
        <v>19.5503125</v>
      </c>
    </row>
    <row r="14146" spans="2:6" ht="18.5" hidden="1" thickBot="1">
      <c r="B14146" s="66"/>
      <c r="C14146" s="67"/>
      <c r="D14146" s="26">
        <f>AVERAGE(D14143:D14145)</f>
        <v>19.480249999999998</v>
      </c>
      <c r="E14146" s="26">
        <f>AVERAGE(E14143:E14145)</f>
        <v>19.502749999999995</v>
      </c>
      <c r="F14146" s="100">
        <f>AVERAGE(F14143:F14145)</f>
        <v>19.52525</v>
      </c>
    </row>
    <row r="14147" spans="2:6" ht="18.5" hidden="1" thickTop="1">
      <c r="B14147" s="33"/>
      <c r="C14147" s="34"/>
      <c r="D14147" s="31"/>
      <c r="E14147" s="31"/>
      <c r="F14147" s="69"/>
    </row>
    <row r="14148" spans="2:6" ht="17.5" hidden="1">
      <c r="B14148" s="33">
        <f>B14143+1</f>
        <v>44978</v>
      </c>
      <c r="C14148" s="34">
        <v>0.39583333333333331</v>
      </c>
      <c r="D14148" s="83">
        <v>19.533124999999998</v>
      </c>
      <c r="E14148" s="83">
        <v>19.556874999999998</v>
      </c>
      <c r="F14148" s="87">
        <v>19.580624999999998</v>
      </c>
    </row>
    <row r="14149" spans="2:6" ht="17.5" hidden="1">
      <c r="B14149" s="33"/>
      <c r="C14149" s="34">
        <v>0.52083333333333337</v>
      </c>
      <c r="D14149" s="83">
        <v>19.545625000000001</v>
      </c>
      <c r="E14149" s="83">
        <v>19.567031249999999</v>
      </c>
      <c r="F14149" s="87">
        <v>19.588437499999998</v>
      </c>
    </row>
    <row r="14150" spans="2:6" ht="17.5" hidden="1">
      <c r="B14150" s="51"/>
      <c r="C14150" s="57">
        <v>0.64583333333333337</v>
      </c>
      <c r="D14150" s="88">
        <v>19.554375</v>
      </c>
      <c r="E14150" s="83">
        <v>19.577031250000001</v>
      </c>
      <c r="F14150" s="97">
        <v>19.599687500000002</v>
      </c>
    </row>
    <row r="14151" spans="2:6" ht="18.5" hidden="1" thickBot="1">
      <c r="B14151" s="66"/>
      <c r="C14151" s="67"/>
      <c r="D14151" s="26">
        <f>AVERAGE(D14148:D14150)</f>
        <v>19.544374999999999</v>
      </c>
      <c r="E14151" s="26">
        <f>AVERAGE(E14148:E14150)</f>
        <v>19.566979166666666</v>
      </c>
      <c r="F14151" s="100">
        <f>AVERAGE(F14148:F14150)</f>
        <v>19.589583333333334</v>
      </c>
    </row>
    <row r="14152" spans="2:6" ht="18.5" hidden="1" thickTop="1">
      <c r="B14152" s="33"/>
      <c r="C14152" s="34"/>
      <c r="D14152" s="31"/>
      <c r="E14152" s="31"/>
      <c r="F14152" s="69"/>
    </row>
    <row r="14153" spans="2:6" ht="17.5" hidden="1">
      <c r="B14153" s="33">
        <f>B14148+1</f>
        <v>44979</v>
      </c>
      <c r="C14153" s="34">
        <v>0.39583333333333331</v>
      </c>
      <c r="D14153" s="83">
        <v>19.569687499999997</v>
      </c>
      <c r="E14153" s="83">
        <v>19.591718749999998</v>
      </c>
      <c r="F14153" s="87">
        <v>19.61375</v>
      </c>
    </row>
    <row r="14154" spans="2:6" ht="17.5" hidden="1">
      <c r="B14154" s="33"/>
      <c r="C14154" s="34">
        <v>0.52083333333333337</v>
      </c>
      <c r="D14154" s="83">
        <v>19.5821875</v>
      </c>
      <c r="E14154" s="83">
        <v>19.604062499999998</v>
      </c>
      <c r="F14154" s="87">
        <v>19.625937499999999</v>
      </c>
    </row>
    <row r="14155" spans="2:6" ht="17.5" hidden="1">
      <c r="B14155" s="51"/>
      <c r="C14155" s="57">
        <v>0.64583333333333337</v>
      </c>
      <c r="D14155" s="88">
        <v>19.595312499999999</v>
      </c>
      <c r="E14155" s="83">
        <v>19.618437499999999</v>
      </c>
      <c r="F14155" s="97">
        <v>19.641562499999999</v>
      </c>
    </row>
    <row r="14156" spans="2:6" ht="18.5" hidden="1" thickBot="1">
      <c r="B14156" s="66"/>
      <c r="C14156" s="67"/>
      <c r="D14156" s="26">
        <f>AVERAGE(D14153:D14155)</f>
        <v>19.582395833333333</v>
      </c>
      <c r="E14156" s="26">
        <f>AVERAGE(E14153:E14155)</f>
        <v>19.60473958333333</v>
      </c>
      <c r="F14156" s="100">
        <f>AVERAGE(F14153:F14155)</f>
        <v>19.627083333333335</v>
      </c>
    </row>
    <row r="14157" spans="2:6" ht="18.5" hidden="1" thickTop="1">
      <c r="B14157" s="33"/>
      <c r="C14157" s="34"/>
      <c r="D14157" s="31"/>
      <c r="E14157" s="31"/>
      <c r="F14157" s="69"/>
    </row>
    <row r="14158" spans="2:6" ht="17.5" hidden="1">
      <c r="B14158" s="33">
        <f>B14153+1</f>
        <v>44980</v>
      </c>
      <c r="C14158" s="34">
        <v>0.39583333333333331</v>
      </c>
      <c r="D14158" s="83">
        <v>19.625000000000004</v>
      </c>
      <c r="E14158" s="83">
        <v>19.647500000000001</v>
      </c>
      <c r="F14158" s="87">
        <v>19.670000000000002</v>
      </c>
    </row>
    <row r="14159" spans="2:6" ht="17.5" hidden="1">
      <c r="B14159" s="33"/>
      <c r="C14159" s="34">
        <v>0.52083333333333337</v>
      </c>
      <c r="D14159" s="83">
        <v>19.663749999999997</v>
      </c>
      <c r="E14159" s="83">
        <v>19.6878125</v>
      </c>
      <c r="F14159" s="87">
        <v>19.711874999999999</v>
      </c>
    </row>
    <row r="14160" spans="2:6" ht="17.5" hidden="1">
      <c r="B14160" s="51"/>
      <c r="C14160" s="57">
        <v>0.64583333333333337</v>
      </c>
      <c r="D14160" s="88">
        <v>19.682187499999998</v>
      </c>
      <c r="E14160" s="83">
        <v>19.7071875</v>
      </c>
      <c r="F14160" s="97">
        <v>19.732187500000002</v>
      </c>
    </row>
    <row r="14161" spans="2:6" ht="18.5" hidden="1" thickBot="1">
      <c r="B14161" s="66"/>
      <c r="C14161" s="67"/>
      <c r="D14161" s="26">
        <f>AVERAGE(D14158:D14160)</f>
        <v>19.656979166666666</v>
      </c>
      <c r="E14161" s="26">
        <f>AVERAGE(E14158:E14160)</f>
        <v>19.680833333333336</v>
      </c>
      <c r="F14161" s="100">
        <f>AVERAGE(F14158:F14160)</f>
        <v>19.704687500000002</v>
      </c>
    </row>
    <row r="14162" spans="2:6" ht="18.5" hidden="1" thickTop="1">
      <c r="B14162" s="33"/>
      <c r="C14162" s="34"/>
      <c r="D14162" s="31"/>
      <c r="E14162" s="31"/>
      <c r="F14162" s="69"/>
    </row>
    <row r="14163" spans="2:6" ht="17.5" hidden="1">
      <c r="B14163" s="33">
        <f>B14158+1</f>
        <v>44981</v>
      </c>
      <c r="C14163" s="34">
        <v>0.39583333333333331</v>
      </c>
      <c r="D14163" s="83">
        <v>19.702499999999997</v>
      </c>
      <c r="E14163" s="83">
        <v>19.727499999999999</v>
      </c>
      <c r="F14163" s="87">
        <v>19.752499999999998</v>
      </c>
    </row>
    <row r="14164" spans="2:6" ht="17.5" hidden="1">
      <c r="B14164" s="33"/>
      <c r="C14164" s="34">
        <v>0.52083333333333337</v>
      </c>
      <c r="D14164" s="83">
        <v>19.718593749999997</v>
      </c>
      <c r="E14164" s="83">
        <v>19.742171874999997</v>
      </c>
      <c r="F14164" s="87">
        <v>19.765750000000001</v>
      </c>
    </row>
    <row r="14165" spans="2:6" ht="17.5" hidden="1">
      <c r="B14165" s="51"/>
      <c r="C14165" s="57">
        <v>0.64583333333333337</v>
      </c>
      <c r="D14165" s="88">
        <v>19.726093749999997</v>
      </c>
      <c r="E14165" s="83">
        <v>19.750140625</v>
      </c>
      <c r="F14165" s="97">
        <v>19.7741875</v>
      </c>
    </row>
    <row r="14166" spans="2:6" ht="18.5" hidden="1" thickBot="1">
      <c r="B14166" s="66"/>
      <c r="C14166" s="67"/>
      <c r="D14166" s="26">
        <f>AVERAGE(D14163:D14165)</f>
        <v>19.715729166666666</v>
      </c>
      <c r="E14166" s="26">
        <f>AVERAGE(E14163:E14165)</f>
        <v>19.7399375</v>
      </c>
      <c r="F14166" s="100">
        <f>AVERAGE(F14163:F14165)</f>
        <v>19.76414583333333</v>
      </c>
    </row>
    <row r="14167" spans="2:6" ht="18.5" hidden="1" thickTop="1">
      <c r="B14167" s="33"/>
      <c r="C14167" s="34"/>
      <c r="D14167" s="31"/>
      <c r="E14167" s="31"/>
      <c r="F14167" s="69"/>
    </row>
    <row r="14168" spans="2:6" ht="17.5" hidden="1">
      <c r="B14168" s="33">
        <f>B14163+3</f>
        <v>44984</v>
      </c>
      <c r="C14168" s="34">
        <v>0.39583333333333331</v>
      </c>
      <c r="D14168" s="83">
        <v>19.7459375</v>
      </c>
      <c r="E14168" s="83">
        <v>19.770937500000002</v>
      </c>
      <c r="F14168" s="87">
        <v>19.795937500000004</v>
      </c>
    </row>
    <row r="14169" spans="2:6" ht="17.5" hidden="1">
      <c r="B14169" s="33"/>
      <c r="C14169" s="34">
        <v>0.52083333333333337</v>
      </c>
      <c r="D14169" s="83">
        <v>19.761249999999997</v>
      </c>
      <c r="E14169" s="83">
        <v>19.784374999999997</v>
      </c>
      <c r="F14169" s="87">
        <v>19.807499999999997</v>
      </c>
    </row>
    <row r="14170" spans="2:6" ht="17.5" hidden="1">
      <c r="B14170" s="51"/>
      <c r="C14170" s="57">
        <v>0.64583333333333337</v>
      </c>
      <c r="D14170" s="88">
        <v>19.779062499999998</v>
      </c>
      <c r="E14170" s="83">
        <v>19.801562499999999</v>
      </c>
      <c r="F14170" s="97">
        <v>19.8240625</v>
      </c>
    </row>
    <row r="14171" spans="2:6" ht="18.5" hidden="1" thickBot="1">
      <c r="B14171" s="66"/>
      <c r="C14171" s="67"/>
      <c r="D14171" s="26">
        <f>AVERAGE(D14168:D14170)</f>
        <v>19.762083333333333</v>
      </c>
      <c r="E14171" s="26">
        <f>AVERAGE(E14168:E14170)</f>
        <v>19.785625</v>
      </c>
      <c r="F14171" s="100">
        <f>AVERAGE(F14168:F14170)</f>
        <v>19.809166666666666</v>
      </c>
    </row>
    <row r="14172" spans="2:6" ht="18.5" hidden="1" thickTop="1">
      <c r="B14172" s="33"/>
      <c r="C14172" s="34"/>
      <c r="D14172" s="31"/>
      <c r="E14172" s="31"/>
      <c r="F14172" s="69"/>
    </row>
    <row r="14173" spans="2:6" ht="17.5" hidden="1">
      <c r="B14173" s="33">
        <f>B14168+1</f>
        <v>44985</v>
      </c>
      <c r="C14173" s="34">
        <v>0.39583333333333331</v>
      </c>
      <c r="D14173" s="83">
        <v>19.807812499999997</v>
      </c>
      <c r="E14173" s="83">
        <v>19.830156250000002</v>
      </c>
      <c r="F14173" s="87">
        <v>19.852500000000003</v>
      </c>
    </row>
    <row r="14174" spans="2:6" ht="17.5" hidden="1">
      <c r="B14174" s="33"/>
      <c r="C14174" s="34">
        <v>0.52083333333333337</v>
      </c>
      <c r="D14174" s="83">
        <v>19.833124999999999</v>
      </c>
      <c r="E14174" s="83">
        <v>19.854999999999997</v>
      </c>
      <c r="F14174" s="87">
        <v>19.876874999999998</v>
      </c>
    </row>
    <row r="14175" spans="2:6" ht="17.5" hidden="1">
      <c r="B14175" s="51"/>
      <c r="C14175" s="57">
        <v>0.64583333333333337</v>
      </c>
      <c r="D14175" s="88">
        <v>19.842187500000009</v>
      </c>
      <c r="E14175" s="83">
        <v>19.865312500000002</v>
      </c>
      <c r="F14175" s="97">
        <v>19.888437499999995</v>
      </c>
    </row>
    <row r="14176" spans="2:6" ht="18.5" hidden="1" thickBot="1">
      <c r="B14176" s="66"/>
      <c r="C14176" s="67"/>
      <c r="D14176" s="26">
        <f>AVERAGE(D14173:D14175)</f>
        <v>19.827708333333334</v>
      </c>
      <c r="E14176" s="26">
        <f>AVERAGE(E14173:E14175)</f>
        <v>19.850156250000001</v>
      </c>
      <c r="F14176" s="100">
        <f>AVERAGE(F14173:F14175)</f>
        <v>19.872604166666665</v>
      </c>
    </row>
    <row r="14177" spans="2:6" ht="18">
      <c r="B14177" s="33"/>
      <c r="C14177" s="34"/>
      <c r="D14177" s="31"/>
      <c r="E14177" s="31"/>
      <c r="F14177" s="69"/>
    </row>
    <row r="14178" spans="2:6" ht="17.5">
      <c r="B14178" s="33">
        <f>B14173+1</f>
        <v>44986</v>
      </c>
      <c r="C14178" s="34">
        <v>0.39583333333333331</v>
      </c>
      <c r="D14178" s="83">
        <v>19.864687500000006</v>
      </c>
      <c r="E14178" s="83">
        <v>19.886875000000003</v>
      </c>
      <c r="F14178" s="87">
        <v>19.909062499999997</v>
      </c>
    </row>
    <row r="14179" spans="2:6" ht="17.5">
      <c r="B14179" s="33"/>
      <c r="C14179" s="34">
        <v>0.52083333333333337</v>
      </c>
      <c r="D14179" s="83">
        <v>19.884062499999999</v>
      </c>
      <c r="E14179" s="83">
        <v>19.90640625</v>
      </c>
      <c r="F14179" s="87">
        <v>19.928750000000001</v>
      </c>
    </row>
    <row r="14180" spans="2:6" ht="17.5">
      <c r="B14180" s="51"/>
      <c r="C14180" s="57">
        <v>0.64583333333333337</v>
      </c>
      <c r="D14180" s="88">
        <v>19.8909375</v>
      </c>
      <c r="E14180" s="83">
        <v>19.914375</v>
      </c>
      <c r="F14180" s="97">
        <v>19.9378125</v>
      </c>
    </row>
    <row r="14181" spans="2:6" ht="18.5" thickBot="1">
      <c r="B14181" s="66"/>
      <c r="C14181" s="67"/>
      <c r="D14181" s="26">
        <f>AVERAGE(D14178:D14180)</f>
        <v>19.879895833333332</v>
      </c>
      <c r="E14181" s="26">
        <f>AVERAGE(E14178:E14180)</f>
        <v>19.902552083333337</v>
      </c>
      <c r="F14181" s="100">
        <f>AVERAGE(F14178:F14180)</f>
        <v>19.925208333333334</v>
      </c>
    </row>
    <row r="14182" spans="2:6" ht="18.5" thickTop="1">
      <c r="B14182" s="33"/>
      <c r="C14182" s="34"/>
      <c r="D14182" s="31"/>
      <c r="E14182" s="31"/>
      <c r="F14182" s="69"/>
    </row>
    <row r="14183" spans="2:6" ht="17.5">
      <c r="B14183" s="33">
        <f>B14178+1</f>
        <v>44987</v>
      </c>
      <c r="C14183" s="34">
        <v>0.39583333333333331</v>
      </c>
      <c r="D14183" s="83">
        <v>19.914687499999999</v>
      </c>
      <c r="E14183" s="83">
        <v>19.936874999999997</v>
      </c>
      <c r="F14183" s="87">
        <v>19.959062499999995</v>
      </c>
    </row>
    <row r="14184" spans="2:6" ht="17.5">
      <c r="B14184" s="33"/>
      <c r="C14184" s="34">
        <v>0.52083333333333337</v>
      </c>
      <c r="D14184" s="83">
        <v>19.934687499999999</v>
      </c>
      <c r="E14184" s="83">
        <v>19.955937499999997</v>
      </c>
      <c r="F14184" s="87">
        <v>19.977187499999999</v>
      </c>
    </row>
    <row r="14185" spans="2:6" ht="17.5">
      <c r="B14185" s="51"/>
      <c r="C14185" s="57">
        <v>0.64583333333333337</v>
      </c>
      <c r="D14185" s="88">
        <v>19.955625000000001</v>
      </c>
      <c r="E14185" s="83">
        <v>19.975781249999997</v>
      </c>
      <c r="F14185" s="97">
        <v>19.995937499999997</v>
      </c>
    </row>
    <row r="14186" spans="2:6" ht="18.5" thickBot="1">
      <c r="B14186" s="66"/>
      <c r="C14186" s="67"/>
      <c r="D14186" s="26">
        <f>AVERAGE(D14183:D14185)</f>
        <v>19.934999999999999</v>
      </c>
      <c r="E14186" s="26">
        <f>AVERAGE(E14183:E14185)</f>
        <v>19.956197916666664</v>
      </c>
      <c r="F14186" s="100">
        <f>AVERAGE(F14183:F14185)</f>
        <v>19.977395833333329</v>
      </c>
    </row>
    <row r="14187" spans="2:6" ht="18.5" thickTop="1">
      <c r="B14187" s="33"/>
      <c r="C14187" s="34"/>
      <c r="D14187" s="31"/>
      <c r="E14187" s="31"/>
      <c r="F14187" s="69"/>
    </row>
    <row r="14188" spans="2:6" ht="17.5">
      <c r="B14188" s="33">
        <f>B14183+1</f>
        <v>44988</v>
      </c>
      <c r="C14188" s="34">
        <v>0.39583333333333331</v>
      </c>
      <c r="D14188" s="83">
        <v>19.984374999999996</v>
      </c>
      <c r="E14188" s="83">
        <v>20.0078125</v>
      </c>
      <c r="F14188" s="87">
        <v>20.03125</v>
      </c>
    </row>
    <row r="14189" spans="2:6" ht="17.5">
      <c r="B14189" s="33"/>
      <c r="C14189" s="34">
        <v>0.52083333333333337</v>
      </c>
      <c r="D14189" s="83">
        <v>20.004687499999999</v>
      </c>
      <c r="E14189" s="83">
        <v>20.027187499999997</v>
      </c>
      <c r="F14189" s="87">
        <v>20.049687499999997</v>
      </c>
    </row>
    <row r="14190" spans="2:6" ht="17.5">
      <c r="B14190" s="51"/>
      <c r="C14190" s="57">
        <v>0.64583333333333337</v>
      </c>
      <c r="D14190" s="88">
        <v>20.010312499999998</v>
      </c>
      <c r="E14190" s="83">
        <v>20.033749999999998</v>
      </c>
      <c r="F14190" s="97">
        <v>20.057187500000001</v>
      </c>
    </row>
    <row r="14191" spans="2:6" ht="18.5" thickBot="1">
      <c r="B14191" s="66"/>
      <c r="C14191" s="67"/>
      <c r="D14191" s="26">
        <f>AVERAGE(D14188:D14190)</f>
        <v>19.999791666666663</v>
      </c>
      <c r="E14191" s="26">
        <f>AVERAGE(E14188:E14190)</f>
        <v>20.022916666666664</v>
      </c>
      <c r="F14191" s="100">
        <f>AVERAGE(F14188:F14190)</f>
        <v>20.046041666666667</v>
      </c>
    </row>
    <row r="14192" spans="2:6" ht="18.5" thickTop="1">
      <c r="B14192" s="33"/>
      <c r="C14192" s="34"/>
      <c r="D14192" s="31"/>
      <c r="E14192" s="31"/>
      <c r="F14192" s="69"/>
    </row>
    <row r="14193" spans="2:6" ht="17.5">
      <c r="B14193" s="33">
        <f>B14188+3</f>
        <v>44991</v>
      </c>
      <c r="C14193" s="34">
        <v>0.39583333333333331</v>
      </c>
      <c r="D14193" s="83">
        <v>20.035625000000003</v>
      </c>
      <c r="E14193" s="83">
        <v>20.05875</v>
      </c>
      <c r="F14193" s="87">
        <v>20.081874999999997</v>
      </c>
    </row>
    <row r="14194" spans="2:6" ht="17.5">
      <c r="B14194" s="33"/>
      <c r="C14194" s="34">
        <v>0.52083333333333337</v>
      </c>
      <c r="D14194" s="83">
        <v>20.051875000000003</v>
      </c>
      <c r="E14194" s="83">
        <v>20.075625000000002</v>
      </c>
      <c r="F14194" s="87">
        <v>20.099375000000002</v>
      </c>
    </row>
    <row r="14195" spans="2:6" ht="17.5">
      <c r="B14195" s="51"/>
      <c r="C14195" s="57">
        <v>0.64583333333333337</v>
      </c>
      <c r="D14195" s="88">
        <v>20.061250000000001</v>
      </c>
      <c r="E14195" s="83">
        <v>20.084375000000001</v>
      </c>
      <c r="F14195" s="97">
        <v>20.107499999999998</v>
      </c>
    </row>
    <row r="14196" spans="2:6" ht="18.5" thickBot="1">
      <c r="B14196" s="66"/>
      <c r="C14196" s="67"/>
      <c r="D14196" s="26">
        <f>AVERAGE(D14193:D14195)</f>
        <v>20.049583333333334</v>
      </c>
      <c r="E14196" s="26">
        <f>AVERAGE(E14193:E14195)</f>
        <v>20.072916666666668</v>
      </c>
      <c r="F14196" s="100">
        <f>AVERAGE(F14193:F14195)</f>
        <v>20.096249999999998</v>
      </c>
    </row>
    <row r="14197" spans="2:6" ht="18.5" thickTop="1">
      <c r="B14197" s="33"/>
      <c r="C14197" s="34"/>
      <c r="D14197" s="31"/>
      <c r="E14197" s="31"/>
      <c r="F14197" s="69"/>
    </row>
    <row r="14198" spans="2:6" ht="17.5">
      <c r="B14198" s="33">
        <f>B14193+1</f>
        <v>44992</v>
      </c>
      <c r="C14198" s="34">
        <v>0.39583333333333331</v>
      </c>
      <c r="D14198" s="83">
        <v>20.086562499999999</v>
      </c>
      <c r="E14198" s="83">
        <v>20.1096875</v>
      </c>
      <c r="F14198" s="87">
        <v>20.132812499999996</v>
      </c>
    </row>
    <row r="14199" spans="2:6" ht="17.5">
      <c r="B14199" s="33"/>
      <c r="C14199" s="34">
        <v>0.52083333333333337</v>
      </c>
      <c r="D14199" s="83">
        <v>20.106249999999999</v>
      </c>
      <c r="E14199" s="83">
        <v>20.129687499999999</v>
      </c>
      <c r="F14199" s="87">
        <v>20.153124999999999</v>
      </c>
    </row>
    <row r="14200" spans="2:6" ht="17.5">
      <c r="B14200" s="51"/>
      <c r="C14200" s="57">
        <v>0.64583333333333337</v>
      </c>
      <c r="D14200" s="88">
        <v>20.1215625</v>
      </c>
      <c r="E14200" s="83">
        <v>20.146250000000002</v>
      </c>
      <c r="F14200" s="97">
        <v>20.170937500000001</v>
      </c>
    </row>
    <row r="14201" spans="2:6" ht="18.5" thickBot="1">
      <c r="B14201" s="66"/>
      <c r="C14201" s="67"/>
      <c r="D14201" s="26">
        <f>AVERAGE(D14198:D14200)</f>
        <v>20.104791666666667</v>
      </c>
      <c r="E14201" s="26">
        <f>AVERAGE(E14198:E14200)</f>
        <v>20.128541666666667</v>
      </c>
      <c r="F14201" s="100">
        <f>AVERAGE(F14198:F14200)</f>
        <v>20.152291666666667</v>
      </c>
    </row>
    <row r="14202" spans="2:6" ht="18.5" thickTop="1">
      <c r="B14202" s="33"/>
      <c r="C14202" s="34"/>
      <c r="D14202" s="31"/>
      <c r="E14202" s="31"/>
      <c r="F14202" s="69"/>
    </row>
    <row r="14203" spans="2:6" ht="17.5">
      <c r="B14203" s="33">
        <f>B14198+2</f>
        <v>44994</v>
      </c>
      <c r="C14203" s="34">
        <v>0.39583333333333331</v>
      </c>
      <c r="D14203" s="83">
        <v>20.149062499999996</v>
      </c>
      <c r="E14203" s="83">
        <v>20.173749999999998</v>
      </c>
      <c r="F14203" s="87">
        <v>20.198437499999997</v>
      </c>
    </row>
    <row r="14204" spans="2:6" ht="17.5">
      <c r="B14204" s="33"/>
      <c r="C14204" s="34">
        <v>0.52083333333333337</v>
      </c>
      <c r="D14204" s="83">
        <v>20.161249999999999</v>
      </c>
      <c r="E14204" s="83">
        <v>20.183749999999996</v>
      </c>
      <c r="F14204" s="87">
        <v>20.206249999999997</v>
      </c>
    </row>
    <row r="14205" spans="2:6" ht="17.5">
      <c r="B14205" s="51"/>
      <c r="C14205" s="57">
        <v>0.64583333333333337</v>
      </c>
      <c r="D14205" s="88">
        <v>20.1721875</v>
      </c>
      <c r="E14205" s="83">
        <v>20.195625</v>
      </c>
      <c r="F14205" s="97">
        <v>20.2190625</v>
      </c>
    </row>
    <row r="14206" spans="2:6" ht="18.5" thickBot="1">
      <c r="B14206" s="66"/>
      <c r="C14206" s="67"/>
      <c r="D14206" s="26">
        <f>AVERAGE(D14203:D14205)</f>
        <v>20.160833333333333</v>
      </c>
      <c r="E14206" s="26">
        <f>AVERAGE(E14203:E14205)</f>
        <v>20.184374999999999</v>
      </c>
      <c r="F14206" s="100">
        <f>AVERAGE(F14203:F14205)</f>
        <v>20.207916666666666</v>
      </c>
    </row>
    <row r="14207" spans="2:6" ht="18.5" thickTop="1">
      <c r="B14207" s="33"/>
      <c r="C14207" s="34"/>
      <c r="D14207" s="31"/>
      <c r="E14207" s="31"/>
      <c r="F14207" s="69"/>
    </row>
    <row r="14208" spans="2:6" ht="17.5">
      <c r="B14208" s="33">
        <f>B14203+1</f>
        <v>44995</v>
      </c>
      <c r="C14208" s="34">
        <v>0.39583333333333331</v>
      </c>
      <c r="D14208" s="83">
        <v>20.193437499999998</v>
      </c>
      <c r="E14208" s="83">
        <v>20.216875000000002</v>
      </c>
      <c r="F14208" s="87">
        <v>20.240312500000002</v>
      </c>
    </row>
    <row r="14209" spans="2:6" ht="17.5">
      <c r="B14209" s="33"/>
      <c r="C14209" s="34">
        <v>0.52083333333333337</v>
      </c>
      <c r="D14209" s="83">
        <v>20.207500000000003</v>
      </c>
      <c r="E14209" s="83">
        <v>20.228750000000002</v>
      </c>
      <c r="F14209" s="87">
        <v>20.25</v>
      </c>
    </row>
    <row r="14210" spans="2:6" ht="17.5">
      <c r="B14210" s="51"/>
      <c r="C14210" s="57">
        <v>0.64583333333333337</v>
      </c>
      <c r="D14210" s="88">
        <v>20.227187500000007</v>
      </c>
      <c r="E14210" s="83">
        <v>20.248125000000002</v>
      </c>
      <c r="F14210" s="97">
        <v>20.2690625</v>
      </c>
    </row>
    <row r="14211" spans="2:6" ht="18.5" thickBot="1">
      <c r="B14211" s="66"/>
      <c r="C14211" s="67"/>
      <c r="D14211" s="26">
        <f>AVERAGE(D14208:D14210)</f>
        <v>20.209375000000001</v>
      </c>
      <c r="E14211" s="26">
        <f>AVERAGE(E14208:E14210)</f>
        <v>20.231250000000003</v>
      </c>
      <c r="F14211" s="100">
        <f>AVERAGE(F14208:F14210)</f>
        <v>20.253125000000001</v>
      </c>
    </row>
    <row r="14212" spans="2:6" ht="18.5" thickTop="1">
      <c r="B14212" s="33"/>
      <c r="C14212" s="34"/>
      <c r="D14212" s="31"/>
      <c r="E14212" s="31"/>
      <c r="F14212" s="69"/>
    </row>
    <row r="14213" spans="2:6" ht="17.5">
      <c r="B14213" s="33">
        <f>B14208+4</f>
        <v>44999</v>
      </c>
      <c r="C14213" s="34">
        <v>0.39583333333333331</v>
      </c>
      <c r="D14213" s="83">
        <v>20.250937499999999</v>
      </c>
      <c r="E14213" s="83">
        <v>20.273281250000004</v>
      </c>
      <c r="F14213" s="87">
        <v>20.295625000000005</v>
      </c>
    </row>
    <row r="14214" spans="2:6" ht="17.5">
      <c r="B14214" s="33"/>
      <c r="C14214" s="34">
        <v>0.52083333333333337</v>
      </c>
      <c r="D14214" s="83">
        <v>20.277874999999998</v>
      </c>
      <c r="E14214" s="83">
        <v>20.29928125</v>
      </c>
      <c r="F14214" s="87">
        <v>20.320687500000002</v>
      </c>
    </row>
    <row r="14215" spans="2:6" ht="17.5">
      <c r="B14215" s="51"/>
      <c r="C14215" s="57">
        <v>0.64583333333333337</v>
      </c>
      <c r="D14215" s="88">
        <v>20.300625000000004</v>
      </c>
      <c r="E14215" s="83">
        <v>20.325000000000003</v>
      </c>
      <c r="F14215" s="97">
        <v>20.349374999999998</v>
      </c>
    </row>
    <row r="14216" spans="2:6" ht="18.5" thickBot="1">
      <c r="B14216" s="66"/>
      <c r="C14216" s="67"/>
      <c r="D14216" s="26">
        <f>AVERAGE(D14213:D14215)</f>
        <v>20.276479166666668</v>
      </c>
      <c r="E14216" s="26">
        <f>AVERAGE(E14213:E14215)</f>
        <v>20.299187500000002</v>
      </c>
      <c r="F14216" s="100">
        <f>AVERAGE(F14213:F14215)</f>
        <v>20.321895833333333</v>
      </c>
    </row>
    <row r="14217" spans="2:6" ht="18.5" thickTop="1">
      <c r="B14217" s="33"/>
      <c r="C14217" s="34"/>
      <c r="D14217" s="31"/>
      <c r="E14217" s="31"/>
      <c r="F14217" s="69"/>
    </row>
    <row r="14218" spans="2:6" ht="17.5">
      <c r="B14218" s="33">
        <f>B14213+1</f>
        <v>45000</v>
      </c>
      <c r="C14218" s="34">
        <v>0.39583333333333331</v>
      </c>
      <c r="D14218" s="83">
        <v>20.3613125</v>
      </c>
      <c r="E14218" s="83">
        <v>20.382718750000002</v>
      </c>
      <c r="F14218" s="87">
        <v>20.404125000000001</v>
      </c>
    </row>
    <row r="14219" spans="2:6" ht="17.5">
      <c r="B14219" s="33"/>
      <c r="C14219" s="34">
        <v>0.52083333333333337</v>
      </c>
      <c r="D14219" s="83">
        <v>20.399062499999999</v>
      </c>
      <c r="E14219" s="83">
        <v>20.421250000000001</v>
      </c>
      <c r="F14219" s="87">
        <v>20.443437500000005</v>
      </c>
    </row>
    <row r="14220" spans="2:6" ht="17.5">
      <c r="B14220" s="51"/>
      <c r="C14220" s="57">
        <v>0.64583333333333337</v>
      </c>
      <c r="D14220" s="88">
        <v>20.4096875</v>
      </c>
      <c r="E14220" s="83">
        <v>20.432656250000001</v>
      </c>
      <c r="F14220" s="97">
        <v>20.455624999999998</v>
      </c>
    </row>
    <row r="14221" spans="2:6" ht="18.5" thickBot="1">
      <c r="B14221" s="66"/>
      <c r="C14221" s="67"/>
      <c r="D14221" s="26">
        <f>AVERAGE(D14218:D14220)</f>
        <v>20.390020833333335</v>
      </c>
      <c r="E14221" s="26">
        <f>AVERAGE(E14218:E14220)</f>
        <v>20.412208333333336</v>
      </c>
      <c r="F14221" s="100">
        <f>AVERAGE(F14218:F14220)</f>
        <v>20.434395833333337</v>
      </c>
    </row>
    <row r="14222" spans="2:6" ht="18.5" thickTop="1">
      <c r="B14222" s="33"/>
      <c r="C14222" s="34"/>
      <c r="D14222" s="31"/>
      <c r="E14222" s="31"/>
      <c r="F14222" s="69"/>
    </row>
    <row r="14223" spans="2:6" ht="17.5">
      <c r="B14223" s="33">
        <f>B14218+1</f>
        <v>45001</v>
      </c>
      <c r="C14223" s="34">
        <v>0.39583333333333331</v>
      </c>
      <c r="D14223" s="83">
        <v>20.442812499999995</v>
      </c>
      <c r="E14223" s="83">
        <v>20.465781249999999</v>
      </c>
      <c r="F14223" s="87">
        <v>20.48875</v>
      </c>
    </row>
    <row r="14224" spans="2:6" ht="17.5">
      <c r="B14224" s="33"/>
      <c r="C14224" s="34">
        <v>0.52083333333333337</v>
      </c>
      <c r="D14224" s="83">
        <v>20.489062500000003</v>
      </c>
      <c r="E14224" s="83">
        <v>20.51140625</v>
      </c>
      <c r="F14224" s="87">
        <v>20.533749999999994</v>
      </c>
    </row>
    <row r="14225" spans="2:6" ht="17.5">
      <c r="B14225" s="51"/>
      <c r="C14225" s="57">
        <v>0.64583333333333337</v>
      </c>
      <c r="D14225" s="88">
        <v>20.507187500000001</v>
      </c>
      <c r="E14225" s="83">
        <v>20.529375000000002</v>
      </c>
      <c r="F14225" s="97">
        <v>20.551562499999999</v>
      </c>
    </row>
    <row r="14226" spans="2:6" ht="18.5" thickBot="1">
      <c r="B14226" s="66"/>
      <c r="C14226" s="67"/>
      <c r="D14226" s="26">
        <f>AVERAGE(D14223:D14225)</f>
        <v>20.479687500000001</v>
      </c>
      <c r="E14226" s="26">
        <f>AVERAGE(E14223:E14225)</f>
        <v>20.502187500000002</v>
      </c>
      <c r="F14226" s="100">
        <f>AVERAGE(F14223:F14225)</f>
        <v>20.524687499999999</v>
      </c>
    </row>
    <row r="14227" spans="2:6" ht="18.5" thickTop="1">
      <c r="B14227" s="33"/>
      <c r="C14227" s="34"/>
      <c r="D14227" s="31"/>
      <c r="E14227" s="31"/>
      <c r="F14227" s="69"/>
    </row>
    <row r="14228" spans="2:6" ht="17.5">
      <c r="B14228" s="33">
        <f>B14223+1</f>
        <v>45002</v>
      </c>
      <c r="C14228" s="34">
        <v>0.39583333333333331</v>
      </c>
      <c r="D14228" s="83">
        <v>20.537812500000005</v>
      </c>
      <c r="E14228" s="83">
        <v>20.561250000000001</v>
      </c>
      <c r="F14228" s="87">
        <v>20.584687500000001</v>
      </c>
    </row>
    <row r="14229" spans="2:6" ht="17.5">
      <c r="B14229" s="33"/>
      <c r="C14229" s="34">
        <v>0.52083333333333337</v>
      </c>
      <c r="D14229" s="83">
        <v>20.555125000000004</v>
      </c>
      <c r="E14229" s="83">
        <v>20.578250000000004</v>
      </c>
      <c r="F14229" s="87">
        <v>20.601375000000001</v>
      </c>
    </row>
    <row r="14230" spans="2:6" ht="17.5">
      <c r="B14230" s="51"/>
      <c r="C14230" s="57">
        <v>0.64583333333333337</v>
      </c>
      <c r="D14230" s="88">
        <v>20.561375000000002</v>
      </c>
      <c r="E14230" s="83">
        <v>20.585125000000001</v>
      </c>
      <c r="F14230" s="97">
        <v>20.608875000000001</v>
      </c>
    </row>
    <row r="14231" spans="2:6" ht="18.5" thickBot="1">
      <c r="B14231" s="66"/>
      <c r="C14231" s="67"/>
      <c r="D14231" s="26">
        <f>AVERAGE(D14228:D14230)</f>
        <v>20.551437500000002</v>
      </c>
      <c r="E14231" s="26">
        <f>AVERAGE(E14228:E14230)</f>
        <v>20.574875000000002</v>
      </c>
      <c r="F14231" s="100">
        <f>AVERAGE(F14228:F14230)</f>
        <v>20.598312500000002</v>
      </c>
    </row>
    <row r="14232" spans="2:6" ht="18.5" thickTop="1">
      <c r="B14232" s="33"/>
      <c r="C14232" s="34"/>
      <c r="D14232" s="31"/>
      <c r="E14232" s="31"/>
      <c r="F14232" s="69"/>
    </row>
    <row r="14233" spans="2:6" ht="17.5">
      <c r="B14233" s="33">
        <f>B14228+3</f>
        <v>45005</v>
      </c>
      <c r="C14233" s="34">
        <v>0.39583333333333331</v>
      </c>
      <c r="D14233" s="83">
        <v>20.587500000000006</v>
      </c>
      <c r="E14233" s="83">
        <v>20.611562500000002</v>
      </c>
      <c r="F14233" s="87">
        <v>20.635624999999997</v>
      </c>
    </row>
    <row r="14234" spans="2:6" ht="17.5">
      <c r="B14234" s="33"/>
      <c r="C14234" s="34">
        <v>0.52083333333333337</v>
      </c>
      <c r="D14234" s="83">
        <v>20.6295</v>
      </c>
      <c r="E14234" s="83">
        <v>20.650750000000002</v>
      </c>
      <c r="F14234" s="87">
        <v>20.672000000000001</v>
      </c>
    </row>
    <row r="14235" spans="2:6" ht="17.5">
      <c r="B14235" s="51"/>
      <c r="C14235" s="57">
        <v>0.64583333333333337</v>
      </c>
      <c r="D14235" s="88">
        <v>20.652000000000001</v>
      </c>
      <c r="E14235" s="83">
        <v>20.675750000000001</v>
      </c>
      <c r="F14235" s="97">
        <v>20.6995</v>
      </c>
    </row>
    <row r="14236" spans="2:6" ht="18.5" thickBot="1">
      <c r="B14236" s="66"/>
      <c r="C14236" s="67"/>
      <c r="D14236" s="26">
        <f>AVERAGE(D14233:D14235)</f>
        <v>20.623000000000001</v>
      </c>
      <c r="E14236" s="26">
        <f>AVERAGE(E14233:E14235)</f>
        <v>20.646020833333335</v>
      </c>
      <c r="F14236" s="100">
        <f>AVERAGE(F14233:F14235)</f>
        <v>20.669041666666669</v>
      </c>
    </row>
    <row r="14237" spans="2:6" ht="18.5" thickTop="1">
      <c r="B14237" s="33"/>
      <c r="C14237" s="34"/>
      <c r="D14237" s="31"/>
      <c r="E14237" s="31"/>
      <c r="F14237" s="69"/>
    </row>
    <row r="14238" spans="2:6" ht="17.5">
      <c r="B14238" s="33">
        <f>B14233+1</f>
        <v>45006</v>
      </c>
      <c r="C14238" s="34">
        <v>0.39583333333333331</v>
      </c>
      <c r="D14238" s="83">
        <v>20.731874999999999</v>
      </c>
      <c r="E14238" s="83">
        <v>20.754687499999999</v>
      </c>
      <c r="F14238" s="87">
        <v>20.7775</v>
      </c>
    </row>
    <row r="14239" spans="2:6" ht="17.5">
      <c r="B14239" s="33"/>
      <c r="C14239" s="34">
        <v>0.52083333333333337</v>
      </c>
      <c r="D14239" s="83">
        <v>20.78</v>
      </c>
      <c r="E14239" s="83">
        <v>20.802500000000002</v>
      </c>
      <c r="F14239" s="87">
        <v>20.824999999999999</v>
      </c>
    </row>
    <row r="14240" spans="2:6" ht="17.5">
      <c r="B14240" s="51"/>
      <c r="C14240" s="57">
        <v>0.64583333333333337</v>
      </c>
      <c r="D14240" s="88">
        <v>20.804375</v>
      </c>
      <c r="E14240" s="83">
        <v>20.826562500000001</v>
      </c>
      <c r="F14240" s="97">
        <v>20.848750000000003</v>
      </c>
    </row>
    <row r="14241" spans="2:6" ht="18.5" thickBot="1">
      <c r="B14241" s="66"/>
      <c r="C14241" s="67"/>
      <c r="D14241" s="26">
        <f>AVERAGE(D14238:D14240)</f>
        <v>20.772083333333335</v>
      </c>
      <c r="E14241" s="26">
        <f>AVERAGE(E14238:E14240)</f>
        <v>20.794583333333332</v>
      </c>
      <c r="F14241" s="100">
        <f>AVERAGE(F14238:F14240)</f>
        <v>20.817083333333333</v>
      </c>
    </row>
    <row r="14242" spans="2:6" ht="18.5" thickTop="1">
      <c r="B14242" s="33"/>
      <c r="C14242" s="34"/>
      <c r="D14242" s="31"/>
      <c r="E14242" s="31"/>
      <c r="F14242" s="69"/>
    </row>
    <row r="14243" spans="2:6" ht="17.5">
      <c r="B14243" s="33">
        <f>B14238+1</f>
        <v>45007</v>
      </c>
      <c r="C14243" s="34">
        <v>0.39583333333333331</v>
      </c>
      <c r="D14243" s="83">
        <v>20.843750000000004</v>
      </c>
      <c r="E14243" s="83">
        <v>20.866875</v>
      </c>
      <c r="F14243" s="87">
        <v>20.889999999999997</v>
      </c>
    </row>
    <row r="14244" spans="2:6" ht="17.5">
      <c r="B14244" s="33"/>
      <c r="C14244" s="34">
        <v>0.52083333333333337</v>
      </c>
      <c r="D14244" s="83">
        <v>20.885000000000002</v>
      </c>
      <c r="E14244" s="83">
        <v>20.9096875</v>
      </c>
      <c r="F14244" s="87">
        <v>20.934374999999999</v>
      </c>
    </row>
    <row r="14245" spans="2:6" ht="17.5">
      <c r="B14245" s="51"/>
      <c r="C14245" s="57">
        <v>0.64583333333333337</v>
      </c>
      <c r="D14245" s="88">
        <v>20.904687500000001</v>
      </c>
      <c r="E14245" s="83">
        <v>20.928437500000001</v>
      </c>
      <c r="F14245" s="97">
        <v>20.952187499999997</v>
      </c>
    </row>
    <row r="14246" spans="2:6" ht="18.5" thickBot="1">
      <c r="B14246" s="66"/>
      <c r="C14246" s="67"/>
      <c r="D14246" s="26">
        <f>AVERAGE(D14243:D14245)</f>
        <v>20.877812500000001</v>
      </c>
      <c r="E14246" s="26">
        <f>AVERAGE(E14243:E14245)</f>
        <v>20.901666666666667</v>
      </c>
      <c r="F14246" s="100">
        <f>AVERAGE(F14243:F14245)</f>
        <v>20.925520833333334</v>
      </c>
    </row>
    <row r="14247" spans="2:6" ht="18.5" thickTop="1">
      <c r="B14247" s="33"/>
      <c r="C14247" s="34"/>
      <c r="D14247" s="31"/>
      <c r="E14247" s="31"/>
      <c r="F14247" s="69"/>
    </row>
    <row r="14248" spans="2:6" ht="17.5">
      <c r="B14248" s="33">
        <f>B14243+1</f>
        <v>45008</v>
      </c>
      <c r="C14248" s="34">
        <v>0.39583333333333331</v>
      </c>
      <c r="D14248" s="83">
        <v>20.956250000000001</v>
      </c>
      <c r="E14248" s="83">
        <v>20.98</v>
      </c>
      <c r="F14248" s="87">
        <v>21.00375</v>
      </c>
    </row>
    <row r="14249" spans="2:6" ht="17.5">
      <c r="B14249" s="33"/>
      <c r="C14249" s="34">
        <v>0.52083333333333337</v>
      </c>
      <c r="D14249" s="83">
        <v>21.0034375</v>
      </c>
      <c r="E14249" s="83">
        <v>21.024531249999999</v>
      </c>
      <c r="F14249" s="87">
        <v>21.045624999999998</v>
      </c>
    </row>
    <row r="14250" spans="2:6" ht="17.5">
      <c r="B14250" s="51"/>
      <c r="C14250" s="57">
        <v>0.64583333333333337</v>
      </c>
      <c r="D14250" s="88">
        <v>21.034500000000001</v>
      </c>
      <c r="E14250" s="83">
        <v>21.0554375</v>
      </c>
      <c r="F14250" s="97">
        <v>21.076374999999999</v>
      </c>
    </row>
    <row r="14251" spans="2:6" ht="18.5" thickBot="1">
      <c r="B14251" s="66"/>
      <c r="C14251" s="67"/>
      <c r="D14251" s="26">
        <f>AVERAGE(D14248:D14250)</f>
        <v>20.9980625</v>
      </c>
      <c r="E14251" s="26">
        <f>AVERAGE(E14248:E14250)</f>
        <v>21.019989583333331</v>
      </c>
      <c r="F14251" s="100">
        <f>AVERAGE(F14248:F14250)</f>
        <v>21.041916666666665</v>
      </c>
    </row>
    <row r="14252" spans="2:6" ht="18.5" thickTop="1">
      <c r="B14252" s="33"/>
      <c r="C14252" s="34"/>
      <c r="D14252" s="31"/>
      <c r="E14252" s="31"/>
      <c r="F14252" s="69"/>
    </row>
    <row r="14253" spans="2:6" ht="17.5">
      <c r="B14253" s="33">
        <f>B14248+1</f>
        <v>45009</v>
      </c>
      <c r="C14253" s="34">
        <v>0.39583333333333331</v>
      </c>
      <c r="D14253" s="83">
        <v>21.066875000000003</v>
      </c>
      <c r="E14253" s="83">
        <v>21.090937500000003</v>
      </c>
      <c r="F14253" s="87">
        <v>21.114999999999998</v>
      </c>
    </row>
    <row r="14254" spans="2:6" ht="17.5">
      <c r="B14254" s="33"/>
      <c r="C14254" s="34">
        <v>0.52083333333333337</v>
      </c>
      <c r="D14254" s="83">
        <v>21.100625000000001</v>
      </c>
      <c r="E14254" s="83">
        <v>21.12125</v>
      </c>
      <c r="F14254" s="87">
        <v>21.141874999999999</v>
      </c>
    </row>
    <row r="14255" spans="2:6" ht="17.5">
      <c r="B14255" s="51"/>
      <c r="C14255" s="57">
        <v>0.64583333333333337</v>
      </c>
      <c r="D14255" s="88">
        <v>21.119062499999998</v>
      </c>
      <c r="E14255" s="83">
        <v>21.142499999999998</v>
      </c>
      <c r="F14255" s="97">
        <v>21.165937500000002</v>
      </c>
    </row>
    <row r="14256" spans="2:6" ht="18.5" thickBot="1">
      <c r="B14256" s="66"/>
      <c r="C14256" s="67"/>
      <c r="D14256" s="26">
        <f>AVERAGE(D14253:D14255)</f>
        <v>21.095520833333335</v>
      </c>
      <c r="E14256" s="26">
        <f>AVERAGE(E14253:E14255)</f>
        <v>21.118229166666666</v>
      </c>
      <c r="F14256" s="100">
        <f>AVERAGE(F14253:F14255)</f>
        <v>21.140937499999996</v>
      </c>
    </row>
    <row r="14257" spans="2:6" ht="18.5" thickTop="1">
      <c r="B14257" s="33"/>
      <c r="C14257" s="34"/>
      <c r="D14257" s="31"/>
      <c r="E14257" s="31"/>
      <c r="F14257" s="69"/>
    </row>
    <row r="14258" spans="2:6" ht="17.5">
      <c r="B14258" s="33">
        <f>B14253+3</f>
        <v>45012</v>
      </c>
      <c r="C14258" s="34">
        <v>0.39583333333333331</v>
      </c>
      <c r="D14258" s="83">
        <v>21.148125000000007</v>
      </c>
      <c r="E14258" s="83">
        <v>21.170937500000001</v>
      </c>
      <c r="F14258" s="87">
        <v>21.193749999999998</v>
      </c>
    </row>
    <row r="14259" spans="2:6" ht="17.5">
      <c r="B14259" s="33"/>
      <c r="C14259" s="34">
        <v>0.52083333333333337</v>
      </c>
      <c r="D14259" s="83">
        <v>21.157812500000006</v>
      </c>
      <c r="E14259" s="83">
        <v>21.180468749999999</v>
      </c>
      <c r="F14259" s="87">
        <v>21.203124999999993</v>
      </c>
    </row>
    <row r="14260" spans="2:6" ht="17.5">
      <c r="B14260" s="51"/>
      <c r="C14260" s="57">
        <v>0.64583333333333337</v>
      </c>
      <c r="D14260" s="88">
        <v>21.170156250000002</v>
      </c>
      <c r="E14260" s="83">
        <v>21.192968749999999</v>
      </c>
      <c r="F14260" s="97">
        <v>21.215781249999999</v>
      </c>
    </row>
    <row r="14261" spans="2:6" ht="18.5" thickBot="1">
      <c r="B14261" s="66"/>
      <c r="C14261" s="67"/>
      <c r="D14261" s="26">
        <f>AVERAGE(D14258:D14260)</f>
        <v>21.158697916666672</v>
      </c>
      <c r="E14261" s="26">
        <f>AVERAGE(E14258:E14260)</f>
        <v>21.181458333333332</v>
      </c>
      <c r="F14261" s="100">
        <f>AVERAGE(F14258:F14260)</f>
        <v>21.204218749999999</v>
      </c>
    </row>
    <row r="14262" spans="2:6" ht="18.5" thickTop="1">
      <c r="B14262" s="33"/>
      <c r="C14262" s="34"/>
      <c r="D14262" s="31"/>
      <c r="E14262" s="31"/>
      <c r="F14262" s="69"/>
    </row>
    <row r="14263" spans="2:6" ht="17.5">
      <c r="B14263" s="33">
        <f>B14258+1</f>
        <v>45013</v>
      </c>
      <c r="C14263" s="34">
        <v>0.39583333333333331</v>
      </c>
      <c r="D14263" s="83">
        <v>21.191249999999997</v>
      </c>
      <c r="E14263" s="83">
        <v>21.215624999999999</v>
      </c>
      <c r="F14263" s="87">
        <v>21.240000000000002</v>
      </c>
    </row>
    <row r="14264" spans="2:6" ht="17.5">
      <c r="B14264" s="33"/>
      <c r="C14264" s="34">
        <v>0.52083333333333337</v>
      </c>
      <c r="D14264" s="83">
        <v>21.219187499999997</v>
      </c>
      <c r="E14264" s="83">
        <v>21.23946875</v>
      </c>
      <c r="F14264" s="87">
        <v>21.25975</v>
      </c>
    </row>
    <row r="14265" spans="2:6" ht="17.5">
      <c r="B14265" s="51"/>
      <c r="C14265" s="57">
        <v>0.64583333333333337</v>
      </c>
      <c r="D14265" s="88">
        <v>21.244062499999998</v>
      </c>
      <c r="E14265" s="83">
        <v>21.2659375</v>
      </c>
      <c r="F14265" s="97">
        <v>21.287812499999998</v>
      </c>
    </row>
    <row r="14266" spans="2:6" ht="18.5" thickBot="1">
      <c r="B14266" s="66"/>
      <c r="C14266" s="67"/>
      <c r="D14266" s="26">
        <f>AVERAGE(D14263:D14265)</f>
        <v>21.218166666666665</v>
      </c>
      <c r="E14266" s="26">
        <f>AVERAGE(E14263:E14265)</f>
        <v>21.240343750000001</v>
      </c>
      <c r="F14266" s="100">
        <f>AVERAGE(F14263:F14265)</f>
        <v>21.262520833333337</v>
      </c>
    </row>
    <row r="14267" spans="2:6" ht="18.5" thickTop="1">
      <c r="B14267" s="33"/>
      <c r="C14267" s="34"/>
      <c r="D14267" s="31"/>
      <c r="E14267" s="31"/>
      <c r="F14267" s="69"/>
    </row>
    <row r="14268" spans="2:6" ht="17.5">
      <c r="B14268" s="33">
        <f>B14263+1</f>
        <v>45014</v>
      </c>
      <c r="C14268" s="34">
        <v>0.39583333333333331</v>
      </c>
      <c r="D14268" s="83">
        <v>21.283687500000003</v>
      </c>
      <c r="E14268" s="83">
        <v>21.307124999999999</v>
      </c>
      <c r="F14268" s="87">
        <v>21.330562499999996</v>
      </c>
    </row>
    <row r="14269" spans="2:6" ht="17.5">
      <c r="B14269" s="33"/>
      <c r="C14269" s="34">
        <v>0.52083333333333337</v>
      </c>
      <c r="D14269" s="83">
        <v>21.303437499999998</v>
      </c>
      <c r="E14269" s="83">
        <v>21.3240625</v>
      </c>
      <c r="F14269" s="87">
        <v>21.344687500000003</v>
      </c>
    </row>
    <row r="14270" spans="2:6" ht="17.5">
      <c r="B14270" s="51"/>
      <c r="C14270" s="57">
        <v>0.64583333333333337</v>
      </c>
      <c r="D14270" s="88">
        <v>21.326250000000002</v>
      </c>
      <c r="E14270" s="83">
        <v>21.345937499999998</v>
      </c>
      <c r="F14270" s="97">
        <v>21.365624999999994</v>
      </c>
    </row>
    <row r="14271" spans="2:6" ht="18.5" thickBot="1">
      <c r="B14271" s="66"/>
      <c r="C14271" s="67"/>
      <c r="D14271" s="26">
        <f>AVERAGE(D14268:D14270)</f>
        <v>21.304458333333333</v>
      </c>
      <c r="E14271" s="26">
        <f>AVERAGE(E14268:E14270)</f>
        <v>21.325708333333331</v>
      </c>
      <c r="F14271" s="100">
        <f>AVERAGE(F14268:F14270)</f>
        <v>21.346958333333333</v>
      </c>
    </row>
    <row r="14272" spans="2:6" ht="18.5" thickTop="1">
      <c r="B14272" s="33"/>
      <c r="C14272" s="34"/>
      <c r="D14272" s="31"/>
      <c r="E14272" s="31"/>
      <c r="F14272" s="69"/>
    </row>
    <row r="14273" spans="2:6" ht="17.5">
      <c r="B14273" s="33">
        <f>B14268+1</f>
        <v>45015</v>
      </c>
      <c r="C14273" s="34">
        <v>0.39583333333333331</v>
      </c>
      <c r="D14273" s="83">
        <v>21.364562499999998</v>
      </c>
      <c r="E14273" s="83">
        <v>21.387218750000002</v>
      </c>
      <c r="F14273" s="87">
        <v>21.409875000000003</v>
      </c>
    </row>
    <row r="14274" spans="2:6" ht="17.5">
      <c r="B14274" s="33"/>
      <c r="C14274" s="34">
        <v>0.52083333333333337</v>
      </c>
      <c r="D14274" s="83">
        <v>21.385312499999998</v>
      </c>
      <c r="E14274" s="83">
        <v>21.408749999999998</v>
      </c>
      <c r="F14274" s="87">
        <v>21.432187499999998</v>
      </c>
    </row>
    <row r="14275" spans="2:6" ht="17.5">
      <c r="B14275" s="51"/>
      <c r="C14275" s="57">
        <v>0.64583333333333337</v>
      </c>
      <c r="D14275" s="88">
        <v>21.379062499999996</v>
      </c>
      <c r="E14275" s="83">
        <v>21.403124999999996</v>
      </c>
      <c r="F14275" s="97">
        <v>21.427187499999999</v>
      </c>
    </row>
    <row r="14276" spans="2:6" ht="18.5" thickBot="1">
      <c r="B14276" s="66"/>
      <c r="C14276" s="67"/>
      <c r="D14276" s="26">
        <f>AVERAGE(D14273:D14275)</f>
        <v>21.376312499999997</v>
      </c>
      <c r="E14276" s="26">
        <f>AVERAGE(E14273:E14275)</f>
        <v>21.399697916666668</v>
      </c>
      <c r="F14276" s="100">
        <f>AVERAGE(F14273:F14275)</f>
        <v>21.423083333333334</v>
      </c>
    </row>
    <row r="14277" spans="2:6" ht="18.5" thickTop="1">
      <c r="B14277" s="33"/>
      <c r="C14277" s="34"/>
      <c r="D14277" s="31"/>
      <c r="E14277" s="31"/>
      <c r="F14277" s="69"/>
    </row>
    <row r="14278" spans="2:6" ht="17.5">
      <c r="B14278" s="33">
        <f>B14273+1</f>
        <v>45016</v>
      </c>
      <c r="C14278" s="34">
        <v>0.39583333333333331</v>
      </c>
      <c r="D14278" s="83">
        <v>21.355625000000003</v>
      </c>
      <c r="E14278" s="83">
        <v>21.380312500000002</v>
      </c>
      <c r="F14278" s="87">
        <v>21.404999999999998</v>
      </c>
    </row>
    <row r="14279" spans="2:6" ht="17.5">
      <c r="B14279" s="33"/>
      <c r="C14279" s="34">
        <v>0.52083333333333337</v>
      </c>
      <c r="D14279" s="83">
        <v>21.268750000000001</v>
      </c>
      <c r="E14279" s="83">
        <v>21.293750000000003</v>
      </c>
      <c r="F14279" s="87">
        <v>21.318750000000001</v>
      </c>
    </row>
    <row r="14280" spans="2:6" ht="17.5">
      <c r="B14280" s="51"/>
      <c r="C14280" s="57">
        <v>0.64583333333333337</v>
      </c>
      <c r="D14280" s="88">
        <v>21.220312499999999</v>
      </c>
      <c r="E14280" s="83">
        <v>21.245312499999997</v>
      </c>
      <c r="F14280" s="97">
        <v>21.270312499999996</v>
      </c>
    </row>
    <row r="14281" spans="2:6" ht="18.5" thickBot="1">
      <c r="B14281" s="66"/>
      <c r="C14281" s="67"/>
      <c r="D14281" s="26">
        <f>AVERAGE(D14278:D14280)</f>
        <v>21.2815625</v>
      </c>
      <c r="E14281" s="26">
        <f>AVERAGE(E14278:E14280)</f>
        <v>21.306458333333335</v>
      </c>
      <c r="F14281" s="100">
        <f>AVERAGE(F14278:F14280)</f>
        <v>21.331354166666664</v>
      </c>
    </row>
    <row r="14282" spans="2:6" ht="18.5" thickTop="1">
      <c r="B14282" s="33"/>
      <c r="C14282" s="34"/>
      <c r="D14282" s="31"/>
      <c r="E14282" s="31"/>
      <c r="F14282" s="69"/>
    </row>
    <row r="14283" spans="2:6" ht="17.5">
      <c r="B14283" s="33">
        <f>B14278+3</f>
        <v>45019</v>
      </c>
      <c r="C14283" s="34">
        <v>0.39583333333333331</v>
      </c>
      <c r="D14283" s="83">
        <v>21.153437499999995</v>
      </c>
      <c r="E14283" s="83">
        <v>21.178437499999994</v>
      </c>
      <c r="F14283" s="87">
        <v>21.203437499999996</v>
      </c>
    </row>
    <row r="14284" spans="2:6" ht="17.5">
      <c r="B14284" s="33"/>
      <c r="C14284" s="34">
        <v>0.52083333333333337</v>
      </c>
      <c r="D14284" s="83">
        <v>20.637812500000003</v>
      </c>
      <c r="E14284" s="83">
        <v>20.662812500000001</v>
      </c>
      <c r="F14284" s="87">
        <v>20.687812499999996</v>
      </c>
    </row>
    <row r="14285" spans="2:6" ht="17.5">
      <c r="B14285" s="51"/>
      <c r="C14285" s="57">
        <v>0.64583333333333337</v>
      </c>
      <c r="D14285" s="88">
        <v>20.608437500000001</v>
      </c>
      <c r="E14285" s="83">
        <v>20.633437499999999</v>
      </c>
      <c r="F14285" s="97">
        <v>20.658437499999998</v>
      </c>
    </row>
    <row r="14286" spans="2:6" ht="18.5" thickBot="1">
      <c r="B14286" s="66"/>
      <c r="C14286" s="67"/>
      <c r="D14286" s="26">
        <f>AVERAGE(D14283:D14285)</f>
        <v>20.799895833333334</v>
      </c>
      <c r="E14286" s="26">
        <f>AVERAGE(E14283:E14285)</f>
        <v>20.824895833333333</v>
      </c>
      <c r="F14286" s="100">
        <f>AVERAGE(F14283:F14285)</f>
        <v>20.849895833333331</v>
      </c>
    </row>
    <row r="14287" spans="2:6" ht="18.5" thickTop="1">
      <c r="B14287" s="33"/>
      <c r="C14287" s="34"/>
      <c r="D14287" s="31"/>
      <c r="E14287" s="31"/>
      <c r="F14287" s="69"/>
    </row>
    <row r="14288" spans="2:6" ht="17.5">
      <c r="B14288" s="33">
        <f>B14283+1</f>
        <v>45020</v>
      </c>
      <c r="C14288" s="34">
        <v>0.39583333333333331</v>
      </c>
      <c r="D14288" s="83">
        <v>20.5703125</v>
      </c>
      <c r="E14288" s="83">
        <v>20.595312499999999</v>
      </c>
      <c r="F14288" s="87">
        <v>20.620312499999997</v>
      </c>
    </row>
    <row r="14289" spans="2:6" ht="17.5">
      <c r="B14289" s="33"/>
      <c r="C14289" s="34">
        <v>0.52083333333333337</v>
      </c>
      <c r="D14289" s="83">
        <v>20.353124999999999</v>
      </c>
      <c r="E14289" s="83">
        <v>20.378124999999997</v>
      </c>
      <c r="F14289" s="87">
        <v>20.403124999999996</v>
      </c>
    </row>
    <row r="14290" spans="2:6" ht="17.5">
      <c r="B14290" s="51"/>
      <c r="C14290" s="57">
        <v>0.64583333333333337</v>
      </c>
      <c r="D14290" s="88">
        <v>20.1875</v>
      </c>
      <c r="E14290" s="83">
        <v>20.212499999999999</v>
      </c>
      <c r="F14290" s="97">
        <v>20.237499999999997</v>
      </c>
    </row>
    <row r="14291" spans="2:6" ht="18.5" thickBot="1">
      <c r="B14291" s="66"/>
      <c r="C14291" s="67"/>
      <c r="D14291" s="26">
        <f>AVERAGE(D14288:D14290)</f>
        <v>20.370312500000001</v>
      </c>
      <c r="E14291" s="26">
        <f>AVERAGE(E14288:E14290)</f>
        <v>20.395312499999999</v>
      </c>
      <c r="F14291" s="100">
        <f>AVERAGE(F14288:F14290)</f>
        <v>20.420312499999998</v>
      </c>
    </row>
    <row r="14292" spans="2:6" ht="18.5" thickTop="1">
      <c r="B14292" s="33"/>
      <c r="C14292" s="34"/>
      <c r="D14292" s="31"/>
      <c r="E14292" s="31"/>
      <c r="F14292" s="69"/>
    </row>
    <row r="14293" spans="2:6" ht="17.5">
      <c r="B14293" s="33">
        <f>B14288+1</f>
        <v>45021</v>
      </c>
      <c r="C14293" s="34">
        <v>0.39583333333333331</v>
      </c>
      <c r="D14293" s="83">
        <v>20.036250000000003</v>
      </c>
      <c r="E14293" s="83">
        <v>20.061250000000001</v>
      </c>
      <c r="F14293" s="87">
        <v>20.08625</v>
      </c>
    </row>
    <row r="14294" spans="2:6" ht="17.5">
      <c r="B14294" s="33"/>
      <c r="C14294" s="34">
        <v>0.52083333333333337</v>
      </c>
      <c r="D14294" s="83">
        <v>19.926562499999996</v>
      </c>
      <c r="E14294" s="83">
        <v>19.951562500000001</v>
      </c>
      <c r="F14294" s="87">
        <v>19.976562500000004</v>
      </c>
    </row>
    <row r="14295" spans="2:6" ht="17.5">
      <c r="B14295" s="51"/>
      <c r="C14295" s="57">
        <v>0.64583333333333337</v>
      </c>
      <c r="D14295" s="88">
        <v>19.884374999999995</v>
      </c>
      <c r="E14295" s="83">
        <v>19.909374999999997</v>
      </c>
      <c r="F14295" s="97">
        <v>19.934374999999999</v>
      </c>
    </row>
    <row r="14296" spans="2:6" ht="18.5" thickBot="1">
      <c r="B14296" s="66"/>
      <c r="C14296" s="67"/>
      <c r="D14296" s="26">
        <f>AVERAGE(D14293:D14295)</f>
        <v>19.949062499999997</v>
      </c>
      <c r="E14296" s="26">
        <f>AVERAGE(E14293:E14295)</f>
        <v>19.974062499999999</v>
      </c>
      <c r="F14296" s="100">
        <f>AVERAGE(F14293:F14295)</f>
        <v>19.999062500000004</v>
      </c>
    </row>
    <row r="14297" spans="2:6" ht="18.5" thickTop="1">
      <c r="B14297" s="33"/>
      <c r="C14297" s="34"/>
      <c r="D14297" s="31"/>
      <c r="E14297" s="31"/>
      <c r="F14297" s="69"/>
    </row>
    <row r="14298" spans="2:6" ht="17.5">
      <c r="B14298" s="33">
        <f>B14293+1</f>
        <v>45022</v>
      </c>
      <c r="C14298" s="34">
        <v>0.39583333333333331</v>
      </c>
      <c r="D14298" s="83">
        <v>19.846249999999998</v>
      </c>
      <c r="E14298" s="83">
        <v>19.871249999999996</v>
      </c>
      <c r="F14298" s="87">
        <v>19.896249999999998</v>
      </c>
    </row>
    <row r="14299" spans="2:6" ht="17.5">
      <c r="B14299" s="33"/>
      <c r="C14299" s="34">
        <v>0.52083333333333337</v>
      </c>
      <c r="D14299" s="83">
        <v>19.703124999999993</v>
      </c>
      <c r="E14299" s="83">
        <v>19.728124999999995</v>
      </c>
      <c r="F14299" s="87">
        <v>19.753124999999997</v>
      </c>
    </row>
    <row r="14300" spans="2:6" ht="17.5">
      <c r="B14300" s="51"/>
      <c r="C14300" s="57">
        <v>0.64583333333333337</v>
      </c>
      <c r="D14300" s="88">
        <v>19.630312500000002</v>
      </c>
      <c r="E14300" s="83">
        <v>19.655312500000001</v>
      </c>
      <c r="F14300" s="97">
        <v>19.680312499999996</v>
      </c>
    </row>
    <row r="14301" spans="2:6" ht="18.5" thickBot="1">
      <c r="B14301" s="66"/>
      <c r="C14301" s="67"/>
      <c r="D14301" s="26">
        <f>AVERAGE(D14298:D14300)</f>
        <v>19.726562499999996</v>
      </c>
      <c r="E14301" s="26">
        <f>AVERAGE(E14298:E14300)</f>
        <v>19.751562499999999</v>
      </c>
      <c r="F14301" s="100">
        <f>AVERAGE(F14298:F14300)</f>
        <v>19.776562499999997</v>
      </c>
    </row>
    <row r="14302" spans="2:6" ht="18.5" thickTop="1">
      <c r="B14302" s="33"/>
      <c r="C14302" s="34"/>
      <c r="D14302" s="31"/>
      <c r="E14302" s="31"/>
      <c r="F14302" s="69"/>
    </row>
    <row r="14303" spans="2:6" ht="17.5">
      <c r="B14303" s="33">
        <f>B14298+5</f>
        <v>45027</v>
      </c>
      <c r="C14303" s="34">
        <v>0.39583333333333331</v>
      </c>
      <c r="D14303" s="83">
        <v>19.537187500000002</v>
      </c>
      <c r="E14303" s="83">
        <v>19.5621875</v>
      </c>
      <c r="F14303" s="87">
        <v>19.587187500000002</v>
      </c>
    </row>
    <row r="14304" spans="2:6" ht="17.5">
      <c r="B14304" s="33"/>
      <c r="C14304" s="34">
        <v>0.52083333333333337</v>
      </c>
      <c r="D14304" s="83">
        <v>19.417812499999997</v>
      </c>
      <c r="E14304" s="83">
        <v>19.442812499999995</v>
      </c>
      <c r="F14304" s="87">
        <v>19.467812499999997</v>
      </c>
    </row>
    <row r="14305" spans="2:6" ht="17.5">
      <c r="B14305" s="51"/>
      <c r="C14305" s="57">
        <v>0.64583333333333337</v>
      </c>
      <c r="D14305" s="88">
        <v>19.276875000000004</v>
      </c>
      <c r="E14305" s="83">
        <v>19.301875000000003</v>
      </c>
      <c r="F14305" s="97">
        <v>19.326874999999998</v>
      </c>
    </row>
    <row r="14306" spans="2:6" ht="18.5" thickBot="1">
      <c r="B14306" s="66"/>
      <c r="C14306" s="67"/>
      <c r="D14306" s="26">
        <f>AVERAGE(D14303:D14305)</f>
        <v>19.410625</v>
      </c>
      <c r="E14306" s="26">
        <f>AVERAGE(E14303:E14305)</f>
        <v>19.435624999999998</v>
      </c>
      <c r="F14306" s="100">
        <f>AVERAGE(F14303:F14305)</f>
        <v>19.460624999999997</v>
      </c>
    </row>
    <row r="14307" spans="2:6" ht="18.5" thickTop="1">
      <c r="B14307" s="33"/>
      <c r="C14307" s="34"/>
      <c r="D14307" s="31"/>
      <c r="E14307" s="31"/>
      <c r="F14307" s="69"/>
    </row>
    <row r="14308" spans="2:6" ht="17.5">
      <c r="B14308" s="33">
        <f>B14303+1</f>
        <v>45028</v>
      </c>
      <c r="C14308" s="34">
        <v>0.39583333333333331</v>
      </c>
      <c r="D14308" s="83">
        <v>19.059374999999999</v>
      </c>
      <c r="E14308" s="83">
        <v>19.084375000000001</v>
      </c>
      <c r="F14308" s="87">
        <v>19.109375000000004</v>
      </c>
    </row>
    <row r="14309" spans="2:6" ht="17.5">
      <c r="B14309" s="33"/>
      <c r="C14309" s="34">
        <v>0.52083333333333337</v>
      </c>
      <c r="D14309" s="83">
        <v>18.870312500000001</v>
      </c>
      <c r="E14309" s="83">
        <v>18.895312500000003</v>
      </c>
      <c r="F14309" s="87">
        <v>18.920312500000001</v>
      </c>
    </row>
    <row r="14310" spans="2:6" ht="17.5">
      <c r="B14310" s="51"/>
      <c r="C14310" s="57">
        <v>0.64583333333333337</v>
      </c>
      <c r="D14310" s="88">
        <v>18.737500000000001</v>
      </c>
      <c r="E14310" s="83">
        <v>18.762500000000003</v>
      </c>
      <c r="F14310" s="97">
        <v>18.787500000000001</v>
      </c>
    </row>
    <row r="14311" spans="2:6" ht="18.5" thickBot="1">
      <c r="B14311" s="66"/>
      <c r="C14311" s="67"/>
      <c r="D14311" s="26">
        <f>AVERAGE(D14308:D14310)</f>
        <v>18.889062499999998</v>
      </c>
      <c r="E14311" s="26">
        <f>AVERAGE(E14308:E14310)</f>
        <v>18.914062500000004</v>
      </c>
      <c r="F14311" s="100">
        <f>AVERAGE(F14308:F14310)</f>
        <v>18.939062500000002</v>
      </c>
    </row>
    <row r="14312" spans="2:6" ht="18.5" thickTop="1">
      <c r="B14312" s="33"/>
      <c r="C14312" s="34"/>
      <c r="D14312" s="31"/>
      <c r="E14312" s="31"/>
      <c r="F14312" s="69"/>
    </row>
    <row r="14313" spans="2:6" ht="17.5">
      <c r="B14313" s="33">
        <f>B14308+1</f>
        <v>45029</v>
      </c>
      <c r="C14313" s="34">
        <v>0.39583333333333331</v>
      </c>
      <c r="D14313" s="83">
        <v>18.640625</v>
      </c>
      <c r="E14313" s="83">
        <v>18.665624999999999</v>
      </c>
      <c r="F14313" s="87">
        <v>18.690624999999997</v>
      </c>
    </row>
    <row r="14314" spans="2:6" ht="17.5">
      <c r="B14314" s="33"/>
      <c r="C14314" s="34">
        <v>0.52083333333333337</v>
      </c>
      <c r="D14314" s="83">
        <v>18.5078125</v>
      </c>
      <c r="E14314" s="83">
        <v>18.532812499999999</v>
      </c>
      <c r="F14314" s="87">
        <v>18.557812500000001</v>
      </c>
    </row>
    <row r="14315" spans="2:6" ht="17.5">
      <c r="B14315" s="51"/>
      <c r="C14315" s="57">
        <v>0.64583333333333337</v>
      </c>
      <c r="D14315" s="88">
        <v>18.393749999999997</v>
      </c>
      <c r="E14315" s="83">
        <v>18.418749999999996</v>
      </c>
      <c r="F14315" s="97">
        <v>18.443749999999998</v>
      </c>
    </row>
    <row r="14316" spans="2:6" ht="18.5" thickBot="1">
      <c r="B14316" s="66"/>
      <c r="C14316" s="67"/>
      <c r="D14316" s="26">
        <f>AVERAGE(D14313:D14315)</f>
        <v>18.514062499999998</v>
      </c>
      <c r="E14316" s="26">
        <f>AVERAGE(E14313:E14315)</f>
        <v>18.539062499999996</v>
      </c>
      <c r="F14316" s="100">
        <f>AVERAGE(F14313:F14315)</f>
        <v>18.564062499999995</v>
      </c>
    </row>
    <row r="14317" spans="2:6" ht="18.5" thickTop="1">
      <c r="B14317" s="33"/>
      <c r="C14317" s="34"/>
      <c r="D14317" s="31"/>
      <c r="E14317" s="31"/>
      <c r="F14317" s="69"/>
    </row>
    <row r="14318" spans="2:6" ht="17.5">
      <c r="B14318" s="33">
        <f>B14313+1</f>
        <v>45030</v>
      </c>
      <c r="C14318" s="34">
        <v>0.39583333333333331</v>
      </c>
      <c r="D14318" s="83">
        <v>18.284375000000004</v>
      </c>
      <c r="E14318" s="83">
        <v>18.309375000000003</v>
      </c>
      <c r="F14318" s="87">
        <v>18.334374999999998</v>
      </c>
    </row>
    <row r="14319" spans="2:6" ht="17.5">
      <c r="B14319" s="33"/>
      <c r="C14319" s="34">
        <v>0.52083333333333337</v>
      </c>
      <c r="D14319" s="83">
        <v>18.2028125</v>
      </c>
      <c r="E14319" s="83">
        <v>18.227812499999999</v>
      </c>
      <c r="F14319" s="87">
        <v>18.252812500000001</v>
      </c>
    </row>
    <row r="14320" spans="2:6" ht="17.5">
      <c r="B14320" s="51"/>
      <c r="C14320" s="57">
        <v>0.64583333333333337</v>
      </c>
      <c r="D14320" s="88">
        <v>18.137499999999999</v>
      </c>
      <c r="E14320" s="83">
        <v>18.162500000000001</v>
      </c>
      <c r="F14320" s="97">
        <v>18.1875</v>
      </c>
    </row>
    <row r="14321" spans="2:6" ht="18.5" thickBot="1">
      <c r="B14321" s="66"/>
      <c r="C14321" s="67"/>
      <c r="D14321" s="26">
        <f>AVERAGE(D14318:D14320)</f>
        <v>18.208229166666669</v>
      </c>
      <c r="E14321" s="26">
        <f>AVERAGE(E14318:E14320)</f>
        <v>18.233229166666668</v>
      </c>
      <c r="F14321" s="100">
        <f>AVERAGE(F14318:F14320)</f>
        <v>18.258229166666666</v>
      </c>
    </row>
    <row r="14322" spans="2:6" ht="18.5" thickTop="1">
      <c r="B14322" s="33"/>
      <c r="C14322" s="34"/>
      <c r="D14322" s="31"/>
      <c r="E14322" s="31"/>
      <c r="F14322" s="69"/>
    </row>
    <row r="14323" spans="2:6" ht="17.5">
      <c r="B14323" s="33">
        <f>B14318+3</f>
        <v>45033</v>
      </c>
      <c r="C14323" s="34">
        <v>0.39583333333333331</v>
      </c>
      <c r="D14323" s="83">
        <v>17.987500000000001</v>
      </c>
      <c r="E14323" s="83">
        <v>18.012500000000003</v>
      </c>
      <c r="F14323" s="87">
        <v>18.037500000000005</v>
      </c>
    </row>
    <row r="14324" spans="2:6" ht="17.5">
      <c r="B14324" s="33"/>
      <c r="C14324" s="34">
        <v>0.52083333333333337</v>
      </c>
      <c r="D14324" s="83">
        <v>17.7</v>
      </c>
      <c r="E14324" s="83">
        <v>17.725000000000001</v>
      </c>
      <c r="F14324" s="87">
        <v>17.75</v>
      </c>
    </row>
    <row r="14325" spans="2:6" ht="17.5">
      <c r="B14325" s="51"/>
      <c r="C14325" s="57">
        <v>0.64583333333333337</v>
      </c>
      <c r="D14325" s="88">
        <v>17.4409375</v>
      </c>
      <c r="E14325" s="83">
        <v>17.465937499999999</v>
      </c>
      <c r="F14325" s="97">
        <v>17.490937499999998</v>
      </c>
    </row>
    <row r="14326" spans="2:6" ht="18.5" thickBot="1">
      <c r="B14326" s="66"/>
      <c r="C14326" s="67"/>
      <c r="D14326" s="26">
        <f>AVERAGE(D14323:D14325)</f>
        <v>17.709479166666668</v>
      </c>
      <c r="E14326" s="26">
        <f>AVERAGE(E14323:E14325)</f>
        <v>17.73447916666667</v>
      </c>
      <c r="F14326" s="100">
        <f>AVERAGE(F14323:F14325)</f>
        <v>17.759479166666669</v>
      </c>
    </row>
    <row r="14327" spans="2:6" ht="18.5" thickTop="1">
      <c r="B14327" s="33"/>
      <c r="C14327" s="34"/>
      <c r="D14327" s="31"/>
      <c r="E14327" s="31"/>
      <c r="F14327" s="69"/>
    </row>
    <row r="14328" spans="2:6" ht="17.5">
      <c r="B14328" s="33">
        <v>45034</v>
      </c>
      <c r="C14328" s="34">
        <v>0.39583333333333331</v>
      </c>
      <c r="D14328" s="83">
        <v>17.2421875</v>
      </c>
      <c r="E14328" s="83">
        <v>17.267187499999999</v>
      </c>
      <c r="F14328" s="87">
        <v>17.292187500000001</v>
      </c>
    </row>
    <row r="14329" spans="2:6" ht="17.5">
      <c r="B14329" s="33"/>
      <c r="C14329" s="34">
        <v>0.52083333333333337</v>
      </c>
      <c r="D14329" s="83">
        <v>17.149687499999995</v>
      </c>
      <c r="E14329" s="83">
        <v>17.174687499999997</v>
      </c>
      <c r="F14329" s="87">
        <v>17.1996875</v>
      </c>
    </row>
    <row r="14330" spans="2:6" ht="17.5">
      <c r="B14330" s="51"/>
      <c r="C14330" s="57">
        <v>0.64583333333333337</v>
      </c>
      <c r="D14330" s="88">
        <v>17.181874999999998</v>
      </c>
      <c r="E14330" s="83">
        <v>17.206874999999997</v>
      </c>
      <c r="F14330" s="97">
        <v>17.231874999999999</v>
      </c>
    </row>
    <row r="14331" spans="2:6" ht="18.5" thickBot="1">
      <c r="B14331" s="66"/>
      <c r="C14331" s="67"/>
      <c r="D14331" s="26">
        <v>17.19125</v>
      </c>
      <c r="E14331" s="26">
        <v>17.216249999999999</v>
      </c>
      <c r="F14331" s="100">
        <v>17.241249999999997</v>
      </c>
    </row>
    <row r="14332" spans="2:6" ht="18.5" thickTop="1">
      <c r="B14332" s="33"/>
      <c r="C14332" s="34"/>
      <c r="D14332" s="31"/>
      <c r="E14332" s="31"/>
      <c r="F14332" s="69"/>
    </row>
    <row r="14333" spans="2:6" ht="17.5">
      <c r="B14333" s="33">
        <f>B14328+1</f>
        <v>45035</v>
      </c>
      <c r="C14333" s="34">
        <v>0.39583333333333331</v>
      </c>
      <c r="D14333" s="83">
        <v>17.252187500000002</v>
      </c>
      <c r="E14333" s="83">
        <v>17.277187500000004</v>
      </c>
      <c r="F14333" s="87">
        <v>17.302187500000002</v>
      </c>
    </row>
    <row r="14334" spans="2:6" ht="17.5">
      <c r="B14334" s="33"/>
      <c r="C14334" s="34">
        <v>0.52083333333333337</v>
      </c>
      <c r="D14334" s="83">
        <v>17.293125</v>
      </c>
      <c r="E14334" s="83">
        <v>17.318125000000002</v>
      </c>
      <c r="F14334" s="87">
        <v>17.343125000000001</v>
      </c>
    </row>
    <row r="14335" spans="2:6" ht="17.5">
      <c r="B14335" s="51"/>
      <c r="C14335" s="57">
        <v>0.64583333333333337</v>
      </c>
      <c r="D14335" s="88">
        <v>17.303125000000001</v>
      </c>
      <c r="E14335" s="83">
        <v>17.328125000000004</v>
      </c>
      <c r="F14335" s="97">
        <v>17.353125000000006</v>
      </c>
    </row>
    <row r="14336" spans="2:6" ht="18.5" thickBot="1">
      <c r="B14336" s="66"/>
      <c r="C14336" s="67"/>
      <c r="D14336" s="26">
        <f>AVERAGE(D14333:D14335)</f>
        <v>17.282812500000002</v>
      </c>
      <c r="E14336" s="26">
        <f>AVERAGE(E14333:E14335)</f>
        <v>17.307812500000001</v>
      </c>
      <c r="F14336" s="100">
        <f>AVERAGE(F14333:F14335)</f>
        <v>17.332812500000003</v>
      </c>
    </row>
    <row r="14337" spans="2:6" ht="18.5" thickTop="1">
      <c r="B14337" s="33"/>
      <c r="C14337" s="34"/>
      <c r="D14337" s="31"/>
      <c r="E14337" s="31"/>
      <c r="F14337" s="69"/>
    </row>
    <row r="14338" spans="2:6" ht="17.5">
      <c r="B14338" s="33">
        <f>B14333+1</f>
        <v>45036</v>
      </c>
      <c r="C14338" s="34">
        <v>0.39583333333333331</v>
      </c>
      <c r="D14338" s="83">
        <v>17.322187499999998</v>
      </c>
      <c r="E14338" s="83">
        <v>17.3471875</v>
      </c>
      <c r="F14338" s="87">
        <v>17.372187500000003</v>
      </c>
    </row>
    <row r="14339" spans="2:6" ht="17.5">
      <c r="B14339" s="33"/>
      <c r="C14339" s="34">
        <v>0.52083333333333337</v>
      </c>
      <c r="D14339" s="83">
        <v>17.352187499999999</v>
      </c>
      <c r="E14339" s="83">
        <v>17.377187500000002</v>
      </c>
      <c r="F14339" s="87">
        <v>17.402187500000004</v>
      </c>
    </row>
    <row r="14340" spans="2:6" ht="17.5">
      <c r="B14340" s="51"/>
      <c r="C14340" s="57">
        <v>0.64583333333333337</v>
      </c>
      <c r="D14340" s="88">
        <v>17.368125000000003</v>
      </c>
      <c r="E14340" s="83">
        <v>17.393124999999998</v>
      </c>
      <c r="F14340" s="97">
        <v>17.418124999999996</v>
      </c>
    </row>
    <row r="14341" spans="2:6" ht="18.5" thickBot="1">
      <c r="B14341" s="66"/>
      <c r="C14341" s="67"/>
      <c r="D14341" s="26">
        <f>AVERAGE(D14338:D14340)</f>
        <v>17.3475</v>
      </c>
      <c r="E14341" s="26">
        <f>AVERAGE(E14338:E14340)</f>
        <v>17.372499999999999</v>
      </c>
      <c r="F14341" s="100">
        <f>AVERAGE(F14338:F14340)</f>
        <v>17.397500000000001</v>
      </c>
    </row>
    <row r="14342" spans="2:6" ht="18.5" thickTop="1">
      <c r="B14342" s="33"/>
      <c r="C14342" s="34"/>
      <c r="D14342" s="31"/>
      <c r="E14342" s="31"/>
      <c r="F14342" s="69"/>
    </row>
    <row r="14343" spans="2:6" ht="17.5">
      <c r="B14343" s="33">
        <f>B14338+1</f>
        <v>45037</v>
      </c>
      <c r="C14343" s="34">
        <v>0.39583333333333331</v>
      </c>
      <c r="D14343" s="83">
        <v>17.406250000000004</v>
      </c>
      <c r="E14343" s="83">
        <v>17.431249999999999</v>
      </c>
      <c r="F14343" s="87">
        <v>17.456249999999997</v>
      </c>
    </row>
    <row r="14344" spans="2:6" ht="17.5">
      <c r="B14344" s="33"/>
      <c r="C14344" s="34">
        <v>0.52083333333333337</v>
      </c>
      <c r="D14344" s="83">
        <v>17.433749999999993</v>
      </c>
      <c r="E14344" s="83">
        <v>17.458749999999995</v>
      </c>
      <c r="F14344" s="87">
        <v>17.483750000000001</v>
      </c>
    </row>
    <row r="14345" spans="2:6" ht="17.5">
      <c r="B14345" s="51"/>
      <c r="C14345" s="57">
        <v>0.64583333333333337</v>
      </c>
      <c r="D14345" s="88">
        <v>17.440937499999993</v>
      </c>
      <c r="E14345" s="83">
        <v>17.465937499999995</v>
      </c>
      <c r="F14345" s="97">
        <v>17.490937500000001</v>
      </c>
    </row>
    <row r="14346" spans="2:6" ht="18.5" thickBot="1">
      <c r="B14346" s="66"/>
      <c r="C14346" s="67"/>
      <c r="D14346" s="26">
        <f>AVERAGE(D14343:D14345)</f>
        <v>17.426979166666666</v>
      </c>
      <c r="E14346" s="26">
        <f>AVERAGE(E14343:E14345)</f>
        <v>17.451979166666664</v>
      </c>
      <c r="F14346" s="100">
        <f>AVERAGE(F14343:F14345)</f>
        <v>17.476979166666666</v>
      </c>
    </row>
    <row r="14347" spans="2:6" ht="18.5" thickTop="1">
      <c r="B14347" s="33"/>
      <c r="C14347" s="34"/>
      <c r="D14347" s="31"/>
      <c r="E14347" s="31"/>
      <c r="F14347" s="69"/>
    </row>
    <row r="14348" spans="2:6" ht="17.5">
      <c r="B14348" s="33">
        <f>B14343+3</f>
        <v>45040</v>
      </c>
      <c r="C14348" s="34">
        <v>0.39583333333333331</v>
      </c>
      <c r="D14348" s="83">
        <v>17.459062499999998</v>
      </c>
      <c r="E14348" s="83">
        <v>17.483437500000001</v>
      </c>
      <c r="F14348" s="87">
        <v>17.5078125</v>
      </c>
    </row>
    <row r="14349" spans="2:6" ht="17.5">
      <c r="B14349" s="33"/>
      <c r="C14349" s="34">
        <v>0.52083333333333337</v>
      </c>
      <c r="D14349" s="83">
        <v>17.500687499999998</v>
      </c>
      <c r="E14349" s="83">
        <v>17.523781249999999</v>
      </c>
      <c r="F14349" s="87">
        <v>17.546875000000004</v>
      </c>
    </row>
    <row r="14350" spans="2:6" ht="17.5">
      <c r="B14350" s="51"/>
      <c r="C14350" s="57">
        <v>0.64583333333333337</v>
      </c>
      <c r="D14350" s="88">
        <v>17.551312500000002</v>
      </c>
      <c r="E14350" s="83">
        <v>17.575656250000002</v>
      </c>
      <c r="F14350" s="97">
        <v>17.599999999999998</v>
      </c>
    </row>
    <row r="14351" spans="2:6" ht="18.5" thickBot="1">
      <c r="B14351" s="66"/>
      <c r="C14351" s="67"/>
      <c r="D14351" s="26">
        <f>AVERAGE(D14348:D14350)</f>
        <v>17.503687500000002</v>
      </c>
      <c r="E14351" s="26">
        <f>AVERAGE(E14348:E14350)</f>
        <v>17.527625</v>
      </c>
      <c r="F14351" s="100">
        <f>AVERAGE(F14348:F14350)</f>
        <v>17.551562499999999</v>
      </c>
    </row>
    <row r="14352" spans="2:6" ht="18.5" thickTop="1">
      <c r="B14352" s="33"/>
      <c r="C14352" s="34"/>
      <c r="D14352" s="31"/>
      <c r="E14352" s="31"/>
      <c r="F14352" s="69"/>
    </row>
    <row r="14353" spans="2:6" ht="17.5">
      <c r="B14353" s="33">
        <f>B14348+1</f>
        <v>45041</v>
      </c>
      <c r="C14353" s="34">
        <v>0.39583333333333331</v>
      </c>
      <c r="D14353" s="83">
        <v>17.5934375</v>
      </c>
      <c r="E14353" s="83">
        <v>17.618437499999999</v>
      </c>
      <c r="F14353" s="87">
        <v>17.643437500000001</v>
      </c>
    </row>
    <row r="14354" spans="2:6" ht="17.5">
      <c r="B14354" s="33"/>
      <c r="C14354" s="34">
        <v>0.52083333333333337</v>
      </c>
      <c r="D14354" s="83">
        <v>17.611874999999998</v>
      </c>
      <c r="E14354" s="83">
        <v>17.6365625</v>
      </c>
      <c r="F14354" s="87">
        <v>17.661250000000003</v>
      </c>
    </row>
    <row r="14355" spans="2:6" ht="17.5">
      <c r="B14355" s="51"/>
      <c r="C14355" s="57">
        <v>0.64583333333333337</v>
      </c>
      <c r="D14355" s="88">
        <v>17.614687499999999</v>
      </c>
      <c r="E14355" s="83">
        <v>17.639687500000001</v>
      </c>
      <c r="F14355" s="97">
        <v>17.664687500000003</v>
      </c>
    </row>
    <row r="14356" spans="2:6" ht="18.5" thickBot="1">
      <c r="B14356" s="66"/>
      <c r="C14356" s="67"/>
      <c r="D14356" s="26">
        <f>AVERAGE(D14353:D14355)</f>
        <v>17.606666666666666</v>
      </c>
      <c r="E14356" s="26">
        <f>AVERAGE(E14353:E14355)</f>
        <v>17.631562499999998</v>
      </c>
      <c r="F14356" s="100">
        <f>AVERAGE(F14353:F14355)</f>
        <v>17.656458333333333</v>
      </c>
    </row>
    <row r="14357" spans="2:6" ht="18.5" thickTop="1">
      <c r="B14357" s="33"/>
      <c r="C14357" s="34"/>
      <c r="D14357" s="31"/>
      <c r="E14357" s="31"/>
      <c r="F14357" s="69"/>
    </row>
    <row r="14358" spans="2:6" ht="17.5">
      <c r="B14358" s="33">
        <f>B14353+1</f>
        <v>45042</v>
      </c>
      <c r="C14358" s="34">
        <v>0.39583333333333331</v>
      </c>
      <c r="D14358" s="83">
        <v>17.633125000000003</v>
      </c>
      <c r="E14358" s="83">
        <v>17.657031250000003</v>
      </c>
      <c r="F14358" s="87">
        <v>17.680937499999999</v>
      </c>
    </row>
    <row r="14359" spans="2:6" ht="17.5">
      <c r="B14359" s="33"/>
      <c r="C14359" s="34">
        <v>0.52083333333333337</v>
      </c>
      <c r="D14359" s="83">
        <v>17.662500000000001</v>
      </c>
      <c r="E14359" s="83">
        <v>17.685625000000002</v>
      </c>
      <c r="F14359" s="87">
        <v>17.708749999999998</v>
      </c>
    </row>
    <row r="14360" spans="2:6" ht="17.5">
      <c r="B14360" s="51"/>
      <c r="C14360" s="57">
        <v>0.64583333333333337</v>
      </c>
      <c r="D14360" s="88">
        <v>17.6528125</v>
      </c>
      <c r="E14360" s="83">
        <v>17.676250000000003</v>
      </c>
      <c r="F14360" s="97">
        <v>17.699687500000003</v>
      </c>
    </row>
    <row r="14361" spans="2:6" ht="18.5" thickBot="1">
      <c r="B14361" s="66"/>
      <c r="C14361" s="67"/>
      <c r="D14361" s="26">
        <f>AVERAGE(D14358:D14360)</f>
        <v>17.649479166666666</v>
      </c>
      <c r="E14361" s="26">
        <f>AVERAGE(E14358:E14360)</f>
        <v>17.672968750000003</v>
      </c>
      <c r="F14361" s="100">
        <f>AVERAGE(F14358:F14360)</f>
        <v>17.696458333333332</v>
      </c>
    </row>
    <row r="14362" spans="2:6" ht="18.5" thickTop="1">
      <c r="B14362" s="33"/>
      <c r="C14362" s="34"/>
      <c r="D14362" s="31"/>
      <c r="E14362" s="31"/>
      <c r="F14362" s="69"/>
    </row>
    <row r="14363" spans="2:6" ht="17.5">
      <c r="B14363" s="33">
        <v>45043</v>
      </c>
      <c r="C14363" s="34">
        <v>0.39583333333333331</v>
      </c>
      <c r="D14363" s="83">
        <v>17.6909375</v>
      </c>
      <c r="E14363" s="83">
        <v>17.714062500000001</v>
      </c>
      <c r="F14363" s="87">
        <v>17.737187500000001</v>
      </c>
    </row>
    <row r="14364" spans="2:6" ht="17.5">
      <c r="B14364" s="33"/>
      <c r="C14364" s="34">
        <v>0.52083333333333337</v>
      </c>
      <c r="D14364" s="83">
        <v>17.714375</v>
      </c>
      <c r="E14364" s="83">
        <v>17.735781250000002</v>
      </c>
      <c r="F14364" s="87">
        <v>17.757187500000001</v>
      </c>
    </row>
    <row r="14365" spans="2:6" ht="17.5">
      <c r="B14365" s="51"/>
      <c r="C14365" s="57">
        <v>0.64583333333333337</v>
      </c>
      <c r="D14365" s="88">
        <v>17.728750000000002</v>
      </c>
      <c r="E14365" s="83">
        <v>17.750624999999999</v>
      </c>
      <c r="F14365" s="97">
        <v>17.772500000000001</v>
      </c>
    </row>
    <row r="14366" spans="2:6" ht="18.5" thickBot="1">
      <c r="B14366" s="66"/>
      <c r="C14366" s="67"/>
      <c r="D14366" s="26">
        <v>17.711354166666666</v>
      </c>
      <c r="E14366" s="26">
        <v>17.733489583333334</v>
      </c>
      <c r="F14366" s="100">
        <v>17.755625000000002</v>
      </c>
    </row>
    <row r="14367" spans="2:6" ht="18.5" thickTop="1">
      <c r="B14367" s="33"/>
      <c r="C14367" s="34"/>
      <c r="D14367" s="31"/>
      <c r="E14367" s="31"/>
      <c r="F14367" s="69"/>
    </row>
    <row r="14368" spans="2:6" ht="17.5">
      <c r="B14368" s="33">
        <f>B14363+5</f>
        <v>45048</v>
      </c>
      <c r="C14368" s="34">
        <v>0.39583333333333331</v>
      </c>
      <c r="D14368" s="83">
        <v>17.7575</v>
      </c>
      <c r="E14368" s="83">
        <v>17.7815625</v>
      </c>
      <c r="F14368" s="87">
        <v>17.805625000000003</v>
      </c>
    </row>
    <row r="14369" spans="2:6" ht="17.5">
      <c r="B14369" s="33"/>
      <c r="C14369" s="34">
        <v>0.52083333333333337</v>
      </c>
      <c r="D14369" s="83">
        <v>17.779375000000002</v>
      </c>
      <c r="E14369" s="83">
        <v>17.803437500000001</v>
      </c>
      <c r="F14369" s="87">
        <v>17.827500000000004</v>
      </c>
    </row>
    <row r="14370" spans="2:6" ht="17.5">
      <c r="B14370" s="51"/>
      <c r="C14370" s="57">
        <v>0.64583333333333337</v>
      </c>
      <c r="D14370" s="88">
        <v>17.795937500000001</v>
      </c>
      <c r="E14370" s="83">
        <v>17.820625</v>
      </c>
      <c r="F14370" s="97">
        <v>17.845312499999999</v>
      </c>
    </row>
    <row r="14371" spans="2:6" ht="18.5" thickBot="1">
      <c r="B14371" s="66"/>
      <c r="C14371" s="67"/>
      <c r="D14371" s="26">
        <f>AVERAGE(D14368:D14370)</f>
        <v>17.777604166666666</v>
      </c>
      <c r="E14371" s="26">
        <f>AVERAGE(E14368:E14370)</f>
        <v>17.801874999999999</v>
      </c>
      <c r="F14371" s="100">
        <f>AVERAGE(F14368:F14370)</f>
        <v>17.826145833333335</v>
      </c>
    </row>
    <row r="14372" spans="2:6" ht="18.5" thickTop="1">
      <c r="B14372" s="33"/>
      <c r="C14372" s="34"/>
      <c r="D14372" s="31"/>
      <c r="E14372" s="31"/>
      <c r="F14372" s="69"/>
    </row>
    <row r="14373" spans="2:6" ht="17.5">
      <c r="B14373" s="33">
        <f>B14368+1</f>
        <v>45049</v>
      </c>
      <c r="C14373" s="34">
        <v>0.39583333333333331</v>
      </c>
      <c r="D14373" s="83">
        <v>17.822500000000002</v>
      </c>
      <c r="E14373" s="83">
        <v>17.8475</v>
      </c>
      <c r="F14373" s="87">
        <v>17.872499999999999</v>
      </c>
    </row>
    <row r="14374" spans="2:6" ht="17.5">
      <c r="B14374" s="33"/>
      <c r="C14374" s="34">
        <v>0.52083333333333337</v>
      </c>
      <c r="D14374" s="83">
        <v>17.824687500000003</v>
      </c>
      <c r="E14374" s="83">
        <v>17.849687500000002</v>
      </c>
      <c r="F14374" s="87">
        <v>17.8746875</v>
      </c>
    </row>
    <row r="14375" spans="2:6" ht="17.5">
      <c r="B14375" s="51"/>
      <c r="C14375" s="57">
        <v>0.64583333333333337</v>
      </c>
      <c r="D14375" s="88">
        <v>17.836874999999999</v>
      </c>
      <c r="E14375" s="83">
        <v>17.86</v>
      </c>
      <c r="F14375" s="97">
        <v>17.883125</v>
      </c>
    </row>
    <row r="14376" spans="2:6" ht="18.5" thickBot="1">
      <c r="B14376" s="66"/>
      <c r="C14376" s="67"/>
      <c r="D14376" s="26">
        <f>AVERAGE(D14373:D14375)</f>
        <v>17.828020833333333</v>
      </c>
      <c r="E14376" s="26">
        <f>AVERAGE(E14373:E14375)</f>
        <v>17.852395833333333</v>
      </c>
      <c r="F14376" s="100">
        <f>AVERAGE(F14373:F14375)</f>
        <v>17.876770833333332</v>
      </c>
    </row>
    <row r="14377" spans="2:6" ht="18.5" thickTop="1">
      <c r="B14377" s="33"/>
      <c r="C14377" s="34"/>
      <c r="D14377" s="31"/>
      <c r="E14377" s="31"/>
      <c r="F14377" s="69"/>
    </row>
    <row r="14378" spans="2:6" ht="17.5">
      <c r="B14378" s="33">
        <f>B14373+1</f>
        <v>45050</v>
      </c>
      <c r="C14378" s="34">
        <v>0.39583333333333331</v>
      </c>
      <c r="D14378" s="83">
        <v>17.860312499999999</v>
      </c>
      <c r="E14378" s="83">
        <v>17.885312500000001</v>
      </c>
      <c r="F14378" s="87">
        <v>17.910312500000003</v>
      </c>
    </row>
    <row r="14379" spans="2:6" ht="17.5">
      <c r="B14379" s="33"/>
      <c r="C14379" s="34">
        <v>0.52083333333333337</v>
      </c>
      <c r="D14379" s="83">
        <v>17.879687499999999</v>
      </c>
      <c r="E14379" s="83">
        <v>17.9028125</v>
      </c>
      <c r="F14379" s="87">
        <v>17.9259375</v>
      </c>
    </row>
    <row r="14380" spans="2:6" ht="17.5">
      <c r="B14380" s="51"/>
      <c r="C14380" s="57">
        <v>0.64583333333333337</v>
      </c>
      <c r="D14380" s="88">
        <v>17.895000000000003</v>
      </c>
      <c r="E14380" s="83">
        <v>17.918749999999999</v>
      </c>
      <c r="F14380" s="97">
        <v>17.942499999999995</v>
      </c>
    </row>
    <row r="14381" spans="2:6" ht="18.5" thickBot="1">
      <c r="B14381" s="66"/>
      <c r="C14381" s="67"/>
      <c r="D14381" s="26">
        <f>AVERAGE(D14378:D14380)</f>
        <v>17.878333333333334</v>
      </c>
      <c r="E14381" s="26">
        <f>AVERAGE(E14378:E14380)</f>
        <v>17.902291666666667</v>
      </c>
      <c r="F14381" s="100">
        <f>AVERAGE(F14378:F14380)</f>
        <v>17.92625</v>
      </c>
    </row>
    <row r="14382" spans="2:6" ht="18.5" thickTop="1">
      <c r="B14382" s="33"/>
      <c r="C14382" s="34"/>
      <c r="D14382" s="31"/>
      <c r="E14382" s="31"/>
      <c r="F14382" s="69"/>
    </row>
    <row r="14383" spans="2:6" ht="17.5">
      <c r="B14383" s="33">
        <f>B14378+1</f>
        <v>45051</v>
      </c>
      <c r="C14383" s="34">
        <v>0.39583333333333331</v>
      </c>
      <c r="D14383" s="83">
        <v>17.922812500000003</v>
      </c>
      <c r="E14383" s="83">
        <v>17.947187500000002</v>
      </c>
      <c r="F14383" s="87">
        <v>17.971562500000001</v>
      </c>
    </row>
    <row r="14384" spans="2:6" ht="17.5">
      <c r="B14384" s="33"/>
      <c r="C14384" s="34">
        <v>0.52083333333333337</v>
      </c>
      <c r="D14384" s="83">
        <v>17.942499999999999</v>
      </c>
      <c r="E14384" s="83">
        <v>17.966562499999998</v>
      </c>
      <c r="F14384" s="87">
        <v>17.990624999999998</v>
      </c>
    </row>
    <row r="14385" spans="2:6" ht="17.5">
      <c r="B14385" s="51"/>
      <c r="C14385" s="57">
        <v>0.64583333333333337</v>
      </c>
      <c r="D14385" s="88">
        <v>17.955312499999998</v>
      </c>
      <c r="E14385" s="83">
        <v>17.9803125</v>
      </c>
      <c r="F14385" s="97">
        <v>18.005312500000002</v>
      </c>
    </row>
    <row r="14386" spans="2:6" ht="18.5" thickBot="1">
      <c r="B14386" s="66"/>
      <c r="C14386" s="67"/>
      <c r="D14386" s="26">
        <f>AVERAGE(D14383:D14385)</f>
        <v>17.940208333333334</v>
      </c>
      <c r="E14386" s="26">
        <f>AVERAGE(E14383:E14385)</f>
        <v>17.9646875</v>
      </c>
      <c r="F14386" s="100">
        <f>AVERAGE(F14383:F14385)</f>
        <v>17.989166666666666</v>
      </c>
    </row>
    <row r="14387" spans="2:6" ht="18.5" thickTop="1">
      <c r="B14387" s="33"/>
      <c r="C14387" s="34"/>
      <c r="D14387" s="31"/>
      <c r="E14387" s="31"/>
      <c r="F14387" s="69"/>
    </row>
    <row r="14388" spans="2:6" ht="17.5">
      <c r="B14388" s="33">
        <f>B14383+3</f>
        <v>45054</v>
      </c>
      <c r="C14388" s="34">
        <v>0.39583333333333331</v>
      </c>
      <c r="D14388" s="83">
        <v>17.993750000000002</v>
      </c>
      <c r="E14388" s="83">
        <v>18.018750000000004</v>
      </c>
      <c r="F14388" s="87">
        <v>18.043750000000003</v>
      </c>
    </row>
    <row r="14389" spans="2:6" ht="17.5">
      <c r="B14389" s="33"/>
      <c r="C14389" s="34">
        <v>0.52083333333333337</v>
      </c>
      <c r="D14389" s="83">
        <v>18.044437499999997</v>
      </c>
      <c r="E14389" s="83">
        <v>18.0685</v>
      </c>
      <c r="F14389" s="87">
        <v>18.092562500000003</v>
      </c>
    </row>
    <row r="14390" spans="2:6" ht="17.5">
      <c r="B14390" s="51"/>
      <c r="C14390" s="57">
        <v>0.64583333333333337</v>
      </c>
      <c r="D14390" s="88">
        <v>18.060374999999997</v>
      </c>
      <c r="E14390" s="83">
        <v>18.083656249999997</v>
      </c>
      <c r="F14390" s="97">
        <v>18.106937500000001</v>
      </c>
    </row>
    <row r="14391" spans="2:6" ht="18.5" thickBot="1">
      <c r="B14391" s="66"/>
      <c r="C14391" s="67"/>
      <c r="D14391" s="26">
        <f>AVERAGE(D14388:D14390)</f>
        <v>18.032854166666667</v>
      </c>
      <c r="E14391" s="26">
        <f>AVERAGE(E14388:E14390)</f>
        <v>18.056968749999999</v>
      </c>
      <c r="F14391" s="100">
        <f>AVERAGE(F14388:F14390)</f>
        <v>18.081083333333336</v>
      </c>
    </row>
    <row r="14392" spans="2:6" ht="18.5" thickTop="1">
      <c r="B14392" s="33"/>
      <c r="C14392" s="34"/>
      <c r="D14392" s="31"/>
      <c r="E14392" s="31"/>
      <c r="F14392" s="69"/>
    </row>
    <row r="14393" spans="2:6" ht="17.5">
      <c r="B14393" s="33">
        <f>B14388+1</f>
        <v>45055</v>
      </c>
      <c r="C14393" s="34">
        <v>0.39583333333333331</v>
      </c>
      <c r="D14393" s="83">
        <v>18.1113125</v>
      </c>
      <c r="E14393" s="83">
        <v>18.132718750000002</v>
      </c>
      <c r="F14393" s="87">
        <v>18.154125000000004</v>
      </c>
    </row>
    <row r="14394" spans="2:6" ht="17.5">
      <c r="B14394" s="33"/>
      <c r="C14394" s="34">
        <v>0.52083333333333337</v>
      </c>
      <c r="D14394" s="83">
        <v>18.162500000000001</v>
      </c>
      <c r="E14394" s="83">
        <v>18.184843750000002</v>
      </c>
      <c r="F14394" s="87">
        <v>18.207187500000003</v>
      </c>
    </row>
    <row r="14395" spans="2:6" ht="17.5">
      <c r="B14395" s="51"/>
      <c r="C14395" s="57">
        <v>0.64583333333333337</v>
      </c>
      <c r="D14395" s="88">
        <v>18.175500000000003</v>
      </c>
      <c r="E14395" s="83">
        <v>18.199249999999999</v>
      </c>
      <c r="F14395" s="97">
        <v>18.222999999999999</v>
      </c>
    </row>
    <row r="14396" spans="2:6" ht="18.5" thickBot="1">
      <c r="B14396" s="66"/>
      <c r="C14396" s="67"/>
      <c r="D14396" s="26">
        <f>AVERAGE(D14393:D14395)</f>
        <v>18.149770833333335</v>
      </c>
      <c r="E14396" s="26">
        <f>AVERAGE(E14393:E14395)</f>
        <v>18.172270833333336</v>
      </c>
      <c r="F14396" s="100">
        <f>AVERAGE(F14393:F14395)</f>
        <v>18.194770833333337</v>
      </c>
    </row>
    <row r="14397" spans="2:6" ht="18.5" thickTop="1">
      <c r="B14397" s="33"/>
      <c r="C14397" s="34"/>
      <c r="D14397" s="31"/>
      <c r="E14397" s="31"/>
      <c r="F14397" s="69"/>
    </row>
    <row r="14398" spans="2:6" ht="17.5">
      <c r="B14398" s="33">
        <f>B14393+1</f>
        <v>45056</v>
      </c>
      <c r="C14398" s="34">
        <v>0.39583333333333331</v>
      </c>
      <c r="D14398" s="83">
        <v>18.198624999999996</v>
      </c>
      <c r="E14398" s="83">
        <v>18.223624999999998</v>
      </c>
      <c r="F14398" s="87">
        <v>18.248625000000001</v>
      </c>
    </row>
    <row r="14399" spans="2:6" ht="17.5">
      <c r="B14399" s="33"/>
      <c r="C14399" s="34">
        <v>0.52083333333333337</v>
      </c>
      <c r="D14399" s="83">
        <v>18.211749999999995</v>
      </c>
      <c r="E14399" s="83">
        <v>18.236124999999998</v>
      </c>
      <c r="F14399" s="87">
        <v>18.2605</v>
      </c>
    </row>
    <row r="14400" spans="2:6" ht="17.5">
      <c r="B14400" s="51"/>
      <c r="C14400" s="57">
        <v>0.64583333333333337</v>
      </c>
      <c r="D14400" s="88">
        <v>18.2214375</v>
      </c>
      <c r="E14400" s="83">
        <v>18.244562500000001</v>
      </c>
      <c r="F14400" s="97">
        <v>18.267687499999997</v>
      </c>
    </row>
    <row r="14401" spans="2:6" ht="18.5" thickBot="1">
      <c r="B14401" s="66"/>
      <c r="C14401" s="67"/>
      <c r="D14401" s="26">
        <f>AVERAGE(D14398:D14400)</f>
        <v>18.210604166666663</v>
      </c>
      <c r="E14401" s="26">
        <f>AVERAGE(E14398:E14400)</f>
        <v>18.234770833333332</v>
      </c>
      <c r="F14401" s="100">
        <f>AVERAGE(F14398:F14400)</f>
        <v>18.258937499999998</v>
      </c>
    </row>
    <row r="14402" spans="2:6" ht="18.5" thickTop="1">
      <c r="B14402" s="33"/>
      <c r="C14402" s="34"/>
      <c r="D14402" s="31"/>
      <c r="E14402" s="31"/>
      <c r="F14402" s="69"/>
    </row>
    <row r="14403" spans="2:6" ht="17.5">
      <c r="B14403" s="33">
        <f>B14398+1</f>
        <v>45057</v>
      </c>
      <c r="C14403" s="34">
        <v>0.39583333333333331</v>
      </c>
      <c r="D14403" s="83">
        <v>18.237500000000001</v>
      </c>
      <c r="E14403" s="83">
        <v>18.261875000000003</v>
      </c>
      <c r="F14403" s="87">
        <v>18.286250000000003</v>
      </c>
    </row>
    <row r="14404" spans="2:6" ht="17.5">
      <c r="B14404" s="33"/>
      <c r="C14404" s="34">
        <v>0.52083333333333337</v>
      </c>
      <c r="D14404" s="83">
        <v>18.256249999999998</v>
      </c>
      <c r="E14404" s="83">
        <v>18.280781249999997</v>
      </c>
      <c r="F14404" s="87">
        <v>18.305312499999999</v>
      </c>
    </row>
    <row r="14405" spans="2:6" ht="17.5">
      <c r="B14405" s="51"/>
      <c r="C14405" s="57">
        <v>0.64583333333333337</v>
      </c>
      <c r="D14405" s="88">
        <v>18.265000000000001</v>
      </c>
      <c r="E14405" s="83">
        <v>18.289843750000003</v>
      </c>
      <c r="F14405" s="97">
        <v>18.314687500000002</v>
      </c>
    </row>
    <row r="14406" spans="2:6" ht="18.5" thickBot="1">
      <c r="B14406" s="66"/>
      <c r="C14406" s="67"/>
      <c r="D14406" s="26">
        <f>AVERAGE(D14403:D14405)</f>
        <v>18.252916666666668</v>
      </c>
      <c r="E14406" s="26">
        <f>AVERAGE(E14403:E14405)</f>
        <v>18.2775</v>
      </c>
      <c r="F14406" s="100">
        <f>AVERAGE(F14403:F14405)</f>
        <v>18.302083333333332</v>
      </c>
    </row>
    <row r="14407" spans="2:6" ht="18.5" thickTop="1">
      <c r="B14407" s="33"/>
      <c r="C14407" s="34"/>
      <c r="D14407" s="31"/>
      <c r="E14407" s="31"/>
      <c r="F14407" s="69"/>
    </row>
    <row r="14408" spans="2:6" ht="17.5">
      <c r="B14408" s="33">
        <f>B14403+1</f>
        <v>45058</v>
      </c>
      <c r="C14408" s="34">
        <v>0.39583333333333331</v>
      </c>
      <c r="D14408" s="83">
        <v>18.285625000000003</v>
      </c>
      <c r="E14408" s="83">
        <v>18.310625000000002</v>
      </c>
      <c r="F14408" s="87">
        <v>18.335625</v>
      </c>
    </row>
    <row r="14409" spans="2:6" ht="17.5">
      <c r="B14409" s="33"/>
      <c r="C14409" s="34">
        <v>0.52083333333333337</v>
      </c>
      <c r="D14409" s="83">
        <v>18.300625000000004</v>
      </c>
      <c r="E14409" s="83">
        <v>18.324375</v>
      </c>
      <c r="F14409" s="87">
        <v>18.348124999999996</v>
      </c>
    </row>
    <row r="14410" spans="2:6" ht="17.5">
      <c r="B14410" s="51"/>
      <c r="C14410" s="57">
        <v>0.64583333333333337</v>
      </c>
      <c r="D14410" s="88">
        <v>18.313125000000003</v>
      </c>
      <c r="E14410" s="83">
        <v>18.337187499999999</v>
      </c>
      <c r="F14410" s="97">
        <v>18.361249999999995</v>
      </c>
    </row>
    <row r="14411" spans="2:6" ht="18.5" thickBot="1">
      <c r="B14411" s="66"/>
      <c r="C14411" s="67"/>
      <c r="D14411" s="26">
        <f>AVERAGE(D14408:D14410)</f>
        <v>18.299791666666668</v>
      </c>
      <c r="E14411" s="26">
        <f>AVERAGE(E14408:E14410)</f>
        <v>18.3240625</v>
      </c>
      <c r="F14411" s="100">
        <f>AVERAGE(F14408:F14410)</f>
        <v>18.348333333333329</v>
      </c>
    </row>
    <row r="14412" spans="2:6" ht="18.5" thickTop="1">
      <c r="B14412" s="33"/>
      <c r="C14412" s="34"/>
      <c r="D14412" s="31"/>
      <c r="E14412" s="31"/>
      <c r="F14412" s="69"/>
    </row>
    <row r="14413" spans="2:6" ht="17.5">
      <c r="B14413" s="33">
        <f>B14408+3</f>
        <v>45061</v>
      </c>
      <c r="C14413" s="34">
        <v>0.39583333333333331</v>
      </c>
      <c r="D14413" s="83">
        <v>18.368000000000002</v>
      </c>
      <c r="E14413" s="83">
        <v>18.390937500000003</v>
      </c>
      <c r="F14413" s="87">
        <v>18.413875000000004</v>
      </c>
    </row>
    <row r="14414" spans="2:6" ht="17.5">
      <c r="B14414" s="33"/>
      <c r="C14414" s="34">
        <v>0.52083333333333337</v>
      </c>
      <c r="D14414" s="83">
        <v>18.426062500000004</v>
      </c>
      <c r="E14414" s="83">
        <v>18.447437500000003</v>
      </c>
      <c r="F14414" s="87">
        <v>18.468812500000002</v>
      </c>
    </row>
    <row r="14415" spans="2:6" ht="17.5">
      <c r="B14415" s="51"/>
      <c r="C14415" s="57">
        <v>0.64583333333333337</v>
      </c>
      <c r="D14415" s="88">
        <v>18.445250000000001</v>
      </c>
      <c r="E14415" s="83">
        <v>18.4668125</v>
      </c>
      <c r="F14415" s="97">
        <v>18.488374999999998</v>
      </c>
    </row>
    <row r="14416" spans="2:6" ht="18.5" thickBot="1">
      <c r="B14416" s="66"/>
      <c r="C14416" s="67"/>
      <c r="D14416" s="26">
        <f>AVERAGE(D14413:D14415)</f>
        <v>18.41310416666667</v>
      </c>
      <c r="E14416" s="26">
        <f>AVERAGE(E14413:E14415)</f>
        <v>18.435062500000001</v>
      </c>
      <c r="F14416" s="100">
        <f>AVERAGE(F14413:F14415)</f>
        <v>18.457020833333335</v>
      </c>
    </row>
    <row r="14417" spans="2:6" ht="18.5" thickTop="1">
      <c r="B14417" s="33"/>
      <c r="C14417" s="34"/>
      <c r="D14417" s="31"/>
      <c r="E14417" s="31"/>
      <c r="F14417" s="69"/>
    </row>
    <row r="14418" spans="2:6" ht="17.5">
      <c r="B14418" s="33">
        <f>B14413+1</f>
        <v>45062</v>
      </c>
      <c r="C14418" s="34">
        <v>0.39583333333333331</v>
      </c>
      <c r="D14418" s="83">
        <v>18.483437500000001</v>
      </c>
      <c r="E14418" s="83">
        <v>18.508437499999999</v>
      </c>
      <c r="F14418" s="87">
        <v>18.533437500000002</v>
      </c>
    </row>
    <row r="14419" spans="2:6" ht="17.5">
      <c r="B14419" s="33"/>
      <c r="C14419" s="34">
        <v>0.52083333333333337</v>
      </c>
      <c r="D14419" s="83">
        <v>18.503437499999997</v>
      </c>
      <c r="E14419" s="83">
        <v>18.5271875</v>
      </c>
      <c r="F14419" s="87">
        <v>18.550937500000003</v>
      </c>
    </row>
    <row r="14420" spans="2:6" ht="17.5">
      <c r="B14420" s="51"/>
      <c r="C14420" s="57">
        <v>0.64583333333333337</v>
      </c>
      <c r="D14420" s="88">
        <v>18.510937499999997</v>
      </c>
      <c r="E14420" s="83">
        <v>18.534687499999997</v>
      </c>
      <c r="F14420" s="97">
        <v>18.5584375</v>
      </c>
    </row>
    <row r="14421" spans="2:6" ht="18.5" thickBot="1">
      <c r="B14421" s="66"/>
      <c r="C14421" s="67"/>
      <c r="D14421" s="26">
        <f>AVERAGE(D14418:D14420)</f>
        <v>18.49927083333333</v>
      </c>
      <c r="E14421" s="26">
        <f>AVERAGE(E14418:E14420)</f>
        <v>18.523437499999996</v>
      </c>
      <c r="F14421" s="100">
        <f>AVERAGE(F14418:F14420)</f>
        <v>18.54760416666667</v>
      </c>
    </row>
    <row r="14422" spans="2:6" ht="18.5" thickTop="1">
      <c r="B14422" s="33"/>
      <c r="C14422" s="34"/>
      <c r="D14422" s="31"/>
      <c r="E14422" s="31"/>
      <c r="F14422" s="69"/>
    </row>
    <row r="14423" spans="2:6" ht="17.5">
      <c r="B14423" s="33">
        <f>B14418+1</f>
        <v>45063</v>
      </c>
      <c r="C14423" s="34">
        <v>0.39583333333333331</v>
      </c>
      <c r="D14423" s="83">
        <v>18.537187500000002</v>
      </c>
      <c r="E14423" s="83">
        <v>18.5621875</v>
      </c>
      <c r="F14423" s="87">
        <v>18.587187499999999</v>
      </c>
    </row>
    <row r="14424" spans="2:6" ht="17.5">
      <c r="B14424" s="33"/>
      <c r="C14424" s="34">
        <v>0.52083333333333337</v>
      </c>
      <c r="D14424" s="83">
        <v>18.555687500000001</v>
      </c>
      <c r="E14424" s="83">
        <v>18.579125000000005</v>
      </c>
      <c r="F14424" s="87">
        <v>18.602562500000005</v>
      </c>
    </row>
    <row r="14425" spans="2:6" ht="17.5">
      <c r="B14425" s="51"/>
      <c r="C14425" s="57">
        <v>0.64583333333333337</v>
      </c>
      <c r="D14425" s="88">
        <v>18.574437499999998</v>
      </c>
      <c r="E14425" s="83">
        <v>18.596937499999999</v>
      </c>
      <c r="F14425" s="97">
        <v>18.6194375</v>
      </c>
    </row>
    <row r="14426" spans="2:6" ht="18.5" thickBot="1">
      <c r="B14426" s="66"/>
      <c r="C14426" s="67"/>
      <c r="D14426" s="26">
        <f>AVERAGE(D14423:D14425)</f>
        <v>18.555770833333337</v>
      </c>
      <c r="E14426" s="26">
        <f>AVERAGE(E14423:E14425)</f>
        <v>18.57941666666667</v>
      </c>
      <c r="F14426" s="100">
        <f>AVERAGE(F14423:F14425)</f>
        <v>18.603062500000004</v>
      </c>
    </row>
    <row r="14427" spans="2:6" ht="18.5" thickTop="1">
      <c r="B14427" s="33"/>
      <c r="C14427" s="34"/>
      <c r="D14427" s="31"/>
      <c r="E14427" s="31"/>
      <c r="F14427" s="69"/>
    </row>
    <row r="14428" spans="2:6" ht="17.5">
      <c r="B14428" s="33">
        <v>45064</v>
      </c>
      <c r="C14428" s="34">
        <v>0.39583333333333331</v>
      </c>
      <c r="D14428" s="83">
        <v>18.607187500000002</v>
      </c>
      <c r="E14428" s="83">
        <v>18.631562500000001</v>
      </c>
      <c r="F14428" s="87">
        <v>18.655937500000004</v>
      </c>
    </row>
    <row r="14429" spans="2:6" ht="17.5">
      <c r="B14429" s="33"/>
      <c r="C14429" s="34">
        <v>0.52083333333333337</v>
      </c>
      <c r="D14429" s="83">
        <v>18.635312499999998</v>
      </c>
      <c r="E14429" s="83">
        <v>18.658437499999998</v>
      </c>
      <c r="F14429" s="87">
        <v>18.681562500000002</v>
      </c>
    </row>
    <row r="14430" spans="2:6" ht="17.5">
      <c r="B14430" s="51"/>
      <c r="C14430" s="57">
        <v>0.64583333333333337</v>
      </c>
      <c r="D14430" s="88">
        <v>18.657812500000002</v>
      </c>
      <c r="E14430" s="83">
        <v>18.682187500000001</v>
      </c>
      <c r="F14430" s="97">
        <v>18.7065625</v>
      </c>
    </row>
    <row r="14431" spans="2:6" ht="18.5" thickBot="1">
      <c r="B14431" s="66"/>
      <c r="C14431" s="67"/>
      <c r="D14431" s="26">
        <v>18.633437499999999</v>
      </c>
      <c r="E14431" s="26">
        <v>18.657395833333336</v>
      </c>
      <c r="F14431" s="100">
        <v>18.681354166666669</v>
      </c>
    </row>
    <row r="14432" spans="2:6" ht="18.5" thickTop="1">
      <c r="B14432" s="33"/>
      <c r="C14432" s="34"/>
      <c r="D14432" s="31"/>
      <c r="E14432" s="31"/>
      <c r="F14432" s="69"/>
    </row>
    <row r="14433" spans="2:6" ht="17.5">
      <c r="B14433" s="33">
        <f>B14428+1</f>
        <v>45065</v>
      </c>
      <c r="C14433" s="34">
        <v>0.39583333333333331</v>
      </c>
      <c r="D14433" s="83">
        <v>18.699062499999993</v>
      </c>
      <c r="E14433" s="83">
        <v>18.724062499999995</v>
      </c>
      <c r="F14433" s="87">
        <v>18.749062500000001</v>
      </c>
    </row>
    <row r="14434" spans="2:6" ht="17.5">
      <c r="B14434" s="33"/>
      <c r="C14434" s="34">
        <v>0.52083333333333337</v>
      </c>
      <c r="D14434" s="83">
        <v>18.717187500000001</v>
      </c>
      <c r="E14434" s="83">
        <v>18.741562500000001</v>
      </c>
      <c r="F14434" s="87">
        <v>18.7659375</v>
      </c>
    </row>
    <row r="14435" spans="2:6" ht="17.5">
      <c r="B14435" s="51"/>
      <c r="C14435" s="57">
        <v>0.64583333333333337</v>
      </c>
      <c r="D14435" s="88">
        <v>18.735937499999999</v>
      </c>
      <c r="E14435" s="83">
        <v>18.759375000000002</v>
      </c>
      <c r="F14435" s="97">
        <v>18.782812500000006</v>
      </c>
    </row>
    <row r="14436" spans="2:6" ht="18.5" thickBot="1">
      <c r="B14436" s="66"/>
      <c r="C14436" s="67"/>
      <c r="D14436" s="26">
        <f>AVERAGE(D14433:D14435)</f>
        <v>18.717395833333331</v>
      </c>
      <c r="E14436" s="26">
        <f>AVERAGE(E14433:E14435)</f>
        <v>18.741666666666664</v>
      </c>
      <c r="F14436" s="100">
        <f>AVERAGE(F14433:F14435)</f>
        <v>18.765937500000003</v>
      </c>
    </row>
    <row r="14437" spans="2:6" ht="18.5" thickTop="1">
      <c r="B14437" s="33"/>
      <c r="C14437" s="34"/>
      <c r="D14437" s="31"/>
      <c r="E14437" s="31"/>
      <c r="F14437" s="69"/>
    </row>
    <row r="14438" spans="2:6" ht="17.5">
      <c r="B14438" s="33">
        <f>B14433+3</f>
        <v>45068</v>
      </c>
      <c r="C14438" s="34">
        <v>0.39583333333333331</v>
      </c>
      <c r="D14438" s="83">
        <v>18.796874999999996</v>
      </c>
      <c r="E14438" s="83">
        <v>18.819843749999997</v>
      </c>
      <c r="F14438" s="87">
        <v>18.842812499999997</v>
      </c>
    </row>
    <row r="14439" spans="2:6" ht="17.5">
      <c r="B14439" s="33"/>
      <c r="C14439" s="34">
        <v>0.52083333333333337</v>
      </c>
      <c r="D14439" s="83">
        <v>18.904812500000002</v>
      </c>
      <c r="E14439" s="83">
        <v>18.928250000000002</v>
      </c>
      <c r="F14439" s="87">
        <v>18.951687500000002</v>
      </c>
    </row>
    <row r="14440" spans="2:6" ht="17.5">
      <c r="B14440" s="51"/>
      <c r="C14440" s="57">
        <v>0.64583333333333337</v>
      </c>
      <c r="D14440" s="88">
        <v>18.930624999999996</v>
      </c>
      <c r="E14440" s="83">
        <v>18.9528125</v>
      </c>
      <c r="F14440" s="97">
        <v>18.975000000000001</v>
      </c>
    </row>
    <row r="14441" spans="2:6" ht="18.5" thickBot="1">
      <c r="B14441" s="66"/>
      <c r="C14441" s="67"/>
      <c r="D14441" s="26">
        <f>AVERAGE(D14438:D14440)</f>
        <v>18.877437499999999</v>
      </c>
      <c r="E14441" s="26">
        <f>AVERAGE(E14438:E14440)</f>
        <v>18.900302083333333</v>
      </c>
      <c r="F14441" s="100">
        <f>AVERAGE(F14438:F14440)</f>
        <v>18.923166666666667</v>
      </c>
    </row>
    <row r="14442" spans="2:6" ht="18.5" thickTop="1">
      <c r="B14442" s="33"/>
      <c r="C14442" s="34"/>
      <c r="D14442" s="31"/>
      <c r="E14442" s="31"/>
      <c r="F14442" s="69"/>
    </row>
    <row r="14443" spans="2:6" ht="17.5">
      <c r="B14443" s="33">
        <v>45069</v>
      </c>
      <c r="C14443" s="34">
        <v>0.39583333333333331</v>
      </c>
      <c r="D14443" s="83">
        <v>18.971562499999997</v>
      </c>
      <c r="E14443" s="83">
        <v>18.99625</v>
      </c>
      <c r="F14443" s="87">
        <v>19.020937500000002</v>
      </c>
    </row>
    <row r="14444" spans="2:6" ht="17.5">
      <c r="B14444" s="33"/>
      <c r="C14444" s="34">
        <v>0.52083333333333337</v>
      </c>
      <c r="D14444" s="83">
        <v>19.071156250000001</v>
      </c>
      <c r="E14444" s="83">
        <v>19.094593750000001</v>
      </c>
      <c r="F14444" s="87">
        <v>19.118031250000001</v>
      </c>
    </row>
    <row r="14445" spans="2:6" ht="17.5">
      <c r="B14445" s="51"/>
      <c r="C14445" s="57">
        <v>0.64583333333333337</v>
      </c>
      <c r="D14445" s="88">
        <v>19.09975</v>
      </c>
      <c r="E14445" s="83">
        <v>19.1231875</v>
      </c>
      <c r="F14445" s="97">
        <v>19.146625000000004</v>
      </c>
    </row>
    <row r="14446" spans="2:6" ht="18.5" thickBot="1">
      <c r="B14446" s="66"/>
      <c r="C14446" s="67"/>
      <c r="D14446" s="26">
        <v>19.047489583333334</v>
      </c>
      <c r="E14446" s="26">
        <v>19.07134375</v>
      </c>
      <c r="F14446" s="100">
        <v>19.095197916666667</v>
      </c>
    </row>
    <row r="14447" spans="2:6" ht="18.5" thickTop="1">
      <c r="B14447" s="33"/>
      <c r="C14447" s="34"/>
      <c r="D14447" s="31"/>
      <c r="E14447" s="31"/>
      <c r="F14447" s="69"/>
    </row>
    <row r="14448" spans="2:6" ht="17.5">
      <c r="B14448" s="33">
        <v>45070</v>
      </c>
      <c r="C14448" s="34">
        <v>0.39583333333333331</v>
      </c>
      <c r="D14448" s="83">
        <v>19.157500000000002</v>
      </c>
      <c r="E14448" s="83">
        <v>19.182500000000001</v>
      </c>
      <c r="F14448" s="87">
        <v>19.2075</v>
      </c>
    </row>
    <row r="14449" spans="2:6" ht="17.5">
      <c r="B14449" s="33"/>
      <c r="C14449" s="34">
        <v>0.52083333333333337</v>
      </c>
      <c r="D14449" s="83">
        <v>19.170937500000001</v>
      </c>
      <c r="E14449" s="83">
        <v>19.195</v>
      </c>
      <c r="F14449" s="87">
        <v>19.2190625</v>
      </c>
    </row>
    <row r="14450" spans="2:6" ht="17.5">
      <c r="B14450" s="33"/>
      <c r="C14450" s="34">
        <v>0.64583333333333337</v>
      </c>
      <c r="D14450" s="83">
        <v>19.1875</v>
      </c>
      <c r="E14450" s="83">
        <v>19.210625</v>
      </c>
      <c r="F14450" s="87">
        <v>19.233750000000001</v>
      </c>
    </row>
    <row r="14451" spans="2:6" ht="18.5" thickBot="1">
      <c r="B14451" s="66"/>
      <c r="C14451" s="67"/>
      <c r="D14451" s="26">
        <v>19.17197916666667</v>
      </c>
      <c r="E14451" s="26">
        <v>19.196041666666666</v>
      </c>
      <c r="F14451" s="100">
        <v>19.220104166666669</v>
      </c>
    </row>
    <row r="14452" spans="2:6" ht="18.5" thickTop="1">
      <c r="B14452" s="33"/>
      <c r="C14452" s="34"/>
      <c r="D14452" s="31"/>
      <c r="E14452" s="31"/>
      <c r="F14452" s="69"/>
    </row>
    <row r="14453" spans="2:6" ht="17.5">
      <c r="B14453" s="33">
        <f>B14448+2</f>
        <v>45072</v>
      </c>
      <c r="C14453" s="34">
        <v>0.39583333333333331</v>
      </c>
      <c r="D14453" s="83">
        <v>19.2190625</v>
      </c>
      <c r="E14453" s="83">
        <v>19.2425</v>
      </c>
      <c r="F14453" s="87">
        <v>19.2659375</v>
      </c>
    </row>
    <row r="14454" spans="2:6" ht="17.5">
      <c r="B14454" s="33"/>
      <c r="C14454" s="34">
        <v>0.52083333333333337</v>
      </c>
      <c r="D14454" s="83">
        <v>19.251249999999999</v>
      </c>
      <c r="E14454" s="83">
        <v>19.274374999999999</v>
      </c>
      <c r="F14454" s="87">
        <v>19.297499999999999</v>
      </c>
    </row>
    <row r="14455" spans="2:6" ht="17.5">
      <c r="B14455" s="33"/>
      <c r="C14455" s="34">
        <v>0.64583333333333337</v>
      </c>
      <c r="D14455" s="83">
        <v>19.269375000000004</v>
      </c>
      <c r="E14455" s="83">
        <v>19.2934375</v>
      </c>
      <c r="F14455" s="87">
        <v>19.317499999999995</v>
      </c>
    </row>
    <row r="14456" spans="2:6" ht="18.5" thickBot="1">
      <c r="B14456" s="66"/>
      <c r="C14456" s="67"/>
      <c r="D14456" s="26">
        <f>AVERAGE(D14453:D14455)</f>
        <v>19.2465625</v>
      </c>
      <c r="E14456" s="26">
        <f>AVERAGE(E14453:E14455)</f>
        <v>19.270104166666666</v>
      </c>
      <c r="F14456" s="100">
        <f>AVERAGE(F14453:F14455)</f>
        <v>19.293645833333333</v>
      </c>
    </row>
    <row r="14457" spans="2:6" ht="18" thickTop="1">
      <c r="B14457" s="33"/>
      <c r="C14457" s="34"/>
      <c r="D14457" s="83"/>
      <c r="E14457" s="83"/>
      <c r="F14457" s="87"/>
    </row>
    <row r="14458" spans="2:6" ht="17.5">
      <c r="B14458" s="33">
        <v>45075</v>
      </c>
      <c r="C14458" s="34">
        <v>0.39583333333333331</v>
      </c>
      <c r="D14458" s="83">
        <v>19.292187500000004</v>
      </c>
      <c r="E14458" s="83">
        <v>19.317187500000003</v>
      </c>
      <c r="F14458" s="87">
        <v>19.342187500000001</v>
      </c>
    </row>
    <row r="14459" spans="2:6" ht="17.5">
      <c r="B14459" s="33"/>
      <c r="C14459" s="34">
        <v>0.52083333333333337</v>
      </c>
      <c r="D14459" s="83">
        <v>19.305937499999999</v>
      </c>
      <c r="E14459" s="83">
        <v>19.329999999999998</v>
      </c>
      <c r="F14459" s="87">
        <v>19.354062500000001</v>
      </c>
    </row>
    <row r="14460" spans="2:6" ht="17.5">
      <c r="B14460" s="33"/>
      <c r="C14460" s="34">
        <v>0.64583333333333337</v>
      </c>
      <c r="D14460" s="83">
        <v>19.337499999999995</v>
      </c>
      <c r="E14460" s="83">
        <v>19.361406249999995</v>
      </c>
      <c r="F14460" s="87">
        <v>19.385312499999998</v>
      </c>
    </row>
    <row r="14461" spans="2:6" ht="18.5" thickBot="1">
      <c r="B14461" s="66"/>
      <c r="C14461" s="67"/>
      <c r="D14461" s="26">
        <v>19.311875000000001</v>
      </c>
      <c r="E14461" s="26">
        <v>19.336197916666666</v>
      </c>
      <c r="F14461" s="100">
        <v>19.360520833333336</v>
      </c>
    </row>
    <row r="14462" spans="2:6" ht="18" thickTop="1">
      <c r="B14462" s="33"/>
      <c r="C14462" s="34"/>
      <c r="D14462" s="83"/>
      <c r="E14462" s="83"/>
      <c r="F14462" s="87"/>
    </row>
    <row r="14463" spans="2:6" ht="17.5">
      <c r="B14463" s="33">
        <v>45076</v>
      </c>
      <c r="C14463" s="34">
        <v>0.39583333333333331</v>
      </c>
      <c r="D14463" s="83">
        <v>19.399374999999999</v>
      </c>
      <c r="E14463" s="83">
        <v>19.424062499999998</v>
      </c>
      <c r="F14463" s="87">
        <v>19.44875</v>
      </c>
    </row>
    <row r="14464" spans="2:6" ht="17.5">
      <c r="B14464" s="33"/>
      <c r="C14464" s="34">
        <v>0.52083333333333337</v>
      </c>
      <c r="D14464" s="83">
        <v>19.430624999999999</v>
      </c>
      <c r="E14464" s="83">
        <v>19.454374999999999</v>
      </c>
      <c r="F14464" s="87">
        <v>19.478124999999999</v>
      </c>
    </row>
    <row r="14465" spans="2:6" ht="17.5">
      <c r="B14465" s="33"/>
      <c r="C14465" s="34">
        <v>0.64583333333333337</v>
      </c>
      <c r="D14465" s="83">
        <v>19.438749999999999</v>
      </c>
      <c r="E14465" s="83">
        <v>19.462812499999998</v>
      </c>
      <c r="F14465" s="87">
        <v>19.486875000000001</v>
      </c>
    </row>
    <row r="14466" spans="2:6" ht="18.5" thickBot="1">
      <c r="B14466" s="66"/>
      <c r="C14466" s="67"/>
      <c r="D14466" s="26">
        <v>19.422916666666666</v>
      </c>
      <c r="E14466" s="26">
        <v>19.447083333333332</v>
      </c>
      <c r="F14466" s="100">
        <v>19.471249999999998</v>
      </c>
    </row>
    <row r="14467" spans="2:6" ht="18" thickTop="1">
      <c r="B14467" s="33"/>
      <c r="C14467" s="34"/>
      <c r="D14467" s="83"/>
      <c r="E14467" s="83"/>
      <c r="F14467" s="87"/>
    </row>
    <row r="14468" spans="2:6" ht="17.5">
      <c r="B14468" s="33">
        <f>B14463+1</f>
        <v>45077</v>
      </c>
      <c r="C14468" s="34">
        <v>0.39583333333333331</v>
      </c>
      <c r="D14468" s="83">
        <v>19.470625000000002</v>
      </c>
      <c r="E14468" s="83">
        <v>19.495312500000004</v>
      </c>
      <c r="F14468" s="87">
        <v>19.520000000000003</v>
      </c>
    </row>
    <row r="14469" spans="2:6" ht="17.5">
      <c r="B14469" s="33"/>
      <c r="C14469" s="34">
        <v>0.52083333333333337</v>
      </c>
      <c r="D14469" s="83">
        <v>19.498749999999998</v>
      </c>
      <c r="E14469" s="83">
        <v>19.522812500000001</v>
      </c>
      <c r="F14469" s="87">
        <v>19.546875000000004</v>
      </c>
    </row>
    <row r="14470" spans="2:6" ht="17.5">
      <c r="B14470" s="51"/>
      <c r="C14470" s="57">
        <v>0.64583333333333337</v>
      </c>
      <c r="D14470" s="88">
        <v>19.512187500000003</v>
      </c>
      <c r="E14470" s="83">
        <v>19.5353125</v>
      </c>
      <c r="F14470" s="97">
        <v>19.558437499999997</v>
      </c>
    </row>
    <row r="14471" spans="2:6" ht="18.5" thickBot="1">
      <c r="B14471" s="66"/>
      <c r="C14471" s="67"/>
      <c r="D14471" s="26">
        <f>AVERAGE(D14468:D14470)</f>
        <v>19.493854166666669</v>
      </c>
      <c r="E14471" s="26">
        <f>AVERAGE(E14468:E14470)</f>
        <v>19.517812500000002</v>
      </c>
      <c r="F14471" s="100">
        <f>AVERAGE(F14468:F14470)</f>
        <v>19.541770833333334</v>
      </c>
    </row>
    <row r="14472" spans="2:6" ht="18" thickTop="1">
      <c r="B14472" s="33"/>
      <c r="C14472" s="34"/>
      <c r="D14472" s="83"/>
      <c r="E14472" s="83"/>
      <c r="F14472" s="87"/>
    </row>
    <row r="14473" spans="2:6" ht="17.5">
      <c r="B14473" s="33">
        <v>45078</v>
      </c>
      <c r="C14473" s="34">
        <v>0.39583333333333331</v>
      </c>
      <c r="D14473" s="83">
        <v>19.541875000000001</v>
      </c>
      <c r="E14473" s="83">
        <v>19.56625</v>
      </c>
      <c r="F14473" s="87">
        <v>19.590624999999999</v>
      </c>
    </row>
    <row r="14474" spans="2:6" ht="17.5">
      <c r="B14474" s="33"/>
      <c r="C14474" s="34">
        <v>0.52083333333333337</v>
      </c>
      <c r="D14474" s="83">
        <v>19.5625</v>
      </c>
      <c r="E14474" s="83">
        <v>19.585625</v>
      </c>
      <c r="F14474" s="87">
        <v>19.608750000000001</v>
      </c>
    </row>
    <row r="14475" spans="2:6" ht="17.5">
      <c r="B14475" s="33"/>
      <c r="C14475" s="34">
        <v>0.64583333333333337</v>
      </c>
      <c r="D14475" s="83">
        <v>19.584374999999998</v>
      </c>
      <c r="E14475" s="83">
        <v>19.606874999999999</v>
      </c>
      <c r="F14475" s="87">
        <v>19.629375</v>
      </c>
    </row>
    <row r="14476" spans="2:6" ht="18.5" thickBot="1">
      <c r="B14476" s="66"/>
      <c r="C14476" s="67"/>
      <c r="D14476" s="26">
        <v>19.562916666666666</v>
      </c>
      <c r="E14476" s="26">
        <v>19.586250000000003</v>
      </c>
      <c r="F14476" s="100">
        <v>19.609583333333333</v>
      </c>
    </row>
    <row r="14477" spans="2:6" ht="18" thickTop="1">
      <c r="B14477" s="33"/>
      <c r="C14477" s="34"/>
      <c r="D14477" s="83"/>
      <c r="E14477" s="83"/>
      <c r="F14477" s="87"/>
    </row>
    <row r="14478" spans="2:6" ht="17.5">
      <c r="B14478" s="33">
        <v>45079</v>
      </c>
      <c r="C14478" s="34">
        <v>0.39583333333333331</v>
      </c>
      <c r="D14478" s="83">
        <v>19.638125000000002</v>
      </c>
      <c r="E14478" s="83">
        <v>19.661875000000002</v>
      </c>
      <c r="F14478" s="87">
        <v>19.685624999999998</v>
      </c>
    </row>
    <row r="14479" spans="2:6" ht="17.5">
      <c r="B14479" s="33"/>
      <c r="C14479" s="34">
        <v>0.52083333333333337</v>
      </c>
      <c r="D14479" s="83">
        <v>19.672499999999999</v>
      </c>
      <c r="E14479" s="83">
        <v>19.695625</v>
      </c>
      <c r="F14479" s="87">
        <v>19.71875</v>
      </c>
    </row>
    <row r="14480" spans="2:6" ht="17.5">
      <c r="B14480" s="33"/>
      <c r="C14480" s="34">
        <v>0.64583333333333337</v>
      </c>
      <c r="D14480" s="83">
        <v>19.6875</v>
      </c>
      <c r="E14480" s="83">
        <v>19.712187499999999</v>
      </c>
      <c r="F14480" s="87">
        <v>19.736874999999998</v>
      </c>
    </row>
    <row r="14481" spans="2:6" ht="18.5" thickBot="1">
      <c r="B14481" s="66"/>
      <c r="C14481" s="67"/>
      <c r="D14481" s="26">
        <v>19.666041666666668</v>
      </c>
      <c r="E14481" s="26">
        <v>19.689895833333335</v>
      </c>
      <c r="F14481" s="100">
        <v>19.713750000000001</v>
      </c>
    </row>
    <row r="14482" spans="2:6" ht="18" thickTop="1">
      <c r="B14482" s="33"/>
      <c r="C14482" s="34"/>
      <c r="D14482" s="83"/>
      <c r="E14482" s="83"/>
      <c r="F14482" s="87"/>
    </row>
    <row r="14483" spans="2:6" ht="17.5">
      <c r="B14483" s="33">
        <v>45082</v>
      </c>
      <c r="C14483" s="34">
        <v>0.39583333333333331</v>
      </c>
      <c r="D14483" s="83">
        <v>19.719375000000003</v>
      </c>
      <c r="E14483" s="83">
        <v>19.743750000000002</v>
      </c>
      <c r="F14483" s="87">
        <v>19.768125000000001</v>
      </c>
    </row>
    <row r="14484" spans="2:6" ht="17.5">
      <c r="B14484" s="33"/>
      <c r="C14484" s="34">
        <v>0.52083333333333337</v>
      </c>
      <c r="D14484" s="83">
        <v>19.76125</v>
      </c>
      <c r="E14484" s="83">
        <v>19.783906250000001</v>
      </c>
      <c r="F14484" s="87">
        <v>19.806562500000002</v>
      </c>
    </row>
    <row r="14485" spans="2:6" ht="17.5">
      <c r="B14485" s="33"/>
      <c r="C14485" s="34">
        <v>0.64583333333333337</v>
      </c>
      <c r="D14485" s="83">
        <v>19.784375000000001</v>
      </c>
      <c r="E14485" s="83">
        <v>19.806718750000002</v>
      </c>
      <c r="F14485" s="87">
        <v>19.829062499999999</v>
      </c>
    </row>
    <row r="14486" spans="2:6" ht="18.5" thickBot="1">
      <c r="B14486" s="66"/>
      <c r="C14486" s="67"/>
      <c r="D14486" s="26">
        <v>19.754999999999999</v>
      </c>
      <c r="E14486" s="26">
        <v>19.778125000000003</v>
      </c>
      <c r="F14486" s="100">
        <v>19.80125</v>
      </c>
    </row>
    <row r="14487" spans="2:6" ht="18" thickTop="1">
      <c r="B14487" s="33"/>
      <c r="C14487" s="34"/>
      <c r="D14487" s="83"/>
      <c r="E14487" s="83"/>
      <c r="F14487" s="87"/>
    </row>
    <row r="14488" spans="2:6" ht="17.5">
      <c r="B14488" s="33">
        <v>45083</v>
      </c>
      <c r="C14488" s="34">
        <v>0.39583333333333331</v>
      </c>
      <c r="D14488" s="83">
        <v>19.828124999999996</v>
      </c>
      <c r="E14488" s="83">
        <v>19.853124999999999</v>
      </c>
      <c r="F14488" s="87">
        <v>19.878124999999997</v>
      </c>
    </row>
    <row r="14489" spans="2:6" ht="17.5">
      <c r="B14489" s="33"/>
      <c r="C14489" s="34">
        <v>0.52083333333333337</v>
      </c>
      <c r="D14489" s="83">
        <v>19.8783125</v>
      </c>
      <c r="E14489" s="83">
        <v>19.900874999999999</v>
      </c>
      <c r="F14489" s="87">
        <v>19.923437499999999</v>
      </c>
    </row>
    <row r="14490" spans="2:6" ht="17.5">
      <c r="B14490" s="33"/>
      <c r="C14490" s="34">
        <v>0.64583333333333337</v>
      </c>
      <c r="D14490" s="83">
        <v>19.9145</v>
      </c>
      <c r="E14490" s="83">
        <v>19.936374999999998</v>
      </c>
      <c r="F14490" s="87">
        <v>19.958249999999996</v>
      </c>
    </row>
    <row r="14491" spans="2:6" ht="18.5" thickBot="1">
      <c r="B14491" s="66"/>
      <c r="C14491" s="67"/>
      <c r="D14491" s="26">
        <v>19.873645833333331</v>
      </c>
      <c r="E14491" s="26">
        <v>19.896791666666665</v>
      </c>
      <c r="F14491" s="100">
        <v>19.9199375</v>
      </c>
    </row>
    <row r="14492" spans="2:6" ht="18" thickTop="1">
      <c r="B14492" s="33"/>
      <c r="C14492" s="34"/>
      <c r="D14492" s="83"/>
      <c r="E14492" s="83"/>
      <c r="F14492" s="87"/>
    </row>
    <row r="14493" spans="2:6" ht="17.5">
      <c r="B14493" s="33">
        <v>45084</v>
      </c>
      <c r="C14493" s="34">
        <v>0.39583333333333331</v>
      </c>
      <c r="D14493" s="83">
        <v>19.982499999999998</v>
      </c>
      <c r="E14493" s="83">
        <v>20.0075</v>
      </c>
      <c r="F14493" s="87">
        <v>20.032500000000002</v>
      </c>
    </row>
    <row r="14494" spans="2:6" ht="17.5">
      <c r="B14494" s="33"/>
      <c r="C14494" s="34">
        <v>0.52083333333333337</v>
      </c>
      <c r="D14494" s="83">
        <v>20.016249999999999</v>
      </c>
      <c r="E14494" s="83">
        <v>20.038281250000001</v>
      </c>
      <c r="F14494" s="87">
        <v>20.060312500000002</v>
      </c>
    </row>
    <row r="14495" spans="2:6" ht="17.5">
      <c r="B14495" s="33"/>
      <c r="C14495" s="34">
        <v>0.64583333333333337</v>
      </c>
      <c r="D14495" s="83">
        <v>20.03</v>
      </c>
      <c r="E14495" s="83">
        <v>20.053125000000001</v>
      </c>
      <c r="F14495" s="87">
        <v>20.076250000000002</v>
      </c>
    </row>
    <row r="14496" spans="2:6" ht="18.5" thickBot="1">
      <c r="B14496" s="66"/>
      <c r="C14496" s="67"/>
      <c r="D14496" s="26">
        <v>20.009583333333335</v>
      </c>
      <c r="E14496" s="26">
        <v>20.032968750000002</v>
      </c>
      <c r="F14496" s="100">
        <v>20.056354166666669</v>
      </c>
    </row>
    <row r="14497" spans="2:6" ht="18" thickTop="1">
      <c r="B14497" s="33"/>
      <c r="C14497" s="34"/>
      <c r="D14497" s="83"/>
      <c r="E14497" s="83"/>
      <c r="F14497" s="87"/>
    </row>
    <row r="14498" spans="2:6" ht="17.5">
      <c r="B14498" s="33">
        <f>B14493+1</f>
        <v>45085</v>
      </c>
      <c r="C14498" s="34">
        <v>0.39583333333333331</v>
      </c>
      <c r="D14498" s="83">
        <v>20.067499999999992</v>
      </c>
      <c r="E14498" s="83">
        <v>20.092499999999994</v>
      </c>
      <c r="F14498" s="87">
        <v>20.117499999999996</v>
      </c>
    </row>
    <row r="14499" spans="2:6" ht="17.5">
      <c r="B14499" s="33"/>
      <c r="C14499" s="34">
        <v>0.52083333333333337</v>
      </c>
      <c r="D14499" s="83">
        <v>20.0896875</v>
      </c>
      <c r="E14499" s="83">
        <v>20.112812499999997</v>
      </c>
      <c r="F14499" s="87">
        <v>20.135937499999997</v>
      </c>
    </row>
    <row r="14500" spans="2:6" ht="17.5">
      <c r="B14500" s="51"/>
      <c r="C14500" s="57">
        <v>0.64583333333333337</v>
      </c>
      <c r="D14500" s="88">
        <v>20.119062500000005</v>
      </c>
      <c r="E14500" s="83">
        <v>20.142812499999998</v>
      </c>
      <c r="F14500" s="97">
        <v>20.166562499999994</v>
      </c>
    </row>
    <row r="14501" spans="2:6" ht="18.5" thickBot="1">
      <c r="B14501" s="66"/>
      <c r="C14501" s="67"/>
      <c r="D14501" s="26">
        <f>AVERAGE(D14498:D14500)</f>
        <v>20.092083333333331</v>
      </c>
      <c r="E14501" s="26">
        <f>AVERAGE(E14498:E14500)</f>
        <v>20.116041666666664</v>
      </c>
      <c r="F14501" s="100">
        <f>AVERAGE(F14498:F14500)</f>
        <v>20.139999999999997</v>
      </c>
    </row>
    <row r="14502" spans="2:6" ht="18" thickTop="1">
      <c r="B14502" s="33"/>
      <c r="C14502" s="34"/>
      <c r="D14502" s="83"/>
      <c r="E14502" s="83"/>
      <c r="F14502" s="87"/>
    </row>
    <row r="14503" spans="2:6" ht="17.5">
      <c r="B14503" s="33">
        <f>B14498+1</f>
        <v>45086</v>
      </c>
      <c r="C14503" s="34">
        <v>0.39583333333333331</v>
      </c>
      <c r="D14503" s="83">
        <v>20.161250000000003</v>
      </c>
      <c r="E14503" s="83">
        <v>20.185625000000002</v>
      </c>
      <c r="F14503" s="87">
        <v>20.21</v>
      </c>
    </row>
    <row r="14504" spans="2:6" ht="17.5">
      <c r="B14504" s="33"/>
      <c r="C14504" s="34">
        <v>0.52083333333333337</v>
      </c>
      <c r="D14504" s="83">
        <v>20.209374999999998</v>
      </c>
      <c r="E14504" s="83">
        <v>20.229531250000001</v>
      </c>
      <c r="F14504" s="87">
        <v>20.2496875</v>
      </c>
    </row>
    <row r="14505" spans="2:6" ht="17.5">
      <c r="B14505" s="51"/>
      <c r="C14505" s="57">
        <v>0.64583333333333337</v>
      </c>
      <c r="D14505" s="88">
        <v>20.235312499999999</v>
      </c>
      <c r="E14505" s="83">
        <v>20.258281250000003</v>
      </c>
      <c r="F14505" s="97">
        <v>20.281250000000004</v>
      </c>
    </row>
    <row r="14506" spans="2:6" ht="18.5" thickBot="1">
      <c r="B14506" s="66"/>
      <c r="C14506" s="67"/>
      <c r="D14506" s="26">
        <f>AVERAGE(D14503:D14505)</f>
        <v>20.201979166666668</v>
      </c>
      <c r="E14506" s="26">
        <f>AVERAGE(E14503:E14505)</f>
        <v>20.224479166666669</v>
      </c>
      <c r="F14506" s="100">
        <f>AVERAGE(F14503:F14505)</f>
        <v>20.246979166666666</v>
      </c>
    </row>
    <row r="14507" spans="2:6" ht="18" thickTop="1">
      <c r="B14507" s="33"/>
      <c r="C14507" s="34"/>
      <c r="D14507" s="83"/>
      <c r="E14507" s="83"/>
      <c r="F14507" s="87"/>
    </row>
    <row r="14508" spans="2:6" ht="17.5">
      <c r="B14508" s="33">
        <v>45089</v>
      </c>
      <c r="C14508" s="34">
        <v>0.39583333333333331</v>
      </c>
      <c r="D14508" s="83">
        <v>20.282343749999995</v>
      </c>
      <c r="E14508" s="83">
        <v>20.303515624999996</v>
      </c>
      <c r="F14508" s="87">
        <v>20.3246875</v>
      </c>
    </row>
    <row r="14509" spans="2:6" ht="17.5">
      <c r="B14509" s="33"/>
      <c r="C14509" s="34">
        <v>0.52083333333333337</v>
      </c>
      <c r="D14509" s="83">
        <v>19.748437500000001</v>
      </c>
      <c r="E14509" s="83">
        <v>19.7734375</v>
      </c>
      <c r="F14509" s="87">
        <v>19.798437500000002</v>
      </c>
    </row>
    <row r="14510" spans="2:6" ht="17.5">
      <c r="B14510" s="33"/>
      <c r="C14510" s="34">
        <v>0.64583333333333337</v>
      </c>
      <c r="D14510" s="83">
        <v>19.597500000000004</v>
      </c>
      <c r="E14510" s="83">
        <v>19.622500000000002</v>
      </c>
      <c r="F14510" s="87">
        <v>19.647500000000001</v>
      </c>
    </row>
    <row r="14511" spans="2:6" ht="18.5" thickBot="1">
      <c r="B14511" s="66"/>
      <c r="C14511" s="67"/>
      <c r="D14511" s="26">
        <v>19.876093749999999</v>
      </c>
      <c r="E14511" s="26">
        <v>19.899817708333334</v>
      </c>
      <c r="F14511" s="100">
        <v>19.923541666666669</v>
      </c>
    </row>
    <row r="14512" spans="2:6" ht="18" thickTop="1">
      <c r="B14512" s="33"/>
      <c r="C14512" s="34"/>
      <c r="D14512" s="83"/>
      <c r="E14512" s="83"/>
      <c r="F14512" s="87"/>
    </row>
    <row r="14513" spans="2:6" ht="17.5">
      <c r="B14513" s="33">
        <v>45090</v>
      </c>
      <c r="C14513" s="34">
        <v>0.39583333333333331</v>
      </c>
      <c r="D14513" s="83">
        <v>19.424999999999997</v>
      </c>
      <c r="E14513" s="83">
        <v>19.449999999999996</v>
      </c>
      <c r="F14513" s="87">
        <v>19.474999999999998</v>
      </c>
    </row>
    <row r="14514" spans="2:6" ht="17.5">
      <c r="B14514" s="33"/>
      <c r="C14514" s="34">
        <v>0.52083333333333337</v>
      </c>
      <c r="D14514" s="83">
        <v>18.909375000000001</v>
      </c>
      <c r="E14514" s="83">
        <v>18.934374999999999</v>
      </c>
      <c r="F14514" s="87">
        <v>18.959374999999998</v>
      </c>
    </row>
    <row r="14515" spans="2:6" ht="17.5">
      <c r="B14515" s="33"/>
      <c r="C14515" s="34">
        <v>0.64583333333333337</v>
      </c>
      <c r="D14515" s="83">
        <v>18.884375000000002</v>
      </c>
      <c r="E14515" s="83">
        <v>18.909374999999997</v>
      </c>
      <c r="F14515" s="87">
        <v>18.934374999999996</v>
      </c>
    </row>
    <row r="14516" spans="2:6" ht="18.5" thickBot="1">
      <c r="B14516" s="66"/>
      <c r="C14516" s="67"/>
      <c r="D14516" s="26">
        <v>19.072916666666668</v>
      </c>
      <c r="E14516" s="26">
        <v>19.097916666666663</v>
      </c>
      <c r="F14516" s="100">
        <v>19.122916666666665</v>
      </c>
    </row>
    <row r="14517" spans="2:6" ht="18" thickTop="1">
      <c r="B14517" s="33"/>
      <c r="C14517" s="34"/>
      <c r="D14517" s="83"/>
      <c r="E14517" s="83"/>
      <c r="F14517" s="87"/>
    </row>
    <row r="14518" spans="2:6" ht="17.5">
      <c r="B14518" s="33">
        <v>45091</v>
      </c>
      <c r="C14518" s="34">
        <v>0.39583333333333331</v>
      </c>
      <c r="D14518" s="83">
        <v>18.942187499999999</v>
      </c>
      <c r="E14518" s="83">
        <v>18.967187500000001</v>
      </c>
      <c r="F14518" s="87">
        <v>18.9921875</v>
      </c>
    </row>
    <row r="14519" spans="2:6" ht="17.5">
      <c r="B14519" s="33"/>
      <c r="C14519" s="34">
        <v>0.52083333333333337</v>
      </c>
      <c r="D14519" s="83">
        <v>19.009375000000002</v>
      </c>
      <c r="E14519" s="83">
        <v>19.034375000000001</v>
      </c>
      <c r="F14519" s="87">
        <v>19.059374999999999</v>
      </c>
    </row>
    <row r="14520" spans="2:6" ht="17.5">
      <c r="B14520" s="33"/>
      <c r="C14520" s="34">
        <v>0.64583333333333337</v>
      </c>
      <c r="D14520" s="83">
        <v>19.043437500000003</v>
      </c>
      <c r="E14520" s="83">
        <v>19.068437500000002</v>
      </c>
      <c r="F14520" s="87">
        <v>19.0934375</v>
      </c>
    </row>
    <row r="14521" spans="2:6" ht="18.5" thickBot="1">
      <c r="B14521" s="66"/>
      <c r="C14521" s="67"/>
      <c r="D14521" s="26">
        <v>18.998333333333335</v>
      </c>
      <c r="E14521" s="26">
        <v>19.023333333333337</v>
      </c>
      <c r="F14521" s="100">
        <v>19.048333333333336</v>
      </c>
    </row>
    <row r="14522" spans="2:6" ht="18" thickTop="1">
      <c r="B14522" s="33"/>
      <c r="C14522" s="34"/>
      <c r="D14522" s="83"/>
      <c r="E14522" s="83"/>
      <c r="F14522" s="87"/>
    </row>
    <row r="14523" spans="2:6" ht="17.5">
      <c r="B14523" s="33">
        <v>45092</v>
      </c>
      <c r="C14523" s="34">
        <v>0.39583333333333331</v>
      </c>
      <c r="D14523" s="83">
        <v>19.093125000000001</v>
      </c>
      <c r="E14523" s="83">
        <v>19.118124999999999</v>
      </c>
      <c r="F14523" s="87">
        <v>19.143125000000001</v>
      </c>
    </row>
    <row r="14524" spans="2:6" ht="17.5">
      <c r="B14524" s="33"/>
      <c r="C14524" s="34">
        <v>0.52083333333333337</v>
      </c>
      <c r="D14524" s="83">
        <v>19.185624999999998</v>
      </c>
      <c r="E14524" s="83">
        <v>19.209375000000001</v>
      </c>
      <c r="F14524" s="87">
        <v>19.233125000000001</v>
      </c>
    </row>
    <row r="14525" spans="2:6" ht="17.5">
      <c r="B14525" s="33"/>
      <c r="C14525" s="34">
        <v>0.64583333333333337</v>
      </c>
      <c r="D14525" s="83">
        <v>19.213124999999998</v>
      </c>
      <c r="E14525" s="83">
        <v>19.237500000000001</v>
      </c>
      <c r="F14525" s="87">
        <v>19.261875000000003</v>
      </c>
    </row>
    <row r="14526" spans="2:6" ht="18.5" thickBot="1">
      <c r="B14526" s="66"/>
      <c r="C14526" s="67"/>
      <c r="D14526" s="26">
        <v>19.163958333333333</v>
      </c>
      <c r="E14526" s="26">
        <v>19.188333333333333</v>
      </c>
      <c r="F14526" s="100">
        <v>19.212708333333335</v>
      </c>
    </row>
    <row r="14527" spans="2:6" ht="18" thickTop="1">
      <c r="B14527" s="33"/>
      <c r="C14527" s="34"/>
      <c r="D14527" s="83"/>
      <c r="E14527" s="83"/>
      <c r="F14527" s="87"/>
    </row>
    <row r="14528" spans="2:6" ht="17.5">
      <c r="B14528" s="33">
        <v>45093</v>
      </c>
      <c r="C14528" s="34">
        <v>0.39583333333333331</v>
      </c>
      <c r="D14528" s="83">
        <v>19.271875000000005</v>
      </c>
      <c r="E14528" s="83">
        <v>19.296875</v>
      </c>
      <c r="F14528" s="87">
        <v>19.321874999999999</v>
      </c>
    </row>
    <row r="14529" spans="2:6" ht="17.5">
      <c r="B14529" s="33"/>
      <c r="C14529" s="34">
        <v>0.52083333333333337</v>
      </c>
      <c r="D14529" s="83">
        <v>19.32</v>
      </c>
      <c r="E14529" s="83">
        <v>19.343125000000001</v>
      </c>
      <c r="F14529" s="87">
        <v>19.366249999999997</v>
      </c>
    </row>
    <row r="14530" spans="2:6" ht="17.5">
      <c r="B14530" s="33"/>
      <c r="C14530" s="34">
        <v>0.64583333333333337</v>
      </c>
      <c r="D14530" s="83">
        <v>19.341562500000002</v>
      </c>
      <c r="E14530" s="83">
        <v>19.366406250000001</v>
      </c>
      <c r="F14530" s="87">
        <v>19.391249999999999</v>
      </c>
    </row>
    <row r="14531" spans="2:6" ht="18.5" thickBot="1">
      <c r="B14531" s="66"/>
      <c r="C14531" s="67"/>
      <c r="D14531" s="26">
        <v>19.311145833333335</v>
      </c>
      <c r="E14531" s="26">
        <v>19.33546875</v>
      </c>
      <c r="F14531" s="100">
        <v>19.359791666666666</v>
      </c>
    </row>
    <row r="14532" spans="2:6" ht="18" thickTop="1">
      <c r="B14532" s="33"/>
      <c r="C14532" s="34"/>
      <c r="D14532" s="83"/>
      <c r="E14532" s="83"/>
      <c r="F14532" s="87"/>
    </row>
    <row r="14533" spans="2:6" ht="17.5">
      <c r="B14533" s="33">
        <v>45096</v>
      </c>
      <c r="C14533" s="34">
        <v>0.39583333333333331</v>
      </c>
      <c r="D14533" s="83">
        <v>19.405624999999997</v>
      </c>
      <c r="E14533" s="83">
        <v>19.429531249999997</v>
      </c>
      <c r="F14533" s="87">
        <v>19.453437499999996</v>
      </c>
    </row>
    <row r="14534" spans="2:6" ht="17.5">
      <c r="B14534" s="33"/>
      <c r="C14534" s="34">
        <v>0.52083333333333337</v>
      </c>
      <c r="D14534" s="83">
        <v>19.410625</v>
      </c>
      <c r="E14534" s="83">
        <v>19.435624999999998</v>
      </c>
      <c r="F14534" s="87">
        <v>19.460624999999997</v>
      </c>
    </row>
    <row r="14535" spans="2:6" ht="17.5">
      <c r="B14535" s="33"/>
      <c r="C14535" s="34">
        <v>0.64583333333333337</v>
      </c>
      <c r="D14535" s="83">
        <v>19.425312499999997</v>
      </c>
      <c r="E14535" s="83">
        <v>19.450312499999995</v>
      </c>
      <c r="F14535" s="87">
        <v>19.475312499999998</v>
      </c>
    </row>
    <row r="14536" spans="2:6" ht="18.5" thickBot="1">
      <c r="B14536" s="66"/>
      <c r="C14536" s="67"/>
      <c r="D14536" s="26">
        <v>19.413854166666663</v>
      </c>
      <c r="E14536" s="26">
        <v>19.438489583333332</v>
      </c>
      <c r="F14536" s="100">
        <v>19.463124999999994</v>
      </c>
    </row>
    <row r="14537" spans="2:6" ht="18" thickTop="1">
      <c r="B14537" s="33"/>
      <c r="C14537" s="34"/>
      <c r="D14537" s="83"/>
      <c r="E14537" s="83"/>
      <c r="F14537" s="87"/>
    </row>
    <row r="14538" spans="2:6" ht="17.5">
      <c r="B14538" s="33">
        <v>45097</v>
      </c>
      <c r="C14538" s="34">
        <v>0.39583333333333331</v>
      </c>
      <c r="D14538" s="83">
        <v>18.290624999999999</v>
      </c>
      <c r="E14538" s="83">
        <v>18.315625000000001</v>
      </c>
      <c r="F14538" s="87">
        <v>18.340625000000003</v>
      </c>
    </row>
    <row r="14539" spans="2:6" ht="17.5">
      <c r="B14539" s="33"/>
      <c r="C14539" s="34">
        <v>0.52083333333333337</v>
      </c>
      <c r="D14539" s="83">
        <v>17.393750000000001</v>
      </c>
      <c r="E14539" s="83">
        <v>17.418750000000003</v>
      </c>
      <c r="F14539" s="87">
        <v>17.443750000000001</v>
      </c>
    </row>
    <row r="14540" spans="2:6" ht="17.5">
      <c r="B14540" s="33"/>
      <c r="C14540" s="34">
        <v>0.64583333333333337</v>
      </c>
      <c r="D14540" s="83">
        <v>17.426875000000003</v>
      </c>
      <c r="E14540" s="83">
        <v>17.451875000000001</v>
      </c>
      <c r="F14540" s="87">
        <v>17.476875</v>
      </c>
    </row>
    <row r="14541" spans="2:6" ht="18.5" thickBot="1">
      <c r="B14541" s="66"/>
      <c r="C14541" s="67"/>
      <c r="D14541" s="26">
        <v>17.703750000000003</v>
      </c>
      <c r="E14541" s="26">
        <v>17.728750000000002</v>
      </c>
      <c r="F14541" s="100">
        <v>17.75375</v>
      </c>
    </row>
    <row r="14542" spans="2:6" ht="18" thickTop="1">
      <c r="B14542" s="33"/>
      <c r="C14542" s="34"/>
      <c r="D14542" s="83"/>
      <c r="E14542" s="83"/>
      <c r="F14542" s="87"/>
    </row>
    <row r="14543" spans="2:6" ht="17.5">
      <c r="B14543" s="33">
        <f>B14538+1</f>
        <v>45098</v>
      </c>
      <c r="C14543" s="34">
        <v>0.39583333333333331</v>
      </c>
      <c r="D14543" s="83">
        <v>17.474999999999998</v>
      </c>
      <c r="E14543" s="83">
        <v>17.5</v>
      </c>
      <c r="F14543" s="87">
        <v>17.525000000000006</v>
      </c>
    </row>
    <row r="14544" spans="2:6" ht="17.5">
      <c r="B14544" s="33"/>
      <c r="C14544" s="34">
        <v>0.52083333333333337</v>
      </c>
      <c r="D14544" s="83">
        <v>17.513125000000002</v>
      </c>
      <c r="E14544" s="83">
        <v>17.538125000000001</v>
      </c>
      <c r="F14544" s="87">
        <v>17.563125000000003</v>
      </c>
    </row>
    <row r="14545" spans="2:6" ht="17.5">
      <c r="B14545" s="51"/>
      <c r="C14545" s="57">
        <v>0.64583333333333337</v>
      </c>
      <c r="D14545" s="88">
        <v>17.462499999999999</v>
      </c>
      <c r="E14545" s="83">
        <v>17.487500000000001</v>
      </c>
      <c r="F14545" s="97">
        <v>17.512500000000003</v>
      </c>
    </row>
    <row r="14546" spans="2:6" ht="18.5" thickBot="1">
      <c r="B14546" s="66"/>
      <c r="C14546" s="67"/>
      <c r="D14546" s="26">
        <f>AVERAGE(D14543:D14545)</f>
        <v>17.483541666666664</v>
      </c>
      <c r="E14546" s="26">
        <f>AVERAGE(E14543:E14545)</f>
        <v>17.50854166666667</v>
      </c>
      <c r="F14546" s="100">
        <f>AVERAGE(F14543:F14545)</f>
        <v>17.533541666666668</v>
      </c>
    </row>
    <row r="14547" spans="2:6" ht="18" thickTop="1">
      <c r="B14547" s="33"/>
      <c r="C14547" s="34"/>
      <c r="D14547" s="83"/>
      <c r="E14547" s="83"/>
      <c r="F14547" s="87"/>
    </row>
    <row r="14548" spans="2:6" ht="17.5">
      <c r="B14548" s="33">
        <v>45099</v>
      </c>
      <c r="C14548" s="34">
        <v>0.39583333333333331</v>
      </c>
      <c r="D14548" s="83">
        <v>17.358437500000001</v>
      </c>
      <c r="E14548" s="83">
        <v>17.383437499999999</v>
      </c>
      <c r="F14548" s="87">
        <v>17.408437499999998</v>
      </c>
    </row>
    <row r="14549" spans="2:6" ht="17.5">
      <c r="B14549" s="33"/>
      <c r="C14549" s="34">
        <v>0.52083333333333337</v>
      </c>
      <c r="D14549" s="83">
        <v>17.404375000000002</v>
      </c>
      <c r="E14549" s="83">
        <v>17.429375</v>
      </c>
      <c r="F14549" s="87">
        <v>17.454374999999999</v>
      </c>
    </row>
    <row r="14550" spans="2:6" ht="17.5">
      <c r="B14550" s="33"/>
      <c r="C14550" s="34">
        <v>0.64583333333333337</v>
      </c>
      <c r="D14550" s="83">
        <v>17.458750000000002</v>
      </c>
      <c r="E14550" s="83">
        <v>17.483750000000001</v>
      </c>
      <c r="F14550" s="87">
        <v>17.508750000000003</v>
      </c>
    </row>
    <row r="14551" spans="2:6" ht="18.5" thickBot="1">
      <c r="B14551" s="66"/>
      <c r="C14551" s="67"/>
      <c r="D14551" s="26">
        <v>17.407187500000003</v>
      </c>
      <c r="E14551" s="26">
        <v>17.432187500000001</v>
      </c>
      <c r="F14551" s="100">
        <v>17.4571875</v>
      </c>
    </row>
    <row r="14552" spans="2:6" ht="18" thickTop="1">
      <c r="B14552" s="33"/>
      <c r="C14552" s="34"/>
      <c r="D14552" s="83"/>
      <c r="E14552" s="83"/>
      <c r="F14552" s="87"/>
    </row>
    <row r="14553" spans="2:6" ht="17.5">
      <c r="B14553" s="33">
        <v>45100</v>
      </c>
      <c r="C14553" s="34">
        <v>0.39583333333333331</v>
      </c>
      <c r="D14553" s="83">
        <v>17.0275</v>
      </c>
      <c r="E14553" s="83">
        <v>17.052500000000002</v>
      </c>
      <c r="F14553" s="87">
        <v>17.077500000000004</v>
      </c>
    </row>
    <row r="14554" spans="2:6" ht="17.5">
      <c r="B14554" s="33"/>
      <c r="C14554" s="34">
        <v>0.52083333333333337</v>
      </c>
      <c r="D14554" s="83">
        <v>17.015000000000001</v>
      </c>
      <c r="E14554" s="83">
        <v>17.04</v>
      </c>
      <c r="F14554" s="87">
        <v>17.065000000000001</v>
      </c>
    </row>
    <row r="14555" spans="2:6" ht="17.5">
      <c r="B14555" s="33"/>
      <c r="C14555" s="34">
        <v>0.64583333333333337</v>
      </c>
      <c r="D14555" s="83">
        <v>17.020000000000003</v>
      </c>
      <c r="E14555" s="83">
        <v>17.045000000000002</v>
      </c>
      <c r="F14555" s="87">
        <v>17.070000000000004</v>
      </c>
    </row>
    <row r="14556" spans="2:6" ht="18.5" thickBot="1">
      <c r="B14556" s="66"/>
      <c r="C14556" s="67"/>
      <c r="D14556" s="26">
        <v>17.020833333333336</v>
      </c>
      <c r="E14556" s="26">
        <v>17.045833333333334</v>
      </c>
      <c r="F14556" s="100">
        <v>17.070833333333336</v>
      </c>
    </row>
    <row r="14557" spans="2:6" ht="18" thickTop="1">
      <c r="B14557" s="33"/>
      <c r="C14557" s="34"/>
      <c r="D14557" s="83"/>
      <c r="E14557" s="83"/>
      <c r="F14557" s="87"/>
    </row>
    <row r="14558" spans="2:6" ht="17.5">
      <c r="B14558" s="33">
        <f>B14553+3</f>
        <v>45103</v>
      </c>
      <c r="C14558" s="34">
        <v>0.39583333333333331</v>
      </c>
      <c r="D14558" s="83">
        <v>17.049375000000005</v>
      </c>
      <c r="E14558" s="83">
        <v>17.074375000000003</v>
      </c>
      <c r="F14558" s="87">
        <v>17.099375000000002</v>
      </c>
    </row>
    <row r="14559" spans="2:6" ht="17.5">
      <c r="B14559" s="33"/>
      <c r="C14559" s="34">
        <v>0.52083333333333337</v>
      </c>
      <c r="D14559" s="83">
        <v>17.110687500000001</v>
      </c>
      <c r="E14559" s="83">
        <v>17.134875000000001</v>
      </c>
      <c r="F14559" s="87">
        <v>17.159062499999997</v>
      </c>
    </row>
    <row r="14560" spans="2:6" ht="17.5">
      <c r="B14560" s="51"/>
      <c r="C14560" s="57">
        <v>0.64583333333333337</v>
      </c>
      <c r="D14560" s="88">
        <v>17.159750000000003</v>
      </c>
      <c r="E14560" s="83">
        <v>17.1833125</v>
      </c>
      <c r="F14560" s="97">
        <v>17.206874999999997</v>
      </c>
    </row>
    <row r="14561" spans="2:6" ht="18.5" thickBot="1">
      <c r="B14561" s="55"/>
      <c r="C14561" s="29"/>
      <c r="D14561" s="26">
        <f>AVERAGE(D14558:D14560)</f>
        <v>17.106604166666671</v>
      </c>
      <c r="E14561" s="26">
        <f>AVERAGE(E14558:E14560)</f>
        <v>17.130854166666669</v>
      </c>
      <c r="F14561" s="100">
        <f>AVERAGE(F14558:F14560)</f>
        <v>17.155104166666664</v>
      </c>
    </row>
    <row r="14562" spans="2:6" ht="18" thickTop="1">
      <c r="B14562" s="33"/>
      <c r="C14562" s="34"/>
      <c r="D14562" s="83"/>
      <c r="E14562" s="83"/>
      <c r="F14562" s="87"/>
    </row>
    <row r="14563" spans="2:6" ht="17.5">
      <c r="B14563" s="33">
        <f>B14558+1</f>
        <v>45104</v>
      </c>
      <c r="C14563" s="34">
        <v>0.39583333333333331</v>
      </c>
      <c r="D14563" s="83">
        <v>17.212499999999999</v>
      </c>
      <c r="E14563" s="83">
        <v>17.236562499999998</v>
      </c>
      <c r="F14563" s="87">
        <v>17.260624999999997</v>
      </c>
    </row>
    <row r="14564" spans="2:6" ht="17.5">
      <c r="B14564" s="33"/>
      <c r="C14564" s="34">
        <v>0.52083333333333337</v>
      </c>
      <c r="D14564" s="83">
        <v>17.235312499999999</v>
      </c>
      <c r="E14564" s="83">
        <v>17.260000000000002</v>
      </c>
      <c r="F14564" s="87">
        <v>17.284687500000004</v>
      </c>
    </row>
    <row r="14565" spans="2:6" ht="17.5">
      <c r="B14565" s="51"/>
      <c r="C14565" s="57">
        <v>0.64583333333333337</v>
      </c>
      <c r="D14565" s="88">
        <v>17.245625</v>
      </c>
      <c r="E14565" s="83">
        <v>17.2690625</v>
      </c>
      <c r="F14565" s="97">
        <v>17.2925</v>
      </c>
    </row>
    <row r="14566" spans="2:6" ht="18.5" thickBot="1">
      <c r="B14566" s="55"/>
      <c r="C14566" s="29"/>
      <c r="D14566" s="26">
        <v>17.231145833333333</v>
      </c>
      <c r="E14566" s="26">
        <v>17.255208333333332</v>
      </c>
      <c r="F14566" s="100">
        <v>17.279270833333332</v>
      </c>
    </row>
    <row r="14567" spans="2:6" ht="18" thickTop="1">
      <c r="B14567" s="33"/>
      <c r="C14567" s="34"/>
      <c r="D14567" s="83"/>
      <c r="E14567" s="83"/>
      <c r="F14567" s="87"/>
    </row>
    <row r="14568" spans="2:6" ht="17.5">
      <c r="B14568" s="33">
        <f>B14563+1</f>
        <v>45105</v>
      </c>
      <c r="C14568" s="34">
        <v>0.39583333333333331</v>
      </c>
      <c r="D14568" s="83">
        <v>17.276875000000004</v>
      </c>
      <c r="E14568" s="83">
        <v>17.300937500000003</v>
      </c>
      <c r="F14568" s="87">
        <v>17.324999999999999</v>
      </c>
    </row>
    <row r="14569" spans="2:6" ht="17.5">
      <c r="B14569" s="33"/>
      <c r="C14569" s="34">
        <v>0.52083333333333337</v>
      </c>
      <c r="D14569" s="83">
        <v>17.304062500000001</v>
      </c>
      <c r="E14569" s="83">
        <v>17.3278125</v>
      </c>
      <c r="F14569" s="87">
        <v>17.351562500000004</v>
      </c>
    </row>
    <row r="14570" spans="2:6" ht="17.5">
      <c r="B14570" s="51"/>
      <c r="C14570" s="57">
        <v>0.64583333333333337</v>
      </c>
      <c r="D14570" s="88">
        <v>17.333124999999999</v>
      </c>
      <c r="E14570" s="83">
        <v>17.356093749999999</v>
      </c>
      <c r="F14570" s="97">
        <v>17.3790625</v>
      </c>
    </row>
    <row r="14571" spans="2:6" ht="18.5" thickBot="1">
      <c r="B14571" s="55"/>
      <c r="C14571" s="29"/>
      <c r="D14571" s="26">
        <v>17.3046875</v>
      </c>
      <c r="E14571" s="26">
        <v>17.32828125</v>
      </c>
      <c r="F14571" s="100">
        <v>17.351875000000003</v>
      </c>
    </row>
    <row r="14572" spans="2:6" ht="18" thickTop="1">
      <c r="B14572" s="33"/>
      <c r="C14572" s="34"/>
      <c r="D14572" s="83"/>
      <c r="E14572" s="83"/>
      <c r="F14572" s="87"/>
    </row>
    <row r="14573" spans="2:6" ht="17.5">
      <c r="B14573" s="33">
        <f>B14568+1</f>
        <v>45106</v>
      </c>
      <c r="C14573" s="34">
        <v>0.39583333333333331</v>
      </c>
      <c r="D14573" s="83">
        <v>17.388750000000002</v>
      </c>
      <c r="E14573" s="83">
        <v>17.41375</v>
      </c>
      <c r="F14573" s="87">
        <v>17.438749999999999</v>
      </c>
    </row>
    <row r="14574" spans="2:6" ht="17.5">
      <c r="B14574" s="33"/>
      <c r="C14574" s="34">
        <v>0.52083333333333337</v>
      </c>
      <c r="D14574" s="83">
        <v>17.445</v>
      </c>
      <c r="E14574" s="83">
        <v>17.467343749999998</v>
      </c>
      <c r="F14574" s="87">
        <v>17.489687499999999</v>
      </c>
    </row>
    <row r="14575" spans="2:6" ht="17.5">
      <c r="B14575" s="51"/>
      <c r="C14575" s="57">
        <v>0.64583333333333337</v>
      </c>
      <c r="D14575" s="88">
        <v>17.463125000000002</v>
      </c>
      <c r="E14575" s="83">
        <v>17.487500000000001</v>
      </c>
      <c r="F14575" s="97">
        <v>17.511875</v>
      </c>
    </row>
    <row r="14576" spans="2:6" ht="18.5" thickBot="1">
      <c r="B14576" s="55"/>
      <c r="C14576" s="29"/>
      <c r="D14576" s="26">
        <v>17.432291666666668</v>
      </c>
      <c r="E14576" s="26">
        <v>17.456197916666667</v>
      </c>
      <c r="F14576" s="100">
        <v>17.480104166666667</v>
      </c>
    </row>
    <row r="14577" spans="2:6" ht="18" thickTop="1">
      <c r="B14577" s="33"/>
      <c r="C14577" s="34"/>
      <c r="D14577" s="83"/>
      <c r="E14577" s="83"/>
      <c r="F14577" s="87"/>
    </row>
    <row r="14578" spans="2:6" ht="17.5">
      <c r="B14578" s="33">
        <f>B14573+1</f>
        <v>45107</v>
      </c>
      <c r="C14578" s="34">
        <v>0.39583333333333331</v>
      </c>
      <c r="D14578" s="83">
        <v>17.518437500000001</v>
      </c>
      <c r="E14578" s="83">
        <v>17.5434375</v>
      </c>
      <c r="F14578" s="87">
        <v>17.568437499999998</v>
      </c>
    </row>
    <row r="14579" spans="2:6" ht="17.5">
      <c r="B14579" s="33"/>
      <c r="C14579" s="34">
        <v>0.52083333333333337</v>
      </c>
      <c r="D14579" s="83">
        <v>17.542500000000004</v>
      </c>
      <c r="E14579" s="83">
        <v>17.567187500000003</v>
      </c>
      <c r="F14579" s="87">
        <v>17.591875000000002</v>
      </c>
    </row>
    <row r="14580" spans="2:6" ht="17.5">
      <c r="B14580" s="51"/>
      <c r="C14580" s="57">
        <v>0.64583333333333337</v>
      </c>
      <c r="D14580" s="88">
        <v>17.555937500000002</v>
      </c>
      <c r="E14580" s="83">
        <v>17.580625000000001</v>
      </c>
      <c r="F14580" s="97">
        <v>17.6053125</v>
      </c>
    </row>
    <row r="14581" spans="2:6" ht="18.5" thickBot="1">
      <c r="B14581" s="55"/>
      <c r="C14581" s="29"/>
      <c r="D14581" s="26">
        <v>17.538958333333337</v>
      </c>
      <c r="E14581" s="26">
        <v>17.563749999999999</v>
      </c>
      <c r="F14581" s="100">
        <v>17.588541666666668</v>
      </c>
    </row>
    <row r="14582" spans="2:6" ht="18" thickTop="1">
      <c r="B14582" s="33"/>
      <c r="C14582" s="34"/>
      <c r="D14582" s="83"/>
      <c r="E14582" s="83"/>
      <c r="F14582" s="87"/>
    </row>
    <row r="14583" spans="2:6" ht="17.5">
      <c r="B14583" s="33">
        <f>B14578+5</f>
        <v>45112</v>
      </c>
      <c r="C14583" s="34">
        <v>0.39583333333333331</v>
      </c>
      <c r="D14583" s="83">
        <v>17.616250000000001</v>
      </c>
      <c r="E14583" s="83">
        <v>17.639843749999997</v>
      </c>
      <c r="F14583" s="87">
        <v>17.663437499999997</v>
      </c>
    </row>
    <row r="14584" spans="2:6" ht="17.5">
      <c r="B14584" s="33"/>
      <c r="C14584" s="34">
        <v>0.52083333333333337</v>
      </c>
      <c r="D14584" s="83">
        <v>17.689374999999998</v>
      </c>
      <c r="E14584" s="83">
        <v>17.712499999999999</v>
      </c>
      <c r="F14584" s="87">
        <v>17.735624999999999</v>
      </c>
    </row>
    <row r="14585" spans="2:6" ht="17.5">
      <c r="B14585" s="51"/>
      <c r="C14585" s="57">
        <v>0.64583333333333337</v>
      </c>
      <c r="D14585" s="88">
        <v>17.73875</v>
      </c>
      <c r="E14585" s="83">
        <v>17.763750000000002</v>
      </c>
      <c r="F14585" s="97">
        <v>17.78875</v>
      </c>
    </row>
    <row r="14586" spans="2:6" ht="18.5" thickBot="1">
      <c r="B14586" s="55"/>
      <c r="C14586" s="29"/>
      <c r="D14586" s="26">
        <v>17.681458333333335</v>
      </c>
      <c r="E14586" s="26">
        <v>17.705364583333331</v>
      </c>
      <c r="F14586" s="100">
        <v>17.729270833333334</v>
      </c>
    </row>
    <row r="14587" spans="2:6" ht="18" thickTop="1">
      <c r="B14587" s="33"/>
      <c r="C14587" s="34"/>
      <c r="D14587" s="83"/>
      <c r="E14587" s="83"/>
      <c r="F14587" s="87"/>
    </row>
    <row r="14588" spans="2:6" ht="17.5">
      <c r="B14588" s="33">
        <f>B14583+1</f>
        <v>45113</v>
      </c>
      <c r="C14588" s="34">
        <v>0.39583333333333331</v>
      </c>
      <c r="D14588" s="83">
        <v>17.818437499999998</v>
      </c>
      <c r="E14588" s="83">
        <v>17.842812500000001</v>
      </c>
      <c r="F14588" s="87">
        <v>17.8671875</v>
      </c>
    </row>
    <row r="14589" spans="2:6" ht="17.5">
      <c r="B14589" s="33"/>
      <c r="C14589" s="34">
        <v>0.52083333333333337</v>
      </c>
      <c r="D14589" s="83">
        <v>17.846249999999998</v>
      </c>
      <c r="E14589" s="83">
        <v>17.87125</v>
      </c>
      <c r="F14589" s="87">
        <v>17.896250000000002</v>
      </c>
    </row>
    <row r="14590" spans="2:6" ht="17.5">
      <c r="B14590" s="51"/>
      <c r="C14590" s="57">
        <v>0.64583333333333337</v>
      </c>
      <c r="D14590" s="88">
        <v>17.857499999999998</v>
      </c>
      <c r="E14590" s="83">
        <v>17.8825</v>
      </c>
      <c r="F14590" s="97">
        <v>17.907499999999999</v>
      </c>
    </row>
    <row r="14591" spans="2:6" ht="18.5" thickBot="1">
      <c r="B14591" s="66"/>
      <c r="C14591" s="67"/>
      <c r="D14591" s="26">
        <v>17.840729166666666</v>
      </c>
      <c r="E14591" s="26">
        <v>17.865520833333331</v>
      </c>
      <c r="F14591" s="100">
        <v>17.8903125</v>
      </c>
    </row>
    <row r="14592" spans="2:6" ht="18" thickTop="1">
      <c r="B14592" s="33"/>
      <c r="C14592" s="34"/>
      <c r="D14592" s="83"/>
      <c r="E14592" s="83"/>
      <c r="F14592" s="87"/>
    </row>
    <row r="14593" spans="2:6" ht="17.5">
      <c r="B14593" s="33">
        <v>45114</v>
      </c>
      <c r="C14593" s="34">
        <v>0.39583333333333331</v>
      </c>
      <c r="D14593" s="83">
        <v>17.910625</v>
      </c>
      <c r="E14593" s="83">
        <v>17.934218749999999</v>
      </c>
      <c r="F14593" s="87">
        <v>17.957812499999999</v>
      </c>
    </row>
    <row r="14594" spans="2:6" ht="17.5">
      <c r="B14594" s="33"/>
      <c r="C14594" s="34">
        <v>0.52083333333333337</v>
      </c>
      <c r="D14594" s="83">
        <v>18.022812499999997</v>
      </c>
      <c r="E14594" s="83">
        <v>18.046875</v>
      </c>
      <c r="F14594" s="87">
        <v>18.070937500000003</v>
      </c>
    </row>
    <row r="14595" spans="2:6" ht="17.5">
      <c r="B14595" s="33"/>
      <c r="C14595" s="34">
        <v>0.64583333333333337</v>
      </c>
      <c r="D14595" s="83">
        <v>18.078749999999999</v>
      </c>
      <c r="E14595" s="83">
        <v>18.102812499999999</v>
      </c>
      <c r="F14595" s="87">
        <v>18.126874999999998</v>
      </c>
    </row>
    <row r="14596" spans="2:6" ht="18.5" thickBot="1">
      <c r="B14596" s="66"/>
      <c r="C14596" s="67"/>
      <c r="D14596" s="26">
        <v>18.0040625</v>
      </c>
      <c r="E14596" s="26">
        <v>18.027968749999999</v>
      </c>
      <c r="F14596" s="100">
        <v>18.051874999999999</v>
      </c>
    </row>
    <row r="14597" spans="2:6" ht="18" thickTop="1">
      <c r="B14597" s="33"/>
      <c r="C14597" s="34"/>
      <c r="D14597" s="83"/>
      <c r="E14597" s="83"/>
      <c r="F14597" s="87"/>
    </row>
    <row r="14598" spans="2:6" ht="17.5">
      <c r="B14598" s="33">
        <f>B14593+3</f>
        <v>45117</v>
      </c>
      <c r="C14598" s="34">
        <v>0.39583333333333331</v>
      </c>
      <c r="D14598" s="83">
        <v>18.1525</v>
      </c>
      <c r="E14598" s="83">
        <v>18.177187499999995</v>
      </c>
      <c r="F14598" s="87">
        <v>18.201874999999994</v>
      </c>
    </row>
    <row r="14599" spans="2:6" ht="17.5">
      <c r="B14599" s="33"/>
      <c r="C14599" s="34">
        <v>0.52083333333333337</v>
      </c>
      <c r="D14599" s="83">
        <v>18.187499999999996</v>
      </c>
      <c r="E14599" s="83">
        <v>18.212343749999995</v>
      </c>
      <c r="F14599" s="87">
        <v>18.237187499999997</v>
      </c>
    </row>
    <row r="14600" spans="2:6" ht="17.5">
      <c r="B14600" s="33"/>
      <c r="C14600" s="34">
        <v>0.64583333333333337</v>
      </c>
      <c r="D14600" s="83">
        <v>18.200937499999998</v>
      </c>
      <c r="E14600" s="83">
        <v>18.224531249999998</v>
      </c>
      <c r="F14600" s="87">
        <v>18.248125000000002</v>
      </c>
    </row>
    <row r="14601" spans="2:6" ht="18.5" thickBot="1">
      <c r="B14601" s="66"/>
      <c r="C14601" s="67"/>
      <c r="D14601" s="26">
        <v>18.180312499999999</v>
      </c>
      <c r="E14601" s="26">
        <v>18.204687499999995</v>
      </c>
      <c r="F14601" s="100">
        <v>18.229062499999998</v>
      </c>
    </row>
    <row r="14602" spans="2:6" ht="18" thickTop="1">
      <c r="B14602" s="33"/>
      <c r="C14602" s="34"/>
      <c r="D14602" s="83"/>
      <c r="E14602" s="83"/>
      <c r="F14602" s="87"/>
    </row>
    <row r="14603" spans="2:6" ht="17.5">
      <c r="B14603" s="33">
        <f>B14598+1</f>
        <v>45118</v>
      </c>
      <c r="C14603" s="34">
        <v>0.39583333333333331</v>
      </c>
      <c r="D14603" s="83">
        <v>18.231250000000003</v>
      </c>
      <c r="E14603" s="83">
        <v>18.256250000000001</v>
      </c>
      <c r="F14603" s="87">
        <v>18.281250000000004</v>
      </c>
    </row>
    <row r="14604" spans="2:6" ht="17.5">
      <c r="B14604" s="33"/>
      <c r="C14604" s="34">
        <v>0.52083333333333337</v>
      </c>
      <c r="D14604" s="83">
        <v>18.288437499999997</v>
      </c>
      <c r="E14604" s="83">
        <v>18.310624999999998</v>
      </c>
      <c r="F14604" s="87">
        <v>18.332812499999999</v>
      </c>
    </row>
    <row r="14605" spans="2:6" ht="17.5">
      <c r="B14605" s="33"/>
      <c r="C14605" s="34">
        <v>0.64583333333333337</v>
      </c>
      <c r="D14605" s="83">
        <v>18.325750000000003</v>
      </c>
      <c r="E14605" s="83">
        <v>18.348187500000002</v>
      </c>
      <c r="F14605" s="87">
        <v>18.370625000000004</v>
      </c>
    </row>
    <row r="14606" spans="2:6" ht="18.5" thickBot="1">
      <c r="B14606" s="66"/>
      <c r="C14606" s="67"/>
      <c r="D14606" s="26">
        <v>18.281812500000001</v>
      </c>
      <c r="E14606" s="26">
        <v>18.305020833333334</v>
      </c>
      <c r="F14606" s="100">
        <v>18.32822916666667</v>
      </c>
    </row>
    <row r="14607" spans="2:6" ht="18" thickTop="1">
      <c r="B14607" s="33"/>
      <c r="C14607" s="34"/>
      <c r="D14607" s="83"/>
      <c r="E14607" s="83"/>
      <c r="F14607" s="87"/>
    </row>
    <row r="14608" spans="2:6" ht="17.5">
      <c r="B14608" s="33">
        <f>B14603+1</f>
        <v>45119</v>
      </c>
      <c r="C14608" s="34">
        <v>0.39583333333333331</v>
      </c>
      <c r="D14608" s="83">
        <v>18.371875000000003</v>
      </c>
      <c r="E14608" s="83">
        <v>18.396562500000002</v>
      </c>
      <c r="F14608" s="87">
        <v>18.421250000000001</v>
      </c>
    </row>
    <row r="14609" spans="2:6" ht="17.5">
      <c r="B14609" s="33"/>
      <c r="C14609" s="34">
        <v>0.52083333333333337</v>
      </c>
      <c r="D14609" s="83">
        <v>18.405937499999997</v>
      </c>
      <c r="E14609" s="83">
        <v>18.429531249999997</v>
      </c>
      <c r="F14609" s="87">
        <v>18.453124999999996</v>
      </c>
    </row>
    <row r="14610" spans="2:6" ht="17.5">
      <c r="B14610" s="33"/>
      <c r="C14610" s="34">
        <v>0.64583333333333337</v>
      </c>
      <c r="D14610" s="83">
        <v>18.424999999999997</v>
      </c>
      <c r="E14610" s="83">
        <v>18.44953125</v>
      </c>
      <c r="F14610" s="87">
        <v>18.474062500000002</v>
      </c>
    </row>
    <row r="14611" spans="2:6" ht="18.5" thickBot="1">
      <c r="B14611" s="55"/>
      <c r="C14611" s="29"/>
      <c r="D14611" s="26">
        <v>18.400937499999998</v>
      </c>
      <c r="E14611" s="26">
        <v>18.425208333333334</v>
      </c>
      <c r="F14611" s="100">
        <v>18.449479166666666</v>
      </c>
    </row>
    <row r="14612" spans="2:6" ht="18" thickTop="1">
      <c r="B14612" s="33"/>
      <c r="C14612" s="34"/>
      <c r="D14612" s="83"/>
      <c r="E14612" s="83"/>
      <c r="F14612" s="87"/>
    </row>
    <row r="14613" spans="2:6" ht="17.5">
      <c r="B14613" s="33">
        <f>B14608+1</f>
        <v>45120</v>
      </c>
      <c r="C14613" s="34">
        <v>0.39583333333333331</v>
      </c>
      <c r="D14613" s="83">
        <v>18.482812500000001</v>
      </c>
      <c r="E14613" s="83">
        <v>18.507187500000001</v>
      </c>
      <c r="F14613" s="87">
        <v>18.531562500000003</v>
      </c>
    </row>
    <row r="14614" spans="2:6" ht="17.5">
      <c r="B14614" s="33"/>
      <c r="C14614" s="34">
        <v>0.52083333333333337</v>
      </c>
      <c r="D14614" s="83">
        <v>18.535937499999999</v>
      </c>
      <c r="E14614" s="83">
        <v>18.559062499999996</v>
      </c>
      <c r="F14614" s="87">
        <v>18.582187499999996</v>
      </c>
    </row>
    <row r="14615" spans="2:6" ht="17.5">
      <c r="B14615" s="33"/>
      <c r="C14615" s="34">
        <v>0.64583333333333337</v>
      </c>
      <c r="D14615" s="83">
        <v>18.567812500000006</v>
      </c>
      <c r="E14615" s="83">
        <v>18.589062500000004</v>
      </c>
      <c r="F14615" s="87">
        <v>18.610312499999999</v>
      </c>
    </row>
    <row r="14616" spans="2:6" ht="18.5" thickBot="1">
      <c r="B14616" s="55"/>
      <c r="C14616" s="29"/>
      <c r="D14616" s="26">
        <v>18.528854166666665</v>
      </c>
      <c r="E14616" s="26">
        <v>18.551770833333332</v>
      </c>
      <c r="F14616" s="100">
        <v>18.5746875</v>
      </c>
    </row>
    <row r="14617" spans="2:6" ht="18" thickTop="1">
      <c r="B14617" s="33"/>
      <c r="C14617" s="34"/>
      <c r="D14617" s="83"/>
      <c r="E14617" s="83"/>
      <c r="F14617" s="87"/>
    </row>
    <row r="14618" spans="2:6" ht="17.5">
      <c r="B14618" s="33">
        <f>B14613+1</f>
        <v>45121</v>
      </c>
      <c r="C14618" s="34">
        <v>0.39583333333333331</v>
      </c>
      <c r="D14618" s="83">
        <v>18.640687499999999</v>
      </c>
      <c r="E14618" s="83">
        <v>18.663312499999996</v>
      </c>
      <c r="F14618" s="87">
        <v>18.685937499999998</v>
      </c>
    </row>
    <row r="14619" spans="2:6" ht="17.5">
      <c r="B14619" s="33"/>
      <c r="C14619" s="34">
        <v>0.52083333333333337</v>
      </c>
      <c r="D14619" s="83">
        <v>18.723187499999998</v>
      </c>
      <c r="E14619" s="83">
        <v>18.74565625</v>
      </c>
      <c r="F14619" s="87">
        <v>18.768125000000001</v>
      </c>
    </row>
    <row r="14620" spans="2:6" ht="17.5">
      <c r="B14620" s="33"/>
      <c r="C14620" s="34">
        <v>0.64583333333333337</v>
      </c>
      <c r="D14620" s="83">
        <v>18.769375000000004</v>
      </c>
      <c r="E14620" s="83">
        <v>18.794062500000003</v>
      </c>
      <c r="F14620" s="87">
        <v>18.818750000000001</v>
      </c>
    </row>
    <row r="14621" spans="2:6" ht="18.5" thickBot="1">
      <c r="B14621" s="55"/>
      <c r="C14621" s="29"/>
      <c r="D14621" s="26">
        <v>18.711083333333331</v>
      </c>
      <c r="E14621" s="26">
        <v>18.734343750000001</v>
      </c>
      <c r="F14621" s="100">
        <v>18.757604166666667</v>
      </c>
    </row>
    <row r="14622" spans="2:6" ht="18" thickTop="1">
      <c r="B14622" s="33"/>
      <c r="C14622" s="34"/>
      <c r="D14622" s="83"/>
      <c r="E14622" s="83"/>
      <c r="F14622" s="87"/>
    </row>
    <row r="14623" spans="2:6" ht="17.5">
      <c r="B14623" s="33">
        <f>B14618+3</f>
        <v>45124</v>
      </c>
      <c r="C14623" s="34">
        <v>0.39583333333333331</v>
      </c>
      <c r="D14623" s="83">
        <v>18.8321875</v>
      </c>
      <c r="E14623" s="83">
        <v>18.856874999999999</v>
      </c>
      <c r="F14623" s="87">
        <v>18.881562499999998</v>
      </c>
    </row>
    <row r="14624" spans="2:6" ht="17.5">
      <c r="B14624" s="33"/>
      <c r="C14624" s="34">
        <v>0.52083333333333337</v>
      </c>
      <c r="D14624" s="83">
        <v>18.845624999999998</v>
      </c>
      <c r="E14624" s="83">
        <v>18.868124999999999</v>
      </c>
      <c r="F14624" s="87">
        <v>18.890625</v>
      </c>
    </row>
    <row r="14625" spans="2:6" ht="17.5">
      <c r="B14625" s="33"/>
      <c r="C14625" s="34">
        <v>0.64583333333333337</v>
      </c>
      <c r="D14625" s="83">
        <v>18.870312499999997</v>
      </c>
      <c r="E14625" s="83">
        <v>18.893281249999998</v>
      </c>
      <c r="F14625" s="87">
        <v>18.916249999999998</v>
      </c>
    </row>
    <row r="14626" spans="2:6" ht="18.5" thickBot="1">
      <c r="B14626" s="66"/>
      <c r="C14626" s="67"/>
      <c r="D14626" s="26">
        <v>18.849374999999998</v>
      </c>
      <c r="E14626" s="26">
        <v>18.872760416666665</v>
      </c>
      <c r="F14626" s="100">
        <v>18.896145833333332</v>
      </c>
    </row>
    <row r="14627" spans="2:6" ht="18" thickTop="1">
      <c r="B14627" s="33"/>
      <c r="C14627" s="34"/>
      <c r="D14627" s="83"/>
      <c r="E14627" s="83"/>
      <c r="F14627" s="87"/>
    </row>
    <row r="14628" spans="2:6" ht="17.5">
      <c r="B14628" s="33">
        <f>B14623+1</f>
        <v>45125</v>
      </c>
      <c r="C14628" s="34">
        <v>0.39583333333333331</v>
      </c>
      <c r="D14628" s="83">
        <v>18.910000000000004</v>
      </c>
      <c r="E14628" s="83">
        <v>18.934374999999999</v>
      </c>
      <c r="F14628" s="87">
        <v>18.958749999999995</v>
      </c>
    </row>
    <row r="14629" spans="2:6" ht="17.5">
      <c r="B14629" s="33"/>
      <c r="C14629" s="34">
        <v>0.52083333333333337</v>
      </c>
      <c r="D14629" s="83">
        <v>18.9534375</v>
      </c>
      <c r="E14629" s="83">
        <v>18.977031250000003</v>
      </c>
      <c r="F14629" s="87">
        <v>19.000625000000003</v>
      </c>
    </row>
    <row r="14630" spans="2:6" ht="17.5">
      <c r="B14630" s="33"/>
      <c r="C14630" s="34">
        <v>0.64583333333333337</v>
      </c>
      <c r="D14630" s="83">
        <v>18.971874999999997</v>
      </c>
      <c r="E14630" s="83">
        <v>18.996874999999999</v>
      </c>
      <c r="F14630" s="87">
        <v>19.021875000000001</v>
      </c>
    </row>
    <row r="14631" spans="2:6" ht="18.5" thickBot="1">
      <c r="B14631" s="66"/>
      <c r="C14631" s="67"/>
      <c r="D14631" s="26">
        <v>18.945104166666667</v>
      </c>
      <c r="E14631" s="26">
        <v>18.969427083333333</v>
      </c>
      <c r="F14631" s="100">
        <v>18.993749999999999</v>
      </c>
    </row>
    <row r="14632" spans="2:6" ht="18" thickTop="1">
      <c r="B14632" s="33"/>
      <c r="C14632" s="34"/>
      <c r="D14632" s="83"/>
      <c r="E14632" s="83"/>
      <c r="F14632" s="87"/>
    </row>
    <row r="14633" spans="2:6" ht="17.5">
      <c r="B14633" s="33">
        <f>B14628+1</f>
        <v>45126</v>
      </c>
      <c r="C14633" s="34">
        <v>0.39583333333333331</v>
      </c>
      <c r="D14633" s="83">
        <v>19.020312499999999</v>
      </c>
      <c r="E14633" s="83">
        <v>19.045312500000001</v>
      </c>
      <c r="F14633" s="87">
        <v>19.0703125</v>
      </c>
    </row>
    <row r="14634" spans="2:6" ht="17.5">
      <c r="B14634" s="33"/>
      <c r="C14634" s="34">
        <v>0.52083333333333337</v>
      </c>
      <c r="D14634" s="83">
        <v>19.0546875</v>
      </c>
      <c r="E14634" s="83">
        <v>19.079687499999999</v>
      </c>
      <c r="F14634" s="87">
        <v>19.104687500000001</v>
      </c>
    </row>
    <row r="14635" spans="2:6" ht="17.5">
      <c r="B14635" s="33"/>
      <c r="C14635" s="34">
        <v>0.64583333333333337</v>
      </c>
      <c r="D14635" s="83">
        <v>19.086875000000003</v>
      </c>
      <c r="E14635" s="83">
        <v>19.111875000000001</v>
      </c>
      <c r="F14635" s="87">
        <v>19.136875</v>
      </c>
    </row>
    <row r="14636" spans="2:6" ht="18">
      <c r="B14636" s="55"/>
      <c r="C14636" s="121"/>
      <c r="D14636" s="122">
        <v>19.053958333333338</v>
      </c>
      <c r="E14636" s="123">
        <v>19.078958333333333</v>
      </c>
      <c r="F14636" s="124">
        <v>19.103958333333335</v>
      </c>
    </row>
    <row r="14637" spans="2:6" ht="17.5">
      <c r="B14637" s="33"/>
      <c r="C14637" s="34"/>
      <c r="D14637" s="83"/>
      <c r="E14637" s="83"/>
      <c r="F14637" s="87"/>
    </row>
    <row r="14638" spans="2:6" ht="17.5">
      <c r="B14638" s="33">
        <f>B14633+1</f>
        <v>45127</v>
      </c>
      <c r="C14638" s="34">
        <v>0.39583333333333331</v>
      </c>
      <c r="D14638" s="83">
        <v>19.140312499999997</v>
      </c>
      <c r="E14638" s="83">
        <v>19.164375</v>
      </c>
      <c r="F14638" s="87">
        <v>19.188437499999999</v>
      </c>
    </row>
    <row r="14639" spans="2:6" ht="17.5">
      <c r="B14639" s="33"/>
      <c r="C14639" s="34">
        <v>0.52083333333333337</v>
      </c>
      <c r="D14639" s="83">
        <v>19.229374999999997</v>
      </c>
      <c r="E14639" s="83">
        <v>19.251093749999995</v>
      </c>
      <c r="F14639" s="87">
        <v>19.272812499999997</v>
      </c>
    </row>
    <row r="14640" spans="2:6" ht="17.5">
      <c r="B14640" s="33"/>
      <c r="C14640" s="34">
        <v>0.64583333333333337</v>
      </c>
      <c r="D14640" s="83">
        <v>19.252499999999998</v>
      </c>
      <c r="E14640" s="83">
        <v>19.276093750000001</v>
      </c>
      <c r="F14640" s="87">
        <v>19.299687500000001</v>
      </c>
    </row>
    <row r="14641" spans="2:6" ht="18.5" thickBot="1">
      <c r="B14641" s="66"/>
      <c r="C14641" s="67"/>
      <c r="D14641" s="26">
        <v>19.207395833333333</v>
      </c>
      <c r="E14641" s="26">
        <v>19.230520833333333</v>
      </c>
      <c r="F14641" s="100">
        <v>19.253645833333334</v>
      </c>
    </row>
    <row r="14642" spans="2:6" ht="18" thickTop="1">
      <c r="B14642" s="33"/>
      <c r="C14642" s="34"/>
      <c r="D14642" s="83"/>
      <c r="E14642" s="83"/>
      <c r="F14642" s="87"/>
    </row>
    <row r="14643" spans="2:6" ht="17.5">
      <c r="B14643" s="33">
        <f>B14638+1</f>
        <v>45128</v>
      </c>
      <c r="C14643" s="34">
        <v>0.39583333333333331</v>
      </c>
      <c r="D14643" s="83">
        <v>19.302812500000002</v>
      </c>
      <c r="E14643" s="83">
        <v>19.326875000000001</v>
      </c>
      <c r="F14643" s="87">
        <v>19.350937499999997</v>
      </c>
    </row>
    <row r="14644" spans="2:6" ht="17.5">
      <c r="B14644" s="33"/>
      <c r="C14644" s="34">
        <v>0.52083333333333337</v>
      </c>
      <c r="D14644" s="83">
        <v>19.389249999999997</v>
      </c>
      <c r="E14644" s="83">
        <v>19.410874999999997</v>
      </c>
      <c r="F14644" s="87">
        <v>19.432499999999997</v>
      </c>
    </row>
    <row r="14645" spans="2:6" ht="17.5">
      <c r="B14645" s="33"/>
      <c r="C14645" s="34">
        <v>0.64583333333333337</v>
      </c>
      <c r="D14645" s="83">
        <v>19.4453125</v>
      </c>
      <c r="E14645" s="83">
        <v>19.469687499999999</v>
      </c>
      <c r="F14645" s="87">
        <v>19.494062500000002</v>
      </c>
    </row>
    <row r="14646" spans="2:6" ht="18.5" thickBot="1">
      <c r="B14646" s="66"/>
      <c r="C14646" s="67"/>
      <c r="D14646" s="26">
        <v>19.379124999999998</v>
      </c>
      <c r="E14646" s="26">
        <v>19.402479166666666</v>
      </c>
      <c r="F14646" s="100">
        <v>19.42583333333333</v>
      </c>
    </row>
    <row r="14647" spans="2:6" ht="18" thickTop="1">
      <c r="B14647" s="33"/>
      <c r="C14647" s="34"/>
      <c r="D14647" s="83"/>
      <c r="E14647" s="83"/>
      <c r="F14647" s="87"/>
    </row>
    <row r="14648" spans="2:6" ht="17.5">
      <c r="B14648" s="33">
        <f>B14643+3</f>
        <v>45131</v>
      </c>
      <c r="C14648" s="34">
        <v>0.39583333333333331</v>
      </c>
      <c r="D14648" s="83">
        <v>19.529375000000002</v>
      </c>
      <c r="E14648" s="83">
        <v>19.552812500000002</v>
      </c>
      <c r="F14648" s="87">
        <v>19.576250000000005</v>
      </c>
    </row>
    <row r="14649" spans="2:6" ht="17.5">
      <c r="B14649" s="33"/>
      <c r="C14649" s="34">
        <v>0.52083333333333337</v>
      </c>
      <c r="D14649" s="83">
        <v>19.476562499999996</v>
      </c>
      <c r="E14649" s="83">
        <v>19.501562499999999</v>
      </c>
      <c r="F14649" s="87">
        <v>19.526562500000001</v>
      </c>
    </row>
    <row r="14650" spans="2:6" ht="17.5">
      <c r="B14650" s="33"/>
      <c r="C14650" s="34">
        <v>0.64583333333333337</v>
      </c>
      <c r="D14650" s="83">
        <v>19.3828125</v>
      </c>
      <c r="E14650" s="83">
        <v>19.407812499999999</v>
      </c>
      <c r="F14650" s="87">
        <v>19.432812499999997</v>
      </c>
    </row>
    <row r="14651" spans="2:6" ht="18.5" thickBot="1">
      <c r="B14651" s="66"/>
      <c r="C14651" s="67"/>
      <c r="D14651" s="26">
        <v>19.462916666666668</v>
      </c>
      <c r="E14651" s="26">
        <v>19.487395833333334</v>
      </c>
      <c r="F14651" s="100">
        <v>19.511875</v>
      </c>
    </row>
    <row r="14652" spans="2:6" ht="18" thickTop="1">
      <c r="B14652" s="33"/>
      <c r="C14652" s="34"/>
      <c r="D14652" s="83"/>
      <c r="E14652" s="83"/>
      <c r="F14652" s="87"/>
    </row>
    <row r="14653" spans="2:6" ht="17.5">
      <c r="B14653" s="33">
        <f>B14648+1</f>
        <v>45132</v>
      </c>
      <c r="C14653" s="34">
        <v>0.39583333333333331</v>
      </c>
      <c r="D14653" s="83">
        <v>19.417499999999997</v>
      </c>
      <c r="E14653" s="83">
        <v>19.442499999999995</v>
      </c>
      <c r="F14653" s="87">
        <v>19.467499999999994</v>
      </c>
    </row>
    <row r="14654" spans="2:6" ht="17.5">
      <c r="B14654" s="33"/>
      <c r="C14654" s="34">
        <v>0.52083333333333337</v>
      </c>
      <c r="D14654" s="83">
        <v>19.126562499999999</v>
      </c>
      <c r="E14654" s="83">
        <v>19.151562499999997</v>
      </c>
      <c r="F14654" s="87">
        <v>19.176562499999999</v>
      </c>
    </row>
    <row r="14655" spans="2:6" ht="17.5">
      <c r="B14655" s="33"/>
      <c r="C14655" s="34">
        <v>0.64583333333333337</v>
      </c>
      <c r="D14655" s="83">
        <v>19.040625000000002</v>
      </c>
      <c r="E14655" s="83">
        <v>19.065625000000004</v>
      </c>
      <c r="F14655" s="87">
        <v>19.090625000000003</v>
      </c>
    </row>
    <row r="14656" spans="2:6" ht="18.5" thickBot="1">
      <c r="B14656" s="66"/>
      <c r="C14656" s="67"/>
      <c r="D14656" s="26">
        <v>19.194895833333334</v>
      </c>
      <c r="E14656" s="26">
        <v>19.219895833333332</v>
      </c>
      <c r="F14656" s="100">
        <v>19.244895833333331</v>
      </c>
    </row>
    <row r="14657" spans="2:6" ht="18" thickTop="1">
      <c r="B14657" s="33"/>
      <c r="C14657" s="34"/>
      <c r="D14657" s="83"/>
      <c r="E14657" s="83"/>
      <c r="F14657" s="87"/>
    </row>
    <row r="14658" spans="2:6" ht="17.5">
      <c r="B14658" s="33">
        <f>B14653+1</f>
        <v>45133</v>
      </c>
      <c r="C14658" s="34">
        <v>0.39583333333333331</v>
      </c>
      <c r="D14658" s="83">
        <v>18.995312500000001</v>
      </c>
      <c r="E14658" s="83">
        <v>19.020312500000003</v>
      </c>
      <c r="F14658" s="87">
        <v>19.045312500000001</v>
      </c>
    </row>
    <row r="14659" spans="2:6" ht="17.5">
      <c r="B14659" s="33"/>
      <c r="C14659" s="34">
        <v>0.52083333333333337</v>
      </c>
      <c r="D14659" s="83">
        <v>18.573437500000004</v>
      </c>
      <c r="E14659" s="83">
        <v>18.598437499999999</v>
      </c>
      <c r="F14659" s="87">
        <v>18.623437499999994</v>
      </c>
    </row>
    <row r="14660" spans="2:6" ht="17.5">
      <c r="B14660" s="33"/>
      <c r="C14660" s="34">
        <v>0.64583333333333337</v>
      </c>
      <c r="D14660" s="83">
        <v>18.465625000000003</v>
      </c>
      <c r="E14660" s="83">
        <v>18.490625000000001</v>
      </c>
      <c r="F14660" s="87">
        <v>18.515625</v>
      </c>
    </row>
    <row r="14661" spans="2:6" ht="18.5" thickBot="1">
      <c r="B14661" s="66"/>
      <c r="C14661" s="67"/>
      <c r="D14661" s="26">
        <v>18.678125000000005</v>
      </c>
      <c r="E14661" s="26">
        <v>18.703125000000004</v>
      </c>
      <c r="F14661" s="100">
        <v>18.728124999999999</v>
      </c>
    </row>
    <row r="14662" spans="2:6" ht="18" thickTop="1">
      <c r="B14662" s="33"/>
      <c r="C14662" s="34"/>
      <c r="D14662" s="83"/>
      <c r="E14662" s="83"/>
      <c r="F14662" s="87"/>
    </row>
    <row r="14663" spans="2:6" ht="17.5">
      <c r="B14663" s="33">
        <v>45134</v>
      </c>
      <c r="C14663" s="34">
        <v>0.39583333333333331</v>
      </c>
      <c r="D14663" s="83">
        <v>18.2775</v>
      </c>
      <c r="E14663" s="83">
        <v>18.302500000000002</v>
      </c>
      <c r="F14663" s="87">
        <v>18.327500000000001</v>
      </c>
    </row>
    <row r="14664" spans="2:6" ht="17.5">
      <c r="B14664" s="33"/>
      <c r="C14664" s="34">
        <v>0.52083333333333337</v>
      </c>
      <c r="D14664" s="83">
        <v>18.303125000000001</v>
      </c>
      <c r="E14664" s="83">
        <v>18.328125</v>
      </c>
      <c r="F14664" s="87">
        <v>18.353124999999999</v>
      </c>
    </row>
    <row r="14665" spans="2:6" ht="17.5">
      <c r="B14665" s="33"/>
      <c r="C14665" s="34">
        <v>0.64583333333333337</v>
      </c>
      <c r="D14665" s="83">
        <v>18.415624999999995</v>
      </c>
      <c r="E14665" s="83">
        <v>18.440624999999997</v>
      </c>
      <c r="F14665" s="87">
        <v>18.465624999999999</v>
      </c>
    </row>
    <row r="14666" spans="2:6" ht="18.5" thickBot="1">
      <c r="B14666" s="66"/>
      <c r="C14666" s="67"/>
      <c r="D14666" s="26">
        <v>18.33208333333333</v>
      </c>
      <c r="E14666" s="26">
        <v>18.357083333333332</v>
      </c>
      <c r="F14666" s="100">
        <v>18.38208333333333</v>
      </c>
    </row>
    <row r="14667" spans="2:6" ht="18" thickTop="1">
      <c r="B14667" s="33"/>
      <c r="C14667" s="34"/>
      <c r="D14667" s="83"/>
      <c r="E14667" s="83"/>
      <c r="F14667" s="87"/>
    </row>
    <row r="14668" spans="2:6" ht="17.5">
      <c r="B14668" s="33">
        <v>45135</v>
      </c>
      <c r="C14668" s="34">
        <v>0.39583333333333331</v>
      </c>
      <c r="D14668" s="83">
        <v>18.513125000000002</v>
      </c>
      <c r="E14668" s="83">
        <v>18.538125000000001</v>
      </c>
      <c r="F14668" s="87">
        <v>18.563125000000003</v>
      </c>
    </row>
    <row r="14669" spans="2:6" ht="17.5">
      <c r="B14669" s="33"/>
      <c r="C14669" s="34">
        <v>0.52083333333333337</v>
      </c>
      <c r="D14669" s="83">
        <v>18.543125</v>
      </c>
      <c r="E14669" s="83">
        <v>18.568125000000002</v>
      </c>
      <c r="F14669" s="87">
        <v>18.593125000000004</v>
      </c>
    </row>
    <row r="14670" spans="2:6" ht="17.5">
      <c r="B14670" s="33"/>
      <c r="C14670" s="34">
        <v>0.64583333333333337</v>
      </c>
      <c r="D14670" s="83">
        <v>18.613125000000004</v>
      </c>
      <c r="E14670" s="83">
        <v>18.637187500000003</v>
      </c>
      <c r="F14670" s="87">
        <v>18.661249999999999</v>
      </c>
    </row>
    <row r="14671" spans="2:6" ht="18.5" thickBot="1">
      <c r="B14671" s="66"/>
      <c r="C14671" s="67"/>
      <c r="D14671" s="26">
        <v>18.556458333333335</v>
      </c>
      <c r="E14671" s="26">
        <v>18.581145833333334</v>
      </c>
      <c r="F14671" s="100">
        <v>18.605833333333337</v>
      </c>
    </row>
    <row r="14672" spans="2:6" ht="18" thickTop="1">
      <c r="B14672" s="33"/>
      <c r="C14672" s="34"/>
      <c r="D14672" s="83"/>
      <c r="E14672" s="83"/>
      <c r="F14672" s="87"/>
    </row>
    <row r="14673" spans="2:6" ht="17.5">
      <c r="B14673" s="33">
        <v>45138</v>
      </c>
      <c r="C14673" s="34">
        <v>0.39583333333333331</v>
      </c>
      <c r="D14673" s="83">
        <v>18.704999999999995</v>
      </c>
      <c r="E14673" s="83">
        <v>18.729999999999997</v>
      </c>
      <c r="F14673" s="87">
        <v>18.754999999999999</v>
      </c>
    </row>
    <row r="14674" spans="2:6" ht="17.5">
      <c r="B14674" s="33"/>
      <c r="C14674" s="34">
        <v>0.52083333333333337</v>
      </c>
      <c r="D14674" s="83">
        <v>18.818749999999998</v>
      </c>
      <c r="E14674" s="83">
        <v>18.84375</v>
      </c>
      <c r="F14674" s="87">
        <v>18.868750000000002</v>
      </c>
    </row>
    <row r="14675" spans="2:6" ht="17.5">
      <c r="B14675" s="33"/>
      <c r="C14675" s="34">
        <v>0.64583333333333337</v>
      </c>
      <c r="D14675" s="83">
        <v>18.8559375</v>
      </c>
      <c r="E14675" s="83">
        <v>18.880625000000002</v>
      </c>
      <c r="F14675" s="87">
        <v>18.905312500000001</v>
      </c>
    </row>
    <row r="14676" spans="2:6" ht="18.5" thickBot="1">
      <c r="B14676" s="66"/>
      <c r="C14676" s="67"/>
      <c r="D14676" s="26">
        <v>18.793229166666663</v>
      </c>
      <c r="E14676" s="26">
        <v>18.818124999999998</v>
      </c>
      <c r="F14676" s="100">
        <v>18.843020833333334</v>
      </c>
    </row>
    <row r="14677" spans="2:6" ht="18" thickTop="1">
      <c r="B14677" s="33"/>
      <c r="C14677" s="34"/>
      <c r="D14677" s="83"/>
      <c r="E14677" s="83"/>
      <c r="F14677" s="87"/>
    </row>
    <row r="14678" spans="2:6" ht="17.5">
      <c r="B14678" s="33">
        <f>B14673+1</f>
        <v>45139</v>
      </c>
      <c r="C14678" s="34">
        <v>0.39583333333333331</v>
      </c>
      <c r="D14678" s="83">
        <v>18.924375000000001</v>
      </c>
      <c r="E14678" s="83">
        <v>18.949374999999996</v>
      </c>
      <c r="F14678" s="87">
        <v>18.974374999999995</v>
      </c>
    </row>
    <row r="14679" spans="2:6" ht="17.5">
      <c r="B14679" s="33"/>
      <c r="C14679" s="34">
        <v>0.52083333333333337</v>
      </c>
      <c r="D14679" s="83">
        <v>18.986250000000002</v>
      </c>
      <c r="E14679" s="83">
        <v>19.011250000000004</v>
      </c>
      <c r="F14679" s="87">
        <v>19.036250000000003</v>
      </c>
    </row>
    <row r="14680" spans="2:6" ht="17.5">
      <c r="B14680" s="33"/>
      <c r="C14680" s="34">
        <v>0.64583333333333337</v>
      </c>
      <c r="D14680" s="83">
        <v>19.022812500000004</v>
      </c>
      <c r="E14680" s="83">
        <v>19.047812500000003</v>
      </c>
      <c r="F14680" s="87">
        <v>19.072812500000001</v>
      </c>
    </row>
    <row r="14681" spans="2:6" ht="18.5" thickBot="1">
      <c r="B14681" s="66"/>
      <c r="C14681" s="67"/>
      <c r="D14681" s="26">
        <v>18.977812500000002</v>
      </c>
      <c r="E14681" s="26">
        <v>19.002812500000001</v>
      </c>
      <c r="F14681" s="100">
        <v>19.0278125</v>
      </c>
    </row>
    <row r="14682" spans="2:6" ht="18" thickTop="1">
      <c r="B14682" s="33"/>
      <c r="C14682" s="34"/>
      <c r="D14682" s="83"/>
      <c r="E14682" s="83"/>
      <c r="F14682" s="87"/>
    </row>
    <row r="14683" spans="2:6" ht="17.5">
      <c r="B14683" s="33">
        <f>B14678+1</f>
        <v>45140</v>
      </c>
      <c r="C14683" s="34">
        <v>0.39583333333333331</v>
      </c>
      <c r="D14683" s="83">
        <v>19.076875000000001</v>
      </c>
      <c r="E14683" s="83">
        <v>19.101875</v>
      </c>
      <c r="F14683" s="87">
        <v>19.126875000000002</v>
      </c>
    </row>
    <row r="14684" spans="2:6" ht="17.5">
      <c r="B14684" s="33"/>
      <c r="C14684" s="34">
        <v>0.52083333333333337</v>
      </c>
      <c r="D14684" s="83">
        <v>19.127187500000002</v>
      </c>
      <c r="E14684" s="83">
        <v>19.151250000000001</v>
      </c>
      <c r="F14684" s="87">
        <v>19.1753125</v>
      </c>
    </row>
    <row r="14685" spans="2:6" ht="17.5">
      <c r="B14685" s="33"/>
      <c r="C14685" s="34">
        <v>0.64583333333333337</v>
      </c>
      <c r="D14685" s="83">
        <v>19.174062499999998</v>
      </c>
      <c r="E14685" s="83">
        <v>19.197343749999998</v>
      </c>
      <c r="F14685" s="87">
        <v>19.220624999999998</v>
      </c>
    </row>
    <row r="14686" spans="2:6" ht="18.5" thickBot="1">
      <c r="B14686" s="66"/>
      <c r="C14686" s="67"/>
      <c r="D14686" s="26">
        <v>19.126041666666669</v>
      </c>
      <c r="E14686" s="26">
        <v>19.150156249999998</v>
      </c>
      <c r="F14686" s="100">
        <v>19.174270833333335</v>
      </c>
    </row>
    <row r="14687" spans="2:6" ht="18" thickTop="1">
      <c r="B14687" s="33"/>
      <c r="C14687" s="34"/>
      <c r="D14687" s="83"/>
      <c r="E14687" s="83"/>
      <c r="F14687" s="87"/>
    </row>
    <row r="14688" spans="2:6" ht="17.5">
      <c r="B14688" s="33">
        <f>B14683+1</f>
        <v>45141</v>
      </c>
      <c r="C14688" s="34">
        <v>0.39583333333333331</v>
      </c>
      <c r="D14688" s="83">
        <v>19.223125</v>
      </c>
      <c r="E14688" s="83">
        <v>19.248125000000002</v>
      </c>
      <c r="F14688" s="87">
        <v>19.273125000000004</v>
      </c>
    </row>
    <row r="14689" spans="2:6" ht="17.5">
      <c r="B14689" s="33"/>
      <c r="C14689" s="34">
        <v>0.52083333333333337</v>
      </c>
      <c r="D14689" s="83">
        <v>19.2503125</v>
      </c>
      <c r="E14689" s="83">
        <v>19.273906250000003</v>
      </c>
      <c r="F14689" s="87">
        <v>19.297500000000003</v>
      </c>
    </row>
    <row r="14690" spans="2:6" ht="17.5">
      <c r="B14690" s="33"/>
      <c r="C14690" s="34">
        <v>0.64583333333333337</v>
      </c>
      <c r="D14690" s="83">
        <v>19.291562500000001</v>
      </c>
      <c r="E14690" s="83">
        <v>19.315625000000004</v>
      </c>
      <c r="F14690" s="87">
        <v>19.339687500000004</v>
      </c>
    </row>
    <row r="14691" spans="2:6" ht="18.5" thickBot="1">
      <c r="B14691" s="66"/>
      <c r="C14691" s="67"/>
      <c r="D14691" s="26">
        <v>19.254999999999999</v>
      </c>
      <c r="E14691" s="26">
        <v>19.279218750000002</v>
      </c>
      <c r="F14691" s="100">
        <v>19.303437500000005</v>
      </c>
    </row>
    <row r="14692" spans="2:6" ht="18" thickTop="1">
      <c r="B14692" s="33"/>
      <c r="C14692" s="34"/>
      <c r="D14692" s="83"/>
      <c r="E14692" s="83"/>
      <c r="F14692" s="87"/>
    </row>
    <row r="14693" spans="2:6" ht="17.5">
      <c r="B14693" s="33">
        <f>B14688+1</f>
        <v>45142</v>
      </c>
      <c r="C14693" s="34">
        <v>0.39583333333333331</v>
      </c>
      <c r="D14693" s="83">
        <v>19.330937500000001</v>
      </c>
      <c r="E14693" s="83">
        <v>19.3559375</v>
      </c>
      <c r="F14693" s="87">
        <v>19.380937499999998</v>
      </c>
    </row>
    <row r="14694" spans="2:6" ht="17.5">
      <c r="B14694" s="33"/>
      <c r="C14694" s="34">
        <v>0.52083333333333337</v>
      </c>
      <c r="D14694" s="83">
        <v>19.365624999999998</v>
      </c>
      <c r="E14694" s="83">
        <v>19.390156249999997</v>
      </c>
      <c r="F14694" s="87">
        <v>19.414687499999999</v>
      </c>
    </row>
    <row r="14695" spans="2:6" ht="17.5">
      <c r="B14695" s="33"/>
      <c r="C14695" s="34">
        <v>0.64583333333333337</v>
      </c>
      <c r="D14695" s="83">
        <v>19.391562499999999</v>
      </c>
      <c r="E14695" s="83">
        <v>19.415312499999999</v>
      </c>
      <c r="F14695" s="87">
        <v>19.439062499999999</v>
      </c>
    </row>
    <row r="14696" spans="2:6" ht="18.5" thickBot="1">
      <c r="B14696" s="66"/>
      <c r="C14696" s="67"/>
      <c r="D14696" s="26">
        <v>19.362708333333334</v>
      </c>
      <c r="E14696" s="26">
        <v>19.387135416666666</v>
      </c>
      <c r="F14696" s="100">
        <v>19.411562499999999</v>
      </c>
    </row>
    <row r="14697" spans="2:6" ht="18" thickTop="1">
      <c r="B14697" s="33"/>
      <c r="C14697" s="34"/>
      <c r="D14697" s="83"/>
      <c r="E14697" s="83"/>
      <c r="F14697" s="87"/>
    </row>
    <row r="14698" spans="2:6" ht="17.5">
      <c r="B14698" s="33">
        <f>B14693+4</f>
        <v>45146</v>
      </c>
      <c r="C14698" s="34">
        <v>0.39583333333333331</v>
      </c>
      <c r="D14698" s="83">
        <v>19.401875000000004</v>
      </c>
      <c r="E14698" s="83">
        <v>19.426406249999999</v>
      </c>
      <c r="F14698" s="87">
        <v>19.450937499999995</v>
      </c>
    </row>
    <row r="14699" spans="2:6" ht="17.5">
      <c r="B14699" s="33"/>
      <c r="C14699" s="34">
        <v>0.52083333333333337</v>
      </c>
      <c r="D14699" s="83">
        <v>19.3084375</v>
      </c>
      <c r="E14699" s="83">
        <v>19.333437500000002</v>
      </c>
      <c r="F14699" s="87">
        <v>19.358437500000004</v>
      </c>
    </row>
    <row r="14700" spans="2:6" ht="17.5">
      <c r="B14700" s="33"/>
      <c r="C14700" s="34">
        <v>0.64583333333333337</v>
      </c>
      <c r="D14700" s="83">
        <v>19.214375000000004</v>
      </c>
      <c r="E14700" s="83">
        <v>19.239375000000003</v>
      </c>
      <c r="F14700" s="87">
        <v>19.264374999999998</v>
      </c>
    </row>
    <row r="14701" spans="2:6" ht="18.5" thickBot="1">
      <c r="B14701" s="66"/>
      <c r="C14701" s="67"/>
      <c r="D14701" s="26">
        <v>19.308229166666667</v>
      </c>
      <c r="E14701" s="26">
        <v>19.333072916666669</v>
      </c>
      <c r="F14701" s="100">
        <v>19.357916666666668</v>
      </c>
    </row>
    <row r="14702" spans="2:6" ht="18" thickTop="1">
      <c r="B14702" s="33"/>
      <c r="C14702" s="34"/>
      <c r="D14702" s="83"/>
      <c r="E14702" s="83"/>
      <c r="F14702" s="87"/>
    </row>
    <row r="14703" spans="2:6" ht="17.5">
      <c r="B14703" s="33">
        <f>B14698+1</f>
        <v>45147</v>
      </c>
      <c r="C14703" s="34">
        <v>0.39583333333333331</v>
      </c>
      <c r="D14703" s="83">
        <v>19.100000000000001</v>
      </c>
      <c r="E14703" s="83">
        <v>19.125</v>
      </c>
      <c r="F14703" s="87">
        <v>19.149999999999999</v>
      </c>
    </row>
    <row r="14704" spans="2:6" ht="17.5">
      <c r="B14704" s="33"/>
      <c r="C14704" s="34">
        <v>0.52083333333333337</v>
      </c>
      <c r="D14704" s="83">
        <v>18.877812500000001</v>
      </c>
      <c r="E14704" s="83">
        <v>18.9028125</v>
      </c>
      <c r="F14704" s="87">
        <v>18.927812499999998</v>
      </c>
    </row>
    <row r="14705" spans="2:6" ht="17.5">
      <c r="B14705" s="33"/>
      <c r="C14705" s="34">
        <v>0.64583333333333337</v>
      </c>
      <c r="D14705" s="83">
        <v>18.821875000000002</v>
      </c>
      <c r="E14705" s="83">
        <v>18.846875000000001</v>
      </c>
      <c r="F14705" s="87">
        <v>18.871874999999999</v>
      </c>
    </row>
    <row r="14706" spans="2:6" ht="18.5" thickBot="1">
      <c r="B14706" s="66"/>
      <c r="C14706" s="67"/>
      <c r="D14706" s="26">
        <v>18.933229166666667</v>
      </c>
      <c r="E14706" s="26">
        <v>18.958229166666666</v>
      </c>
      <c r="F14706" s="100">
        <v>18.983229166666664</v>
      </c>
    </row>
    <row r="14707" spans="2:6" ht="18" thickTop="1">
      <c r="B14707" s="33"/>
      <c r="C14707" s="34"/>
      <c r="D14707" s="83"/>
      <c r="E14707" s="83"/>
      <c r="F14707" s="87"/>
    </row>
    <row r="14708" spans="2:6" ht="17.5">
      <c r="B14708" s="33">
        <f>B14703+1</f>
        <v>45148</v>
      </c>
      <c r="C14708" s="34">
        <v>0.39583333333333331</v>
      </c>
      <c r="D14708" s="83">
        <v>18.816875000000003</v>
      </c>
      <c r="E14708" s="83">
        <v>18.841875000000002</v>
      </c>
      <c r="F14708" s="87">
        <v>18.866874999999997</v>
      </c>
    </row>
    <row r="14709" spans="2:6" ht="17.5">
      <c r="B14709" s="33"/>
      <c r="C14709" s="34">
        <v>0.52083333333333337</v>
      </c>
      <c r="D14709" s="83">
        <v>18.919374999999995</v>
      </c>
      <c r="E14709" s="83">
        <v>18.944374999999997</v>
      </c>
      <c r="F14709" s="87">
        <v>18.969374999999999</v>
      </c>
    </row>
    <row r="14710" spans="2:6" ht="17.5">
      <c r="B14710" s="33"/>
      <c r="C14710" s="34">
        <v>0.64583333333333337</v>
      </c>
      <c r="D14710" s="83">
        <v>18.970624999999998</v>
      </c>
      <c r="E14710" s="83">
        <v>18.994687499999998</v>
      </c>
      <c r="F14710" s="87">
        <v>19.018750000000001</v>
      </c>
    </row>
    <row r="14711" spans="2:6" ht="18.5" thickBot="1">
      <c r="B14711" s="66"/>
      <c r="C14711" s="67"/>
      <c r="D14711" s="26">
        <v>18.902291666666667</v>
      </c>
      <c r="E14711" s="26">
        <v>18.926979166666666</v>
      </c>
      <c r="F14711" s="100">
        <v>18.951666666666664</v>
      </c>
    </row>
    <row r="14712" spans="2:6" ht="18" thickTop="1">
      <c r="B14712" s="33"/>
      <c r="C14712" s="34"/>
      <c r="D14712" s="83"/>
      <c r="E14712" s="83"/>
      <c r="F14712" s="87"/>
    </row>
    <row r="14713" spans="2:6" ht="17.5">
      <c r="B14713" s="33">
        <f>B14708+1</f>
        <v>45149</v>
      </c>
      <c r="C14713" s="34">
        <v>0.39583333333333331</v>
      </c>
      <c r="D14713" s="83">
        <v>19.020937500000002</v>
      </c>
      <c r="E14713" s="83">
        <v>19.045937500000001</v>
      </c>
      <c r="F14713" s="87">
        <v>19.070937499999999</v>
      </c>
    </row>
    <row r="14714" spans="2:6" ht="17.5">
      <c r="B14714" s="33"/>
      <c r="C14714" s="34">
        <v>0.52083333333333337</v>
      </c>
      <c r="D14714" s="83">
        <v>19.064062500000002</v>
      </c>
      <c r="E14714" s="83">
        <v>19.088281249999998</v>
      </c>
      <c r="F14714" s="87">
        <v>19.112499999999994</v>
      </c>
    </row>
    <row r="14715" spans="2:6" ht="17.5">
      <c r="B14715" s="33"/>
      <c r="C14715" s="34">
        <v>0.64583333333333337</v>
      </c>
      <c r="D14715" s="83">
        <v>19.107187500000002</v>
      </c>
      <c r="E14715" s="83">
        <v>19.131562500000001</v>
      </c>
      <c r="F14715" s="87">
        <v>19.155937499999997</v>
      </c>
    </row>
    <row r="14716" spans="2:6" ht="18.5" thickBot="1">
      <c r="B14716" s="66"/>
      <c r="C14716" s="67"/>
      <c r="D14716" s="26">
        <v>19.064062500000002</v>
      </c>
      <c r="E14716" s="26">
        <v>19.088593750000001</v>
      </c>
      <c r="F14716" s="100">
        <v>19.113124999999997</v>
      </c>
    </row>
    <row r="14717" spans="2:6" ht="18" thickTop="1">
      <c r="B14717" s="33"/>
      <c r="C14717" s="34"/>
      <c r="D14717" s="83"/>
      <c r="E14717" s="83"/>
      <c r="F14717" s="87"/>
    </row>
    <row r="14718" spans="2:6" ht="17.5">
      <c r="B14718" s="33">
        <f>B14713+3</f>
        <v>45152</v>
      </c>
      <c r="C14718" s="34">
        <v>0.39583333333333331</v>
      </c>
      <c r="D14718" s="83">
        <v>19.161249999999999</v>
      </c>
      <c r="E14718" s="83">
        <v>19.186249999999998</v>
      </c>
      <c r="F14718" s="87">
        <v>19.211249999999996</v>
      </c>
    </row>
    <row r="14719" spans="2:6" ht="17.5">
      <c r="B14719" s="33"/>
      <c r="C14719" s="34">
        <v>0.52083333333333337</v>
      </c>
      <c r="D14719" s="83">
        <v>19.225750000000001</v>
      </c>
      <c r="E14719" s="83">
        <v>19.247718750000001</v>
      </c>
      <c r="F14719" s="87">
        <v>19.2696875</v>
      </c>
    </row>
    <row r="14720" spans="2:6" ht="17.5">
      <c r="B14720" s="33"/>
      <c r="C14720" s="34">
        <v>0.64583333333333337</v>
      </c>
      <c r="D14720" s="83">
        <v>19.283875000000002</v>
      </c>
      <c r="E14720" s="83">
        <v>19.307875000000003</v>
      </c>
      <c r="F14720" s="87">
        <v>19.331875</v>
      </c>
    </row>
    <row r="14721" spans="2:6" ht="18.5" thickBot="1">
      <c r="B14721" s="66"/>
      <c r="C14721" s="67"/>
      <c r="D14721" s="26">
        <v>19.223625000000002</v>
      </c>
      <c r="E14721" s="26">
        <v>19.24728125</v>
      </c>
      <c r="F14721" s="100">
        <v>19.270937499999999</v>
      </c>
    </row>
    <row r="14722" spans="2:6" ht="18" thickTop="1">
      <c r="B14722" s="33"/>
      <c r="C14722" s="34"/>
      <c r="D14722" s="83"/>
      <c r="E14722" s="83"/>
      <c r="F14722" s="87"/>
    </row>
    <row r="14723" spans="2:6" ht="17.5">
      <c r="B14723" s="33">
        <f>B14718+1</f>
        <v>45153</v>
      </c>
      <c r="C14723" s="34">
        <v>0.39583333333333331</v>
      </c>
      <c r="D14723" s="83">
        <v>19.330625000000001</v>
      </c>
      <c r="E14723" s="83">
        <v>19.355625000000003</v>
      </c>
      <c r="F14723" s="87">
        <v>19.380625000000002</v>
      </c>
    </row>
    <row r="14724" spans="2:6" ht="17.5">
      <c r="B14724" s="33"/>
      <c r="C14724" s="34">
        <v>0.52083333333333337</v>
      </c>
      <c r="D14724" s="83">
        <v>19.393749999999997</v>
      </c>
      <c r="E14724" s="83">
        <v>19.418749999999999</v>
      </c>
      <c r="F14724" s="87">
        <v>19.443750000000001</v>
      </c>
    </row>
    <row r="14725" spans="2:6" ht="17.5">
      <c r="B14725" s="33"/>
      <c r="C14725" s="34">
        <v>0.64583333333333337</v>
      </c>
      <c r="D14725" s="83">
        <v>19.448437499999997</v>
      </c>
      <c r="E14725" s="83">
        <v>19.473125</v>
      </c>
      <c r="F14725" s="87">
        <v>19.497812500000002</v>
      </c>
    </row>
    <row r="14726" spans="2:6" ht="18.5" thickBot="1">
      <c r="B14726" s="66"/>
      <c r="C14726" s="67"/>
      <c r="D14726" s="26">
        <v>19.390937499999996</v>
      </c>
      <c r="E14726" s="26">
        <v>19.415833333333335</v>
      </c>
      <c r="F14726" s="100">
        <v>19.440729166666667</v>
      </c>
    </row>
    <row r="14727" spans="2:6" ht="18" thickTop="1">
      <c r="B14727" s="33"/>
      <c r="C14727" s="34"/>
      <c r="D14727" s="83"/>
      <c r="E14727" s="83"/>
      <c r="F14727" s="87"/>
    </row>
    <row r="14728" spans="2:6" ht="17.5">
      <c r="B14728" s="33">
        <f>B14723+1</f>
        <v>45154</v>
      </c>
      <c r="C14728" s="34">
        <v>0.39583333333333331</v>
      </c>
      <c r="D14728" s="83">
        <v>19.498437500000001</v>
      </c>
      <c r="E14728" s="83">
        <v>19.5234375</v>
      </c>
      <c r="F14728" s="87">
        <v>19.548437500000002</v>
      </c>
    </row>
    <row r="14729" spans="2:6" ht="17.5">
      <c r="B14729" s="33"/>
      <c r="C14729" s="34">
        <v>0.52083333333333337</v>
      </c>
      <c r="D14729" s="83">
        <v>19.548312500000002</v>
      </c>
      <c r="E14729" s="83">
        <v>19.571031250000004</v>
      </c>
      <c r="F14729" s="87">
        <v>19.593750000000004</v>
      </c>
    </row>
    <row r="14730" spans="2:6" ht="17.5">
      <c r="B14730" s="33"/>
      <c r="C14730" s="34">
        <v>0.64583333333333337</v>
      </c>
      <c r="D14730" s="83">
        <v>19.584687499999998</v>
      </c>
      <c r="E14730" s="83">
        <v>19.6090625</v>
      </c>
      <c r="F14730" s="87">
        <v>19.633437499999999</v>
      </c>
    </row>
    <row r="14731" spans="2:6" ht="18.5" thickBot="1">
      <c r="B14731" s="66"/>
      <c r="C14731" s="67"/>
      <c r="D14731" s="26">
        <v>19.543812500000001</v>
      </c>
      <c r="E14731" s="26">
        <v>19.567843750000002</v>
      </c>
      <c r="F14731" s="100">
        <v>19.591875000000002</v>
      </c>
    </row>
    <row r="14732" spans="2:6" ht="18" thickTop="1">
      <c r="B14732" s="33"/>
      <c r="C14732" s="34"/>
      <c r="D14732" s="83"/>
      <c r="E14732" s="83"/>
      <c r="F14732" s="87"/>
    </row>
    <row r="14733" spans="2:6" ht="17.5">
      <c r="B14733" s="33">
        <f>B14728+1</f>
        <v>45155</v>
      </c>
      <c r="C14733" s="34">
        <v>0.39583333333333331</v>
      </c>
      <c r="D14733" s="83">
        <v>19.615937499999998</v>
      </c>
      <c r="E14733" s="83">
        <v>19.6409375</v>
      </c>
      <c r="F14733" s="87">
        <v>19.665937500000002</v>
      </c>
    </row>
    <row r="14734" spans="2:6" ht="17.5">
      <c r="B14734" s="33"/>
      <c r="C14734" s="34">
        <v>0.52083333333333337</v>
      </c>
      <c r="D14734" s="83">
        <v>19.446874999999999</v>
      </c>
      <c r="E14734" s="83">
        <v>19.471874999999997</v>
      </c>
      <c r="F14734" s="87">
        <v>19.496874999999999</v>
      </c>
    </row>
    <row r="14735" spans="2:6" ht="17.5">
      <c r="B14735" s="33"/>
      <c r="C14735" s="34">
        <v>0.64583333333333337</v>
      </c>
      <c r="D14735" s="83">
        <v>19.443749999999998</v>
      </c>
      <c r="E14735" s="83">
        <v>19.46875</v>
      </c>
      <c r="F14735" s="87">
        <v>19.493750000000002</v>
      </c>
    </row>
    <row r="14736" spans="2:6" ht="18.5" thickBot="1">
      <c r="B14736" s="66"/>
      <c r="C14736" s="67"/>
      <c r="D14736" s="26">
        <v>19.502187499999994</v>
      </c>
      <c r="E14736" s="26">
        <v>19.5271875</v>
      </c>
      <c r="F14736" s="100">
        <v>19.552187500000002</v>
      </c>
    </row>
    <row r="14737" spans="2:6" ht="18" thickTop="1">
      <c r="B14737" s="33"/>
      <c r="C14737" s="34"/>
      <c r="D14737" s="83"/>
      <c r="E14737" s="83"/>
      <c r="F14737" s="87"/>
    </row>
    <row r="14738" spans="2:6" ht="17.5">
      <c r="B14738" s="33">
        <f>B14733+1</f>
        <v>45156</v>
      </c>
      <c r="C14738" s="34">
        <v>0.39583333333333331</v>
      </c>
      <c r="D14738" s="83">
        <v>19.431249999999999</v>
      </c>
      <c r="E14738" s="83">
        <v>19.456249999999997</v>
      </c>
      <c r="F14738" s="87">
        <v>19.481249999999999</v>
      </c>
    </row>
    <row r="14739" spans="2:6" ht="17.5">
      <c r="B14739" s="33"/>
      <c r="C14739" s="34">
        <v>0.52083333333333337</v>
      </c>
      <c r="D14739" s="83">
        <v>19.4021875</v>
      </c>
      <c r="E14739" s="83">
        <v>19.427187499999999</v>
      </c>
      <c r="F14739" s="87">
        <v>19.452187499999997</v>
      </c>
    </row>
    <row r="14740" spans="2:6" ht="17.5">
      <c r="B14740" s="33"/>
      <c r="C14740" s="34">
        <v>0.64583333333333337</v>
      </c>
      <c r="D14740" s="83">
        <v>19.409375000000001</v>
      </c>
      <c r="E14740" s="83">
        <v>19.433124999999997</v>
      </c>
      <c r="F14740" s="87">
        <v>19.456874999999997</v>
      </c>
    </row>
    <row r="14741" spans="2:6" ht="18.5" thickBot="1">
      <c r="B14741" s="66"/>
      <c r="C14741" s="67"/>
      <c r="D14741" s="26">
        <v>19.414270833333333</v>
      </c>
      <c r="E14741" s="26">
        <v>19.438854166666665</v>
      </c>
      <c r="F14741" s="100">
        <v>19.463437499999998</v>
      </c>
    </row>
    <row r="14742" spans="2:6" ht="18" thickTop="1">
      <c r="B14742" s="33"/>
      <c r="C14742" s="34"/>
      <c r="D14742" s="83"/>
      <c r="E14742" s="83"/>
      <c r="F14742" s="87"/>
    </row>
    <row r="14743" spans="2:6" ht="17.5">
      <c r="B14743" s="33">
        <f>B14738+3</f>
        <v>45159</v>
      </c>
      <c r="C14743" s="34">
        <v>0.39583333333333331</v>
      </c>
      <c r="D14743" s="83">
        <v>19.4375</v>
      </c>
      <c r="E14743" s="83">
        <v>19.462499999999999</v>
      </c>
      <c r="F14743" s="87">
        <v>19.487499999999997</v>
      </c>
    </row>
    <row r="14744" spans="2:6" ht="17.5">
      <c r="B14744" s="33"/>
      <c r="C14744" s="34">
        <v>0.52083333333333337</v>
      </c>
      <c r="D14744" s="83">
        <v>19.4690625</v>
      </c>
      <c r="E14744" s="83">
        <v>19.493906250000002</v>
      </c>
      <c r="F14744" s="87">
        <v>19.518750000000004</v>
      </c>
    </row>
    <row r="14745" spans="2:6" ht="17.5">
      <c r="B14745" s="33"/>
      <c r="C14745" s="34">
        <v>0.64583333333333337</v>
      </c>
      <c r="D14745" s="83">
        <v>19.481874999999999</v>
      </c>
      <c r="E14745" s="83">
        <v>19.506875000000001</v>
      </c>
      <c r="F14745" s="87">
        <v>19.531875000000003</v>
      </c>
    </row>
    <row r="14746" spans="2:6" ht="18.5" thickBot="1">
      <c r="B14746" s="66"/>
      <c r="C14746" s="67"/>
      <c r="D14746" s="26">
        <v>19.462812499999998</v>
      </c>
      <c r="E14746" s="26">
        <v>19.487760416666667</v>
      </c>
      <c r="F14746" s="100">
        <v>19.512708333333336</v>
      </c>
    </row>
    <row r="14747" spans="2:6" ht="18" thickTop="1">
      <c r="B14747" s="33"/>
      <c r="C14747" s="34"/>
      <c r="D14747" s="83"/>
      <c r="E14747" s="83"/>
      <c r="F14747" s="87"/>
    </row>
    <row r="14748" spans="2:6" ht="17.5">
      <c r="B14748" s="33">
        <f>B14743+1</f>
        <v>45160</v>
      </c>
      <c r="C14748" s="34">
        <v>0.39583333333333331</v>
      </c>
      <c r="D14748" s="83">
        <v>19.449687499999996</v>
      </c>
      <c r="E14748" s="83">
        <v>19.474687499999998</v>
      </c>
      <c r="F14748" s="87">
        <v>19.4996875</v>
      </c>
    </row>
    <row r="14749" spans="2:6" ht="17.5">
      <c r="B14749" s="33"/>
      <c r="C14749" s="34">
        <v>0.52083333333333337</v>
      </c>
      <c r="D14749" s="83">
        <v>19.446249999999996</v>
      </c>
      <c r="E14749" s="83">
        <v>19.471249999999998</v>
      </c>
      <c r="F14749" s="87">
        <v>19.49625</v>
      </c>
    </row>
    <row r="14750" spans="2:6" ht="17.5">
      <c r="B14750" s="33"/>
      <c r="C14750" s="34">
        <v>0.64583333333333337</v>
      </c>
      <c r="D14750" s="83">
        <v>19.457812499999996</v>
      </c>
      <c r="E14750" s="83">
        <v>19.482812499999998</v>
      </c>
      <c r="F14750" s="87">
        <v>19.5078125</v>
      </c>
    </row>
    <row r="14751" spans="2:6" ht="18.5" thickBot="1">
      <c r="B14751" s="66"/>
      <c r="C14751" s="67"/>
      <c r="D14751" s="26">
        <v>19.451249999999995</v>
      </c>
      <c r="E14751" s="26">
        <v>19.476249999999997</v>
      </c>
      <c r="F14751" s="100">
        <v>19.501249999999999</v>
      </c>
    </row>
    <row r="14752" spans="2:6" ht="18" thickTop="1">
      <c r="B14752" s="33"/>
      <c r="C14752" s="34"/>
      <c r="D14752" s="83"/>
      <c r="E14752" s="83"/>
      <c r="F14752" s="87"/>
    </row>
    <row r="14753" spans="2:6" ht="17.5">
      <c r="B14753" s="33">
        <f>B14748+1</f>
        <v>45161</v>
      </c>
      <c r="C14753" s="34">
        <v>0.39583333333333331</v>
      </c>
      <c r="D14753" s="83">
        <v>19.478437499999998</v>
      </c>
      <c r="E14753" s="83">
        <v>19.5034375</v>
      </c>
      <c r="F14753" s="87">
        <v>19.528437500000003</v>
      </c>
    </row>
    <row r="14754" spans="2:6" ht="17.5">
      <c r="B14754" s="33"/>
      <c r="C14754" s="34">
        <v>0.52083333333333337</v>
      </c>
      <c r="D14754" s="83">
        <v>19.489375000000003</v>
      </c>
      <c r="E14754" s="83">
        <v>19.514375000000001</v>
      </c>
      <c r="F14754" s="87">
        <v>19.539375000000003</v>
      </c>
    </row>
    <row r="14755" spans="2:6" ht="17.5">
      <c r="B14755" s="33"/>
      <c r="C14755" s="34">
        <v>0.64583333333333337</v>
      </c>
      <c r="D14755" s="83">
        <v>19.500624999999999</v>
      </c>
      <c r="E14755" s="83">
        <v>19.524843749999999</v>
      </c>
      <c r="F14755" s="87">
        <v>19.549062499999998</v>
      </c>
    </row>
    <row r="14756" spans="2:6" ht="18.5" thickBot="1">
      <c r="B14756" s="66"/>
      <c r="C14756" s="67"/>
      <c r="D14756" s="26">
        <v>19.489479166666666</v>
      </c>
      <c r="E14756" s="26">
        <v>19.514218750000001</v>
      </c>
      <c r="F14756" s="100">
        <v>19.538958333333333</v>
      </c>
    </row>
    <row r="14757" spans="2:6" ht="18" thickTop="1">
      <c r="B14757" s="33"/>
      <c r="C14757" s="34"/>
      <c r="D14757" s="83"/>
      <c r="E14757" s="83"/>
      <c r="F14757" s="87"/>
    </row>
    <row r="14758" spans="2:6" ht="17.5">
      <c r="B14758" s="33">
        <f>B14753+1</f>
        <v>45162</v>
      </c>
      <c r="C14758" s="34">
        <v>0.39583333333333331</v>
      </c>
      <c r="D14758" s="83">
        <v>19.529062500000006</v>
      </c>
      <c r="E14758" s="83">
        <v>19.554062500000001</v>
      </c>
      <c r="F14758" s="87">
        <v>19.579062499999999</v>
      </c>
    </row>
    <row r="14759" spans="2:6" ht="17.5">
      <c r="B14759" s="33"/>
      <c r="C14759" s="34">
        <v>0.52083333333333337</v>
      </c>
      <c r="D14759" s="83">
        <v>19.563124999999999</v>
      </c>
      <c r="E14759" s="83">
        <v>19.587812499999998</v>
      </c>
      <c r="F14759" s="87">
        <v>19.612500000000001</v>
      </c>
    </row>
    <row r="14760" spans="2:6" ht="17.5">
      <c r="B14760" s="33"/>
      <c r="C14760" s="34">
        <v>0.64583333333333337</v>
      </c>
      <c r="D14760" s="83">
        <v>19.616250000000001</v>
      </c>
      <c r="E14760" s="83">
        <v>19.639062500000001</v>
      </c>
      <c r="F14760" s="87">
        <v>19.661875000000002</v>
      </c>
    </row>
    <row r="14761" spans="2:6" ht="18.5" thickBot="1">
      <c r="B14761" s="66"/>
      <c r="C14761" s="67"/>
      <c r="D14761" s="26">
        <v>19.569479166666671</v>
      </c>
      <c r="E14761" s="26">
        <v>19.593645833333333</v>
      </c>
      <c r="F14761" s="100">
        <v>19.617812500000003</v>
      </c>
    </row>
    <row r="14762" spans="2:6" ht="18" thickTop="1">
      <c r="B14762" s="33"/>
      <c r="C14762" s="34"/>
      <c r="D14762" s="83"/>
      <c r="E14762" s="83"/>
      <c r="F14762" s="87"/>
    </row>
    <row r="14763" spans="2:6" ht="17.5">
      <c r="B14763" s="33">
        <f>B14758+1</f>
        <v>45163</v>
      </c>
      <c r="C14763" s="34">
        <v>0.39583333333333331</v>
      </c>
      <c r="D14763" s="83">
        <v>19.666562499999998</v>
      </c>
      <c r="E14763" s="83">
        <v>19.691562499999996</v>
      </c>
      <c r="F14763" s="87">
        <v>19.716562499999998</v>
      </c>
    </row>
    <row r="14764" spans="2:6" ht="17.5">
      <c r="B14764" s="33"/>
      <c r="C14764" s="34">
        <v>0.52083333333333337</v>
      </c>
      <c r="D14764" s="83">
        <v>19.6909375</v>
      </c>
      <c r="E14764" s="83">
        <v>19.7153125</v>
      </c>
      <c r="F14764" s="87">
        <v>19.739687499999999</v>
      </c>
    </row>
    <row r="14765" spans="2:6" ht="17.5">
      <c r="B14765" s="33"/>
      <c r="C14765" s="34">
        <v>0.64583333333333337</v>
      </c>
      <c r="D14765" s="83">
        <v>19.712812499999995</v>
      </c>
      <c r="E14765" s="83">
        <v>19.737812499999997</v>
      </c>
      <c r="F14765" s="87">
        <v>19.762812500000003</v>
      </c>
    </row>
    <row r="14766" spans="2:6" ht="18.5" thickBot="1">
      <c r="B14766" s="66"/>
      <c r="C14766" s="67"/>
      <c r="D14766" s="26">
        <v>19.690104166666668</v>
      </c>
      <c r="E14766" s="26">
        <v>19.714895833333333</v>
      </c>
      <c r="F14766" s="100">
        <v>19.739687499999999</v>
      </c>
    </row>
    <row r="14767" spans="2:6" ht="18" thickTop="1">
      <c r="B14767" s="33"/>
      <c r="C14767" s="34"/>
      <c r="D14767" s="83"/>
      <c r="E14767" s="83"/>
      <c r="F14767" s="87"/>
    </row>
    <row r="14768" spans="2:6" ht="17.5">
      <c r="B14768" s="33">
        <v>45166</v>
      </c>
      <c r="C14768" s="34">
        <v>0.39583333333333331</v>
      </c>
      <c r="D14768" s="83">
        <v>19.752500000000001</v>
      </c>
      <c r="E14768" s="83">
        <v>19.777500000000003</v>
      </c>
      <c r="F14768" s="87">
        <v>19.802500000000002</v>
      </c>
    </row>
    <row r="14769" spans="2:6" ht="17.5">
      <c r="B14769" s="33"/>
      <c r="C14769" s="34">
        <v>0.52083333333333337</v>
      </c>
      <c r="D14769" s="83">
        <v>19.799375000000001</v>
      </c>
      <c r="E14769" s="83">
        <v>19.821874999999999</v>
      </c>
      <c r="F14769" s="87">
        <v>19.844374999999996</v>
      </c>
    </row>
    <row r="14770" spans="2:6" ht="17.5">
      <c r="B14770" s="33"/>
      <c r="C14770" s="34">
        <v>0.64583333333333337</v>
      </c>
      <c r="D14770" s="83">
        <v>19.828125</v>
      </c>
      <c r="E14770" s="83">
        <v>19.8515625</v>
      </c>
      <c r="F14770" s="87">
        <v>19.874999999999996</v>
      </c>
    </row>
    <row r="14771" spans="2:6" ht="18.5" thickBot="1">
      <c r="B14771" s="66"/>
      <c r="C14771" s="67"/>
      <c r="D14771" s="26">
        <v>19.793333333333333</v>
      </c>
      <c r="E14771" s="26">
        <v>19.816979166666666</v>
      </c>
      <c r="F14771" s="100">
        <v>19.840624999999999</v>
      </c>
    </row>
    <row r="14772" spans="2:6" ht="18" thickTop="1">
      <c r="B14772" s="33"/>
      <c r="C14772" s="34"/>
      <c r="D14772" s="83"/>
      <c r="E14772" s="83"/>
      <c r="F14772" s="87"/>
    </row>
    <row r="14773" spans="2:6" ht="17.5">
      <c r="B14773" s="33">
        <f>B14768+1</f>
        <v>45167</v>
      </c>
      <c r="C14773" s="34">
        <v>0.39583333333333331</v>
      </c>
      <c r="D14773" s="83">
        <v>19.884999999999998</v>
      </c>
      <c r="E14773" s="83">
        <v>19.909999999999997</v>
      </c>
      <c r="F14773" s="87">
        <v>19.934999999999995</v>
      </c>
    </row>
    <row r="14774" spans="2:6" ht="17.5">
      <c r="B14774" s="33"/>
      <c r="C14774" s="34">
        <v>0.52083333333333337</v>
      </c>
      <c r="D14774" s="83">
        <v>19.923125000000006</v>
      </c>
      <c r="E14774" s="83">
        <v>19.948125000000005</v>
      </c>
      <c r="F14774" s="87">
        <v>19.973125</v>
      </c>
    </row>
    <row r="14775" spans="2:6" ht="17.5">
      <c r="B14775" s="51"/>
      <c r="C14775" s="57">
        <v>0.64583333333333337</v>
      </c>
      <c r="D14775" s="88">
        <v>19.948749999999997</v>
      </c>
      <c r="E14775" s="83">
        <v>19.973749999999999</v>
      </c>
      <c r="F14775" s="97">
        <v>19.998750000000001</v>
      </c>
    </row>
    <row r="14776" spans="2:6" ht="18.5" thickBot="1">
      <c r="B14776" s="66"/>
      <c r="C14776" s="67"/>
      <c r="D14776" s="26">
        <f>AVERAGE(D14773:D14775)</f>
        <v>19.918958333333332</v>
      </c>
      <c r="E14776" s="26">
        <f>AVERAGE(E14773:E14775)</f>
        <v>19.943958333333331</v>
      </c>
      <c r="F14776" s="100">
        <f>AVERAGE(F14773:F14775)</f>
        <v>19.968958333333333</v>
      </c>
    </row>
    <row r="14777" spans="2:6" ht="18" thickTop="1">
      <c r="B14777" s="33"/>
      <c r="C14777" s="34"/>
      <c r="D14777" s="83"/>
      <c r="E14777" s="83"/>
      <c r="F14777" s="87"/>
    </row>
    <row r="14778" spans="2:6" ht="17.5">
      <c r="B14778" s="33">
        <f>B14773+1</f>
        <v>45168</v>
      </c>
      <c r="C14778" s="34">
        <v>0.39583333333333331</v>
      </c>
      <c r="D14778" s="83">
        <v>19.981249999999999</v>
      </c>
      <c r="E14778" s="83">
        <v>20.006250000000001</v>
      </c>
      <c r="F14778" s="87">
        <v>20.031250000000004</v>
      </c>
    </row>
    <row r="14779" spans="2:6" ht="17.5">
      <c r="B14779" s="33"/>
      <c r="C14779" s="34">
        <v>0.52083333333333337</v>
      </c>
      <c r="D14779" s="83">
        <v>20.025000000000002</v>
      </c>
      <c r="E14779" s="83">
        <v>20.049375000000005</v>
      </c>
      <c r="F14779" s="87">
        <v>20.073750000000004</v>
      </c>
    </row>
    <row r="14780" spans="2:6" ht="17.5">
      <c r="B14780" s="51"/>
      <c r="C14780" s="57">
        <v>0.64583333333333337</v>
      </c>
      <c r="D14780" s="88">
        <v>20.072250000000004</v>
      </c>
      <c r="E14780" s="83">
        <v>20.095812500000001</v>
      </c>
      <c r="F14780" s="97">
        <v>20.119375000000002</v>
      </c>
    </row>
    <row r="14781" spans="2:6" ht="18.5" thickBot="1">
      <c r="B14781" s="66"/>
      <c r="C14781" s="67"/>
      <c r="D14781" s="26">
        <f>AVERAGE(D14778:D14780)</f>
        <v>20.026166666666668</v>
      </c>
      <c r="E14781" s="26">
        <f>AVERAGE(E14778:E14780)</f>
        <v>20.050479166666669</v>
      </c>
      <c r="F14781" s="100">
        <f>AVERAGE(F14778:F14780)</f>
        <v>20.07479166666667</v>
      </c>
    </row>
    <row r="14782" spans="2:6" ht="18" thickTop="1">
      <c r="B14782" s="33"/>
      <c r="C14782" s="34"/>
      <c r="D14782" s="83"/>
      <c r="E14782" s="83"/>
      <c r="F14782" s="87"/>
    </row>
    <row r="14783" spans="2:6" ht="17.5">
      <c r="B14783" s="33">
        <f>B14778+1</f>
        <v>45169</v>
      </c>
      <c r="C14783" s="34">
        <v>0.39583333333333331</v>
      </c>
      <c r="D14783" s="83">
        <v>20.143437500000001</v>
      </c>
      <c r="E14783" s="83">
        <v>20.168124999999996</v>
      </c>
      <c r="F14783" s="87">
        <v>20.192812499999995</v>
      </c>
    </row>
    <row r="14784" spans="2:6" ht="17.5">
      <c r="B14784" s="33"/>
      <c r="C14784" s="34">
        <v>0.52083333333333337</v>
      </c>
      <c r="D14784" s="83">
        <v>20.174999999999997</v>
      </c>
      <c r="E14784" s="83">
        <v>20.199687499999996</v>
      </c>
      <c r="F14784" s="87">
        <v>20.224374999999998</v>
      </c>
    </row>
    <row r="14785" spans="2:6" ht="17.5">
      <c r="B14785" s="51"/>
      <c r="C14785" s="57">
        <v>0.64583333333333337</v>
      </c>
      <c r="D14785" s="88">
        <v>20.193750000000001</v>
      </c>
      <c r="E14785" s="83">
        <v>20.217812500000001</v>
      </c>
      <c r="F14785" s="97">
        <v>20.241875</v>
      </c>
    </row>
    <row r="14786" spans="2:6" ht="18.5" thickBot="1">
      <c r="B14786" s="66"/>
      <c r="C14786" s="67"/>
      <c r="D14786" s="26">
        <f>AVERAGE(D14783:D14785)</f>
        <v>20.170729166666668</v>
      </c>
      <c r="E14786" s="26">
        <f>AVERAGE(E14783:E14785)</f>
        <v>20.19520833333333</v>
      </c>
      <c r="F14786" s="100">
        <f>AVERAGE(F14783:F14785)</f>
        <v>20.219687499999999</v>
      </c>
    </row>
    <row r="14787" spans="2:6" ht="18" thickTop="1">
      <c r="B14787" s="33"/>
      <c r="C14787" s="34"/>
      <c r="D14787" s="83"/>
      <c r="E14787" s="83"/>
      <c r="F14787" s="87"/>
    </row>
    <row r="14788" spans="2:6" ht="17.5">
      <c r="B14788" s="33">
        <f>B14783+1</f>
        <v>45170</v>
      </c>
      <c r="C14788" s="34">
        <v>0.39583333333333331</v>
      </c>
      <c r="D14788" s="83">
        <v>20.250312500000003</v>
      </c>
      <c r="E14788" s="83">
        <v>20.275312500000005</v>
      </c>
      <c r="F14788" s="87">
        <v>20.300312500000004</v>
      </c>
    </row>
    <row r="14789" spans="2:6" ht="17.5">
      <c r="B14789" s="33"/>
      <c r="C14789" s="34">
        <v>0.52083333333333337</v>
      </c>
      <c r="D14789" s="83">
        <v>20.285312500000003</v>
      </c>
      <c r="E14789" s="83">
        <v>20.309687500000003</v>
      </c>
      <c r="F14789" s="87">
        <v>20.334062499999998</v>
      </c>
    </row>
    <row r="14790" spans="2:6" ht="17.5">
      <c r="B14790" s="51"/>
      <c r="C14790" s="57">
        <v>0.64583333333333337</v>
      </c>
      <c r="D14790" s="88">
        <v>20.3</v>
      </c>
      <c r="E14790" s="83">
        <v>20.325000000000003</v>
      </c>
      <c r="F14790" s="97">
        <v>20.350000000000001</v>
      </c>
    </row>
    <row r="14791" spans="2:6" ht="18.5" thickBot="1">
      <c r="B14791" s="66"/>
      <c r="C14791" s="67"/>
      <c r="D14791" s="26">
        <f>AVERAGE(D14788:D14790)</f>
        <v>20.278541666666669</v>
      </c>
      <c r="E14791" s="26">
        <f>AVERAGE(E14788:E14790)</f>
        <v>20.303333333333338</v>
      </c>
      <c r="F14791" s="100">
        <f>AVERAGE(F14788:F14790)</f>
        <v>20.328125000000004</v>
      </c>
    </row>
    <row r="14792" spans="2:6" ht="18" thickTop="1">
      <c r="B14792" s="33"/>
      <c r="C14792" s="34"/>
      <c r="D14792" s="83"/>
      <c r="E14792" s="83"/>
      <c r="F14792" s="87"/>
    </row>
    <row r="14793" spans="2:6" ht="17.5">
      <c r="B14793" s="33">
        <f>B14788+3</f>
        <v>45173</v>
      </c>
      <c r="C14793" s="34">
        <v>0.39583333333333331</v>
      </c>
      <c r="D14793" s="83">
        <v>20.341250000000002</v>
      </c>
      <c r="E14793" s="83">
        <v>20.366250000000001</v>
      </c>
      <c r="F14793" s="87">
        <v>20.391249999999996</v>
      </c>
    </row>
    <row r="14794" spans="2:6" ht="17.5">
      <c r="B14794" s="33"/>
      <c r="C14794" s="34">
        <v>0.52083333333333337</v>
      </c>
      <c r="D14794" s="83">
        <v>20.370312500000001</v>
      </c>
      <c r="E14794" s="83">
        <v>20.395</v>
      </c>
      <c r="F14794" s="87">
        <v>20.419687499999998</v>
      </c>
    </row>
    <row r="14795" spans="2:6" ht="17.5">
      <c r="B14795" s="51"/>
      <c r="C14795" s="57">
        <v>0.64583333333333337</v>
      </c>
      <c r="D14795" s="88">
        <v>20.398125</v>
      </c>
      <c r="E14795" s="83">
        <v>20.422812499999999</v>
      </c>
      <c r="F14795" s="97">
        <v>20.447499999999998</v>
      </c>
    </row>
    <row r="14796" spans="2:6" ht="18.5" thickBot="1">
      <c r="B14796" s="66"/>
      <c r="C14796" s="67"/>
      <c r="D14796" s="26">
        <f>AVERAGE(D14793:D14795)</f>
        <v>20.369895833333334</v>
      </c>
      <c r="E14796" s="26">
        <f>AVERAGE(E14793:E14795)</f>
        <v>20.3946875</v>
      </c>
      <c r="F14796" s="100">
        <f>AVERAGE(F14793:F14795)</f>
        <v>20.419479166666665</v>
      </c>
    </row>
    <row r="14797" spans="2:6" ht="18" thickTop="1">
      <c r="B14797" s="33"/>
      <c r="C14797" s="34"/>
      <c r="D14797" s="83"/>
      <c r="E14797" s="83"/>
      <c r="F14797" s="87"/>
    </row>
    <row r="14798" spans="2:6" ht="17.5">
      <c r="B14798" s="33">
        <f>B14793+1</f>
        <v>45174</v>
      </c>
      <c r="C14798" s="34">
        <v>0.39583333333333331</v>
      </c>
      <c r="D14798" s="83">
        <v>20.44125</v>
      </c>
      <c r="E14798" s="83">
        <v>20.465937500000003</v>
      </c>
      <c r="F14798" s="87">
        <v>20.490625000000001</v>
      </c>
    </row>
    <row r="14799" spans="2:6" ht="17.5">
      <c r="B14799" s="33"/>
      <c r="C14799" s="34">
        <v>0.52083333333333337</v>
      </c>
      <c r="D14799" s="83">
        <v>20.459687500000001</v>
      </c>
      <c r="E14799" s="83">
        <v>20.4846875</v>
      </c>
      <c r="F14799" s="87">
        <v>20.509687499999998</v>
      </c>
    </row>
    <row r="14800" spans="2:6" ht="17.5">
      <c r="B14800" s="51"/>
      <c r="C14800" s="57">
        <v>0.64583333333333337</v>
      </c>
      <c r="D14800" s="88">
        <v>20.481874999999999</v>
      </c>
      <c r="E14800" s="83">
        <v>20.506875000000001</v>
      </c>
      <c r="F14800" s="97">
        <v>20.531874999999999</v>
      </c>
    </row>
    <row r="14801" spans="2:6" ht="18.5" thickBot="1">
      <c r="B14801" s="66"/>
      <c r="C14801" s="67"/>
      <c r="D14801" s="26">
        <f>AVERAGE(D14798:D14800)</f>
        <v>20.4609375</v>
      </c>
      <c r="E14801" s="26">
        <f>AVERAGE(E14798:E14800)</f>
        <v>20.485833333333336</v>
      </c>
      <c r="F14801" s="100">
        <f>AVERAGE(F14798:F14800)</f>
        <v>20.510729166666668</v>
      </c>
    </row>
    <row r="14802" spans="2:6" ht="18" thickTop="1">
      <c r="B14802" s="33"/>
      <c r="C14802" s="34"/>
      <c r="D14802" s="83"/>
      <c r="E14802" s="83"/>
      <c r="F14802" s="87"/>
    </row>
    <row r="14803" spans="2:6" ht="17.5">
      <c r="B14803" s="33">
        <f>B14798+1</f>
        <v>45175</v>
      </c>
      <c r="C14803" s="34">
        <v>0.39583333333333331</v>
      </c>
      <c r="D14803" s="83">
        <v>20.528125000000003</v>
      </c>
      <c r="E14803" s="83">
        <v>20.553125000000001</v>
      </c>
      <c r="F14803" s="87">
        <v>20.578125000000004</v>
      </c>
    </row>
    <row r="14804" spans="2:6" ht="17.5">
      <c r="B14804" s="33"/>
      <c r="C14804" s="34">
        <v>0.52083333333333337</v>
      </c>
      <c r="D14804" s="83">
        <v>20.552187500000002</v>
      </c>
      <c r="E14804" s="83">
        <v>20.575781250000002</v>
      </c>
      <c r="F14804" s="87">
        <v>20.599375000000002</v>
      </c>
    </row>
    <row r="14805" spans="2:6" ht="17.5">
      <c r="B14805" s="51"/>
      <c r="C14805" s="57">
        <v>0.64583333333333337</v>
      </c>
      <c r="D14805" s="88">
        <v>20.590718750000001</v>
      </c>
      <c r="E14805" s="83">
        <v>20.612593750000002</v>
      </c>
      <c r="F14805" s="97">
        <v>20.63446875</v>
      </c>
    </row>
    <row r="14806" spans="2:6" ht="18.5" thickBot="1">
      <c r="B14806" s="66"/>
      <c r="C14806" s="67"/>
      <c r="D14806" s="26">
        <f>AVERAGE(D14803:D14805)</f>
        <v>20.557010416666667</v>
      </c>
      <c r="E14806" s="26">
        <f>AVERAGE(E14803:E14805)</f>
        <v>20.580500000000001</v>
      </c>
      <c r="F14806" s="100">
        <f>AVERAGE(F14803:F14805)</f>
        <v>20.603989583333334</v>
      </c>
    </row>
    <row r="14807" spans="2:6" ht="18" thickTop="1">
      <c r="B14807" s="33"/>
      <c r="C14807" s="34"/>
      <c r="D14807" s="83"/>
      <c r="E14807" s="83"/>
      <c r="F14807" s="87"/>
    </row>
    <row r="14808" spans="2:6" ht="17.5">
      <c r="B14808" s="33">
        <f>B14803+1</f>
        <v>45176</v>
      </c>
      <c r="C14808" s="34">
        <v>0.39583333333333331</v>
      </c>
      <c r="D14808" s="83">
        <v>20.662499999999998</v>
      </c>
      <c r="E14808" s="83">
        <v>20.686249999999998</v>
      </c>
      <c r="F14808" s="87">
        <v>20.709999999999997</v>
      </c>
    </row>
    <row r="14809" spans="2:6" ht="17.5">
      <c r="B14809" s="33"/>
      <c r="C14809" s="34">
        <v>0.52083333333333337</v>
      </c>
      <c r="D14809" s="83">
        <v>20.713437500000005</v>
      </c>
      <c r="E14809" s="83">
        <v>20.737500000000001</v>
      </c>
      <c r="F14809" s="87">
        <v>20.761562499999997</v>
      </c>
    </row>
    <row r="14810" spans="2:6" ht="17.5">
      <c r="B14810" s="51"/>
      <c r="C14810" s="57">
        <v>0.64583333333333337</v>
      </c>
      <c r="D14810" s="88">
        <v>20.730937500000003</v>
      </c>
      <c r="E14810" s="83">
        <v>20.755625000000002</v>
      </c>
      <c r="F14810" s="97">
        <v>20.780312500000001</v>
      </c>
    </row>
    <row r="14811" spans="2:6" ht="18.5" thickBot="1">
      <c r="B14811" s="66"/>
      <c r="C14811" s="67"/>
      <c r="D14811" s="26">
        <f>AVERAGE(D14808:D14810)</f>
        <v>20.702291666666671</v>
      </c>
      <c r="E14811" s="26">
        <f>AVERAGE(E14808:E14810)</f>
        <v>20.726458333333333</v>
      </c>
      <c r="F14811" s="100">
        <f>AVERAGE(F14808:F14810)</f>
        <v>20.750624999999996</v>
      </c>
    </row>
    <row r="14812" spans="2:6" ht="18" thickTop="1">
      <c r="B14812" s="33"/>
      <c r="C14812" s="34"/>
      <c r="D14812" s="83"/>
      <c r="E14812" s="83"/>
      <c r="F14812" s="87"/>
    </row>
    <row r="14813" spans="2:6" ht="17.5">
      <c r="B14813" s="33">
        <f>B14808+1</f>
        <v>45177</v>
      </c>
      <c r="C14813" s="34">
        <v>0.39583333333333331</v>
      </c>
      <c r="D14813" s="83">
        <v>20.774062500000007</v>
      </c>
      <c r="E14813" s="83">
        <v>20.799062500000005</v>
      </c>
      <c r="F14813" s="87">
        <v>20.8240625</v>
      </c>
    </row>
    <row r="14814" spans="2:6" ht="17.5">
      <c r="B14814" s="33"/>
      <c r="C14814" s="34">
        <v>0.52083333333333337</v>
      </c>
      <c r="D14814" s="83">
        <v>20.817500000000003</v>
      </c>
      <c r="E14814" s="83">
        <v>20.841250000000002</v>
      </c>
      <c r="F14814" s="87">
        <v>20.865000000000002</v>
      </c>
    </row>
    <row r="14815" spans="2:6" ht="17.5">
      <c r="B14815" s="51"/>
      <c r="C14815" s="57">
        <v>0.64583333333333337</v>
      </c>
      <c r="D14815" s="88">
        <v>20.840625000000003</v>
      </c>
      <c r="E14815" s="83">
        <v>20.865312500000002</v>
      </c>
      <c r="F14815" s="97">
        <v>20.89</v>
      </c>
    </row>
    <row r="14816" spans="2:6" ht="18.5" thickBot="1">
      <c r="B14816" s="66"/>
      <c r="C14816" s="67"/>
      <c r="D14816" s="26">
        <f>AVERAGE(D14813:D14815)</f>
        <v>20.810729166666672</v>
      </c>
      <c r="E14816" s="26">
        <f>AVERAGE(E14813:E14815)</f>
        <v>20.835208333333338</v>
      </c>
      <c r="F14816" s="100">
        <f>AVERAGE(F14813:F14815)</f>
        <v>20.859687500000003</v>
      </c>
    </row>
    <row r="14817" spans="2:6" ht="18" thickTop="1">
      <c r="B14817" s="33"/>
      <c r="C14817" s="34"/>
      <c r="D14817" s="83"/>
      <c r="E14817" s="83"/>
      <c r="F14817" s="87"/>
    </row>
    <row r="14818" spans="2:6" ht="17.5">
      <c r="B14818" s="33">
        <f>B14813+3</f>
        <v>45180</v>
      </c>
      <c r="C14818" s="34">
        <v>0.39583333333333331</v>
      </c>
      <c r="D14818" s="83">
        <v>20.89875</v>
      </c>
      <c r="E14818" s="83">
        <v>20.923437499999999</v>
      </c>
      <c r="F14818" s="87">
        <v>20.948124999999997</v>
      </c>
    </row>
    <row r="14819" spans="2:6" ht="17.5">
      <c r="B14819" s="33"/>
      <c r="C14819" s="34">
        <v>0.52083333333333337</v>
      </c>
      <c r="D14819" s="83">
        <v>20.928125000000001</v>
      </c>
      <c r="E14819" s="83">
        <v>20.952500000000001</v>
      </c>
      <c r="F14819" s="87">
        <v>20.976874999999996</v>
      </c>
    </row>
    <row r="14820" spans="2:6" ht="17.5">
      <c r="B14820" s="51"/>
      <c r="C14820" s="57">
        <v>0.64583333333333337</v>
      </c>
      <c r="D14820" s="88">
        <v>20.9571875</v>
      </c>
      <c r="E14820" s="83">
        <v>20.981562499999995</v>
      </c>
      <c r="F14820" s="97">
        <v>21.005937499999995</v>
      </c>
    </row>
    <row r="14821" spans="2:6" ht="18.5" thickBot="1">
      <c r="B14821" s="66"/>
      <c r="C14821" s="67"/>
      <c r="D14821" s="26">
        <f>AVERAGE(D14818:D14820)</f>
        <v>20.928020833333335</v>
      </c>
      <c r="E14821" s="26">
        <f>AVERAGE(E14818:E14820)</f>
        <v>20.952499999999997</v>
      </c>
      <c r="F14821" s="100">
        <f>AVERAGE(F14818:F14820)</f>
        <v>20.976979166666663</v>
      </c>
    </row>
    <row r="14822" spans="2:6" ht="18" thickTop="1">
      <c r="B14822" s="33"/>
      <c r="C14822" s="34"/>
      <c r="D14822" s="83"/>
      <c r="E14822" s="83"/>
      <c r="F14822" s="87"/>
    </row>
    <row r="14823" spans="2:6" ht="17.5">
      <c r="B14823" s="33">
        <f>B14818+1</f>
        <v>45181</v>
      </c>
      <c r="C14823" s="34">
        <v>0.39583333333333331</v>
      </c>
      <c r="D14823" s="83">
        <v>20.9965625</v>
      </c>
      <c r="E14823" s="83">
        <v>21.021562500000002</v>
      </c>
      <c r="F14823" s="87">
        <v>21.046562500000004</v>
      </c>
    </row>
    <row r="14824" spans="2:6" ht="17.5">
      <c r="B14824" s="33"/>
      <c r="C14824" s="34">
        <v>0.52083333333333337</v>
      </c>
      <c r="D14824" s="83">
        <v>21.020937499999999</v>
      </c>
      <c r="E14824" s="83">
        <v>21.045937500000001</v>
      </c>
      <c r="F14824" s="87">
        <v>21.070937499999999</v>
      </c>
    </row>
    <row r="14825" spans="2:6" ht="17.5">
      <c r="B14825" s="51"/>
      <c r="C14825" s="57">
        <v>0.64583333333333337</v>
      </c>
      <c r="D14825" s="88">
        <v>21.042812500000004</v>
      </c>
      <c r="E14825" s="83">
        <v>21.067812500000002</v>
      </c>
      <c r="F14825" s="97">
        <v>21.092812500000001</v>
      </c>
    </row>
    <row r="14826" spans="2:6" ht="18.5" thickBot="1">
      <c r="B14826" s="66"/>
      <c r="C14826" s="67"/>
      <c r="D14826" s="26">
        <f>AVERAGE(D14823:D14825)</f>
        <v>21.020104166666666</v>
      </c>
      <c r="E14826" s="26">
        <f>AVERAGE(E14823:E14825)</f>
        <v>21.045104166666668</v>
      </c>
      <c r="F14826" s="100">
        <f>AVERAGE(F14823:F14825)</f>
        <v>21.07010416666667</v>
      </c>
    </row>
    <row r="14827" spans="2:6" ht="18" thickTop="1">
      <c r="B14827" s="33"/>
      <c r="C14827" s="34"/>
      <c r="D14827" s="83"/>
      <c r="E14827" s="83"/>
      <c r="F14827" s="87"/>
    </row>
    <row r="14828" spans="2:6" ht="17.5">
      <c r="B14828" s="33">
        <f>B14823+1</f>
        <v>45182</v>
      </c>
      <c r="C14828" s="34">
        <v>0.39583333333333331</v>
      </c>
      <c r="D14828" s="83">
        <v>21.067187500000003</v>
      </c>
      <c r="E14828" s="83">
        <v>21.092187500000001</v>
      </c>
      <c r="F14828" s="87">
        <v>21.117187499999996</v>
      </c>
    </row>
    <row r="14829" spans="2:6" ht="17.5">
      <c r="B14829" s="33"/>
      <c r="C14829" s="34">
        <v>0.52083333333333337</v>
      </c>
      <c r="D14829" s="83">
        <v>21.079375000000002</v>
      </c>
      <c r="E14829" s="83">
        <v>21.104062499999998</v>
      </c>
      <c r="F14829" s="87">
        <v>21.128749999999997</v>
      </c>
    </row>
    <row r="14830" spans="2:6" ht="17.5">
      <c r="B14830" s="51"/>
      <c r="C14830" s="57">
        <v>0.64583333333333337</v>
      </c>
      <c r="D14830" s="88">
        <v>21.096875000000001</v>
      </c>
      <c r="E14830" s="83">
        <v>21.1209375</v>
      </c>
      <c r="F14830" s="97">
        <v>21.145</v>
      </c>
    </row>
    <row r="14831" spans="2:6" ht="18.5" thickBot="1">
      <c r="B14831" s="66"/>
      <c r="C14831" s="67"/>
      <c r="D14831" s="26">
        <f>AVERAGE(D14828:D14830)</f>
        <v>21.081145833333334</v>
      </c>
      <c r="E14831" s="26">
        <f>AVERAGE(E14828:E14830)</f>
        <v>21.105729166666666</v>
      </c>
      <c r="F14831" s="100">
        <f>AVERAGE(F14828:F14830)</f>
        <v>21.130312499999999</v>
      </c>
    </row>
    <row r="14832" spans="2:6" ht="18" thickTop="1">
      <c r="B14832" s="33"/>
      <c r="C14832" s="34"/>
      <c r="D14832" s="83"/>
      <c r="E14832" s="83"/>
      <c r="F14832" s="87"/>
    </row>
    <row r="14833" spans="2:6" ht="17.5">
      <c r="B14833" s="33">
        <f>B14828+1</f>
        <v>45183</v>
      </c>
      <c r="C14833" s="34">
        <v>0.39583333333333331</v>
      </c>
      <c r="D14833" s="83">
        <v>21.095624999999998</v>
      </c>
      <c r="E14833" s="83">
        <v>21.120312499999997</v>
      </c>
      <c r="F14833" s="87">
        <v>21.145</v>
      </c>
    </row>
    <row r="14834" spans="2:6" ht="17.5">
      <c r="B14834" s="33"/>
      <c r="C14834" s="34">
        <v>0.52083333333333337</v>
      </c>
      <c r="D14834" s="83">
        <v>20.930312499999999</v>
      </c>
      <c r="E14834" s="83">
        <v>20.955312500000002</v>
      </c>
      <c r="F14834" s="87">
        <v>20.980312500000004</v>
      </c>
    </row>
    <row r="14835" spans="2:6" ht="17.5">
      <c r="B14835" s="51"/>
      <c r="C14835" s="57">
        <v>0.64583333333333337</v>
      </c>
      <c r="D14835" s="88">
        <v>20.429687500000004</v>
      </c>
      <c r="E14835" s="83">
        <v>20.454687499999999</v>
      </c>
      <c r="F14835" s="97">
        <v>20.479687499999994</v>
      </c>
    </row>
    <row r="14836" spans="2:6" ht="18.5" thickBot="1">
      <c r="B14836" s="66"/>
      <c r="C14836" s="67"/>
      <c r="D14836" s="26">
        <f>AVERAGE(D14833:D14835)</f>
        <v>20.818541666666665</v>
      </c>
      <c r="E14836" s="26">
        <f>AVERAGE(E14833:E14835)</f>
        <v>20.8434375</v>
      </c>
      <c r="F14836" s="100">
        <f>AVERAGE(F14833:F14835)</f>
        <v>20.868333333333336</v>
      </c>
    </row>
    <row r="14837" spans="2:6" ht="18" thickTop="1">
      <c r="B14837" s="33"/>
      <c r="C14837" s="34"/>
      <c r="D14837" s="83"/>
      <c r="E14837" s="83"/>
      <c r="F14837" s="87"/>
    </row>
    <row r="14838" spans="2:6" ht="17.5">
      <c r="B14838" s="33">
        <f>B14833+1</f>
        <v>45184</v>
      </c>
      <c r="C14838" s="34">
        <v>0.39583333333333331</v>
      </c>
      <c r="D14838" s="83">
        <v>20.395312499999999</v>
      </c>
      <c r="E14838" s="83">
        <v>20.419531249999999</v>
      </c>
      <c r="F14838" s="87">
        <v>20.443749999999998</v>
      </c>
    </row>
    <row r="14839" spans="2:6" ht="17.5">
      <c r="B14839" s="33"/>
      <c r="C14839" s="34">
        <v>0.52083333333333337</v>
      </c>
      <c r="D14839" s="83">
        <v>20.475624999999997</v>
      </c>
      <c r="E14839" s="83">
        <v>20.500624999999999</v>
      </c>
      <c r="F14839" s="87">
        <v>20.525625000000002</v>
      </c>
    </row>
    <row r="14840" spans="2:6" ht="17.5">
      <c r="B14840" s="51"/>
      <c r="C14840" s="57">
        <v>0.64583333333333337</v>
      </c>
      <c r="D14840" s="88">
        <v>20.524062500000003</v>
      </c>
      <c r="E14840" s="83">
        <v>20.549062500000005</v>
      </c>
      <c r="F14840" s="97">
        <v>20.574062500000004</v>
      </c>
    </row>
    <row r="14841" spans="2:6" ht="18.5" thickBot="1">
      <c r="B14841" s="66"/>
      <c r="C14841" s="67"/>
      <c r="D14841" s="26">
        <f>AVERAGE(D14838:D14840)</f>
        <v>20.465</v>
      </c>
      <c r="E14841" s="26">
        <f>AVERAGE(E14838:E14840)</f>
        <v>20.489739583333336</v>
      </c>
      <c r="F14841" s="100">
        <f>AVERAGE(F14838:F14840)</f>
        <v>20.514479166666668</v>
      </c>
    </row>
    <row r="14842" spans="2:6" ht="18" thickTop="1">
      <c r="B14842" s="33"/>
      <c r="C14842" s="34"/>
      <c r="D14842" s="83"/>
      <c r="E14842" s="83"/>
      <c r="F14842" s="87"/>
    </row>
    <row r="14843" spans="2:6" ht="17.5">
      <c r="B14843" s="33">
        <f>B14838+3</f>
        <v>45187</v>
      </c>
      <c r="C14843" s="34">
        <v>0.39583333333333331</v>
      </c>
      <c r="D14843" s="83">
        <v>20.581250000000001</v>
      </c>
      <c r="E14843" s="83">
        <v>20.606250000000003</v>
      </c>
      <c r="F14843" s="87">
        <v>20.631250000000001</v>
      </c>
    </row>
    <row r="14844" spans="2:6" ht="17.5">
      <c r="B14844" s="33"/>
      <c r="C14844" s="34">
        <v>0.52083333333333337</v>
      </c>
      <c r="D14844" s="83">
        <v>20.591250000000002</v>
      </c>
      <c r="E14844" s="83">
        <v>20.615000000000002</v>
      </c>
      <c r="F14844" s="87">
        <v>20.638749999999998</v>
      </c>
    </row>
    <row r="14845" spans="2:6" ht="17.5">
      <c r="B14845" s="51"/>
      <c r="C14845" s="57">
        <v>0.64583333333333337</v>
      </c>
      <c r="D14845" s="88">
        <v>20.610624999999999</v>
      </c>
      <c r="E14845" s="83">
        <v>20.633437499999999</v>
      </c>
      <c r="F14845" s="97">
        <v>20.656250000000004</v>
      </c>
    </row>
    <row r="14846" spans="2:6" ht="18.5" thickBot="1">
      <c r="B14846" s="66"/>
      <c r="C14846" s="67"/>
      <c r="D14846" s="26">
        <f>AVERAGE(D14843:D14845)</f>
        <v>20.594374999999999</v>
      </c>
      <c r="E14846" s="26">
        <f>AVERAGE(E14843:E14845)</f>
        <v>20.618229166666669</v>
      </c>
      <c r="F14846" s="100">
        <f>AVERAGE(F14843:F14845)</f>
        <v>20.642083333333332</v>
      </c>
    </row>
    <row r="14847" spans="2:6" ht="18" thickTop="1">
      <c r="B14847" s="33"/>
      <c r="C14847" s="34"/>
      <c r="D14847" s="83"/>
      <c r="E14847" s="83"/>
      <c r="F14847" s="87"/>
    </row>
    <row r="14848" spans="2:6" ht="17.5">
      <c r="B14848" s="33">
        <f>B14843+1</f>
        <v>45188</v>
      </c>
      <c r="C14848" s="34">
        <v>0.39583333333333331</v>
      </c>
      <c r="D14848" s="83">
        <v>20.6409375</v>
      </c>
      <c r="E14848" s="83">
        <v>20.665624999999999</v>
      </c>
      <c r="F14848" s="87">
        <v>20.690312499999997</v>
      </c>
    </row>
    <row r="14849" spans="2:6" ht="17.5">
      <c r="B14849" s="33"/>
      <c r="C14849" s="34">
        <v>0.52083333333333337</v>
      </c>
      <c r="D14849" s="83">
        <v>20.683124999999997</v>
      </c>
      <c r="E14849" s="83">
        <v>20.7075</v>
      </c>
      <c r="F14849" s="87">
        <v>20.731875000000002</v>
      </c>
    </row>
    <row r="14850" spans="2:6" ht="17.5">
      <c r="B14850" s="51"/>
      <c r="C14850" s="57">
        <v>0.64583333333333337</v>
      </c>
      <c r="D14850" s="88">
        <v>20.707812499999996</v>
      </c>
      <c r="E14850" s="83">
        <v>20.732187499999995</v>
      </c>
      <c r="F14850" s="97">
        <v>20.756562499999998</v>
      </c>
    </row>
    <row r="14851" spans="2:6" ht="18.5" thickBot="1">
      <c r="B14851" s="66"/>
      <c r="C14851" s="67"/>
      <c r="D14851" s="26">
        <f>AVERAGE(D14848:D14850)</f>
        <v>20.677291666666665</v>
      </c>
      <c r="E14851" s="26">
        <f>AVERAGE(E14848:E14850)</f>
        <v>20.701770833333331</v>
      </c>
      <c r="F14851" s="100">
        <f>AVERAGE(F14848:F14850)</f>
        <v>20.726249999999997</v>
      </c>
    </row>
    <row r="14852" spans="2:6" ht="18" thickTop="1">
      <c r="B14852" s="33"/>
      <c r="C14852" s="34"/>
      <c r="D14852" s="83"/>
      <c r="E14852" s="83"/>
      <c r="F14852" s="87"/>
    </row>
    <row r="14853" spans="2:6" ht="17.5">
      <c r="B14853" s="33">
        <f>B14848+1</f>
        <v>45189</v>
      </c>
      <c r="C14853" s="34">
        <v>0.39583333333333331</v>
      </c>
      <c r="D14853" s="83">
        <v>20.739062499999999</v>
      </c>
      <c r="E14853" s="83">
        <v>20.764062500000001</v>
      </c>
      <c r="F14853" s="87">
        <v>20.7890625</v>
      </c>
    </row>
    <row r="14854" spans="2:6" ht="17.5">
      <c r="B14854" s="33"/>
      <c r="C14854" s="34">
        <v>0.52083333333333337</v>
      </c>
      <c r="D14854" s="83">
        <v>20.765625</v>
      </c>
      <c r="E14854" s="83">
        <v>20.790625000000002</v>
      </c>
      <c r="F14854" s="87">
        <v>20.815625000000004</v>
      </c>
    </row>
    <row r="14855" spans="2:6" ht="17.5">
      <c r="B14855" s="51"/>
      <c r="C14855" s="57">
        <v>0.64583333333333337</v>
      </c>
      <c r="D14855" s="88">
        <v>20.788125000000001</v>
      </c>
      <c r="E14855" s="83">
        <v>20.813124999999999</v>
      </c>
      <c r="F14855" s="97">
        <v>20.838125000000002</v>
      </c>
    </row>
    <row r="14856" spans="2:6" ht="18.5" thickBot="1">
      <c r="B14856" s="66"/>
      <c r="C14856" s="67"/>
      <c r="D14856" s="26">
        <f>AVERAGE(D14853:D14855)</f>
        <v>20.764270833333335</v>
      </c>
      <c r="E14856" s="26">
        <f>AVERAGE(E14853:E14855)</f>
        <v>20.789270833333333</v>
      </c>
      <c r="F14856" s="100">
        <f>AVERAGE(F14853:F14855)</f>
        <v>20.814270833333335</v>
      </c>
    </row>
    <row r="14857" spans="2:6" ht="18" thickTop="1">
      <c r="B14857" s="33"/>
      <c r="C14857" s="34"/>
      <c r="D14857" s="83"/>
      <c r="E14857" s="83"/>
      <c r="F14857" s="87"/>
    </row>
    <row r="14858" spans="2:6" ht="17.5">
      <c r="B14858" s="33">
        <f>B14853+1</f>
        <v>45190</v>
      </c>
      <c r="C14858" s="34">
        <v>0.39583333333333331</v>
      </c>
      <c r="D14858" s="83">
        <v>20.828125000000004</v>
      </c>
      <c r="E14858" s="83">
        <v>20.853124999999999</v>
      </c>
      <c r="F14858" s="87">
        <v>20.878124999999997</v>
      </c>
    </row>
    <row r="14859" spans="2:6" ht="17.5">
      <c r="B14859" s="33"/>
      <c r="C14859" s="34">
        <v>0.52083333333333337</v>
      </c>
      <c r="D14859" s="83">
        <v>20.875000000000004</v>
      </c>
      <c r="E14859" s="83">
        <v>20.897812500000001</v>
      </c>
      <c r="F14859" s="87">
        <v>20.920624999999998</v>
      </c>
    </row>
    <row r="14860" spans="2:6" ht="17.5">
      <c r="B14860" s="51"/>
      <c r="C14860" s="57">
        <v>0.64583333333333337</v>
      </c>
      <c r="D14860" s="88">
        <v>20.904062500000002</v>
      </c>
      <c r="E14860" s="83">
        <v>20.928437500000001</v>
      </c>
      <c r="F14860" s="97">
        <v>20.952812499999997</v>
      </c>
    </row>
    <row r="14861" spans="2:6" ht="18.5" thickBot="1">
      <c r="B14861" s="66"/>
      <c r="C14861" s="67"/>
      <c r="D14861" s="26">
        <f>AVERAGE(D14858:D14860)</f>
        <v>20.869062500000002</v>
      </c>
      <c r="E14861" s="26">
        <f>AVERAGE(E14858:E14860)</f>
        <v>20.893125000000001</v>
      </c>
      <c r="F14861" s="100">
        <f>AVERAGE(F14858:F14860)</f>
        <v>20.917187499999997</v>
      </c>
    </row>
    <row r="14862" spans="2:6" ht="18" thickTop="1">
      <c r="B14862" s="33"/>
      <c r="C14862" s="34"/>
      <c r="D14862" s="83"/>
      <c r="E14862" s="83"/>
      <c r="F14862" s="87"/>
    </row>
    <row r="14863" spans="2:6" ht="17.5">
      <c r="B14863" s="33">
        <f>B14858+1</f>
        <v>45191</v>
      </c>
      <c r="C14863" s="34">
        <v>0.39583333333333331</v>
      </c>
      <c r="D14863" s="83">
        <v>20.938124999999996</v>
      </c>
      <c r="E14863" s="83">
        <v>20.962812499999998</v>
      </c>
      <c r="F14863" s="87">
        <v>20.987499999999997</v>
      </c>
    </row>
    <row r="14864" spans="2:6" ht="17.5">
      <c r="B14864" s="33"/>
      <c r="C14864" s="34">
        <v>0.52083333333333337</v>
      </c>
      <c r="D14864" s="83">
        <v>20.952187500000001</v>
      </c>
      <c r="E14864" s="83">
        <v>20.976718750000003</v>
      </c>
      <c r="F14864" s="87">
        <v>21.001250000000002</v>
      </c>
    </row>
    <row r="14865" spans="2:6" ht="17.5">
      <c r="B14865" s="51"/>
      <c r="C14865" s="57">
        <v>0.64583333333333337</v>
      </c>
      <c r="D14865" s="88">
        <v>20.97</v>
      </c>
      <c r="E14865" s="83">
        <v>20.994374999999998</v>
      </c>
      <c r="F14865" s="97">
        <v>21.018750000000001</v>
      </c>
    </row>
    <row r="14866" spans="2:6" ht="18.5" thickBot="1">
      <c r="B14866" s="66"/>
      <c r="C14866" s="67"/>
      <c r="D14866" s="26">
        <f>AVERAGE(D14863:D14865)</f>
        <v>20.953437499999996</v>
      </c>
      <c r="E14866" s="26">
        <f>AVERAGE(E14863:E14865)</f>
        <v>20.977968749999999</v>
      </c>
      <c r="F14866" s="100">
        <f>AVERAGE(F14863:F14865)</f>
        <v>21.002499999999998</v>
      </c>
    </row>
    <row r="14867" spans="2:6" ht="18" thickTop="1">
      <c r="B14867" s="33"/>
      <c r="C14867" s="34"/>
      <c r="D14867" s="83"/>
      <c r="E14867" s="83"/>
      <c r="F14867" s="87"/>
    </row>
    <row r="14868" spans="2:6" ht="17.5">
      <c r="B14868" s="33">
        <f>B14863+3</f>
        <v>45194</v>
      </c>
      <c r="C14868" s="34">
        <v>0.39583333333333331</v>
      </c>
      <c r="D14868" s="83">
        <v>20.994375000000002</v>
      </c>
      <c r="E14868" s="83">
        <v>21.018750000000004</v>
      </c>
      <c r="F14868" s="87">
        <v>21.043125000000007</v>
      </c>
    </row>
    <row r="14869" spans="2:6" ht="17.5">
      <c r="B14869" s="33"/>
      <c r="C14869" s="34">
        <v>0.52083333333333337</v>
      </c>
      <c r="D14869" s="83">
        <v>21.018750000000004</v>
      </c>
      <c r="E14869" s="83">
        <v>21.0425</v>
      </c>
      <c r="F14869" s="87">
        <v>21.066249999999997</v>
      </c>
    </row>
    <row r="14870" spans="2:6" ht="17.5">
      <c r="B14870" s="51"/>
      <c r="C14870" s="57">
        <v>0.64583333333333337</v>
      </c>
      <c r="D14870" s="88">
        <v>21.038281250000001</v>
      </c>
      <c r="E14870" s="83">
        <v>21.06296875</v>
      </c>
      <c r="F14870" s="97">
        <v>21.087656249999998</v>
      </c>
    </row>
    <row r="14871" spans="2:6" ht="18.5" thickBot="1">
      <c r="B14871" s="66"/>
      <c r="C14871" s="67"/>
      <c r="D14871" s="26">
        <f>AVERAGE(D14868:D14870)</f>
        <v>21.017135416666665</v>
      </c>
      <c r="E14871" s="26">
        <f>AVERAGE(E14868:E14870)</f>
        <v>21.041406249999998</v>
      </c>
      <c r="F14871" s="100">
        <f>AVERAGE(F14868:F14870)</f>
        <v>21.06567708333333</v>
      </c>
    </row>
    <row r="14872" spans="2:6" ht="18" thickTop="1">
      <c r="B14872" s="33"/>
      <c r="C14872" s="34"/>
      <c r="D14872" s="83"/>
      <c r="E14872" s="83"/>
      <c r="F14872" s="87"/>
    </row>
    <row r="14873" spans="2:6" ht="17.5">
      <c r="B14873" s="33">
        <f>B14868+1</f>
        <v>45195</v>
      </c>
      <c r="C14873" s="34">
        <v>0.39583333333333331</v>
      </c>
      <c r="D14873" s="83">
        <v>21.060937500000001</v>
      </c>
      <c r="E14873" s="83">
        <v>21.085625</v>
      </c>
      <c r="F14873" s="87">
        <v>21.110312499999999</v>
      </c>
    </row>
    <row r="14874" spans="2:6" ht="17.5">
      <c r="B14874" s="33"/>
      <c r="C14874" s="34">
        <v>0.52083333333333337</v>
      </c>
      <c r="D14874" s="83">
        <v>21.086875000000003</v>
      </c>
      <c r="E14874" s="83">
        <v>21.11</v>
      </c>
      <c r="F14874" s="87">
        <v>21.133124999999996</v>
      </c>
    </row>
    <row r="14875" spans="2:6" ht="17.5">
      <c r="B14875" s="51"/>
      <c r="C14875" s="57">
        <v>0.64583333333333337</v>
      </c>
      <c r="D14875" s="88">
        <v>20.842187500000001</v>
      </c>
      <c r="E14875" s="83">
        <v>20.8671875</v>
      </c>
      <c r="F14875" s="97">
        <v>20.892187499999995</v>
      </c>
    </row>
    <row r="14876" spans="2:6" ht="18.5" thickBot="1">
      <c r="B14876" s="66"/>
      <c r="C14876" s="67"/>
      <c r="D14876" s="26">
        <f>AVERAGE(D14873:D14875)</f>
        <v>20.996666666666666</v>
      </c>
      <c r="E14876" s="26">
        <f>AVERAGE(E14873:E14875)</f>
        <v>21.020937499999999</v>
      </c>
      <c r="F14876" s="100">
        <f>AVERAGE(F14873:F14875)</f>
        <v>21.045208333333331</v>
      </c>
    </row>
    <row r="14877" spans="2:6" ht="18" thickTop="1">
      <c r="B14877" s="33"/>
      <c r="C14877" s="34"/>
      <c r="D14877" s="83"/>
      <c r="E14877" s="83"/>
      <c r="F14877" s="87"/>
    </row>
    <row r="14878" spans="2:6" ht="17.5">
      <c r="B14878" s="33">
        <f>B14873+1</f>
        <v>45196</v>
      </c>
      <c r="C14878" s="34">
        <v>0.39583333333333331</v>
      </c>
      <c r="D14878" s="83">
        <v>20.746874999999996</v>
      </c>
      <c r="E14878" s="83">
        <v>20.771875000000001</v>
      </c>
      <c r="F14878" s="87">
        <v>20.796875000000004</v>
      </c>
    </row>
    <row r="14879" spans="2:6" ht="17.5">
      <c r="B14879" s="33"/>
      <c r="C14879" s="34">
        <v>0.52083333333333337</v>
      </c>
      <c r="D14879" s="83">
        <v>20.763437499999998</v>
      </c>
      <c r="E14879" s="83">
        <v>20.787500000000001</v>
      </c>
      <c r="F14879" s="87">
        <v>20.811562500000004</v>
      </c>
    </row>
    <row r="14880" spans="2:6" ht="17.5">
      <c r="B14880" s="51"/>
      <c r="C14880" s="57">
        <v>0.64583333333333337</v>
      </c>
      <c r="D14880" s="88">
        <v>20.782812500000002</v>
      </c>
      <c r="E14880" s="83">
        <v>20.806875000000002</v>
      </c>
      <c r="F14880" s="97">
        <v>20.830937500000001</v>
      </c>
    </row>
    <row r="14881" spans="2:6" ht="18.5" thickBot="1">
      <c r="B14881" s="66"/>
      <c r="C14881" s="67"/>
      <c r="D14881" s="26">
        <f>AVERAGE(D14878:D14880)</f>
        <v>20.764375000000001</v>
      </c>
      <c r="E14881" s="26">
        <f>AVERAGE(E14878:E14880)</f>
        <v>20.788750000000004</v>
      </c>
      <c r="F14881" s="100">
        <f>AVERAGE(F14878:F14880)</f>
        <v>20.813125000000003</v>
      </c>
    </row>
    <row r="14882" spans="2:6" ht="18" thickTop="1">
      <c r="B14882" s="33"/>
      <c r="C14882" s="34"/>
      <c r="D14882" s="83"/>
      <c r="E14882" s="83"/>
      <c r="F14882" s="87"/>
    </row>
    <row r="14883" spans="2:6" ht="17.5">
      <c r="B14883" s="33">
        <f>B14878+1</f>
        <v>45197</v>
      </c>
      <c r="C14883" s="34">
        <v>0.39583333333333331</v>
      </c>
      <c r="D14883" s="83">
        <v>20.8396875</v>
      </c>
      <c r="E14883" s="83">
        <v>20.864687500000002</v>
      </c>
      <c r="F14883" s="87">
        <v>20.889687500000004</v>
      </c>
    </row>
    <row r="14884" spans="2:6" ht="17.5">
      <c r="B14884" s="33"/>
      <c r="C14884" s="34">
        <v>0.52083333333333337</v>
      </c>
      <c r="D14884" s="83">
        <v>20.89875</v>
      </c>
      <c r="E14884" s="83">
        <v>20.923749999999998</v>
      </c>
      <c r="F14884" s="87">
        <v>20.94875</v>
      </c>
    </row>
    <row r="14885" spans="2:6" ht="17.5">
      <c r="B14885" s="51"/>
      <c r="C14885" s="57">
        <v>0.64583333333333337</v>
      </c>
      <c r="D14885" s="88">
        <v>20.923750000000002</v>
      </c>
      <c r="E14885" s="83">
        <v>20.948593750000001</v>
      </c>
      <c r="F14885" s="97">
        <v>20.973437500000003</v>
      </c>
    </row>
    <row r="14886" spans="2:6" ht="18.5" thickBot="1">
      <c r="B14886" s="66"/>
      <c r="C14886" s="67"/>
      <c r="D14886" s="26">
        <f>AVERAGE(D14883:D14885)</f>
        <v>20.887395833333333</v>
      </c>
      <c r="E14886" s="26">
        <f>AVERAGE(E14883:E14885)</f>
        <v>20.912343750000002</v>
      </c>
      <c r="F14886" s="100">
        <f>AVERAGE(F14883:F14885)</f>
        <v>20.93729166666667</v>
      </c>
    </row>
    <row r="14887" spans="2:6" ht="18" thickTop="1">
      <c r="B14887" s="33"/>
      <c r="C14887" s="34"/>
      <c r="D14887" s="83"/>
      <c r="E14887" s="83"/>
      <c r="F14887" s="87"/>
    </row>
    <row r="14888" spans="2:6" ht="17.5">
      <c r="B14888" s="33">
        <f>B14883+1</f>
        <v>45198</v>
      </c>
      <c r="C14888" s="34">
        <v>0.39583333333333331</v>
      </c>
      <c r="D14888" s="83">
        <v>20.9653125</v>
      </c>
      <c r="E14888" s="83">
        <v>20.990312500000002</v>
      </c>
      <c r="F14888" s="87">
        <v>21.0153125</v>
      </c>
    </row>
    <row r="14889" spans="2:6" ht="17.5">
      <c r="B14889" s="33"/>
      <c r="C14889" s="34">
        <v>0.52083333333333337</v>
      </c>
      <c r="D14889" s="83">
        <v>20.998750000000001</v>
      </c>
      <c r="E14889" s="83">
        <v>21.022500000000001</v>
      </c>
      <c r="F14889" s="87">
        <v>21.046250000000001</v>
      </c>
    </row>
    <row r="14890" spans="2:6" ht="17.5">
      <c r="B14890" s="51"/>
      <c r="C14890" s="57">
        <v>0.64583333333333337</v>
      </c>
      <c r="D14890" s="88">
        <v>21.006562499999994</v>
      </c>
      <c r="E14890" s="83">
        <v>21.030937499999997</v>
      </c>
      <c r="F14890" s="97">
        <v>21.055312499999999</v>
      </c>
    </row>
    <row r="14891" spans="2:6" ht="18.5" thickBot="1">
      <c r="B14891" s="66"/>
      <c r="C14891" s="67"/>
      <c r="D14891" s="26">
        <f>AVERAGE(D14888:D14890)</f>
        <v>20.990208333333332</v>
      </c>
      <c r="E14891" s="26">
        <f>AVERAGE(E14888:E14890)</f>
        <v>21.014583333333334</v>
      </c>
      <c r="F14891" s="100">
        <f>AVERAGE(F14888:F14890)</f>
        <v>21.038958333333333</v>
      </c>
    </row>
    <row r="14892" spans="2:6" ht="18" thickTop="1">
      <c r="B14892" s="33"/>
      <c r="C14892" s="34"/>
      <c r="D14892" s="83"/>
      <c r="E14892" s="83"/>
      <c r="F14892" s="87"/>
    </row>
    <row r="14893" spans="2:6" ht="17.5">
      <c r="B14893" s="33">
        <f>B14888+3</f>
        <v>45201</v>
      </c>
      <c r="C14893" s="34">
        <v>0.39583333333333331</v>
      </c>
      <c r="D14893" s="83">
        <v>21.039062500000004</v>
      </c>
      <c r="E14893" s="83">
        <v>21.064062500000002</v>
      </c>
      <c r="F14893" s="87">
        <v>21.089062500000001</v>
      </c>
    </row>
    <row r="14894" spans="2:6" ht="17.5">
      <c r="B14894" s="33"/>
      <c r="C14894" s="34">
        <v>0.52083333333333337</v>
      </c>
      <c r="D14894" s="83">
        <v>21.06234375</v>
      </c>
      <c r="E14894" s="83">
        <v>21.086484374999998</v>
      </c>
      <c r="F14894" s="87">
        <v>21.110624999999999</v>
      </c>
    </row>
    <row r="14895" spans="2:6" ht="17.5">
      <c r="B14895" s="51"/>
      <c r="C14895" s="57">
        <v>0.64583333333333337</v>
      </c>
      <c r="D14895" s="88">
        <v>21.075781249999999</v>
      </c>
      <c r="E14895" s="83">
        <v>21.100234374999999</v>
      </c>
      <c r="F14895" s="97">
        <v>21.1246875</v>
      </c>
    </row>
    <row r="14896" spans="2:6" ht="18.5" thickBot="1">
      <c r="B14896" s="66"/>
      <c r="C14896" s="67"/>
      <c r="D14896" s="26">
        <f>AVERAGE(D14893:D14895)</f>
        <v>21.0590625</v>
      </c>
      <c r="E14896" s="26">
        <f>AVERAGE(E14893:E14895)</f>
        <v>21.083593750000002</v>
      </c>
      <c r="F14896" s="100">
        <f>AVERAGE(F14893:F14895)</f>
        <v>21.108124999999998</v>
      </c>
    </row>
    <row r="14897" spans="2:6" ht="18" thickTop="1">
      <c r="B14897" s="33"/>
      <c r="C14897" s="34"/>
      <c r="D14897" s="83"/>
      <c r="E14897" s="83"/>
      <c r="F14897" s="87"/>
    </row>
    <row r="14898" spans="2:6" ht="17.5">
      <c r="B14898" s="33">
        <f>B14893+1</f>
        <v>45202</v>
      </c>
      <c r="C14898" s="34">
        <v>0.39583333333333331</v>
      </c>
      <c r="D14898" s="83">
        <v>21.119843749999998</v>
      </c>
      <c r="E14898" s="83">
        <v>21.143906249999997</v>
      </c>
      <c r="F14898" s="87">
        <v>21.167968749999996</v>
      </c>
    </row>
    <row r="14899" spans="2:6" ht="17.5">
      <c r="B14899" s="33"/>
      <c r="C14899" s="34">
        <v>0.52083333333333337</v>
      </c>
      <c r="D14899" s="83">
        <v>21.165937500000002</v>
      </c>
      <c r="E14899" s="83">
        <v>21.190625000000001</v>
      </c>
      <c r="F14899" s="87">
        <v>21.2153125</v>
      </c>
    </row>
    <row r="14900" spans="2:6" ht="17.5">
      <c r="B14900" s="51"/>
      <c r="C14900" s="57">
        <v>0.64583333333333337</v>
      </c>
      <c r="D14900" s="88">
        <v>21.184687500000003</v>
      </c>
      <c r="E14900" s="83">
        <v>21.209375000000001</v>
      </c>
      <c r="F14900" s="97">
        <v>21.2340625</v>
      </c>
    </row>
    <row r="14901" spans="2:6" ht="18.5" thickBot="1">
      <c r="B14901" s="66"/>
      <c r="C14901" s="67"/>
      <c r="D14901" s="26">
        <f>AVERAGE(D14898:D14900)</f>
        <v>21.156822916666666</v>
      </c>
      <c r="E14901" s="26">
        <f>AVERAGE(E14898:E14900)</f>
        <v>21.181302083333332</v>
      </c>
      <c r="F14901" s="100">
        <f>AVERAGE(F14898:F14900)</f>
        <v>21.205781249999998</v>
      </c>
    </row>
    <row r="14902" spans="2:6" ht="18" thickTop="1">
      <c r="B14902" s="33"/>
      <c r="C14902" s="34"/>
      <c r="D14902" s="83"/>
      <c r="E14902" s="83"/>
      <c r="F14902" s="87"/>
    </row>
    <row r="14903" spans="2:6" ht="17.5">
      <c r="B14903" s="33">
        <f>B14898+1</f>
        <v>45203</v>
      </c>
      <c r="C14903" s="34">
        <v>0.39583333333333331</v>
      </c>
      <c r="D14903" s="83">
        <v>21.222187499999997</v>
      </c>
      <c r="E14903" s="83">
        <v>21.24625</v>
      </c>
      <c r="F14903" s="87">
        <v>21.270312500000003</v>
      </c>
    </row>
    <row r="14904" spans="2:6" ht="17.5">
      <c r="B14904" s="33"/>
      <c r="C14904" s="34">
        <v>0.52083333333333337</v>
      </c>
      <c r="D14904" s="83">
        <v>21.251874999999998</v>
      </c>
      <c r="E14904" s="83">
        <v>21.276250000000001</v>
      </c>
      <c r="F14904" s="87">
        <v>21.300625000000004</v>
      </c>
    </row>
    <row r="14905" spans="2:6" ht="17.5">
      <c r="B14905" s="51"/>
      <c r="C14905" s="57">
        <v>0.64583333333333337</v>
      </c>
      <c r="D14905" s="88">
        <v>21.2575</v>
      </c>
      <c r="E14905" s="83">
        <v>21.282499999999999</v>
      </c>
      <c r="F14905" s="97">
        <v>21.307500000000001</v>
      </c>
    </row>
    <row r="14906" spans="2:6" ht="18.5" thickBot="1">
      <c r="B14906" s="66"/>
      <c r="C14906" s="67"/>
      <c r="D14906" s="26">
        <f>AVERAGE(D14903:D14905)</f>
        <v>21.243854166666665</v>
      </c>
      <c r="E14906" s="26">
        <f>AVERAGE(E14903:E14905)</f>
        <v>21.268333333333334</v>
      </c>
      <c r="F14906" s="100">
        <f>AVERAGE(F14903:F14905)</f>
        <v>21.2928125</v>
      </c>
    </row>
    <row r="14907" spans="2:6" ht="18" thickTop="1">
      <c r="B14907" s="33"/>
      <c r="C14907" s="34"/>
      <c r="D14907" s="83"/>
      <c r="E14907" s="83"/>
      <c r="F14907" s="87"/>
    </row>
    <row r="14908" spans="2:6" ht="17.5">
      <c r="B14908" s="33">
        <f>B14903+1</f>
        <v>45204</v>
      </c>
      <c r="C14908" s="34">
        <v>0.39583333333333331</v>
      </c>
      <c r="D14908" s="83">
        <v>21.286250000000003</v>
      </c>
      <c r="E14908" s="83">
        <v>21.311250000000001</v>
      </c>
      <c r="F14908" s="87">
        <v>21.33625</v>
      </c>
    </row>
    <row r="14909" spans="2:6" ht="17.5">
      <c r="B14909" s="33"/>
      <c r="C14909" s="34">
        <v>0.52083333333333337</v>
      </c>
      <c r="D14909" s="83">
        <v>21.310312499999998</v>
      </c>
      <c r="E14909" s="83">
        <v>21.334687500000001</v>
      </c>
      <c r="F14909" s="87">
        <v>21.359062500000004</v>
      </c>
    </row>
    <row r="14910" spans="2:6" ht="17.5">
      <c r="B14910" s="51"/>
      <c r="C14910" s="57">
        <v>0.64583333333333337</v>
      </c>
      <c r="D14910" s="88">
        <v>21.326250000000002</v>
      </c>
      <c r="E14910" s="83">
        <v>21.350937500000001</v>
      </c>
      <c r="F14910" s="97">
        <v>21.375624999999999</v>
      </c>
    </row>
    <row r="14911" spans="2:6" ht="18.5" thickBot="1">
      <c r="B14911" s="66"/>
      <c r="C14911" s="67"/>
      <c r="D14911" s="26">
        <f>AVERAGE(D14908:D14910)</f>
        <v>21.307604166666668</v>
      </c>
      <c r="E14911" s="26">
        <f>AVERAGE(E14908:E14910)</f>
        <v>21.332291666666666</v>
      </c>
      <c r="F14911" s="100">
        <f>AVERAGE(F14908:F14910)</f>
        <v>21.356979166666665</v>
      </c>
    </row>
    <row r="14912" spans="2:6" ht="18" thickTop="1">
      <c r="B14912" s="33"/>
      <c r="C14912" s="34"/>
      <c r="D14912" s="83"/>
      <c r="E14912" s="83"/>
      <c r="F14912" s="87"/>
    </row>
    <row r="14913" spans="2:6" ht="17.5">
      <c r="B14913" s="33">
        <f>B14908+1</f>
        <v>45205</v>
      </c>
      <c r="C14913" s="34">
        <v>0.39583333333333331</v>
      </c>
      <c r="D14913" s="83">
        <v>21.3475</v>
      </c>
      <c r="E14913" s="83">
        <v>21.372187500000003</v>
      </c>
      <c r="F14913" s="87">
        <v>21.396875000000005</v>
      </c>
    </row>
    <row r="14914" spans="2:6" ht="17.5">
      <c r="B14914" s="33"/>
      <c r="C14914" s="34">
        <v>0.52083333333333337</v>
      </c>
      <c r="D14914" s="83">
        <v>21.3634375</v>
      </c>
      <c r="E14914" s="83">
        <v>21.388125000000002</v>
      </c>
      <c r="F14914" s="87">
        <v>21.412812500000008</v>
      </c>
    </row>
    <row r="14915" spans="2:6" ht="17.5">
      <c r="B14915" s="51"/>
      <c r="C14915" s="57">
        <v>0.64583333333333337</v>
      </c>
      <c r="D14915" s="88">
        <v>21.372812499999998</v>
      </c>
      <c r="E14915" s="83">
        <v>21.397812500000001</v>
      </c>
      <c r="F14915" s="97">
        <v>21.422812500000003</v>
      </c>
    </row>
    <row r="14916" spans="2:6" ht="18.5" thickBot="1">
      <c r="B14916" s="66"/>
      <c r="C14916" s="67"/>
      <c r="D14916" s="26">
        <f>AVERAGE(D14913:D14915)</f>
        <v>21.361249999999998</v>
      </c>
      <c r="E14916" s="26">
        <f>AVERAGE(E14913:E14915)</f>
        <v>21.386041666666671</v>
      </c>
      <c r="F14916" s="100">
        <f>AVERAGE(F14913:F14915)</f>
        <v>21.41083333333334</v>
      </c>
    </row>
    <row r="14917" spans="2:6" ht="18" thickTop="1">
      <c r="B14917" s="33"/>
      <c r="C14917" s="34"/>
      <c r="D14917" s="83"/>
      <c r="E14917" s="83"/>
      <c r="F14917" s="87"/>
    </row>
    <row r="14918" spans="2:6" ht="17.5">
      <c r="B14918" s="33">
        <f>B14913+3</f>
        <v>45208</v>
      </c>
      <c r="C14918" s="34">
        <v>0.39583333333333331</v>
      </c>
      <c r="D14918" s="83">
        <v>21.402187500000004</v>
      </c>
      <c r="E14918" s="83">
        <v>21.42625</v>
      </c>
      <c r="F14918" s="87">
        <v>21.450312499999995</v>
      </c>
    </row>
    <row r="14919" spans="2:6" ht="17.5">
      <c r="B14919" s="33"/>
      <c r="C14919" s="34">
        <v>0.52083333333333337</v>
      </c>
      <c r="D14919" s="83">
        <v>21.423125000000002</v>
      </c>
      <c r="E14919" s="83">
        <v>21.447500000000002</v>
      </c>
      <c r="F14919" s="87">
        <v>21.471875000000001</v>
      </c>
    </row>
    <row r="14920" spans="2:6" ht="17.5">
      <c r="B14920" s="51"/>
      <c r="C14920" s="57">
        <v>0.64583333333333337</v>
      </c>
      <c r="D14920" s="88">
        <v>21.454062499999996</v>
      </c>
      <c r="E14920" s="83">
        <v>21.477343749999999</v>
      </c>
      <c r="F14920" s="97">
        <v>21.500625000000003</v>
      </c>
    </row>
    <row r="14921" spans="2:6" ht="18.5" thickBot="1">
      <c r="B14921" s="66"/>
      <c r="C14921" s="67"/>
      <c r="D14921" s="26">
        <f>AVERAGE(D14918:D14920)</f>
        <v>21.426458333333333</v>
      </c>
      <c r="E14921" s="26">
        <f>AVERAGE(E14918:E14920)</f>
        <v>21.450364583333336</v>
      </c>
      <c r="F14921" s="100">
        <f>AVERAGE(F14918:F14920)</f>
        <v>21.474270833333332</v>
      </c>
    </row>
    <row r="14922" spans="2:6" ht="18" thickTop="1">
      <c r="B14922" s="33"/>
      <c r="C14922" s="34"/>
      <c r="D14922" s="83"/>
      <c r="E14922" s="83"/>
      <c r="F14922" s="87"/>
    </row>
    <row r="14923" spans="2:6" ht="17.5">
      <c r="B14923" s="33">
        <f>B14918+1</f>
        <v>45209</v>
      </c>
      <c r="C14923" s="34">
        <v>0.39583333333333331</v>
      </c>
      <c r="D14923" s="83">
        <v>21.505000000000003</v>
      </c>
      <c r="E14923" s="83">
        <v>21.53</v>
      </c>
      <c r="F14923" s="87">
        <v>21.555000000000003</v>
      </c>
    </row>
    <row r="14924" spans="2:6" ht="17.5">
      <c r="B14924" s="33"/>
      <c r="C14924" s="34">
        <v>0.52083333333333337</v>
      </c>
      <c r="D14924" s="83">
        <v>21.444375000000001</v>
      </c>
      <c r="E14924" s="83">
        <v>21.469374999999999</v>
      </c>
      <c r="F14924" s="87">
        <v>21.494375000000002</v>
      </c>
    </row>
    <row r="14925" spans="2:6" ht="17.5">
      <c r="B14925" s="51"/>
      <c r="C14925" s="57">
        <v>0.64583333333333337</v>
      </c>
      <c r="D14925" s="88">
        <v>21.452187499999997</v>
      </c>
      <c r="E14925" s="83">
        <v>21.477187499999999</v>
      </c>
      <c r="F14925" s="97">
        <v>21.502187500000002</v>
      </c>
    </row>
    <row r="14926" spans="2:6" ht="18.5" thickBot="1">
      <c r="B14926" s="66"/>
      <c r="C14926" s="67"/>
      <c r="D14926" s="26">
        <f>AVERAGE(D14923:D14925)</f>
        <v>21.467187499999998</v>
      </c>
      <c r="E14926" s="26">
        <f>AVERAGE(E14923:E14925)</f>
        <v>21.4921875</v>
      </c>
      <c r="F14926" s="100">
        <f>AVERAGE(F14923:F14925)</f>
        <v>21.517187500000002</v>
      </c>
    </row>
    <row r="14927" spans="2:6" ht="18" thickTop="1">
      <c r="B14927" s="33"/>
      <c r="C14927" s="34"/>
      <c r="D14927" s="83"/>
      <c r="E14927" s="83"/>
      <c r="F14927" s="87"/>
    </row>
    <row r="14928" spans="2:6" ht="17.5">
      <c r="B14928" s="33">
        <f>B14923+1</f>
        <v>45210</v>
      </c>
      <c r="C14928" s="34">
        <v>0.39583333333333331</v>
      </c>
      <c r="D14928" s="83">
        <v>21.465937499999995</v>
      </c>
      <c r="E14928" s="83">
        <v>21.490937499999998</v>
      </c>
      <c r="F14928" s="87">
        <v>21.5159375</v>
      </c>
    </row>
    <row r="14929" spans="2:6" ht="17.5">
      <c r="B14929" s="33"/>
      <c r="C14929" s="34">
        <v>0.52083333333333337</v>
      </c>
      <c r="D14929" s="83">
        <v>21.448437499999997</v>
      </c>
      <c r="E14929" s="83">
        <v>21.473437499999996</v>
      </c>
      <c r="F14929" s="87">
        <v>21.498437499999998</v>
      </c>
    </row>
    <row r="14930" spans="2:6" ht="17.5">
      <c r="B14930" s="51"/>
      <c r="C14930" s="57">
        <v>0.64583333333333337</v>
      </c>
      <c r="D14930" s="88">
        <v>21.455937499999997</v>
      </c>
      <c r="E14930" s="83">
        <v>21.4809375</v>
      </c>
      <c r="F14930" s="97">
        <v>21.505937500000002</v>
      </c>
    </row>
    <row r="14931" spans="2:6" ht="18.5" thickBot="1">
      <c r="B14931" s="66"/>
      <c r="C14931" s="67"/>
      <c r="D14931" s="26">
        <f>AVERAGE(D14928:D14930)</f>
        <v>21.456770833333326</v>
      </c>
      <c r="E14931" s="26">
        <f>AVERAGE(E14928:E14930)</f>
        <v>21.481770833333329</v>
      </c>
      <c r="F14931" s="100">
        <f>AVERAGE(F14928:F14930)</f>
        <v>21.506770833333334</v>
      </c>
    </row>
    <row r="14932" spans="2:6" ht="18" thickTop="1">
      <c r="B14932" s="33"/>
      <c r="C14932" s="34"/>
      <c r="D14932" s="83"/>
      <c r="E14932" s="83"/>
      <c r="F14932" s="87"/>
    </row>
    <row r="14933" spans="2:6" ht="17.5">
      <c r="B14933" s="33">
        <f>B14928+1</f>
        <v>45211</v>
      </c>
      <c r="C14933" s="34">
        <v>0.39583333333333331</v>
      </c>
      <c r="D14933" s="83">
        <v>21.487187499999997</v>
      </c>
      <c r="E14933" s="83">
        <v>21.512187499999996</v>
      </c>
      <c r="F14933" s="87">
        <v>21.537187499999998</v>
      </c>
    </row>
    <row r="14934" spans="2:6" ht="17.5">
      <c r="B14934" s="33"/>
      <c r="C14934" s="34">
        <v>0.52083333333333337</v>
      </c>
      <c r="D14934" s="83">
        <v>21.519375000000004</v>
      </c>
      <c r="E14934" s="83">
        <v>21.543750000000003</v>
      </c>
      <c r="F14934" s="87">
        <v>21.568125000000002</v>
      </c>
    </row>
    <row r="14935" spans="2:6" ht="17.5">
      <c r="B14935" s="51"/>
      <c r="C14935" s="57">
        <v>0.64583333333333337</v>
      </c>
      <c r="D14935" s="88">
        <v>21.526875</v>
      </c>
      <c r="E14935" s="83">
        <v>21.551250000000003</v>
      </c>
      <c r="F14935" s="97">
        <v>21.575625000000002</v>
      </c>
    </row>
    <row r="14936" spans="2:6" ht="18.5" thickBot="1">
      <c r="B14936" s="66"/>
      <c r="C14936" s="67"/>
      <c r="D14936" s="26">
        <f>AVERAGE(D14933:D14935)</f>
        <v>21.511145833333334</v>
      </c>
      <c r="E14936" s="26">
        <f>AVERAGE(E14933:E14935)</f>
        <v>21.53572916666667</v>
      </c>
      <c r="F14936" s="100">
        <f>AVERAGE(F14933:F14935)</f>
        <v>21.560312499999998</v>
      </c>
    </row>
    <row r="14937" spans="2:6" ht="18" thickTop="1">
      <c r="B14937" s="33"/>
      <c r="C14937" s="34"/>
      <c r="D14937" s="83"/>
      <c r="E14937" s="83"/>
      <c r="F14937" s="87"/>
    </row>
    <row r="14938" spans="2:6" ht="17.5">
      <c r="B14938" s="33">
        <f>B14933+1</f>
        <v>45212</v>
      </c>
      <c r="C14938" s="34">
        <v>0.39583333333333331</v>
      </c>
      <c r="D14938" s="83">
        <v>21.419374999999995</v>
      </c>
      <c r="E14938" s="83">
        <v>21.444374999999997</v>
      </c>
      <c r="F14938" s="87">
        <v>21.469374999999999</v>
      </c>
    </row>
    <row r="14939" spans="2:6" ht="17.5">
      <c r="B14939" s="33"/>
      <c r="C14939" s="34">
        <v>0.52083333333333337</v>
      </c>
      <c r="D14939" s="83">
        <v>21.3590625</v>
      </c>
      <c r="E14939" s="83">
        <v>21.384062499999999</v>
      </c>
      <c r="F14939" s="87">
        <v>21.409062499999997</v>
      </c>
    </row>
    <row r="14940" spans="2:6" ht="17.5">
      <c r="B14940" s="51"/>
      <c r="C14940" s="57">
        <v>0.64583333333333337</v>
      </c>
      <c r="D14940" s="88">
        <v>21.366562500000001</v>
      </c>
      <c r="E14940" s="83">
        <v>21.391562499999999</v>
      </c>
      <c r="F14940" s="97">
        <v>21.416562499999998</v>
      </c>
    </row>
    <row r="14941" spans="2:6" ht="18.5" thickBot="1">
      <c r="B14941" s="66"/>
      <c r="C14941" s="67"/>
      <c r="D14941" s="26">
        <f>AVERAGE(D14938:D14940)</f>
        <v>21.381666666666664</v>
      </c>
      <c r="E14941" s="26">
        <f>AVERAGE(E14938:E14940)</f>
        <v>21.406666666666666</v>
      </c>
      <c r="F14941" s="100">
        <f>AVERAGE(F14938:F14940)</f>
        <v>21.431666666666661</v>
      </c>
    </row>
    <row r="14942" spans="2:6" ht="18" thickTop="1">
      <c r="B14942" s="33"/>
      <c r="C14942" s="34"/>
      <c r="D14942" s="83"/>
      <c r="E14942" s="83"/>
      <c r="F14942" s="87"/>
    </row>
    <row r="14943" spans="2:6" ht="17.5">
      <c r="B14943" s="33">
        <f>B14938+3</f>
        <v>45215</v>
      </c>
      <c r="C14943" s="34">
        <v>0.39583333333333331</v>
      </c>
      <c r="D14943" s="83">
        <v>21.306249999999999</v>
      </c>
      <c r="E14943" s="83">
        <v>21.331249999999997</v>
      </c>
      <c r="F14943" s="87">
        <v>21.356249999999999</v>
      </c>
    </row>
    <row r="14944" spans="2:6" ht="17.5">
      <c r="B14944" s="33"/>
      <c r="C14944" s="34">
        <v>0.52083333333333337</v>
      </c>
      <c r="D14944" s="83">
        <v>21.309062500000003</v>
      </c>
      <c r="E14944" s="83">
        <v>21.334062500000002</v>
      </c>
      <c r="F14944" s="87">
        <v>21.3590625</v>
      </c>
    </row>
    <row r="14945" spans="2:6" ht="17.5">
      <c r="B14945" s="51"/>
      <c r="C14945" s="57">
        <v>0.64583333333333337</v>
      </c>
      <c r="D14945" s="88">
        <v>21.352187499999999</v>
      </c>
      <c r="E14945" s="83">
        <v>21.377187499999998</v>
      </c>
      <c r="F14945" s="97">
        <v>21.4021875</v>
      </c>
    </row>
    <row r="14946" spans="2:6" ht="18.5" thickBot="1">
      <c r="B14946" s="66"/>
      <c r="C14946" s="67"/>
      <c r="D14946" s="26">
        <f>AVERAGE(D14943:D14945)</f>
        <v>21.322500000000002</v>
      </c>
      <c r="E14946" s="26">
        <f>AVERAGE(E14943:E14945)</f>
        <v>21.347499999999997</v>
      </c>
      <c r="F14946" s="100">
        <f>AVERAGE(F14943:F14945)</f>
        <v>21.372499999999999</v>
      </c>
    </row>
    <row r="14947" spans="2:6" ht="18" thickTop="1">
      <c r="B14947" s="33"/>
      <c r="C14947" s="34"/>
      <c r="D14947" s="83"/>
      <c r="E14947" s="83"/>
      <c r="F14947" s="87"/>
    </row>
    <row r="14948" spans="2:6" ht="17.5">
      <c r="B14948" s="33">
        <f>B14943+1</f>
        <v>45216</v>
      </c>
      <c r="C14948" s="34">
        <v>0.39583333333333331</v>
      </c>
      <c r="D14948" s="83">
        <v>21.403437499999999</v>
      </c>
      <c r="E14948" s="83">
        <v>21.428125000000001</v>
      </c>
      <c r="F14948" s="87">
        <v>21.4528125</v>
      </c>
    </row>
    <row r="14949" spans="2:6" ht="17.5">
      <c r="B14949" s="33"/>
      <c r="C14949" s="34">
        <v>0.52083333333333337</v>
      </c>
      <c r="D14949" s="83">
        <v>21.47</v>
      </c>
      <c r="E14949" s="83">
        <v>21.493906250000002</v>
      </c>
      <c r="F14949" s="87">
        <v>21.517812500000002</v>
      </c>
    </row>
    <row r="14950" spans="2:6" ht="17.5">
      <c r="B14950" s="51"/>
      <c r="C14950" s="57">
        <v>0.64583333333333337</v>
      </c>
      <c r="D14950" s="88">
        <v>21.4846875</v>
      </c>
      <c r="E14950" s="83">
        <v>21.508437500000003</v>
      </c>
      <c r="F14950" s="97">
        <v>21.532187500000006</v>
      </c>
    </row>
    <row r="14951" spans="2:6" ht="18.5" thickBot="1">
      <c r="B14951" s="66"/>
      <c r="C14951" s="67"/>
      <c r="D14951" s="26">
        <f>AVERAGE(D14948:D14950)</f>
        <v>21.452708333333334</v>
      </c>
      <c r="E14951" s="26">
        <f>AVERAGE(E14948:E14950)</f>
        <v>21.476822916666666</v>
      </c>
      <c r="F14951" s="100">
        <f>AVERAGE(F14948:F14950)</f>
        <v>21.500937500000003</v>
      </c>
    </row>
    <row r="14952" spans="2:6" ht="18" thickTop="1">
      <c r="B14952" s="33"/>
      <c r="C14952" s="34"/>
      <c r="D14952" s="83"/>
      <c r="E14952" s="83"/>
      <c r="F14952" s="87"/>
    </row>
    <row r="14953" spans="2:6" ht="17.5">
      <c r="B14953" s="33">
        <f>B14948+2</f>
        <v>45218</v>
      </c>
      <c r="C14953" s="34">
        <v>0.39583333333333331</v>
      </c>
      <c r="D14953" s="83">
        <v>21.525937500000005</v>
      </c>
      <c r="E14953" s="83">
        <v>21.550937500000003</v>
      </c>
      <c r="F14953" s="87">
        <v>21.575937500000002</v>
      </c>
    </row>
    <row r="14954" spans="2:6" ht="17.5">
      <c r="B14954" s="33"/>
      <c r="C14954" s="34">
        <v>0.52083333333333337</v>
      </c>
      <c r="D14954" s="83">
        <v>21.550625</v>
      </c>
      <c r="E14954" s="83">
        <v>21.575000000000003</v>
      </c>
      <c r="F14954" s="87">
        <v>21.599375000000002</v>
      </c>
    </row>
    <row r="14955" spans="2:6" ht="17.5">
      <c r="B14955" s="51"/>
      <c r="C14955" s="57">
        <v>0.64583333333333337</v>
      </c>
      <c r="D14955" s="88">
        <v>21.561874999999997</v>
      </c>
      <c r="E14955" s="83">
        <v>21.585625</v>
      </c>
      <c r="F14955" s="97">
        <v>21.609375000000004</v>
      </c>
    </row>
    <row r="14956" spans="2:6" ht="18.5" thickBot="1">
      <c r="B14956" s="66"/>
      <c r="C14956" s="67"/>
      <c r="D14956" s="26">
        <f>AVERAGE(D14953:D14955)</f>
        <v>21.546145833333338</v>
      </c>
      <c r="E14956" s="26">
        <f>AVERAGE(E14953:E14955)</f>
        <v>21.570520833333337</v>
      </c>
      <c r="F14956" s="100">
        <f>AVERAGE(F14953:F14955)</f>
        <v>21.594895833333336</v>
      </c>
    </row>
    <row r="14957" spans="2:6" ht="18" thickTop="1">
      <c r="B14957" s="33"/>
      <c r="C14957" s="34"/>
      <c r="D14957" s="83"/>
      <c r="E14957" s="83"/>
      <c r="F14957" s="87"/>
    </row>
    <row r="14958" spans="2:6" ht="17.5">
      <c r="B14958" s="33">
        <f>B14953+1</f>
        <v>45219</v>
      </c>
      <c r="C14958" s="34">
        <v>0.39583333333333331</v>
      </c>
      <c r="D14958" s="83">
        <v>21.583124999999999</v>
      </c>
      <c r="E14958" s="83">
        <v>21.607499999999998</v>
      </c>
      <c r="F14958" s="87">
        <v>21.631874999999997</v>
      </c>
    </row>
    <row r="14959" spans="2:6" ht="17.5">
      <c r="B14959" s="33"/>
      <c r="C14959" s="34">
        <v>0.52083333333333337</v>
      </c>
      <c r="D14959" s="83">
        <v>21.612593749999998</v>
      </c>
      <c r="E14959" s="83">
        <v>21.637234374999998</v>
      </c>
      <c r="F14959" s="87">
        <v>21.661874999999995</v>
      </c>
    </row>
    <row r="14960" spans="2:6" ht="17.5">
      <c r="B14960" s="51"/>
      <c r="C14960" s="57">
        <v>0.64583333333333337</v>
      </c>
      <c r="D14960" s="88">
        <v>21.628437500000004</v>
      </c>
      <c r="E14960" s="83">
        <v>21.652812500000003</v>
      </c>
      <c r="F14960" s="97">
        <v>21.677187499999999</v>
      </c>
    </row>
    <row r="14961" spans="2:6" ht="18.5" thickBot="1">
      <c r="B14961" s="66"/>
      <c r="C14961" s="67"/>
      <c r="D14961" s="26">
        <f>AVERAGE(D14958:D14960)</f>
        <v>21.608052083333334</v>
      </c>
      <c r="E14961" s="26">
        <f>AVERAGE(E14958:E14960)</f>
        <v>21.632515624999996</v>
      </c>
      <c r="F14961" s="100">
        <f>AVERAGE(F14958:F14960)</f>
        <v>21.656979166666662</v>
      </c>
    </row>
    <row r="14962" spans="2:6" ht="18" thickTop="1">
      <c r="B14962" s="33"/>
      <c r="C14962" s="34"/>
      <c r="D14962" s="83"/>
      <c r="E14962" s="83"/>
      <c r="F14962" s="87"/>
    </row>
    <row r="14963" spans="2:6" ht="17.5">
      <c r="B14963" s="33">
        <f>B14958+3</f>
        <v>45222</v>
      </c>
      <c r="C14963" s="34">
        <v>0.39583333333333331</v>
      </c>
      <c r="D14963" s="83">
        <v>21.658750000000001</v>
      </c>
      <c r="E14963" s="83">
        <v>21.68375</v>
      </c>
      <c r="F14963" s="87">
        <v>21.708749999999998</v>
      </c>
    </row>
    <row r="14964" spans="2:6" ht="17.5">
      <c r="B14964" s="33"/>
      <c r="C14964" s="34">
        <v>0.52083333333333337</v>
      </c>
      <c r="D14964" s="83">
        <v>21.686250000000001</v>
      </c>
      <c r="E14964" s="83">
        <v>21.709843750000001</v>
      </c>
      <c r="F14964" s="87">
        <v>21.733437500000001</v>
      </c>
    </row>
    <row r="14965" spans="2:6" ht="17.5">
      <c r="B14965" s="51"/>
      <c r="C14965" s="57">
        <v>0.64583333333333337</v>
      </c>
      <c r="D14965" s="88">
        <v>21.701249999999995</v>
      </c>
      <c r="E14965" s="83">
        <v>21.724218749999995</v>
      </c>
      <c r="F14965" s="97">
        <v>21.747187499999995</v>
      </c>
    </row>
    <row r="14966" spans="2:6" ht="18.5" thickBot="1">
      <c r="B14966" s="66"/>
      <c r="C14966" s="67"/>
      <c r="D14966" s="26">
        <f>AVERAGE(D14963:D14965)</f>
        <v>21.682083333333328</v>
      </c>
      <c r="E14966" s="26">
        <f>AVERAGE(E14963:E14965)</f>
        <v>21.705937500000001</v>
      </c>
      <c r="F14966" s="100">
        <f>AVERAGE(F14963:F14965)</f>
        <v>21.729791666666667</v>
      </c>
    </row>
    <row r="14967" spans="2:6" ht="18" thickTop="1">
      <c r="B14967" s="33"/>
      <c r="C14967" s="34"/>
      <c r="D14967" s="83"/>
      <c r="E14967" s="83"/>
      <c r="F14967" s="87"/>
    </row>
    <row r="14968" spans="2:6" ht="17.5">
      <c r="B14968" s="33">
        <f>B14963+2</f>
        <v>45224</v>
      </c>
      <c r="C14968" s="34">
        <v>0.39583333333333331</v>
      </c>
      <c r="D14968" s="83">
        <v>21.730937500000003</v>
      </c>
      <c r="E14968" s="83">
        <v>21.754687500000003</v>
      </c>
      <c r="F14968" s="87">
        <v>21.778437500000003</v>
      </c>
    </row>
    <row r="14969" spans="2:6" ht="17.5">
      <c r="B14969" s="33"/>
      <c r="C14969" s="34">
        <v>0.52083333333333337</v>
      </c>
      <c r="D14969" s="83">
        <v>21.762187500000003</v>
      </c>
      <c r="E14969" s="83">
        <v>21.786250000000003</v>
      </c>
      <c r="F14969" s="87">
        <v>21.810312499999998</v>
      </c>
    </row>
    <row r="14970" spans="2:6" ht="17.5">
      <c r="B14970" s="51"/>
      <c r="C14970" s="57">
        <v>0.64583333333333337</v>
      </c>
      <c r="D14970" s="88">
        <v>21.779062500000002</v>
      </c>
      <c r="E14970" s="83">
        <v>21.804062500000001</v>
      </c>
      <c r="F14970" s="97">
        <v>21.829062499999999</v>
      </c>
    </row>
    <row r="14971" spans="2:6" ht="18.5" thickBot="1">
      <c r="B14971" s="66"/>
      <c r="C14971" s="67"/>
      <c r="D14971" s="26">
        <f>AVERAGE(D14968:D14970)</f>
        <v>21.757395833333334</v>
      </c>
      <c r="E14971" s="26">
        <f>AVERAGE(E14968:E14970)</f>
        <v>21.781666666666666</v>
      </c>
      <c r="F14971" s="100">
        <f>AVERAGE(F14968:F14970)</f>
        <v>21.805937499999999</v>
      </c>
    </row>
    <row r="14972" spans="2:6" ht="18" thickTop="1">
      <c r="B14972" s="33"/>
      <c r="C14972" s="34"/>
      <c r="D14972" s="83"/>
      <c r="E14972" s="83"/>
      <c r="F14972" s="87"/>
    </row>
    <row r="14973" spans="2:6" ht="17.5">
      <c r="B14973" s="33">
        <f>B14968+1</f>
        <v>45225</v>
      </c>
      <c r="C14973" s="34">
        <v>0.39583333333333331</v>
      </c>
      <c r="D14973" s="83">
        <v>21.812812500000003</v>
      </c>
      <c r="E14973" s="83">
        <v>21.837343750000002</v>
      </c>
      <c r="F14973" s="87">
        <v>21.861875000000005</v>
      </c>
    </row>
    <row r="14974" spans="2:6" ht="17.5">
      <c r="B14974" s="33"/>
      <c r="C14974" s="34">
        <v>0.52083333333333337</v>
      </c>
      <c r="D14974" s="83">
        <v>21.841875000000002</v>
      </c>
      <c r="E14974" s="83">
        <v>21.866406250000001</v>
      </c>
      <c r="F14974" s="87">
        <v>21.8909375</v>
      </c>
    </row>
    <row r="14975" spans="2:6" ht="17.5">
      <c r="B14975" s="51"/>
      <c r="C14975" s="57">
        <v>0.64583333333333337</v>
      </c>
      <c r="D14975" s="88">
        <v>21.868437500000006</v>
      </c>
      <c r="E14975" s="83">
        <v>21.893125000000001</v>
      </c>
      <c r="F14975" s="97">
        <v>21.917812499999997</v>
      </c>
    </row>
    <row r="14976" spans="2:6" ht="18.5" thickBot="1">
      <c r="B14976" s="66"/>
      <c r="C14976" s="67"/>
      <c r="D14976" s="26">
        <f>AVERAGE(D14973:D14975)</f>
        <v>21.841041666666673</v>
      </c>
      <c r="E14976" s="26">
        <f>AVERAGE(E14973:E14975)</f>
        <v>21.865624999999998</v>
      </c>
      <c r="F14976" s="100">
        <f>AVERAGE(F14973:F14975)</f>
        <v>21.890208333333334</v>
      </c>
    </row>
    <row r="14977" spans="2:6" ht="18" thickTop="1">
      <c r="B14977" s="33"/>
      <c r="C14977" s="34"/>
      <c r="D14977" s="83"/>
      <c r="E14977" s="83"/>
      <c r="F14977" s="87"/>
    </row>
    <row r="14978" spans="2:6" ht="17.5">
      <c r="B14978" s="33">
        <f>B14973+1</f>
        <v>45226</v>
      </c>
      <c r="C14978" s="34">
        <v>0.39583333333333331</v>
      </c>
      <c r="D14978" s="83">
        <v>21.897187499999998</v>
      </c>
      <c r="E14978" s="83">
        <v>21.922187499999996</v>
      </c>
      <c r="F14978" s="87">
        <v>21.947187499999995</v>
      </c>
    </row>
    <row r="14979" spans="2:6" ht="17.5">
      <c r="B14979" s="33"/>
      <c r="C14979" s="34">
        <v>0.52083333333333337</v>
      </c>
      <c r="D14979" s="83">
        <v>21.925625</v>
      </c>
      <c r="E14979" s="83">
        <v>21.9496875</v>
      </c>
      <c r="F14979" s="87">
        <v>21.973749999999999</v>
      </c>
    </row>
    <row r="14980" spans="2:6" ht="17.5">
      <c r="B14980" s="51"/>
      <c r="C14980" s="57">
        <v>0.64583333333333337</v>
      </c>
      <c r="D14980" s="88">
        <v>21.935937499999994</v>
      </c>
      <c r="E14980" s="83">
        <v>21.960312499999997</v>
      </c>
      <c r="F14980" s="97">
        <v>21.9846875</v>
      </c>
    </row>
    <row r="14981" spans="2:6" ht="18.5" thickBot="1">
      <c r="B14981" s="66"/>
      <c r="C14981" s="67"/>
      <c r="D14981" s="26">
        <f>AVERAGE(D14978:D14980)</f>
        <v>21.919583333333332</v>
      </c>
      <c r="E14981" s="26">
        <f>AVERAGE(E14978:E14980)</f>
        <v>21.944062499999998</v>
      </c>
      <c r="F14981" s="100">
        <f>AVERAGE(F14978:F14980)</f>
        <v>21.968541666666663</v>
      </c>
    </row>
    <row r="14982" spans="2:6" ht="18" thickTop="1">
      <c r="B14982" s="33"/>
      <c r="C14982" s="34"/>
      <c r="D14982" s="83"/>
      <c r="E14982" s="83"/>
      <c r="F14982" s="87"/>
    </row>
    <row r="14983" spans="2:6" ht="17.5">
      <c r="B14983" s="33">
        <f>B14978+3</f>
        <v>45229</v>
      </c>
      <c r="C14983" s="34">
        <v>0.39583333333333331</v>
      </c>
      <c r="D14983" s="83">
        <v>21.955937499999997</v>
      </c>
      <c r="E14983" s="83">
        <v>21.980937499999996</v>
      </c>
      <c r="F14983" s="87">
        <v>22.005937499999995</v>
      </c>
    </row>
    <row r="14984" spans="2:6" ht="17.5">
      <c r="B14984" s="33"/>
      <c r="C14984" s="34">
        <v>0.52083333333333337</v>
      </c>
      <c r="D14984" s="83">
        <v>21.979374999999997</v>
      </c>
      <c r="E14984" s="83">
        <v>22.003281250000001</v>
      </c>
      <c r="F14984" s="87">
        <v>22.027187500000004</v>
      </c>
    </row>
    <row r="14985" spans="2:6" ht="17.5">
      <c r="B14985" s="51"/>
      <c r="C14985" s="57">
        <v>0.64583333333333337</v>
      </c>
      <c r="D14985" s="88">
        <v>22.000624999999999</v>
      </c>
      <c r="E14985" s="83">
        <v>22.022500000000001</v>
      </c>
      <c r="F14985" s="97">
        <v>22.044375000000006</v>
      </c>
    </row>
    <row r="14986" spans="2:6" ht="18.5" thickBot="1">
      <c r="B14986" s="66"/>
      <c r="C14986" s="67"/>
      <c r="D14986" s="26">
        <f>AVERAGE(D14983:D14985)</f>
        <v>21.978645833333331</v>
      </c>
      <c r="E14986" s="26">
        <f>AVERAGE(E14983:E14985)</f>
        <v>22.002239583333335</v>
      </c>
      <c r="F14986" s="100">
        <f>AVERAGE(F14983:F14985)</f>
        <v>22.025833333333335</v>
      </c>
    </row>
    <row r="14987" spans="2:6" ht="18" thickTop="1">
      <c r="B14987" s="33"/>
      <c r="C14987" s="34"/>
      <c r="D14987" s="83"/>
      <c r="E14987" s="83"/>
      <c r="F14987" s="87"/>
    </row>
    <row r="14988" spans="2:6" ht="17.5">
      <c r="B14988" s="33">
        <f>B14983+1</f>
        <v>45230</v>
      </c>
      <c r="C14988" s="34">
        <v>0.39583333333333331</v>
      </c>
      <c r="D14988" s="83">
        <v>22.029062500000006</v>
      </c>
      <c r="E14988" s="83">
        <v>22.053125000000001</v>
      </c>
      <c r="F14988" s="87">
        <v>22.077187500000001</v>
      </c>
    </row>
    <row r="14989" spans="2:6" ht="17.5">
      <c r="B14989" s="33"/>
      <c r="C14989" s="34">
        <v>0.52083333333333337</v>
      </c>
      <c r="D14989" s="83">
        <v>22.052187500000002</v>
      </c>
      <c r="E14989" s="83">
        <v>22.073437500000004</v>
      </c>
      <c r="F14989" s="87">
        <v>22.094687500000003</v>
      </c>
    </row>
    <row r="14990" spans="2:6" ht="17.5">
      <c r="B14990" s="51"/>
      <c r="C14990" s="57">
        <v>0.64583333333333337</v>
      </c>
      <c r="D14990" s="88">
        <v>22.070625000000003</v>
      </c>
      <c r="E14990" s="83">
        <v>22.093125000000001</v>
      </c>
      <c r="F14990" s="97">
        <v>22.115625000000001</v>
      </c>
    </row>
    <row r="14991" spans="2:6" ht="18.5" thickBot="1">
      <c r="B14991" s="66"/>
      <c r="C14991" s="67"/>
      <c r="D14991" s="26">
        <f>AVERAGE(D14988:D14990)</f>
        <v>22.050625000000007</v>
      </c>
      <c r="E14991" s="26">
        <f>AVERAGE(E14988:E14990)</f>
        <v>22.073229166666668</v>
      </c>
      <c r="F14991" s="100">
        <f>AVERAGE(F14988:F14990)</f>
        <v>22.095833333333331</v>
      </c>
    </row>
    <row r="14992" spans="2:6" ht="18" thickTop="1">
      <c r="B14992" s="33"/>
      <c r="C14992" s="34"/>
      <c r="D14992" s="83"/>
      <c r="E14992" s="83"/>
      <c r="F14992" s="87"/>
    </row>
    <row r="14993" spans="2:6" ht="17.5">
      <c r="B14993" s="33">
        <f>B14988+1</f>
        <v>45231</v>
      </c>
      <c r="C14993" s="34">
        <v>0.39583333333333331</v>
      </c>
      <c r="D14993" s="83">
        <v>22.108125000000001</v>
      </c>
      <c r="E14993" s="83">
        <v>22.131406250000005</v>
      </c>
      <c r="F14993" s="87">
        <v>22.154687500000005</v>
      </c>
    </row>
    <row r="14994" spans="2:6" ht="17.5">
      <c r="B14994" s="33"/>
      <c r="C14994" s="34">
        <v>0.52083333333333337</v>
      </c>
      <c r="D14994" s="83">
        <v>22.124062500000001</v>
      </c>
      <c r="E14994" s="83">
        <v>22.147812500000001</v>
      </c>
      <c r="F14994" s="87">
        <v>22.1715625</v>
      </c>
    </row>
    <row r="14995" spans="2:6" ht="17.5">
      <c r="B14995" s="51"/>
      <c r="C14995" s="57">
        <v>0.64583333333333337</v>
      </c>
      <c r="D14995" s="88">
        <v>22.142531249999994</v>
      </c>
      <c r="E14995" s="83">
        <v>22.165031249999998</v>
      </c>
      <c r="F14995" s="97">
        <v>22.187531249999999</v>
      </c>
    </row>
    <row r="14996" spans="2:6" ht="18.5" thickBot="1">
      <c r="B14996" s="66"/>
      <c r="C14996" s="67"/>
      <c r="D14996" s="26">
        <f>AVERAGE(D14993:D14995)</f>
        <v>22.124906249999999</v>
      </c>
      <c r="E14996" s="26">
        <f>AVERAGE(E14993:E14995)</f>
        <v>22.148083333333336</v>
      </c>
      <c r="F14996" s="100">
        <f>AVERAGE(F14993:F14995)</f>
        <v>22.171260416666666</v>
      </c>
    </row>
    <row r="14997" spans="2:6" ht="18" thickTop="1">
      <c r="B14997" s="33"/>
      <c r="C14997" s="34"/>
      <c r="D14997" s="83"/>
      <c r="E14997" s="83"/>
      <c r="F14997" s="87"/>
    </row>
    <row r="14998" spans="2:6" ht="17.5">
      <c r="B14998" s="33">
        <f>B14993+1</f>
        <v>45232</v>
      </c>
      <c r="C14998" s="34">
        <v>0.39583333333333331</v>
      </c>
      <c r="D14998" s="83">
        <v>22.160656250000002</v>
      </c>
      <c r="E14998" s="83">
        <v>22.185656250000001</v>
      </c>
      <c r="F14998" s="87">
        <v>22.210656250000003</v>
      </c>
    </row>
    <row r="14999" spans="2:6" ht="17.5">
      <c r="B14999" s="33"/>
      <c r="C14999" s="34">
        <v>0.52083333333333337</v>
      </c>
      <c r="D14999" s="83">
        <v>22.173437499999999</v>
      </c>
      <c r="E14999" s="83">
        <v>22.198437500000001</v>
      </c>
      <c r="F14999" s="87">
        <v>22.223437500000003</v>
      </c>
    </row>
    <row r="15000" spans="2:6" ht="17.5">
      <c r="B15000" s="51"/>
      <c r="C15000" s="57">
        <v>0.64583333333333337</v>
      </c>
      <c r="D15000" s="88">
        <v>22.1834375</v>
      </c>
      <c r="E15000" s="83">
        <v>22.207500000000003</v>
      </c>
      <c r="F15000" s="97">
        <v>22.231562500000003</v>
      </c>
    </row>
    <row r="15001" spans="2:6" ht="18.5" thickBot="1">
      <c r="B15001" s="66"/>
      <c r="C15001" s="67"/>
      <c r="D15001" s="26">
        <f>AVERAGE(D14998:D15000)</f>
        <v>22.172510416666668</v>
      </c>
      <c r="E15001" s="26">
        <f>AVERAGE(E14998:E15000)</f>
        <v>22.197197916666671</v>
      </c>
      <c r="F15001" s="100">
        <f>AVERAGE(F14998:F15000)</f>
        <v>22.221885416666669</v>
      </c>
    </row>
    <row r="15002" spans="2:6" ht="18" thickTop="1">
      <c r="B15002" s="33"/>
      <c r="C15002" s="34"/>
      <c r="D15002" s="83"/>
      <c r="E15002" s="83"/>
      <c r="F15002" s="87"/>
    </row>
    <row r="15003" spans="2:6" ht="17.5">
      <c r="B15003" s="33">
        <f>B14998+1</f>
        <v>45233</v>
      </c>
      <c r="C15003" s="34">
        <v>0.39583333333333331</v>
      </c>
      <c r="D15003" s="83">
        <v>22.206875</v>
      </c>
      <c r="E15003" s="83">
        <v>22.229999999999997</v>
      </c>
      <c r="F15003" s="87">
        <v>22.253124999999997</v>
      </c>
    </row>
    <row r="15004" spans="2:6" ht="17.5">
      <c r="B15004" s="33"/>
      <c r="C15004" s="34">
        <v>0.52083333333333337</v>
      </c>
      <c r="D15004" s="83">
        <v>22.220312499999999</v>
      </c>
      <c r="E15004" s="83">
        <v>22.243749999999999</v>
      </c>
      <c r="F15004" s="87">
        <v>22.267187500000002</v>
      </c>
    </row>
    <row r="15005" spans="2:6" ht="17.5">
      <c r="B15005" s="51"/>
      <c r="C15005" s="57">
        <v>0.64583333333333337</v>
      </c>
      <c r="D15005" s="88">
        <v>22.259062499999999</v>
      </c>
      <c r="E15005" s="83">
        <v>22.281874999999999</v>
      </c>
      <c r="F15005" s="97">
        <v>22.3046875</v>
      </c>
    </row>
    <row r="15006" spans="2:6" ht="18.5" thickBot="1">
      <c r="B15006" s="66"/>
      <c r="C15006" s="67"/>
      <c r="D15006" s="26">
        <f>AVERAGE(D15003:D15005)</f>
        <v>22.228750000000002</v>
      </c>
      <c r="E15006" s="26">
        <f>AVERAGE(E15003:E15005)</f>
        <v>22.251874999999998</v>
      </c>
      <c r="F15006" s="100">
        <f>AVERAGE(F15003:F15005)</f>
        <v>22.275000000000002</v>
      </c>
    </row>
    <row r="15007" spans="2:6" ht="18" thickTop="1">
      <c r="B15007" s="33"/>
      <c r="C15007" s="34"/>
      <c r="D15007" s="83"/>
      <c r="E15007" s="83"/>
      <c r="F15007" s="87"/>
    </row>
    <row r="15008" spans="2:6" ht="17.5">
      <c r="B15008" s="33">
        <f>B15003+3</f>
        <v>45236</v>
      </c>
      <c r="C15008" s="34">
        <v>0.39583333333333331</v>
      </c>
      <c r="D15008" s="83">
        <v>22.310937499999998</v>
      </c>
      <c r="E15008" s="83">
        <v>22.335000000000001</v>
      </c>
      <c r="F15008" s="87">
        <v>22.3590625</v>
      </c>
    </row>
    <row r="15009" spans="2:6" ht="17.5">
      <c r="B15009" s="33"/>
      <c r="C15009" s="34">
        <v>0.52083333333333337</v>
      </c>
      <c r="D15009" s="83">
        <v>22.346625000000003</v>
      </c>
      <c r="E15009" s="83">
        <v>22.368812499999997</v>
      </c>
      <c r="F15009" s="87">
        <v>22.390999999999995</v>
      </c>
    </row>
    <row r="15010" spans="2:6" ht="17.5">
      <c r="B15010" s="51"/>
      <c r="C15010" s="57">
        <v>0.64583333333333337</v>
      </c>
      <c r="D15010" s="88">
        <v>22.390687499999999</v>
      </c>
      <c r="E15010" s="83">
        <v>22.412249999999997</v>
      </c>
      <c r="F15010" s="97">
        <v>22.433812499999995</v>
      </c>
    </row>
    <row r="15011" spans="2:6" ht="18.5" thickBot="1">
      <c r="B15011" s="66"/>
      <c r="C15011" s="67"/>
      <c r="D15011" s="26">
        <f>AVERAGE(D15008:D15010)</f>
        <v>22.349416666666666</v>
      </c>
      <c r="E15011" s="26">
        <f>AVERAGE(E15008:E15010)</f>
        <v>22.372020833333334</v>
      </c>
      <c r="F15011" s="100">
        <f>AVERAGE(F15008:F15010)</f>
        <v>22.394625000000001</v>
      </c>
    </row>
    <row r="15012" spans="2:6" ht="18" thickTop="1">
      <c r="B15012" s="33"/>
      <c r="C15012" s="34"/>
      <c r="D15012" s="83"/>
      <c r="E15012" s="83"/>
      <c r="F15012" s="87"/>
    </row>
    <row r="15013" spans="2:6" ht="17.5">
      <c r="B15013" s="33">
        <f>B15008+1</f>
        <v>45237</v>
      </c>
      <c r="C15013" s="34">
        <v>0.39583333333333331</v>
      </c>
      <c r="D15013" s="83">
        <v>22.451562499999994</v>
      </c>
      <c r="E15013" s="83">
        <v>22.4765625</v>
      </c>
      <c r="F15013" s="87">
        <v>22.501562500000002</v>
      </c>
    </row>
    <row r="15014" spans="2:6" ht="17.5">
      <c r="B15014" s="33"/>
      <c r="C15014" s="34">
        <v>0.52083333333333337</v>
      </c>
      <c r="D15014" s="83">
        <v>22.498437499999994</v>
      </c>
      <c r="E15014" s="83">
        <v>22.521406249999998</v>
      </c>
      <c r="F15014" s="87">
        <v>22.544375000000002</v>
      </c>
    </row>
    <row r="15015" spans="2:6" ht="17.5">
      <c r="B15015" s="51"/>
      <c r="C15015" s="57">
        <v>0.64583333333333337</v>
      </c>
      <c r="D15015" s="88">
        <v>22.510625000000001</v>
      </c>
      <c r="E15015" s="83">
        <v>22.53484375</v>
      </c>
      <c r="F15015" s="97">
        <v>22.5590625</v>
      </c>
    </row>
    <row r="15016" spans="2:6" ht="18.5" thickBot="1">
      <c r="B15016" s="66"/>
      <c r="C15016" s="67"/>
      <c r="D15016" s="26">
        <f>AVERAGE(D15013:D15015)</f>
        <v>22.486874999999998</v>
      </c>
      <c r="E15016" s="26">
        <f>AVERAGE(E15013:E15015)</f>
        <v>22.510937500000001</v>
      </c>
      <c r="F15016" s="100">
        <f>AVERAGE(F15013:F15015)</f>
        <v>22.535</v>
      </c>
    </row>
    <row r="15017" spans="2:6" ht="18" thickTop="1">
      <c r="B15017" s="33"/>
      <c r="C15017" s="34"/>
      <c r="D15017" s="83"/>
      <c r="E15017" s="83"/>
      <c r="F15017" s="87"/>
    </row>
    <row r="15018" spans="2:6" ht="17.5">
      <c r="B15018" s="33">
        <f>B15013+1</f>
        <v>45238</v>
      </c>
      <c r="C15018" s="34">
        <v>0.39583333333333331</v>
      </c>
      <c r="D15018" s="83">
        <v>22.555312499999999</v>
      </c>
      <c r="E15018" s="83">
        <v>22.580312500000002</v>
      </c>
      <c r="F15018" s="87">
        <v>22.605312500000004</v>
      </c>
    </row>
    <row r="15019" spans="2:6" ht="17.5">
      <c r="B15019" s="33"/>
      <c r="C15019" s="34">
        <v>0.52083333333333337</v>
      </c>
      <c r="D15019" s="83">
        <v>22.605624999999996</v>
      </c>
      <c r="E15019" s="83">
        <v>22.629843749999999</v>
      </c>
      <c r="F15019" s="87">
        <v>22.654062500000002</v>
      </c>
    </row>
    <row r="15020" spans="2:6" ht="17.5">
      <c r="B15020" s="51"/>
      <c r="C15020" s="57">
        <v>0.64583333333333337</v>
      </c>
      <c r="D15020" s="88">
        <v>22.631874999999997</v>
      </c>
      <c r="E15020" s="83">
        <v>22.656874999999999</v>
      </c>
      <c r="F15020" s="97">
        <v>22.681874999999998</v>
      </c>
    </row>
    <row r="15021" spans="2:6" ht="18.5" thickBot="1">
      <c r="B15021" s="66"/>
      <c r="C15021" s="67"/>
      <c r="D15021" s="26">
        <f>AVERAGE(D15018:D15020)</f>
        <v>22.597604166666667</v>
      </c>
      <c r="E15021" s="26">
        <f>AVERAGE(E15018:E15020)</f>
        <v>22.622343749999999</v>
      </c>
      <c r="F15021" s="100">
        <f>AVERAGE(F15018:F15020)</f>
        <v>22.647083333333331</v>
      </c>
    </row>
    <row r="15022" spans="2:6" ht="18" thickTop="1">
      <c r="B15022" s="33"/>
      <c r="C15022" s="34"/>
      <c r="D15022" s="83"/>
      <c r="E15022" s="83"/>
      <c r="F15022" s="87"/>
    </row>
    <row r="15023" spans="2:6" ht="17.5">
      <c r="B15023" s="33">
        <f>B15018+1</f>
        <v>45239</v>
      </c>
      <c r="C15023" s="34">
        <v>0.39583333333333331</v>
      </c>
      <c r="D15023" s="83">
        <v>22.680312499999999</v>
      </c>
      <c r="E15023" s="83">
        <v>22.704218749999995</v>
      </c>
      <c r="F15023" s="87">
        <v>22.728124999999995</v>
      </c>
    </row>
    <row r="15024" spans="2:6" ht="17.5">
      <c r="B15024" s="33"/>
      <c r="C15024" s="34">
        <v>0.52083333333333337</v>
      </c>
      <c r="D15024" s="83">
        <v>22.695624999999996</v>
      </c>
      <c r="E15024" s="83">
        <v>22.720624999999998</v>
      </c>
      <c r="F15024" s="87">
        <v>22.745625000000004</v>
      </c>
    </row>
    <row r="15025" spans="2:6" ht="17.5">
      <c r="B15025" s="51"/>
      <c r="C15025" s="57">
        <v>0.64583333333333337</v>
      </c>
      <c r="D15025" s="88">
        <v>22.716874999999998</v>
      </c>
      <c r="E15025" s="83">
        <v>22.741093749999997</v>
      </c>
      <c r="F15025" s="97">
        <v>22.7653125</v>
      </c>
    </row>
    <row r="15026" spans="2:6" ht="18.5" thickBot="1">
      <c r="B15026" s="66"/>
      <c r="C15026" s="67"/>
      <c r="D15026" s="26">
        <f>AVERAGE(D15023:D15025)</f>
        <v>22.697604166666665</v>
      </c>
      <c r="E15026" s="26">
        <f>AVERAGE(E15023:E15025)</f>
        <v>22.72197916666666</v>
      </c>
      <c r="F15026" s="100">
        <f>AVERAGE(F15023:F15025)</f>
        <v>22.746354166666663</v>
      </c>
    </row>
    <row r="15027" spans="2:6" ht="18" thickTop="1">
      <c r="B15027" s="33"/>
      <c r="C15027" s="34"/>
      <c r="D15027" s="83"/>
      <c r="E15027" s="83"/>
      <c r="F15027" s="87"/>
    </row>
    <row r="15028" spans="2:6" ht="17.5">
      <c r="B15028" s="33">
        <f>B15023+1</f>
        <v>45240</v>
      </c>
      <c r="C15028" s="34">
        <v>0.39583333333333331</v>
      </c>
      <c r="D15028" s="83">
        <v>22.748125000000002</v>
      </c>
      <c r="E15028" s="83">
        <v>22.773125</v>
      </c>
      <c r="F15028" s="87">
        <v>22.798124999999999</v>
      </c>
    </row>
    <row r="15029" spans="2:6" ht="17.5">
      <c r="B15029" s="33"/>
      <c r="C15029" s="34">
        <v>0.52083333333333337</v>
      </c>
      <c r="D15029" s="83">
        <v>22.769687500000003</v>
      </c>
      <c r="E15029" s="83">
        <v>22.794687500000002</v>
      </c>
      <c r="F15029" s="87">
        <v>22.819687500000001</v>
      </c>
    </row>
    <row r="15030" spans="2:6" ht="17.5">
      <c r="B15030" s="51"/>
      <c r="C15030" s="57">
        <v>0.64583333333333337</v>
      </c>
      <c r="D15030" s="88">
        <v>22.781875000000007</v>
      </c>
      <c r="E15030" s="83">
        <v>22.806562500000005</v>
      </c>
      <c r="F15030" s="97">
        <v>22.831250000000001</v>
      </c>
    </row>
    <row r="15031" spans="2:6" ht="18.5" thickBot="1">
      <c r="B15031" s="66"/>
      <c r="C15031" s="67"/>
      <c r="D15031" s="26">
        <f>AVERAGE(D15028:D15030)</f>
        <v>22.766562500000003</v>
      </c>
      <c r="E15031" s="26">
        <f>AVERAGE(E15028:E15030)</f>
        <v>22.791458333333338</v>
      </c>
      <c r="F15031" s="100">
        <f>AVERAGE(F15028:F15030)</f>
        <v>22.816354166666667</v>
      </c>
    </row>
    <row r="15032" spans="2:6" ht="18" thickTop="1">
      <c r="B15032" s="33"/>
      <c r="C15032" s="34"/>
      <c r="D15032" s="83"/>
      <c r="E15032" s="83"/>
      <c r="F15032" s="87"/>
    </row>
    <row r="15033" spans="2:6" ht="17.5">
      <c r="B15033" s="33">
        <f>B15028+3</f>
        <v>45243</v>
      </c>
      <c r="C15033" s="34">
        <v>0.39583333333333331</v>
      </c>
      <c r="D15033" s="83">
        <v>22.834687499999998</v>
      </c>
      <c r="E15033" s="83">
        <v>22.8596875</v>
      </c>
      <c r="F15033" s="87">
        <v>22.884687499999998</v>
      </c>
    </row>
    <row r="15034" spans="2:6" ht="17.5">
      <c r="B15034" s="33"/>
      <c r="C15034" s="34">
        <v>0.52083333333333337</v>
      </c>
      <c r="D15034" s="83">
        <v>22.855312499999997</v>
      </c>
      <c r="E15034" s="83">
        <v>22.879687499999996</v>
      </c>
      <c r="F15034" s="87">
        <v>22.904062499999998</v>
      </c>
    </row>
    <row r="15035" spans="2:6" ht="17.5">
      <c r="B15035" s="51"/>
      <c r="C15035" s="57">
        <v>0.64583333333333337</v>
      </c>
      <c r="D15035" s="88">
        <v>22.882187500000001</v>
      </c>
      <c r="E15035" s="83">
        <v>22.9065625</v>
      </c>
      <c r="F15035" s="97">
        <v>22.930937499999999</v>
      </c>
    </row>
    <row r="15036" spans="2:6" ht="18.5" thickBot="1">
      <c r="B15036" s="66"/>
      <c r="C15036" s="67"/>
      <c r="D15036" s="26">
        <f>AVERAGE(D15033:D15035)</f>
        <v>22.857395833333332</v>
      </c>
      <c r="E15036" s="26">
        <f>AVERAGE(E15033:E15035)</f>
        <v>22.881979166666667</v>
      </c>
      <c r="F15036" s="100">
        <f>AVERAGE(F15033:F15035)</f>
        <v>22.906562499999996</v>
      </c>
    </row>
    <row r="15037" spans="2:6" ht="18" thickTop="1">
      <c r="B15037" s="33"/>
      <c r="C15037" s="34"/>
      <c r="D15037" s="83"/>
      <c r="E15037" s="83"/>
      <c r="F15037" s="87"/>
    </row>
    <row r="15038" spans="2:6" ht="17.5">
      <c r="B15038" s="33">
        <f>B15033+1</f>
        <v>45244</v>
      </c>
      <c r="C15038" s="34">
        <v>0.39583333333333331</v>
      </c>
      <c r="D15038" s="83">
        <v>22.914687500000003</v>
      </c>
      <c r="E15038" s="83">
        <v>22.938750000000002</v>
      </c>
      <c r="F15038" s="87">
        <v>22.962812500000002</v>
      </c>
    </row>
    <row r="15039" spans="2:6" ht="17.5">
      <c r="B15039" s="33"/>
      <c r="C15039" s="34">
        <v>0.52083333333333337</v>
      </c>
      <c r="D15039" s="83">
        <v>22.942187499999999</v>
      </c>
      <c r="E15039" s="83">
        <v>22.966406249999999</v>
      </c>
      <c r="F15039" s="87">
        <v>22.990624999999994</v>
      </c>
    </row>
    <row r="15040" spans="2:6" ht="17.5">
      <c r="B15040" s="51"/>
      <c r="C15040" s="57">
        <v>0.64583333333333337</v>
      </c>
      <c r="D15040" s="88">
        <v>22.966250000000002</v>
      </c>
      <c r="E15040" s="83">
        <v>22.990000000000002</v>
      </c>
      <c r="F15040" s="97">
        <v>23.013749999999998</v>
      </c>
    </row>
    <row r="15041" spans="2:6" ht="18.5" thickBot="1">
      <c r="B15041" s="66"/>
      <c r="C15041" s="67"/>
      <c r="D15041" s="26">
        <f>AVERAGE(D15038:D15040)</f>
        <v>22.941041666666667</v>
      </c>
      <c r="E15041" s="26">
        <f>AVERAGE(E15038:E15040)</f>
        <v>22.965052083333337</v>
      </c>
      <c r="F15041" s="100">
        <f>AVERAGE(F15038:F15040)</f>
        <v>22.989062499999999</v>
      </c>
    </row>
    <row r="15042" spans="2:6" ht="18" thickTop="1">
      <c r="B15042" s="33"/>
      <c r="C15042" s="34"/>
      <c r="D15042" s="83"/>
      <c r="E15042" s="83"/>
      <c r="F15042" s="87"/>
    </row>
    <row r="15043" spans="2:6" ht="17.5">
      <c r="B15043" s="33">
        <f>B15038+1</f>
        <v>45245</v>
      </c>
      <c r="C15043" s="34">
        <v>0.39583333333333331</v>
      </c>
      <c r="D15043" s="83">
        <v>22.997499999999999</v>
      </c>
      <c r="E15043" s="83">
        <v>23.022187500000001</v>
      </c>
      <c r="F15043" s="87">
        <v>23.046875000000004</v>
      </c>
    </row>
    <row r="15044" spans="2:6" ht="17.5">
      <c r="B15044" s="33"/>
      <c r="C15044" s="34">
        <v>0.52083333333333337</v>
      </c>
      <c r="D15044" s="83">
        <v>23.014687500000001</v>
      </c>
      <c r="E15044" s="83">
        <v>23.03859375</v>
      </c>
      <c r="F15044" s="87">
        <v>23.0625</v>
      </c>
    </row>
    <row r="15045" spans="2:6" ht="17.5">
      <c r="B15045" s="51"/>
      <c r="C15045" s="57">
        <v>0.64583333333333337</v>
      </c>
      <c r="D15045" s="88">
        <v>23.0190625</v>
      </c>
      <c r="E15045" s="83">
        <v>23.043125</v>
      </c>
      <c r="F15045" s="97">
        <v>23.067187499999999</v>
      </c>
    </row>
    <row r="15046" spans="2:6" ht="18.5" thickBot="1">
      <c r="B15046" s="66"/>
      <c r="C15046" s="67"/>
      <c r="D15046" s="26">
        <f>AVERAGE(D15043:D15045)</f>
        <v>23.010416666666668</v>
      </c>
      <c r="E15046" s="26">
        <f>AVERAGE(E15043:E15045)</f>
        <v>23.034635416666671</v>
      </c>
      <c r="F15046" s="100">
        <f>AVERAGE(F15043:F15045)</f>
        <v>23.058854166666666</v>
      </c>
    </row>
    <row r="15047" spans="2:6" ht="18" thickTop="1">
      <c r="B15047" s="33"/>
      <c r="C15047" s="34"/>
      <c r="D15047" s="83"/>
      <c r="E15047" s="83"/>
      <c r="F15047" s="87"/>
    </row>
    <row r="15048" spans="2:6" ht="17.5">
      <c r="B15048" s="33">
        <f>B15043+1</f>
        <v>45246</v>
      </c>
      <c r="C15048" s="34">
        <v>0.39583333333333331</v>
      </c>
      <c r="D15048" s="83">
        <v>23.043749999999999</v>
      </c>
      <c r="E15048" s="83">
        <v>23.068437499999998</v>
      </c>
      <c r="F15048" s="87">
        <v>23.093124999999997</v>
      </c>
    </row>
    <row r="15049" spans="2:6" ht="17.5">
      <c r="B15049" s="33"/>
      <c r="C15049" s="34">
        <v>0.52083333333333337</v>
      </c>
      <c r="D15049" s="83">
        <v>23.075625000000002</v>
      </c>
      <c r="E15049" s="83">
        <v>23.0975</v>
      </c>
      <c r="F15049" s="87">
        <v>23.119374999999998</v>
      </c>
    </row>
    <row r="15050" spans="2:6" ht="17.5">
      <c r="B15050" s="51"/>
      <c r="C15050" s="57">
        <v>0.64583333333333337</v>
      </c>
      <c r="D15050" s="88">
        <v>23.089062500000001</v>
      </c>
      <c r="E15050" s="83">
        <v>23.111562500000002</v>
      </c>
      <c r="F15050" s="97">
        <v>23.134062500000002</v>
      </c>
    </row>
    <row r="15051" spans="2:6" ht="18.5" thickBot="1">
      <c r="B15051" s="66"/>
      <c r="C15051" s="67"/>
      <c r="D15051" s="26">
        <f>AVERAGE(D15048:D15050)</f>
        <v>23.069479166666667</v>
      </c>
      <c r="E15051" s="26">
        <f>AVERAGE(E15048:E15050)</f>
        <v>23.092500000000001</v>
      </c>
      <c r="F15051" s="100">
        <f>AVERAGE(F15048:F15050)</f>
        <v>23.115520833333331</v>
      </c>
    </row>
    <row r="15052" spans="2:6" ht="18" thickTop="1">
      <c r="B15052" s="33"/>
      <c r="C15052" s="34"/>
      <c r="D15052" s="83"/>
      <c r="E15052" s="83"/>
      <c r="F15052" s="87"/>
    </row>
    <row r="15053" spans="2:6" ht="17.5">
      <c r="B15053" s="33">
        <f>B15048+1</f>
        <v>45247</v>
      </c>
      <c r="C15053" s="34">
        <v>0.39583333333333331</v>
      </c>
      <c r="D15053" s="83">
        <v>23.127187500000002</v>
      </c>
      <c r="E15053" s="83">
        <v>23.151874999999997</v>
      </c>
      <c r="F15053" s="87">
        <v>23.176562499999996</v>
      </c>
    </row>
    <row r="15054" spans="2:6" ht="17.5">
      <c r="B15054" s="33"/>
      <c r="C15054" s="34">
        <v>0.52083333333333337</v>
      </c>
      <c r="D15054" s="83">
        <v>23.159062500000001</v>
      </c>
      <c r="E15054" s="83">
        <v>23.182812499999997</v>
      </c>
      <c r="F15054" s="87">
        <v>23.206562499999997</v>
      </c>
    </row>
    <row r="15055" spans="2:6" ht="17.5">
      <c r="B15055" s="51"/>
      <c r="C15055" s="57">
        <v>0.64583333333333337</v>
      </c>
      <c r="D15055" s="88">
        <v>23.186562500000004</v>
      </c>
      <c r="E15055" s="83">
        <v>23.209687500000001</v>
      </c>
      <c r="F15055" s="97">
        <v>23.232812500000001</v>
      </c>
    </row>
    <row r="15056" spans="2:6" ht="18.5" thickBot="1">
      <c r="B15056" s="66"/>
      <c r="C15056" s="67"/>
      <c r="D15056" s="26">
        <f>AVERAGE(D15053:D15055)</f>
        <v>23.157604166666669</v>
      </c>
      <c r="E15056" s="26">
        <f>AVERAGE(E15053:E15055)</f>
        <v>23.181458333333335</v>
      </c>
      <c r="F15056" s="100">
        <f>AVERAGE(F15053:F15055)</f>
        <v>23.205312500000002</v>
      </c>
    </row>
    <row r="15057" spans="2:6" ht="18" thickTop="1">
      <c r="B15057" s="33"/>
      <c r="C15057" s="34"/>
      <c r="D15057" s="83"/>
      <c r="E15057" s="83"/>
      <c r="F15057" s="87"/>
    </row>
    <row r="15058" spans="2:6" ht="17.5">
      <c r="B15058" s="33">
        <f>B15053+3</f>
        <v>45250</v>
      </c>
      <c r="C15058" s="34">
        <v>0.39583333333333331</v>
      </c>
      <c r="D15058" s="83">
        <v>23.209374999999998</v>
      </c>
      <c r="E15058" s="83">
        <v>23.233437500000001</v>
      </c>
      <c r="F15058" s="87">
        <v>23.257500000000004</v>
      </c>
    </row>
    <row r="15059" spans="2:6" ht="17.5">
      <c r="B15059" s="33"/>
      <c r="C15059" s="34">
        <v>0.52083333333333337</v>
      </c>
      <c r="D15059" s="83">
        <v>23.23</v>
      </c>
      <c r="E15059" s="83">
        <v>23.254062500000003</v>
      </c>
      <c r="F15059" s="87">
        <v>23.278125000000003</v>
      </c>
    </row>
    <row r="15060" spans="2:6" ht="17.5">
      <c r="B15060" s="51"/>
      <c r="C15060" s="57">
        <v>0.64583333333333337</v>
      </c>
      <c r="D15060" s="88">
        <v>23.243749999999999</v>
      </c>
      <c r="E15060" s="83">
        <v>23.266874999999999</v>
      </c>
      <c r="F15060" s="97">
        <v>23.290000000000003</v>
      </c>
    </row>
    <row r="15061" spans="2:6" ht="18.5" thickBot="1">
      <c r="B15061" s="66"/>
      <c r="C15061" s="67"/>
      <c r="D15061" s="26">
        <f>AVERAGE(D15058:D15060)</f>
        <v>23.227708333333329</v>
      </c>
      <c r="E15061" s="26">
        <f>AVERAGE(E15058:E15060)</f>
        <v>23.251458333333336</v>
      </c>
      <c r="F15061" s="100">
        <f>AVERAGE(F15058:F15060)</f>
        <v>23.275208333333339</v>
      </c>
    </row>
    <row r="15062" spans="2:6" ht="18" thickTop="1">
      <c r="B15062" s="33"/>
      <c r="C15062" s="34"/>
      <c r="D15062" s="83"/>
      <c r="E15062" s="83"/>
      <c r="F15062" s="87"/>
    </row>
    <row r="15063" spans="2:6" ht="17.5">
      <c r="B15063" s="33">
        <f>B15058+1</f>
        <v>45251</v>
      </c>
      <c r="C15063" s="34">
        <v>0.39583333333333331</v>
      </c>
      <c r="D15063" s="83">
        <v>23.263750000000002</v>
      </c>
      <c r="E15063" s="83">
        <v>23.288125000000001</v>
      </c>
      <c r="F15063" s="87">
        <v>23.312499999999996</v>
      </c>
    </row>
    <row r="15064" spans="2:6" ht="17.5">
      <c r="B15064" s="33"/>
      <c r="C15064" s="34">
        <v>0.52083333333333337</v>
      </c>
      <c r="D15064" s="83">
        <v>23.281562500000007</v>
      </c>
      <c r="E15064" s="83">
        <v>23.305156250000003</v>
      </c>
      <c r="F15064" s="87">
        <v>23.328749999999996</v>
      </c>
    </row>
    <row r="15065" spans="2:6" ht="17.5">
      <c r="B15065" s="51"/>
      <c r="C15065" s="57">
        <v>0.64583333333333337</v>
      </c>
      <c r="D15065" s="88">
        <v>23.290312500000002</v>
      </c>
      <c r="E15065" s="83">
        <v>23.313437500000003</v>
      </c>
      <c r="F15065" s="97">
        <v>23.336562500000003</v>
      </c>
    </row>
    <row r="15066" spans="2:6" ht="18.5" thickBot="1">
      <c r="B15066" s="66"/>
      <c r="C15066" s="67"/>
      <c r="D15066" s="26">
        <f>AVERAGE(D15063:D15065)</f>
        <v>23.278541666666669</v>
      </c>
      <c r="E15066" s="26">
        <f>AVERAGE(E15063:E15065)</f>
        <v>23.302239583333336</v>
      </c>
      <c r="F15066" s="100">
        <f>AVERAGE(F15063:F15065)</f>
        <v>23.325937499999998</v>
      </c>
    </row>
    <row r="15067" spans="2:6" ht="18" thickTop="1">
      <c r="B15067" s="33"/>
      <c r="C15067" s="34"/>
      <c r="D15067" s="83"/>
      <c r="E15067" s="83"/>
      <c r="F15067" s="87"/>
    </row>
    <row r="15068" spans="2:6" ht="17.5">
      <c r="B15068" s="33">
        <f>B15063+1</f>
        <v>45252</v>
      </c>
      <c r="C15068" s="34">
        <v>0.39583333333333331</v>
      </c>
      <c r="D15068" s="83">
        <v>23.310625000000002</v>
      </c>
      <c r="E15068" s="83">
        <v>23.334687500000001</v>
      </c>
      <c r="F15068" s="87">
        <v>23.358750000000004</v>
      </c>
    </row>
    <row r="15069" spans="2:6" ht="17.5">
      <c r="B15069" s="33"/>
      <c r="C15069" s="34">
        <v>0.52083333333333337</v>
      </c>
      <c r="D15069" s="83">
        <v>23.327500000000001</v>
      </c>
      <c r="E15069" s="83">
        <v>23.35203125</v>
      </c>
      <c r="F15069" s="87">
        <v>23.376562499999999</v>
      </c>
    </row>
    <row r="15070" spans="2:6" ht="17.5">
      <c r="B15070" s="51"/>
      <c r="C15070" s="57">
        <v>0.64583333333333337</v>
      </c>
      <c r="D15070" s="88">
        <v>23.344687499999996</v>
      </c>
      <c r="E15070" s="83">
        <v>23.367812499999999</v>
      </c>
      <c r="F15070" s="97">
        <v>23.390937500000007</v>
      </c>
    </row>
    <row r="15071" spans="2:6" ht="18.5" thickBot="1">
      <c r="B15071" s="66"/>
      <c r="C15071" s="67"/>
      <c r="D15071" s="26">
        <f>AVERAGE(D15068:D15070)</f>
        <v>23.327604166666664</v>
      </c>
      <c r="E15071" s="26">
        <f>AVERAGE(E15068:E15070)</f>
        <v>23.351510416666667</v>
      </c>
      <c r="F15071" s="100">
        <f>AVERAGE(F15068:F15070)</f>
        <v>23.37541666666667</v>
      </c>
    </row>
    <row r="15072" spans="2:6" ht="18" thickTop="1">
      <c r="B15072" s="33"/>
      <c r="C15072" s="34"/>
      <c r="D15072" s="83"/>
      <c r="E15072" s="83"/>
      <c r="F15072" s="87"/>
    </row>
    <row r="15073" spans="2:6" ht="17.5">
      <c r="B15073" s="33">
        <f>B15068+1</f>
        <v>45253</v>
      </c>
      <c r="C15073" s="34">
        <v>0.39583333333333331</v>
      </c>
      <c r="D15073" s="83">
        <v>23.383750000000003</v>
      </c>
      <c r="E15073" s="83">
        <v>23.407812499999999</v>
      </c>
      <c r="F15073" s="87">
        <v>23.431874999999998</v>
      </c>
    </row>
    <row r="15074" spans="2:6" ht="17.5">
      <c r="B15074" s="33"/>
      <c r="C15074" s="34">
        <v>0.52083333333333337</v>
      </c>
      <c r="D15074" s="83">
        <v>23.418124999999996</v>
      </c>
      <c r="E15074" s="83">
        <v>23.442031249999999</v>
      </c>
      <c r="F15074" s="87">
        <v>23.465937499999999</v>
      </c>
    </row>
    <row r="15075" spans="2:6" ht="17.5">
      <c r="B15075" s="51"/>
      <c r="C15075" s="57">
        <v>0.64583333333333337</v>
      </c>
      <c r="D15075" s="88">
        <v>23.449375</v>
      </c>
      <c r="E15075" s="83">
        <v>23.471875000000001</v>
      </c>
      <c r="F15075" s="97">
        <v>23.494375000000002</v>
      </c>
    </row>
    <row r="15076" spans="2:6" ht="18.5" thickBot="1">
      <c r="B15076" s="66"/>
      <c r="C15076" s="67"/>
      <c r="D15076" s="26">
        <f>AVERAGE(D15073:D15075)</f>
        <v>23.417083333333334</v>
      </c>
      <c r="E15076" s="26">
        <f>AVERAGE(E15073:E15075)</f>
        <v>23.440572916666667</v>
      </c>
      <c r="F15076" s="100">
        <f>AVERAGE(F15073:F15075)</f>
        <v>23.464062500000001</v>
      </c>
    </row>
    <row r="15077" spans="2:6" ht="18" thickTop="1">
      <c r="B15077" s="33"/>
      <c r="C15077" s="34"/>
      <c r="D15077" s="83"/>
      <c r="E15077" s="83"/>
      <c r="F15077" s="87"/>
    </row>
    <row r="15078" spans="2:6" ht="17.5">
      <c r="B15078" s="33">
        <f>B15073+1</f>
        <v>45254</v>
      </c>
      <c r="C15078" s="34">
        <v>0.39583333333333331</v>
      </c>
      <c r="D15078" s="83">
        <v>23.480312500000004</v>
      </c>
      <c r="E15078" s="83">
        <v>23.504062500000003</v>
      </c>
      <c r="F15078" s="87">
        <v>23.527812500000003</v>
      </c>
    </row>
    <row r="15079" spans="2:6" ht="17.5">
      <c r="B15079" s="33"/>
      <c r="C15079" s="34">
        <v>0.52083333333333337</v>
      </c>
      <c r="D15079" s="83">
        <v>23.514062500000005</v>
      </c>
      <c r="E15079" s="83">
        <v>23.538125000000001</v>
      </c>
      <c r="F15079" s="87">
        <v>23.5621875</v>
      </c>
    </row>
    <row r="15080" spans="2:6" ht="17.5">
      <c r="B15080" s="51"/>
      <c r="C15080" s="57">
        <v>0.64583333333333337</v>
      </c>
      <c r="D15080" s="88">
        <v>23.536562500000002</v>
      </c>
      <c r="E15080" s="83">
        <v>23.560000000000002</v>
      </c>
      <c r="F15080" s="97">
        <v>23.583437500000002</v>
      </c>
    </row>
    <row r="15081" spans="2:6" ht="18.5" thickBot="1">
      <c r="B15081" s="66"/>
      <c r="C15081" s="67"/>
      <c r="D15081" s="26">
        <f>AVERAGE(D15078:D15080)</f>
        <v>23.510312500000001</v>
      </c>
      <c r="E15081" s="26">
        <f>AVERAGE(E15078:E15080)</f>
        <v>23.534062500000005</v>
      </c>
      <c r="F15081" s="100">
        <f>AVERAGE(F15078:F15080)</f>
        <v>23.557812500000001</v>
      </c>
    </row>
    <row r="15082" spans="2:6" ht="18" thickTop="1">
      <c r="B15082" s="33"/>
      <c r="C15082" s="34"/>
      <c r="D15082" s="83"/>
      <c r="E15082" s="83"/>
      <c r="F15082" s="87"/>
    </row>
    <row r="15083" spans="2:6" ht="17.5">
      <c r="B15083" s="33">
        <v>45257</v>
      </c>
      <c r="C15083" s="34">
        <v>0.39583333333333331</v>
      </c>
      <c r="D15083" s="83">
        <v>23.573125000000001</v>
      </c>
      <c r="E15083" s="83">
        <v>23.5975</v>
      </c>
      <c r="F15083" s="87">
        <v>23.621874999999999</v>
      </c>
    </row>
    <row r="15084" spans="2:6" ht="17.5">
      <c r="B15084" s="33"/>
      <c r="C15084" s="34">
        <v>0.52083333333333337</v>
      </c>
      <c r="D15084" s="83">
        <v>23.595937500000002</v>
      </c>
      <c r="E15084" s="83">
        <v>23.62078125</v>
      </c>
      <c r="F15084" s="87">
        <v>23.645625000000003</v>
      </c>
    </row>
    <row r="15085" spans="2:6" ht="17.5">
      <c r="B15085" s="33"/>
      <c r="C15085" s="34">
        <v>0.64583333333333337</v>
      </c>
      <c r="D15085" s="83">
        <v>23.611250000000002</v>
      </c>
      <c r="E15085" s="83">
        <v>23.636250000000004</v>
      </c>
      <c r="F15085" s="87">
        <v>23.661250000000006</v>
      </c>
    </row>
    <row r="15086" spans="2:6" ht="18.5" thickBot="1">
      <c r="B15086" s="66"/>
      <c r="C15086" s="67"/>
      <c r="D15086" s="26">
        <v>23.593437500000004</v>
      </c>
      <c r="E15086" s="26">
        <v>23.618177083333336</v>
      </c>
      <c r="F15086" s="100">
        <v>23.642916666666668</v>
      </c>
    </row>
    <row r="15087" spans="2:6" ht="18" thickTop="1">
      <c r="B15087" s="33"/>
      <c r="C15087" s="34"/>
      <c r="D15087" s="83"/>
      <c r="E15087" s="83"/>
      <c r="F15087" s="87"/>
    </row>
    <row r="15088" spans="2:6" ht="17.5">
      <c r="B15088" s="33">
        <f>B15083+1</f>
        <v>45258</v>
      </c>
      <c r="C15088" s="34">
        <v>0.39583333333333331</v>
      </c>
      <c r="D15088" s="83">
        <v>23.6290625</v>
      </c>
      <c r="E15088" s="83">
        <v>23.653750000000002</v>
      </c>
      <c r="F15088" s="87">
        <v>23.678437500000005</v>
      </c>
    </row>
    <row r="15089" spans="2:6" ht="17.5">
      <c r="B15089" s="33"/>
      <c r="C15089" s="34">
        <v>0.52083333333333337</v>
      </c>
      <c r="D15089" s="83">
        <v>23.651875</v>
      </c>
      <c r="E15089" s="83">
        <v>23.676875000000003</v>
      </c>
      <c r="F15089" s="87">
        <v>23.701875000000001</v>
      </c>
    </row>
    <row r="15090" spans="2:6" ht="17.5">
      <c r="B15090" s="51"/>
      <c r="C15090" s="57">
        <v>0.64583333333333337</v>
      </c>
      <c r="D15090" s="88">
        <v>23.6796875</v>
      </c>
      <c r="E15090" s="83">
        <v>23.703906249999999</v>
      </c>
      <c r="F15090" s="97">
        <v>23.728124999999999</v>
      </c>
    </row>
    <row r="15091" spans="2:6" ht="18.5" thickBot="1">
      <c r="B15091" s="66"/>
      <c r="C15091" s="67"/>
      <c r="D15091" s="26">
        <f>AVERAGE(D15088:D15090)</f>
        <v>23.653541666666666</v>
      </c>
      <c r="E15091" s="26">
        <f>AVERAGE(E15088:E15090)</f>
        <v>23.678177083333335</v>
      </c>
      <c r="F15091" s="100">
        <f>AVERAGE(F15088:F15090)</f>
        <v>23.702812500000004</v>
      </c>
    </row>
    <row r="15092" spans="2:6" ht="18" thickTop="1">
      <c r="B15092" s="33"/>
      <c r="C15092" s="34"/>
      <c r="D15092" s="83"/>
      <c r="E15092" s="83"/>
      <c r="F15092" s="87"/>
    </row>
    <row r="15093" spans="2:6" ht="17.5">
      <c r="B15093" s="33">
        <f>B15088+1</f>
        <v>45259</v>
      </c>
      <c r="C15093" s="34">
        <v>0.39583333333333331</v>
      </c>
      <c r="D15093" s="83">
        <v>23.715937499999999</v>
      </c>
      <c r="E15093" s="83">
        <v>23.73828125</v>
      </c>
      <c r="F15093" s="87">
        <v>23.760624999999997</v>
      </c>
    </row>
    <row r="15094" spans="2:6" ht="17.5">
      <c r="B15094" s="33"/>
      <c r="C15094" s="34">
        <v>0.52083333333333337</v>
      </c>
      <c r="D15094" s="83">
        <v>23.754999999999995</v>
      </c>
      <c r="E15094" s="83">
        <v>23.778593749999999</v>
      </c>
      <c r="F15094" s="87">
        <v>23.802187499999999</v>
      </c>
    </row>
    <row r="15095" spans="2:6" ht="17.5">
      <c r="B15095" s="51"/>
      <c r="C15095" s="57">
        <v>0.64583333333333337</v>
      </c>
      <c r="D15095" s="88">
        <v>23.755312500000002</v>
      </c>
      <c r="E15095" s="83">
        <v>23.78</v>
      </c>
      <c r="F15095" s="97">
        <v>23.804687500000004</v>
      </c>
    </row>
    <row r="15096" spans="2:6" ht="18.5" thickBot="1">
      <c r="B15096" s="66"/>
      <c r="C15096" s="67"/>
      <c r="D15096" s="26">
        <f>AVERAGE(D15093:D15095)</f>
        <v>23.74208333333333</v>
      </c>
      <c r="E15096" s="26">
        <f>AVERAGE(E15093:E15095)</f>
        <v>23.765625</v>
      </c>
      <c r="F15096" s="100">
        <f>AVERAGE(F15093:F15095)</f>
        <v>23.789166666666663</v>
      </c>
    </row>
    <row r="15097" spans="2:6" ht="18" thickTop="1">
      <c r="B15097" s="33"/>
      <c r="C15097" s="34"/>
      <c r="D15097" s="83"/>
      <c r="E15097" s="83"/>
      <c r="F15097" s="87"/>
    </row>
    <row r="15098" spans="2:6" ht="17.5">
      <c r="B15098" s="33">
        <f>B15093+1</f>
        <v>45260</v>
      </c>
      <c r="C15098" s="34">
        <v>0.39583333333333331</v>
      </c>
      <c r="D15098" s="83">
        <v>23.7425</v>
      </c>
      <c r="E15098" s="83">
        <v>23.767500000000005</v>
      </c>
      <c r="F15098" s="87">
        <v>23.792500000000008</v>
      </c>
    </row>
    <row r="15099" spans="2:6" ht="17.5">
      <c r="B15099" s="33"/>
      <c r="C15099" s="34">
        <v>0.52083333333333337</v>
      </c>
      <c r="D15099" s="83">
        <v>23.763125000000006</v>
      </c>
      <c r="E15099" s="83">
        <v>23.787812500000005</v>
      </c>
      <c r="F15099" s="87">
        <v>23.812500000000004</v>
      </c>
    </row>
    <row r="15100" spans="2:6" ht="17.5">
      <c r="B15100" s="51"/>
      <c r="C15100" s="57">
        <v>0.64583333333333337</v>
      </c>
      <c r="D15100" s="88">
        <v>23.772187500000001</v>
      </c>
      <c r="E15100" s="83">
        <v>23.7965625</v>
      </c>
      <c r="F15100" s="97">
        <v>23.820937500000003</v>
      </c>
    </row>
    <row r="15101" spans="2:6" ht="18.5" thickBot="1">
      <c r="B15101" s="66"/>
      <c r="C15101" s="67"/>
      <c r="D15101" s="26">
        <f>AVERAGE(D15098:D15100)</f>
        <v>23.759270833333336</v>
      </c>
      <c r="E15101" s="26">
        <f>AVERAGE(E15098:E15100)</f>
        <v>23.783958333333334</v>
      </c>
      <c r="F15101" s="100">
        <f>AVERAGE(F15098:F15100)</f>
        <v>23.80864583333334</v>
      </c>
    </row>
    <row r="15102" spans="2:6" ht="18" thickTop="1">
      <c r="B15102" s="33"/>
      <c r="C15102" s="34"/>
      <c r="D15102" s="83"/>
      <c r="E15102" s="83"/>
      <c r="F15102" s="87"/>
    </row>
    <row r="15103" spans="2:6" ht="17.5">
      <c r="B15103" s="33">
        <f>B15098+1</f>
        <v>45261</v>
      </c>
      <c r="C15103" s="34">
        <v>0.39583333333333331</v>
      </c>
      <c r="D15103" s="83">
        <v>23.797500000000003</v>
      </c>
      <c r="E15103" s="83">
        <v>23.822500000000005</v>
      </c>
      <c r="F15103" s="87">
        <v>23.847500000000004</v>
      </c>
    </row>
    <row r="15104" spans="2:6" ht="17.5">
      <c r="B15104" s="33"/>
      <c r="C15104" s="34">
        <v>0.52083333333333337</v>
      </c>
      <c r="D15104" s="83">
        <v>23.823906250000007</v>
      </c>
      <c r="E15104" s="83">
        <v>23.848281249999999</v>
      </c>
      <c r="F15104" s="87">
        <v>23.872656249999995</v>
      </c>
    </row>
    <row r="15105" spans="2:6" ht="17.5">
      <c r="B15105" s="51"/>
      <c r="C15105" s="57">
        <v>0.64583333333333337</v>
      </c>
      <c r="D15105" s="88">
        <v>23.825937500000006</v>
      </c>
      <c r="E15105" s="83">
        <v>23.850468750000001</v>
      </c>
      <c r="F15105" s="97">
        <v>23.874999999999996</v>
      </c>
    </row>
    <row r="15106" spans="2:6" ht="18.5" thickBot="1">
      <c r="B15106" s="66"/>
      <c r="C15106" s="67"/>
      <c r="D15106" s="26">
        <f>AVERAGE(D15103:D15105)</f>
        <v>23.815781250000004</v>
      </c>
      <c r="E15106" s="26">
        <f>AVERAGE(E15103:E15105)</f>
        <v>23.84041666666667</v>
      </c>
      <c r="F15106" s="100">
        <f>AVERAGE(F15103:F15105)</f>
        <v>23.865052083333335</v>
      </c>
    </row>
    <row r="15107" spans="2:6" ht="18" thickTop="1">
      <c r="B15107" s="33"/>
      <c r="C15107" s="34"/>
      <c r="D15107" s="83"/>
      <c r="E15107" s="83"/>
      <c r="F15107" s="87"/>
    </row>
    <row r="15108" spans="2:6" ht="17.5">
      <c r="B15108" s="33">
        <f>B15103+3</f>
        <v>45264</v>
      </c>
      <c r="C15108" s="34">
        <v>0.39583333333333331</v>
      </c>
      <c r="D15108" s="83">
        <v>23.848749999999999</v>
      </c>
      <c r="E15108" s="83">
        <v>23.873750000000001</v>
      </c>
      <c r="F15108" s="87">
        <v>23.89875</v>
      </c>
    </row>
    <row r="15109" spans="2:6" ht="17.5">
      <c r="B15109" s="33"/>
      <c r="C15109" s="34">
        <v>0.52083333333333337</v>
      </c>
      <c r="D15109" s="83">
        <v>23.874375000000004</v>
      </c>
      <c r="E15109" s="83">
        <v>23.89875</v>
      </c>
      <c r="F15109" s="87">
        <v>23.923124999999999</v>
      </c>
    </row>
    <row r="15110" spans="2:6" ht="17.5">
      <c r="B15110" s="51"/>
      <c r="C15110" s="57">
        <v>0.64583333333333337</v>
      </c>
      <c r="D15110" s="88">
        <v>23.901875</v>
      </c>
      <c r="E15110" s="83">
        <v>23.9259375</v>
      </c>
      <c r="F15110" s="97">
        <v>23.95</v>
      </c>
    </row>
    <row r="15111" spans="2:6" ht="18.5" thickBot="1">
      <c r="B15111" s="66"/>
      <c r="C15111" s="67"/>
      <c r="D15111" s="26">
        <f>AVERAGE(D15108:D15110)</f>
        <v>23.875</v>
      </c>
      <c r="E15111" s="26">
        <f>AVERAGE(E15108:E15110)</f>
        <v>23.899479166666666</v>
      </c>
      <c r="F15111" s="100">
        <f>AVERAGE(F15108:F15110)</f>
        <v>23.923958333333331</v>
      </c>
    </row>
    <row r="15112" spans="2:6" ht="18" thickTop="1">
      <c r="B15112" s="33"/>
      <c r="C15112" s="34"/>
      <c r="D15112" s="83"/>
      <c r="E15112" s="83"/>
      <c r="F15112" s="87"/>
    </row>
    <row r="15113" spans="2:6" ht="17.5">
      <c r="B15113" s="33">
        <f>B15108+1</f>
        <v>45265</v>
      </c>
      <c r="C15113" s="34">
        <v>0.39583333333333331</v>
      </c>
      <c r="D15113" s="83">
        <v>23.932187499999994</v>
      </c>
      <c r="E15113" s="83">
        <v>23.956874999999997</v>
      </c>
      <c r="F15113" s="87">
        <v>23.981562499999999</v>
      </c>
    </row>
    <row r="15114" spans="2:6" ht="17.5">
      <c r="B15114" s="33"/>
      <c r="C15114" s="34">
        <v>0.52083333333333337</v>
      </c>
      <c r="D15114" s="83">
        <v>23.956249999999997</v>
      </c>
      <c r="E15114" s="83">
        <v>23.980468749999996</v>
      </c>
      <c r="F15114" s="87">
        <v>24.004687499999996</v>
      </c>
    </row>
    <row r="15115" spans="2:6" ht="17.5">
      <c r="B15115" s="51"/>
      <c r="C15115" s="57">
        <v>0.64583333333333337</v>
      </c>
      <c r="D15115" s="88">
        <v>23.968749999999996</v>
      </c>
      <c r="E15115" s="83">
        <v>23.993593749999999</v>
      </c>
      <c r="F15115" s="97">
        <v>24.018437500000001</v>
      </c>
    </row>
    <row r="15116" spans="2:6" ht="18.5" thickBot="1">
      <c r="B15116" s="66"/>
      <c r="C15116" s="67"/>
      <c r="D15116" s="26">
        <f>AVERAGE(D15113:D15115)</f>
        <v>23.95239583333333</v>
      </c>
      <c r="E15116" s="26">
        <f>AVERAGE(E15113:E15115)</f>
        <v>23.976979166666666</v>
      </c>
      <c r="F15116" s="100">
        <f>AVERAGE(F15113:F15115)</f>
        <v>24.001562500000002</v>
      </c>
    </row>
    <row r="15117" spans="2:6" ht="18" thickTop="1">
      <c r="B15117" s="33"/>
      <c r="C15117" s="34"/>
      <c r="D15117" s="83"/>
      <c r="E15117" s="83"/>
      <c r="F15117" s="87"/>
    </row>
    <row r="15118" spans="2:6" ht="17.5">
      <c r="B15118" s="33">
        <f>B15113+1</f>
        <v>45266</v>
      </c>
      <c r="C15118" s="34">
        <v>0.39583333333333331</v>
      </c>
      <c r="D15118" s="83">
        <v>23.994062499999998</v>
      </c>
      <c r="E15118" s="83">
        <v>24.0190625</v>
      </c>
      <c r="F15118" s="87">
        <v>24.044062500000003</v>
      </c>
    </row>
    <row r="15119" spans="2:6" ht="17.5">
      <c r="B15119" s="33"/>
      <c r="C15119" s="34">
        <v>0.52083333333333337</v>
      </c>
      <c r="D15119" s="83">
        <v>23.987812499999997</v>
      </c>
      <c r="E15119" s="83">
        <v>24.01203125</v>
      </c>
      <c r="F15119" s="87">
        <v>24.036249999999999</v>
      </c>
    </row>
    <row r="15120" spans="2:6" ht="17.5">
      <c r="B15120" s="51"/>
      <c r="C15120" s="57">
        <v>0.64583333333333337</v>
      </c>
      <c r="D15120" s="88">
        <v>24.004375</v>
      </c>
      <c r="E15120" s="83">
        <v>24.028281249999999</v>
      </c>
      <c r="F15120" s="97">
        <v>24.052187499999999</v>
      </c>
    </row>
    <row r="15121" spans="2:6" ht="18.5" thickBot="1">
      <c r="B15121" s="66"/>
      <c r="C15121" s="67"/>
      <c r="D15121" s="26">
        <f>AVERAGE(D15118:D15120)</f>
        <v>23.995416666666667</v>
      </c>
      <c r="E15121" s="26">
        <f>AVERAGE(E15118:E15120)</f>
        <v>24.019791666666663</v>
      </c>
      <c r="F15121" s="100">
        <f>AVERAGE(F15118:F15120)</f>
        <v>24.044166666666669</v>
      </c>
    </row>
    <row r="15122" spans="2:6" ht="18" thickTop="1">
      <c r="B15122" s="33"/>
      <c r="C15122" s="34"/>
      <c r="D15122" s="83"/>
      <c r="E15122" s="83"/>
      <c r="F15122" s="87"/>
    </row>
    <row r="15123" spans="2:6" ht="17.5">
      <c r="B15123" s="33">
        <f>B15118+1</f>
        <v>45267</v>
      </c>
      <c r="C15123" s="34">
        <v>0.39583333333333331</v>
      </c>
      <c r="D15123" s="83">
        <v>24.033750000000001</v>
      </c>
      <c r="E15123" s="83">
        <v>24.057812500000004</v>
      </c>
      <c r="F15123" s="87">
        <v>24.081875000000004</v>
      </c>
    </row>
    <row r="15124" spans="2:6" ht="17.5">
      <c r="B15124" s="33"/>
      <c r="C15124" s="34">
        <v>0.52083333333333337</v>
      </c>
      <c r="D15124" s="83">
        <v>24.069687499999997</v>
      </c>
      <c r="E15124" s="83">
        <v>24.094531249999996</v>
      </c>
      <c r="F15124" s="87">
        <v>24.119374999999998</v>
      </c>
    </row>
    <row r="15125" spans="2:6" ht="17.5">
      <c r="B15125" s="51"/>
      <c r="C15125" s="57">
        <v>0.64583333333333337</v>
      </c>
      <c r="D15125" s="88">
        <v>24.103750000000002</v>
      </c>
      <c r="E15125" s="83">
        <v>24.12875</v>
      </c>
      <c r="F15125" s="97">
        <v>24.153749999999999</v>
      </c>
    </row>
    <row r="15126" spans="2:6" ht="18.5" thickBot="1">
      <c r="B15126" s="66"/>
      <c r="C15126" s="67"/>
      <c r="D15126" s="26">
        <f>AVERAGE(D15123:D15125)</f>
        <v>24.069062500000001</v>
      </c>
      <c r="E15126" s="26">
        <f>AVERAGE(E15123:E15125)</f>
        <v>24.093697916666667</v>
      </c>
      <c r="F15126" s="100">
        <f>AVERAGE(F15123:F15125)</f>
        <v>24.118333333333336</v>
      </c>
    </row>
    <row r="15127" spans="2:6" ht="18" thickTop="1">
      <c r="B15127" s="33"/>
      <c r="C15127" s="34"/>
      <c r="D15127" s="83"/>
      <c r="E15127" s="83"/>
      <c r="F15127" s="87"/>
    </row>
    <row r="15128" spans="2:6" ht="17.5">
      <c r="B15128" s="33">
        <f>B15123+1</f>
        <v>45268</v>
      </c>
      <c r="C15128" s="34">
        <v>0.39583333333333331</v>
      </c>
      <c r="D15128" s="83">
        <v>24.164375</v>
      </c>
      <c r="E15128" s="83">
        <v>24.189374999999998</v>
      </c>
      <c r="F15128" s="87">
        <v>24.214375</v>
      </c>
    </row>
    <row r="15129" spans="2:6" ht="17.5">
      <c r="B15129" s="33"/>
      <c r="C15129" s="34">
        <v>0.52083333333333337</v>
      </c>
      <c r="D15129" s="83">
        <v>24.202812499999997</v>
      </c>
      <c r="E15129" s="83">
        <v>24.227031249999996</v>
      </c>
      <c r="F15129" s="87">
        <v>24.251249999999999</v>
      </c>
    </row>
    <row r="15130" spans="2:6" ht="17.5">
      <c r="B15130" s="51"/>
      <c r="C15130" s="57">
        <v>0.64583333333333337</v>
      </c>
      <c r="D15130" s="88">
        <v>24.239374999999995</v>
      </c>
      <c r="E15130" s="83">
        <v>24.262812499999995</v>
      </c>
      <c r="F15130" s="97">
        <v>24.286249999999999</v>
      </c>
    </row>
    <row r="15131" spans="2:6" ht="18.5" thickBot="1">
      <c r="B15131" s="66"/>
      <c r="C15131" s="67"/>
      <c r="D15131" s="26">
        <f>AVERAGE(D15128:D15130)</f>
        <v>24.202187499999997</v>
      </c>
      <c r="E15131" s="26">
        <f>AVERAGE(E15128:E15130)</f>
        <v>24.226406249999997</v>
      </c>
      <c r="F15131" s="100">
        <f>AVERAGE(F15128:F15130)</f>
        <v>24.250624999999999</v>
      </c>
    </row>
    <row r="15132" spans="2:6" ht="18" thickTop="1">
      <c r="B15132" s="33"/>
      <c r="C15132" s="34"/>
      <c r="D15132" s="83"/>
      <c r="E15132" s="83"/>
      <c r="F15132" s="87"/>
    </row>
    <row r="15133" spans="2:6" ht="17.5">
      <c r="B15133" s="33">
        <f>B15128+3</f>
        <v>45271</v>
      </c>
      <c r="C15133" s="34">
        <v>0.39583333333333331</v>
      </c>
      <c r="D15133" s="83">
        <v>24.280000000000005</v>
      </c>
      <c r="E15133" s="83">
        <v>24.304062500000001</v>
      </c>
      <c r="F15133" s="87">
        <v>24.328125</v>
      </c>
    </row>
    <row r="15134" spans="2:6" ht="17.5">
      <c r="B15134" s="33"/>
      <c r="C15134" s="34">
        <v>0.52083333333333337</v>
      </c>
      <c r="D15134" s="83">
        <v>24.303437500000005</v>
      </c>
      <c r="E15134" s="83">
        <v>24.326562500000005</v>
      </c>
      <c r="F15134" s="87">
        <v>24.349687500000005</v>
      </c>
    </row>
    <row r="15135" spans="2:6" ht="17.5">
      <c r="B15135" s="51"/>
      <c r="C15135" s="57">
        <v>0.64583333333333337</v>
      </c>
      <c r="D15135" s="88">
        <v>24.315937500000004</v>
      </c>
      <c r="E15135" s="83">
        <v>24.340625000000003</v>
      </c>
      <c r="F15135" s="97">
        <v>24.365312499999998</v>
      </c>
    </row>
    <row r="15136" spans="2:6" ht="18.5" thickBot="1">
      <c r="B15136" s="66"/>
      <c r="C15136" s="67"/>
      <c r="D15136" s="26">
        <f>AVERAGE(D15133:D15135)</f>
        <v>24.299791666666675</v>
      </c>
      <c r="E15136" s="26">
        <f>AVERAGE(E15133:E15135)</f>
        <v>24.323750000000004</v>
      </c>
      <c r="F15136" s="100">
        <f>AVERAGE(F15133:F15135)</f>
        <v>24.347708333333333</v>
      </c>
    </row>
    <row r="15137" spans="2:6" ht="18" thickTop="1">
      <c r="B15137" s="33"/>
      <c r="C15137" s="34"/>
      <c r="D15137" s="83"/>
      <c r="E15137" s="83"/>
      <c r="F15137" s="87"/>
    </row>
    <row r="15138" spans="2:6" ht="17.5">
      <c r="B15138" s="33">
        <f>B15133+1</f>
        <v>45272</v>
      </c>
      <c r="C15138" s="34">
        <v>0.39583333333333331</v>
      </c>
      <c r="D15138" s="83">
        <v>24.351562500000004</v>
      </c>
      <c r="E15138" s="83">
        <v>24.376562500000002</v>
      </c>
      <c r="F15138" s="87">
        <v>24.401562500000001</v>
      </c>
    </row>
    <row r="15139" spans="2:6" ht="17.5">
      <c r="B15139" s="33"/>
      <c r="C15139" s="34">
        <v>0.52083333333333337</v>
      </c>
      <c r="D15139" s="83">
        <v>24.396562500000002</v>
      </c>
      <c r="E15139" s="83">
        <v>24.420625000000001</v>
      </c>
      <c r="F15139" s="87">
        <v>24.444687500000001</v>
      </c>
    </row>
    <row r="15140" spans="2:6" ht="17.5">
      <c r="B15140" s="51"/>
      <c r="C15140" s="57">
        <v>0.64583333333333337</v>
      </c>
      <c r="D15140" s="88">
        <v>24.423749999999995</v>
      </c>
      <c r="E15140" s="83">
        <v>24.448437499999997</v>
      </c>
      <c r="F15140" s="97">
        <v>24.473124999999996</v>
      </c>
    </row>
    <row r="15141" spans="2:6" ht="18.5" thickBot="1">
      <c r="B15141" s="66"/>
      <c r="C15141" s="67"/>
      <c r="D15141" s="26">
        <f>AVERAGE(D15138:D15140)</f>
        <v>24.390625</v>
      </c>
      <c r="E15141" s="26">
        <f>AVERAGE(E15138:E15140)</f>
        <v>24.415208333333336</v>
      </c>
      <c r="F15141" s="100">
        <f>AVERAGE(F15138:F15140)</f>
        <v>24.439791666666665</v>
      </c>
    </row>
    <row r="15142" spans="2:6" ht="18" thickTop="1">
      <c r="B15142" s="33"/>
      <c r="C15142" s="34"/>
      <c r="D15142" s="83"/>
      <c r="E15142" s="83"/>
      <c r="F15142" s="87"/>
    </row>
    <row r="15143" spans="2:6" ht="17.5">
      <c r="B15143" s="33">
        <f>B15138+1</f>
        <v>45273</v>
      </c>
      <c r="C15143" s="34">
        <v>0.39583333333333331</v>
      </c>
      <c r="D15143" s="83">
        <v>24.455625000000001</v>
      </c>
      <c r="E15143" s="83">
        <v>24.480625</v>
      </c>
      <c r="F15143" s="87">
        <v>24.505624999999998</v>
      </c>
    </row>
    <row r="15144" spans="2:6" ht="17.5">
      <c r="B15144" s="33"/>
      <c r="C15144" s="34">
        <v>0.52083333333333337</v>
      </c>
      <c r="D15144" s="83">
        <v>24.479062499999998</v>
      </c>
      <c r="E15144" s="83">
        <v>24.504062500000003</v>
      </c>
      <c r="F15144" s="87">
        <v>24.529062500000006</v>
      </c>
    </row>
    <row r="15145" spans="2:6" ht="17.5">
      <c r="B15145" s="51"/>
      <c r="C15145" s="57">
        <v>0.64583333333333337</v>
      </c>
      <c r="D15145" s="88">
        <v>24.503125000000001</v>
      </c>
      <c r="E15145" s="83">
        <v>24.52734375</v>
      </c>
      <c r="F15145" s="97">
        <v>24.551562500000003</v>
      </c>
    </row>
    <row r="15146" spans="2:6" ht="18.5" thickBot="1">
      <c r="B15146" s="66"/>
      <c r="C15146" s="67"/>
      <c r="D15146" s="26">
        <f>AVERAGE(D15143:D15145)</f>
        <v>24.479270833333331</v>
      </c>
      <c r="E15146" s="26">
        <f>AVERAGE(E15143:E15145)</f>
        <v>24.50401041666667</v>
      </c>
      <c r="F15146" s="100">
        <f>AVERAGE(F15143:F15145)</f>
        <v>24.528750000000002</v>
      </c>
    </row>
    <row r="15147" spans="2:6" ht="18" thickTop="1">
      <c r="B15147" s="33"/>
      <c r="C15147" s="34"/>
      <c r="D15147" s="83"/>
      <c r="E15147" s="83"/>
      <c r="F15147" s="87"/>
    </row>
    <row r="15148" spans="2:6" ht="17.5">
      <c r="B15148" s="33">
        <f>B15143+1</f>
        <v>45274</v>
      </c>
      <c r="C15148" s="34">
        <v>0.39583333333333331</v>
      </c>
      <c r="D15148" s="83">
        <v>24.548125000000002</v>
      </c>
      <c r="E15148" s="83">
        <v>24.571875000000002</v>
      </c>
      <c r="F15148" s="87">
        <v>24.595625000000002</v>
      </c>
    </row>
    <row r="15149" spans="2:6" ht="17.5">
      <c r="B15149" s="33"/>
      <c r="C15149" s="34">
        <v>0.52083333333333337</v>
      </c>
      <c r="D15149" s="83">
        <v>24.589375000000004</v>
      </c>
      <c r="E15149" s="83">
        <v>24.614062500000003</v>
      </c>
      <c r="F15149" s="87">
        <v>24.638750000000005</v>
      </c>
    </row>
    <row r="15150" spans="2:6" ht="17.5">
      <c r="B15150" s="51"/>
      <c r="C15150" s="57">
        <v>0.64583333333333337</v>
      </c>
      <c r="D15150" s="88">
        <v>24.649062499999996</v>
      </c>
      <c r="E15150" s="83">
        <v>24.672031249999996</v>
      </c>
      <c r="F15150" s="97">
        <v>24.694999999999997</v>
      </c>
    </row>
    <row r="15151" spans="2:6" ht="18.5" thickBot="1">
      <c r="B15151" s="66"/>
      <c r="C15151" s="67"/>
      <c r="D15151" s="26">
        <f>AVERAGE(D15148:D15150)</f>
        <v>24.595520833333335</v>
      </c>
      <c r="E15151" s="26">
        <f>AVERAGE(E15148:E15150)</f>
        <v>24.619322916666665</v>
      </c>
      <c r="F15151" s="100">
        <f>AVERAGE(F15148:F15150)</f>
        <v>24.643125000000001</v>
      </c>
    </row>
    <row r="15152" spans="2:6" ht="18" thickTop="1">
      <c r="B15152" s="33"/>
      <c r="C15152" s="34"/>
      <c r="D15152" s="83"/>
      <c r="E15152" s="83"/>
      <c r="F15152" s="87"/>
    </row>
    <row r="15153" spans="2:6" ht="17.5">
      <c r="B15153" s="33">
        <f>B15148+1</f>
        <v>45275</v>
      </c>
      <c r="C15153" s="34">
        <v>0.39583333333333331</v>
      </c>
      <c r="D15153" s="83">
        <v>24.724687499999998</v>
      </c>
      <c r="E15153" s="83">
        <v>24.748750000000001</v>
      </c>
      <c r="F15153" s="87">
        <v>24.772812500000008</v>
      </c>
    </row>
    <row r="15154" spans="2:6" ht="17.5">
      <c r="B15154" s="33"/>
      <c r="C15154" s="34">
        <v>0.52083333333333337</v>
      </c>
      <c r="D15154" s="83">
        <v>24.8009375</v>
      </c>
      <c r="E15154" s="83">
        <v>24.825000000000003</v>
      </c>
      <c r="F15154" s="87">
        <v>24.849062500000002</v>
      </c>
    </row>
    <row r="15155" spans="2:6" ht="17.5">
      <c r="B15155" s="51"/>
      <c r="C15155" s="57">
        <v>0.64583333333333337</v>
      </c>
      <c r="D15155" s="88">
        <v>24.825625000000006</v>
      </c>
      <c r="E15155" s="83">
        <v>24.850312500000001</v>
      </c>
      <c r="F15155" s="97">
        <v>24.874999999999996</v>
      </c>
    </row>
    <row r="15156" spans="2:6" ht="18.5" thickBot="1">
      <c r="B15156" s="66"/>
      <c r="C15156" s="67"/>
      <c r="D15156" s="26">
        <f>AVERAGE(D15153:D15155)</f>
        <v>24.783750000000001</v>
      </c>
      <c r="E15156" s="26">
        <f>AVERAGE(E15153:E15155)</f>
        <v>24.808020833333334</v>
      </c>
      <c r="F15156" s="100">
        <f>AVERAGE(F15153:F15155)</f>
        <v>24.832291666666666</v>
      </c>
    </row>
    <row r="15157" spans="2:6" ht="18" thickTop="1">
      <c r="B15157" s="33"/>
      <c r="C15157" s="34"/>
      <c r="D15157" s="83"/>
      <c r="E15157" s="83"/>
      <c r="F15157" s="87"/>
    </row>
    <row r="15158" spans="2:6" ht="17.5">
      <c r="B15158" s="33">
        <f>B15153+3</f>
        <v>45278</v>
      </c>
      <c r="C15158" s="34">
        <v>0.39583333333333331</v>
      </c>
      <c r="D15158" s="83">
        <v>24.864062499999999</v>
      </c>
      <c r="E15158" s="83">
        <v>24.889062499999998</v>
      </c>
      <c r="F15158" s="87">
        <v>24.914062499999996</v>
      </c>
    </row>
    <row r="15159" spans="2:6" ht="17.5">
      <c r="B15159" s="33"/>
      <c r="C15159" s="34">
        <v>0.52083333333333337</v>
      </c>
      <c r="D15159" s="83">
        <v>24.912187499999995</v>
      </c>
      <c r="E15159" s="83">
        <v>24.936874999999997</v>
      </c>
      <c r="F15159" s="87">
        <v>24.961562499999999</v>
      </c>
    </row>
    <row r="15160" spans="2:6" ht="17.5">
      <c r="B15160" s="51"/>
      <c r="C15160" s="57">
        <v>0.64583333333333337</v>
      </c>
      <c r="D15160" s="88">
        <v>24.969531250000003</v>
      </c>
      <c r="E15160" s="83">
        <v>24.993593750000002</v>
      </c>
      <c r="F15160" s="97">
        <v>25.017656250000002</v>
      </c>
    </row>
    <row r="15161" spans="2:6" ht="18.5" thickBot="1">
      <c r="B15161" s="66"/>
      <c r="C15161" s="67"/>
      <c r="D15161" s="26">
        <f>AVERAGE(D15158:D15160)</f>
        <v>24.915260416666666</v>
      </c>
      <c r="E15161" s="26">
        <f>AVERAGE(E15158:E15160)</f>
        <v>24.939843749999998</v>
      </c>
      <c r="F15161" s="100">
        <f>AVERAGE(F15158:F15160)</f>
        <v>24.964427083333334</v>
      </c>
    </row>
    <row r="15162" spans="2:6" ht="18" thickTop="1">
      <c r="B15162" s="33"/>
      <c r="C15162" s="34"/>
      <c r="D15162" s="83"/>
      <c r="E15162" s="83"/>
      <c r="F15162" s="87"/>
    </row>
    <row r="15163" spans="2:6" ht="17.5">
      <c r="B15163" s="33">
        <f>B15158+1</f>
        <v>45279</v>
      </c>
      <c r="C15163" s="34">
        <v>0.39583333333333331</v>
      </c>
      <c r="D15163" s="83">
        <v>25.021249999999998</v>
      </c>
      <c r="E15163" s="83">
        <v>25.045312500000001</v>
      </c>
      <c r="F15163" s="87">
        <v>25.069375000000001</v>
      </c>
    </row>
    <row r="15164" spans="2:6" ht="17.5">
      <c r="B15164" s="33"/>
      <c r="C15164" s="34">
        <v>0.52083333333333337</v>
      </c>
      <c r="D15164" s="83">
        <v>25.065937500000004</v>
      </c>
      <c r="E15164" s="83">
        <v>25.090937500000003</v>
      </c>
      <c r="F15164" s="87">
        <v>25.115937499999998</v>
      </c>
    </row>
    <row r="15165" spans="2:6" ht="17.5">
      <c r="B15165" s="51"/>
      <c r="C15165" s="57">
        <v>0.64583333333333337</v>
      </c>
      <c r="D15165" s="88">
        <v>25.099999999999998</v>
      </c>
      <c r="E15165" s="83">
        <v>25.125</v>
      </c>
      <c r="F15165" s="97">
        <v>25.15</v>
      </c>
    </row>
    <row r="15166" spans="2:6" ht="18.5" thickBot="1">
      <c r="B15166" s="66"/>
      <c r="C15166" s="67"/>
      <c r="D15166" s="26">
        <f>AVERAGE(D15163:D15165)</f>
        <v>25.06239583333333</v>
      </c>
      <c r="E15166" s="26">
        <f>AVERAGE(E15163:E15165)</f>
        <v>25.087083333333336</v>
      </c>
      <c r="F15166" s="100">
        <f>AVERAGE(F15163:F15165)</f>
        <v>25.111770833333328</v>
      </c>
    </row>
    <row r="15167" spans="2:6" ht="18" thickTop="1">
      <c r="B15167" s="33"/>
      <c r="C15167" s="34"/>
      <c r="D15167" s="83"/>
      <c r="E15167" s="83"/>
      <c r="F15167" s="87"/>
    </row>
    <row r="15168" spans="2:6" ht="17.5">
      <c r="B15168" s="33">
        <f>B15163+1</f>
        <v>45280</v>
      </c>
      <c r="C15168" s="34">
        <v>0.39583333333333331</v>
      </c>
      <c r="D15168" s="83">
        <v>25.1565625</v>
      </c>
      <c r="E15168" s="83">
        <v>25.181562500000002</v>
      </c>
      <c r="F15168" s="87">
        <v>25.206562500000004</v>
      </c>
    </row>
    <row r="15169" spans="2:6" ht="17.5">
      <c r="B15169" s="33"/>
      <c r="C15169" s="34">
        <v>0.52083333333333337</v>
      </c>
      <c r="D15169" s="83">
        <v>25.220625000000002</v>
      </c>
      <c r="E15169" s="83">
        <v>25.245625</v>
      </c>
      <c r="F15169" s="87">
        <v>25.270624999999999</v>
      </c>
    </row>
    <row r="15170" spans="2:6" ht="17.5">
      <c r="B15170" s="51"/>
      <c r="C15170" s="57">
        <v>0.64583333333333337</v>
      </c>
      <c r="D15170" s="88">
        <v>25.254375000000003</v>
      </c>
      <c r="E15170" s="83">
        <v>25.278125000000003</v>
      </c>
      <c r="F15170" s="97">
        <v>25.301874999999999</v>
      </c>
    </row>
    <row r="15171" spans="2:6" ht="18.5" thickBot="1">
      <c r="B15171" s="66"/>
      <c r="C15171" s="67"/>
      <c r="D15171" s="26">
        <f>AVERAGE(D15168:D15170)</f>
        <v>25.210520833333334</v>
      </c>
      <c r="E15171" s="26">
        <f>AVERAGE(E15168:E15170)</f>
        <v>25.23510416666667</v>
      </c>
      <c r="F15171" s="100">
        <f>AVERAGE(F15168:F15170)</f>
        <v>25.259687499999998</v>
      </c>
    </row>
    <row r="15172" spans="2:6" ht="18" thickTop="1">
      <c r="B15172" s="33"/>
      <c r="C15172" s="34"/>
      <c r="D15172" s="83"/>
      <c r="E15172" s="83"/>
      <c r="F15172" s="87"/>
    </row>
    <row r="15173" spans="2:6" ht="17.5">
      <c r="B15173" s="33">
        <f>B15168+1</f>
        <v>45281</v>
      </c>
      <c r="C15173" s="34">
        <v>0.39583333333333331</v>
      </c>
      <c r="D15173" s="83">
        <v>25.270937499999999</v>
      </c>
      <c r="E15173" s="83">
        <v>25.295937500000001</v>
      </c>
      <c r="F15173" s="87">
        <v>25.320937500000003</v>
      </c>
    </row>
    <row r="15174" spans="2:6" ht="17.5">
      <c r="B15174" s="33"/>
      <c r="C15174" s="34">
        <v>0.52083333333333337</v>
      </c>
      <c r="D15174" s="83">
        <v>25.292499999999997</v>
      </c>
      <c r="E15174" s="83">
        <v>25.317500000000003</v>
      </c>
      <c r="F15174" s="87">
        <v>25.342500000000005</v>
      </c>
    </row>
    <row r="15175" spans="2:6" ht="17.5">
      <c r="B15175" s="51"/>
      <c r="C15175" s="57">
        <v>0.64583333333333337</v>
      </c>
      <c r="D15175" s="88">
        <v>25.31</v>
      </c>
      <c r="E15175" s="83">
        <v>25.334687500000001</v>
      </c>
      <c r="F15175" s="97">
        <v>25.359375000000004</v>
      </c>
    </row>
    <row r="15176" spans="2:6" ht="18.5" thickBot="1">
      <c r="B15176" s="66"/>
      <c r="C15176" s="67"/>
      <c r="D15176" s="26">
        <f>AVERAGE(D15173:D15175)</f>
        <v>25.291145833333331</v>
      </c>
      <c r="E15176" s="26">
        <f>AVERAGE(E15173:E15175)</f>
        <v>25.316041666666667</v>
      </c>
      <c r="F15176" s="100">
        <f>AVERAGE(F15173:F15175)</f>
        <v>25.340937500000006</v>
      </c>
    </row>
    <row r="15177" spans="2:6" ht="18" thickTop="1">
      <c r="B15177" s="33"/>
      <c r="C15177" s="34"/>
      <c r="D15177" s="83"/>
      <c r="E15177" s="83"/>
      <c r="F15177" s="87"/>
    </row>
    <row r="15178" spans="2:6" ht="17.5">
      <c r="B15178" s="33">
        <f>B15173+1</f>
        <v>45282</v>
      </c>
      <c r="C15178" s="34">
        <v>0.39583333333333331</v>
      </c>
      <c r="D15178" s="83">
        <v>25.3559375</v>
      </c>
      <c r="E15178" s="83">
        <v>25.380937500000002</v>
      </c>
      <c r="F15178" s="87">
        <v>25.405937500000004</v>
      </c>
    </row>
    <row r="15179" spans="2:6" ht="17.5">
      <c r="B15179" s="33"/>
      <c r="C15179" s="34">
        <v>0.52083333333333337</v>
      </c>
      <c r="D15179" s="83">
        <v>25.375937499999999</v>
      </c>
      <c r="E15179" s="83">
        <v>25.400312499999998</v>
      </c>
      <c r="F15179" s="87">
        <v>25.424687499999997</v>
      </c>
    </row>
    <row r="15180" spans="2:6" ht="17.5">
      <c r="B15180" s="51"/>
      <c r="C15180" s="57">
        <v>0.64583333333333337</v>
      </c>
      <c r="D15180" s="88">
        <v>25.393437500000001</v>
      </c>
      <c r="E15180" s="83">
        <v>25.4175</v>
      </c>
      <c r="F15180" s="97">
        <v>25.4415625</v>
      </c>
    </row>
    <row r="15181" spans="2:6" ht="18.5" thickBot="1">
      <c r="B15181" s="66"/>
      <c r="C15181" s="67"/>
      <c r="D15181" s="26">
        <f>AVERAGE(D15178:D15180)</f>
        <v>25.37510416666667</v>
      </c>
      <c r="E15181" s="26">
        <f>AVERAGE(E15178:E15180)</f>
        <v>25.399583333333336</v>
      </c>
      <c r="F15181" s="100">
        <f>AVERAGE(F15178:F15180)</f>
        <v>25.424062500000002</v>
      </c>
    </row>
    <row r="15182" spans="2:6" ht="18" thickTop="1">
      <c r="B15182" s="33"/>
      <c r="C15182" s="34"/>
      <c r="D15182" s="83"/>
      <c r="E15182" s="83"/>
      <c r="F15182" s="87"/>
    </row>
    <row r="15183" spans="2:6" ht="17.5">
      <c r="B15183" s="33">
        <f>B15178+4</f>
        <v>45286</v>
      </c>
      <c r="C15183" s="34">
        <v>0.39583333333333331</v>
      </c>
      <c r="D15183" s="83">
        <v>25.421250000000001</v>
      </c>
      <c r="E15183" s="83">
        <v>25.446249999999999</v>
      </c>
      <c r="F15183" s="87">
        <v>25.471250000000001</v>
      </c>
    </row>
    <row r="15184" spans="2:6" ht="17.5">
      <c r="B15184" s="33"/>
      <c r="C15184" s="34">
        <v>0.52083333333333337</v>
      </c>
      <c r="D15184" s="83">
        <v>25.4375</v>
      </c>
      <c r="E15184" s="83">
        <v>25.461874999999999</v>
      </c>
      <c r="F15184" s="87">
        <v>25.486250000000002</v>
      </c>
    </row>
    <row r="15185" spans="2:6" ht="17.5">
      <c r="B15185" s="51"/>
      <c r="C15185" s="57">
        <v>0.64583333333333337</v>
      </c>
      <c r="D15185" s="88">
        <v>25.453749999999996</v>
      </c>
      <c r="E15185" s="83">
        <v>25.477187499999999</v>
      </c>
      <c r="F15185" s="97">
        <v>25.500624999999999</v>
      </c>
    </row>
    <row r="15186" spans="2:6" ht="18.5" thickBot="1">
      <c r="B15186" s="66"/>
      <c r="C15186" s="67"/>
      <c r="D15186" s="26">
        <f>AVERAGE(D15183:D15185)</f>
        <v>25.4375</v>
      </c>
      <c r="E15186" s="26">
        <f>AVERAGE(E15183:E15185)</f>
        <v>25.461770833333333</v>
      </c>
      <c r="F15186" s="100">
        <f>AVERAGE(F15183:F15185)</f>
        <v>25.486041666666665</v>
      </c>
    </row>
    <row r="15187" spans="2:6" ht="18" thickTop="1">
      <c r="B15187" s="33"/>
      <c r="C15187" s="34"/>
      <c r="D15187" s="83"/>
      <c r="E15187" s="83"/>
      <c r="F15187" s="87"/>
    </row>
    <row r="15188" spans="2:6" ht="17.5">
      <c r="B15188" s="33">
        <f>B15183+1</f>
        <v>45287</v>
      </c>
      <c r="C15188" s="34">
        <v>0.39583333333333331</v>
      </c>
      <c r="D15188" s="83">
        <v>25.496875000000003</v>
      </c>
      <c r="E15188" s="83">
        <v>25.521875000000001</v>
      </c>
      <c r="F15188" s="87">
        <v>25.546874999999996</v>
      </c>
    </row>
    <row r="15189" spans="2:6" ht="17.5">
      <c r="B15189" s="33"/>
      <c r="C15189" s="34">
        <v>0.52083333333333337</v>
      </c>
      <c r="D15189" s="83">
        <v>25.520625000000003</v>
      </c>
      <c r="E15189" s="83">
        <v>25.545625000000001</v>
      </c>
      <c r="F15189" s="87">
        <v>25.570625000000003</v>
      </c>
    </row>
    <row r="15190" spans="2:6" ht="17.5">
      <c r="B15190" s="51"/>
      <c r="C15190" s="57">
        <v>0.64583333333333337</v>
      </c>
      <c r="D15190" s="88">
        <v>25.556562500000002</v>
      </c>
      <c r="E15190" s="83">
        <v>25.579218750000003</v>
      </c>
      <c r="F15190" s="97">
        <v>25.601875000000007</v>
      </c>
    </row>
    <row r="15191" spans="2:6" ht="18.5" thickBot="1">
      <c r="B15191" s="66"/>
      <c r="C15191" s="67"/>
      <c r="D15191" s="26">
        <f>AVERAGE(D15188:D15190)</f>
        <v>25.524687500000002</v>
      </c>
      <c r="E15191" s="26">
        <f>AVERAGE(E15188:E15190)</f>
        <v>25.548906250000002</v>
      </c>
      <c r="F15191" s="100">
        <f>AVERAGE(F15188:F15190)</f>
        <v>25.573125000000005</v>
      </c>
    </row>
    <row r="15192" spans="2:6" ht="18" thickTop="1">
      <c r="B15192" s="33"/>
      <c r="C15192" s="34"/>
      <c r="D15192" s="83"/>
      <c r="E15192" s="83"/>
      <c r="F15192" s="87"/>
    </row>
    <row r="15193" spans="2:6" ht="17.5">
      <c r="B15193" s="33">
        <f>B15188+1</f>
        <v>45288</v>
      </c>
      <c r="C15193" s="34">
        <v>0.39583333333333331</v>
      </c>
      <c r="D15193" s="83">
        <v>25.5971875</v>
      </c>
      <c r="E15193" s="83">
        <v>25.622187499999999</v>
      </c>
      <c r="F15193" s="87">
        <v>25.647187499999998</v>
      </c>
    </row>
    <row r="15194" spans="2:6" ht="17.5">
      <c r="B15194" s="33"/>
      <c r="C15194" s="34">
        <v>0.52083333333333337</v>
      </c>
      <c r="D15194" s="83">
        <v>25.6215625</v>
      </c>
      <c r="E15194" s="83">
        <v>25.645781249999999</v>
      </c>
      <c r="F15194" s="87">
        <v>25.669999999999998</v>
      </c>
    </row>
    <row r="15195" spans="2:6" ht="17.5">
      <c r="B15195" s="51"/>
      <c r="C15195" s="57">
        <v>0.64583333333333337</v>
      </c>
      <c r="D15195" s="88">
        <v>25.635937500000001</v>
      </c>
      <c r="E15195" s="83">
        <v>25.6603125</v>
      </c>
      <c r="F15195" s="97">
        <v>25.684687499999999</v>
      </c>
    </row>
    <row r="15196" spans="2:6" ht="18.5" thickBot="1">
      <c r="B15196" s="66"/>
      <c r="C15196" s="67"/>
      <c r="D15196" s="26">
        <f>AVERAGE(D15193:D15195)</f>
        <v>25.618229166666666</v>
      </c>
      <c r="E15196" s="26">
        <f>AVERAGE(E15193:E15195)</f>
        <v>25.642760416666665</v>
      </c>
      <c r="F15196" s="100">
        <f>AVERAGE(F15193:F15195)</f>
        <v>25.667291666666667</v>
      </c>
    </row>
    <row r="15197" spans="2:6" ht="18" thickTop="1">
      <c r="B15197" s="33"/>
      <c r="C15197" s="34"/>
      <c r="D15197" s="83"/>
      <c r="E15197" s="83"/>
      <c r="F15197" s="87"/>
    </row>
    <row r="15198" spans="2:6" ht="17.5">
      <c r="B15198" s="33">
        <f>B15193+1</f>
        <v>45289</v>
      </c>
      <c r="C15198" s="34">
        <v>0.39583333333333331</v>
      </c>
      <c r="D15198" s="83">
        <v>25.669687499999995</v>
      </c>
      <c r="E15198" s="83">
        <v>25.694687499999993</v>
      </c>
      <c r="F15198" s="87">
        <v>25.719687499999996</v>
      </c>
    </row>
    <row r="15199" spans="2:6" ht="17.5">
      <c r="B15199" s="33"/>
      <c r="C15199" s="34">
        <v>0.52083333333333337</v>
      </c>
      <c r="D15199" s="83">
        <v>25.688750000000002</v>
      </c>
      <c r="E15199" s="83">
        <v>25.713437499999998</v>
      </c>
      <c r="F15199" s="87">
        <v>25.738124999999997</v>
      </c>
    </row>
    <row r="15200" spans="2:6" ht="17.5">
      <c r="B15200" s="51"/>
      <c r="C15200" s="57">
        <v>0.64583333333333337</v>
      </c>
      <c r="D15200" s="88">
        <v>25.697812500000001</v>
      </c>
      <c r="E15200" s="83">
        <v>25.722812500000003</v>
      </c>
      <c r="F15200" s="97">
        <v>25.747812500000002</v>
      </c>
    </row>
    <row r="15201" spans="2:6" ht="18.5" thickBot="1">
      <c r="B15201" s="66"/>
      <c r="C15201" s="67"/>
      <c r="D15201" s="26">
        <f>AVERAGE(D15198:D15200)</f>
        <v>25.685416666666665</v>
      </c>
      <c r="E15201" s="26">
        <f>AVERAGE(E15198:E15200)</f>
        <v>25.710312499999997</v>
      </c>
      <c r="F15201" s="100">
        <f>AVERAGE(F15198:F15200)</f>
        <v>25.735208333333333</v>
      </c>
    </row>
    <row r="15202" spans="2:6" ht="18" thickTop="1">
      <c r="B15202" s="33"/>
      <c r="C15202" s="34"/>
      <c r="D15202" s="83"/>
      <c r="E15202" s="83"/>
      <c r="F15202" s="87"/>
    </row>
    <row r="15203" spans="2:6" ht="17.5">
      <c r="B15203" s="33">
        <f>B15198+4</f>
        <v>45293</v>
      </c>
      <c r="C15203" s="34">
        <v>0.39583333333333331</v>
      </c>
      <c r="D15203" s="83">
        <v>25.715</v>
      </c>
      <c r="E15203" s="83">
        <v>25.739374999999995</v>
      </c>
      <c r="F15203" s="87">
        <v>25.763749999999995</v>
      </c>
    </row>
    <row r="15204" spans="2:6" ht="17.5">
      <c r="B15204" s="33"/>
      <c r="C15204" s="34">
        <v>0.52083333333333337</v>
      </c>
      <c r="D15204" s="83">
        <v>25.728124999999995</v>
      </c>
      <c r="E15204" s="83">
        <v>25.753124999999997</v>
      </c>
      <c r="F15204" s="87">
        <v>25.778124999999996</v>
      </c>
    </row>
    <row r="15205" spans="2:6" ht="17.5">
      <c r="B15205" s="51"/>
      <c r="C15205" s="57">
        <v>0.64583333333333337</v>
      </c>
      <c r="D15205" s="88">
        <v>25.7340625</v>
      </c>
      <c r="E15205" s="83">
        <v>25.759062499999999</v>
      </c>
      <c r="F15205" s="97">
        <v>25.784062499999997</v>
      </c>
    </row>
    <row r="15206" spans="2:6" ht="18.5" thickBot="1">
      <c r="B15206" s="66"/>
      <c r="C15206" s="67"/>
      <c r="D15206" s="26">
        <f>AVERAGE(D15203:D15205)</f>
        <v>25.725729166666667</v>
      </c>
      <c r="E15206" s="26">
        <f>AVERAGE(E15203:E15205)</f>
        <v>25.750520833333329</v>
      </c>
      <c r="F15206" s="100">
        <f>AVERAGE(F15203:F15205)</f>
        <v>25.775312499999995</v>
      </c>
    </row>
    <row r="15207" spans="2:6" ht="18" thickTop="1">
      <c r="B15207" s="33"/>
      <c r="C15207" s="34"/>
      <c r="D15207" s="83"/>
      <c r="E15207" s="83"/>
      <c r="F15207" s="87"/>
    </row>
    <row r="15208" spans="2:6" ht="17.5">
      <c r="B15208" s="33">
        <f>B15203+1</f>
        <v>45294</v>
      </c>
      <c r="C15208" s="34">
        <v>0.39583333333333331</v>
      </c>
      <c r="D15208" s="83">
        <v>25.7696875</v>
      </c>
      <c r="E15208" s="83">
        <v>25.794687500000002</v>
      </c>
      <c r="F15208" s="87">
        <v>25.819687500000008</v>
      </c>
    </row>
    <row r="15209" spans="2:6" ht="17.5">
      <c r="B15209" s="33"/>
      <c r="C15209" s="34">
        <v>0.52083333333333337</v>
      </c>
      <c r="D15209" s="83">
        <v>25.800312500000004</v>
      </c>
      <c r="E15209" s="83">
        <v>25.822500000000002</v>
      </c>
      <c r="F15209" s="87">
        <v>25.844687499999999</v>
      </c>
    </row>
    <row r="15210" spans="2:6" ht="17.5">
      <c r="B15210" s="51"/>
      <c r="C15210" s="57">
        <v>0.64583333333333337</v>
      </c>
      <c r="D15210" s="88">
        <v>25.74</v>
      </c>
      <c r="E15210" s="83">
        <v>25.765000000000001</v>
      </c>
      <c r="F15210" s="97">
        <v>25.790000000000006</v>
      </c>
    </row>
    <row r="15211" spans="2:6" ht="18.5" thickBot="1">
      <c r="B15211" s="66"/>
      <c r="C15211" s="67"/>
      <c r="D15211" s="26">
        <f>AVERAGE(D15208:D15210)</f>
        <v>25.77</v>
      </c>
      <c r="E15211" s="26">
        <f>AVERAGE(E15208:E15210)</f>
        <v>25.794062499999999</v>
      </c>
      <c r="F15211" s="100">
        <f>AVERAGE(F15208:F15210)</f>
        <v>25.818125000000006</v>
      </c>
    </row>
    <row r="15212" spans="2:6" ht="18" thickTop="1">
      <c r="B15212" s="33"/>
      <c r="C15212" s="34"/>
      <c r="D15212" s="83"/>
      <c r="E15212" s="83"/>
      <c r="F15212" s="87"/>
    </row>
    <row r="15213" spans="2:6" ht="17.5">
      <c r="B15213" s="33">
        <f>B15208+1</f>
        <v>45295</v>
      </c>
      <c r="C15213" s="34">
        <v>0.39583333333333331</v>
      </c>
      <c r="D15213" s="83">
        <v>25.757187499999997</v>
      </c>
      <c r="E15213" s="83">
        <v>25.782187499999999</v>
      </c>
      <c r="F15213" s="87">
        <v>25.807187500000005</v>
      </c>
    </row>
    <row r="15214" spans="2:6" ht="17.5">
      <c r="B15214" s="33"/>
      <c r="C15214" s="34">
        <v>0.52083333333333337</v>
      </c>
      <c r="D15214" s="83">
        <v>25.778124999999999</v>
      </c>
      <c r="E15214" s="83">
        <v>25.803125000000001</v>
      </c>
      <c r="F15214" s="87">
        <v>25.828125000000004</v>
      </c>
    </row>
    <row r="15215" spans="2:6" ht="17.5">
      <c r="B15215" s="51"/>
      <c r="C15215" s="57">
        <v>0.64583333333333337</v>
      </c>
      <c r="D15215" s="88">
        <v>25.775000000000002</v>
      </c>
      <c r="E15215" s="83">
        <v>25.800000000000004</v>
      </c>
      <c r="F15215" s="97">
        <v>25.825000000000006</v>
      </c>
    </row>
    <row r="15216" spans="2:6" ht="18.5" thickBot="1">
      <c r="B15216" s="66"/>
      <c r="C15216" s="67"/>
      <c r="D15216" s="26">
        <f>AVERAGE(D15213:D15215)</f>
        <v>25.770104166666666</v>
      </c>
      <c r="E15216" s="26">
        <f>AVERAGE(E15213:E15215)</f>
        <v>25.795104166666665</v>
      </c>
      <c r="F15216" s="100">
        <f>AVERAGE(F15213:F15215)</f>
        <v>25.82010416666667</v>
      </c>
    </row>
    <row r="15217" spans="2:6" ht="18" thickTop="1">
      <c r="B15217" s="33"/>
      <c r="C15217" s="34"/>
      <c r="D15217" s="83"/>
      <c r="E15217" s="83"/>
      <c r="F15217" s="87"/>
    </row>
    <row r="15218" spans="2:6" ht="17.5">
      <c r="B15218" s="33">
        <f>B15213+1</f>
        <v>45296</v>
      </c>
      <c r="C15218" s="34">
        <v>0.39583333333333331</v>
      </c>
      <c r="D15218" s="83">
        <v>25.801562499999999</v>
      </c>
      <c r="E15218" s="83">
        <v>25.826562500000001</v>
      </c>
      <c r="F15218" s="87">
        <v>25.851562500000007</v>
      </c>
    </row>
    <row r="15219" spans="2:6" ht="17.5">
      <c r="B15219" s="33"/>
      <c r="C15219" s="34">
        <v>0.52083333333333337</v>
      </c>
      <c r="D15219" s="83">
        <v>25.818125000000006</v>
      </c>
      <c r="E15219" s="83">
        <v>25.842812500000001</v>
      </c>
      <c r="F15219" s="87">
        <v>25.8675</v>
      </c>
    </row>
    <row r="15220" spans="2:6" ht="17.5">
      <c r="B15220" s="51"/>
      <c r="C15220" s="57">
        <v>0.64583333333333337</v>
      </c>
      <c r="D15220" s="88">
        <v>25.821250000000003</v>
      </c>
      <c r="E15220" s="83">
        <v>25.845937499999998</v>
      </c>
      <c r="F15220" s="97">
        <v>25.870624999999997</v>
      </c>
    </row>
    <row r="15221" spans="2:6" ht="18.5" thickBot="1">
      <c r="B15221" s="66"/>
      <c r="C15221" s="67"/>
      <c r="D15221" s="26">
        <f>AVERAGE(D15218:D15220)</f>
        <v>25.813645833333336</v>
      </c>
      <c r="E15221" s="26">
        <f>AVERAGE(E15218:E15220)</f>
        <v>25.838437499999998</v>
      </c>
      <c r="F15221" s="100">
        <f>AVERAGE(F15218:F15220)</f>
        <v>25.863229166666667</v>
      </c>
    </row>
    <row r="15222" spans="2:6" ht="18" thickTop="1">
      <c r="B15222" s="33"/>
      <c r="C15222" s="34"/>
      <c r="D15222" s="83"/>
      <c r="E15222" s="83"/>
      <c r="F15222" s="87"/>
    </row>
    <row r="15223" spans="2:6" ht="17.5">
      <c r="B15223" s="33">
        <f>B15218+3</f>
        <v>45299</v>
      </c>
      <c r="C15223" s="34">
        <v>0.39583333333333331</v>
      </c>
      <c r="D15223" s="83">
        <v>25.845312500000002</v>
      </c>
      <c r="E15223" s="83">
        <v>25.870312500000004</v>
      </c>
      <c r="F15223" s="87">
        <v>25.895312500000003</v>
      </c>
    </row>
    <row r="15224" spans="2:6" ht="17.5">
      <c r="B15224" s="33"/>
      <c r="C15224" s="34">
        <v>0.52083333333333337</v>
      </c>
      <c r="D15224" s="83">
        <v>25.889749999999996</v>
      </c>
      <c r="E15224" s="83">
        <v>25.912875</v>
      </c>
      <c r="F15224" s="87">
        <v>25.936</v>
      </c>
    </row>
    <row r="15225" spans="2:6" ht="17.5">
      <c r="B15225" s="51"/>
      <c r="C15225" s="57">
        <v>0.64583333333333337</v>
      </c>
      <c r="D15225" s="88">
        <v>25.943531249999996</v>
      </c>
      <c r="E15225" s="83">
        <v>25.96603125</v>
      </c>
      <c r="F15225" s="97">
        <v>25.988531250000005</v>
      </c>
    </row>
    <row r="15226" spans="2:6" ht="18.5" thickBot="1">
      <c r="B15226" s="66"/>
      <c r="C15226" s="67"/>
      <c r="D15226" s="26">
        <f>AVERAGE(D15223:D15225)</f>
        <v>25.892864583333331</v>
      </c>
      <c r="E15226" s="26">
        <f>AVERAGE(E15223:E15225)</f>
        <v>25.916406250000005</v>
      </c>
      <c r="F15226" s="100">
        <f>AVERAGE(F15223:F15225)</f>
        <v>25.939947916666668</v>
      </c>
    </row>
    <row r="15227" spans="2:6" ht="18" thickTop="1">
      <c r="B15227" s="33"/>
      <c r="C15227" s="34"/>
      <c r="D15227" s="83"/>
      <c r="E15227" s="83"/>
      <c r="F15227" s="87"/>
    </row>
    <row r="15228" spans="2:6" ht="17.5">
      <c r="B15228" s="33">
        <f>B15223+1</f>
        <v>45300</v>
      </c>
      <c r="C15228" s="34">
        <v>0.39583333333333331</v>
      </c>
      <c r="D15228" s="83">
        <v>25.964750000000006</v>
      </c>
      <c r="E15228" s="83">
        <v>25.989750000000001</v>
      </c>
      <c r="F15228" s="87">
        <v>26.014749999999999</v>
      </c>
    </row>
    <row r="15229" spans="2:6" ht="17.5">
      <c r="B15229" s="33"/>
      <c r="C15229" s="34">
        <v>0.52083333333333337</v>
      </c>
      <c r="D15229" s="83">
        <v>25.986312500000004</v>
      </c>
      <c r="E15229" s="83">
        <v>26.010062500000004</v>
      </c>
      <c r="F15229" s="87">
        <v>26.033812500000003</v>
      </c>
    </row>
    <row r="15230" spans="2:6" ht="17.5">
      <c r="B15230" s="51"/>
      <c r="C15230" s="57">
        <v>0.64583333333333337</v>
      </c>
      <c r="D15230" s="88">
        <v>25.99</v>
      </c>
      <c r="E15230" s="83">
        <v>26.014375000000001</v>
      </c>
      <c r="F15230" s="97">
        <v>26.038750000000004</v>
      </c>
    </row>
    <row r="15231" spans="2:6" ht="18.5" thickBot="1">
      <c r="B15231" s="66"/>
      <c r="C15231" s="67"/>
      <c r="D15231" s="26">
        <f>AVERAGE(D15228:D15230)</f>
        <v>25.980354166666668</v>
      </c>
      <c r="E15231" s="26">
        <f>AVERAGE(E15228:E15230)</f>
        <v>26.004729166666667</v>
      </c>
      <c r="F15231" s="100">
        <f>AVERAGE(F15228:F15230)</f>
        <v>26.02910416666667</v>
      </c>
    </row>
    <row r="15232" spans="2:6" ht="18" thickTop="1">
      <c r="B15232" s="33"/>
      <c r="C15232" s="34"/>
      <c r="D15232" s="83"/>
      <c r="E15232" s="83"/>
      <c r="F15232" s="87"/>
    </row>
    <row r="15233" spans="2:6" ht="17.5">
      <c r="B15233" s="33">
        <f>B15228+1</f>
        <v>45301</v>
      </c>
      <c r="C15233" s="34">
        <v>0.39583333333333331</v>
      </c>
      <c r="D15233" s="83">
        <v>26.003125000000001</v>
      </c>
      <c r="E15233" s="83">
        <v>26.028124999999999</v>
      </c>
      <c r="F15233" s="87">
        <v>26.053124999999998</v>
      </c>
    </row>
    <row r="15234" spans="2:6" ht="17.5">
      <c r="B15234" s="33"/>
      <c r="C15234" s="34">
        <v>0.52083333333333337</v>
      </c>
      <c r="D15234" s="83">
        <v>26.036249999999999</v>
      </c>
      <c r="E15234" s="83">
        <v>26.060937500000001</v>
      </c>
      <c r="F15234" s="87">
        <v>26.085625</v>
      </c>
    </row>
    <row r="15235" spans="2:6" ht="17.5">
      <c r="B15235" s="51"/>
      <c r="C15235" s="57">
        <v>0.64583333333333337</v>
      </c>
      <c r="D15235" s="88">
        <v>26.039062500000004</v>
      </c>
      <c r="E15235" s="83">
        <v>26.063750000000006</v>
      </c>
      <c r="F15235" s="97">
        <v>26.088437500000008</v>
      </c>
    </row>
    <row r="15236" spans="2:6" ht="18.5" thickBot="1">
      <c r="B15236" s="66"/>
      <c r="C15236" s="67"/>
      <c r="D15236" s="26">
        <f>AVERAGE(D15233:D15235)</f>
        <v>26.026145833333334</v>
      </c>
      <c r="E15236" s="26">
        <f>AVERAGE(E15233:E15235)</f>
        <v>26.050937500000003</v>
      </c>
      <c r="F15236" s="100">
        <f>AVERAGE(F15233:F15235)</f>
        <v>26.075729166666672</v>
      </c>
    </row>
    <row r="15237" spans="2:6" ht="18" thickTop="1">
      <c r="B15237" s="33"/>
      <c r="C15237" s="34"/>
      <c r="D15237" s="83"/>
      <c r="E15237" s="83"/>
      <c r="F15237" s="87"/>
    </row>
    <row r="15238" spans="2:6" ht="17.5">
      <c r="B15238" s="33">
        <f>B15233+1</f>
        <v>45302</v>
      </c>
      <c r="C15238" s="34">
        <v>0.39583333333333331</v>
      </c>
      <c r="D15238" s="83">
        <v>26.060625000000002</v>
      </c>
      <c r="E15238" s="83">
        <v>26.085312500000001</v>
      </c>
      <c r="F15238" s="87">
        <v>26.11</v>
      </c>
    </row>
    <row r="15239" spans="2:6" ht="17.5">
      <c r="B15239" s="33"/>
      <c r="C15239" s="34">
        <v>0.52083333333333337</v>
      </c>
      <c r="D15239" s="83">
        <v>26.075000000000006</v>
      </c>
      <c r="E15239" s="83">
        <v>26.1</v>
      </c>
      <c r="F15239" s="87">
        <v>26.124999999999996</v>
      </c>
    </row>
    <row r="15240" spans="2:6" ht="17.5">
      <c r="B15240" s="51"/>
      <c r="C15240" s="57">
        <v>0.64583333333333337</v>
      </c>
      <c r="D15240" s="88">
        <v>26.091875000000005</v>
      </c>
      <c r="E15240" s="83">
        <v>26.116875</v>
      </c>
      <c r="F15240" s="97">
        <v>26.141874999999995</v>
      </c>
    </row>
    <row r="15241" spans="2:6" ht="18.5" thickBot="1">
      <c r="B15241" s="66"/>
      <c r="C15241" s="67"/>
      <c r="D15241" s="26">
        <f>AVERAGE(D15238:D15240)</f>
        <v>26.075833333333335</v>
      </c>
      <c r="E15241" s="26">
        <f>AVERAGE(E15238:E15240)</f>
        <v>26.100729166666667</v>
      </c>
      <c r="F15241" s="100">
        <f>AVERAGE(F15238:F15240)</f>
        <v>26.125624999999999</v>
      </c>
    </row>
    <row r="15242" spans="2:6" ht="18" thickTop="1">
      <c r="B15242" s="33"/>
      <c r="C15242" s="34"/>
      <c r="D15242" s="83"/>
      <c r="E15242" s="83"/>
      <c r="F15242" s="87"/>
    </row>
    <row r="15243" spans="2:6" ht="17.5">
      <c r="B15243" s="33">
        <f>B15238+1</f>
        <v>45303</v>
      </c>
      <c r="C15243" s="34">
        <v>0.39583333333333331</v>
      </c>
      <c r="D15243" s="83">
        <v>26.104062500000001</v>
      </c>
      <c r="E15243" s="83">
        <v>26.129062500000003</v>
      </c>
      <c r="F15243" s="87">
        <v>26.154062500000002</v>
      </c>
    </row>
    <row r="15244" spans="2:6" ht="17.5">
      <c r="B15244" s="33"/>
      <c r="C15244" s="34">
        <v>0.52083333333333337</v>
      </c>
      <c r="D15244" s="83">
        <v>26.110937500000002</v>
      </c>
      <c r="E15244" s="83">
        <v>26.135937500000001</v>
      </c>
      <c r="F15244" s="87">
        <v>26.160937499999999</v>
      </c>
    </row>
    <row r="15245" spans="2:6" ht="17.5">
      <c r="B15245" s="51"/>
      <c r="C15245" s="57">
        <v>0.64583333333333337</v>
      </c>
      <c r="D15245" s="88">
        <v>26.115937499999998</v>
      </c>
      <c r="E15245" s="83">
        <v>26.1409375</v>
      </c>
      <c r="F15245" s="97">
        <v>26.165937499999998</v>
      </c>
    </row>
    <row r="15246" spans="2:6" ht="18.5" thickBot="1">
      <c r="B15246" s="66"/>
      <c r="C15246" s="67"/>
      <c r="D15246" s="26">
        <f>AVERAGE(D15243:D15245)</f>
        <v>26.110312500000003</v>
      </c>
      <c r="E15246" s="26">
        <f>AVERAGE(E15243:E15245)</f>
        <v>26.135312499999998</v>
      </c>
      <c r="F15246" s="100">
        <f>AVERAGE(F15243:F15245)</f>
        <v>26.1603125</v>
      </c>
    </row>
    <row r="15247" spans="2:6" ht="18" thickTop="1">
      <c r="B15247" s="33"/>
      <c r="C15247" s="34"/>
      <c r="D15247" s="83"/>
      <c r="E15247" s="83"/>
      <c r="F15247" s="87"/>
    </row>
    <row r="15248" spans="2:6" ht="17.5">
      <c r="B15248" s="33">
        <f>B15243+3</f>
        <v>45306</v>
      </c>
      <c r="C15248" s="34">
        <v>0.39583333333333331</v>
      </c>
      <c r="D15248" s="83">
        <v>26.147499999999997</v>
      </c>
      <c r="E15248" s="83">
        <v>26.172499999999996</v>
      </c>
      <c r="F15248" s="87">
        <v>26.197499999999994</v>
      </c>
    </row>
    <row r="15249" spans="2:6" ht="17.5">
      <c r="B15249" s="33"/>
      <c r="C15249" s="34">
        <v>0.52083333333333337</v>
      </c>
      <c r="D15249" s="83">
        <v>26.160937499999999</v>
      </c>
      <c r="E15249" s="83">
        <v>26.185312499999998</v>
      </c>
      <c r="F15249" s="87">
        <v>26.209687499999998</v>
      </c>
    </row>
    <row r="15250" spans="2:6" ht="17.5">
      <c r="B15250" s="51"/>
      <c r="C15250" s="57">
        <v>0.64583333333333337</v>
      </c>
      <c r="D15250" s="88">
        <v>26.163437500000001</v>
      </c>
      <c r="E15250" s="83">
        <v>26.188437499999999</v>
      </c>
      <c r="F15250" s="97">
        <v>26.213437499999998</v>
      </c>
    </row>
    <row r="15251" spans="2:6" ht="18.5" thickBot="1">
      <c r="B15251" s="66"/>
      <c r="C15251" s="67"/>
      <c r="D15251" s="26">
        <f>AVERAGE(D15248:D15250)</f>
        <v>26.157291666666666</v>
      </c>
      <c r="E15251" s="26">
        <f>AVERAGE(E15248:E15250)</f>
        <v>26.182083333333328</v>
      </c>
      <c r="F15251" s="100">
        <f>AVERAGE(F15248:F15250)</f>
        <v>26.206874999999997</v>
      </c>
    </row>
    <row r="15252" spans="2:6" ht="18" thickTop="1">
      <c r="B15252" s="33"/>
      <c r="C15252" s="34"/>
      <c r="D15252" s="83"/>
      <c r="E15252" s="83"/>
      <c r="F15252" s="87"/>
    </row>
    <row r="15253" spans="2:6" ht="17.5">
      <c r="B15253" s="33">
        <f>B15248+1</f>
        <v>45307</v>
      </c>
      <c r="C15253" s="34">
        <v>0.39583333333333331</v>
      </c>
      <c r="D15253" s="83">
        <v>26.192812500000002</v>
      </c>
      <c r="E15253" s="83">
        <v>26.217031249999998</v>
      </c>
      <c r="F15253" s="87">
        <v>26.241249999999997</v>
      </c>
    </row>
    <row r="15254" spans="2:6" ht="17.5">
      <c r="B15254" s="33"/>
      <c r="C15254" s="34">
        <v>0.52083333333333337</v>
      </c>
      <c r="D15254" s="83">
        <v>26.215312500000003</v>
      </c>
      <c r="E15254" s="83">
        <v>26.23828125</v>
      </c>
      <c r="F15254" s="87">
        <v>26.26125</v>
      </c>
    </row>
    <row r="15255" spans="2:6" ht="17.5">
      <c r="B15255" s="51"/>
      <c r="C15255" s="57">
        <v>0.64583333333333337</v>
      </c>
      <c r="D15255" s="88">
        <v>26.224687500000005</v>
      </c>
      <c r="E15255" s="83">
        <v>26.248281250000005</v>
      </c>
      <c r="F15255" s="97">
        <v>26.271875000000001</v>
      </c>
    </row>
    <row r="15256" spans="2:6" ht="18.5" thickBot="1">
      <c r="B15256" s="66"/>
      <c r="C15256" s="67"/>
      <c r="D15256" s="26">
        <f>AVERAGE(D15253:D15255)</f>
        <v>26.210937500000004</v>
      </c>
      <c r="E15256" s="26">
        <f>AVERAGE(E15253:E15255)</f>
        <v>26.234531250000003</v>
      </c>
      <c r="F15256" s="100">
        <f>AVERAGE(F15253:F15255)</f>
        <v>26.258124999999996</v>
      </c>
    </row>
    <row r="15257" spans="2:6" ht="18" thickTop="1">
      <c r="B15257" s="33"/>
      <c r="C15257" s="34"/>
      <c r="D15257" s="83"/>
      <c r="E15257" s="83"/>
      <c r="F15257" s="87"/>
    </row>
    <row r="15258" spans="2:6" ht="17.5">
      <c r="B15258" s="33">
        <f>B15253+1</f>
        <v>45308</v>
      </c>
      <c r="C15258" s="34">
        <v>0.39583333333333331</v>
      </c>
      <c r="D15258" s="83">
        <v>26.243749999999995</v>
      </c>
      <c r="E15258" s="83">
        <v>26.268749999999997</v>
      </c>
      <c r="F15258" s="87">
        <v>26.293750000000003</v>
      </c>
    </row>
    <row r="15259" spans="2:6" ht="17.5">
      <c r="B15259" s="33"/>
      <c r="C15259" s="34">
        <v>0.52083333333333337</v>
      </c>
      <c r="D15259" s="83">
        <v>26.254687499999999</v>
      </c>
      <c r="E15259" s="83">
        <v>26.279218749999998</v>
      </c>
      <c r="F15259" s="87">
        <v>26.303750000000001</v>
      </c>
    </row>
    <row r="15260" spans="2:6" ht="17.5">
      <c r="B15260" s="51"/>
      <c r="C15260" s="57">
        <v>0.64583333333333337</v>
      </c>
      <c r="D15260" s="88">
        <v>26.262500000000003</v>
      </c>
      <c r="E15260" s="83">
        <v>26.287500000000001</v>
      </c>
      <c r="F15260" s="97">
        <v>26.312499999999996</v>
      </c>
    </row>
    <row r="15261" spans="2:6" ht="18.5" thickBot="1">
      <c r="B15261" s="66"/>
      <c r="C15261" s="67"/>
      <c r="D15261" s="26">
        <f>AVERAGE(D15258:D15260)</f>
        <v>26.253645833333334</v>
      </c>
      <c r="E15261" s="26">
        <f>AVERAGE(E15258:E15260)</f>
        <v>26.278489583333329</v>
      </c>
      <c r="F15261" s="100">
        <f>AVERAGE(F15258:F15260)</f>
        <v>26.303333333333331</v>
      </c>
    </row>
    <row r="15262" spans="2:6" ht="18" thickTop="1">
      <c r="B15262" s="33"/>
      <c r="C15262" s="34"/>
      <c r="D15262" s="83"/>
      <c r="E15262" s="83"/>
      <c r="F15262" s="87"/>
    </row>
    <row r="15263" spans="2:6" ht="17.5">
      <c r="B15263" s="33">
        <f>B15258+1</f>
        <v>45309</v>
      </c>
      <c r="C15263" s="34">
        <v>0.39583333333333331</v>
      </c>
      <c r="D15263" s="83">
        <v>26.283750000000001</v>
      </c>
      <c r="E15263" s="83">
        <v>26.308750000000003</v>
      </c>
      <c r="F15263" s="87">
        <v>26.333750000000002</v>
      </c>
    </row>
    <row r="15264" spans="2:6" ht="17.5">
      <c r="B15264" s="33"/>
      <c r="C15264" s="34">
        <v>0.52083333333333337</v>
      </c>
      <c r="D15264" s="83">
        <v>26.330624999999998</v>
      </c>
      <c r="E15264" s="83">
        <v>26.353749999999998</v>
      </c>
      <c r="F15264" s="87">
        <v>26.376875000000002</v>
      </c>
    </row>
    <row r="15265" spans="2:6" ht="17.5">
      <c r="B15265" s="51"/>
      <c r="C15265" s="57">
        <v>0.64583333333333337</v>
      </c>
      <c r="D15265" s="88">
        <v>26.346874999999994</v>
      </c>
      <c r="E15265" s="83">
        <v>26.369374999999998</v>
      </c>
      <c r="F15265" s="97">
        <v>26.391874999999999</v>
      </c>
    </row>
    <row r="15266" spans="2:6" ht="18.5" thickBot="1">
      <c r="B15266" s="66"/>
      <c r="C15266" s="67"/>
      <c r="D15266" s="26">
        <f>AVERAGE(D15263:D15265)</f>
        <v>26.320416666666663</v>
      </c>
      <c r="E15266" s="26">
        <f>AVERAGE(E15263:E15265)</f>
        <v>26.343958333333333</v>
      </c>
      <c r="F15266" s="100">
        <f>AVERAGE(F15263:F15265)</f>
        <v>26.367500000000003</v>
      </c>
    </row>
    <row r="15267" spans="2:6" ht="18" thickTop="1">
      <c r="B15267" s="33"/>
      <c r="C15267" s="34"/>
      <c r="D15267" s="83"/>
      <c r="E15267" s="83"/>
      <c r="F15267" s="87"/>
    </row>
    <row r="15268" spans="2:6" ht="17.5">
      <c r="B15268" s="33">
        <f>B15263+1</f>
        <v>45310</v>
      </c>
      <c r="C15268" s="34">
        <v>0.39583333333333331</v>
      </c>
      <c r="D15268" s="83">
        <v>26.39721875</v>
      </c>
      <c r="E15268" s="83">
        <v>26.420796874999997</v>
      </c>
      <c r="F15268" s="87">
        <v>26.444374999999994</v>
      </c>
    </row>
    <row r="15269" spans="2:6" ht="17.5">
      <c r="B15269" s="33"/>
      <c r="C15269" s="34">
        <v>0.52083333333333337</v>
      </c>
      <c r="D15269" s="83">
        <v>26.417531250000003</v>
      </c>
      <c r="E15269" s="83">
        <v>26.441421875000003</v>
      </c>
      <c r="F15269" s="87">
        <v>26.465312500000003</v>
      </c>
    </row>
    <row r="15270" spans="2:6" ht="17.5">
      <c r="B15270" s="51"/>
      <c r="C15270" s="57">
        <v>0.64583333333333337</v>
      </c>
      <c r="D15270" s="88">
        <v>26.430312499999999</v>
      </c>
      <c r="E15270" s="83">
        <v>26.454374999999999</v>
      </c>
      <c r="F15270" s="97">
        <v>26.478437499999998</v>
      </c>
    </row>
    <row r="15271" spans="2:6" ht="18.5" thickBot="1">
      <c r="B15271" s="66"/>
      <c r="C15271" s="67"/>
      <c r="D15271" s="26">
        <f>AVERAGE(D15268:D15270)</f>
        <v>26.415020833333333</v>
      </c>
      <c r="E15271" s="26">
        <f>AVERAGE(E15268:E15270)</f>
        <v>26.438864583333331</v>
      </c>
      <c r="F15271" s="100">
        <f>AVERAGE(F15268:F15270)</f>
        <v>26.462708333333335</v>
      </c>
    </row>
    <row r="15272" spans="2:6" ht="18" thickTop="1">
      <c r="B15272" s="33"/>
      <c r="C15272" s="34"/>
      <c r="D15272" s="83"/>
      <c r="E15272" s="83"/>
      <c r="F15272" s="87"/>
    </row>
    <row r="15273" spans="2:6" ht="17.5">
      <c r="B15273" s="33">
        <f>B15268+3</f>
        <v>45313</v>
      </c>
      <c r="C15273" s="34">
        <v>0.39583333333333331</v>
      </c>
      <c r="D15273" s="83">
        <v>26.467500000000001</v>
      </c>
      <c r="E15273" s="83">
        <v>26.4925</v>
      </c>
      <c r="F15273" s="87">
        <v>26.517500000000002</v>
      </c>
    </row>
    <row r="15274" spans="2:6" ht="17.5">
      <c r="B15274" s="33"/>
      <c r="C15274" s="34">
        <v>0.52083333333333337</v>
      </c>
      <c r="D15274" s="83">
        <v>26.484062499999997</v>
      </c>
      <c r="E15274" s="83">
        <v>26.50828125</v>
      </c>
      <c r="F15274" s="87">
        <v>26.532500000000002</v>
      </c>
    </row>
    <row r="15275" spans="2:6" ht="17.5">
      <c r="B15275" s="51"/>
      <c r="C15275" s="57">
        <v>0.64583333333333337</v>
      </c>
      <c r="D15275" s="88">
        <v>26.494062499999998</v>
      </c>
      <c r="E15275" s="83">
        <v>26.5190625</v>
      </c>
      <c r="F15275" s="97">
        <v>26.544062500000003</v>
      </c>
    </row>
    <row r="15276" spans="2:6" ht="18.5" thickBot="1">
      <c r="B15276" s="66"/>
      <c r="C15276" s="67"/>
      <c r="D15276" s="26">
        <f>AVERAGE(D15273:D15275)</f>
        <v>26.481874999999999</v>
      </c>
      <c r="E15276" s="26">
        <f>AVERAGE(E15273:E15275)</f>
        <v>26.506614583333334</v>
      </c>
      <c r="F15276" s="100">
        <f>AVERAGE(F15273:F15275)</f>
        <v>26.53135416666667</v>
      </c>
    </row>
    <row r="15277" spans="2:6" ht="18" thickTop="1">
      <c r="B15277" s="33"/>
      <c r="C15277" s="34"/>
      <c r="D15277" s="83"/>
      <c r="E15277" s="83"/>
      <c r="F15277" s="87"/>
    </row>
    <row r="15278" spans="2:6" ht="17.5">
      <c r="B15278" s="33">
        <f>B15273+1</f>
        <v>45314</v>
      </c>
      <c r="C15278" s="34">
        <v>0.39583333333333331</v>
      </c>
      <c r="D15278" s="83">
        <v>26.53968750000001</v>
      </c>
      <c r="E15278" s="83">
        <v>26.564062500000006</v>
      </c>
      <c r="F15278" s="87">
        <v>26.588437499999998</v>
      </c>
    </row>
    <row r="15279" spans="2:6" ht="17.5">
      <c r="B15279" s="33"/>
      <c r="C15279" s="34">
        <v>0.52083333333333337</v>
      </c>
      <c r="D15279" s="83">
        <v>26.582500000000007</v>
      </c>
      <c r="E15279" s="83">
        <v>26.605937500000003</v>
      </c>
      <c r="F15279" s="87">
        <v>26.629374999999996</v>
      </c>
    </row>
    <row r="15280" spans="2:6" ht="17.5">
      <c r="B15280" s="51"/>
      <c r="C15280" s="57">
        <v>0.64583333333333337</v>
      </c>
      <c r="D15280" s="88">
        <v>26.608125000000005</v>
      </c>
      <c r="E15280" s="83">
        <v>26.631562500000001</v>
      </c>
      <c r="F15280" s="97">
        <v>26.654999999999998</v>
      </c>
    </row>
    <row r="15281" spans="2:6" ht="18.5" thickBot="1">
      <c r="B15281" s="66"/>
      <c r="C15281" s="67"/>
      <c r="D15281" s="26">
        <f>AVERAGE(D15278:D15280)</f>
        <v>26.576770833333342</v>
      </c>
      <c r="E15281" s="26">
        <f>AVERAGE(E15278:E15280)</f>
        <v>26.600520833333338</v>
      </c>
      <c r="F15281" s="100">
        <f>AVERAGE(F15278:F15280)</f>
        <v>26.62427083333333</v>
      </c>
    </row>
    <row r="15282" spans="2:6" ht="18" thickTop="1">
      <c r="B15282" s="33"/>
      <c r="C15282" s="34"/>
      <c r="D15282" s="83"/>
      <c r="E15282" s="83"/>
      <c r="F15282" s="87"/>
    </row>
    <row r="15283" spans="2:6" ht="17.5">
      <c r="B15283" s="33">
        <f>B15278+1</f>
        <v>45315</v>
      </c>
      <c r="C15283" s="34">
        <v>0.39583333333333331</v>
      </c>
      <c r="D15283" s="83">
        <v>26.636562499999997</v>
      </c>
      <c r="E15283" s="83">
        <v>26.661562499999999</v>
      </c>
      <c r="F15283" s="87">
        <v>26.686562500000001</v>
      </c>
    </row>
    <row r="15284" spans="2:6" ht="17.5">
      <c r="B15284" s="33"/>
      <c r="C15284" s="34">
        <v>0.52083333333333337</v>
      </c>
      <c r="D15284" s="83">
        <v>26.663437500000004</v>
      </c>
      <c r="E15284" s="83">
        <v>26.687968750000003</v>
      </c>
      <c r="F15284" s="87">
        <v>26.712499999999999</v>
      </c>
    </row>
    <row r="15285" spans="2:6" ht="17.5">
      <c r="B15285" s="51"/>
      <c r="C15285" s="57">
        <v>0.64583333333333337</v>
      </c>
      <c r="D15285" s="88">
        <v>26.678437499999998</v>
      </c>
      <c r="E15285" s="83">
        <v>26.7034375</v>
      </c>
      <c r="F15285" s="97">
        <v>26.728437499999998</v>
      </c>
    </row>
    <row r="15286" spans="2:6" ht="18.5" thickBot="1">
      <c r="B15286" s="66"/>
      <c r="C15286" s="67"/>
      <c r="D15286" s="26">
        <f>AVERAGE(D15283:D15285)</f>
        <v>26.659479166666667</v>
      </c>
      <c r="E15286" s="26">
        <f>AVERAGE(E15283:E15285)</f>
        <v>26.684322916666662</v>
      </c>
      <c r="F15286" s="100">
        <f>AVERAGE(F15283:F15285)</f>
        <v>26.709166666666665</v>
      </c>
    </row>
    <row r="15287" spans="2:6" ht="18" thickTop="1">
      <c r="B15287" s="33"/>
      <c r="C15287" s="34"/>
      <c r="D15287" s="83"/>
      <c r="E15287" s="83"/>
      <c r="F15287" s="87"/>
    </row>
    <row r="15288" spans="2:6" ht="17.5">
      <c r="B15288" s="33">
        <f>B15283+1</f>
        <v>45316</v>
      </c>
      <c r="C15288" s="34">
        <v>0.39583333333333331</v>
      </c>
      <c r="D15288" s="83">
        <v>26.716562499999998</v>
      </c>
      <c r="E15288" s="83">
        <v>26.741562500000001</v>
      </c>
      <c r="F15288" s="87">
        <v>26.766562500000006</v>
      </c>
    </row>
    <row r="15289" spans="2:6" ht="17.5">
      <c r="B15289" s="33"/>
      <c r="C15289" s="34">
        <v>0.52083333333333337</v>
      </c>
      <c r="D15289" s="83">
        <v>26.769687500000003</v>
      </c>
      <c r="E15289" s="83">
        <v>26.794062500000003</v>
      </c>
      <c r="F15289" s="87">
        <v>26.818437500000002</v>
      </c>
    </row>
    <row r="15290" spans="2:6" ht="17.5">
      <c r="B15290" s="51"/>
      <c r="C15290" s="57">
        <v>0.64583333333333337</v>
      </c>
      <c r="D15290" s="88">
        <v>26.788750000000004</v>
      </c>
      <c r="E15290" s="83">
        <v>26.813750000000002</v>
      </c>
      <c r="F15290" s="97">
        <v>26.838750000000001</v>
      </c>
    </row>
    <row r="15291" spans="2:6" ht="18.5" thickBot="1">
      <c r="B15291" s="66"/>
      <c r="C15291" s="67"/>
      <c r="D15291" s="26">
        <f>AVERAGE(D15288:D15290)</f>
        <v>26.758333333333336</v>
      </c>
      <c r="E15291" s="26">
        <f>AVERAGE(E15288:E15290)</f>
        <v>26.783125000000002</v>
      </c>
      <c r="F15291" s="100">
        <f>AVERAGE(F15288:F15290)</f>
        <v>26.807916666666671</v>
      </c>
    </row>
    <row r="15292" spans="2:6" ht="18" thickTop="1">
      <c r="B15292" s="33"/>
      <c r="C15292" s="34"/>
      <c r="D15292" s="83"/>
      <c r="E15292" s="83"/>
      <c r="F15292" s="87"/>
    </row>
    <row r="15293" spans="2:6" ht="17.5">
      <c r="B15293" s="33">
        <f>B15288+1</f>
        <v>45317</v>
      </c>
      <c r="C15293" s="34">
        <v>0.39583333333333331</v>
      </c>
      <c r="D15293" s="83">
        <v>26.849374999999998</v>
      </c>
      <c r="E15293" s="83">
        <v>26.874375000000001</v>
      </c>
      <c r="F15293" s="87">
        <v>26.899375000000003</v>
      </c>
    </row>
    <row r="15294" spans="2:6" ht="17.5">
      <c r="B15294" s="33"/>
      <c r="C15294" s="34">
        <v>0.52083333333333337</v>
      </c>
      <c r="D15294" s="83">
        <v>26.892874999999997</v>
      </c>
      <c r="E15294" s="83">
        <v>26.916749999999997</v>
      </c>
      <c r="F15294" s="87">
        <v>26.940624999999997</v>
      </c>
    </row>
    <row r="15295" spans="2:6" ht="17.5">
      <c r="B15295" s="51"/>
      <c r="C15295" s="57">
        <v>0.64583333333333337</v>
      </c>
      <c r="D15295" s="88">
        <v>26.907499999999995</v>
      </c>
      <c r="E15295" s="83">
        <v>26.932499999999997</v>
      </c>
      <c r="F15295" s="97">
        <v>26.9575</v>
      </c>
    </row>
    <row r="15296" spans="2:6" ht="18.5" thickBot="1">
      <c r="B15296" s="66"/>
      <c r="C15296" s="67"/>
      <c r="D15296" s="26">
        <f>AVERAGE(D15293:D15295)</f>
        <v>26.88325</v>
      </c>
      <c r="E15296" s="26">
        <f>AVERAGE(E15293:E15295)</f>
        <v>26.907875000000001</v>
      </c>
      <c r="F15296" s="100">
        <f>AVERAGE(F15293:F15295)</f>
        <v>26.932500000000001</v>
      </c>
    </row>
    <row r="15297" spans="2:6" ht="18" thickTop="1">
      <c r="B15297" s="33"/>
      <c r="C15297" s="34"/>
      <c r="D15297" s="83"/>
      <c r="E15297" s="83"/>
      <c r="F15297" s="87"/>
    </row>
    <row r="15298" spans="2:6" ht="17.5">
      <c r="B15298" s="33">
        <f>B15293+3</f>
        <v>45320</v>
      </c>
      <c r="C15298" s="34">
        <v>0.39583333333333331</v>
      </c>
      <c r="D15298" s="83">
        <v>26.955937499999997</v>
      </c>
      <c r="E15298" s="83">
        <v>26.9809375</v>
      </c>
      <c r="F15298" s="87">
        <v>27.005937500000002</v>
      </c>
    </row>
    <row r="15299" spans="2:6" ht="17.5">
      <c r="B15299" s="33"/>
      <c r="C15299" s="34">
        <v>0.52083333333333337</v>
      </c>
      <c r="D15299" s="83">
        <v>26.992031249999997</v>
      </c>
      <c r="E15299" s="83">
        <v>27.017031249999999</v>
      </c>
      <c r="F15299" s="87">
        <v>27.042031250000001</v>
      </c>
    </row>
    <row r="15300" spans="2:6" ht="17.5">
      <c r="B15300" s="51"/>
      <c r="C15300" s="57">
        <v>0.64583333333333337</v>
      </c>
      <c r="D15300" s="88">
        <v>27.00765625</v>
      </c>
      <c r="E15300" s="83">
        <v>27.032656250000002</v>
      </c>
      <c r="F15300" s="97">
        <v>27.057656250000001</v>
      </c>
    </row>
    <row r="15301" spans="2:6" ht="18.5" thickBot="1">
      <c r="B15301" s="66"/>
      <c r="C15301" s="67"/>
      <c r="D15301" s="26">
        <f>AVERAGE(D15298:D15300)</f>
        <v>26.985208333333333</v>
      </c>
      <c r="E15301" s="26">
        <f>AVERAGE(E15298:E15300)</f>
        <v>27.010208333333335</v>
      </c>
      <c r="F15301" s="100">
        <f>AVERAGE(F15298:F15300)</f>
        <v>27.035208333333333</v>
      </c>
    </row>
    <row r="15302" spans="2:6" ht="18" thickTop="1">
      <c r="B15302" s="33"/>
      <c r="C15302" s="34"/>
      <c r="D15302" s="83"/>
      <c r="E15302" s="83"/>
      <c r="F15302" s="87"/>
    </row>
    <row r="15303" spans="2:6" ht="17.5">
      <c r="B15303" s="33">
        <f>B15298+1</f>
        <v>45321</v>
      </c>
      <c r="C15303" s="34">
        <v>0.39583333333333331</v>
      </c>
      <c r="D15303" s="83">
        <v>27.025000000000002</v>
      </c>
      <c r="E15303" s="83">
        <v>27.050000000000004</v>
      </c>
      <c r="F15303" s="87">
        <v>27.075000000000003</v>
      </c>
    </row>
    <row r="15304" spans="2:6" ht="17.5">
      <c r="B15304" s="33"/>
      <c r="C15304" s="34">
        <v>0.52083333333333337</v>
      </c>
      <c r="D15304" s="83">
        <v>27.045187499999997</v>
      </c>
      <c r="E15304" s="83">
        <v>27.069312500000002</v>
      </c>
      <c r="F15304" s="87">
        <v>27.093437500000004</v>
      </c>
    </row>
    <row r="15305" spans="2:6" ht="17.5">
      <c r="B15305" s="51"/>
      <c r="C15305" s="57">
        <v>0.64583333333333337</v>
      </c>
      <c r="D15305" s="88">
        <v>27.059562499999998</v>
      </c>
      <c r="E15305" s="83">
        <v>27.084156249999999</v>
      </c>
      <c r="F15305" s="97">
        <v>27.108750000000001</v>
      </c>
    </row>
    <row r="15306" spans="2:6" ht="18.5" thickBot="1">
      <c r="B15306" s="125"/>
      <c r="C15306" s="126"/>
      <c r="D15306" s="26">
        <f>AVERAGE(D15303:D15305)</f>
        <v>27.04325</v>
      </c>
      <c r="E15306" s="26">
        <f>AVERAGE(E15303:E15305)</f>
        <v>27.067822916666671</v>
      </c>
      <c r="F15306" s="100">
        <f>AVERAGE(F15303:F15305)</f>
        <v>27.092395833333338</v>
      </c>
    </row>
    <row r="15307" spans="2:6" ht="18" thickTop="1">
      <c r="B15307" s="33"/>
      <c r="C15307" s="34"/>
      <c r="D15307" s="83"/>
      <c r="E15307" s="83"/>
      <c r="F15307" s="87"/>
    </row>
    <row r="15308" spans="2:6" ht="17.5">
      <c r="B15308" s="33">
        <f>B15303+1</f>
        <v>45322</v>
      </c>
      <c r="C15308" s="34">
        <v>0.39583333333333331</v>
      </c>
      <c r="D15308" s="83">
        <v>27.083125000000006</v>
      </c>
      <c r="E15308" s="83">
        <v>27.108125000000001</v>
      </c>
      <c r="F15308" s="87">
        <v>27.133124999999996</v>
      </c>
    </row>
    <row r="15309" spans="2:6" ht="17.5">
      <c r="B15309" s="33"/>
      <c r="C15309" s="34">
        <v>0.52083333333333337</v>
      </c>
      <c r="D15309" s="83">
        <v>27.097187500000004</v>
      </c>
      <c r="E15309" s="83">
        <v>27.122187500000003</v>
      </c>
      <c r="F15309" s="87">
        <v>27.147187499999998</v>
      </c>
    </row>
    <row r="15310" spans="2:6" ht="17.5">
      <c r="B15310" s="51"/>
      <c r="C15310" s="57">
        <v>0.64583333333333337</v>
      </c>
      <c r="D15310" s="88">
        <v>27.109062500000004</v>
      </c>
      <c r="E15310" s="83">
        <v>27.134062500000002</v>
      </c>
      <c r="F15310" s="97">
        <v>27.159062500000001</v>
      </c>
    </row>
    <row r="15311" spans="2:6" ht="18.5" thickBot="1">
      <c r="B15311" s="125"/>
      <c r="C15311" s="126"/>
      <c r="D15311" s="26">
        <f>AVERAGE(D15308:D15310)</f>
        <v>27.096458333333342</v>
      </c>
      <c r="E15311" s="26">
        <f>AVERAGE(E15308:E15310)</f>
        <v>27.121458333333337</v>
      </c>
      <c r="F15311" s="100">
        <f>AVERAGE(F15308:F15310)</f>
        <v>27.146458333333332</v>
      </c>
    </row>
    <row r="15312" spans="2:6" ht="18" thickTop="1">
      <c r="B15312" s="33"/>
      <c r="C15312" s="34"/>
      <c r="D15312" s="83"/>
      <c r="E15312" s="83"/>
      <c r="F15312" s="87"/>
    </row>
    <row r="15313" spans="2:6" ht="17.5">
      <c r="B15313" s="33">
        <f>B15308+1</f>
        <v>45323</v>
      </c>
      <c r="C15313" s="34">
        <v>0.39583333333333331</v>
      </c>
      <c r="D15313" s="83">
        <v>27.117187500000004</v>
      </c>
      <c r="E15313" s="83">
        <v>27.142187500000006</v>
      </c>
      <c r="F15313" s="87">
        <v>27.167187500000004</v>
      </c>
    </row>
    <row r="15314" spans="2:6" ht="17.5">
      <c r="B15314" s="33"/>
      <c r="C15314" s="34">
        <v>0.52083333333333337</v>
      </c>
      <c r="D15314" s="83">
        <v>27.145312499999999</v>
      </c>
      <c r="E15314" s="83">
        <v>27.168749999999999</v>
      </c>
      <c r="F15314" s="87">
        <v>27.192187499999999</v>
      </c>
    </row>
    <row r="15315" spans="2:6" ht="17.5">
      <c r="B15315" s="51"/>
      <c r="C15315" s="57">
        <v>0.64583333333333337</v>
      </c>
      <c r="D15315" s="88">
        <v>27.158437500000002</v>
      </c>
      <c r="E15315" s="83">
        <v>27.1834375</v>
      </c>
      <c r="F15315" s="97">
        <v>27.208437499999999</v>
      </c>
    </row>
    <row r="15316" spans="2:6" ht="18.5" thickBot="1">
      <c r="B15316" s="125"/>
      <c r="C15316" s="126"/>
      <c r="D15316" s="26">
        <f>AVERAGE(D15313:D15315)</f>
        <v>27.140312500000004</v>
      </c>
      <c r="E15316" s="26">
        <f>AVERAGE(E15313:E15315)</f>
        <v>27.16479166666667</v>
      </c>
      <c r="F15316" s="100">
        <f>AVERAGE(F15313:F15315)</f>
        <v>27.189270833333335</v>
      </c>
    </row>
    <row r="15317" spans="2:6" ht="18" thickTop="1">
      <c r="B15317" s="33"/>
      <c r="C15317" s="34"/>
      <c r="D15317" s="83"/>
      <c r="E15317" s="83"/>
      <c r="F15317" s="87"/>
    </row>
    <row r="15318" spans="2:6" ht="17.5">
      <c r="B15318" s="33">
        <f>B15313+1</f>
        <v>45324</v>
      </c>
      <c r="C15318" s="34">
        <v>0.39583333333333331</v>
      </c>
      <c r="D15318" s="83">
        <v>27.172031250000003</v>
      </c>
      <c r="E15318" s="83">
        <v>27.197031250000002</v>
      </c>
      <c r="F15318" s="87">
        <v>27.222031250000004</v>
      </c>
    </row>
    <row r="15319" spans="2:6" ht="17.5">
      <c r="B15319" s="33"/>
      <c r="C15319" s="34">
        <v>0.52083333333333337</v>
      </c>
      <c r="D15319" s="83">
        <v>27.182062500000001</v>
      </c>
      <c r="E15319" s="83">
        <v>27.206750000000003</v>
      </c>
      <c r="F15319" s="87">
        <v>27.231437500000006</v>
      </c>
    </row>
    <row r="15320" spans="2:6" ht="17.5">
      <c r="B15320" s="51"/>
      <c r="C15320" s="57">
        <v>0.64583333333333337</v>
      </c>
      <c r="D15320" s="88">
        <v>27.190031249999997</v>
      </c>
      <c r="E15320" s="83">
        <v>27.215031249999999</v>
      </c>
      <c r="F15320" s="97">
        <v>27.240031250000001</v>
      </c>
    </row>
    <row r="15321" spans="2:6" ht="18.5" thickBot="1">
      <c r="B15321" s="125"/>
      <c r="C15321" s="126"/>
      <c r="D15321" s="26">
        <f>AVERAGE(D15318:D15320)</f>
        <v>27.181375000000003</v>
      </c>
      <c r="E15321" s="26">
        <f>AVERAGE(E15318:E15320)</f>
        <v>27.206270833333335</v>
      </c>
      <c r="F15321" s="100">
        <f>AVERAGE(F15318:F15320)</f>
        <v>27.23116666666667</v>
      </c>
    </row>
    <row r="15322" spans="2:6" ht="18" thickTop="1">
      <c r="B15322" s="33"/>
      <c r="C15322" s="34"/>
      <c r="D15322" s="83"/>
      <c r="E15322" s="83"/>
      <c r="F15322" s="87"/>
    </row>
    <row r="15323" spans="2:6" ht="17.5">
      <c r="B15323" s="33">
        <v>45327</v>
      </c>
      <c r="C15323" s="34">
        <v>0.39583333333333331</v>
      </c>
      <c r="D15323" s="83">
        <v>27.197812499999998</v>
      </c>
      <c r="E15323" s="83">
        <v>27.222812499999996</v>
      </c>
      <c r="F15323" s="87">
        <v>27.247812499999998</v>
      </c>
    </row>
    <row r="15324" spans="2:6" ht="17.5">
      <c r="B15324" s="33"/>
      <c r="C15324" s="34">
        <v>0.52083333333333337</v>
      </c>
      <c r="D15324" s="83">
        <v>27.188437499999996</v>
      </c>
      <c r="E15324" s="83">
        <v>27.213437499999998</v>
      </c>
      <c r="F15324" s="87">
        <v>27.2384375</v>
      </c>
    </row>
    <row r="15325" spans="2:6" ht="17.5">
      <c r="B15325" s="33"/>
      <c r="C15325" s="34">
        <v>0.64583333333333337</v>
      </c>
      <c r="D15325" s="83">
        <v>27.191249999999997</v>
      </c>
      <c r="E15325" s="83">
        <v>27.216249999999999</v>
      </c>
      <c r="F15325" s="87">
        <v>27.241250000000001</v>
      </c>
    </row>
    <row r="15326" spans="2:6" ht="18.5" thickBot="1">
      <c r="B15326" s="125"/>
      <c r="C15326" s="126"/>
      <c r="D15326" s="26">
        <v>27.192499999999995</v>
      </c>
      <c r="E15326" s="26">
        <v>27.217499999999998</v>
      </c>
      <c r="F15326" s="100">
        <v>27.242499999999996</v>
      </c>
    </row>
    <row r="15327" spans="2:6" ht="18" thickTop="1">
      <c r="B15327" s="33"/>
      <c r="C15327" s="34"/>
      <c r="D15327" s="83"/>
      <c r="E15327" s="83"/>
      <c r="F15327" s="87"/>
    </row>
    <row r="15328" spans="2:6" ht="17.5">
      <c r="B15328" s="33">
        <f>B15323+1</f>
        <v>45328</v>
      </c>
      <c r="C15328" s="34">
        <v>0.39583333333333331</v>
      </c>
      <c r="D15328" s="83">
        <v>27.189374999999998</v>
      </c>
      <c r="E15328" s="83">
        <v>27.214374999999997</v>
      </c>
      <c r="F15328" s="87">
        <v>27.239374999999999</v>
      </c>
    </row>
    <row r="15329" spans="2:6" ht="17.5">
      <c r="B15329" s="33"/>
      <c r="C15329" s="34">
        <v>0.52083333333333337</v>
      </c>
      <c r="D15329" s="83">
        <v>27.084062500000002</v>
      </c>
      <c r="E15329" s="83">
        <v>27.1090625</v>
      </c>
      <c r="F15329" s="87">
        <v>27.134062499999999</v>
      </c>
    </row>
    <row r="15330" spans="2:6" ht="17.5">
      <c r="B15330" s="51"/>
      <c r="C15330" s="57">
        <v>0.64583333333333337</v>
      </c>
      <c r="D15330" s="88">
        <v>26.9575</v>
      </c>
      <c r="E15330" s="83">
        <v>26.982500000000002</v>
      </c>
      <c r="F15330" s="97">
        <v>27.007500000000004</v>
      </c>
    </row>
    <row r="15331" spans="2:6" ht="18.5" thickBot="1">
      <c r="B15331" s="125"/>
      <c r="C15331" s="126"/>
      <c r="D15331" s="26">
        <f>AVERAGE(D15328:D15330)</f>
        <v>27.076979166666664</v>
      </c>
      <c r="E15331" s="26">
        <f>AVERAGE(E15328:E15330)</f>
        <v>27.101979166666666</v>
      </c>
      <c r="F15331" s="100">
        <f>AVERAGE(F15328:F15330)</f>
        <v>27.126979166666668</v>
      </c>
    </row>
    <row r="15332" spans="2:6" ht="18" thickTop="1">
      <c r="B15332" s="33"/>
      <c r="C15332" s="34"/>
      <c r="D15332" s="83"/>
      <c r="E15332" s="83"/>
      <c r="F15332" s="87"/>
    </row>
    <row r="15333" spans="2:6" ht="17.5">
      <c r="B15333" s="33">
        <v>45329</v>
      </c>
      <c r="C15333" s="34">
        <v>0.39583333333333331</v>
      </c>
      <c r="D15333" s="83">
        <v>26.910624999999992</v>
      </c>
      <c r="E15333" s="83">
        <v>26.935624999999995</v>
      </c>
      <c r="F15333" s="87">
        <v>26.960624999999997</v>
      </c>
    </row>
    <row r="15334" spans="2:6" ht="17.5">
      <c r="B15334" s="33"/>
      <c r="C15334" s="34">
        <v>0.52083333333333337</v>
      </c>
      <c r="D15334" s="83">
        <v>26.908749999999991</v>
      </c>
      <c r="E15334" s="83">
        <v>26.933749999999993</v>
      </c>
      <c r="F15334" s="87">
        <v>26.958749999999995</v>
      </c>
    </row>
    <row r="15335" spans="2:6" ht="17.5">
      <c r="B15335" s="33"/>
      <c r="C15335" s="34">
        <v>0.64583333333333337</v>
      </c>
      <c r="D15335" s="83">
        <v>26.927812499999991</v>
      </c>
      <c r="E15335" s="83">
        <v>26.952812499999997</v>
      </c>
      <c r="F15335" s="87">
        <v>26.977812500000002</v>
      </c>
    </row>
    <row r="15336" spans="2:6" ht="18.5" thickBot="1">
      <c r="B15336" s="125"/>
      <c r="C15336" s="126"/>
      <c r="D15336" s="26">
        <v>26.915729166666654</v>
      </c>
      <c r="E15336" s="26">
        <v>26.94072916666666</v>
      </c>
      <c r="F15336" s="100">
        <v>26.965729166666662</v>
      </c>
    </row>
    <row r="15337" spans="2:6" ht="18" thickTop="1">
      <c r="B15337" s="33"/>
      <c r="C15337" s="34"/>
      <c r="D15337" s="83"/>
      <c r="E15337" s="83"/>
      <c r="F15337" s="87"/>
    </row>
    <row r="15338" spans="2:6" ht="17.5">
      <c r="B15338" s="33">
        <f>B15333+1</f>
        <v>45330</v>
      </c>
      <c r="C15338" s="34">
        <v>0.39583333333333331</v>
      </c>
      <c r="D15338" s="83">
        <v>26.930624999999999</v>
      </c>
      <c r="E15338" s="83">
        <v>26.954843750000002</v>
      </c>
      <c r="F15338" s="87">
        <v>26.979062500000001</v>
      </c>
    </row>
    <row r="15339" spans="2:6" ht="17.5">
      <c r="B15339" s="33"/>
      <c r="C15339" s="34">
        <v>0.52083333333333337</v>
      </c>
      <c r="D15339" s="83">
        <v>26.940312499999997</v>
      </c>
      <c r="E15339" s="83">
        <v>26.965312499999996</v>
      </c>
      <c r="F15339" s="87">
        <v>26.990312499999998</v>
      </c>
    </row>
    <row r="15340" spans="2:6" ht="17.5">
      <c r="B15340" s="51"/>
      <c r="C15340" s="57">
        <v>0.64583333333333337</v>
      </c>
      <c r="D15340" s="88">
        <v>26.946562499999999</v>
      </c>
      <c r="E15340" s="83">
        <v>26.971562499999997</v>
      </c>
      <c r="F15340" s="97">
        <v>26.9965625</v>
      </c>
    </row>
    <row r="15341" spans="2:6" ht="18.5" thickBot="1">
      <c r="B15341" s="125"/>
      <c r="C15341" s="126"/>
      <c r="D15341" s="26">
        <f>AVERAGE(D15338:D15340)</f>
        <v>26.939166666666665</v>
      </c>
      <c r="E15341" s="26">
        <f>AVERAGE(E15338:E15340)</f>
        <v>26.963906249999997</v>
      </c>
      <c r="F15341" s="100">
        <f>AVERAGE(F15338:F15340)</f>
        <v>26.988645833333333</v>
      </c>
    </row>
    <row r="15342" spans="2:6" ht="18" thickTop="1">
      <c r="B15342" s="33"/>
      <c r="C15342" s="34"/>
      <c r="D15342" s="83"/>
      <c r="E15342" s="83"/>
      <c r="F15342" s="87"/>
    </row>
    <row r="15343" spans="2:6" ht="17.5">
      <c r="B15343" s="33">
        <f>B15338+1</f>
        <v>45331</v>
      </c>
      <c r="C15343" s="34">
        <v>0.39583333333333331</v>
      </c>
      <c r="D15343" s="83">
        <v>26.966666666666665</v>
      </c>
      <c r="E15343" s="83">
        <v>26.991</v>
      </c>
      <c r="F15343" s="87">
        <v>27.015333333333338</v>
      </c>
    </row>
    <row r="15344" spans="2:6" ht="17.5">
      <c r="B15344" s="33"/>
      <c r="C15344" s="34">
        <v>0.52083333333333337</v>
      </c>
      <c r="D15344" s="83">
        <v>26.962666666666667</v>
      </c>
      <c r="E15344" s="83">
        <v>26.987666666666669</v>
      </c>
      <c r="F15344" s="87">
        <v>27.012666666666668</v>
      </c>
    </row>
    <row r="15345" spans="2:6" ht="17.5">
      <c r="B15345" s="51"/>
      <c r="C15345" s="57">
        <v>0.64583333333333337</v>
      </c>
      <c r="D15345" s="88">
        <v>26.966999999999999</v>
      </c>
      <c r="E15345" s="83">
        <v>26.991166666666665</v>
      </c>
      <c r="F15345" s="97">
        <v>27.015333333333331</v>
      </c>
    </row>
    <row r="15346" spans="2:6" ht="18.5" thickBot="1">
      <c r="B15346" s="125"/>
      <c r="C15346" s="126"/>
      <c r="D15346" s="26">
        <f>AVERAGE(D15343:D15345)</f>
        <v>26.965444444444444</v>
      </c>
      <c r="E15346" s="26">
        <f>AVERAGE(E15343:E15345)</f>
        <v>26.989944444444443</v>
      </c>
      <c r="F15346" s="100">
        <f>AVERAGE(F15343:F15345)</f>
        <v>27.014444444444447</v>
      </c>
    </row>
    <row r="15347" spans="2:6" ht="18" thickTop="1">
      <c r="B15347" s="33"/>
      <c r="C15347" s="34"/>
      <c r="D15347" s="83"/>
      <c r="E15347" s="83"/>
      <c r="F15347" s="87"/>
    </row>
    <row r="15348" spans="2:6" ht="17.5">
      <c r="B15348" s="33">
        <f>B15343+3</f>
        <v>45334</v>
      </c>
      <c r="C15348" s="34">
        <v>0.39583333333333331</v>
      </c>
      <c r="D15348" s="83">
        <v>26.96866666666666</v>
      </c>
      <c r="E15348" s="83">
        <v>26.992999999999995</v>
      </c>
      <c r="F15348" s="87">
        <v>27.017333333333333</v>
      </c>
    </row>
    <row r="15349" spans="2:6" ht="17.5">
      <c r="B15349" s="33"/>
      <c r="C15349" s="34">
        <v>0.52083333333333337</v>
      </c>
      <c r="D15349" s="83">
        <v>26.93</v>
      </c>
      <c r="E15349" s="83">
        <v>26.955000000000002</v>
      </c>
      <c r="F15349" s="87">
        <v>26.980000000000004</v>
      </c>
    </row>
    <row r="15350" spans="2:6" ht="17.5">
      <c r="B15350" s="51"/>
      <c r="C15350" s="57">
        <v>0.64583333333333337</v>
      </c>
      <c r="D15350" s="88">
        <v>26.887999999999998</v>
      </c>
      <c r="E15350" s="83">
        <v>26.912999999999997</v>
      </c>
      <c r="F15350" s="97">
        <v>26.937999999999999</v>
      </c>
    </row>
    <row r="15351" spans="2:6" ht="18.5" thickBot="1">
      <c r="B15351" s="125"/>
      <c r="C15351" s="126"/>
      <c r="D15351" s="26">
        <f>AVERAGE(D15348:D15350)</f>
        <v>26.928888888888888</v>
      </c>
      <c r="E15351" s="26">
        <f>AVERAGE(E15348:E15350)</f>
        <v>26.953666666666663</v>
      </c>
      <c r="F15351" s="100">
        <f>AVERAGE(F15348:F15350)</f>
        <v>26.978444444444445</v>
      </c>
    </row>
    <row r="15352" spans="2:6" ht="18" thickTop="1">
      <c r="B15352" s="51"/>
      <c r="C15352" s="57"/>
      <c r="D15352" s="88"/>
      <c r="E15352" s="83"/>
      <c r="F15352" s="97"/>
    </row>
    <row r="15353" spans="2:6" ht="17.5">
      <c r="B15353" s="33">
        <f>B15348+1</f>
        <v>45335</v>
      </c>
      <c r="C15353" s="34">
        <v>0.39583333333333331</v>
      </c>
      <c r="D15353" s="83">
        <v>26.875999999999991</v>
      </c>
      <c r="E15353" s="83">
        <v>26.900999999999993</v>
      </c>
      <c r="F15353" s="87">
        <v>26.925999999999995</v>
      </c>
    </row>
    <row r="15354" spans="2:6" ht="17.5">
      <c r="B15354" s="33"/>
      <c r="C15354" s="34">
        <v>0.52083333333333337</v>
      </c>
      <c r="D15354" s="83">
        <v>26.850333333333332</v>
      </c>
      <c r="E15354" s="83">
        <v>26.87533333333333</v>
      </c>
      <c r="F15354" s="87">
        <v>26.900333333333332</v>
      </c>
    </row>
    <row r="15355" spans="2:6" ht="17.5">
      <c r="B15355" s="51"/>
      <c r="C15355" s="57">
        <v>0.64583333333333337</v>
      </c>
      <c r="D15355" s="88">
        <v>26.846666666666671</v>
      </c>
      <c r="E15355" s="83">
        <v>26.87166666666667</v>
      </c>
      <c r="F15355" s="97">
        <v>26.896666666666665</v>
      </c>
    </row>
    <row r="15356" spans="2:6" ht="18.5" thickBot="1">
      <c r="B15356" s="125"/>
      <c r="C15356" s="126"/>
      <c r="D15356" s="26">
        <f>AVERAGE(D15353:D15355)</f>
        <v>26.857666666666663</v>
      </c>
      <c r="E15356" s="26">
        <f>AVERAGE(E15353:E15355)</f>
        <v>26.882666666666665</v>
      </c>
      <c r="F15356" s="100">
        <f>AVERAGE(F15353:F15355)</f>
        <v>26.90766666666666</v>
      </c>
    </row>
    <row r="15357" spans="2:6" ht="18" thickTop="1">
      <c r="B15357" s="33"/>
      <c r="C15357" s="34"/>
      <c r="D15357" s="83"/>
      <c r="E15357" s="83"/>
      <c r="F15357" s="87"/>
    </row>
    <row r="15358" spans="2:6" ht="17.5">
      <c r="B15358" s="33">
        <f>B15353+1</f>
        <v>45336</v>
      </c>
      <c r="C15358" s="34">
        <v>0.39583333333333331</v>
      </c>
      <c r="D15358" s="83">
        <v>26.792187500000001</v>
      </c>
      <c r="E15358" s="83">
        <v>26.817187500000003</v>
      </c>
      <c r="F15358" s="87">
        <v>26.842187500000001</v>
      </c>
    </row>
    <row r="15359" spans="2:6" ht="17.5">
      <c r="B15359" s="33"/>
      <c r="C15359" s="34">
        <v>0.52083333333333337</v>
      </c>
      <c r="D15359" s="83">
        <v>26.785625000000003</v>
      </c>
      <c r="E15359" s="83">
        <v>26.810625000000002</v>
      </c>
      <c r="F15359" s="87">
        <v>26.835625</v>
      </c>
    </row>
    <row r="15360" spans="2:6" ht="17.5">
      <c r="B15360" s="51"/>
      <c r="C15360" s="57">
        <v>0.64583333333333337</v>
      </c>
      <c r="D15360" s="88">
        <v>26.691875000000003</v>
      </c>
      <c r="E15360" s="83">
        <v>26.716875000000002</v>
      </c>
      <c r="F15360" s="97">
        <v>26.741875</v>
      </c>
    </row>
    <row r="15361" spans="2:6" ht="18.5" thickBot="1">
      <c r="B15361" s="125"/>
      <c r="C15361" s="126"/>
      <c r="D15361" s="26">
        <f>AVERAGE(D15358:D15360)</f>
        <v>26.756562500000001</v>
      </c>
      <c r="E15361" s="26">
        <f>AVERAGE(E15358:E15360)</f>
        <v>26.781562500000003</v>
      </c>
      <c r="F15361" s="100">
        <f>AVERAGE(F15358:F15360)</f>
        <v>26.806562500000002</v>
      </c>
    </row>
    <row r="15362" spans="2:6" ht="18" thickTop="1">
      <c r="B15362" s="33"/>
      <c r="C15362" s="34"/>
      <c r="D15362" s="83"/>
      <c r="E15362" s="83"/>
      <c r="F15362" s="87"/>
    </row>
    <row r="15363" spans="2:6" ht="17.5">
      <c r="B15363" s="33">
        <f>B15358+1</f>
        <v>45337</v>
      </c>
      <c r="C15363" s="34">
        <v>0.39583333333333331</v>
      </c>
      <c r="D15363" s="83">
        <v>26.484375</v>
      </c>
      <c r="E15363" s="83">
        <v>26.509375000000006</v>
      </c>
      <c r="F15363" s="87">
        <v>26.534375000000008</v>
      </c>
    </row>
    <row r="15364" spans="2:6" ht="17.5">
      <c r="B15364" s="33"/>
      <c r="C15364" s="34">
        <v>0.52083333333333337</v>
      </c>
      <c r="D15364" s="83">
        <v>26.412499999999998</v>
      </c>
      <c r="E15364" s="83">
        <v>26.4375</v>
      </c>
      <c r="F15364" s="87">
        <v>26.462500000000002</v>
      </c>
    </row>
    <row r="15365" spans="2:6" ht="17.5">
      <c r="B15365" s="51"/>
      <c r="C15365" s="57">
        <v>0.64583333333333337</v>
      </c>
      <c r="D15365" s="88">
        <v>26.328125</v>
      </c>
      <c r="E15365" s="83">
        <v>26.353124999999999</v>
      </c>
      <c r="F15365" s="97">
        <v>26.378125000000001</v>
      </c>
    </row>
    <row r="15366" spans="2:6" ht="18.5" thickBot="1">
      <c r="B15366" s="125"/>
      <c r="C15366" s="126"/>
      <c r="D15366" s="26">
        <f>AVERAGE(D15363:D15365)</f>
        <v>26.408333333333331</v>
      </c>
      <c r="E15366" s="26">
        <f>AVERAGE(E15363:E15365)</f>
        <v>26.433333333333337</v>
      </c>
      <c r="F15366" s="100">
        <f>AVERAGE(F15363:F15365)</f>
        <v>26.458333333333339</v>
      </c>
    </row>
    <row r="15367" spans="2:6" ht="18" thickTop="1">
      <c r="B15367" s="33"/>
      <c r="C15367" s="34"/>
      <c r="D15367" s="83"/>
      <c r="E15367" s="83"/>
      <c r="F15367" s="87"/>
    </row>
    <row r="15368" spans="2:6" ht="17.5">
      <c r="B15368" s="33">
        <f>B15363+1</f>
        <v>45338</v>
      </c>
      <c r="C15368" s="34">
        <v>0.39583333333333331</v>
      </c>
      <c r="D15368" s="83">
        <v>26.162499999999998</v>
      </c>
      <c r="E15368" s="83">
        <v>26.1875</v>
      </c>
      <c r="F15368" s="87">
        <v>26.212500000000002</v>
      </c>
    </row>
    <row r="15369" spans="2:6" ht="17.5">
      <c r="B15369" s="33"/>
      <c r="C15369" s="34">
        <v>0.52083333333333337</v>
      </c>
      <c r="D15369" s="83">
        <v>25.240312499999998</v>
      </c>
      <c r="E15369" s="83">
        <v>25.265312499999997</v>
      </c>
      <c r="F15369" s="87">
        <v>25.290312499999995</v>
      </c>
    </row>
    <row r="15370" spans="2:6" ht="17.5">
      <c r="B15370" s="51"/>
      <c r="C15370" s="57">
        <v>0.64583333333333337</v>
      </c>
      <c r="D15370" s="88">
        <v>24.8246875</v>
      </c>
      <c r="E15370" s="83">
        <v>24.849687500000002</v>
      </c>
      <c r="F15370" s="97">
        <v>24.8746875</v>
      </c>
    </row>
    <row r="15371" spans="2:6" ht="18.5" thickBot="1">
      <c r="B15371" s="125"/>
      <c r="C15371" s="126"/>
      <c r="D15371" s="26">
        <f>AVERAGE(D15368:D15370)</f>
        <v>25.409166666666664</v>
      </c>
      <c r="E15371" s="26">
        <f>AVERAGE(E15368:E15370)</f>
        <v>25.434166666666666</v>
      </c>
      <c r="F15371" s="100">
        <f>AVERAGE(F15368:F15370)</f>
        <v>25.459166666666665</v>
      </c>
    </row>
    <row r="15372" spans="2:6" ht="18" thickTop="1">
      <c r="B15372" s="33"/>
      <c r="C15372" s="34"/>
      <c r="D15372" s="83"/>
      <c r="E15372" s="83"/>
      <c r="F15372" s="87"/>
    </row>
    <row r="15373" spans="2:6" ht="17.5">
      <c r="B15373" s="33">
        <f>B15368+3</f>
        <v>45341</v>
      </c>
      <c r="C15373" s="34">
        <v>0.39583333333333331</v>
      </c>
      <c r="D15373" s="83">
        <v>24.696874999999995</v>
      </c>
      <c r="E15373" s="83">
        <v>24.721874999999997</v>
      </c>
      <c r="F15373" s="87">
        <v>24.746874999999999</v>
      </c>
    </row>
    <row r="15374" spans="2:6" ht="17.5">
      <c r="B15374" s="33"/>
      <c r="C15374" s="34">
        <v>0.52083333333333337</v>
      </c>
      <c r="D15374" s="83">
        <v>22.84375</v>
      </c>
      <c r="E15374" s="83">
        <v>22.868749999999999</v>
      </c>
      <c r="F15374" s="87">
        <v>22.893750000000001</v>
      </c>
    </row>
    <row r="15375" spans="2:6" ht="17.5">
      <c r="B15375" s="51"/>
      <c r="C15375" s="57">
        <v>0.64583333333333337</v>
      </c>
      <c r="D15375" s="88">
        <v>22.696875000000002</v>
      </c>
      <c r="E15375" s="83">
        <v>22.721875000000004</v>
      </c>
      <c r="F15375" s="97">
        <v>22.746875000000003</v>
      </c>
    </row>
    <row r="15376" spans="2:6" ht="18.5" thickBot="1">
      <c r="B15376" s="125"/>
      <c r="C15376" s="126"/>
      <c r="D15376" s="26">
        <f>AVERAGE(D15373:D15375)</f>
        <v>23.412499999999998</v>
      </c>
      <c r="E15376" s="26">
        <f>AVERAGE(E15373:E15375)</f>
        <v>23.4375</v>
      </c>
      <c r="F15376" s="100">
        <f>AVERAGE(F15373:F15375)</f>
        <v>23.462500000000002</v>
      </c>
    </row>
    <row r="15377" spans="2:6" ht="18" thickTop="1">
      <c r="B15377" s="33"/>
      <c r="C15377" s="34"/>
      <c r="D15377" s="83"/>
      <c r="E15377" s="83"/>
      <c r="F15377" s="87"/>
    </row>
    <row r="15378" spans="2:6" ht="17.5">
      <c r="B15378" s="33">
        <f>B15373+1</f>
        <v>45342</v>
      </c>
      <c r="C15378" s="34">
        <v>0.39583333333333331</v>
      </c>
      <c r="D15378" s="83">
        <v>22.565624999999997</v>
      </c>
      <c r="E15378" s="83">
        <v>22.590624999999999</v>
      </c>
      <c r="F15378" s="87">
        <v>22.615625000000001</v>
      </c>
    </row>
    <row r="15379" spans="2:6" ht="17.5">
      <c r="B15379" s="33"/>
      <c r="C15379" s="34">
        <v>0.52083333333333337</v>
      </c>
      <c r="D15379" s="83">
        <v>22.603749999999998</v>
      </c>
      <c r="E15379" s="83">
        <v>22.628749999999997</v>
      </c>
      <c r="F15379" s="87">
        <v>22.653749999999999</v>
      </c>
    </row>
    <row r="15380" spans="2:6" ht="17.5">
      <c r="B15380" s="51"/>
      <c r="C15380" s="57">
        <v>0.64583333333333337</v>
      </c>
      <c r="D15380" s="88">
        <v>22.633125</v>
      </c>
      <c r="E15380" s="83">
        <v>22.658124999999998</v>
      </c>
      <c r="F15380" s="97">
        <v>22.683125</v>
      </c>
    </row>
    <row r="15381" spans="2:6" ht="18.5" thickBot="1">
      <c r="B15381" s="125"/>
      <c r="C15381" s="126"/>
      <c r="D15381" s="26">
        <f>AVERAGE(D15378:D15380)</f>
        <v>22.60083333333333</v>
      </c>
      <c r="E15381" s="26">
        <f>AVERAGE(E15378:E15380)</f>
        <v>22.625833333333333</v>
      </c>
      <c r="F15381" s="100">
        <f>AVERAGE(F15378:F15380)</f>
        <v>22.650833333333335</v>
      </c>
    </row>
    <row r="15382" spans="2:6" ht="18" thickTop="1">
      <c r="B15382" s="33"/>
      <c r="C15382" s="34"/>
      <c r="D15382" s="83"/>
      <c r="E15382" s="83"/>
      <c r="F15382" s="87"/>
    </row>
    <row r="15383" spans="2:6" ht="17.5">
      <c r="B15383" s="33">
        <f>B15378+1</f>
        <v>45343</v>
      </c>
      <c r="C15383" s="34">
        <v>0.39583333333333331</v>
      </c>
      <c r="D15383" s="83">
        <v>22.712812500000002</v>
      </c>
      <c r="E15383" s="83">
        <v>22.737812500000004</v>
      </c>
      <c r="F15383" s="87">
        <v>22.762812500000003</v>
      </c>
    </row>
    <row r="15384" spans="2:6" ht="17.5">
      <c r="B15384" s="33"/>
      <c r="C15384" s="34">
        <v>0.52083333333333337</v>
      </c>
      <c r="D15384" s="83">
        <v>22.7265625</v>
      </c>
      <c r="E15384" s="83">
        <v>22.751562500000002</v>
      </c>
      <c r="F15384" s="87">
        <v>22.776562500000004</v>
      </c>
    </row>
    <row r="15385" spans="2:6" ht="17.5">
      <c r="B15385" s="51"/>
      <c r="C15385" s="57">
        <v>0.64583333333333337</v>
      </c>
      <c r="D15385" s="88">
        <v>22.745312500000001</v>
      </c>
      <c r="E15385" s="83">
        <v>22.770312500000003</v>
      </c>
      <c r="F15385" s="97">
        <v>22.795312500000005</v>
      </c>
    </row>
    <row r="15386" spans="2:6" ht="18.5" thickBot="1">
      <c r="B15386" s="125"/>
      <c r="C15386" s="126"/>
      <c r="D15386" s="26">
        <f>AVERAGE(D15383:D15385)</f>
        <v>22.728229166666665</v>
      </c>
      <c r="E15386" s="26">
        <f>AVERAGE(E15383:E15385)</f>
        <v>22.753229166666671</v>
      </c>
      <c r="F15386" s="100">
        <f>AVERAGE(F15383:F15385)</f>
        <v>22.778229166666673</v>
      </c>
    </row>
    <row r="15387" spans="2:6" ht="18" thickTop="1">
      <c r="B15387" s="33"/>
      <c r="C15387" s="34"/>
      <c r="D15387" s="83"/>
      <c r="E15387" s="83"/>
      <c r="F15387" s="87"/>
    </row>
    <row r="15388" spans="2:6" ht="17.5">
      <c r="B15388" s="33">
        <f>B15383+1</f>
        <v>45344</v>
      </c>
      <c r="C15388" s="34">
        <v>0.39583333333333331</v>
      </c>
      <c r="D15388" s="83">
        <v>22.837500000000002</v>
      </c>
      <c r="E15388" s="83">
        <v>22.861718750000005</v>
      </c>
      <c r="F15388" s="87">
        <v>22.885937500000008</v>
      </c>
    </row>
    <row r="15389" spans="2:6" ht="17.5">
      <c r="B15389" s="33"/>
      <c r="C15389" s="34">
        <v>0.52083333333333337</v>
      </c>
      <c r="D15389" s="83">
        <v>22.908437500000005</v>
      </c>
      <c r="E15389" s="83">
        <v>22.932656250000004</v>
      </c>
      <c r="F15389" s="87">
        <v>22.956875000000004</v>
      </c>
    </row>
    <row r="15390" spans="2:6" ht="17.5">
      <c r="B15390" s="51"/>
      <c r="C15390" s="57">
        <v>0.64583333333333337</v>
      </c>
      <c r="D15390" s="88">
        <v>22.945</v>
      </c>
      <c r="E15390" s="83">
        <v>22.96921875</v>
      </c>
      <c r="F15390" s="97">
        <v>22.993437499999999</v>
      </c>
    </row>
    <row r="15391" spans="2:6" ht="18.5" thickBot="1">
      <c r="B15391" s="125"/>
      <c r="C15391" s="126"/>
      <c r="D15391" s="26">
        <f>AVERAGE(D15388:D15390)</f>
        <v>22.896979166666672</v>
      </c>
      <c r="E15391" s="26">
        <f>AVERAGE(E15388:E15390)</f>
        <v>22.921197916666671</v>
      </c>
      <c r="F15391" s="100">
        <f>AVERAGE(F15388:F15390)</f>
        <v>22.94541666666667</v>
      </c>
    </row>
    <row r="15392" spans="2:6" ht="18" thickTop="1">
      <c r="B15392" s="33"/>
      <c r="C15392" s="34"/>
      <c r="D15392" s="83"/>
      <c r="E15392" s="83"/>
      <c r="F15392" s="87"/>
    </row>
    <row r="15393" spans="2:6" ht="17.5">
      <c r="B15393" s="33">
        <f>B15388+1</f>
        <v>45345</v>
      </c>
      <c r="C15393" s="34">
        <v>0.39583333333333331</v>
      </c>
      <c r="D15393" s="83">
        <v>22.981249999999999</v>
      </c>
      <c r="E15393" s="83">
        <v>23.006250000000001</v>
      </c>
      <c r="F15393" s="87">
        <v>23.031250000000007</v>
      </c>
    </row>
    <row r="15394" spans="2:6" ht="17.5">
      <c r="B15394" s="33"/>
      <c r="C15394" s="34">
        <v>0.52083333333333337</v>
      </c>
      <c r="D15394" s="83">
        <v>22.993437499999999</v>
      </c>
      <c r="E15394" s="83">
        <v>23.018437500000001</v>
      </c>
      <c r="F15394" s="87">
        <v>23.043437500000003</v>
      </c>
    </row>
    <row r="15395" spans="2:6" ht="17.5">
      <c r="B15395" s="51"/>
      <c r="C15395" s="57">
        <v>0.64583333333333337</v>
      </c>
      <c r="D15395" s="88">
        <v>23.010937500000001</v>
      </c>
      <c r="E15395" s="83">
        <v>23.035937500000003</v>
      </c>
      <c r="F15395" s="97">
        <v>23.060937500000005</v>
      </c>
    </row>
    <row r="15396" spans="2:6" ht="18.5" thickBot="1">
      <c r="B15396" s="125"/>
      <c r="C15396" s="126"/>
      <c r="D15396" s="26">
        <f>AVERAGE(D15393:D15395)</f>
        <v>22.995208333333334</v>
      </c>
      <c r="E15396" s="26">
        <f>AVERAGE(E15393:E15395)</f>
        <v>23.020208333333333</v>
      </c>
      <c r="F15396" s="100">
        <f>AVERAGE(F15393:F15395)</f>
        <v>23.045208333333338</v>
      </c>
    </row>
    <row r="15397" spans="2:6" ht="18" thickTop="1">
      <c r="B15397" s="33"/>
      <c r="C15397" s="34"/>
      <c r="D15397" s="83"/>
      <c r="E15397" s="83"/>
      <c r="F15397" s="87"/>
    </row>
    <row r="15398" spans="2:6" ht="17.5">
      <c r="B15398" s="33">
        <f>B15393+3</f>
        <v>45348</v>
      </c>
      <c r="C15398" s="34">
        <v>0.39583333333333331</v>
      </c>
      <c r="D15398" s="83">
        <v>23.041249999999998</v>
      </c>
      <c r="E15398" s="83">
        <v>23.066249999999997</v>
      </c>
      <c r="F15398" s="87">
        <v>23.091249999999999</v>
      </c>
    </row>
    <row r="15399" spans="2:6" ht="17.5">
      <c r="B15399" s="33"/>
      <c r="C15399" s="34">
        <v>0.52083333333333337</v>
      </c>
      <c r="D15399" s="83">
        <v>23.063750000000002</v>
      </c>
      <c r="E15399" s="83">
        <v>23.088124999999998</v>
      </c>
      <c r="F15399" s="87">
        <v>23.112499999999997</v>
      </c>
    </row>
    <row r="15400" spans="2:6" ht="17.5">
      <c r="B15400" s="51"/>
      <c r="C15400" s="57">
        <v>0.64583333333333337</v>
      </c>
      <c r="D15400" s="88">
        <v>23.075937499999998</v>
      </c>
      <c r="E15400" s="83">
        <v>23.100937499999997</v>
      </c>
      <c r="F15400" s="97">
        <v>23.125937499999996</v>
      </c>
    </row>
    <row r="15401" spans="2:6" ht="18.5" thickBot="1">
      <c r="B15401" s="125"/>
      <c r="C15401" s="126"/>
      <c r="D15401" s="26">
        <f>AVERAGE(D15398:D15400)</f>
        <v>23.060312499999998</v>
      </c>
      <c r="E15401" s="26">
        <f>AVERAGE(E15398:E15400)</f>
        <v>23.085104166666664</v>
      </c>
      <c r="F15401" s="100">
        <f>AVERAGE(F15398:F15400)</f>
        <v>23.109895833333329</v>
      </c>
    </row>
    <row r="15402" spans="2:6" ht="18" thickTop="1">
      <c r="B15402" s="33"/>
      <c r="C15402" s="34"/>
      <c r="D15402" s="83"/>
      <c r="E15402" s="83"/>
      <c r="F15402" s="87"/>
    </row>
    <row r="15403" spans="2:6" ht="17.5">
      <c r="B15403" s="33">
        <f>B15398+1</f>
        <v>45349</v>
      </c>
      <c r="C15403" s="34">
        <v>0.39583333333333331</v>
      </c>
      <c r="D15403" s="83">
        <v>23.102812500000002</v>
      </c>
      <c r="E15403" s="83">
        <v>23.127812500000001</v>
      </c>
      <c r="F15403" s="87">
        <v>23.1528125</v>
      </c>
    </row>
    <row r="15404" spans="2:6" ht="17.5">
      <c r="B15404" s="33"/>
      <c r="C15404" s="34">
        <v>0.52083333333333337</v>
      </c>
      <c r="D15404" s="83">
        <v>23.124062500000001</v>
      </c>
      <c r="E15404" s="83">
        <v>23.149062499999999</v>
      </c>
      <c r="F15404" s="87">
        <v>23.174062500000002</v>
      </c>
    </row>
    <row r="15405" spans="2:6" ht="17.5">
      <c r="B15405" s="51"/>
      <c r="C15405" s="57">
        <v>0.64583333333333337</v>
      </c>
      <c r="D15405" s="88">
        <v>23.155312499999997</v>
      </c>
      <c r="E15405" s="83">
        <v>23.180312499999999</v>
      </c>
      <c r="F15405" s="97">
        <v>23.205312499999998</v>
      </c>
    </row>
    <row r="15406" spans="2:6" ht="18.5" thickBot="1">
      <c r="B15406" s="125"/>
      <c r="C15406" s="126"/>
      <c r="D15406" s="26">
        <f>AVERAGE(D15403:D15405)</f>
        <v>23.127395833333335</v>
      </c>
      <c r="E15406" s="26">
        <f>AVERAGE(E15403:E15405)</f>
        <v>23.152395833333333</v>
      </c>
      <c r="F15406" s="100">
        <f>AVERAGE(F15403:F15405)</f>
        <v>23.177395833333332</v>
      </c>
    </row>
    <row r="15407" spans="2:6" ht="18" thickTop="1">
      <c r="B15407" s="33"/>
      <c r="C15407" s="34"/>
      <c r="D15407" s="83"/>
      <c r="E15407" s="83"/>
      <c r="F15407" s="87"/>
    </row>
    <row r="15408" spans="2:6" ht="17.5">
      <c r="B15408" s="33">
        <f>B15403+1</f>
        <v>45350</v>
      </c>
      <c r="C15408" s="34">
        <v>0.39583333333333331</v>
      </c>
      <c r="D15408" s="83">
        <v>23.181249999999999</v>
      </c>
      <c r="E15408" s="83">
        <v>23.206249999999997</v>
      </c>
      <c r="F15408" s="87">
        <v>23.231249999999999</v>
      </c>
    </row>
    <row r="15409" spans="2:6" ht="17.5">
      <c r="B15409" s="33"/>
      <c r="C15409" s="34">
        <v>0.52083333333333337</v>
      </c>
      <c r="D15409" s="83">
        <v>23.204374999999995</v>
      </c>
      <c r="E15409" s="83">
        <v>23.229374999999997</v>
      </c>
      <c r="F15409" s="87">
        <v>23.254375000000003</v>
      </c>
    </row>
    <row r="15410" spans="2:6" ht="17.5">
      <c r="B15410" s="51"/>
      <c r="C15410" s="57">
        <v>0.64583333333333337</v>
      </c>
      <c r="D15410" s="88">
        <v>23.2503125</v>
      </c>
      <c r="E15410" s="83">
        <v>23.273593750000003</v>
      </c>
      <c r="F15410" s="97">
        <v>23.296875000000004</v>
      </c>
    </row>
    <row r="15411" spans="2:6" ht="18.5" thickBot="1">
      <c r="B15411" s="125"/>
      <c r="C15411" s="126"/>
      <c r="D15411" s="26">
        <f>AVERAGE(D15408:D15410)</f>
        <v>23.211979166666662</v>
      </c>
      <c r="E15411" s="26">
        <f>AVERAGE(E15408:E15410)</f>
        <v>23.236406249999998</v>
      </c>
      <c r="F15411" s="100">
        <f>AVERAGE(F15408:F15410)</f>
        <v>23.260833333333334</v>
      </c>
    </row>
    <row r="15412" spans="2:6" ht="18" thickTop="1">
      <c r="B15412" s="33"/>
      <c r="C15412" s="34"/>
      <c r="D15412" s="83"/>
      <c r="E15412" s="83"/>
      <c r="F15412" s="87"/>
    </row>
    <row r="15413" spans="2:6" ht="17.5">
      <c r="B15413" s="33">
        <f>B15408+1</f>
        <v>45351</v>
      </c>
      <c r="C15413" s="34">
        <v>0.39583333333333331</v>
      </c>
      <c r="D15413" s="83">
        <v>23.366593749999996</v>
      </c>
      <c r="E15413" s="83">
        <v>23.391125000000002</v>
      </c>
      <c r="F15413" s="87">
        <v>23.415656250000005</v>
      </c>
    </row>
    <row r="15414" spans="2:6" ht="17.5">
      <c r="B15414" s="33"/>
      <c r="C15414" s="34">
        <v>0.52083333333333337</v>
      </c>
      <c r="D15414" s="83">
        <v>23.459843749999997</v>
      </c>
      <c r="E15414" s="83">
        <v>23.48484375</v>
      </c>
      <c r="F15414" s="87">
        <v>23.509843750000002</v>
      </c>
    </row>
    <row r="15415" spans="2:6" ht="17.5">
      <c r="B15415" s="51"/>
      <c r="C15415" s="57">
        <v>0.64583333333333337</v>
      </c>
      <c r="D15415" s="88">
        <v>23.509218749999999</v>
      </c>
      <c r="E15415" s="83">
        <v>23.534218750000001</v>
      </c>
      <c r="F15415" s="97">
        <v>23.559218750000003</v>
      </c>
    </row>
    <row r="15416" spans="2:6" ht="18.5" thickBot="1">
      <c r="B15416" s="125"/>
      <c r="C15416" s="126"/>
      <c r="D15416" s="26">
        <f>AVERAGE(D15413:D15415)</f>
        <v>23.445218749999999</v>
      </c>
      <c r="E15416" s="26">
        <f>AVERAGE(E15413:E15415)</f>
        <v>23.470062500000001</v>
      </c>
      <c r="F15416" s="100">
        <f>AVERAGE(F15413:F15415)</f>
        <v>23.494906250000003</v>
      </c>
    </row>
    <row r="15417" spans="2:6" ht="18" thickTop="1">
      <c r="B15417" s="33"/>
      <c r="C15417" s="34"/>
      <c r="D15417" s="83"/>
      <c r="E15417" s="83"/>
      <c r="F15417" s="87"/>
    </row>
    <row r="15418" spans="2:6" ht="17.5">
      <c r="B15418" s="33">
        <f>B15413+1</f>
        <v>45352</v>
      </c>
      <c r="C15418" s="34">
        <v>0.39583333333333331</v>
      </c>
      <c r="D15418" s="83">
        <v>23.547187500000003</v>
      </c>
      <c r="E15418" s="83">
        <v>23.572187500000002</v>
      </c>
      <c r="F15418" s="87">
        <v>23.5971875</v>
      </c>
    </row>
    <row r="15419" spans="2:6" ht="17.5">
      <c r="B15419" s="33"/>
      <c r="C15419" s="34">
        <v>0.52083333333333337</v>
      </c>
      <c r="D15419" s="83">
        <v>23.565000000000001</v>
      </c>
      <c r="E15419" s="83">
        <v>23.588750000000005</v>
      </c>
      <c r="F15419" s="87">
        <v>23.612500000000004</v>
      </c>
    </row>
    <row r="15420" spans="2:6" ht="17.5">
      <c r="B15420" s="51"/>
      <c r="C15420" s="57">
        <v>0.64583333333333337</v>
      </c>
      <c r="D15420" s="88">
        <v>23.594687500000006</v>
      </c>
      <c r="E15420" s="83">
        <v>23.618750000000002</v>
      </c>
      <c r="F15420" s="97">
        <v>23.642812499999998</v>
      </c>
    </row>
    <row r="15421" spans="2:6" ht="18.5" thickBot="1">
      <c r="B15421" s="125"/>
      <c r="C15421" s="126"/>
      <c r="D15421" s="26">
        <f>AVERAGE(D15418:D15420)</f>
        <v>23.568958333333338</v>
      </c>
      <c r="E15421" s="26">
        <f>AVERAGE(E15418:E15420)</f>
        <v>23.593229166666671</v>
      </c>
      <c r="F15421" s="100">
        <f>AVERAGE(F15418:F15420)</f>
        <v>23.617499999999996</v>
      </c>
    </row>
    <row r="15422" spans="2:6" ht="18" thickTop="1">
      <c r="B15422" s="33"/>
      <c r="C15422" s="34"/>
      <c r="D15422" s="83"/>
      <c r="E15422" s="83"/>
      <c r="F15422" s="87"/>
    </row>
    <row r="15423" spans="2:6" ht="17.5">
      <c r="B15423" s="33">
        <f>B15418+3</f>
        <v>45355</v>
      </c>
      <c r="C15423" s="34">
        <v>0.39583333333333331</v>
      </c>
      <c r="D15423" s="83">
        <v>23.642500000000002</v>
      </c>
      <c r="E15423" s="83">
        <v>23.6675</v>
      </c>
      <c r="F15423" s="87">
        <v>23.692499999999999</v>
      </c>
    </row>
    <row r="15424" spans="2:6" ht="17.5">
      <c r="B15424" s="33"/>
      <c r="C15424" s="34">
        <v>0.52083333333333337</v>
      </c>
      <c r="D15424" s="83">
        <v>23.694687499999993</v>
      </c>
      <c r="E15424" s="83">
        <v>23.719062499999996</v>
      </c>
      <c r="F15424" s="87">
        <v>23.743437499999999</v>
      </c>
    </row>
    <row r="15425" spans="2:6" ht="17.5">
      <c r="B15425" s="51"/>
      <c r="C15425" s="57">
        <v>0.64583333333333337</v>
      </c>
      <c r="D15425" s="88">
        <v>23.722812499999993</v>
      </c>
      <c r="E15425" s="83">
        <v>23.747187499999995</v>
      </c>
      <c r="F15425" s="97">
        <v>23.771562499999998</v>
      </c>
    </row>
    <row r="15426" spans="2:6" ht="18.5" thickBot="1">
      <c r="B15426" s="125"/>
      <c r="C15426" s="126"/>
      <c r="D15426" s="26">
        <f>AVERAGE(D15423:D15425)</f>
        <v>23.686666666666664</v>
      </c>
      <c r="E15426" s="26">
        <f>AVERAGE(E15423:E15425)</f>
        <v>23.711249999999996</v>
      </c>
      <c r="F15426" s="100">
        <f>AVERAGE(F15423:F15425)</f>
        <v>23.735833333333332</v>
      </c>
    </row>
    <row r="15427" spans="2:6" ht="18" thickTop="1">
      <c r="B15427" s="33"/>
      <c r="C15427" s="34"/>
      <c r="D15427" s="83"/>
      <c r="E15427" s="83"/>
      <c r="F15427" s="87"/>
    </row>
    <row r="15428" spans="2:6" ht="17.5">
      <c r="B15428" s="33">
        <f>B15423+1</f>
        <v>45356</v>
      </c>
      <c r="C15428" s="34">
        <v>0.39583333333333331</v>
      </c>
      <c r="D15428" s="83">
        <v>23.792187500000001</v>
      </c>
      <c r="E15428" s="83">
        <v>23.817187500000003</v>
      </c>
      <c r="F15428" s="87">
        <v>23.842187500000001</v>
      </c>
    </row>
    <row r="15429" spans="2:6" ht="17.5">
      <c r="B15429" s="33"/>
      <c r="C15429" s="34">
        <v>0.52083333333333337</v>
      </c>
      <c r="D15429" s="83">
        <v>23.826250000000002</v>
      </c>
      <c r="E15429" s="83">
        <v>23.85125</v>
      </c>
      <c r="F15429" s="87">
        <v>23.876249999999999</v>
      </c>
    </row>
    <row r="15430" spans="2:6" ht="17.5">
      <c r="B15430" s="51"/>
      <c r="C15430" s="57">
        <v>0.64583333333333337</v>
      </c>
      <c r="D15430" s="88">
        <v>23.844999999999999</v>
      </c>
      <c r="E15430" s="83">
        <v>23.869999999999997</v>
      </c>
      <c r="F15430" s="97">
        <v>23.895</v>
      </c>
    </row>
    <row r="15431" spans="2:6" ht="18.5" thickBot="1">
      <c r="B15431" s="125"/>
      <c r="C15431" s="126"/>
      <c r="D15431" s="26">
        <f>AVERAGE(D15428:D15430)</f>
        <v>23.821145833333333</v>
      </c>
      <c r="E15431" s="26">
        <f>AVERAGE(E15428:E15430)</f>
        <v>23.846145833333335</v>
      </c>
      <c r="F15431" s="100">
        <f>AVERAGE(F15428:F15430)</f>
        <v>23.871145833333333</v>
      </c>
    </row>
    <row r="15432" spans="2:6" ht="18" thickTop="1">
      <c r="B15432" s="33"/>
      <c r="C15432" s="34"/>
      <c r="D15432" s="83"/>
      <c r="E15432" s="83"/>
      <c r="F15432" s="87"/>
    </row>
    <row r="15433" spans="2:6" ht="17.5">
      <c r="B15433" s="33">
        <f>B15428+1</f>
        <v>45357</v>
      </c>
      <c r="C15433" s="34">
        <v>0.39583333333333331</v>
      </c>
      <c r="D15433" s="83">
        <v>23.886874999999996</v>
      </c>
      <c r="E15433" s="83">
        <v>23.911874999999995</v>
      </c>
      <c r="F15433" s="87">
        <v>23.936874999999997</v>
      </c>
    </row>
    <row r="15434" spans="2:6" ht="17.5">
      <c r="B15434" s="33"/>
      <c r="C15434" s="34">
        <v>0.52083333333333337</v>
      </c>
      <c r="D15434" s="83">
        <v>23.947812499999998</v>
      </c>
      <c r="E15434" s="83">
        <v>23.97</v>
      </c>
      <c r="F15434" s="87">
        <v>23.9921875</v>
      </c>
    </row>
    <row r="15435" spans="2:6" ht="17.5">
      <c r="B15435" s="51"/>
      <c r="C15435" s="57">
        <v>0.64583333333333337</v>
      </c>
      <c r="D15435" s="88">
        <v>23.995312499999997</v>
      </c>
      <c r="E15435" s="83">
        <v>24.019999999999996</v>
      </c>
      <c r="F15435" s="97">
        <v>24.044687499999998</v>
      </c>
    </row>
    <row r="15436" spans="2:6" ht="18.5" thickBot="1">
      <c r="B15436" s="125"/>
      <c r="C15436" s="126"/>
      <c r="D15436" s="26">
        <f>AVERAGE(D15433:D15435)</f>
        <v>23.943333333333328</v>
      </c>
      <c r="E15436" s="26">
        <f>AVERAGE(E15433:E15435)</f>
        <v>23.967291666666664</v>
      </c>
      <c r="F15436" s="100">
        <f>AVERAGE(F15433:F15435)</f>
        <v>23.991249999999997</v>
      </c>
    </row>
    <row r="15437" spans="2:6" ht="18" thickTop="1">
      <c r="B15437" s="33"/>
      <c r="C15437" s="34"/>
      <c r="D15437" s="83"/>
      <c r="E15437" s="83"/>
      <c r="F15437" s="87"/>
    </row>
    <row r="15438" spans="2:6" ht="17.5">
      <c r="B15438" s="33">
        <f>B15433+1</f>
        <v>45358</v>
      </c>
      <c r="C15438" s="34">
        <v>0.39583333333333331</v>
      </c>
      <c r="D15438" s="83">
        <v>24.08625</v>
      </c>
      <c r="E15438" s="83">
        <v>24.111249999999998</v>
      </c>
      <c r="F15438" s="87">
        <v>24.136249999999997</v>
      </c>
    </row>
    <row r="15439" spans="2:6" ht="17.5">
      <c r="B15439" s="33"/>
      <c r="C15439" s="34">
        <v>0.52083333333333337</v>
      </c>
      <c r="D15439" s="83">
        <v>24.147187500000001</v>
      </c>
      <c r="E15439" s="83">
        <v>24.171250000000001</v>
      </c>
      <c r="F15439" s="87">
        <v>24.195312499999996</v>
      </c>
    </row>
    <row r="15440" spans="2:6" ht="17.5">
      <c r="B15440" s="51"/>
      <c r="C15440" s="57">
        <v>0.64583333333333337</v>
      </c>
      <c r="D15440" s="88">
        <v>24.1915625</v>
      </c>
      <c r="E15440" s="83">
        <v>24.215937499999999</v>
      </c>
      <c r="F15440" s="97">
        <v>24.240312499999998</v>
      </c>
    </row>
    <row r="15441" spans="2:6" ht="18.5" thickBot="1">
      <c r="B15441" s="125"/>
      <c r="C15441" s="126"/>
      <c r="D15441" s="26">
        <f>AVERAGE(D15438:D15440)</f>
        <v>24.141666666666666</v>
      </c>
      <c r="E15441" s="26">
        <f>AVERAGE(E15438:E15440)</f>
        <v>24.166145833333331</v>
      </c>
      <c r="F15441" s="100">
        <f>AVERAGE(F15438:F15440)</f>
        <v>24.190624999999997</v>
      </c>
    </row>
    <row r="15442" spans="2:6" ht="18" thickTop="1">
      <c r="B15442" s="33"/>
      <c r="C15442" s="34"/>
      <c r="D15442" s="83"/>
      <c r="E15442" s="83"/>
      <c r="F15442" s="87"/>
    </row>
    <row r="15443" spans="2:6" ht="17.5">
      <c r="B15443" s="33">
        <v>45362</v>
      </c>
      <c r="C15443" s="34">
        <v>0.39583333333333331</v>
      </c>
      <c r="D15443" s="83">
        <v>24.283125000000005</v>
      </c>
      <c r="E15443" s="83">
        <v>24.308125000000004</v>
      </c>
      <c r="F15443" s="87">
        <v>24.333125000000003</v>
      </c>
    </row>
    <row r="15444" spans="2:6" ht="17.5">
      <c r="B15444" s="33"/>
      <c r="C15444" s="34">
        <v>0.52083333333333337</v>
      </c>
      <c r="D15444" s="83">
        <v>24.323125000000001</v>
      </c>
      <c r="E15444" s="83">
        <v>24.3471875</v>
      </c>
      <c r="F15444" s="87">
        <v>24.37125</v>
      </c>
    </row>
    <row r="15445" spans="2:6" ht="17.5">
      <c r="B15445" s="33"/>
      <c r="C15445" s="34">
        <v>0.64583333333333337</v>
      </c>
      <c r="D15445" s="83">
        <v>24.411874999999998</v>
      </c>
      <c r="E15445" s="83">
        <v>24.435937499999994</v>
      </c>
      <c r="F15445" s="87">
        <v>24.459999999999994</v>
      </c>
    </row>
    <row r="15446" spans="2:6" ht="18.5" thickBot="1">
      <c r="B15446" s="125"/>
      <c r="C15446" s="126"/>
      <c r="D15446" s="26">
        <v>24.339375</v>
      </c>
      <c r="E15446" s="26">
        <v>24.36375</v>
      </c>
      <c r="F15446" s="100">
        <v>24.388124999999999</v>
      </c>
    </row>
    <row r="15447" spans="2:6" ht="18" thickTop="1">
      <c r="B15447" s="33"/>
      <c r="C15447" s="34"/>
      <c r="D15447" s="83"/>
      <c r="E15447" s="83"/>
      <c r="F15447" s="87"/>
    </row>
    <row r="15448" spans="2:6" ht="17.5">
      <c r="B15448" s="33">
        <v>45364</v>
      </c>
      <c r="C15448" s="34">
        <v>0.39583333333333331</v>
      </c>
      <c r="D15448" s="83">
        <v>24.561875000000004</v>
      </c>
      <c r="E15448" s="83">
        <v>24.586875000000003</v>
      </c>
      <c r="F15448" s="87">
        <v>24.611875000000001</v>
      </c>
    </row>
    <row r="15449" spans="2:6" ht="17.5">
      <c r="B15449" s="33"/>
      <c r="C15449" s="34">
        <v>0.52083333333333337</v>
      </c>
      <c r="D15449" s="83">
        <v>24.639999999999993</v>
      </c>
      <c r="E15449" s="83">
        <v>24.6640625</v>
      </c>
      <c r="F15449" s="87">
        <v>24.688125000000003</v>
      </c>
    </row>
    <row r="15450" spans="2:6" ht="17.5">
      <c r="B15450" s="33"/>
      <c r="C15450" s="34">
        <v>0.64583333333333337</v>
      </c>
      <c r="D15450" s="83">
        <v>24.683749999999996</v>
      </c>
      <c r="E15450" s="83">
        <v>24.708749999999998</v>
      </c>
      <c r="F15450" s="87">
        <v>24.733750000000001</v>
      </c>
    </row>
    <row r="15451" spans="2:6" ht="18.5" thickBot="1">
      <c r="B15451" s="125"/>
      <c r="C15451" s="126"/>
      <c r="D15451" s="26">
        <v>24.628541666666667</v>
      </c>
      <c r="E15451" s="26">
        <v>24.653229166666666</v>
      </c>
      <c r="F15451" s="100">
        <v>24.677916666666665</v>
      </c>
    </row>
    <row r="15452" spans="2:6" ht="18" thickTop="1">
      <c r="B15452" s="33"/>
      <c r="C15452" s="34"/>
      <c r="D15452" s="83"/>
      <c r="E15452" s="83"/>
      <c r="F15452" s="87"/>
    </row>
    <row r="15453" spans="2:6" ht="17.5">
      <c r="B15453" s="33">
        <v>45365</v>
      </c>
      <c r="C15453" s="34">
        <v>0.39583333333333331</v>
      </c>
      <c r="D15453" s="83">
        <v>24.739062500000003</v>
      </c>
      <c r="E15453" s="83">
        <v>24.764062500000001</v>
      </c>
      <c r="F15453" s="87">
        <v>24.789062500000004</v>
      </c>
    </row>
    <row r="15454" spans="2:6" ht="17.5">
      <c r="B15454" s="33"/>
      <c r="C15454" s="34">
        <v>0.52083333333333337</v>
      </c>
      <c r="D15454" s="83">
        <v>24.846562500000001</v>
      </c>
      <c r="E15454" s="83">
        <v>24.870468750000001</v>
      </c>
      <c r="F15454" s="87">
        <v>24.894374999999997</v>
      </c>
    </row>
    <row r="15455" spans="2:6" ht="17.5">
      <c r="B15455" s="33"/>
      <c r="C15455" s="34">
        <v>0.64583333333333337</v>
      </c>
      <c r="D15455" s="83">
        <v>24.891249999999999</v>
      </c>
      <c r="E15455" s="83">
        <v>24.916249999999998</v>
      </c>
      <c r="F15455" s="87">
        <v>24.94125</v>
      </c>
    </row>
    <row r="15456" spans="2:6" ht="18.5" thickBot="1">
      <c r="B15456" s="125"/>
      <c r="C15456" s="126"/>
      <c r="D15456" s="26">
        <v>24.825625000000002</v>
      </c>
      <c r="E15456" s="26">
        <v>24.850260416666668</v>
      </c>
      <c r="F15456" s="100">
        <v>24.87489583333333</v>
      </c>
    </row>
    <row r="15457" spans="2:6" ht="18" thickTop="1">
      <c r="B15457" s="33"/>
      <c r="C15457" s="34"/>
      <c r="D15457" s="83"/>
      <c r="E15457" s="83"/>
      <c r="F15457" s="87"/>
    </row>
    <row r="15458" spans="2:6" ht="17.5">
      <c r="B15458" s="33">
        <f>B15453+1</f>
        <v>45366</v>
      </c>
      <c r="C15458" s="34">
        <v>0.39583333333333331</v>
      </c>
      <c r="D15458" s="83">
        <v>24.981875000000002</v>
      </c>
      <c r="E15458" s="83">
        <v>25.006875000000001</v>
      </c>
      <c r="F15458" s="87">
        <v>25.031874999999996</v>
      </c>
    </row>
    <row r="15459" spans="2:6" ht="17.5">
      <c r="B15459" s="33"/>
      <c r="C15459" s="34">
        <v>0.52083333333333337</v>
      </c>
      <c r="D15459" s="83">
        <v>25.105062500000003</v>
      </c>
      <c r="E15459" s="83">
        <v>25.128625</v>
      </c>
      <c r="F15459" s="87">
        <v>25.152187499999997</v>
      </c>
    </row>
    <row r="15460" spans="2:6" ht="17.5">
      <c r="B15460" s="51"/>
      <c r="C15460" s="57">
        <v>0.64583333333333337</v>
      </c>
      <c r="D15460" s="88">
        <v>25.204843749999998</v>
      </c>
      <c r="E15460" s="83">
        <v>25.22746875</v>
      </c>
      <c r="F15460" s="97">
        <v>25.250093749999998</v>
      </c>
    </row>
    <row r="15461" spans="2:6" ht="18.5" thickBot="1">
      <c r="B15461" s="125"/>
      <c r="C15461" s="126"/>
      <c r="D15461" s="26">
        <f>AVERAGE(D15458:D15460)</f>
        <v>25.097260416666668</v>
      </c>
      <c r="E15461" s="26">
        <f>AVERAGE(E15458:E15460)</f>
        <v>25.12098958333333</v>
      </c>
      <c r="F15461" s="100">
        <f>AVERAGE(F15458:F15460)</f>
        <v>25.144718749999999</v>
      </c>
    </row>
    <row r="15462" spans="2:6" ht="18" thickTop="1">
      <c r="B15462" s="33"/>
      <c r="C15462" s="34"/>
      <c r="D15462" s="83"/>
      <c r="E15462" s="83"/>
      <c r="F15462" s="87"/>
    </row>
    <row r="15463" spans="2:6" ht="17.5">
      <c r="B15463" s="33">
        <f>B15458+3</f>
        <v>45369</v>
      </c>
      <c r="C15463" s="34">
        <v>0.39583333333333331</v>
      </c>
      <c r="D15463" s="83">
        <v>25.327500000000008</v>
      </c>
      <c r="E15463" s="83">
        <v>25.352187500000003</v>
      </c>
      <c r="F15463" s="87">
        <v>25.376874999999998</v>
      </c>
    </row>
    <row r="15464" spans="2:6" ht="17.5">
      <c r="B15464" s="33"/>
      <c r="C15464" s="34">
        <v>0.52083333333333337</v>
      </c>
      <c r="D15464" s="83">
        <v>25.423124999999999</v>
      </c>
      <c r="E15464" s="83">
        <v>25.447187499999998</v>
      </c>
      <c r="F15464" s="87">
        <v>25.471249999999998</v>
      </c>
    </row>
    <row r="15465" spans="2:6" ht="17.5">
      <c r="B15465" s="51"/>
      <c r="C15465" s="57">
        <v>0.64583333333333337</v>
      </c>
      <c r="D15465" s="88">
        <v>25.497187500000003</v>
      </c>
      <c r="E15465" s="83">
        <v>25.521250000000002</v>
      </c>
      <c r="F15465" s="97">
        <v>25.545312500000001</v>
      </c>
    </row>
    <row r="15466" spans="2:6" ht="18.5" thickBot="1">
      <c r="B15466" s="125"/>
      <c r="C15466" s="126"/>
      <c r="D15466" s="26">
        <f>AVERAGE(D15463:D15465)</f>
        <v>25.415937500000002</v>
      </c>
      <c r="E15466" s="26">
        <f>AVERAGE(E15463:E15465)</f>
        <v>25.440208333333334</v>
      </c>
      <c r="F15466" s="100">
        <f>AVERAGE(F15463:F15465)</f>
        <v>25.464479166666667</v>
      </c>
    </row>
    <row r="15467" spans="2:6" ht="18" thickTop="1">
      <c r="B15467" s="33"/>
      <c r="C15467" s="34"/>
      <c r="D15467" s="83"/>
      <c r="E15467" s="83"/>
      <c r="F15467" s="87"/>
    </row>
    <row r="15468" spans="2:6" ht="17.5">
      <c r="B15468" s="33">
        <f>B15463+1</f>
        <v>45370</v>
      </c>
      <c r="C15468" s="34">
        <v>0.39583333333333331</v>
      </c>
      <c r="D15468" s="83">
        <v>25.622812500000002</v>
      </c>
      <c r="E15468" s="83">
        <v>25.647031249999998</v>
      </c>
      <c r="F15468" s="87">
        <v>25.671249999999997</v>
      </c>
    </row>
    <row r="15469" spans="2:6" ht="17.5">
      <c r="B15469" s="33"/>
      <c r="C15469" s="34">
        <v>0.52083333333333337</v>
      </c>
      <c r="D15469" s="83">
        <v>25.695312499999996</v>
      </c>
      <c r="E15469" s="83">
        <v>25.720312499999999</v>
      </c>
      <c r="F15469" s="87">
        <v>25.745312500000001</v>
      </c>
    </row>
    <row r="15470" spans="2:6" ht="17.5">
      <c r="B15470" s="51"/>
      <c r="C15470" s="57">
        <v>0.64583333333333337</v>
      </c>
      <c r="D15470" s="88">
        <v>25.7425</v>
      </c>
      <c r="E15470" s="83">
        <v>25.767499999999998</v>
      </c>
      <c r="F15470" s="97">
        <v>25.7925</v>
      </c>
    </row>
    <row r="15471" spans="2:6" ht="18.5" thickBot="1">
      <c r="B15471" s="125"/>
      <c r="C15471" s="126"/>
      <c r="D15471" s="26">
        <f>AVERAGE(D15468:D15470)</f>
        <v>25.686874999999997</v>
      </c>
      <c r="E15471" s="26">
        <f>AVERAGE(E15468:E15470)</f>
        <v>25.711614583333329</v>
      </c>
      <c r="F15471" s="100">
        <f>AVERAGE(F15468:F15470)</f>
        <v>25.736354166666668</v>
      </c>
    </row>
    <row r="15472" spans="2:6" ht="18" thickTop="1">
      <c r="B15472" s="33"/>
      <c r="C15472" s="34"/>
      <c r="D15472" s="83"/>
      <c r="E15472" s="83"/>
      <c r="F15472" s="87"/>
    </row>
    <row r="15473" spans="2:6" ht="17.5">
      <c r="B15473" s="33">
        <f>B15468+1</f>
        <v>45371</v>
      </c>
      <c r="C15473" s="34">
        <v>0.39583333333333331</v>
      </c>
      <c r="D15473" s="83">
        <v>25.8</v>
      </c>
      <c r="E15473" s="83">
        <v>25.825000000000003</v>
      </c>
      <c r="F15473" s="87">
        <v>25.85</v>
      </c>
    </row>
    <row r="15474" spans="2:6" ht="17.5">
      <c r="B15474" s="33"/>
      <c r="C15474" s="34">
        <v>0.52083333333333337</v>
      </c>
      <c r="D15474" s="83">
        <v>25.894374999999997</v>
      </c>
      <c r="E15474" s="83">
        <v>25.919374999999999</v>
      </c>
      <c r="F15474" s="87">
        <v>25.944375000000001</v>
      </c>
    </row>
    <row r="15475" spans="2:6" ht="17.5">
      <c r="B15475" s="51"/>
      <c r="C15475" s="57">
        <v>0.64583333333333337</v>
      </c>
      <c r="D15475" s="88">
        <v>25.962499999999999</v>
      </c>
      <c r="E15475" s="83">
        <v>25.987499999999997</v>
      </c>
      <c r="F15475" s="97">
        <v>26.012499999999999</v>
      </c>
    </row>
    <row r="15476" spans="2:6" ht="18.5" thickBot="1">
      <c r="B15476" s="125"/>
      <c r="C15476" s="126"/>
      <c r="D15476" s="26">
        <f>AVERAGE(D15473:D15475)</f>
        <v>25.885624999999994</v>
      </c>
      <c r="E15476" s="26">
        <f>AVERAGE(E15473:E15475)</f>
        <v>25.910625</v>
      </c>
      <c r="F15476" s="100">
        <f>AVERAGE(F15473:F15475)</f>
        <v>25.935625000000002</v>
      </c>
    </row>
    <row r="15477" spans="2:6" ht="18" thickTop="1">
      <c r="B15477" s="33"/>
      <c r="C15477" s="34"/>
      <c r="D15477" s="83"/>
      <c r="E15477" s="83"/>
      <c r="F15477" s="87"/>
    </row>
    <row r="15478" spans="2:6" ht="17.5">
      <c r="B15478" s="33">
        <f>B15473+1</f>
        <v>45372</v>
      </c>
      <c r="C15478" s="34">
        <v>0.39583333333333331</v>
      </c>
      <c r="D15478" s="83">
        <v>26.077500000000004</v>
      </c>
      <c r="E15478" s="83">
        <v>26.102499999999999</v>
      </c>
      <c r="F15478" s="87">
        <v>26.127499999999994</v>
      </c>
    </row>
    <row r="15479" spans="2:6" ht="17.5">
      <c r="B15479" s="33"/>
      <c r="C15479" s="34">
        <v>0.52083333333333337</v>
      </c>
      <c r="D15479" s="83">
        <v>26.135937499999997</v>
      </c>
      <c r="E15479" s="83">
        <v>26.160937499999996</v>
      </c>
      <c r="F15479" s="87">
        <v>26.185312499999995</v>
      </c>
    </row>
    <row r="15480" spans="2:6" ht="17.5">
      <c r="B15480" s="51"/>
      <c r="C15480" s="57">
        <v>0.64583333333333337</v>
      </c>
      <c r="D15480" s="88">
        <v>26.15</v>
      </c>
      <c r="E15480" s="83">
        <v>26.174687499999997</v>
      </c>
      <c r="F15480" s="97">
        <v>26.199374999999996</v>
      </c>
    </row>
    <row r="15481" spans="2:6" ht="18.5" thickBot="1">
      <c r="B15481" s="125"/>
      <c r="C15481" s="126"/>
      <c r="D15481" s="26">
        <f>AVERAGE(D15478:D15480)</f>
        <v>26.121145833333333</v>
      </c>
      <c r="E15481" s="26">
        <f>AVERAGE(E15478:E15480)</f>
        <v>26.146041666666662</v>
      </c>
      <c r="F15481" s="100">
        <f>AVERAGE(F15478:F15480)</f>
        <v>26.170729166666661</v>
      </c>
    </row>
    <row r="15482" spans="2:6" ht="18" thickTop="1">
      <c r="B15482" s="33"/>
      <c r="C15482" s="34"/>
      <c r="D15482" s="83"/>
      <c r="E15482" s="83"/>
      <c r="F15482" s="87"/>
    </row>
    <row r="15483" spans="2:6" ht="17.5">
      <c r="B15483" s="33">
        <f>B15478+1</f>
        <v>45373</v>
      </c>
      <c r="C15483" s="34">
        <v>0.39583333333333331</v>
      </c>
      <c r="D15483" s="83">
        <v>26.214218750000001</v>
      </c>
      <c r="E15483" s="83">
        <v>26.23859375</v>
      </c>
      <c r="F15483" s="87">
        <v>26.262968749999999</v>
      </c>
    </row>
    <row r="15484" spans="2:6" ht="17.5">
      <c r="B15484" s="33"/>
      <c r="C15484" s="34">
        <v>0.52083333333333337</v>
      </c>
      <c r="D15484" s="83">
        <v>26.387500000000003</v>
      </c>
      <c r="E15484" s="83">
        <v>26.411562500000002</v>
      </c>
      <c r="F15484" s="87">
        <v>26.435624999999998</v>
      </c>
    </row>
    <row r="15485" spans="2:6" ht="17.5">
      <c r="B15485" s="51"/>
      <c r="C15485" s="57">
        <v>0.64583333333333337</v>
      </c>
      <c r="D15485" s="88">
        <v>26.478437500000005</v>
      </c>
      <c r="E15485" s="83">
        <v>26.503437500000004</v>
      </c>
      <c r="F15485" s="97">
        <v>26.528437499999999</v>
      </c>
    </row>
    <row r="15486" spans="2:6" ht="18.5" thickBot="1">
      <c r="B15486" s="125"/>
      <c r="C15486" s="126"/>
      <c r="D15486" s="26">
        <f>AVERAGE(D15483:D15485)</f>
        <v>26.36005208333334</v>
      </c>
      <c r="E15486" s="26">
        <f>AVERAGE(E15483:E15485)</f>
        <v>26.384531249999998</v>
      </c>
      <c r="F15486" s="100">
        <f>AVERAGE(F15483:F15485)</f>
        <v>26.409010416666664</v>
      </c>
    </row>
    <row r="15487" spans="2:6" ht="18" thickTop="1">
      <c r="B15487" s="33"/>
      <c r="C15487" s="34"/>
      <c r="D15487" s="83"/>
      <c r="E15487" s="83"/>
      <c r="F15487" s="87"/>
    </row>
    <row r="15488" spans="2:6" ht="17.5">
      <c r="B15488" s="33">
        <v>45376</v>
      </c>
      <c r="C15488" s="34">
        <v>0.39583333333333331</v>
      </c>
      <c r="D15488" s="83">
        <v>26.586250000000007</v>
      </c>
      <c r="E15488" s="83">
        <v>26.611250000000002</v>
      </c>
      <c r="F15488" s="87">
        <v>26.636249999999997</v>
      </c>
    </row>
    <row r="15489" spans="2:6" ht="17.5">
      <c r="B15489" s="33"/>
      <c r="C15489" s="34">
        <v>0.52083333333333337</v>
      </c>
      <c r="D15489" s="83">
        <v>26.646874999999994</v>
      </c>
      <c r="E15489" s="83">
        <v>26.671874999999996</v>
      </c>
      <c r="F15489" s="87">
        <v>26.696874999999999</v>
      </c>
    </row>
    <row r="15490" spans="2:6" ht="17.5">
      <c r="B15490" s="33"/>
      <c r="C15490" s="34">
        <v>0.64583333333333337</v>
      </c>
      <c r="D15490" s="83">
        <v>26.708437499999999</v>
      </c>
      <c r="E15490" s="83">
        <v>26.733437500000001</v>
      </c>
      <c r="F15490" s="87">
        <v>26.758437500000003</v>
      </c>
    </row>
    <row r="15491" spans="2:6" ht="18.5" thickBot="1">
      <c r="B15491" s="125"/>
      <c r="C15491" s="126"/>
      <c r="D15491" s="26">
        <v>26.647187500000001</v>
      </c>
      <c r="E15491" s="26">
        <v>26.672187499999996</v>
      </c>
      <c r="F15491" s="100">
        <v>26.697187499999998</v>
      </c>
    </row>
    <row r="15492" spans="2:6" ht="18" thickTop="1">
      <c r="B15492" s="33"/>
      <c r="C15492" s="34"/>
      <c r="D15492" s="83"/>
      <c r="E15492" s="83"/>
      <c r="F15492" s="87"/>
    </row>
    <row r="15493" spans="2:6" ht="17.5">
      <c r="B15493" s="33">
        <f>B15488+1</f>
        <v>45377</v>
      </c>
      <c r="C15493" s="34">
        <v>0.39583333333333331</v>
      </c>
      <c r="D15493" s="83">
        <v>26.021562500000002</v>
      </c>
      <c r="E15493" s="83">
        <v>26.0465625</v>
      </c>
      <c r="F15493" s="87">
        <v>26.071562500000002</v>
      </c>
    </row>
    <row r="15494" spans="2:6" ht="17.5">
      <c r="B15494" s="33"/>
      <c r="C15494" s="34">
        <v>0.52083333333333337</v>
      </c>
      <c r="D15494" s="83">
        <v>25.404687500000001</v>
      </c>
      <c r="E15494" s="83">
        <v>25.4296875</v>
      </c>
      <c r="F15494" s="87">
        <v>25.454687499999999</v>
      </c>
    </row>
    <row r="15495" spans="2:6" ht="17.5">
      <c r="B15495" s="51"/>
      <c r="C15495" s="57">
        <v>0.64583333333333337</v>
      </c>
      <c r="D15495" s="88">
        <v>25.4184375</v>
      </c>
      <c r="E15495" s="83">
        <v>25.443437500000002</v>
      </c>
      <c r="F15495" s="97">
        <v>25.468437500000004</v>
      </c>
    </row>
    <row r="15496" spans="2:6" ht="18.5" thickBot="1">
      <c r="B15496" s="125"/>
      <c r="C15496" s="126"/>
      <c r="D15496" s="26">
        <f>AVERAGE(D15493:D15495)</f>
        <v>25.614895833333335</v>
      </c>
      <c r="E15496" s="26">
        <f>AVERAGE(E15493:E15495)</f>
        <v>25.639895833333338</v>
      </c>
      <c r="F15496" s="100">
        <f>AVERAGE(F15493:F15495)</f>
        <v>25.664895833333336</v>
      </c>
    </row>
    <row r="15497" spans="2:6" ht="18" thickTop="1">
      <c r="B15497" s="33"/>
      <c r="C15497" s="34"/>
      <c r="D15497" s="83"/>
      <c r="E15497" s="83"/>
      <c r="F15497" s="87"/>
    </row>
    <row r="15498" spans="2:6" ht="17.5">
      <c r="B15498" s="33">
        <v>45378</v>
      </c>
      <c r="C15498" s="34">
        <v>0.39583333333333331</v>
      </c>
      <c r="D15498" s="83">
        <v>25.114062499999999</v>
      </c>
      <c r="E15498" s="83">
        <v>25.139062500000001</v>
      </c>
      <c r="F15498" s="87">
        <v>25.164062500000004</v>
      </c>
    </row>
    <row r="15499" spans="2:6" ht="17.5">
      <c r="B15499" s="33"/>
      <c r="C15499" s="34">
        <v>0.52083333333333337</v>
      </c>
      <c r="D15499" s="83">
        <v>25.118750000000002</v>
      </c>
      <c r="E15499" s="83">
        <v>25.143750000000004</v>
      </c>
      <c r="F15499" s="87">
        <v>25.168750000000003</v>
      </c>
    </row>
    <row r="15500" spans="2:6" ht="17.5">
      <c r="B15500" s="33"/>
      <c r="C15500" s="34">
        <v>0.64583333333333337</v>
      </c>
      <c r="D15500" s="83">
        <v>25.005000000000003</v>
      </c>
      <c r="E15500" s="83">
        <v>25.03</v>
      </c>
      <c r="F15500" s="87">
        <v>25.055000000000003</v>
      </c>
    </row>
    <row r="15501" spans="2:6" ht="18.5" thickBot="1">
      <c r="B15501" s="125"/>
      <c r="C15501" s="126"/>
      <c r="D15501" s="26">
        <v>25.079270833333336</v>
      </c>
      <c r="E15501" s="26">
        <v>25.104270833333334</v>
      </c>
      <c r="F15501" s="100">
        <v>25.129270833333337</v>
      </c>
    </row>
    <row r="15502" spans="2:6" ht="18" thickTop="1">
      <c r="B15502" s="33"/>
      <c r="C15502" s="34"/>
      <c r="D15502" s="83"/>
      <c r="E15502" s="83"/>
      <c r="F15502" s="87"/>
    </row>
    <row r="15503" spans="2:6" ht="17.5">
      <c r="B15503" s="33">
        <v>45379</v>
      </c>
      <c r="C15503" s="34">
        <v>0.39583333333333331</v>
      </c>
      <c r="D15503" s="83">
        <v>24.890625000000004</v>
      </c>
      <c r="E15503" s="83">
        <v>24.915624999999999</v>
      </c>
      <c r="F15503" s="87">
        <v>24.940624999999997</v>
      </c>
    </row>
    <row r="15504" spans="2:6" ht="17.5">
      <c r="B15504" s="33"/>
      <c r="C15504" s="34">
        <v>0.52083333333333337</v>
      </c>
      <c r="D15504" s="83">
        <v>24.8828125</v>
      </c>
      <c r="E15504" s="83">
        <v>24.907812499999999</v>
      </c>
      <c r="F15504" s="87">
        <v>24.932812500000001</v>
      </c>
    </row>
    <row r="15505" spans="2:6" ht="17.5">
      <c r="B15505" s="33"/>
      <c r="C15505" s="34">
        <v>0.64583333333333337</v>
      </c>
      <c r="D15505" s="83">
        <v>24.881250000000001</v>
      </c>
      <c r="E15505" s="83">
        <v>24.90625</v>
      </c>
      <c r="F15505" s="87">
        <v>24.931249999999995</v>
      </c>
    </row>
    <row r="15506" spans="2:6" ht="18.5" thickBot="1">
      <c r="B15506" s="125"/>
      <c r="C15506" s="126"/>
      <c r="D15506" s="26">
        <v>24.884895833333331</v>
      </c>
      <c r="E15506" s="26">
        <v>24.909895833333334</v>
      </c>
      <c r="F15506" s="100">
        <v>24.934895833333329</v>
      </c>
    </row>
    <row r="15507" spans="2:6" ht="18" thickTop="1">
      <c r="B15507" s="33"/>
      <c r="C15507" s="34"/>
      <c r="D15507" s="83"/>
      <c r="E15507" s="83"/>
      <c r="F15507" s="87"/>
    </row>
    <row r="15508" spans="2:6" ht="17.5">
      <c r="B15508" s="33">
        <f>B15503+5</f>
        <v>45384</v>
      </c>
      <c r="C15508" s="34">
        <v>0.39583333333333331</v>
      </c>
      <c r="D15508" s="83">
        <v>24.829687499999999</v>
      </c>
      <c r="E15508" s="83">
        <v>24.854687499999997</v>
      </c>
      <c r="F15508" s="87">
        <v>24.879687499999999</v>
      </c>
    </row>
    <row r="15509" spans="2:6" ht="17.5">
      <c r="B15509" s="33"/>
      <c r="C15509" s="34">
        <v>0.52083333333333337</v>
      </c>
      <c r="D15509" s="83">
        <v>24.809374999999999</v>
      </c>
      <c r="E15509" s="83">
        <v>24.834375000000001</v>
      </c>
      <c r="F15509" s="87">
        <v>24.859375</v>
      </c>
    </row>
    <row r="15510" spans="2:6" ht="17.5">
      <c r="B15510" s="51"/>
      <c r="C15510" s="57">
        <v>0.64583333333333337</v>
      </c>
      <c r="D15510" s="88">
        <v>24.770312500000003</v>
      </c>
      <c r="E15510" s="83">
        <v>24.795312500000001</v>
      </c>
      <c r="F15510" s="97">
        <v>24.8203125</v>
      </c>
    </row>
    <row r="15511" spans="2:6" ht="18.5" thickBot="1">
      <c r="B15511" s="125"/>
      <c r="C15511" s="126"/>
      <c r="D15511" s="26">
        <f>AVERAGE(D15508:D15510)</f>
        <v>24.803124999999998</v>
      </c>
      <c r="E15511" s="26">
        <f>AVERAGE(E15508:E15510)</f>
        <v>24.828125</v>
      </c>
      <c r="F15511" s="100">
        <f>AVERAGE(F15508:F15510)</f>
        <v>24.853125000000002</v>
      </c>
    </row>
    <row r="15512" spans="2:6" ht="18" thickTop="1">
      <c r="B15512" s="33"/>
      <c r="C15512" s="34"/>
      <c r="D15512" s="83"/>
      <c r="E15512" s="83"/>
      <c r="F15512" s="87"/>
    </row>
    <row r="15513" spans="2:6" ht="17.5">
      <c r="B15513" s="33">
        <f>B15508+1</f>
        <v>45385</v>
      </c>
      <c r="C15513" s="34">
        <v>0.39583333333333331</v>
      </c>
      <c r="D15513" s="83">
        <v>24.74366666666667</v>
      </c>
      <c r="E15513" s="83">
        <v>24.768666666666668</v>
      </c>
      <c r="F15513" s="87">
        <v>24.79366666666667</v>
      </c>
    </row>
    <row r="15514" spans="2:6" ht="17.5">
      <c r="B15514" s="33"/>
      <c r="C15514" s="34">
        <v>0.52083333333333337</v>
      </c>
      <c r="D15514" s="83">
        <v>24.741999999999997</v>
      </c>
      <c r="E15514" s="83">
        <v>24.766999999999996</v>
      </c>
      <c r="F15514" s="87">
        <v>24.791999999999998</v>
      </c>
    </row>
    <row r="15515" spans="2:6" ht="17.5">
      <c r="B15515" s="51"/>
      <c r="C15515" s="57">
        <v>0.64583333333333337</v>
      </c>
      <c r="D15515" s="88">
        <v>24.653333333333329</v>
      </c>
      <c r="E15515" s="83">
        <v>24.678333333333335</v>
      </c>
      <c r="F15515" s="97">
        <v>24.703333333333337</v>
      </c>
    </row>
    <row r="15516" spans="2:6" ht="18.5" thickBot="1">
      <c r="B15516" s="125"/>
      <c r="C15516" s="126"/>
      <c r="D15516" s="26">
        <f>AVERAGE(D15513:D15515)</f>
        <v>24.712999999999997</v>
      </c>
      <c r="E15516" s="26">
        <f>AVERAGE(E15513:E15515)</f>
        <v>24.738</v>
      </c>
      <c r="F15516" s="100">
        <f>AVERAGE(F15513:F15515)</f>
        <v>24.763000000000002</v>
      </c>
    </row>
    <row r="15517" spans="2:6" ht="18" thickTop="1">
      <c r="B15517" s="33"/>
      <c r="C15517" s="34"/>
      <c r="D15517" s="83"/>
      <c r="E15517" s="83"/>
      <c r="F15517" s="87"/>
    </row>
    <row r="15518" spans="2:6" ht="17.5">
      <c r="B15518" s="33">
        <f>B15513+1</f>
        <v>45386</v>
      </c>
      <c r="C15518" s="34">
        <v>0.39583333333333331</v>
      </c>
      <c r="D15518" s="83">
        <v>24.616999999999997</v>
      </c>
      <c r="E15518" s="83">
        <v>24.641999999999996</v>
      </c>
      <c r="F15518" s="87">
        <v>24.666999999999998</v>
      </c>
    </row>
    <row r="15519" spans="2:6" ht="17.5">
      <c r="B15519" s="33"/>
      <c r="C15519" s="34">
        <v>0.52083333333333337</v>
      </c>
      <c r="D15519" s="83">
        <v>24.619666666666664</v>
      </c>
      <c r="E15519" s="83">
        <v>24.643999999999998</v>
      </c>
      <c r="F15519" s="87">
        <v>24.668333333333337</v>
      </c>
    </row>
    <row r="15520" spans="2:6" ht="17.5">
      <c r="B15520" s="51"/>
      <c r="C15520" s="57">
        <v>0.64583333333333337</v>
      </c>
      <c r="D15520" s="88">
        <v>24.667333333333332</v>
      </c>
      <c r="E15520" s="83">
        <v>24.692</v>
      </c>
      <c r="F15520" s="97">
        <v>24.716666666666665</v>
      </c>
    </row>
    <row r="15521" spans="2:6" ht="18.5" thickBot="1">
      <c r="B15521" s="125"/>
      <c r="C15521" s="126"/>
      <c r="D15521" s="26">
        <f>AVERAGE(D15518:D15520)</f>
        <v>24.634666666666664</v>
      </c>
      <c r="E15521" s="26">
        <f>AVERAGE(E15518:E15520)</f>
        <v>24.659333333333333</v>
      </c>
      <c r="F15521" s="100">
        <f>AVERAGE(F15518:F15520)</f>
        <v>24.684000000000001</v>
      </c>
    </row>
    <row r="15522" spans="2:6" ht="18" thickTop="1">
      <c r="B15522" s="33"/>
      <c r="C15522" s="34"/>
      <c r="D15522" s="83"/>
      <c r="E15522" s="83"/>
      <c r="F15522" s="87"/>
    </row>
    <row r="15523" spans="2:6" ht="17.5">
      <c r="B15523" s="33">
        <f>B15518+1</f>
        <v>45387</v>
      </c>
      <c r="C15523" s="34">
        <v>0.39583333333333331</v>
      </c>
      <c r="D15523" s="83">
        <v>24.701666666666664</v>
      </c>
      <c r="E15523" s="83">
        <v>24.726666666666667</v>
      </c>
      <c r="F15523" s="87">
        <v>24.751666666666665</v>
      </c>
    </row>
    <row r="15524" spans="2:6" ht="17.5">
      <c r="B15524" s="33"/>
      <c r="C15524" s="34">
        <v>0.52083333333333337</v>
      </c>
      <c r="D15524" s="83">
        <v>24.698666666666664</v>
      </c>
      <c r="E15524" s="83">
        <v>24.723333333333333</v>
      </c>
      <c r="F15524" s="87">
        <v>24.748000000000001</v>
      </c>
    </row>
    <row r="15525" spans="2:6" ht="17.5">
      <c r="B15525" s="51"/>
      <c r="C15525" s="57">
        <v>0.64583333333333337</v>
      </c>
      <c r="D15525" s="88">
        <v>24.678333333333331</v>
      </c>
      <c r="E15525" s="83">
        <v>24.703333333333333</v>
      </c>
      <c r="F15525" s="97">
        <v>24.728333333333335</v>
      </c>
    </row>
    <row r="15526" spans="2:6" ht="18.5" thickBot="1">
      <c r="B15526" s="125"/>
      <c r="C15526" s="126"/>
      <c r="D15526" s="26">
        <f>AVERAGE(D15523:D15525)</f>
        <v>24.692888888888888</v>
      </c>
      <c r="E15526" s="26">
        <f>AVERAGE(E15523:E15525)</f>
        <v>24.71777777777778</v>
      </c>
      <c r="F15526" s="100">
        <f>AVERAGE(F15523:F15525)</f>
        <v>24.742666666666668</v>
      </c>
    </row>
    <row r="15527" spans="2:6" ht="18" thickTop="1">
      <c r="B15527" s="33"/>
      <c r="C15527" s="34"/>
      <c r="D15527" s="83"/>
      <c r="E15527" s="83"/>
      <c r="F15527" s="87"/>
    </row>
    <row r="15528" spans="2:6" ht="17.5">
      <c r="B15528" s="33">
        <f>B15523+3</f>
        <v>45390</v>
      </c>
      <c r="C15528" s="34">
        <v>0.39583333333333331</v>
      </c>
      <c r="D15528" s="83">
        <v>24.678333333333331</v>
      </c>
      <c r="E15528" s="83">
        <v>24.703333333333333</v>
      </c>
      <c r="F15528" s="87">
        <v>24.728333333333335</v>
      </c>
    </row>
    <row r="15529" spans="2:6" ht="17.5">
      <c r="B15529" s="33"/>
      <c r="C15529" s="34">
        <v>0.52083333333333337</v>
      </c>
      <c r="D15529" s="83">
        <v>24.700666666666663</v>
      </c>
      <c r="E15529" s="83">
        <v>24.724999999999998</v>
      </c>
      <c r="F15529" s="87">
        <v>24.749333333333333</v>
      </c>
    </row>
    <row r="15530" spans="2:6" ht="17.5">
      <c r="B15530" s="51"/>
      <c r="C15530" s="57">
        <v>0.64583333333333337</v>
      </c>
      <c r="D15530" s="88">
        <v>24.642999999999997</v>
      </c>
      <c r="E15530" s="83">
        <v>24.667999999999999</v>
      </c>
      <c r="F15530" s="97">
        <v>24.692999999999998</v>
      </c>
    </row>
    <row r="15531" spans="2:6" ht="18.5" thickBot="1">
      <c r="B15531" s="125"/>
      <c r="C15531" s="126"/>
      <c r="D15531" s="26">
        <f>AVERAGE(D15528:D15530)</f>
        <v>24.673999999999996</v>
      </c>
      <c r="E15531" s="26">
        <f>AVERAGE(E15528:E15530)</f>
        <v>24.698777777777774</v>
      </c>
      <c r="F15531" s="100">
        <f>AVERAGE(F15528:F15530)</f>
        <v>24.723555555555553</v>
      </c>
    </row>
    <row r="15532" spans="2:6" ht="18" thickTop="1">
      <c r="B15532" s="33"/>
      <c r="C15532" s="34"/>
      <c r="D15532" s="83"/>
      <c r="E15532" s="83"/>
      <c r="F15532" s="87"/>
    </row>
    <row r="15533" spans="2:6" ht="17.5">
      <c r="B15533" s="33">
        <f>B15528+1</f>
        <v>45391</v>
      </c>
      <c r="C15533" s="34">
        <v>0.39583333333333331</v>
      </c>
      <c r="D15533" s="83">
        <v>24.671666666666663</v>
      </c>
      <c r="E15533" s="83">
        <v>24.696666666666665</v>
      </c>
      <c r="F15533" s="87">
        <v>24.721666666666668</v>
      </c>
    </row>
    <row r="15534" spans="2:6" ht="17.5">
      <c r="B15534" s="33"/>
      <c r="C15534" s="34">
        <v>0.52083333333333337</v>
      </c>
      <c r="D15534" s="83">
        <v>24.722666666666665</v>
      </c>
      <c r="E15534" s="83">
        <v>24.746333333333332</v>
      </c>
      <c r="F15534" s="87">
        <v>24.770000000000003</v>
      </c>
    </row>
    <row r="15535" spans="2:6" ht="17.5">
      <c r="B15535" s="51"/>
      <c r="C15535" s="57">
        <v>0.64583333333333337</v>
      </c>
      <c r="D15535" s="88">
        <v>24.675333333333331</v>
      </c>
      <c r="E15535" s="83">
        <v>24.700333333333333</v>
      </c>
      <c r="F15535" s="97">
        <v>24.725333333333332</v>
      </c>
    </row>
    <row r="15536" spans="2:6" ht="18.5" thickBot="1">
      <c r="B15536" s="125"/>
      <c r="C15536" s="126"/>
      <c r="D15536" s="26">
        <f>AVERAGE(D15533:D15535)</f>
        <v>24.689888888888888</v>
      </c>
      <c r="E15536" s="26">
        <f>AVERAGE(E15533:E15535)</f>
        <v>24.714444444444442</v>
      </c>
      <c r="F15536" s="100">
        <f>AVERAGE(F15533:F15535)</f>
        <v>24.739000000000004</v>
      </c>
    </row>
    <row r="15537" spans="2:6" ht="18" thickTop="1">
      <c r="B15537" s="33"/>
      <c r="C15537" s="34"/>
      <c r="D15537" s="83"/>
      <c r="E15537" s="83"/>
      <c r="F15537" s="87"/>
    </row>
    <row r="15538" spans="2:6" ht="17.5">
      <c r="B15538" s="33">
        <v>45392</v>
      </c>
      <c r="C15538" s="34">
        <v>0.39583333333333331</v>
      </c>
      <c r="D15538" s="83">
        <v>24.694999999999997</v>
      </c>
      <c r="E15538" s="83">
        <v>24.72</v>
      </c>
      <c r="F15538" s="87">
        <v>24.745000000000005</v>
      </c>
    </row>
    <row r="15539" spans="2:6" ht="17.5">
      <c r="B15539" s="33"/>
      <c r="C15539" s="34">
        <v>0.52083333333333337</v>
      </c>
      <c r="D15539" s="83">
        <v>24.735333333333337</v>
      </c>
      <c r="E15539" s="83">
        <v>24.760333333333335</v>
      </c>
      <c r="F15539" s="87">
        <v>24.785333333333334</v>
      </c>
    </row>
    <row r="15540" spans="2:6" ht="17.5">
      <c r="B15540" s="33"/>
      <c r="C15540" s="34">
        <v>0.64583333333333337</v>
      </c>
      <c r="D15540" s="83">
        <v>24.766333333333332</v>
      </c>
      <c r="E15540" s="83">
        <v>24.791333333333334</v>
      </c>
      <c r="F15540" s="87">
        <v>24.816333333333333</v>
      </c>
    </row>
    <row r="15541" spans="2:6" ht="18.5" thickBot="1">
      <c r="B15541" s="125"/>
      <c r="C15541" s="126"/>
      <c r="D15541" s="26">
        <v>24.732222222222223</v>
      </c>
      <c r="E15541" s="26">
        <v>24.757222222222225</v>
      </c>
      <c r="F15541" s="100">
        <v>24.78222222222222</v>
      </c>
    </row>
    <row r="15542" spans="2:6" ht="18" thickTop="1">
      <c r="B15542" s="33"/>
      <c r="C15542" s="34"/>
      <c r="D15542" s="83"/>
      <c r="E15542" s="83"/>
      <c r="F15542" s="87"/>
    </row>
    <row r="15543" spans="2:6" ht="17.5">
      <c r="B15543" s="33">
        <f>B15538+1</f>
        <v>45393</v>
      </c>
      <c r="C15543" s="34">
        <v>0.39583333333333331</v>
      </c>
      <c r="D15543" s="83">
        <v>24.835033333333339</v>
      </c>
      <c r="E15543" s="83">
        <v>24.857200000000002</v>
      </c>
      <c r="F15543" s="87">
        <v>24.879366666666666</v>
      </c>
    </row>
    <row r="15544" spans="2:6" ht="17.5">
      <c r="B15544" s="33"/>
      <c r="C15544" s="34">
        <v>0.52083333333333337</v>
      </c>
      <c r="D15544" s="83">
        <v>24.870333333333335</v>
      </c>
      <c r="E15544" s="83">
        <v>24.894333333333336</v>
      </c>
      <c r="F15544" s="87">
        <v>24.918333333333337</v>
      </c>
    </row>
    <row r="15545" spans="2:6" ht="17.5">
      <c r="B15545" s="51"/>
      <c r="C15545" s="57">
        <v>0.64583333333333337</v>
      </c>
      <c r="D15545" s="88">
        <v>24.888333333333332</v>
      </c>
      <c r="E15545" s="83">
        <v>24.913333333333334</v>
      </c>
      <c r="F15545" s="97">
        <v>24.938333333333333</v>
      </c>
    </row>
    <row r="15546" spans="2:6" ht="18.5" thickBot="1">
      <c r="B15546" s="125"/>
      <c r="C15546" s="126"/>
      <c r="D15546" s="26">
        <f>AVERAGE(D15543:D15545)</f>
        <v>24.864566666666672</v>
      </c>
      <c r="E15546" s="26">
        <f>AVERAGE(E15543:E15545)</f>
        <v>24.888288888888894</v>
      </c>
      <c r="F15546" s="100">
        <f>AVERAGE(F15543:F15545)</f>
        <v>24.912011111111113</v>
      </c>
    </row>
    <row r="15547" spans="2:6" ht="18" thickTop="1">
      <c r="B15547" s="33"/>
      <c r="C15547" s="34"/>
      <c r="D15547" s="83"/>
      <c r="E15547" s="83"/>
      <c r="F15547" s="87"/>
    </row>
    <row r="15548" spans="2:6" ht="17.5">
      <c r="B15548" s="33">
        <v>45394</v>
      </c>
      <c r="C15548" s="34">
        <v>0.39583333333333331</v>
      </c>
      <c r="D15548" s="83">
        <v>24.93066666666666</v>
      </c>
      <c r="E15548" s="83">
        <v>24.954999999999998</v>
      </c>
      <c r="F15548" s="87">
        <v>24.979333333333333</v>
      </c>
    </row>
    <row r="15549" spans="2:6" ht="17.5">
      <c r="B15549" s="33"/>
      <c r="C15549" s="34">
        <v>0.52083333333333337</v>
      </c>
      <c r="D15549" s="83">
        <v>24.958000000000002</v>
      </c>
      <c r="E15549" s="83">
        <v>24.980666666666664</v>
      </c>
      <c r="F15549" s="87">
        <v>25.00333333333333</v>
      </c>
    </row>
    <row r="15550" spans="2:6" ht="17.5">
      <c r="B15550" s="33"/>
      <c r="C15550" s="34">
        <v>0.64583333333333337</v>
      </c>
      <c r="D15550" s="83">
        <v>24.934666666666665</v>
      </c>
      <c r="E15550" s="83">
        <v>24.958666666666666</v>
      </c>
      <c r="F15550" s="87">
        <v>24.982666666666667</v>
      </c>
    </row>
    <row r="15551" spans="2:6" ht="18.5" thickBot="1">
      <c r="B15551" s="125"/>
      <c r="C15551" s="126"/>
      <c r="D15551" s="26">
        <v>24.941111111111109</v>
      </c>
      <c r="E15551" s="26">
        <v>24.964777777777773</v>
      </c>
      <c r="F15551" s="100">
        <v>24.98844444444444</v>
      </c>
    </row>
    <row r="15552" spans="2:6" ht="18" thickTop="1">
      <c r="B15552" s="33"/>
      <c r="C15552" s="34"/>
      <c r="D15552" s="83"/>
      <c r="E15552" s="83"/>
      <c r="F15552" s="87"/>
    </row>
    <row r="15553" spans="2:6" ht="17.5">
      <c r="B15553" s="33">
        <v>45397</v>
      </c>
      <c r="C15553" s="34">
        <v>0.39583333333333331</v>
      </c>
      <c r="D15553" s="83">
        <v>24.993666666666666</v>
      </c>
      <c r="E15553" s="83">
        <v>25.01766666666667</v>
      </c>
      <c r="F15553" s="87">
        <v>25.041666666666671</v>
      </c>
    </row>
    <row r="15554" spans="2:6" ht="17.5">
      <c r="B15554" s="33"/>
      <c r="C15554" s="34">
        <v>0.52083333333333337</v>
      </c>
      <c r="D15554" s="83">
        <v>25.026333333333337</v>
      </c>
      <c r="E15554" s="83">
        <v>25.050333333333338</v>
      </c>
      <c r="F15554" s="87">
        <v>25.074333333333339</v>
      </c>
    </row>
    <row r="15555" spans="2:6" ht="17.5">
      <c r="B15555" s="33"/>
      <c r="C15555" s="34">
        <v>0.64583333333333337</v>
      </c>
      <c r="D15555" s="83">
        <v>25.044666666666668</v>
      </c>
      <c r="E15555" s="83">
        <v>25.068666666666672</v>
      </c>
      <c r="F15555" s="87">
        <v>25.092666666666673</v>
      </c>
    </row>
    <row r="15556" spans="2:6" ht="18.5" thickBot="1">
      <c r="B15556" s="125"/>
      <c r="C15556" s="126"/>
      <c r="D15556" s="26">
        <v>25.021555555555555</v>
      </c>
      <c r="E15556" s="26">
        <v>25.045555555555563</v>
      </c>
      <c r="F15556" s="100">
        <v>25.069555555555564</v>
      </c>
    </row>
    <row r="15557" spans="2:6" ht="18" thickTop="1">
      <c r="B15557" s="33"/>
      <c r="C15557" s="34"/>
      <c r="D15557" s="83"/>
      <c r="E15557" s="83"/>
      <c r="F15557" s="87"/>
    </row>
    <row r="15558" spans="2:6" ht="17.5">
      <c r="B15558" s="33">
        <f>B15553+1</f>
        <v>45398</v>
      </c>
      <c r="C15558" s="34">
        <v>0.39583333333333331</v>
      </c>
      <c r="D15558" s="83">
        <v>25.083000000000006</v>
      </c>
      <c r="E15558" s="83">
        <v>25.108000000000001</v>
      </c>
      <c r="F15558" s="87">
        <v>25.132999999999996</v>
      </c>
    </row>
    <row r="15559" spans="2:6" ht="17.5">
      <c r="B15559" s="33"/>
      <c r="C15559" s="34">
        <v>0.52083333333333337</v>
      </c>
      <c r="D15559" s="83">
        <v>25.1</v>
      </c>
      <c r="E15559" s="83">
        <v>25.125</v>
      </c>
      <c r="F15559" s="87">
        <v>25.15</v>
      </c>
    </row>
    <row r="15560" spans="2:6" ht="17.5">
      <c r="B15560" s="33"/>
      <c r="C15560" s="34">
        <v>0.64583333333333337</v>
      </c>
      <c r="D15560" s="83">
        <v>25.106333333333335</v>
      </c>
      <c r="E15560" s="83">
        <v>25.131333333333338</v>
      </c>
      <c r="F15560" s="87">
        <v>25.156333333333336</v>
      </c>
    </row>
    <row r="15561" spans="2:6" ht="18.5" thickBot="1">
      <c r="B15561" s="125"/>
      <c r="C15561" s="126"/>
      <c r="D15561" s="26">
        <f>AVERAGE(D15558:D15560)</f>
        <v>25.096444444444447</v>
      </c>
      <c r="E15561" s="26">
        <f>AVERAGE(E15558:E15560)</f>
        <v>25.12144444444445</v>
      </c>
      <c r="F15561" s="100">
        <f>AVERAGE(F15558:F15560)</f>
        <v>25.146444444444445</v>
      </c>
    </row>
    <row r="15562" spans="2:6" ht="18" thickTop="1">
      <c r="B15562" s="33"/>
      <c r="C15562" s="34"/>
      <c r="D15562" s="83"/>
      <c r="E15562" s="83"/>
      <c r="F15562" s="87"/>
    </row>
    <row r="15563" spans="2:6" ht="17.5">
      <c r="B15563" s="33">
        <f>B15558+1</f>
        <v>45399</v>
      </c>
      <c r="C15563" s="34">
        <v>0.39583333333333331</v>
      </c>
      <c r="D15563" s="83">
        <v>25.132999999999996</v>
      </c>
      <c r="E15563" s="83">
        <v>25.157999999999994</v>
      </c>
      <c r="F15563" s="87">
        <v>25.182999999999996</v>
      </c>
    </row>
    <row r="15564" spans="2:6" ht="17.5">
      <c r="B15564" s="33"/>
      <c r="C15564" s="34">
        <v>0.52083333333333337</v>
      </c>
      <c r="D15564" s="83">
        <v>25.19233333333333</v>
      </c>
      <c r="E15564" s="83">
        <v>25.216999999999999</v>
      </c>
      <c r="F15564" s="87">
        <v>25.241666666666667</v>
      </c>
    </row>
    <row r="15565" spans="2:6" ht="17.5">
      <c r="B15565" s="51"/>
      <c r="C15565" s="57">
        <v>0.64583333333333337</v>
      </c>
      <c r="D15565" s="88">
        <v>25.222999999999999</v>
      </c>
      <c r="E15565" s="83">
        <v>25.247666666666667</v>
      </c>
      <c r="F15565" s="97">
        <v>25.272333333333336</v>
      </c>
    </row>
    <row r="15566" spans="2:6" ht="18.5" thickBot="1">
      <c r="B15566" s="125"/>
      <c r="C15566" s="126"/>
      <c r="D15566" s="26">
        <f>AVERAGE(D15563:D15565)</f>
        <v>25.182777777777773</v>
      </c>
      <c r="E15566" s="26">
        <f>AVERAGE(E15563:E15565)</f>
        <v>25.207555555555555</v>
      </c>
      <c r="F15566" s="100">
        <f>AVERAGE(F15563:F15565)</f>
        <v>25.232333333333333</v>
      </c>
    </row>
    <row r="15567" spans="2:6" ht="18" thickTop="1">
      <c r="B15567" s="51"/>
      <c r="C15567" s="57"/>
      <c r="D15567" s="88"/>
      <c r="E15567" s="83"/>
      <c r="F15567" s="97"/>
    </row>
    <row r="15568" spans="2:6" ht="17.5">
      <c r="B15568" s="33">
        <f>B15563+1</f>
        <v>45400</v>
      </c>
      <c r="C15568" s="34">
        <v>0.39583333333333331</v>
      </c>
      <c r="D15568" s="83">
        <v>25.348000000000006</v>
      </c>
      <c r="E15568" s="83">
        <v>25.372999999999998</v>
      </c>
      <c r="F15568" s="87">
        <v>25.397999999999993</v>
      </c>
    </row>
    <row r="15569" spans="2:6" ht="17.5">
      <c r="B15569" s="33"/>
      <c r="C15569" s="34">
        <v>0.52083333333333337</v>
      </c>
      <c r="D15569" s="83">
        <v>25.443333333333332</v>
      </c>
      <c r="E15569" s="83">
        <v>25.46833333333333</v>
      </c>
      <c r="F15569" s="87">
        <v>25.493333333333329</v>
      </c>
    </row>
    <row r="15570" spans="2:6" ht="17.5">
      <c r="B15570" s="51"/>
      <c r="C15570" s="57">
        <v>0.64583333333333337</v>
      </c>
      <c r="D15570" s="88">
        <v>25.460666666666668</v>
      </c>
      <c r="E15570" s="83">
        <v>25.485666666666667</v>
      </c>
      <c r="F15570" s="97">
        <v>25.510666666666669</v>
      </c>
    </row>
    <row r="15571" spans="2:6" ht="18.5" thickBot="1">
      <c r="B15571" s="125"/>
      <c r="C15571" s="126"/>
      <c r="D15571" s="26">
        <f>AVERAGE(D15568:D15570)</f>
        <v>25.417333333333335</v>
      </c>
      <c r="E15571" s="26">
        <f>AVERAGE(E15568:E15570)</f>
        <v>25.442333333333334</v>
      </c>
      <c r="F15571" s="100">
        <f>AVERAGE(F15568:F15570)</f>
        <v>25.467333333333329</v>
      </c>
    </row>
    <row r="15572" spans="2:6" ht="18" thickTop="1">
      <c r="B15572" s="33"/>
      <c r="C15572" s="34"/>
      <c r="D15572" s="83"/>
      <c r="E15572" s="83"/>
      <c r="F15572" s="87"/>
    </row>
    <row r="15573" spans="2:6" ht="17.5">
      <c r="B15573" s="33">
        <v>45404</v>
      </c>
      <c r="C15573" s="34">
        <v>0.39583333333333331</v>
      </c>
      <c r="D15573" s="83">
        <v>25.774000000000004</v>
      </c>
      <c r="E15573" s="83">
        <v>25.799000000000007</v>
      </c>
      <c r="F15573" s="87">
        <v>25.824000000000005</v>
      </c>
    </row>
    <row r="15574" spans="2:6" ht="17.5">
      <c r="B15574" s="33"/>
      <c r="C15574" s="34">
        <v>0.52083333333333337</v>
      </c>
      <c r="D15574" s="83">
        <v>25.817</v>
      </c>
      <c r="E15574" s="83">
        <v>25.841999999999999</v>
      </c>
      <c r="F15574" s="87">
        <v>25.867000000000001</v>
      </c>
    </row>
    <row r="15575" spans="2:6" ht="17.5">
      <c r="B15575" s="33"/>
      <c r="C15575" s="34">
        <v>0.64583333333333337</v>
      </c>
      <c r="D15575" s="83">
        <v>25.827666666666669</v>
      </c>
      <c r="E15575" s="83">
        <v>25.852666666666668</v>
      </c>
      <c r="F15575" s="87">
        <v>25.877666666666666</v>
      </c>
    </row>
    <row r="15576" spans="2:6" ht="18.5" thickBot="1">
      <c r="B15576" s="125"/>
      <c r="C15576" s="126"/>
      <c r="D15576" s="26">
        <v>25.806222222222228</v>
      </c>
      <c r="E15576" s="26">
        <v>25.831222222222223</v>
      </c>
      <c r="F15576" s="100">
        <v>25.856222222222225</v>
      </c>
    </row>
    <row r="15577" spans="2:6" ht="18" thickTop="1">
      <c r="B15577" s="33"/>
      <c r="C15577" s="34"/>
      <c r="D15577" s="83"/>
      <c r="E15577" s="83"/>
      <c r="F15577" s="87"/>
    </row>
    <row r="15578" spans="2:6" ht="17.5">
      <c r="B15578" s="33">
        <f>B15573+1</f>
        <v>45405</v>
      </c>
      <c r="C15578" s="34">
        <v>0.39583333333333331</v>
      </c>
      <c r="D15578" s="83">
        <v>25.911999999999995</v>
      </c>
      <c r="E15578" s="83">
        <v>25.936166666666665</v>
      </c>
      <c r="F15578" s="87">
        <v>25.960333333333331</v>
      </c>
    </row>
    <row r="15579" spans="2:6" ht="17.5">
      <c r="B15579" s="33"/>
      <c r="C15579" s="34">
        <v>0.52083333333333337</v>
      </c>
      <c r="D15579" s="83">
        <v>25.968000000000004</v>
      </c>
      <c r="E15579" s="83">
        <v>25.993000000000002</v>
      </c>
      <c r="F15579" s="87">
        <v>26.017999999999997</v>
      </c>
    </row>
    <row r="15580" spans="2:6" ht="17.5">
      <c r="B15580" s="51"/>
      <c r="C15580" s="57">
        <v>0.64583333333333337</v>
      </c>
      <c r="D15580" s="88">
        <v>25.998333333333331</v>
      </c>
      <c r="E15580" s="83">
        <v>26.023333333333333</v>
      </c>
      <c r="F15580" s="97">
        <v>26.048333333333332</v>
      </c>
    </row>
    <row r="15581" spans="2:6" ht="18.5" thickBot="1">
      <c r="B15581" s="125"/>
      <c r="C15581" s="126"/>
      <c r="D15581" s="26">
        <f>AVERAGE(D15578:D15580)</f>
        <v>25.959444444444443</v>
      </c>
      <c r="E15581" s="26">
        <f>AVERAGE(E15578:E15580)</f>
        <v>25.984166666666667</v>
      </c>
      <c r="F15581" s="100">
        <f>AVERAGE(F15578:F15580)</f>
        <v>26.008888888888887</v>
      </c>
    </row>
    <row r="15582" spans="2:6" ht="18" thickTop="1">
      <c r="B15582" s="33"/>
      <c r="C15582" s="34"/>
      <c r="D15582" s="83"/>
      <c r="E15582" s="83"/>
      <c r="F15582" s="87"/>
    </row>
    <row r="15583" spans="2:6" ht="17.5">
      <c r="B15583" s="33">
        <f>B15578+1</f>
        <v>45406</v>
      </c>
      <c r="C15583" s="34">
        <v>0.39583333333333331</v>
      </c>
      <c r="D15583" s="83">
        <v>26.076333333333334</v>
      </c>
      <c r="E15583" s="83">
        <v>26.101333333333333</v>
      </c>
      <c r="F15583" s="87">
        <v>26.126333333333331</v>
      </c>
    </row>
    <row r="15584" spans="2:6" ht="17.5">
      <c r="B15584" s="33"/>
      <c r="C15584" s="34">
        <v>0.52083333333333337</v>
      </c>
      <c r="D15584" s="83">
        <v>26.125</v>
      </c>
      <c r="E15584" s="83">
        <v>26.15</v>
      </c>
      <c r="F15584" s="87">
        <v>26.175000000000001</v>
      </c>
    </row>
    <row r="15585" spans="2:6" ht="17.5">
      <c r="B15585" s="51"/>
      <c r="C15585" s="57">
        <v>0.64583333333333337</v>
      </c>
      <c r="D15585" s="88">
        <v>26.177999999999994</v>
      </c>
      <c r="E15585" s="83">
        <v>26.202833333333331</v>
      </c>
      <c r="F15585" s="97">
        <v>26.227666666666668</v>
      </c>
    </row>
    <row r="15586" spans="2:6" ht="18.5" thickBot="1">
      <c r="B15586" s="125"/>
      <c r="C15586" s="126"/>
      <c r="D15586" s="26">
        <f>AVERAGE(D15583:D15585)</f>
        <v>26.126444444444445</v>
      </c>
      <c r="E15586" s="26">
        <f>AVERAGE(E15583:E15585)</f>
        <v>26.151388888888889</v>
      </c>
      <c r="F15586" s="100">
        <f>AVERAGE(F15583:F15585)</f>
        <v>26.176333333333332</v>
      </c>
    </row>
    <row r="15587" spans="2:6" ht="18" thickTop="1">
      <c r="B15587" s="33"/>
      <c r="C15587" s="34"/>
      <c r="D15587" s="83"/>
      <c r="E15587" s="83"/>
      <c r="F15587" s="87"/>
    </row>
    <row r="15588" spans="2:6" ht="17.5">
      <c r="B15588" s="33">
        <f>B15583+1</f>
        <v>45407</v>
      </c>
      <c r="C15588" s="34">
        <v>0.39583333333333331</v>
      </c>
      <c r="D15588" s="83">
        <v>26.243999999999996</v>
      </c>
      <c r="E15588" s="83">
        <v>26.268999999999998</v>
      </c>
      <c r="F15588" s="87">
        <v>26.294</v>
      </c>
    </row>
    <row r="15589" spans="2:6" ht="17.5">
      <c r="B15589" s="33"/>
      <c r="C15589" s="34">
        <v>0.52083333333333337</v>
      </c>
      <c r="D15589" s="83">
        <v>26.291666666666668</v>
      </c>
      <c r="E15589" s="83">
        <v>26.31666666666667</v>
      </c>
      <c r="F15589" s="87">
        <v>26.341666666666676</v>
      </c>
    </row>
    <row r="15590" spans="2:6" ht="17.5">
      <c r="B15590" s="51"/>
      <c r="C15590" s="57">
        <v>0.64583333333333337</v>
      </c>
      <c r="D15590" s="88">
        <v>26.346999999999998</v>
      </c>
      <c r="E15590" s="83">
        <v>26.372</v>
      </c>
      <c r="F15590" s="97">
        <v>26.396999999999998</v>
      </c>
    </row>
    <row r="15591" spans="2:6" ht="18.5" thickBot="1">
      <c r="B15591" s="125"/>
      <c r="C15591" s="126"/>
      <c r="D15591" s="26">
        <f>AVERAGE(D15588:D15590)</f>
        <v>26.294222222222221</v>
      </c>
      <c r="E15591" s="26">
        <f>AVERAGE(E15588:E15590)</f>
        <v>26.319222222222223</v>
      </c>
      <c r="F15591" s="100">
        <f>AVERAGE(F15588:F15590)</f>
        <v>26.344222222222225</v>
      </c>
    </row>
    <row r="15592" spans="2:6" ht="18" thickTop="1">
      <c r="B15592" s="33"/>
      <c r="C15592" s="34"/>
      <c r="D15592" s="83"/>
      <c r="E15592" s="83"/>
      <c r="F15592" s="87"/>
    </row>
    <row r="15593" spans="2:6" ht="17.5">
      <c r="B15593" s="33">
        <f>B15588+1</f>
        <v>45408</v>
      </c>
      <c r="C15593" s="34">
        <v>0.39583333333333331</v>
      </c>
      <c r="D15593" s="83">
        <v>26.430666666666664</v>
      </c>
      <c r="E15593" s="83">
        <v>26.454999999999998</v>
      </c>
      <c r="F15593" s="87">
        <v>26.479333333333329</v>
      </c>
    </row>
    <row r="15594" spans="2:6" ht="17.5">
      <c r="B15594" s="33"/>
      <c r="C15594" s="34">
        <v>0.52083333333333337</v>
      </c>
      <c r="D15594" s="83">
        <v>26.494700000000005</v>
      </c>
      <c r="E15594" s="83">
        <v>26.519033333333333</v>
      </c>
      <c r="F15594" s="87">
        <v>26.543366666666664</v>
      </c>
    </row>
    <row r="15595" spans="2:6" ht="17.5">
      <c r="B15595" s="51"/>
      <c r="C15595" s="57">
        <v>0.64583333333333337</v>
      </c>
      <c r="D15595" s="88">
        <v>26.566766666666663</v>
      </c>
      <c r="E15595" s="83">
        <v>26.590899999999998</v>
      </c>
      <c r="F15595" s="97">
        <v>26.615033333333333</v>
      </c>
    </row>
    <row r="15596" spans="2:6" ht="18.5" thickBot="1">
      <c r="B15596" s="125"/>
      <c r="C15596" s="126"/>
      <c r="D15596" s="26">
        <f>AVERAGE(D15593:D15595)</f>
        <v>26.497377777777775</v>
      </c>
      <c r="E15596" s="26">
        <f>AVERAGE(E15593:E15595)</f>
        <v>26.521644444444444</v>
      </c>
      <c r="F15596" s="100">
        <f>AVERAGE(F15593:F15595)</f>
        <v>26.54591111111111</v>
      </c>
    </row>
    <row r="15597" spans="2:6" ht="18" thickTop="1">
      <c r="B15597" s="33"/>
      <c r="C15597" s="34"/>
      <c r="D15597" s="83"/>
      <c r="E15597" s="83"/>
      <c r="F15597" s="87"/>
    </row>
    <row r="15598" spans="2:6" ht="17.5">
      <c r="B15598" s="33">
        <f>B15593+4</f>
        <v>45412</v>
      </c>
      <c r="C15598" s="34">
        <v>0.39583333333333331</v>
      </c>
      <c r="D15598" s="83">
        <v>26.652999999999999</v>
      </c>
      <c r="E15598" s="83">
        <v>26.677666666666667</v>
      </c>
      <c r="F15598" s="87">
        <v>26.702333333333332</v>
      </c>
    </row>
    <row r="15599" spans="2:6" ht="17.5">
      <c r="B15599" s="33"/>
      <c r="C15599" s="34">
        <v>0.52083333333333337</v>
      </c>
      <c r="D15599" s="83">
        <v>26.70933333333333</v>
      </c>
      <c r="E15599" s="83">
        <v>26.734333333333332</v>
      </c>
      <c r="F15599" s="87">
        <v>26.759333333333334</v>
      </c>
    </row>
    <row r="15600" spans="2:6" ht="17.5">
      <c r="B15600" s="51"/>
      <c r="C15600" s="57">
        <v>0.64583333333333337</v>
      </c>
      <c r="D15600" s="88">
        <v>26.749333333333333</v>
      </c>
      <c r="E15600" s="83">
        <v>26.774333333333331</v>
      </c>
      <c r="F15600" s="97">
        <v>26.79933333333333</v>
      </c>
    </row>
    <row r="15601" spans="2:6" ht="18.5" thickBot="1">
      <c r="B15601" s="125"/>
      <c r="C15601" s="126"/>
      <c r="D15601" s="26">
        <f>AVERAGE(D15598:D15600)</f>
        <v>26.703888888888883</v>
      </c>
      <c r="E15601" s="26">
        <f>AVERAGE(E15598:E15600)</f>
        <v>26.728777777777776</v>
      </c>
      <c r="F15601" s="100">
        <f>AVERAGE(F15598:F15600)</f>
        <v>26.753666666666664</v>
      </c>
    </row>
    <row r="15602" spans="2:6" ht="18" thickTop="1">
      <c r="B15602" s="33"/>
      <c r="C15602" s="34"/>
      <c r="D15602" s="83"/>
      <c r="E15602" s="83"/>
      <c r="F15602" s="87"/>
    </row>
    <row r="15603" spans="2:6" ht="17.5">
      <c r="B15603" s="33">
        <f>B15598+2</f>
        <v>45414</v>
      </c>
      <c r="C15603" s="34">
        <v>0.39583333333333331</v>
      </c>
      <c r="D15603" s="83">
        <v>26.829000000000001</v>
      </c>
      <c r="E15603" s="83">
        <v>26.853999999999999</v>
      </c>
      <c r="F15603" s="87">
        <v>26.879000000000001</v>
      </c>
    </row>
    <row r="15604" spans="2:6" ht="17.5">
      <c r="B15604" s="33"/>
      <c r="C15604" s="34">
        <v>0.52083333333333337</v>
      </c>
      <c r="D15604" s="83">
        <v>26.877333333333333</v>
      </c>
      <c r="E15604" s="83">
        <v>26.902333333333331</v>
      </c>
      <c r="F15604" s="87">
        <v>26.927333333333333</v>
      </c>
    </row>
    <row r="15605" spans="2:6" ht="17.5">
      <c r="B15605" s="51"/>
      <c r="C15605" s="57">
        <v>0.64583333333333337</v>
      </c>
      <c r="D15605" s="88">
        <v>26.9</v>
      </c>
      <c r="E15605" s="83">
        <v>26.924999999999997</v>
      </c>
      <c r="F15605" s="97">
        <v>26.95</v>
      </c>
    </row>
    <row r="15606" spans="2:6" ht="18.5" thickBot="1">
      <c r="B15606" s="125"/>
      <c r="C15606" s="126"/>
      <c r="D15606" s="26">
        <f>AVERAGE(D15603:D15605)</f>
        <v>26.86877777777778</v>
      </c>
      <c r="E15606" s="26">
        <f>AVERAGE(E15603:E15605)</f>
        <v>26.893777777777775</v>
      </c>
      <c r="F15606" s="100">
        <f>AVERAGE(F15603:F15605)</f>
        <v>26.918777777777777</v>
      </c>
    </row>
    <row r="15607" spans="2:6" ht="18" thickTop="1">
      <c r="B15607" s="33"/>
      <c r="C15607" s="34"/>
      <c r="D15607" s="83"/>
      <c r="E15607" s="83"/>
      <c r="F15607" s="87"/>
    </row>
    <row r="15608" spans="2:6" ht="17.5">
      <c r="B15608" s="33">
        <f>B15603+1</f>
        <v>45415</v>
      </c>
      <c r="C15608" s="34">
        <v>0.39583333333333331</v>
      </c>
      <c r="D15608" s="83">
        <v>26.939999999999994</v>
      </c>
      <c r="E15608" s="83">
        <v>26.964999999999996</v>
      </c>
      <c r="F15608" s="87">
        <v>26.99</v>
      </c>
    </row>
    <row r="15609" spans="2:6" ht="17.5">
      <c r="B15609" s="33"/>
      <c r="C15609" s="34">
        <v>0.52083333333333337</v>
      </c>
      <c r="D15609" s="83">
        <v>26.986333333333334</v>
      </c>
      <c r="E15609" s="83">
        <v>27.011333333333333</v>
      </c>
      <c r="F15609" s="87">
        <v>27.036333333333335</v>
      </c>
    </row>
    <row r="15610" spans="2:6" ht="17.5">
      <c r="B15610" s="51"/>
      <c r="C15610" s="57">
        <v>0.64583333333333337</v>
      </c>
      <c r="D15610" s="88">
        <v>27.03466666666667</v>
      </c>
      <c r="E15610" s="83">
        <v>27.059666666666672</v>
      </c>
      <c r="F15610" s="97">
        <v>27.084666666666671</v>
      </c>
    </row>
    <row r="15611" spans="2:6" ht="18.5" thickBot="1">
      <c r="B15611" s="125"/>
      <c r="C15611" s="126"/>
      <c r="D15611" s="26">
        <f>AVERAGE(D15608:D15610)</f>
        <v>26.986999999999998</v>
      </c>
      <c r="E15611" s="26">
        <f>AVERAGE(E15608:E15610)</f>
        <v>27.012</v>
      </c>
      <c r="F15611" s="100">
        <f>AVERAGE(F15608:F15610)</f>
        <v>27.037000000000003</v>
      </c>
    </row>
    <row r="15612" spans="2:6" ht="18" thickTop="1">
      <c r="B15612" s="33"/>
      <c r="C15612" s="34"/>
      <c r="D15612" s="83"/>
      <c r="E15612" s="83"/>
      <c r="F15612" s="87"/>
    </row>
    <row r="15613" spans="2:6" ht="17.5">
      <c r="B15613" s="33">
        <f>B15608+3</f>
        <v>45418</v>
      </c>
      <c r="C15613" s="34">
        <v>0.39583333333333331</v>
      </c>
      <c r="D15613" s="83">
        <v>27.105</v>
      </c>
      <c r="E15613" s="83">
        <v>27.129999999999995</v>
      </c>
      <c r="F15613" s="87">
        <v>27.154999999999994</v>
      </c>
    </row>
    <row r="15614" spans="2:6" ht="17.5">
      <c r="B15614" s="33"/>
      <c r="C15614" s="34">
        <v>0.52083333333333337</v>
      </c>
      <c r="D15614" s="83">
        <v>27.163666666666661</v>
      </c>
      <c r="E15614" s="83">
        <v>27.187999999999995</v>
      </c>
      <c r="F15614" s="87">
        <v>27.212333333333333</v>
      </c>
    </row>
    <row r="15615" spans="2:6" ht="17.5">
      <c r="B15615" s="51"/>
      <c r="C15615" s="57">
        <v>0.64583333333333337</v>
      </c>
      <c r="D15615" s="88">
        <v>27.115999999999996</v>
      </c>
      <c r="E15615" s="83">
        <v>27.140999999999998</v>
      </c>
      <c r="F15615" s="97">
        <v>27.165999999999997</v>
      </c>
    </row>
    <row r="15616" spans="2:6" ht="18.5" thickBot="1">
      <c r="B15616" s="125"/>
      <c r="C15616" s="126"/>
      <c r="D15616" s="26">
        <f>AVERAGE(D15613:D15615)</f>
        <v>27.12822222222222</v>
      </c>
      <c r="E15616" s="26">
        <f>AVERAGE(E15613:E15615)</f>
        <v>27.152999999999995</v>
      </c>
      <c r="F15616" s="100">
        <f>AVERAGE(F15613:F15615)</f>
        <v>27.177777777777777</v>
      </c>
    </row>
    <row r="15617" spans="2:6" ht="18" thickTop="1">
      <c r="B15617" s="33"/>
      <c r="C15617" s="34"/>
      <c r="D15617" s="83"/>
      <c r="E15617" s="83"/>
      <c r="F15617" s="87"/>
    </row>
    <row r="15618" spans="2:6" ht="17.5">
      <c r="B15618" s="33">
        <f>B15613+1</f>
        <v>45419</v>
      </c>
      <c r="C15618" s="34">
        <v>0.39583333333333331</v>
      </c>
      <c r="D15618" s="83">
        <v>27.135666666666665</v>
      </c>
      <c r="E15618" s="83">
        <v>27.160666666666664</v>
      </c>
      <c r="F15618" s="87">
        <v>27.185666666666659</v>
      </c>
    </row>
    <row r="15619" spans="2:6" ht="17.5">
      <c r="B15619" s="33"/>
      <c r="C15619" s="34">
        <v>0.52083333333333337</v>
      </c>
      <c r="D15619" s="83">
        <v>27.177666666666667</v>
      </c>
      <c r="E15619" s="83">
        <v>27.202666666666666</v>
      </c>
      <c r="F15619" s="87">
        <v>27.227666666666664</v>
      </c>
    </row>
    <row r="15620" spans="2:6" ht="17.5">
      <c r="B15620" s="51"/>
      <c r="C15620" s="57">
        <v>0.64583333333333337</v>
      </c>
      <c r="D15620" s="88">
        <v>27.182000000000002</v>
      </c>
      <c r="E15620" s="83">
        <v>27.207000000000001</v>
      </c>
      <c r="F15620" s="97">
        <v>27.231999999999996</v>
      </c>
    </row>
    <row r="15621" spans="2:6" ht="18.5" thickBot="1">
      <c r="B15621" s="125"/>
      <c r="C15621" s="126"/>
      <c r="D15621" s="26">
        <f>AVERAGE(D15618:D15620)</f>
        <v>27.165111111111113</v>
      </c>
      <c r="E15621" s="26">
        <f>AVERAGE(E15618:E15620)</f>
        <v>27.190111111111111</v>
      </c>
      <c r="F15621" s="100">
        <f>AVERAGE(F15618:F15620)</f>
        <v>27.21511111111111</v>
      </c>
    </row>
    <row r="15622" spans="2:6" ht="18" thickTop="1">
      <c r="B15622" s="33"/>
      <c r="C15622" s="34"/>
      <c r="D15622" s="83"/>
      <c r="E15622" s="83"/>
      <c r="F15622" s="87"/>
    </row>
    <row r="15623" spans="2:6" ht="17.5">
      <c r="B15623" s="33">
        <f>B15618+1</f>
        <v>45420</v>
      </c>
      <c r="C15623" s="34">
        <v>0.39583333333333331</v>
      </c>
      <c r="D15623" s="83">
        <v>27.209333333333333</v>
      </c>
      <c r="E15623" s="83">
        <v>27.234333333333339</v>
      </c>
      <c r="F15623" s="87">
        <v>27.259333333333341</v>
      </c>
    </row>
    <row r="15624" spans="2:6" ht="17.5">
      <c r="B15624" s="33"/>
      <c r="C15624" s="34">
        <v>0.52083333333333337</v>
      </c>
      <c r="D15624" s="83">
        <v>27.271999999999998</v>
      </c>
      <c r="E15624" s="83">
        <v>27.297000000000001</v>
      </c>
      <c r="F15624" s="87">
        <v>27.322000000000003</v>
      </c>
    </row>
    <row r="15625" spans="2:6" ht="17.5">
      <c r="B15625" s="51"/>
      <c r="C15625" s="57">
        <v>0.64583333333333337</v>
      </c>
      <c r="D15625" s="88">
        <v>27.25</v>
      </c>
      <c r="E15625" s="83">
        <v>27.275000000000002</v>
      </c>
      <c r="F15625" s="97">
        <v>27.300000000000004</v>
      </c>
    </row>
    <row r="15626" spans="2:6" ht="18.5" thickBot="1">
      <c r="B15626" s="125"/>
      <c r="C15626" s="126"/>
      <c r="D15626" s="26">
        <f>AVERAGE(D15623:D15625)</f>
        <v>27.24377777777778</v>
      </c>
      <c r="E15626" s="26">
        <f>AVERAGE(E15623:E15625)</f>
        <v>27.268777777777782</v>
      </c>
      <c r="F15626" s="100">
        <f>AVERAGE(F15623:F15625)</f>
        <v>27.29377777777778</v>
      </c>
    </row>
    <row r="15627" spans="2:6" ht="18" thickTop="1">
      <c r="B15627" s="33"/>
      <c r="C15627" s="34"/>
      <c r="D15627" s="83"/>
      <c r="E15627" s="83"/>
      <c r="F15627" s="87"/>
    </row>
    <row r="15628" spans="2:6" ht="17.5">
      <c r="B15628" s="33">
        <f>B15623+1</f>
        <v>45421</v>
      </c>
      <c r="C15628" s="34">
        <v>0.39583333333333331</v>
      </c>
      <c r="D15628" s="83">
        <v>27.266000000000005</v>
      </c>
      <c r="E15628" s="83">
        <v>27.291000000000004</v>
      </c>
      <c r="F15628" s="87">
        <v>27.316000000000006</v>
      </c>
    </row>
    <row r="15629" spans="2:6" ht="17.5">
      <c r="B15629" s="33"/>
      <c r="C15629" s="34">
        <v>0.52083333333333337</v>
      </c>
      <c r="D15629" s="83">
        <v>27.307333333333339</v>
      </c>
      <c r="E15629" s="83">
        <v>27.332333333333338</v>
      </c>
      <c r="F15629" s="87">
        <v>27.357333333333333</v>
      </c>
    </row>
    <row r="15630" spans="2:6" ht="17.5">
      <c r="B15630" s="51"/>
      <c r="C15630" s="57">
        <v>0.64583333333333337</v>
      </c>
      <c r="D15630" s="88">
        <v>27.318333333333335</v>
      </c>
      <c r="E15630" s="83">
        <v>27.343333333333334</v>
      </c>
      <c r="F15630" s="97">
        <v>27.368333333333336</v>
      </c>
    </row>
    <row r="15631" spans="2:6" ht="18.5" thickBot="1">
      <c r="B15631" s="125"/>
      <c r="C15631" s="126"/>
      <c r="D15631" s="26">
        <f>AVERAGE(D15628:D15630)</f>
        <v>27.297222222222228</v>
      </c>
      <c r="E15631" s="26">
        <f>AVERAGE(E15628:E15630)</f>
        <v>27.322222222222223</v>
      </c>
      <c r="F15631" s="100">
        <f>AVERAGE(F15628:F15630)</f>
        <v>27.347222222222225</v>
      </c>
    </row>
    <row r="15632" spans="2:6" ht="18" thickTop="1">
      <c r="B15632" s="33"/>
      <c r="C15632" s="34"/>
      <c r="D15632" s="83"/>
      <c r="E15632" s="83"/>
      <c r="F15632" s="87"/>
    </row>
    <row r="15633" spans="2:6" ht="17.5">
      <c r="B15633" s="33">
        <f>B15628+1</f>
        <v>45422</v>
      </c>
      <c r="C15633" s="34">
        <v>0.39583333333333331</v>
      </c>
      <c r="D15633" s="83">
        <v>27.349333333333337</v>
      </c>
      <c r="E15633" s="83">
        <v>27.374333333333333</v>
      </c>
      <c r="F15633" s="87">
        <v>27.399333333333331</v>
      </c>
    </row>
    <row r="15634" spans="2:6" ht="17.5">
      <c r="B15634" s="33"/>
      <c r="C15634" s="34">
        <v>0.52083333333333337</v>
      </c>
      <c r="D15634" s="83">
        <v>27.381333333333327</v>
      </c>
      <c r="E15634" s="83">
        <v>27.406333333333329</v>
      </c>
      <c r="F15634" s="87">
        <v>27.431333333333335</v>
      </c>
    </row>
    <row r="15635" spans="2:6" ht="17.5">
      <c r="B15635" s="51"/>
      <c r="C15635" s="57">
        <v>0.64583333333333337</v>
      </c>
      <c r="D15635" s="88">
        <v>27.301666666666662</v>
      </c>
      <c r="E15635" s="83">
        <v>27.325999999999997</v>
      </c>
      <c r="F15635" s="97">
        <v>27.350333333333332</v>
      </c>
    </row>
    <row r="15636" spans="2:6" ht="18.5" thickBot="1">
      <c r="B15636" s="125"/>
      <c r="C15636" s="126"/>
      <c r="D15636" s="26">
        <f>AVERAGE(D15633:D15635)</f>
        <v>27.344111111111108</v>
      </c>
      <c r="E15636" s="26">
        <f>AVERAGE(E15633:E15635)</f>
        <v>27.368888888888886</v>
      </c>
      <c r="F15636" s="100">
        <f>AVERAGE(F15633:F15635)</f>
        <v>27.393666666666665</v>
      </c>
    </row>
    <row r="15637" spans="2:6" ht="18" thickTop="1">
      <c r="B15637" s="33"/>
      <c r="C15637" s="34"/>
      <c r="D15637" s="83"/>
      <c r="E15637" s="83"/>
      <c r="F15637" s="87"/>
    </row>
    <row r="15638" spans="2:6" ht="17.5">
      <c r="B15638" s="33">
        <f>B15633+3</f>
        <v>45425</v>
      </c>
      <c r="C15638" s="34">
        <v>0.39583333333333331</v>
      </c>
      <c r="D15638" s="83">
        <v>26.77</v>
      </c>
      <c r="E15638" s="83">
        <v>26.795000000000002</v>
      </c>
      <c r="F15638" s="87">
        <v>26.82</v>
      </c>
    </row>
    <row r="15639" spans="2:6" ht="17.5">
      <c r="B15639" s="33"/>
      <c r="C15639" s="34">
        <v>0.52083333333333337</v>
      </c>
      <c r="D15639" s="83">
        <v>26.041666666666671</v>
      </c>
      <c r="E15639" s="83">
        <v>26.066666666666663</v>
      </c>
      <c r="F15639" s="87">
        <v>26.091666666666658</v>
      </c>
    </row>
    <row r="15640" spans="2:6" ht="17.5">
      <c r="B15640" s="51"/>
      <c r="C15640" s="57">
        <v>0.64583333333333337</v>
      </c>
      <c r="D15640" s="88">
        <v>25.596666666666675</v>
      </c>
      <c r="E15640" s="83">
        <v>25.62166666666667</v>
      </c>
      <c r="F15640" s="97">
        <v>25.646666666666668</v>
      </c>
    </row>
    <row r="15641" spans="2:6" ht="18.5" thickBot="1">
      <c r="B15641" s="125"/>
      <c r="C15641" s="126"/>
      <c r="D15641" s="26">
        <f>AVERAGE(D15638:D15640)</f>
        <v>26.136111111111116</v>
      </c>
      <c r="E15641" s="26">
        <f>AVERAGE(E15638:E15640)</f>
        <v>26.161111111111111</v>
      </c>
      <c r="F15641" s="100">
        <f>AVERAGE(F15638:F15640)</f>
        <v>26.186111111111114</v>
      </c>
    </row>
    <row r="15642" spans="2:6" ht="18" thickTop="1">
      <c r="B15642" s="33"/>
      <c r="C15642" s="34"/>
      <c r="D15642" s="83"/>
      <c r="E15642" s="83"/>
      <c r="F15642" s="87"/>
    </row>
    <row r="15643" spans="2:6" ht="17.5">
      <c r="B15643" s="33">
        <f>B15638+1</f>
        <v>45426</v>
      </c>
      <c r="C15643" s="34">
        <v>0.39583333333333331</v>
      </c>
      <c r="D15643" s="83">
        <v>25.308333333333334</v>
      </c>
      <c r="E15643" s="83">
        <v>25.333333333333336</v>
      </c>
      <c r="F15643" s="87">
        <v>25.358333333333334</v>
      </c>
    </row>
    <row r="15644" spans="2:6" ht="17.5">
      <c r="B15644" s="33"/>
      <c r="C15644" s="34">
        <v>0.52083333333333337</v>
      </c>
      <c r="D15644" s="83">
        <v>25.113333333333333</v>
      </c>
      <c r="E15644" s="83">
        <v>25.138333333333335</v>
      </c>
      <c r="F15644" s="87">
        <v>25.163333333333334</v>
      </c>
    </row>
    <row r="15645" spans="2:6" ht="17.5">
      <c r="B15645" s="51"/>
      <c r="C15645" s="57">
        <v>0.64583333333333337</v>
      </c>
      <c r="D15645" s="88">
        <v>25.216666666666665</v>
      </c>
      <c r="E15645" s="83">
        <v>25.241666666666667</v>
      </c>
      <c r="F15645" s="97">
        <v>25.266666666666669</v>
      </c>
    </row>
    <row r="15646" spans="2:6" ht="18.5" thickBot="1">
      <c r="B15646" s="125"/>
      <c r="C15646" s="126"/>
      <c r="D15646" s="26">
        <f>AVERAGE(D15643:D15645)</f>
        <v>25.212777777777777</v>
      </c>
      <c r="E15646" s="26">
        <f>AVERAGE(E15643:E15645)</f>
        <v>25.237777777777779</v>
      </c>
      <c r="F15646" s="100">
        <f>AVERAGE(F15643:F15645)</f>
        <v>25.262777777777782</v>
      </c>
    </row>
    <row r="15647" spans="2:6" ht="18" thickTop="1">
      <c r="B15647" s="33"/>
      <c r="C15647" s="34"/>
      <c r="D15647" s="83"/>
      <c r="E15647" s="83"/>
      <c r="F15647" s="87"/>
    </row>
    <row r="15648" spans="2:6" ht="17.5">
      <c r="B15648" s="33">
        <f>B15643+1</f>
        <v>45427</v>
      </c>
      <c r="C15648" s="34">
        <v>0.39583333333333331</v>
      </c>
      <c r="D15648" s="83">
        <v>25.38</v>
      </c>
      <c r="E15648" s="83">
        <v>25.405000000000001</v>
      </c>
      <c r="F15648" s="87">
        <v>25.43</v>
      </c>
    </row>
    <row r="15649" spans="2:6" ht="17.5">
      <c r="B15649" s="33"/>
      <c r="C15649" s="34">
        <v>0.52083333333333337</v>
      </c>
      <c r="D15649" s="83">
        <v>25.494333333333334</v>
      </c>
      <c r="E15649" s="83">
        <v>25.519333333333332</v>
      </c>
      <c r="F15649" s="87">
        <v>25.544333333333331</v>
      </c>
    </row>
    <row r="15650" spans="2:6" ht="17.5">
      <c r="B15650" s="51"/>
      <c r="C15650" s="57">
        <v>0.64583333333333337</v>
      </c>
      <c r="D15650" s="88">
        <v>25.253333333333337</v>
      </c>
      <c r="E15650" s="83">
        <v>25.278333333333336</v>
      </c>
      <c r="F15650" s="97">
        <v>25.303333333333335</v>
      </c>
    </row>
    <row r="15651" spans="2:6" ht="18.5" thickBot="1">
      <c r="B15651" s="125"/>
      <c r="C15651" s="126"/>
      <c r="D15651" s="26">
        <f>AVERAGE(D15648:D15650)</f>
        <v>25.375888888888891</v>
      </c>
      <c r="E15651" s="26">
        <f>AVERAGE(E15648:E15650)</f>
        <v>25.40088888888889</v>
      </c>
      <c r="F15651" s="100">
        <f>AVERAGE(F15648:F15650)</f>
        <v>25.425888888888892</v>
      </c>
    </row>
    <row r="15652" spans="2:6" ht="18" thickTop="1">
      <c r="B15652" s="33"/>
      <c r="C15652" s="34"/>
      <c r="D15652" s="83"/>
      <c r="E15652" s="83"/>
      <c r="F15652" s="87"/>
    </row>
    <row r="15653" spans="2:6" ht="17.5">
      <c r="B15653" s="33">
        <f>B15648+1</f>
        <v>45428</v>
      </c>
      <c r="C15653" s="34">
        <v>0.39583333333333331</v>
      </c>
      <c r="D15653" s="83">
        <v>25.196666666666665</v>
      </c>
      <c r="E15653" s="83">
        <v>25.221666666666671</v>
      </c>
      <c r="F15653" s="87">
        <v>25.246666666666673</v>
      </c>
    </row>
    <row r="15654" spans="2:6" ht="17.5">
      <c r="B15654" s="33"/>
      <c r="C15654" s="34">
        <v>0.52083333333333337</v>
      </c>
      <c r="D15654" s="83">
        <v>25.303333333333331</v>
      </c>
      <c r="E15654" s="83">
        <v>25.328333333333333</v>
      </c>
      <c r="F15654" s="87">
        <v>25.353333333333335</v>
      </c>
    </row>
    <row r="15655" spans="2:6" ht="17.5">
      <c r="B15655" s="51"/>
      <c r="C15655" s="57">
        <v>0.64583333333333337</v>
      </c>
      <c r="D15655" s="88">
        <v>25.368000000000002</v>
      </c>
      <c r="E15655" s="83">
        <v>25.392166666666668</v>
      </c>
      <c r="F15655" s="97">
        <v>25.416333333333331</v>
      </c>
    </row>
    <row r="15656" spans="2:6" ht="18.5" thickBot="1">
      <c r="B15656" s="125"/>
      <c r="C15656" s="126"/>
      <c r="D15656" s="26">
        <f>AVERAGE(D15653:D15655)</f>
        <v>25.289333333333332</v>
      </c>
      <c r="E15656" s="26">
        <f>AVERAGE(E15653:E15655)</f>
        <v>25.314055555555559</v>
      </c>
      <c r="F15656" s="100">
        <f>AVERAGE(F15653:F15655)</f>
        <v>25.338777777777779</v>
      </c>
    </row>
    <row r="15657" spans="2:6" ht="18" thickTop="1">
      <c r="B15657" s="33"/>
      <c r="C15657" s="34"/>
      <c r="D15657" s="83"/>
      <c r="E15657" s="83"/>
      <c r="F15657" s="87"/>
    </row>
    <row r="15658" spans="2:6" ht="17.5">
      <c r="B15658" s="33">
        <f>B15653+1</f>
        <v>45429</v>
      </c>
      <c r="C15658" s="34">
        <v>0.39583333333333331</v>
      </c>
      <c r="D15658" s="83">
        <v>25.457000000000001</v>
      </c>
      <c r="E15658" s="83">
        <v>25.482000000000006</v>
      </c>
      <c r="F15658" s="87">
        <v>25.507000000000009</v>
      </c>
    </row>
    <row r="15659" spans="2:6" ht="17.5">
      <c r="B15659" s="33"/>
      <c r="C15659" s="34">
        <v>0.52083333333333337</v>
      </c>
      <c r="D15659" s="83">
        <v>25.523333333333326</v>
      </c>
      <c r="E15659" s="83">
        <v>25.547666666666665</v>
      </c>
      <c r="F15659" s="87">
        <v>25.571999999999999</v>
      </c>
    </row>
    <row r="15660" spans="2:6" ht="17.5">
      <c r="B15660" s="51"/>
      <c r="C15660" s="57">
        <v>0.64583333333333337</v>
      </c>
      <c r="D15660" s="88">
        <v>25.497999999999998</v>
      </c>
      <c r="E15660" s="83">
        <v>25.523</v>
      </c>
      <c r="F15660" s="97">
        <v>25.548000000000002</v>
      </c>
    </row>
    <row r="15661" spans="2:6" ht="18.5" thickBot="1">
      <c r="B15661" s="125"/>
      <c r="C15661" s="126"/>
      <c r="D15661" s="26">
        <f>AVERAGE(D15658:D15660)</f>
        <v>25.492777777777775</v>
      </c>
      <c r="E15661" s="26">
        <f>AVERAGE(E15658:E15660)</f>
        <v>25.517555555555557</v>
      </c>
      <c r="F15661" s="100">
        <f>AVERAGE(F15658:F15660)</f>
        <v>25.542333333333335</v>
      </c>
    </row>
    <row r="15662" spans="2:6" ht="18" thickTop="1">
      <c r="B15662" s="33"/>
      <c r="C15662" s="34"/>
      <c r="D15662" s="83"/>
      <c r="E15662" s="83"/>
      <c r="F15662" s="87"/>
    </row>
    <row r="15663" spans="2:6" ht="17.5">
      <c r="B15663" s="33">
        <f>B15658+3</f>
        <v>45432</v>
      </c>
      <c r="C15663" s="34">
        <v>0.39583333333333331</v>
      </c>
      <c r="D15663" s="83">
        <v>25.606999999999996</v>
      </c>
      <c r="E15663" s="83">
        <v>25.631999999999998</v>
      </c>
      <c r="F15663" s="87">
        <v>25.656999999999996</v>
      </c>
    </row>
    <row r="15664" spans="2:6" ht="17.5">
      <c r="B15664" s="33"/>
      <c r="C15664" s="34">
        <v>0.52083333333333337</v>
      </c>
      <c r="D15664" s="83">
        <v>25.774666666666672</v>
      </c>
      <c r="E15664" s="83">
        <v>25.799666666666671</v>
      </c>
      <c r="F15664" s="87">
        <v>25.824666666666669</v>
      </c>
    </row>
    <row r="15665" spans="2:6" ht="17.5">
      <c r="B15665" s="51"/>
      <c r="C15665" s="57">
        <v>0.64583333333333337</v>
      </c>
      <c r="D15665" s="88">
        <v>25.818000000000001</v>
      </c>
      <c r="E15665" s="83">
        <v>25.843000000000004</v>
      </c>
      <c r="F15665" s="97">
        <v>25.868000000000002</v>
      </c>
    </row>
    <row r="15666" spans="2:6" ht="18.5" thickBot="1">
      <c r="B15666" s="125"/>
      <c r="C15666" s="126"/>
      <c r="D15666" s="26">
        <f>AVERAGE(D15663:D15665)</f>
        <v>25.733222222222224</v>
      </c>
      <c r="E15666" s="26">
        <f>AVERAGE(E15663:E15665)</f>
        <v>25.758222222222226</v>
      </c>
      <c r="F15666" s="100">
        <f>AVERAGE(F15663:F15665)</f>
        <v>25.783222222222225</v>
      </c>
    </row>
    <row r="15667" spans="2:6" ht="18" thickTop="1">
      <c r="B15667" s="33"/>
      <c r="C15667" s="34"/>
      <c r="D15667" s="83"/>
      <c r="E15667" s="83"/>
      <c r="F15667" s="87"/>
    </row>
    <row r="15668" spans="2:6" ht="17.5">
      <c r="B15668" s="33">
        <f>B15663+1</f>
        <v>45433</v>
      </c>
      <c r="C15668" s="34">
        <v>0.39583333333333331</v>
      </c>
      <c r="D15668" s="83">
        <v>25.91</v>
      </c>
      <c r="E15668" s="83">
        <v>25.934999999999995</v>
      </c>
      <c r="F15668" s="87">
        <v>25.959999999999994</v>
      </c>
    </row>
    <row r="15669" spans="2:6" ht="17.5">
      <c r="B15669" s="33"/>
      <c r="C15669" s="34">
        <v>0.52083333333333337</v>
      </c>
      <c r="D15669" s="83">
        <v>25.921666666666663</v>
      </c>
      <c r="E15669" s="83">
        <v>25.946666666666665</v>
      </c>
      <c r="F15669" s="87">
        <v>25.971666666666668</v>
      </c>
    </row>
    <row r="15670" spans="2:6" ht="17.5">
      <c r="B15670" s="51"/>
      <c r="C15670" s="57">
        <v>0.64583333333333337</v>
      </c>
      <c r="D15670" s="88">
        <v>25.946333333333328</v>
      </c>
      <c r="E15670" s="83">
        <v>25.971333333333327</v>
      </c>
      <c r="F15670" s="97">
        <v>25.996333333333329</v>
      </c>
    </row>
    <row r="15671" spans="2:6" ht="18.5" thickBot="1">
      <c r="B15671" s="125"/>
      <c r="C15671" s="126"/>
      <c r="D15671" s="26">
        <f>AVERAGE(D15668:D15670)</f>
        <v>25.925999999999998</v>
      </c>
      <c r="E15671" s="26">
        <f>AVERAGE(E15668:E15670)</f>
        <v>25.950999999999993</v>
      </c>
      <c r="F15671" s="100">
        <f>AVERAGE(F15668:F15670)</f>
        <v>25.975999999999996</v>
      </c>
    </row>
    <row r="15672" spans="2:6" ht="18" thickTop="1">
      <c r="B15672" s="33"/>
      <c r="C15672" s="34"/>
      <c r="D15672" s="83"/>
      <c r="E15672" s="83"/>
      <c r="F15672" s="87"/>
    </row>
    <row r="15673" spans="2:6" ht="17.5">
      <c r="B15673" s="33">
        <f>B15668+1</f>
        <v>45434</v>
      </c>
      <c r="C15673" s="34">
        <v>0.39583333333333331</v>
      </c>
      <c r="D15673" s="83">
        <v>26.007333333333335</v>
      </c>
      <c r="E15673" s="83">
        <v>26.032000000000004</v>
      </c>
      <c r="F15673" s="87">
        <v>26.056666666666672</v>
      </c>
    </row>
    <row r="15674" spans="2:6" ht="17.5">
      <c r="B15674" s="33"/>
      <c r="C15674" s="34">
        <v>0.52083333333333337</v>
      </c>
      <c r="D15674" s="83">
        <v>26.096333333333341</v>
      </c>
      <c r="E15674" s="83">
        <v>26.121333333333332</v>
      </c>
      <c r="F15674" s="87">
        <v>26.146333333333327</v>
      </c>
    </row>
    <row r="15675" spans="2:6" ht="17.5">
      <c r="B15675" s="51"/>
      <c r="C15675" s="57">
        <v>0.64583333333333337</v>
      </c>
      <c r="D15675" s="88">
        <v>26.12833333333333</v>
      </c>
      <c r="E15675" s="83">
        <v>26.153333333333329</v>
      </c>
      <c r="F15675" s="97">
        <v>26.178333333333331</v>
      </c>
    </row>
    <row r="15676" spans="2:6" ht="18.5" thickBot="1">
      <c r="B15676" s="125"/>
      <c r="C15676" s="126"/>
      <c r="D15676" s="26">
        <f>AVERAGE(D15673:D15675)</f>
        <v>26.077333333333332</v>
      </c>
      <c r="E15676" s="26">
        <f>AVERAGE(E15673:E15675)</f>
        <v>26.102222222222224</v>
      </c>
      <c r="F15676" s="100">
        <f>AVERAGE(F15673:F15675)</f>
        <v>26.127111111111109</v>
      </c>
    </row>
    <row r="15677" spans="2:6" ht="18" thickTop="1">
      <c r="B15677" s="33"/>
      <c r="C15677" s="34"/>
      <c r="D15677" s="83"/>
      <c r="E15677" s="83"/>
      <c r="F15677" s="87"/>
    </row>
    <row r="15678" spans="2:6" ht="17.5">
      <c r="B15678" s="33">
        <f>B15673+1</f>
        <v>45435</v>
      </c>
      <c r="C15678" s="34">
        <v>0.39583333333333331</v>
      </c>
      <c r="D15678" s="83">
        <v>26.205333333333325</v>
      </c>
      <c r="E15678" s="83">
        <v>26.230333333333327</v>
      </c>
      <c r="F15678" s="87">
        <v>26.255333333333333</v>
      </c>
    </row>
    <row r="15679" spans="2:6" ht="17.5">
      <c r="B15679" s="33"/>
      <c r="C15679" s="34">
        <v>0.52083333333333337</v>
      </c>
      <c r="D15679" s="83">
        <v>26.343999999999998</v>
      </c>
      <c r="E15679" s="83">
        <v>26.368333333333332</v>
      </c>
      <c r="F15679" s="87">
        <v>26.392666666666667</v>
      </c>
    </row>
    <row r="15680" spans="2:6" ht="17.5">
      <c r="B15680" s="51"/>
      <c r="C15680" s="57">
        <v>0.64583333333333337</v>
      </c>
      <c r="D15680" s="88">
        <v>26.428000000000001</v>
      </c>
      <c r="E15680" s="83">
        <v>26.452999999999999</v>
      </c>
      <c r="F15680" s="97">
        <v>26.477999999999998</v>
      </c>
    </row>
    <row r="15681" spans="2:6" ht="18.5" thickBot="1">
      <c r="B15681" s="125"/>
      <c r="C15681" s="126"/>
      <c r="D15681" s="26">
        <f>AVERAGE(D15678:D15680)</f>
        <v>26.325777777777773</v>
      </c>
      <c r="E15681" s="26">
        <f>AVERAGE(E15678:E15680)</f>
        <v>26.350555555555555</v>
      </c>
      <c r="F15681" s="100">
        <f>AVERAGE(F15678:F15680)</f>
        <v>26.37533333333333</v>
      </c>
    </row>
    <row r="15682" spans="2:6" ht="18" thickTop="1">
      <c r="B15682" s="33"/>
      <c r="C15682" s="34"/>
      <c r="D15682" s="83"/>
      <c r="E15682" s="83"/>
      <c r="F15682" s="87"/>
    </row>
    <row r="15683" spans="2:6" ht="17.5">
      <c r="B15683" s="33">
        <v>45436</v>
      </c>
      <c r="C15683" s="34">
        <v>0.39583333333333331</v>
      </c>
      <c r="D15683" s="83">
        <v>26.506666666666668</v>
      </c>
      <c r="E15683" s="83">
        <v>26.531666666666666</v>
      </c>
      <c r="F15683" s="87">
        <v>26.556666666666668</v>
      </c>
    </row>
    <row r="15684" spans="2:6" ht="17.5">
      <c r="B15684" s="33"/>
      <c r="C15684" s="34">
        <v>0.52083333333333337</v>
      </c>
      <c r="D15684" s="83">
        <v>26.610666666666667</v>
      </c>
      <c r="E15684" s="83">
        <v>26.634833333333333</v>
      </c>
      <c r="F15684" s="87">
        <v>26.658999999999999</v>
      </c>
    </row>
    <row r="15685" spans="2:6" ht="17.5">
      <c r="B15685" s="33"/>
      <c r="C15685" s="34">
        <v>0.64583333333333337</v>
      </c>
      <c r="D15685" s="83">
        <v>26.644999999999992</v>
      </c>
      <c r="E15685" s="83">
        <v>26.669999999999995</v>
      </c>
      <c r="F15685" s="87">
        <v>26.695</v>
      </c>
    </row>
    <row r="15686" spans="2:6" ht="18.5" thickBot="1">
      <c r="B15686" s="125"/>
      <c r="C15686" s="126"/>
      <c r="D15686" s="26">
        <v>26.587444444444444</v>
      </c>
      <c r="E15686" s="26">
        <v>26.612166666666667</v>
      </c>
      <c r="F15686" s="100">
        <v>26.636888888888887</v>
      </c>
    </row>
    <row r="15687" spans="2:6" ht="18" thickTop="1">
      <c r="B15687" s="33"/>
      <c r="C15687" s="34"/>
      <c r="D15687" s="83"/>
      <c r="E15687" s="83"/>
      <c r="F15687" s="87"/>
    </row>
    <row r="15688" spans="2:6" ht="17.5">
      <c r="B15688" s="33">
        <v>45439</v>
      </c>
      <c r="C15688" s="34">
        <v>0.39583333333333331</v>
      </c>
      <c r="D15688" s="83">
        <v>26.757000000000001</v>
      </c>
      <c r="E15688" s="83">
        <v>26.782000000000004</v>
      </c>
      <c r="F15688" s="87">
        <v>26.807000000000002</v>
      </c>
    </row>
    <row r="15689" spans="2:6" ht="17.5">
      <c r="B15689" s="33"/>
      <c r="C15689" s="34">
        <v>0.52083333333333337</v>
      </c>
      <c r="D15689" s="83">
        <v>26.782</v>
      </c>
      <c r="E15689" s="83">
        <v>26.807000000000002</v>
      </c>
      <c r="F15689" s="87">
        <v>26.832000000000001</v>
      </c>
    </row>
    <row r="15690" spans="2:6" ht="17.5">
      <c r="B15690" s="33"/>
      <c r="C15690" s="34">
        <v>0.64583333333333337</v>
      </c>
      <c r="D15690" s="83">
        <v>26.798333333333336</v>
      </c>
      <c r="E15690" s="83">
        <v>26.823333333333338</v>
      </c>
      <c r="F15690" s="87">
        <v>26.84833333333334</v>
      </c>
    </row>
    <row r="15691" spans="2:6" ht="18.5" thickBot="1">
      <c r="B15691" s="125"/>
      <c r="C15691" s="126"/>
      <c r="D15691" s="26">
        <v>26.77911111111111</v>
      </c>
      <c r="E15691" s="26">
        <v>26.804111111111116</v>
      </c>
      <c r="F15691" s="100">
        <v>26.829111111111114</v>
      </c>
    </row>
    <row r="15692" spans="2:6" ht="18" thickTop="1">
      <c r="B15692" s="33"/>
      <c r="C15692" s="34"/>
      <c r="D15692" s="83"/>
      <c r="E15692" s="83"/>
      <c r="F15692" s="87"/>
    </row>
    <row r="15693" spans="2:6" ht="17.5">
      <c r="B15693" s="33">
        <f>B15688+1</f>
        <v>45440</v>
      </c>
      <c r="C15693" s="34">
        <v>0.39583333333333331</v>
      </c>
      <c r="D15693" s="83">
        <v>26.85466666666667</v>
      </c>
      <c r="E15693" s="83">
        <v>26.877666666666666</v>
      </c>
      <c r="F15693" s="87">
        <v>26.900666666666663</v>
      </c>
    </row>
    <row r="15694" spans="2:6" ht="17.5">
      <c r="B15694" s="33"/>
      <c r="C15694" s="34">
        <v>0.52083333333333337</v>
      </c>
      <c r="D15694" s="83">
        <v>26.914133333333329</v>
      </c>
      <c r="E15694" s="83">
        <v>26.937799999999999</v>
      </c>
      <c r="F15694" s="87">
        <v>26.96146666666667</v>
      </c>
    </row>
    <row r="15695" spans="2:6" ht="17.5">
      <c r="B15695" s="51"/>
      <c r="C15695" s="57">
        <v>0.64583333333333337</v>
      </c>
      <c r="D15695" s="88">
        <v>26.987133333333336</v>
      </c>
      <c r="E15695" s="83">
        <v>27.012133333333335</v>
      </c>
      <c r="F15695" s="97">
        <v>27.037133333333333</v>
      </c>
    </row>
    <row r="15696" spans="2:6" ht="18.5" thickBot="1">
      <c r="B15696" s="125"/>
      <c r="C15696" s="126"/>
      <c r="D15696" s="26">
        <f>AVERAGE(D15693:D15695)</f>
        <v>26.918644444444443</v>
      </c>
      <c r="E15696" s="26">
        <f>AVERAGE(E15693:E15695)</f>
        <v>26.942533333333333</v>
      </c>
      <c r="F15696" s="100">
        <f>AVERAGE(F15693:F15695)</f>
        <v>26.966422222222221</v>
      </c>
    </row>
    <row r="15697" spans="2:6" ht="18" thickTop="1">
      <c r="B15697" s="33"/>
      <c r="C15697" s="34"/>
      <c r="D15697" s="83"/>
      <c r="E15697" s="83"/>
      <c r="F15697" s="87"/>
    </row>
    <row r="15698" spans="2:6" ht="17.5">
      <c r="B15698" s="33">
        <f>B15693+1</f>
        <v>45441</v>
      </c>
      <c r="C15698" s="34">
        <v>0.39583333333333331</v>
      </c>
      <c r="D15698" s="83">
        <v>27.095999999999997</v>
      </c>
      <c r="E15698" s="83">
        <v>27.120999999999995</v>
      </c>
      <c r="F15698" s="87">
        <v>27.145999999999997</v>
      </c>
    </row>
    <row r="15699" spans="2:6" ht="17.5">
      <c r="B15699" s="33"/>
      <c r="C15699" s="34">
        <v>0.52083333333333337</v>
      </c>
      <c r="D15699" s="83">
        <v>27.133333333333326</v>
      </c>
      <c r="E15699" s="83">
        <v>27.158333333333328</v>
      </c>
      <c r="F15699" s="87">
        <v>27.18333333333333</v>
      </c>
    </row>
    <row r="15700" spans="2:6" ht="17.5">
      <c r="B15700" s="51"/>
      <c r="C15700" s="57">
        <v>0.64583333333333337</v>
      </c>
      <c r="D15700" s="88">
        <v>27.140333333333331</v>
      </c>
      <c r="E15700" s="83">
        <v>27.165333333333329</v>
      </c>
      <c r="F15700" s="97">
        <v>27.190333333333328</v>
      </c>
    </row>
    <row r="15701" spans="2:6" ht="18.5" thickBot="1">
      <c r="B15701" s="126"/>
      <c r="C15701" s="26"/>
      <c r="D15701" s="26">
        <f>AVERAGE(D15698:D15700)</f>
        <v>27.123222222222221</v>
      </c>
      <c r="E15701" s="100">
        <f>AVERAGE(E15698:E15700)</f>
        <v>27.148222222222216</v>
      </c>
      <c r="F15701" s="127">
        <f>AVERAGE(F15698:F15700)</f>
        <v>27.173222222222218</v>
      </c>
    </row>
    <row r="15702" spans="2:6" ht="18" thickTop="1">
      <c r="B15702" s="33"/>
      <c r="C15702" s="34"/>
      <c r="D15702" s="83"/>
      <c r="E15702" s="83"/>
      <c r="F15702" s="87"/>
    </row>
    <row r="15703" spans="2:6" ht="17.5">
      <c r="B15703" s="33">
        <f>B15698+1</f>
        <v>45442</v>
      </c>
      <c r="C15703" s="34">
        <v>0.39583333333333331</v>
      </c>
      <c r="D15703" s="83">
        <v>27.160333333333334</v>
      </c>
      <c r="E15703" s="83">
        <v>27.185333333333332</v>
      </c>
      <c r="F15703" s="87">
        <v>27.210333333333335</v>
      </c>
    </row>
    <row r="15704" spans="2:6" ht="17.5">
      <c r="B15704" s="33"/>
      <c r="C15704" s="34">
        <v>0.52083333333333337</v>
      </c>
      <c r="D15704" s="83">
        <v>27.199999999999996</v>
      </c>
      <c r="E15704" s="83">
        <v>27.224999999999998</v>
      </c>
      <c r="F15704" s="87">
        <v>27.25</v>
      </c>
    </row>
    <row r="15705" spans="2:6" ht="17.5">
      <c r="B15705" s="51"/>
      <c r="C15705" s="57">
        <v>0.64583333333333337</v>
      </c>
      <c r="D15705" s="88">
        <v>27.074999999999999</v>
      </c>
      <c r="E15705" s="83">
        <v>27.099999999999998</v>
      </c>
      <c r="F15705" s="97">
        <v>27.124999999999996</v>
      </c>
    </row>
    <row r="15706" spans="2:6" ht="18.5" thickBot="1">
      <c r="B15706" s="126"/>
      <c r="C15706" s="26"/>
      <c r="D15706" s="26">
        <f>AVERAGE(D15703:D15705)</f>
        <v>27.14511111111111</v>
      </c>
      <c r="E15706" s="100">
        <f>AVERAGE(E15703:E15705)</f>
        <v>27.170111111111108</v>
      </c>
      <c r="F15706" s="127">
        <f>AVERAGE(F15703:F15705)</f>
        <v>27.195111111111114</v>
      </c>
    </row>
    <row r="15707" spans="2:6" ht="18" thickTop="1">
      <c r="B15707" s="33"/>
      <c r="C15707" s="34"/>
      <c r="D15707" s="83"/>
      <c r="E15707" s="83"/>
      <c r="F15707" s="87"/>
    </row>
    <row r="15708" spans="2:6" ht="17.5">
      <c r="B15708" s="33">
        <f>B15703+1</f>
        <v>45443</v>
      </c>
      <c r="C15708" s="34">
        <v>0.39583333333333331</v>
      </c>
      <c r="D15708" s="83">
        <v>26.713333333333335</v>
      </c>
      <c r="E15708" s="83">
        <v>26.738333333333333</v>
      </c>
      <c r="F15708" s="87">
        <v>26.763333333333332</v>
      </c>
    </row>
    <row r="15709" spans="2:6" ht="17.5">
      <c r="B15709" s="33"/>
      <c r="C15709" s="34">
        <v>0.52083333333333337</v>
      </c>
      <c r="D15709" s="83">
        <v>25.945333333333327</v>
      </c>
      <c r="E15709" s="83">
        <v>25.970333333333329</v>
      </c>
      <c r="F15709" s="87">
        <v>25.995333333333335</v>
      </c>
    </row>
    <row r="15710" spans="2:6" ht="17.5">
      <c r="B15710" s="51"/>
      <c r="C15710" s="57">
        <v>0.64583333333333337</v>
      </c>
      <c r="D15710" s="88">
        <v>25.856666666666666</v>
      </c>
      <c r="E15710" s="83">
        <v>25.881666666666664</v>
      </c>
      <c r="F15710" s="97">
        <v>25.906666666666663</v>
      </c>
    </row>
    <row r="15711" spans="2:6" ht="18.5" thickBot="1">
      <c r="B15711" s="126"/>
      <c r="C15711" s="26"/>
      <c r="D15711" s="26">
        <f>AVERAGE(D15708:D15710)</f>
        <v>26.171777777777777</v>
      </c>
      <c r="E15711" s="100">
        <f>AVERAGE(E15708:E15710)</f>
        <v>26.196777777777772</v>
      </c>
      <c r="F15711" s="127">
        <f>AVERAGE(F15708:F15710)</f>
        <v>26.221777777777778</v>
      </c>
    </row>
    <row r="15712" spans="2:6" ht="18" thickTop="1">
      <c r="B15712" s="33"/>
      <c r="C15712" s="34"/>
      <c r="D15712" s="83"/>
      <c r="E15712" s="83"/>
      <c r="F15712" s="87"/>
    </row>
    <row r="15713" spans="2:6" ht="17.5">
      <c r="B15713" s="33">
        <f>B15708+3</f>
        <v>45446</v>
      </c>
      <c r="C15713" s="34">
        <v>0.39583333333333331</v>
      </c>
      <c r="D15713" s="83">
        <v>25.833333333333332</v>
      </c>
      <c r="E15713" s="83">
        <v>25.858333333333334</v>
      </c>
      <c r="F15713" s="87">
        <v>25.883333333333336</v>
      </c>
    </row>
    <row r="15714" spans="2:6" ht="17.5">
      <c r="B15714" s="33"/>
      <c r="C15714" s="34">
        <v>0.52083333333333337</v>
      </c>
      <c r="D15714" s="83">
        <v>25.982333333333333</v>
      </c>
      <c r="E15714" s="83">
        <v>26.005700000000001</v>
      </c>
      <c r="F15714" s="87">
        <v>26.029066666666669</v>
      </c>
    </row>
    <row r="15715" spans="2:6" ht="17.5">
      <c r="B15715" s="51"/>
      <c r="C15715" s="57">
        <v>0.64583333333333337</v>
      </c>
      <c r="D15715" s="88">
        <v>26.033333333333339</v>
      </c>
      <c r="E15715" s="83">
        <v>26.058000000000003</v>
      </c>
      <c r="F15715" s="97">
        <v>26.082666666666668</v>
      </c>
    </row>
    <row r="15716" spans="2:6" ht="18.5" thickBot="1">
      <c r="B15716" s="126"/>
      <c r="C15716" s="26"/>
      <c r="D15716" s="26">
        <f>AVERAGE(D15713:D15715)</f>
        <v>25.949666666666669</v>
      </c>
      <c r="E15716" s="100">
        <f>AVERAGE(E15713:E15715)</f>
        <v>25.974011111111114</v>
      </c>
      <c r="F15716" s="127">
        <f>AVERAGE(F15713:F15715)</f>
        <v>25.998355555555559</v>
      </c>
    </row>
    <row r="15717" spans="2:6" ht="18" thickTop="1">
      <c r="B15717" s="33"/>
      <c r="C15717" s="34"/>
      <c r="D15717" s="83"/>
      <c r="E15717" s="83"/>
      <c r="F15717" s="87"/>
    </row>
    <row r="15718" spans="2:6" ht="17.5">
      <c r="B15718" s="33">
        <f>B15713+1</f>
        <v>45447</v>
      </c>
      <c r="C15718" s="34">
        <v>0.39583333333333331</v>
      </c>
      <c r="D15718" s="83">
        <v>26.100666666666672</v>
      </c>
      <c r="E15718" s="83">
        <v>26.12466666666667</v>
      </c>
      <c r="F15718" s="87">
        <v>26.148666666666664</v>
      </c>
    </row>
    <row r="15719" spans="2:6" ht="17.5">
      <c r="B15719" s="33"/>
      <c r="C15719" s="34">
        <v>0.52083333333333337</v>
      </c>
      <c r="D15719" s="83">
        <v>26.155999999999999</v>
      </c>
      <c r="E15719" s="83">
        <v>26.180999999999997</v>
      </c>
      <c r="F15719" s="87">
        <v>26.206</v>
      </c>
    </row>
    <row r="15720" spans="2:6" ht="17.5">
      <c r="B15720" s="51"/>
      <c r="C15720" s="57">
        <v>0.64583333333333337</v>
      </c>
      <c r="D15720" s="88">
        <v>26.179333333333329</v>
      </c>
      <c r="E15720" s="83">
        <v>26.204333333333331</v>
      </c>
      <c r="F15720" s="97">
        <v>26.229333333333329</v>
      </c>
    </row>
    <row r="15721" spans="2:6" ht="18.5" thickBot="1">
      <c r="B15721" s="126"/>
      <c r="C15721" s="26"/>
      <c r="D15721" s="26">
        <f>AVERAGE(D15718:D15720)</f>
        <v>26.145333333333337</v>
      </c>
      <c r="E15721" s="100">
        <f>AVERAGE(E15718:E15720)</f>
        <v>26.169999999999998</v>
      </c>
      <c r="F15721" s="127">
        <f>AVERAGE(F15718:F15720)</f>
        <v>26.194666666666663</v>
      </c>
    </row>
    <row r="15722" spans="2:6" ht="18" thickTop="1">
      <c r="B15722" s="33"/>
      <c r="C15722" s="34"/>
      <c r="D15722" s="83"/>
      <c r="E15722" s="83"/>
      <c r="F15722" s="87"/>
    </row>
    <row r="15723" spans="2:6" ht="17.5">
      <c r="B15723" s="33">
        <f>B15718+1</f>
        <v>45448</v>
      </c>
      <c r="C15723" s="34">
        <v>0.39583333333333331</v>
      </c>
      <c r="D15723" s="83">
        <v>26.243333333333336</v>
      </c>
      <c r="E15723" s="83">
        <v>26.267333333333337</v>
      </c>
      <c r="F15723" s="87">
        <v>26.291333333333338</v>
      </c>
    </row>
    <row r="15724" spans="2:6" ht="17.5">
      <c r="B15724" s="33"/>
      <c r="C15724" s="34">
        <v>0.52083333333333337</v>
      </c>
      <c r="D15724" s="83">
        <v>26.275333333333332</v>
      </c>
      <c r="E15724" s="83">
        <v>26.300333333333334</v>
      </c>
      <c r="F15724" s="87">
        <v>26.32533333333334</v>
      </c>
    </row>
    <row r="15725" spans="2:6" ht="17.5">
      <c r="B15725" s="51"/>
      <c r="C15725" s="57">
        <v>0.64583333333333337</v>
      </c>
      <c r="D15725" s="88">
        <v>26.249666666666666</v>
      </c>
      <c r="E15725" s="83">
        <v>26.274666666666668</v>
      </c>
      <c r="F15725" s="97">
        <v>26.299666666666667</v>
      </c>
    </row>
    <row r="15726" spans="2:6" ht="18.5" thickBot="1">
      <c r="B15726" s="126"/>
      <c r="C15726" s="26"/>
      <c r="D15726" s="26">
        <f>AVERAGE(D15723:D15725)</f>
        <v>26.25611111111111</v>
      </c>
      <c r="E15726" s="100">
        <f>AVERAGE(E15723:E15725)</f>
        <v>26.280777777777775</v>
      </c>
      <c r="F15726" s="127">
        <f>AVERAGE(F15723:F15725)</f>
        <v>26.305444444444447</v>
      </c>
    </row>
    <row r="15727" spans="2:6" ht="18" thickTop="1">
      <c r="B15727" s="33"/>
      <c r="C15727" s="34"/>
      <c r="D15727" s="83"/>
      <c r="E15727" s="83"/>
      <c r="F15727" s="87"/>
    </row>
    <row r="15728" spans="2:6" ht="17.5">
      <c r="B15728" s="33">
        <f>B15723+1</f>
        <v>45449</v>
      </c>
      <c r="C15728" s="34">
        <v>0.39583333333333331</v>
      </c>
      <c r="D15728" s="83">
        <v>26.292000000000005</v>
      </c>
      <c r="E15728" s="83">
        <v>26.317000000000004</v>
      </c>
      <c r="F15728" s="87">
        <v>26.342000000000002</v>
      </c>
    </row>
    <row r="15729" spans="2:6" ht="17.5">
      <c r="B15729" s="33"/>
      <c r="C15729" s="34">
        <v>0.52083333333333337</v>
      </c>
      <c r="D15729" s="83">
        <v>26.310666666666673</v>
      </c>
      <c r="E15729" s="83">
        <v>26.335666666666672</v>
      </c>
      <c r="F15729" s="87">
        <v>26.36066666666667</v>
      </c>
    </row>
    <row r="15730" spans="2:6" ht="17.5">
      <c r="B15730" s="51"/>
      <c r="C15730" s="57">
        <v>0.64583333333333337</v>
      </c>
      <c r="D15730" s="88">
        <v>26.332000000000004</v>
      </c>
      <c r="E15730" s="83">
        <v>26.356666666666669</v>
      </c>
      <c r="F15730" s="97">
        <v>26.381333333333334</v>
      </c>
    </row>
    <row r="15731" spans="2:6" ht="18.5" thickBot="1">
      <c r="B15731" s="126"/>
      <c r="C15731" s="26"/>
      <c r="D15731" s="26">
        <f>AVERAGE(D15728:D15730)</f>
        <v>26.311555555555561</v>
      </c>
      <c r="E15731" s="100">
        <f>AVERAGE(E15728:E15730)</f>
        <v>26.336444444444449</v>
      </c>
      <c r="F15731" s="127">
        <f>AVERAGE(F15728:F15730)</f>
        <v>26.361333333333334</v>
      </c>
    </row>
    <row r="15732" spans="2:6" ht="18" thickTop="1">
      <c r="B15732" s="33"/>
      <c r="C15732" s="34"/>
      <c r="D15732" s="83"/>
      <c r="E15732" s="83"/>
      <c r="F15732" s="87"/>
    </row>
    <row r="15733" spans="2:6" ht="17.5">
      <c r="B15733" s="33">
        <f>B15728+1</f>
        <v>45450</v>
      </c>
      <c r="C15733" s="34">
        <v>0.39583333333333331</v>
      </c>
      <c r="D15733" s="83">
        <v>26.363666666666667</v>
      </c>
      <c r="E15733" s="83">
        <v>26.387833333333333</v>
      </c>
      <c r="F15733" s="87">
        <v>26.411999999999999</v>
      </c>
    </row>
    <row r="15734" spans="2:6" ht="17.5">
      <c r="B15734" s="33"/>
      <c r="C15734" s="34">
        <v>0.52083333333333337</v>
      </c>
      <c r="D15734" s="83">
        <v>26.370999999999995</v>
      </c>
      <c r="E15734" s="83">
        <v>26.395666666666664</v>
      </c>
      <c r="F15734" s="87">
        <v>26.420333333333335</v>
      </c>
    </row>
    <row r="15735" spans="2:6" ht="17.5">
      <c r="B15735" s="51"/>
      <c r="C15735" s="57">
        <v>0.64583333333333337</v>
      </c>
      <c r="D15735" s="88">
        <v>26.36966666666666</v>
      </c>
      <c r="E15735" s="83">
        <v>26.394666666666666</v>
      </c>
      <c r="F15735" s="97">
        <v>26.419666666666668</v>
      </c>
    </row>
    <row r="15736" spans="2:6" ht="18.5" thickBot="1">
      <c r="B15736" s="126"/>
      <c r="C15736" s="26"/>
      <c r="D15736" s="26">
        <f>AVERAGE(D15733:D15735)</f>
        <v>26.368111111111109</v>
      </c>
      <c r="E15736" s="100">
        <f>AVERAGE(E15733:E15735)</f>
        <v>26.392722222222222</v>
      </c>
      <c r="F15736" s="127">
        <f>AVERAGE(F15733:F15735)</f>
        <v>26.417333333333335</v>
      </c>
    </row>
    <row r="15737" spans="2:6" ht="18" thickTop="1">
      <c r="B15737" s="33"/>
      <c r="C15737" s="34"/>
      <c r="D15737" s="83"/>
      <c r="E15737" s="83"/>
      <c r="F15737" s="87"/>
    </row>
    <row r="15738" spans="2:6" ht="17.5">
      <c r="B15738" s="33">
        <f>B15733+3</f>
        <v>45453</v>
      </c>
      <c r="C15738" s="34">
        <v>0.39583333333333331</v>
      </c>
      <c r="D15738" s="83">
        <v>26.396666666666665</v>
      </c>
      <c r="E15738" s="83">
        <v>26.421666666666667</v>
      </c>
      <c r="F15738" s="87">
        <v>26.446666666666669</v>
      </c>
    </row>
    <row r="15739" spans="2:6" ht="17.5">
      <c r="B15739" s="33"/>
      <c r="C15739" s="34">
        <v>0.52083333333333337</v>
      </c>
      <c r="D15739" s="83">
        <v>26.457333333333338</v>
      </c>
      <c r="E15739" s="83">
        <v>26.482333333333337</v>
      </c>
      <c r="F15739" s="87">
        <v>26.507333333333335</v>
      </c>
    </row>
    <row r="15740" spans="2:6" ht="17.5">
      <c r="B15740" s="51"/>
      <c r="C15740" s="57">
        <v>0.64583333333333337</v>
      </c>
      <c r="D15740" s="88">
        <v>26.483000000000001</v>
      </c>
      <c r="E15740" s="83">
        <v>26.508000000000003</v>
      </c>
      <c r="F15740" s="97">
        <v>26.533000000000001</v>
      </c>
    </row>
    <row r="15741" spans="2:6" ht="18.5" thickBot="1">
      <c r="B15741" s="126"/>
      <c r="C15741" s="26"/>
      <c r="D15741" s="26">
        <f>AVERAGE(D15738:D15740)</f>
        <v>26.445666666666668</v>
      </c>
      <c r="E15741" s="100">
        <f>AVERAGE(E15738:E15740)</f>
        <v>26.47066666666667</v>
      </c>
      <c r="F15741" s="127">
        <f>AVERAGE(F15738:F15740)</f>
        <v>26.495666666666668</v>
      </c>
    </row>
    <row r="15742" spans="2:6" ht="18" thickTop="1">
      <c r="B15742" s="33"/>
      <c r="C15742" s="34"/>
      <c r="D15742" s="83"/>
      <c r="E15742" s="83"/>
      <c r="F15742" s="87"/>
    </row>
    <row r="15743" spans="2:6" ht="17.5">
      <c r="B15743" s="33">
        <f>B15738+1</f>
        <v>45454</v>
      </c>
      <c r="C15743" s="34">
        <v>0.39583333333333331</v>
      </c>
      <c r="D15743" s="83">
        <v>26.535999999999998</v>
      </c>
      <c r="E15743" s="83">
        <v>26.561</v>
      </c>
      <c r="F15743" s="87">
        <v>26.586000000000002</v>
      </c>
    </row>
    <row r="15744" spans="2:6" ht="17.5">
      <c r="B15744" s="33"/>
      <c r="C15744" s="34">
        <v>0.52083333333333337</v>
      </c>
      <c r="D15744" s="83">
        <v>26.428000000000001</v>
      </c>
      <c r="E15744" s="83">
        <v>26.453000000000003</v>
      </c>
      <c r="F15744" s="87">
        <v>26.478000000000005</v>
      </c>
    </row>
    <row r="15745" spans="2:6" ht="17.5">
      <c r="B15745" s="51"/>
      <c r="C15745" s="57">
        <v>0.64583333333333337</v>
      </c>
      <c r="D15745" s="88">
        <v>26.362666666666669</v>
      </c>
      <c r="E15745" s="83">
        <v>26.387666666666671</v>
      </c>
      <c r="F15745" s="97">
        <v>26.412666666666674</v>
      </c>
    </row>
    <row r="15746" spans="2:6" ht="18.5" thickBot="1">
      <c r="B15746" s="126"/>
      <c r="C15746" s="26"/>
      <c r="D15746" s="26">
        <f>AVERAGE(D15743:D15745)</f>
        <v>26.442222222222224</v>
      </c>
      <c r="E15746" s="100">
        <f>AVERAGE(E15743:E15745)</f>
        <v>26.467222222222222</v>
      </c>
      <c r="F15746" s="127">
        <f>AVERAGE(F15743:F15745)</f>
        <v>26.492222222222228</v>
      </c>
    </row>
    <row r="15747" spans="2:6" ht="18" thickTop="1">
      <c r="B15747" s="33"/>
      <c r="C15747" s="34"/>
      <c r="D15747" s="83"/>
      <c r="E15747" s="83"/>
      <c r="F15747" s="87"/>
    </row>
    <row r="15748" spans="2:6" ht="17.5">
      <c r="B15748" s="33">
        <v>45455</v>
      </c>
      <c r="C15748" s="34">
        <v>0.39583333333333331</v>
      </c>
      <c r="D15748" s="83">
        <v>26.250999999999998</v>
      </c>
      <c r="E15748" s="83">
        <v>26.276</v>
      </c>
      <c r="F15748" s="87">
        <v>26.301000000000002</v>
      </c>
    </row>
    <row r="15749" spans="2:6" ht="17.5">
      <c r="B15749" s="33"/>
      <c r="C15749" s="34">
        <v>0.52083333333333337</v>
      </c>
      <c r="D15749" s="83">
        <v>26.429666666666666</v>
      </c>
      <c r="E15749" s="83">
        <v>26.454000000000001</v>
      </c>
      <c r="F15749" s="87">
        <v>26.478333333333335</v>
      </c>
    </row>
    <row r="15750" spans="2:6" ht="17.5">
      <c r="B15750" s="33"/>
      <c r="C15750" s="34">
        <v>0.64583333333333337</v>
      </c>
      <c r="D15750" s="83">
        <v>26.356666666666666</v>
      </c>
      <c r="E15750" s="83">
        <v>26.381666666666668</v>
      </c>
      <c r="F15750" s="87">
        <v>26.40666666666667</v>
      </c>
    </row>
    <row r="15751" spans="2:6" ht="18.5" thickBot="1">
      <c r="B15751" s="126"/>
      <c r="C15751" s="26"/>
      <c r="D15751" s="26">
        <v>26.34577777777778</v>
      </c>
      <c r="E15751" s="100">
        <v>26.370555555555558</v>
      </c>
      <c r="F15751" s="127">
        <v>26.395333333333337</v>
      </c>
    </row>
    <row r="15752" spans="2:6" ht="18" thickTop="1">
      <c r="B15752" s="33"/>
      <c r="C15752" s="34"/>
      <c r="D15752" s="83"/>
      <c r="E15752" s="83"/>
      <c r="F15752" s="87"/>
    </row>
    <row r="15753" spans="2:6" ht="17.5">
      <c r="B15753" s="33">
        <v>45456</v>
      </c>
      <c r="C15753" s="34">
        <v>0.39583333333333331</v>
      </c>
      <c r="D15753" s="83">
        <v>26.379666666666658</v>
      </c>
      <c r="E15753" s="83">
        <v>26.40466666666666</v>
      </c>
      <c r="F15753" s="87">
        <v>26.429666666666662</v>
      </c>
    </row>
    <row r="15754" spans="2:6" ht="17.5">
      <c r="B15754" s="33"/>
      <c r="C15754" s="34">
        <v>0.52083333333333337</v>
      </c>
      <c r="D15754" s="83">
        <v>26.359666666666666</v>
      </c>
      <c r="E15754" s="83">
        <v>26.383666666666663</v>
      </c>
      <c r="F15754" s="87">
        <v>26.40766666666666</v>
      </c>
    </row>
    <row r="15755" spans="2:6" ht="17.5">
      <c r="B15755" s="33"/>
      <c r="C15755" s="34">
        <v>0.64583333333333337</v>
      </c>
      <c r="D15755" s="83">
        <v>26.324999999999999</v>
      </c>
      <c r="E15755" s="83">
        <v>26.349999999999998</v>
      </c>
      <c r="F15755" s="87">
        <v>26.374999999999996</v>
      </c>
    </row>
    <row r="15756" spans="2:6" ht="18.5" thickBot="1">
      <c r="B15756" s="126"/>
      <c r="C15756" s="26"/>
      <c r="D15756" s="26">
        <v>26.354777777777773</v>
      </c>
      <c r="E15756" s="100">
        <v>26.379444444444442</v>
      </c>
      <c r="F15756" s="127">
        <v>26.404111111111106</v>
      </c>
    </row>
    <row r="15757" spans="2:6" ht="18" thickTop="1">
      <c r="B15757" s="33"/>
      <c r="C15757" s="34"/>
      <c r="D15757" s="83"/>
      <c r="E15757" s="83"/>
      <c r="F15757" s="87"/>
    </row>
    <row r="15758" spans="2:6" ht="17.5">
      <c r="B15758" s="33">
        <v>45457</v>
      </c>
      <c r="C15758" s="34">
        <v>0.39583333333333331</v>
      </c>
      <c r="D15758" s="83">
        <v>26.296666666666667</v>
      </c>
      <c r="E15758" s="83">
        <v>26.321666666666669</v>
      </c>
      <c r="F15758" s="87">
        <v>26.346666666666671</v>
      </c>
    </row>
    <row r="15759" spans="2:6" ht="17.5">
      <c r="B15759" s="33"/>
      <c r="C15759" s="34">
        <v>0.52083333333333337</v>
      </c>
      <c r="D15759" s="83">
        <v>26.193333333333332</v>
      </c>
      <c r="E15759" s="83">
        <v>26.218333333333334</v>
      </c>
      <c r="F15759" s="87">
        <v>26.243333333333332</v>
      </c>
    </row>
    <row r="15760" spans="2:6" ht="17.5">
      <c r="B15760" s="33"/>
      <c r="C15760" s="34">
        <v>0.64583333333333337</v>
      </c>
      <c r="D15760" s="83">
        <v>26.083000000000006</v>
      </c>
      <c r="E15760" s="83">
        <v>26.108000000000004</v>
      </c>
      <c r="F15760" s="87">
        <v>26.133000000000003</v>
      </c>
    </row>
    <row r="15761" spans="2:6" ht="18.5" thickBot="1">
      <c r="B15761" s="126"/>
      <c r="C15761" s="26"/>
      <c r="D15761" s="26">
        <v>26.191000000000003</v>
      </c>
      <c r="E15761" s="100">
        <v>26.216000000000005</v>
      </c>
      <c r="F15761" s="127">
        <v>26.241000000000003</v>
      </c>
    </row>
    <row r="15762" spans="2:6" ht="18" thickTop="1">
      <c r="B15762" s="33"/>
      <c r="C15762" s="34"/>
      <c r="D15762" s="83"/>
      <c r="E15762" s="83"/>
      <c r="F15762" s="87"/>
    </row>
    <row r="15763" spans="2:6" ht="17.5">
      <c r="B15763" s="33">
        <f>B15758+3</f>
        <v>45460</v>
      </c>
      <c r="C15763" s="34">
        <v>0.39583333333333331</v>
      </c>
      <c r="D15763" s="83">
        <v>25.95</v>
      </c>
      <c r="E15763" s="83">
        <v>25.975000000000001</v>
      </c>
      <c r="F15763" s="87">
        <v>26.000000000000004</v>
      </c>
    </row>
    <row r="15764" spans="2:6" ht="17.5">
      <c r="B15764" s="33"/>
      <c r="C15764" s="34">
        <v>0.52083333333333337</v>
      </c>
      <c r="D15764" s="83">
        <v>25.883333333333333</v>
      </c>
      <c r="E15764" s="83">
        <v>25.908333333333331</v>
      </c>
      <c r="F15764" s="87">
        <v>25.93333333333333</v>
      </c>
    </row>
    <row r="15765" spans="2:6" ht="17.5">
      <c r="B15765" s="51"/>
      <c r="C15765" s="57">
        <v>0.64583333333333337</v>
      </c>
      <c r="D15765" s="88">
        <v>25.868333333333336</v>
      </c>
      <c r="E15765" s="83">
        <v>25.893333333333334</v>
      </c>
      <c r="F15765" s="97">
        <v>25.918333333333333</v>
      </c>
    </row>
    <row r="15766" spans="2:6" ht="18.5" thickBot="1">
      <c r="B15766" s="126"/>
      <c r="C15766" s="26"/>
      <c r="D15766" s="26">
        <f>AVERAGE(D15763:D15765)</f>
        <v>25.900555555555556</v>
      </c>
      <c r="E15766" s="100">
        <f>AVERAGE(E15763:E15765)</f>
        <v>25.925555555555558</v>
      </c>
      <c r="F15766" s="127">
        <f>AVERAGE(F15763:F15765)</f>
        <v>25.950555555555557</v>
      </c>
    </row>
    <row r="15767" spans="2:6" ht="18" thickTop="1">
      <c r="B15767" s="33"/>
      <c r="C15767" s="34"/>
      <c r="D15767" s="83"/>
      <c r="E15767" s="83"/>
      <c r="F15767" s="87"/>
    </row>
    <row r="15768" spans="2:6" ht="17.5">
      <c r="B15768" s="33">
        <v>45461</v>
      </c>
      <c r="C15768" s="34">
        <v>0.39583333333333331</v>
      </c>
      <c r="D15768" s="83">
        <v>25.854666666666674</v>
      </c>
      <c r="E15768" s="83">
        <v>25.879666666666669</v>
      </c>
      <c r="F15768" s="87">
        <v>25.904666666666664</v>
      </c>
    </row>
    <row r="15769" spans="2:6" ht="17.5">
      <c r="B15769" s="33"/>
      <c r="C15769" s="34">
        <v>0.52083333333333337</v>
      </c>
      <c r="D15769" s="83">
        <v>25.868000000000006</v>
      </c>
      <c r="E15769" s="83">
        <v>25.893000000000001</v>
      </c>
      <c r="F15769" s="87">
        <v>25.917999999999996</v>
      </c>
    </row>
    <row r="15770" spans="2:6" ht="17.5">
      <c r="B15770" s="33"/>
      <c r="C15770" s="34">
        <v>0.64583333333333337</v>
      </c>
      <c r="D15770" s="83">
        <v>25.77333333333333</v>
      </c>
      <c r="E15770" s="83">
        <v>25.798333333333332</v>
      </c>
      <c r="F15770" s="87">
        <v>25.823333333333334</v>
      </c>
    </row>
    <row r="15771" spans="2:6" ht="18.5" thickBot="1">
      <c r="B15771" s="126"/>
      <c r="C15771" s="26"/>
      <c r="D15771" s="26">
        <v>25.832000000000004</v>
      </c>
      <c r="E15771" s="100">
        <v>25.856999999999999</v>
      </c>
      <c r="F15771" s="127">
        <v>25.882000000000001</v>
      </c>
    </row>
    <row r="15772" spans="2:6" ht="18" thickTop="1">
      <c r="B15772" s="33"/>
      <c r="C15772" s="34"/>
      <c r="D15772" s="83"/>
      <c r="E15772" s="83"/>
      <c r="F15772" s="87"/>
    </row>
    <row r="15773" spans="2:6" ht="17.5">
      <c r="B15773" s="33">
        <f>B15768+1</f>
        <v>45462</v>
      </c>
      <c r="C15773" s="34">
        <v>0.39583333333333331</v>
      </c>
      <c r="D15773" s="83">
        <v>25.738333333333337</v>
      </c>
      <c r="E15773" s="83">
        <v>25.763333333333335</v>
      </c>
      <c r="F15773" s="87">
        <v>25.788333333333334</v>
      </c>
    </row>
    <row r="15774" spans="2:6" ht="17.5">
      <c r="B15774" s="33"/>
      <c r="C15774" s="34">
        <v>0.52083333333333337</v>
      </c>
      <c r="D15774" s="83">
        <v>25.673333333333339</v>
      </c>
      <c r="E15774" s="83">
        <v>25.698333333333338</v>
      </c>
      <c r="F15774" s="87">
        <v>25.723333333333333</v>
      </c>
    </row>
    <row r="15775" spans="2:6" ht="17.5">
      <c r="B15775" s="51"/>
      <c r="C15775" s="57">
        <v>0.64583333333333337</v>
      </c>
      <c r="D15775" s="88">
        <v>25.661666666666669</v>
      </c>
      <c r="E15775" s="83">
        <v>25.686666666666667</v>
      </c>
      <c r="F15775" s="97">
        <v>25.711666666666666</v>
      </c>
    </row>
    <row r="15776" spans="2:6" ht="18.5" thickBot="1">
      <c r="B15776" s="126"/>
      <c r="C15776" s="26"/>
      <c r="D15776" s="26">
        <f>AVERAGE(D15773:D15775)</f>
        <v>25.691111111111116</v>
      </c>
      <c r="E15776" s="100">
        <f>AVERAGE(E15773:E15775)</f>
        <v>25.716111111111115</v>
      </c>
      <c r="F15776" s="127">
        <f>AVERAGE(F15773:F15775)</f>
        <v>25.74111111111111</v>
      </c>
    </row>
    <row r="15777" spans="2:6" ht="18" thickTop="1">
      <c r="B15777" s="33"/>
      <c r="C15777" s="34"/>
      <c r="D15777" s="83"/>
      <c r="E15777" s="83"/>
      <c r="F15777" s="87"/>
    </row>
    <row r="15778" spans="2:6" ht="17.5">
      <c r="B15778" s="33">
        <f>B15773+1</f>
        <v>45463</v>
      </c>
      <c r="C15778" s="34">
        <v>0.39583333333333331</v>
      </c>
      <c r="D15778" s="83">
        <v>25.62833333333333</v>
      </c>
      <c r="E15778" s="83">
        <v>25.653333333333332</v>
      </c>
      <c r="F15778" s="87">
        <v>25.678333333333335</v>
      </c>
    </row>
    <row r="15779" spans="2:6" ht="17.5">
      <c r="B15779" s="33"/>
      <c r="C15779" s="34">
        <v>0.52083333333333337</v>
      </c>
      <c r="D15779" s="83">
        <v>25.596666666666668</v>
      </c>
      <c r="E15779" s="83">
        <v>25.62166666666667</v>
      </c>
      <c r="F15779" s="87">
        <v>25.646666666666668</v>
      </c>
    </row>
    <row r="15780" spans="2:6" ht="17.5">
      <c r="B15780" s="51"/>
      <c r="C15780" s="57">
        <v>0.64583333333333337</v>
      </c>
      <c r="D15780" s="88">
        <v>25.598333333333336</v>
      </c>
      <c r="E15780" s="83">
        <v>25.623333333333335</v>
      </c>
      <c r="F15780" s="97">
        <v>25.648333333333337</v>
      </c>
    </row>
    <row r="15781" spans="2:6" ht="18.5" thickBot="1">
      <c r="B15781" s="126"/>
      <c r="C15781" s="26"/>
      <c r="D15781" s="26">
        <f>AVERAGE(D15778:D15780)</f>
        <v>25.607777777777773</v>
      </c>
      <c r="E15781" s="100">
        <f>AVERAGE(E15778:E15780)</f>
        <v>25.632777777777779</v>
      </c>
      <c r="F15781" s="127">
        <f>AVERAGE(F15778:F15780)</f>
        <v>25.657777777777781</v>
      </c>
    </row>
    <row r="15782" spans="2:6" ht="18" thickTop="1">
      <c r="B15782" s="33"/>
      <c r="C15782" s="34"/>
      <c r="D15782" s="83"/>
      <c r="E15782" s="83"/>
      <c r="F15782" s="87"/>
    </row>
    <row r="15783" spans="2:6" ht="17.5">
      <c r="B15783" s="33">
        <f>B15778+1</f>
        <v>45464</v>
      </c>
      <c r="C15783" s="34">
        <v>0.39583333333333331</v>
      </c>
      <c r="D15783" s="83">
        <v>25.593</v>
      </c>
      <c r="E15783" s="83">
        <v>25.617999999999999</v>
      </c>
      <c r="F15783" s="87">
        <v>25.642999999999997</v>
      </c>
    </row>
    <row r="15784" spans="2:6" ht="17.5">
      <c r="B15784" s="33"/>
      <c r="C15784" s="34">
        <v>0.52083333333333337</v>
      </c>
      <c r="D15784" s="83">
        <v>25.583000000000002</v>
      </c>
      <c r="E15784" s="83">
        <v>25.608000000000001</v>
      </c>
      <c r="F15784" s="87">
        <v>25.632999999999999</v>
      </c>
    </row>
    <row r="15785" spans="2:6" ht="17.5">
      <c r="B15785" s="51"/>
      <c r="C15785" s="57">
        <v>0.64583333333333337</v>
      </c>
      <c r="D15785" s="88">
        <v>25.584333333333333</v>
      </c>
      <c r="E15785" s="83">
        <v>25.609333333333336</v>
      </c>
      <c r="F15785" s="97">
        <v>25.634333333333338</v>
      </c>
    </row>
    <row r="15786" spans="2:6" ht="18.5" thickBot="1">
      <c r="B15786" s="126"/>
      <c r="C15786" s="26"/>
      <c r="D15786" s="26">
        <f>AVERAGE(D15783:D15785)</f>
        <v>25.58677777777778</v>
      </c>
      <c r="E15786" s="100">
        <f>AVERAGE(E15783:E15785)</f>
        <v>25.611777777777778</v>
      </c>
      <c r="F15786" s="127">
        <f>AVERAGE(F15783:F15785)</f>
        <v>25.63677777777778</v>
      </c>
    </row>
    <row r="15787" spans="2:6" ht="18" thickTop="1">
      <c r="B15787" s="33"/>
      <c r="C15787" s="34"/>
      <c r="D15787" s="83"/>
      <c r="E15787" s="83"/>
      <c r="F15787" s="87"/>
    </row>
    <row r="15788" spans="2:6" ht="17.5">
      <c r="B15788" s="33">
        <v>45467</v>
      </c>
      <c r="C15788" s="34">
        <v>0.39583333333333331</v>
      </c>
      <c r="D15788" s="83">
        <v>25.60733333333333</v>
      </c>
      <c r="E15788" s="83">
        <v>25.631999999999998</v>
      </c>
      <c r="F15788" s="87">
        <v>25.656666666666663</v>
      </c>
    </row>
    <row r="15789" spans="2:6" ht="17.5">
      <c r="B15789" s="33"/>
      <c r="C15789" s="34">
        <v>0.52083333333333337</v>
      </c>
      <c r="D15789" s="83">
        <v>25.621333333333332</v>
      </c>
      <c r="E15789" s="83">
        <v>25.646000000000001</v>
      </c>
      <c r="F15789" s="87">
        <v>25.670666666666666</v>
      </c>
    </row>
    <row r="15790" spans="2:6" ht="17.5">
      <c r="B15790" s="33"/>
      <c r="C15790" s="34">
        <v>0.64583333333333337</v>
      </c>
      <c r="D15790" s="83">
        <v>25.626666666666665</v>
      </c>
      <c r="E15790" s="83">
        <v>25.651666666666664</v>
      </c>
      <c r="F15790" s="87">
        <v>25.676666666666666</v>
      </c>
    </row>
    <row r="15791" spans="2:6" ht="18.5" thickBot="1">
      <c r="B15791" s="126"/>
      <c r="C15791" s="26"/>
      <c r="D15791" s="26">
        <v>25.618444444444446</v>
      </c>
      <c r="E15791" s="100">
        <v>25.643222222222221</v>
      </c>
      <c r="F15791" s="127">
        <v>25.667999999999996</v>
      </c>
    </row>
    <row r="15792" spans="2:6" ht="18" thickTop="1">
      <c r="B15792" s="33"/>
      <c r="C15792" s="34"/>
      <c r="D15792" s="83"/>
      <c r="E15792" s="83"/>
      <c r="F15792" s="87"/>
    </row>
    <row r="15793" spans="2:6" ht="17.5">
      <c r="B15793" s="33">
        <f>B15788+1</f>
        <v>45468</v>
      </c>
      <c r="C15793" s="34">
        <v>0.39583333333333331</v>
      </c>
      <c r="D15793" s="83">
        <v>25.659666666666659</v>
      </c>
      <c r="E15793" s="83">
        <v>25.684666666666665</v>
      </c>
      <c r="F15793" s="87">
        <v>25.709666666666667</v>
      </c>
    </row>
    <row r="15794" spans="2:6" ht="17.5">
      <c r="B15794" s="33"/>
      <c r="C15794" s="34">
        <v>0.52083333333333337</v>
      </c>
      <c r="D15794" s="83">
        <v>25.715666666666664</v>
      </c>
      <c r="E15794" s="83">
        <v>25.740333333333332</v>
      </c>
      <c r="F15794" s="87">
        <v>25.765000000000004</v>
      </c>
    </row>
    <row r="15795" spans="2:6" ht="17.5">
      <c r="B15795" s="51"/>
      <c r="C15795" s="57">
        <v>0.64583333333333337</v>
      </c>
      <c r="D15795" s="88">
        <v>25.697000000000003</v>
      </c>
      <c r="E15795" s="83">
        <v>25.722000000000001</v>
      </c>
      <c r="F15795" s="97">
        <v>25.747</v>
      </c>
    </row>
    <row r="15796" spans="2:6" ht="18.5" thickBot="1">
      <c r="B15796" s="126"/>
      <c r="C15796" s="26"/>
      <c r="D15796" s="26">
        <f>AVERAGE(D15793:D15795)</f>
        <v>25.690777777777772</v>
      </c>
      <c r="E15796" s="100">
        <f>AVERAGE(E15793:E15795)</f>
        <v>25.715666666666664</v>
      </c>
      <c r="F15796" s="127">
        <f>AVERAGE(F15793:F15795)</f>
        <v>25.740555555555556</v>
      </c>
    </row>
    <row r="15797" spans="2:6" ht="18" thickTop="1">
      <c r="B15797" s="33"/>
      <c r="C15797" s="34"/>
      <c r="D15797" s="83"/>
      <c r="E15797" s="83"/>
      <c r="F15797" s="87"/>
    </row>
    <row r="15798" spans="2:6" ht="17.5">
      <c r="B15798" s="33">
        <v>45469</v>
      </c>
      <c r="C15798" s="34">
        <v>0.39583333333333331</v>
      </c>
      <c r="D15798" s="83">
        <v>25.771333333333327</v>
      </c>
      <c r="E15798" s="83">
        <v>25.795999999999999</v>
      </c>
      <c r="F15798" s="87">
        <v>25.820666666666668</v>
      </c>
    </row>
    <row r="15799" spans="2:6" ht="17.5">
      <c r="B15799" s="33"/>
      <c r="C15799" s="34">
        <v>0.52083333333333337</v>
      </c>
      <c r="D15799" s="83">
        <v>25.832333333333334</v>
      </c>
      <c r="E15799" s="83">
        <v>25.855166666666669</v>
      </c>
      <c r="F15799" s="87">
        <v>25.878</v>
      </c>
    </row>
    <row r="15800" spans="2:6" ht="17.5">
      <c r="B15800" s="33"/>
      <c r="C15800" s="34">
        <v>0.64583333333333337</v>
      </c>
      <c r="D15800" s="83">
        <v>25.858666666666668</v>
      </c>
      <c r="E15800" s="83">
        <v>25.882333333333335</v>
      </c>
      <c r="F15800" s="87">
        <v>25.906000000000002</v>
      </c>
    </row>
    <row r="15801" spans="2:6" ht="18.5" thickBot="1">
      <c r="B15801" s="126"/>
      <c r="C15801" s="26"/>
      <c r="D15801" s="26">
        <v>25.820777777777778</v>
      </c>
      <c r="E15801" s="100">
        <v>25.8445</v>
      </c>
      <c r="F15801" s="127">
        <v>25.868222222222226</v>
      </c>
    </row>
    <row r="15802" spans="2:6" ht="18" thickTop="1">
      <c r="B15802" s="33"/>
      <c r="C15802" s="34"/>
      <c r="D15802" s="83"/>
      <c r="E15802" s="83"/>
      <c r="F15802" s="87"/>
    </row>
    <row r="15803" spans="2:6" ht="17.5">
      <c r="B15803" s="33">
        <v>45470</v>
      </c>
      <c r="C15803" s="34">
        <v>0.39583333333333331</v>
      </c>
      <c r="D15803" s="83">
        <v>25.894333333333336</v>
      </c>
      <c r="E15803" s="83">
        <v>25.919333333333334</v>
      </c>
      <c r="F15803" s="87">
        <v>25.944333333333329</v>
      </c>
    </row>
    <row r="15804" spans="2:6" ht="17.5">
      <c r="B15804" s="33"/>
      <c r="C15804" s="34">
        <v>0.52083333333333337</v>
      </c>
      <c r="D15804" s="83">
        <v>25.874666666666666</v>
      </c>
      <c r="E15804" s="83">
        <v>25.899666666666661</v>
      </c>
      <c r="F15804" s="87">
        <v>25.92466666666666</v>
      </c>
    </row>
    <row r="15805" spans="2:6" ht="17.5">
      <c r="B15805" s="33"/>
      <c r="C15805" s="34">
        <v>0.64583333333333337</v>
      </c>
      <c r="D15805" s="83">
        <v>25.846333333333334</v>
      </c>
      <c r="E15805" s="83">
        <v>25.871333333333332</v>
      </c>
      <c r="F15805" s="87">
        <v>25.896333333333335</v>
      </c>
    </row>
    <row r="15806" spans="2:6" ht="18.5" thickBot="1">
      <c r="B15806" s="126"/>
      <c r="C15806" s="26"/>
      <c r="D15806" s="26">
        <v>25.87177777777778</v>
      </c>
      <c r="E15806" s="100">
        <v>25.896777777777775</v>
      </c>
      <c r="F15806" s="127">
        <v>25.921777777777773</v>
      </c>
    </row>
    <row r="15807" spans="2:6" ht="18" thickTop="1">
      <c r="B15807" s="33"/>
      <c r="C15807" s="34"/>
      <c r="D15807" s="83"/>
      <c r="E15807" s="83"/>
      <c r="F15807" s="87"/>
    </row>
    <row r="15808" spans="2:6" ht="17.5">
      <c r="B15808" s="33">
        <v>45471</v>
      </c>
      <c r="C15808" s="34">
        <v>0.39583333333333331</v>
      </c>
      <c r="D15808" s="83">
        <v>25.800000000000004</v>
      </c>
      <c r="E15808" s="83">
        <v>25.825000000000003</v>
      </c>
      <c r="F15808" s="87">
        <v>25.85</v>
      </c>
    </row>
    <row r="15809" spans="2:6" ht="17.5">
      <c r="B15809" s="33"/>
      <c r="C15809" s="34">
        <v>0.52083333333333337</v>
      </c>
      <c r="D15809" s="83">
        <v>24.173333333333332</v>
      </c>
      <c r="E15809" s="83">
        <v>24.198333333333334</v>
      </c>
      <c r="F15809" s="87">
        <v>24.223333333333336</v>
      </c>
    </row>
    <row r="15810" spans="2:6" ht="17.5">
      <c r="B15810" s="33"/>
      <c r="C15810" s="34">
        <v>0.64583333333333337</v>
      </c>
      <c r="D15810" s="83">
        <v>24.106666666666669</v>
      </c>
      <c r="E15810" s="83">
        <v>24.131666666666664</v>
      </c>
      <c r="F15810" s="87">
        <v>24.156666666666659</v>
      </c>
    </row>
    <row r="15811" spans="2:6" ht="18.5" thickBot="1">
      <c r="B15811" s="126"/>
      <c r="C15811" s="26"/>
      <c r="D15811" s="26">
        <v>24.693333333333339</v>
      </c>
      <c r="E15811" s="100">
        <v>24.718333333333334</v>
      </c>
      <c r="F15811" s="127">
        <v>24.743333333333329</v>
      </c>
    </row>
    <row r="15812" spans="2:6" ht="18" thickTop="1">
      <c r="B15812" s="33"/>
      <c r="C15812" s="34"/>
      <c r="D15812" s="83"/>
      <c r="E15812" s="83"/>
      <c r="F15812" s="87"/>
    </row>
    <row r="15813" spans="2:6" ht="17.5">
      <c r="B15813" s="33">
        <v>45476</v>
      </c>
      <c r="C15813" s="34">
        <v>0.39583333333333331</v>
      </c>
      <c r="D15813" s="83">
        <v>24.143666666666665</v>
      </c>
      <c r="E15813" s="83">
        <v>24.168666666666667</v>
      </c>
      <c r="F15813" s="87">
        <v>24.193666666666669</v>
      </c>
    </row>
    <row r="15814" spans="2:6" ht="17.5">
      <c r="B15814" s="33"/>
      <c r="C15814" s="34">
        <v>0.52083333333333337</v>
      </c>
      <c r="D15814" s="83">
        <v>24.211333333333336</v>
      </c>
      <c r="E15814" s="83">
        <v>24.236333333333334</v>
      </c>
      <c r="F15814" s="87">
        <v>24.261333333333329</v>
      </c>
    </row>
    <row r="15815" spans="2:6" ht="17.5">
      <c r="B15815" s="33"/>
      <c r="C15815" s="34">
        <v>0.64583333333333337</v>
      </c>
      <c r="D15815" s="83">
        <v>24.260333333333328</v>
      </c>
      <c r="E15815" s="83">
        <v>24.28533333333333</v>
      </c>
      <c r="F15815" s="87">
        <v>24.310333333333332</v>
      </c>
    </row>
    <row r="15816" spans="2:6" ht="18.5" thickBot="1">
      <c r="B15816" s="126"/>
      <c r="C15816" s="26"/>
      <c r="D15816" s="26">
        <v>24.205111111111108</v>
      </c>
      <c r="E15816" s="100">
        <v>24.23011111111111</v>
      </c>
      <c r="F15816" s="127">
        <v>24.255111111111109</v>
      </c>
    </row>
    <row r="15817" spans="2:6" ht="18" thickTop="1">
      <c r="B15817" s="33"/>
      <c r="C15817" s="34"/>
      <c r="D15817" s="83"/>
      <c r="E15817" s="83"/>
      <c r="F15817" s="87"/>
    </row>
    <row r="15818" spans="2:6" ht="17.5">
      <c r="B15818" s="33">
        <f>B15813+1</f>
        <v>45477</v>
      </c>
      <c r="C15818" s="34">
        <v>0.39583333333333331</v>
      </c>
      <c r="D15818" s="83">
        <v>24.320333333333338</v>
      </c>
      <c r="E15818" s="83">
        <v>24.344833333333334</v>
      </c>
      <c r="F15818" s="87">
        <v>24.36933333333333</v>
      </c>
    </row>
    <row r="15819" spans="2:6" ht="17.5">
      <c r="B15819" s="33"/>
      <c r="C15819" s="34">
        <v>0.52083333333333337</v>
      </c>
      <c r="D15819" s="83">
        <v>24.356000000000002</v>
      </c>
      <c r="E15819" s="83">
        <v>24.379333333333332</v>
      </c>
      <c r="F15819" s="87">
        <v>24.402666666666661</v>
      </c>
    </row>
    <row r="15820" spans="2:6" ht="17.5">
      <c r="B15820" s="33"/>
      <c r="C15820" s="34">
        <v>0.64583333333333337</v>
      </c>
      <c r="D15820" s="83">
        <v>24.375333333333334</v>
      </c>
      <c r="E15820" s="83">
        <v>24.400333333333336</v>
      </c>
      <c r="F15820" s="87">
        <v>24.425333333333334</v>
      </c>
    </row>
    <row r="15821" spans="2:6" ht="18.5" thickBot="1">
      <c r="B15821" s="126"/>
      <c r="C15821" s="26"/>
      <c r="D15821" s="26">
        <f>AVERAGE(D15818:D15820)</f>
        <v>24.350555555555559</v>
      </c>
      <c r="E15821" s="100">
        <f>AVERAGE(E15818:E15820)</f>
        <v>24.374833333333331</v>
      </c>
      <c r="F15821" s="127">
        <f>AVERAGE(F15818:F15820)</f>
        <v>24.399111111111107</v>
      </c>
    </row>
    <row r="15822" spans="2:6" ht="18" thickTop="1">
      <c r="B15822" s="33"/>
      <c r="C15822" s="34"/>
      <c r="D15822" s="83"/>
      <c r="E15822" s="83"/>
      <c r="F15822" s="87"/>
    </row>
    <row r="15823" spans="2:6" ht="17.5">
      <c r="B15823" s="33">
        <f>B15818+1</f>
        <v>45478</v>
      </c>
      <c r="C15823" s="34">
        <v>0.39583333333333331</v>
      </c>
      <c r="D15823" s="83">
        <v>24.434666666666665</v>
      </c>
      <c r="E15823" s="83">
        <v>24.459666666666667</v>
      </c>
      <c r="F15823" s="87">
        <v>24.484666666666669</v>
      </c>
    </row>
    <row r="15824" spans="2:6" ht="17.5">
      <c r="B15824" s="33"/>
      <c r="C15824" s="34">
        <v>0.52083333333333337</v>
      </c>
      <c r="D15824" s="83">
        <v>24.466333333333335</v>
      </c>
      <c r="E15824" s="83">
        <v>24.491333333333337</v>
      </c>
      <c r="F15824" s="87">
        <v>24.516333333333339</v>
      </c>
    </row>
    <row r="15825" spans="2:6" ht="17.5">
      <c r="B15825" s="33"/>
      <c r="C15825" s="34">
        <v>0.64583333333333337</v>
      </c>
      <c r="D15825" s="83">
        <v>24.476999999999997</v>
      </c>
      <c r="E15825" s="83">
        <v>24.501166666666663</v>
      </c>
      <c r="F15825" s="87">
        <v>24.525333333333332</v>
      </c>
    </row>
    <row r="15826" spans="2:6" ht="18.5" thickBot="1">
      <c r="B15826" s="126"/>
      <c r="C15826" s="26"/>
      <c r="D15826" s="26">
        <f>AVERAGE(D15823:D15825)</f>
        <v>24.45933333333333</v>
      </c>
      <c r="E15826" s="100">
        <f>AVERAGE(E15823:E15825)</f>
        <v>24.484055555555557</v>
      </c>
      <c r="F15826" s="127">
        <f>AVERAGE(F15823:F15825)</f>
        <v>24.50877777777778</v>
      </c>
    </row>
    <row r="15827" spans="2:6" ht="18" thickTop="1">
      <c r="B15827" s="33"/>
      <c r="C15827" s="34"/>
      <c r="D15827" s="83"/>
      <c r="E15827" s="83"/>
      <c r="F15827" s="87"/>
    </row>
    <row r="15828" spans="2:6" ht="17.5">
      <c r="B15828" s="33">
        <f>B15823+3</f>
        <v>45481</v>
      </c>
      <c r="C15828" s="34">
        <v>0.39583333333333331</v>
      </c>
      <c r="D15828" s="83">
        <v>24.522666666666669</v>
      </c>
      <c r="E15828" s="83">
        <v>24.547666666666668</v>
      </c>
      <c r="F15828" s="87">
        <v>24.572666666666667</v>
      </c>
    </row>
    <row r="15829" spans="2:6" ht="17.5">
      <c r="B15829" s="33"/>
      <c r="C15829" s="34">
        <v>0.52083333333333337</v>
      </c>
      <c r="D15829" s="83">
        <v>24.62466666666667</v>
      </c>
      <c r="E15829" s="83">
        <v>24.648666666666671</v>
      </c>
      <c r="F15829" s="87">
        <v>24.672666666666668</v>
      </c>
    </row>
    <row r="15830" spans="2:6" ht="17.5">
      <c r="B15830" s="33"/>
      <c r="C15830" s="34">
        <v>0.64583333333333337</v>
      </c>
      <c r="D15830" s="83">
        <v>24.650333333333332</v>
      </c>
      <c r="E15830" s="83">
        <v>24.675333333333334</v>
      </c>
      <c r="F15830" s="87">
        <v>24.700333333333333</v>
      </c>
    </row>
    <row r="15831" spans="2:6" ht="18.5" thickBot="1">
      <c r="B15831" s="126"/>
      <c r="C15831" s="26"/>
      <c r="D15831" s="26">
        <f>AVERAGE(D15828:D15830)</f>
        <v>24.599222222222224</v>
      </c>
      <c r="E15831" s="100">
        <f>AVERAGE(E15828:E15830)</f>
        <v>24.623888888888889</v>
      </c>
      <c r="F15831" s="127">
        <f>AVERAGE(F15828:F15830)</f>
        <v>24.648555555555557</v>
      </c>
    </row>
    <row r="15832" spans="2:6" ht="18" thickTop="1">
      <c r="B15832" s="33"/>
      <c r="C15832" s="34"/>
      <c r="D15832" s="83"/>
      <c r="E15832" s="83"/>
      <c r="F15832" s="87"/>
    </row>
    <row r="15833" spans="2:6" ht="17.5">
      <c r="B15833" s="33">
        <f>B15828+1</f>
        <v>45482</v>
      </c>
      <c r="C15833" s="34">
        <v>0.39583333333333331</v>
      </c>
      <c r="D15833" s="83">
        <v>24.776999999999997</v>
      </c>
      <c r="E15833" s="83">
        <v>24.802</v>
      </c>
      <c r="F15833" s="87">
        <v>24.827000000000002</v>
      </c>
    </row>
    <row r="15834" spans="2:6" ht="17.5">
      <c r="B15834" s="33"/>
      <c r="C15834" s="34">
        <v>0.52083333333333337</v>
      </c>
      <c r="D15834" s="83">
        <v>24.847666666666669</v>
      </c>
      <c r="E15834" s="83">
        <v>24.87166666666667</v>
      </c>
      <c r="F15834" s="87">
        <v>24.895666666666667</v>
      </c>
    </row>
    <row r="15835" spans="2:6" ht="17.5">
      <c r="B15835" s="33"/>
      <c r="C15835" s="34">
        <v>0.64583333333333337</v>
      </c>
      <c r="D15835" s="83">
        <v>24.954999999999991</v>
      </c>
      <c r="E15835" s="83">
        <v>24.978999999999996</v>
      </c>
      <c r="F15835" s="87">
        <v>25.003</v>
      </c>
    </row>
    <row r="15836" spans="2:6" ht="18.5" thickBot="1">
      <c r="B15836" s="126"/>
      <c r="C15836" s="26"/>
      <c r="D15836" s="26">
        <f>AVERAGE(D15833:D15835)</f>
        <v>24.859888888888889</v>
      </c>
      <c r="E15836" s="100">
        <f>AVERAGE(E15833:E15835)</f>
        <v>24.88422222222222</v>
      </c>
      <c r="F15836" s="127">
        <f>AVERAGE(F15833:F15835)</f>
        <v>24.908555555555555</v>
      </c>
    </row>
    <row r="15837" spans="2:6" ht="18" thickTop="1">
      <c r="B15837" s="33"/>
      <c r="C15837" s="34"/>
      <c r="D15837" s="83"/>
      <c r="E15837" s="83"/>
      <c r="F15837" s="87"/>
    </row>
    <row r="15838" spans="2:6" ht="17.5">
      <c r="B15838" s="33">
        <f>B15833+1</f>
        <v>45483</v>
      </c>
      <c r="C15838" s="34">
        <v>0.39583333333333331</v>
      </c>
      <c r="D15838" s="83">
        <v>25.074666666666666</v>
      </c>
      <c r="E15838" s="83">
        <v>25.099666666666664</v>
      </c>
      <c r="F15838" s="87">
        <v>25.124666666666666</v>
      </c>
    </row>
    <row r="15839" spans="2:6" ht="17.5">
      <c r="B15839" s="33"/>
      <c r="C15839" s="34">
        <v>0.52083333333333337</v>
      </c>
      <c r="D15839" s="83">
        <v>25.334333333333337</v>
      </c>
      <c r="E15839" s="83">
        <v>25.359333333333336</v>
      </c>
      <c r="F15839" s="87">
        <v>25.384333333333334</v>
      </c>
    </row>
    <row r="15840" spans="2:6" ht="17.5">
      <c r="B15840" s="33"/>
      <c r="C15840" s="34">
        <v>0.64583333333333337</v>
      </c>
      <c r="D15840" s="83">
        <v>25.381333333333334</v>
      </c>
      <c r="E15840" s="83">
        <v>25.406333333333336</v>
      </c>
      <c r="F15840" s="87">
        <v>25.431333333333335</v>
      </c>
    </row>
    <row r="15841" spans="2:6" ht="18.5" thickBot="1">
      <c r="B15841" s="126"/>
      <c r="C15841" s="26"/>
      <c r="D15841" s="26">
        <f>AVERAGE(D15838:D15840)</f>
        <v>25.263444444444445</v>
      </c>
      <c r="E15841" s="100">
        <f>AVERAGE(E15838:E15840)</f>
        <v>25.288444444444448</v>
      </c>
      <c r="F15841" s="127">
        <f>AVERAGE(F15838:F15840)</f>
        <v>25.313444444444446</v>
      </c>
    </row>
    <row r="15842" spans="2:6" ht="18" thickTop="1">
      <c r="B15842" s="33"/>
      <c r="C15842" s="34"/>
      <c r="D15842" s="83"/>
      <c r="E15842" s="83"/>
      <c r="F15842" s="87"/>
    </row>
    <row r="15843" spans="2:6" ht="17.5">
      <c r="B15843" s="33">
        <f>B15838+1</f>
        <v>45484</v>
      </c>
      <c r="C15843" s="34">
        <v>0.39583333333333331</v>
      </c>
      <c r="D15843" s="83">
        <v>25.450666666666663</v>
      </c>
      <c r="E15843" s="83">
        <v>25.475666666666665</v>
      </c>
      <c r="F15843" s="87">
        <v>25.500666666666667</v>
      </c>
    </row>
    <row r="15844" spans="2:6" ht="17.5">
      <c r="B15844" s="33"/>
      <c r="C15844" s="34">
        <v>0.52083333333333337</v>
      </c>
      <c r="D15844" s="83">
        <v>25.469333333333331</v>
      </c>
      <c r="E15844" s="83">
        <v>25.49433333333333</v>
      </c>
      <c r="F15844" s="87">
        <v>25.519333333333332</v>
      </c>
    </row>
    <row r="15845" spans="2:6" ht="17.5">
      <c r="B15845" s="33"/>
      <c r="C15845" s="34">
        <v>0.64583333333333337</v>
      </c>
      <c r="D15845" s="83">
        <v>25.479999999999997</v>
      </c>
      <c r="E15845" s="83">
        <v>25.504999999999995</v>
      </c>
      <c r="F15845" s="87">
        <v>25.529999999999994</v>
      </c>
    </row>
    <row r="15846" spans="2:6" ht="18.5" thickBot="1">
      <c r="B15846" s="126"/>
      <c r="C15846" s="26"/>
      <c r="D15846" s="26">
        <f>AVERAGE(D15843:D15845)</f>
        <v>25.466666666666665</v>
      </c>
      <c r="E15846" s="100">
        <f>AVERAGE(E15843:E15845)</f>
        <v>25.491666666666664</v>
      </c>
      <c r="F15846" s="127">
        <f>AVERAGE(F15843:F15845)</f>
        <v>25.516666666666662</v>
      </c>
    </row>
    <row r="15847" spans="2:6" ht="18" thickTop="1">
      <c r="B15847" s="33"/>
      <c r="C15847" s="34"/>
      <c r="D15847" s="83"/>
      <c r="E15847" s="83"/>
      <c r="F15847" s="87"/>
    </row>
    <row r="15848" spans="2:6" ht="17.5">
      <c r="B15848" s="33">
        <f>B15843+1</f>
        <v>45485</v>
      </c>
      <c r="C15848" s="34">
        <v>0.39583333333333331</v>
      </c>
      <c r="D15848" s="83">
        <v>25.532066666666665</v>
      </c>
      <c r="E15848" s="83">
        <v>25.557066666666664</v>
      </c>
      <c r="F15848" s="87">
        <v>25.582066666666666</v>
      </c>
    </row>
    <row r="15849" spans="2:6" ht="17.5">
      <c r="B15849" s="33"/>
      <c r="C15849" s="34">
        <v>0.52083333333333337</v>
      </c>
      <c r="D15849" s="83">
        <v>25.58806666666667</v>
      </c>
      <c r="E15849" s="83">
        <v>25.612900000000003</v>
      </c>
      <c r="F15849" s="87">
        <v>25.637733333333333</v>
      </c>
    </row>
    <row r="15850" spans="2:6" ht="17.5">
      <c r="B15850" s="33"/>
      <c r="C15850" s="34">
        <v>0.64583333333333337</v>
      </c>
      <c r="D15850" s="83">
        <v>25.618066666666671</v>
      </c>
      <c r="E15850" s="83">
        <v>25.642900000000001</v>
      </c>
      <c r="F15850" s="87">
        <v>25.667733333333331</v>
      </c>
    </row>
    <row r="15851" spans="2:6" ht="18">
      <c r="B15851" s="55"/>
      <c r="C15851" s="128"/>
      <c r="D15851" s="122">
        <f>AVERAGE(D15848:D15850)</f>
        <v>25.579400000000003</v>
      </c>
      <c r="E15851" s="123">
        <f>AVERAGE(E15848:E15850)</f>
        <v>25.604288888888888</v>
      </c>
      <c r="F15851" s="124">
        <f>AVERAGE(F15848:F15850)</f>
        <v>25.629177777777773</v>
      </c>
    </row>
    <row r="15852" spans="2:6" ht="17.5">
      <c r="B15852" s="51"/>
      <c r="C15852" s="129"/>
      <c r="D15852" s="88"/>
      <c r="E15852" s="83"/>
      <c r="F15852" s="97"/>
    </row>
    <row r="15853" spans="2:6" ht="17.5">
      <c r="B15853" s="33">
        <f>B15848+3</f>
        <v>45488</v>
      </c>
      <c r="C15853" s="34">
        <v>0.39583333333333331</v>
      </c>
      <c r="D15853" s="83">
        <v>25.729999999999997</v>
      </c>
      <c r="E15853" s="83">
        <v>25.755000000000003</v>
      </c>
      <c r="F15853" s="87">
        <v>25.780000000000005</v>
      </c>
    </row>
    <row r="15854" spans="2:6" ht="17.5">
      <c r="B15854" s="33"/>
      <c r="C15854" s="34">
        <v>0.52083333333333337</v>
      </c>
      <c r="D15854" s="83">
        <v>25.765000000000001</v>
      </c>
      <c r="E15854" s="83">
        <v>25.79</v>
      </c>
      <c r="F15854" s="87">
        <v>25.815000000000001</v>
      </c>
    </row>
    <row r="15855" spans="2:6" ht="17.5">
      <c r="B15855" s="33"/>
      <c r="C15855" s="34">
        <v>0.64583333333333337</v>
      </c>
      <c r="D15855" s="83">
        <v>25.803000000000001</v>
      </c>
      <c r="E15855" s="83">
        <v>25.828000000000003</v>
      </c>
      <c r="F15855" s="87">
        <v>25.853000000000002</v>
      </c>
    </row>
    <row r="15856" spans="2:6" ht="18">
      <c r="B15856" s="55"/>
      <c r="C15856" s="128"/>
      <c r="D15856" s="122">
        <f>AVERAGE(D15853:D15855)</f>
        <v>25.766000000000002</v>
      </c>
      <c r="E15856" s="123">
        <f>AVERAGE(E15853:E15855)</f>
        <v>25.791</v>
      </c>
      <c r="F15856" s="124">
        <f>AVERAGE(F15853:F15855)</f>
        <v>25.816000000000003</v>
      </c>
    </row>
    <row r="15857" spans="2:6" ht="17.5">
      <c r="B15857" s="51"/>
      <c r="C15857" s="129"/>
      <c r="D15857" s="88"/>
      <c r="E15857" s="83"/>
      <c r="F15857" s="97"/>
    </row>
    <row r="15858" spans="2:6" ht="17.5">
      <c r="B15858" s="33">
        <f>B15853+1</f>
        <v>45489</v>
      </c>
      <c r="C15858" s="34">
        <v>0.39583333333333331</v>
      </c>
      <c r="D15858" s="83">
        <v>25.896333333333335</v>
      </c>
      <c r="E15858" s="83">
        <v>25.92133333333333</v>
      </c>
      <c r="F15858" s="87">
        <v>25.946333333333328</v>
      </c>
    </row>
    <row r="15859" spans="2:6" ht="17.5">
      <c r="B15859" s="33"/>
      <c r="C15859" s="34">
        <v>0.52083333333333337</v>
      </c>
      <c r="D15859" s="83">
        <v>25.983999999999998</v>
      </c>
      <c r="E15859" s="83">
        <v>26.008166666666664</v>
      </c>
      <c r="F15859" s="87">
        <v>26.03233333333333</v>
      </c>
    </row>
    <row r="15860" spans="2:6" ht="17.5">
      <c r="B15860" s="33"/>
      <c r="C15860" s="34">
        <v>0.64583333333333337</v>
      </c>
      <c r="D15860" s="83">
        <v>26.031333333333336</v>
      </c>
      <c r="E15860" s="83">
        <v>26.055499999999999</v>
      </c>
      <c r="F15860" s="87">
        <v>26.079666666666661</v>
      </c>
    </row>
    <row r="15861" spans="2:6" ht="18">
      <c r="B15861" s="55"/>
      <c r="C15861" s="128"/>
      <c r="D15861" s="122">
        <f>AVERAGE(D15858:D15860)</f>
        <v>25.970555555555553</v>
      </c>
      <c r="E15861" s="123">
        <f>AVERAGE(E15858:E15860)</f>
        <v>25.994999999999994</v>
      </c>
      <c r="F15861" s="124">
        <f>AVERAGE(F15858:F15860)</f>
        <v>26.019444444444435</v>
      </c>
    </row>
    <row r="15862" spans="2:6" ht="17.5">
      <c r="B15862" s="51"/>
      <c r="C15862" s="129"/>
      <c r="D15862" s="88"/>
      <c r="E15862" s="83"/>
      <c r="F15862" s="97"/>
    </row>
    <row r="15863" spans="2:6" ht="17.5">
      <c r="B15863" s="33">
        <f>B15858+1</f>
        <v>45490</v>
      </c>
      <c r="C15863" s="34">
        <v>0.39583333333333331</v>
      </c>
      <c r="D15863" s="83">
        <v>26.137</v>
      </c>
      <c r="E15863" s="83">
        <v>26.161999999999999</v>
      </c>
      <c r="F15863" s="87">
        <v>26.186999999999998</v>
      </c>
    </row>
    <row r="15864" spans="2:6" ht="17.5">
      <c r="B15864" s="33"/>
      <c r="C15864" s="34">
        <v>0.52083333333333337</v>
      </c>
      <c r="D15864" s="83">
        <v>26.189666666666664</v>
      </c>
      <c r="E15864" s="83">
        <v>26.214666666666666</v>
      </c>
      <c r="F15864" s="87">
        <v>26.239666666666668</v>
      </c>
    </row>
    <row r="15865" spans="2:6" ht="17.5">
      <c r="B15865" s="33"/>
      <c r="C15865" s="34">
        <v>0.64583333333333337</v>
      </c>
      <c r="D15865" s="83">
        <v>26.236333333333327</v>
      </c>
      <c r="E15865" s="83">
        <v>26.261333333333333</v>
      </c>
      <c r="F15865" s="87">
        <v>26.286333333333335</v>
      </c>
    </row>
    <row r="15866" spans="2:6" ht="18">
      <c r="B15866" s="55"/>
      <c r="C15866" s="128"/>
      <c r="D15866" s="122">
        <f>AVERAGE(D15863:D15865)</f>
        <v>26.187666666666662</v>
      </c>
      <c r="E15866" s="123">
        <f>AVERAGE(E15863:E15865)</f>
        <v>26.212666666666667</v>
      </c>
      <c r="F15866" s="124">
        <f>AVERAGE(F15863:F15865)</f>
        <v>26.237666666666666</v>
      </c>
    </row>
    <row r="15867" spans="2:6" ht="17.5">
      <c r="B15867" s="51"/>
      <c r="C15867" s="129"/>
      <c r="D15867" s="88"/>
      <c r="E15867" s="83"/>
      <c r="F15867" s="97"/>
    </row>
    <row r="15868" spans="2:6" ht="17.5">
      <c r="B15868" s="33">
        <f>B15863+1</f>
        <v>45491</v>
      </c>
      <c r="C15868" s="34">
        <v>0.39583333333333331</v>
      </c>
      <c r="D15868" s="83">
        <v>26.348666666666663</v>
      </c>
      <c r="E15868" s="83">
        <v>26.373666666666665</v>
      </c>
      <c r="F15868" s="87">
        <v>26.398666666666664</v>
      </c>
    </row>
    <row r="15869" spans="2:6" ht="17.5">
      <c r="B15869" s="33"/>
      <c r="C15869" s="34">
        <v>0.52083333333333337</v>
      </c>
      <c r="D15869" s="83">
        <v>26.398333333333333</v>
      </c>
      <c r="E15869" s="83">
        <v>26.423333333333332</v>
      </c>
      <c r="F15869" s="87">
        <v>26.448333333333331</v>
      </c>
    </row>
    <row r="15870" spans="2:6" ht="17.5">
      <c r="B15870" s="33"/>
      <c r="C15870" s="34">
        <v>0.64583333333333337</v>
      </c>
      <c r="D15870" s="83">
        <v>26.406333333333336</v>
      </c>
      <c r="E15870" s="83">
        <v>26.431333333333338</v>
      </c>
      <c r="F15870" s="87">
        <v>26.45633333333334</v>
      </c>
    </row>
    <row r="15871" spans="2:6" ht="18">
      <c r="B15871" s="55"/>
      <c r="C15871" s="128"/>
      <c r="D15871" s="122">
        <f>AVERAGE(D15868:D15870)</f>
        <v>26.384444444444444</v>
      </c>
      <c r="E15871" s="123">
        <f>AVERAGE(E15868:E15870)</f>
        <v>26.409444444444446</v>
      </c>
      <c r="F15871" s="124">
        <f>AVERAGE(F15868:F15870)</f>
        <v>26.434444444444448</v>
      </c>
    </row>
    <row r="15872" spans="2:6" ht="17.5">
      <c r="B15872" s="51"/>
      <c r="C15872" s="129"/>
      <c r="D15872" s="88"/>
      <c r="E15872" s="83"/>
      <c r="F15872" s="97"/>
    </row>
    <row r="15873" spans="2:6" ht="17.5">
      <c r="B15873" s="33">
        <f>B15868+1</f>
        <v>45492</v>
      </c>
      <c r="C15873" s="34">
        <v>0.39583333333333331</v>
      </c>
      <c r="D15873" s="83">
        <v>25.716666666666661</v>
      </c>
      <c r="E15873" s="83">
        <v>25.741666666666664</v>
      </c>
      <c r="F15873" s="87">
        <v>25.766666666666666</v>
      </c>
    </row>
    <row r="15874" spans="2:6" ht="17.5">
      <c r="B15874" s="33"/>
      <c r="C15874" s="34">
        <v>0.52083333333333337</v>
      </c>
      <c r="D15874" s="83">
        <v>25.536666666666672</v>
      </c>
      <c r="E15874" s="83">
        <v>25.561666666666667</v>
      </c>
      <c r="F15874" s="87">
        <v>25.586666666666662</v>
      </c>
    </row>
    <row r="15875" spans="2:6" ht="17.5">
      <c r="B15875" s="33"/>
      <c r="C15875" s="34">
        <v>0.64583333333333337</v>
      </c>
      <c r="D15875" s="83">
        <v>25.60166666666667</v>
      </c>
      <c r="E15875" s="83">
        <v>25.626666666666665</v>
      </c>
      <c r="F15875" s="87">
        <v>25.65166666666666</v>
      </c>
    </row>
    <row r="15876" spans="2:6" ht="18">
      <c r="B15876" s="55"/>
      <c r="C15876" s="128"/>
      <c r="D15876" s="122">
        <f>AVERAGE(D15873:D15875)</f>
        <v>25.618333333333336</v>
      </c>
      <c r="E15876" s="123">
        <f>AVERAGE(E15873:E15875)</f>
        <v>25.643333333333331</v>
      </c>
      <c r="F15876" s="124">
        <f>AVERAGE(F15873:F15875)</f>
        <v>25.668333333333326</v>
      </c>
    </row>
    <row r="15877" spans="2:6" ht="17.5">
      <c r="B15877" s="51"/>
      <c r="C15877" s="129"/>
      <c r="D15877" s="88"/>
      <c r="E15877" s="83"/>
      <c r="F15877" s="97"/>
    </row>
    <row r="15878" spans="2:6" ht="17.5">
      <c r="B15878" s="33">
        <f>B15873+3</f>
        <v>45495</v>
      </c>
      <c r="C15878" s="34">
        <v>0.39583333333333331</v>
      </c>
      <c r="D15878" s="83">
        <v>25.761666666666663</v>
      </c>
      <c r="E15878" s="83">
        <v>25.786666666666662</v>
      </c>
      <c r="F15878" s="87">
        <v>25.81166666666666</v>
      </c>
    </row>
    <row r="15879" spans="2:6" ht="17.5">
      <c r="B15879" s="33"/>
      <c r="C15879" s="34">
        <v>0.52083333333333337</v>
      </c>
      <c r="D15879" s="83">
        <v>25.866</v>
      </c>
      <c r="E15879" s="83">
        <v>25.890333333333331</v>
      </c>
      <c r="F15879" s="87">
        <v>25.914666666666665</v>
      </c>
    </row>
    <row r="15880" spans="2:6" ht="17.5">
      <c r="B15880" s="33"/>
      <c r="C15880" s="34">
        <v>0.64583333333333337</v>
      </c>
      <c r="D15880" s="83">
        <v>25.942333333333334</v>
      </c>
      <c r="E15880" s="83">
        <v>25.967333333333336</v>
      </c>
      <c r="F15880" s="87">
        <v>25.992333333333338</v>
      </c>
    </row>
    <row r="15881" spans="2:6" ht="18">
      <c r="B15881" s="55"/>
      <c r="C15881" s="128"/>
      <c r="D15881" s="122">
        <f>AVERAGE(D15878:D15880)</f>
        <v>25.856666666666666</v>
      </c>
      <c r="E15881" s="123">
        <f>AVERAGE(E15878:E15880)</f>
        <v>25.88144444444444</v>
      </c>
      <c r="F15881" s="124">
        <f>AVERAGE(F15878:F15880)</f>
        <v>25.906222222222222</v>
      </c>
    </row>
    <row r="15882" spans="2:6" ht="17.5">
      <c r="B15882" s="51"/>
      <c r="C15882" s="129"/>
      <c r="D15882" s="88"/>
      <c r="E15882" s="83"/>
      <c r="F15882" s="97"/>
    </row>
    <row r="15883" spans="2:6" ht="17.5">
      <c r="B15883" s="33">
        <f>B15878+1</f>
        <v>45496</v>
      </c>
      <c r="C15883" s="34">
        <v>0.39583333333333331</v>
      </c>
      <c r="D15883" s="83">
        <v>25.986333333333334</v>
      </c>
      <c r="E15883" s="83">
        <v>26.010666666666669</v>
      </c>
      <c r="F15883" s="87">
        <v>26.035000000000004</v>
      </c>
    </row>
    <row r="15884" spans="2:6" ht="17.5">
      <c r="B15884" s="33"/>
      <c r="C15884" s="34">
        <v>0.52083333333333337</v>
      </c>
      <c r="D15884" s="83">
        <v>25.948666666666664</v>
      </c>
      <c r="E15884" s="83">
        <v>25.973666666666666</v>
      </c>
      <c r="F15884" s="87">
        <v>25.998666666666669</v>
      </c>
    </row>
    <row r="15885" spans="2:6" ht="17.5">
      <c r="B15885" s="33"/>
      <c r="C15885" s="34">
        <v>0.64583333333333337</v>
      </c>
      <c r="D15885" s="83">
        <v>25.967999999999996</v>
      </c>
      <c r="E15885" s="83">
        <v>25.992333333333331</v>
      </c>
      <c r="F15885" s="87">
        <v>26.016666666666666</v>
      </c>
    </row>
    <row r="15886" spans="2:6" ht="18.5" thickBot="1">
      <c r="B15886" s="126"/>
      <c r="C15886" s="26"/>
      <c r="D15886" s="26">
        <f>AVERAGE(D15883:D15885)</f>
        <v>25.967666666666663</v>
      </c>
      <c r="E15886" s="100">
        <f>AVERAGE(E15883:E15885)</f>
        <v>25.992222222222225</v>
      </c>
      <c r="F15886" s="127">
        <f>AVERAGE(F15883:F15885)</f>
        <v>26.016777777777779</v>
      </c>
    </row>
    <row r="15887" spans="2:6" ht="18" thickTop="1">
      <c r="B15887" s="51"/>
      <c r="C15887" s="129"/>
      <c r="D15887" s="88"/>
      <c r="E15887" s="83"/>
      <c r="F15887" s="97"/>
    </row>
    <row r="15888" spans="2:6" ht="17.5">
      <c r="B15888" s="33">
        <f>B15883+1</f>
        <v>45497</v>
      </c>
      <c r="C15888" s="34">
        <v>0.39583333333333331</v>
      </c>
      <c r="D15888" s="83">
        <v>25.995333333333335</v>
      </c>
      <c r="E15888" s="83">
        <v>26.020333333333333</v>
      </c>
      <c r="F15888" s="87">
        <v>26.045333333333335</v>
      </c>
    </row>
    <row r="15889" spans="2:6" ht="17.5">
      <c r="B15889" s="33"/>
      <c r="C15889" s="34">
        <v>0.52083333333333337</v>
      </c>
      <c r="D15889" s="83">
        <v>26.016000000000002</v>
      </c>
      <c r="E15889" s="83">
        <v>26.041000000000004</v>
      </c>
      <c r="F15889" s="87">
        <v>26.066000000000006</v>
      </c>
    </row>
    <row r="15890" spans="2:6" ht="17.5">
      <c r="B15890" s="33"/>
      <c r="C15890" s="34">
        <v>0.64583333333333337</v>
      </c>
      <c r="D15890" s="83">
        <v>26.029666666666667</v>
      </c>
      <c r="E15890" s="83">
        <v>26.05466666666667</v>
      </c>
      <c r="F15890" s="87">
        <v>26.079666666666675</v>
      </c>
    </row>
    <row r="15891" spans="2:6" ht="18.5" thickBot="1">
      <c r="B15891" s="126"/>
      <c r="C15891" s="26"/>
      <c r="D15891" s="26">
        <f>AVERAGE(D15888:D15890)</f>
        <v>26.013666666666669</v>
      </c>
      <c r="E15891" s="100">
        <f>AVERAGE(E15888:E15890)</f>
        <v>26.038666666666671</v>
      </c>
      <c r="F15891" s="127">
        <f>AVERAGE(F15888:F15890)</f>
        <v>26.063666666666673</v>
      </c>
    </row>
    <row r="15892" spans="2:6" ht="18" thickTop="1">
      <c r="B15892" s="51"/>
      <c r="C15892" s="129"/>
      <c r="D15892" s="88"/>
      <c r="E15892" s="83"/>
      <c r="F15892" s="97"/>
    </row>
    <row r="15893" spans="2:6" ht="17.5">
      <c r="B15893" s="33">
        <f>B15888+1</f>
        <v>45498</v>
      </c>
      <c r="C15893" s="34">
        <v>0.39583333333333331</v>
      </c>
      <c r="D15893" s="83">
        <v>26.056333333333335</v>
      </c>
      <c r="E15893" s="83">
        <v>26.081333333333333</v>
      </c>
      <c r="F15893" s="87">
        <v>26.106333333333332</v>
      </c>
    </row>
    <row r="15894" spans="2:6" ht="17.5">
      <c r="B15894" s="33"/>
      <c r="C15894" s="34">
        <v>0.52083333333333337</v>
      </c>
      <c r="D15894" s="83">
        <v>26.074000000000002</v>
      </c>
      <c r="E15894" s="83">
        <v>26.099</v>
      </c>
      <c r="F15894" s="87">
        <v>26.123999999999999</v>
      </c>
    </row>
    <row r="15895" spans="2:6" ht="17.5">
      <c r="B15895" s="33"/>
      <c r="C15895" s="34">
        <v>0.64583333333333337</v>
      </c>
      <c r="D15895" s="83">
        <v>26.074999999999999</v>
      </c>
      <c r="E15895" s="83">
        <v>26.1</v>
      </c>
      <c r="F15895" s="87">
        <v>26.125</v>
      </c>
    </row>
    <row r="15896" spans="2:6" ht="18.5" thickBot="1">
      <c r="B15896" s="126"/>
      <c r="C15896" s="26"/>
      <c r="D15896" s="26">
        <f>AVERAGE(D15893:D15895)</f>
        <v>26.068444444444449</v>
      </c>
      <c r="E15896" s="100">
        <f>AVERAGE(E15893:E15895)</f>
        <v>26.093444444444447</v>
      </c>
      <c r="F15896" s="127">
        <f>AVERAGE(F15893:F15895)</f>
        <v>26.118444444444446</v>
      </c>
    </row>
    <row r="15897" spans="2:6" ht="18" thickTop="1">
      <c r="B15897" s="51"/>
      <c r="C15897" s="129"/>
      <c r="D15897" s="88"/>
      <c r="E15897" s="83"/>
      <c r="F15897" s="97"/>
    </row>
    <row r="15898" spans="2:6" ht="17.5">
      <c r="B15898" s="33">
        <f>B15893+1</f>
        <v>45499</v>
      </c>
      <c r="C15898" s="34">
        <v>0.39583333333333331</v>
      </c>
      <c r="D15898" s="83">
        <v>26.097333333333331</v>
      </c>
      <c r="E15898" s="83">
        <v>26.12233333333333</v>
      </c>
      <c r="F15898" s="87">
        <v>26.147333333333332</v>
      </c>
    </row>
    <row r="15899" spans="2:6" ht="17.5">
      <c r="B15899" s="33"/>
      <c r="C15899" s="34">
        <v>0.52083333333333337</v>
      </c>
      <c r="D15899" s="83">
        <v>26.143333333333334</v>
      </c>
      <c r="E15899" s="83">
        <v>26.167166666666667</v>
      </c>
      <c r="F15899" s="87">
        <v>26.190999999999995</v>
      </c>
    </row>
    <row r="15900" spans="2:6" ht="17.5">
      <c r="B15900" s="33"/>
      <c r="C15900" s="34">
        <v>0.64583333333333337</v>
      </c>
      <c r="D15900" s="83">
        <v>26.146000000000001</v>
      </c>
      <c r="E15900" s="83">
        <v>26.169833333333333</v>
      </c>
      <c r="F15900" s="87">
        <v>26.193666666666665</v>
      </c>
    </row>
    <row r="15901" spans="2:6" ht="18.5" thickBot="1">
      <c r="B15901" s="126"/>
      <c r="C15901" s="26"/>
      <c r="D15901" s="26">
        <f>AVERAGE(D15898:D15900)</f>
        <v>26.128888888888891</v>
      </c>
      <c r="E15901" s="100">
        <f>AVERAGE(E15898:E15900)</f>
        <v>26.153111111111112</v>
      </c>
      <c r="F15901" s="127">
        <f>AVERAGE(F15898:F15900)</f>
        <v>26.177333333333326</v>
      </c>
    </row>
    <row r="15902" spans="2:6" ht="18" thickTop="1">
      <c r="B15902" s="51"/>
      <c r="C15902" s="129"/>
      <c r="D15902" s="88"/>
      <c r="E15902" s="83"/>
      <c r="F15902" s="97"/>
    </row>
    <row r="15903" spans="2:6" ht="17.5">
      <c r="B15903" s="33">
        <f>B15898+3</f>
        <v>45502</v>
      </c>
      <c r="C15903" s="34">
        <v>0.39583333333333331</v>
      </c>
      <c r="D15903" s="83">
        <v>26.166666666666664</v>
      </c>
      <c r="E15903" s="83">
        <v>26.191666666666663</v>
      </c>
      <c r="F15903" s="87">
        <v>26.216666666666661</v>
      </c>
    </row>
    <row r="15904" spans="2:6" ht="17.5">
      <c r="B15904" s="33"/>
      <c r="C15904" s="34">
        <v>0.52083333333333337</v>
      </c>
      <c r="D15904" s="83">
        <v>26.173333333333332</v>
      </c>
      <c r="E15904" s="83">
        <v>26.198333333333331</v>
      </c>
      <c r="F15904" s="87">
        <v>26.223333333333333</v>
      </c>
    </row>
    <row r="15905" spans="2:6" ht="17.5">
      <c r="B15905" s="33"/>
      <c r="C15905" s="34">
        <v>0.64583333333333337</v>
      </c>
      <c r="D15905" s="83">
        <v>26.191666666666663</v>
      </c>
      <c r="E15905" s="83">
        <v>26.216666666666665</v>
      </c>
      <c r="F15905" s="87">
        <v>26.241666666666667</v>
      </c>
    </row>
    <row r="15906" spans="2:6" ht="18.5" thickBot="1">
      <c r="B15906" s="126"/>
      <c r="C15906" s="26"/>
      <c r="D15906" s="26">
        <f>AVERAGE(D15903:D15905)</f>
        <v>26.177222222222223</v>
      </c>
      <c r="E15906" s="100">
        <f>AVERAGE(E15903:E15905)</f>
        <v>26.202222222222218</v>
      </c>
      <c r="F15906" s="127">
        <f>AVERAGE(F15903:F15905)</f>
        <v>26.227222222222224</v>
      </c>
    </row>
    <row r="15907" spans="2:6" ht="18" thickTop="1">
      <c r="B15907" s="51"/>
      <c r="C15907" s="129"/>
      <c r="D15907" s="88"/>
      <c r="E15907" s="83"/>
      <c r="F15907" s="97"/>
    </row>
    <row r="15908" spans="2:6" ht="17.5">
      <c r="B15908" s="33">
        <f>B15903+1</f>
        <v>45503</v>
      </c>
      <c r="C15908" s="34">
        <v>0.39583333333333331</v>
      </c>
      <c r="D15908" s="83">
        <v>26.237333333333332</v>
      </c>
      <c r="E15908" s="83">
        <v>26.262333333333331</v>
      </c>
      <c r="F15908" s="87">
        <v>26.287333333333333</v>
      </c>
    </row>
    <row r="15909" spans="2:6" ht="17.5">
      <c r="B15909" s="33"/>
      <c r="C15909" s="34">
        <v>0.52083333333333337</v>
      </c>
      <c r="D15909" s="83">
        <v>26.277333333333331</v>
      </c>
      <c r="E15909" s="83">
        <v>26.302333333333333</v>
      </c>
      <c r="F15909" s="87">
        <v>26.327333333333335</v>
      </c>
    </row>
    <row r="15910" spans="2:6" ht="17.5">
      <c r="B15910" s="33"/>
      <c r="C15910" s="34">
        <v>0.64583333333333337</v>
      </c>
      <c r="D15910" s="83">
        <v>26.268333333333327</v>
      </c>
      <c r="E15910" s="83">
        <v>26.293333333333329</v>
      </c>
      <c r="F15910" s="87">
        <v>26.318333333333335</v>
      </c>
    </row>
    <row r="15911" spans="2:6" ht="18.5" thickBot="1">
      <c r="B15911" s="126"/>
      <c r="C15911" s="26"/>
      <c r="D15911" s="26">
        <f>AVERAGE(D15908:D15910)</f>
        <v>26.260999999999996</v>
      </c>
      <c r="E15911" s="100">
        <f>AVERAGE(E15908:E15910)</f>
        <v>26.286000000000001</v>
      </c>
      <c r="F15911" s="127">
        <f>AVERAGE(F15908:F15910)</f>
        <v>26.310999999999996</v>
      </c>
    </row>
    <row r="15912" spans="2:6" ht="18" thickTop="1">
      <c r="B15912" s="33"/>
      <c r="C15912" s="34"/>
      <c r="D15912" s="83"/>
      <c r="E15912" s="83"/>
      <c r="F15912" s="87"/>
    </row>
    <row r="15913" spans="2:6" ht="17.5">
      <c r="B15913" s="33">
        <v>45504</v>
      </c>
      <c r="C15913" s="34">
        <v>0.39583333333333331</v>
      </c>
      <c r="D15913" s="83">
        <v>26.206666666666663</v>
      </c>
      <c r="E15913" s="83">
        <v>26.231666666666666</v>
      </c>
      <c r="F15913" s="87">
        <v>26.256666666666668</v>
      </c>
    </row>
    <row r="15914" spans="2:6" ht="17.5">
      <c r="B15914" s="33"/>
      <c r="C15914" s="34">
        <v>0.52083333333333337</v>
      </c>
      <c r="D15914" s="83">
        <v>26.163333333333334</v>
      </c>
      <c r="E15914" s="83">
        <v>26.188333333333333</v>
      </c>
      <c r="F15914" s="87">
        <v>26.213333333333331</v>
      </c>
    </row>
    <row r="15915" spans="2:6" ht="18">
      <c r="B15915" s="134"/>
      <c r="C15915" s="130">
        <v>0.64583333333333337</v>
      </c>
      <c r="D15915" s="135">
        <v>26.061333333333334</v>
      </c>
      <c r="E15915" s="135">
        <v>26.086333333333336</v>
      </c>
      <c r="F15915" s="136">
        <v>26.111333333333334</v>
      </c>
    </row>
    <row r="15916" spans="2:6" ht="18.5" thickBot="1">
      <c r="B15916" s="126"/>
      <c r="C15916" s="26"/>
      <c r="D15916" s="26">
        <f>AVERAGE(D15913:D15915)</f>
        <v>26.143777777777775</v>
      </c>
      <c r="E15916" s="100">
        <f>AVERAGE(E15913:E15915)</f>
        <v>26.16877777777778</v>
      </c>
      <c r="F15916" s="127">
        <f>AVERAGE(F15913:F15915)</f>
        <v>26.193777777777779</v>
      </c>
    </row>
    <row r="15917" spans="2:6" ht="18" thickTop="1">
      <c r="B15917" s="51"/>
      <c r="C15917" s="57"/>
      <c r="D15917" s="88"/>
      <c r="E15917" s="131"/>
      <c r="F15917" s="97"/>
    </row>
    <row r="15918" spans="2:6" ht="17.5">
      <c r="B15918" s="33">
        <f>B15913+1</f>
        <v>45505</v>
      </c>
      <c r="C15918" s="34">
        <v>0.39583333333333331</v>
      </c>
      <c r="D15918" s="83">
        <v>25.961666666666662</v>
      </c>
      <c r="E15918" s="83">
        <v>25.986666666666665</v>
      </c>
      <c r="F15918" s="87">
        <v>26.011666666666667</v>
      </c>
    </row>
    <row r="15919" spans="2:6" ht="17.5">
      <c r="B15919" s="33"/>
      <c r="C15919" s="34">
        <v>0.52083333333333337</v>
      </c>
      <c r="D15919" s="83">
        <v>25.926333333333332</v>
      </c>
      <c r="E15919" s="83">
        <v>25.951333333333331</v>
      </c>
      <c r="F15919" s="87">
        <v>25.976333333333333</v>
      </c>
    </row>
    <row r="15920" spans="2:6" ht="17.5">
      <c r="B15920" s="55"/>
      <c r="C15920" s="34">
        <v>0.64583333333333337</v>
      </c>
      <c r="D15920" s="132">
        <v>25.899999999999995</v>
      </c>
      <c r="E15920" s="83">
        <v>25.924999999999997</v>
      </c>
      <c r="F15920" s="133">
        <v>25.949999999999996</v>
      </c>
    </row>
    <row r="15921" spans="2:6" ht="18.5" thickBot="1">
      <c r="B15921" s="126"/>
      <c r="C15921" s="26"/>
      <c r="D15921" s="26">
        <f>AVERAGE(D15918:D15920)</f>
        <v>25.929333333333329</v>
      </c>
      <c r="E15921" s="100">
        <f>AVERAGE(E15918:E15920)</f>
        <v>25.954333333333334</v>
      </c>
      <c r="F15921" s="127">
        <f>AVERAGE(F15918:F15920)</f>
        <v>25.979333333333329</v>
      </c>
    </row>
    <row r="15922" spans="2:6" ht="18" thickTop="1">
      <c r="B15922" s="33"/>
      <c r="C15922" s="34"/>
      <c r="D15922" s="83"/>
      <c r="E15922" s="83"/>
      <c r="F15922" s="87"/>
    </row>
    <row r="15923" spans="2:6" ht="17.5">
      <c r="B15923" s="33">
        <v>45506</v>
      </c>
      <c r="C15923" s="34">
        <v>0.39583333333333331</v>
      </c>
      <c r="D15923" s="83">
        <v>25.834999999999997</v>
      </c>
      <c r="E15923" s="83">
        <v>25.86</v>
      </c>
      <c r="F15923" s="87">
        <v>25.884999999999998</v>
      </c>
    </row>
    <row r="15924" spans="2:6" ht="17.5">
      <c r="B15924" s="33"/>
      <c r="C15924" s="34">
        <v>0.52083333333333337</v>
      </c>
      <c r="D15924" s="83">
        <v>25.867999999999999</v>
      </c>
      <c r="E15924" s="83">
        <v>25.892999999999997</v>
      </c>
      <c r="F15924" s="87">
        <v>25.917999999999996</v>
      </c>
    </row>
    <row r="15925" spans="2:6" ht="17.5">
      <c r="B15925" s="33"/>
      <c r="C15925" s="34">
        <v>0.64583333333333337</v>
      </c>
      <c r="D15925" s="83">
        <v>25.873333333333331</v>
      </c>
      <c r="E15925" s="83">
        <v>25.898333333333333</v>
      </c>
      <c r="F15925" s="87">
        <v>25.923333333333332</v>
      </c>
    </row>
    <row r="15926" spans="2:6" ht="18.5" thickBot="1">
      <c r="B15926" s="126"/>
      <c r="C15926" s="26"/>
      <c r="D15926" s="26">
        <f>AVERAGE(D15923:D15925)</f>
        <v>25.858777777777775</v>
      </c>
      <c r="E15926" s="100">
        <f>AVERAGE(E15923:E15925)</f>
        <v>25.883777777777777</v>
      </c>
      <c r="F15926" s="127">
        <f>AVERAGE(F15923:F15925)</f>
        <v>25.908777777777775</v>
      </c>
    </row>
    <row r="15927" spans="2:6" ht="18" thickTop="1">
      <c r="B15927" s="51"/>
      <c r="C15927" s="57"/>
      <c r="D15927" s="88"/>
      <c r="E15927" s="83"/>
      <c r="F15927" s="97"/>
    </row>
    <row r="15928" spans="2:6" ht="17.5">
      <c r="B15928" s="33">
        <f>B15923+4</f>
        <v>45510</v>
      </c>
      <c r="C15928" s="34">
        <v>0.39583333333333331</v>
      </c>
      <c r="D15928" s="83">
        <v>25.938333333333329</v>
      </c>
      <c r="E15928" s="83">
        <v>25.963333333333331</v>
      </c>
      <c r="F15928" s="87">
        <v>25.98833333333333</v>
      </c>
    </row>
    <row r="15929" spans="2:6" ht="17.5">
      <c r="B15929" s="33"/>
      <c r="C15929" s="34">
        <v>0.52083333333333337</v>
      </c>
      <c r="D15929" s="83">
        <v>25.954999999999998</v>
      </c>
      <c r="E15929" s="83">
        <v>25.979999999999997</v>
      </c>
      <c r="F15929" s="87">
        <v>26.004999999999995</v>
      </c>
    </row>
    <row r="15930" spans="2:6" ht="17.5">
      <c r="B15930" s="33"/>
      <c r="C15930" s="34">
        <v>0.64583333333333337</v>
      </c>
      <c r="D15930" s="83">
        <v>25.968999999999998</v>
      </c>
      <c r="E15930" s="83">
        <v>25.994</v>
      </c>
      <c r="F15930" s="87">
        <v>26.018999999999998</v>
      </c>
    </row>
    <row r="15931" spans="2:6" ht="18.5" thickBot="1">
      <c r="B15931" s="126"/>
      <c r="C15931" s="26"/>
      <c r="D15931" s="26">
        <f>AVERAGE(D15928:D15930)</f>
        <v>25.954111111111107</v>
      </c>
      <c r="E15931" s="100">
        <f>AVERAGE(E15928:E15930)</f>
        <v>25.979111111111109</v>
      </c>
      <c r="F15931" s="127">
        <f>AVERAGE(F15928:F15930)</f>
        <v>26.004111111111104</v>
      </c>
    </row>
    <row r="15932" spans="2:6" ht="18" thickTop="1">
      <c r="B15932" s="51"/>
      <c r="C15932" s="57"/>
      <c r="D15932" s="88"/>
      <c r="E15932" s="83"/>
      <c r="F15932" s="97"/>
    </row>
    <row r="15933" spans="2:6" ht="17.5">
      <c r="B15933" s="33">
        <f>B15928+1</f>
        <v>45511</v>
      </c>
      <c r="C15933" s="34">
        <v>0.39583333333333331</v>
      </c>
      <c r="D15933" s="83">
        <v>26.004000000000001</v>
      </c>
      <c r="E15933" s="83">
        <v>26.029000000000003</v>
      </c>
      <c r="F15933" s="87">
        <v>26.054000000000006</v>
      </c>
    </row>
    <row r="15934" spans="2:6" ht="17.5">
      <c r="B15934" s="33"/>
      <c r="C15934" s="34">
        <v>0.52083333333333337</v>
      </c>
      <c r="D15934" s="83">
        <v>25.979333333333333</v>
      </c>
      <c r="E15934" s="83">
        <v>26.004333333333335</v>
      </c>
      <c r="F15934" s="87">
        <v>26.029333333333337</v>
      </c>
    </row>
    <row r="15935" spans="2:6" ht="17.5">
      <c r="B15935" s="33"/>
      <c r="C15935" s="34">
        <v>0.64583333333333337</v>
      </c>
      <c r="D15935" s="83">
        <v>25.98266666666667</v>
      </c>
      <c r="E15935" s="83">
        <v>26.007666666666672</v>
      </c>
      <c r="F15935" s="87">
        <v>26.032666666666671</v>
      </c>
    </row>
    <row r="15936" spans="2:6" ht="18.5" thickBot="1">
      <c r="B15936" s="126"/>
      <c r="C15936" s="26"/>
      <c r="D15936" s="26">
        <f>AVERAGE(D15933:D15935)</f>
        <v>25.988666666666671</v>
      </c>
      <c r="E15936" s="100">
        <f>AVERAGE(E15933:E15935)</f>
        <v>26.013666666666669</v>
      </c>
      <c r="F15936" s="127">
        <f>AVERAGE(F15933:F15935)</f>
        <v>26.038666666666671</v>
      </c>
    </row>
    <row r="15937" spans="2:6" ht="18" thickTop="1">
      <c r="B15937" s="51"/>
      <c r="C15937" s="57"/>
      <c r="D15937" s="88"/>
      <c r="E15937" s="83"/>
      <c r="F15937" s="97"/>
    </row>
    <row r="15938" spans="2:6" ht="17.5">
      <c r="B15938" s="33">
        <f>B15933+1</f>
        <v>45512</v>
      </c>
      <c r="C15938" s="34">
        <v>0.39583333333333331</v>
      </c>
      <c r="D15938" s="83">
        <v>25.992333333333338</v>
      </c>
      <c r="E15938" s="83">
        <v>26.016833333333338</v>
      </c>
      <c r="F15938" s="87">
        <v>26.041333333333334</v>
      </c>
    </row>
    <row r="15939" spans="2:6" ht="17.5">
      <c r="B15939" s="33"/>
      <c r="C15939" s="34">
        <v>0.52083333333333337</v>
      </c>
      <c r="D15939" s="83">
        <v>26.036999999999999</v>
      </c>
      <c r="E15939" s="83">
        <v>26.062000000000001</v>
      </c>
      <c r="F15939" s="87">
        <v>26.087000000000003</v>
      </c>
    </row>
    <row r="15940" spans="2:6" ht="17.5">
      <c r="B15940" s="33"/>
      <c r="C15940" s="34">
        <v>0.64583333333333337</v>
      </c>
      <c r="D15940" s="83">
        <v>26.064666666666671</v>
      </c>
      <c r="E15940" s="83">
        <v>26.089666666666666</v>
      </c>
      <c r="F15940" s="87">
        <v>26.114666666666665</v>
      </c>
    </row>
    <row r="15941" spans="2:6" ht="18.5" thickBot="1">
      <c r="B15941" s="126"/>
      <c r="C15941" s="26"/>
      <c r="D15941" s="26">
        <f>AVERAGE(D15938:D15940)</f>
        <v>26.031333333333336</v>
      </c>
      <c r="E15941" s="100">
        <f>AVERAGE(E15938:E15940)</f>
        <v>26.056166666666666</v>
      </c>
      <c r="F15941" s="127">
        <f>AVERAGE(F15938:F15940)</f>
        <v>26.081</v>
      </c>
    </row>
    <row r="15942" spans="2:6" ht="18" thickTop="1">
      <c r="B15942" s="51"/>
      <c r="C15942" s="57"/>
      <c r="D15942" s="88"/>
      <c r="E15942" s="83"/>
      <c r="F15942" s="97"/>
    </row>
    <row r="15943" spans="2:6" ht="17.5">
      <c r="B15943" s="33">
        <f>B15938+1</f>
        <v>45513</v>
      </c>
      <c r="C15943" s="34">
        <v>0.39583333333333331</v>
      </c>
      <c r="D15943" s="83">
        <v>26.095000000000002</v>
      </c>
      <c r="E15943" s="132">
        <v>26.12</v>
      </c>
      <c r="F15943" s="87">
        <v>26.145</v>
      </c>
    </row>
    <row r="15944" spans="2:6" ht="17.5">
      <c r="B15944" s="33"/>
      <c r="C15944" s="34">
        <v>0.52083333333333337</v>
      </c>
      <c r="D15944" s="83">
        <v>26.111000000000001</v>
      </c>
      <c r="E15944" s="83">
        <v>26.135999999999999</v>
      </c>
      <c r="F15944" s="87">
        <v>26.160999999999998</v>
      </c>
    </row>
    <row r="15945" spans="2:6" ht="17.5">
      <c r="B15945" s="33"/>
      <c r="C15945" s="34">
        <v>0.64583333333333337</v>
      </c>
      <c r="D15945" s="83">
        <v>26.110333333333337</v>
      </c>
      <c r="E15945" s="83">
        <v>26.135333333333335</v>
      </c>
      <c r="F15945" s="87">
        <v>26.16033333333333</v>
      </c>
    </row>
    <row r="15946" spans="2:6" ht="18.5" thickBot="1">
      <c r="B15946" s="126"/>
      <c r="C15946" s="26"/>
      <c r="D15946" s="26">
        <f>AVERAGE(D15943:D15945)</f>
        <v>26.105444444444448</v>
      </c>
      <c r="E15946" s="100">
        <f>AVERAGE(E15943:E15945)</f>
        <v>26.130444444444446</v>
      </c>
      <c r="F15946" s="127">
        <f>AVERAGE(F15943:F15945)</f>
        <v>26.155444444444441</v>
      </c>
    </row>
    <row r="15947" spans="2:6" ht="18" thickTop="1">
      <c r="B15947" s="51"/>
      <c r="C15947" s="57"/>
      <c r="D15947" s="88"/>
      <c r="E15947" s="83"/>
      <c r="F15947" s="97"/>
    </row>
    <row r="15948" spans="2:6" ht="17.5">
      <c r="B15948" s="33">
        <f>B15943+3</f>
        <v>45516</v>
      </c>
      <c r="C15948" s="34">
        <v>0.39583333333333331</v>
      </c>
      <c r="D15948" s="83">
        <v>26.132333333333332</v>
      </c>
      <c r="E15948" s="132">
        <v>26.157333333333327</v>
      </c>
      <c r="F15948" s="87">
        <v>26.182333333333325</v>
      </c>
    </row>
    <row r="15949" spans="2:6" ht="17.5">
      <c r="B15949" s="33"/>
      <c r="C15949" s="34">
        <v>0.52083333333333337</v>
      </c>
      <c r="D15949" s="83">
        <v>26.149000000000001</v>
      </c>
      <c r="E15949" s="83">
        <v>26.173999999999999</v>
      </c>
      <c r="F15949" s="87">
        <v>26.199000000000002</v>
      </c>
    </row>
    <row r="15950" spans="2:6" ht="17.5">
      <c r="B15950" s="33"/>
      <c r="C15950" s="34">
        <v>0.64583333333333337</v>
      </c>
      <c r="D15950" s="83">
        <v>26.169333333333331</v>
      </c>
      <c r="E15950" s="83">
        <v>26.194333333333333</v>
      </c>
      <c r="F15950" s="87">
        <v>26.219333333333331</v>
      </c>
    </row>
    <row r="15951" spans="2:6" ht="18.5" thickBot="1">
      <c r="B15951" s="126"/>
      <c r="C15951" s="26"/>
      <c r="D15951" s="26">
        <f>AVERAGE(D15948:D15950)</f>
        <v>26.150222222222222</v>
      </c>
      <c r="E15951" s="100">
        <f>AVERAGE(E15948:E15950)</f>
        <v>26.175222222222221</v>
      </c>
      <c r="F15951" s="127">
        <f>AVERAGE(F15948:F15950)</f>
        <v>26.200222222222219</v>
      </c>
    </row>
    <row r="15952" spans="2:6" ht="18" thickTop="1">
      <c r="B15952" s="33"/>
      <c r="C15952" s="34"/>
      <c r="D15952" s="83"/>
      <c r="E15952" s="83"/>
      <c r="F15952" s="87"/>
    </row>
    <row r="15953" spans="2:6" ht="17.5">
      <c r="B15953" s="55">
        <v>45517</v>
      </c>
      <c r="C15953" s="29">
        <v>0.39583333333333331</v>
      </c>
      <c r="D15953" s="132">
        <v>26.175999999999991</v>
      </c>
      <c r="E15953" s="132">
        <v>26.200999999999993</v>
      </c>
      <c r="F15953" s="133">
        <v>26.225999999999999</v>
      </c>
    </row>
    <row r="15954" spans="2:6" ht="17.5">
      <c r="B15954" s="33"/>
      <c r="C15954" s="34">
        <v>0.52083333333333337</v>
      </c>
      <c r="D15954" s="83">
        <v>26.168999999999993</v>
      </c>
      <c r="E15954" s="83">
        <v>26.193999999999996</v>
      </c>
      <c r="F15954" s="87">
        <v>26.219000000000001</v>
      </c>
    </row>
    <row r="15955" spans="2:6" ht="17.5">
      <c r="B15955" s="51"/>
      <c r="C15955" s="57">
        <v>0.64583333333333337</v>
      </c>
      <c r="D15955" s="88">
        <v>26.167666666666666</v>
      </c>
      <c r="E15955" s="88">
        <v>26.192666666666668</v>
      </c>
      <c r="F15955" s="97">
        <v>26.217666666666666</v>
      </c>
    </row>
    <row r="15956" spans="2:6" ht="18.5" thickBot="1">
      <c r="B15956" s="126"/>
      <c r="C15956" s="26"/>
      <c r="D15956" s="26">
        <v>26.170888888888882</v>
      </c>
      <c r="E15956" s="100">
        <v>26.195888888888884</v>
      </c>
      <c r="F15956" s="127">
        <v>26.22088888888889</v>
      </c>
    </row>
    <row r="15957" spans="2:6" ht="18" thickTop="1">
      <c r="B15957" s="33"/>
      <c r="C15957" s="34"/>
      <c r="D15957" s="83"/>
      <c r="E15957" s="83"/>
      <c r="F15957" s="87"/>
    </row>
    <row r="15958" spans="2:6" ht="17.5">
      <c r="B15958" s="55">
        <v>45518</v>
      </c>
      <c r="C15958" s="29">
        <v>0.39583333333333331</v>
      </c>
      <c r="D15958" s="132">
        <v>26.173333333333332</v>
      </c>
      <c r="E15958" s="132">
        <v>26.198333333333334</v>
      </c>
      <c r="F15958" s="133">
        <v>26.223333333333336</v>
      </c>
    </row>
    <row r="15959" spans="2:6" ht="17.5">
      <c r="B15959" s="33"/>
      <c r="C15959" s="34">
        <v>0.52083333333333337</v>
      </c>
      <c r="D15959" s="83">
        <v>26.218666666666664</v>
      </c>
      <c r="E15959" s="83">
        <v>26.24366666666667</v>
      </c>
      <c r="F15959" s="87">
        <v>26.268666666666672</v>
      </c>
    </row>
    <row r="15960" spans="2:6" ht="17.5">
      <c r="B15960" s="51"/>
      <c r="C15960" s="57">
        <v>0.64583333333333337</v>
      </c>
      <c r="D15960" s="88">
        <v>26.22166666666666</v>
      </c>
      <c r="E15960" s="88">
        <v>26.246666666666666</v>
      </c>
      <c r="F15960" s="97">
        <v>26.271666666666672</v>
      </c>
    </row>
    <row r="15961" spans="2:6" ht="18.5" thickBot="1">
      <c r="B15961" s="126"/>
      <c r="C15961" s="26"/>
      <c r="D15961" s="26">
        <v>26.204555555555554</v>
      </c>
      <c r="E15961" s="100">
        <v>26.22955555555556</v>
      </c>
      <c r="F15961" s="127">
        <v>26.254555555555559</v>
      </c>
    </row>
    <row r="15962" spans="2:6" ht="18" thickTop="1">
      <c r="B15962" s="33"/>
      <c r="C15962" s="34"/>
      <c r="D15962" s="83"/>
      <c r="E15962" s="83"/>
      <c r="F15962" s="87"/>
    </row>
    <row r="15963" spans="2:6" ht="17.5">
      <c r="B15963" s="33">
        <f>B15958+1</f>
        <v>45519</v>
      </c>
      <c r="C15963" s="34">
        <v>0.39583333333333331</v>
      </c>
      <c r="D15963" s="83">
        <v>26.235000000000003</v>
      </c>
      <c r="E15963" s="83">
        <v>26.260000000000005</v>
      </c>
      <c r="F15963" s="87">
        <v>26.285000000000007</v>
      </c>
    </row>
    <row r="15964" spans="2:6" ht="17.5">
      <c r="B15964" s="33"/>
      <c r="C15964" s="34">
        <v>0.52083333333333337</v>
      </c>
      <c r="D15964" s="83">
        <v>26.249666666666666</v>
      </c>
      <c r="E15964" s="83">
        <v>26.274666666666668</v>
      </c>
      <c r="F15964" s="87">
        <v>26.299666666666667</v>
      </c>
    </row>
    <row r="15965" spans="2:6" ht="17.5">
      <c r="B15965" s="51"/>
      <c r="C15965" s="57">
        <v>0.64583333333333337</v>
      </c>
      <c r="D15965" s="88">
        <v>26.257066666666667</v>
      </c>
      <c r="E15965" s="83">
        <v>26.282066666666672</v>
      </c>
      <c r="F15965" s="97">
        <v>26.307066666666675</v>
      </c>
    </row>
    <row r="15966" spans="2:6" ht="18.5" thickBot="1">
      <c r="B15966" s="126"/>
      <c r="C15966" s="26"/>
      <c r="D15966" s="26">
        <f>AVERAGE(D15963:D15965)</f>
        <v>26.247244444444448</v>
      </c>
      <c r="E15966" s="100">
        <f>AVERAGE(E15963:E15965)</f>
        <v>26.27224444444445</v>
      </c>
      <c r="F15966" s="127">
        <f>AVERAGE(F15963:F15965)</f>
        <v>26.297244444444448</v>
      </c>
    </row>
    <row r="15967" spans="2:6" ht="18" thickTop="1">
      <c r="B15967" s="33"/>
      <c r="C15967" s="34"/>
      <c r="D15967" s="83"/>
      <c r="E15967" s="83"/>
      <c r="F15967" s="87"/>
    </row>
    <row r="15968" spans="2:6" ht="17.5">
      <c r="B15968" s="33">
        <f>B15963+1</f>
        <v>45520</v>
      </c>
      <c r="C15968" s="34">
        <v>0.39583333333333331</v>
      </c>
      <c r="D15968" s="83">
        <v>26.266666666666666</v>
      </c>
      <c r="E15968" s="83">
        <v>26.291333333333334</v>
      </c>
      <c r="F15968" s="87">
        <v>26.316000000000006</v>
      </c>
    </row>
    <row r="15969" spans="2:6" ht="17.5">
      <c r="B15969" s="33"/>
      <c r="C15969" s="34">
        <v>0.52083333333333337</v>
      </c>
      <c r="D15969" s="83">
        <v>26.279000000000003</v>
      </c>
      <c r="E15969" s="83">
        <v>26.304000000000002</v>
      </c>
      <c r="F15969" s="87">
        <v>26.329000000000004</v>
      </c>
    </row>
    <row r="15970" spans="2:6" ht="17.5">
      <c r="B15970" s="51"/>
      <c r="C15970" s="57">
        <v>0.64583333333333337</v>
      </c>
      <c r="D15970" s="88">
        <v>26.279000000000003</v>
      </c>
      <c r="E15970" s="83">
        <v>26.304000000000002</v>
      </c>
      <c r="F15970" s="97">
        <v>26.329000000000004</v>
      </c>
    </row>
    <row r="15971" spans="2:6" ht="18.5" thickBot="1">
      <c r="B15971" s="126"/>
      <c r="C15971" s="26"/>
      <c r="D15971" s="26">
        <f>AVERAGE(D15968:D15970)</f>
        <v>26.274888888888892</v>
      </c>
      <c r="E15971" s="100">
        <f>AVERAGE(E15968:E15970)</f>
        <v>26.299777777777781</v>
      </c>
      <c r="F15971" s="127">
        <f>AVERAGE(F15968:F15970)</f>
        <v>26.324666666666673</v>
      </c>
    </row>
    <row r="15972" spans="2:6" ht="18" thickTop="1">
      <c r="B15972" s="51"/>
      <c r="C15972" s="129"/>
      <c r="D15972" s="88"/>
      <c r="E15972" s="83"/>
      <c r="F15972" s="97"/>
    </row>
    <row r="15973" spans="2:6" ht="17.5">
      <c r="B15973" s="33">
        <f>B15968+3</f>
        <v>45523</v>
      </c>
      <c r="C15973" s="34">
        <v>0.39583333333333331</v>
      </c>
      <c r="D15973" s="83">
        <v>26.300333333333338</v>
      </c>
      <c r="E15973" s="83">
        <v>26.324666666666673</v>
      </c>
      <c r="F15973" s="87">
        <v>26.349000000000007</v>
      </c>
    </row>
    <row r="15974" spans="2:6" ht="17.5">
      <c r="B15974" s="33"/>
      <c r="C15974" s="34">
        <v>0.52083333333333337</v>
      </c>
      <c r="D15974" s="83">
        <v>25.71233333333333</v>
      </c>
      <c r="E15974" s="83">
        <v>25.737333333333332</v>
      </c>
      <c r="F15974" s="87">
        <v>25.762333333333334</v>
      </c>
    </row>
    <row r="15975" spans="2:6" ht="17.5">
      <c r="B15975" s="51"/>
      <c r="C15975" s="57">
        <v>0.64583333333333337</v>
      </c>
      <c r="D15975" s="88">
        <v>25.723999999999997</v>
      </c>
      <c r="E15975" s="83">
        <v>25.748999999999999</v>
      </c>
      <c r="F15975" s="97">
        <v>25.774000000000001</v>
      </c>
    </row>
    <row r="15976" spans="2:6" ht="18.5" thickBot="1">
      <c r="B15976" s="126"/>
      <c r="C15976" s="26"/>
      <c r="D15976" s="26">
        <f>AVERAGE(D15973:D15975)</f>
        <v>25.912222222222223</v>
      </c>
      <c r="E15976" s="100">
        <f>AVERAGE(E15973:E15975)</f>
        <v>25.937000000000001</v>
      </c>
      <c r="F15976" s="127">
        <f>AVERAGE(F15973:F15975)</f>
        <v>25.96177777777778</v>
      </c>
    </row>
    <row r="15977" spans="2:6" ht="18" thickTop="1">
      <c r="B15977" s="51"/>
      <c r="C15977" s="129"/>
      <c r="D15977" s="88"/>
      <c r="E15977" s="83"/>
      <c r="F15977" s="97"/>
    </row>
    <row r="15978" spans="2:6" ht="17.5">
      <c r="B15978" s="33">
        <f>B15973+1</f>
        <v>45524</v>
      </c>
      <c r="C15978" s="34">
        <v>0.39583333333333331</v>
      </c>
      <c r="D15978" s="83">
        <v>25.746666666666663</v>
      </c>
      <c r="E15978" s="83">
        <v>25.771666666666668</v>
      </c>
      <c r="F15978" s="87">
        <v>25.79666666666667</v>
      </c>
    </row>
    <row r="15979" spans="2:6" ht="17.5">
      <c r="B15979" s="33"/>
      <c r="C15979" s="34">
        <v>0.52083333333333337</v>
      </c>
      <c r="D15979" s="83">
        <v>25.786666666666672</v>
      </c>
      <c r="E15979" s="83">
        <v>25.811666666666675</v>
      </c>
      <c r="F15979" s="87">
        <v>25.836666666666677</v>
      </c>
    </row>
    <row r="15980" spans="2:6" ht="17.5">
      <c r="B15980" s="51"/>
      <c r="C15980" s="57">
        <v>0.64583333333333337</v>
      </c>
      <c r="D15980" s="88">
        <v>25.805333333333341</v>
      </c>
      <c r="E15980" s="83">
        <v>25.830000000000005</v>
      </c>
      <c r="F15980" s="97">
        <v>25.854666666666667</v>
      </c>
    </row>
    <row r="15981" spans="2:6" ht="18.5" thickBot="1">
      <c r="B15981" s="126"/>
      <c r="C15981" s="26"/>
      <c r="D15981" s="26">
        <f>AVERAGE(D15978:D15980)</f>
        <v>25.779555555555557</v>
      </c>
      <c r="E15981" s="100">
        <f>AVERAGE(E15978:E15980)</f>
        <v>25.804444444444453</v>
      </c>
      <c r="F15981" s="127">
        <f>AVERAGE(F15978:F15980)</f>
        <v>25.829333333333338</v>
      </c>
    </row>
    <row r="15982" spans="2:6" ht="18" thickTop="1">
      <c r="B15982" s="51"/>
      <c r="C15982" s="129"/>
      <c r="D15982" s="88"/>
      <c r="E15982" s="83"/>
      <c r="F15982" s="97"/>
    </row>
    <row r="15983" spans="2:6" ht="17.5">
      <c r="B15983" s="33">
        <f>B15978+1</f>
        <v>45525</v>
      </c>
      <c r="C15983" s="34">
        <v>0.39583333333333331</v>
      </c>
      <c r="D15983" s="83">
        <v>25.83966666666667</v>
      </c>
      <c r="E15983" s="83">
        <v>25.864666666666672</v>
      </c>
      <c r="F15983" s="87">
        <v>25.889666666666674</v>
      </c>
    </row>
    <row r="15984" spans="2:6" ht="17.5">
      <c r="B15984" s="33"/>
      <c r="C15984" s="34">
        <v>0.52083333333333337</v>
      </c>
      <c r="D15984" s="83">
        <v>25.942999999999998</v>
      </c>
      <c r="E15984" s="83">
        <v>25.968000000000004</v>
      </c>
      <c r="F15984" s="87">
        <v>25.993000000000006</v>
      </c>
    </row>
    <row r="15985" spans="2:6" ht="17.5">
      <c r="B15985" s="51"/>
      <c r="C15985" s="57">
        <v>0.64583333333333337</v>
      </c>
      <c r="D15985" s="88">
        <v>25.983333333333334</v>
      </c>
      <c r="E15985" s="83">
        <v>26.00833333333334</v>
      </c>
      <c r="F15985" s="97">
        <v>26.033333333333342</v>
      </c>
    </row>
    <row r="15986" spans="2:6" ht="18.5" thickBot="1">
      <c r="B15986" s="126"/>
      <c r="C15986" s="26"/>
      <c r="D15986" s="26">
        <f>AVERAGE(D15983:D15985)</f>
        <v>25.922000000000001</v>
      </c>
      <c r="E15986" s="100">
        <f>AVERAGE(E15983:E15985)</f>
        <v>25.947000000000003</v>
      </c>
      <c r="F15986" s="127">
        <f>AVERAGE(F15983:F15985)</f>
        <v>25.972000000000008</v>
      </c>
    </row>
    <row r="15987" spans="2:6" ht="18" thickTop="1">
      <c r="B15987" s="51"/>
      <c r="C15987" s="129"/>
      <c r="D15987" s="88"/>
      <c r="E15987" s="83"/>
      <c r="F15987" s="97"/>
    </row>
    <row r="15988" spans="2:6" ht="17.5">
      <c r="B15988" s="33">
        <f>B15983+1</f>
        <v>45526</v>
      </c>
      <c r="C15988" s="34">
        <v>0.39583333333333331</v>
      </c>
      <c r="D15988" s="83">
        <v>26.026</v>
      </c>
      <c r="E15988" s="83">
        <v>26.051000000000002</v>
      </c>
      <c r="F15988" s="87">
        <v>26.076000000000004</v>
      </c>
    </row>
    <row r="15989" spans="2:6" ht="17.5">
      <c r="B15989" s="33"/>
      <c r="C15989" s="34">
        <v>0.52083333333333337</v>
      </c>
      <c r="D15989" s="83">
        <v>26.076333333333334</v>
      </c>
      <c r="E15989" s="83">
        <v>26.101333333333336</v>
      </c>
      <c r="F15989" s="87">
        <v>26.126333333333339</v>
      </c>
    </row>
    <row r="15990" spans="2:6" ht="17.5">
      <c r="B15990" s="51"/>
      <c r="C15990" s="57">
        <v>0.64583333333333337</v>
      </c>
      <c r="D15990" s="88">
        <v>26.093666666666667</v>
      </c>
      <c r="E15990" s="83">
        <v>26.11866666666667</v>
      </c>
      <c r="F15990" s="97">
        <v>26.143666666666668</v>
      </c>
    </row>
    <row r="15991" spans="2:6" ht="18.5" thickBot="1">
      <c r="B15991" s="126"/>
      <c r="C15991" s="26"/>
      <c r="D15991" s="26">
        <f>AVERAGE(D15988:D15990)</f>
        <v>26.065333333333331</v>
      </c>
      <c r="E15991" s="100">
        <f>AVERAGE(E15988:E15990)</f>
        <v>26.090333333333337</v>
      </c>
      <c r="F15991" s="127">
        <f>AVERAGE(F15988:F15990)</f>
        <v>26.115333333333336</v>
      </c>
    </row>
    <row r="15992" spans="2:6" ht="18" thickTop="1">
      <c r="B15992" s="33"/>
      <c r="C15992" s="34"/>
      <c r="D15992" s="83"/>
      <c r="E15992" s="83"/>
      <c r="F15992" s="87"/>
    </row>
    <row r="15993" spans="2:6" ht="17.5">
      <c r="B15993" s="33">
        <v>45527</v>
      </c>
      <c r="C15993" s="34">
        <v>0.39583333333333331</v>
      </c>
      <c r="D15993" s="83">
        <v>26.147666666666666</v>
      </c>
      <c r="E15993" s="83">
        <v>26.172666666666665</v>
      </c>
      <c r="F15993" s="87">
        <v>26.19766666666666</v>
      </c>
    </row>
    <row r="15994" spans="2:6" ht="17.5">
      <c r="B15994" s="33"/>
      <c r="C15994" s="34">
        <v>0.52083333333333337</v>
      </c>
      <c r="D15994" s="83">
        <v>26.188666666666663</v>
      </c>
      <c r="E15994" s="83">
        <v>26.213666666666665</v>
      </c>
      <c r="F15994" s="87">
        <v>26.238666666666667</v>
      </c>
    </row>
    <row r="15995" spans="2:6" ht="17.5">
      <c r="B15995" s="33"/>
      <c r="C15995" s="34">
        <v>0.64583333333333337</v>
      </c>
      <c r="D15995" s="83">
        <v>26.195999999999994</v>
      </c>
      <c r="E15995" s="83">
        <v>26.220999999999997</v>
      </c>
      <c r="F15995" s="87">
        <v>26.245999999999999</v>
      </c>
    </row>
    <row r="15996" spans="2:6" ht="18.5" thickBot="1">
      <c r="B15996" s="126"/>
      <c r="C15996" s="26"/>
      <c r="D15996" s="26">
        <f>AVERAGE(D15993:D15995)</f>
        <v>26.177444444444443</v>
      </c>
      <c r="E15996" s="100">
        <f>AVERAGE(E15993:E15995)</f>
        <v>26.202444444444438</v>
      </c>
      <c r="F15996" s="127">
        <f>AVERAGE(F15993:F15995)</f>
        <v>26.227444444444441</v>
      </c>
    </row>
    <row r="15997" spans="2:6" ht="18" thickTop="1">
      <c r="B15997" s="51"/>
      <c r="C15997" s="129"/>
      <c r="D15997" s="88"/>
      <c r="E15997" s="83"/>
      <c r="F15997" s="97"/>
    </row>
    <row r="15998" spans="2:6" ht="17.5">
      <c r="B15998" s="33">
        <f>B15993+3</f>
        <v>45530</v>
      </c>
      <c r="C15998" s="34">
        <v>0.39583333333333331</v>
      </c>
      <c r="D15998" s="83">
        <v>26.263666666666662</v>
      </c>
      <c r="E15998" s="83">
        <v>26.288666666666664</v>
      </c>
      <c r="F15998" s="87">
        <v>26.31366666666667</v>
      </c>
    </row>
    <row r="15999" spans="2:6" ht="17.5">
      <c r="B15999" s="33"/>
      <c r="C15999" s="34">
        <v>0.52083333333333337</v>
      </c>
      <c r="D15999" s="83">
        <v>26.311333333333337</v>
      </c>
      <c r="E15999" s="83">
        <v>26.336333333333336</v>
      </c>
      <c r="F15999" s="87">
        <v>26.361333333333331</v>
      </c>
    </row>
    <row r="16000" spans="2:6" ht="17.5">
      <c r="B16000" s="33"/>
      <c r="C16000" s="34">
        <v>0.64583333333333337</v>
      </c>
      <c r="D16000" s="83">
        <v>26.351033333333337</v>
      </c>
      <c r="E16000" s="83">
        <v>26.376033333333332</v>
      </c>
      <c r="F16000" s="87">
        <v>26.401033333333327</v>
      </c>
    </row>
    <row r="16001" spans="2:6" ht="18">
      <c r="B16001" s="55"/>
      <c r="C16001" s="128"/>
      <c r="D16001" s="122">
        <f>AVERAGE(D15998:D16000)</f>
        <v>26.308677777777778</v>
      </c>
      <c r="E16001" s="123">
        <f>AVERAGE(E15998:E16000)</f>
        <v>26.33367777777778</v>
      </c>
      <c r="F16001" s="124">
        <f>AVERAGE(F15998:F16000)</f>
        <v>26.358677777777775</v>
      </c>
    </row>
    <row r="16002" spans="2:6" ht="17.5">
      <c r="B16002" s="51"/>
      <c r="C16002" s="129"/>
      <c r="D16002" s="88"/>
      <c r="E16002" s="83"/>
      <c r="F16002" s="97"/>
    </row>
    <row r="16003" spans="2:6" ht="17.5">
      <c r="B16003" s="33">
        <f>B15998+1</f>
        <v>45531</v>
      </c>
      <c r="C16003" s="34">
        <v>0.39583333333333331</v>
      </c>
      <c r="D16003" s="83">
        <v>26.400666666666666</v>
      </c>
      <c r="E16003" s="83">
        <v>26.425666666666665</v>
      </c>
      <c r="F16003" s="87">
        <v>26.450666666666667</v>
      </c>
    </row>
    <row r="16004" spans="2:6" ht="17.5">
      <c r="B16004" s="33"/>
      <c r="C16004" s="34">
        <v>0.52083333333333337</v>
      </c>
      <c r="D16004" s="83">
        <v>26.389666666666667</v>
      </c>
      <c r="E16004" s="83">
        <v>26.414666666666662</v>
      </c>
      <c r="F16004" s="87">
        <v>26.43966666666666</v>
      </c>
    </row>
    <row r="16005" spans="2:6" ht="17.5">
      <c r="B16005" s="33"/>
      <c r="C16005" s="34">
        <v>0.64583333333333337</v>
      </c>
      <c r="D16005" s="83">
        <v>26.103333333333332</v>
      </c>
      <c r="E16005" s="83">
        <v>26.12833333333333</v>
      </c>
      <c r="F16005" s="87">
        <v>26.153333333333329</v>
      </c>
    </row>
    <row r="16006" spans="2:6" ht="18">
      <c r="B16006" s="55"/>
      <c r="C16006" s="128"/>
      <c r="D16006" s="122">
        <f>AVERAGE(D16003:D16005)</f>
        <v>26.297888888888888</v>
      </c>
      <c r="E16006" s="123">
        <f>AVERAGE(E16003:E16005)</f>
        <v>26.322888888888883</v>
      </c>
      <c r="F16006" s="124">
        <f>AVERAGE(F16003:F16005)</f>
        <v>26.347888888888889</v>
      </c>
    </row>
    <row r="16007" spans="2:6" ht="17.5">
      <c r="B16007" s="51"/>
      <c r="C16007" s="129"/>
      <c r="D16007" s="88"/>
      <c r="E16007" s="83"/>
      <c r="F16007" s="97"/>
    </row>
    <row r="16008" spans="2:6" ht="17.5">
      <c r="B16008" s="33">
        <f>B16003+1</f>
        <v>45532</v>
      </c>
      <c r="C16008" s="34">
        <v>0.39583333333333331</v>
      </c>
      <c r="D16008" s="83">
        <v>25.858333333333334</v>
      </c>
      <c r="E16008" s="83">
        <v>25.883333333333336</v>
      </c>
      <c r="F16008" s="87">
        <v>25.908333333333339</v>
      </c>
    </row>
    <row r="16009" spans="2:6" ht="17.5">
      <c r="B16009" s="33"/>
      <c r="C16009" s="34">
        <v>0.52083333333333337</v>
      </c>
      <c r="D16009" s="83">
        <v>25.992999999999995</v>
      </c>
      <c r="E16009" s="83">
        <v>26.017999999999997</v>
      </c>
      <c r="F16009" s="87">
        <v>26.042999999999999</v>
      </c>
    </row>
    <row r="16010" spans="2:6" ht="17.5">
      <c r="B16010" s="33"/>
      <c r="C16010" s="34">
        <v>0.64583333333333337</v>
      </c>
      <c r="D16010" s="83">
        <v>26.010999999999999</v>
      </c>
      <c r="E16010" s="83">
        <v>26.035999999999998</v>
      </c>
      <c r="F16010" s="87">
        <v>26.060999999999996</v>
      </c>
    </row>
    <row r="16011" spans="2:6" ht="18">
      <c r="B16011" s="55"/>
      <c r="C16011" s="128"/>
      <c r="D16011" s="122">
        <f>AVERAGE(D16008:D16010)</f>
        <v>25.954111111111107</v>
      </c>
      <c r="E16011" s="123">
        <f>AVERAGE(E16008:E16010)</f>
        <v>25.979111111111109</v>
      </c>
      <c r="F16011" s="124">
        <f>AVERAGE(F16008:F16010)</f>
        <v>26.004111111111111</v>
      </c>
    </row>
    <row r="16012" spans="2:6" ht="17.5">
      <c r="B16012" s="51"/>
      <c r="C16012" s="129"/>
      <c r="D16012" s="88"/>
      <c r="E16012" s="83"/>
      <c r="F16012" s="97"/>
    </row>
    <row r="16013" spans="2:6" ht="17.5">
      <c r="B16013" s="33">
        <f>B16008+1</f>
        <v>45533</v>
      </c>
      <c r="C16013" s="34">
        <v>0.39583333333333331</v>
      </c>
      <c r="D16013" s="83">
        <v>26.007666666666669</v>
      </c>
      <c r="E16013" s="83">
        <v>26.032666666666671</v>
      </c>
      <c r="F16013" s="87">
        <v>26.05766666666667</v>
      </c>
    </row>
    <row r="16014" spans="2:6" ht="17.5">
      <c r="B16014" s="33"/>
      <c r="C16014" s="34">
        <v>0.52083333333333337</v>
      </c>
      <c r="D16014" s="83">
        <v>26.018666666666665</v>
      </c>
      <c r="E16014" s="83">
        <v>26.043666666666667</v>
      </c>
      <c r="F16014" s="87">
        <v>26.068666666666669</v>
      </c>
    </row>
    <row r="16015" spans="2:6" ht="17.5">
      <c r="B16015" s="33"/>
      <c r="C16015" s="34">
        <v>0.64583333333333337</v>
      </c>
      <c r="D16015" s="83">
        <v>26.024333333333338</v>
      </c>
      <c r="E16015" s="83">
        <v>26.04933333333334</v>
      </c>
      <c r="F16015" s="87">
        <v>26.074333333333342</v>
      </c>
    </row>
    <row r="16016" spans="2:6" ht="18">
      <c r="B16016" s="55"/>
      <c r="C16016" s="128"/>
      <c r="D16016" s="122">
        <f>AVERAGE(D16013:D16015)</f>
        <v>26.016888888888889</v>
      </c>
      <c r="E16016" s="123">
        <f>AVERAGE(E16013:E16015)</f>
        <v>26.041888888888892</v>
      </c>
      <c r="F16016" s="124">
        <f>AVERAGE(F16013:F16015)</f>
        <v>26.066888888888894</v>
      </c>
    </row>
    <row r="16017" spans="2:6" ht="17.5">
      <c r="B16017" s="51"/>
      <c r="C16017" s="129"/>
      <c r="D16017" s="88"/>
      <c r="E16017" s="83"/>
      <c r="F16017" s="97"/>
    </row>
    <row r="16018" spans="2:6" ht="17.5">
      <c r="B16018" s="33">
        <f>B16013+1</f>
        <v>45534</v>
      </c>
      <c r="C16018" s="34">
        <v>0.39583333333333331</v>
      </c>
      <c r="D16018" s="83">
        <v>26.04</v>
      </c>
      <c r="E16018" s="83">
        <v>26.064999999999998</v>
      </c>
      <c r="F16018" s="87">
        <v>26.09</v>
      </c>
    </row>
    <row r="16019" spans="2:6" ht="17.5">
      <c r="B16019" s="33"/>
      <c r="C16019" s="34">
        <v>0.52083333333333337</v>
      </c>
      <c r="D16019" s="83">
        <v>26.080666666666666</v>
      </c>
      <c r="E16019" s="83">
        <v>26.105666666666671</v>
      </c>
      <c r="F16019" s="87">
        <v>26.130666666666674</v>
      </c>
    </row>
    <row r="16020" spans="2:6" ht="17.5">
      <c r="B16020" s="33"/>
      <c r="C16020" s="34">
        <v>0.64583333333333337</v>
      </c>
      <c r="D16020" s="83">
        <v>26.102666666666668</v>
      </c>
      <c r="E16020" s="83">
        <v>26.127666666666666</v>
      </c>
      <c r="F16020" s="87">
        <v>26.152666666666665</v>
      </c>
    </row>
    <row r="16021" spans="2:6" ht="18">
      <c r="B16021" s="55"/>
      <c r="C16021" s="128"/>
      <c r="D16021" s="122">
        <f>AVERAGE(D16018:D16020)</f>
        <v>26.074444444444442</v>
      </c>
      <c r="E16021" s="123">
        <f>AVERAGE(E16018:E16020)</f>
        <v>26.099444444444444</v>
      </c>
      <c r="F16021" s="124">
        <f>AVERAGE(F16018:F16020)</f>
        <v>26.124444444444446</v>
      </c>
    </row>
    <row r="16022" spans="2:6" ht="17.5">
      <c r="B16022" s="51"/>
      <c r="C16022" s="129"/>
      <c r="D16022" s="88"/>
      <c r="E16022" s="83"/>
      <c r="F16022" s="97"/>
    </row>
    <row r="16023" spans="2:6" ht="17.5">
      <c r="B16023" s="33">
        <f>B16018+3</f>
        <v>45537</v>
      </c>
      <c r="C16023" s="34">
        <v>0.39583333333333331</v>
      </c>
      <c r="D16023" s="83">
        <v>26.141000000000005</v>
      </c>
      <c r="E16023" s="83">
        <v>26.165999999999997</v>
      </c>
      <c r="F16023" s="87">
        <v>26.190999999999992</v>
      </c>
    </row>
    <row r="16024" spans="2:6" ht="17.5">
      <c r="B16024" s="33"/>
      <c r="C16024" s="34">
        <v>0.52083333333333337</v>
      </c>
      <c r="D16024" s="83">
        <v>26.188400000000001</v>
      </c>
      <c r="E16024" s="83">
        <v>26.213366666666666</v>
      </c>
      <c r="F16024" s="87">
        <v>26.238333333333333</v>
      </c>
    </row>
    <row r="16025" spans="2:6" ht="17.5">
      <c r="B16025" s="33"/>
      <c r="C16025" s="34">
        <v>0.64583333333333337</v>
      </c>
      <c r="D16025" s="83">
        <v>26.208000000000002</v>
      </c>
      <c r="E16025" s="83">
        <v>26.233000000000001</v>
      </c>
      <c r="F16025" s="87">
        <v>26.257999999999999</v>
      </c>
    </row>
    <row r="16026" spans="2:6" ht="18">
      <c r="B16026" s="55"/>
      <c r="C16026" s="128"/>
      <c r="D16026" s="122">
        <f>AVERAGE(D16023:D16025)</f>
        <v>26.179133333333336</v>
      </c>
      <c r="E16026" s="123">
        <f>AVERAGE(E16023:E16025)</f>
        <v>26.204122222222221</v>
      </c>
      <c r="F16026" s="124">
        <f>AVERAGE(F16023:F16025)</f>
        <v>26.229111111111109</v>
      </c>
    </row>
    <row r="16027" spans="2:6" ht="17.5">
      <c r="B16027" s="51"/>
      <c r="C16027" s="129"/>
      <c r="D16027" s="88"/>
      <c r="E16027" s="83"/>
      <c r="F16027" s="97"/>
    </row>
    <row r="16028" spans="2:6" ht="17.5">
      <c r="B16028" s="33">
        <f>B16023+1</f>
        <v>45538</v>
      </c>
      <c r="C16028" s="34">
        <v>0.39583333333333331</v>
      </c>
      <c r="D16028" s="83">
        <v>26.250666666666671</v>
      </c>
      <c r="E16028" s="83">
        <v>26.275666666666673</v>
      </c>
      <c r="F16028" s="87">
        <v>26.300666666666675</v>
      </c>
    </row>
    <row r="16029" spans="2:6" ht="17.5">
      <c r="B16029" s="33"/>
      <c r="C16029" s="34">
        <v>0.52083333333333337</v>
      </c>
      <c r="D16029" s="83">
        <v>26.278666666666666</v>
      </c>
      <c r="E16029" s="83">
        <v>26.303666666666665</v>
      </c>
      <c r="F16029" s="87">
        <v>26.328666666666667</v>
      </c>
    </row>
    <row r="16030" spans="2:6" ht="17.5">
      <c r="B16030" s="33"/>
      <c r="C16030" s="34">
        <v>0.64583333333333337</v>
      </c>
      <c r="D16030" s="83">
        <v>26.303666666666672</v>
      </c>
      <c r="E16030" s="83">
        <v>26.32866666666667</v>
      </c>
      <c r="F16030" s="87">
        <v>26.353666666666673</v>
      </c>
    </row>
    <row r="16031" spans="2:6" ht="18">
      <c r="B16031" s="55"/>
      <c r="C16031" s="128"/>
      <c r="D16031" s="122">
        <f>AVERAGE(D16028:D16030)</f>
        <v>26.277666666666672</v>
      </c>
      <c r="E16031" s="123">
        <f>AVERAGE(E16028:E16030)</f>
        <v>26.302666666666671</v>
      </c>
      <c r="F16031" s="124">
        <f>AVERAGE(F16028:F16030)</f>
        <v>26.327666666666673</v>
      </c>
    </row>
    <row r="16032" spans="2:6" ht="17.5">
      <c r="B16032" s="51"/>
      <c r="C16032" s="129"/>
      <c r="D16032" s="88"/>
      <c r="E16032" s="83"/>
      <c r="F16032" s="97"/>
    </row>
    <row r="16033" spans="2:6" ht="17.5">
      <c r="B16033" s="33">
        <f>B16028+1</f>
        <v>45539</v>
      </c>
      <c r="C16033" s="34">
        <v>0.39583333333333331</v>
      </c>
      <c r="D16033" s="83">
        <v>26.365333333333343</v>
      </c>
      <c r="E16033" s="83">
        <v>26.390333333333338</v>
      </c>
      <c r="F16033" s="87">
        <v>26.415333333333329</v>
      </c>
    </row>
    <row r="16034" spans="2:6" ht="17.5">
      <c r="B16034" s="33"/>
      <c r="C16034" s="34">
        <v>0.52083333333333337</v>
      </c>
      <c r="D16034" s="83">
        <v>26.381666666666664</v>
      </c>
      <c r="E16034" s="83">
        <v>26.406666666666666</v>
      </c>
      <c r="F16034" s="87">
        <v>26.431666666666668</v>
      </c>
    </row>
    <row r="16035" spans="2:6" ht="17.5">
      <c r="B16035" s="33"/>
      <c r="C16035" s="34">
        <v>0.64583333333333337</v>
      </c>
      <c r="D16035" s="83">
        <v>26.401</v>
      </c>
      <c r="E16035" s="83">
        <v>26.426000000000002</v>
      </c>
      <c r="F16035" s="87">
        <v>26.451000000000001</v>
      </c>
    </row>
    <row r="16036" spans="2:6" ht="18">
      <c r="B16036" s="55"/>
      <c r="C16036" s="128"/>
      <c r="D16036" s="122">
        <f>AVERAGE(D16033:D16035)</f>
        <v>26.382666666666669</v>
      </c>
      <c r="E16036" s="123">
        <f>AVERAGE(E16033:E16035)</f>
        <v>26.407666666666671</v>
      </c>
      <c r="F16036" s="124">
        <f>AVERAGE(F16033:F16035)</f>
        <v>26.432666666666666</v>
      </c>
    </row>
    <row r="16037" spans="2:6" ht="17.5">
      <c r="B16037" s="51"/>
      <c r="C16037" s="129"/>
      <c r="D16037" s="88"/>
      <c r="E16037" s="83"/>
      <c r="F16037" s="97"/>
    </row>
    <row r="16038" spans="2:6" ht="17.5">
      <c r="B16038" s="33">
        <f>B16033+1</f>
        <v>45540</v>
      </c>
      <c r="C16038" s="34">
        <v>0.39583333333333331</v>
      </c>
      <c r="D16038" s="83">
        <v>26.451999999999995</v>
      </c>
      <c r="E16038" s="83">
        <v>26.476999999999997</v>
      </c>
      <c r="F16038" s="87">
        <v>26.501999999999999</v>
      </c>
    </row>
    <row r="16039" spans="2:6" ht="17.5">
      <c r="B16039" s="33"/>
      <c r="C16039" s="34">
        <v>0.52083333333333337</v>
      </c>
      <c r="D16039" s="83">
        <v>26.406333333333329</v>
      </c>
      <c r="E16039" s="83">
        <v>26.431333333333328</v>
      </c>
      <c r="F16039" s="87">
        <v>26.45633333333333</v>
      </c>
    </row>
    <row r="16040" spans="2:6" ht="17.5">
      <c r="B16040" s="33"/>
      <c r="C16040" s="34">
        <v>0.64583333333333337</v>
      </c>
      <c r="D16040" s="83">
        <v>26.34333333333333</v>
      </c>
      <c r="E16040" s="83">
        <v>26.368333333333332</v>
      </c>
      <c r="F16040" s="87">
        <v>26.393333333333334</v>
      </c>
    </row>
    <row r="16041" spans="2:6" ht="18">
      <c r="B16041" s="55"/>
      <c r="C16041" s="128"/>
      <c r="D16041" s="122">
        <f>AVERAGE(D16038:D16040)</f>
        <v>26.400555555555552</v>
      </c>
      <c r="E16041" s="123">
        <f>AVERAGE(E16038:E16040)</f>
        <v>26.425555555555551</v>
      </c>
      <c r="F16041" s="124">
        <f>AVERAGE(F16038:F16040)</f>
        <v>26.450555555555553</v>
      </c>
    </row>
    <row r="16042" spans="2:6" ht="17.5">
      <c r="B16042" s="51"/>
      <c r="C16042" s="129"/>
      <c r="D16042" s="88"/>
      <c r="E16042" s="83"/>
      <c r="F16042" s="97"/>
    </row>
    <row r="16043" spans="2:6" ht="17.5">
      <c r="B16043" s="33">
        <f>B16038+1</f>
        <v>45541</v>
      </c>
      <c r="C16043" s="34">
        <v>0.39583333333333331</v>
      </c>
      <c r="D16043" s="83">
        <v>26.303333333333338</v>
      </c>
      <c r="E16043" s="83">
        <v>26.32833333333334</v>
      </c>
      <c r="F16043" s="87">
        <v>26.353333333333339</v>
      </c>
    </row>
    <row r="16044" spans="2:6" ht="17.5">
      <c r="B16044" s="33"/>
      <c r="C16044" s="34">
        <v>0.52083333333333337</v>
      </c>
      <c r="D16044" s="83">
        <v>26.300000000000004</v>
      </c>
      <c r="E16044" s="83">
        <v>26.325000000000003</v>
      </c>
      <c r="F16044" s="87">
        <v>26.350000000000005</v>
      </c>
    </row>
    <row r="16045" spans="2:6" ht="17.5">
      <c r="B16045" s="33"/>
      <c r="C16045" s="34">
        <v>0.64583333333333337</v>
      </c>
      <c r="D16045" s="83">
        <v>26.310000000000002</v>
      </c>
      <c r="E16045" s="83">
        <v>26.335000000000001</v>
      </c>
      <c r="F16045" s="87">
        <v>26.360000000000003</v>
      </c>
    </row>
    <row r="16046" spans="2:6" ht="18">
      <c r="B16046" s="55"/>
      <c r="C16046" s="128"/>
      <c r="D16046" s="122">
        <f>AVERAGE(D16043:D16045)</f>
        <v>26.304444444444446</v>
      </c>
      <c r="E16046" s="123">
        <f>AVERAGE(E16043:E16045)</f>
        <v>26.329444444444448</v>
      </c>
      <c r="F16046" s="124">
        <f>AVERAGE(F16043:F16045)</f>
        <v>26.35444444444445</v>
      </c>
    </row>
    <row r="16047" spans="2:6" ht="17.5">
      <c r="B16047" s="51"/>
      <c r="C16047" s="129"/>
      <c r="D16047" s="88"/>
      <c r="E16047" s="83"/>
      <c r="F16047" s="97"/>
    </row>
    <row r="16048" spans="2:6" ht="17.5">
      <c r="B16048" s="33">
        <f>B16043+3</f>
        <v>45544</v>
      </c>
      <c r="C16048" s="34">
        <v>0.39583333333333331</v>
      </c>
      <c r="D16048" s="83">
        <v>26.332333333333334</v>
      </c>
      <c r="E16048" s="83">
        <v>26.357333333333333</v>
      </c>
      <c r="F16048" s="87">
        <v>26.382333333333332</v>
      </c>
    </row>
    <row r="16049" spans="2:6" ht="17.5">
      <c r="B16049" s="33"/>
      <c r="C16049" s="34">
        <v>0.52083333333333337</v>
      </c>
      <c r="D16049" s="83">
        <v>26.359666666666669</v>
      </c>
      <c r="E16049" s="83">
        <v>26.384666666666668</v>
      </c>
      <c r="F16049" s="87">
        <v>26.409666666666663</v>
      </c>
    </row>
    <row r="16050" spans="2:6" ht="17.5">
      <c r="B16050" s="33"/>
      <c r="C16050" s="34">
        <v>0.64583333333333337</v>
      </c>
      <c r="D16050" s="83">
        <v>26.38</v>
      </c>
      <c r="E16050" s="83">
        <v>26.404999999999998</v>
      </c>
      <c r="F16050" s="87">
        <v>26.429999999999996</v>
      </c>
    </row>
    <row r="16051" spans="2:6" ht="18">
      <c r="B16051" s="55"/>
      <c r="C16051" s="128"/>
      <c r="D16051" s="122">
        <f>AVERAGE(D16048:D16050)</f>
        <v>26.357333333333333</v>
      </c>
      <c r="E16051" s="123">
        <f>AVERAGE(E16048:E16050)</f>
        <v>26.382333333333335</v>
      </c>
      <c r="F16051" s="124">
        <f>AVERAGE(F16048:F16050)</f>
        <v>26.40733333333333</v>
      </c>
    </row>
    <row r="16052" spans="2:6" ht="17.5">
      <c r="B16052" s="51"/>
      <c r="C16052" s="129"/>
      <c r="D16052" s="88"/>
      <c r="E16052" s="83"/>
      <c r="F16052" s="97"/>
    </row>
    <row r="16053" spans="2:6" ht="17.5">
      <c r="B16053" s="33">
        <f>B16048+1</f>
        <v>45545</v>
      </c>
      <c r="C16053" s="34">
        <v>0.39583333333333331</v>
      </c>
      <c r="D16053" s="83">
        <v>26.399166666666666</v>
      </c>
      <c r="E16053" s="83">
        <v>26.424166666666665</v>
      </c>
      <c r="F16053" s="87">
        <v>26.449166666666667</v>
      </c>
    </row>
    <row r="16054" spans="2:6" ht="17.5">
      <c r="B16054" s="33"/>
      <c r="C16054" s="34">
        <v>0.52083333333333337</v>
      </c>
      <c r="D16054" s="83">
        <v>26.413833333333333</v>
      </c>
      <c r="E16054" s="83">
        <v>26.438833333333335</v>
      </c>
      <c r="F16054" s="87">
        <v>26.463833333333337</v>
      </c>
    </row>
    <row r="16055" spans="2:6" ht="17.5">
      <c r="B16055" s="33"/>
      <c r="C16055" s="34">
        <v>0.64583333333333337</v>
      </c>
      <c r="D16055" s="83">
        <v>26.4255</v>
      </c>
      <c r="E16055" s="83">
        <v>26.450500000000002</v>
      </c>
      <c r="F16055" s="87">
        <v>26.475500000000004</v>
      </c>
    </row>
    <row r="16056" spans="2:6" ht="18">
      <c r="B16056" s="55"/>
      <c r="C16056" s="128"/>
      <c r="D16056" s="122">
        <f>AVERAGE(D16053:D16055)</f>
        <v>26.412833333333335</v>
      </c>
      <c r="E16056" s="123">
        <f>AVERAGE(E16053:E16055)</f>
        <v>26.437833333333334</v>
      </c>
      <c r="F16056" s="124">
        <f>AVERAGE(F16053:F16055)</f>
        <v>26.462833333333336</v>
      </c>
    </row>
    <row r="16057" spans="2:6" ht="17.5">
      <c r="B16057" s="51"/>
      <c r="C16057" s="129"/>
      <c r="D16057" s="88"/>
      <c r="E16057" s="83"/>
      <c r="F16057" s="97"/>
    </row>
    <row r="16058" spans="2:6" ht="17.5">
      <c r="B16058" s="33">
        <f>B16053+1</f>
        <v>45546</v>
      </c>
      <c r="C16058" s="34">
        <v>0.39583333333333331</v>
      </c>
      <c r="D16058" s="83">
        <v>26.461999999999996</v>
      </c>
      <c r="E16058" s="83">
        <v>26.487000000000002</v>
      </c>
      <c r="F16058" s="87">
        <v>26.512000000000004</v>
      </c>
    </row>
    <row r="16059" spans="2:6" ht="17.5">
      <c r="B16059" s="33"/>
      <c r="C16059" s="34">
        <v>0.52083333333333337</v>
      </c>
      <c r="D16059" s="83">
        <v>26.456333333333337</v>
      </c>
      <c r="E16059" s="83">
        <v>26.481333333333335</v>
      </c>
      <c r="F16059" s="87">
        <v>26.506333333333334</v>
      </c>
    </row>
    <row r="16060" spans="2:6" ht="17.5">
      <c r="B16060" s="33"/>
      <c r="C16060" s="34">
        <v>0.64583333333333337</v>
      </c>
      <c r="D16060" s="83">
        <v>26.366666666666674</v>
      </c>
      <c r="E16060" s="83">
        <v>26.391666666666673</v>
      </c>
      <c r="F16060" s="87">
        <v>26.416666666666668</v>
      </c>
    </row>
    <row r="16061" spans="2:6" ht="18">
      <c r="B16061" s="55"/>
      <c r="C16061" s="128"/>
      <c r="D16061" s="122">
        <f>AVERAGE(D16058:D16060)</f>
        <v>26.428333333333338</v>
      </c>
      <c r="E16061" s="123">
        <f>AVERAGE(E16058:E16060)</f>
        <v>26.453333333333337</v>
      </c>
      <c r="F16061" s="124">
        <f>AVERAGE(F16058:F16060)</f>
        <v>26.478333333333335</v>
      </c>
    </row>
    <row r="16062" spans="2:6" ht="17.5">
      <c r="B16062" s="51"/>
      <c r="C16062" s="129"/>
      <c r="D16062" s="88"/>
      <c r="E16062" s="83"/>
      <c r="F16062" s="97"/>
    </row>
    <row r="16063" spans="2:6" ht="17.5">
      <c r="B16063" s="33">
        <f>B16058+1</f>
        <v>45547</v>
      </c>
      <c r="C16063" s="34">
        <v>0.39583333333333331</v>
      </c>
      <c r="D16063" s="83">
        <v>26.306333333333338</v>
      </c>
      <c r="E16063" s="83">
        <v>26.331333333333337</v>
      </c>
      <c r="F16063" s="87">
        <v>26.356333333333335</v>
      </c>
    </row>
    <row r="16064" spans="2:6" ht="17.5">
      <c r="B16064" s="33"/>
      <c r="C16064" s="34">
        <v>0.52083333333333337</v>
      </c>
      <c r="D16064" s="83">
        <v>26.306666666666672</v>
      </c>
      <c r="E16064" s="83">
        <v>26.331666666666671</v>
      </c>
      <c r="F16064" s="87">
        <v>26.356666666666666</v>
      </c>
    </row>
    <row r="16065" spans="2:6" ht="17.5">
      <c r="B16065" s="33"/>
      <c r="C16065" s="34">
        <v>0.64583333333333337</v>
      </c>
      <c r="D16065" s="83">
        <v>26.310000000000006</v>
      </c>
      <c r="E16065" s="83">
        <v>26.335000000000001</v>
      </c>
      <c r="F16065" s="87">
        <v>26.359999999999996</v>
      </c>
    </row>
    <row r="16066" spans="2:6" ht="18">
      <c r="B16066" s="55"/>
      <c r="C16066" s="128"/>
      <c r="D16066" s="122">
        <f>AVERAGE(D16063:D16065)</f>
        <v>26.307666666666673</v>
      </c>
      <c r="E16066" s="123">
        <f>AVERAGE(E16063:E16065)</f>
        <v>26.332666666666672</v>
      </c>
      <c r="F16066" s="124">
        <f>AVERAGE(F16063:F16065)</f>
        <v>26.357666666666663</v>
      </c>
    </row>
    <row r="16067" spans="2:6" ht="17.5">
      <c r="B16067" s="51"/>
      <c r="C16067" s="129"/>
      <c r="D16067" s="88"/>
      <c r="E16067" s="83"/>
      <c r="F16067" s="97"/>
    </row>
    <row r="16068" spans="2:6" ht="17.5">
      <c r="B16068" s="33">
        <f>B16063+1</f>
        <v>45548</v>
      </c>
      <c r="C16068" s="34">
        <v>0.39583333333333331</v>
      </c>
      <c r="D16068" s="83">
        <v>26.317000000000007</v>
      </c>
      <c r="E16068" s="83">
        <v>26.342000000000002</v>
      </c>
      <c r="F16068" s="87">
        <v>26.366999999999997</v>
      </c>
    </row>
    <row r="16069" spans="2:6" ht="17.5">
      <c r="B16069" s="33"/>
      <c r="C16069" s="34">
        <v>0.52083333333333337</v>
      </c>
      <c r="D16069" s="83">
        <v>26.31900000000001</v>
      </c>
      <c r="E16069" s="83">
        <v>26.344000000000001</v>
      </c>
      <c r="F16069" s="87">
        <v>26.368999999999993</v>
      </c>
    </row>
    <row r="16070" spans="2:6" ht="17.5">
      <c r="B16070" s="33"/>
      <c r="C16070" s="34">
        <v>0.64583333333333337</v>
      </c>
      <c r="D16070" s="83">
        <v>26.326000000000008</v>
      </c>
      <c r="E16070" s="83">
        <v>26.351000000000003</v>
      </c>
      <c r="F16070" s="87">
        <v>26.375999999999998</v>
      </c>
    </row>
    <row r="16071" spans="2:6" ht="18">
      <c r="B16071" s="55"/>
      <c r="C16071" s="128"/>
      <c r="D16071" s="122">
        <f>AVERAGE(D16068:D16070)</f>
        <v>26.320666666666671</v>
      </c>
      <c r="E16071" s="123">
        <f>AVERAGE(E16068:E16070)</f>
        <v>26.34566666666667</v>
      </c>
      <c r="F16071" s="124">
        <f>AVERAGE(F16068:F16070)</f>
        <v>26.370666666666665</v>
      </c>
    </row>
    <row r="16072" spans="2:6" ht="17.5">
      <c r="B16072" s="51"/>
      <c r="C16072" s="129"/>
      <c r="D16072" s="88"/>
      <c r="E16072" s="83"/>
      <c r="F16072" s="97"/>
    </row>
    <row r="16073" spans="2:6" ht="17.5">
      <c r="B16073" s="33">
        <f>B16068+3</f>
        <v>45551</v>
      </c>
      <c r="C16073" s="34">
        <v>0.39583333333333331</v>
      </c>
      <c r="D16073" s="83">
        <v>26.344333333333331</v>
      </c>
      <c r="E16073" s="83">
        <v>26.369333333333334</v>
      </c>
      <c r="F16073" s="87">
        <v>26.394333333333336</v>
      </c>
    </row>
    <row r="16074" spans="2:6" ht="17.5">
      <c r="B16074" s="33"/>
      <c r="C16074" s="34">
        <v>0.52083333333333337</v>
      </c>
      <c r="D16074" s="83">
        <v>26.40733333333333</v>
      </c>
      <c r="E16074" s="83">
        <v>26.432333333333332</v>
      </c>
      <c r="F16074" s="87">
        <v>26.457333333333334</v>
      </c>
    </row>
    <row r="16075" spans="2:6" ht="17.5">
      <c r="B16075" s="33"/>
      <c r="C16075" s="34">
        <v>0.64583333333333337</v>
      </c>
      <c r="D16075" s="83">
        <v>26.429666666666662</v>
      </c>
      <c r="E16075" s="83">
        <v>26.454666666666665</v>
      </c>
      <c r="F16075" s="87">
        <v>26.479666666666667</v>
      </c>
    </row>
    <row r="16076" spans="2:6" ht="18">
      <c r="B16076" s="55"/>
      <c r="C16076" s="128"/>
      <c r="D16076" s="122">
        <f>AVERAGE(D16073:D16075)</f>
        <v>26.393777777777775</v>
      </c>
      <c r="E16076" s="123">
        <f>AVERAGE(E16073:E16075)</f>
        <v>26.418777777777777</v>
      </c>
      <c r="F16076" s="124">
        <f>AVERAGE(F16073:F16075)</f>
        <v>26.443777777777779</v>
      </c>
    </row>
    <row r="16077" spans="2:6" ht="17.5">
      <c r="B16077" s="51"/>
      <c r="C16077" s="129"/>
      <c r="D16077" s="88"/>
      <c r="E16077" s="83"/>
      <c r="F16077" s="97"/>
    </row>
    <row r="16078" spans="2:6" ht="17.5">
      <c r="B16078" s="33">
        <f>B16073+1</f>
        <v>45552</v>
      </c>
      <c r="C16078" s="34">
        <v>0.39583333333333331</v>
      </c>
      <c r="D16078" s="83">
        <v>26.476333333333333</v>
      </c>
      <c r="E16078" s="83">
        <v>26.501333333333335</v>
      </c>
      <c r="F16078" s="87">
        <v>26.526333333333334</v>
      </c>
    </row>
    <row r="16079" spans="2:6" ht="17.5">
      <c r="B16079" s="33"/>
      <c r="C16079" s="34">
        <v>0.52083333333333337</v>
      </c>
      <c r="D16079" s="83">
        <v>26.526</v>
      </c>
      <c r="E16079" s="83">
        <v>26.551000000000002</v>
      </c>
      <c r="F16079" s="87">
        <v>26.576000000000004</v>
      </c>
    </row>
    <row r="16080" spans="2:6" ht="17.5">
      <c r="B16080" s="33"/>
      <c r="C16080" s="34">
        <v>0.64583333333333337</v>
      </c>
      <c r="D16080" s="83">
        <v>26.48</v>
      </c>
      <c r="E16080" s="83">
        <v>26.504999999999999</v>
      </c>
      <c r="F16080" s="87">
        <v>26.529999999999998</v>
      </c>
    </row>
    <row r="16081" spans="2:6" ht="18">
      <c r="B16081" s="55"/>
      <c r="C16081" s="128"/>
      <c r="D16081" s="122">
        <f>AVERAGE(D16078:D16080)</f>
        <v>26.49411111111111</v>
      </c>
      <c r="E16081" s="123">
        <f>AVERAGE(E16078:E16080)</f>
        <v>26.519111111111112</v>
      </c>
      <c r="F16081" s="124">
        <f>AVERAGE(F16078:F16080)</f>
        <v>26.544111111111111</v>
      </c>
    </row>
    <row r="16082" spans="2:6" ht="17.5">
      <c r="B16082" s="51"/>
      <c r="C16082" s="129"/>
      <c r="D16082" s="88"/>
      <c r="E16082" s="83"/>
      <c r="F16082" s="97"/>
    </row>
    <row r="16083" spans="2:6" ht="17.5">
      <c r="B16083" s="33">
        <f>B16078+1</f>
        <v>45553</v>
      </c>
      <c r="C16083" s="34">
        <v>0.39583333333333331</v>
      </c>
      <c r="D16083" s="83">
        <v>26.417666666666669</v>
      </c>
      <c r="E16083" s="83">
        <v>26.442666666666668</v>
      </c>
      <c r="F16083" s="87">
        <v>26.467666666666663</v>
      </c>
    </row>
    <row r="16084" spans="2:6" ht="17.5">
      <c r="B16084" s="33"/>
      <c r="C16084" s="34">
        <v>0.52083333333333337</v>
      </c>
      <c r="D16084" s="83">
        <v>26.47666666666667</v>
      </c>
      <c r="E16084" s="83">
        <v>26.501666666666669</v>
      </c>
      <c r="F16084" s="87">
        <v>26.526666666666667</v>
      </c>
    </row>
    <row r="16085" spans="2:6" ht="17.5">
      <c r="B16085" s="33"/>
      <c r="C16085" s="34">
        <v>0.64583333333333337</v>
      </c>
      <c r="D16085" s="83">
        <v>26.439999999999998</v>
      </c>
      <c r="E16085" s="83">
        <v>26.465</v>
      </c>
      <c r="F16085" s="87">
        <v>26.490000000000002</v>
      </c>
    </row>
    <row r="16086" spans="2:6" ht="18">
      <c r="B16086" s="55"/>
      <c r="C16086" s="128"/>
      <c r="D16086" s="122">
        <f>AVERAGE(D16083:D16085)</f>
        <v>26.444777777777777</v>
      </c>
      <c r="E16086" s="123">
        <f>AVERAGE(E16083:E16085)</f>
        <v>26.469777777777779</v>
      </c>
      <c r="F16086" s="124">
        <f>AVERAGE(F16083:F16085)</f>
        <v>26.494777777777774</v>
      </c>
    </row>
    <row r="16087" spans="2:6" ht="17.5">
      <c r="B16087" s="51"/>
      <c r="C16087" s="129"/>
      <c r="D16087" s="88"/>
      <c r="E16087" s="83"/>
      <c r="F16087" s="97"/>
    </row>
    <row r="16088" spans="2:6" ht="17.5">
      <c r="B16088" s="33">
        <f>B16083+1</f>
        <v>45554</v>
      </c>
      <c r="C16088" s="34">
        <v>0.39583333333333331</v>
      </c>
      <c r="D16088" s="83">
        <v>26.126666666666669</v>
      </c>
      <c r="E16088" s="83">
        <v>26.151666666666667</v>
      </c>
      <c r="F16088" s="87">
        <v>26.176666666666666</v>
      </c>
    </row>
    <row r="16089" spans="2:6" ht="17.5">
      <c r="B16089" s="33"/>
      <c r="C16089" s="34">
        <v>0.52083333333333337</v>
      </c>
      <c r="D16089" s="83">
        <v>26.073333333333331</v>
      </c>
      <c r="E16089" s="83">
        <v>26.098333333333333</v>
      </c>
      <c r="F16089" s="87">
        <v>26.123333333333335</v>
      </c>
    </row>
    <row r="16090" spans="2:6" ht="17.5">
      <c r="B16090" s="33"/>
      <c r="C16090" s="34">
        <v>0.64583333333333337</v>
      </c>
      <c r="D16090" s="83">
        <v>26.148</v>
      </c>
      <c r="E16090" s="83">
        <v>26.173000000000002</v>
      </c>
      <c r="F16090" s="87">
        <v>26.198</v>
      </c>
    </row>
    <row r="16091" spans="2:6" ht="18">
      <c r="B16091" s="55"/>
      <c r="C16091" s="128"/>
      <c r="D16091" s="122">
        <f>AVERAGE(D16088:D16090)</f>
        <v>26.116</v>
      </c>
      <c r="E16091" s="123">
        <f>AVERAGE(E16088:E16090)</f>
        <v>26.141000000000002</v>
      </c>
      <c r="F16091" s="124">
        <f>AVERAGE(F16088:F16090)</f>
        <v>26.165999999999997</v>
      </c>
    </row>
    <row r="16092" spans="2:6" ht="17.5">
      <c r="B16092" s="51"/>
      <c r="C16092" s="129"/>
      <c r="D16092" s="88"/>
      <c r="E16092" s="83"/>
      <c r="F16092" s="97"/>
    </row>
    <row r="16093" spans="2:6" ht="17.5">
      <c r="B16093" s="33">
        <f>B16088+1</f>
        <v>45555</v>
      </c>
      <c r="C16093" s="34">
        <v>0.39583333333333331</v>
      </c>
      <c r="D16093" s="83">
        <v>26.261666666666663</v>
      </c>
      <c r="E16093" s="83">
        <v>26.286666666666662</v>
      </c>
      <c r="F16093" s="87">
        <v>26.311666666666664</v>
      </c>
    </row>
    <row r="16094" spans="2:6" ht="17.5">
      <c r="B16094" s="33"/>
      <c r="C16094" s="34">
        <v>0.52083333333333337</v>
      </c>
      <c r="D16094" s="83">
        <v>26.305666666666674</v>
      </c>
      <c r="E16094" s="83">
        <v>26.330666666666669</v>
      </c>
      <c r="F16094" s="87">
        <v>26.355666666666664</v>
      </c>
    </row>
    <row r="16095" spans="2:6" ht="17.5">
      <c r="B16095" s="33"/>
      <c r="C16095" s="34">
        <v>0.64583333333333337</v>
      </c>
      <c r="D16095" s="83">
        <v>26.317333333333337</v>
      </c>
      <c r="E16095" s="83">
        <v>26.342333333333336</v>
      </c>
      <c r="F16095" s="87">
        <v>26.367333333333331</v>
      </c>
    </row>
    <row r="16096" spans="2:6" ht="18">
      <c r="B16096" s="55"/>
      <c r="C16096" s="128"/>
      <c r="D16096" s="122">
        <f>AVERAGE(D16093:D16095)</f>
        <v>26.294888888888892</v>
      </c>
      <c r="E16096" s="123">
        <f>AVERAGE(E16093:E16095)</f>
        <v>26.319888888888887</v>
      </c>
      <c r="F16096" s="124">
        <f>AVERAGE(F16093:F16095)</f>
        <v>26.344888888888889</v>
      </c>
    </row>
    <row r="16097" spans="2:6" ht="17.5">
      <c r="B16097" s="51"/>
      <c r="C16097" s="129"/>
      <c r="D16097" s="88"/>
      <c r="E16097" s="83"/>
      <c r="F16097" s="97"/>
    </row>
    <row r="16098" spans="2:6" ht="17.5">
      <c r="B16098" s="33">
        <f>B16093+3</f>
        <v>45558</v>
      </c>
      <c r="C16098" s="34">
        <v>0.39583333333333331</v>
      </c>
      <c r="D16098" s="83">
        <v>26.360000000000003</v>
      </c>
      <c r="E16098" s="83">
        <v>26.384999999999998</v>
      </c>
      <c r="F16098" s="87">
        <v>26.409999999999993</v>
      </c>
    </row>
    <row r="16099" spans="2:6" ht="17.5">
      <c r="B16099" s="33"/>
      <c r="C16099" s="34">
        <v>0.52083333333333337</v>
      </c>
      <c r="D16099" s="83">
        <v>26.517999999999997</v>
      </c>
      <c r="E16099" s="83">
        <v>26.542999999999999</v>
      </c>
      <c r="F16099" s="87">
        <v>26.567999999999998</v>
      </c>
    </row>
    <row r="16100" spans="2:6" ht="17.5">
      <c r="B16100" s="33"/>
      <c r="C16100" s="34">
        <v>0.64583333333333337</v>
      </c>
      <c r="D16100" s="83">
        <v>26.498333333333331</v>
      </c>
      <c r="E16100" s="83">
        <v>26.523333333333333</v>
      </c>
      <c r="F16100" s="87">
        <v>26.548333333333332</v>
      </c>
    </row>
    <row r="16101" spans="2:6" ht="18">
      <c r="B16101" s="55"/>
      <c r="C16101" s="128"/>
      <c r="D16101" s="122">
        <f>AVERAGE(D16098:D16100)</f>
        <v>26.45877777777778</v>
      </c>
      <c r="E16101" s="123">
        <f>AVERAGE(E16098:E16100)</f>
        <v>26.483777777777778</v>
      </c>
      <c r="F16101" s="124">
        <f>AVERAGE(F16098:F16100)</f>
        <v>26.508777777777777</v>
      </c>
    </row>
    <row r="16102" spans="2:6" ht="17.5">
      <c r="B16102" s="51"/>
      <c r="C16102" s="129"/>
      <c r="D16102" s="88"/>
      <c r="E16102" s="83"/>
      <c r="F16102" s="97"/>
    </row>
    <row r="16103" spans="2:6" ht="17.5">
      <c r="B16103" s="33">
        <f>B16098+1</f>
        <v>45559</v>
      </c>
      <c r="C16103" s="34">
        <v>0.39583333333333331</v>
      </c>
      <c r="D16103" s="83">
        <v>26.503666666666671</v>
      </c>
      <c r="E16103" s="83">
        <v>26.52866666666667</v>
      </c>
      <c r="F16103" s="87">
        <v>26.553666666666668</v>
      </c>
    </row>
    <row r="16104" spans="2:6" ht="17.5">
      <c r="B16104" s="33"/>
      <c r="C16104" s="34">
        <v>0.52083333333333337</v>
      </c>
      <c r="D16104" s="83">
        <v>26.52566666666667</v>
      </c>
      <c r="E16104" s="83">
        <v>26.550666666666668</v>
      </c>
      <c r="F16104" s="87">
        <v>26.575666666666667</v>
      </c>
    </row>
    <row r="16105" spans="2:6" ht="17.5">
      <c r="B16105" s="33"/>
      <c r="C16105" s="34">
        <v>0.64583333333333337</v>
      </c>
      <c r="D16105" s="83">
        <v>26.535666666666671</v>
      </c>
      <c r="E16105" s="83">
        <v>26.56066666666667</v>
      </c>
      <c r="F16105" s="87">
        <v>26.585666666666665</v>
      </c>
    </row>
    <row r="16106" spans="2:6" ht="18">
      <c r="B16106" s="55"/>
      <c r="C16106" s="128"/>
      <c r="D16106" s="122">
        <f>AVERAGE(D16103:D16105)</f>
        <v>26.521666666666672</v>
      </c>
      <c r="E16106" s="123">
        <f>AVERAGE(E16103:E16105)</f>
        <v>26.54666666666667</v>
      </c>
      <c r="F16106" s="124">
        <f>AVERAGE(F16103:F16105)</f>
        <v>26.571666666666669</v>
      </c>
    </row>
    <row r="16107" spans="2:6" ht="17.5">
      <c r="B16107" s="51"/>
      <c r="C16107" s="129"/>
      <c r="D16107" s="88"/>
      <c r="E16107" s="83"/>
      <c r="F16107" s="97"/>
    </row>
    <row r="16108" spans="2:6" ht="17.5">
      <c r="B16108" s="33">
        <f>B16103+1</f>
        <v>45560</v>
      </c>
      <c r="C16108" s="34">
        <v>0.39583333333333331</v>
      </c>
      <c r="D16108" s="83">
        <v>26.556333333333338</v>
      </c>
      <c r="E16108" s="83">
        <v>26.581333333333337</v>
      </c>
      <c r="F16108" s="87">
        <v>26.606333333333335</v>
      </c>
    </row>
    <row r="16109" spans="2:6" ht="17.5">
      <c r="B16109" s="33"/>
      <c r="C16109" s="34">
        <v>0.52083333333333337</v>
      </c>
      <c r="D16109" s="83">
        <v>26.584000000000007</v>
      </c>
      <c r="E16109" s="83">
        <v>26.609000000000002</v>
      </c>
      <c r="F16109" s="87">
        <v>26.634</v>
      </c>
    </row>
    <row r="16110" spans="2:6" ht="17.5">
      <c r="B16110" s="33"/>
      <c r="C16110" s="34">
        <v>0.64583333333333337</v>
      </c>
      <c r="D16110" s="83">
        <v>26.401666666666664</v>
      </c>
      <c r="E16110" s="83">
        <v>26.426666666666662</v>
      </c>
      <c r="F16110" s="87">
        <v>26.451666666666664</v>
      </c>
    </row>
    <row r="16111" spans="2:6" ht="18">
      <c r="B16111" s="55"/>
      <c r="C16111" s="128"/>
      <c r="D16111" s="122">
        <f>AVERAGE(D16108:D16110)</f>
        <v>26.513999999999999</v>
      </c>
      <c r="E16111" s="123">
        <f>AVERAGE(E16108:E16110)</f>
        <v>26.539000000000001</v>
      </c>
      <c r="F16111" s="124">
        <f>AVERAGE(F16108:F16110)</f>
        <v>26.564000000000004</v>
      </c>
    </row>
    <row r="16112" spans="2:6" ht="17.5">
      <c r="B16112" s="51"/>
      <c r="C16112" s="129"/>
      <c r="D16112" s="88"/>
      <c r="E16112" s="83"/>
      <c r="F16112" s="97"/>
    </row>
    <row r="16113" spans="2:6" ht="17.5">
      <c r="B16113" s="33">
        <f>B16108+1</f>
        <v>45561</v>
      </c>
      <c r="C16113" s="34">
        <v>0.39583333333333331</v>
      </c>
      <c r="D16113" s="83">
        <v>26.376333333333328</v>
      </c>
      <c r="E16113" s="83">
        <v>26.40133333333333</v>
      </c>
      <c r="F16113" s="87">
        <v>26.426333333333332</v>
      </c>
    </row>
    <row r="16114" spans="2:6" ht="17.5">
      <c r="B16114" s="33"/>
      <c r="C16114" s="34">
        <v>0.52083333333333337</v>
      </c>
      <c r="D16114" s="83">
        <v>26.401066666666665</v>
      </c>
      <c r="E16114" s="83">
        <v>26.426066666666667</v>
      </c>
      <c r="F16114" s="87">
        <v>26.451066666666669</v>
      </c>
    </row>
    <row r="16115" spans="2:6" ht="17.5">
      <c r="B16115" s="33"/>
      <c r="C16115" s="34">
        <v>0.64583333333333337</v>
      </c>
      <c r="D16115" s="83">
        <v>26.43333333333333</v>
      </c>
      <c r="E16115" s="83">
        <v>26.458333333333332</v>
      </c>
      <c r="F16115" s="87">
        <v>26.483333333333334</v>
      </c>
    </row>
    <row r="16116" spans="2:6" ht="18">
      <c r="B16116" s="55"/>
      <c r="C16116" s="128"/>
      <c r="D16116" s="122">
        <f>AVERAGE(D16113:D16115)</f>
        <v>26.403577777777773</v>
      </c>
      <c r="E16116" s="123">
        <f>AVERAGE(E16113:E16115)</f>
        <v>26.428577777777775</v>
      </c>
      <c r="F16116" s="124">
        <f>AVERAGE(F16113:F16115)</f>
        <v>26.453577777777781</v>
      </c>
    </row>
    <row r="16117" spans="2:6" ht="17.5">
      <c r="B16117" s="51"/>
      <c r="C16117" s="129"/>
      <c r="D16117" s="88"/>
      <c r="E16117" s="83"/>
      <c r="F16117" s="97"/>
    </row>
    <row r="16118" spans="2:6" ht="17.5">
      <c r="B16118" s="33">
        <f>B16113+1</f>
        <v>45562</v>
      </c>
      <c r="C16118" s="34">
        <v>0.39583333333333331</v>
      </c>
      <c r="D16118" s="83">
        <v>26.452999999999996</v>
      </c>
      <c r="E16118" s="83">
        <v>26.477999999999998</v>
      </c>
      <c r="F16118" s="87">
        <v>26.503</v>
      </c>
    </row>
    <row r="16119" spans="2:6" ht="17.5">
      <c r="B16119" s="33"/>
      <c r="C16119" s="34">
        <v>0.52083333333333337</v>
      </c>
      <c r="D16119" s="83">
        <v>26.476333333333333</v>
      </c>
      <c r="E16119" s="83">
        <v>26.501333333333335</v>
      </c>
      <c r="F16119" s="87">
        <v>26.526333333333334</v>
      </c>
    </row>
    <row r="16120" spans="2:6" ht="17.5">
      <c r="B16120" s="33"/>
      <c r="C16120" s="34">
        <v>0.64583333333333337</v>
      </c>
      <c r="D16120" s="83">
        <v>26.458666666666662</v>
      </c>
      <c r="E16120" s="83">
        <v>26.483666666666664</v>
      </c>
      <c r="F16120" s="87">
        <v>26.508666666666667</v>
      </c>
    </row>
    <row r="16121" spans="2:6" ht="18.5" thickBot="1">
      <c r="B16121" s="126"/>
      <c r="C16121" s="26"/>
      <c r="D16121" s="26">
        <f>AVERAGE(D16118:D16120)</f>
        <v>26.462666666666664</v>
      </c>
      <c r="E16121" s="100">
        <f>AVERAGE(E16118:E16120)</f>
        <v>26.487666666666666</v>
      </c>
      <c r="F16121" s="127">
        <f>AVERAGE(F16118:F16120)</f>
        <v>26.512666666666664</v>
      </c>
    </row>
    <row r="16122" spans="2:6" ht="18" thickTop="1">
      <c r="B16122" s="33"/>
      <c r="C16122" s="34"/>
      <c r="D16122" s="83"/>
      <c r="E16122" s="83"/>
      <c r="F16122" s="87"/>
    </row>
    <row r="16123" spans="2:6" ht="17.5">
      <c r="B16123" s="33">
        <f>B16118+3</f>
        <v>45565</v>
      </c>
      <c r="C16123" s="34">
        <v>0.39583333333333331</v>
      </c>
      <c r="D16123" s="83">
        <v>26.443333333333328</v>
      </c>
      <c r="E16123" s="83">
        <v>26.46833333333333</v>
      </c>
      <c r="F16123" s="87">
        <v>26.493333333333332</v>
      </c>
    </row>
    <row r="16124" spans="2:6" ht="17.5">
      <c r="B16124" s="33"/>
      <c r="C16124" s="34">
        <v>0.52083333333333337</v>
      </c>
      <c r="D16124" s="83">
        <v>26.461666666666666</v>
      </c>
      <c r="E16124" s="83">
        <v>26.486666666666665</v>
      </c>
      <c r="F16124" s="87">
        <v>26.511666666666663</v>
      </c>
    </row>
    <row r="16125" spans="2:6" ht="17.5">
      <c r="B16125" s="33"/>
      <c r="C16125" s="34">
        <v>0.64583333333333337</v>
      </c>
      <c r="D16125" s="83">
        <v>26.467333333333336</v>
      </c>
      <c r="E16125" s="83">
        <v>26.492333333333335</v>
      </c>
      <c r="F16125" s="87">
        <v>26.517333333333333</v>
      </c>
    </row>
    <row r="16126" spans="2:6" ht="18.5" thickBot="1">
      <c r="B16126" s="126"/>
      <c r="C16126" s="26"/>
      <c r="D16126" s="26">
        <v>26.457444444444445</v>
      </c>
      <c r="E16126" s="100">
        <v>26.482444444444443</v>
      </c>
      <c r="F16126" s="127">
        <v>26.507444444444445</v>
      </c>
    </row>
    <row r="16127" spans="2:6" ht="18" thickTop="1">
      <c r="B16127" s="33"/>
      <c r="C16127" s="34"/>
      <c r="D16127" s="83"/>
      <c r="E16127" s="83"/>
      <c r="F16127" s="87"/>
    </row>
    <row r="16128" spans="2:6" ht="17.5">
      <c r="B16128" s="33">
        <f>B16123+1</f>
        <v>45566</v>
      </c>
      <c r="C16128" s="34">
        <v>0.39583333333333331</v>
      </c>
      <c r="D16128" s="83">
        <v>26.498000000000001</v>
      </c>
      <c r="E16128" s="83">
        <v>26.523000000000003</v>
      </c>
      <c r="F16128" s="87">
        <v>26.548000000000005</v>
      </c>
    </row>
    <row r="16129" spans="2:6" ht="17.5">
      <c r="B16129" s="33"/>
      <c r="C16129" s="34">
        <v>0.52083333333333337</v>
      </c>
      <c r="D16129" s="83">
        <v>26.394000000000002</v>
      </c>
      <c r="E16129" s="83">
        <v>26.419</v>
      </c>
      <c r="F16129" s="87">
        <v>26.443999999999999</v>
      </c>
    </row>
    <row r="16130" spans="2:6" ht="17.5">
      <c r="B16130" s="51"/>
      <c r="C16130" s="57">
        <v>0.64583333333333337</v>
      </c>
      <c r="D16130" s="88">
        <v>26.268333333333338</v>
      </c>
      <c r="E16130" s="83">
        <v>26.293333333333337</v>
      </c>
      <c r="F16130" s="97">
        <v>26.318333333333335</v>
      </c>
    </row>
    <row r="16131" spans="2:6" ht="18.5" thickBot="1">
      <c r="B16131" s="126"/>
      <c r="C16131" s="26"/>
      <c r="D16131" s="26">
        <f>AVERAGE(D16128:D16130)</f>
        <v>26.38677777777778</v>
      </c>
      <c r="E16131" s="100">
        <f>AVERAGE(E16128:E16130)</f>
        <v>26.411777777777782</v>
      </c>
      <c r="F16131" s="127">
        <f>AVERAGE(F16128:F16130)</f>
        <v>26.436777777777781</v>
      </c>
    </row>
    <row r="16132" spans="2:6" ht="18" thickTop="1">
      <c r="B16132" s="33"/>
      <c r="C16132" s="34"/>
      <c r="D16132" s="83"/>
      <c r="E16132" s="83"/>
      <c r="F16132" s="87"/>
    </row>
    <row r="16133" spans="2:6" ht="17.5">
      <c r="B16133" s="33">
        <v>45567</v>
      </c>
      <c r="C16133" s="34">
        <v>0.39583333333333331</v>
      </c>
      <c r="D16133" s="83">
        <v>26.240000000000002</v>
      </c>
      <c r="E16133" s="83">
        <v>26.265000000000001</v>
      </c>
      <c r="F16133" s="87">
        <v>26.290000000000003</v>
      </c>
    </row>
    <row r="16134" spans="2:6" ht="17.5">
      <c r="B16134" s="33"/>
      <c r="C16134" s="34">
        <v>0.52083333333333337</v>
      </c>
      <c r="D16134" s="83">
        <v>26.256000000000004</v>
      </c>
      <c r="E16134" s="83">
        <v>26.281000000000002</v>
      </c>
      <c r="F16134" s="87">
        <v>26.306000000000001</v>
      </c>
    </row>
    <row r="16135" spans="2:6" ht="17.5">
      <c r="B16135" s="51"/>
      <c r="C16135" s="57">
        <v>0.64583333333333337</v>
      </c>
      <c r="D16135" s="88">
        <v>26.256000000000004</v>
      </c>
      <c r="E16135" s="83">
        <v>26.281000000000002</v>
      </c>
      <c r="F16135" s="97">
        <v>26.306000000000001</v>
      </c>
    </row>
    <row r="16136" spans="2:6" ht="18.5" thickBot="1">
      <c r="B16136" s="126"/>
      <c r="C16136" s="26"/>
      <c r="D16136" s="26">
        <v>26.250666666666671</v>
      </c>
      <c r="E16136" s="100">
        <v>26.27566666666667</v>
      </c>
      <c r="F16136" s="127">
        <v>26.300666666666668</v>
      </c>
    </row>
    <row r="16137" spans="2:6" ht="18" thickTop="1">
      <c r="B16137" s="33"/>
      <c r="C16137" s="34"/>
      <c r="D16137" s="83"/>
      <c r="E16137" s="83"/>
      <c r="F16137" s="87"/>
    </row>
    <row r="16138" spans="2:6" ht="17.5">
      <c r="B16138" s="33">
        <v>45568</v>
      </c>
      <c r="C16138" s="34">
        <v>0.39583333333333331</v>
      </c>
      <c r="D16138" s="83">
        <v>26.276666666666664</v>
      </c>
      <c r="E16138" s="83">
        <v>26.301666666666669</v>
      </c>
      <c r="F16138" s="87">
        <v>26.326666666666672</v>
      </c>
    </row>
    <row r="16139" spans="2:6" ht="17.5">
      <c r="B16139" s="33"/>
      <c r="C16139" s="34">
        <v>0.52083333333333337</v>
      </c>
      <c r="D16139" s="83">
        <v>26.310000000000002</v>
      </c>
      <c r="E16139" s="83">
        <v>26.335000000000001</v>
      </c>
      <c r="F16139" s="87">
        <v>26.360000000000003</v>
      </c>
    </row>
    <row r="16140" spans="2:6" ht="17.5">
      <c r="B16140" s="51"/>
      <c r="C16140" s="57">
        <v>0.64583333333333337</v>
      </c>
      <c r="D16140" s="88">
        <v>26.321666666666669</v>
      </c>
      <c r="E16140" s="83">
        <v>26.346666666666671</v>
      </c>
      <c r="F16140" s="97">
        <v>26.37166666666667</v>
      </c>
    </row>
    <row r="16141" spans="2:6" ht="18.5" thickBot="1">
      <c r="B16141" s="126"/>
      <c r="C16141" s="26"/>
      <c r="D16141" s="26">
        <v>26.302777777777777</v>
      </c>
      <c r="E16141" s="100">
        <v>26.327777777777783</v>
      </c>
      <c r="F16141" s="127">
        <v>26.352777777777778</v>
      </c>
    </row>
    <row r="16142" spans="2:6" ht="18" thickTop="1">
      <c r="B16142" s="33"/>
      <c r="C16142" s="34"/>
      <c r="D16142" s="83"/>
      <c r="E16142" s="83"/>
      <c r="F16142" s="87"/>
    </row>
    <row r="16143" spans="2:6" ht="17.5">
      <c r="B16143" s="33">
        <f>B16138+1</f>
        <v>45569</v>
      </c>
      <c r="C16143" s="34">
        <v>0.39583333333333331</v>
      </c>
      <c r="D16143" s="83">
        <v>26.359666666666669</v>
      </c>
      <c r="E16143" s="83">
        <v>26.384666666666668</v>
      </c>
      <c r="F16143" s="87">
        <v>26.409666666666663</v>
      </c>
    </row>
    <row r="16144" spans="2:6" ht="17.5">
      <c r="B16144" s="33"/>
      <c r="C16144" s="34">
        <v>0.52083333333333337</v>
      </c>
      <c r="D16144" s="83">
        <v>26.384333333333334</v>
      </c>
      <c r="E16144" s="83">
        <v>26.409333333333333</v>
      </c>
      <c r="F16144" s="87">
        <v>26.434333333333331</v>
      </c>
    </row>
    <row r="16145" spans="2:6" ht="17.5">
      <c r="B16145" s="51"/>
      <c r="C16145" s="57">
        <v>0.64583333333333337</v>
      </c>
      <c r="D16145" s="88">
        <v>26.41</v>
      </c>
      <c r="E16145" s="83">
        <v>26.435000000000002</v>
      </c>
      <c r="F16145" s="97">
        <v>26.46</v>
      </c>
    </row>
    <row r="16146" spans="2:6" ht="18.5" thickBot="1">
      <c r="B16146" s="126"/>
      <c r="C16146" s="26"/>
      <c r="D16146" s="26">
        <f>AVERAGE(D16143:D16145)</f>
        <v>26.384666666666664</v>
      </c>
      <c r="E16146" s="100">
        <f>AVERAGE(E16143:E16145)</f>
        <v>26.409666666666666</v>
      </c>
      <c r="F16146" s="127">
        <f>AVERAGE(F16143:F16145)</f>
        <v>26.434666666666669</v>
      </c>
    </row>
    <row r="16147" spans="2:6" ht="18" thickTop="1">
      <c r="B16147" s="33"/>
      <c r="C16147" s="34"/>
      <c r="D16147" s="83"/>
      <c r="E16147" s="83"/>
      <c r="F16147" s="87"/>
    </row>
    <row r="16148" spans="2:6" ht="17.5">
      <c r="B16148" s="33">
        <v>45572</v>
      </c>
      <c r="C16148" s="34">
        <v>0.39583333333333331</v>
      </c>
      <c r="D16148" s="83">
        <v>26.440666666666665</v>
      </c>
      <c r="E16148" s="83">
        <v>26.465666666666664</v>
      </c>
      <c r="F16148" s="87">
        <v>26.490666666666662</v>
      </c>
    </row>
    <row r="16149" spans="2:6" ht="17.5">
      <c r="B16149" s="33"/>
      <c r="C16149" s="34">
        <v>0.52083333333333337</v>
      </c>
      <c r="D16149" s="83">
        <v>26.465000000000007</v>
      </c>
      <c r="E16149" s="83">
        <v>26.490000000000002</v>
      </c>
      <c r="F16149" s="87">
        <v>26.515000000000001</v>
      </c>
    </row>
    <row r="16150" spans="2:6" ht="17.5">
      <c r="B16150" s="33"/>
      <c r="C16150" s="34">
        <v>0.64583333333333337</v>
      </c>
      <c r="D16150" s="83">
        <v>26.498333333333338</v>
      </c>
      <c r="E16150" s="83">
        <v>26.522333333333336</v>
      </c>
      <c r="F16150" s="87">
        <v>26.54633333333333</v>
      </c>
    </row>
    <row r="16151" spans="2:6" ht="18.5" thickBot="1">
      <c r="B16151" s="126"/>
      <c r="C16151" s="26"/>
      <c r="D16151" s="26">
        <v>26.468000000000004</v>
      </c>
      <c r="E16151" s="100">
        <v>26.492666666666668</v>
      </c>
      <c r="F16151" s="127">
        <v>26.51733333333333</v>
      </c>
    </row>
    <row r="16152" spans="2:6" ht="18" thickTop="1">
      <c r="B16152" s="33"/>
      <c r="C16152" s="34"/>
      <c r="D16152" s="83"/>
      <c r="E16152" s="83"/>
      <c r="F16152" s="87"/>
    </row>
    <row r="16153" spans="2:6" ht="17.5">
      <c r="B16153" s="33">
        <v>45573</v>
      </c>
      <c r="C16153" s="34">
        <v>0.39583333333333331</v>
      </c>
      <c r="D16153" s="83">
        <v>26.517000000000007</v>
      </c>
      <c r="E16153" s="83">
        <v>26.542000000000009</v>
      </c>
      <c r="F16153" s="87">
        <v>26.567000000000007</v>
      </c>
    </row>
    <row r="16154" spans="2:6" ht="17.5">
      <c r="B16154" s="33"/>
      <c r="C16154" s="34">
        <v>0.52083333333333337</v>
      </c>
      <c r="D16154" s="83">
        <v>26.530333333333335</v>
      </c>
      <c r="E16154" s="83">
        <v>26.555333333333337</v>
      </c>
      <c r="F16154" s="87">
        <v>26.580333333333339</v>
      </c>
    </row>
    <row r="16155" spans="2:6" ht="17.5">
      <c r="B16155" s="33"/>
      <c r="C16155" s="34">
        <v>0.64583333333333337</v>
      </c>
      <c r="D16155" s="83">
        <v>26.539000000000001</v>
      </c>
      <c r="E16155" s="83">
        <v>26.564</v>
      </c>
      <c r="F16155" s="87">
        <v>26.589000000000002</v>
      </c>
    </row>
    <row r="16156" spans="2:6" ht="18.5" thickBot="1">
      <c r="B16156" s="126"/>
      <c r="C16156" s="26"/>
      <c r="D16156" s="26">
        <v>26.52877777777778</v>
      </c>
      <c r="E16156" s="100">
        <v>26.553777777777782</v>
      </c>
      <c r="F16156" s="127">
        <v>26.578777777777784</v>
      </c>
    </row>
    <row r="16157" spans="2:6" ht="18" thickTop="1">
      <c r="B16157" s="33"/>
      <c r="C16157" s="34"/>
      <c r="D16157" s="83"/>
      <c r="E16157" s="83"/>
      <c r="F16157" s="87"/>
    </row>
    <row r="16158" spans="2:6" ht="17.5">
      <c r="B16158" s="33">
        <v>45574</v>
      </c>
      <c r="C16158" s="34">
        <v>0.39583333333333331</v>
      </c>
      <c r="D16158" s="83">
        <v>26.528333333333332</v>
      </c>
      <c r="E16158" s="83">
        <v>26.553333333333335</v>
      </c>
      <c r="F16158" s="87">
        <v>26.578333333333333</v>
      </c>
    </row>
    <row r="16159" spans="2:6" ht="17.5">
      <c r="B16159" s="33"/>
      <c r="C16159" s="34">
        <v>0.52083333333333337</v>
      </c>
      <c r="D16159" s="83">
        <v>26.487666666666662</v>
      </c>
      <c r="E16159" s="83">
        <v>26.512666666666668</v>
      </c>
      <c r="F16159" s="87">
        <v>26.53766666666667</v>
      </c>
    </row>
    <row r="16160" spans="2:6" ht="17.5">
      <c r="B16160" s="33"/>
      <c r="C16160" s="34">
        <v>0.64583333333333337</v>
      </c>
      <c r="D16160" s="83">
        <v>26.48833333333333</v>
      </c>
      <c r="E16160" s="83">
        <v>26.513333333333335</v>
      </c>
      <c r="F16160" s="87">
        <v>26.538333333333338</v>
      </c>
    </row>
    <row r="16161" spans="2:6" ht="18.5" thickBot="1">
      <c r="B16161" s="126"/>
      <c r="C16161" s="26"/>
      <c r="D16161" s="26">
        <v>26.501444444444441</v>
      </c>
      <c r="E16161" s="100">
        <v>26.526444444444447</v>
      </c>
      <c r="F16161" s="127">
        <v>26.551444444444446</v>
      </c>
    </row>
    <row r="16162" spans="2:6" ht="18" thickTop="1">
      <c r="B16162" s="33"/>
      <c r="C16162" s="34"/>
      <c r="D16162" s="83"/>
      <c r="E16162" s="83"/>
      <c r="F16162" s="87"/>
    </row>
    <row r="16163" spans="2:6" ht="17.5">
      <c r="B16163" s="33">
        <f>B16158+1</f>
        <v>45575</v>
      </c>
      <c r="C16163" s="34">
        <v>0.39583333333333331</v>
      </c>
      <c r="D16163" s="83">
        <v>26.478999999999996</v>
      </c>
      <c r="E16163" s="83">
        <v>26.503999999999998</v>
      </c>
      <c r="F16163" s="87">
        <v>26.529</v>
      </c>
    </row>
    <row r="16164" spans="2:6" ht="17.5">
      <c r="B16164" s="33"/>
      <c r="C16164" s="34">
        <v>0.52083333333333337</v>
      </c>
      <c r="D16164" s="83">
        <v>26.493999999999996</v>
      </c>
      <c r="E16164" s="83">
        <v>26.518999999999998</v>
      </c>
      <c r="F16164" s="87">
        <v>26.544</v>
      </c>
    </row>
    <row r="16165" spans="2:6" ht="17.5">
      <c r="B16165" s="51"/>
      <c r="C16165" s="57">
        <v>0.64583333333333337</v>
      </c>
      <c r="D16165" s="88">
        <v>26.503666666666664</v>
      </c>
      <c r="E16165" s="83">
        <v>26.528666666666666</v>
      </c>
      <c r="F16165" s="97">
        <v>26.553666666666668</v>
      </c>
    </row>
    <row r="16166" spans="2:6" ht="18.5" thickBot="1">
      <c r="B16166" s="126"/>
      <c r="C16166" s="26"/>
      <c r="D16166" s="26">
        <f>AVERAGE(D16163:D16165)</f>
        <v>26.492222222222221</v>
      </c>
      <c r="E16166" s="100">
        <f>AVERAGE(E16163:E16165)</f>
        <v>26.51722222222222</v>
      </c>
      <c r="F16166" s="127">
        <f>AVERAGE(F16163:F16165)</f>
        <v>26.542222222222222</v>
      </c>
    </row>
    <row r="16167" spans="2:6" ht="18" thickTop="1">
      <c r="B16167" s="33"/>
      <c r="C16167" s="34"/>
      <c r="D16167" s="83"/>
      <c r="E16167" s="83"/>
      <c r="F16167" s="87"/>
    </row>
    <row r="16168" spans="2:6" ht="17.5">
      <c r="B16168" s="33">
        <v>45576</v>
      </c>
      <c r="C16168" s="34">
        <v>0.39583333333333331</v>
      </c>
      <c r="D16168" s="83">
        <v>26.42678571428571</v>
      </c>
      <c r="E16168" s="83">
        <v>26.451785714285712</v>
      </c>
      <c r="F16168" s="87">
        <v>26.476785714285711</v>
      </c>
    </row>
    <row r="16169" spans="2:6" ht="17.5">
      <c r="B16169" s="33"/>
      <c r="C16169" s="34">
        <v>0.52083333333333337</v>
      </c>
      <c r="D16169" s="83">
        <v>26.394999999999992</v>
      </c>
      <c r="E16169" s="83">
        <v>26.419999999999995</v>
      </c>
      <c r="F16169" s="87">
        <v>26.444999999999997</v>
      </c>
    </row>
    <row r="16170" spans="2:6" ht="17.5">
      <c r="B16170" s="33"/>
      <c r="C16170" s="34">
        <v>0.64583333333333337</v>
      </c>
      <c r="D16170" s="83">
        <v>26.414285714285707</v>
      </c>
      <c r="E16170" s="83">
        <v>26.43928571428571</v>
      </c>
      <c r="F16170" s="87">
        <v>26.464285714285712</v>
      </c>
    </row>
    <row r="16171" spans="2:6" ht="18.5" thickBot="1">
      <c r="B16171" s="126"/>
      <c r="C16171" s="26"/>
      <c r="D16171" s="26">
        <v>26.412023809523802</v>
      </c>
      <c r="E16171" s="100">
        <v>26.437023809523804</v>
      </c>
      <c r="F16171" s="127">
        <v>26.462023809523803</v>
      </c>
    </row>
    <row r="16172" spans="2:6" ht="18" thickTop="1">
      <c r="B16172" s="33"/>
      <c r="C16172" s="34"/>
      <c r="D16172" s="83"/>
      <c r="E16172" s="83"/>
      <c r="F16172" s="87"/>
    </row>
    <row r="16173" spans="2:6" ht="17.5">
      <c r="B16173" s="33">
        <f>B16168+3</f>
        <v>45579</v>
      </c>
      <c r="C16173" s="34">
        <v>0.39583333333333331</v>
      </c>
      <c r="D16173" s="83">
        <v>26.43214285714285</v>
      </c>
      <c r="E16173" s="83">
        <v>26.457142857142856</v>
      </c>
      <c r="F16173" s="87">
        <v>26.482142857142858</v>
      </c>
    </row>
    <row r="16174" spans="2:6" ht="17.5">
      <c r="B16174" s="33"/>
      <c r="C16174" s="34">
        <v>0.52083333333333337</v>
      </c>
      <c r="D16174" s="83">
        <v>26.468214285714286</v>
      </c>
      <c r="E16174" s="83">
        <v>26.493214285714288</v>
      </c>
      <c r="F16174" s="87">
        <v>26.518214285714286</v>
      </c>
    </row>
    <row r="16175" spans="2:6" ht="17.5">
      <c r="B16175" s="51"/>
      <c r="C16175" s="57">
        <v>0.64583333333333337</v>
      </c>
      <c r="D16175" s="88">
        <v>26.487142857142853</v>
      </c>
      <c r="E16175" s="83">
        <v>26.512142857142855</v>
      </c>
      <c r="F16175" s="97">
        <v>26.537142857142857</v>
      </c>
    </row>
    <row r="16176" spans="2:6" ht="18.5" thickBot="1">
      <c r="B16176" s="126"/>
      <c r="C16176" s="26"/>
      <c r="D16176" s="26">
        <f>AVERAGE(D16173:D16175)</f>
        <v>26.462499999999995</v>
      </c>
      <c r="E16176" s="100">
        <f>AVERAGE(E16173:E16175)</f>
        <v>26.487500000000001</v>
      </c>
      <c r="F16176" s="127">
        <f>AVERAGE(F16173:F16175)</f>
        <v>26.512499999999999</v>
      </c>
    </row>
    <row r="16177" spans="2:6" ht="18" thickTop="1">
      <c r="B16177" s="33"/>
      <c r="C16177" s="34"/>
      <c r="D16177" s="83"/>
      <c r="E16177" s="83"/>
      <c r="F16177" s="87"/>
    </row>
    <row r="16178" spans="2:6" ht="17.5">
      <c r="B16178" s="33">
        <v>45580</v>
      </c>
      <c r="C16178" s="34">
        <v>0.39583333333333331</v>
      </c>
      <c r="D16178" s="83">
        <v>26.515714285714289</v>
      </c>
      <c r="E16178" s="83">
        <v>26.540714285714287</v>
      </c>
      <c r="F16178" s="87">
        <v>26.565714285714289</v>
      </c>
    </row>
    <row r="16179" spans="2:6" ht="17.5">
      <c r="B16179" s="33"/>
      <c r="C16179" s="34">
        <v>0.52083333333333337</v>
      </c>
      <c r="D16179" s="83">
        <v>26.539285714285715</v>
      </c>
      <c r="E16179" s="83">
        <v>26.563928571428573</v>
      </c>
      <c r="F16179" s="87">
        <v>26.588571428571431</v>
      </c>
    </row>
    <row r="16180" spans="2:6" ht="17.5">
      <c r="B16180" s="33"/>
      <c r="C16180" s="34">
        <v>0.64583333333333337</v>
      </c>
      <c r="D16180" s="83">
        <v>26.5625</v>
      </c>
      <c r="E16180" s="83">
        <v>26.587500000000002</v>
      </c>
      <c r="F16180" s="87">
        <v>26.612500000000004</v>
      </c>
    </row>
    <row r="16181" spans="2:6" ht="18.5" thickBot="1">
      <c r="B16181" s="126"/>
      <c r="C16181" s="26"/>
      <c r="D16181" s="26">
        <v>26.53916666666667</v>
      </c>
      <c r="E16181" s="100">
        <v>26.564047619047624</v>
      </c>
      <c r="F16181" s="127">
        <v>26.588928571428578</v>
      </c>
    </row>
    <row r="16182" spans="2:6" ht="18" thickTop="1">
      <c r="B16182" s="33"/>
      <c r="C16182" s="34"/>
      <c r="D16182" s="83"/>
      <c r="E16182" s="83"/>
      <c r="F16182" s="87"/>
    </row>
    <row r="16183" spans="2:6" ht="17.5">
      <c r="B16183" s="33">
        <v>45581</v>
      </c>
      <c r="C16183" s="34">
        <v>0.39583333333333331</v>
      </c>
      <c r="D16183" s="83">
        <v>26.610357142857147</v>
      </c>
      <c r="E16183" s="83">
        <v>26.635357142857146</v>
      </c>
      <c r="F16183" s="87">
        <v>26.660357142857144</v>
      </c>
    </row>
    <row r="16184" spans="2:6" ht="17.5">
      <c r="B16184" s="33"/>
      <c r="C16184" s="34">
        <v>0.52083333333333337</v>
      </c>
      <c r="D16184" s="83">
        <v>26.640714285714285</v>
      </c>
      <c r="E16184" s="83">
        <v>26.665714285714284</v>
      </c>
      <c r="F16184" s="87">
        <v>26.690714285714282</v>
      </c>
    </row>
    <row r="16185" spans="2:6" ht="17.5">
      <c r="B16185" s="33"/>
      <c r="C16185" s="34">
        <v>0.64583333333333337</v>
      </c>
      <c r="D16185" s="83">
        <v>26.654642857142854</v>
      </c>
      <c r="E16185" s="83">
        <v>26.679642857142856</v>
      </c>
      <c r="F16185" s="87">
        <v>26.704642857142858</v>
      </c>
    </row>
    <row r="16186" spans="2:6" ht="18.5" thickBot="1">
      <c r="B16186" s="126"/>
      <c r="C16186" s="26"/>
      <c r="D16186" s="26">
        <v>26.635238095238094</v>
      </c>
      <c r="E16186" s="100">
        <v>26.660238095238096</v>
      </c>
      <c r="F16186" s="127">
        <v>26.685238095238095</v>
      </c>
    </row>
    <row r="16187" spans="2:6" ht="18" thickTop="1">
      <c r="B16187" s="33"/>
      <c r="C16187" s="34"/>
      <c r="D16187" s="83"/>
      <c r="E16187" s="83"/>
      <c r="F16187" s="87"/>
    </row>
    <row r="16188" spans="2:6" ht="17.5">
      <c r="B16188" s="33">
        <v>45582</v>
      </c>
      <c r="C16188" s="34">
        <v>0.39583333333333331</v>
      </c>
      <c r="D16188" s="83">
        <v>26.671428571428567</v>
      </c>
      <c r="E16188" s="83">
        <v>26.696428571428569</v>
      </c>
      <c r="F16188" s="87">
        <v>26.721428571428568</v>
      </c>
    </row>
    <row r="16189" spans="2:6" ht="17.5">
      <c r="B16189" s="33"/>
      <c r="C16189" s="34">
        <v>0.52083333333333337</v>
      </c>
      <c r="D16189" s="83">
        <v>26.656428571428574</v>
      </c>
      <c r="E16189" s="83">
        <v>26.681428571428569</v>
      </c>
      <c r="F16189" s="87">
        <v>26.706428571428567</v>
      </c>
    </row>
    <row r="16190" spans="2:6" ht="17.5">
      <c r="B16190" s="33"/>
      <c r="C16190" s="34">
        <v>0.64583333333333337</v>
      </c>
      <c r="D16190" s="83">
        <v>26.651071428571434</v>
      </c>
      <c r="E16190" s="83">
        <v>26.676071428571429</v>
      </c>
      <c r="F16190" s="87">
        <v>26.701071428571424</v>
      </c>
    </row>
    <row r="16191" spans="2:6" ht="18.5" thickBot="1">
      <c r="B16191" s="126"/>
      <c r="C16191" s="26"/>
      <c r="D16191" s="26">
        <v>26.65964285714286</v>
      </c>
      <c r="E16191" s="100">
        <v>26.684642857142858</v>
      </c>
      <c r="F16191" s="127">
        <v>26.709642857142853</v>
      </c>
    </row>
    <row r="16192" spans="2:6" ht="18" thickTop="1">
      <c r="B16192" s="33"/>
      <c r="C16192" s="34"/>
      <c r="D16192" s="83"/>
      <c r="E16192" s="83"/>
      <c r="F16192" s="87"/>
    </row>
    <row r="16193" spans="2:6" ht="17.5">
      <c r="B16193" s="33">
        <v>45586</v>
      </c>
      <c r="C16193" s="34">
        <v>0.39583333333333331</v>
      </c>
      <c r="D16193" s="83">
        <v>26.670714285714286</v>
      </c>
      <c r="E16193" s="83">
        <v>26.695714285714285</v>
      </c>
      <c r="F16193" s="87">
        <v>26.720714285714283</v>
      </c>
    </row>
    <row r="16194" spans="2:6" ht="17.5">
      <c r="B16194" s="33"/>
      <c r="C16194" s="34">
        <v>0.52083333333333337</v>
      </c>
      <c r="D16194" s="83">
        <v>26.733964285714283</v>
      </c>
      <c r="E16194" s="83">
        <v>26.758964285714285</v>
      </c>
      <c r="F16194" s="87">
        <v>26.783964285714287</v>
      </c>
    </row>
    <row r="16195" spans="2:6" ht="17.5">
      <c r="B16195" s="33"/>
      <c r="C16195" s="34">
        <v>0.64583333333333337</v>
      </c>
      <c r="D16195" s="83">
        <v>26.747142857142858</v>
      </c>
      <c r="E16195" s="83">
        <v>26.77214285714286</v>
      </c>
      <c r="F16195" s="87">
        <v>26.797142857142859</v>
      </c>
    </row>
    <row r="16196" spans="2:6" ht="18.5" thickBot="1">
      <c r="B16196" s="126"/>
      <c r="C16196" s="26"/>
      <c r="D16196" s="26">
        <v>26.717273809523807</v>
      </c>
      <c r="E16196" s="100">
        <v>26.742273809523812</v>
      </c>
      <c r="F16196" s="127">
        <v>26.767273809523811</v>
      </c>
    </row>
    <row r="16197" spans="2:6" ht="18" thickTop="1">
      <c r="B16197" s="33"/>
      <c r="C16197" s="34"/>
      <c r="D16197" s="83"/>
      <c r="E16197" s="83"/>
      <c r="F16197" s="87"/>
    </row>
    <row r="16198" spans="2:6" ht="17.5">
      <c r="B16198" s="33">
        <v>45587</v>
      </c>
      <c r="C16198" s="34">
        <v>0.39583333333333331</v>
      </c>
      <c r="D16198" s="83">
        <v>26.737500000000004</v>
      </c>
      <c r="E16198" s="83">
        <v>26.762500000000003</v>
      </c>
      <c r="F16198" s="87">
        <v>26.787500000000001</v>
      </c>
    </row>
    <row r="16199" spans="2:6" ht="17.5">
      <c r="B16199" s="33"/>
      <c r="C16199" s="34">
        <v>0.52083333333333337</v>
      </c>
      <c r="D16199" s="83">
        <v>26.671428571428571</v>
      </c>
      <c r="E16199" s="83">
        <v>26.696428571428569</v>
      </c>
      <c r="F16199" s="87">
        <v>26.721428571428572</v>
      </c>
    </row>
    <row r="16200" spans="2:6" ht="17.5">
      <c r="B16200" s="33"/>
      <c r="C16200" s="34">
        <v>0.64583333333333337</v>
      </c>
      <c r="D16200" s="83">
        <v>26.605357142857141</v>
      </c>
      <c r="E16200" s="83">
        <v>26.63035714285714</v>
      </c>
      <c r="F16200" s="87">
        <v>26.655357142857138</v>
      </c>
    </row>
    <row r="16201" spans="2:6" ht="18.5" thickBot="1">
      <c r="B16201" s="126"/>
      <c r="C16201" s="26"/>
      <c r="D16201" s="26">
        <v>26.671428571428574</v>
      </c>
      <c r="E16201" s="100">
        <v>26.696428571428569</v>
      </c>
      <c r="F16201" s="127">
        <v>26.721428571428572</v>
      </c>
    </row>
    <row r="16202" spans="2:6" ht="18" thickTop="1">
      <c r="B16202" s="33"/>
      <c r="C16202" s="34"/>
      <c r="D16202" s="83"/>
      <c r="E16202" s="83"/>
      <c r="F16202" s="87"/>
    </row>
    <row r="16203" spans="2:6" ht="17.5">
      <c r="B16203" s="33">
        <f>B16198+1</f>
        <v>45588</v>
      </c>
      <c r="C16203" s="34">
        <v>0.39583333333333331</v>
      </c>
      <c r="D16203" s="83">
        <v>26.576428571428576</v>
      </c>
      <c r="E16203" s="83">
        <v>26.601428571428571</v>
      </c>
      <c r="F16203" s="87">
        <v>26.626428571428569</v>
      </c>
    </row>
    <row r="16204" spans="2:6" ht="17.5">
      <c r="B16204" s="33"/>
      <c r="C16204" s="34">
        <v>0.52083333333333337</v>
      </c>
      <c r="D16204" s="83">
        <v>26.574999999999996</v>
      </c>
      <c r="E16204" s="83">
        <v>26.599999999999998</v>
      </c>
      <c r="F16204" s="87">
        <v>26.625</v>
      </c>
    </row>
    <row r="16205" spans="2:6" ht="17.5">
      <c r="B16205" s="51"/>
      <c r="C16205" s="57">
        <v>0.64583333333333337</v>
      </c>
      <c r="D16205" s="88">
        <v>26.578571428571426</v>
      </c>
      <c r="E16205" s="83">
        <v>26.603571428571428</v>
      </c>
      <c r="F16205" s="97">
        <v>26.628571428571426</v>
      </c>
    </row>
    <row r="16206" spans="2:6" ht="18.5" thickBot="1">
      <c r="B16206" s="126"/>
      <c r="C16206" s="26"/>
      <c r="D16206" s="26">
        <f>AVERAGE(D16203:D16205)</f>
        <v>26.576666666666664</v>
      </c>
      <c r="E16206" s="100">
        <f>AVERAGE(E16203:E16205)</f>
        <v>26.601666666666663</v>
      </c>
      <c r="F16206" s="127">
        <f>AVERAGE(F16203:F16205)</f>
        <v>26.626666666666665</v>
      </c>
    </row>
    <row r="16207" spans="2:6" ht="18" thickTop="1">
      <c r="B16207" s="33"/>
      <c r="C16207" s="34"/>
      <c r="D16207" s="83"/>
      <c r="E16207" s="83"/>
      <c r="F16207" s="87"/>
    </row>
    <row r="16208" spans="2:6" ht="17.5">
      <c r="B16208" s="33">
        <f>B16203+2</f>
        <v>45590</v>
      </c>
      <c r="C16208" s="34">
        <v>0.39583333333333331</v>
      </c>
      <c r="D16208" s="83">
        <v>26.580000000000002</v>
      </c>
      <c r="E16208" s="83">
        <v>26.604285714285712</v>
      </c>
      <c r="F16208" s="87">
        <v>26.628571428571423</v>
      </c>
    </row>
    <row r="16209" spans="2:6" ht="17.5">
      <c r="B16209" s="33"/>
      <c r="C16209" s="34">
        <v>0.52083333333333337</v>
      </c>
      <c r="D16209" s="83">
        <v>26.628614285714288</v>
      </c>
      <c r="E16209" s="83">
        <v>26.653592857142858</v>
      </c>
      <c r="F16209" s="87">
        <v>26.678571428571427</v>
      </c>
    </row>
    <row r="16210" spans="2:6" ht="17.5">
      <c r="B16210" s="51"/>
      <c r="C16210" s="57">
        <v>0.64583333333333337</v>
      </c>
      <c r="D16210" s="88">
        <v>26.580714285714286</v>
      </c>
      <c r="E16210" s="83">
        <v>26.605714285714285</v>
      </c>
      <c r="F16210" s="97">
        <v>26.63071428571428</v>
      </c>
    </row>
    <row r="16211" spans="2:6" ht="18.5" thickBot="1">
      <c r="B16211" s="126"/>
      <c r="C16211" s="26"/>
      <c r="D16211" s="26">
        <f>AVERAGE(D16208:D16210)</f>
        <v>26.596442857142858</v>
      </c>
      <c r="E16211" s="100">
        <f>AVERAGE(E16208:E16210)</f>
        <v>26.621197619047621</v>
      </c>
      <c r="F16211" s="127">
        <f>AVERAGE(F16208:F16210)</f>
        <v>26.645952380952377</v>
      </c>
    </row>
    <row r="16212" spans="2:6" ht="18" thickTop="1">
      <c r="B16212" s="51"/>
      <c r="C16212" s="129"/>
      <c r="D16212" s="88"/>
      <c r="E16212" s="83"/>
      <c r="F16212" s="97"/>
    </row>
    <row r="16213" spans="2:6" ht="17.5">
      <c r="B16213" s="33">
        <f>B16208+3</f>
        <v>45593</v>
      </c>
      <c r="C16213" s="34">
        <v>0.39583333333333331</v>
      </c>
      <c r="D16213" s="83">
        <v>26.610714285714291</v>
      </c>
      <c r="E16213" s="83">
        <v>26.635714285714286</v>
      </c>
      <c r="F16213" s="87">
        <v>26.660714285714281</v>
      </c>
    </row>
    <row r="16214" spans="2:6" ht="17.5">
      <c r="B16214" s="33"/>
      <c r="C16214" s="34">
        <v>0.52083333333333337</v>
      </c>
      <c r="D16214" s="83">
        <v>26.625357142857148</v>
      </c>
      <c r="E16214" s="83">
        <v>26.650357142857143</v>
      </c>
      <c r="F16214" s="87">
        <v>26.675357142857138</v>
      </c>
    </row>
    <row r="16215" spans="2:6" ht="17.5">
      <c r="B16215" s="51"/>
      <c r="C16215" s="57">
        <v>0.64583333333333337</v>
      </c>
      <c r="D16215" s="88">
        <v>26.621785714285718</v>
      </c>
      <c r="E16215" s="83">
        <v>26.646785714285713</v>
      </c>
      <c r="F16215" s="97">
        <v>26.671785714285711</v>
      </c>
    </row>
    <row r="16216" spans="2:6" ht="18">
      <c r="B16216" s="55"/>
      <c r="C16216" s="128"/>
      <c r="D16216" s="122">
        <f>AVERAGE(D16213:D16215)</f>
        <v>26.61928571428572</v>
      </c>
      <c r="E16216" s="123">
        <f>AVERAGE(E16213:E16215)</f>
        <v>26.644285714285715</v>
      </c>
      <c r="F16216" s="124">
        <f>AVERAGE(F16213:F16215)</f>
        <v>26.669285714285706</v>
      </c>
    </row>
    <row r="16217" spans="2:6" ht="17.5">
      <c r="B16217" s="51"/>
      <c r="C16217" s="129"/>
      <c r="D16217" s="88"/>
      <c r="E16217" s="83"/>
      <c r="F16217" s="97"/>
    </row>
    <row r="16218" spans="2:6" ht="17.5">
      <c r="B16218" s="33">
        <f>B16213+1</f>
        <v>45594</v>
      </c>
      <c r="C16218" s="34">
        <v>0.39583333333333331</v>
      </c>
      <c r="D16218" s="83">
        <v>26.637857142857143</v>
      </c>
      <c r="E16218" s="83">
        <v>26.662857142857142</v>
      </c>
      <c r="F16218" s="87">
        <v>26.687857142857137</v>
      </c>
    </row>
    <row r="16219" spans="2:6" ht="17.5">
      <c r="B16219" s="33"/>
      <c r="C16219" s="34">
        <v>0.52083333333333337</v>
      </c>
      <c r="D16219" s="83">
        <v>26.66928571428571</v>
      </c>
      <c r="E16219" s="83">
        <v>26.694285714285712</v>
      </c>
      <c r="F16219" s="87">
        <v>26.719285714285714</v>
      </c>
    </row>
    <row r="16220" spans="2:6" ht="18">
      <c r="B16220" s="51"/>
      <c r="C16220" s="57">
        <v>0.64583333333333337</v>
      </c>
      <c r="D16220" s="137">
        <v>26.664285714285711</v>
      </c>
      <c r="E16220" s="123">
        <v>26.68928571428571</v>
      </c>
      <c r="F16220" s="138">
        <v>26.714285714285712</v>
      </c>
    </row>
    <row r="16221" spans="2:6" ht="18">
      <c r="B16221" s="55"/>
      <c r="C16221" s="128"/>
      <c r="D16221" s="122">
        <f>AVERAGE(D16218:D16220)</f>
        <v>26.657142857142855</v>
      </c>
      <c r="E16221" s="123">
        <f>AVERAGE(E16218:E16220)</f>
        <v>26.682142857142853</v>
      </c>
      <c r="F16221" s="124">
        <f>AVERAGE(F16218:F16220)</f>
        <v>26.707142857142856</v>
      </c>
    </row>
    <row r="16222" spans="2:6" ht="17.5">
      <c r="B16222" s="51"/>
      <c r="C16222" s="129"/>
      <c r="D16222" s="88"/>
      <c r="E16222" s="83"/>
      <c r="F16222" s="97"/>
    </row>
    <row r="16223" spans="2:6" ht="17.5">
      <c r="B16223" s="33">
        <f>B16218+1</f>
        <v>45595</v>
      </c>
      <c r="C16223" s="34">
        <v>0.39583333333333331</v>
      </c>
      <c r="D16223" s="83">
        <v>26.677857142857142</v>
      </c>
      <c r="E16223" s="83">
        <v>26.702857142857145</v>
      </c>
      <c r="F16223" s="87">
        <v>26.727857142857147</v>
      </c>
    </row>
    <row r="16224" spans="2:6" ht="17.5">
      <c r="B16224" s="33"/>
      <c r="C16224" s="34">
        <v>0.52083333333333337</v>
      </c>
      <c r="D16224" s="83">
        <v>26.689999999999998</v>
      </c>
      <c r="E16224" s="83">
        <v>26.714999999999996</v>
      </c>
      <c r="F16224" s="87">
        <v>26.74</v>
      </c>
    </row>
    <row r="16225" spans="2:7" ht="17.5">
      <c r="B16225" s="51"/>
      <c r="C16225" s="57">
        <v>0.64583333333333337</v>
      </c>
      <c r="D16225" s="88">
        <v>26.706785714285711</v>
      </c>
      <c r="E16225" s="83">
        <v>26.731785714285714</v>
      </c>
      <c r="F16225" s="97">
        <v>26.756785714285712</v>
      </c>
    </row>
    <row r="16226" spans="2:7" ht="18">
      <c r="B16226" s="55"/>
      <c r="C16226" s="128"/>
      <c r="D16226" s="122">
        <f>AVERAGE(D16223:D16225)</f>
        <v>26.691547619047615</v>
      </c>
      <c r="E16226" s="123">
        <f>AVERAGE(E16223:E16225)</f>
        <v>26.716547619047617</v>
      </c>
      <c r="F16226" s="124">
        <f>AVERAGE(F16223:F16225)</f>
        <v>26.741547619047619</v>
      </c>
    </row>
    <row r="16227" spans="2:7" ht="17.5">
      <c r="B16227" s="51"/>
      <c r="C16227" s="129"/>
      <c r="D16227" s="88"/>
      <c r="E16227" s="83"/>
      <c r="F16227" s="97"/>
    </row>
    <row r="16228" spans="2:7" ht="17.5">
      <c r="B16228" s="33">
        <f>B16223+1</f>
        <v>45596</v>
      </c>
      <c r="C16228" s="34">
        <v>0.39583333333333331</v>
      </c>
      <c r="D16228" s="83">
        <v>26.725714285714282</v>
      </c>
      <c r="E16228" s="83">
        <v>26.750714285714281</v>
      </c>
      <c r="F16228" s="87">
        <v>26.775714285714283</v>
      </c>
    </row>
    <row r="16229" spans="2:7" ht="17.5">
      <c r="B16229" s="33"/>
      <c r="C16229" s="34">
        <v>0.52083333333333337</v>
      </c>
      <c r="D16229" s="83">
        <v>26.733214285714286</v>
      </c>
      <c r="E16229" s="83">
        <v>26.758214285714281</v>
      </c>
      <c r="F16229" s="87">
        <v>26.78321428571428</v>
      </c>
    </row>
    <row r="16230" spans="2:7" ht="17.5">
      <c r="B16230" s="51"/>
      <c r="C16230" s="57">
        <v>0.64583333333333337</v>
      </c>
      <c r="D16230" s="88">
        <v>26.736428571428569</v>
      </c>
      <c r="E16230" s="83">
        <v>26.761428571428567</v>
      </c>
      <c r="F16230" s="97">
        <v>26.786428571428566</v>
      </c>
    </row>
    <row r="16231" spans="2:7" ht="18">
      <c r="B16231" s="55"/>
      <c r="C16231" s="128"/>
      <c r="D16231" s="122">
        <f>AVERAGE(D16228:D16230)</f>
        <v>26.731785714285717</v>
      </c>
      <c r="E16231" s="123">
        <f>AVERAGE(E16228:E16230)</f>
        <v>26.756785714285712</v>
      </c>
      <c r="F16231" s="124">
        <f>AVERAGE(F16228:F16230)</f>
        <v>26.781785714285707</v>
      </c>
    </row>
    <row r="16232" spans="2:7" ht="17.5">
      <c r="B16232" s="51"/>
      <c r="C16232" s="129"/>
      <c r="D16232" s="88"/>
      <c r="E16232" s="83"/>
      <c r="F16232" s="97"/>
    </row>
    <row r="16233" spans="2:7" ht="17.5">
      <c r="B16233" s="33">
        <f>B16228+1</f>
        <v>45597</v>
      </c>
      <c r="C16233" s="34">
        <v>0.39583333333333331</v>
      </c>
      <c r="D16233" s="83">
        <v>26.768571428571427</v>
      </c>
      <c r="E16233" s="83">
        <v>26.793571428571425</v>
      </c>
      <c r="F16233" s="87">
        <v>26.818571428571428</v>
      </c>
    </row>
    <row r="16234" spans="2:7" ht="17.5">
      <c r="B16234" s="33"/>
      <c r="C16234" s="34">
        <v>0.52083333333333337</v>
      </c>
      <c r="D16234" s="83">
        <v>26.793928571428573</v>
      </c>
      <c r="E16234" s="83">
        <v>26.818214285714287</v>
      </c>
      <c r="F16234" s="87">
        <v>26.842500000000001</v>
      </c>
    </row>
    <row r="16235" spans="2:7" ht="17.5">
      <c r="B16235" s="51"/>
      <c r="C16235" s="57">
        <v>0.64583333333333337</v>
      </c>
      <c r="D16235" s="88">
        <v>26.797142857142859</v>
      </c>
      <c r="E16235" s="83">
        <v>26.821428571428573</v>
      </c>
      <c r="F16235" s="97">
        <v>26.845714285714287</v>
      </c>
    </row>
    <row r="16236" spans="2:7" ht="18">
      <c r="B16236" s="55"/>
      <c r="C16236" s="128"/>
      <c r="D16236" s="122">
        <f>AVERAGE(D16233:D16235)</f>
        <v>26.786547619047621</v>
      </c>
      <c r="E16236" s="123">
        <f>AVERAGE(E16233:E16235)</f>
        <v>26.811071428571427</v>
      </c>
      <c r="F16236" s="124">
        <f>AVERAGE(F16233:F16235)</f>
        <v>26.835595238095237</v>
      </c>
      <c r="G16236" s="55"/>
    </row>
    <row r="16237" spans="2:7" ht="17.5">
      <c r="B16237" s="51"/>
      <c r="C16237" s="129"/>
      <c r="D16237" s="88"/>
      <c r="E16237" s="83"/>
      <c r="F16237" s="97"/>
    </row>
    <row r="16238" spans="2:7" ht="17.5">
      <c r="B16238" s="33">
        <f>B16233+3</f>
        <v>45600</v>
      </c>
      <c r="C16238" s="34">
        <v>0.39583333333333331</v>
      </c>
      <c r="D16238" s="83">
        <v>26.836785714285714</v>
      </c>
      <c r="E16238" s="83">
        <v>26.861785714285716</v>
      </c>
      <c r="F16238" s="87">
        <v>26.886785714285715</v>
      </c>
    </row>
    <row r="16239" spans="2:7" ht="17.5">
      <c r="B16239" s="33"/>
      <c r="C16239" s="34">
        <v>0.52083333333333337</v>
      </c>
      <c r="D16239" s="83">
        <v>26.857857142857142</v>
      </c>
      <c r="E16239" s="83">
        <v>26.882857142857141</v>
      </c>
      <c r="F16239" s="87">
        <v>26.907857142857143</v>
      </c>
    </row>
    <row r="16240" spans="2:7" ht="17.5">
      <c r="B16240" s="51"/>
      <c r="C16240" s="57">
        <v>0.64583333333333337</v>
      </c>
      <c r="D16240" s="88">
        <v>26.874285714285715</v>
      </c>
      <c r="E16240" s="83">
        <v>26.899285714285714</v>
      </c>
      <c r="F16240" s="97">
        <v>26.924285714285713</v>
      </c>
    </row>
    <row r="16241" spans="2:7" ht="18">
      <c r="B16241" s="55"/>
      <c r="C16241" s="128"/>
      <c r="D16241" s="122">
        <f>AVERAGE(D16238:D16240)</f>
        <v>26.856309523809525</v>
      </c>
      <c r="E16241" s="122">
        <f>AVERAGE(E16238:E16240)</f>
        <v>26.881309523809524</v>
      </c>
      <c r="F16241" s="124">
        <f>AVERAGE(F16238:F16240)</f>
        <v>26.906309523809526</v>
      </c>
    </row>
    <row r="16242" spans="2:7" ht="17.5">
      <c r="B16242" s="51"/>
      <c r="C16242" s="129"/>
      <c r="D16242" s="88"/>
      <c r="E16242" s="83"/>
      <c r="F16242" s="97"/>
    </row>
    <row r="16243" spans="2:7" ht="17.5">
      <c r="B16243" s="33">
        <f>B16238+1</f>
        <v>45601</v>
      </c>
      <c r="C16243" s="34">
        <v>0.39583333333333331</v>
      </c>
      <c r="D16243" s="83">
        <v>26.919999999999998</v>
      </c>
      <c r="E16243" s="83">
        <v>26.944107142857142</v>
      </c>
      <c r="F16243" s="87">
        <v>26.968214285714286</v>
      </c>
    </row>
    <row r="16244" spans="2:7" ht="17.5">
      <c r="B16244" s="33"/>
      <c r="C16244" s="34">
        <v>0.52083333333333337</v>
      </c>
      <c r="D16244" s="83">
        <v>26.952857142857141</v>
      </c>
      <c r="E16244" s="83">
        <v>26.97785714285714</v>
      </c>
      <c r="F16244" s="87">
        <v>27.002857142857142</v>
      </c>
    </row>
    <row r="16245" spans="2:7" ht="17.5">
      <c r="B16245" s="51"/>
      <c r="C16245" s="57">
        <v>0.64583333333333337</v>
      </c>
      <c r="D16245" s="88">
        <v>26.955357142857139</v>
      </c>
      <c r="E16245" s="83">
        <v>26.980357142857141</v>
      </c>
      <c r="F16245" s="97">
        <v>27.005357142857143</v>
      </c>
    </row>
    <row r="16246" spans="2:7" ht="18">
      <c r="B16246" s="55"/>
      <c r="C16246" s="128"/>
      <c r="D16246" s="122">
        <f>AVERAGE(D16243:D16245)</f>
        <v>26.942738095238095</v>
      </c>
      <c r="E16246" s="122">
        <f>AVERAGE(E16243:E16245)</f>
        <v>26.967440476190475</v>
      </c>
      <c r="F16246" s="124">
        <f>AVERAGE(F16243:F16245)</f>
        <v>26.992142857142856</v>
      </c>
    </row>
    <row r="16247" spans="2:7" ht="17.5">
      <c r="B16247" s="51"/>
      <c r="C16247" s="129"/>
      <c r="D16247" s="88"/>
      <c r="E16247" s="83"/>
      <c r="F16247" s="97"/>
    </row>
    <row r="16248" spans="2:7" ht="17.5">
      <c r="B16248" s="33">
        <f>B16243+1</f>
        <v>45602</v>
      </c>
      <c r="C16248" s="34">
        <v>0.39583333333333331</v>
      </c>
      <c r="D16248" s="83">
        <v>26.973214285714285</v>
      </c>
      <c r="E16248" s="83">
        <v>26.99821428571429</v>
      </c>
      <c r="F16248" s="87">
        <v>27.023214285714293</v>
      </c>
    </row>
    <row r="16249" spans="2:7" ht="17.5">
      <c r="B16249" s="33"/>
      <c r="C16249" s="34">
        <v>0.52083333333333337</v>
      </c>
      <c r="D16249" s="83">
        <v>27.040000000000003</v>
      </c>
      <c r="E16249" s="83">
        <v>27.065000000000001</v>
      </c>
      <c r="F16249" s="87">
        <v>27.09</v>
      </c>
    </row>
    <row r="16250" spans="2:7" ht="17.5">
      <c r="B16250" s="51"/>
      <c r="C16250" s="57">
        <v>0.64583333333333337</v>
      </c>
      <c r="D16250" s="88">
        <v>27.065357142857149</v>
      </c>
      <c r="E16250" s="83">
        <v>27.090357142857144</v>
      </c>
      <c r="F16250" s="97">
        <v>27.115357142857139</v>
      </c>
    </row>
    <row r="16251" spans="2:7" ht="18">
      <c r="B16251" s="55"/>
      <c r="C16251" s="128"/>
      <c r="D16251" s="122">
        <f>AVERAGE(D16248:D16250)</f>
        <v>27.026190476190479</v>
      </c>
      <c r="E16251" s="122">
        <f>AVERAGE(E16248:E16250)</f>
        <v>27.051190476190481</v>
      </c>
      <c r="F16251" s="124">
        <f>AVERAGE(F16248:F16250)</f>
        <v>27.076190476190476</v>
      </c>
      <c r="G16251" s="55"/>
    </row>
    <row r="16252" spans="2:7" ht="17.5">
      <c r="B16252" s="51"/>
      <c r="C16252" s="129"/>
      <c r="D16252" s="88"/>
      <c r="E16252" s="83"/>
      <c r="F16252" s="97"/>
    </row>
    <row r="16253" spans="2:7" ht="17.5">
      <c r="B16253" s="33">
        <f>B16248+1</f>
        <v>45603</v>
      </c>
      <c r="C16253" s="34">
        <v>0.39583333333333331</v>
      </c>
      <c r="D16253" s="83">
        <v>27.102142857142862</v>
      </c>
      <c r="E16253" s="83">
        <v>27.127142857142857</v>
      </c>
      <c r="F16253" s="87">
        <v>27.152142857142856</v>
      </c>
    </row>
    <row r="16254" spans="2:7" ht="17.5">
      <c r="B16254" s="33"/>
      <c r="C16254" s="34">
        <v>0.52083333333333337</v>
      </c>
      <c r="D16254" s="83">
        <v>27.115357142857146</v>
      </c>
      <c r="E16254" s="83">
        <v>27.140357142857141</v>
      </c>
      <c r="F16254" s="87">
        <v>27.16535714285714</v>
      </c>
    </row>
    <row r="16255" spans="2:7" ht="17.5">
      <c r="B16255" s="51"/>
      <c r="C16255" s="57">
        <v>0.64583333333333337</v>
      </c>
      <c r="D16255" s="88">
        <v>27.145357142857144</v>
      </c>
      <c r="E16255" s="83">
        <v>27.170357142857142</v>
      </c>
      <c r="F16255" s="97">
        <v>27.195357142857144</v>
      </c>
    </row>
    <row r="16256" spans="2:7" ht="18">
      <c r="B16256" s="55"/>
      <c r="C16256" s="128"/>
      <c r="D16256" s="122">
        <f>AVERAGE(D16253:D16255)</f>
        <v>27.120952380952385</v>
      </c>
      <c r="E16256" s="122">
        <f>AVERAGE(E16253:E16255)</f>
        <v>27.14595238095238</v>
      </c>
      <c r="F16256" s="124">
        <f>AVERAGE(F16253:F16255)</f>
        <v>27.170952380952382</v>
      </c>
    </row>
    <row r="16257" spans="2:6" ht="17.5">
      <c r="B16257" s="51"/>
      <c r="C16257" s="129"/>
      <c r="D16257" s="88"/>
      <c r="E16257" s="83"/>
      <c r="F16257" s="97"/>
    </row>
    <row r="16258" spans="2:6" ht="17.5">
      <c r="B16258" s="33">
        <f>B16253+1</f>
        <v>45604</v>
      </c>
      <c r="C16258" s="34">
        <v>0.39583333333333331</v>
      </c>
      <c r="D16258" s="83">
        <v>27.207142857142856</v>
      </c>
      <c r="E16258" s="83">
        <v>27.231428571428573</v>
      </c>
      <c r="F16258" s="87">
        <v>27.255714285714287</v>
      </c>
    </row>
    <row r="16259" spans="2:6" ht="17.5">
      <c r="B16259" s="33"/>
      <c r="C16259" s="34">
        <v>0.52083333333333337</v>
      </c>
      <c r="D16259" s="83">
        <v>27.236071428571424</v>
      </c>
      <c r="E16259" s="83">
        <v>27.261071428571427</v>
      </c>
      <c r="F16259" s="87">
        <v>27.286071428571429</v>
      </c>
    </row>
    <row r="16260" spans="2:6" ht="17.5">
      <c r="B16260" s="51"/>
      <c r="C16260" s="57">
        <v>0.64583333333333337</v>
      </c>
      <c r="D16260" s="88">
        <v>27.237857142857145</v>
      </c>
      <c r="E16260" s="83">
        <v>27.262857142857143</v>
      </c>
      <c r="F16260" s="97">
        <v>27.287857142857142</v>
      </c>
    </row>
    <row r="16261" spans="2:6" ht="18">
      <c r="B16261" s="55"/>
      <c r="C16261" s="128"/>
      <c r="D16261" s="122">
        <f>AVERAGE(D16258:D16260)</f>
        <v>27.227023809523804</v>
      </c>
      <c r="E16261" s="122">
        <f>AVERAGE(E16258:E16260)</f>
        <v>27.251785714285717</v>
      </c>
      <c r="F16261" s="124">
        <f>AVERAGE(F16258:F16260)</f>
        <v>27.276547619047619</v>
      </c>
    </row>
    <row r="16262" spans="2:6" ht="17.5">
      <c r="B16262" s="51"/>
      <c r="C16262" s="129"/>
      <c r="D16262" s="88"/>
      <c r="E16262" s="83"/>
      <c r="F16262" s="97"/>
    </row>
    <row r="16263" spans="2:6" ht="17.5">
      <c r="B16263" s="33">
        <f>B16258+3</f>
        <v>45607</v>
      </c>
      <c r="C16263" s="34">
        <v>0.39583333333333331</v>
      </c>
      <c r="D16263" s="83">
        <v>27.275714285714283</v>
      </c>
      <c r="E16263" s="83">
        <v>27.300714285714285</v>
      </c>
      <c r="F16263" s="87">
        <v>27.325714285714291</v>
      </c>
    </row>
    <row r="16264" spans="2:6" ht="17.5">
      <c r="B16264" s="33"/>
      <c r="C16264" s="34">
        <v>0.52083333333333337</v>
      </c>
      <c r="D16264" s="83">
        <v>27.259285714285713</v>
      </c>
      <c r="E16264" s="83">
        <v>27.284285714285716</v>
      </c>
      <c r="F16264" s="87">
        <v>27.309285714285718</v>
      </c>
    </row>
    <row r="16265" spans="2:6" ht="17.5">
      <c r="B16265" s="51"/>
      <c r="C16265" s="57">
        <v>0.64583333333333337</v>
      </c>
      <c r="D16265" s="88">
        <v>27.251428571428566</v>
      </c>
      <c r="E16265" s="83">
        <v>27.276428571428568</v>
      </c>
      <c r="F16265" s="97">
        <v>27.30142857142857</v>
      </c>
    </row>
    <row r="16266" spans="2:6" ht="18">
      <c r="B16266" s="55"/>
      <c r="C16266" s="128"/>
      <c r="D16266" s="122">
        <f>AVERAGE(D16263:D16265)</f>
        <v>27.262142857142852</v>
      </c>
      <c r="E16266" s="122">
        <f>AVERAGE(E16263:E16265)</f>
        <v>27.287142857142857</v>
      </c>
      <c r="F16266" s="124">
        <f>AVERAGE(F16263:F16265)</f>
        <v>27.312142857142859</v>
      </c>
    </row>
    <row r="16267" spans="2:6" ht="17.5">
      <c r="B16267" s="51"/>
      <c r="C16267" s="129"/>
      <c r="D16267" s="88"/>
      <c r="E16267" s="83"/>
      <c r="F16267" s="97"/>
    </row>
    <row r="16268" spans="2:6" ht="17.5">
      <c r="B16268" s="33">
        <f>B16263+1</f>
        <v>45608</v>
      </c>
      <c r="C16268" s="34">
        <v>0.39583333333333331</v>
      </c>
      <c r="D16268" s="83">
        <v>27.264642857142857</v>
      </c>
      <c r="E16268" s="83">
        <v>27.289642857142859</v>
      </c>
      <c r="F16268" s="87">
        <v>27.314642857142861</v>
      </c>
    </row>
    <row r="16269" spans="2:6" ht="17.5">
      <c r="B16269" s="33"/>
      <c r="C16269" s="34">
        <v>0.52083333333333337</v>
      </c>
      <c r="D16269" s="83">
        <v>27.266071428571429</v>
      </c>
      <c r="E16269" s="83">
        <v>27.291071428571428</v>
      </c>
      <c r="F16269" s="87">
        <v>27.31607142857143</v>
      </c>
    </row>
    <row r="16270" spans="2:6" ht="17.5">
      <c r="B16270" s="51"/>
      <c r="C16270" s="57">
        <v>0.64583333333333337</v>
      </c>
      <c r="D16270" s="88">
        <v>27.266428571428573</v>
      </c>
      <c r="E16270" s="83">
        <v>27.291428571428572</v>
      </c>
      <c r="F16270" s="97">
        <v>27.31642857142857</v>
      </c>
    </row>
    <row r="16271" spans="2:6" ht="18">
      <c r="B16271" s="55"/>
      <c r="C16271" s="128"/>
      <c r="D16271" s="122">
        <f>AVERAGE(D16268:D16270)</f>
        <v>27.265714285714285</v>
      </c>
      <c r="E16271" s="122">
        <f>AVERAGE(E16268:E16270)</f>
        <v>27.290714285714287</v>
      </c>
      <c r="F16271" s="124">
        <f>AVERAGE(F16268:F16270)</f>
        <v>27.315714285714289</v>
      </c>
    </row>
    <row r="16272" spans="2:6" ht="17.5">
      <c r="B16272" s="51"/>
      <c r="C16272" s="129"/>
      <c r="D16272" s="88"/>
      <c r="E16272" s="83"/>
      <c r="F16272" s="97"/>
    </row>
    <row r="16273" spans="2:6" ht="17.5">
      <c r="B16273" s="33">
        <f>B16268+1</f>
        <v>45609</v>
      </c>
      <c r="C16273" s="34">
        <v>0.39583333333333331</v>
      </c>
      <c r="D16273" s="83">
        <v>27.269642857142859</v>
      </c>
      <c r="E16273" s="83">
        <v>27.294642857142861</v>
      </c>
      <c r="F16273" s="87">
        <v>27.319642857142863</v>
      </c>
    </row>
    <row r="16274" spans="2:6" ht="17.5">
      <c r="B16274" s="33"/>
      <c r="C16274" s="34">
        <v>0.52083333333333337</v>
      </c>
      <c r="D16274" s="83">
        <v>27.28464285714286</v>
      </c>
      <c r="E16274" s="83">
        <v>27.309642857142858</v>
      </c>
      <c r="F16274" s="87">
        <v>27.334642857142857</v>
      </c>
    </row>
    <row r="16275" spans="2:6" ht="17.5">
      <c r="B16275" s="51"/>
      <c r="C16275" s="57">
        <v>0.64583333333333337</v>
      </c>
      <c r="D16275" s="88">
        <v>27.322142857142865</v>
      </c>
      <c r="E16275" s="83">
        <v>27.34714285714286</v>
      </c>
      <c r="F16275" s="97">
        <v>27.372142857142855</v>
      </c>
    </row>
    <row r="16276" spans="2:6" ht="18">
      <c r="B16276" s="55"/>
      <c r="C16276" s="128"/>
      <c r="D16276" s="122">
        <f>AVERAGE(D16273:D16275)</f>
        <v>27.292142857142863</v>
      </c>
      <c r="E16276" s="123">
        <f>AVERAGE(E16273:E16275)</f>
        <v>27.317142857142859</v>
      </c>
      <c r="F16276" s="124">
        <f>AVERAGE(F16273:F16275)</f>
        <v>27.342142857142857</v>
      </c>
    </row>
    <row r="16277" spans="2:6" ht="17.5">
      <c r="B16277" s="51"/>
      <c r="C16277" s="129"/>
      <c r="D16277" s="88"/>
      <c r="E16277" s="83"/>
      <c r="F16277" s="97"/>
    </row>
    <row r="16278" spans="2:6" ht="17.5">
      <c r="B16278" s="33">
        <f>B16273+1</f>
        <v>45610</v>
      </c>
      <c r="C16278" s="34">
        <v>0.39583333333333331</v>
      </c>
      <c r="D16278" s="83">
        <v>27.367500000000003</v>
      </c>
      <c r="E16278" s="83">
        <v>27.392499999999998</v>
      </c>
      <c r="F16278" s="87">
        <v>27.417499999999993</v>
      </c>
    </row>
    <row r="16279" spans="2:6" ht="17.5">
      <c r="B16279" s="33"/>
      <c r="C16279" s="34">
        <v>0.52083333333333337</v>
      </c>
      <c r="D16279" s="83">
        <v>27.420714285714286</v>
      </c>
      <c r="E16279" s="83">
        <v>27.445714285714285</v>
      </c>
      <c r="F16279" s="87">
        <v>27.470714285714283</v>
      </c>
    </row>
    <row r="16280" spans="2:6" ht="17.5">
      <c r="B16280" s="51"/>
      <c r="C16280" s="57">
        <v>0.64583333333333337</v>
      </c>
      <c r="D16280" s="88">
        <v>27.436785714285715</v>
      </c>
      <c r="E16280" s="83">
        <v>27.461785714285718</v>
      </c>
      <c r="F16280" s="97">
        <v>27.48678571428572</v>
      </c>
    </row>
    <row r="16281" spans="2:6" ht="18">
      <c r="B16281" s="55"/>
      <c r="C16281" s="128"/>
      <c r="D16281" s="122">
        <f>AVERAGE(D16278:D16280)</f>
        <v>27.408333333333335</v>
      </c>
      <c r="E16281" s="123">
        <f>AVERAGE(E16278:E16280)</f>
        <v>27.433333333333337</v>
      </c>
      <c r="F16281" s="124">
        <f>AVERAGE(F16278:F16280)</f>
        <v>27.458333333333332</v>
      </c>
    </row>
    <row r="16282" spans="2:6" ht="17.5">
      <c r="B16282" s="51"/>
      <c r="C16282" s="129"/>
      <c r="D16282" s="88"/>
      <c r="E16282" s="83"/>
      <c r="F16282" s="97"/>
    </row>
    <row r="16283" spans="2:6" ht="17.5">
      <c r="B16283" s="33">
        <f>B16278+1</f>
        <v>45611</v>
      </c>
      <c r="C16283" s="34">
        <v>0.39583333333333331</v>
      </c>
      <c r="D16283" s="83">
        <v>27.466785714285713</v>
      </c>
      <c r="E16283" s="83">
        <v>27.491785714285712</v>
      </c>
      <c r="F16283" s="87">
        <v>27.516785714285714</v>
      </c>
    </row>
    <row r="16284" spans="2:6" ht="17.5">
      <c r="B16284" s="33"/>
      <c r="C16284" s="34">
        <v>0.52083333333333337</v>
      </c>
      <c r="D16284" s="83">
        <v>27.496785714285711</v>
      </c>
      <c r="E16284" s="83">
        <v>27.521785714285713</v>
      </c>
      <c r="F16284" s="87">
        <v>27.546785714285715</v>
      </c>
    </row>
    <row r="16285" spans="2:6" ht="17.5">
      <c r="B16285" s="51"/>
      <c r="C16285" s="57">
        <v>0.64583333333333337</v>
      </c>
      <c r="D16285" s="88">
        <v>27.519285714285711</v>
      </c>
      <c r="E16285" s="83">
        <v>27.544285714285714</v>
      </c>
      <c r="F16285" s="97">
        <v>27.569285714285716</v>
      </c>
    </row>
    <row r="16286" spans="2:6" ht="18">
      <c r="B16286" s="55"/>
      <c r="C16286" s="128"/>
      <c r="D16286" s="122">
        <f>AVERAGE(D16283:D16285)</f>
        <v>27.494285714285713</v>
      </c>
      <c r="E16286" s="123">
        <f>AVERAGE(E16283:E16285)</f>
        <v>27.519285714285711</v>
      </c>
      <c r="F16286" s="124">
        <f>AVERAGE(F16283:F16285)</f>
        <v>27.544285714285717</v>
      </c>
    </row>
    <row r="16287" spans="2:6" ht="17.5">
      <c r="B16287" s="51"/>
      <c r="C16287" s="129"/>
      <c r="D16287" s="88"/>
      <c r="E16287" s="83"/>
      <c r="F16287" s="97"/>
    </row>
    <row r="16288" spans="2:6" ht="17.5">
      <c r="B16288" s="33">
        <f>B16283+3</f>
        <v>45614</v>
      </c>
      <c r="C16288" s="34">
        <v>0.39583333333333331</v>
      </c>
      <c r="D16288" s="83">
        <v>27.57357142857143</v>
      </c>
      <c r="E16288" s="83">
        <v>27.598571428571432</v>
      </c>
      <c r="F16288" s="87">
        <v>27.623571428571431</v>
      </c>
    </row>
    <row r="16289" spans="2:6" ht="17.5">
      <c r="B16289" s="33"/>
      <c r="C16289" s="34">
        <v>0.52083333333333337</v>
      </c>
      <c r="D16289" s="83">
        <v>27.605357142857144</v>
      </c>
      <c r="E16289" s="83">
        <v>27.630357142857147</v>
      </c>
      <c r="F16289" s="87">
        <v>27.655357142857149</v>
      </c>
    </row>
    <row r="16290" spans="2:6" ht="17.5">
      <c r="B16290" s="51"/>
      <c r="C16290" s="57">
        <v>0.64583333333333337</v>
      </c>
      <c r="D16290" s="88">
        <v>27.607857142857146</v>
      </c>
      <c r="E16290" s="83">
        <v>27.632857142857144</v>
      </c>
      <c r="F16290" s="97">
        <v>27.657857142857143</v>
      </c>
    </row>
    <row r="16291" spans="2:6" ht="18">
      <c r="B16291" s="55"/>
      <c r="C16291" s="128"/>
      <c r="D16291" s="122">
        <f>AVERAGE(D16288:D16290)</f>
        <v>27.595595238095239</v>
      </c>
      <c r="E16291" s="123">
        <f>AVERAGE(E16288:E16290)</f>
        <v>27.620595238095245</v>
      </c>
      <c r="F16291" s="124">
        <f>AVERAGE(F16288:F16290)</f>
        <v>27.64559523809524</v>
      </c>
    </row>
    <row r="16292" spans="2:6" ht="17.5">
      <c r="B16292" s="51"/>
      <c r="C16292" s="129"/>
      <c r="D16292" s="88"/>
      <c r="E16292" s="83"/>
      <c r="F16292" s="97"/>
    </row>
    <row r="16293" spans="2:6" ht="17.5">
      <c r="B16293" s="33">
        <f>B16288+1</f>
        <v>45615</v>
      </c>
      <c r="C16293" s="34">
        <v>0.39583333333333331</v>
      </c>
      <c r="D16293" s="83">
        <v>27.638214285714277</v>
      </c>
      <c r="E16293" s="83">
        <v>27.663214285714279</v>
      </c>
      <c r="F16293" s="87">
        <v>27.688214285714281</v>
      </c>
    </row>
    <row r="16294" spans="2:6" ht="17.5">
      <c r="B16294" s="33"/>
      <c r="C16294" s="34">
        <v>0.52083333333333337</v>
      </c>
      <c r="D16294" s="83">
        <v>27.660357142857141</v>
      </c>
      <c r="E16294" s="83">
        <v>27.685357142857139</v>
      </c>
      <c r="F16294" s="87">
        <v>27.710357142857138</v>
      </c>
    </row>
    <row r="16295" spans="2:6" ht="17.5">
      <c r="B16295" s="51"/>
      <c r="C16295" s="57">
        <v>0.64583333333333337</v>
      </c>
      <c r="D16295" s="88">
        <v>27.667499999999993</v>
      </c>
      <c r="E16295" s="83">
        <v>27.692499999999995</v>
      </c>
      <c r="F16295" s="97">
        <v>27.717499999999998</v>
      </c>
    </row>
    <row r="16296" spans="2:6" ht="18">
      <c r="B16296" s="55"/>
      <c r="C16296" s="128"/>
      <c r="D16296" s="122">
        <f>AVERAGE(D16293:D16295)</f>
        <v>27.655357142857138</v>
      </c>
      <c r="E16296" s="123">
        <f>AVERAGE(E16293:E16295)</f>
        <v>27.680357142857137</v>
      </c>
      <c r="F16296" s="124">
        <f>AVERAGE(F16293:F16295)</f>
        <v>27.705357142857139</v>
      </c>
    </row>
    <row r="16297" spans="2:6" ht="17.5">
      <c r="B16297" s="51"/>
      <c r="C16297" s="129"/>
      <c r="D16297" s="88"/>
      <c r="E16297" s="83"/>
      <c r="F16297" s="97"/>
    </row>
    <row r="16298" spans="2:6" ht="17.5">
      <c r="B16298" s="33">
        <f>B16293+1</f>
        <v>45616</v>
      </c>
      <c r="C16298" s="34">
        <v>0.39583333333333331</v>
      </c>
      <c r="D16298" s="83">
        <v>27.728571428571424</v>
      </c>
      <c r="E16298" s="83">
        <v>27.753571428571426</v>
      </c>
      <c r="F16298" s="87">
        <v>27.778571428571428</v>
      </c>
    </row>
    <row r="16299" spans="2:6" ht="17.5">
      <c r="B16299" s="33"/>
      <c r="C16299" s="34">
        <v>0.52083333333333337</v>
      </c>
      <c r="D16299" s="83">
        <v>27.754642857142851</v>
      </c>
      <c r="E16299" s="83">
        <v>27.779642857142854</v>
      </c>
      <c r="F16299" s="87">
        <v>27.804642857142856</v>
      </c>
    </row>
    <row r="16300" spans="2:6" ht="17.5">
      <c r="B16300" s="51"/>
      <c r="C16300" s="57">
        <v>0.64583333333333337</v>
      </c>
      <c r="D16300" s="88">
        <v>27.76678571428571</v>
      </c>
      <c r="E16300" s="83">
        <v>27.791785714285712</v>
      </c>
      <c r="F16300" s="97">
        <v>27.816785714285714</v>
      </c>
    </row>
    <row r="16301" spans="2:6" ht="18">
      <c r="B16301" s="55"/>
      <c r="C16301" s="128"/>
      <c r="D16301" s="122">
        <f>AVERAGE(D16298:D16300)</f>
        <v>27.749999999999996</v>
      </c>
      <c r="E16301" s="123">
        <f>AVERAGE(E16298:E16300)</f>
        <v>27.774999999999995</v>
      </c>
      <c r="F16301" s="124">
        <f>AVERAGE(F16298:F16300)</f>
        <v>27.8</v>
      </c>
    </row>
    <row r="16302" spans="2:6" ht="17.5">
      <c r="B16302" s="51"/>
      <c r="C16302" s="129"/>
      <c r="D16302" s="88"/>
      <c r="E16302" s="83"/>
      <c r="F16302" s="97"/>
    </row>
    <row r="16303" spans="2:6" ht="17.5">
      <c r="B16303" s="33">
        <f>B16298+1</f>
        <v>45617</v>
      </c>
      <c r="C16303" s="34">
        <v>0.39583333333333331</v>
      </c>
      <c r="D16303" s="83">
        <v>27.80857142857143</v>
      </c>
      <c r="E16303" s="83">
        <v>27.833571428571432</v>
      </c>
      <c r="F16303" s="87">
        <v>27.85857142857143</v>
      </c>
    </row>
    <row r="16304" spans="2:6" ht="17.5">
      <c r="B16304" s="33"/>
      <c r="C16304" s="34">
        <v>0.52083333333333337</v>
      </c>
      <c r="D16304" s="83">
        <v>27.668928571428573</v>
      </c>
      <c r="E16304" s="83">
        <v>27.693928571428572</v>
      </c>
      <c r="F16304" s="87">
        <v>27.718928571428567</v>
      </c>
    </row>
    <row r="16305" spans="2:6" ht="17.5">
      <c r="B16305" s="51"/>
      <c r="C16305" s="57">
        <v>0.64583333333333337</v>
      </c>
      <c r="D16305" s="88">
        <v>27.626428571428566</v>
      </c>
      <c r="E16305" s="83">
        <v>27.651428571428568</v>
      </c>
      <c r="F16305" s="97">
        <v>27.676428571428566</v>
      </c>
    </row>
    <row r="16306" spans="2:6" ht="18">
      <c r="B16306" s="55"/>
      <c r="C16306" s="128"/>
      <c r="D16306" s="122">
        <f>AVERAGE(D16303:D16305)</f>
        <v>27.701309523809524</v>
      </c>
      <c r="E16306" s="123">
        <f>AVERAGE(E16303:E16305)</f>
        <v>27.726309523809523</v>
      </c>
      <c r="F16306" s="124">
        <f>AVERAGE(F16303:F16305)</f>
        <v>27.751309523809521</v>
      </c>
    </row>
    <row r="16307" spans="2:6" ht="17.5">
      <c r="B16307" s="51"/>
      <c r="C16307" s="129"/>
      <c r="D16307" s="88"/>
      <c r="E16307" s="83"/>
      <c r="F16307" s="97"/>
    </row>
    <row r="16308" spans="2:6" ht="17.5">
      <c r="B16308" s="33">
        <f>B16303+1</f>
        <v>45618</v>
      </c>
      <c r="C16308" s="34">
        <v>0.39583333333333331</v>
      </c>
      <c r="D16308" s="83">
        <v>27.619285714285716</v>
      </c>
      <c r="E16308" s="83">
        <v>27.644285714285715</v>
      </c>
      <c r="F16308" s="87">
        <v>27.66928571428571</v>
      </c>
    </row>
    <row r="16309" spans="2:6" ht="17.5">
      <c r="B16309" s="33"/>
      <c r="C16309" s="34">
        <v>0.52083333333333337</v>
      </c>
      <c r="D16309" s="83">
        <v>27.634999999999994</v>
      </c>
      <c r="E16309" s="83">
        <v>27.659999999999997</v>
      </c>
      <c r="F16309" s="87">
        <v>27.684999999999999</v>
      </c>
    </row>
    <row r="16310" spans="2:6" ht="17.5">
      <c r="B16310" s="51"/>
      <c r="C16310" s="57">
        <v>0.64583333333333337</v>
      </c>
      <c r="D16310" s="88">
        <v>27.629285714285714</v>
      </c>
      <c r="E16310" s="83">
        <v>27.654285714285713</v>
      </c>
      <c r="F16310" s="97">
        <v>27.679285714285708</v>
      </c>
    </row>
    <row r="16311" spans="2:6" ht="18">
      <c r="B16311" s="55"/>
      <c r="C16311" s="128"/>
      <c r="D16311" s="122">
        <f>AVERAGE(D16308:D16310)</f>
        <v>27.627857142857142</v>
      </c>
      <c r="E16311" s="123">
        <f>AVERAGE(E16308:E16310)</f>
        <v>27.65285714285714</v>
      </c>
      <c r="F16311" s="124">
        <f>AVERAGE(F16308:F16310)</f>
        <v>27.677857142857139</v>
      </c>
    </row>
    <row r="16312" spans="2:6" ht="17.5">
      <c r="B16312" s="51"/>
      <c r="C16312" s="129"/>
      <c r="D16312" s="88"/>
      <c r="E16312" s="83"/>
      <c r="F16312" s="97"/>
    </row>
    <row r="16313" spans="2:6" ht="17.5">
      <c r="B16313" s="33">
        <f>B16308+3</f>
        <v>45621</v>
      </c>
      <c r="C16313" s="34">
        <v>0.39583333333333331</v>
      </c>
      <c r="D16313" s="83">
        <v>27.646428571428572</v>
      </c>
      <c r="E16313" s="83">
        <v>27.671428571428571</v>
      </c>
      <c r="F16313" s="87">
        <v>27.696428571428566</v>
      </c>
    </row>
    <row r="16314" spans="2:6" ht="17.5">
      <c r="B16314" s="33"/>
      <c r="C16314" s="34">
        <v>0.52083333333333337</v>
      </c>
      <c r="D16314" s="83">
        <v>27.610428571428574</v>
      </c>
      <c r="E16314" s="83">
        <v>27.635428571428573</v>
      </c>
      <c r="F16314" s="87">
        <v>27.660428571428572</v>
      </c>
    </row>
    <row r="16315" spans="2:6" ht="17.5">
      <c r="B16315" s="51"/>
      <c r="C16315" s="57">
        <v>0.64583333333333337</v>
      </c>
      <c r="D16315" s="88">
        <v>27.567857142857147</v>
      </c>
      <c r="E16315" s="83">
        <v>27.592857142857145</v>
      </c>
      <c r="F16315" s="97">
        <v>27.617857142857144</v>
      </c>
    </row>
    <row r="16316" spans="2:6" ht="18">
      <c r="B16316" s="55"/>
      <c r="C16316" s="128"/>
      <c r="D16316" s="122">
        <f>AVERAGE(D16313:D16315)</f>
        <v>27.608238095238097</v>
      </c>
      <c r="E16316" s="123">
        <f>AVERAGE(E16313:E16315)</f>
        <v>27.633238095238095</v>
      </c>
      <c r="F16316" s="124">
        <f>AVERAGE(F16313:F16315)</f>
        <v>27.658238095238094</v>
      </c>
    </row>
    <row r="16317" spans="2:6" ht="17.5">
      <c r="B16317" s="51"/>
      <c r="C16317" s="129"/>
      <c r="D16317" s="88"/>
      <c r="E16317" s="83"/>
      <c r="F16317" s="97"/>
    </row>
    <row r="16318" spans="2:6" ht="17.5">
      <c r="B16318" s="33">
        <f>B16313+1</f>
        <v>45622</v>
      </c>
      <c r="C16318" s="34">
        <v>0.39583333333333331</v>
      </c>
      <c r="D16318" s="83">
        <v>27.550000000000004</v>
      </c>
      <c r="E16318" s="83">
        <v>27.575000000000003</v>
      </c>
      <c r="F16318" s="87">
        <v>27.6</v>
      </c>
    </row>
    <row r="16319" spans="2:6" ht="17.5">
      <c r="B16319" s="33"/>
      <c r="C16319" s="34">
        <v>0.52083333333333337</v>
      </c>
      <c r="D16319" s="83">
        <v>27.555000000000003</v>
      </c>
      <c r="E16319" s="83">
        <v>27.579285714285717</v>
      </c>
      <c r="F16319" s="87">
        <v>27.603571428571428</v>
      </c>
    </row>
    <row r="16320" spans="2:6" ht="17.5">
      <c r="B16320" s="51"/>
      <c r="C16320" s="57">
        <v>0.64583333333333337</v>
      </c>
      <c r="D16320" s="88">
        <v>27.517857142857142</v>
      </c>
      <c r="E16320" s="83">
        <v>27.542857142857144</v>
      </c>
      <c r="F16320" s="97">
        <v>27.567857142857143</v>
      </c>
    </row>
    <row r="16321" spans="2:6" ht="18">
      <c r="B16321" s="55"/>
      <c r="C16321" s="128"/>
      <c r="D16321" s="122">
        <f>AVERAGE(D16318:D16320)</f>
        <v>27.54095238095238</v>
      </c>
      <c r="E16321" s="123">
        <f>AVERAGE(E16318:E16320)</f>
        <v>27.565714285714289</v>
      </c>
      <c r="F16321" s="124">
        <f>AVERAGE(F16318:F16320)</f>
        <v>27.590476190476192</v>
      </c>
    </row>
    <row r="16322" spans="2:6" ht="17.5">
      <c r="B16322" s="51"/>
      <c r="C16322" s="129"/>
      <c r="D16322" s="88"/>
      <c r="E16322" s="83"/>
      <c r="F16322" s="97"/>
    </row>
    <row r="16323" spans="2:6" ht="17.5">
      <c r="B16323" s="33">
        <f>B16318+1</f>
        <v>45623</v>
      </c>
      <c r="C16323" s="34">
        <v>0.39583333333333331</v>
      </c>
      <c r="D16323" s="83">
        <v>27.49285714285714</v>
      </c>
      <c r="E16323" s="83">
        <v>27.517857142857139</v>
      </c>
      <c r="F16323" s="87">
        <v>27.542857142857141</v>
      </c>
    </row>
    <row r="16324" spans="2:6" ht="17.5">
      <c r="B16324" s="33"/>
      <c r="C16324" s="34">
        <v>0.52083333333333337</v>
      </c>
      <c r="D16324" s="83">
        <v>27.408928571428572</v>
      </c>
      <c r="E16324" s="83">
        <v>27.433928571428574</v>
      </c>
      <c r="F16324" s="87">
        <v>27.458928571428572</v>
      </c>
    </row>
    <row r="16325" spans="2:6" ht="17.5">
      <c r="B16325" s="51"/>
      <c r="C16325" s="57">
        <v>0.64583333333333337</v>
      </c>
      <c r="D16325" s="88">
        <v>27.342857142857145</v>
      </c>
      <c r="E16325" s="83">
        <v>27.367857142857144</v>
      </c>
      <c r="F16325" s="97">
        <v>27.392857142857142</v>
      </c>
    </row>
    <row r="16326" spans="2:6" ht="18">
      <c r="B16326" s="55"/>
      <c r="C16326" s="128"/>
      <c r="D16326" s="122">
        <f>AVERAGE(D16323:D16325)</f>
        <v>27.414880952380951</v>
      </c>
      <c r="E16326" s="123">
        <f>AVERAGE(E16323:E16325)</f>
        <v>27.43988095238095</v>
      </c>
      <c r="F16326" s="124">
        <f>AVERAGE(F16323:F16325)</f>
        <v>27.464880952380952</v>
      </c>
    </row>
    <row r="16327" spans="2:6" ht="17.5">
      <c r="B16327" s="51"/>
      <c r="C16327" s="129"/>
      <c r="D16327" s="88"/>
      <c r="E16327" s="83"/>
      <c r="F16327" s="97"/>
    </row>
    <row r="16328" spans="2:6" ht="17.5">
      <c r="B16328" s="33">
        <f>B16323+1</f>
        <v>45624</v>
      </c>
      <c r="C16328" s="34">
        <v>0.39583333333333331</v>
      </c>
      <c r="D16328" s="83">
        <v>27.294642857142858</v>
      </c>
      <c r="E16328" s="83">
        <v>27.319642857142856</v>
      </c>
      <c r="F16328" s="87">
        <v>27.344642857142855</v>
      </c>
    </row>
    <row r="16329" spans="2:6" ht="17.5">
      <c r="B16329" s="33"/>
      <c r="C16329" s="34">
        <v>0.52083333333333337</v>
      </c>
      <c r="D16329" s="83">
        <v>26.962499999999999</v>
      </c>
      <c r="E16329" s="83">
        <v>26.987499999999997</v>
      </c>
      <c r="F16329" s="87">
        <v>27.012499999999999</v>
      </c>
    </row>
    <row r="16330" spans="2:6" ht="17.5">
      <c r="B16330" s="51"/>
      <c r="C16330" s="57">
        <v>0.64583333333333337</v>
      </c>
      <c r="D16330" s="88">
        <v>26.964285714285712</v>
      </c>
      <c r="E16330" s="83">
        <v>26.989285714285714</v>
      </c>
      <c r="F16330" s="97">
        <v>27.014285714285712</v>
      </c>
    </row>
    <row r="16331" spans="2:6" ht="18">
      <c r="B16331" s="55"/>
      <c r="C16331" s="128"/>
      <c r="D16331" s="122">
        <f>AVERAGE(D16328:D16330)</f>
        <v>27.073809523809519</v>
      </c>
      <c r="E16331" s="123">
        <f>AVERAGE(E16328:E16330)</f>
        <v>27.098809523809521</v>
      </c>
      <c r="F16331" s="124">
        <f>AVERAGE(F16328:F16330)</f>
        <v>27.123809523809523</v>
      </c>
    </row>
    <row r="16332" spans="2:6" ht="17.5">
      <c r="B16332" s="51"/>
      <c r="C16332" s="129"/>
      <c r="D16332" s="88"/>
      <c r="E16332" s="83"/>
      <c r="F16332" s="97"/>
    </row>
    <row r="16333" spans="2:6" ht="17.5">
      <c r="B16333" s="33">
        <f>B16328+1</f>
        <v>45625</v>
      </c>
      <c r="C16333" s="34">
        <v>0.39583333333333331</v>
      </c>
      <c r="D16333" s="83">
        <v>26.955357142857135</v>
      </c>
      <c r="E16333" s="83">
        <v>26.980357142857137</v>
      </c>
      <c r="F16333" s="87">
        <v>27.005357142857143</v>
      </c>
    </row>
    <row r="16334" spans="2:6" ht="17.5">
      <c r="B16334" s="33"/>
      <c r="C16334" s="34">
        <v>0.52083333333333337</v>
      </c>
      <c r="D16334" s="83">
        <v>26.921428571428567</v>
      </c>
      <c r="E16334" s="83">
        <v>26.946428571428569</v>
      </c>
      <c r="F16334" s="87">
        <v>26.971428571428572</v>
      </c>
    </row>
    <row r="16335" spans="2:6" ht="17.5">
      <c r="B16335" s="51"/>
      <c r="C16335" s="57">
        <v>0.64583333333333337</v>
      </c>
      <c r="D16335" s="88">
        <v>26.899285714285714</v>
      </c>
      <c r="E16335" s="83">
        <v>26.924285714285716</v>
      </c>
      <c r="F16335" s="97">
        <v>26.949285714285715</v>
      </c>
    </row>
    <row r="16336" spans="2:6" ht="18">
      <c r="B16336" s="55"/>
      <c r="C16336" s="128"/>
      <c r="D16336" s="122">
        <f>AVERAGE(D16333:D16335)</f>
        <v>26.925357142857138</v>
      </c>
      <c r="E16336" s="123">
        <f>AVERAGE(E16333:E16335)</f>
        <v>26.950357142857143</v>
      </c>
      <c r="F16336" s="124">
        <f>AVERAGE(F16333:F16335)</f>
        <v>26.975357142857138</v>
      </c>
    </row>
    <row r="16337" spans="2:6" ht="17.5">
      <c r="B16337" s="51"/>
      <c r="C16337" s="129"/>
      <c r="D16337" s="88"/>
      <c r="E16337" s="83"/>
      <c r="F16337" s="97"/>
    </row>
    <row r="16338" spans="2:6" ht="17.5">
      <c r="B16338" s="33">
        <f>B16333+3</f>
        <v>45628</v>
      </c>
      <c r="C16338" s="34">
        <v>0.39583333333333331</v>
      </c>
      <c r="D16338" s="83">
        <v>26.914285714285711</v>
      </c>
      <c r="E16338" s="83">
        <v>26.939285714285713</v>
      </c>
      <c r="F16338" s="87">
        <v>26.964285714285715</v>
      </c>
    </row>
    <row r="16339" spans="2:6" ht="17.5">
      <c r="B16339" s="33"/>
      <c r="C16339" s="34">
        <v>0.52083333333333337</v>
      </c>
      <c r="D16339" s="83">
        <v>26.919642857142858</v>
      </c>
      <c r="E16339" s="83">
        <v>26.944642857142856</v>
      </c>
      <c r="F16339" s="87">
        <v>26.969642857142855</v>
      </c>
    </row>
    <row r="16340" spans="2:6" ht="17.5">
      <c r="B16340" s="51"/>
      <c r="C16340" s="57">
        <v>0.64583333333333337</v>
      </c>
      <c r="D16340" s="88">
        <v>26.945357142857144</v>
      </c>
      <c r="E16340" s="83">
        <v>26.970357142857146</v>
      </c>
      <c r="F16340" s="97">
        <v>26.995357142857149</v>
      </c>
    </row>
    <row r="16341" spans="2:6" ht="18">
      <c r="B16341" s="55"/>
      <c r="C16341" s="128"/>
      <c r="D16341" s="122">
        <f>AVERAGE(D16338:D16340)</f>
        <v>26.926428571428573</v>
      </c>
      <c r="E16341" s="123">
        <f>AVERAGE(E16338:E16340)</f>
        <v>26.951428571428568</v>
      </c>
      <c r="F16341" s="124">
        <f>AVERAGE(F16338:F16340)</f>
        <v>26.976428571428571</v>
      </c>
    </row>
    <row r="16342" spans="2:6" ht="17.5">
      <c r="B16342" s="51"/>
      <c r="C16342" s="129"/>
      <c r="D16342" s="88"/>
      <c r="E16342" s="83"/>
      <c r="F16342" s="97"/>
    </row>
    <row r="16343" spans="2:6" ht="17.5">
      <c r="B16343" s="33">
        <f>B16338+1</f>
        <v>45629</v>
      </c>
      <c r="C16343" s="34">
        <v>0.39583333333333331</v>
      </c>
      <c r="D16343" s="83">
        <v>26.990357142857142</v>
      </c>
      <c r="E16343" s="83">
        <v>27.015357142857141</v>
      </c>
      <c r="F16343" s="87">
        <v>27.040357142857143</v>
      </c>
    </row>
    <row r="16344" spans="2:6" ht="17.5">
      <c r="B16344" s="33"/>
      <c r="C16344" s="34">
        <v>0.52083333333333337</v>
      </c>
      <c r="D16344" s="83">
        <v>27.007857142857144</v>
      </c>
      <c r="E16344" s="83">
        <v>27.032857142857143</v>
      </c>
      <c r="F16344" s="87">
        <v>27.057857142857141</v>
      </c>
    </row>
    <row r="16345" spans="2:6" ht="17.5">
      <c r="B16345" s="51"/>
      <c r="C16345" s="57">
        <v>0.64583333333333337</v>
      </c>
      <c r="D16345" s="88">
        <v>27.015000000000004</v>
      </c>
      <c r="E16345" s="83">
        <v>27.040000000000003</v>
      </c>
      <c r="F16345" s="97">
        <v>27.065000000000001</v>
      </c>
    </row>
    <row r="16346" spans="2:6" ht="18">
      <c r="B16346" s="55"/>
      <c r="C16346" s="128"/>
      <c r="D16346" s="122">
        <f>AVERAGE(D16343:D16345)</f>
        <v>27.004404761904762</v>
      </c>
      <c r="E16346" s="123">
        <f>AVERAGE(E16343:E16345)</f>
        <v>27.029404761904761</v>
      </c>
      <c r="F16346" s="124">
        <f>AVERAGE(F16343:F16345)</f>
        <v>27.054404761904763</v>
      </c>
    </row>
    <row r="16347" spans="2:6" ht="17.5">
      <c r="B16347" s="51"/>
      <c r="C16347" s="129"/>
      <c r="D16347" s="88"/>
      <c r="E16347" s="83"/>
      <c r="F16347" s="97"/>
    </row>
    <row r="16348" spans="2:6" ht="17.5">
      <c r="B16348" s="33">
        <f>B16343+1</f>
        <v>45630</v>
      </c>
      <c r="C16348" s="34">
        <v>0.39583333333333331</v>
      </c>
      <c r="D16348" s="83">
        <v>27.037857142857149</v>
      </c>
      <c r="E16348" s="83">
        <v>27.062857142857148</v>
      </c>
      <c r="F16348" s="87">
        <v>27.08785714285715</v>
      </c>
    </row>
    <row r="16349" spans="2:6" ht="17.5">
      <c r="B16349" s="33"/>
      <c r="C16349" s="34">
        <v>0.52083333333333337</v>
      </c>
      <c r="D16349" s="83">
        <v>27.084821428571427</v>
      </c>
      <c r="E16349" s="83">
        <v>27.108928571428571</v>
      </c>
      <c r="F16349" s="87">
        <v>27.133035714285711</v>
      </c>
    </row>
    <row r="16350" spans="2:6" ht="17.5">
      <c r="B16350" s="51"/>
      <c r="C16350" s="57">
        <v>0.64583333333333337</v>
      </c>
      <c r="D16350" s="88">
        <v>27.086250000000003</v>
      </c>
      <c r="E16350" s="83">
        <v>27.11035714285714</v>
      </c>
      <c r="F16350" s="97">
        <v>27.13446428571428</v>
      </c>
    </row>
    <row r="16351" spans="2:6" s="139" customFormat="1" ht="18">
      <c r="B16351" s="140"/>
      <c r="C16351" s="141"/>
      <c r="D16351" s="122">
        <f>AVERAGE(D16348:D16350)</f>
        <v>27.069642857142863</v>
      </c>
      <c r="E16351" s="123">
        <f>AVERAGE(E16348:E16350)</f>
        <v>27.094047619047618</v>
      </c>
      <c r="F16351" s="124">
        <f>AVERAGE(F16348:F16350)</f>
        <v>27.11845238095238</v>
      </c>
    </row>
    <row r="16352" spans="2:6" s="139" customFormat="1" ht="17.5">
      <c r="B16352" s="51"/>
      <c r="C16352" s="129"/>
      <c r="D16352" s="88"/>
      <c r="E16352" s="83"/>
      <c r="F16352" s="97"/>
    </row>
    <row r="16353" spans="2:6" ht="17.5">
      <c r="B16353" s="33">
        <f>B16348+1</f>
        <v>45631</v>
      </c>
      <c r="C16353" s="34">
        <v>0.39583333333333331</v>
      </c>
      <c r="D16353" s="83">
        <v>27.109107142857141</v>
      </c>
      <c r="E16353" s="83">
        <v>27.13410714285714</v>
      </c>
      <c r="F16353" s="87">
        <v>27.159107142857142</v>
      </c>
    </row>
    <row r="16354" spans="2:6" ht="17.5">
      <c r="B16354" s="33"/>
      <c r="C16354" s="34">
        <v>0.52083333333333337</v>
      </c>
      <c r="D16354" s="83">
        <v>27.144999999999992</v>
      </c>
      <c r="E16354" s="83">
        <v>27.169999999999995</v>
      </c>
      <c r="F16354" s="87">
        <v>27.194999999999997</v>
      </c>
    </row>
    <row r="16355" spans="2:6" ht="17.5">
      <c r="B16355" s="51"/>
      <c r="C16355" s="57">
        <v>0.64583333333333337</v>
      </c>
      <c r="D16355" s="88">
        <v>27.155357142857138</v>
      </c>
      <c r="E16355" s="83">
        <v>27.18035714285714</v>
      </c>
      <c r="F16355" s="97">
        <v>27.205357142857139</v>
      </c>
    </row>
    <row r="16356" spans="2:6" ht="18">
      <c r="B16356" s="55"/>
      <c r="C16356" s="128"/>
      <c r="D16356" s="122">
        <f>AVERAGE(D16353:D16355)</f>
        <v>27.136488095238093</v>
      </c>
      <c r="E16356" s="123">
        <f>AVERAGE(E16353:E16355)</f>
        <v>27.161488095238088</v>
      </c>
      <c r="F16356" s="124">
        <f>AVERAGE(F16353:F16355)</f>
        <v>27.186488095238094</v>
      </c>
    </row>
    <row r="16357" spans="2:6" ht="17.5">
      <c r="B16357" s="51"/>
      <c r="C16357" s="129"/>
      <c r="D16357" s="88"/>
      <c r="E16357" s="83"/>
      <c r="F16357" s="97"/>
    </row>
    <row r="16358" spans="2:6" ht="17.5">
      <c r="B16358" s="33">
        <f>B16353+1</f>
        <v>45632</v>
      </c>
      <c r="C16358" s="34">
        <v>0.39583333333333331</v>
      </c>
      <c r="D16358" s="83">
        <v>27.192857142857132</v>
      </c>
      <c r="E16358" s="83">
        <v>27.217857142857135</v>
      </c>
      <c r="F16358" s="87">
        <v>27.24285714285714</v>
      </c>
    </row>
    <row r="16359" spans="2:6" ht="17.5">
      <c r="B16359" s="33"/>
      <c r="C16359" s="34">
        <v>0.52083333333333337</v>
      </c>
      <c r="D16359" s="83">
        <v>27.261071428571427</v>
      </c>
      <c r="E16359" s="83">
        <v>27.28517857142857</v>
      </c>
      <c r="F16359" s="87">
        <v>27.309285714285714</v>
      </c>
    </row>
    <row r="16360" spans="2:6" ht="17.5">
      <c r="B16360" s="33"/>
      <c r="C16360" s="34">
        <v>0.64583333333333337</v>
      </c>
      <c r="D16360" s="83">
        <v>27.287678571428575</v>
      </c>
      <c r="E16360" s="83">
        <v>27.311785714285719</v>
      </c>
      <c r="F16360" s="87">
        <v>27.335892857142859</v>
      </c>
    </row>
    <row r="16361" spans="2:6" ht="18">
      <c r="B16361" s="33"/>
      <c r="C16361" s="34"/>
      <c r="D16361" s="123">
        <f>AVERAGE(D16358:D16360)</f>
        <v>27.247202380952377</v>
      </c>
      <c r="E16361" s="123">
        <f>AVERAGE(E16358:E16360)</f>
        <v>27.271607142857139</v>
      </c>
      <c r="F16361" s="142">
        <f>AVERAGE(F16358:F16360)</f>
        <v>27.296011904761901</v>
      </c>
    </row>
    <row r="16362" spans="2:6" ht="17.5">
      <c r="B16362" s="55"/>
      <c r="C16362" s="29"/>
      <c r="D16362" s="132"/>
      <c r="E16362" s="132"/>
      <c r="F16362" s="133"/>
    </row>
    <row r="16363" spans="2:6" ht="17.5">
      <c r="B16363" s="33">
        <f>B16358+3</f>
        <v>45635</v>
      </c>
      <c r="C16363" s="34">
        <v>0.39583333333333331</v>
      </c>
      <c r="D16363" s="83">
        <v>27.385000000000002</v>
      </c>
      <c r="E16363" s="83">
        <v>27.41</v>
      </c>
      <c r="F16363" s="87">
        <v>27.435000000000002</v>
      </c>
    </row>
    <row r="16364" spans="2:6" ht="17.5">
      <c r="B16364" s="33"/>
      <c r="C16364" s="34">
        <v>0.52083333333333337</v>
      </c>
      <c r="D16364" s="83">
        <v>27.411071428571425</v>
      </c>
      <c r="E16364" s="83">
        <v>27.436071428571424</v>
      </c>
      <c r="F16364" s="87">
        <v>27.461071428571422</v>
      </c>
    </row>
    <row r="16365" spans="2:6" ht="17.5">
      <c r="B16365" s="33"/>
      <c r="C16365" s="34">
        <v>0.64583333333333337</v>
      </c>
      <c r="D16365" s="83">
        <v>27.429285714285719</v>
      </c>
      <c r="E16365" s="83">
        <v>27.454285714285714</v>
      </c>
      <c r="F16365" s="87">
        <v>27.479285714285709</v>
      </c>
    </row>
    <row r="16366" spans="2:6" ht="18">
      <c r="B16366" s="143"/>
      <c r="C16366" s="130"/>
      <c r="D16366" s="144">
        <f>AVERAGE(D16363:D16365)</f>
        <v>27.408452380952383</v>
      </c>
      <c r="E16366" s="144">
        <f>AVERAGE(E16363:E16365)</f>
        <v>27.433452380952378</v>
      </c>
      <c r="F16366" s="145">
        <f>AVERAGE(F16363:F16365)</f>
        <v>27.458452380952377</v>
      </c>
    </row>
    <row r="16367" spans="2:6" ht="17.5">
      <c r="B16367" s="33"/>
      <c r="C16367" s="34"/>
      <c r="D16367" s="83"/>
      <c r="E16367" s="83"/>
      <c r="F16367" s="87"/>
    </row>
    <row r="16368" spans="2:6" ht="17.5">
      <c r="B16368" s="33">
        <v>45636</v>
      </c>
      <c r="C16368" s="34">
        <v>0.39583333333333331</v>
      </c>
      <c r="D16368" s="83">
        <v>27.48178571428571</v>
      </c>
      <c r="E16368" s="83">
        <v>27.506785714285712</v>
      </c>
      <c r="F16368" s="87">
        <v>27.531785714285714</v>
      </c>
    </row>
    <row r="16369" spans="2:6" ht="17.5">
      <c r="B16369" s="33"/>
      <c r="C16369" s="34">
        <v>0.52083333333333337</v>
      </c>
      <c r="D16369" s="83">
        <v>27.502499999999998</v>
      </c>
      <c r="E16369" s="83">
        <v>27.5275</v>
      </c>
      <c r="F16369" s="87">
        <v>27.552500000000002</v>
      </c>
    </row>
    <row r="16370" spans="2:6" ht="17.5">
      <c r="B16370" s="33"/>
      <c r="C16370" s="34">
        <v>0.64583333333333337</v>
      </c>
      <c r="D16370" s="83">
        <v>27.524642857142858</v>
      </c>
      <c r="E16370" s="83">
        <v>27.54964285714286</v>
      </c>
      <c r="F16370" s="87">
        <v>27.574642857142862</v>
      </c>
    </row>
    <row r="16371" spans="2:6" ht="18">
      <c r="B16371" s="143"/>
      <c r="C16371" s="130"/>
      <c r="D16371" s="144">
        <v>27.502976190476186</v>
      </c>
      <c r="E16371" s="144">
        <v>27.527976190476192</v>
      </c>
      <c r="F16371" s="145">
        <v>27.552976190476191</v>
      </c>
    </row>
    <row r="16372" spans="2:6" ht="17.5">
      <c r="B16372" s="33"/>
      <c r="C16372" s="34"/>
      <c r="D16372" s="83"/>
      <c r="E16372" s="83"/>
      <c r="F16372" s="87"/>
    </row>
    <row r="16373" spans="2:6" ht="17.5">
      <c r="B16373" s="33">
        <f>B16368+1</f>
        <v>45637</v>
      </c>
      <c r="C16373" s="34">
        <v>0.39583333333333331</v>
      </c>
      <c r="D16373" s="83">
        <v>27.570357142857144</v>
      </c>
      <c r="E16373" s="83">
        <v>27.595357142857143</v>
      </c>
      <c r="F16373" s="87">
        <v>27.620357142857141</v>
      </c>
    </row>
    <row r="16374" spans="2:6" ht="17.5">
      <c r="B16374" s="33"/>
      <c r="C16374" s="34">
        <v>0.52083333333333337</v>
      </c>
      <c r="D16374" s="83">
        <v>27.588571428571434</v>
      </c>
      <c r="E16374" s="83">
        <v>27.613571428571433</v>
      </c>
      <c r="F16374" s="87">
        <v>27.638571428571428</v>
      </c>
    </row>
    <row r="16375" spans="2:6" ht="17.5">
      <c r="B16375" s="51"/>
      <c r="C16375" s="57">
        <v>0.64583333333333337</v>
      </c>
      <c r="D16375" s="88">
        <v>27.626428571428573</v>
      </c>
      <c r="E16375" s="83">
        <v>27.651428571428571</v>
      </c>
      <c r="F16375" s="97">
        <v>27.67642857142857</v>
      </c>
    </row>
    <row r="16376" spans="2:6" ht="18">
      <c r="B16376" s="143"/>
      <c r="C16376" s="130"/>
      <c r="D16376" s="144">
        <f>AVERAGE(D16373:D16375)</f>
        <v>27.59511904761905</v>
      </c>
      <c r="E16376" s="144">
        <f>AVERAGE(E16373:E16375)</f>
        <v>27.620119047619045</v>
      </c>
      <c r="F16376" s="145">
        <f>AVERAGE(F16373:F16375)</f>
        <v>27.645119047619048</v>
      </c>
    </row>
    <row r="16377" spans="2:6" ht="17.5">
      <c r="B16377" s="33"/>
      <c r="C16377" s="34"/>
      <c r="D16377" s="83"/>
      <c r="E16377" s="83"/>
      <c r="F16377" s="87"/>
    </row>
    <row r="16378" spans="2:6" ht="17.5">
      <c r="B16378" s="33">
        <f>B16373+1</f>
        <v>45638</v>
      </c>
      <c r="C16378" s="34">
        <v>0.39583333333333331</v>
      </c>
      <c r="D16378" s="83">
        <v>27.669999999999998</v>
      </c>
      <c r="E16378" s="83">
        <v>27.695</v>
      </c>
      <c r="F16378" s="87">
        <v>27.72</v>
      </c>
    </row>
    <row r="16379" spans="2:6" ht="17.5">
      <c r="B16379" s="33"/>
      <c r="C16379" s="34">
        <v>0.52083333333333337</v>
      </c>
      <c r="D16379" s="83">
        <v>27.672499999999996</v>
      </c>
      <c r="E16379" s="83">
        <v>27.697499999999998</v>
      </c>
      <c r="F16379" s="87">
        <v>27.7225</v>
      </c>
    </row>
    <row r="16380" spans="2:6" ht="17.5">
      <c r="B16380" s="51"/>
      <c r="C16380" s="57">
        <v>0.64583333333333337</v>
      </c>
      <c r="D16380" s="88">
        <v>27.67642857142857</v>
      </c>
      <c r="E16380" s="83">
        <v>27.701428571428572</v>
      </c>
      <c r="F16380" s="97">
        <v>27.726428571428574</v>
      </c>
    </row>
    <row r="16381" spans="2:6" ht="18">
      <c r="B16381" s="143"/>
      <c r="C16381" s="130"/>
      <c r="D16381" s="144">
        <f>AVERAGE(D16378:D16380)</f>
        <v>27.672976190476188</v>
      </c>
      <c r="E16381" s="144">
        <f>AVERAGE(E16378:E16380)</f>
        <v>27.697976190476187</v>
      </c>
      <c r="F16381" s="145">
        <f>AVERAGE(F16378:F16380)</f>
        <v>27.722976190476189</v>
      </c>
    </row>
    <row r="16382" spans="2:6" ht="17.5">
      <c r="B16382" s="33"/>
      <c r="C16382" s="34"/>
      <c r="D16382" s="83"/>
      <c r="E16382" s="83"/>
      <c r="F16382" s="87"/>
    </row>
    <row r="16383" spans="2:6" ht="17.5">
      <c r="B16383" s="33">
        <f>B16378+1</f>
        <v>45639</v>
      </c>
      <c r="C16383" s="34">
        <v>0.39583333333333331</v>
      </c>
      <c r="D16383" s="83">
        <v>27.686785714285712</v>
      </c>
      <c r="E16383" s="83">
        <v>27.71178571428571</v>
      </c>
      <c r="F16383" s="87">
        <v>27.736785714285713</v>
      </c>
    </row>
    <row r="16384" spans="2:6" ht="17.5">
      <c r="B16384" s="33"/>
      <c r="C16384" s="34">
        <v>0.52083333333333337</v>
      </c>
      <c r="D16384" s="83">
        <v>27.712142857142851</v>
      </c>
      <c r="E16384" s="83">
        <v>27.737142857142857</v>
      </c>
      <c r="F16384" s="87">
        <v>27.762142857142859</v>
      </c>
    </row>
    <row r="16385" spans="2:6" ht="17.5">
      <c r="B16385" s="51"/>
      <c r="C16385" s="57">
        <v>0.64583333333333337</v>
      </c>
      <c r="D16385" s="88">
        <v>27.714285714285715</v>
      </c>
      <c r="E16385" s="83">
        <v>27.739285714285714</v>
      </c>
      <c r="F16385" s="97">
        <v>27.764285714285712</v>
      </c>
    </row>
    <row r="16386" spans="2:6" ht="18">
      <c r="B16386" s="143"/>
      <c r="C16386" s="130"/>
      <c r="D16386" s="144">
        <f>AVERAGE(D16383:D16385)</f>
        <v>27.704404761904758</v>
      </c>
      <c r="E16386" s="144">
        <f>AVERAGE(E16383:E16385)</f>
        <v>27.72940476190476</v>
      </c>
      <c r="F16386" s="145">
        <f>AVERAGE(F16383:F16385)</f>
        <v>27.754404761904762</v>
      </c>
    </row>
    <row r="16387" spans="2:6" ht="17.5">
      <c r="B16387" s="33"/>
      <c r="C16387" s="34"/>
      <c r="D16387" s="83"/>
      <c r="E16387" s="83"/>
      <c r="F16387" s="87"/>
    </row>
    <row r="16388" spans="2:6" ht="17.5">
      <c r="B16388" s="33">
        <v>45642</v>
      </c>
      <c r="C16388" s="34">
        <v>0.39583333333333331</v>
      </c>
      <c r="D16388" s="83">
        <v>27.734642857142855</v>
      </c>
      <c r="E16388" s="83">
        <v>27.759642857142858</v>
      </c>
      <c r="F16388" s="87">
        <v>27.78464285714286</v>
      </c>
    </row>
    <row r="16389" spans="2:6" ht="17.5">
      <c r="B16389" s="33"/>
      <c r="C16389" s="34">
        <v>0.52083333333333337</v>
      </c>
      <c r="D16389" s="83">
        <v>27.770357142857144</v>
      </c>
      <c r="E16389" s="83">
        <v>27.794642857142861</v>
      </c>
      <c r="F16389" s="87">
        <v>27.818928571428575</v>
      </c>
    </row>
    <row r="16390" spans="2:6" ht="17.5">
      <c r="B16390" s="33"/>
      <c r="C16390" s="34">
        <v>0.64583333333333337</v>
      </c>
      <c r="D16390" s="83">
        <v>27.775357142857143</v>
      </c>
      <c r="E16390" s="83">
        <v>27.800357142857145</v>
      </c>
      <c r="F16390" s="87">
        <v>27.825357142857143</v>
      </c>
    </row>
    <row r="16391" spans="2:6" ht="18">
      <c r="B16391" s="143"/>
      <c r="C16391" s="130"/>
      <c r="D16391" s="144">
        <v>27.760119047619046</v>
      </c>
      <c r="E16391" s="144">
        <v>27.784880952380956</v>
      </c>
      <c r="F16391" s="145">
        <v>27.809642857142858</v>
      </c>
    </row>
    <row r="16392" spans="2:6" ht="17.5">
      <c r="B16392" s="33"/>
      <c r="C16392" s="34"/>
      <c r="D16392" s="83"/>
      <c r="E16392" s="83"/>
      <c r="F16392" s="87"/>
    </row>
    <row r="16393" spans="2:6" ht="17.5">
      <c r="B16393" s="33">
        <f>B16388+1</f>
        <v>45643</v>
      </c>
      <c r="C16393" s="34">
        <v>0.39583333333333331</v>
      </c>
      <c r="D16393" s="83">
        <v>27.809285714285721</v>
      </c>
      <c r="E16393" s="83">
        <v>27.833571428571432</v>
      </c>
      <c r="F16393" s="87">
        <v>27.857857142857146</v>
      </c>
    </row>
    <row r="16394" spans="2:6" ht="17.5">
      <c r="B16394" s="33"/>
      <c r="C16394" s="34">
        <v>0.52083333333333337</v>
      </c>
      <c r="D16394" s="83">
        <v>27.816964285714288</v>
      </c>
      <c r="E16394" s="83">
        <v>27.841250000000002</v>
      </c>
      <c r="F16394" s="87">
        <v>27.865535714285716</v>
      </c>
    </row>
    <row r="16395" spans="2:6" ht="17.5">
      <c r="B16395" s="51"/>
      <c r="C16395" s="57">
        <v>0.64583333333333337</v>
      </c>
      <c r="D16395" s="88">
        <v>27.838571428571434</v>
      </c>
      <c r="E16395" s="83">
        <v>27.862857142857145</v>
      </c>
      <c r="F16395" s="97">
        <v>27.887142857142855</v>
      </c>
    </row>
    <row r="16396" spans="2:6" ht="18">
      <c r="B16396" s="143"/>
      <c r="C16396" s="130"/>
      <c r="D16396" s="144">
        <f>AVERAGE(D16393:D16395)</f>
        <v>27.821607142857147</v>
      </c>
      <c r="E16396" s="144">
        <f>AVERAGE(E16393:E16395)</f>
        <v>27.845892857142861</v>
      </c>
      <c r="F16396" s="145">
        <f>AVERAGE(F16393:F16395)</f>
        <v>27.870178571428571</v>
      </c>
    </row>
    <row r="16397" spans="2:6" ht="17.5">
      <c r="B16397" s="33"/>
      <c r="C16397" s="34"/>
      <c r="D16397" s="83"/>
      <c r="E16397" s="83"/>
      <c r="F16397" s="87"/>
    </row>
    <row r="16398" spans="2:6" ht="17.5">
      <c r="B16398" s="33">
        <f>B16393+1</f>
        <v>45644</v>
      </c>
      <c r="C16398" s="34">
        <v>0.39583333333333331</v>
      </c>
      <c r="D16398" s="83">
        <v>27.842857142857149</v>
      </c>
      <c r="E16398" s="83">
        <v>27.867857142857144</v>
      </c>
      <c r="F16398" s="87">
        <v>27.892857142857139</v>
      </c>
    </row>
    <row r="16399" spans="2:6" ht="17.5">
      <c r="B16399" s="33"/>
      <c r="C16399" s="34">
        <v>0.52083333333333337</v>
      </c>
      <c r="D16399" s="83">
        <v>27.841071428571432</v>
      </c>
      <c r="E16399" s="83">
        <v>27.866071428571431</v>
      </c>
      <c r="F16399" s="87">
        <v>27.891071428571426</v>
      </c>
    </row>
    <row r="16400" spans="2:6" ht="17.5">
      <c r="B16400" s="51"/>
      <c r="C16400" s="57">
        <v>0.64583333333333337</v>
      </c>
      <c r="D16400" s="88">
        <v>27.80535714285714</v>
      </c>
      <c r="E16400" s="83">
        <v>27.830357142857142</v>
      </c>
      <c r="F16400" s="97">
        <v>27.855357142857144</v>
      </c>
    </row>
    <row r="16401" spans="2:6" ht="18">
      <c r="B16401" s="143"/>
      <c r="C16401" s="130"/>
      <c r="D16401" s="144">
        <f>AVERAGE(D16398:D16400)</f>
        <v>27.829761904761909</v>
      </c>
      <c r="E16401" s="144">
        <f>AVERAGE(E16398:E16400)</f>
        <v>27.854761904761904</v>
      </c>
      <c r="F16401" s="145">
        <f>AVERAGE(F16398:F16400)</f>
        <v>27.879761904761903</v>
      </c>
    </row>
    <row r="16402" spans="2:6" ht="17.5">
      <c r="B16402" s="33"/>
      <c r="C16402" s="34"/>
      <c r="D16402" s="83"/>
      <c r="E16402" s="83"/>
      <c r="F16402" s="87"/>
    </row>
    <row r="16403" spans="2:6" ht="17.5">
      <c r="B16403" s="33">
        <f>B16398+1</f>
        <v>45645</v>
      </c>
      <c r="C16403" s="34">
        <v>0.39583333333333331</v>
      </c>
      <c r="D16403" s="83">
        <v>27.714285714285715</v>
      </c>
      <c r="E16403" s="83">
        <v>27.739285714285714</v>
      </c>
      <c r="F16403" s="87">
        <v>27.764285714285716</v>
      </c>
    </row>
    <row r="16404" spans="2:6" ht="17.5">
      <c r="B16404" s="33"/>
      <c r="C16404" s="34">
        <v>0.52083333333333337</v>
      </c>
      <c r="D16404" s="83">
        <v>27.678214285714283</v>
      </c>
      <c r="E16404" s="83">
        <v>27.703214285714282</v>
      </c>
      <c r="F16404" s="87">
        <v>27.72821428571428</v>
      </c>
    </row>
    <row r="16405" spans="2:6" ht="17.5">
      <c r="B16405" s="51"/>
      <c r="C16405" s="57">
        <v>0.64583333333333337</v>
      </c>
      <c r="D16405" s="88">
        <v>27.677142857142851</v>
      </c>
      <c r="E16405" s="83">
        <v>27.702142857142853</v>
      </c>
      <c r="F16405" s="97">
        <v>27.727142857142859</v>
      </c>
    </row>
    <row r="16406" spans="2:6" ht="18">
      <c r="B16406" s="143"/>
      <c r="C16406" s="130"/>
      <c r="D16406" s="144">
        <f>AVERAGE(D16403:D16405)</f>
        <v>27.68988095238095</v>
      </c>
      <c r="E16406" s="144">
        <f>AVERAGE(E16403:E16405)</f>
        <v>27.714880952380952</v>
      </c>
      <c r="F16406" s="145">
        <f>AVERAGE(F16403:F16405)</f>
        <v>27.739880952380947</v>
      </c>
    </row>
    <row r="16407" spans="2:6" ht="17.5">
      <c r="B16407" s="33"/>
      <c r="C16407" s="34"/>
      <c r="D16407" s="83"/>
      <c r="E16407" s="83"/>
      <c r="F16407" s="87"/>
    </row>
    <row r="16408" spans="2:6" ht="17.5">
      <c r="B16408" s="33">
        <f>B16403+1</f>
        <v>45646</v>
      </c>
      <c r="C16408" s="34">
        <v>0.39583333333333331</v>
      </c>
      <c r="D16408" s="83">
        <v>27.6875</v>
      </c>
      <c r="E16408" s="83">
        <v>27.712142857142858</v>
      </c>
      <c r="F16408" s="87">
        <v>27.736785714285713</v>
      </c>
    </row>
    <row r="16409" spans="2:6" ht="17.5">
      <c r="B16409" s="33"/>
      <c r="C16409" s="34">
        <v>0.52083333333333337</v>
      </c>
      <c r="D16409" s="83">
        <v>27.705357142857139</v>
      </c>
      <c r="E16409" s="83">
        <v>27.730357142857144</v>
      </c>
      <c r="F16409" s="87">
        <v>27.755357142857147</v>
      </c>
    </row>
    <row r="16410" spans="2:6" ht="17.5">
      <c r="B16410" s="51"/>
      <c r="C16410" s="57">
        <v>0.64583333333333337</v>
      </c>
      <c r="D16410" s="88">
        <v>27.707142857142856</v>
      </c>
      <c r="E16410" s="83">
        <v>27.732142857142858</v>
      </c>
      <c r="F16410" s="97">
        <v>27.75714285714286</v>
      </c>
    </row>
    <row r="16411" spans="2:6" ht="18">
      <c r="B16411" s="143"/>
      <c r="C16411" s="130"/>
      <c r="D16411" s="144">
        <f>AVERAGE(D16408:D16410)</f>
        <v>27.7</v>
      </c>
      <c r="E16411" s="144">
        <f>AVERAGE(E16408:E16410)</f>
        <v>27.724880952380953</v>
      </c>
      <c r="F16411" s="145">
        <f>AVERAGE(F16408:F16410)</f>
        <v>27.749761904761908</v>
      </c>
    </row>
    <row r="16412" spans="2:6" ht="17.5">
      <c r="B16412" s="33"/>
      <c r="C16412" s="34"/>
      <c r="D16412" s="83"/>
      <c r="E16412" s="83"/>
      <c r="F16412" s="87"/>
    </row>
    <row r="16413" spans="2:6" ht="17.5">
      <c r="B16413" s="33">
        <v>45649</v>
      </c>
      <c r="C16413" s="34">
        <v>0.39583333333333331</v>
      </c>
      <c r="D16413" s="83">
        <v>27.71</v>
      </c>
      <c r="E16413" s="83">
        <v>27.734999999999999</v>
      </c>
      <c r="F16413" s="87">
        <v>27.76</v>
      </c>
    </row>
    <row r="16414" spans="2:6" ht="17.5">
      <c r="B16414" s="33"/>
      <c r="C16414" s="34">
        <v>0.52083333333333337</v>
      </c>
      <c r="D16414" s="83">
        <v>27.715</v>
      </c>
      <c r="E16414" s="83">
        <v>27.740000000000002</v>
      </c>
      <c r="F16414" s="87">
        <v>27.765000000000004</v>
      </c>
    </row>
    <row r="16415" spans="2:6" ht="17.5">
      <c r="B16415" s="33"/>
      <c r="C16415" s="34">
        <v>0.64583333333333337</v>
      </c>
      <c r="D16415" s="83">
        <v>27.714285714285715</v>
      </c>
      <c r="E16415" s="83">
        <v>27.739285714285714</v>
      </c>
      <c r="F16415" s="87">
        <v>27.764285714285716</v>
      </c>
    </row>
    <row r="16416" spans="2:6" ht="18">
      <c r="B16416" s="143"/>
      <c r="C16416" s="130"/>
      <c r="D16416" s="144">
        <v>27.713095238095235</v>
      </c>
      <c r="E16416" s="144">
        <v>27.738095238095241</v>
      </c>
      <c r="F16416" s="145">
        <v>27.763095238095243</v>
      </c>
    </row>
    <row r="16417" spans="2:6" ht="17.5">
      <c r="B16417" s="33"/>
      <c r="C16417" s="34"/>
      <c r="D16417" s="83"/>
      <c r="E16417" s="83"/>
      <c r="F16417" s="87"/>
    </row>
    <row r="16418" spans="2:6" ht="17.5">
      <c r="B16418" s="33">
        <v>45650</v>
      </c>
      <c r="C16418" s="34">
        <v>0.39583333333333331</v>
      </c>
      <c r="D16418" s="83">
        <v>27.720000000000002</v>
      </c>
      <c r="E16418" s="83">
        <v>27.745000000000005</v>
      </c>
      <c r="F16418" s="87">
        <v>27.770000000000007</v>
      </c>
    </row>
    <row r="16419" spans="2:6" ht="17.5">
      <c r="B16419" s="33"/>
      <c r="C16419" s="34">
        <v>0.52083333333333337</v>
      </c>
      <c r="D16419" s="83">
        <v>27.747857142857146</v>
      </c>
      <c r="E16419" s="83">
        <v>27.771785714285716</v>
      </c>
      <c r="F16419" s="87">
        <v>27.795714285714286</v>
      </c>
    </row>
    <row r="16420" spans="2:6" ht="17.5">
      <c r="B16420" s="33"/>
      <c r="C16420" s="34">
        <v>0.64583333333333337</v>
      </c>
      <c r="D16420" s="83">
        <v>27.753571428571426</v>
      </c>
      <c r="E16420" s="83">
        <v>27.778214285714284</v>
      </c>
      <c r="F16420" s="87">
        <v>27.802857142857142</v>
      </c>
    </row>
    <row r="16421" spans="2:6" ht="18">
      <c r="B16421" s="143"/>
      <c r="C16421" s="130"/>
      <c r="D16421" s="144">
        <v>27.740476190476191</v>
      </c>
      <c r="E16421" s="144">
        <v>27.765000000000001</v>
      </c>
      <c r="F16421" s="145">
        <v>27.789523809523814</v>
      </c>
    </row>
    <row r="16422" spans="2:6" ht="17.5">
      <c r="B16422" s="33"/>
      <c r="C16422" s="34"/>
      <c r="D16422" s="83"/>
      <c r="E16422" s="83"/>
      <c r="F16422" s="87"/>
    </row>
    <row r="16423" spans="2:6" ht="17.5">
      <c r="B16423" s="33">
        <f>B16418+2</f>
        <v>45652</v>
      </c>
      <c r="C16423" s="34">
        <v>0.39583333333333331</v>
      </c>
      <c r="D16423" s="83">
        <v>27.763571428571431</v>
      </c>
      <c r="E16423" s="83">
        <v>27.78857142857143</v>
      </c>
      <c r="F16423" s="87">
        <v>27.813571428571432</v>
      </c>
    </row>
    <row r="16424" spans="2:6" ht="17.5">
      <c r="B16424" s="33"/>
      <c r="C16424" s="34">
        <v>0.52083333333333337</v>
      </c>
      <c r="D16424" s="83">
        <v>27.767142857142861</v>
      </c>
      <c r="E16424" s="83">
        <v>27.792142857142863</v>
      </c>
      <c r="F16424" s="87">
        <v>27.817142857142862</v>
      </c>
    </row>
    <row r="16425" spans="2:6" ht="17.5">
      <c r="B16425" s="51"/>
      <c r="C16425" s="57">
        <v>0.64583333333333337</v>
      </c>
      <c r="D16425" s="88">
        <v>27.763571428571431</v>
      </c>
      <c r="E16425" s="83">
        <v>27.78857142857143</v>
      </c>
      <c r="F16425" s="97">
        <v>27.813571428571432</v>
      </c>
    </row>
    <row r="16426" spans="2:6" ht="18">
      <c r="B16426" s="143"/>
      <c r="C16426" s="130"/>
      <c r="D16426" s="144">
        <f>AVERAGE(D16423:D16425)</f>
        <v>27.764761904761912</v>
      </c>
      <c r="E16426" s="144">
        <f>AVERAGE(E16423:E16425)</f>
        <v>27.789761904761907</v>
      </c>
      <c r="F16426" s="145">
        <f>AVERAGE(F16423:F16425)</f>
        <v>27.814761904761909</v>
      </c>
    </row>
    <row r="16427" spans="2:6" ht="17.5">
      <c r="B16427" s="33"/>
      <c r="C16427" s="34"/>
      <c r="D16427" s="83"/>
      <c r="E16427" s="83"/>
      <c r="F16427" s="87"/>
    </row>
    <row r="16428" spans="2:6" ht="17.5">
      <c r="B16428" s="33">
        <f>B16423+1</f>
        <v>45653</v>
      </c>
      <c r="C16428" s="34">
        <v>0.39583333333333331</v>
      </c>
      <c r="D16428" s="83">
        <v>27.777500000000003</v>
      </c>
      <c r="E16428" s="83">
        <v>27.801071428571433</v>
      </c>
      <c r="F16428" s="87">
        <v>27.824642857142859</v>
      </c>
    </row>
    <row r="16429" spans="2:6" ht="17.5">
      <c r="B16429" s="33"/>
      <c r="C16429" s="34">
        <v>0.52083333333333337</v>
      </c>
      <c r="D16429" s="83">
        <v>27.80321428571429</v>
      </c>
      <c r="E16429" s="83">
        <v>27.828214285714289</v>
      </c>
      <c r="F16429" s="87">
        <v>27.853214285714284</v>
      </c>
    </row>
    <row r="16430" spans="2:6" ht="17.5">
      <c r="B16430" s="51"/>
      <c r="C16430" s="57">
        <v>0.64583333333333337</v>
      </c>
      <c r="D16430" s="88">
        <v>27.804285714285719</v>
      </c>
      <c r="E16430" s="83">
        <v>27.829285714285717</v>
      </c>
      <c r="F16430" s="97">
        <v>27.854285714285712</v>
      </c>
    </row>
    <row r="16431" spans="2:6" ht="18">
      <c r="B16431" s="143"/>
      <c r="C16431" s="130"/>
      <c r="D16431" s="144">
        <f>AVERAGE(D16428:D16430)</f>
        <v>27.795000000000005</v>
      </c>
      <c r="E16431" s="144">
        <f>AVERAGE(E16428:E16430)</f>
        <v>27.819523809523815</v>
      </c>
      <c r="F16431" s="145">
        <f>AVERAGE(F16428:F16430)</f>
        <v>27.844047619047618</v>
      </c>
    </row>
    <row r="16432" spans="2:6" ht="17.5">
      <c r="B16432" s="33"/>
      <c r="C16432" s="34"/>
      <c r="D16432" s="83"/>
      <c r="E16432" s="83"/>
      <c r="F16432" s="87"/>
    </row>
    <row r="16433" spans="2:6" ht="17.5">
      <c r="B16433" s="33">
        <f>B16428+3</f>
        <v>45656</v>
      </c>
      <c r="C16433" s="34">
        <v>0.39583333333333331</v>
      </c>
      <c r="D16433" s="83">
        <v>27.812857142857144</v>
      </c>
      <c r="E16433" s="83">
        <v>27.837857142857146</v>
      </c>
      <c r="F16433" s="87">
        <v>27.862857142857145</v>
      </c>
    </row>
    <row r="16434" spans="2:6" ht="17.5">
      <c r="B16434" s="33"/>
      <c r="C16434" s="34">
        <v>0.52083333333333337</v>
      </c>
      <c r="D16434" s="83">
        <v>27.822142857142861</v>
      </c>
      <c r="E16434" s="83">
        <v>27.84714285714286</v>
      </c>
      <c r="F16434" s="87">
        <v>27.872142857142858</v>
      </c>
    </row>
    <row r="16435" spans="2:6" ht="17.5">
      <c r="B16435" s="51"/>
      <c r="C16435" s="57">
        <v>0.64583333333333337</v>
      </c>
      <c r="D16435" s="88">
        <v>27.831071428571427</v>
      </c>
      <c r="E16435" s="83">
        <v>27.856071428571429</v>
      </c>
      <c r="F16435" s="97">
        <v>27.881071428571431</v>
      </c>
    </row>
    <row r="16436" spans="2:6" ht="18">
      <c r="B16436" s="143"/>
      <c r="C16436" s="130"/>
      <c r="D16436" s="144">
        <f>AVERAGE(D16433:D16435)</f>
        <v>27.822023809523813</v>
      </c>
      <c r="E16436" s="144">
        <f>AVERAGE(E16433:E16435)</f>
        <v>27.847023809523808</v>
      </c>
      <c r="F16436" s="145">
        <f>AVERAGE(F16433:F16435)</f>
        <v>27.87202380952381</v>
      </c>
    </row>
    <row r="16437" spans="2:6" ht="17.5">
      <c r="B16437" s="33"/>
      <c r="C16437" s="34"/>
      <c r="D16437" s="83"/>
      <c r="E16437" s="83"/>
      <c r="F16437" s="87"/>
    </row>
    <row r="16438" spans="2:6" ht="17.5">
      <c r="B16438" s="33">
        <f>B16433+1</f>
        <v>45657</v>
      </c>
      <c r="C16438" s="34">
        <v>0.39583333333333331</v>
      </c>
      <c r="D16438" s="83">
        <v>27.841071428571432</v>
      </c>
      <c r="E16438" s="83">
        <v>27.866071428571431</v>
      </c>
      <c r="F16438" s="87">
        <v>27.891071428571429</v>
      </c>
    </row>
    <row r="16439" spans="2:6" ht="17.5">
      <c r="B16439" s="33"/>
      <c r="C16439" s="34">
        <v>0.52083333333333337</v>
      </c>
      <c r="D16439" s="83">
        <v>27.865000000000006</v>
      </c>
      <c r="E16439" s="83">
        <v>27.888928571428572</v>
      </c>
      <c r="F16439" s="87">
        <v>27.912857142857142</v>
      </c>
    </row>
    <row r="16440" spans="2:6" ht="17.5">
      <c r="B16440" s="51"/>
      <c r="C16440" s="57">
        <v>0.64583333333333337</v>
      </c>
      <c r="D16440" s="88">
        <v>27.863214285714289</v>
      </c>
      <c r="E16440" s="83">
        <v>27.887142857142859</v>
      </c>
      <c r="F16440" s="97">
        <v>27.911071428571429</v>
      </c>
    </row>
    <row r="16441" spans="2:6" ht="18">
      <c r="B16441" s="143"/>
      <c r="C16441" s="130"/>
      <c r="D16441" s="144">
        <f>AVERAGE(D16438:D16440)</f>
        <v>27.856428571428577</v>
      </c>
      <c r="E16441" s="144">
        <f>AVERAGE(E16438:E16440)</f>
        <v>27.880714285714287</v>
      </c>
      <c r="F16441" s="145">
        <f>AVERAGE(F16438:F16440)</f>
        <v>27.905000000000001</v>
      </c>
    </row>
    <row r="16442" spans="2:6" ht="17.5">
      <c r="B16442" s="33"/>
      <c r="C16442" s="34"/>
      <c r="D16442" s="83"/>
      <c r="E16442" s="83"/>
      <c r="F16442" s="87"/>
    </row>
    <row r="16443" spans="2:6" ht="17.5">
      <c r="B16443" s="33">
        <f>B16438+2</f>
        <v>45659</v>
      </c>
      <c r="C16443" s="34">
        <v>0.39583333333333331</v>
      </c>
      <c r="D16443" s="83">
        <v>27.885357142857142</v>
      </c>
      <c r="E16443" s="83">
        <v>27.909285714285716</v>
      </c>
      <c r="F16443" s="87">
        <v>27.933214285714286</v>
      </c>
    </row>
    <row r="16444" spans="2:6" ht="17.5">
      <c r="B16444" s="33"/>
      <c r="C16444" s="34">
        <v>0.52083333333333337</v>
      </c>
      <c r="D16444" s="83">
        <v>27.895000000000007</v>
      </c>
      <c r="E16444" s="83">
        <v>27.918928571428573</v>
      </c>
      <c r="F16444" s="87">
        <v>27.942857142857143</v>
      </c>
    </row>
    <row r="16445" spans="2:6" ht="17.5">
      <c r="B16445" s="51"/>
      <c r="C16445" s="57">
        <v>0.64583333333333337</v>
      </c>
      <c r="D16445" s="88">
        <v>27.901428571428571</v>
      </c>
      <c r="E16445" s="83">
        <v>27.925357142857141</v>
      </c>
      <c r="F16445" s="97">
        <v>27.949285714285711</v>
      </c>
    </row>
    <row r="16446" spans="2:6" ht="18">
      <c r="B16446" s="143"/>
      <c r="C16446" s="130"/>
      <c r="D16446" s="144">
        <f>AVERAGE(D16443:D16445)</f>
        <v>27.893928571428575</v>
      </c>
      <c r="E16446" s="144">
        <f>AVERAGE(E16443:E16445)</f>
        <v>27.917857142857144</v>
      </c>
      <c r="F16446" s="145">
        <f>AVERAGE(F16443:F16445)</f>
        <v>27.941785714285714</v>
      </c>
    </row>
    <row r="16447" spans="2:6" ht="17.5">
      <c r="B16447" s="33"/>
      <c r="C16447" s="34"/>
      <c r="D16447" s="83"/>
      <c r="E16447" s="83"/>
      <c r="F16447" s="87"/>
    </row>
    <row r="16448" spans="2:6" ht="17.5">
      <c r="B16448" s="33">
        <f>B16443+1</f>
        <v>45660</v>
      </c>
      <c r="C16448" s="34">
        <v>0.39583333333333331</v>
      </c>
      <c r="D16448" s="83">
        <v>27.925000000000004</v>
      </c>
      <c r="E16448" s="83">
        <v>27.948928571428574</v>
      </c>
      <c r="F16448" s="87">
        <v>27.972857142857144</v>
      </c>
    </row>
    <row r="16449" spans="2:6" ht="17.5">
      <c r="B16449" s="33"/>
      <c r="C16449" s="34">
        <v>0.52083333333333337</v>
      </c>
      <c r="D16449" s="83">
        <v>27.934642857142858</v>
      </c>
      <c r="E16449" s="83">
        <v>27.958571428571428</v>
      </c>
      <c r="F16449" s="87">
        <v>27.982499999999998</v>
      </c>
    </row>
    <row r="16450" spans="2:6" ht="17.5">
      <c r="B16450" s="51"/>
      <c r="C16450" s="57">
        <v>0.64583333333333337</v>
      </c>
      <c r="D16450" s="88">
        <v>27.942857142857143</v>
      </c>
      <c r="E16450" s="83">
        <v>27.966785714285713</v>
      </c>
      <c r="F16450" s="97">
        <v>27.990714285714287</v>
      </c>
    </row>
    <row r="16451" spans="2:6" ht="18">
      <c r="B16451" s="143"/>
      <c r="C16451" s="130"/>
      <c r="D16451" s="144">
        <f>AVERAGE(D16448:D16450)</f>
        <v>27.93416666666667</v>
      </c>
      <c r="E16451" s="144">
        <f>AVERAGE(E16448:E16450)</f>
        <v>27.95809523809524</v>
      </c>
      <c r="F16451" s="145">
        <f>AVERAGE(F16448:F16450)</f>
        <v>27.98202380952381</v>
      </c>
    </row>
    <row r="16452" spans="2:6" ht="17.5">
      <c r="B16452" s="33"/>
      <c r="C16452" s="34"/>
      <c r="D16452" s="83"/>
      <c r="E16452" s="83"/>
      <c r="F16452" s="87"/>
    </row>
    <row r="16453" spans="2:6" ht="17.5">
      <c r="B16453" s="33">
        <f>B16448+3</f>
        <v>45663</v>
      </c>
      <c r="C16453" s="34">
        <v>0.39583333333333331</v>
      </c>
      <c r="D16453" s="83">
        <v>27.971785714285716</v>
      </c>
      <c r="E16453" s="83">
        <v>27.995714285714286</v>
      </c>
      <c r="F16453" s="87">
        <v>28.019642857142852</v>
      </c>
    </row>
    <row r="16454" spans="2:6" ht="17.5">
      <c r="B16454" s="33"/>
      <c r="C16454" s="34">
        <v>0.52083333333333337</v>
      </c>
      <c r="D16454" s="83">
        <v>27.98714285714286</v>
      </c>
      <c r="E16454" s="83">
        <v>28.011071428571427</v>
      </c>
      <c r="F16454" s="87">
        <v>28.034999999999997</v>
      </c>
    </row>
    <row r="16455" spans="2:6" ht="17.5">
      <c r="B16455" s="51"/>
      <c r="C16455" s="57">
        <v>0.64583333333333337</v>
      </c>
      <c r="D16455" s="88">
        <v>27.990357142857142</v>
      </c>
      <c r="E16455" s="83">
        <v>28.014642857142853</v>
      </c>
      <c r="F16455" s="97">
        <v>28.038928571428567</v>
      </c>
    </row>
    <row r="16456" spans="2:6" ht="18">
      <c r="B16456" s="143"/>
      <c r="C16456" s="130"/>
      <c r="D16456" s="144">
        <f>AVERAGE(D16453:D16455)</f>
        <v>27.983095238095235</v>
      </c>
      <c r="E16456" s="144">
        <f>AVERAGE(E16453:E16455)</f>
        <v>28.007142857142856</v>
      </c>
      <c r="F16456" s="145">
        <f>AVERAGE(F16453:F16455)</f>
        <v>28.031190476190474</v>
      </c>
    </row>
    <row r="16457" spans="2:6" ht="17.5">
      <c r="B16457" s="33"/>
      <c r="C16457" s="34"/>
      <c r="D16457" s="83"/>
      <c r="E16457" s="83"/>
      <c r="F16457" s="87"/>
    </row>
    <row r="16458" spans="2:6" ht="17.5">
      <c r="B16458" s="33">
        <f>B16453+1</f>
        <v>45664</v>
      </c>
      <c r="C16458" s="34">
        <v>0.39583333333333331</v>
      </c>
      <c r="D16458" s="83">
        <v>28.047142857142855</v>
      </c>
      <c r="E16458" s="83">
        <v>28.07</v>
      </c>
      <c r="F16458" s="87">
        <v>28.092857142857145</v>
      </c>
    </row>
    <row r="16459" spans="2:6" ht="17.5">
      <c r="B16459" s="33"/>
      <c r="C16459" s="34">
        <v>0.52083333333333337</v>
      </c>
      <c r="D16459" s="83">
        <v>28.103571428571431</v>
      </c>
      <c r="E16459" s="83">
        <v>28.128392857142856</v>
      </c>
      <c r="F16459" s="87">
        <v>28.153214285714281</v>
      </c>
    </row>
    <row r="16460" spans="2:6" ht="17.5">
      <c r="B16460" s="51"/>
      <c r="C16460" s="57">
        <v>0.64583333333333337</v>
      </c>
      <c r="D16460" s="88">
        <v>28.115357142857142</v>
      </c>
      <c r="E16460" s="83">
        <v>28.140357142857141</v>
      </c>
      <c r="F16460" s="97">
        <v>28.165357142857143</v>
      </c>
    </row>
    <row r="16461" spans="2:6" ht="18">
      <c r="B16461" s="143"/>
      <c r="C16461" s="130"/>
      <c r="D16461" s="144">
        <f>AVERAGE(D16458:D16460)</f>
        <v>28.088690476190475</v>
      </c>
      <c r="E16461" s="144">
        <f>AVERAGE(E16458:E16460)</f>
        <v>28.112916666666667</v>
      </c>
      <c r="F16461" s="145">
        <f>AVERAGE(F16458:F16460)</f>
        <v>28.137142857142859</v>
      </c>
    </row>
    <row r="16462" spans="2:6" ht="17.5">
      <c r="B16462" s="33"/>
      <c r="C16462" s="34"/>
      <c r="D16462" s="83"/>
      <c r="E16462" s="83"/>
      <c r="F16462" s="87"/>
    </row>
    <row r="16463" spans="2:6" ht="17.5">
      <c r="B16463" s="33">
        <f>B16458+1</f>
        <v>45665</v>
      </c>
      <c r="C16463" s="34">
        <v>0.39583333333333331</v>
      </c>
      <c r="D16463" s="83">
        <v>28.119285714285716</v>
      </c>
      <c r="E16463" s="83">
        <v>28.143571428571434</v>
      </c>
      <c r="F16463" s="87">
        <v>28.167857142857148</v>
      </c>
    </row>
    <row r="16464" spans="2:6" ht="17.5">
      <c r="B16464" s="33"/>
      <c r="C16464" s="34">
        <v>0.52083333333333337</v>
      </c>
      <c r="D16464" s="83">
        <v>28.13214285714286</v>
      </c>
      <c r="E16464" s="83">
        <v>28.157142857142858</v>
      </c>
      <c r="F16464" s="87">
        <v>28.182142857142857</v>
      </c>
    </row>
    <row r="16465" spans="2:6" ht="17.5">
      <c r="B16465" s="51"/>
      <c r="C16465" s="57">
        <v>0.64583333333333337</v>
      </c>
      <c r="D16465" s="88">
        <v>28.150357142857139</v>
      </c>
      <c r="E16465" s="83">
        <v>28.175357142857145</v>
      </c>
      <c r="F16465" s="97">
        <v>28.200357142857147</v>
      </c>
    </row>
    <row r="16466" spans="2:6" ht="18">
      <c r="B16466" s="143"/>
      <c r="C16466" s="130"/>
      <c r="D16466" s="144">
        <f>AVERAGE(D16463:D16465)</f>
        <v>28.133928571428573</v>
      </c>
      <c r="E16466" s="144">
        <f>AVERAGE(E16463:E16465)</f>
        <v>28.158690476190475</v>
      </c>
      <c r="F16466" s="145">
        <f>AVERAGE(F16463:F16465)</f>
        <v>28.183452380952385</v>
      </c>
    </row>
    <row r="16467" spans="2:6" ht="17.5">
      <c r="B16467" s="33"/>
      <c r="C16467" s="34"/>
      <c r="D16467" s="83"/>
      <c r="E16467" s="83"/>
      <c r="F16467" s="87"/>
    </row>
    <row r="16468" spans="2:6" ht="17.5">
      <c r="B16468" s="33">
        <f>B16463+1</f>
        <v>45666</v>
      </c>
      <c r="C16468" s="34">
        <v>0.39583333333333331</v>
      </c>
      <c r="D16468" s="83">
        <v>28.166428571428565</v>
      </c>
      <c r="E16468" s="83">
        <v>28.191428571428567</v>
      </c>
      <c r="F16468" s="87">
        <v>28.216428571428569</v>
      </c>
    </row>
    <row r="16469" spans="2:6" ht="17.5">
      <c r="B16469" s="33"/>
      <c r="C16469" s="34">
        <v>0.52083333333333337</v>
      </c>
      <c r="D16469" s="83">
        <v>27.876785714285717</v>
      </c>
      <c r="E16469" s="83">
        <v>27.901785714285715</v>
      </c>
      <c r="F16469" s="87">
        <v>27.92678571428571</v>
      </c>
    </row>
    <row r="16470" spans="2:6" ht="17.5">
      <c r="B16470" s="51"/>
      <c r="C16470" s="57">
        <v>0.64583333333333337</v>
      </c>
      <c r="D16470" s="88">
        <v>27.885000000000002</v>
      </c>
      <c r="E16470" s="83">
        <v>27.910000000000004</v>
      </c>
      <c r="F16470" s="97">
        <v>27.935000000000002</v>
      </c>
    </row>
    <row r="16471" spans="2:6" ht="18">
      <c r="B16471" s="143"/>
      <c r="C16471" s="130"/>
      <c r="D16471" s="144">
        <f>AVERAGE(D16468:D16470)</f>
        <v>27.97607142857143</v>
      </c>
      <c r="E16471" s="144">
        <f>AVERAGE(E16468:E16470)</f>
        <v>28.001071428571425</v>
      </c>
      <c r="F16471" s="145">
        <f>AVERAGE(F16468:F16470)</f>
        <v>28.026071428571427</v>
      </c>
    </row>
    <row r="16472" spans="2:6" ht="17.5">
      <c r="B16472" s="33"/>
      <c r="C16472" s="34"/>
      <c r="D16472" s="83"/>
      <c r="E16472" s="83"/>
      <c r="F16472" s="87"/>
    </row>
    <row r="16473" spans="2:6" ht="17.5">
      <c r="B16473" s="33">
        <f>B16468+1</f>
        <v>45667</v>
      </c>
      <c r="C16473" s="34">
        <v>0.39583333333333331</v>
      </c>
      <c r="D16473" s="83">
        <v>27.901785714285719</v>
      </c>
      <c r="E16473" s="83">
        <v>27.926785714285714</v>
      </c>
      <c r="F16473" s="87">
        <v>27.951785714285712</v>
      </c>
    </row>
    <row r="16474" spans="2:6" ht="17.5">
      <c r="B16474" s="33"/>
      <c r="C16474" s="34">
        <v>0.52083333333333337</v>
      </c>
      <c r="D16474" s="83">
        <v>27.831785714285711</v>
      </c>
      <c r="E16474" s="83">
        <v>27.856785714285714</v>
      </c>
      <c r="F16474" s="87">
        <v>27.881785714285716</v>
      </c>
    </row>
    <row r="16475" spans="2:6" ht="17.5">
      <c r="B16475" s="51"/>
      <c r="C16475" s="57">
        <v>0.64583333333333337</v>
      </c>
      <c r="D16475" s="88">
        <v>27.721428571428568</v>
      </c>
      <c r="E16475" s="83">
        <v>27.74642857142857</v>
      </c>
      <c r="F16475" s="97">
        <v>27.771428571428572</v>
      </c>
    </row>
    <row r="16476" spans="2:6" ht="18">
      <c r="B16476" s="143"/>
      <c r="C16476" s="130"/>
      <c r="D16476" s="144">
        <f>AVERAGE(D16473:D16475)</f>
        <v>27.818333333333332</v>
      </c>
      <c r="E16476" s="144">
        <f>AVERAGE(E16473:E16475)</f>
        <v>27.843333333333334</v>
      </c>
      <c r="F16476" s="145">
        <f>AVERAGE(F16473:F16475)</f>
        <v>27.868333333333336</v>
      </c>
    </row>
    <row r="16477" spans="2:6" ht="17.5">
      <c r="B16477" s="33"/>
      <c r="C16477" s="34"/>
      <c r="D16477" s="83"/>
      <c r="E16477" s="83"/>
      <c r="F16477" s="87"/>
    </row>
    <row r="16478" spans="2:6" ht="17.5">
      <c r="B16478" s="33">
        <f>B16473+3</f>
        <v>45670</v>
      </c>
      <c r="C16478" s="34">
        <v>0.39583333333333331</v>
      </c>
      <c r="D16478" s="83">
        <v>27.692857142857143</v>
      </c>
      <c r="E16478" s="83">
        <v>27.717857142857142</v>
      </c>
      <c r="F16478" s="87">
        <v>27.74285714285714</v>
      </c>
    </row>
    <row r="16479" spans="2:6" ht="17.5">
      <c r="B16479" s="33"/>
      <c r="C16479" s="34">
        <v>0.52083333333333337</v>
      </c>
      <c r="D16479" s="83">
        <v>27.650357142857139</v>
      </c>
      <c r="E16479" s="83">
        <v>27.675357142857141</v>
      </c>
      <c r="F16479" s="87">
        <v>27.700357142857143</v>
      </c>
    </row>
    <row r="16480" spans="2:6" ht="17.5">
      <c r="B16480" s="51"/>
      <c r="C16480" s="57">
        <v>0.64583333333333337</v>
      </c>
      <c r="D16480" s="88">
        <v>27.635714285714283</v>
      </c>
      <c r="E16480" s="83">
        <v>27.660714285714285</v>
      </c>
      <c r="F16480" s="97">
        <v>27.685714285714283</v>
      </c>
    </row>
    <row r="16481" spans="2:6" ht="18">
      <c r="B16481" s="143"/>
      <c r="C16481" s="130"/>
      <c r="D16481" s="144">
        <f>AVERAGE(D16478:D16480)</f>
        <v>27.659642857142856</v>
      </c>
      <c r="E16481" s="144">
        <f>AVERAGE(E16478:E16480)</f>
        <v>27.684642857142858</v>
      </c>
      <c r="F16481" s="145">
        <f>AVERAGE(F16478:F16480)</f>
        <v>27.709642857142853</v>
      </c>
    </row>
    <row r="16482" spans="2:6" ht="17.5">
      <c r="B16482" s="33"/>
      <c r="C16482" s="34"/>
      <c r="D16482" s="83"/>
      <c r="E16482" s="83"/>
      <c r="F16482" s="87"/>
    </row>
    <row r="16483" spans="2:6" ht="17.5">
      <c r="B16483" s="33">
        <f>B16478+1</f>
        <v>45671</v>
      </c>
      <c r="C16483" s="34">
        <v>0.39583333333333331</v>
      </c>
      <c r="D16483" s="83">
        <v>27.718214285714286</v>
      </c>
      <c r="E16483" s="83">
        <v>27.743214285714288</v>
      </c>
      <c r="F16483" s="87">
        <v>27.768214285714286</v>
      </c>
    </row>
    <row r="16484" spans="2:6" ht="17.5">
      <c r="B16484" s="33"/>
      <c r="C16484" s="34">
        <v>0.52083333333333337</v>
      </c>
      <c r="D16484" s="83">
        <v>27.73178571428571</v>
      </c>
      <c r="E16484" s="83">
        <v>27.756785714285712</v>
      </c>
      <c r="F16484" s="87">
        <v>27.781785714285718</v>
      </c>
    </row>
    <row r="16485" spans="2:6" ht="17.5">
      <c r="B16485" s="51"/>
      <c r="C16485" s="57">
        <v>0.64583333333333337</v>
      </c>
      <c r="D16485" s="88">
        <v>27.737500000000001</v>
      </c>
      <c r="E16485" s="83">
        <v>27.762500000000003</v>
      </c>
      <c r="F16485" s="97">
        <v>27.787500000000005</v>
      </c>
    </row>
    <row r="16486" spans="2:6" ht="18">
      <c r="B16486" s="143"/>
      <c r="C16486" s="130"/>
      <c r="D16486" s="144">
        <f>AVERAGE(D16483:D16485)</f>
        <v>27.729166666666668</v>
      </c>
      <c r="E16486" s="144">
        <f>AVERAGE(E16483:E16485)</f>
        <v>27.754166666666666</v>
      </c>
      <c r="F16486" s="145">
        <f>AVERAGE(F16483:F16485)</f>
        <v>27.779166666666669</v>
      </c>
    </row>
    <row r="16487" spans="2:6" ht="17.5">
      <c r="B16487" s="33"/>
      <c r="C16487" s="34"/>
      <c r="D16487" s="83"/>
      <c r="E16487" s="83"/>
      <c r="F16487" s="87"/>
    </row>
    <row r="16488" spans="2:6" ht="17.5">
      <c r="B16488" s="33">
        <f>B16483+1</f>
        <v>45672</v>
      </c>
      <c r="C16488" s="34">
        <v>0.39583333333333331</v>
      </c>
      <c r="D16488" s="83">
        <v>27.756428571428575</v>
      </c>
      <c r="E16488" s="83">
        <v>27.781428571428574</v>
      </c>
      <c r="F16488" s="87">
        <v>27.806428571428572</v>
      </c>
    </row>
    <row r="16489" spans="2:6" ht="17.5">
      <c r="B16489" s="33"/>
      <c r="C16489" s="34">
        <v>0.52083333333333337</v>
      </c>
      <c r="D16489" s="83">
        <v>27.764999999999997</v>
      </c>
      <c r="E16489" s="83">
        <v>27.79</v>
      </c>
      <c r="F16489" s="87">
        <v>27.815000000000001</v>
      </c>
    </row>
    <row r="16490" spans="2:6" ht="17.5">
      <c r="B16490" s="51"/>
      <c r="C16490" s="57">
        <v>0.64583333333333337</v>
      </c>
      <c r="D16490" s="88">
        <v>27.769642857142856</v>
      </c>
      <c r="E16490" s="83">
        <v>27.794642857142858</v>
      </c>
      <c r="F16490" s="97">
        <v>27.81964285714286</v>
      </c>
    </row>
    <row r="16491" spans="2:6" ht="18">
      <c r="B16491" s="143"/>
      <c r="C16491" s="130"/>
      <c r="D16491" s="144">
        <f>AVERAGE(D16488:D16490)</f>
        <v>27.763690476190476</v>
      </c>
      <c r="E16491" s="144">
        <f>AVERAGE(E16488:E16490)</f>
        <v>27.788690476190478</v>
      </c>
      <c r="F16491" s="145">
        <f>AVERAGE(F16488:F16490)</f>
        <v>27.813690476190477</v>
      </c>
    </row>
    <row r="16492" spans="2:6" ht="17.5">
      <c r="B16492" s="33"/>
      <c r="C16492" s="34"/>
      <c r="D16492" s="83"/>
      <c r="E16492" s="83"/>
      <c r="F16492" s="87"/>
    </row>
    <row r="16493" spans="2:6" ht="17.5">
      <c r="B16493" s="33">
        <f>B16488+1</f>
        <v>45673</v>
      </c>
      <c r="C16493" s="34">
        <v>0.39583333333333331</v>
      </c>
      <c r="D16493" s="83">
        <v>27.787500000000001</v>
      </c>
      <c r="E16493" s="83">
        <v>27.812500000000004</v>
      </c>
      <c r="F16493" s="87">
        <v>27.837500000000006</v>
      </c>
    </row>
    <row r="16494" spans="2:6" ht="17.5">
      <c r="B16494" s="33"/>
      <c r="C16494" s="34">
        <v>0.52083333333333337</v>
      </c>
      <c r="D16494" s="83">
        <v>27.802142857142858</v>
      </c>
      <c r="E16494" s="83">
        <v>27.827142857142857</v>
      </c>
      <c r="F16494" s="87">
        <v>27.852142857142855</v>
      </c>
    </row>
    <row r="16495" spans="2:6" ht="17.5">
      <c r="B16495" s="51"/>
      <c r="C16495" s="57">
        <v>0.64583333333333337</v>
      </c>
      <c r="D16495" s="88">
        <v>27.8</v>
      </c>
      <c r="E16495" s="83">
        <v>27.825000000000003</v>
      </c>
      <c r="F16495" s="97">
        <v>27.85</v>
      </c>
    </row>
    <row r="16496" spans="2:6" ht="18">
      <c r="B16496" s="143"/>
      <c r="C16496" s="130"/>
      <c r="D16496" s="144">
        <f>AVERAGE(D16493:D16495)</f>
        <v>27.796547619047619</v>
      </c>
      <c r="E16496" s="144">
        <f>AVERAGE(E16493:E16495)</f>
        <v>27.821547619047621</v>
      </c>
      <c r="F16496" s="145">
        <f>AVERAGE(F16493:F16495)</f>
        <v>27.846547619047623</v>
      </c>
    </row>
    <row r="16497" spans="2:6" ht="17.5">
      <c r="B16497" s="33"/>
      <c r="C16497" s="34"/>
      <c r="D16497" s="83"/>
      <c r="E16497" s="83"/>
      <c r="F16497" s="87"/>
    </row>
    <row r="16498" spans="2:6" ht="17.5">
      <c r="B16498" s="33">
        <f>B16493+1</f>
        <v>45674</v>
      </c>
      <c r="C16498" s="34">
        <v>0.39583333333333331</v>
      </c>
      <c r="D16498" s="83">
        <v>27.813928571428569</v>
      </c>
      <c r="E16498" s="83">
        <v>27.838928571428575</v>
      </c>
      <c r="F16498" s="87">
        <v>27.863928571428577</v>
      </c>
    </row>
    <row r="16499" spans="2:6" ht="17.5">
      <c r="B16499" s="33"/>
      <c r="C16499" s="34">
        <v>0.52083333333333337</v>
      </c>
      <c r="D16499" s="83">
        <v>27.825357142857143</v>
      </c>
      <c r="E16499" s="83">
        <v>27.850357142857142</v>
      </c>
      <c r="F16499" s="87">
        <v>27.875357142857144</v>
      </c>
    </row>
    <row r="16500" spans="2:6" ht="17.5">
      <c r="B16500" s="51"/>
      <c r="C16500" s="57">
        <v>0.64583333333333337</v>
      </c>
      <c r="D16500" s="88">
        <v>27.835000000000004</v>
      </c>
      <c r="E16500" s="83">
        <v>27.86</v>
      </c>
      <c r="F16500" s="97">
        <v>27.884999999999998</v>
      </c>
    </row>
    <row r="16501" spans="2:6" ht="18">
      <c r="B16501" s="143"/>
      <c r="C16501" s="130"/>
      <c r="D16501" s="144">
        <f>AVERAGE(D16498:D16500)</f>
        <v>27.824761904761903</v>
      </c>
      <c r="E16501" s="144">
        <f>AVERAGE(E16498:E16500)</f>
        <v>27.849761904761905</v>
      </c>
      <c r="F16501" s="145">
        <f>AVERAGE(F16498:F16500)</f>
        <v>27.874761904761908</v>
      </c>
    </row>
    <row r="16502" spans="2:6" ht="17.5">
      <c r="B16502" s="33"/>
      <c r="C16502" s="34"/>
      <c r="D16502" s="83"/>
      <c r="E16502" s="83"/>
      <c r="F16502" s="87"/>
    </row>
    <row r="16503" spans="2:6" ht="17.5">
      <c r="B16503" s="33">
        <f>B16498+3</f>
        <v>45677</v>
      </c>
      <c r="C16503" s="34">
        <v>0.39583333333333331</v>
      </c>
      <c r="D16503" s="83">
        <v>27.831785714285719</v>
      </c>
      <c r="E16503" s="83">
        <v>27.856785714285721</v>
      </c>
      <c r="F16503" s="87">
        <v>27.881785714285719</v>
      </c>
    </row>
    <row r="16504" spans="2:6" ht="17.5">
      <c r="B16504" s="33"/>
      <c r="C16504" s="34">
        <v>0.52083333333333337</v>
      </c>
      <c r="D16504" s="83">
        <v>27.845714285714287</v>
      </c>
      <c r="E16504" s="83">
        <v>27.870714285714286</v>
      </c>
      <c r="F16504" s="87">
        <v>27.895714285714288</v>
      </c>
    </row>
    <row r="16505" spans="2:6" ht="17.5">
      <c r="B16505" s="51"/>
      <c r="C16505" s="57">
        <v>0.64583333333333337</v>
      </c>
      <c r="D16505" s="88">
        <v>27.85821428571429</v>
      </c>
      <c r="E16505" s="83">
        <v>27.883214285714288</v>
      </c>
      <c r="F16505" s="97">
        <v>27.908214285714283</v>
      </c>
    </row>
    <row r="16506" spans="2:6" ht="18">
      <c r="B16506" s="143"/>
      <c r="C16506" s="130"/>
      <c r="D16506" s="144">
        <f>AVERAGE(D16503:D16505)</f>
        <v>27.845238095238102</v>
      </c>
      <c r="E16506" s="144">
        <f>AVERAGE(E16503:E16505)</f>
        <v>27.870238095238097</v>
      </c>
      <c r="F16506" s="145">
        <f>AVERAGE(F16503:F16505)</f>
        <v>27.895238095238096</v>
      </c>
    </row>
    <row r="16507" spans="2:6" ht="17.5">
      <c r="B16507" s="33"/>
      <c r="C16507" s="34"/>
      <c r="D16507" s="83"/>
      <c r="E16507" s="83"/>
      <c r="F16507" s="87"/>
    </row>
    <row r="16508" spans="2:6" ht="17.5">
      <c r="B16508" s="33">
        <f>B16503+1</f>
        <v>45678</v>
      </c>
      <c r="C16508" s="34">
        <v>0.39583333333333331</v>
      </c>
      <c r="D16508" s="83">
        <v>27.88428571428571</v>
      </c>
      <c r="E16508" s="83">
        <v>27.909285714285708</v>
      </c>
      <c r="F16508" s="87">
        <v>27.934285714285711</v>
      </c>
    </row>
    <row r="16509" spans="2:6" ht="17.5">
      <c r="B16509" s="33"/>
      <c r="C16509" s="34">
        <v>0.52083333333333337</v>
      </c>
      <c r="D16509" s="83">
        <v>27.917142857142846</v>
      </c>
      <c r="E16509" s="83">
        <v>27.942142857142848</v>
      </c>
      <c r="F16509" s="87">
        <v>27.967142857142854</v>
      </c>
    </row>
    <row r="16510" spans="2:6" ht="17.5">
      <c r="B16510" s="51"/>
      <c r="C16510" s="57">
        <v>0.64583333333333337</v>
      </c>
      <c r="D16510" s="88">
        <v>27.932499999999997</v>
      </c>
      <c r="E16510" s="83">
        <v>27.957499999999996</v>
      </c>
      <c r="F16510" s="97">
        <v>27.982499999999998</v>
      </c>
    </row>
    <row r="16511" spans="2:6" ht="18">
      <c r="B16511" s="143"/>
      <c r="C16511" s="130"/>
      <c r="D16511" s="144">
        <f>AVERAGE(D16508:D16510)</f>
        <v>27.911309523809518</v>
      </c>
      <c r="E16511" s="144">
        <f>AVERAGE(E16508:E16510)</f>
        <v>27.936309523809516</v>
      </c>
      <c r="F16511" s="145">
        <f>AVERAGE(F16508:F16510)</f>
        <v>27.961309523809522</v>
      </c>
    </row>
    <row r="16512" spans="2:6" ht="17.5">
      <c r="B16512" s="33"/>
      <c r="C16512" s="34"/>
      <c r="D16512" s="83"/>
      <c r="E16512" s="83"/>
      <c r="F16512" s="87"/>
    </row>
    <row r="16513" spans="2:6" ht="17.5">
      <c r="B16513" s="33">
        <f>B16508+1</f>
        <v>45679</v>
      </c>
      <c r="C16513" s="34">
        <v>0.39583333333333331</v>
      </c>
      <c r="D16513" s="83">
        <v>27.95785714285714</v>
      </c>
      <c r="E16513" s="83">
        <v>27.982857142857142</v>
      </c>
      <c r="F16513" s="87">
        <v>28.007857142857144</v>
      </c>
    </row>
    <row r="16514" spans="2:6" ht="17.5">
      <c r="B16514" s="33"/>
      <c r="C16514" s="34">
        <v>0.52083333333333337</v>
      </c>
      <c r="D16514" s="83">
        <v>27.965714285714284</v>
      </c>
      <c r="E16514" s="83">
        <v>27.990714285714287</v>
      </c>
      <c r="F16514" s="87">
        <v>28.015714285714289</v>
      </c>
    </row>
    <row r="16515" spans="2:6" ht="17.5">
      <c r="B16515" s="51"/>
      <c r="C16515" s="57">
        <v>0.64583333333333337</v>
      </c>
      <c r="D16515" s="88">
        <v>27.959999999999997</v>
      </c>
      <c r="E16515" s="83">
        <v>27.984999999999999</v>
      </c>
      <c r="F16515" s="97">
        <v>28.009999999999998</v>
      </c>
    </row>
    <row r="16516" spans="2:6" ht="18">
      <c r="B16516" s="143"/>
      <c r="C16516" s="130"/>
      <c r="D16516" s="144">
        <f>AVERAGE(D16513:D16515)</f>
        <v>27.96119047619047</v>
      </c>
      <c r="E16516" s="144">
        <f>AVERAGE(E16513:E16515)</f>
        <v>27.986190476190476</v>
      </c>
      <c r="F16516" s="145">
        <f>AVERAGE(F16513:F16515)</f>
        <v>28.011190476190478</v>
      </c>
    </row>
    <row r="16517" spans="2:6" ht="17.5">
      <c r="B16517" s="33"/>
      <c r="C16517" s="34"/>
      <c r="D16517" s="83"/>
      <c r="E16517" s="83"/>
      <c r="F16517" s="87"/>
    </row>
    <row r="16518" spans="2:6" ht="17.5">
      <c r="B16518" s="33">
        <f>B16513+1</f>
        <v>45680</v>
      </c>
      <c r="C16518" s="34">
        <v>0.39583333333333331</v>
      </c>
      <c r="D16518" s="83">
        <v>27.973928571428569</v>
      </c>
      <c r="E16518" s="83">
        <v>27.998928571428571</v>
      </c>
      <c r="F16518" s="87">
        <v>28.02392857142857</v>
      </c>
    </row>
    <row r="16519" spans="2:6" ht="17.5">
      <c r="B16519" s="33"/>
      <c r="C16519" s="34">
        <v>0.52083333333333337</v>
      </c>
      <c r="D16519" s="83">
        <v>27.977857142857147</v>
      </c>
      <c r="E16519" s="83">
        <v>28.002857142857145</v>
      </c>
      <c r="F16519" s="87">
        <v>28.027857142857147</v>
      </c>
    </row>
    <row r="16520" spans="2:6" ht="17.5">
      <c r="B16520" s="51"/>
      <c r="C16520" s="57">
        <v>0.64583333333333337</v>
      </c>
      <c r="D16520" s="88">
        <v>27.876428571428569</v>
      </c>
      <c r="E16520" s="83">
        <v>27.901428571428568</v>
      </c>
      <c r="F16520" s="97">
        <v>27.92642857142857</v>
      </c>
    </row>
    <row r="16521" spans="2:6" ht="18">
      <c r="B16521" s="143"/>
      <c r="C16521" s="130"/>
      <c r="D16521" s="144">
        <f>AVERAGE(D16518:D16520)</f>
        <v>27.942738095238099</v>
      </c>
      <c r="E16521" s="144">
        <f>AVERAGE(E16518:E16520)</f>
        <v>27.967738095238094</v>
      </c>
      <c r="F16521" s="145">
        <f>AVERAGE(F16518:F16520)</f>
        <v>27.992738095238096</v>
      </c>
    </row>
    <row r="16522" spans="2:6" ht="17.5">
      <c r="B16522" s="33"/>
      <c r="C16522" s="34"/>
      <c r="D16522" s="83"/>
      <c r="E16522" s="83"/>
      <c r="F16522" s="87"/>
    </row>
    <row r="16523" spans="2:6" ht="17.5">
      <c r="B16523" s="33">
        <f>B16518+1</f>
        <v>45681</v>
      </c>
      <c r="C16523" s="34">
        <v>0.39583333333333331</v>
      </c>
      <c r="D16523" s="83">
        <v>27.837857142857143</v>
      </c>
      <c r="E16523" s="83">
        <v>27.862857142857145</v>
      </c>
      <c r="F16523" s="87">
        <v>27.887857142857143</v>
      </c>
    </row>
    <row r="16524" spans="2:6" ht="17.5">
      <c r="B16524" s="33"/>
      <c r="C16524" s="34">
        <v>0.52083333333333337</v>
      </c>
      <c r="D16524" s="83">
        <v>27.842142857142857</v>
      </c>
      <c r="E16524" s="83">
        <v>27.867142857142859</v>
      </c>
      <c r="F16524" s="87">
        <v>27.892142857142858</v>
      </c>
    </row>
    <row r="16525" spans="2:6" ht="17.5">
      <c r="B16525" s="51"/>
      <c r="C16525" s="57">
        <v>0.64583333333333337</v>
      </c>
      <c r="D16525" s="88">
        <v>27.846785714285716</v>
      </c>
      <c r="E16525" s="83">
        <v>27.871785714285714</v>
      </c>
      <c r="F16525" s="97">
        <v>27.896785714285716</v>
      </c>
    </row>
    <row r="16526" spans="2:6" ht="18">
      <c r="B16526" s="143"/>
      <c r="C16526" s="130"/>
      <c r="D16526" s="144">
        <f>AVERAGE(D16523:D16525)</f>
        <v>27.842261904761909</v>
      </c>
      <c r="E16526" s="144">
        <f>AVERAGE(E16523:E16525)</f>
        <v>27.867261904761904</v>
      </c>
      <c r="F16526" s="145">
        <f>AVERAGE(F16523:F16525)</f>
        <v>27.892261904761906</v>
      </c>
    </row>
    <row r="16527" spans="2:6" ht="17.5">
      <c r="B16527" s="33"/>
      <c r="C16527" s="34"/>
      <c r="D16527" s="83"/>
      <c r="E16527" s="83"/>
      <c r="F16527" s="87"/>
    </row>
    <row r="16528" spans="2:6" ht="17.5">
      <c r="B16528" s="33">
        <f>B16523+3</f>
        <v>45684</v>
      </c>
      <c r="C16528" s="34">
        <v>0.39583333333333331</v>
      </c>
      <c r="D16528" s="83">
        <v>27.842857142857149</v>
      </c>
      <c r="E16528" s="83">
        <v>27.86785714285714</v>
      </c>
      <c r="F16528" s="87">
        <v>27.892857142857135</v>
      </c>
    </row>
    <row r="16529" spans="2:6" ht="17.5">
      <c r="B16529" s="33"/>
      <c r="C16529" s="34">
        <v>0.52083333333333337</v>
      </c>
      <c r="D16529" s="83">
        <v>27.853571428571431</v>
      </c>
      <c r="E16529" s="83">
        <v>27.87857142857143</v>
      </c>
      <c r="F16529" s="87">
        <v>27.903571428571428</v>
      </c>
    </row>
    <row r="16530" spans="2:6" ht="17.5">
      <c r="B16530" s="51"/>
      <c r="C16530" s="57">
        <v>0.64583333333333337</v>
      </c>
      <c r="D16530" s="88">
        <v>27.867500000000003</v>
      </c>
      <c r="E16530" s="83">
        <v>27.892499999999998</v>
      </c>
      <c r="F16530" s="97">
        <v>27.917499999999993</v>
      </c>
    </row>
    <row r="16531" spans="2:6" ht="18">
      <c r="B16531" s="143"/>
      <c r="C16531" s="130"/>
      <c r="D16531" s="144">
        <f>AVERAGE(D16528:D16530)</f>
        <v>27.854642857142863</v>
      </c>
      <c r="E16531" s="144">
        <f>AVERAGE(E16528:E16530)</f>
        <v>27.879642857142855</v>
      </c>
      <c r="F16531" s="145">
        <f>AVERAGE(F16528:F16530)</f>
        <v>27.90464285714285</v>
      </c>
    </row>
    <row r="16532" spans="2:6" ht="17.5">
      <c r="B16532" s="33"/>
      <c r="C16532" s="34"/>
      <c r="D16532" s="83"/>
      <c r="E16532" s="83"/>
      <c r="F16532" s="87"/>
    </row>
    <row r="16533" spans="2:6" ht="17.5">
      <c r="B16533" s="33">
        <f>B16528+1</f>
        <v>45685</v>
      </c>
      <c r="C16533" s="34">
        <v>0.39583333333333331</v>
      </c>
      <c r="D16533" s="83">
        <v>27.886538461538464</v>
      </c>
      <c r="E16533" s="83">
        <v>27.911538461538463</v>
      </c>
      <c r="F16533" s="87">
        <v>27.936538461538458</v>
      </c>
    </row>
    <row r="16534" spans="2:6" ht="17.5">
      <c r="B16534" s="33"/>
      <c r="C16534" s="34">
        <v>0.52083333333333337</v>
      </c>
      <c r="D16534" s="83">
        <v>27.940384615384616</v>
      </c>
      <c r="E16534" s="83">
        <v>27.965384615384615</v>
      </c>
      <c r="F16534" s="87">
        <v>27.990384615384617</v>
      </c>
    </row>
    <row r="16535" spans="2:6" ht="17.5">
      <c r="B16535" s="51"/>
      <c r="C16535" s="57">
        <v>0.64583333333333337</v>
      </c>
      <c r="D16535" s="88">
        <v>27.936538461538461</v>
      </c>
      <c r="E16535" s="83">
        <v>27.96153846153846</v>
      </c>
      <c r="F16535" s="97">
        <v>27.986538461538455</v>
      </c>
    </row>
    <row r="16536" spans="2:6" ht="18">
      <c r="B16536" s="143"/>
      <c r="C16536" s="130"/>
      <c r="D16536" s="144">
        <f>AVERAGE(D16533:D16535)</f>
        <v>27.921153846153846</v>
      </c>
      <c r="E16536" s="144">
        <f>AVERAGE(E16533:E16535)</f>
        <v>27.946153846153845</v>
      </c>
      <c r="F16536" s="145">
        <f>AVERAGE(F16533:F16535)</f>
        <v>27.971153846153843</v>
      </c>
    </row>
    <row r="16537" spans="2:6" ht="17.5">
      <c r="B16537" s="33"/>
      <c r="C16537" s="34"/>
      <c r="D16537" s="83"/>
      <c r="E16537" s="83"/>
      <c r="F16537" s="87"/>
    </row>
    <row r="16538" spans="2:6" ht="17.5">
      <c r="B16538" s="33">
        <f>B16533+1</f>
        <v>45686</v>
      </c>
      <c r="C16538" s="34">
        <v>0.39583333333333331</v>
      </c>
      <c r="D16538" s="83">
        <v>27.943076923076923</v>
      </c>
      <c r="E16538" s="83">
        <v>27.968076923076922</v>
      </c>
      <c r="F16538" s="87">
        <v>27.99307692307692</v>
      </c>
    </row>
    <row r="16539" spans="2:6" ht="17.5">
      <c r="B16539" s="33"/>
      <c r="C16539" s="34">
        <v>0.52083333333333337</v>
      </c>
      <c r="D16539" s="83">
        <v>27.973076923076921</v>
      </c>
      <c r="E16539" s="83">
        <v>27.998076923076923</v>
      </c>
      <c r="F16539" s="87">
        <v>28.023076923076925</v>
      </c>
    </row>
    <row r="16540" spans="2:6" ht="17.5">
      <c r="B16540" s="51"/>
      <c r="C16540" s="57">
        <v>0.64583333333333337</v>
      </c>
      <c r="D16540" s="88">
        <v>27.98076923076923</v>
      </c>
      <c r="E16540" s="83">
        <v>28.005769230769232</v>
      </c>
      <c r="F16540" s="97">
        <v>28.030769230769231</v>
      </c>
    </row>
    <row r="16541" spans="2:6" ht="18">
      <c r="B16541" s="143"/>
      <c r="C16541" s="130"/>
      <c r="D16541" s="144">
        <f>AVERAGE(D16538:D16540)</f>
        <v>27.965641025641023</v>
      </c>
      <c r="E16541" s="144">
        <f>AVERAGE(E16538:E16540)</f>
        <v>27.990641025641025</v>
      </c>
      <c r="F16541" s="145">
        <f>AVERAGE(F16538:F16540)</f>
        <v>28.01564102564102</v>
      </c>
    </row>
    <row r="16542" spans="2:6" ht="17.5">
      <c r="B16542" s="33"/>
      <c r="C16542" s="34"/>
      <c r="D16542" s="83"/>
      <c r="E16542" s="83"/>
      <c r="F16542" s="87"/>
    </row>
    <row r="16543" spans="2:6" ht="17.5">
      <c r="B16543" s="33">
        <f>B16538+1</f>
        <v>45687</v>
      </c>
      <c r="C16543" s="34">
        <v>0.39583333333333331</v>
      </c>
      <c r="D16543" s="83">
        <v>27.971428571428568</v>
      </c>
      <c r="E16543" s="83">
        <v>27.996428571428567</v>
      </c>
      <c r="F16543" s="87">
        <v>28.021428571428569</v>
      </c>
    </row>
    <row r="16544" spans="2:6" ht="17.5">
      <c r="B16544" s="33"/>
      <c r="C16544" s="34">
        <v>0.52083333333333337</v>
      </c>
      <c r="D16544" s="83">
        <v>27.998928571428568</v>
      </c>
      <c r="E16544" s="83">
        <v>28.02392857142857</v>
      </c>
      <c r="F16544" s="87">
        <v>28.048928571428572</v>
      </c>
    </row>
    <row r="16545" spans="2:6" ht="17.5">
      <c r="B16545" s="51"/>
      <c r="C16545" s="57">
        <v>0.64583333333333337</v>
      </c>
      <c r="D16545" s="88">
        <v>28.000714285714285</v>
      </c>
      <c r="E16545" s="83">
        <v>28.025714285714287</v>
      </c>
      <c r="F16545" s="97">
        <v>28.050714285714285</v>
      </c>
    </row>
    <row r="16546" spans="2:6" ht="18">
      <c r="B16546" s="143"/>
      <c r="C16546" s="130"/>
      <c r="D16546" s="144">
        <f>AVERAGE(D16543:D16545)</f>
        <v>27.990357142857139</v>
      </c>
      <c r="E16546" s="144">
        <f>AVERAGE(E16543:E16545)</f>
        <v>28.015357142857141</v>
      </c>
      <c r="F16546" s="145">
        <f>AVERAGE(F16543:F16545)</f>
        <v>28.040357142857143</v>
      </c>
    </row>
    <row r="16547" spans="2:6" ht="17.5">
      <c r="B16547" s="33"/>
      <c r="C16547" s="34"/>
      <c r="D16547" s="83"/>
      <c r="E16547" s="83"/>
      <c r="F16547" s="87"/>
    </row>
    <row r="16548" spans="2:6" ht="17.5">
      <c r="B16548" s="33">
        <f>B16543+1</f>
        <v>45688</v>
      </c>
      <c r="C16548" s="34">
        <v>0.39583333333333331</v>
      </c>
      <c r="D16548" s="83">
        <v>28.00357142857143</v>
      </c>
      <c r="E16548" s="83">
        <v>28.028571428571428</v>
      </c>
      <c r="F16548" s="87">
        <v>28.053571428571427</v>
      </c>
    </row>
    <row r="16549" spans="2:6" ht="17.5">
      <c r="B16549" s="33"/>
      <c r="C16549" s="34">
        <v>0.52083333333333337</v>
      </c>
      <c r="D16549" s="83">
        <v>28.016071428571433</v>
      </c>
      <c r="E16549" s="83">
        <v>28.041071428571435</v>
      </c>
      <c r="F16549" s="87">
        <v>28.066071428571437</v>
      </c>
    </row>
    <row r="16550" spans="2:6" ht="17.5">
      <c r="B16550" s="51"/>
      <c r="C16550" s="57">
        <v>0.64583333333333337</v>
      </c>
      <c r="D16550" s="88">
        <v>28.016071428571433</v>
      </c>
      <c r="E16550" s="83">
        <v>28.041071428571435</v>
      </c>
      <c r="F16550" s="97">
        <v>28.066071428571433</v>
      </c>
    </row>
    <row r="16551" spans="2:6" ht="18">
      <c r="B16551" s="143"/>
      <c r="C16551" s="130"/>
      <c r="D16551" s="144">
        <f>AVERAGE(D16548:D16550)</f>
        <v>28.011904761904763</v>
      </c>
      <c r="E16551" s="144">
        <f>AVERAGE(E16548:E16550)</f>
        <v>28.036904761904765</v>
      </c>
      <c r="F16551" s="145">
        <f>AVERAGE(F16548:F16550)</f>
        <v>28.061904761904767</v>
      </c>
    </row>
    <row r="16552" spans="2:6" ht="17.5">
      <c r="B16552" s="33"/>
      <c r="C16552" s="34"/>
      <c r="D16552" s="83"/>
      <c r="E16552" s="83"/>
      <c r="F16552" s="87"/>
    </row>
    <row r="16553" spans="2:6" ht="17.5">
      <c r="B16553" s="33">
        <f>B16548+3</f>
        <v>45691</v>
      </c>
      <c r="C16553" s="34">
        <v>0.39583333333333331</v>
      </c>
      <c r="D16553" s="83">
        <v>28.037857142857145</v>
      </c>
      <c r="E16553" s="83">
        <v>28.062857142857144</v>
      </c>
      <c r="F16553" s="87">
        <v>28.087857142857143</v>
      </c>
    </row>
    <row r="16554" spans="2:6" ht="17.5">
      <c r="B16554" s="33"/>
      <c r="C16554" s="34">
        <v>0.52083333333333337</v>
      </c>
      <c r="D16554" s="83">
        <v>28.065357142857145</v>
      </c>
      <c r="E16554" s="83">
        <v>28.090357142857144</v>
      </c>
      <c r="F16554" s="87">
        <v>28.115357142857146</v>
      </c>
    </row>
    <row r="16555" spans="2:6" ht="17.5">
      <c r="B16555" s="51"/>
      <c r="C16555" s="57">
        <v>0.64583333333333337</v>
      </c>
      <c r="D16555" s="88">
        <v>28.065714285714286</v>
      </c>
      <c r="E16555" s="83">
        <v>28.090714285714288</v>
      </c>
      <c r="F16555" s="97">
        <v>28.11571428571429</v>
      </c>
    </row>
    <row r="16556" spans="2:6" ht="18">
      <c r="B16556" s="143"/>
      <c r="C16556" s="130"/>
      <c r="D16556" s="144">
        <f>AVERAGE(D16553:D16555)</f>
        <v>28.056309523809528</v>
      </c>
      <c r="E16556" s="144">
        <f>AVERAGE(E16553:E16555)</f>
        <v>28.081309523809523</v>
      </c>
      <c r="F16556" s="145">
        <f>AVERAGE(F16553:F16555)</f>
        <v>28.106309523809529</v>
      </c>
    </row>
    <row r="16557" spans="2:6" ht="17.5">
      <c r="B16557" s="33"/>
      <c r="C16557" s="34"/>
      <c r="D16557" s="83"/>
      <c r="E16557" s="83"/>
      <c r="F16557" s="87"/>
    </row>
    <row r="16558" spans="2:6" ht="17.5">
      <c r="B16558" s="33">
        <f>B16553+1</f>
        <v>45692</v>
      </c>
      <c r="C16558" s="34">
        <v>0.39583333333333331</v>
      </c>
      <c r="D16558" s="83">
        <v>28.089642857142859</v>
      </c>
      <c r="E16558" s="83">
        <v>28.114285714285714</v>
      </c>
      <c r="F16558" s="87">
        <v>28.138928571428572</v>
      </c>
    </row>
    <row r="16559" spans="2:6" ht="17.5">
      <c r="B16559" s="33"/>
      <c r="C16559" s="34">
        <v>0.52083333333333337</v>
      </c>
      <c r="D16559" s="83">
        <v>28.157142857142855</v>
      </c>
      <c r="E16559" s="83">
        <v>28.181607142857139</v>
      </c>
      <c r="F16559" s="87">
        <v>28.206071428571427</v>
      </c>
    </row>
    <row r="16560" spans="2:6" ht="17.5">
      <c r="B16560" s="51"/>
      <c r="C16560" s="57">
        <v>0.64583333333333337</v>
      </c>
      <c r="D16560" s="88">
        <v>28.126428571428573</v>
      </c>
      <c r="E16560" s="83">
        <v>28.151428571428571</v>
      </c>
      <c r="F16560" s="97">
        <v>28.17642857142857</v>
      </c>
    </row>
    <row r="16561" spans="2:6" ht="18">
      <c r="B16561" s="143"/>
      <c r="C16561" s="130"/>
      <c r="D16561" s="144">
        <f>AVERAGE(D16558:D16560)</f>
        <v>28.12440476190476</v>
      </c>
      <c r="E16561" s="144">
        <f>AVERAGE(E16558:E16560)</f>
        <v>28.149107142857144</v>
      </c>
      <c r="F16561" s="145">
        <f>AVERAGE(F16558:F16560)</f>
        <v>28.173809523809524</v>
      </c>
    </row>
    <row r="16562" spans="2:6" ht="17.5">
      <c r="B16562" s="33"/>
      <c r="C16562" s="34"/>
      <c r="D16562" s="83"/>
      <c r="E16562" s="83"/>
      <c r="F16562" s="87"/>
    </row>
    <row r="16563" spans="2:6" ht="17.5">
      <c r="B16563" s="33">
        <f>B16558+1</f>
        <v>45693</v>
      </c>
      <c r="C16563" s="34">
        <v>0.39583333333333331</v>
      </c>
      <c r="D16563" s="83">
        <v>28.037142857142861</v>
      </c>
      <c r="E16563" s="83">
        <v>28.062142857142859</v>
      </c>
      <c r="F16563" s="87">
        <v>28.087142857142858</v>
      </c>
    </row>
    <row r="16564" spans="2:6" ht="17.5">
      <c r="B16564" s="33"/>
      <c r="C16564" s="34">
        <v>0.52083333333333337</v>
      </c>
      <c r="D16564" s="83">
        <v>28.053571428571434</v>
      </c>
      <c r="E16564" s="83">
        <v>28.078571428571429</v>
      </c>
      <c r="F16564" s="87">
        <v>28.103571428571428</v>
      </c>
    </row>
    <row r="16565" spans="2:6" ht="17.5">
      <c r="B16565" s="51"/>
      <c r="C16565" s="57">
        <v>0.64583333333333337</v>
      </c>
      <c r="D16565" s="88">
        <v>28.06607142857143</v>
      </c>
      <c r="E16565" s="83">
        <v>28.091071428571428</v>
      </c>
      <c r="F16565" s="97">
        <v>28.116071428571427</v>
      </c>
    </row>
    <row r="16566" spans="2:6" ht="18">
      <c r="B16566" s="143"/>
      <c r="C16566" s="130"/>
      <c r="D16566" s="144">
        <f>AVERAGE(D16563:D16565)</f>
        <v>28.05226190476191</v>
      </c>
      <c r="E16566" s="144">
        <f>AVERAGE(E16563:E16565)</f>
        <v>28.077261904761908</v>
      </c>
      <c r="F16566" s="145">
        <f>AVERAGE(F16563:F16565)</f>
        <v>28.102261904761903</v>
      </c>
    </row>
    <row r="16567" spans="2:6" ht="17.5">
      <c r="B16567" s="33"/>
      <c r="C16567" s="34"/>
      <c r="D16567" s="83"/>
      <c r="E16567" s="83"/>
      <c r="F16567" s="87"/>
    </row>
    <row r="16568" spans="2:6" ht="17.5">
      <c r="B16568" s="33">
        <f>B16563+1</f>
        <v>45694</v>
      </c>
      <c r="C16568" s="34">
        <v>0.39583333333333331</v>
      </c>
      <c r="D16568" s="83">
        <v>28.111071428571428</v>
      </c>
      <c r="E16568" s="83">
        <v>28.136071428571427</v>
      </c>
      <c r="F16568" s="87">
        <v>28.161071428571429</v>
      </c>
    </row>
    <row r="16569" spans="2:6" ht="17.5">
      <c r="B16569" s="33"/>
      <c r="C16569" s="34">
        <v>0.52083333333333337</v>
      </c>
      <c r="D16569" s="83">
        <v>28.105714285714292</v>
      </c>
      <c r="E16569" s="83">
        <v>28.130357142857143</v>
      </c>
      <c r="F16569" s="87">
        <v>28.154999999999998</v>
      </c>
    </row>
    <row r="16570" spans="2:6" ht="17.5">
      <c r="B16570" s="51"/>
      <c r="C16570" s="57">
        <v>0.64583333333333337</v>
      </c>
      <c r="D16570" s="88">
        <v>28.087142857142855</v>
      </c>
      <c r="E16570" s="83">
        <v>28.112142857142857</v>
      </c>
      <c r="F16570" s="97">
        <v>28.137142857142859</v>
      </c>
    </row>
    <row r="16571" spans="2:6" ht="18">
      <c r="B16571" s="143"/>
      <c r="C16571" s="130"/>
      <c r="D16571" s="144">
        <f>AVERAGE(D16568:D16570)</f>
        <v>28.101309523809523</v>
      </c>
      <c r="E16571" s="144">
        <f>AVERAGE(E16568:E16570)</f>
        <v>28.126190476190477</v>
      </c>
      <c r="F16571" s="145">
        <f>AVERAGE(F16568:F16570)</f>
        <v>28.151071428571427</v>
      </c>
    </row>
    <row r="16572" spans="2:6" ht="17.5">
      <c r="B16572" s="33"/>
      <c r="C16572" s="34"/>
      <c r="D16572" s="83"/>
      <c r="E16572" s="83"/>
      <c r="F16572" s="87"/>
    </row>
    <row r="16573" spans="2:6" ht="17.5">
      <c r="B16573" s="33">
        <f>B16568+1</f>
        <v>45695</v>
      </c>
      <c r="C16573" s="34">
        <v>0.39583333333333331</v>
      </c>
      <c r="D16573" s="83">
        <v>28.083571428571428</v>
      </c>
      <c r="E16573" s="83">
        <v>28.10857142857143</v>
      </c>
      <c r="F16573" s="87">
        <v>28.133571428571432</v>
      </c>
    </row>
    <row r="16574" spans="2:6" ht="17.5">
      <c r="B16574" s="33"/>
      <c r="C16574" s="34">
        <v>0.52083333333333337</v>
      </c>
      <c r="D16574" s="83">
        <v>28.081428571428571</v>
      </c>
      <c r="E16574" s="83">
        <v>28.106071428571433</v>
      </c>
      <c r="F16574" s="87">
        <v>28.130714285714294</v>
      </c>
    </row>
    <row r="16575" spans="2:6" ht="17.5">
      <c r="B16575" s="51"/>
      <c r="C16575" s="57">
        <v>0.64583333333333337</v>
      </c>
      <c r="D16575" s="88">
        <v>28.054285714285719</v>
      </c>
      <c r="E16575" s="83">
        <v>28.079285714285717</v>
      </c>
      <c r="F16575" s="97">
        <v>28.104285714285719</v>
      </c>
    </row>
    <row r="16576" spans="2:6" ht="18">
      <c r="B16576" s="143"/>
      <c r="C16576" s="130"/>
      <c r="D16576" s="144">
        <f>AVERAGE(D16573:D16575)</f>
        <v>28.073095238095238</v>
      </c>
      <c r="E16576" s="144">
        <f>AVERAGE(E16573:E16575)</f>
        <v>28.097976190476192</v>
      </c>
      <c r="F16576" s="145">
        <f>AVERAGE(F16573:F16575)</f>
        <v>28.122857142857146</v>
      </c>
    </row>
    <row r="16577" spans="2:6" ht="17.5">
      <c r="B16577" s="33"/>
      <c r="C16577" s="34"/>
      <c r="D16577" s="83"/>
      <c r="E16577" s="83"/>
      <c r="F16577" s="87"/>
    </row>
    <row r="16578" spans="2:6" ht="17.5">
      <c r="B16578" s="33">
        <f>B16573+3</f>
        <v>45698</v>
      </c>
      <c r="C16578" s="34">
        <v>0.39583333333333331</v>
      </c>
      <c r="D16578" s="83">
        <v>28.044285714285717</v>
      </c>
      <c r="E16578" s="83">
        <v>28.069285714285719</v>
      </c>
      <c r="F16578" s="87">
        <v>28.094285714285721</v>
      </c>
    </row>
    <row r="16579" spans="2:6" ht="17.5">
      <c r="B16579" s="33"/>
      <c r="C16579" s="34">
        <v>0.52083333333333337</v>
      </c>
      <c r="D16579" s="83">
        <v>28.056071428571425</v>
      </c>
      <c r="E16579" s="83">
        <v>28.081071428571427</v>
      </c>
      <c r="F16579" s="87">
        <v>28.106071428571433</v>
      </c>
    </row>
    <row r="16580" spans="2:6" ht="17.5">
      <c r="B16580" s="51"/>
      <c r="C16580" s="57">
        <v>0.64583333333333337</v>
      </c>
      <c r="D16580" s="88">
        <v>28.0625</v>
      </c>
      <c r="E16580" s="83">
        <v>28.087500000000002</v>
      </c>
      <c r="F16580" s="97">
        <v>28.112500000000004</v>
      </c>
    </row>
    <row r="16581" spans="2:6" ht="18">
      <c r="B16581" s="143"/>
      <c r="C16581" s="130"/>
      <c r="D16581" s="144">
        <f>AVERAGE(D16578:D16580)</f>
        <v>28.054285714285715</v>
      </c>
      <c r="E16581" s="144">
        <f>AVERAGE(E16578:E16580)</f>
        <v>28.079285714285717</v>
      </c>
      <c r="F16581" s="145">
        <f>AVERAGE(F16578:F16580)</f>
        <v>28.104285714285719</v>
      </c>
    </row>
    <row r="16582" spans="2:6" ht="17.5">
      <c r="B16582" s="33"/>
      <c r="C16582" s="34"/>
      <c r="D16582" s="83"/>
      <c r="E16582" s="83"/>
      <c r="F16582" s="87"/>
    </row>
    <row r="16583" spans="2:6" ht="17.5">
      <c r="B16583" s="33">
        <f>B16578+1</f>
        <v>45699</v>
      </c>
      <c r="C16583" s="34">
        <v>0.39583333333333331</v>
      </c>
      <c r="D16583" s="83">
        <v>28.06428571428572</v>
      </c>
      <c r="E16583" s="83">
        <v>28.089285714285715</v>
      </c>
      <c r="F16583" s="87">
        <v>28.11428571428571</v>
      </c>
    </row>
    <row r="16584" spans="2:6" ht="17.5">
      <c r="B16584" s="33"/>
      <c r="C16584" s="34">
        <v>0.52083333333333337</v>
      </c>
      <c r="D16584" s="83">
        <v>28.067500000000003</v>
      </c>
      <c r="E16584" s="83">
        <v>28.092500000000001</v>
      </c>
      <c r="F16584" s="87">
        <v>28.1175</v>
      </c>
    </row>
    <row r="16585" spans="2:6" ht="17.5">
      <c r="B16585" s="51"/>
      <c r="C16585" s="57">
        <v>0.64583333333333337</v>
      </c>
      <c r="D16585" s="88">
        <v>28.063571428571432</v>
      </c>
      <c r="E16585" s="83">
        <v>28.088571428571434</v>
      </c>
      <c r="F16585" s="97">
        <v>28.113571428571436</v>
      </c>
    </row>
    <row r="16586" spans="2:6" ht="18">
      <c r="B16586" s="143"/>
      <c r="C16586" s="130"/>
      <c r="D16586" s="144">
        <f>AVERAGE(D16583:D16585)</f>
        <v>28.065119047619053</v>
      </c>
      <c r="E16586" s="144">
        <f>AVERAGE(E16583:E16585)</f>
        <v>28.090119047619051</v>
      </c>
      <c r="F16586" s="145">
        <f>AVERAGE(F16583:F16585)</f>
        <v>28.115119047619046</v>
      </c>
    </row>
    <row r="16587" spans="2:6" ht="17.5">
      <c r="B16587" s="51"/>
      <c r="C16587" s="57"/>
      <c r="D16587" s="88"/>
      <c r="E16587" s="83"/>
      <c r="F16587" s="97"/>
    </row>
    <row r="16588" spans="2:6" ht="17.5">
      <c r="B16588" s="33">
        <f>B16583+1</f>
        <v>45700</v>
      </c>
      <c r="C16588" s="34">
        <v>0.39583333333333331</v>
      </c>
      <c r="D16588" s="83">
        <v>28.086071428571433</v>
      </c>
      <c r="E16588" s="83">
        <v>28.111071428571428</v>
      </c>
      <c r="F16588" s="87">
        <v>28.136071428571427</v>
      </c>
    </row>
    <row r="16589" spans="2:6" ht="17.5">
      <c r="B16589" s="33"/>
      <c r="C16589" s="34">
        <v>0.52083333333333337</v>
      </c>
      <c r="D16589" s="83">
        <v>28.085071428571435</v>
      </c>
      <c r="E16589" s="83">
        <v>28.10896428571429</v>
      </c>
      <c r="F16589" s="87">
        <v>28.132857142857144</v>
      </c>
    </row>
    <row r="16590" spans="2:6" ht="17.5">
      <c r="B16590" s="51"/>
      <c r="C16590" s="57">
        <v>0.64583333333333337</v>
      </c>
      <c r="D16590" s="88">
        <v>28.083214285714291</v>
      </c>
      <c r="E16590" s="83">
        <v>28.107142857142861</v>
      </c>
      <c r="F16590" s="97">
        <v>28.131071428571428</v>
      </c>
    </row>
    <row r="16591" spans="2:6" ht="18">
      <c r="B16591" s="143"/>
      <c r="C16591" s="130"/>
      <c r="D16591" s="144">
        <f>AVERAGE(D16588:D16590)</f>
        <v>28.084785714285719</v>
      </c>
      <c r="E16591" s="144">
        <f>AVERAGE(E16588:E16590)</f>
        <v>28.109059523809524</v>
      </c>
      <c r="F16591" s="145">
        <f>AVERAGE(F16588:F16590)</f>
        <v>28.133333333333336</v>
      </c>
    </row>
    <row r="16592" spans="2:6" ht="17.5">
      <c r="B16592" s="33"/>
      <c r="C16592" s="34"/>
      <c r="D16592" s="83"/>
      <c r="E16592" s="83"/>
      <c r="F16592" s="87"/>
    </row>
    <row r="16593" spans="2:6" ht="17.5">
      <c r="B16593" s="33">
        <f>B16588+1</f>
        <v>45701</v>
      </c>
      <c r="C16593" s="34">
        <v>0.39583333333333331</v>
      </c>
      <c r="D16593" s="83">
        <v>28.083571428571428</v>
      </c>
      <c r="E16593" s="83">
        <v>28.10857142857143</v>
      </c>
      <c r="F16593" s="87">
        <v>28.133571428571432</v>
      </c>
    </row>
    <row r="16594" spans="2:6" ht="17.5">
      <c r="B16594" s="33"/>
      <c r="C16594" s="34">
        <v>0.52083333333333337</v>
      </c>
      <c r="D16594" s="83">
        <v>28.105000000000008</v>
      </c>
      <c r="E16594" s="83">
        <v>28.129821428571432</v>
      </c>
      <c r="F16594" s="87">
        <v>28.154642857142857</v>
      </c>
    </row>
    <row r="16595" spans="2:6" ht="17.5">
      <c r="B16595" s="51"/>
      <c r="C16595" s="57">
        <v>0.64583333333333337</v>
      </c>
      <c r="D16595" s="88">
        <v>28.100714285714286</v>
      </c>
      <c r="E16595" s="83">
        <v>28.125714285714288</v>
      </c>
      <c r="F16595" s="97">
        <v>28.150714285714287</v>
      </c>
    </row>
    <row r="16596" spans="2:6" ht="18">
      <c r="B16596" s="143"/>
      <c r="C16596" s="130"/>
      <c r="D16596" s="144">
        <f>AVERAGE(D16593:D16595)</f>
        <v>28.096428571428575</v>
      </c>
      <c r="E16596" s="144">
        <f>AVERAGE(E16593:E16595)</f>
        <v>28.121369047619051</v>
      </c>
      <c r="F16596" s="145">
        <f>AVERAGE(F16593:F16595)</f>
        <v>28.146309523809524</v>
      </c>
    </row>
    <row r="16597" spans="2:6" ht="17.5">
      <c r="B16597" s="33"/>
      <c r="C16597" s="34"/>
      <c r="D16597" s="83"/>
      <c r="E16597" s="83"/>
      <c r="F16597" s="87"/>
    </row>
    <row r="16598" spans="2:6" ht="17.5">
      <c r="B16598" s="33">
        <f>B16593+1</f>
        <v>45702</v>
      </c>
      <c r="C16598" s="34">
        <v>0.39583333333333331</v>
      </c>
      <c r="D16598" s="83">
        <v>28.110714285714288</v>
      </c>
      <c r="E16598" s="83">
        <v>28.135714285714286</v>
      </c>
      <c r="F16598" s="87">
        <v>28.160714285714281</v>
      </c>
    </row>
    <row r="16599" spans="2:6" ht="17.5">
      <c r="B16599" s="33"/>
      <c r="C16599" s="34">
        <v>0.52083333333333337</v>
      </c>
      <c r="D16599" s="83">
        <v>28.144285714285719</v>
      </c>
      <c r="E16599" s="83">
        <v>28.169285714285714</v>
      </c>
      <c r="F16599" s="87">
        <v>28.194285714285709</v>
      </c>
    </row>
    <row r="16600" spans="2:6" ht="17.5">
      <c r="B16600" s="51"/>
      <c r="C16600" s="57">
        <v>0.64583333333333337</v>
      </c>
      <c r="D16600" s="88">
        <v>28.148571428571422</v>
      </c>
      <c r="E16600" s="83">
        <v>28.173571428571424</v>
      </c>
      <c r="F16600" s="97">
        <v>28.198571428571427</v>
      </c>
    </row>
    <row r="16601" spans="2:6" ht="18">
      <c r="B16601" s="143"/>
      <c r="C16601" s="130"/>
      <c r="D16601" s="144">
        <f>AVERAGE(D16598:D16600)</f>
        <v>28.134523809523813</v>
      </c>
      <c r="E16601" s="144">
        <f>AVERAGE(E16598:E16600)</f>
        <v>28.159523809523808</v>
      </c>
      <c r="F16601" s="145">
        <f>AVERAGE(F16598:F16600)</f>
        <v>28.184523809523807</v>
      </c>
    </row>
    <row r="16602" spans="2:6" ht="17.5">
      <c r="B16602" s="146"/>
      <c r="C16602" s="147"/>
      <c r="D16602" s="148"/>
      <c r="E16602" s="148"/>
      <c r="F16602" s="149"/>
    </row>
    <row r="16603" spans="2:6" ht="17.5">
      <c r="B16603" s="150">
        <f>B16598+3</f>
        <v>45705</v>
      </c>
      <c r="C16603" s="151">
        <v>0.39583333333333331</v>
      </c>
      <c r="D16603" s="152">
        <v>28.155000000000001</v>
      </c>
      <c r="E16603" s="152">
        <v>28.18</v>
      </c>
      <c r="F16603" s="153">
        <v>28.205000000000002</v>
      </c>
    </row>
    <row r="16604" spans="2:6" ht="17.5">
      <c r="B16604" s="146"/>
      <c r="C16604" s="147">
        <v>0.52083333333333337</v>
      </c>
      <c r="D16604" s="148">
        <v>28.16</v>
      </c>
      <c r="E16604" s="148">
        <v>28.184999999999999</v>
      </c>
      <c r="F16604" s="149">
        <v>28.209999999999997</v>
      </c>
    </row>
    <row r="16605" spans="2:6" ht="17.5">
      <c r="B16605" s="154"/>
      <c r="C16605" s="155">
        <v>0.64583333333333337</v>
      </c>
      <c r="D16605" s="156">
        <v>28.164999999999999</v>
      </c>
      <c r="E16605" s="152">
        <v>28.189999999999998</v>
      </c>
      <c r="F16605" s="157">
        <v>28.215</v>
      </c>
    </row>
    <row r="16606" spans="2:6" ht="18.5" thickBot="1">
      <c r="B16606" s="158"/>
      <c r="C16606" s="159"/>
      <c r="D16606" s="160">
        <f>AVERAGE(D16603:D16605)</f>
        <v>28.159999999999997</v>
      </c>
      <c r="E16606" s="160">
        <f>AVERAGE(E16603:E16605)</f>
        <v>28.184999999999999</v>
      </c>
      <c r="F16606" s="161">
        <f>AVERAGE(F16603:F16605)</f>
        <v>28.209999999999997</v>
      </c>
    </row>
    <row r="16607" spans="2:6" ht="18" thickTop="1">
      <c r="B16607" s="146"/>
      <c r="C16607" s="147"/>
      <c r="D16607" s="148"/>
      <c r="E16607" s="148"/>
      <c r="F16607" s="149"/>
    </row>
    <row r="16608" spans="2:6" ht="17.5">
      <c r="B16608" s="150">
        <f>B16603+1</f>
        <v>45706</v>
      </c>
      <c r="C16608" s="151">
        <v>0.39583333333333331</v>
      </c>
      <c r="D16608" s="152">
        <v>28.168928571428573</v>
      </c>
      <c r="E16608" s="152">
        <v>28.193928571428572</v>
      </c>
      <c r="F16608" s="153">
        <v>28.21892857142857</v>
      </c>
    </row>
    <row r="16609" spans="2:6" ht="17.5">
      <c r="B16609" s="146"/>
      <c r="C16609" s="147">
        <v>0.52083333333333337</v>
      </c>
      <c r="D16609" s="148">
        <v>28.169999999999995</v>
      </c>
      <c r="E16609" s="148">
        <v>28.194285714285712</v>
      </c>
      <c r="F16609" s="149">
        <v>28.21857142857143</v>
      </c>
    </row>
    <row r="16610" spans="2:6" ht="17.5">
      <c r="B16610" s="154"/>
      <c r="C16610" s="155">
        <v>0.64583333333333337</v>
      </c>
      <c r="D16610" s="156">
        <v>28.157499999999995</v>
      </c>
      <c r="E16610" s="152">
        <v>28.182499999999997</v>
      </c>
      <c r="F16610" s="157">
        <v>28.2075</v>
      </c>
    </row>
    <row r="16611" spans="2:6" ht="18.5" thickBot="1">
      <c r="B16611" s="158"/>
      <c r="C16611" s="159"/>
      <c r="D16611" s="160">
        <f>AVERAGE(D16608:D16610)</f>
        <v>28.165476190476188</v>
      </c>
      <c r="E16611" s="160">
        <f>AVERAGE(E16608:E16610)</f>
        <v>28.19023809523809</v>
      </c>
      <c r="F16611" s="161">
        <f>AVERAGE(F16608:F16610)</f>
        <v>28.215</v>
      </c>
    </row>
    <row r="16612" spans="2:6" ht="18" thickTop="1">
      <c r="B16612" s="146"/>
      <c r="C16612" s="147"/>
      <c r="D16612" s="148"/>
      <c r="E16612" s="148"/>
      <c r="F16612" s="149"/>
    </row>
    <row r="16613" spans="2:6" ht="17.5">
      <c r="B16613" s="150">
        <f>B16608+1</f>
        <v>45707</v>
      </c>
      <c r="C16613" s="151">
        <v>0.39583333333333331</v>
      </c>
      <c r="D16613" s="152">
        <v>28.162499999999998</v>
      </c>
      <c r="E16613" s="152">
        <v>28.1875</v>
      </c>
      <c r="F16613" s="153">
        <v>28.212499999999999</v>
      </c>
    </row>
    <row r="16614" spans="2:6" ht="17.5">
      <c r="B16614" s="146"/>
      <c r="C16614" s="147">
        <v>0.52083333333333337</v>
      </c>
      <c r="D16614" s="148">
        <v>28.177142857142854</v>
      </c>
      <c r="E16614" s="148">
        <v>28.202142857142853</v>
      </c>
      <c r="F16614" s="149">
        <v>28.227142857142855</v>
      </c>
    </row>
    <row r="16615" spans="2:6" ht="17.5">
      <c r="B16615" s="154"/>
      <c r="C16615" s="155">
        <v>0.64583333333333337</v>
      </c>
      <c r="D16615" s="156">
        <v>28.192964285714282</v>
      </c>
      <c r="E16615" s="152">
        <v>28.21760714285714</v>
      </c>
      <c r="F16615" s="157">
        <v>28.242249999999995</v>
      </c>
    </row>
    <row r="16616" spans="2:6" ht="18.5" thickBot="1">
      <c r="B16616" s="158"/>
      <c r="C16616" s="159"/>
      <c r="D16616" s="160">
        <f>AVERAGE(D16613:D16615)</f>
        <v>28.17753571428571</v>
      </c>
      <c r="E16616" s="160">
        <f>AVERAGE(E16613:E16615)</f>
        <v>28.202416666666664</v>
      </c>
      <c r="F16616" s="161">
        <f>AVERAGE(F16613:F16615)</f>
        <v>28.227297619047619</v>
      </c>
    </row>
    <row r="16617" spans="2:6" ht="18" thickTop="1">
      <c r="B16617" s="146"/>
      <c r="C16617" s="147"/>
      <c r="D16617" s="148"/>
      <c r="E16617" s="148"/>
      <c r="F16617" s="149"/>
    </row>
    <row r="16618" spans="2:6" ht="17.5">
      <c r="B16618" s="150">
        <f>B16613+1</f>
        <v>45708</v>
      </c>
      <c r="C16618" s="151">
        <v>0.39583333333333331</v>
      </c>
      <c r="D16618" s="152">
        <v>28.22</v>
      </c>
      <c r="E16618" s="152">
        <v>28.245000000000005</v>
      </c>
      <c r="F16618" s="153">
        <v>28.270000000000007</v>
      </c>
    </row>
    <row r="16619" spans="2:6" ht="17.5">
      <c r="B16619" s="146"/>
      <c r="C16619" s="147">
        <v>0.52083333333333337</v>
      </c>
      <c r="D16619" s="148">
        <v>28.221785714285712</v>
      </c>
      <c r="E16619" s="148">
        <v>28.246785714285714</v>
      </c>
      <c r="F16619" s="149">
        <v>28.27178571428572</v>
      </c>
    </row>
    <row r="16620" spans="2:6" ht="17.5">
      <c r="B16620" s="154"/>
      <c r="C16620" s="155">
        <v>0.64583333333333337</v>
      </c>
      <c r="D16620" s="156">
        <v>28.231785714285714</v>
      </c>
      <c r="E16620" s="152">
        <v>28.256785714285716</v>
      </c>
      <c r="F16620" s="157">
        <v>28.281785714285718</v>
      </c>
    </row>
    <row r="16621" spans="2:6" ht="18.5" thickBot="1">
      <c r="B16621" s="158"/>
      <c r="C16621" s="159"/>
      <c r="D16621" s="160">
        <f>AVERAGE(D16618:D16620)</f>
        <v>28.224523809523806</v>
      </c>
      <c r="E16621" s="160">
        <f>AVERAGE(E16618:E16620)</f>
        <v>28.249523809523811</v>
      </c>
      <c r="F16621" s="161">
        <f>AVERAGE(F16618:F16620)</f>
        <v>28.274523809523814</v>
      </c>
    </row>
    <row r="16622" spans="2:6" ht="18.5" thickTop="1">
      <c r="B16622" s="162"/>
      <c r="C16622" s="163"/>
      <c r="D16622" s="164"/>
      <c r="E16622" s="164"/>
      <c r="F16622" s="165"/>
    </row>
    <row r="16623" spans="2:6" ht="17.5">
      <c r="B16623" s="150">
        <f>B16618+1</f>
        <v>45709</v>
      </c>
      <c r="C16623" s="151">
        <v>0.39583333333333331</v>
      </c>
      <c r="D16623" s="152">
        <v>28.270357142857144</v>
      </c>
      <c r="E16623" s="152">
        <v>28.294464285714287</v>
      </c>
      <c r="F16623" s="153">
        <v>28.318571428571431</v>
      </c>
    </row>
    <row r="16624" spans="2:6" ht="17.5">
      <c r="B16624" s="146"/>
      <c r="C16624" s="147">
        <v>0.52083333333333337</v>
      </c>
      <c r="D16624" s="148">
        <v>28.275357142857143</v>
      </c>
      <c r="E16624" s="148">
        <v>28.300357142857141</v>
      </c>
      <c r="F16624" s="149">
        <v>28.32535714285714</v>
      </c>
    </row>
    <row r="16625" spans="2:6" ht="17.5">
      <c r="B16625" s="154"/>
      <c r="C16625" s="155">
        <v>0.64583333333333337</v>
      </c>
      <c r="D16625" s="156">
        <v>28.252857142857142</v>
      </c>
      <c r="E16625" s="152">
        <v>28.27785714285714</v>
      </c>
      <c r="F16625" s="157">
        <v>28.302857142857139</v>
      </c>
    </row>
    <row r="16626" spans="2:6" ht="18.5" thickBot="1">
      <c r="B16626" s="158"/>
      <c r="C16626" s="159"/>
      <c r="D16626" s="160">
        <f>AVERAGE(D16623:D16625)</f>
        <v>28.266190476190474</v>
      </c>
      <c r="E16626" s="160">
        <f>AVERAGE(E16623:E16625)</f>
        <v>28.290892857142854</v>
      </c>
      <c r="F16626" s="161">
        <f>AVERAGE(F16623:F16625)</f>
        <v>28.315595238095238</v>
      </c>
    </row>
    <row r="16627" spans="2:6" ht="18.5" thickTop="1">
      <c r="B16627" s="162"/>
      <c r="C16627" s="163"/>
      <c r="D16627" s="164"/>
      <c r="E16627" s="164"/>
      <c r="F16627" s="165"/>
    </row>
    <row r="16628" spans="2:6" ht="17.5">
      <c r="B16628" s="150">
        <f>B16623+3</f>
        <v>45712</v>
      </c>
      <c r="C16628" s="151">
        <v>0.39583333333333331</v>
      </c>
      <c r="D16628" s="152">
        <v>28.249285714285715</v>
      </c>
      <c r="E16628" s="152">
        <v>28.274285714285718</v>
      </c>
      <c r="F16628" s="153">
        <v>28.29928571428572</v>
      </c>
    </row>
    <row r="16629" spans="2:6" ht="17.5">
      <c r="B16629" s="146"/>
      <c r="C16629" s="147">
        <v>0.52083333333333337</v>
      </c>
      <c r="D16629" s="148">
        <v>28.277142857142856</v>
      </c>
      <c r="E16629" s="148">
        <v>28.302142857142861</v>
      </c>
      <c r="F16629" s="149">
        <v>28.327142857142864</v>
      </c>
    </row>
    <row r="16630" spans="2:6" ht="17.5">
      <c r="B16630" s="154"/>
      <c r="C16630" s="155">
        <v>0.64583333333333337</v>
      </c>
      <c r="D16630" s="156">
        <v>28.290714285714284</v>
      </c>
      <c r="E16630" s="152">
        <v>28.315357142857145</v>
      </c>
      <c r="F16630" s="157">
        <v>28.340000000000003</v>
      </c>
    </row>
    <row r="16631" spans="2:6" ht="18.5" thickBot="1">
      <c r="B16631" s="158"/>
      <c r="C16631" s="159"/>
      <c r="D16631" s="160">
        <f>AVERAGE(D16628:D16630)</f>
        <v>28.272380952380953</v>
      </c>
      <c r="E16631" s="160">
        <f>AVERAGE(E16628:E16630)</f>
        <v>28.297261904761911</v>
      </c>
      <c r="F16631" s="161">
        <f>AVERAGE(F16628:F16630)</f>
        <v>28.322142857142865</v>
      </c>
    </row>
    <row r="16632" spans="2:6" ht="18.5" thickTop="1">
      <c r="B16632" s="162"/>
      <c r="C16632" s="163"/>
      <c r="D16632" s="164"/>
      <c r="E16632" s="164"/>
      <c r="F16632" s="165"/>
    </row>
    <row r="16633" spans="2:6" ht="17.5">
      <c r="B16633" s="150">
        <f>B16628+1</f>
        <v>45713</v>
      </c>
      <c r="C16633" s="151">
        <v>0.39583333333333331</v>
      </c>
      <c r="D16633" s="152">
        <v>28.302500000000002</v>
      </c>
      <c r="E16633" s="152">
        <v>28.327500000000001</v>
      </c>
      <c r="F16633" s="153">
        <v>28.352499999999999</v>
      </c>
    </row>
    <row r="16634" spans="2:6" ht="17.5">
      <c r="B16634" s="146"/>
      <c r="C16634" s="147">
        <v>0.52083333333333337</v>
      </c>
      <c r="D16634" s="148">
        <v>28.320357142857144</v>
      </c>
      <c r="E16634" s="148">
        <v>28.345357142857143</v>
      </c>
      <c r="F16634" s="149">
        <v>28.370357142857141</v>
      </c>
    </row>
    <row r="16635" spans="2:6" ht="17.5">
      <c r="B16635" s="154"/>
      <c r="C16635" s="155">
        <v>0.64583333333333337</v>
      </c>
      <c r="D16635" s="156">
        <v>28.323928571428574</v>
      </c>
      <c r="E16635" s="152">
        <v>28.348928571428573</v>
      </c>
      <c r="F16635" s="157">
        <v>28.373928571428571</v>
      </c>
    </row>
    <row r="16636" spans="2:6" ht="18.5" thickBot="1">
      <c r="B16636" s="158"/>
      <c r="C16636" s="159"/>
      <c r="D16636" s="160">
        <f>AVERAGE(D16633:D16635)</f>
        <v>28.315595238095238</v>
      </c>
      <c r="E16636" s="160">
        <f>AVERAGE(E16633:E16635)</f>
        <v>28.340595238095236</v>
      </c>
      <c r="F16636" s="161">
        <f>AVERAGE(F16633:F16635)</f>
        <v>28.365595238095239</v>
      </c>
    </row>
    <row r="16637" spans="2:6" ht="18.5" thickTop="1">
      <c r="B16637" s="162"/>
      <c r="C16637" s="163"/>
      <c r="D16637" s="164"/>
      <c r="E16637" s="164"/>
      <c r="F16637" s="165"/>
    </row>
    <row r="16638" spans="2:6" ht="17.5">
      <c r="B16638" s="150">
        <f>B16633+1</f>
        <v>45714</v>
      </c>
      <c r="C16638" s="151">
        <v>0.39583333333333331</v>
      </c>
      <c r="D16638" s="152">
        <v>28.329285714285714</v>
      </c>
      <c r="E16638" s="152">
        <v>28.354285714285716</v>
      </c>
      <c r="F16638" s="153">
        <v>28.379285714285714</v>
      </c>
    </row>
    <row r="16639" spans="2:6" ht="17.5">
      <c r="B16639" s="146"/>
      <c r="C16639" s="147">
        <v>0.52083333333333337</v>
      </c>
      <c r="D16639" s="148">
        <v>28.347500000000004</v>
      </c>
      <c r="E16639" s="148">
        <v>28.372500000000002</v>
      </c>
      <c r="F16639" s="149">
        <v>28.397500000000001</v>
      </c>
    </row>
    <row r="16640" spans="2:6" ht="17.5">
      <c r="B16640" s="154"/>
      <c r="C16640" s="155">
        <v>0.64583333333333337</v>
      </c>
      <c r="D16640" s="156">
        <v>28.395714285714284</v>
      </c>
      <c r="E16640" s="152">
        <v>28.418392857142855</v>
      </c>
      <c r="F16640" s="157">
        <v>28.441071428571426</v>
      </c>
    </row>
    <row r="16641" spans="2:6" ht="18.5" thickBot="1">
      <c r="B16641" s="158"/>
      <c r="C16641" s="159"/>
      <c r="D16641" s="160">
        <f>AVERAGE(D16638:D16640)</f>
        <v>28.357499999999998</v>
      </c>
      <c r="E16641" s="160">
        <f>AVERAGE(E16638:E16640)</f>
        <v>28.38172619047619</v>
      </c>
      <c r="F16641" s="161">
        <f>AVERAGE(F16638:F16640)</f>
        <v>28.405952380952382</v>
      </c>
    </row>
    <row r="16642" spans="2:6" ht="18.5" thickTop="1">
      <c r="B16642" s="162"/>
      <c r="C16642" s="163"/>
      <c r="D16642" s="164"/>
      <c r="E16642" s="164"/>
      <c r="F16642" s="165"/>
    </row>
    <row r="16643" spans="2:6" ht="17.5">
      <c r="B16643" s="150">
        <f>B16638+1</f>
        <v>45715</v>
      </c>
      <c r="C16643" s="151">
        <v>0.39583333333333331</v>
      </c>
      <c r="D16643" s="152">
        <v>28.428214285714287</v>
      </c>
      <c r="E16643" s="152">
        <v>28.453214285714282</v>
      </c>
      <c r="F16643" s="153">
        <v>28.478214285714277</v>
      </c>
    </row>
    <row r="16644" spans="2:6" ht="17.5">
      <c r="B16644" s="146"/>
      <c r="C16644" s="147">
        <v>0.52083333333333337</v>
      </c>
      <c r="D16644" s="148">
        <v>28.445714285714285</v>
      </c>
      <c r="E16644" s="148">
        <v>28.470714285714287</v>
      </c>
      <c r="F16644" s="149">
        <v>28.495714285714289</v>
      </c>
    </row>
    <row r="16645" spans="2:6" ht="17.5">
      <c r="B16645" s="154"/>
      <c r="C16645" s="155">
        <v>0.64583333333333337</v>
      </c>
      <c r="D16645" s="156">
        <v>28.456785714285711</v>
      </c>
      <c r="E16645" s="152">
        <v>28.481785714285714</v>
      </c>
      <c r="F16645" s="157">
        <v>28.506785714285716</v>
      </c>
    </row>
    <row r="16646" spans="2:6" ht="18.5" thickBot="1">
      <c r="B16646" s="158"/>
      <c r="C16646" s="159"/>
      <c r="D16646" s="160">
        <f>AVERAGE(D16643:D16645)</f>
        <v>28.443571428571428</v>
      </c>
      <c r="E16646" s="160">
        <f>AVERAGE(E16643:E16645)</f>
        <v>28.468571428571426</v>
      </c>
      <c r="F16646" s="161">
        <f>AVERAGE(F16643:F16645)</f>
        <v>28.493571428571428</v>
      </c>
    </row>
    <row r="16647" spans="2:6" ht="18.5" thickTop="1">
      <c r="B16647" s="162"/>
      <c r="C16647" s="163"/>
      <c r="D16647" s="164"/>
      <c r="E16647" s="164"/>
      <c r="F16647" s="165"/>
    </row>
    <row r="16648" spans="2:6" ht="17.5">
      <c r="B16648" s="150">
        <f>B16643+1</f>
        <v>45716</v>
      </c>
      <c r="C16648" s="151">
        <v>0.39583333333333331</v>
      </c>
      <c r="D16648" s="152">
        <v>28.499285714285712</v>
      </c>
      <c r="E16648" s="152">
        <v>28.52428571428571</v>
      </c>
      <c r="F16648" s="153">
        <v>28.549285714285713</v>
      </c>
    </row>
    <row r="16649" spans="2:6" ht="17.5">
      <c r="B16649" s="146"/>
      <c r="C16649" s="147">
        <v>0.52083333333333337</v>
      </c>
      <c r="D16649" s="148">
        <v>28.521071428571425</v>
      </c>
      <c r="E16649" s="148">
        <v>28.546071428571427</v>
      </c>
      <c r="F16649" s="149">
        <v>28.571071428571429</v>
      </c>
    </row>
    <row r="16650" spans="2:6" ht="17.5">
      <c r="B16650" s="154"/>
      <c r="C16650" s="155">
        <v>0.64583333333333337</v>
      </c>
      <c r="D16650" s="156">
        <v>28.523928571428566</v>
      </c>
      <c r="E16650" s="152">
        <v>28.548928571428569</v>
      </c>
      <c r="F16650" s="157">
        <v>28.573928571428574</v>
      </c>
    </row>
    <row r="16651" spans="2:6" ht="18.5" thickBot="1">
      <c r="B16651" s="158"/>
      <c r="C16651" s="159"/>
      <c r="D16651" s="160">
        <f>AVERAGE(D16648:D16650)</f>
        <v>28.514761904761901</v>
      </c>
      <c r="E16651" s="160">
        <f>AVERAGE(E16648:E16650)</f>
        <v>28.5397619047619</v>
      </c>
      <c r="F16651" s="161">
        <f>AVERAGE(F16648:F16650)</f>
        <v>28.564761904761905</v>
      </c>
    </row>
    <row r="16652" spans="2:6" ht="18.5" thickTop="1">
      <c r="B16652" s="162"/>
      <c r="C16652" s="163"/>
      <c r="D16652" s="164"/>
      <c r="E16652" s="164"/>
      <c r="F16652" s="165"/>
    </row>
    <row r="16653" spans="2:6" ht="17.5">
      <c r="B16653" s="150">
        <f>B16648+3</f>
        <v>45719</v>
      </c>
      <c r="C16653" s="151">
        <v>0.39583333333333331</v>
      </c>
      <c r="D16653" s="152">
        <v>28.548571428571432</v>
      </c>
      <c r="E16653" s="152">
        <v>28.573571428571434</v>
      </c>
      <c r="F16653" s="153">
        <v>28.598571428571432</v>
      </c>
    </row>
    <row r="16654" spans="2:6" ht="17.5">
      <c r="B16654" s="146"/>
      <c r="C16654" s="147">
        <v>0.52083333333333337</v>
      </c>
      <c r="D16654" s="148">
        <v>28.588214285714287</v>
      </c>
      <c r="E16654" s="148">
        <v>28.613214285714289</v>
      </c>
      <c r="F16654" s="149">
        <v>28.638214285714291</v>
      </c>
    </row>
    <row r="16655" spans="2:6" ht="17.5">
      <c r="B16655" s="154"/>
      <c r="C16655" s="155">
        <v>0.64583333333333337</v>
      </c>
      <c r="D16655" s="156">
        <v>28.5975</v>
      </c>
      <c r="E16655" s="152">
        <v>28.622500000000002</v>
      </c>
      <c r="F16655" s="157">
        <v>28.647500000000001</v>
      </c>
    </row>
    <row r="16656" spans="2:6" ht="18.5" thickBot="1">
      <c r="B16656" s="158"/>
      <c r="C16656" s="159"/>
      <c r="D16656" s="160">
        <f>AVERAGE(D16653:D16655)</f>
        <v>28.578095238095241</v>
      </c>
      <c r="E16656" s="160">
        <f>AVERAGE(E16653:E16655)</f>
        <v>28.603095238095239</v>
      </c>
      <c r="F16656" s="161">
        <f>AVERAGE(F16653:F16655)</f>
        <v>28.628095238095241</v>
      </c>
    </row>
    <row r="16657" spans="2:6" ht="18.5" thickTop="1">
      <c r="B16657" s="162"/>
      <c r="C16657" s="163"/>
      <c r="D16657" s="164"/>
      <c r="E16657" s="164"/>
      <c r="F16657" s="165"/>
    </row>
    <row r="16658" spans="2:6" ht="17.5">
      <c r="B16658" s="150">
        <f>B16653+1</f>
        <v>45720</v>
      </c>
      <c r="C16658" s="151">
        <v>0.39583333333333331</v>
      </c>
      <c r="D16658" s="152">
        <v>28.629642857142851</v>
      </c>
      <c r="E16658" s="152">
        <v>28.654642857142854</v>
      </c>
      <c r="F16658" s="153">
        <v>28.679642857142852</v>
      </c>
    </row>
    <row r="16659" spans="2:6" ht="17.5">
      <c r="B16659" s="146"/>
      <c r="C16659" s="147">
        <v>0.52083333333333337</v>
      </c>
      <c r="D16659" s="148">
        <v>28.645714285714284</v>
      </c>
      <c r="E16659" s="148">
        <v>28.670714285714283</v>
      </c>
      <c r="F16659" s="149">
        <v>28.695714285714281</v>
      </c>
    </row>
    <row r="16660" spans="2:6" ht="17.5">
      <c r="B16660" s="154"/>
      <c r="C16660" s="155">
        <v>0.64583333333333337</v>
      </c>
      <c r="D16660" s="156">
        <v>28.651785714285712</v>
      </c>
      <c r="E16660" s="152">
        <v>28.676785714285714</v>
      </c>
      <c r="F16660" s="157">
        <v>28.701785714285712</v>
      </c>
    </row>
    <row r="16661" spans="2:6" ht="18.5" thickBot="1">
      <c r="B16661" s="158"/>
      <c r="C16661" s="159"/>
      <c r="D16661" s="160">
        <f>AVERAGE(D16658:D16660)</f>
        <v>28.642380952380947</v>
      </c>
      <c r="E16661" s="160">
        <f>AVERAGE(E16658:E16660)</f>
        <v>28.667380952380949</v>
      </c>
      <c r="F16661" s="161">
        <f>AVERAGE(F16658:F16660)</f>
        <v>28.692380952380947</v>
      </c>
    </row>
    <row r="16662" spans="2:6" ht="18.5" thickTop="1">
      <c r="B16662" s="162"/>
      <c r="C16662" s="163"/>
      <c r="D16662" s="164"/>
      <c r="E16662" s="164"/>
      <c r="F16662" s="165"/>
    </row>
    <row r="16663" spans="2:6" ht="17.5">
      <c r="B16663" s="150">
        <f>B16658+1</f>
        <v>45721</v>
      </c>
      <c r="C16663" s="151">
        <v>0.39583333333333331</v>
      </c>
      <c r="D16663" s="152">
        <v>28.679642857142856</v>
      </c>
      <c r="E16663" s="152">
        <v>28.704642857142858</v>
      </c>
      <c r="F16663" s="153">
        <v>28.72964285714286</v>
      </c>
    </row>
    <row r="16664" spans="2:6" ht="17.5">
      <c r="B16664" s="146"/>
      <c r="C16664" s="147">
        <v>0.52083333333333337</v>
      </c>
      <c r="D16664" s="148">
        <v>28.710357142857141</v>
      </c>
      <c r="E16664" s="148">
        <v>28.734464285714285</v>
      </c>
      <c r="F16664" s="149">
        <v>28.758571428571429</v>
      </c>
    </row>
    <row r="16665" spans="2:6" ht="17.5">
      <c r="B16665" s="154"/>
      <c r="C16665" s="155">
        <v>0.64583333333333337</v>
      </c>
      <c r="D16665" s="156">
        <v>28.728214285714284</v>
      </c>
      <c r="E16665" s="152">
        <v>28.753214285714286</v>
      </c>
      <c r="F16665" s="157">
        <v>28.778214285714284</v>
      </c>
    </row>
    <row r="16666" spans="2:6" ht="18.5" thickBot="1">
      <c r="B16666" s="158"/>
      <c r="C16666" s="159"/>
      <c r="D16666" s="160">
        <f>AVERAGE(D16663:D16665)</f>
        <v>28.70607142857143</v>
      </c>
      <c r="E16666" s="160">
        <f>AVERAGE(E16663:E16665)</f>
        <v>28.730773809523811</v>
      </c>
      <c r="F16666" s="161">
        <f>AVERAGE(F16663:F16665)</f>
        <v>28.755476190476191</v>
      </c>
    </row>
    <row r="16667" spans="2:6" ht="18.5" thickTop="1">
      <c r="B16667" s="162"/>
      <c r="C16667" s="163"/>
      <c r="D16667" s="164"/>
      <c r="E16667" s="164"/>
      <c r="F16667" s="165"/>
    </row>
    <row r="16668" spans="2:6" ht="17.5">
      <c r="B16668" s="150">
        <f>B16663+1</f>
        <v>45722</v>
      </c>
      <c r="C16668" s="151">
        <v>0.39583333333333331</v>
      </c>
      <c r="D16668" s="152">
        <v>28.759285714285713</v>
      </c>
      <c r="E16668" s="152">
        <v>28.784285714285716</v>
      </c>
      <c r="F16668" s="153">
        <v>28.809285714285718</v>
      </c>
    </row>
    <row r="16669" spans="2:6" ht="17.5">
      <c r="B16669" s="146"/>
      <c r="C16669" s="147">
        <v>0.52083333333333337</v>
      </c>
      <c r="D16669" s="148">
        <v>28.781785714285718</v>
      </c>
      <c r="E16669" s="148">
        <v>28.806785714285716</v>
      </c>
      <c r="F16669" s="149">
        <v>28.831785714285719</v>
      </c>
    </row>
    <row r="16670" spans="2:6" ht="17.5">
      <c r="B16670" s="154"/>
      <c r="C16670" s="155">
        <v>0.64583333333333337</v>
      </c>
      <c r="D16670" s="156">
        <v>28.820000000000004</v>
      </c>
      <c r="E16670" s="152">
        <v>28.844821428571429</v>
      </c>
      <c r="F16670" s="157">
        <v>28.869642857142857</v>
      </c>
    </row>
    <row r="16671" spans="2:6" ht="18.5" thickBot="1">
      <c r="B16671" s="158"/>
      <c r="C16671" s="159"/>
      <c r="D16671" s="160">
        <f>AVERAGE(D16668:D16670)</f>
        <v>28.787023809523813</v>
      </c>
      <c r="E16671" s="160">
        <f>AVERAGE(E16668:E16670)</f>
        <v>28.811964285714286</v>
      </c>
      <c r="F16671" s="161">
        <f>AVERAGE(F16668:F16670)</f>
        <v>28.836904761904766</v>
      </c>
    </row>
    <row r="16672" spans="2:6" ht="18.5" thickTop="1">
      <c r="B16672" s="162"/>
      <c r="C16672" s="163"/>
      <c r="D16672" s="164"/>
      <c r="E16672" s="164"/>
      <c r="F16672" s="165"/>
    </row>
    <row r="16673" spans="2:6" ht="17.5">
      <c r="B16673" s="150">
        <f>B16668+1</f>
        <v>45723</v>
      </c>
      <c r="C16673" s="151">
        <v>0.39583333333333331</v>
      </c>
      <c r="D16673" s="152">
        <v>28.821821428571432</v>
      </c>
      <c r="E16673" s="152">
        <v>28.846821428571431</v>
      </c>
      <c r="F16673" s="153">
        <v>28.871821428571433</v>
      </c>
    </row>
    <row r="16674" spans="2:6" ht="17.5">
      <c r="B16674" s="146"/>
      <c r="C16674" s="147">
        <v>0.52083333333333337</v>
      </c>
      <c r="D16674" s="148">
        <v>28.489285714285717</v>
      </c>
      <c r="E16674" s="148">
        <v>28.514285714285716</v>
      </c>
      <c r="F16674" s="149">
        <v>28.539285714285715</v>
      </c>
    </row>
    <row r="16675" spans="2:6" ht="17.5">
      <c r="B16675" s="154"/>
      <c r="C16675" s="155">
        <v>0.64583333333333337</v>
      </c>
      <c r="D16675" s="156">
        <v>28.475000000000001</v>
      </c>
      <c r="E16675" s="152">
        <v>28.500000000000004</v>
      </c>
      <c r="F16675" s="157">
        <v>28.525000000000006</v>
      </c>
    </row>
    <row r="16676" spans="2:6" ht="18.5" thickBot="1">
      <c r="B16676" s="158"/>
      <c r="C16676" s="159"/>
      <c r="D16676" s="160">
        <f>AVERAGE(D16673:D16675)</f>
        <v>28.595369047619055</v>
      </c>
      <c r="E16676" s="160">
        <f>AVERAGE(E16673:E16675)</f>
        <v>28.62036904761905</v>
      </c>
      <c r="F16676" s="161">
        <f>AVERAGE(F16673:F16675)</f>
        <v>28.645369047619052</v>
      </c>
    </row>
    <row r="16677" spans="2:6" ht="18.5" thickTop="1">
      <c r="B16677" s="162"/>
      <c r="C16677" s="163"/>
      <c r="D16677" s="164"/>
      <c r="E16677" s="164"/>
      <c r="F16677" s="165"/>
    </row>
    <row r="16678" spans="2:6" ht="17.5">
      <c r="B16678" s="150">
        <f>B16673+3</f>
        <v>45726</v>
      </c>
      <c r="C16678" s="151">
        <v>0.39583333333333331</v>
      </c>
      <c r="D16678" s="152">
        <v>28.465</v>
      </c>
      <c r="E16678" s="152">
        <v>28.490000000000002</v>
      </c>
      <c r="F16678" s="153">
        <v>28.515000000000004</v>
      </c>
    </row>
    <row r="16679" spans="2:6" ht="17.5">
      <c r="B16679" s="146"/>
      <c r="C16679" s="147">
        <v>0.52083333333333337</v>
      </c>
      <c r="D16679" s="148">
        <v>28.498571428571427</v>
      </c>
      <c r="E16679" s="148">
        <v>28.523571428571429</v>
      </c>
      <c r="F16679" s="149">
        <v>28.548571428571432</v>
      </c>
    </row>
    <row r="16680" spans="2:6" ht="17.5">
      <c r="B16680" s="154"/>
      <c r="C16680" s="155">
        <v>0.64583333333333337</v>
      </c>
      <c r="D16680" s="156">
        <v>28.49642857142857</v>
      </c>
      <c r="E16680" s="152">
        <v>28.521428571428572</v>
      </c>
      <c r="F16680" s="157">
        <v>28.546428571428574</v>
      </c>
    </row>
    <row r="16681" spans="2:6" ht="18.5" thickBot="1">
      <c r="B16681" s="158"/>
      <c r="C16681" s="159"/>
      <c r="D16681" s="160">
        <f>AVERAGE(D16678:D16680)</f>
        <v>28.486666666666665</v>
      </c>
      <c r="E16681" s="160">
        <f>AVERAGE(E16678:E16680)</f>
        <v>28.511666666666667</v>
      </c>
      <c r="F16681" s="161">
        <f>AVERAGE(F16678:F16680)</f>
        <v>28.536666666666672</v>
      </c>
    </row>
    <row r="16682" spans="2:6" ht="18.5" thickTop="1">
      <c r="B16682" s="162"/>
      <c r="C16682" s="163"/>
      <c r="D16682" s="164"/>
      <c r="E16682" s="164"/>
      <c r="F16682" s="165"/>
    </row>
    <row r="16683" spans="2:6" ht="17.5">
      <c r="B16683" s="150">
        <f>B16678+1</f>
        <v>45727</v>
      </c>
      <c r="C16683" s="151">
        <v>0.39583333333333331</v>
      </c>
      <c r="D16683" s="152">
        <v>28.528928571428573</v>
      </c>
      <c r="E16683" s="152">
        <v>28.553928571428575</v>
      </c>
      <c r="F16683" s="153">
        <v>28.578928571428577</v>
      </c>
    </row>
    <row r="16684" spans="2:6" ht="17.5">
      <c r="B16684" s="146"/>
      <c r="C16684" s="147">
        <v>0.52083333333333337</v>
      </c>
      <c r="D16684" s="148">
        <v>28.547500000000003</v>
      </c>
      <c r="E16684" s="148">
        <v>28.571607142857147</v>
      </c>
      <c r="F16684" s="149">
        <v>28.595714285714287</v>
      </c>
    </row>
    <row r="16685" spans="2:6" ht="17.5">
      <c r="B16685" s="154"/>
      <c r="C16685" s="155">
        <v>0.64583333333333337</v>
      </c>
      <c r="D16685" s="156">
        <v>28.550357142857145</v>
      </c>
      <c r="E16685" s="152">
        <v>28.574464285714289</v>
      </c>
      <c r="F16685" s="157">
        <v>28.598571428571432</v>
      </c>
    </row>
    <row r="16686" spans="2:6" ht="18.5" thickBot="1">
      <c r="B16686" s="158"/>
      <c r="C16686" s="159"/>
      <c r="D16686" s="160">
        <f>AVERAGE(D16683:D16685)</f>
        <v>28.542261904761904</v>
      </c>
      <c r="E16686" s="160">
        <f>AVERAGE(E16683:E16685)</f>
        <v>28.566666666666666</v>
      </c>
      <c r="F16686" s="161">
        <f>AVERAGE(F16683:F16685)</f>
        <v>28.591071428571428</v>
      </c>
    </row>
    <row r="16687" spans="2:6" ht="18.5" thickTop="1">
      <c r="B16687" s="162"/>
      <c r="C16687" s="163"/>
      <c r="D16687" s="164"/>
      <c r="E16687" s="164"/>
      <c r="F16687" s="165"/>
    </row>
    <row r="16688" spans="2:6" ht="17.5">
      <c r="B16688" s="150">
        <f>B16683+2</f>
        <v>45729</v>
      </c>
      <c r="C16688" s="151">
        <v>0.39583333333333331</v>
      </c>
      <c r="D16688" s="152">
        <v>28.567142857142851</v>
      </c>
      <c r="E16688" s="152">
        <v>28.591249999999995</v>
      </c>
      <c r="F16688" s="153">
        <v>28.615357142857142</v>
      </c>
    </row>
    <row r="16689" spans="2:6" ht="17.5">
      <c r="B16689" s="146"/>
      <c r="C16689" s="147">
        <v>0.52083333333333337</v>
      </c>
      <c r="D16689" s="148">
        <v>28.583928571428572</v>
      </c>
      <c r="E16689" s="148">
        <v>28.608035714285716</v>
      </c>
      <c r="F16689" s="149">
        <v>28.63214285714286</v>
      </c>
    </row>
    <row r="16690" spans="2:6" ht="17.5">
      <c r="B16690" s="154"/>
      <c r="C16690" s="155">
        <v>0.64583333333333337</v>
      </c>
      <c r="D16690" s="156">
        <v>28.5825</v>
      </c>
      <c r="E16690" s="152">
        <v>28.606607142857143</v>
      </c>
      <c r="F16690" s="157">
        <v>28.630714285714284</v>
      </c>
    </row>
    <row r="16691" spans="2:6" ht="18.5" thickBot="1">
      <c r="B16691" s="158"/>
      <c r="C16691" s="159"/>
      <c r="D16691" s="160">
        <f>AVERAGE(D16688:D16690)</f>
        <v>28.577857142857141</v>
      </c>
      <c r="E16691" s="160">
        <f>AVERAGE(E16688:E16690)</f>
        <v>28.601964285714285</v>
      </c>
      <c r="F16691" s="161">
        <f>AVERAGE(F16688:F16690)</f>
        <v>28.626071428571425</v>
      </c>
    </row>
    <row r="16692" spans="2:6" ht="18.5" thickTop="1">
      <c r="B16692" s="162"/>
      <c r="C16692" s="163"/>
      <c r="D16692" s="164"/>
      <c r="E16692" s="164"/>
      <c r="F16692" s="165"/>
    </row>
    <row r="16693" spans="2:6" ht="17.5">
      <c r="B16693" s="150">
        <f>B16688+1</f>
        <v>45730</v>
      </c>
      <c r="C16693" s="151">
        <v>0.39583333333333331</v>
      </c>
      <c r="D16693" s="152">
        <v>28.604285714285716</v>
      </c>
      <c r="E16693" s="152">
        <v>28.628035714285716</v>
      </c>
      <c r="F16693" s="153">
        <v>28.651785714285712</v>
      </c>
    </row>
    <row r="16694" spans="2:6" ht="17.5">
      <c r="B16694" s="146"/>
      <c r="C16694" s="147">
        <v>0.52083333333333337</v>
      </c>
      <c r="D16694" s="148">
        <v>28.619285714285716</v>
      </c>
      <c r="E16694" s="148">
        <v>28.642678571428569</v>
      </c>
      <c r="F16694" s="149">
        <v>28.666071428571424</v>
      </c>
    </row>
    <row r="16695" spans="2:6" ht="17.5">
      <c r="B16695" s="154"/>
      <c r="C16695" s="155">
        <v>0.64583333333333337</v>
      </c>
      <c r="D16695" s="156">
        <v>28.620714285714286</v>
      </c>
      <c r="E16695" s="152">
        <v>28.644107142857141</v>
      </c>
      <c r="F16695" s="157">
        <v>28.667499999999997</v>
      </c>
    </row>
    <row r="16696" spans="2:6" ht="18.5" thickBot="1">
      <c r="B16696" s="158"/>
      <c r="C16696" s="159"/>
      <c r="D16696" s="160">
        <f>AVERAGE(D16693:D16695)</f>
        <v>28.614761904761906</v>
      </c>
      <c r="E16696" s="160">
        <f>AVERAGE(E16693:E16695)</f>
        <v>28.63827380952381</v>
      </c>
      <c r="F16696" s="161">
        <f>AVERAGE(F16693:F16695)</f>
        <v>28.661785714285713</v>
      </c>
    </row>
    <row r="16697" spans="2:6" ht="18.5" thickTop="1">
      <c r="B16697" s="162"/>
      <c r="C16697" s="163"/>
      <c r="D16697" s="164"/>
      <c r="E16697" s="164"/>
      <c r="F16697" s="165"/>
    </row>
    <row r="16698" spans="2:6" ht="17.5">
      <c r="B16698" s="150">
        <f>B16693+3</f>
        <v>45733</v>
      </c>
      <c r="C16698" s="151">
        <v>0.39583333333333331</v>
      </c>
      <c r="D16698" s="152">
        <v>28.64142857142858</v>
      </c>
      <c r="E16698" s="152">
        <v>28.665535714285717</v>
      </c>
      <c r="F16698" s="153">
        <v>28.689642857142854</v>
      </c>
    </row>
    <row r="16699" spans="2:6" ht="17.5">
      <c r="B16699" s="146"/>
      <c r="C16699" s="147">
        <v>0.52083333333333337</v>
      </c>
      <c r="D16699" s="148">
        <v>28.659285714285719</v>
      </c>
      <c r="E16699" s="148">
        <v>28.683392857142859</v>
      </c>
      <c r="F16699" s="149">
        <v>28.7075</v>
      </c>
    </row>
    <row r="16700" spans="2:6" ht="17.5">
      <c r="B16700" s="154"/>
      <c r="C16700" s="155">
        <v>0.64583333333333337</v>
      </c>
      <c r="D16700" s="156">
        <v>28.665714285714291</v>
      </c>
      <c r="E16700" s="152">
        <v>28.689821428571431</v>
      </c>
      <c r="F16700" s="157">
        <v>28.713928571428571</v>
      </c>
    </row>
    <row r="16701" spans="2:6" ht="18.5" thickBot="1">
      <c r="B16701" s="158"/>
      <c r="C16701" s="159"/>
      <c r="D16701" s="160">
        <f>AVERAGE(D16698:D16700)</f>
        <v>28.655476190476197</v>
      </c>
      <c r="E16701" s="160">
        <f>AVERAGE(E16698:E16700)</f>
        <v>28.679583333333337</v>
      </c>
      <c r="F16701" s="161">
        <f>AVERAGE(F16698:F16700)</f>
        <v>28.703690476190474</v>
      </c>
    </row>
    <row r="16702" spans="2:6" ht="18.5" thickTop="1">
      <c r="B16702" s="162"/>
      <c r="C16702" s="163"/>
      <c r="D16702" s="164"/>
      <c r="E16702" s="164"/>
      <c r="F16702" s="165"/>
    </row>
    <row r="16703" spans="2:6" ht="17.5">
      <c r="B16703" s="150">
        <f>B16698+1</f>
        <v>45734</v>
      </c>
      <c r="C16703" s="151">
        <v>0.39583333333333331</v>
      </c>
      <c r="D16703" s="152">
        <v>28.684285714285711</v>
      </c>
      <c r="E16703" s="152">
        <v>28.708392857142858</v>
      </c>
      <c r="F16703" s="153">
        <v>28.732500000000005</v>
      </c>
    </row>
    <row r="16704" spans="2:6" ht="17.5">
      <c r="B16704" s="146"/>
      <c r="C16704" s="147">
        <v>0.52083333333333337</v>
      </c>
      <c r="D16704" s="148">
        <v>28.703214285714285</v>
      </c>
      <c r="E16704" s="148">
        <v>28.727321428571429</v>
      </c>
      <c r="F16704" s="149">
        <v>28.751428571428569</v>
      </c>
    </row>
    <row r="16705" spans="2:6" ht="17.5">
      <c r="B16705" s="154"/>
      <c r="C16705" s="155">
        <v>0.64583333333333337</v>
      </c>
      <c r="D16705" s="156">
        <v>28.712857142857139</v>
      </c>
      <c r="E16705" s="152">
        <v>28.736964285714286</v>
      </c>
      <c r="F16705" s="157">
        <v>28.76107142857143</v>
      </c>
    </row>
    <row r="16706" spans="2:6" ht="18.5" thickBot="1">
      <c r="B16706" s="158"/>
      <c r="C16706" s="159"/>
      <c r="D16706" s="160">
        <f>AVERAGE(D16703:D16705)</f>
        <v>28.700119047619044</v>
      </c>
      <c r="E16706" s="160">
        <f>AVERAGE(E16703:E16705)</f>
        <v>28.724226190476191</v>
      </c>
      <c r="F16706" s="161">
        <f>AVERAGE(F16703:F16705)</f>
        <v>28.748333333333335</v>
      </c>
    </row>
    <row r="16707" spans="2:6" ht="18.5" thickTop="1">
      <c r="B16707" s="162"/>
      <c r="C16707" s="163"/>
      <c r="D16707" s="164"/>
      <c r="E16707" s="164"/>
      <c r="F16707" s="165"/>
    </row>
    <row r="16708" spans="2:6" ht="17.5">
      <c r="B16708" s="150">
        <f>B16703+1</f>
        <v>45735</v>
      </c>
      <c r="C16708" s="151">
        <v>0.39583333333333331</v>
      </c>
      <c r="D16708" s="152">
        <v>28.741428571428571</v>
      </c>
      <c r="E16708" s="152">
        <v>28.765000000000001</v>
      </c>
      <c r="F16708" s="153">
        <v>28.788571428571426</v>
      </c>
    </row>
    <row r="16709" spans="2:6" ht="17.5">
      <c r="B16709" s="146"/>
      <c r="C16709" s="147">
        <v>0.52083333333333337</v>
      </c>
      <c r="D16709" s="148">
        <v>28.756428571428575</v>
      </c>
      <c r="E16709" s="148">
        <v>28.779821428571431</v>
      </c>
      <c r="F16709" s="149">
        <v>28.803214285714287</v>
      </c>
    </row>
    <row r="16710" spans="2:6" ht="17.5">
      <c r="B16710" s="154"/>
      <c r="C16710" s="155">
        <v>0.64583333333333337</v>
      </c>
      <c r="D16710" s="156">
        <v>28.761785714285711</v>
      </c>
      <c r="E16710" s="152">
        <v>28.785178571428567</v>
      </c>
      <c r="F16710" s="157">
        <v>28.808571428571423</v>
      </c>
    </row>
    <row r="16711" spans="2:6" ht="18.5" thickBot="1">
      <c r="B16711" s="158"/>
      <c r="C16711" s="159"/>
      <c r="D16711" s="160">
        <f>AVERAGE(D16708:D16710)</f>
        <v>28.753214285714282</v>
      </c>
      <c r="E16711" s="160">
        <f>AVERAGE(E16708:E16710)</f>
        <v>28.776666666666667</v>
      </c>
      <c r="F16711" s="161">
        <f>AVERAGE(F16708:F16710)</f>
        <v>28.800119047619045</v>
      </c>
    </row>
    <row r="16712" spans="2:6" ht="18.5" thickTop="1">
      <c r="B16712" s="162"/>
      <c r="C16712" s="163"/>
      <c r="D16712" s="164"/>
      <c r="E16712" s="164"/>
      <c r="F16712" s="165"/>
    </row>
    <row r="16713" spans="2:6" ht="17.5">
      <c r="B16713" s="150">
        <f>B16708+1</f>
        <v>45736</v>
      </c>
      <c r="C16713" s="151">
        <v>0.39583333333333331</v>
      </c>
      <c r="D16713" s="152">
        <v>28.7925</v>
      </c>
      <c r="E16713" s="152">
        <v>28.815535714285716</v>
      </c>
      <c r="F16713" s="153">
        <v>28.838571428571431</v>
      </c>
    </row>
    <row r="16714" spans="2:6" ht="17.5">
      <c r="B16714" s="146"/>
      <c r="C16714" s="147">
        <v>0.52083333333333337</v>
      </c>
      <c r="D16714" s="148">
        <v>28.802142857142858</v>
      </c>
      <c r="E16714" s="148">
        <v>28.826250000000002</v>
      </c>
      <c r="F16714" s="149">
        <v>28.850357142857142</v>
      </c>
    </row>
    <row r="16715" spans="2:6" ht="17.5">
      <c r="B16715" s="154"/>
      <c r="C16715" s="155">
        <v>0.64583333333333337</v>
      </c>
      <c r="D16715" s="156">
        <v>28.810357142857136</v>
      </c>
      <c r="E16715" s="152">
        <v>28.834464285714283</v>
      </c>
      <c r="F16715" s="157">
        <v>28.858571428571427</v>
      </c>
    </row>
    <row r="16716" spans="2:6" ht="18.5" thickBot="1">
      <c r="B16716" s="158"/>
      <c r="C16716" s="159"/>
      <c r="D16716" s="160">
        <f>AVERAGE(D16713:D16715)</f>
        <v>28.801666666666666</v>
      </c>
      <c r="E16716" s="160">
        <f>AVERAGE(E16713:E16715)</f>
        <v>28.825416666666666</v>
      </c>
      <c r="F16716" s="161">
        <f>AVERAGE(F16713:F16715)</f>
        <v>28.849166666666665</v>
      </c>
    </row>
    <row r="16717" spans="2:6" ht="18.5" thickTop="1">
      <c r="B16717" s="162"/>
      <c r="C16717" s="163"/>
      <c r="D16717" s="164"/>
      <c r="E16717" s="164"/>
      <c r="F16717" s="165"/>
    </row>
    <row r="16718" spans="2:6" ht="17.5">
      <c r="B16718" s="150">
        <f>B16713+1</f>
        <v>45737</v>
      </c>
      <c r="C16718" s="151">
        <v>0.39583333333333331</v>
      </c>
      <c r="D16718" s="152">
        <v>28.831428571428571</v>
      </c>
      <c r="E16718" s="152">
        <v>28.855892857142859</v>
      </c>
      <c r="F16718" s="153">
        <v>28.880357142857147</v>
      </c>
    </row>
    <row r="16719" spans="2:6" ht="17.5">
      <c r="B16719" s="146"/>
      <c r="C16719" s="147">
        <v>0.52083333333333337</v>
      </c>
      <c r="D16719" s="148">
        <v>28.824285714285715</v>
      </c>
      <c r="E16719" s="148">
        <v>28.848749999999999</v>
      </c>
      <c r="F16719" s="149">
        <v>28.873214285714283</v>
      </c>
    </row>
    <row r="16720" spans="2:6" ht="17.5">
      <c r="B16720" s="154"/>
      <c r="C16720" s="155">
        <v>0.64583333333333337</v>
      </c>
      <c r="D16720" s="156">
        <v>28.828571428571429</v>
      </c>
      <c r="E16720" s="152">
        <v>28.853035714285713</v>
      </c>
      <c r="F16720" s="157">
        <v>28.877499999999998</v>
      </c>
    </row>
    <row r="16721" spans="2:6" ht="18.5" thickBot="1">
      <c r="B16721" s="158"/>
      <c r="C16721" s="159"/>
      <c r="D16721" s="160">
        <f>AVERAGE(D16718:D16720)</f>
        <v>28.828095238095234</v>
      </c>
      <c r="E16721" s="160">
        <f>AVERAGE(E16718:E16720)</f>
        <v>28.852559523809521</v>
      </c>
      <c r="F16721" s="161">
        <f>AVERAGE(F16718:F16720)</f>
        <v>28.877023809523809</v>
      </c>
    </row>
    <row r="16722" spans="2:6" ht="18.5" thickTop="1">
      <c r="B16722" s="162"/>
      <c r="C16722" s="163"/>
      <c r="D16722" s="164"/>
      <c r="E16722" s="164"/>
      <c r="F16722" s="165"/>
    </row>
    <row r="16723" spans="2:6" ht="17.5">
      <c r="B16723" s="150">
        <f>B16718+3</f>
        <v>45740</v>
      </c>
      <c r="C16723" s="151">
        <v>0.39583333333333331</v>
      </c>
      <c r="D16723" s="152">
        <v>28.833928571428569</v>
      </c>
      <c r="E16723" s="152">
        <v>28.858392857142853</v>
      </c>
      <c r="F16723" s="153">
        <v>28.882857142857141</v>
      </c>
    </row>
    <row r="16724" spans="2:6" ht="17.5">
      <c r="B16724" s="146"/>
      <c r="C16724" s="147">
        <v>0.52083333333333337</v>
      </c>
      <c r="D16724" s="148">
        <v>28.859857142857145</v>
      </c>
      <c r="E16724" s="148">
        <v>28.884321428571425</v>
      </c>
      <c r="F16724" s="149">
        <v>28.90878571428571</v>
      </c>
    </row>
    <row r="16725" spans="2:6" ht="17.5">
      <c r="B16725" s="154"/>
      <c r="C16725" s="155">
        <v>0.64583333333333337</v>
      </c>
      <c r="D16725" s="156">
        <v>28.855214285714286</v>
      </c>
      <c r="E16725" s="152">
        <v>28.87967857142857</v>
      </c>
      <c r="F16725" s="157">
        <v>28.904142857142858</v>
      </c>
    </row>
    <row r="16726" spans="2:6" ht="18.5" thickBot="1">
      <c r="B16726" s="158"/>
      <c r="C16726" s="159"/>
      <c r="D16726" s="160">
        <f>AVERAGE(D16723:D16725)</f>
        <v>28.849666666666664</v>
      </c>
      <c r="E16726" s="160">
        <f>AVERAGE(E16723:E16725)</f>
        <v>28.874130952380948</v>
      </c>
      <c r="F16726" s="161">
        <f>AVERAGE(F16723:F16725)</f>
        <v>28.898595238095236</v>
      </c>
    </row>
    <row r="16727" spans="2:6" ht="18.5" thickTop="1">
      <c r="B16727" s="162"/>
      <c r="C16727" s="163"/>
      <c r="D16727" s="164"/>
      <c r="E16727" s="164"/>
      <c r="F16727" s="165"/>
    </row>
    <row r="16728" spans="2:6" ht="17.5">
      <c r="B16728" s="150">
        <f>B16723+1</f>
        <v>45741</v>
      </c>
      <c r="C16728" s="151">
        <v>0.39583333333333331</v>
      </c>
      <c r="D16728" s="152">
        <v>28.891642857142852</v>
      </c>
      <c r="E16728" s="152">
        <v>28.916642857142854</v>
      </c>
      <c r="F16728" s="153">
        <v>28.941642857142856</v>
      </c>
    </row>
    <row r="16729" spans="2:6" ht="17.5">
      <c r="B16729" s="146"/>
      <c r="C16729" s="147">
        <v>0.52083333333333337</v>
      </c>
      <c r="D16729" s="148">
        <v>28.896785714285716</v>
      </c>
      <c r="E16729" s="148">
        <v>28.920714285714286</v>
      </c>
      <c r="F16729" s="149">
        <v>28.944642857142856</v>
      </c>
    </row>
    <row r="16730" spans="2:6" ht="17.5">
      <c r="B16730" s="154"/>
      <c r="C16730" s="155">
        <v>0.64583333333333337</v>
      </c>
      <c r="D16730" s="156">
        <v>28.890714285714278</v>
      </c>
      <c r="E16730" s="152">
        <v>28.91571428571428</v>
      </c>
      <c r="F16730" s="157">
        <v>28.940714285714282</v>
      </c>
    </row>
    <row r="16731" spans="2:6" ht="18.5" thickBot="1">
      <c r="B16731" s="158"/>
      <c r="C16731" s="159"/>
      <c r="D16731" s="160">
        <f>AVERAGE(D16728:D16730)</f>
        <v>28.893047619047618</v>
      </c>
      <c r="E16731" s="160">
        <f>AVERAGE(E16728:E16730)</f>
        <v>28.917690476190472</v>
      </c>
      <c r="F16731" s="161">
        <f>AVERAGE(F16728:F16730)</f>
        <v>28.942333333333334</v>
      </c>
    </row>
    <row r="16732" spans="2:6" ht="18.5" thickTop="1">
      <c r="B16732" s="162"/>
      <c r="C16732" s="163"/>
      <c r="D16732" s="164"/>
      <c r="E16732" s="164"/>
      <c r="F16732" s="165"/>
    </row>
    <row r="16733" spans="2:6" ht="17.5">
      <c r="B16733" s="150">
        <f>B16728+1</f>
        <v>45742</v>
      </c>
      <c r="C16733" s="151">
        <v>0.39583333333333331</v>
      </c>
      <c r="D16733" s="152">
        <v>28.87892857142857</v>
      </c>
      <c r="E16733" s="152">
        <v>28.903928571428569</v>
      </c>
      <c r="F16733" s="153">
        <v>28.928928571428568</v>
      </c>
    </row>
    <row r="16734" spans="2:6" ht="17.5">
      <c r="B16734" s="146"/>
      <c r="C16734" s="147">
        <v>0.52083333333333337</v>
      </c>
      <c r="D16734" s="148">
        <v>28.811428571428575</v>
      </c>
      <c r="E16734" s="148">
        <v>28.836428571428577</v>
      </c>
      <c r="F16734" s="149">
        <v>28.861428571428576</v>
      </c>
    </row>
    <row r="16735" spans="2:6" ht="17.5">
      <c r="B16735" s="154"/>
      <c r="C16735" s="155">
        <v>0.64583333333333337</v>
      </c>
      <c r="D16735" s="156">
        <v>28.798571428571432</v>
      </c>
      <c r="E16735" s="152">
        <v>28.823571428571434</v>
      </c>
      <c r="F16735" s="157">
        <v>28.848571428571432</v>
      </c>
    </row>
    <row r="16736" spans="2:6" ht="18.5" thickBot="1">
      <c r="B16736" s="158"/>
      <c r="C16736" s="159"/>
      <c r="D16736" s="160">
        <f>AVERAGE(D16733:D16735)</f>
        <v>28.829642857142858</v>
      </c>
      <c r="E16736" s="160">
        <f>AVERAGE(E16733:E16735)</f>
        <v>28.854642857142863</v>
      </c>
      <c r="F16736" s="161">
        <f>AVERAGE(F16733:F16735)</f>
        <v>28.879642857142859</v>
      </c>
    </row>
    <row r="16737" spans="2:6" ht="18.5" thickTop="1">
      <c r="B16737" s="162"/>
      <c r="C16737" s="163"/>
      <c r="D16737" s="164"/>
      <c r="E16737" s="164"/>
      <c r="F16737" s="165"/>
    </row>
    <row r="16738" spans="2:6" ht="17.5">
      <c r="B16738" s="150">
        <f>B16733+1</f>
        <v>45743</v>
      </c>
      <c r="C16738" s="151">
        <v>0.39583333333333331</v>
      </c>
      <c r="D16738" s="152">
        <v>28.796785714285722</v>
      </c>
      <c r="E16738" s="152">
        <v>28.821785714285717</v>
      </c>
      <c r="F16738" s="153">
        <v>28.846785714285716</v>
      </c>
    </row>
    <row r="16739" spans="2:6" ht="17.5">
      <c r="B16739" s="146"/>
      <c r="C16739" s="147">
        <v>0.52083333333333337</v>
      </c>
      <c r="D16739" s="148">
        <v>28.726785714285715</v>
      </c>
      <c r="E16739" s="148">
        <v>28.751785714285717</v>
      </c>
      <c r="F16739" s="149">
        <v>28.776785714285715</v>
      </c>
    </row>
    <row r="16740" spans="2:6" ht="17.5">
      <c r="B16740" s="154"/>
      <c r="C16740" s="155">
        <v>0.64583333333333337</v>
      </c>
      <c r="D16740" s="156">
        <v>28.683928571428567</v>
      </c>
      <c r="E16740" s="152">
        <v>28.708928571428565</v>
      </c>
      <c r="F16740" s="157">
        <v>28.733928571428567</v>
      </c>
    </row>
    <row r="16741" spans="2:6" ht="18.5" thickBot="1">
      <c r="B16741" s="158"/>
      <c r="C16741" s="159"/>
      <c r="D16741" s="160">
        <f>AVERAGE(D16738:D16740)</f>
        <v>28.735833333333336</v>
      </c>
      <c r="E16741" s="160">
        <f>AVERAGE(E16738:E16740)</f>
        <v>28.760833333333334</v>
      </c>
      <c r="F16741" s="161">
        <f>AVERAGE(F16738:F16740)</f>
        <v>28.785833333333333</v>
      </c>
    </row>
    <row r="16742" spans="2:6" ht="18.5" thickTop="1">
      <c r="B16742" s="162"/>
      <c r="C16742" s="163"/>
      <c r="D16742" s="164"/>
      <c r="E16742" s="164"/>
      <c r="F16742" s="165"/>
    </row>
    <row r="16743" spans="2:6" ht="17.5">
      <c r="B16743" s="150">
        <f>B16738+1</f>
        <v>45744</v>
      </c>
      <c r="C16743" s="151">
        <v>0.39583333333333331</v>
      </c>
      <c r="D16743" s="152">
        <v>28.67499999999999</v>
      </c>
      <c r="E16743" s="152">
        <v>28.699999999999992</v>
      </c>
      <c r="F16743" s="153">
        <v>28.724999999999994</v>
      </c>
    </row>
    <row r="16744" spans="2:6" ht="17.5">
      <c r="B16744" s="146"/>
      <c r="C16744" s="147">
        <v>0.52083333333333337</v>
      </c>
      <c r="D16744" s="148">
        <v>28.528928571428573</v>
      </c>
      <c r="E16744" s="148">
        <v>28.553928571428575</v>
      </c>
      <c r="F16744" s="149">
        <v>28.578928571428577</v>
      </c>
    </row>
    <row r="16745" spans="2:6" ht="17.5">
      <c r="B16745" s="154"/>
      <c r="C16745" s="155">
        <v>0.64583333333333337</v>
      </c>
      <c r="D16745" s="156">
        <v>28.47464285714285</v>
      </c>
      <c r="E16745" s="152">
        <v>28.499642857142852</v>
      </c>
      <c r="F16745" s="157">
        <v>28.524642857142858</v>
      </c>
    </row>
    <row r="16746" spans="2:6" ht="18.5" thickBot="1">
      <c r="B16746" s="158"/>
      <c r="C16746" s="159"/>
      <c r="D16746" s="160">
        <f>AVERAGE(D16743:D16745)</f>
        <v>28.559523809523807</v>
      </c>
      <c r="E16746" s="160">
        <f>AVERAGE(E16743:E16745)</f>
        <v>28.584523809523805</v>
      </c>
      <c r="F16746" s="161">
        <f>AVERAGE(F16743:F16745)</f>
        <v>28.609523809523807</v>
      </c>
    </row>
    <row r="16747" spans="2:6" ht="18.5" thickTop="1">
      <c r="B16747" s="162"/>
      <c r="C16747" s="163"/>
      <c r="D16747" s="164"/>
      <c r="E16747" s="164"/>
      <c r="F16747" s="165"/>
    </row>
    <row r="16748" spans="2:6" ht="17.5">
      <c r="B16748" s="150">
        <f>B16743+3</f>
        <v>45747</v>
      </c>
      <c r="C16748" s="151">
        <v>0.39583333333333331</v>
      </c>
      <c r="D16748" s="152">
        <v>28.368928571428576</v>
      </c>
      <c r="E16748" s="152">
        <v>28.393928571428567</v>
      </c>
      <c r="F16748" s="153">
        <v>28.418928571428562</v>
      </c>
    </row>
    <row r="16749" spans="2:6" ht="17.5">
      <c r="B16749" s="146"/>
      <c r="C16749" s="147">
        <v>0.52083333333333337</v>
      </c>
      <c r="D16749" s="148">
        <v>28.103571428571428</v>
      </c>
      <c r="E16749" s="148">
        <v>28.127678571428572</v>
      </c>
      <c r="F16749" s="149">
        <v>28.151785714285715</v>
      </c>
    </row>
    <row r="16750" spans="2:6" ht="17.5">
      <c r="B16750" s="154"/>
      <c r="C16750" s="155">
        <v>0.64583333333333337</v>
      </c>
      <c r="D16750" s="156">
        <v>28.092142857142857</v>
      </c>
      <c r="E16750" s="152">
        <v>28.117142857142859</v>
      </c>
      <c r="F16750" s="157">
        <v>28.142142857142858</v>
      </c>
    </row>
    <row r="16751" spans="2:6" ht="18.5" thickBot="1">
      <c r="B16751" s="158"/>
      <c r="C16751" s="159"/>
      <c r="D16751" s="160">
        <f>AVERAGE(D16748:D16750)</f>
        <v>28.188214285714285</v>
      </c>
      <c r="E16751" s="160">
        <f>AVERAGE(E16748:E16750)</f>
        <v>28.212916666666661</v>
      </c>
      <c r="F16751" s="161">
        <f>AVERAGE(F16748:F16750)</f>
        <v>28.237619047619045</v>
      </c>
    </row>
    <row r="16752" spans="2:6" ht="18.5" thickTop="1">
      <c r="B16752" s="162"/>
      <c r="C16752" s="163"/>
      <c r="D16752" s="164"/>
      <c r="E16752" s="164"/>
      <c r="F16752" s="165"/>
    </row>
    <row r="16753" spans="2:6" ht="17.5">
      <c r="B16753" s="150">
        <f>B16748+1</f>
        <v>45748</v>
      </c>
      <c r="C16753" s="151">
        <v>0.39583333333333331</v>
      </c>
      <c r="D16753" s="152">
        <v>28.094285714285718</v>
      </c>
      <c r="E16753" s="152">
        <v>28.119285714285716</v>
      </c>
      <c r="F16753" s="153">
        <v>28.144285714285711</v>
      </c>
    </row>
    <row r="16754" spans="2:6" ht="17.5">
      <c r="B16754" s="146"/>
      <c r="C16754" s="147">
        <v>0.52083333333333337</v>
      </c>
      <c r="D16754" s="148">
        <v>28.105714285714289</v>
      </c>
      <c r="E16754" s="148">
        <v>28.130714285714284</v>
      </c>
      <c r="F16754" s="149">
        <v>28.155714285714282</v>
      </c>
    </row>
    <row r="16755" spans="2:6" ht="17.5">
      <c r="B16755" s="154"/>
      <c r="C16755" s="155">
        <v>0.64583333333333337</v>
      </c>
      <c r="D16755" s="156">
        <v>28.035714285714285</v>
      </c>
      <c r="E16755" s="152">
        <v>28.060714285714283</v>
      </c>
      <c r="F16755" s="157">
        <v>28.085714285714285</v>
      </c>
    </row>
    <row r="16756" spans="2:6" ht="18.5" thickBot="1">
      <c r="B16756" s="158"/>
      <c r="C16756" s="159"/>
      <c r="D16756" s="160">
        <f>AVERAGE(D16753:D16755)</f>
        <v>28.078571428571433</v>
      </c>
      <c r="E16756" s="160">
        <f>AVERAGE(E16753:E16755)</f>
        <v>28.103571428571428</v>
      </c>
      <c r="F16756" s="161">
        <f>AVERAGE(F16753:F16755)</f>
        <v>28.12857142857143</v>
      </c>
    </row>
    <row r="16757" spans="2:6" ht="18.5" thickTop="1">
      <c r="B16757" s="162"/>
      <c r="C16757" s="163"/>
      <c r="D16757" s="164"/>
      <c r="E16757" s="164"/>
      <c r="F16757" s="165"/>
    </row>
    <row r="16758" spans="2:6" ht="17.5">
      <c r="B16758" s="150">
        <f>B16753+1</f>
        <v>45749</v>
      </c>
      <c r="C16758" s="151">
        <v>0.39583333333333331</v>
      </c>
      <c r="D16758" s="152">
        <v>27.982499999999998</v>
      </c>
      <c r="E16758" s="152">
        <v>28.0075</v>
      </c>
      <c r="F16758" s="153">
        <v>28.032500000000002</v>
      </c>
    </row>
    <row r="16759" spans="2:6" ht="17.5">
      <c r="B16759" s="146"/>
      <c r="C16759" s="147">
        <v>0.52083333333333337</v>
      </c>
      <c r="D16759" s="148">
        <v>27.91892857142857</v>
      </c>
      <c r="E16759" s="148">
        <v>27.943928571428572</v>
      </c>
      <c r="F16759" s="149">
        <v>27.96892857142857</v>
      </c>
    </row>
    <row r="16760" spans="2:6" ht="17.5">
      <c r="B16760" s="154"/>
      <c r="C16760" s="155">
        <v>0.64583333333333337</v>
      </c>
      <c r="D16760" s="156">
        <v>27.914999999999996</v>
      </c>
      <c r="E16760" s="152">
        <v>27.939999999999998</v>
      </c>
      <c r="F16760" s="157">
        <v>27.965</v>
      </c>
    </row>
    <row r="16761" spans="2:6" ht="18.5" thickBot="1">
      <c r="B16761" s="158"/>
      <c r="C16761" s="159"/>
      <c r="D16761" s="160">
        <f>AVERAGE(D16758:D16760)</f>
        <v>27.938809523809521</v>
      </c>
      <c r="E16761" s="160">
        <f>AVERAGE(E16758:E16760)</f>
        <v>27.963809523809527</v>
      </c>
      <c r="F16761" s="161">
        <f>AVERAGE(F16758:F16760)</f>
        <v>27.988809523809525</v>
      </c>
    </row>
    <row r="16762" spans="2:6" ht="18.5" thickTop="1">
      <c r="B16762" s="162"/>
      <c r="C16762" s="163"/>
      <c r="D16762" s="164"/>
      <c r="E16762" s="164"/>
      <c r="F16762" s="165"/>
    </row>
    <row r="16763" spans="2:6" ht="17.5">
      <c r="B16763" s="150">
        <f>B16758+1</f>
        <v>45750</v>
      </c>
      <c r="C16763" s="151">
        <v>0.39583333333333331</v>
      </c>
      <c r="D16763" s="152">
        <v>27.932499999999997</v>
      </c>
      <c r="E16763" s="152">
        <v>27.956428571428567</v>
      </c>
      <c r="F16763" s="153">
        <v>27.980357142857141</v>
      </c>
    </row>
    <row r="16764" spans="2:6" ht="17.5">
      <c r="B16764" s="146"/>
      <c r="C16764" s="147">
        <v>0.52083333333333337</v>
      </c>
      <c r="D16764" s="148">
        <v>27.842499999999998</v>
      </c>
      <c r="E16764" s="148">
        <v>27.867499999999996</v>
      </c>
      <c r="F16764" s="149">
        <v>27.892499999999995</v>
      </c>
    </row>
    <row r="16765" spans="2:6" ht="17.5">
      <c r="B16765" s="154"/>
      <c r="C16765" s="155">
        <v>0.64583333333333337</v>
      </c>
      <c r="D16765" s="156">
        <v>27.828214285714289</v>
      </c>
      <c r="E16765" s="152">
        <v>27.853214285714287</v>
      </c>
      <c r="F16765" s="157">
        <v>27.878214285714282</v>
      </c>
    </row>
    <row r="16766" spans="2:6" ht="18.5" thickBot="1">
      <c r="B16766" s="158"/>
      <c r="C16766" s="159"/>
      <c r="D16766" s="160">
        <f>AVERAGE(D16763:D16765)</f>
        <v>27.867738095238092</v>
      </c>
      <c r="E16766" s="160">
        <f>AVERAGE(E16763:E16765)</f>
        <v>27.89238095238095</v>
      </c>
      <c r="F16766" s="161">
        <f>AVERAGE(F16763:F16765)</f>
        <v>27.917023809523808</v>
      </c>
    </row>
    <row r="16767" spans="2:6" ht="18.5" thickTop="1">
      <c r="B16767" s="162"/>
      <c r="C16767" s="163"/>
      <c r="D16767" s="164"/>
      <c r="E16767" s="164"/>
      <c r="F16767" s="165"/>
    </row>
    <row r="16768" spans="2:6" ht="17.5">
      <c r="B16768" s="150">
        <f>B16763+1</f>
        <v>45751</v>
      </c>
      <c r="C16768" s="151">
        <v>0.39583333333333331</v>
      </c>
      <c r="D16768" s="152">
        <v>27.832857142857144</v>
      </c>
      <c r="E16768" s="152">
        <v>27.857857142857142</v>
      </c>
      <c r="F16768" s="153">
        <v>27.882857142857144</v>
      </c>
    </row>
    <row r="16769" spans="2:6" ht="17.5">
      <c r="B16769" s="146"/>
      <c r="C16769" s="147">
        <v>0.52083333333333337</v>
      </c>
      <c r="D16769" s="148">
        <v>27.845714285714287</v>
      </c>
      <c r="E16769" s="148">
        <v>27.870714285714286</v>
      </c>
      <c r="F16769" s="149">
        <v>27.895714285714284</v>
      </c>
    </row>
    <row r="16770" spans="2:6" ht="17.5">
      <c r="B16770" s="154"/>
      <c r="C16770" s="155">
        <v>0.64583333333333337</v>
      </c>
      <c r="D16770" s="156">
        <v>27.853571428571431</v>
      </c>
      <c r="E16770" s="152">
        <v>27.87857142857143</v>
      </c>
      <c r="F16770" s="157">
        <v>27.903571428571428</v>
      </c>
    </row>
    <row r="16771" spans="2:6" ht="18.5" thickBot="1">
      <c r="B16771" s="158"/>
      <c r="C16771" s="159"/>
      <c r="D16771" s="160">
        <f>AVERAGE(D16768:D16770)</f>
        <v>27.844047619047618</v>
      </c>
      <c r="E16771" s="160">
        <f>AVERAGE(E16768:E16770)</f>
        <v>27.86904761904762</v>
      </c>
      <c r="F16771" s="161">
        <f>AVERAGE(F16768:F16770)</f>
        <v>27.894047619047615</v>
      </c>
    </row>
    <row r="16772" spans="2:6" ht="18.5" thickTop="1">
      <c r="B16772" s="162"/>
      <c r="C16772" s="163"/>
      <c r="D16772" s="164"/>
      <c r="E16772" s="164"/>
      <c r="F16772" s="165"/>
    </row>
    <row r="16773" spans="2:6" ht="17.5">
      <c r="B16773" s="150">
        <f>B16768+3</f>
        <v>45754</v>
      </c>
      <c r="C16773" s="151">
        <v>0.39583333333333331</v>
      </c>
      <c r="D16773" s="152">
        <v>27.87142857142857</v>
      </c>
      <c r="E16773" s="152">
        <v>27.896428571428572</v>
      </c>
      <c r="F16773" s="153">
        <v>27.921428571428571</v>
      </c>
    </row>
    <row r="16774" spans="2:6" ht="17.5">
      <c r="B16774" s="146"/>
      <c r="C16774" s="147">
        <v>0.52083333333333337</v>
      </c>
      <c r="D16774" s="148">
        <v>27.903214285714284</v>
      </c>
      <c r="E16774" s="148">
        <v>27.928214285714283</v>
      </c>
      <c r="F16774" s="149">
        <v>27.953214285714285</v>
      </c>
    </row>
    <row r="16775" spans="2:6" ht="17.5">
      <c r="B16775" s="154"/>
      <c r="C16775" s="155">
        <v>0.64583333333333337</v>
      </c>
      <c r="D16775" s="156">
        <v>27.910357142857144</v>
      </c>
      <c r="E16775" s="152">
        <v>27.935357142857143</v>
      </c>
      <c r="F16775" s="157">
        <v>27.960357142857138</v>
      </c>
    </row>
    <row r="16776" spans="2:6" ht="18.5" thickBot="1">
      <c r="B16776" s="158"/>
      <c r="C16776" s="159"/>
      <c r="D16776" s="160">
        <f>AVERAGE(D16773:D16775)</f>
        <v>27.895</v>
      </c>
      <c r="E16776" s="160">
        <f>AVERAGE(E16773:E16775)</f>
        <v>27.919999999999998</v>
      </c>
      <c r="F16776" s="161">
        <f>AVERAGE(F16773:F16775)</f>
        <v>27.944999999999997</v>
      </c>
    </row>
    <row r="16777" spans="2:6" ht="18.5" thickTop="1">
      <c r="B16777" s="162"/>
      <c r="C16777" s="163"/>
      <c r="D16777" s="164"/>
      <c r="E16777" s="164"/>
      <c r="F16777" s="165"/>
    </row>
    <row r="16778" spans="2:6" ht="17.5">
      <c r="B16778" s="150">
        <f>B16773+1</f>
        <v>45755</v>
      </c>
      <c r="C16778" s="151">
        <v>0.39583333333333331</v>
      </c>
      <c r="D16778" s="152">
        <v>27.949642857142859</v>
      </c>
      <c r="E16778" s="152">
        <v>27.974642857142857</v>
      </c>
      <c r="F16778" s="153">
        <v>27.999642857142856</v>
      </c>
    </row>
    <row r="16779" spans="2:6" ht="17.5">
      <c r="B16779" s="146"/>
      <c r="C16779" s="147">
        <v>0.52083333333333337</v>
      </c>
      <c r="D16779" s="148">
        <v>27.986785714285709</v>
      </c>
      <c r="E16779" s="148">
        <v>28.011785714285711</v>
      </c>
      <c r="F16779" s="149">
        <v>28.036785714285713</v>
      </c>
    </row>
    <row r="16780" spans="2:6" ht="17.5">
      <c r="B16780" s="154"/>
      <c r="C16780" s="155">
        <v>0.64583333333333337</v>
      </c>
      <c r="D16780" s="156">
        <v>28.010357142857146</v>
      </c>
      <c r="E16780" s="152">
        <v>28.035357142857144</v>
      </c>
      <c r="F16780" s="157">
        <v>28.060357142857139</v>
      </c>
    </row>
    <row r="16781" spans="2:6" ht="18.5" thickBot="1">
      <c r="B16781" s="158"/>
      <c r="C16781" s="159"/>
      <c r="D16781" s="160">
        <f>AVERAGE(D16778:D16780)</f>
        <v>27.982261904761902</v>
      </c>
      <c r="E16781" s="160">
        <f>AVERAGE(E16778:E16780)</f>
        <v>28.007261904761904</v>
      </c>
      <c r="F16781" s="161">
        <f>AVERAGE(F16778:F16780)</f>
        <v>28.032261904761906</v>
      </c>
    </row>
    <row r="16782" spans="2:6" ht="18.5" thickTop="1">
      <c r="B16782" s="162"/>
      <c r="C16782" s="163"/>
      <c r="D16782" s="164"/>
      <c r="E16782" s="164"/>
      <c r="F16782" s="165"/>
    </row>
    <row r="16783" spans="2:6" ht="17.5">
      <c r="B16783" s="150">
        <f>B16778+1</f>
        <v>45756</v>
      </c>
      <c r="C16783" s="151">
        <v>0.39583333333333331</v>
      </c>
      <c r="D16783" s="152">
        <v>28.046428571428571</v>
      </c>
      <c r="E16783" s="152">
        <v>28.071428571428569</v>
      </c>
      <c r="F16783" s="153">
        <v>28.096428571428572</v>
      </c>
    </row>
    <row r="16784" spans="2:6" ht="17.5">
      <c r="B16784" s="146"/>
      <c r="C16784" s="147">
        <v>0.52083333333333337</v>
      </c>
      <c r="D16784" s="148">
        <v>28.065714285714282</v>
      </c>
      <c r="E16784" s="148">
        <v>28.090714285714284</v>
      </c>
      <c r="F16784" s="149">
        <v>28.115714285714287</v>
      </c>
    </row>
    <row r="16785" spans="2:6" ht="17.5">
      <c r="B16785" s="154"/>
      <c r="C16785" s="155">
        <v>0.64583333333333337</v>
      </c>
      <c r="D16785" s="156">
        <v>28.073214285714283</v>
      </c>
      <c r="E16785" s="152">
        <v>28.098214285714285</v>
      </c>
      <c r="F16785" s="157">
        <v>28.123214285714287</v>
      </c>
    </row>
    <row r="16786" spans="2:6" ht="18.5" thickBot="1">
      <c r="B16786" s="158"/>
      <c r="C16786" s="159"/>
      <c r="D16786" s="160">
        <f>AVERAGE(D16783:D16785)</f>
        <v>28.061785714285715</v>
      </c>
      <c r="E16786" s="160">
        <f>AVERAGE(E16783:E16785)</f>
        <v>28.086785714285714</v>
      </c>
      <c r="F16786" s="161">
        <f>AVERAGE(F16783:F16785)</f>
        <v>28.111785714285716</v>
      </c>
    </row>
    <row r="16787" spans="2:6" ht="18.5" thickTop="1">
      <c r="B16787" s="162"/>
      <c r="C16787" s="163"/>
      <c r="D16787" s="164"/>
      <c r="E16787" s="164"/>
      <c r="F16787" s="165"/>
    </row>
    <row r="16788" spans="2:6" ht="17.5">
      <c r="B16788" s="150">
        <f>B16783+1</f>
        <v>45757</v>
      </c>
      <c r="C16788" s="151">
        <v>0.39583333333333331</v>
      </c>
      <c r="D16788" s="152">
        <v>28.110357142857143</v>
      </c>
      <c r="E16788" s="152">
        <v>28.135000000000002</v>
      </c>
      <c r="F16788" s="153">
        <v>28.15964285714286</v>
      </c>
    </row>
    <row r="16789" spans="2:6" ht="17.5">
      <c r="B16789" s="146"/>
      <c r="C16789" s="147">
        <v>0.52083333333333337</v>
      </c>
      <c r="D16789" s="148">
        <v>28.14142857142857</v>
      </c>
      <c r="E16789" s="148">
        <v>28.166428571428568</v>
      </c>
      <c r="F16789" s="149">
        <v>28.191428571428567</v>
      </c>
    </row>
    <row r="16790" spans="2:6" ht="17.5">
      <c r="B16790" s="154"/>
      <c r="C16790" s="155">
        <v>0.64583333333333337</v>
      </c>
      <c r="D16790" s="156">
        <v>28.153928571428576</v>
      </c>
      <c r="E16790" s="152">
        <v>28.178928571428575</v>
      </c>
      <c r="F16790" s="157">
        <v>28.203928571428573</v>
      </c>
    </row>
    <row r="16791" spans="2:6" ht="18.5" thickBot="1">
      <c r="B16791" s="158"/>
      <c r="C16791" s="159"/>
      <c r="D16791" s="160">
        <f>AVERAGE(D16788:D16790)</f>
        <v>28.135238095238098</v>
      </c>
      <c r="E16791" s="160">
        <f>AVERAGE(E16788:E16790)</f>
        <v>28.160119047619048</v>
      </c>
      <c r="F16791" s="161">
        <f>AVERAGE(F16788:F16790)</f>
        <v>28.185000000000002</v>
      </c>
    </row>
    <row r="16792" spans="2:6" ht="18.5" thickTop="1">
      <c r="B16792" s="162"/>
      <c r="C16792" s="163"/>
      <c r="D16792" s="164"/>
      <c r="E16792" s="164"/>
      <c r="F16792" s="165"/>
    </row>
    <row r="16793" spans="2:6" ht="17.5">
      <c r="B16793" s="150">
        <f>B16788+1</f>
        <v>45758</v>
      </c>
      <c r="C16793" s="151">
        <v>0.39583333333333331</v>
      </c>
      <c r="D16793" s="152">
        <v>28.179285714285715</v>
      </c>
      <c r="E16793" s="152">
        <v>28.204285714285717</v>
      </c>
      <c r="F16793" s="153">
        <v>28.229285714285716</v>
      </c>
    </row>
    <row r="16794" spans="2:6" ht="17.5">
      <c r="B16794" s="146"/>
      <c r="C16794" s="147">
        <v>0.52083333333333337</v>
      </c>
      <c r="D16794" s="148">
        <v>28.199285714285715</v>
      </c>
      <c r="E16794" s="148">
        <v>28.224285714285713</v>
      </c>
      <c r="F16794" s="149">
        <v>28.249285714285715</v>
      </c>
    </row>
    <row r="16795" spans="2:6" ht="17.5">
      <c r="B16795" s="154"/>
      <c r="C16795" s="155">
        <v>0.64583333333333337</v>
      </c>
      <c r="D16795" s="156">
        <v>28.209285714285716</v>
      </c>
      <c r="E16795" s="152">
        <v>28.23321428571429</v>
      </c>
      <c r="F16795" s="157">
        <v>28.25714285714286</v>
      </c>
    </row>
    <row r="16796" spans="2:6" ht="18.5" thickBot="1">
      <c r="B16796" s="158"/>
      <c r="C16796" s="159"/>
      <c r="D16796" s="160">
        <f>AVERAGE(D16793:D16795)</f>
        <v>28.195952380952381</v>
      </c>
      <c r="E16796" s="160">
        <f>AVERAGE(E16793:E16795)</f>
        <v>28.220595238095239</v>
      </c>
      <c r="F16796" s="161">
        <f>AVERAGE(F16793:F16795)</f>
        <v>28.245238095238097</v>
      </c>
    </row>
    <row r="16797" spans="2:6" ht="18.5" thickTop="1">
      <c r="B16797" s="162"/>
      <c r="C16797" s="163"/>
      <c r="D16797" s="164"/>
      <c r="E16797" s="164"/>
      <c r="F16797" s="165"/>
    </row>
    <row r="16798" spans="2:6" ht="17.5">
      <c r="B16798" s="150">
        <f>B16793+3</f>
        <v>45761</v>
      </c>
      <c r="C16798" s="151">
        <v>0.39583333333333331</v>
      </c>
      <c r="D16798" s="152">
        <v>28.249749999999999</v>
      </c>
      <c r="E16798" s="152">
        <v>28.273678571428572</v>
      </c>
      <c r="F16798" s="153">
        <v>28.297607142857146</v>
      </c>
    </row>
    <row r="16799" spans="2:6" ht="17.5">
      <c r="B16799" s="146"/>
      <c r="C16799" s="147">
        <v>0.52083333333333337</v>
      </c>
      <c r="D16799" s="148">
        <v>28.268964285714294</v>
      </c>
      <c r="E16799" s="148">
        <v>28.29289285714286</v>
      </c>
      <c r="F16799" s="149">
        <v>28.316821428571426</v>
      </c>
    </row>
    <row r="16800" spans="2:6" ht="17.5">
      <c r="B16800" s="154"/>
      <c r="C16800" s="155">
        <v>0.64583333333333337</v>
      </c>
      <c r="D16800" s="156">
        <v>28.285178571428577</v>
      </c>
      <c r="E16800" s="152">
        <v>28.310178571428576</v>
      </c>
      <c r="F16800" s="157">
        <v>28.335178571428575</v>
      </c>
    </row>
    <row r="16801" spans="2:6" ht="18.5" thickBot="1">
      <c r="B16801" s="158"/>
      <c r="C16801" s="159"/>
      <c r="D16801" s="160">
        <f>AVERAGE(D16798:D16800)</f>
        <v>28.267964285714289</v>
      </c>
      <c r="E16801" s="160">
        <f>AVERAGE(E16798:E16800)</f>
        <v>28.292250000000006</v>
      </c>
      <c r="F16801" s="161">
        <f>AVERAGE(F16798:F16800)</f>
        <v>28.316535714285717</v>
      </c>
    </row>
    <row r="16802" spans="2:6" ht="18.5" thickTop="1">
      <c r="B16802" s="162"/>
      <c r="C16802" s="163"/>
      <c r="D16802" s="164"/>
      <c r="E16802" s="164"/>
      <c r="F16802" s="165"/>
    </row>
    <row r="16803" spans="2:6" ht="17.5">
      <c r="B16803" s="150">
        <f>B16798+1</f>
        <v>45762</v>
      </c>
      <c r="C16803" s="151">
        <v>0.39583333333333331</v>
      </c>
      <c r="D16803" s="152">
        <v>28.314285714285713</v>
      </c>
      <c r="E16803" s="152">
        <v>28.339285714285715</v>
      </c>
      <c r="F16803" s="153">
        <v>28.364285714285717</v>
      </c>
    </row>
    <row r="16804" spans="2:6" ht="17.5">
      <c r="B16804" s="146"/>
      <c r="C16804" s="147">
        <v>0.52083333333333337</v>
      </c>
      <c r="D16804" s="148">
        <v>28.326071428571424</v>
      </c>
      <c r="E16804" s="148">
        <v>28.351071428571423</v>
      </c>
      <c r="F16804" s="149">
        <v>28.376071428571425</v>
      </c>
    </row>
    <row r="16805" spans="2:6" ht="17.5">
      <c r="B16805" s="154"/>
      <c r="C16805" s="155">
        <v>0.64583333333333337</v>
      </c>
      <c r="D16805" s="156">
        <v>28.331785714285708</v>
      </c>
      <c r="E16805" s="152">
        <v>28.35678571428571</v>
      </c>
      <c r="F16805" s="157">
        <v>28.381785714285712</v>
      </c>
    </row>
    <row r="16806" spans="2:6" ht="18.5" thickBot="1">
      <c r="B16806" s="158"/>
      <c r="C16806" s="159"/>
      <c r="D16806" s="160">
        <f>AVERAGE(D16803:D16805)</f>
        <v>28.324047619047615</v>
      </c>
      <c r="E16806" s="160">
        <f>AVERAGE(E16803:E16805)</f>
        <v>28.349047619047614</v>
      </c>
      <c r="F16806" s="161">
        <f>AVERAGE(F16803:F16805)</f>
        <v>28.374047619047616</v>
      </c>
    </row>
    <row r="16807" spans="2:6" ht="18.5" thickTop="1">
      <c r="B16807" s="162"/>
      <c r="C16807" s="163"/>
      <c r="D16807" s="164"/>
      <c r="E16807" s="164"/>
      <c r="F16807" s="165"/>
    </row>
    <row r="16808" spans="2:6" ht="17.5">
      <c r="B16808" s="150">
        <f>B16803+1</f>
        <v>45763</v>
      </c>
      <c r="C16808" s="151">
        <v>0.39583333333333331</v>
      </c>
      <c r="D16808" s="152">
        <v>28.356428571428573</v>
      </c>
      <c r="E16808" s="152">
        <v>28.381428571428572</v>
      </c>
      <c r="F16808" s="153">
        <v>28.406428571428574</v>
      </c>
    </row>
    <row r="16809" spans="2:6" ht="17.5">
      <c r="B16809" s="146"/>
      <c r="C16809" s="147">
        <v>0.52083333333333337</v>
      </c>
      <c r="D16809" s="148">
        <v>28.375714285714281</v>
      </c>
      <c r="E16809" s="148">
        <v>28.400714285714283</v>
      </c>
      <c r="F16809" s="149">
        <v>28.425714285714285</v>
      </c>
    </row>
    <row r="16810" spans="2:6" ht="17.5">
      <c r="B16810" s="154"/>
      <c r="C16810" s="155">
        <v>0.64583333333333337</v>
      </c>
      <c r="D16810" s="156">
        <v>28.380714285714276</v>
      </c>
      <c r="E16810" s="152">
        <v>28.405714285714282</v>
      </c>
      <c r="F16810" s="157">
        <v>28.430714285714284</v>
      </c>
    </row>
    <row r="16811" spans="2:6" ht="18.5" thickBot="1">
      <c r="B16811" s="158"/>
      <c r="C16811" s="159"/>
      <c r="D16811" s="160">
        <f>AVERAGE(D16808:D16810)</f>
        <v>28.370952380952378</v>
      </c>
      <c r="E16811" s="160">
        <f>AVERAGE(E16808:E16810)</f>
        <v>28.39595238095238</v>
      </c>
      <c r="F16811" s="161">
        <f>AVERAGE(F16808:F16810)</f>
        <v>28.420952380952382</v>
      </c>
    </row>
    <row r="16812" spans="2:6" ht="18.5" thickTop="1">
      <c r="B16812" s="162"/>
      <c r="C16812" s="163"/>
      <c r="D16812" s="164"/>
      <c r="E16812" s="164"/>
      <c r="F16812" s="165"/>
    </row>
    <row r="16813" spans="2:6" ht="17.5">
      <c r="B16813" s="150">
        <f>B16808+1</f>
        <v>45764</v>
      </c>
      <c r="C16813" s="151">
        <v>0.39583333333333331</v>
      </c>
      <c r="D16813" s="152">
        <v>28.40464285714285</v>
      </c>
      <c r="E16813" s="152">
        <v>28.429642857142852</v>
      </c>
      <c r="F16813" s="153">
        <v>28.454642857142858</v>
      </c>
    </row>
    <row r="16814" spans="2:6" ht="17.5">
      <c r="B16814" s="146"/>
      <c r="C16814" s="147">
        <v>0.52083333333333337</v>
      </c>
      <c r="D16814" s="148">
        <v>28.420714285714279</v>
      </c>
      <c r="E16814" s="148">
        <v>28.445714285714281</v>
      </c>
      <c r="F16814" s="149">
        <v>28.470714285714283</v>
      </c>
    </row>
    <row r="16815" spans="2:6" ht="17.5">
      <c r="B16815" s="154"/>
      <c r="C16815" s="155">
        <v>0.64583333333333337</v>
      </c>
      <c r="D16815" s="156">
        <v>28.43571428571428</v>
      </c>
      <c r="E16815" s="152">
        <v>28.460714285714282</v>
      </c>
      <c r="F16815" s="157">
        <v>28.485714285714288</v>
      </c>
    </row>
    <row r="16816" spans="2:6" ht="18.5" thickBot="1">
      <c r="B16816" s="158"/>
      <c r="C16816" s="159"/>
      <c r="D16816" s="160">
        <f>AVERAGE(D16813:D16815)</f>
        <v>28.420357142857139</v>
      </c>
      <c r="E16816" s="160">
        <f>AVERAGE(E16813:E16815)</f>
        <v>28.445357142857137</v>
      </c>
      <c r="F16816" s="161">
        <f>AVERAGE(F16813:F16815)</f>
        <v>28.470357142857143</v>
      </c>
    </row>
    <row r="16817" spans="2:6" ht="18.5" thickTop="1">
      <c r="B16817" s="162"/>
      <c r="C16817" s="163"/>
      <c r="D16817" s="164"/>
      <c r="E16817" s="164"/>
      <c r="F16817" s="165"/>
    </row>
    <row r="16818" spans="2:6" ht="17.5">
      <c r="B16818" s="150">
        <f>B16813+5</f>
        <v>45769</v>
      </c>
      <c r="C16818" s="151">
        <v>0.39583333333333331</v>
      </c>
      <c r="D16818" s="152">
        <v>28.462857142857139</v>
      </c>
      <c r="E16818" s="152">
        <v>28.487857142857145</v>
      </c>
      <c r="F16818" s="153">
        <v>28.512857142857147</v>
      </c>
    </row>
    <row r="16819" spans="2:6" ht="17.5">
      <c r="B16819" s="146"/>
      <c r="C16819" s="147">
        <v>0.52083333333333337</v>
      </c>
      <c r="D16819" s="148">
        <v>28.508214285714285</v>
      </c>
      <c r="E16819" s="148">
        <v>28.533214285714283</v>
      </c>
      <c r="F16819" s="149">
        <v>28.558214285714282</v>
      </c>
    </row>
    <row r="16820" spans="2:6" ht="17.5">
      <c r="B16820" s="154"/>
      <c r="C16820" s="155">
        <v>0.64583333333333337</v>
      </c>
      <c r="D16820" s="156">
        <v>28.525714285714287</v>
      </c>
      <c r="E16820" s="152">
        <v>28.550714285714289</v>
      </c>
      <c r="F16820" s="157">
        <v>28.575714285714291</v>
      </c>
    </row>
    <row r="16821" spans="2:6" ht="18.5" thickBot="1">
      <c r="B16821" s="158"/>
      <c r="C16821" s="159"/>
      <c r="D16821" s="160">
        <f>AVERAGE(D16818:D16820)</f>
        <v>28.498928571428568</v>
      </c>
      <c r="E16821" s="160">
        <f>AVERAGE(E16818:E16820)</f>
        <v>28.523928571428574</v>
      </c>
      <c r="F16821" s="161">
        <f>AVERAGE(F16818:F16820)</f>
        <v>28.548928571428576</v>
      </c>
    </row>
    <row r="16822" spans="2:6" ht="18.5" thickTop="1">
      <c r="B16822" s="162"/>
      <c r="C16822" s="163"/>
      <c r="D16822" s="164"/>
      <c r="E16822" s="164"/>
      <c r="F16822" s="165"/>
    </row>
    <row r="16823" spans="2:6" ht="17.5">
      <c r="B16823" s="150">
        <f>B16818+1</f>
        <v>45770</v>
      </c>
      <c r="C16823" s="151">
        <v>0.39583333333333331</v>
      </c>
      <c r="D16823" s="152">
        <v>28.571071428571429</v>
      </c>
      <c r="E16823" s="152">
        <v>28.596071428571427</v>
      </c>
      <c r="F16823" s="153">
        <v>28.62107142857143</v>
      </c>
    </row>
    <row r="16824" spans="2:6" ht="17.5">
      <c r="B16824" s="146"/>
      <c r="C16824" s="147">
        <v>0.52083333333333337</v>
      </c>
      <c r="D16824" s="148">
        <v>28.577142857142857</v>
      </c>
      <c r="E16824" s="148">
        <v>28.602142857142859</v>
      </c>
      <c r="F16824" s="149">
        <v>28.627142857142861</v>
      </c>
    </row>
    <row r="16825" spans="2:6" ht="17.5">
      <c r="B16825" s="154"/>
      <c r="C16825" s="155">
        <v>0.64583333333333337</v>
      </c>
      <c r="D16825" s="156">
        <v>28.342857142857145</v>
      </c>
      <c r="E16825" s="152">
        <v>28.367857142857147</v>
      </c>
      <c r="F16825" s="157">
        <v>28.392857142857146</v>
      </c>
    </row>
    <row r="16826" spans="2:6" ht="18.5" thickBot="1">
      <c r="B16826" s="158"/>
      <c r="C16826" s="159"/>
      <c r="D16826" s="160">
        <f>AVERAGE(D16823:D16825)</f>
        <v>28.49702380952381</v>
      </c>
      <c r="E16826" s="160">
        <f>AVERAGE(E16823:E16825)</f>
        <v>28.522023809523812</v>
      </c>
      <c r="F16826" s="161">
        <f>AVERAGE(F16823:F16825)</f>
        <v>28.547023809523811</v>
      </c>
    </row>
    <row r="16827" spans="2:6" ht="18.5" thickTop="1">
      <c r="B16827" s="162"/>
      <c r="C16827" s="163"/>
      <c r="D16827" s="164"/>
      <c r="E16827" s="164"/>
      <c r="F16827" s="165"/>
    </row>
    <row r="16828" spans="2:6" ht="17.5">
      <c r="B16828" s="150">
        <f>B16823+1</f>
        <v>45771</v>
      </c>
      <c r="C16828" s="151">
        <v>0.39583333333333331</v>
      </c>
      <c r="D16828" s="152">
        <v>28.264285714285716</v>
      </c>
      <c r="E16828" s="152">
        <v>28.289285714285718</v>
      </c>
      <c r="F16828" s="153">
        <v>28.31428571428572</v>
      </c>
    </row>
    <row r="16829" spans="2:6" ht="17.5">
      <c r="B16829" s="146"/>
      <c r="C16829" s="147">
        <v>0.52083333333333337</v>
      </c>
      <c r="D16829" s="148">
        <v>28.171428571428574</v>
      </c>
      <c r="E16829" s="148">
        <v>28.196428571428573</v>
      </c>
      <c r="F16829" s="149">
        <v>28.221428571428572</v>
      </c>
    </row>
    <row r="16830" spans="2:6" ht="17.5">
      <c r="B16830" s="154"/>
      <c r="C16830" s="155">
        <v>0.64583333333333337</v>
      </c>
      <c r="D16830" s="156">
        <v>28.114642857142861</v>
      </c>
      <c r="E16830" s="152">
        <v>28.13964285714286</v>
      </c>
      <c r="F16830" s="157">
        <v>28.164642857142855</v>
      </c>
    </row>
    <row r="16831" spans="2:6" ht="18.5" thickBot="1">
      <c r="B16831" s="158"/>
      <c r="C16831" s="159"/>
      <c r="D16831" s="160">
        <f>AVERAGE(D16828:D16830)</f>
        <v>28.183452380952385</v>
      </c>
      <c r="E16831" s="160">
        <f>AVERAGE(E16828:E16830)</f>
        <v>28.208452380952384</v>
      </c>
      <c r="F16831" s="161">
        <f>AVERAGE(F16828:F16830)</f>
        <v>28.233452380952382</v>
      </c>
    </row>
    <row r="16832" spans="2:6" ht="18.5" thickTop="1">
      <c r="B16832" s="162"/>
      <c r="C16832" s="163"/>
      <c r="D16832" s="164"/>
      <c r="E16832" s="164"/>
      <c r="F16832" s="165"/>
    </row>
    <row r="16833" spans="2:6" ht="17.5">
      <c r="B16833" s="150">
        <f>B16828+1</f>
        <v>45772</v>
      </c>
      <c r="C16833" s="151">
        <v>0.39583333333333331</v>
      </c>
      <c r="D16833" s="152">
        <v>28.089285714285719</v>
      </c>
      <c r="E16833" s="152">
        <v>28.114285714285714</v>
      </c>
      <c r="F16833" s="153">
        <v>28.139285714285712</v>
      </c>
    </row>
    <row r="16834" spans="2:6" ht="17.5">
      <c r="B16834" s="146"/>
      <c r="C16834" s="147">
        <v>0.52083333333333337</v>
      </c>
      <c r="D16834" s="148">
        <v>28.014285714285712</v>
      </c>
      <c r="E16834" s="148">
        <v>28.039285714285711</v>
      </c>
      <c r="F16834" s="149">
        <v>28.064285714285713</v>
      </c>
    </row>
    <row r="16835" spans="2:6" ht="17.5">
      <c r="B16835" s="154"/>
      <c r="C16835" s="155">
        <v>0.64583333333333337</v>
      </c>
      <c r="D16835" s="156">
        <v>27.985714285714288</v>
      </c>
      <c r="E16835" s="152">
        <v>28.010714285714286</v>
      </c>
      <c r="F16835" s="157">
        <v>28.035714285714281</v>
      </c>
    </row>
    <row r="16836" spans="2:6" ht="18.5" thickBot="1">
      <c r="B16836" s="158"/>
      <c r="C16836" s="159"/>
      <c r="D16836" s="160">
        <f>AVERAGE(D16833:D16835)</f>
        <v>28.029761904761909</v>
      </c>
      <c r="E16836" s="160">
        <f>AVERAGE(E16833:E16835)</f>
        <v>28.054761904761904</v>
      </c>
      <c r="F16836" s="161">
        <f>AVERAGE(F16833:F16835)</f>
        <v>28.079761904761899</v>
      </c>
    </row>
    <row r="16837" spans="2:6" ht="18.5" thickTop="1">
      <c r="B16837" s="162"/>
      <c r="C16837" s="163"/>
      <c r="D16837" s="164"/>
      <c r="E16837" s="164"/>
      <c r="F16837" s="165"/>
    </row>
    <row r="16838" spans="2:6" ht="17.5">
      <c r="B16838" s="150">
        <f>B16833+4</f>
        <v>45776</v>
      </c>
      <c r="C16838" s="151">
        <v>0.39583333333333331</v>
      </c>
      <c r="D16838" s="152">
        <v>27.967500000000001</v>
      </c>
      <c r="E16838" s="152">
        <v>27.9925</v>
      </c>
      <c r="F16838" s="153">
        <v>28.017500000000002</v>
      </c>
    </row>
    <row r="16839" spans="2:6" ht="17.5">
      <c r="B16839" s="146"/>
      <c r="C16839" s="147">
        <v>0.52083333333333337</v>
      </c>
      <c r="D16839" s="148">
        <v>27.94464285714286</v>
      </c>
      <c r="E16839" s="148">
        <v>27.969642857142858</v>
      </c>
      <c r="F16839" s="149">
        <v>27.994642857142853</v>
      </c>
    </row>
    <row r="16840" spans="2:6" ht="17.5">
      <c r="B16840" s="154"/>
      <c r="C16840" s="155">
        <v>0.64583333333333337</v>
      </c>
      <c r="D16840" s="156">
        <v>27.962499999999995</v>
      </c>
      <c r="E16840" s="152">
        <v>27.987499999999997</v>
      </c>
      <c r="F16840" s="157">
        <v>28.012499999999999</v>
      </c>
    </row>
    <row r="16841" spans="2:6" ht="18.5" thickBot="1">
      <c r="B16841" s="158"/>
      <c r="C16841" s="159"/>
      <c r="D16841" s="160">
        <f>AVERAGE(D16838:D16840)</f>
        <v>27.958214285714288</v>
      </c>
      <c r="E16841" s="160">
        <f>AVERAGE(E16838:E16840)</f>
        <v>27.983214285714286</v>
      </c>
      <c r="F16841" s="161">
        <f>AVERAGE(F16838:F16840)</f>
        <v>28.008214285714285</v>
      </c>
    </row>
    <row r="16842" spans="2:6" ht="13" thickTop="1"/>
  </sheetData>
  <printOptions horizontalCentered="1"/>
  <pageMargins left="0.23622047244094499" right="0.23622047244094499" top="0.74803149606299202" bottom="0.74803149606299202" header="0.31496062992126" footer="0.31496062992126"/>
  <pageSetup scale="10" orientation="portrait" r:id="rId1"/>
  <headerFooter alignWithMargins="0"/>
  <rowBreaks count="11" manualBreakCount="11">
    <brk id="10345" max="16383" man="1"/>
    <brk id="11106" min="1" max="5" man="1"/>
    <brk id="11485" min="1" max="5" man="1"/>
    <brk id="11864" min="1" max="5" man="1"/>
    <brk id="11874" min="1" max="5" man="1"/>
    <brk id="12253" min="1" max="5" man="1"/>
    <brk id="12636" min="1" max="5" man="1"/>
    <brk id="13015" min="1" max="5" man="1"/>
    <brk id="13394" min="1" max="5" man="1"/>
    <brk id="13773" min="1" max="5" man="1"/>
    <brk id="14966" min="1" max="5" man="1"/>
  </rowBreak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w E A A B Q S w M E F A A C A A g A A V l 6 V r 1 E s M W k A A A A 9 g A A A B I A H A B D b 2 5 m a W c v U G F j a 2 F n Z S 5 4 b W w g o h g A K K A U A A A A A A A A A A A A A A A A A A A A A A A A A A A A h Y 9 N C s I w F I S v U r J v f i q I l N d 0 4 d a C I I i 4 C 2 m s w f Z V m t T 0 b i 4 8 k l e w o l V 3 L u e b b z F z v 9 4 g H 5 o 6 u p j O 2 R Y z I i g n k U H d l h a r j P T + E C 9 I L m G t 9 E l V J h p l d O n g y o w c v T + n j I U Q a J j R t q t Y w r l g u 2 K 1 0 U f T K P K R 7 X 8 5 t u i 8 Q m 2 I h O 1 r j E y o E I L O e U I 5 s A l C Y f E r J O P e Z / s D Y d n X v u + M N B j v C 2 B T B P b + I B 9 Q S w M E F A A C A A g A A V l 6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F Z e l a y s z 8 P F g E A A E k C A A A T A B w A R m 9 y b X V s Y X M v U 2 V j d G l v b j E u b S C i G A A o o B Q A A A A A A A A A A A A A A A A A A A A A A A A A A A C F U V 1 r g z A U f R f 8 D y F 7 U Q g F n 7 s O V n V D a P t Q H W O I D 9 H e T W l M R o x 0 Q / z v S 3 T 0 a 5 b l J X B O z j 3 3 n D R Q q E p w F I + 3 N 7 c t 2 2 p K K m G H E p o z 8 N A C M V C 2 h f S J R S s L 0 E j 4 V Q C b + a 2 U w N W r k P t c i L 3 j d u m G 1 r D A o x J n f e o L r v S T j I w D 7 r B f U v 5 h h n 9 / A t a T h q e z R F L e v A t Z + 4 K 1 N T d k 4 4 x u p O t w 8 J i E m C C l Y b S j C l R V Q 0 9 Q h 5 N o f S R 4 W + c g B 3 j 5 8 h Z t n t H 2 T H b G r q P g F h W H q 9 U N Z e 8 e M z x V j O k I g T j w U w Q D G s S 5 y k h + 1 7 / U K z A N b 8 W h O U 2 I g e l f M J h z 6 U E Q 0 K J E T m r i Z u j + Q e / E m O t O l u r 9 0 + q 1 / V S / f 7 o d C u 9 d 2 6 r 4 t O f 8 B 1 B L A Q I t A B Q A A g A I A A F Z e l a 9 R L D F p A A A A P Y A A A A S A A A A A A A A A A A A A A A A A A A A A A B D b 2 5 m a W c v U G F j a 2 F n Z S 5 4 b W x Q S w E C L Q A U A A I A C A A B W X p W D 8 r p q 6 Q A A A D p A A A A E w A A A A A A A A A A A A A A A A D w A A A A W 0 N v b n R l b n R f V H l w Z X N d L n h t b F B L A Q I t A B Q A A g A I A A F Z e l a y s z 8 P F g E A A E k C A A A T A A A A A A A A A A A A A A A A A O E B A A B G b 3 J t d W x h c y 9 T Z W N 0 a W 9 u M S 5 t U E s F B g A A A A A D A A M A w g A A A E Q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k L A A A A A A A A p w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V G F i b G U x X z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D U 1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w M y 0 y N l Q w O T o w O D o w M i 4 4 N D I 3 N T U z W i I g L z 4 8 R W 5 0 c n k g V H l w Z T 0 i R m l s b E N v b H V t b l R 5 c G V z I i B W Y W x 1 Z T 0 i c 0 N R b 0 Z C U V U 9 I i A v P j x F b n R y e S B U e X B l P S J G a W x s Q 2 9 s d W 1 u T m F t Z X M i I F Z h b H V l P S J z W y Z x d W 9 0 O 0 R B V E U m c X V v d D s s J n F 1 b 3 Q 7 V E l N R S Z x d W 9 0 O y w m c X V v d D t C V V l J T k c g U k F U R S Z x d W 9 0 O y w m c X V v d D t N S U Q g U k F U R S Z x d W 9 0 O y w m c X V v d D t T R U x M S U 5 H I F J B V E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E v Q X V 0 b 1 J l b W 9 2 Z W R D b 2 x 1 b W 5 z M S 5 7 R E F U R S w w f S Z x d W 9 0 O y w m c X V v d D t T Z W N 0 a W 9 u M S 9 U Y W J s Z T E v Q X V 0 b 1 J l b W 9 2 Z W R D b 2 x 1 b W 5 z M S 5 7 V E l N R S w x f S Z x d W 9 0 O y w m c X V v d D t T Z W N 0 a W 9 u M S 9 U Y W J s Z T E v Q X V 0 b 1 J l b W 9 2 Z W R D b 2 x 1 b W 5 z M S 5 7 Q l V Z S U 5 H I F J B V E U s M n 0 m c X V v d D s s J n F 1 b 3 Q 7 U 2 V j d G l v b j E v V G F i b G U x L 0 F 1 d G 9 S Z W 1 v d m V k Q 2 9 s d W 1 u c z E u e 0 1 J R C B S Q V R F L D N 9 J n F 1 b 3 Q 7 L C Z x d W 9 0 O 1 N l Y 3 R p b 2 4 x L 1 R h Y m x l M S 9 B d X R v U m V t b 3 Z l Z E N v b H V t b n M x L n t T R U x M S U 5 H I F J B V E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x L 0 F 1 d G 9 S Z W 1 v d m V k Q 2 9 s d W 1 u c z E u e 0 R B V E U s M H 0 m c X V v d D s s J n F 1 b 3 Q 7 U 2 V j d G l v b j E v V G F i b G U x L 0 F 1 d G 9 S Z W 1 v d m V k Q 2 9 s d W 1 u c z E u e 1 R J T U U s M X 0 m c X V v d D s s J n F 1 b 3 Q 7 U 2 V j d G l v b j E v V G F i b G U x L 0 F 1 d G 9 S Z W 1 v d m V k Q 2 9 s d W 1 u c z E u e 0 J V W U l O R y B S Q V R F L D J 9 J n F 1 b 3 Q 7 L C Z x d W 9 0 O 1 N l Y 3 R p b 2 4 x L 1 R h Y m x l M S 9 B d X R v U m V t b 3 Z l Z E N v b H V t b n M x L n t N S U Q g U k F U R S w z f S Z x d W 9 0 O y w m c X V v d D t T Z W N 0 a W 9 u M S 9 U Y W J s Z T E v Q X V 0 b 1 J l b W 9 2 Z W R D b 2 x 1 b W 5 z M S 5 7 U 0 V M T E l O R y B S Q V R F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Z p b G x l Z C U y M E R v d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N o Y W 5 n Z W Q l M j B U e X B l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v C M 4 7 S z + R R q E G w o D c t r y Z A A A A A A I A A A A A A A N m A A D A A A A A E A A A A L 5 / 3 E h Q Z o O / y B / T / 5 M 6 7 W s A A A A A B I A A A K A A A A A Q A A A A 7 o H x F M H T W m X s h f 6 z E f B I 4 V A A A A A j S X q 5 7 I F / a D u / U C c W I Y K 5 f 5 F x y 9 L M G + + Z F t J j I Y U X M 4 w Q l g n a N + r n O f 3 q 8 A u 7 c i Z N G U 1 0 n 0 T I F 1 c z C T C p j R H t l C k z D w d H a x b I 2 c y 8 Q q q 9 4 h Q A A A B Z t 8 r P H C d J p Z x d S F 7 p c t 5 g m W A q 5 g = = < / D a t a M a s h u p > 
</file>

<file path=customXml/itemProps1.xml><?xml version="1.0" encoding="utf-8"?>
<ds:datastoreItem xmlns:ds="http://schemas.openxmlformats.org/officeDocument/2006/customXml" ds:itemID="{BFD2310D-FD4F-4613-84CF-E2C86C9F433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Table1</vt:lpstr>
      <vt:lpstr>BoZ Rates</vt:lpstr>
      <vt:lpstr>'BoZ Rates'!Print_Area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Mwila Changufu</dc:creator>
  <cp:lastModifiedBy>Mutale Lumbwe</cp:lastModifiedBy>
  <dcterms:created xsi:type="dcterms:W3CDTF">2019-10-22T14:26:56Z</dcterms:created>
  <dcterms:modified xsi:type="dcterms:W3CDTF">2025-04-29T13:57:01Z</dcterms:modified>
</cp:coreProperties>
</file>